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slicers/slicer1.xml" ContentType="application/vnd.ms-excel.slicer+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srivatsa\Downloads\"/>
    </mc:Choice>
  </mc:AlternateContent>
  <xr:revisionPtr revIDLastSave="0" documentId="13_ncr:1_{8F31A61E-8DE7-4FB9-AEE8-A0C7BC615848}" xr6:coauthVersionLast="47" xr6:coauthVersionMax="47" xr10:uidLastSave="{00000000-0000-0000-0000-000000000000}"/>
  <bookViews>
    <workbookView xWindow="-108" yWindow="-108" windowWidth="23256" windowHeight="12456" tabRatio="500" firstSheet="4" activeTab="8" xr2:uid="{00000000-000D-0000-FFFF-FFFF00000000}"/>
  </bookViews>
  <sheets>
    <sheet name="Cleaning Log" sheetId="1" r:id="rId1"/>
    <sheet name="Raw Data" sheetId="3" r:id="rId2"/>
    <sheet name="Cleaned Data set" sheetId="2" r:id="rId3"/>
    <sheet name="EDA-1" sheetId="4" r:id="rId4"/>
    <sheet name="EDA 2" sheetId="5" r:id="rId5"/>
    <sheet name="EDA 3" sheetId="6" r:id="rId6"/>
    <sheet name="Pivot tables &amp; Charts" sheetId="8" r:id="rId7"/>
    <sheet name="KPI" sheetId="9" r:id="rId8"/>
    <sheet name="Dashboard" sheetId="11" r:id="rId9"/>
    <sheet name="Key Insights" sheetId="12" r:id="rId10"/>
  </sheets>
  <definedNames>
    <definedName name="_xlchart.v1.0" hidden="1">'Cleaned Data set'!$B$2:$B$5001</definedName>
    <definedName name="_xlchart.v1.1" hidden="1">'Cleaned Data set'!$D$2:$D$5001</definedName>
    <definedName name="_xlchart.v1.2" hidden="1">'Cleaned Data set'!$D$2:$D$5001</definedName>
    <definedName name="Slicer_Age_Group">#N/A</definedName>
    <definedName name="Slicer_CreditCard">#N/A</definedName>
    <definedName name="Slicer_Education">#N/A</definedName>
    <definedName name="Slicer_Family_members">#N/A</definedName>
    <definedName name="Slicer_Income_Group">#N/A</definedName>
    <definedName name="Slicer_Online">#N/A</definedName>
    <definedName name="Slicer_Personal_Loan">#REF!</definedName>
    <definedName name="Slicer_Personal_Loan1">#REF!</definedName>
    <definedName name="Slicer_Personal_Loan2">#REF!</definedName>
    <definedName name="Slicer_Personal_Loan3">#REF!</definedName>
  </definedNames>
  <calcPr calcId="191029"/>
  <pivotCaches>
    <pivotCache cacheId="11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V7" i="11" l="1"/>
  <c r="AV8" i="11"/>
  <c r="AV9" i="11" s="1"/>
  <c r="AV10" i="11"/>
  <c r="AV11" i="11"/>
  <c r="AV12" i="11"/>
  <c r="AV13" i="11"/>
  <c r="E12" i="9"/>
  <c r="E11" i="9"/>
  <c r="E10" i="9"/>
  <c r="E9" i="9"/>
  <c r="E7" i="9"/>
  <c r="E8" i="9" s="1"/>
  <c r="E6" i="9"/>
  <c r="E5001" i="3"/>
  <c r="E5000" i="3"/>
  <c r="E4999" i="3"/>
  <c r="E4998" i="3"/>
  <c r="E4997" i="3"/>
  <c r="E4996" i="3"/>
  <c r="E4995" i="3"/>
  <c r="E4994" i="3"/>
  <c r="E4993" i="3"/>
  <c r="E4992" i="3"/>
  <c r="E4991" i="3"/>
  <c r="E4990" i="3"/>
  <c r="E4989" i="3"/>
  <c r="E4988" i="3"/>
  <c r="E4987" i="3"/>
  <c r="E4986" i="3"/>
  <c r="E4985" i="3"/>
  <c r="E4984" i="3"/>
  <c r="E4983" i="3"/>
  <c r="E4982" i="3"/>
  <c r="E4981" i="3"/>
  <c r="E4980" i="3"/>
  <c r="E4979" i="3"/>
  <c r="E4978" i="3"/>
  <c r="E4977" i="3"/>
  <c r="E4976" i="3"/>
  <c r="E4975" i="3"/>
  <c r="E4974" i="3"/>
  <c r="E4973" i="3"/>
  <c r="E4972" i="3"/>
  <c r="E4971" i="3"/>
  <c r="E4970" i="3"/>
  <c r="E4969" i="3"/>
  <c r="E4968" i="3"/>
  <c r="E4967" i="3"/>
  <c r="E4966" i="3"/>
  <c r="E4965" i="3"/>
  <c r="E4964" i="3"/>
  <c r="E4963" i="3"/>
  <c r="E4962" i="3"/>
  <c r="E4961" i="3"/>
  <c r="E4960" i="3"/>
  <c r="E4959" i="3"/>
  <c r="E4958" i="3"/>
  <c r="E4957" i="3"/>
  <c r="E4956" i="3"/>
  <c r="E4955" i="3"/>
  <c r="E4954" i="3"/>
  <c r="E4953" i="3"/>
  <c r="E4952" i="3"/>
  <c r="E4951" i="3"/>
  <c r="E4950" i="3"/>
  <c r="E4949" i="3"/>
  <c r="E4948" i="3"/>
  <c r="E4947" i="3"/>
  <c r="E4946" i="3"/>
  <c r="E4945" i="3"/>
  <c r="E4944" i="3"/>
  <c r="E4943" i="3"/>
  <c r="E4942" i="3"/>
  <c r="E4941" i="3"/>
  <c r="E4940" i="3"/>
  <c r="E4939" i="3"/>
  <c r="E4938" i="3"/>
  <c r="E4937" i="3"/>
  <c r="E4936" i="3"/>
  <c r="E4935" i="3"/>
  <c r="E4934" i="3"/>
  <c r="E4933" i="3"/>
  <c r="E4932" i="3"/>
  <c r="E4931" i="3"/>
  <c r="E4930" i="3"/>
  <c r="E4929" i="3"/>
  <c r="E4928" i="3"/>
  <c r="E4927" i="3"/>
  <c r="E4926" i="3"/>
  <c r="E4925" i="3"/>
  <c r="E4924" i="3"/>
  <c r="E4923" i="3"/>
  <c r="E4922" i="3"/>
  <c r="E4921" i="3"/>
  <c r="E4920" i="3"/>
  <c r="E4919" i="3"/>
  <c r="E4918" i="3"/>
  <c r="E4917" i="3"/>
  <c r="E4916" i="3"/>
  <c r="E4915" i="3"/>
  <c r="E4914" i="3"/>
  <c r="E4913" i="3"/>
  <c r="E4912" i="3"/>
  <c r="E4911" i="3"/>
  <c r="E4910" i="3"/>
  <c r="E4909" i="3"/>
  <c r="E4908" i="3"/>
  <c r="E4907" i="3"/>
  <c r="E4906" i="3"/>
  <c r="E4905" i="3"/>
  <c r="E4904" i="3"/>
  <c r="E4903" i="3"/>
  <c r="E4902" i="3"/>
  <c r="E4901" i="3"/>
  <c r="E4900" i="3"/>
  <c r="E4899" i="3"/>
  <c r="E4898" i="3"/>
  <c r="E4897" i="3"/>
  <c r="E4896" i="3"/>
  <c r="E4895" i="3"/>
  <c r="E4894" i="3"/>
  <c r="E4893" i="3"/>
  <c r="E4892" i="3"/>
  <c r="E4891" i="3"/>
  <c r="E4890" i="3"/>
  <c r="E4889" i="3"/>
  <c r="E4888" i="3"/>
  <c r="E4887" i="3"/>
  <c r="E4886" i="3"/>
  <c r="E4885" i="3"/>
  <c r="E4884" i="3"/>
  <c r="E4883" i="3"/>
  <c r="E4882" i="3"/>
  <c r="E4881" i="3"/>
  <c r="E4880" i="3"/>
  <c r="E4879" i="3"/>
  <c r="E4878" i="3"/>
  <c r="E4877" i="3"/>
  <c r="E4876" i="3"/>
  <c r="E4875" i="3"/>
  <c r="E4874" i="3"/>
  <c r="E4873" i="3"/>
  <c r="E4872" i="3"/>
  <c r="E4871" i="3"/>
  <c r="E4870" i="3"/>
  <c r="E4869" i="3"/>
  <c r="E4868" i="3"/>
  <c r="E4867" i="3"/>
  <c r="E4866" i="3"/>
  <c r="E4865" i="3"/>
  <c r="E4864" i="3"/>
  <c r="E4863" i="3"/>
  <c r="E4862" i="3"/>
  <c r="E4861" i="3"/>
  <c r="E4860" i="3"/>
  <c r="E4859" i="3"/>
  <c r="E4858" i="3"/>
  <c r="E4857" i="3"/>
  <c r="E4856" i="3"/>
  <c r="E4855" i="3"/>
  <c r="E4854" i="3"/>
  <c r="E4853" i="3"/>
  <c r="E4852" i="3"/>
  <c r="E4851" i="3"/>
  <c r="E4850" i="3"/>
  <c r="E4849" i="3"/>
  <c r="E4848" i="3"/>
  <c r="E4847" i="3"/>
  <c r="E4846" i="3"/>
  <c r="E4845" i="3"/>
  <c r="E4844" i="3"/>
  <c r="E4843" i="3"/>
  <c r="E4842" i="3"/>
  <c r="E4841" i="3"/>
  <c r="E4840" i="3"/>
  <c r="E4839" i="3"/>
  <c r="E4838" i="3"/>
  <c r="E4837" i="3"/>
  <c r="E4836" i="3"/>
  <c r="E4835" i="3"/>
  <c r="E4834" i="3"/>
  <c r="E4833" i="3"/>
  <c r="E4832" i="3"/>
  <c r="E4831" i="3"/>
  <c r="E4830" i="3"/>
  <c r="E4829" i="3"/>
  <c r="E4828" i="3"/>
  <c r="E4827" i="3"/>
  <c r="E4826" i="3"/>
  <c r="E4825" i="3"/>
  <c r="E4824" i="3"/>
  <c r="E4823" i="3"/>
  <c r="E4822" i="3"/>
  <c r="E4821" i="3"/>
  <c r="E4820" i="3"/>
  <c r="E4819" i="3"/>
  <c r="E4818" i="3"/>
  <c r="E4817" i="3"/>
  <c r="E4816" i="3"/>
  <c r="E4815" i="3"/>
  <c r="E4814" i="3"/>
  <c r="E4813" i="3"/>
  <c r="E4812" i="3"/>
  <c r="E4811" i="3"/>
  <c r="E4810" i="3"/>
  <c r="E4809" i="3"/>
  <c r="E4808" i="3"/>
  <c r="E4807" i="3"/>
  <c r="E4806" i="3"/>
  <c r="E4805" i="3"/>
  <c r="E4804" i="3"/>
  <c r="E4803" i="3"/>
  <c r="E4802" i="3"/>
  <c r="E4801" i="3"/>
  <c r="E4800" i="3"/>
  <c r="E4799" i="3"/>
  <c r="E4798" i="3"/>
  <c r="E4797" i="3"/>
  <c r="E4796" i="3"/>
  <c r="E4795" i="3"/>
  <c r="E4794" i="3"/>
  <c r="E4793" i="3"/>
  <c r="E4792" i="3"/>
  <c r="E4791" i="3"/>
  <c r="E4790" i="3"/>
  <c r="E4789" i="3"/>
  <c r="E4788" i="3"/>
  <c r="E4787" i="3"/>
  <c r="E4786" i="3"/>
  <c r="E4785" i="3"/>
  <c r="E4784" i="3"/>
  <c r="E4783" i="3"/>
  <c r="E4782" i="3"/>
  <c r="E4781" i="3"/>
  <c r="E4780" i="3"/>
  <c r="E4779" i="3"/>
  <c r="E4778" i="3"/>
  <c r="E4777" i="3"/>
  <c r="E4776" i="3"/>
  <c r="E4775" i="3"/>
  <c r="E4774" i="3"/>
  <c r="E4773" i="3"/>
  <c r="E4772" i="3"/>
  <c r="E4771" i="3"/>
  <c r="E4770" i="3"/>
  <c r="E4769" i="3"/>
  <c r="E4768" i="3"/>
  <c r="E4767" i="3"/>
  <c r="E4766" i="3"/>
  <c r="E4765" i="3"/>
  <c r="E4764" i="3"/>
  <c r="E4763" i="3"/>
  <c r="E4762" i="3"/>
  <c r="E4761" i="3"/>
  <c r="E4760" i="3"/>
  <c r="E4759" i="3"/>
  <c r="E4758" i="3"/>
  <c r="E4757" i="3"/>
  <c r="E4756" i="3"/>
  <c r="E4755" i="3"/>
  <c r="E4754" i="3"/>
  <c r="E4753" i="3"/>
  <c r="E4752" i="3"/>
  <c r="E4751" i="3"/>
  <c r="E4750" i="3"/>
  <c r="E4749" i="3"/>
  <c r="E4748" i="3"/>
  <c r="E4747" i="3"/>
  <c r="E4746" i="3"/>
  <c r="E4745" i="3"/>
  <c r="E4744" i="3"/>
  <c r="E4743" i="3"/>
  <c r="E4742" i="3"/>
  <c r="E4741" i="3"/>
  <c r="E4740" i="3"/>
  <c r="E4739" i="3"/>
  <c r="E4738" i="3"/>
  <c r="E4737" i="3"/>
  <c r="E4736" i="3"/>
  <c r="E4735" i="3"/>
  <c r="E4734" i="3"/>
  <c r="E4733" i="3"/>
  <c r="E4732" i="3"/>
  <c r="E4731" i="3"/>
  <c r="E4730" i="3"/>
  <c r="E4729" i="3"/>
  <c r="E4728" i="3"/>
  <c r="E4727" i="3"/>
  <c r="E4726" i="3"/>
  <c r="E4725" i="3"/>
  <c r="E4724" i="3"/>
  <c r="E4723" i="3"/>
  <c r="E4722" i="3"/>
  <c r="E4721" i="3"/>
  <c r="E4720" i="3"/>
  <c r="E4719" i="3"/>
  <c r="E4718" i="3"/>
  <c r="E4717" i="3"/>
  <c r="E4716" i="3"/>
  <c r="E4715" i="3"/>
  <c r="E4714" i="3"/>
  <c r="E4713" i="3"/>
  <c r="E4712" i="3"/>
  <c r="E4711" i="3"/>
  <c r="E4710" i="3"/>
  <c r="E4709" i="3"/>
  <c r="E4708" i="3"/>
  <c r="E4707" i="3"/>
  <c r="E4706" i="3"/>
  <c r="E4705" i="3"/>
  <c r="E4704" i="3"/>
  <c r="E4703" i="3"/>
  <c r="E4702" i="3"/>
  <c r="E4701" i="3"/>
  <c r="E4700" i="3"/>
  <c r="E4699" i="3"/>
  <c r="E4698" i="3"/>
  <c r="E4697" i="3"/>
  <c r="E4696" i="3"/>
  <c r="E4695" i="3"/>
  <c r="E4694" i="3"/>
  <c r="E4693" i="3"/>
  <c r="E4692" i="3"/>
  <c r="E4691" i="3"/>
  <c r="E4690" i="3"/>
  <c r="E4689" i="3"/>
  <c r="E4688" i="3"/>
  <c r="E4687" i="3"/>
  <c r="E4686" i="3"/>
  <c r="E4685" i="3"/>
  <c r="E4684" i="3"/>
  <c r="E4683" i="3"/>
  <c r="E4682" i="3"/>
  <c r="E4681" i="3"/>
  <c r="E4680" i="3"/>
  <c r="E4679" i="3"/>
  <c r="E4678" i="3"/>
  <c r="E4677" i="3"/>
  <c r="E4676" i="3"/>
  <c r="E4675" i="3"/>
  <c r="E4674" i="3"/>
  <c r="E4673" i="3"/>
  <c r="E4672" i="3"/>
  <c r="E4671" i="3"/>
  <c r="E4670" i="3"/>
  <c r="E4669" i="3"/>
  <c r="E4668" i="3"/>
  <c r="E4667" i="3"/>
  <c r="E4666" i="3"/>
  <c r="E4665" i="3"/>
  <c r="E4664" i="3"/>
  <c r="E4663" i="3"/>
  <c r="E4662" i="3"/>
  <c r="E4661" i="3"/>
  <c r="E4660" i="3"/>
  <c r="E4659" i="3"/>
  <c r="E4658" i="3"/>
  <c r="E4657" i="3"/>
  <c r="E4656" i="3"/>
  <c r="E4655" i="3"/>
  <c r="E4654" i="3"/>
  <c r="E4653" i="3"/>
  <c r="E4652" i="3"/>
  <c r="E4651" i="3"/>
  <c r="E4650" i="3"/>
  <c r="E4649" i="3"/>
  <c r="E4648" i="3"/>
  <c r="E4647" i="3"/>
  <c r="E4646" i="3"/>
  <c r="E4645" i="3"/>
  <c r="E4644" i="3"/>
  <c r="E4643" i="3"/>
  <c r="E4642" i="3"/>
  <c r="E4641" i="3"/>
  <c r="E4640" i="3"/>
  <c r="E4639" i="3"/>
  <c r="E4638" i="3"/>
  <c r="E4637" i="3"/>
  <c r="E4636" i="3"/>
  <c r="E4635" i="3"/>
  <c r="E4634" i="3"/>
  <c r="E4633" i="3"/>
  <c r="E4632" i="3"/>
  <c r="E4631" i="3"/>
  <c r="E4630" i="3"/>
  <c r="E4629" i="3"/>
  <c r="E4628" i="3"/>
  <c r="E4627" i="3"/>
  <c r="E4626" i="3"/>
  <c r="E4625" i="3"/>
  <c r="E4624" i="3"/>
  <c r="E4623" i="3"/>
  <c r="E4622" i="3"/>
  <c r="E4621" i="3"/>
  <c r="E4620" i="3"/>
  <c r="E4619" i="3"/>
  <c r="E4618" i="3"/>
  <c r="E4617" i="3"/>
  <c r="E4616" i="3"/>
  <c r="E4615" i="3"/>
  <c r="E4614" i="3"/>
  <c r="E4613" i="3"/>
  <c r="E4612" i="3"/>
  <c r="E4611" i="3"/>
  <c r="E4610" i="3"/>
  <c r="E4609" i="3"/>
  <c r="E4608" i="3"/>
  <c r="E4607" i="3"/>
  <c r="E4606" i="3"/>
  <c r="E4605" i="3"/>
  <c r="E4604" i="3"/>
  <c r="E4603" i="3"/>
  <c r="E4602" i="3"/>
  <c r="E4601" i="3"/>
  <c r="E4600" i="3"/>
  <c r="E4599" i="3"/>
  <c r="E4598" i="3"/>
  <c r="E4597" i="3"/>
  <c r="E4596" i="3"/>
  <c r="E4595" i="3"/>
  <c r="E4594" i="3"/>
  <c r="E4593" i="3"/>
  <c r="E4592" i="3"/>
  <c r="E4591" i="3"/>
  <c r="E4590" i="3"/>
  <c r="E4589" i="3"/>
  <c r="E4588" i="3"/>
  <c r="E4587" i="3"/>
  <c r="E4586" i="3"/>
  <c r="E4585" i="3"/>
  <c r="E4584" i="3"/>
  <c r="E4583" i="3"/>
  <c r="E4582" i="3"/>
  <c r="E4581" i="3"/>
  <c r="E4580" i="3"/>
  <c r="E4579" i="3"/>
  <c r="E4578" i="3"/>
  <c r="E4577" i="3"/>
  <c r="E4576" i="3"/>
  <c r="E4575" i="3"/>
  <c r="E4574" i="3"/>
  <c r="E4573" i="3"/>
  <c r="E4572" i="3"/>
  <c r="E4571" i="3"/>
  <c r="E4570" i="3"/>
  <c r="E4569" i="3"/>
  <c r="E4568" i="3"/>
  <c r="E4567" i="3"/>
  <c r="E4566" i="3"/>
  <c r="E4565" i="3"/>
  <c r="E4564" i="3"/>
  <c r="E4563" i="3"/>
  <c r="E4562" i="3"/>
  <c r="E4561" i="3"/>
  <c r="E4560" i="3"/>
  <c r="E4559" i="3"/>
  <c r="E4558" i="3"/>
  <c r="E4557" i="3"/>
  <c r="E4556" i="3"/>
  <c r="E4555" i="3"/>
  <c r="E4554" i="3"/>
  <c r="E4553" i="3"/>
  <c r="E4552" i="3"/>
  <c r="E4551" i="3"/>
  <c r="E4550" i="3"/>
  <c r="E4549" i="3"/>
  <c r="E4548" i="3"/>
  <c r="E4547" i="3"/>
  <c r="E4546" i="3"/>
  <c r="E4545" i="3"/>
  <c r="E4544" i="3"/>
  <c r="E4543" i="3"/>
  <c r="E4542" i="3"/>
  <c r="E4541" i="3"/>
  <c r="E4540" i="3"/>
  <c r="E4539" i="3"/>
  <c r="E4538" i="3"/>
  <c r="E4537" i="3"/>
  <c r="E4536" i="3"/>
  <c r="E4535" i="3"/>
  <c r="E4534" i="3"/>
  <c r="E4533" i="3"/>
  <c r="E4532" i="3"/>
  <c r="E4531" i="3"/>
  <c r="E4530" i="3"/>
  <c r="E4529" i="3"/>
  <c r="E4528" i="3"/>
  <c r="E4527" i="3"/>
  <c r="E4526" i="3"/>
  <c r="E4525" i="3"/>
  <c r="E4524" i="3"/>
  <c r="E4523" i="3"/>
  <c r="E4522" i="3"/>
  <c r="E4521" i="3"/>
  <c r="E4520" i="3"/>
  <c r="E4519" i="3"/>
  <c r="E4518" i="3"/>
  <c r="E4517" i="3"/>
  <c r="E4516" i="3"/>
  <c r="E4515" i="3"/>
  <c r="E4514" i="3"/>
  <c r="E4513" i="3"/>
  <c r="E4512" i="3"/>
  <c r="E4511" i="3"/>
  <c r="E4510" i="3"/>
  <c r="E4509" i="3"/>
  <c r="E4508" i="3"/>
  <c r="E4507" i="3"/>
  <c r="E4506" i="3"/>
  <c r="E4505" i="3"/>
  <c r="E4504" i="3"/>
  <c r="E4503" i="3"/>
  <c r="E4502" i="3"/>
  <c r="E4501" i="3"/>
  <c r="E4500" i="3"/>
  <c r="E4499" i="3"/>
  <c r="E4498" i="3"/>
  <c r="E4497" i="3"/>
  <c r="E4496" i="3"/>
  <c r="E4495" i="3"/>
  <c r="E4494" i="3"/>
  <c r="E4493" i="3"/>
  <c r="E4492" i="3"/>
  <c r="E4491" i="3"/>
  <c r="E4490" i="3"/>
  <c r="E4489" i="3"/>
  <c r="E4488" i="3"/>
  <c r="E4487" i="3"/>
  <c r="E4486" i="3"/>
  <c r="E4485" i="3"/>
  <c r="E4484" i="3"/>
  <c r="E4483" i="3"/>
  <c r="E4482" i="3"/>
  <c r="E4481" i="3"/>
  <c r="E4480" i="3"/>
  <c r="E4479" i="3"/>
  <c r="E4478" i="3"/>
  <c r="E4477" i="3"/>
  <c r="E4476" i="3"/>
  <c r="E4475" i="3"/>
  <c r="E4474" i="3"/>
  <c r="E4473" i="3"/>
  <c r="E4472" i="3"/>
  <c r="E4471" i="3"/>
  <c r="E4470" i="3"/>
  <c r="E4469" i="3"/>
  <c r="E4468" i="3"/>
  <c r="E4467" i="3"/>
  <c r="E4466" i="3"/>
  <c r="E4465" i="3"/>
  <c r="E4464" i="3"/>
  <c r="E4463" i="3"/>
  <c r="E4462" i="3"/>
  <c r="E4461" i="3"/>
  <c r="E4460" i="3"/>
  <c r="E4459" i="3"/>
  <c r="E4458" i="3"/>
  <c r="E4457" i="3"/>
  <c r="E4456" i="3"/>
  <c r="E4455" i="3"/>
  <c r="E4454" i="3"/>
  <c r="E4453" i="3"/>
  <c r="E4452" i="3"/>
  <c r="E4451" i="3"/>
  <c r="E4450" i="3"/>
  <c r="E4449" i="3"/>
  <c r="E4448" i="3"/>
  <c r="E4447" i="3"/>
  <c r="E4446" i="3"/>
  <c r="E4445" i="3"/>
  <c r="E4444" i="3"/>
  <c r="E4443" i="3"/>
  <c r="E4442" i="3"/>
  <c r="E4441" i="3"/>
  <c r="E4440" i="3"/>
  <c r="E4439" i="3"/>
  <c r="E4438" i="3"/>
  <c r="E4437" i="3"/>
  <c r="E4436" i="3"/>
  <c r="E4435" i="3"/>
  <c r="E4434" i="3"/>
  <c r="E4433" i="3"/>
  <c r="E4432" i="3"/>
  <c r="E4431" i="3"/>
  <c r="E4430" i="3"/>
  <c r="E4429" i="3"/>
  <c r="E4428" i="3"/>
  <c r="E4427" i="3"/>
  <c r="E4426" i="3"/>
  <c r="E4425" i="3"/>
  <c r="E4424" i="3"/>
  <c r="E4423" i="3"/>
  <c r="E4422" i="3"/>
  <c r="E4421" i="3"/>
  <c r="E4420" i="3"/>
  <c r="E4419" i="3"/>
  <c r="E4418" i="3"/>
  <c r="E4417" i="3"/>
  <c r="E4416" i="3"/>
  <c r="E4415" i="3"/>
  <c r="E4414" i="3"/>
  <c r="E4413" i="3"/>
  <c r="E4412" i="3"/>
  <c r="E4411" i="3"/>
  <c r="E4410" i="3"/>
  <c r="E4409" i="3"/>
  <c r="E4408" i="3"/>
  <c r="E4407" i="3"/>
  <c r="E4406" i="3"/>
  <c r="E4405" i="3"/>
  <c r="E4404" i="3"/>
  <c r="E4403" i="3"/>
  <c r="E4402" i="3"/>
  <c r="E4401" i="3"/>
  <c r="E4400" i="3"/>
  <c r="E4399" i="3"/>
  <c r="E4398" i="3"/>
  <c r="E4397" i="3"/>
  <c r="E4396" i="3"/>
  <c r="E4395" i="3"/>
  <c r="E4394" i="3"/>
  <c r="E4393" i="3"/>
  <c r="E4392" i="3"/>
  <c r="E4391" i="3"/>
  <c r="E4390" i="3"/>
  <c r="E4389" i="3"/>
  <c r="E4388" i="3"/>
  <c r="E4387" i="3"/>
  <c r="E4386" i="3"/>
  <c r="E4385" i="3"/>
  <c r="E4384" i="3"/>
  <c r="E4383" i="3"/>
  <c r="E4382" i="3"/>
  <c r="E4381" i="3"/>
  <c r="E4380" i="3"/>
  <c r="E4379" i="3"/>
  <c r="E4378" i="3"/>
  <c r="E4377" i="3"/>
  <c r="E4376" i="3"/>
  <c r="E4375" i="3"/>
  <c r="E4374" i="3"/>
  <c r="E4373" i="3"/>
  <c r="E4372" i="3"/>
  <c r="E4371" i="3"/>
  <c r="E4370" i="3"/>
  <c r="E4369" i="3"/>
  <c r="E4368" i="3"/>
  <c r="E4367" i="3"/>
  <c r="E4366" i="3"/>
  <c r="E4365" i="3"/>
  <c r="E4364" i="3"/>
  <c r="E4363" i="3"/>
  <c r="E4362" i="3"/>
  <c r="E4361" i="3"/>
  <c r="E4360" i="3"/>
  <c r="E4359" i="3"/>
  <c r="E4358" i="3"/>
  <c r="E4357" i="3"/>
  <c r="E4356" i="3"/>
  <c r="E4355" i="3"/>
  <c r="E4354" i="3"/>
  <c r="E4353" i="3"/>
  <c r="E4352" i="3"/>
  <c r="E4351" i="3"/>
  <c r="E4350" i="3"/>
  <c r="E4349" i="3"/>
  <c r="E4348" i="3"/>
  <c r="E4347" i="3"/>
  <c r="E4346" i="3"/>
  <c r="E4345" i="3"/>
  <c r="E4344" i="3"/>
  <c r="E4343" i="3"/>
  <c r="E4342" i="3"/>
  <c r="E4341" i="3"/>
  <c r="E4340" i="3"/>
  <c r="E4339" i="3"/>
  <c r="E4338" i="3"/>
  <c r="E4337" i="3"/>
  <c r="E4336" i="3"/>
  <c r="E4335" i="3"/>
  <c r="E4334" i="3"/>
  <c r="E4333" i="3"/>
  <c r="E4332" i="3"/>
  <c r="E4331" i="3"/>
  <c r="E4330" i="3"/>
  <c r="E4329" i="3"/>
  <c r="E4328" i="3"/>
  <c r="E4327" i="3"/>
  <c r="E4326" i="3"/>
  <c r="E4325" i="3"/>
  <c r="E4324" i="3"/>
  <c r="E4323" i="3"/>
  <c r="E4322" i="3"/>
  <c r="E4321" i="3"/>
  <c r="E4320" i="3"/>
  <c r="E4319" i="3"/>
  <c r="E4318" i="3"/>
  <c r="E4317" i="3"/>
  <c r="E4316" i="3"/>
  <c r="E4315" i="3"/>
  <c r="E4314" i="3"/>
  <c r="E4313" i="3"/>
  <c r="E4312" i="3"/>
  <c r="E4311" i="3"/>
  <c r="E4310" i="3"/>
  <c r="E4309" i="3"/>
  <c r="E4308" i="3"/>
  <c r="E4307" i="3"/>
  <c r="E4306" i="3"/>
  <c r="E4305" i="3"/>
  <c r="E4304" i="3"/>
  <c r="E4303" i="3"/>
  <c r="E4302" i="3"/>
  <c r="E4301" i="3"/>
  <c r="E4300" i="3"/>
  <c r="E4299" i="3"/>
  <c r="E4298" i="3"/>
  <c r="E4297" i="3"/>
  <c r="E4296" i="3"/>
  <c r="E4295" i="3"/>
  <c r="E4294" i="3"/>
  <c r="E4293" i="3"/>
  <c r="E4292" i="3"/>
  <c r="E4291" i="3"/>
  <c r="E4290" i="3"/>
  <c r="E4289" i="3"/>
  <c r="E4288" i="3"/>
  <c r="E4287" i="3"/>
  <c r="E4286" i="3"/>
  <c r="E4285" i="3"/>
  <c r="E4284" i="3"/>
  <c r="E4283" i="3"/>
  <c r="E4282" i="3"/>
  <c r="E4281" i="3"/>
  <c r="E4280" i="3"/>
  <c r="E4279" i="3"/>
  <c r="E4278" i="3"/>
  <c r="E4277" i="3"/>
  <c r="E4276" i="3"/>
  <c r="E4275" i="3"/>
  <c r="E4274" i="3"/>
  <c r="E4273" i="3"/>
  <c r="E4272" i="3"/>
  <c r="E4271" i="3"/>
  <c r="E4270" i="3"/>
  <c r="E4269" i="3"/>
  <c r="E4268" i="3"/>
  <c r="E4267" i="3"/>
  <c r="E4266" i="3"/>
  <c r="E4265" i="3"/>
  <c r="E4264" i="3"/>
  <c r="E4263" i="3"/>
  <c r="E4262" i="3"/>
  <c r="E4261" i="3"/>
  <c r="E4260" i="3"/>
  <c r="E4259" i="3"/>
  <c r="E4258" i="3"/>
  <c r="E4257" i="3"/>
  <c r="E4256" i="3"/>
  <c r="E4255" i="3"/>
  <c r="E4254" i="3"/>
  <c r="E4253" i="3"/>
  <c r="E4252" i="3"/>
  <c r="E4251" i="3"/>
  <c r="E4250" i="3"/>
  <c r="E4249" i="3"/>
  <c r="E4248" i="3"/>
  <c r="E4247" i="3"/>
  <c r="E4246" i="3"/>
  <c r="E4245"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218" i="3"/>
  <c r="E4217" i="3"/>
  <c r="E4216" i="3"/>
  <c r="E4215" i="3"/>
  <c r="E4214" i="3"/>
  <c r="E4213" i="3"/>
  <c r="E4212" i="3"/>
  <c r="E4211" i="3"/>
  <c r="E4210" i="3"/>
  <c r="E4209" i="3"/>
  <c r="E4208" i="3"/>
  <c r="E4207" i="3"/>
  <c r="E4206" i="3"/>
  <c r="E4205" i="3"/>
  <c r="E4204" i="3"/>
  <c r="E4203" i="3"/>
  <c r="E4202" i="3"/>
  <c r="E4201" i="3"/>
  <c r="E4200" i="3"/>
  <c r="E4199" i="3"/>
  <c r="E4198" i="3"/>
  <c r="E4197" i="3"/>
  <c r="E4196" i="3"/>
  <c r="E4195" i="3"/>
  <c r="E4194" i="3"/>
  <c r="E4193" i="3"/>
  <c r="E4192" i="3"/>
  <c r="E4191" i="3"/>
  <c r="E4190" i="3"/>
  <c r="E4189" i="3"/>
  <c r="E4188" i="3"/>
  <c r="E4187" i="3"/>
  <c r="E4186" i="3"/>
  <c r="E4185" i="3"/>
  <c r="E4184" i="3"/>
  <c r="E4183" i="3"/>
  <c r="E4182" i="3"/>
  <c r="E4181" i="3"/>
  <c r="E4180" i="3"/>
  <c r="E4179" i="3"/>
  <c r="E4178" i="3"/>
  <c r="E4177" i="3"/>
  <c r="E4176" i="3"/>
  <c r="E4175" i="3"/>
  <c r="E4174" i="3"/>
  <c r="E4173" i="3"/>
  <c r="E4172" i="3"/>
  <c r="E4171" i="3"/>
  <c r="E4170" i="3"/>
  <c r="E4169" i="3"/>
  <c r="E4168" i="3"/>
  <c r="E4167" i="3"/>
  <c r="E4166" i="3"/>
  <c r="E4165" i="3"/>
  <c r="E4164" i="3"/>
  <c r="E4163" i="3"/>
  <c r="E4162" i="3"/>
  <c r="E4161" i="3"/>
  <c r="E4160" i="3"/>
  <c r="E4159" i="3"/>
  <c r="E4158" i="3"/>
  <c r="E4157" i="3"/>
  <c r="E4156" i="3"/>
  <c r="E4155" i="3"/>
  <c r="E4154" i="3"/>
  <c r="E4153" i="3"/>
  <c r="E4152" i="3"/>
  <c r="E4151" i="3"/>
  <c r="E4150" i="3"/>
  <c r="E4149" i="3"/>
  <c r="E4148" i="3"/>
  <c r="E4147" i="3"/>
  <c r="E4146" i="3"/>
  <c r="E4145" i="3"/>
  <c r="E4144" i="3"/>
  <c r="E4143" i="3"/>
  <c r="E4142" i="3"/>
  <c r="E4141" i="3"/>
  <c r="E4140" i="3"/>
  <c r="E4139" i="3"/>
  <c r="E4138" i="3"/>
  <c r="E4137" i="3"/>
  <c r="E4136" i="3"/>
  <c r="E4135" i="3"/>
  <c r="E4134" i="3"/>
  <c r="E4133" i="3"/>
  <c r="E4132" i="3"/>
  <c r="E4131" i="3"/>
  <c r="E4130" i="3"/>
  <c r="E4129" i="3"/>
  <c r="E4128" i="3"/>
  <c r="E4127" i="3"/>
  <c r="E4126" i="3"/>
  <c r="E4125" i="3"/>
  <c r="E4124" i="3"/>
  <c r="E4123" i="3"/>
  <c r="E4122" i="3"/>
  <c r="E4121" i="3"/>
  <c r="E4120" i="3"/>
  <c r="E4119" i="3"/>
  <c r="E4118" i="3"/>
  <c r="E4117" i="3"/>
  <c r="E4116" i="3"/>
  <c r="E4115" i="3"/>
  <c r="E4114" i="3"/>
  <c r="E4113" i="3"/>
  <c r="E4112" i="3"/>
  <c r="E4111" i="3"/>
  <c r="E4110" i="3"/>
  <c r="E4109" i="3"/>
  <c r="E4108" i="3"/>
  <c r="E4107" i="3"/>
  <c r="E4106" i="3"/>
  <c r="E4105" i="3"/>
  <c r="E4104" i="3"/>
  <c r="E4103" i="3"/>
  <c r="E4102" i="3"/>
  <c r="E4101" i="3"/>
  <c r="E4100" i="3"/>
  <c r="E4099" i="3"/>
  <c r="E4098" i="3"/>
  <c r="E4097" i="3"/>
  <c r="E4096" i="3"/>
  <c r="E4095" i="3"/>
  <c r="E4094" i="3"/>
  <c r="E4093" i="3"/>
  <c r="E4092" i="3"/>
  <c r="E4091" i="3"/>
  <c r="E4090" i="3"/>
  <c r="E4089" i="3"/>
  <c r="E4088" i="3"/>
  <c r="E4087" i="3"/>
  <c r="E4086"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048" i="3"/>
  <c r="E4047" i="3"/>
  <c r="E4046" i="3"/>
  <c r="E4045" i="3"/>
  <c r="E4044"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E4020" i="3"/>
  <c r="E4019" i="3"/>
  <c r="E4018" i="3"/>
  <c r="E4017" i="3"/>
  <c r="E4016" i="3"/>
  <c r="E4015" i="3"/>
  <c r="E4014" i="3"/>
  <c r="E4013" i="3"/>
  <c r="E4012" i="3"/>
  <c r="E4011" i="3"/>
  <c r="E4010" i="3"/>
  <c r="E4009" i="3"/>
  <c r="E4008" i="3"/>
  <c r="E4007" i="3"/>
  <c r="E4006" i="3"/>
  <c r="E4005" i="3"/>
  <c r="E4004" i="3"/>
  <c r="E4003" i="3"/>
  <c r="E4002" i="3"/>
  <c r="E4001" i="3"/>
  <c r="E4000" i="3"/>
  <c r="E3999" i="3"/>
  <c r="E3998" i="3"/>
  <c r="E3997" i="3"/>
  <c r="E3996" i="3"/>
  <c r="E3995" i="3"/>
  <c r="E3994" i="3"/>
  <c r="E3993" i="3"/>
  <c r="E3992" i="3"/>
  <c r="E3991" i="3"/>
  <c r="E3990" i="3"/>
  <c r="E3989" i="3"/>
  <c r="E3988" i="3"/>
  <c r="E3987"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3903" i="3"/>
  <c r="E3902" i="3"/>
  <c r="E3901" i="3"/>
  <c r="E3900" i="3"/>
  <c r="E3899" i="3"/>
  <c r="E3898" i="3"/>
  <c r="E3897" i="3"/>
  <c r="E3896" i="3"/>
  <c r="E3895" i="3"/>
  <c r="E3894" i="3"/>
  <c r="E3893" i="3"/>
  <c r="E3892" i="3"/>
  <c r="E3891" i="3"/>
  <c r="E3890" i="3"/>
  <c r="E3889" i="3"/>
  <c r="E3888" i="3"/>
  <c r="E3887"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E3854" i="3"/>
  <c r="E3853" i="3"/>
  <c r="E3852" i="3"/>
  <c r="E3851" i="3"/>
  <c r="E3850" i="3"/>
  <c r="E3849" i="3"/>
  <c r="E3848" i="3"/>
  <c r="E3847" i="3"/>
  <c r="E3846" i="3"/>
  <c r="E3845" i="3"/>
  <c r="E3844" i="3"/>
  <c r="E3843" i="3"/>
  <c r="E3842" i="3"/>
  <c r="E3841" i="3"/>
  <c r="E3840" i="3"/>
  <c r="E3839" i="3"/>
  <c r="E3838" i="3"/>
  <c r="E3837" i="3"/>
  <c r="E3836" i="3"/>
  <c r="E3835" i="3"/>
  <c r="E3834" i="3"/>
  <c r="E3833" i="3"/>
  <c r="E3832" i="3"/>
  <c r="E3831" i="3"/>
  <c r="E3830" i="3"/>
  <c r="E3829" i="3"/>
  <c r="E3828" i="3"/>
  <c r="E3827" i="3"/>
  <c r="E3826" i="3"/>
  <c r="E3825" i="3"/>
  <c r="E3824" i="3"/>
  <c r="E3823" i="3"/>
  <c r="E3822" i="3"/>
  <c r="E3821" i="3"/>
  <c r="E3820" i="3"/>
  <c r="E3819" i="3"/>
  <c r="E3818" i="3"/>
  <c r="E3817" i="3"/>
  <c r="E3816" i="3"/>
  <c r="E3815" i="3"/>
  <c r="E3814" i="3"/>
  <c r="E3813" i="3"/>
  <c r="E3812" i="3"/>
  <c r="E3811" i="3"/>
  <c r="E3810" i="3"/>
  <c r="E3809" i="3"/>
  <c r="E3808" i="3"/>
  <c r="E3807" i="3"/>
  <c r="E3806" i="3"/>
  <c r="E3805" i="3"/>
  <c r="E3804" i="3"/>
  <c r="E3803" i="3"/>
  <c r="E3802" i="3"/>
  <c r="E3801" i="3"/>
  <c r="E3800" i="3"/>
  <c r="E3799" i="3"/>
  <c r="E3798" i="3"/>
  <c r="E3797"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3766" i="3"/>
  <c r="E3765" i="3"/>
  <c r="E3764" i="3"/>
  <c r="E3763" i="3"/>
  <c r="E3762" i="3"/>
  <c r="E3761" i="3"/>
  <c r="E3760" i="3"/>
  <c r="E3759" i="3"/>
  <c r="E3758" i="3"/>
  <c r="E3757" i="3"/>
  <c r="E3756" i="3"/>
  <c r="E3755" i="3"/>
  <c r="E3754" i="3"/>
  <c r="E3753" i="3"/>
  <c r="E3752" i="3"/>
  <c r="E3751" i="3"/>
  <c r="E3750" i="3"/>
  <c r="E3749" i="3"/>
  <c r="E3748" i="3"/>
  <c r="E3747" i="3"/>
  <c r="E3746" i="3"/>
  <c r="E3745" i="3"/>
  <c r="E3744" i="3"/>
  <c r="E3743" i="3"/>
  <c r="E3742" i="3"/>
  <c r="E3741" i="3"/>
  <c r="E3740" i="3"/>
  <c r="E3739" i="3"/>
  <c r="E3738" i="3"/>
  <c r="E3737" i="3"/>
  <c r="E3736" i="3"/>
  <c r="E3735" i="3"/>
  <c r="E3734" i="3"/>
  <c r="E3733" i="3"/>
  <c r="E3732" i="3"/>
  <c r="E3731" i="3"/>
  <c r="E3730" i="3"/>
  <c r="E3729" i="3"/>
  <c r="E3728" i="3"/>
  <c r="E3727" i="3"/>
  <c r="E3726" i="3"/>
  <c r="E3725" i="3"/>
  <c r="E3724" i="3"/>
  <c r="E3723" i="3"/>
  <c r="E3722" i="3"/>
  <c r="E3721" i="3"/>
  <c r="E3720" i="3"/>
  <c r="E3719" i="3"/>
  <c r="E3718" i="3"/>
  <c r="E3717" i="3"/>
  <c r="E3716" i="3"/>
  <c r="E3715" i="3"/>
  <c r="E3714" i="3"/>
  <c r="E3713" i="3"/>
  <c r="E3712" i="3"/>
  <c r="E3711" i="3"/>
  <c r="E3710" i="3"/>
  <c r="E3709" i="3"/>
  <c r="E3708" i="3"/>
  <c r="E3707" i="3"/>
  <c r="E3706" i="3"/>
  <c r="E3705" i="3"/>
  <c r="E3704" i="3"/>
  <c r="E3703" i="3"/>
  <c r="E3702" i="3"/>
  <c r="E3701" i="3"/>
  <c r="E3700" i="3"/>
  <c r="E3699" i="3"/>
  <c r="E3698" i="3"/>
  <c r="E3697" i="3"/>
  <c r="E3696" i="3"/>
  <c r="E3695" i="3"/>
  <c r="E3694" i="3"/>
  <c r="E3693" i="3"/>
  <c r="E3692" i="3"/>
  <c r="E3691" i="3"/>
  <c r="E3690" i="3"/>
  <c r="E3689" i="3"/>
  <c r="E3688" i="3"/>
  <c r="E3687" i="3"/>
  <c r="E3686" i="3"/>
  <c r="E3685" i="3"/>
  <c r="E3684" i="3"/>
  <c r="E3683" i="3"/>
  <c r="E3682" i="3"/>
  <c r="E3681" i="3"/>
  <c r="E3680" i="3"/>
  <c r="E3679" i="3"/>
  <c r="E3678" i="3"/>
  <c r="E3677" i="3"/>
  <c r="E3676" i="3"/>
  <c r="E3675" i="3"/>
  <c r="E3674" i="3"/>
  <c r="E3673" i="3"/>
  <c r="E3672" i="3"/>
  <c r="E3671" i="3"/>
  <c r="E3670" i="3"/>
  <c r="E3669" i="3"/>
  <c r="E3668" i="3"/>
  <c r="E3667" i="3"/>
  <c r="E3666" i="3"/>
  <c r="E3665" i="3"/>
  <c r="E3664" i="3"/>
  <c r="E3663" i="3"/>
  <c r="E3662" i="3"/>
  <c r="E3661" i="3"/>
  <c r="E3660" i="3"/>
  <c r="E3659" i="3"/>
  <c r="E3658" i="3"/>
  <c r="E3657" i="3"/>
  <c r="E3656" i="3"/>
  <c r="E3655" i="3"/>
  <c r="E3654" i="3"/>
  <c r="E3653" i="3"/>
  <c r="E3652" i="3"/>
  <c r="E3651" i="3"/>
  <c r="E3650" i="3"/>
  <c r="E3649" i="3"/>
  <c r="E3648" i="3"/>
  <c r="E3647" i="3"/>
  <c r="E3646" i="3"/>
  <c r="E3645" i="3"/>
  <c r="E3644" i="3"/>
  <c r="E3643" i="3"/>
  <c r="E3642" i="3"/>
  <c r="E3641" i="3"/>
  <c r="E3640" i="3"/>
  <c r="E3639" i="3"/>
  <c r="E3638" i="3"/>
  <c r="E3637" i="3"/>
  <c r="E3636" i="3"/>
  <c r="E3635" i="3"/>
  <c r="E3634" i="3"/>
  <c r="E3633" i="3"/>
  <c r="E3632" i="3"/>
  <c r="E3631" i="3"/>
  <c r="E3630" i="3"/>
  <c r="E3629" i="3"/>
  <c r="E3628" i="3"/>
  <c r="E3627" i="3"/>
  <c r="E3626" i="3"/>
  <c r="E3625" i="3"/>
  <c r="E3624"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E3583" i="3"/>
  <c r="E3582" i="3"/>
  <c r="E3581" i="3"/>
  <c r="E3580" i="3"/>
  <c r="E3579" i="3"/>
  <c r="E3578" i="3"/>
  <c r="E3577" i="3"/>
  <c r="E3576" i="3"/>
  <c r="E3575" i="3"/>
  <c r="E3574" i="3"/>
  <c r="E3573" i="3"/>
  <c r="E3572" i="3"/>
  <c r="E3571" i="3"/>
  <c r="E3570" i="3"/>
  <c r="E3569" i="3"/>
  <c r="E3568" i="3"/>
  <c r="E3567" i="3"/>
  <c r="E3566" i="3"/>
  <c r="E3565" i="3"/>
  <c r="E3564" i="3"/>
  <c r="E3563" i="3"/>
  <c r="E3562" i="3"/>
  <c r="E3561" i="3"/>
  <c r="E3560" i="3"/>
  <c r="E3559"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3534" i="3"/>
  <c r="E3533" i="3"/>
  <c r="E3532" i="3"/>
  <c r="E3531" i="3"/>
  <c r="E3530" i="3"/>
  <c r="E3529" i="3"/>
  <c r="E3528" i="3"/>
  <c r="E3527" i="3"/>
  <c r="E3526" i="3"/>
  <c r="E3525" i="3"/>
  <c r="E3524" i="3"/>
  <c r="E3523" i="3"/>
  <c r="E3522" i="3"/>
  <c r="E3521" i="3"/>
  <c r="E3520" i="3"/>
  <c r="E3519" i="3"/>
  <c r="E3518" i="3"/>
  <c r="E3517" i="3"/>
  <c r="E3516" i="3"/>
  <c r="E3515" i="3"/>
  <c r="E3514" i="3"/>
  <c r="E3513" i="3"/>
  <c r="E3512" i="3"/>
  <c r="E3511" i="3"/>
  <c r="E351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3486" i="3"/>
  <c r="E3485" i="3"/>
  <c r="E3484" i="3"/>
  <c r="E3483" i="3"/>
  <c r="E3482" i="3"/>
  <c r="E3481" i="3"/>
  <c r="E3480" i="3"/>
  <c r="E3479" i="3"/>
  <c r="E3478" i="3"/>
  <c r="E3477" i="3"/>
  <c r="E3476" i="3"/>
  <c r="E3475" i="3"/>
  <c r="E3474" i="3"/>
  <c r="E3473" i="3"/>
  <c r="E3472" i="3"/>
  <c r="E3471" i="3"/>
  <c r="E3470" i="3"/>
  <c r="E3469" i="3"/>
  <c r="E3468" i="3"/>
  <c r="E3467" i="3"/>
  <c r="E3466" i="3"/>
  <c r="E3465" i="3"/>
  <c r="E3464" i="3"/>
  <c r="E3463" i="3"/>
  <c r="E3462" i="3"/>
  <c r="E3461" i="3"/>
  <c r="E3460" i="3"/>
  <c r="E3459" i="3"/>
  <c r="E3458" i="3"/>
  <c r="E3457" i="3"/>
  <c r="E3456" i="3"/>
  <c r="E3455" i="3"/>
  <c r="E3454" i="3"/>
  <c r="E3453" i="3"/>
  <c r="E3452" i="3"/>
  <c r="E3451" i="3"/>
  <c r="E3450" i="3"/>
  <c r="E3449" i="3"/>
  <c r="E3448" i="3"/>
  <c r="E3447" i="3"/>
  <c r="E3446" i="3"/>
  <c r="E3445" i="3"/>
  <c r="E3444" i="3"/>
  <c r="E3443" i="3"/>
  <c r="E3442" i="3"/>
  <c r="E3441" i="3"/>
  <c r="E3440" i="3"/>
  <c r="E3439" i="3"/>
  <c r="E3438" i="3"/>
  <c r="E3437" i="3"/>
  <c r="E3436" i="3"/>
  <c r="E3435" i="3"/>
  <c r="E3434" i="3"/>
  <c r="E3433" i="3"/>
  <c r="E3432" i="3"/>
  <c r="E3431" i="3"/>
  <c r="E3430" i="3"/>
  <c r="E3429" i="3"/>
  <c r="E3428" i="3"/>
  <c r="E3427" i="3"/>
  <c r="E3426" i="3"/>
  <c r="E3425" i="3"/>
  <c r="E3424" i="3"/>
  <c r="E3423" i="3"/>
  <c r="E3422" i="3"/>
  <c r="E3421" i="3"/>
  <c r="E3420" i="3"/>
  <c r="E3419" i="3"/>
  <c r="E3418" i="3"/>
  <c r="E3417" i="3"/>
  <c r="E3416" i="3"/>
  <c r="E3415" i="3"/>
  <c r="E3414" i="3"/>
  <c r="E3413" i="3"/>
  <c r="E3412" i="3"/>
  <c r="E3411" i="3"/>
  <c r="E3410" i="3"/>
  <c r="E3409" i="3"/>
  <c r="E3408" i="3"/>
  <c r="E3407" i="3"/>
  <c r="E3406" i="3"/>
  <c r="E3405" i="3"/>
  <c r="E3404" i="3"/>
  <c r="E3403" i="3"/>
  <c r="E3402"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3377" i="3"/>
  <c r="E3376" i="3"/>
  <c r="E3375" i="3"/>
  <c r="E3374" i="3"/>
  <c r="E3373" i="3"/>
  <c r="E3372" i="3"/>
  <c r="E3371" i="3"/>
  <c r="E3370" i="3"/>
  <c r="E3369" i="3"/>
  <c r="E3368" i="3"/>
  <c r="E3367" i="3"/>
  <c r="E3366"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E3336" i="3"/>
  <c r="E3335" i="3"/>
  <c r="E3334" i="3"/>
  <c r="E3333" i="3"/>
  <c r="E3332" i="3"/>
  <c r="E3331" i="3"/>
  <c r="E3330" i="3"/>
  <c r="E3329" i="3"/>
  <c r="E3328" i="3"/>
  <c r="E3327" i="3"/>
  <c r="E3326" i="3"/>
  <c r="E3325" i="3"/>
  <c r="E3324" i="3"/>
  <c r="E3323" i="3"/>
  <c r="E3322" i="3"/>
  <c r="E3321" i="3"/>
  <c r="E3320" i="3"/>
  <c r="E3319" i="3"/>
  <c r="E3318" i="3"/>
  <c r="E3317" i="3"/>
  <c r="E3316" i="3"/>
  <c r="E3315" i="3"/>
  <c r="E3314" i="3"/>
  <c r="E3313" i="3"/>
  <c r="E3312" i="3"/>
  <c r="E3311" i="3"/>
  <c r="E3310" i="3"/>
  <c r="E3309" i="3"/>
  <c r="E3308" i="3"/>
  <c r="E3307" i="3"/>
  <c r="E3306" i="3"/>
  <c r="E3305" i="3"/>
  <c r="E3304" i="3"/>
  <c r="E3303" i="3"/>
  <c r="E3302" i="3"/>
  <c r="E3301" i="3"/>
  <c r="E3300" i="3"/>
  <c r="E3299" i="3"/>
  <c r="E3298" i="3"/>
  <c r="E3297" i="3"/>
  <c r="E3296" i="3"/>
  <c r="E3295" i="3"/>
  <c r="E3294" i="3"/>
  <c r="E3293"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3237" i="3"/>
  <c r="E3236" i="3"/>
  <c r="E3235" i="3"/>
  <c r="E3234" i="3"/>
  <c r="E3233" i="3"/>
  <c r="E3232" i="3"/>
  <c r="E3231" i="3"/>
  <c r="E3230" i="3"/>
  <c r="E3229" i="3"/>
  <c r="E3228" i="3"/>
  <c r="E3227" i="3"/>
  <c r="E3226" i="3"/>
  <c r="E3225" i="3"/>
  <c r="E3224" i="3"/>
  <c r="E3223" i="3"/>
  <c r="E3222" i="3"/>
  <c r="E3221" i="3"/>
  <c r="E3220" i="3"/>
  <c r="E3219" i="3"/>
  <c r="E3218" i="3"/>
  <c r="E3217" i="3"/>
  <c r="E3216" i="3"/>
  <c r="E3215" i="3"/>
  <c r="E3214" i="3"/>
  <c r="E3213" i="3"/>
  <c r="E3212" i="3"/>
  <c r="E3211" i="3"/>
  <c r="E3210" i="3"/>
  <c r="E3209" i="3"/>
  <c r="E3208" i="3"/>
  <c r="E3207" i="3"/>
  <c r="E3206" i="3"/>
  <c r="E3205" i="3"/>
  <c r="E3204" i="3"/>
  <c r="E3203" i="3"/>
  <c r="E3202" i="3"/>
  <c r="E3201" i="3"/>
  <c r="E3200" i="3"/>
  <c r="E3199" i="3"/>
  <c r="E3198" i="3"/>
  <c r="E3197" i="3"/>
  <c r="E3196" i="3"/>
  <c r="E3195" i="3"/>
  <c r="E3194" i="3"/>
  <c r="E3193"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3134" i="3"/>
  <c r="E3133" i="3"/>
  <c r="E3132" i="3"/>
  <c r="E3131" i="3"/>
  <c r="E3130" i="3"/>
  <c r="E3129" i="3"/>
  <c r="E3128" i="3"/>
  <c r="E3127" i="3"/>
  <c r="E3126" i="3"/>
  <c r="E3125" i="3"/>
  <c r="E3124" i="3"/>
  <c r="E3123" i="3"/>
  <c r="E3122" i="3"/>
  <c r="E3121" i="3"/>
  <c r="E3120" i="3"/>
  <c r="E3119" i="3"/>
  <c r="E3118" i="3"/>
  <c r="E3117" i="3"/>
  <c r="E3116" i="3"/>
  <c r="E3115" i="3"/>
  <c r="E3114" i="3"/>
  <c r="E3113" i="3"/>
  <c r="E3112"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E3071" i="3"/>
  <c r="E3070" i="3"/>
  <c r="E3069" i="3"/>
  <c r="E3068"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3023" i="3"/>
  <c r="E3022" i="3"/>
  <c r="E3021" i="3"/>
  <c r="E3020" i="3"/>
  <c r="E3019" i="3"/>
  <c r="E3018" i="3"/>
  <c r="E3017" i="3"/>
  <c r="E3016" i="3"/>
  <c r="E3015" i="3"/>
  <c r="E3014" i="3"/>
  <c r="E3013" i="3"/>
  <c r="E3012" i="3"/>
  <c r="E3011" i="3"/>
  <c r="E3010" i="3"/>
  <c r="E3009" i="3"/>
  <c r="E3008" i="3"/>
  <c r="E3007" i="3"/>
  <c r="E3006" i="3"/>
  <c r="E3005" i="3"/>
  <c r="E3004" i="3"/>
  <c r="E3003" i="3"/>
  <c r="E3002" i="3"/>
  <c r="E3001" i="3"/>
  <c r="E3000" i="3"/>
  <c r="E2999" i="3"/>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S3" i="2" a="1"/>
  <c r="S4" i="2" a="1"/>
  <c r="S5" i="2" a="1"/>
  <c r="S6" i="2" a="1"/>
  <c r="S7" i="2" a="1"/>
  <c r="S8" i="2" a="1"/>
  <c r="S9" i="2" a="1"/>
  <c r="S10" i="2" a="1"/>
  <c r="S11" i="2" a="1"/>
  <c r="S12" i="2" a="1"/>
  <c r="S13" i="2" a="1"/>
  <c r="S14" i="2" a="1"/>
  <c r="S15" i="2" a="1"/>
  <c r="S16" i="2" a="1"/>
  <c r="S17" i="2" a="1"/>
  <c r="S18" i="2" a="1"/>
  <c r="S19" i="2" a="1"/>
  <c r="S20" i="2" a="1"/>
  <c r="S21" i="2" a="1"/>
  <c r="S22" i="2" a="1"/>
  <c r="S23" i="2" a="1"/>
  <c r="S24" i="2" a="1"/>
  <c r="S25" i="2" a="1"/>
  <c r="S26" i="2" a="1"/>
  <c r="S27" i="2" a="1"/>
  <c r="S28" i="2" a="1"/>
  <c r="S29" i="2" a="1"/>
  <c r="S30" i="2" a="1"/>
  <c r="S31" i="2" a="1"/>
  <c r="S32" i="2" a="1"/>
  <c r="S33" i="2" a="1"/>
  <c r="S34" i="2" a="1"/>
  <c r="S35" i="2" a="1"/>
  <c r="S36" i="2" a="1"/>
  <c r="S37" i="2" a="1"/>
  <c r="S38" i="2" a="1"/>
  <c r="S39" i="2" a="1"/>
  <c r="S40" i="2" a="1"/>
  <c r="S41" i="2" a="1"/>
  <c r="S42" i="2" a="1"/>
  <c r="S43" i="2" a="1"/>
  <c r="S44" i="2" a="1"/>
  <c r="S45" i="2" a="1"/>
  <c r="S46" i="2" a="1"/>
  <c r="S47" i="2" a="1"/>
  <c r="S48" i="2" a="1"/>
  <c r="S49" i="2" a="1"/>
  <c r="S50" i="2" a="1"/>
  <c r="S51" i="2" a="1"/>
  <c r="S52" i="2" a="1"/>
  <c r="S53" i="2" a="1"/>
  <c r="S54" i="2" a="1"/>
  <c r="S55" i="2" a="1"/>
  <c r="S56" i="2" a="1"/>
  <c r="S57" i="2" a="1"/>
  <c r="S58" i="2" a="1"/>
  <c r="S59" i="2" a="1"/>
  <c r="S60" i="2" a="1"/>
  <c r="S61" i="2" a="1"/>
  <c r="S62" i="2" a="1"/>
  <c r="S63" i="2" a="1"/>
  <c r="S64" i="2" a="1"/>
  <c r="S65" i="2" a="1"/>
  <c r="S66" i="2" a="1"/>
  <c r="S67" i="2" a="1"/>
  <c r="S68" i="2" a="1"/>
  <c r="S69" i="2" a="1"/>
  <c r="S70" i="2" a="1"/>
  <c r="S71" i="2" a="1"/>
  <c r="S72" i="2" a="1"/>
  <c r="S73" i="2" a="1"/>
  <c r="S74" i="2" a="1"/>
  <c r="S75" i="2" a="1"/>
  <c r="S76" i="2" a="1"/>
  <c r="S77" i="2" a="1"/>
  <c r="S78" i="2" a="1"/>
  <c r="S79" i="2" a="1"/>
  <c r="S80" i="2" a="1"/>
  <c r="S81" i="2" a="1"/>
  <c r="S82" i="2" a="1"/>
  <c r="S83" i="2" a="1"/>
  <c r="S84" i="2" a="1"/>
  <c r="S85" i="2" a="1"/>
  <c r="S86" i="2" a="1"/>
  <c r="S87" i="2" a="1"/>
  <c r="S88" i="2" a="1"/>
  <c r="S89" i="2" a="1"/>
  <c r="S90" i="2" a="1"/>
  <c r="S91" i="2" a="1"/>
  <c r="S92" i="2" a="1"/>
  <c r="S93" i="2" a="1"/>
  <c r="S94" i="2" a="1"/>
  <c r="S95" i="2" a="1"/>
  <c r="S96" i="2" a="1"/>
  <c r="S97" i="2" a="1"/>
  <c r="S98" i="2" a="1"/>
  <c r="S99" i="2" a="1"/>
  <c r="S100" i="2" a="1"/>
  <c r="S101" i="2" a="1"/>
  <c r="S102" i="2" a="1"/>
  <c r="S103" i="2" a="1"/>
  <c r="S104" i="2" a="1"/>
  <c r="S105" i="2" a="1"/>
  <c r="S106" i="2" a="1"/>
  <c r="S107" i="2" a="1"/>
  <c r="S108" i="2" a="1"/>
  <c r="S109" i="2" a="1"/>
  <c r="S110" i="2" a="1"/>
  <c r="S111" i="2" a="1"/>
  <c r="S112" i="2" a="1"/>
  <c r="S113" i="2" a="1"/>
  <c r="S114" i="2" a="1"/>
  <c r="S115" i="2" a="1"/>
  <c r="S116" i="2" a="1"/>
  <c r="S117" i="2" a="1"/>
  <c r="S118" i="2" a="1"/>
  <c r="S119" i="2" a="1"/>
  <c r="S120" i="2" a="1"/>
  <c r="S121" i="2" a="1"/>
  <c r="S122" i="2" a="1"/>
  <c r="S123" i="2" a="1"/>
  <c r="S124" i="2" a="1"/>
  <c r="S125" i="2" a="1"/>
  <c r="S126" i="2" a="1"/>
  <c r="S127" i="2" a="1"/>
  <c r="S128" i="2" a="1"/>
  <c r="S129" i="2" a="1"/>
  <c r="S130" i="2" a="1"/>
  <c r="S131" i="2" a="1"/>
  <c r="S132" i="2" a="1"/>
  <c r="S133" i="2" a="1"/>
  <c r="S134" i="2" a="1"/>
  <c r="S135" i="2" a="1"/>
  <c r="S136" i="2" a="1"/>
  <c r="S137" i="2" a="1"/>
  <c r="S138" i="2" a="1"/>
  <c r="S139" i="2" a="1"/>
  <c r="S140" i="2" a="1"/>
  <c r="S141" i="2" a="1"/>
  <c r="S142" i="2" a="1"/>
  <c r="S143" i="2" a="1"/>
  <c r="S144" i="2" a="1"/>
  <c r="S145" i="2" a="1"/>
  <c r="S146" i="2" a="1"/>
  <c r="S147" i="2" a="1"/>
  <c r="S148" i="2" a="1"/>
  <c r="S149" i="2" a="1"/>
  <c r="S150" i="2" a="1"/>
  <c r="S151" i="2" a="1"/>
  <c r="S152" i="2" a="1"/>
  <c r="S153" i="2" a="1"/>
  <c r="S154" i="2" a="1"/>
  <c r="S155" i="2" a="1"/>
  <c r="S156" i="2" a="1"/>
  <c r="S157" i="2" a="1"/>
  <c r="S158" i="2" a="1"/>
  <c r="S159" i="2" a="1"/>
  <c r="S160" i="2" a="1"/>
  <c r="S161" i="2" a="1"/>
  <c r="S162" i="2" a="1"/>
  <c r="S163" i="2" a="1"/>
  <c r="S164" i="2" a="1"/>
  <c r="S165" i="2" a="1"/>
  <c r="S166" i="2" a="1"/>
  <c r="S167" i="2" a="1"/>
  <c r="S168" i="2" a="1"/>
  <c r="S169" i="2" a="1"/>
  <c r="S170" i="2" a="1"/>
  <c r="S171" i="2" a="1"/>
  <c r="S172" i="2" a="1"/>
  <c r="S173" i="2" a="1"/>
  <c r="S174" i="2" a="1"/>
  <c r="S175" i="2" a="1"/>
  <c r="S176" i="2" a="1"/>
  <c r="S177" i="2" a="1"/>
  <c r="S178" i="2" a="1"/>
  <c r="S179" i="2" a="1"/>
  <c r="S180" i="2" a="1"/>
  <c r="S181" i="2" a="1"/>
  <c r="S182" i="2" a="1"/>
  <c r="S183" i="2" a="1"/>
  <c r="S184" i="2" a="1"/>
  <c r="S185" i="2" a="1"/>
  <c r="S186" i="2" a="1"/>
  <c r="S187" i="2" a="1"/>
  <c r="S188" i="2" a="1"/>
  <c r="S189" i="2" a="1"/>
  <c r="S190" i="2" a="1"/>
  <c r="S191" i="2" a="1"/>
  <c r="S192" i="2" a="1"/>
  <c r="S193" i="2" a="1"/>
  <c r="S194" i="2" a="1"/>
  <c r="S195" i="2" a="1"/>
  <c r="S196" i="2" a="1"/>
  <c r="S197" i="2" a="1"/>
  <c r="S198" i="2" a="1"/>
  <c r="S199" i="2" a="1"/>
  <c r="S200" i="2" a="1"/>
  <c r="S201" i="2" a="1"/>
  <c r="S202" i="2" a="1"/>
  <c r="S203" i="2" a="1"/>
  <c r="S204" i="2" a="1"/>
  <c r="S205" i="2" a="1"/>
  <c r="S206" i="2" a="1"/>
  <c r="S207" i="2" a="1"/>
  <c r="S208" i="2" a="1"/>
  <c r="S209" i="2" a="1"/>
  <c r="S210" i="2" a="1"/>
  <c r="S211" i="2" a="1"/>
  <c r="S212" i="2" a="1"/>
  <c r="S213" i="2" a="1"/>
  <c r="S214" i="2" a="1"/>
  <c r="S215" i="2" a="1"/>
  <c r="S216" i="2" a="1"/>
  <c r="S217" i="2" a="1"/>
  <c r="S218" i="2" a="1"/>
  <c r="S219" i="2" a="1"/>
  <c r="S220" i="2" a="1"/>
  <c r="S221" i="2" a="1"/>
  <c r="S222" i="2" a="1"/>
  <c r="S223" i="2" a="1"/>
  <c r="S224" i="2" a="1"/>
  <c r="S225" i="2" a="1"/>
  <c r="S226" i="2" a="1"/>
  <c r="S227" i="2" a="1"/>
  <c r="S228" i="2" a="1"/>
  <c r="S229" i="2" a="1"/>
  <c r="S230" i="2" a="1"/>
  <c r="S231" i="2" a="1"/>
  <c r="S232" i="2" a="1"/>
  <c r="S233" i="2" a="1"/>
  <c r="S234" i="2" a="1"/>
  <c r="S235" i="2" a="1"/>
  <c r="S236" i="2" a="1"/>
  <c r="S237" i="2" a="1"/>
  <c r="S238" i="2" a="1"/>
  <c r="S239" i="2" a="1"/>
  <c r="S240" i="2" a="1"/>
  <c r="S241" i="2" a="1"/>
  <c r="S242" i="2" a="1"/>
  <c r="S243" i="2" a="1"/>
  <c r="S244" i="2" a="1"/>
  <c r="S245" i="2" a="1"/>
  <c r="S246" i="2" a="1"/>
  <c r="S247" i="2" a="1"/>
  <c r="S248" i="2" a="1"/>
  <c r="S249" i="2" a="1"/>
  <c r="S250" i="2" a="1"/>
  <c r="S251" i="2" a="1"/>
  <c r="S252" i="2" a="1"/>
  <c r="S253" i="2" a="1"/>
  <c r="S254" i="2" a="1"/>
  <c r="S255" i="2" a="1"/>
  <c r="S256" i="2" a="1"/>
  <c r="S257" i="2" a="1"/>
  <c r="S258" i="2" a="1"/>
  <c r="S259" i="2" a="1"/>
  <c r="S260" i="2" a="1"/>
  <c r="S261" i="2" a="1"/>
  <c r="S262" i="2" a="1"/>
  <c r="S263" i="2" a="1"/>
  <c r="S264" i="2" a="1"/>
  <c r="S265" i="2" a="1"/>
  <c r="S266" i="2" a="1"/>
  <c r="S267" i="2" a="1"/>
  <c r="S268" i="2" a="1"/>
  <c r="S269" i="2" a="1"/>
  <c r="S270" i="2" a="1"/>
  <c r="S271" i="2" a="1"/>
  <c r="S272" i="2" a="1"/>
  <c r="S273" i="2" a="1"/>
  <c r="S274" i="2" a="1"/>
  <c r="S275" i="2" a="1"/>
  <c r="S276" i="2" a="1"/>
  <c r="S277" i="2" a="1"/>
  <c r="S278" i="2" a="1"/>
  <c r="S279" i="2" a="1"/>
  <c r="S280" i="2" a="1"/>
  <c r="S281" i="2" a="1"/>
  <c r="S282" i="2" a="1"/>
  <c r="S283" i="2" a="1"/>
  <c r="S284" i="2" a="1"/>
  <c r="S285" i="2" a="1"/>
  <c r="S286" i="2" a="1"/>
  <c r="S287" i="2" a="1"/>
  <c r="S288" i="2" a="1"/>
  <c r="S289" i="2" a="1"/>
  <c r="S290" i="2" a="1"/>
  <c r="S291" i="2" a="1"/>
  <c r="S292" i="2" a="1"/>
  <c r="S293" i="2" a="1"/>
  <c r="S294" i="2" a="1"/>
  <c r="S295" i="2" a="1"/>
  <c r="S296" i="2" a="1"/>
  <c r="S297" i="2" a="1"/>
  <c r="S298" i="2" a="1"/>
  <c r="S299" i="2" a="1"/>
  <c r="S300" i="2" a="1"/>
  <c r="S301" i="2" a="1"/>
  <c r="S302" i="2" a="1"/>
  <c r="S303" i="2" a="1"/>
  <c r="S304" i="2" a="1"/>
  <c r="S305" i="2" a="1"/>
  <c r="S306" i="2" a="1"/>
  <c r="S307" i="2" a="1"/>
  <c r="S308" i="2" a="1"/>
  <c r="S309" i="2" a="1"/>
  <c r="S310" i="2" a="1"/>
  <c r="S311" i="2" a="1"/>
  <c r="S312" i="2" a="1"/>
  <c r="S313" i="2" a="1"/>
  <c r="S314" i="2" a="1"/>
  <c r="S315" i="2" a="1"/>
  <c r="S316" i="2" a="1"/>
  <c r="S317" i="2" a="1"/>
  <c r="S318" i="2" a="1"/>
  <c r="S319" i="2" a="1"/>
  <c r="S320" i="2" a="1"/>
  <c r="S321" i="2" a="1"/>
  <c r="S322" i="2" a="1"/>
  <c r="S323" i="2" a="1"/>
  <c r="S324" i="2" a="1"/>
  <c r="S325" i="2" a="1"/>
  <c r="S326" i="2" a="1"/>
  <c r="S327" i="2" a="1"/>
  <c r="S328" i="2" a="1"/>
  <c r="S329" i="2" a="1"/>
  <c r="S330" i="2" a="1"/>
  <c r="S331" i="2" a="1"/>
  <c r="S332" i="2" a="1"/>
  <c r="S333" i="2" a="1"/>
  <c r="S334" i="2" a="1"/>
  <c r="S335" i="2" a="1"/>
  <c r="S336" i="2" a="1"/>
  <c r="S337" i="2" a="1"/>
  <c r="S338" i="2" a="1"/>
  <c r="S339" i="2" a="1"/>
  <c r="S340" i="2" a="1"/>
  <c r="S341" i="2" a="1"/>
  <c r="S342" i="2" a="1"/>
  <c r="S343" i="2" a="1"/>
  <c r="S344" i="2" a="1"/>
  <c r="S345" i="2" a="1"/>
  <c r="S346" i="2" a="1"/>
  <c r="S347" i="2" a="1"/>
  <c r="S348" i="2" a="1"/>
  <c r="S349" i="2" a="1"/>
  <c r="S350" i="2" a="1"/>
  <c r="S351" i="2" a="1"/>
  <c r="S352" i="2" a="1"/>
  <c r="S353" i="2" a="1"/>
  <c r="S354" i="2" a="1"/>
  <c r="S355" i="2" a="1"/>
  <c r="S356" i="2" a="1"/>
  <c r="S357" i="2" a="1"/>
  <c r="S358" i="2" a="1"/>
  <c r="S359" i="2" a="1"/>
  <c r="S360" i="2" a="1"/>
  <c r="S361" i="2" a="1"/>
  <c r="S362" i="2" a="1"/>
  <c r="S363" i="2" a="1"/>
  <c r="S364" i="2" a="1"/>
  <c r="S365" i="2" a="1"/>
  <c r="S366" i="2" a="1"/>
  <c r="S367" i="2" a="1"/>
  <c r="S368" i="2" a="1"/>
  <c r="S369" i="2" a="1"/>
  <c r="S370" i="2" a="1"/>
  <c r="S371" i="2" a="1"/>
  <c r="S372" i="2" a="1"/>
  <c r="S373" i="2" a="1"/>
  <c r="S374" i="2" a="1"/>
  <c r="S375" i="2" a="1"/>
  <c r="S376" i="2" a="1"/>
  <c r="S377" i="2" a="1"/>
  <c r="S378" i="2" a="1"/>
  <c r="S379" i="2" a="1"/>
  <c r="S380" i="2" a="1"/>
  <c r="S381" i="2" a="1"/>
  <c r="S382" i="2" a="1"/>
  <c r="S383" i="2" a="1"/>
  <c r="S384" i="2" a="1"/>
  <c r="S385" i="2" a="1"/>
  <c r="S386" i="2" a="1"/>
  <c r="S387" i="2" a="1"/>
  <c r="S388" i="2" a="1"/>
  <c r="S389" i="2" a="1"/>
  <c r="S390" i="2" a="1"/>
  <c r="S391" i="2" a="1"/>
  <c r="S392" i="2" a="1"/>
  <c r="S393" i="2" a="1"/>
  <c r="S394" i="2" a="1"/>
  <c r="S395" i="2" a="1"/>
  <c r="S396" i="2" a="1"/>
  <c r="S397" i="2" a="1"/>
  <c r="S398" i="2" a="1"/>
  <c r="S399" i="2" a="1"/>
  <c r="S400" i="2" a="1"/>
  <c r="S401" i="2" a="1"/>
  <c r="S402" i="2" a="1"/>
  <c r="S403" i="2" a="1"/>
  <c r="S404" i="2" a="1"/>
  <c r="S405" i="2" a="1"/>
  <c r="S406" i="2" a="1"/>
  <c r="S407" i="2" a="1"/>
  <c r="S408" i="2" a="1"/>
  <c r="S409" i="2" a="1"/>
  <c r="S410" i="2" a="1"/>
  <c r="S411" i="2" a="1"/>
  <c r="S412" i="2" a="1"/>
  <c r="S413" i="2" a="1"/>
  <c r="S414" i="2" a="1"/>
  <c r="S415" i="2" a="1"/>
  <c r="S416" i="2" a="1"/>
  <c r="S417" i="2" a="1"/>
  <c r="S418" i="2" a="1"/>
  <c r="S419" i="2" a="1"/>
  <c r="S420" i="2" a="1"/>
  <c r="S421" i="2" a="1"/>
  <c r="S422" i="2" a="1"/>
  <c r="S423" i="2" a="1"/>
  <c r="S424" i="2" a="1"/>
  <c r="S425" i="2" a="1"/>
  <c r="S426" i="2" a="1"/>
  <c r="S427" i="2" a="1"/>
  <c r="S428" i="2" a="1"/>
  <c r="S429" i="2" a="1"/>
  <c r="S430" i="2" a="1"/>
  <c r="S431" i="2" a="1"/>
  <c r="S432" i="2" a="1"/>
  <c r="S433" i="2" a="1"/>
  <c r="S434" i="2" a="1"/>
  <c r="S435" i="2" a="1"/>
  <c r="S436" i="2" a="1"/>
  <c r="S437" i="2" a="1"/>
  <c r="S438" i="2" a="1"/>
  <c r="S439" i="2" a="1"/>
  <c r="S440" i="2" a="1"/>
  <c r="S441" i="2" a="1"/>
  <c r="S442" i="2" a="1"/>
  <c r="S443" i="2" a="1"/>
  <c r="S444" i="2" a="1"/>
  <c r="S445" i="2" a="1"/>
  <c r="S446" i="2" a="1"/>
  <c r="S447" i="2" a="1"/>
  <c r="S448" i="2" a="1"/>
  <c r="S449" i="2" a="1"/>
  <c r="S450" i="2" a="1"/>
  <c r="S451" i="2" a="1"/>
  <c r="S452" i="2" a="1"/>
  <c r="S453" i="2" a="1"/>
  <c r="S454" i="2" a="1"/>
  <c r="S455" i="2" a="1"/>
  <c r="S456" i="2" a="1"/>
  <c r="S457" i="2" a="1"/>
  <c r="S458" i="2" a="1"/>
  <c r="S459" i="2" a="1"/>
  <c r="S460" i="2" a="1"/>
  <c r="S461" i="2" a="1"/>
  <c r="S462" i="2" a="1"/>
  <c r="S463" i="2" a="1"/>
  <c r="S464" i="2" a="1"/>
  <c r="S465" i="2" a="1"/>
  <c r="S466" i="2" a="1"/>
  <c r="S467" i="2" a="1"/>
  <c r="S468" i="2" a="1"/>
  <c r="S469" i="2" a="1"/>
  <c r="S470" i="2" a="1"/>
  <c r="S471" i="2" a="1"/>
  <c r="S472" i="2" a="1"/>
  <c r="S473" i="2" a="1"/>
  <c r="S474" i="2" a="1"/>
  <c r="S475" i="2" a="1"/>
  <c r="S476" i="2" a="1"/>
  <c r="S477" i="2" a="1"/>
  <c r="S478" i="2" a="1"/>
  <c r="S479" i="2" a="1"/>
  <c r="S480" i="2" a="1"/>
  <c r="S481" i="2" a="1"/>
  <c r="S482" i="2" a="1"/>
  <c r="S483" i="2" a="1"/>
  <c r="S484" i="2" a="1"/>
  <c r="S485" i="2" a="1"/>
  <c r="S486" i="2" a="1"/>
  <c r="S487" i="2" a="1"/>
  <c r="S488" i="2" a="1"/>
  <c r="S489" i="2" a="1"/>
  <c r="S490" i="2" a="1"/>
  <c r="S491" i="2" a="1"/>
  <c r="S492" i="2" a="1"/>
  <c r="S493" i="2" a="1"/>
  <c r="S494" i="2" a="1"/>
  <c r="S495" i="2" a="1"/>
  <c r="S496" i="2" a="1"/>
  <c r="S497" i="2" a="1"/>
  <c r="S498" i="2" a="1"/>
  <c r="S499" i="2" a="1"/>
  <c r="S500" i="2" a="1"/>
  <c r="S501" i="2" a="1"/>
  <c r="S502" i="2" a="1"/>
  <c r="S503" i="2" a="1"/>
  <c r="S504" i="2" a="1"/>
  <c r="S505" i="2" a="1"/>
  <c r="S506" i="2" a="1"/>
  <c r="S507" i="2" a="1"/>
  <c r="S508" i="2" a="1"/>
  <c r="S509" i="2" a="1"/>
  <c r="S510" i="2" a="1"/>
  <c r="S511" i="2" a="1"/>
  <c r="S512" i="2" a="1"/>
  <c r="S513" i="2" a="1"/>
  <c r="S514" i="2" a="1"/>
  <c r="S515" i="2" a="1"/>
  <c r="S516" i="2" a="1"/>
  <c r="S517" i="2" a="1"/>
  <c r="S518" i="2" a="1"/>
  <c r="S519" i="2" a="1"/>
  <c r="S520" i="2" a="1"/>
  <c r="S521" i="2" a="1"/>
  <c r="S522" i="2" a="1"/>
  <c r="S523" i="2" a="1"/>
  <c r="S524" i="2" a="1"/>
  <c r="S525" i="2" a="1"/>
  <c r="S526" i="2" a="1"/>
  <c r="S527" i="2" a="1"/>
  <c r="S528" i="2" a="1"/>
  <c r="S529" i="2" a="1"/>
  <c r="S530" i="2" a="1"/>
  <c r="S531" i="2" a="1"/>
  <c r="S532" i="2" a="1"/>
  <c r="S533" i="2" a="1"/>
  <c r="S534" i="2" a="1"/>
  <c r="S535" i="2" a="1"/>
  <c r="S536" i="2" a="1"/>
  <c r="S537" i="2" a="1"/>
  <c r="S538" i="2" a="1"/>
  <c r="S539" i="2" a="1"/>
  <c r="S540" i="2" a="1"/>
  <c r="S541" i="2" a="1"/>
  <c r="S542" i="2" a="1"/>
  <c r="S543" i="2" a="1"/>
  <c r="S544" i="2" a="1"/>
  <c r="S545" i="2" a="1"/>
  <c r="S546" i="2" a="1"/>
  <c r="S547" i="2" a="1"/>
  <c r="S548" i="2" a="1"/>
  <c r="S549" i="2" a="1"/>
  <c r="S550" i="2" a="1"/>
  <c r="S551" i="2" a="1"/>
  <c r="S552" i="2" a="1"/>
  <c r="S553" i="2" a="1"/>
  <c r="S554" i="2" a="1"/>
  <c r="S555" i="2" a="1"/>
  <c r="S556" i="2" a="1"/>
  <c r="S557" i="2" a="1"/>
  <c r="S558" i="2" a="1"/>
  <c r="S559" i="2" a="1"/>
  <c r="S560" i="2" a="1"/>
  <c r="S561" i="2" a="1"/>
  <c r="S562" i="2" a="1"/>
  <c r="S563" i="2" a="1"/>
  <c r="S564" i="2" a="1"/>
  <c r="S565" i="2" a="1"/>
  <c r="S566" i="2" a="1"/>
  <c r="S567" i="2" a="1"/>
  <c r="S568" i="2" a="1"/>
  <c r="S569" i="2" a="1"/>
  <c r="S570" i="2" a="1"/>
  <c r="S571" i="2" a="1"/>
  <c r="S572" i="2" a="1"/>
  <c r="S573" i="2" a="1"/>
  <c r="S574" i="2" a="1"/>
  <c r="S575" i="2" a="1"/>
  <c r="S576" i="2" a="1"/>
  <c r="S577" i="2" a="1"/>
  <c r="S578" i="2" a="1"/>
  <c r="S579" i="2" a="1"/>
  <c r="S580" i="2" a="1"/>
  <c r="S581" i="2" a="1"/>
  <c r="S582" i="2" a="1"/>
  <c r="S583" i="2" a="1"/>
  <c r="S584" i="2" a="1"/>
  <c r="S585" i="2" a="1"/>
  <c r="S586" i="2" a="1"/>
  <c r="S587" i="2" a="1"/>
  <c r="S588" i="2" a="1"/>
  <c r="S589" i="2" a="1"/>
  <c r="S590" i="2" a="1"/>
  <c r="S591" i="2" a="1"/>
  <c r="S592" i="2" a="1"/>
  <c r="S593" i="2" a="1"/>
  <c r="S594" i="2" a="1"/>
  <c r="S595" i="2" a="1"/>
  <c r="S596" i="2" a="1"/>
  <c r="S597" i="2" a="1"/>
  <c r="S598" i="2" a="1"/>
  <c r="S599" i="2" a="1"/>
  <c r="S600" i="2" a="1"/>
  <c r="S601" i="2" a="1"/>
  <c r="S602" i="2" a="1"/>
  <c r="S603" i="2" a="1"/>
  <c r="S604" i="2" a="1"/>
  <c r="S605" i="2" a="1"/>
  <c r="S606" i="2" a="1"/>
  <c r="S607" i="2" a="1"/>
  <c r="S608" i="2" a="1"/>
  <c r="S609" i="2" a="1"/>
  <c r="S610" i="2" a="1"/>
  <c r="S611" i="2" a="1"/>
  <c r="S612" i="2" a="1"/>
  <c r="S613" i="2" a="1"/>
  <c r="S614" i="2" a="1"/>
  <c r="S615" i="2" a="1"/>
  <c r="S616" i="2" a="1"/>
  <c r="S617" i="2" a="1"/>
  <c r="S618" i="2" a="1"/>
  <c r="S619" i="2" a="1"/>
  <c r="S620" i="2" a="1"/>
  <c r="S621" i="2" a="1"/>
  <c r="S622" i="2" a="1"/>
  <c r="S623" i="2" a="1"/>
  <c r="S624" i="2" a="1"/>
  <c r="S625" i="2" a="1"/>
  <c r="S626" i="2" a="1"/>
  <c r="S627" i="2" a="1"/>
  <c r="S628" i="2" a="1"/>
  <c r="S629" i="2" a="1"/>
  <c r="S630" i="2" a="1"/>
  <c r="S631" i="2" a="1"/>
  <c r="S632" i="2" a="1"/>
  <c r="S633" i="2" a="1"/>
  <c r="S634" i="2" a="1"/>
  <c r="S635" i="2" a="1"/>
  <c r="S636" i="2" a="1"/>
  <c r="S637" i="2" a="1"/>
  <c r="S638" i="2" a="1"/>
  <c r="S639" i="2" a="1"/>
  <c r="S640" i="2" a="1"/>
  <c r="S641" i="2" a="1"/>
  <c r="S642" i="2" a="1"/>
  <c r="S643" i="2" a="1"/>
  <c r="S644" i="2" a="1"/>
  <c r="S645" i="2" a="1"/>
  <c r="S646" i="2" a="1"/>
  <c r="S647" i="2" a="1"/>
  <c r="S648" i="2" a="1"/>
  <c r="S649" i="2" a="1"/>
  <c r="S650" i="2" a="1"/>
  <c r="S651" i="2" a="1"/>
  <c r="S652" i="2" a="1"/>
  <c r="S653" i="2" a="1"/>
  <c r="S654" i="2" a="1"/>
  <c r="S655" i="2" a="1"/>
  <c r="S656" i="2" a="1"/>
  <c r="S657" i="2" a="1"/>
  <c r="S658" i="2" a="1"/>
  <c r="S659" i="2" a="1"/>
  <c r="S660" i="2" a="1"/>
  <c r="S661" i="2" a="1"/>
  <c r="S662" i="2" a="1"/>
  <c r="S663" i="2" a="1"/>
  <c r="S664" i="2" a="1"/>
  <c r="S665" i="2" a="1"/>
  <c r="S666" i="2" a="1"/>
  <c r="S667" i="2" a="1"/>
  <c r="S668" i="2" a="1"/>
  <c r="S669" i="2" a="1"/>
  <c r="S670" i="2" a="1"/>
  <c r="S671" i="2" a="1"/>
  <c r="S672" i="2" a="1"/>
  <c r="S673" i="2" a="1"/>
  <c r="S674" i="2" a="1"/>
  <c r="S675" i="2" a="1"/>
  <c r="S676" i="2" a="1"/>
  <c r="S677" i="2" a="1"/>
  <c r="S678" i="2" a="1"/>
  <c r="S679" i="2" a="1"/>
  <c r="S680" i="2" a="1"/>
  <c r="S681" i="2" a="1"/>
  <c r="S682" i="2" a="1"/>
  <c r="S683" i="2" a="1"/>
  <c r="S684" i="2" a="1"/>
  <c r="S685" i="2" a="1"/>
  <c r="S686" i="2" a="1"/>
  <c r="S687" i="2" a="1"/>
  <c r="S688" i="2" a="1"/>
  <c r="S689" i="2" a="1"/>
  <c r="S690" i="2" a="1"/>
  <c r="S691" i="2" a="1"/>
  <c r="S692" i="2" a="1"/>
  <c r="S693" i="2" a="1"/>
  <c r="S694" i="2" a="1"/>
  <c r="S695" i="2" a="1"/>
  <c r="S696" i="2" a="1"/>
  <c r="S697" i="2" a="1"/>
  <c r="S698" i="2" a="1"/>
  <c r="S699" i="2" a="1"/>
  <c r="S700" i="2" a="1"/>
  <c r="S701" i="2" a="1"/>
  <c r="S702" i="2" a="1"/>
  <c r="S703" i="2" a="1"/>
  <c r="S704" i="2" a="1"/>
  <c r="S705" i="2" a="1"/>
  <c r="S706" i="2" a="1"/>
  <c r="S707" i="2" a="1"/>
  <c r="S708" i="2" a="1"/>
  <c r="S709" i="2" a="1"/>
  <c r="S710" i="2" a="1"/>
  <c r="S711" i="2" a="1"/>
  <c r="S712" i="2" a="1"/>
  <c r="S713" i="2" a="1"/>
  <c r="S714" i="2" a="1"/>
  <c r="S715" i="2" a="1"/>
  <c r="S716" i="2" a="1"/>
  <c r="S717" i="2" a="1"/>
  <c r="S718" i="2" a="1"/>
  <c r="S719" i="2" a="1"/>
  <c r="S720" i="2" a="1"/>
  <c r="S721" i="2" a="1"/>
  <c r="S722" i="2" a="1"/>
  <c r="S723" i="2" a="1"/>
  <c r="S724" i="2" a="1"/>
  <c r="S725" i="2" a="1"/>
  <c r="S726" i="2" a="1"/>
  <c r="S727" i="2" a="1"/>
  <c r="S728" i="2" a="1"/>
  <c r="S729" i="2" a="1"/>
  <c r="S730" i="2" a="1"/>
  <c r="S731" i="2" a="1"/>
  <c r="S732" i="2" a="1"/>
  <c r="S733" i="2" a="1"/>
  <c r="S734" i="2" a="1"/>
  <c r="S735" i="2" a="1"/>
  <c r="S736" i="2" a="1"/>
  <c r="S737" i="2" a="1"/>
  <c r="S738" i="2" a="1"/>
  <c r="S739" i="2" a="1"/>
  <c r="S740" i="2" a="1"/>
  <c r="S741" i="2" a="1"/>
  <c r="S742" i="2" a="1"/>
  <c r="S743" i="2" a="1"/>
  <c r="S744" i="2" a="1"/>
  <c r="S745" i="2" a="1"/>
  <c r="S746" i="2" a="1"/>
  <c r="S747" i="2" a="1"/>
  <c r="S748" i="2" a="1"/>
  <c r="S749" i="2" a="1"/>
  <c r="S750" i="2" a="1"/>
  <c r="S751" i="2" a="1"/>
  <c r="S752" i="2" a="1"/>
  <c r="S753" i="2" a="1"/>
  <c r="S754" i="2" a="1"/>
  <c r="S755" i="2" a="1"/>
  <c r="S756" i="2" a="1"/>
  <c r="S757" i="2" a="1"/>
  <c r="S758" i="2" a="1"/>
  <c r="S759" i="2" a="1"/>
  <c r="S760" i="2" a="1"/>
  <c r="S761" i="2" a="1"/>
  <c r="S762" i="2" a="1"/>
  <c r="S763" i="2" a="1"/>
  <c r="S764" i="2" a="1"/>
  <c r="S765" i="2" a="1"/>
  <c r="S766" i="2" a="1"/>
  <c r="S767" i="2" a="1"/>
  <c r="S768" i="2" a="1"/>
  <c r="S769" i="2" a="1"/>
  <c r="S770" i="2" a="1"/>
  <c r="S771" i="2" a="1"/>
  <c r="S772" i="2" a="1"/>
  <c r="S773" i="2" a="1"/>
  <c r="S774" i="2" a="1"/>
  <c r="S775" i="2" a="1"/>
  <c r="S776" i="2" a="1"/>
  <c r="S777" i="2" a="1"/>
  <c r="S778" i="2" a="1"/>
  <c r="S779" i="2" a="1"/>
  <c r="S780" i="2" a="1"/>
  <c r="S781" i="2" a="1"/>
  <c r="S782" i="2" a="1"/>
  <c r="S783" i="2" a="1"/>
  <c r="S784" i="2" a="1"/>
  <c r="S785" i="2" a="1"/>
  <c r="S786" i="2" a="1"/>
  <c r="S787" i="2" a="1"/>
  <c r="S788" i="2" a="1"/>
  <c r="S789" i="2" a="1"/>
  <c r="S790" i="2" a="1"/>
  <c r="S791" i="2" a="1"/>
  <c r="S792" i="2" a="1"/>
  <c r="S793" i="2" a="1"/>
  <c r="S794" i="2" a="1"/>
  <c r="S795" i="2" a="1"/>
  <c r="S796" i="2" a="1"/>
  <c r="S797" i="2" a="1"/>
  <c r="S798" i="2" a="1"/>
  <c r="S799" i="2" a="1"/>
  <c r="S800" i="2" a="1"/>
  <c r="S801" i="2" a="1"/>
  <c r="S802" i="2" a="1"/>
  <c r="S803" i="2" a="1"/>
  <c r="S804" i="2" a="1"/>
  <c r="S805" i="2" a="1"/>
  <c r="S806" i="2" a="1"/>
  <c r="S807" i="2" a="1"/>
  <c r="S808" i="2" a="1"/>
  <c r="S809" i="2" a="1"/>
  <c r="S810" i="2" a="1"/>
  <c r="S811" i="2" a="1"/>
  <c r="S812" i="2" a="1"/>
  <c r="S813" i="2" a="1"/>
  <c r="S814" i="2" a="1"/>
  <c r="S815" i="2" a="1"/>
  <c r="S816" i="2" a="1"/>
  <c r="S817" i="2" a="1"/>
  <c r="S818" i="2" a="1"/>
  <c r="S819" i="2" a="1"/>
  <c r="S820" i="2" a="1"/>
  <c r="S821" i="2" a="1"/>
  <c r="S822" i="2" a="1"/>
  <c r="S823" i="2" a="1"/>
  <c r="S824" i="2" a="1"/>
  <c r="S825" i="2" a="1"/>
  <c r="S826" i="2" a="1"/>
  <c r="S827" i="2" a="1"/>
  <c r="S828" i="2" a="1"/>
  <c r="S829" i="2" a="1"/>
  <c r="S830" i="2" a="1"/>
  <c r="S831" i="2" a="1"/>
  <c r="S832" i="2" a="1"/>
  <c r="S833" i="2" a="1"/>
  <c r="S834" i="2" a="1"/>
  <c r="S835" i="2" a="1"/>
  <c r="S836" i="2" a="1"/>
  <c r="S837" i="2" a="1"/>
  <c r="S838" i="2" a="1"/>
  <c r="S839" i="2" a="1"/>
  <c r="S840" i="2" a="1"/>
  <c r="S841" i="2" a="1"/>
  <c r="S842" i="2" a="1"/>
  <c r="S843" i="2" a="1"/>
  <c r="S844" i="2" a="1"/>
  <c r="S845" i="2" a="1"/>
  <c r="S846" i="2" a="1"/>
  <c r="S847" i="2" a="1"/>
  <c r="S848" i="2" a="1"/>
  <c r="S849" i="2" a="1"/>
  <c r="S850" i="2" a="1"/>
  <c r="S851" i="2" a="1"/>
  <c r="S852" i="2" a="1"/>
  <c r="S853" i="2" a="1"/>
  <c r="S854" i="2" a="1"/>
  <c r="S855" i="2" a="1"/>
  <c r="S856" i="2" a="1"/>
  <c r="S857" i="2" a="1"/>
  <c r="S858" i="2" a="1"/>
  <c r="S859" i="2" a="1"/>
  <c r="S860" i="2" a="1"/>
  <c r="S861" i="2" a="1"/>
  <c r="S862" i="2" a="1"/>
  <c r="S863" i="2" a="1"/>
  <c r="S864" i="2" a="1"/>
  <c r="S865" i="2" a="1"/>
  <c r="S866" i="2" a="1"/>
  <c r="S867" i="2" a="1"/>
  <c r="S868" i="2" a="1"/>
  <c r="S869" i="2" a="1"/>
  <c r="S870" i="2" a="1"/>
  <c r="S871" i="2" a="1"/>
  <c r="S872" i="2" a="1"/>
  <c r="S873" i="2" a="1"/>
  <c r="S874" i="2" a="1"/>
  <c r="S875" i="2" a="1"/>
  <c r="S876" i="2" a="1"/>
  <c r="S877" i="2" a="1"/>
  <c r="S878" i="2" a="1"/>
  <c r="S879" i="2" a="1"/>
  <c r="S880" i="2" a="1"/>
  <c r="S881" i="2" a="1"/>
  <c r="S882" i="2" a="1"/>
  <c r="S883" i="2" a="1"/>
  <c r="S884" i="2" a="1"/>
  <c r="S885" i="2" a="1"/>
  <c r="S886" i="2" a="1"/>
  <c r="S887" i="2" a="1"/>
  <c r="S888" i="2" a="1"/>
  <c r="S889" i="2" a="1"/>
  <c r="S890" i="2" a="1"/>
  <c r="S891" i="2" a="1"/>
  <c r="S892" i="2" a="1"/>
  <c r="S893" i="2" a="1"/>
  <c r="S894" i="2" a="1"/>
  <c r="S895" i="2" a="1"/>
  <c r="S896" i="2" a="1"/>
  <c r="S897" i="2" a="1"/>
  <c r="S898" i="2" a="1"/>
  <c r="S899" i="2" a="1"/>
  <c r="S900" i="2" a="1"/>
  <c r="S901" i="2" a="1"/>
  <c r="S902" i="2" a="1"/>
  <c r="S903" i="2" a="1"/>
  <c r="S904" i="2" a="1"/>
  <c r="S905" i="2" a="1"/>
  <c r="S906" i="2" a="1"/>
  <c r="S907" i="2" a="1"/>
  <c r="S908" i="2" a="1"/>
  <c r="S909" i="2" a="1"/>
  <c r="S910" i="2" a="1"/>
  <c r="S911" i="2" a="1"/>
  <c r="S912" i="2" a="1"/>
  <c r="S913" i="2" a="1"/>
  <c r="S914" i="2" a="1"/>
  <c r="S915" i="2" a="1"/>
  <c r="S916" i="2" a="1"/>
  <c r="S917" i="2" a="1"/>
  <c r="S918" i="2" a="1"/>
  <c r="S919" i="2" a="1"/>
  <c r="S920" i="2" a="1"/>
  <c r="S921" i="2" a="1"/>
  <c r="S922" i="2" a="1"/>
  <c r="S923" i="2" a="1"/>
  <c r="S924" i="2" a="1"/>
  <c r="S925" i="2" a="1"/>
  <c r="S926" i="2" a="1"/>
  <c r="S927" i="2" a="1"/>
  <c r="S928" i="2" a="1"/>
  <c r="S929" i="2" a="1"/>
  <c r="S930" i="2" a="1"/>
  <c r="S931" i="2" a="1"/>
  <c r="S932" i="2" a="1"/>
  <c r="S933" i="2" a="1"/>
  <c r="S934" i="2" a="1"/>
  <c r="S935" i="2" a="1"/>
  <c r="S936" i="2" a="1"/>
  <c r="S937" i="2" a="1"/>
  <c r="S938" i="2" a="1"/>
  <c r="S939" i="2" a="1"/>
  <c r="S940" i="2" a="1"/>
  <c r="S941" i="2" a="1"/>
  <c r="S942" i="2" a="1"/>
  <c r="S943" i="2" a="1"/>
  <c r="S944" i="2" a="1"/>
  <c r="S945" i="2" a="1"/>
  <c r="S946" i="2" a="1"/>
  <c r="S947" i="2" a="1"/>
  <c r="S948" i="2" a="1"/>
  <c r="S949" i="2" a="1"/>
  <c r="S950" i="2" a="1"/>
  <c r="S951" i="2" a="1"/>
  <c r="S952" i="2" a="1"/>
  <c r="S953" i="2" a="1"/>
  <c r="S954" i="2" a="1"/>
  <c r="S955" i="2" a="1"/>
  <c r="S956" i="2" a="1"/>
  <c r="S957" i="2" a="1"/>
  <c r="S958" i="2" a="1"/>
  <c r="S959" i="2" a="1"/>
  <c r="S960" i="2" a="1"/>
  <c r="S961" i="2" a="1"/>
  <c r="S962" i="2" a="1"/>
  <c r="S963" i="2" a="1"/>
  <c r="S964" i="2" a="1"/>
  <c r="S965" i="2" a="1"/>
  <c r="S966" i="2" a="1"/>
  <c r="S967" i="2" a="1"/>
  <c r="S968" i="2" a="1"/>
  <c r="S969" i="2" a="1"/>
  <c r="S970" i="2" a="1"/>
  <c r="S971" i="2" a="1"/>
  <c r="S972" i="2" a="1"/>
  <c r="S973" i="2" a="1"/>
  <c r="S974" i="2" a="1"/>
  <c r="S975" i="2" a="1"/>
  <c r="S976" i="2" a="1"/>
  <c r="S977" i="2" a="1"/>
  <c r="S978" i="2" a="1"/>
  <c r="S979" i="2" a="1"/>
  <c r="S980" i="2" a="1"/>
  <c r="S981" i="2" a="1"/>
  <c r="S982" i="2" a="1"/>
  <c r="S983" i="2" a="1"/>
  <c r="S984" i="2" a="1"/>
  <c r="S985" i="2" a="1"/>
  <c r="S986" i="2" a="1"/>
  <c r="S987" i="2" a="1"/>
  <c r="S988" i="2" a="1"/>
  <c r="S989" i="2" a="1"/>
  <c r="S990" i="2" a="1"/>
  <c r="S991" i="2" a="1"/>
  <c r="S992" i="2" a="1"/>
  <c r="S993" i="2" a="1"/>
  <c r="S994" i="2" a="1"/>
  <c r="S995" i="2" a="1"/>
  <c r="S996" i="2" a="1"/>
  <c r="S997" i="2" a="1"/>
  <c r="S998" i="2" a="1"/>
  <c r="S999" i="2" a="1"/>
  <c r="S1000" i="2" a="1"/>
  <c r="S1001" i="2" a="1"/>
  <c r="S1002" i="2" a="1"/>
  <c r="S1003" i="2" a="1"/>
  <c r="S1004" i="2" a="1"/>
  <c r="S1005" i="2" a="1"/>
  <c r="S1006" i="2" a="1"/>
  <c r="S1007" i="2" a="1"/>
  <c r="S1008" i="2" a="1"/>
  <c r="S1009" i="2" a="1"/>
  <c r="S1010" i="2" a="1"/>
  <c r="S1011" i="2" a="1"/>
  <c r="S1012" i="2" a="1"/>
  <c r="S1013" i="2" a="1"/>
  <c r="S1014" i="2" a="1"/>
  <c r="S1015" i="2" a="1"/>
  <c r="S1016" i="2" a="1"/>
  <c r="S1017" i="2" a="1"/>
  <c r="S1018" i="2" a="1"/>
  <c r="S1019" i="2" a="1"/>
  <c r="S1020" i="2" a="1"/>
  <c r="S1021" i="2" a="1"/>
  <c r="S1022" i="2" a="1"/>
  <c r="S1023" i="2" a="1"/>
  <c r="S1024" i="2" a="1"/>
  <c r="S1025" i="2" a="1"/>
  <c r="S1026" i="2" a="1"/>
  <c r="S1027" i="2" a="1"/>
  <c r="S1028" i="2" a="1"/>
  <c r="S1029" i="2" a="1"/>
  <c r="S1030" i="2" a="1"/>
  <c r="S1031" i="2" a="1"/>
  <c r="S1032" i="2" a="1"/>
  <c r="S1033" i="2" a="1"/>
  <c r="S1034" i="2" a="1"/>
  <c r="S1035" i="2" a="1"/>
  <c r="S1036" i="2" a="1"/>
  <c r="S1037" i="2" a="1"/>
  <c r="S1038" i="2" a="1"/>
  <c r="S1039" i="2" a="1"/>
  <c r="S1040" i="2" a="1"/>
  <c r="S1041" i="2" a="1"/>
  <c r="S1042" i="2" a="1"/>
  <c r="S1043" i="2" a="1"/>
  <c r="S1044" i="2" a="1"/>
  <c r="S1045" i="2" a="1"/>
  <c r="S1046" i="2" a="1"/>
  <c r="S1047" i="2" a="1"/>
  <c r="S1048" i="2" a="1"/>
  <c r="S1049" i="2" a="1"/>
  <c r="S1050" i="2" a="1"/>
  <c r="S1051" i="2" a="1"/>
  <c r="S1052" i="2" a="1"/>
  <c r="S1053" i="2" a="1"/>
  <c r="S1054" i="2" a="1"/>
  <c r="S1055" i="2" a="1"/>
  <c r="S1056" i="2" a="1"/>
  <c r="S1057" i="2" a="1"/>
  <c r="S1058" i="2" a="1"/>
  <c r="S1059" i="2" a="1"/>
  <c r="S1060" i="2" a="1"/>
  <c r="S1061" i="2" a="1"/>
  <c r="S1062" i="2" a="1"/>
  <c r="S1063" i="2" a="1"/>
  <c r="S1064" i="2" a="1"/>
  <c r="S1065" i="2" a="1"/>
  <c r="S1066" i="2" a="1"/>
  <c r="S1067" i="2" a="1"/>
  <c r="S1068" i="2" a="1"/>
  <c r="S1069" i="2" a="1"/>
  <c r="S1070" i="2" a="1"/>
  <c r="S1071" i="2" a="1"/>
  <c r="S1072" i="2" a="1"/>
  <c r="S1073" i="2" a="1"/>
  <c r="S1074" i="2" a="1"/>
  <c r="S1075" i="2" a="1"/>
  <c r="S1076" i="2" a="1"/>
  <c r="S1077" i="2" a="1"/>
  <c r="S1078" i="2" a="1"/>
  <c r="S1079" i="2" a="1"/>
  <c r="S1080" i="2" a="1"/>
  <c r="S1081" i="2" a="1"/>
  <c r="S1082" i="2" a="1"/>
  <c r="S1083" i="2" a="1"/>
  <c r="S1084" i="2" a="1"/>
  <c r="S1085" i="2" a="1"/>
  <c r="S1086" i="2" a="1"/>
  <c r="S1087" i="2" a="1"/>
  <c r="S1088" i="2" a="1"/>
  <c r="S1089" i="2" a="1"/>
  <c r="S1090" i="2" a="1"/>
  <c r="S1091" i="2" a="1"/>
  <c r="S1092" i="2" a="1"/>
  <c r="S1093" i="2" a="1"/>
  <c r="S1094" i="2" a="1"/>
  <c r="S1095" i="2" a="1"/>
  <c r="S1096" i="2" a="1"/>
  <c r="S1097" i="2" a="1"/>
  <c r="S1098" i="2" a="1"/>
  <c r="S1099" i="2" a="1"/>
  <c r="S1100" i="2" a="1"/>
  <c r="S1101" i="2" a="1"/>
  <c r="S1102" i="2" a="1"/>
  <c r="S1103" i="2" a="1"/>
  <c r="S1104" i="2" a="1"/>
  <c r="S1105" i="2" a="1"/>
  <c r="S1106" i="2" a="1"/>
  <c r="S1107" i="2" a="1"/>
  <c r="S1108" i="2" a="1"/>
  <c r="S1109" i="2" a="1"/>
  <c r="S1110" i="2" a="1"/>
  <c r="S1111" i="2" a="1"/>
  <c r="S1112" i="2" a="1"/>
  <c r="S1113" i="2" a="1"/>
  <c r="S1114" i="2" a="1"/>
  <c r="S1115" i="2" a="1"/>
  <c r="S1116" i="2" a="1"/>
  <c r="S1117" i="2" a="1"/>
  <c r="S1118" i="2" a="1"/>
  <c r="S1119" i="2" a="1"/>
  <c r="S1120" i="2" a="1"/>
  <c r="S1121" i="2" a="1"/>
  <c r="S1122" i="2" a="1"/>
  <c r="S1123" i="2" a="1"/>
  <c r="S1124" i="2" a="1"/>
  <c r="S1125" i="2" a="1"/>
  <c r="S1126" i="2" a="1"/>
  <c r="S1127" i="2" a="1"/>
  <c r="S1128" i="2" a="1"/>
  <c r="S1129" i="2" a="1"/>
  <c r="S1130" i="2" a="1"/>
  <c r="S1131" i="2" a="1"/>
  <c r="S1132" i="2" a="1"/>
  <c r="S1133" i="2" a="1"/>
  <c r="S1134" i="2" a="1"/>
  <c r="S1135" i="2" a="1"/>
  <c r="S1136" i="2" a="1"/>
  <c r="S1137" i="2" a="1"/>
  <c r="S1138" i="2" a="1"/>
  <c r="S1139" i="2" a="1"/>
  <c r="S1140" i="2" a="1"/>
  <c r="S1141" i="2" a="1"/>
  <c r="S1142" i="2" a="1"/>
  <c r="S1143" i="2" a="1"/>
  <c r="S1144" i="2" a="1"/>
  <c r="S1145" i="2" a="1"/>
  <c r="S1146" i="2" a="1"/>
  <c r="S1147" i="2" a="1"/>
  <c r="S1148" i="2" a="1"/>
  <c r="S1149" i="2" a="1"/>
  <c r="S1150" i="2" a="1"/>
  <c r="S1151" i="2" a="1"/>
  <c r="S1152" i="2" a="1"/>
  <c r="S1153" i="2" a="1"/>
  <c r="S1154" i="2" a="1"/>
  <c r="S1155" i="2" a="1"/>
  <c r="S1156" i="2" a="1"/>
  <c r="S1157" i="2" a="1"/>
  <c r="S1158" i="2" a="1"/>
  <c r="S1159" i="2" a="1"/>
  <c r="S1160" i="2" a="1"/>
  <c r="S1161" i="2" a="1"/>
  <c r="S1162" i="2" a="1"/>
  <c r="S1163" i="2" a="1"/>
  <c r="S1164" i="2" a="1"/>
  <c r="S1165" i="2" a="1"/>
  <c r="S1166" i="2" a="1"/>
  <c r="S1167" i="2" a="1"/>
  <c r="S1168" i="2" a="1"/>
  <c r="S1169" i="2" a="1"/>
  <c r="S1170" i="2" a="1"/>
  <c r="S1171" i="2" a="1"/>
  <c r="S1172" i="2" a="1"/>
  <c r="S1173" i="2" a="1"/>
  <c r="S1174" i="2" a="1"/>
  <c r="S1175" i="2" a="1"/>
  <c r="S1176" i="2" a="1"/>
  <c r="S1177" i="2" a="1"/>
  <c r="S1178" i="2" a="1"/>
  <c r="S1179" i="2" a="1"/>
  <c r="S1180" i="2" a="1"/>
  <c r="S1181" i="2" a="1"/>
  <c r="S1182" i="2" a="1"/>
  <c r="S1183" i="2" a="1"/>
  <c r="S1184" i="2" a="1"/>
  <c r="S1185" i="2" a="1"/>
  <c r="S1186" i="2" a="1"/>
  <c r="S1187" i="2" a="1"/>
  <c r="S1188" i="2" a="1"/>
  <c r="S1189" i="2" a="1"/>
  <c r="S1190" i="2" a="1"/>
  <c r="S1191" i="2" a="1"/>
  <c r="S1192" i="2" a="1"/>
  <c r="S1193" i="2" a="1"/>
  <c r="S1194" i="2" a="1"/>
  <c r="S1195" i="2" a="1"/>
  <c r="S1196" i="2" a="1"/>
  <c r="S1197" i="2" a="1"/>
  <c r="S1198" i="2" a="1"/>
  <c r="S1199" i="2" a="1"/>
  <c r="S1200" i="2" a="1"/>
  <c r="S1201" i="2" a="1"/>
  <c r="S1202" i="2" a="1"/>
  <c r="S1203" i="2" a="1"/>
  <c r="S1204" i="2" a="1"/>
  <c r="S1205" i="2" a="1"/>
  <c r="S1206" i="2" a="1"/>
  <c r="S1207" i="2" a="1"/>
  <c r="S1208" i="2" a="1"/>
  <c r="S1209" i="2" a="1"/>
  <c r="S1210" i="2" a="1"/>
  <c r="S1211" i="2" a="1"/>
  <c r="S1212" i="2" a="1"/>
  <c r="S1213" i="2" a="1"/>
  <c r="S1214" i="2" a="1"/>
  <c r="S1215" i="2" a="1"/>
  <c r="S1216" i="2" a="1"/>
  <c r="S1217" i="2" a="1"/>
  <c r="S1218" i="2" a="1"/>
  <c r="S1219" i="2" a="1"/>
  <c r="S1220" i="2" a="1"/>
  <c r="S1221" i="2" a="1"/>
  <c r="S1222" i="2" a="1"/>
  <c r="S1223" i="2" a="1"/>
  <c r="S1224" i="2" a="1"/>
  <c r="S1225" i="2" a="1"/>
  <c r="S1226" i="2" a="1"/>
  <c r="S1227" i="2" a="1"/>
  <c r="S1228" i="2" a="1"/>
  <c r="S1229" i="2" a="1"/>
  <c r="S1230" i="2" a="1"/>
  <c r="S1231" i="2" a="1"/>
  <c r="S1232" i="2" a="1"/>
  <c r="S1233" i="2" a="1"/>
  <c r="S1234" i="2" a="1"/>
  <c r="S1235" i="2" a="1"/>
  <c r="S1236" i="2" a="1"/>
  <c r="S1237" i="2" a="1"/>
  <c r="S1238" i="2" a="1"/>
  <c r="S1239" i="2" a="1"/>
  <c r="S1240" i="2" a="1"/>
  <c r="S1241" i="2" a="1"/>
  <c r="S1242" i="2" a="1"/>
  <c r="S1243" i="2" a="1"/>
  <c r="S1244" i="2" a="1"/>
  <c r="S1245" i="2" a="1"/>
  <c r="S1246" i="2" a="1"/>
  <c r="S1247" i="2" a="1"/>
  <c r="S1248" i="2" a="1"/>
  <c r="S1249" i="2" a="1"/>
  <c r="S1250" i="2" a="1"/>
  <c r="S1251" i="2" a="1"/>
  <c r="S1252" i="2" a="1"/>
  <c r="S1253" i="2" a="1"/>
  <c r="S1254" i="2" a="1"/>
  <c r="S1255" i="2" a="1"/>
  <c r="S1256" i="2" a="1"/>
  <c r="S1257" i="2" a="1"/>
  <c r="S1258" i="2" a="1"/>
  <c r="S1259" i="2" a="1"/>
  <c r="S1260" i="2" a="1"/>
  <c r="S1261" i="2" a="1"/>
  <c r="S1262" i="2" a="1"/>
  <c r="S1263" i="2" a="1"/>
  <c r="S1264" i="2" a="1"/>
  <c r="S1265" i="2" a="1"/>
  <c r="S1266" i="2" a="1"/>
  <c r="S1267" i="2" a="1"/>
  <c r="S1268" i="2" a="1"/>
  <c r="S1269" i="2" a="1"/>
  <c r="S1270" i="2" a="1"/>
  <c r="S1271" i="2" a="1"/>
  <c r="S1272" i="2" a="1"/>
  <c r="S1273" i="2" a="1"/>
  <c r="S1274" i="2" a="1"/>
  <c r="S1275" i="2" a="1"/>
  <c r="S1276" i="2" a="1"/>
  <c r="S1277" i="2" a="1"/>
  <c r="S1278" i="2" a="1"/>
  <c r="S1279" i="2" a="1"/>
  <c r="S1280" i="2" a="1"/>
  <c r="S1281" i="2" a="1"/>
  <c r="S1282" i="2" a="1"/>
  <c r="S1283" i="2" a="1"/>
  <c r="S1284" i="2" a="1"/>
  <c r="S1285" i="2" a="1"/>
  <c r="S1286" i="2" a="1"/>
  <c r="S1287" i="2" a="1"/>
  <c r="S1288" i="2" a="1"/>
  <c r="S1289" i="2" a="1"/>
  <c r="S1290" i="2" a="1"/>
  <c r="S1291" i="2" a="1"/>
  <c r="S1292" i="2" a="1"/>
  <c r="S1293" i="2" a="1"/>
  <c r="S1294" i="2" a="1"/>
  <c r="S1295" i="2" a="1"/>
  <c r="S1296" i="2" a="1"/>
  <c r="S1297" i="2" a="1"/>
  <c r="S1298" i="2" a="1"/>
  <c r="S1299" i="2" a="1"/>
  <c r="S1300" i="2" a="1"/>
  <c r="S1301" i="2" a="1"/>
  <c r="S1302" i="2" a="1"/>
  <c r="S1303" i="2" a="1"/>
  <c r="S1304" i="2" a="1"/>
  <c r="S1305" i="2" a="1"/>
  <c r="S1306" i="2" a="1"/>
  <c r="S1307" i="2" a="1"/>
  <c r="S1308" i="2" a="1"/>
  <c r="S1309" i="2" a="1"/>
  <c r="S1310" i="2" a="1"/>
  <c r="S1311" i="2" a="1"/>
  <c r="S1312" i="2" a="1"/>
  <c r="S1313" i="2" a="1"/>
  <c r="S1314" i="2" a="1"/>
  <c r="S1315" i="2" a="1"/>
  <c r="S1316" i="2" a="1"/>
  <c r="S1317" i="2" a="1"/>
  <c r="S1318" i="2" a="1"/>
  <c r="S1319" i="2" a="1"/>
  <c r="S1320" i="2" a="1"/>
  <c r="S1321" i="2" a="1"/>
  <c r="S1322" i="2" a="1"/>
  <c r="S1323" i="2" a="1"/>
  <c r="S1324" i="2" a="1"/>
  <c r="S1325" i="2" a="1"/>
  <c r="S1326" i="2" a="1"/>
  <c r="S1327" i="2" a="1"/>
  <c r="S1328" i="2" a="1"/>
  <c r="S1329" i="2" a="1"/>
  <c r="S1330" i="2" a="1"/>
  <c r="S1331" i="2" a="1"/>
  <c r="S1332" i="2" a="1"/>
  <c r="S1333" i="2" a="1"/>
  <c r="S1334" i="2" a="1"/>
  <c r="S1335" i="2" a="1"/>
  <c r="S1336" i="2" a="1"/>
  <c r="S1337" i="2" a="1"/>
  <c r="S1338" i="2" a="1"/>
  <c r="S1339" i="2" a="1"/>
  <c r="S1340" i="2" a="1"/>
  <c r="S1341" i="2" a="1"/>
  <c r="S1342" i="2" a="1"/>
  <c r="S1343" i="2" a="1"/>
  <c r="S1344" i="2" a="1"/>
  <c r="S1345" i="2" a="1"/>
  <c r="S1346" i="2" a="1"/>
  <c r="S1347" i="2" a="1"/>
  <c r="S1348" i="2" a="1"/>
  <c r="S1349" i="2" a="1"/>
  <c r="S1350" i="2" a="1"/>
  <c r="S1351" i="2" a="1"/>
  <c r="S1352" i="2" a="1"/>
  <c r="S1353" i="2" a="1"/>
  <c r="S1354" i="2" a="1"/>
  <c r="S1355" i="2" a="1"/>
  <c r="S1356" i="2" a="1"/>
  <c r="S1357" i="2" a="1"/>
  <c r="S1358" i="2" a="1"/>
  <c r="S1359" i="2" a="1"/>
  <c r="S1360" i="2" a="1"/>
  <c r="S1361" i="2" a="1"/>
  <c r="S1362" i="2" a="1"/>
  <c r="S1363" i="2" a="1"/>
  <c r="S1364" i="2" a="1"/>
  <c r="S1365" i="2" a="1"/>
  <c r="S1366" i="2" a="1"/>
  <c r="S1367" i="2" a="1"/>
  <c r="S1368" i="2" a="1"/>
  <c r="S1369" i="2" a="1"/>
  <c r="S1370" i="2" a="1"/>
  <c r="S1371" i="2" a="1"/>
  <c r="S1372" i="2" a="1"/>
  <c r="S1373" i="2" a="1"/>
  <c r="S1374" i="2" a="1"/>
  <c r="S1375" i="2" a="1"/>
  <c r="S1376" i="2" a="1"/>
  <c r="S1377" i="2" a="1"/>
  <c r="S1378" i="2" a="1"/>
  <c r="S1379" i="2" a="1"/>
  <c r="S1380" i="2" a="1"/>
  <c r="S1381" i="2" a="1"/>
  <c r="S1382" i="2" a="1"/>
  <c r="S1383" i="2" a="1"/>
  <c r="S1384" i="2" a="1"/>
  <c r="S1385" i="2" a="1"/>
  <c r="S1386" i="2" a="1"/>
  <c r="S1387" i="2" a="1"/>
  <c r="S1388" i="2" a="1"/>
  <c r="S1389" i="2" a="1"/>
  <c r="S1390" i="2" a="1"/>
  <c r="S1391" i="2" a="1"/>
  <c r="S1392" i="2" a="1"/>
  <c r="S1393" i="2" a="1"/>
  <c r="S1394" i="2" a="1"/>
  <c r="S1395" i="2" a="1"/>
  <c r="S1396" i="2" a="1"/>
  <c r="S1397" i="2" a="1"/>
  <c r="S1398" i="2" a="1"/>
  <c r="S1399" i="2" a="1"/>
  <c r="S1400" i="2" a="1"/>
  <c r="S1401" i="2" a="1"/>
  <c r="S1402" i="2" a="1"/>
  <c r="S1403" i="2" a="1"/>
  <c r="S1404" i="2" a="1"/>
  <c r="S1405" i="2" a="1"/>
  <c r="S1406" i="2" a="1"/>
  <c r="S1407" i="2" a="1"/>
  <c r="S1408" i="2" a="1"/>
  <c r="S1409" i="2" a="1"/>
  <c r="S1410" i="2" a="1"/>
  <c r="S1411" i="2" a="1"/>
  <c r="S1412" i="2" a="1"/>
  <c r="S1413" i="2" a="1"/>
  <c r="S1414" i="2" a="1"/>
  <c r="S1415" i="2" a="1"/>
  <c r="S1416" i="2" a="1"/>
  <c r="S1417" i="2" a="1"/>
  <c r="S1418" i="2" a="1"/>
  <c r="S1419" i="2" a="1"/>
  <c r="S1420" i="2" a="1"/>
  <c r="S1421" i="2" a="1"/>
  <c r="S1422" i="2" a="1"/>
  <c r="S1423" i="2" a="1"/>
  <c r="S1424" i="2" a="1"/>
  <c r="S1425" i="2" a="1"/>
  <c r="S1426" i="2" a="1"/>
  <c r="S1427" i="2" a="1"/>
  <c r="S1428" i="2" a="1"/>
  <c r="S1429" i="2" a="1"/>
  <c r="S1430" i="2" a="1"/>
  <c r="S1431" i="2" a="1"/>
  <c r="S1432" i="2" a="1"/>
  <c r="S1433" i="2" a="1"/>
  <c r="S1434" i="2" a="1"/>
  <c r="S1435" i="2" a="1"/>
  <c r="S1436" i="2" a="1"/>
  <c r="S1437" i="2" a="1"/>
  <c r="S1438" i="2" a="1"/>
  <c r="S1439" i="2" a="1"/>
  <c r="S1440" i="2" a="1"/>
  <c r="S1441" i="2" a="1"/>
  <c r="S1442" i="2" a="1"/>
  <c r="S1443" i="2" a="1"/>
  <c r="S1444" i="2" a="1"/>
  <c r="S1445" i="2" a="1"/>
  <c r="S1446" i="2" a="1"/>
  <c r="S1447" i="2" a="1"/>
  <c r="S1448" i="2" a="1"/>
  <c r="S1449" i="2" a="1"/>
  <c r="S1450" i="2" a="1"/>
  <c r="S1451" i="2" a="1"/>
  <c r="S1452" i="2" a="1"/>
  <c r="S1453" i="2" a="1"/>
  <c r="S1454" i="2" a="1"/>
  <c r="S1455" i="2" a="1"/>
  <c r="S1456" i="2" a="1"/>
  <c r="S1457" i="2" a="1"/>
  <c r="S1458" i="2" a="1"/>
  <c r="S1459" i="2" a="1"/>
  <c r="S1460" i="2" a="1"/>
  <c r="S1461" i="2" a="1"/>
  <c r="S1462" i="2" a="1"/>
  <c r="S1463" i="2" a="1"/>
  <c r="S1464" i="2" a="1"/>
  <c r="S1465" i="2" a="1"/>
  <c r="S1466" i="2" a="1"/>
  <c r="S1467" i="2" a="1"/>
  <c r="S1468" i="2" a="1"/>
  <c r="S1469" i="2" a="1"/>
  <c r="S1470" i="2" a="1"/>
  <c r="S1471" i="2" a="1"/>
  <c r="S1472" i="2" a="1"/>
  <c r="S1473" i="2" a="1"/>
  <c r="S1474" i="2" a="1"/>
  <c r="S1475" i="2" a="1"/>
  <c r="S1476" i="2" a="1"/>
  <c r="S1477" i="2" a="1"/>
  <c r="S1478" i="2" a="1"/>
  <c r="S1479" i="2" a="1"/>
  <c r="S1480" i="2" a="1"/>
  <c r="S1481" i="2" a="1"/>
  <c r="S1482" i="2" a="1"/>
  <c r="S1483" i="2" a="1"/>
  <c r="S1484" i="2" a="1"/>
  <c r="S1485" i="2" a="1"/>
  <c r="S1486" i="2" a="1"/>
  <c r="S1487" i="2" a="1"/>
  <c r="S1488" i="2" a="1"/>
  <c r="S1489" i="2" a="1"/>
  <c r="S1490" i="2" a="1"/>
  <c r="S1491" i="2" a="1"/>
  <c r="S1492" i="2" a="1"/>
  <c r="S1493" i="2" a="1"/>
  <c r="S1494" i="2" a="1"/>
  <c r="S1495" i="2" a="1"/>
  <c r="S1496" i="2" a="1"/>
  <c r="S1497" i="2" a="1"/>
  <c r="S1498" i="2" a="1"/>
  <c r="S1499" i="2" a="1"/>
  <c r="S1500" i="2" a="1"/>
  <c r="S1501" i="2" a="1"/>
  <c r="S1502" i="2" a="1"/>
  <c r="S1503" i="2" a="1"/>
  <c r="S1504" i="2" a="1"/>
  <c r="S1505" i="2" a="1"/>
  <c r="S1506" i="2" a="1"/>
  <c r="S1507" i="2" a="1"/>
  <c r="S1508" i="2" a="1"/>
  <c r="S1509" i="2" a="1"/>
  <c r="S1510" i="2" a="1"/>
  <c r="S1511" i="2" a="1"/>
  <c r="S1512" i="2" a="1"/>
  <c r="S1513" i="2" a="1"/>
  <c r="S1514" i="2" a="1"/>
  <c r="S1515" i="2" a="1"/>
  <c r="S1516" i="2" a="1"/>
  <c r="S1517" i="2" a="1"/>
  <c r="S1518" i="2" a="1"/>
  <c r="S1519" i="2" a="1"/>
  <c r="S1520" i="2" a="1"/>
  <c r="S1521" i="2" a="1"/>
  <c r="S1522" i="2" a="1"/>
  <c r="S1523" i="2" a="1"/>
  <c r="S1524" i="2" a="1"/>
  <c r="S1525" i="2" a="1"/>
  <c r="S1526" i="2" a="1"/>
  <c r="S1527" i="2" a="1"/>
  <c r="S1528" i="2" a="1"/>
  <c r="S1529" i="2" a="1"/>
  <c r="S1530" i="2" a="1"/>
  <c r="S1531" i="2" a="1"/>
  <c r="S1532" i="2" a="1"/>
  <c r="S1533" i="2" a="1"/>
  <c r="S1534" i="2" a="1"/>
  <c r="S1535" i="2" a="1"/>
  <c r="S1536" i="2" a="1"/>
  <c r="S1537" i="2" a="1"/>
  <c r="S1538" i="2" a="1"/>
  <c r="S1539" i="2" a="1"/>
  <c r="S1540" i="2" a="1"/>
  <c r="S1541" i="2" a="1"/>
  <c r="S1542" i="2" a="1"/>
  <c r="S1543" i="2" a="1"/>
  <c r="S1544" i="2" a="1"/>
  <c r="S1545" i="2" a="1"/>
  <c r="S1546" i="2" a="1"/>
  <c r="S1547" i="2" a="1"/>
  <c r="S1548" i="2" a="1"/>
  <c r="S1549" i="2" a="1"/>
  <c r="S1550" i="2" a="1"/>
  <c r="S1551" i="2" a="1"/>
  <c r="S1552" i="2" a="1"/>
  <c r="S1553" i="2" a="1"/>
  <c r="S1554" i="2" a="1"/>
  <c r="S1555" i="2" a="1"/>
  <c r="S1556" i="2" a="1"/>
  <c r="S1557" i="2" a="1"/>
  <c r="S1558" i="2" a="1"/>
  <c r="S1559" i="2" a="1"/>
  <c r="S1560" i="2" a="1"/>
  <c r="S1561" i="2" a="1"/>
  <c r="S1562" i="2" a="1"/>
  <c r="S1563" i="2" a="1"/>
  <c r="S1564" i="2" a="1"/>
  <c r="S1565" i="2" a="1"/>
  <c r="S1566" i="2" a="1"/>
  <c r="S1567" i="2" a="1"/>
  <c r="S1568" i="2" a="1"/>
  <c r="S1569" i="2" a="1"/>
  <c r="S1570" i="2" a="1"/>
  <c r="S1571" i="2" a="1"/>
  <c r="S1572" i="2" a="1"/>
  <c r="S1573" i="2" a="1"/>
  <c r="S1574" i="2" a="1"/>
  <c r="S1575" i="2" a="1"/>
  <c r="S1576" i="2" a="1"/>
  <c r="S1577" i="2" a="1"/>
  <c r="S1578" i="2" a="1"/>
  <c r="S1579" i="2" a="1"/>
  <c r="S1580" i="2" a="1"/>
  <c r="S1581" i="2" a="1"/>
  <c r="S1582" i="2" a="1"/>
  <c r="S1583" i="2" a="1"/>
  <c r="S1584" i="2" a="1"/>
  <c r="S1585" i="2" a="1"/>
  <c r="S1586" i="2" a="1"/>
  <c r="S1587" i="2" a="1"/>
  <c r="S1588" i="2" a="1"/>
  <c r="S1589" i="2" a="1"/>
  <c r="S1590" i="2" a="1"/>
  <c r="S1591" i="2" a="1"/>
  <c r="S1592" i="2" a="1"/>
  <c r="S1593" i="2" a="1"/>
  <c r="S1594" i="2" a="1"/>
  <c r="S1595" i="2" a="1"/>
  <c r="S1596" i="2" a="1"/>
  <c r="S1597" i="2" a="1"/>
  <c r="S1598" i="2" a="1"/>
  <c r="S1599" i="2" a="1"/>
  <c r="S1600" i="2" a="1"/>
  <c r="S1601" i="2" a="1"/>
  <c r="S1602" i="2" a="1"/>
  <c r="S1603" i="2" a="1"/>
  <c r="S1604" i="2" a="1"/>
  <c r="S1605" i="2" a="1"/>
  <c r="S1606" i="2" a="1"/>
  <c r="S1607" i="2" a="1"/>
  <c r="S1608" i="2" a="1"/>
  <c r="S1609" i="2" a="1"/>
  <c r="S1610" i="2" a="1"/>
  <c r="S1611" i="2" a="1"/>
  <c r="S1612" i="2" a="1"/>
  <c r="S1613" i="2" a="1"/>
  <c r="S1614" i="2" a="1"/>
  <c r="S1615" i="2" a="1"/>
  <c r="S1616" i="2" a="1"/>
  <c r="S1617" i="2" a="1"/>
  <c r="S1618" i="2" a="1"/>
  <c r="S1619" i="2" a="1"/>
  <c r="S1620" i="2" a="1"/>
  <c r="S1621" i="2" a="1"/>
  <c r="S1622" i="2" a="1"/>
  <c r="S1623" i="2" a="1"/>
  <c r="S1624" i="2" a="1"/>
  <c r="S1625" i="2" a="1"/>
  <c r="S1626" i="2" a="1"/>
  <c r="S1627" i="2" a="1"/>
  <c r="S1628" i="2" a="1"/>
  <c r="S1629" i="2" a="1"/>
  <c r="S1630" i="2" a="1"/>
  <c r="S1631" i="2" a="1"/>
  <c r="S1632" i="2" a="1"/>
  <c r="S1633" i="2" a="1"/>
  <c r="S1634" i="2" a="1"/>
  <c r="S1635" i="2" a="1"/>
  <c r="S1636" i="2" a="1"/>
  <c r="S1637" i="2" a="1"/>
  <c r="S1638" i="2" a="1"/>
  <c r="S1639" i="2" a="1"/>
  <c r="S1640" i="2" a="1"/>
  <c r="S1641" i="2" a="1"/>
  <c r="S1642" i="2" a="1"/>
  <c r="S1643" i="2" a="1"/>
  <c r="S1644" i="2" a="1"/>
  <c r="S1645" i="2" a="1"/>
  <c r="S1646" i="2" a="1"/>
  <c r="S1647" i="2" a="1"/>
  <c r="S1648" i="2" a="1"/>
  <c r="S1649" i="2" a="1"/>
  <c r="S1650" i="2" a="1"/>
  <c r="S1651" i="2" a="1"/>
  <c r="S1652" i="2" a="1"/>
  <c r="S1653" i="2" a="1"/>
  <c r="S1654" i="2" a="1"/>
  <c r="S1655" i="2" a="1"/>
  <c r="S1656" i="2" a="1"/>
  <c r="S1657" i="2" a="1"/>
  <c r="S1658" i="2" a="1"/>
  <c r="S1659" i="2" a="1"/>
  <c r="S1660" i="2" a="1"/>
  <c r="S1661" i="2" a="1"/>
  <c r="S1662" i="2" a="1"/>
  <c r="S1663" i="2" a="1"/>
  <c r="S1664" i="2" a="1"/>
  <c r="S1665" i="2" a="1"/>
  <c r="S1666" i="2" a="1"/>
  <c r="S1667" i="2" a="1"/>
  <c r="S1668" i="2" a="1"/>
  <c r="S1669" i="2" a="1"/>
  <c r="S1670" i="2" a="1"/>
  <c r="S1671" i="2" a="1"/>
  <c r="S1672" i="2" a="1"/>
  <c r="S1673" i="2" a="1"/>
  <c r="S1674" i="2" a="1"/>
  <c r="S1675" i="2" a="1"/>
  <c r="S1676" i="2" a="1"/>
  <c r="S1677" i="2" a="1"/>
  <c r="S1678" i="2" a="1"/>
  <c r="S1679" i="2" a="1"/>
  <c r="S1680" i="2" a="1"/>
  <c r="S1681" i="2" a="1"/>
  <c r="S1682" i="2" a="1"/>
  <c r="S1683" i="2" a="1"/>
  <c r="S1684" i="2" a="1"/>
  <c r="S1685" i="2" a="1"/>
  <c r="S1686" i="2" a="1"/>
  <c r="S1687" i="2" a="1"/>
  <c r="S1688" i="2" a="1"/>
  <c r="S1689" i="2" a="1"/>
  <c r="S1690" i="2" a="1"/>
  <c r="S1691" i="2" a="1"/>
  <c r="S1692" i="2" a="1"/>
  <c r="S1693" i="2" a="1"/>
  <c r="S1694" i="2" a="1"/>
  <c r="S1695" i="2" a="1"/>
  <c r="S1696" i="2" a="1"/>
  <c r="S1697" i="2" a="1"/>
  <c r="S1698" i="2" a="1"/>
  <c r="S1699" i="2" a="1"/>
  <c r="S1700" i="2" a="1"/>
  <c r="S1701" i="2" a="1"/>
  <c r="S1702" i="2" a="1"/>
  <c r="S1703" i="2" a="1"/>
  <c r="S1704" i="2" a="1"/>
  <c r="S1705" i="2" a="1"/>
  <c r="S1706" i="2" a="1"/>
  <c r="S1707" i="2" a="1"/>
  <c r="S1708" i="2" a="1"/>
  <c r="S1709" i="2" a="1"/>
  <c r="S1710" i="2" a="1"/>
  <c r="S1711" i="2" a="1"/>
  <c r="S1712" i="2" a="1"/>
  <c r="S1713" i="2" a="1"/>
  <c r="S1714" i="2" a="1"/>
  <c r="S1715" i="2" a="1"/>
  <c r="S1716" i="2" a="1"/>
  <c r="S1717" i="2" a="1"/>
  <c r="S1718" i="2" a="1"/>
  <c r="S1719" i="2" a="1"/>
  <c r="S1720" i="2" a="1"/>
  <c r="S1721" i="2" a="1"/>
  <c r="S1722" i="2" a="1"/>
  <c r="S1723" i="2" a="1"/>
  <c r="S1724" i="2" a="1"/>
  <c r="S1725" i="2" a="1"/>
  <c r="S1726" i="2" a="1"/>
  <c r="S1727" i="2" a="1"/>
  <c r="S1728" i="2" a="1"/>
  <c r="S1729" i="2" a="1"/>
  <c r="S1730" i="2" a="1"/>
  <c r="S1731" i="2" a="1"/>
  <c r="S1732" i="2" a="1"/>
  <c r="S1733" i="2" a="1"/>
  <c r="S1734" i="2" a="1"/>
  <c r="S1735" i="2" a="1"/>
  <c r="S1736" i="2" a="1"/>
  <c r="S1737" i="2" a="1"/>
  <c r="S1738" i="2" a="1"/>
  <c r="S1739" i="2" a="1"/>
  <c r="S1740" i="2" a="1"/>
  <c r="S1741" i="2" a="1"/>
  <c r="S1742" i="2" a="1"/>
  <c r="S1743" i="2" a="1"/>
  <c r="S1744" i="2" a="1"/>
  <c r="S1745" i="2" a="1"/>
  <c r="S1746" i="2" a="1"/>
  <c r="S1747" i="2" a="1"/>
  <c r="S1748" i="2" a="1"/>
  <c r="S1749" i="2" a="1"/>
  <c r="S1750" i="2" a="1"/>
  <c r="S1751" i="2" a="1"/>
  <c r="S1752" i="2" a="1"/>
  <c r="S1753" i="2" a="1"/>
  <c r="S1754" i="2" a="1"/>
  <c r="S1755" i="2" a="1"/>
  <c r="S1756" i="2" a="1"/>
  <c r="S1757" i="2" a="1"/>
  <c r="S1758" i="2" a="1"/>
  <c r="S1759" i="2" a="1"/>
  <c r="S1760" i="2" a="1"/>
  <c r="S1761" i="2" a="1"/>
  <c r="S1762" i="2" a="1"/>
  <c r="S1763" i="2" a="1"/>
  <c r="S1764" i="2" a="1"/>
  <c r="S1765" i="2" a="1"/>
  <c r="S1766" i="2" a="1"/>
  <c r="S1767" i="2" a="1"/>
  <c r="S1768" i="2" a="1"/>
  <c r="S1769" i="2" a="1"/>
  <c r="S1770" i="2" a="1"/>
  <c r="S1771" i="2" a="1"/>
  <c r="S1772" i="2" a="1"/>
  <c r="S1773" i="2" a="1"/>
  <c r="S1774" i="2" a="1"/>
  <c r="S1775" i="2" a="1"/>
  <c r="S1776" i="2" a="1"/>
  <c r="S1777" i="2" a="1"/>
  <c r="S1778" i="2" a="1"/>
  <c r="S1779" i="2" a="1"/>
  <c r="S1780" i="2" a="1"/>
  <c r="S1781" i="2" a="1"/>
  <c r="S1782" i="2" a="1"/>
  <c r="S1783" i="2" a="1"/>
  <c r="S1784" i="2" a="1"/>
  <c r="S1785" i="2" a="1"/>
  <c r="S1786" i="2" a="1"/>
  <c r="S1787" i="2" a="1"/>
  <c r="S1788" i="2" a="1"/>
  <c r="S1789" i="2" a="1"/>
  <c r="S1790" i="2" a="1"/>
  <c r="S1791" i="2" a="1"/>
  <c r="S1792" i="2" a="1"/>
  <c r="S1793" i="2" a="1"/>
  <c r="S1794" i="2" a="1"/>
  <c r="S1795" i="2" a="1"/>
  <c r="S1796" i="2" a="1"/>
  <c r="S1797" i="2" a="1"/>
  <c r="S1798" i="2" a="1"/>
  <c r="S1799" i="2" a="1"/>
  <c r="S1800" i="2" a="1"/>
  <c r="S1801" i="2" a="1"/>
  <c r="S1802" i="2" a="1"/>
  <c r="S1803" i="2" a="1"/>
  <c r="S1804" i="2" a="1"/>
  <c r="S1805" i="2" a="1"/>
  <c r="S1806" i="2" a="1"/>
  <c r="S1807" i="2" a="1"/>
  <c r="S1808" i="2" a="1"/>
  <c r="S1809" i="2" a="1"/>
  <c r="S1810" i="2" a="1"/>
  <c r="S1811" i="2" a="1"/>
  <c r="S1812" i="2" a="1"/>
  <c r="S1813" i="2" a="1"/>
  <c r="S1814" i="2" a="1"/>
  <c r="S1815" i="2" a="1"/>
  <c r="S1816" i="2" a="1"/>
  <c r="S1817" i="2" a="1"/>
  <c r="S1818" i="2" a="1"/>
  <c r="S1819" i="2" a="1"/>
  <c r="S1820" i="2" a="1"/>
  <c r="S1821" i="2" a="1"/>
  <c r="S1822" i="2" a="1"/>
  <c r="S1823" i="2" a="1"/>
  <c r="S1824" i="2" a="1"/>
  <c r="S1825" i="2" a="1"/>
  <c r="S1826" i="2" a="1"/>
  <c r="S1827" i="2" a="1"/>
  <c r="S1828" i="2" a="1"/>
  <c r="S1829" i="2" a="1"/>
  <c r="S1830" i="2" a="1"/>
  <c r="S1831" i="2" a="1"/>
  <c r="S1832" i="2" a="1"/>
  <c r="S1833" i="2" a="1"/>
  <c r="S1834" i="2" a="1"/>
  <c r="S1835" i="2" a="1"/>
  <c r="S1836" i="2" a="1"/>
  <c r="S1837" i="2" a="1"/>
  <c r="S1838" i="2" a="1"/>
  <c r="S1839" i="2" a="1"/>
  <c r="S1840" i="2" a="1"/>
  <c r="S1841" i="2" a="1"/>
  <c r="S1842" i="2" a="1"/>
  <c r="S1843" i="2" a="1"/>
  <c r="S1844" i="2" a="1"/>
  <c r="S1845" i="2" a="1"/>
  <c r="S1846" i="2" a="1"/>
  <c r="S1847" i="2" a="1"/>
  <c r="S1848" i="2" a="1"/>
  <c r="S1849" i="2" a="1"/>
  <c r="S1850" i="2" a="1"/>
  <c r="S1851" i="2" a="1"/>
  <c r="S1852" i="2" a="1"/>
  <c r="S1853" i="2" a="1"/>
  <c r="S1854" i="2" a="1"/>
  <c r="S1855" i="2" a="1"/>
  <c r="S1856" i="2" a="1"/>
  <c r="S1857" i="2" a="1"/>
  <c r="S1858" i="2" a="1"/>
  <c r="S1859" i="2" a="1"/>
  <c r="S1860" i="2" a="1"/>
  <c r="S1861" i="2" a="1"/>
  <c r="S1862" i="2" a="1"/>
  <c r="S1863" i="2" a="1"/>
  <c r="S1864" i="2" a="1"/>
  <c r="S1865" i="2" a="1"/>
  <c r="S1866" i="2" a="1"/>
  <c r="S1867" i="2" a="1"/>
  <c r="S1868" i="2" a="1"/>
  <c r="S1869" i="2" a="1"/>
  <c r="S1870" i="2" a="1"/>
  <c r="S1871" i="2" a="1"/>
  <c r="S1872" i="2" a="1"/>
  <c r="S1873" i="2" a="1"/>
  <c r="S1874" i="2" a="1"/>
  <c r="S1875" i="2" a="1"/>
  <c r="S1876" i="2" a="1"/>
  <c r="S1877" i="2" a="1"/>
  <c r="S1878" i="2" a="1"/>
  <c r="S1879" i="2" a="1"/>
  <c r="S1880" i="2" a="1"/>
  <c r="S1881" i="2" a="1"/>
  <c r="S1882" i="2" a="1"/>
  <c r="S1883" i="2" a="1"/>
  <c r="S1884" i="2" a="1"/>
  <c r="S1885" i="2" a="1"/>
  <c r="S1886" i="2" a="1"/>
  <c r="S1887" i="2" a="1"/>
  <c r="S1888" i="2" a="1"/>
  <c r="S1889" i="2" a="1"/>
  <c r="S1890" i="2" a="1"/>
  <c r="S1891" i="2" a="1"/>
  <c r="S1892" i="2" a="1"/>
  <c r="S1893" i="2" a="1"/>
  <c r="S1894" i="2" a="1"/>
  <c r="S1895" i="2" a="1"/>
  <c r="S1896" i="2" a="1"/>
  <c r="S1897" i="2" a="1"/>
  <c r="S1898" i="2" a="1"/>
  <c r="S1899" i="2" a="1"/>
  <c r="S1900" i="2" a="1"/>
  <c r="S1901" i="2" a="1"/>
  <c r="S1902" i="2" a="1"/>
  <c r="S1903" i="2" a="1"/>
  <c r="S1904" i="2" a="1"/>
  <c r="S1905" i="2" a="1"/>
  <c r="S1906" i="2" a="1"/>
  <c r="S1907" i="2" a="1"/>
  <c r="S1908" i="2" a="1"/>
  <c r="S1909" i="2" a="1"/>
  <c r="S1910" i="2" a="1"/>
  <c r="S1911" i="2" a="1"/>
  <c r="S1912" i="2" a="1"/>
  <c r="S1913" i="2" a="1"/>
  <c r="S1914" i="2" a="1"/>
  <c r="S1915" i="2" a="1"/>
  <c r="S1916" i="2" a="1"/>
  <c r="S1917" i="2" a="1"/>
  <c r="S1918" i="2" a="1"/>
  <c r="S1919" i="2" a="1"/>
  <c r="S1920" i="2" a="1"/>
  <c r="S1921" i="2" a="1"/>
  <c r="S1922" i="2" a="1"/>
  <c r="S1923" i="2" a="1"/>
  <c r="S1924" i="2" a="1"/>
  <c r="S1925" i="2" a="1"/>
  <c r="S1926" i="2" a="1"/>
  <c r="S1927" i="2" a="1"/>
  <c r="S1928" i="2" a="1"/>
  <c r="S1929" i="2" a="1"/>
  <c r="S1930" i="2" a="1"/>
  <c r="S1931" i="2" a="1"/>
  <c r="S1932" i="2" a="1"/>
  <c r="S1933" i="2" a="1"/>
  <c r="S1934" i="2" a="1"/>
  <c r="S1935" i="2" a="1"/>
  <c r="S1936" i="2" a="1"/>
  <c r="S1937" i="2" a="1"/>
  <c r="S1938" i="2" a="1"/>
  <c r="S1939" i="2" a="1"/>
  <c r="S1940" i="2" a="1"/>
  <c r="S1941" i="2" a="1"/>
  <c r="S1942" i="2" a="1"/>
  <c r="S1943" i="2" a="1"/>
  <c r="S1944" i="2" a="1"/>
  <c r="S1945" i="2" a="1"/>
  <c r="S1946" i="2" a="1"/>
  <c r="S1947" i="2" a="1"/>
  <c r="S1948" i="2" a="1"/>
  <c r="S1949" i="2" a="1"/>
  <c r="S1950" i="2" a="1"/>
  <c r="S1951" i="2" a="1"/>
  <c r="S1952" i="2" a="1"/>
  <c r="S1953" i="2" a="1"/>
  <c r="S1954" i="2" a="1"/>
  <c r="S1955" i="2" a="1"/>
  <c r="S1956" i="2" a="1"/>
  <c r="S1957" i="2" a="1"/>
  <c r="S1958" i="2" a="1"/>
  <c r="S1959" i="2" a="1"/>
  <c r="S1960" i="2" a="1"/>
  <c r="S1961" i="2" a="1"/>
  <c r="S1962" i="2" a="1"/>
  <c r="S1963" i="2" a="1"/>
  <c r="S1964" i="2" a="1"/>
  <c r="S1965" i="2" a="1"/>
  <c r="S1966" i="2" a="1"/>
  <c r="S1967" i="2" a="1"/>
  <c r="S1968" i="2" a="1"/>
  <c r="S1969" i="2" a="1"/>
  <c r="S1970" i="2" a="1"/>
  <c r="S1971" i="2" a="1"/>
  <c r="S1972" i="2" a="1"/>
  <c r="S1973" i="2" a="1"/>
  <c r="S1974" i="2" a="1"/>
  <c r="S1975" i="2" a="1"/>
  <c r="S1976" i="2" a="1"/>
  <c r="S1977" i="2" a="1"/>
  <c r="S1978" i="2" a="1"/>
  <c r="S1979" i="2" a="1"/>
  <c r="S1980" i="2" a="1"/>
  <c r="S1981" i="2" a="1"/>
  <c r="S1982" i="2" a="1"/>
  <c r="S1983" i="2" a="1"/>
  <c r="S1984" i="2" a="1"/>
  <c r="S1985" i="2" a="1"/>
  <c r="S1986" i="2" a="1"/>
  <c r="S1987" i="2" a="1"/>
  <c r="S1988" i="2" a="1"/>
  <c r="S1989" i="2" a="1"/>
  <c r="S1990" i="2" a="1"/>
  <c r="S1991" i="2" a="1"/>
  <c r="S1992" i="2" a="1"/>
  <c r="S1993" i="2" a="1"/>
  <c r="S1994" i="2" a="1"/>
  <c r="S1995" i="2" a="1"/>
  <c r="S1996" i="2" a="1"/>
  <c r="S1997" i="2" a="1"/>
  <c r="S1998" i="2" a="1"/>
  <c r="S1999" i="2" a="1"/>
  <c r="S2000" i="2" a="1"/>
  <c r="S2001" i="2" a="1"/>
  <c r="S2002" i="2" a="1"/>
  <c r="S2003" i="2" a="1"/>
  <c r="S2004" i="2" a="1"/>
  <c r="S2005" i="2" a="1"/>
  <c r="S2006" i="2" a="1"/>
  <c r="S2007" i="2" a="1"/>
  <c r="S2008" i="2" a="1"/>
  <c r="S2009" i="2" a="1"/>
  <c r="S2010" i="2" a="1"/>
  <c r="S2011" i="2" a="1"/>
  <c r="S2012" i="2" a="1"/>
  <c r="S2013" i="2" a="1"/>
  <c r="S2014" i="2" a="1"/>
  <c r="S2015" i="2" a="1"/>
  <c r="S2016" i="2" a="1"/>
  <c r="S2017" i="2" a="1"/>
  <c r="S2018" i="2" a="1"/>
  <c r="S2019" i="2" a="1"/>
  <c r="S2020" i="2" a="1"/>
  <c r="S2021" i="2" a="1"/>
  <c r="S2022" i="2" a="1"/>
  <c r="S2023" i="2" a="1"/>
  <c r="S2024" i="2" a="1"/>
  <c r="S2025" i="2" a="1"/>
  <c r="S2026" i="2" a="1"/>
  <c r="S2027" i="2" a="1"/>
  <c r="S2028" i="2" a="1"/>
  <c r="S2029" i="2" a="1"/>
  <c r="S2030" i="2" a="1"/>
  <c r="S2031" i="2" a="1"/>
  <c r="S2032" i="2" a="1"/>
  <c r="S2033" i="2" a="1"/>
  <c r="S2034" i="2" a="1"/>
  <c r="S2035" i="2" a="1"/>
  <c r="S2036" i="2" a="1"/>
  <c r="S2037" i="2" a="1"/>
  <c r="S2038" i="2" a="1"/>
  <c r="S2039" i="2" a="1"/>
  <c r="S2040" i="2" a="1"/>
  <c r="S2041" i="2" a="1"/>
  <c r="S2042" i="2" a="1"/>
  <c r="S2043" i="2" a="1"/>
  <c r="S2044" i="2" a="1"/>
  <c r="S2045" i="2" a="1"/>
  <c r="S2046" i="2" a="1"/>
  <c r="S2047" i="2" a="1"/>
  <c r="S2048" i="2" a="1"/>
  <c r="S2049" i="2" a="1"/>
  <c r="S2050" i="2" a="1"/>
  <c r="S2051" i="2" a="1"/>
  <c r="S2052" i="2" a="1"/>
  <c r="S2053" i="2" a="1"/>
  <c r="S2054" i="2" a="1"/>
  <c r="S2055" i="2" a="1"/>
  <c r="S2056" i="2" a="1"/>
  <c r="S2057" i="2" a="1"/>
  <c r="S2058" i="2" a="1"/>
  <c r="S2059" i="2" a="1"/>
  <c r="S2060" i="2" a="1"/>
  <c r="S2061" i="2" a="1"/>
  <c r="S2062" i="2" a="1"/>
  <c r="S2063" i="2" a="1"/>
  <c r="S2064" i="2" a="1"/>
  <c r="S2065" i="2" a="1"/>
  <c r="S2066" i="2" a="1"/>
  <c r="S2067" i="2" a="1"/>
  <c r="S2068" i="2" a="1"/>
  <c r="S2069" i="2" a="1"/>
  <c r="S2070" i="2" a="1"/>
  <c r="S2071" i="2" a="1"/>
  <c r="S2072" i="2" a="1"/>
  <c r="S2073" i="2" a="1"/>
  <c r="S2074" i="2" a="1"/>
  <c r="S2075" i="2" a="1"/>
  <c r="S2076" i="2" a="1"/>
  <c r="S2077" i="2" a="1"/>
  <c r="S2078" i="2" a="1"/>
  <c r="S2079" i="2" a="1"/>
  <c r="S2080" i="2" a="1"/>
  <c r="S2081" i="2" a="1"/>
  <c r="S2082" i="2" a="1"/>
  <c r="S2083" i="2" a="1"/>
  <c r="S2084" i="2" a="1"/>
  <c r="S2085" i="2" a="1"/>
  <c r="S2086" i="2" a="1"/>
  <c r="S2087" i="2" a="1"/>
  <c r="S2088" i="2" a="1"/>
  <c r="S2089" i="2" a="1"/>
  <c r="S2090" i="2" a="1"/>
  <c r="S2091" i="2" a="1"/>
  <c r="S2092" i="2" a="1"/>
  <c r="S2093" i="2" a="1"/>
  <c r="S2094" i="2" a="1"/>
  <c r="S2095" i="2" a="1"/>
  <c r="S2096" i="2" a="1"/>
  <c r="S2097" i="2" a="1"/>
  <c r="S2098" i="2" a="1"/>
  <c r="S2099" i="2" a="1"/>
  <c r="S2100" i="2" a="1"/>
  <c r="S2101" i="2" a="1"/>
  <c r="S2102" i="2" a="1"/>
  <c r="S2103" i="2" a="1"/>
  <c r="S2104" i="2" a="1"/>
  <c r="S2105" i="2" a="1"/>
  <c r="S2106" i="2" a="1"/>
  <c r="S2107" i="2" a="1"/>
  <c r="S2108" i="2" a="1"/>
  <c r="S2109" i="2" a="1"/>
  <c r="S2110" i="2" a="1"/>
  <c r="S2111" i="2" a="1"/>
  <c r="S2112" i="2" a="1"/>
  <c r="S2113" i="2" a="1"/>
  <c r="S2114" i="2" a="1"/>
  <c r="S2115" i="2" a="1"/>
  <c r="S2116" i="2" a="1"/>
  <c r="S2117" i="2" a="1"/>
  <c r="S2118" i="2" a="1"/>
  <c r="S2119" i="2" a="1"/>
  <c r="S2120" i="2" a="1"/>
  <c r="S2121" i="2" a="1"/>
  <c r="S2122" i="2" a="1"/>
  <c r="S2123" i="2" a="1"/>
  <c r="S2124" i="2" a="1"/>
  <c r="S2125" i="2" a="1"/>
  <c r="S2126" i="2" a="1"/>
  <c r="S2127" i="2" a="1"/>
  <c r="S2128" i="2" a="1"/>
  <c r="S2129" i="2" a="1"/>
  <c r="S2130" i="2" a="1"/>
  <c r="S2131" i="2" a="1"/>
  <c r="S2132" i="2" a="1"/>
  <c r="S2133" i="2" a="1"/>
  <c r="S2134" i="2" a="1"/>
  <c r="S2135" i="2" a="1"/>
  <c r="S2136" i="2" a="1"/>
  <c r="S2137" i="2" a="1"/>
  <c r="S2138" i="2" a="1"/>
  <c r="S2139" i="2" a="1"/>
  <c r="S2140" i="2" a="1"/>
  <c r="S2141" i="2" a="1"/>
  <c r="S2142" i="2" a="1"/>
  <c r="S2143" i="2" a="1"/>
  <c r="S2144" i="2" a="1"/>
  <c r="S2145" i="2" a="1"/>
  <c r="S2146" i="2" a="1"/>
  <c r="S2147" i="2" a="1"/>
  <c r="S2148" i="2" a="1"/>
  <c r="S2149" i="2" a="1"/>
  <c r="S2150" i="2" a="1"/>
  <c r="S2151" i="2" a="1"/>
  <c r="S2152" i="2" a="1"/>
  <c r="S2153" i="2" a="1"/>
  <c r="S2154" i="2" a="1"/>
  <c r="S2155" i="2" a="1"/>
  <c r="S2156" i="2" a="1"/>
  <c r="S2157" i="2" a="1"/>
  <c r="S2158" i="2" a="1"/>
  <c r="S2159" i="2" a="1"/>
  <c r="S2160" i="2" a="1"/>
  <c r="S2161" i="2" a="1"/>
  <c r="S2162" i="2" a="1"/>
  <c r="S2163" i="2" a="1"/>
  <c r="S2164" i="2" a="1"/>
  <c r="S2165" i="2" a="1"/>
  <c r="S2166" i="2" a="1"/>
  <c r="S2167" i="2" a="1"/>
  <c r="S2168" i="2" a="1"/>
  <c r="S2169" i="2" a="1"/>
  <c r="S2170" i="2" a="1"/>
  <c r="S2171" i="2" a="1"/>
  <c r="S2172" i="2" a="1"/>
  <c r="S2173" i="2" a="1"/>
  <c r="S2174" i="2" a="1"/>
  <c r="S2175" i="2" a="1"/>
  <c r="S2176" i="2" a="1"/>
  <c r="S2177" i="2" a="1"/>
  <c r="S2178" i="2" a="1"/>
  <c r="S2179" i="2" a="1"/>
  <c r="S2180" i="2" a="1"/>
  <c r="S2181" i="2" a="1"/>
  <c r="S2182" i="2" a="1"/>
  <c r="S2183" i="2" a="1"/>
  <c r="S2184" i="2" a="1"/>
  <c r="S2185" i="2" a="1"/>
  <c r="S2186" i="2" a="1"/>
  <c r="S2187" i="2" a="1"/>
  <c r="S2188" i="2" a="1"/>
  <c r="S2189" i="2" a="1"/>
  <c r="S2190" i="2" a="1"/>
  <c r="S2191" i="2" a="1"/>
  <c r="S2192" i="2" a="1"/>
  <c r="S2193" i="2" a="1"/>
  <c r="S2194" i="2" a="1"/>
  <c r="S2195" i="2" a="1"/>
  <c r="S2196" i="2" a="1"/>
  <c r="S2197" i="2" a="1"/>
  <c r="S2198" i="2" a="1"/>
  <c r="S2199" i="2" a="1"/>
  <c r="S2200" i="2" a="1"/>
  <c r="S2201" i="2" a="1"/>
  <c r="S2202" i="2" a="1"/>
  <c r="S2203" i="2" a="1"/>
  <c r="S2204" i="2" a="1"/>
  <c r="S2205" i="2" a="1"/>
  <c r="S2206" i="2" a="1"/>
  <c r="S2207" i="2" a="1"/>
  <c r="S2208" i="2" a="1"/>
  <c r="S2209" i="2" a="1"/>
  <c r="S2210" i="2" a="1"/>
  <c r="S2211" i="2" a="1"/>
  <c r="S2212" i="2" a="1"/>
  <c r="S2213" i="2" a="1"/>
  <c r="S2214" i="2" a="1"/>
  <c r="S2215" i="2" a="1"/>
  <c r="S2216" i="2" a="1"/>
  <c r="S2217" i="2" a="1"/>
  <c r="S2218" i="2" a="1"/>
  <c r="S2219" i="2" a="1"/>
  <c r="S2220" i="2" a="1"/>
  <c r="S2221" i="2" a="1"/>
  <c r="S2222" i="2" a="1"/>
  <c r="S2223" i="2" a="1"/>
  <c r="S2224" i="2" a="1"/>
  <c r="S2225" i="2" a="1"/>
  <c r="S2226" i="2" a="1"/>
  <c r="S2227" i="2" a="1"/>
  <c r="S2228" i="2" a="1"/>
  <c r="S2229" i="2" a="1"/>
  <c r="S2230" i="2" a="1"/>
  <c r="S2231" i="2" a="1"/>
  <c r="S2232" i="2" a="1"/>
  <c r="S2233" i="2" a="1"/>
  <c r="S2234" i="2" a="1"/>
  <c r="S2235" i="2" a="1"/>
  <c r="S2236" i="2" a="1"/>
  <c r="S2237" i="2" a="1"/>
  <c r="S2238" i="2" a="1"/>
  <c r="S2239" i="2" a="1"/>
  <c r="S2240" i="2" a="1"/>
  <c r="S2241" i="2" a="1"/>
  <c r="S2242" i="2" a="1"/>
  <c r="S2243" i="2" a="1"/>
  <c r="S2244" i="2" a="1"/>
  <c r="S2245" i="2" a="1"/>
  <c r="S2246" i="2" a="1"/>
  <c r="S2247" i="2" a="1"/>
  <c r="S2248" i="2" a="1"/>
  <c r="S2249" i="2" a="1"/>
  <c r="S2250" i="2" a="1"/>
  <c r="S2251" i="2" a="1"/>
  <c r="S2252" i="2" a="1"/>
  <c r="S2253" i="2" a="1"/>
  <c r="S2254" i="2" a="1"/>
  <c r="S2255" i="2" a="1"/>
  <c r="S2256" i="2" a="1"/>
  <c r="S2257" i="2" a="1"/>
  <c r="S2258" i="2" a="1"/>
  <c r="S2259" i="2" a="1"/>
  <c r="S2260" i="2" a="1"/>
  <c r="S2261" i="2" a="1"/>
  <c r="S2262" i="2" a="1"/>
  <c r="S2263" i="2" a="1"/>
  <c r="S2264" i="2" a="1"/>
  <c r="S2265" i="2" a="1"/>
  <c r="S2266" i="2" a="1"/>
  <c r="S2267" i="2" a="1"/>
  <c r="S2268" i="2" a="1"/>
  <c r="S2269" i="2" a="1"/>
  <c r="S2270" i="2" a="1"/>
  <c r="S2271" i="2" a="1"/>
  <c r="S2272" i="2" a="1"/>
  <c r="S2273" i="2" a="1"/>
  <c r="S2274" i="2" a="1"/>
  <c r="S2275" i="2" a="1"/>
  <c r="S2276" i="2" a="1"/>
  <c r="S2277" i="2" a="1"/>
  <c r="S2278" i="2" a="1"/>
  <c r="S2279" i="2" a="1"/>
  <c r="S2280" i="2" a="1"/>
  <c r="S2281" i="2" a="1"/>
  <c r="S2282" i="2" a="1"/>
  <c r="S2283" i="2" a="1"/>
  <c r="S2284" i="2" a="1"/>
  <c r="S2285" i="2" a="1"/>
  <c r="S2286" i="2" a="1"/>
  <c r="S2287" i="2" a="1"/>
  <c r="S2288" i="2" a="1"/>
  <c r="S2289" i="2" a="1"/>
  <c r="S2290" i="2" a="1"/>
  <c r="S2291" i="2" a="1"/>
  <c r="S2292" i="2" a="1"/>
  <c r="S2293" i="2" a="1"/>
  <c r="S2294" i="2" a="1"/>
  <c r="S2295" i="2" a="1"/>
  <c r="S2296" i="2" a="1"/>
  <c r="S2297" i="2" a="1"/>
  <c r="S2298" i="2" a="1"/>
  <c r="S2299" i="2" a="1"/>
  <c r="S2300" i="2" a="1"/>
  <c r="S2301" i="2" a="1"/>
  <c r="S2302" i="2" a="1"/>
  <c r="S2303" i="2" a="1"/>
  <c r="S2304" i="2" a="1"/>
  <c r="S2305" i="2" a="1"/>
  <c r="S2306" i="2" a="1"/>
  <c r="S2307" i="2" a="1"/>
  <c r="S2308" i="2" a="1"/>
  <c r="S2309" i="2" a="1"/>
  <c r="S2310" i="2" a="1"/>
  <c r="S2311" i="2" a="1"/>
  <c r="S2312" i="2" a="1"/>
  <c r="S2313" i="2" a="1"/>
  <c r="S2314" i="2" a="1"/>
  <c r="S2315" i="2" a="1"/>
  <c r="S2316" i="2" a="1"/>
  <c r="S2317" i="2" a="1"/>
  <c r="S2318" i="2" a="1"/>
  <c r="S2319" i="2" a="1"/>
  <c r="S2320" i="2" a="1"/>
  <c r="S2321" i="2" a="1"/>
  <c r="S2322" i="2" a="1"/>
  <c r="S2323" i="2" a="1"/>
  <c r="S2324" i="2" a="1"/>
  <c r="S2325" i="2" a="1"/>
  <c r="S2326" i="2" a="1"/>
  <c r="S2327" i="2" a="1"/>
  <c r="S2328" i="2" a="1"/>
  <c r="S2329" i="2" a="1"/>
  <c r="S2330" i="2" a="1"/>
  <c r="S2331" i="2" a="1"/>
  <c r="S2332" i="2" a="1"/>
  <c r="S2333" i="2" a="1"/>
  <c r="S2334" i="2" a="1"/>
  <c r="S2335" i="2" a="1"/>
  <c r="S2336" i="2" a="1"/>
  <c r="S2337" i="2" a="1"/>
  <c r="S2338" i="2" a="1"/>
  <c r="S2339" i="2" a="1"/>
  <c r="S2340" i="2" a="1"/>
  <c r="S2341" i="2" a="1"/>
  <c r="S2342" i="2" a="1"/>
  <c r="S2343" i="2" a="1"/>
  <c r="S2344" i="2" a="1"/>
  <c r="S2345" i="2" a="1"/>
  <c r="S2346" i="2" a="1"/>
  <c r="S2347" i="2" a="1"/>
  <c r="S2348" i="2" a="1"/>
  <c r="S2349" i="2" a="1"/>
  <c r="S2350" i="2" a="1"/>
  <c r="S2351" i="2" a="1"/>
  <c r="S2352" i="2" a="1"/>
  <c r="S2353" i="2" a="1"/>
  <c r="S2354" i="2" a="1"/>
  <c r="S2355" i="2" a="1"/>
  <c r="S2356" i="2" a="1"/>
  <c r="S2357" i="2" a="1"/>
  <c r="S2358" i="2" a="1"/>
  <c r="S2359" i="2" a="1"/>
  <c r="S2360" i="2" a="1"/>
  <c r="S2361" i="2" a="1"/>
  <c r="S2362" i="2" a="1"/>
  <c r="S2363" i="2" a="1"/>
  <c r="S2364" i="2" a="1"/>
  <c r="S2365" i="2" a="1"/>
  <c r="S2366" i="2" a="1"/>
  <c r="S2367" i="2" a="1"/>
  <c r="S2368" i="2" a="1"/>
  <c r="S2369" i="2" a="1"/>
  <c r="S2370" i="2" a="1"/>
  <c r="S2371" i="2" a="1"/>
  <c r="S2372" i="2" a="1"/>
  <c r="S2373" i="2" a="1"/>
  <c r="S2374" i="2" a="1"/>
  <c r="S2375" i="2" a="1"/>
  <c r="S2376" i="2" a="1"/>
  <c r="S2377" i="2" a="1"/>
  <c r="S2378" i="2" a="1"/>
  <c r="S2379" i="2" a="1"/>
  <c r="S2380" i="2" a="1"/>
  <c r="S2381" i="2" a="1"/>
  <c r="S2382" i="2" a="1"/>
  <c r="S2383" i="2" a="1"/>
  <c r="S2384" i="2" a="1"/>
  <c r="S2385" i="2" a="1"/>
  <c r="S2386" i="2" a="1"/>
  <c r="S2387" i="2" a="1"/>
  <c r="S2388" i="2" a="1"/>
  <c r="S2389" i="2" a="1"/>
  <c r="S2390" i="2" a="1"/>
  <c r="S2391" i="2" a="1"/>
  <c r="S2392" i="2" a="1"/>
  <c r="S2393" i="2" a="1"/>
  <c r="S2394" i="2" a="1"/>
  <c r="S2395" i="2" a="1"/>
  <c r="S2396" i="2" a="1"/>
  <c r="S2397" i="2" a="1"/>
  <c r="S2398" i="2" a="1"/>
  <c r="S2399" i="2" a="1"/>
  <c r="S2400" i="2" a="1"/>
  <c r="S2401" i="2" a="1"/>
  <c r="S2402" i="2" a="1"/>
  <c r="S2403" i="2" a="1"/>
  <c r="S2404" i="2" a="1"/>
  <c r="S2405" i="2" a="1"/>
  <c r="S2406" i="2" a="1"/>
  <c r="S2407" i="2" a="1"/>
  <c r="S2408" i="2" a="1"/>
  <c r="S2409" i="2" a="1"/>
  <c r="S2410" i="2" a="1"/>
  <c r="S2411" i="2" a="1"/>
  <c r="S2412" i="2" a="1"/>
  <c r="S2413" i="2" a="1"/>
  <c r="S2414" i="2" a="1"/>
  <c r="S2415" i="2" a="1"/>
  <c r="S2416" i="2" a="1"/>
  <c r="S2417" i="2" a="1"/>
  <c r="S2418" i="2" a="1"/>
  <c r="S2419" i="2" a="1"/>
  <c r="S2420" i="2" a="1"/>
  <c r="S2421" i="2" a="1"/>
  <c r="S2422" i="2" a="1"/>
  <c r="S2423" i="2" a="1"/>
  <c r="S2424" i="2" a="1"/>
  <c r="S2425" i="2" a="1"/>
  <c r="S2426" i="2" a="1"/>
  <c r="S2427" i="2" a="1"/>
  <c r="S2428" i="2" a="1"/>
  <c r="S2429" i="2" a="1"/>
  <c r="S2430" i="2" a="1"/>
  <c r="S2431" i="2" a="1"/>
  <c r="S2432" i="2" a="1"/>
  <c r="S2433" i="2" a="1"/>
  <c r="S2434" i="2" a="1"/>
  <c r="S2435" i="2" a="1"/>
  <c r="S2436" i="2" a="1"/>
  <c r="S2437" i="2" a="1"/>
  <c r="S2438" i="2" a="1"/>
  <c r="S2439" i="2" a="1"/>
  <c r="S2440" i="2" a="1"/>
  <c r="S2441" i="2" a="1"/>
  <c r="S2442" i="2" a="1"/>
  <c r="S2443" i="2" a="1"/>
  <c r="S2444" i="2" a="1"/>
  <c r="S2445" i="2" a="1"/>
  <c r="S2446" i="2" a="1"/>
  <c r="S2447" i="2" a="1"/>
  <c r="S2448" i="2" a="1"/>
  <c r="S2449" i="2" a="1"/>
  <c r="S2450" i="2" a="1"/>
  <c r="S2451" i="2" a="1"/>
  <c r="S2452" i="2" a="1"/>
  <c r="S2453" i="2" a="1"/>
  <c r="S2454" i="2" a="1"/>
  <c r="S2455" i="2" a="1"/>
  <c r="S2456" i="2" a="1"/>
  <c r="S2457" i="2" a="1"/>
  <c r="S2458" i="2" a="1"/>
  <c r="S2459" i="2" a="1"/>
  <c r="S2460" i="2" a="1"/>
  <c r="S2461" i="2" a="1"/>
  <c r="S2462" i="2" a="1"/>
  <c r="S2463" i="2" a="1"/>
  <c r="S2464" i="2" a="1"/>
  <c r="S2465" i="2" a="1"/>
  <c r="S2466" i="2" a="1"/>
  <c r="S2467" i="2" a="1"/>
  <c r="S2468" i="2" a="1"/>
  <c r="S2469" i="2" a="1"/>
  <c r="S2470" i="2" a="1"/>
  <c r="S2471" i="2" a="1"/>
  <c r="S2472" i="2" a="1"/>
  <c r="S2473" i="2" a="1"/>
  <c r="S2474" i="2" a="1"/>
  <c r="S2475" i="2" a="1"/>
  <c r="S2476" i="2" a="1"/>
  <c r="S2477" i="2" a="1"/>
  <c r="S2478" i="2" a="1"/>
  <c r="S2479" i="2" a="1"/>
  <c r="S2480" i="2" a="1"/>
  <c r="S2481" i="2" a="1"/>
  <c r="S2482" i="2" a="1"/>
  <c r="S2483" i="2" a="1"/>
  <c r="S2484" i="2" a="1"/>
  <c r="S2485" i="2" a="1"/>
  <c r="S2486" i="2" a="1"/>
  <c r="S2487" i="2" a="1"/>
  <c r="S2488" i="2" a="1"/>
  <c r="S2489" i="2" a="1"/>
  <c r="S2490" i="2" a="1"/>
  <c r="S2491" i="2" a="1"/>
  <c r="S2492" i="2" a="1"/>
  <c r="S2493" i="2" a="1"/>
  <c r="S2494" i="2" a="1"/>
  <c r="S2495" i="2" a="1"/>
  <c r="S2496" i="2" a="1"/>
  <c r="S2497" i="2" a="1"/>
  <c r="S2498" i="2" a="1"/>
  <c r="S2499" i="2" a="1"/>
  <c r="S2500" i="2" a="1"/>
  <c r="S2501" i="2" a="1"/>
  <c r="S2502" i="2" a="1"/>
  <c r="S2503" i="2" a="1"/>
  <c r="S2504" i="2" a="1"/>
  <c r="S2505" i="2" a="1"/>
  <c r="S2506" i="2" a="1"/>
  <c r="S2507" i="2" a="1"/>
  <c r="S2508" i="2" a="1"/>
  <c r="S2509" i="2" a="1"/>
  <c r="S2510" i="2" a="1"/>
  <c r="S2511" i="2" a="1"/>
  <c r="S2512" i="2" a="1"/>
  <c r="S2513" i="2" a="1"/>
  <c r="S2514" i="2" a="1"/>
  <c r="S2515" i="2" a="1"/>
  <c r="S2516" i="2" a="1"/>
  <c r="S2517" i="2" a="1"/>
  <c r="S2518" i="2" a="1"/>
  <c r="S2519" i="2" a="1"/>
  <c r="S2520" i="2" a="1"/>
  <c r="S2521" i="2" a="1"/>
  <c r="S2522" i="2" a="1"/>
  <c r="S2523" i="2" a="1"/>
  <c r="S2524" i="2" a="1"/>
  <c r="S2525" i="2" a="1"/>
  <c r="S2526" i="2" a="1"/>
  <c r="S2527" i="2" a="1"/>
  <c r="S2528" i="2" a="1"/>
  <c r="S2529" i="2" a="1"/>
  <c r="S2530" i="2" a="1"/>
  <c r="S2531" i="2" a="1"/>
  <c r="S2532" i="2" a="1"/>
  <c r="S2533" i="2" a="1"/>
  <c r="S2534" i="2" a="1"/>
  <c r="S2535" i="2" a="1"/>
  <c r="S2536" i="2" a="1"/>
  <c r="S2537" i="2" a="1"/>
  <c r="S2538" i="2" a="1"/>
  <c r="S2539" i="2" a="1"/>
  <c r="S2540" i="2" a="1"/>
  <c r="S2541" i="2" a="1"/>
  <c r="S2542" i="2" a="1"/>
  <c r="S2543" i="2" a="1"/>
  <c r="S2544" i="2" a="1"/>
  <c r="S2545" i="2" a="1"/>
  <c r="S2546" i="2" a="1"/>
  <c r="S2547" i="2" a="1"/>
  <c r="S2548" i="2" a="1"/>
  <c r="S2549" i="2" a="1"/>
  <c r="S2550" i="2" a="1"/>
  <c r="S2551" i="2" a="1"/>
  <c r="S2552" i="2" a="1"/>
  <c r="S2553" i="2" a="1"/>
  <c r="S2554" i="2" a="1"/>
  <c r="S2555" i="2" a="1"/>
  <c r="S2556" i="2" a="1"/>
  <c r="S2557" i="2" a="1"/>
  <c r="S2558" i="2" a="1"/>
  <c r="S2559" i="2" a="1"/>
  <c r="S2560" i="2" a="1"/>
  <c r="S2561" i="2" a="1"/>
  <c r="S2562" i="2" a="1"/>
  <c r="S2563" i="2" a="1"/>
  <c r="S2564" i="2" a="1"/>
  <c r="S2565" i="2" a="1"/>
  <c r="S2566" i="2" a="1"/>
  <c r="S2567" i="2" a="1"/>
  <c r="S2568" i="2" a="1"/>
  <c r="S2569" i="2" a="1"/>
  <c r="S2570" i="2" a="1"/>
  <c r="S2571" i="2" a="1"/>
  <c r="S2572" i="2" a="1"/>
  <c r="S2573" i="2" a="1"/>
  <c r="S2574" i="2" a="1"/>
  <c r="S2575" i="2" a="1"/>
  <c r="S2576" i="2" a="1"/>
  <c r="S2577" i="2" a="1"/>
  <c r="S2578" i="2" a="1"/>
  <c r="S2579" i="2" a="1"/>
  <c r="S2580" i="2" a="1"/>
  <c r="S2581" i="2" a="1"/>
  <c r="S2582" i="2" a="1"/>
  <c r="S2583" i="2" a="1"/>
  <c r="S2584" i="2" a="1"/>
  <c r="S2585" i="2" a="1"/>
  <c r="S2586" i="2" a="1"/>
  <c r="S2587" i="2" a="1"/>
  <c r="S2588" i="2" a="1"/>
  <c r="S2589" i="2" a="1"/>
  <c r="S2590" i="2" a="1"/>
  <c r="S2591" i="2" a="1"/>
  <c r="S2592" i="2" a="1"/>
  <c r="S2593" i="2" a="1"/>
  <c r="S2594" i="2" a="1"/>
  <c r="S2595" i="2" a="1"/>
  <c r="S2596" i="2" a="1"/>
  <c r="S2597" i="2" a="1"/>
  <c r="S2598" i="2" a="1"/>
  <c r="S2599" i="2" a="1"/>
  <c r="S2600" i="2" a="1"/>
  <c r="S2601" i="2" a="1"/>
  <c r="S2602" i="2" a="1"/>
  <c r="S2603" i="2" a="1"/>
  <c r="S2604" i="2" a="1"/>
  <c r="S2605" i="2" a="1"/>
  <c r="S2606" i="2" a="1"/>
  <c r="S2607" i="2" a="1"/>
  <c r="S2608" i="2" a="1"/>
  <c r="S2609" i="2" a="1"/>
  <c r="S2610" i="2" a="1"/>
  <c r="S2611" i="2" a="1"/>
  <c r="S2612" i="2" a="1"/>
  <c r="S2613" i="2" a="1"/>
  <c r="S2614" i="2" a="1"/>
  <c r="S2615" i="2" a="1"/>
  <c r="S2616" i="2" a="1"/>
  <c r="S2617" i="2" a="1"/>
  <c r="S2618" i="2" a="1"/>
  <c r="S2619" i="2" a="1"/>
  <c r="S2620" i="2" a="1"/>
  <c r="S2621" i="2" a="1"/>
  <c r="S2622" i="2" a="1"/>
  <c r="S2623" i="2" a="1"/>
  <c r="S2624" i="2" a="1"/>
  <c r="S2625" i="2" a="1"/>
  <c r="S2626" i="2" a="1"/>
  <c r="S2627" i="2" a="1"/>
  <c r="S2628" i="2" a="1"/>
  <c r="S2629" i="2" a="1"/>
  <c r="S2630" i="2" a="1"/>
  <c r="S2631" i="2" a="1"/>
  <c r="S2632" i="2" a="1"/>
  <c r="S2633" i="2" a="1"/>
  <c r="S2634" i="2" a="1"/>
  <c r="S2635" i="2" a="1"/>
  <c r="S2636" i="2" a="1"/>
  <c r="S2637" i="2" a="1"/>
  <c r="S2638" i="2" a="1"/>
  <c r="S2639" i="2" a="1"/>
  <c r="S2640" i="2" a="1"/>
  <c r="S2641" i="2" a="1"/>
  <c r="S2642" i="2" a="1"/>
  <c r="S2643" i="2" a="1"/>
  <c r="S2644" i="2" a="1"/>
  <c r="S2645" i="2" a="1"/>
  <c r="S2646" i="2" a="1"/>
  <c r="S2647" i="2" a="1"/>
  <c r="S2648" i="2" a="1"/>
  <c r="S2649" i="2" a="1"/>
  <c r="S2650" i="2" a="1"/>
  <c r="S2651" i="2" a="1"/>
  <c r="S2652" i="2" a="1"/>
  <c r="S2653" i="2" a="1"/>
  <c r="S2654" i="2" a="1"/>
  <c r="S2655" i="2" a="1"/>
  <c r="S2656" i="2" a="1"/>
  <c r="S2657" i="2" a="1"/>
  <c r="S2658" i="2" a="1"/>
  <c r="S2659" i="2" a="1"/>
  <c r="S2660" i="2" a="1"/>
  <c r="S2661" i="2" a="1"/>
  <c r="S2662" i="2" a="1"/>
  <c r="S2663" i="2" a="1"/>
  <c r="S2664" i="2" a="1"/>
  <c r="S2665" i="2" a="1"/>
  <c r="S2666" i="2" a="1"/>
  <c r="S2667" i="2" a="1"/>
  <c r="S2668" i="2" a="1"/>
  <c r="S2669" i="2" a="1"/>
  <c r="S2670" i="2" a="1"/>
  <c r="S2671" i="2" a="1"/>
  <c r="S2672" i="2" a="1"/>
  <c r="S2673" i="2" a="1"/>
  <c r="S2674" i="2" a="1"/>
  <c r="S2675" i="2" a="1"/>
  <c r="S2676" i="2" a="1"/>
  <c r="S2677" i="2" a="1"/>
  <c r="S2678" i="2" a="1"/>
  <c r="S2679" i="2" a="1"/>
  <c r="S2680" i="2" a="1"/>
  <c r="S2681" i="2" a="1"/>
  <c r="S2682" i="2" a="1"/>
  <c r="S2683" i="2" a="1"/>
  <c r="S2684" i="2" a="1"/>
  <c r="S2685" i="2" a="1"/>
  <c r="S2686" i="2" a="1"/>
  <c r="S2687" i="2" a="1"/>
  <c r="S2688" i="2" a="1"/>
  <c r="S2689" i="2" a="1"/>
  <c r="S2690" i="2" a="1"/>
  <c r="S2691" i="2" a="1"/>
  <c r="S2692" i="2" a="1"/>
  <c r="S2693" i="2" a="1"/>
  <c r="S2694" i="2" a="1"/>
  <c r="S2695" i="2" a="1"/>
  <c r="S2696" i="2" a="1"/>
  <c r="S2697" i="2" a="1"/>
  <c r="S2698" i="2" a="1"/>
  <c r="S2699" i="2" a="1"/>
  <c r="S2700" i="2" a="1"/>
  <c r="S2701" i="2" a="1"/>
  <c r="S2702" i="2" a="1"/>
  <c r="S2703" i="2" a="1"/>
  <c r="S2704" i="2" a="1"/>
  <c r="S2705" i="2" a="1"/>
  <c r="S2706" i="2" a="1"/>
  <c r="S2707" i="2" a="1"/>
  <c r="S2708" i="2" a="1"/>
  <c r="S2709" i="2" a="1"/>
  <c r="S2710" i="2" a="1"/>
  <c r="S2711" i="2" a="1"/>
  <c r="S2712" i="2" a="1"/>
  <c r="S2713" i="2" a="1"/>
  <c r="S2714" i="2" a="1"/>
  <c r="S2715" i="2" a="1"/>
  <c r="S2716" i="2" a="1"/>
  <c r="S2717" i="2" a="1"/>
  <c r="S2718" i="2" a="1"/>
  <c r="S2719" i="2" a="1"/>
  <c r="S2720" i="2" a="1"/>
  <c r="S2721" i="2" a="1"/>
  <c r="S2722" i="2" a="1"/>
  <c r="S2723" i="2" a="1"/>
  <c r="S2724" i="2" a="1"/>
  <c r="S2725" i="2" a="1"/>
  <c r="S2726" i="2" a="1"/>
  <c r="S2727" i="2" a="1"/>
  <c r="S2728" i="2" a="1"/>
  <c r="S2729" i="2" a="1"/>
  <c r="S2730" i="2" a="1"/>
  <c r="S2731" i="2" a="1"/>
  <c r="S2732" i="2" a="1"/>
  <c r="S2733" i="2" a="1"/>
  <c r="S2734" i="2" a="1"/>
  <c r="S2735" i="2" a="1"/>
  <c r="S2736" i="2" a="1"/>
  <c r="S2737" i="2" a="1"/>
  <c r="S2738" i="2" a="1"/>
  <c r="S2739" i="2" a="1"/>
  <c r="S2740" i="2" a="1"/>
  <c r="S2741" i="2" a="1"/>
  <c r="S2742" i="2" a="1"/>
  <c r="S2743" i="2" a="1"/>
  <c r="S2744" i="2" a="1"/>
  <c r="S2745" i="2" a="1"/>
  <c r="S2746" i="2" a="1"/>
  <c r="S2747" i="2" a="1"/>
  <c r="S2748" i="2" a="1"/>
  <c r="S2749" i="2" a="1"/>
  <c r="S2750" i="2" a="1"/>
  <c r="S2751" i="2" a="1"/>
  <c r="S2752" i="2" a="1"/>
  <c r="S2753" i="2" a="1"/>
  <c r="S2754" i="2" a="1"/>
  <c r="S2755" i="2" a="1"/>
  <c r="S2756" i="2" a="1"/>
  <c r="S2757" i="2" a="1"/>
  <c r="S2758" i="2" a="1"/>
  <c r="S2759" i="2" a="1"/>
  <c r="S2760" i="2" a="1"/>
  <c r="S2761" i="2" a="1"/>
  <c r="S2762" i="2" a="1"/>
  <c r="S2763" i="2" a="1"/>
  <c r="S2764" i="2" a="1"/>
  <c r="S2765" i="2" a="1"/>
  <c r="S2766" i="2" a="1"/>
  <c r="S2767" i="2" a="1"/>
  <c r="S2768" i="2" a="1"/>
  <c r="S2769" i="2" a="1"/>
  <c r="S2770" i="2" a="1"/>
  <c r="S2771" i="2" a="1"/>
  <c r="S2772" i="2" a="1"/>
  <c r="S2773" i="2" a="1"/>
  <c r="S2774" i="2" a="1"/>
  <c r="S2775" i="2" a="1"/>
  <c r="S2776" i="2" a="1"/>
  <c r="S2777" i="2" a="1"/>
  <c r="S2778" i="2" a="1"/>
  <c r="S2779" i="2" a="1"/>
  <c r="S2780" i="2" a="1"/>
  <c r="S2781" i="2" a="1"/>
  <c r="S2782" i="2" a="1"/>
  <c r="S2783" i="2" a="1"/>
  <c r="S2784" i="2" a="1"/>
  <c r="S2785" i="2" a="1"/>
  <c r="S2786" i="2" a="1"/>
  <c r="S2787" i="2" a="1"/>
  <c r="S2788" i="2" a="1"/>
  <c r="S2789" i="2" a="1"/>
  <c r="S2790" i="2" a="1"/>
  <c r="S2791" i="2" a="1"/>
  <c r="S2792" i="2" a="1"/>
  <c r="S2793" i="2" a="1"/>
  <c r="S2794" i="2" a="1"/>
  <c r="S2795" i="2" a="1"/>
  <c r="S2796" i="2" a="1"/>
  <c r="S2797" i="2" a="1"/>
  <c r="S2798" i="2" a="1"/>
  <c r="S2799" i="2" a="1"/>
  <c r="S2800" i="2" a="1"/>
  <c r="S2801" i="2" a="1"/>
  <c r="S2802" i="2" a="1"/>
  <c r="S2803" i="2" a="1"/>
  <c r="S2804" i="2" a="1"/>
  <c r="S2805" i="2" a="1"/>
  <c r="S2806" i="2" a="1"/>
  <c r="S2807" i="2" a="1"/>
  <c r="S2808" i="2" a="1"/>
  <c r="S2809" i="2" a="1"/>
  <c r="S2810" i="2" a="1"/>
  <c r="S2811" i="2" a="1"/>
  <c r="S2812" i="2" a="1"/>
  <c r="S2813" i="2" a="1"/>
  <c r="S2814" i="2" a="1"/>
  <c r="S2815" i="2" a="1"/>
  <c r="S2816" i="2" a="1"/>
  <c r="S2817" i="2" a="1"/>
  <c r="S2818" i="2" a="1"/>
  <c r="S2819" i="2" a="1"/>
  <c r="S2820" i="2" a="1"/>
  <c r="S2821" i="2" a="1"/>
  <c r="S2822" i="2" a="1"/>
  <c r="S2823" i="2" a="1"/>
  <c r="S2824" i="2" a="1"/>
  <c r="S2825" i="2" a="1"/>
  <c r="S2826" i="2" a="1"/>
  <c r="S2827" i="2" a="1"/>
  <c r="S2828" i="2" a="1"/>
  <c r="S2829" i="2" a="1"/>
  <c r="S2830" i="2" a="1"/>
  <c r="S2831" i="2" a="1"/>
  <c r="S2832" i="2" a="1"/>
  <c r="S2833" i="2" a="1"/>
  <c r="S2834" i="2" a="1"/>
  <c r="S2835" i="2" a="1"/>
  <c r="S2836" i="2" a="1"/>
  <c r="S2837" i="2" a="1"/>
  <c r="S2838" i="2" a="1"/>
  <c r="S2839" i="2" a="1"/>
  <c r="S2840" i="2" a="1"/>
  <c r="S2841" i="2" a="1"/>
  <c r="S2842" i="2" a="1"/>
  <c r="S2843" i="2" a="1"/>
  <c r="S2844" i="2" a="1"/>
  <c r="S2845" i="2" a="1"/>
  <c r="S2846" i="2" a="1"/>
  <c r="S2847" i="2" a="1"/>
  <c r="S2848" i="2" a="1"/>
  <c r="S2849" i="2" a="1"/>
  <c r="S2850" i="2" a="1"/>
  <c r="S2851" i="2" a="1"/>
  <c r="S2852" i="2" a="1"/>
  <c r="S2853" i="2" a="1"/>
  <c r="S2854" i="2" a="1"/>
  <c r="S2855" i="2" a="1"/>
  <c r="S2856" i="2" a="1"/>
  <c r="S2857" i="2" a="1"/>
  <c r="S2858" i="2" a="1"/>
  <c r="S2859" i="2" a="1"/>
  <c r="S2860" i="2" a="1"/>
  <c r="S2861" i="2" a="1"/>
  <c r="S2862" i="2" a="1"/>
  <c r="S2863" i="2" a="1"/>
  <c r="S2864" i="2" a="1"/>
  <c r="S2865" i="2" a="1"/>
  <c r="S2866" i="2" a="1"/>
  <c r="S2867" i="2" a="1"/>
  <c r="S2868" i="2" a="1"/>
  <c r="S2869" i="2" a="1"/>
  <c r="S2870" i="2" a="1"/>
  <c r="S2871" i="2" a="1"/>
  <c r="S2872" i="2" a="1"/>
  <c r="S2873" i="2" a="1"/>
  <c r="S2874" i="2" a="1"/>
  <c r="S2875" i="2" a="1"/>
  <c r="S2876" i="2" a="1"/>
  <c r="S2877" i="2" a="1"/>
  <c r="S2878" i="2" a="1"/>
  <c r="S2879" i="2" a="1"/>
  <c r="S2880" i="2" a="1"/>
  <c r="S2881" i="2" a="1"/>
  <c r="S2882" i="2" a="1"/>
  <c r="S2883" i="2" a="1"/>
  <c r="S2884" i="2" a="1"/>
  <c r="S2885" i="2" a="1"/>
  <c r="S2886" i="2" a="1"/>
  <c r="S2887" i="2" a="1"/>
  <c r="S2888" i="2" a="1"/>
  <c r="S2889" i="2" a="1"/>
  <c r="S2890" i="2" a="1"/>
  <c r="S2891" i="2" a="1"/>
  <c r="S2892" i="2" a="1"/>
  <c r="S2893" i="2" a="1"/>
  <c r="S2894" i="2" a="1"/>
  <c r="S2895" i="2" a="1"/>
  <c r="S2896" i="2" a="1"/>
  <c r="S2897" i="2" a="1"/>
  <c r="S2898" i="2" a="1"/>
  <c r="S2899" i="2" a="1"/>
  <c r="S2900" i="2" a="1"/>
  <c r="S2901" i="2" a="1"/>
  <c r="S2902" i="2" a="1"/>
  <c r="S2903" i="2" a="1"/>
  <c r="S2904" i="2" a="1"/>
  <c r="S2905" i="2" a="1"/>
  <c r="S2906" i="2" a="1"/>
  <c r="S2907" i="2" a="1"/>
  <c r="S2908" i="2" a="1"/>
  <c r="S2909" i="2" a="1"/>
  <c r="S2910" i="2" a="1"/>
  <c r="S2911" i="2" a="1"/>
  <c r="S2912" i="2" a="1"/>
  <c r="S2913" i="2" a="1"/>
  <c r="S2914" i="2" a="1"/>
  <c r="S2915" i="2" a="1"/>
  <c r="S2916" i="2" a="1"/>
  <c r="S2917" i="2" a="1"/>
  <c r="S2918" i="2" a="1"/>
  <c r="S2919" i="2" a="1"/>
  <c r="S2920" i="2" a="1"/>
  <c r="S2921" i="2" a="1"/>
  <c r="S2922" i="2" a="1"/>
  <c r="S2923" i="2" a="1"/>
  <c r="S2924" i="2" a="1"/>
  <c r="S2925" i="2" a="1"/>
  <c r="S2926" i="2" a="1"/>
  <c r="S2927" i="2" a="1"/>
  <c r="S2928" i="2" a="1"/>
  <c r="S2929" i="2" a="1"/>
  <c r="S2930" i="2" a="1"/>
  <c r="S2931" i="2" a="1"/>
  <c r="S2932" i="2" a="1"/>
  <c r="S2933" i="2" a="1"/>
  <c r="S2934" i="2" a="1"/>
  <c r="S2935" i="2" a="1"/>
  <c r="S2936" i="2" a="1"/>
  <c r="S2937" i="2" a="1"/>
  <c r="S2938" i="2" a="1"/>
  <c r="S2939" i="2" a="1"/>
  <c r="S2940" i="2" a="1"/>
  <c r="S2941" i="2" a="1"/>
  <c r="S2942" i="2" a="1"/>
  <c r="S2943" i="2" a="1"/>
  <c r="S2944" i="2" a="1"/>
  <c r="S2945" i="2" a="1"/>
  <c r="S2946" i="2" a="1"/>
  <c r="S2947" i="2" a="1"/>
  <c r="S2948" i="2" a="1"/>
  <c r="S2949" i="2" a="1"/>
  <c r="S2950" i="2" a="1"/>
  <c r="S2951" i="2" a="1"/>
  <c r="S2952" i="2" a="1"/>
  <c r="S2953" i="2" a="1"/>
  <c r="S2954" i="2" a="1"/>
  <c r="S2955" i="2" a="1"/>
  <c r="S2956" i="2" a="1"/>
  <c r="S2957" i="2" a="1"/>
  <c r="S2958" i="2" a="1"/>
  <c r="S2959" i="2" a="1"/>
  <c r="S2960" i="2" a="1"/>
  <c r="S2961" i="2" a="1"/>
  <c r="S2962" i="2" a="1"/>
  <c r="S2963" i="2" a="1"/>
  <c r="S2964" i="2" a="1"/>
  <c r="S2965" i="2" a="1"/>
  <c r="S2966" i="2" a="1"/>
  <c r="S2967" i="2" a="1"/>
  <c r="S2968" i="2" a="1"/>
  <c r="S2969" i="2" a="1"/>
  <c r="S2970" i="2" a="1"/>
  <c r="S2971" i="2" a="1"/>
  <c r="S2972" i="2" a="1"/>
  <c r="S2973" i="2" a="1"/>
  <c r="S2974" i="2" a="1"/>
  <c r="S2975" i="2" a="1"/>
  <c r="S2976" i="2" a="1"/>
  <c r="S2977" i="2" a="1"/>
  <c r="S2978" i="2" a="1"/>
  <c r="S2979" i="2" a="1"/>
  <c r="S2980" i="2" a="1"/>
  <c r="S2981" i="2" a="1"/>
  <c r="S2982" i="2" a="1"/>
  <c r="S2983" i="2" a="1"/>
  <c r="S2984" i="2" a="1"/>
  <c r="S2985" i="2" a="1"/>
  <c r="S2986" i="2" a="1"/>
  <c r="S2987" i="2" a="1"/>
  <c r="S2988" i="2" a="1"/>
  <c r="S2989" i="2" a="1"/>
  <c r="S2990" i="2" a="1"/>
  <c r="S2991" i="2" a="1"/>
  <c r="S2992" i="2" a="1"/>
  <c r="S2993" i="2" a="1"/>
  <c r="S2994" i="2" a="1"/>
  <c r="S2995" i="2" a="1"/>
  <c r="S2996" i="2" a="1"/>
  <c r="S2997" i="2" a="1"/>
  <c r="S2998" i="2" a="1"/>
  <c r="S2999" i="2" a="1"/>
  <c r="S3000" i="2" a="1"/>
  <c r="S3001" i="2" a="1"/>
  <c r="S3002" i="2" a="1"/>
  <c r="S3003" i="2" a="1"/>
  <c r="S3004" i="2" a="1"/>
  <c r="S3005" i="2" a="1"/>
  <c r="S3006" i="2" a="1"/>
  <c r="S3007" i="2" a="1"/>
  <c r="S3008" i="2" a="1"/>
  <c r="S3009" i="2" a="1"/>
  <c r="S3010" i="2" a="1"/>
  <c r="S3011" i="2" a="1"/>
  <c r="S3012" i="2" a="1"/>
  <c r="S3013" i="2" a="1"/>
  <c r="S3014" i="2" a="1"/>
  <c r="S3015" i="2" a="1"/>
  <c r="S3016" i="2" a="1"/>
  <c r="S3017" i="2" a="1"/>
  <c r="S3018" i="2" a="1"/>
  <c r="S3019" i="2" a="1"/>
  <c r="S3020" i="2" a="1"/>
  <c r="S3021" i="2" a="1"/>
  <c r="S3022" i="2" a="1"/>
  <c r="S3023" i="2" a="1"/>
  <c r="S3024" i="2" a="1"/>
  <c r="S3025" i="2" a="1"/>
  <c r="S3026" i="2" a="1"/>
  <c r="S3027" i="2" a="1"/>
  <c r="S3028" i="2" a="1"/>
  <c r="S3029" i="2" a="1"/>
  <c r="S3030" i="2" a="1"/>
  <c r="S3031" i="2" a="1"/>
  <c r="S3032" i="2" a="1"/>
  <c r="S3033" i="2" a="1"/>
  <c r="S3034" i="2" a="1"/>
  <c r="S3035" i="2" a="1"/>
  <c r="S3036" i="2" a="1"/>
  <c r="S3037" i="2" a="1"/>
  <c r="S3038" i="2" a="1"/>
  <c r="S3039" i="2" a="1"/>
  <c r="S3040" i="2" a="1"/>
  <c r="S3041" i="2" a="1"/>
  <c r="S3042" i="2" a="1"/>
  <c r="S3043" i="2" a="1"/>
  <c r="S3044" i="2" a="1"/>
  <c r="S3045" i="2" a="1"/>
  <c r="S3046" i="2" a="1"/>
  <c r="S3047" i="2" a="1"/>
  <c r="S3048" i="2" a="1"/>
  <c r="S3049" i="2" a="1"/>
  <c r="S3050" i="2" a="1"/>
  <c r="S3051" i="2" a="1"/>
  <c r="S3052" i="2" a="1"/>
  <c r="S3053" i="2" a="1"/>
  <c r="S3054" i="2" a="1"/>
  <c r="S3055" i="2" a="1"/>
  <c r="S3056" i="2" a="1"/>
  <c r="S3057" i="2" a="1"/>
  <c r="S3058" i="2" a="1"/>
  <c r="S3059" i="2" a="1"/>
  <c r="S3060" i="2" a="1"/>
  <c r="S3061" i="2" a="1"/>
  <c r="S3062" i="2" a="1"/>
  <c r="S3063" i="2" a="1"/>
  <c r="S3064" i="2" a="1"/>
  <c r="S3065" i="2" a="1"/>
  <c r="S3066" i="2" a="1"/>
  <c r="S3067" i="2" a="1"/>
  <c r="S3068" i="2" a="1"/>
  <c r="S3069" i="2" a="1"/>
  <c r="S3070" i="2" a="1"/>
  <c r="S3071" i="2" a="1"/>
  <c r="S3072" i="2" a="1"/>
  <c r="S3073" i="2" a="1"/>
  <c r="S3074" i="2" a="1"/>
  <c r="S3075" i="2" a="1"/>
  <c r="S3076" i="2" a="1"/>
  <c r="S3077" i="2" a="1"/>
  <c r="S3078" i="2" a="1"/>
  <c r="S3079" i="2" a="1"/>
  <c r="S3080" i="2" a="1"/>
  <c r="S3081" i="2" a="1"/>
  <c r="S3082" i="2" a="1"/>
  <c r="S3083" i="2" a="1"/>
  <c r="S3084" i="2" a="1"/>
  <c r="S3085" i="2" a="1"/>
  <c r="S3086" i="2" a="1"/>
  <c r="S3087" i="2" a="1"/>
  <c r="S3088" i="2" a="1"/>
  <c r="S3089" i="2" a="1"/>
  <c r="S3090" i="2" a="1"/>
  <c r="S3091" i="2" a="1"/>
  <c r="S3092" i="2" a="1"/>
  <c r="S3093" i="2" a="1"/>
  <c r="S3094" i="2" a="1"/>
  <c r="S3095" i="2" a="1"/>
  <c r="S3096" i="2" a="1"/>
  <c r="S3097" i="2" a="1"/>
  <c r="S3098" i="2" a="1"/>
  <c r="S3099" i="2" a="1"/>
  <c r="S3100" i="2" a="1"/>
  <c r="S3101" i="2" a="1"/>
  <c r="S3102" i="2" a="1"/>
  <c r="S3103" i="2" a="1"/>
  <c r="S3104" i="2" a="1"/>
  <c r="S3105" i="2" a="1"/>
  <c r="S3106" i="2" a="1"/>
  <c r="S3107" i="2" a="1"/>
  <c r="S3108" i="2" a="1"/>
  <c r="S3109" i="2" a="1"/>
  <c r="S3110" i="2" a="1"/>
  <c r="S3111" i="2" a="1"/>
  <c r="S3112" i="2" a="1"/>
  <c r="S3113" i="2" a="1"/>
  <c r="S3114" i="2" a="1"/>
  <c r="S3115" i="2" a="1"/>
  <c r="S3116" i="2" a="1"/>
  <c r="S3117" i="2" a="1"/>
  <c r="S3118" i="2" a="1"/>
  <c r="S3119" i="2" a="1"/>
  <c r="S3120" i="2" a="1"/>
  <c r="S3121" i="2" a="1"/>
  <c r="S3122" i="2" a="1"/>
  <c r="S3123" i="2" a="1"/>
  <c r="S3124" i="2" a="1"/>
  <c r="S3125" i="2" a="1"/>
  <c r="S3126" i="2" a="1"/>
  <c r="S3127" i="2" a="1"/>
  <c r="S3128" i="2" a="1"/>
  <c r="S3129" i="2" a="1"/>
  <c r="S3130" i="2" a="1"/>
  <c r="S3131" i="2" a="1"/>
  <c r="S3132" i="2" a="1"/>
  <c r="S3133" i="2" a="1"/>
  <c r="S3134" i="2" a="1"/>
  <c r="S3135" i="2" a="1"/>
  <c r="S3136" i="2" a="1"/>
  <c r="S3137" i="2" a="1"/>
  <c r="S3138" i="2" a="1"/>
  <c r="S3139" i="2" a="1"/>
  <c r="S3140" i="2" a="1"/>
  <c r="S3141" i="2" a="1"/>
  <c r="S3142" i="2" a="1"/>
  <c r="S3143" i="2" a="1"/>
  <c r="S3144" i="2" a="1"/>
  <c r="S3145" i="2" a="1"/>
  <c r="S3146" i="2" a="1"/>
  <c r="S3147" i="2" a="1"/>
  <c r="S3148" i="2" a="1"/>
  <c r="S3149" i="2" a="1"/>
  <c r="S3150" i="2" a="1"/>
  <c r="S3151" i="2" a="1"/>
  <c r="S3152" i="2" a="1"/>
  <c r="S3153" i="2" a="1"/>
  <c r="S3154" i="2" a="1"/>
  <c r="S3155" i="2" a="1"/>
  <c r="S3156" i="2" a="1"/>
  <c r="S3157" i="2" a="1"/>
  <c r="S3158" i="2" a="1"/>
  <c r="S3159" i="2" a="1"/>
  <c r="S3160" i="2" a="1"/>
  <c r="S3161" i="2" a="1"/>
  <c r="S3162" i="2" a="1"/>
  <c r="S3163" i="2" a="1"/>
  <c r="S3164" i="2" a="1"/>
  <c r="S3165" i="2" a="1"/>
  <c r="S3166" i="2" a="1"/>
  <c r="S3167" i="2" a="1"/>
  <c r="S3168" i="2" a="1"/>
  <c r="S3169" i="2" a="1"/>
  <c r="S3170" i="2" a="1"/>
  <c r="S3171" i="2" a="1"/>
  <c r="S3172" i="2" a="1"/>
  <c r="S3173" i="2" a="1"/>
  <c r="S3174" i="2" a="1"/>
  <c r="S3175" i="2" a="1"/>
  <c r="S3176" i="2" a="1"/>
  <c r="S3177" i="2" a="1"/>
  <c r="S3178" i="2" a="1"/>
  <c r="S3179" i="2" a="1"/>
  <c r="S3180" i="2" a="1"/>
  <c r="S3181" i="2" a="1"/>
  <c r="S3182" i="2" a="1"/>
  <c r="S3183" i="2" a="1"/>
  <c r="S3184" i="2" a="1"/>
  <c r="S3185" i="2" a="1"/>
  <c r="S3186" i="2" a="1"/>
  <c r="S3187" i="2" a="1"/>
  <c r="S3188" i="2" a="1"/>
  <c r="S3189" i="2" a="1"/>
  <c r="S3190" i="2" a="1"/>
  <c r="S3191" i="2" a="1"/>
  <c r="S3192" i="2" a="1"/>
  <c r="S3193" i="2" a="1"/>
  <c r="S3194" i="2" a="1"/>
  <c r="S3195" i="2" a="1"/>
  <c r="S3196" i="2" a="1"/>
  <c r="S3197" i="2" a="1"/>
  <c r="S3198" i="2" a="1"/>
  <c r="S3199" i="2" a="1"/>
  <c r="S3200" i="2" a="1"/>
  <c r="S3201" i="2" a="1"/>
  <c r="S3202" i="2" a="1"/>
  <c r="S3203" i="2" a="1"/>
  <c r="S3204" i="2" a="1"/>
  <c r="S3205" i="2" a="1"/>
  <c r="S3206" i="2" a="1"/>
  <c r="S3207" i="2" a="1"/>
  <c r="S3208" i="2" a="1"/>
  <c r="S3209" i="2" a="1"/>
  <c r="S3210" i="2" a="1"/>
  <c r="S3211" i="2" a="1"/>
  <c r="S3212" i="2" a="1"/>
  <c r="S3213" i="2" a="1"/>
  <c r="S3214" i="2" a="1"/>
  <c r="S3215" i="2" a="1"/>
  <c r="S3216" i="2" a="1"/>
  <c r="S3217" i="2" a="1"/>
  <c r="S3218" i="2" a="1"/>
  <c r="S3219" i="2" a="1"/>
  <c r="S3220" i="2" a="1"/>
  <c r="S3221" i="2" a="1"/>
  <c r="S3222" i="2" a="1"/>
  <c r="S3223" i="2" a="1"/>
  <c r="S3224" i="2" a="1"/>
  <c r="S3225" i="2" a="1"/>
  <c r="S3226" i="2" a="1"/>
  <c r="S3227" i="2" a="1"/>
  <c r="S3228" i="2" a="1"/>
  <c r="S3229" i="2" a="1"/>
  <c r="S3230" i="2" a="1"/>
  <c r="S3231" i="2" a="1"/>
  <c r="S3232" i="2" a="1"/>
  <c r="S3233" i="2" a="1"/>
  <c r="S3234" i="2" a="1"/>
  <c r="S3235" i="2" a="1"/>
  <c r="S3236" i="2" a="1"/>
  <c r="S3237" i="2" a="1"/>
  <c r="S3238" i="2" a="1"/>
  <c r="S3239" i="2" a="1"/>
  <c r="S3240" i="2" a="1"/>
  <c r="S3241" i="2" a="1"/>
  <c r="S3242" i="2" a="1"/>
  <c r="S3243" i="2" a="1"/>
  <c r="S3244" i="2" a="1"/>
  <c r="S3245" i="2" a="1"/>
  <c r="S3246" i="2" a="1"/>
  <c r="S3247" i="2" a="1"/>
  <c r="S3248" i="2" a="1"/>
  <c r="S3249" i="2" a="1"/>
  <c r="S3250" i="2" a="1"/>
  <c r="S3251" i="2" a="1"/>
  <c r="S3252" i="2" a="1"/>
  <c r="S3253" i="2" a="1"/>
  <c r="S3254" i="2" a="1"/>
  <c r="S3255" i="2" a="1"/>
  <c r="S3256" i="2" a="1"/>
  <c r="S3257" i="2" a="1"/>
  <c r="S3258" i="2" a="1"/>
  <c r="S3259" i="2" a="1"/>
  <c r="S3260" i="2" a="1"/>
  <c r="S3261" i="2" a="1"/>
  <c r="S3262" i="2" a="1"/>
  <c r="S3263" i="2" a="1"/>
  <c r="S3264" i="2" a="1"/>
  <c r="S3265" i="2" a="1"/>
  <c r="S3266" i="2" a="1"/>
  <c r="S3267" i="2" a="1"/>
  <c r="S3268" i="2" a="1"/>
  <c r="S3269" i="2" a="1"/>
  <c r="S3270" i="2" a="1"/>
  <c r="S3271" i="2" a="1"/>
  <c r="S3272" i="2" a="1"/>
  <c r="S3273" i="2" a="1"/>
  <c r="S3274" i="2" a="1"/>
  <c r="S3275" i="2" a="1"/>
  <c r="S3276" i="2" a="1"/>
  <c r="S3277" i="2" a="1"/>
  <c r="S3278" i="2" a="1"/>
  <c r="S3279" i="2" a="1"/>
  <c r="S3280" i="2" a="1"/>
  <c r="S3281" i="2" a="1"/>
  <c r="S3282" i="2" a="1"/>
  <c r="S3283" i="2" a="1"/>
  <c r="S3284" i="2" a="1"/>
  <c r="S3285" i="2" a="1"/>
  <c r="S3286" i="2" a="1"/>
  <c r="S3287" i="2" a="1"/>
  <c r="S3288" i="2" a="1"/>
  <c r="S3289" i="2" a="1"/>
  <c r="S3290" i="2" a="1"/>
  <c r="S3291" i="2" a="1"/>
  <c r="S3292" i="2" a="1"/>
  <c r="S3293" i="2" a="1"/>
  <c r="S3294" i="2" a="1"/>
  <c r="S3295" i="2" a="1"/>
  <c r="S3296" i="2" a="1"/>
  <c r="S3297" i="2" a="1"/>
  <c r="S3298" i="2" a="1"/>
  <c r="S3299" i="2" a="1"/>
  <c r="S3300" i="2" a="1"/>
  <c r="S3301" i="2" a="1"/>
  <c r="S3302" i="2" a="1"/>
  <c r="S3303" i="2" a="1"/>
  <c r="S3304" i="2" a="1"/>
  <c r="S3305" i="2" a="1"/>
  <c r="S3306" i="2" a="1"/>
  <c r="S3307" i="2" a="1"/>
  <c r="S3308" i="2" a="1"/>
  <c r="S3309" i="2" a="1"/>
  <c r="S3310" i="2" a="1"/>
  <c r="S3311" i="2" a="1"/>
  <c r="S3312" i="2" a="1"/>
  <c r="S3313" i="2" a="1"/>
  <c r="S3314" i="2" a="1"/>
  <c r="S3315" i="2" a="1"/>
  <c r="S3316" i="2" a="1"/>
  <c r="S3317" i="2" a="1"/>
  <c r="S3318" i="2" a="1"/>
  <c r="S3319" i="2" a="1"/>
  <c r="S3320" i="2" a="1"/>
  <c r="S3321" i="2" a="1"/>
  <c r="S3322" i="2" a="1"/>
  <c r="S3323" i="2" a="1"/>
  <c r="S3324" i="2" a="1"/>
  <c r="S3325" i="2" a="1"/>
  <c r="S3326" i="2" a="1"/>
  <c r="S3327" i="2" a="1"/>
  <c r="S3328" i="2" a="1"/>
  <c r="S3329" i="2" a="1"/>
  <c r="S3330" i="2" a="1"/>
  <c r="S3331" i="2" a="1"/>
  <c r="S3332" i="2" a="1"/>
  <c r="S3333" i="2" a="1"/>
  <c r="S3334" i="2" a="1"/>
  <c r="S3335" i="2" a="1"/>
  <c r="S3336" i="2" a="1"/>
  <c r="S3337" i="2" a="1"/>
  <c r="S3338" i="2" a="1"/>
  <c r="S3339" i="2" a="1"/>
  <c r="S3340" i="2" a="1"/>
  <c r="S3341" i="2" a="1"/>
  <c r="S3342" i="2" a="1"/>
  <c r="S3343" i="2" a="1"/>
  <c r="S3344" i="2" a="1"/>
  <c r="S3345" i="2" a="1"/>
  <c r="S3346" i="2" a="1"/>
  <c r="S3347" i="2" a="1"/>
  <c r="S3348" i="2" a="1"/>
  <c r="S3349" i="2" a="1"/>
  <c r="S3350" i="2" a="1"/>
  <c r="S3351" i="2" a="1"/>
  <c r="S3352" i="2" a="1"/>
  <c r="S3353" i="2" a="1"/>
  <c r="S3354" i="2" a="1"/>
  <c r="S3355" i="2" a="1"/>
  <c r="S3356" i="2" a="1"/>
  <c r="S3357" i="2" a="1"/>
  <c r="S3358" i="2" a="1"/>
  <c r="S3359" i="2" a="1"/>
  <c r="S3360" i="2" a="1"/>
  <c r="S3361" i="2" a="1"/>
  <c r="S3362" i="2" a="1"/>
  <c r="S3363" i="2" a="1"/>
  <c r="S3364" i="2" a="1"/>
  <c r="S3365" i="2" a="1"/>
  <c r="S3366" i="2" a="1"/>
  <c r="S3367" i="2" a="1"/>
  <c r="S3368" i="2" a="1"/>
  <c r="S3369" i="2" a="1"/>
  <c r="S3370" i="2" a="1"/>
  <c r="S3371" i="2" a="1"/>
  <c r="S3372" i="2" a="1"/>
  <c r="S3373" i="2" a="1"/>
  <c r="S3374" i="2" a="1"/>
  <c r="S3375" i="2" a="1"/>
  <c r="S3376" i="2" a="1"/>
  <c r="S3377" i="2" a="1"/>
  <c r="S3378" i="2" a="1"/>
  <c r="S3379" i="2" a="1"/>
  <c r="S3380" i="2" a="1"/>
  <c r="S3381" i="2" a="1"/>
  <c r="S3382" i="2" a="1"/>
  <c r="S3383" i="2" a="1"/>
  <c r="S3384" i="2" a="1"/>
  <c r="S3385" i="2" a="1"/>
  <c r="S3386" i="2" a="1"/>
  <c r="S3387" i="2" a="1"/>
  <c r="S3388" i="2" a="1"/>
  <c r="S3389" i="2" a="1"/>
  <c r="S3390" i="2" a="1"/>
  <c r="S3391" i="2" a="1"/>
  <c r="S3392" i="2" a="1"/>
  <c r="S3393" i="2" a="1"/>
  <c r="S3394" i="2" a="1"/>
  <c r="S3395" i="2" a="1"/>
  <c r="S3396" i="2" a="1"/>
  <c r="S3397" i="2" a="1"/>
  <c r="S3398" i="2" a="1"/>
  <c r="S3399" i="2" a="1"/>
  <c r="S3400" i="2" a="1"/>
  <c r="S3401" i="2" a="1"/>
  <c r="S3402" i="2" a="1"/>
  <c r="S3403" i="2" a="1"/>
  <c r="S3404" i="2" a="1"/>
  <c r="S3405" i="2" a="1"/>
  <c r="S3406" i="2" a="1"/>
  <c r="S3407" i="2" a="1"/>
  <c r="S3408" i="2" a="1"/>
  <c r="S3409" i="2" a="1"/>
  <c r="S3410" i="2" a="1"/>
  <c r="S3411" i="2" a="1"/>
  <c r="S3412" i="2" a="1"/>
  <c r="S3413" i="2" a="1"/>
  <c r="S3414" i="2" a="1"/>
  <c r="S3415" i="2" a="1"/>
  <c r="S3416" i="2" a="1"/>
  <c r="S3417" i="2" a="1"/>
  <c r="S3418" i="2" a="1"/>
  <c r="S3419" i="2" a="1"/>
  <c r="S3420" i="2" a="1"/>
  <c r="S3421" i="2" a="1"/>
  <c r="S3422" i="2" a="1"/>
  <c r="S3423" i="2" a="1"/>
  <c r="S3424" i="2" a="1"/>
  <c r="S3425" i="2" a="1"/>
  <c r="S3426" i="2" a="1"/>
  <c r="S3427" i="2" a="1"/>
  <c r="S3428" i="2" a="1"/>
  <c r="S3429" i="2" a="1"/>
  <c r="S3430" i="2" a="1"/>
  <c r="S3431" i="2" a="1"/>
  <c r="S3432" i="2" a="1"/>
  <c r="S3433" i="2" a="1"/>
  <c r="S3434" i="2" a="1"/>
  <c r="S3435" i="2" a="1"/>
  <c r="S3436" i="2" a="1"/>
  <c r="S3437" i="2" a="1"/>
  <c r="S3438" i="2" a="1"/>
  <c r="S3439" i="2" a="1"/>
  <c r="S3440" i="2" a="1"/>
  <c r="S3441" i="2" a="1"/>
  <c r="S3442" i="2" a="1"/>
  <c r="S3443" i="2" a="1"/>
  <c r="S3444" i="2" a="1"/>
  <c r="S3445" i="2" a="1"/>
  <c r="S3446" i="2" a="1"/>
  <c r="S3447" i="2" a="1"/>
  <c r="S3448" i="2" a="1"/>
  <c r="S3449" i="2" a="1"/>
  <c r="S3450" i="2" a="1"/>
  <c r="S3451" i="2" a="1"/>
  <c r="S3452" i="2" a="1"/>
  <c r="S3453" i="2" a="1"/>
  <c r="S3454" i="2" a="1"/>
  <c r="S3455" i="2" a="1"/>
  <c r="S3456" i="2" a="1"/>
  <c r="S3457" i="2" a="1"/>
  <c r="S3458" i="2" a="1"/>
  <c r="S3459" i="2" a="1"/>
  <c r="S3460" i="2" a="1"/>
  <c r="S3461" i="2" a="1"/>
  <c r="S3462" i="2" a="1"/>
  <c r="S3463" i="2" a="1"/>
  <c r="S3464" i="2" a="1"/>
  <c r="S3465" i="2" a="1"/>
  <c r="S3466" i="2" a="1"/>
  <c r="S3467" i="2" a="1"/>
  <c r="S3468" i="2" a="1"/>
  <c r="S3469" i="2" a="1"/>
  <c r="S3470" i="2" a="1"/>
  <c r="S3471" i="2" a="1"/>
  <c r="S3472" i="2" a="1"/>
  <c r="S3473" i="2" a="1"/>
  <c r="S3474" i="2" a="1"/>
  <c r="S3475" i="2" a="1"/>
  <c r="S3476" i="2" a="1"/>
  <c r="S3477" i="2" a="1"/>
  <c r="S3478" i="2" a="1"/>
  <c r="S3479" i="2" a="1"/>
  <c r="S3480" i="2" a="1"/>
  <c r="S3481" i="2" a="1"/>
  <c r="S3482" i="2" a="1"/>
  <c r="S3483" i="2" a="1"/>
  <c r="S3484" i="2" a="1"/>
  <c r="S3485" i="2" a="1"/>
  <c r="S3486" i="2" a="1"/>
  <c r="S3487" i="2" a="1"/>
  <c r="S3488" i="2" a="1"/>
  <c r="S3489" i="2" a="1"/>
  <c r="S3490" i="2" a="1"/>
  <c r="S3491" i="2" a="1"/>
  <c r="S3492" i="2" a="1"/>
  <c r="S3493" i="2" a="1"/>
  <c r="S3494" i="2" a="1"/>
  <c r="S3495" i="2" a="1"/>
  <c r="S3496" i="2" a="1"/>
  <c r="S3497" i="2" a="1"/>
  <c r="S3498" i="2" a="1"/>
  <c r="S3499" i="2" a="1"/>
  <c r="S3500" i="2" a="1"/>
  <c r="S3501" i="2" a="1"/>
  <c r="S3502" i="2" a="1"/>
  <c r="S3503" i="2" a="1"/>
  <c r="S3504" i="2" a="1"/>
  <c r="S3505" i="2" a="1"/>
  <c r="S3506" i="2" a="1"/>
  <c r="S3507" i="2" a="1"/>
  <c r="S3508" i="2" a="1"/>
  <c r="S3509" i="2" a="1"/>
  <c r="S3510" i="2" a="1"/>
  <c r="S3511" i="2" a="1"/>
  <c r="S3512" i="2" a="1"/>
  <c r="S3513" i="2" a="1"/>
  <c r="S3514" i="2" a="1"/>
  <c r="S3515" i="2" a="1"/>
  <c r="S3516" i="2" a="1"/>
  <c r="S3517" i="2" a="1"/>
  <c r="S3518" i="2" a="1"/>
  <c r="S3519" i="2" a="1"/>
  <c r="S3520" i="2" a="1"/>
  <c r="S3521" i="2" a="1"/>
  <c r="S3522" i="2" a="1"/>
  <c r="S3523" i="2" a="1"/>
  <c r="S3524" i="2" a="1"/>
  <c r="S3525" i="2" a="1"/>
  <c r="S3526" i="2" a="1"/>
  <c r="S3527" i="2" a="1"/>
  <c r="S3528" i="2" a="1"/>
  <c r="S3529" i="2" a="1"/>
  <c r="S3530" i="2" a="1"/>
  <c r="S3531" i="2" a="1"/>
  <c r="S3532" i="2" a="1"/>
  <c r="S3533" i="2" a="1"/>
  <c r="S3534" i="2" a="1"/>
  <c r="S3535" i="2" a="1"/>
  <c r="S3536" i="2" a="1"/>
  <c r="S3537" i="2" a="1"/>
  <c r="S3538" i="2" a="1"/>
  <c r="S3539" i="2" a="1"/>
  <c r="S3540" i="2" a="1"/>
  <c r="S3541" i="2" a="1"/>
  <c r="S3542" i="2" a="1"/>
  <c r="S3543" i="2" a="1"/>
  <c r="S3544" i="2" a="1"/>
  <c r="S3545" i="2" a="1"/>
  <c r="S3546" i="2" a="1"/>
  <c r="S3547" i="2" a="1"/>
  <c r="S3548" i="2" a="1"/>
  <c r="S3549" i="2" a="1"/>
  <c r="S3550" i="2" a="1"/>
  <c r="S3551" i="2" a="1"/>
  <c r="S3552" i="2" a="1"/>
  <c r="S3553" i="2" a="1"/>
  <c r="S3554" i="2" a="1"/>
  <c r="S3555" i="2" a="1"/>
  <c r="S3556" i="2" a="1"/>
  <c r="S3557" i="2" a="1"/>
  <c r="S3558" i="2" a="1"/>
  <c r="S3559" i="2" a="1"/>
  <c r="S3560" i="2" a="1"/>
  <c r="S3561" i="2" a="1"/>
  <c r="S3562" i="2" a="1"/>
  <c r="S3563" i="2" a="1"/>
  <c r="S3564" i="2" a="1"/>
  <c r="S3565" i="2" a="1"/>
  <c r="S3566" i="2" a="1"/>
  <c r="S3567" i="2" a="1"/>
  <c r="S3568" i="2" a="1"/>
  <c r="S3569" i="2" a="1"/>
  <c r="S3570" i="2" a="1"/>
  <c r="S3571" i="2" a="1"/>
  <c r="S3572" i="2" a="1"/>
  <c r="S3573" i="2" a="1"/>
  <c r="S3574" i="2" a="1"/>
  <c r="S3575" i="2" a="1"/>
  <c r="S3576" i="2" a="1"/>
  <c r="S3577" i="2" a="1"/>
  <c r="S3578" i="2" a="1"/>
  <c r="S3579" i="2" a="1"/>
  <c r="S3580" i="2" a="1"/>
  <c r="S3581" i="2" a="1"/>
  <c r="S3582" i="2" a="1"/>
  <c r="S3583" i="2" a="1"/>
  <c r="S3584" i="2" a="1"/>
  <c r="S3585" i="2" a="1"/>
  <c r="S3586" i="2" a="1"/>
  <c r="S3587" i="2" a="1"/>
  <c r="S3588" i="2" a="1"/>
  <c r="S3589" i="2" a="1"/>
  <c r="S3590" i="2" a="1"/>
  <c r="S3591" i="2" a="1"/>
  <c r="S3592" i="2" a="1"/>
  <c r="S3593" i="2" a="1"/>
  <c r="S3594" i="2" a="1"/>
  <c r="S3595" i="2" a="1"/>
  <c r="S3596" i="2" a="1"/>
  <c r="S3597" i="2" a="1"/>
  <c r="S3598" i="2" a="1"/>
  <c r="S3599" i="2" a="1"/>
  <c r="S3600" i="2" a="1"/>
  <c r="S3601" i="2" a="1"/>
  <c r="S3602" i="2" a="1"/>
  <c r="S3603" i="2" a="1"/>
  <c r="S3604" i="2" a="1"/>
  <c r="S3605" i="2" a="1"/>
  <c r="S3606" i="2" a="1"/>
  <c r="S3607" i="2" a="1"/>
  <c r="S3608" i="2" a="1"/>
  <c r="S3609" i="2" a="1"/>
  <c r="S3610" i="2" a="1"/>
  <c r="S3611" i="2" a="1"/>
  <c r="S3612" i="2" a="1"/>
  <c r="S3613" i="2" a="1"/>
  <c r="S3614" i="2" a="1"/>
  <c r="S3615" i="2" a="1"/>
  <c r="S3616" i="2" a="1"/>
  <c r="S3617" i="2" a="1"/>
  <c r="S3618" i="2" a="1"/>
  <c r="S3619" i="2" a="1"/>
  <c r="S3620" i="2" a="1"/>
  <c r="S3621" i="2" a="1"/>
  <c r="S3622" i="2" a="1"/>
  <c r="S3623" i="2" a="1"/>
  <c r="S3624" i="2" a="1"/>
  <c r="S3625" i="2" a="1"/>
  <c r="S3626" i="2" a="1"/>
  <c r="S3627" i="2" a="1"/>
  <c r="S3628" i="2" a="1"/>
  <c r="S3629" i="2" a="1"/>
  <c r="S3630" i="2" a="1"/>
  <c r="S3631" i="2" a="1"/>
  <c r="S3632" i="2" a="1"/>
  <c r="S3633" i="2" a="1"/>
  <c r="S3634" i="2" a="1"/>
  <c r="S3635" i="2" a="1"/>
  <c r="S3636" i="2" a="1"/>
  <c r="S3637" i="2" a="1"/>
  <c r="S3638" i="2" a="1"/>
  <c r="S3639" i="2" a="1"/>
  <c r="S3640" i="2" a="1"/>
  <c r="S3641" i="2" a="1"/>
  <c r="S3642" i="2" a="1"/>
  <c r="S3643" i="2" a="1"/>
  <c r="S3644" i="2" a="1"/>
  <c r="S3645" i="2" a="1"/>
  <c r="S3646" i="2" a="1"/>
  <c r="S3647" i="2" a="1"/>
  <c r="S3648" i="2" a="1"/>
  <c r="S3649" i="2" a="1"/>
  <c r="S3650" i="2" a="1"/>
  <c r="S3651" i="2" a="1"/>
  <c r="S3652" i="2" a="1"/>
  <c r="S3653" i="2" a="1"/>
  <c r="S3654" i="2" a="1"/>
  <c r="S3655" i="2" a="1"/>
  <c r="S3656" i="2" a="1"/>
  <c r="S3657" i="2" a="1"/>
  <c r="S3658" i="2" a="1"/>
  <c r="S3659" i="2" a="1"/>
  <c r="S3660" i="2" a="1"/>
  <c r="S3661" i="2" a="1"/>
  <c r="S3662" i="2" a="1"/>
  <c r="S3663" i="2" a="1"/>
  <c r="S3664" i="2" a="1"/>
  <c r="S3665" i="2" a="1"/>
  <c r="S3666" i="2" a="1"/>
  <c r="S3667" i="2" a="1"/>
  <c r="S3668" i="2" a="1"/>
  <c r="S3669" i="2" a="1"/>
  <c r="S3670" i="2" a="1"/>
  <c r="S3671" i="2" a="1"/>
  <c r="S3672" i="2" a="1"/>
  <c r="S3673" i="2" a="1"/>
  <c r="S3674" i="2" a="1"/>
  <c r="S3675" i="2" a="1"/>
  <c r="S3676" i="2" a="1"/>
  <c r="S3677" i="2" a="1"/>
  <c r="S3678" i="2" a="1"/>
  <c r="S3679" i="2" a="1"/>
  <c r="S3680" i="2" a="1"/>
  <c r="S3681" i="2" a="1"/>
  <c r="S3682" i="2" a="1"/>
  <c r="S3683" i="2" a="1"/>
  <c r="S3684" i="2" a="1"/>
  <c r="S3685" i="2" a="1"/>
  <c r="S3686" i="2" a="1"/>
  <c r="S3687" i="2" a="1"/>
  <c r="S3688" i="2" a="1"/>
  <c r="S3689" i="2" a="1"/>
  <c r="S3690" i="2" a="1"/>
  <c r="S3691" i="2" a="1"/>
  <c r="S3692" i="2" a="1"/>
  <c r="S3693" i="2" a="1"/>
  <c r="S3694" i="2" a="1"/>
  <c r="S3695" i="2" a="1"/>
  <c r="S3696" i="2" a="1"/>
  <c r="S3697" i="2" a="1"/>
  <c r="S3698" i="2" a="1"/>
  <c r="S3699" i="2" a="1"/>
  <c r="S3700" i="2" a="1"/>
  <c r="S3701" i="2" a="1"/>
  <c r="S3702" i="2" a="1"/>
  <c r="S3703" i="2" a="1"/>
  <c r="S3704" i="2" a="1"/>
  <c r="S3705" i="2" a="1"/>
  <c r="S3706" i="2" a="1"/>
  <c r="S3707" i="2" a="1"/>
  <c r="S3708" i="2" a="1"/>
  <c r="S3709" i="2" a="1"/>
  <c r="S3710" i="2" a="1"/>
  <c r="S3711" i="2" a="1"/>
  <c r="S3712" i="2" a="1"/>
  <c r="S3713" i="2" a="1"/>
  <c r="S3714" i="2" a="1"/>
  <c r="S3715" i="2" a="1"/>
  <c r="S3716" i="2" a="1"/>
  <c r="S3717" i="2" a="1"/>
  <c r="S3718" i="2" a="1"/>
  <c r="S3719" i="2" a="1"/>
  <c r="S3720" i="2" a="1"/>
  <c r="S3721" i="2" a="1"/>
  <c r="S3722" i="2" a="1"/>
  <c r="S3723" i="2" a="1"/>
  <c r="S3724" i="2" a="1"/>
  <c r="S3725" i="2" a="1"/>
  <c r="S3726" i="2" a="1"/>
  <c r="S3727" i="2" a="1"/>
  <c r="S3728" i="2" a="1"/>
  <c r="S3729" i="2" a="1"/>
  <c r="S3730" i="2" a="1"/>
  <c r="S3731" i="2" a="1"/>
  <c r="S3732" i="2" a="1"/>
  <c r="S3733" i="2" a="1"/>
  <c r="S3734" i="2" a="1"/>
  <c r="S3735" i="2" a="1"/>
  <c r="S3736" i="2" a="1"/>
  <c r="S3737" i="2" a="1"/>
  <c r="S3738" i="2" a="1"/>
  <c r="S3739" i="2" a="1"/>
  <c r="S3740" i="2" a="1"/>
  <c r="S3741" i="2" a="1"/>
  <c r="S3742" i="2" a="1"/>
  <c r="S3743" i="2" a="1"/>
  <c r="S3744" i="2" a="1"/>
  <c r="S3745" i="2" a="1"/>
  <c r="S3746" i="2" a="1"/>
  <c r="S3747" i="2" a="1"/>
  <c r="S3748" i="2" a="1"/>
  <c r="S3749" i="2" a="1"/>
  <c r="S3750" i="2" a="1"/>
  <c r="S3751" i="2" a="1"/>
  <c r="S3752" i="2" a="1"/>
  <c r="S3753" i="2" a="1"/>
  <c r="S3754" i="2" a="1"/>
  <c r="S3755" i="2" a="1"/>
  <c r="S3756" i="2" a="1"/>
  <c r="S3757" i="2" a="1"/>
  <c r="S3758" i="2" a="1"/>
  <c r="S3759" i="2" a="1"/>
  <c r="S3760" i="2" a="1"/>
  <c r="S3761" i="2" a="1"/>
  <c r="S3762" i="2" a="1"/>
  <c r="S3763" i="2" a="1"/>
  <c r="S3764" i="2" a="1"/>
  <c r="S3765" i="2" a="1"/>
  <c r="S3766" i="2" a="1"/>
  <c r="S3767" i="2" a="1"/>
  <c r="S3768" i="2" a="1"/>
  <c r="S3769" i="2" a="1"/>
  <c r="S3770" i="2" a="1"/>
  <c r="S3771" i="2" a="1"/>
  <c r="S3772" i="2" a="1"/>
  <c r="S3773" i="2" a="1"/>
  <c r="S3774" i="2" a="1"/>
  <c r="S3775" i="2" a="1"/>
  <c r="S3776" i="2" a="1"/>
  <c r="S3777" i="2" a="1"/>
  <c r="S3778" i="2" a="1"/>
  <c r="S3779" i="2" a="1"/>
  <c r="S3780" i="2" a="1"/>
  <c r="S3781" i="2" a="1"/>
  <c r="S3782" i="2" a="1"/>
  <c r="S3783" i="2" a="1"/>
  <c r="S3784" i="2" a="1"/>
  <c r="S3785" i="2" a="1"/>
  <c r="S3786" i="2" a="1"/>
  <c r="S3787" i="2" a="1"/>
  <c r="S3788" i="2" a="1"/>
  <c r="S3789" i="2" a="1"/>
  <c r="S3790" i="2" a="1"/>
  <c r="S3791" i="2" a="1"/>
  <c r="S3792" i="2" a="1"/>
  <c r="S3793" i="2" a="1"/>
  <c r="S3794" i="2" a="1"/>
  <c r="S3795" i="2" a="1"/>
  <c r="S3796" i="2" a="1"/>
  <c r="S3797" i="2" a="1"/>
  <c r="S3798" i="2" a="1"/>
  <c r="S3799" i="2" a="1"/>
  <c r="S3800" i="2" a="1"/>
  <c r="S3801" i="2" a="1"/>
  <c r="S3802" i="2" a="1"/>
  <c r="S3803" i="2" a="1"/>
  <c r="S3804" i="2" a="1"/>
  <c r="S3805" i="2" a="1"/>
  <c r="S3806" i="2" a="1"/>
  <c r="S3807" i="2" a="1"/>
  <c r="S3808" i="2" a="1"/>
  <c r="S3809" i="2" a="1"/>
  <c r="S3810" i="2" a="1"/>
  <c r="S3811" i="2" a="1"/>
  <c r="S3812" i="2" a="1"/>
  <c r="S3813" i="2" a="1"/>
  <c r="S3814" i="2" a="1"/>
  <c r="S3815" i="2" a="1"/>
  <c r="S3816" i="2" a="1"/>
  <c r="S3817" i="2" a="1"/>
  <c r="S3818" i="2" a="1"/>
  <c r="S3819" i="2" a="1"/>
  <c r="S3820" i="2" a="1"/>
  <c r="S3821" i="2" a="1"/>
  <c r="S3822" i="2" a="1"/>
  <c r="S3823" i="2" a="1"/>
  <c r="S3824" i="2" a="1"/>
  <c r="S3825" i="2" a="1"/>
  <c r="S3826" i="2" a="1"/>
  <c r="S3827" i="2" a="1"/>
  <c r="S3828" i="2" a="1"/>
  <c r="S3829" i="2" a="1"/>
  <c r="S3830" i="2" a="1"/>
  <c r="S3831" i="2" a="1"/>
  <c r="S3832" i="2" a="1"/>
  <c r="S3833" i="2" a="1"/>
  <c r="S3834" i="2" a="1"/>
  <c r="S3835" i="2" a="1"/>
  <c r="S3836" i="2" a="1"/>
  <c r="S3837" i="2" a="1"/>
  <c r="S3838" i="2" a="1"/>
  <c r="S3839" i="2" a="1"/>
  <c r="S3840" i="2" a="1"/>
  <c r="S3841" i="2" a="1"/>
  <c r="S3842" i="2" a="1"/>
  <c r="S3843" i="2" a="1"/>
  <c r="S3844" i="2" a="1"/>
  <c r="S3845" i="2" a="1"/>
  <c r="S3846" i="2" a="1"/>
  <c r="S3847" i="2" a="1"/>
  <c r="S3848" i="2" a="1"/>
  <c r="S3849" i="2" a="1"/>
  <c r="S3850" i="2" a="1"/>
  <c r="S3851" i="2" a="1"/>
  <c r="S3852" i="2" a="1"/>
  <c r="S3853" i="2" a="1"/>
  <c r="S3854" i="2" a="1"/>
  <c r="S3855" i="2" a="1"/>
  <c r="S3856" i="2" a="1"/>
  <c r="S3857" i="2" a="1"/>
  <c r="S3858" i="2" a="1"/>
  <c r="S3859" i="2" a="1"/>
  <c r="S3860" i="2" a="1"/>
  <c r="S3861" i="2" a="1"/>
  <c r="S3862" i="2" a="1"/>
  <c r="S3863" i="2" a="1"/>
  <c r="S3864" i="2" a="1"/>
  <c r="S3865" i="2" a="1"/>
  <c r="S3866" i="2" a="1"/>
  <c r="S3867" i="2" a="1"/>
  <c r="S3868" i="2" a="1"/>
  <c r="S3869" i="2" a="1"/>
  <c r="S3870" i="2" a="1"/>
  <c r="S3871" i="2" a="1"/>
  <c r="S3872" i="2" a="1"/>
  <c r="S3873" i="2" a="1"/>
  <c r="S3874" i="2" a="1"/>
  <c r="S3875" i="2" a="1"/>
  <c r="S3876" i="2" a="1"/>
  <c r="S3877" i="2" a="1"/>
  <c r="S3878" i="2" a="1"/>
  <c r="S3879" i="2" a="1"/>
  <c r="S3880" i="2" a="1"/>
  <c r="S3881" i="2" a="1"/>
  <c r="S3882" i="2" a="1"/>
  <c r="S3883" i="2" a="1"/>
  <c r="S3884" i="2" a="1"/>
  <c r="S3885" i="2" a="1"/>
  <c r="S3886" i="2" a="1"/>
  <c r="S3887" i="2" a="1"/>
  <c r="S3888" i="2" a="1"/>
  <c r="S3889" i="2" a="1"/>
  <c r="S3890" i="2" a="1"/>
  <c r="S3891" i="2" a="1"/>
  <c r="S3892" i="2" a="1"/>
  <c r="S3893" i="2" a="1"/>
  <c r="S3894" i="2" a="1"/>
  <c r="S3895" i="2" a="1"/>
  <c r="S3896" i="2" a="1"/>
  <c r="S3897" i="2" a="1"/>
  <c r="S3898" i="2" a="1"/>
  <c r="S3899" i="2" a="1"/>
  <c r="S3900" i="2" a="1"/>
  <c r="S3901" i="2" a="1"/>
  <c r="S3902" i="2" a="1"/>
  <c r="S3903" i="2" a="1"/>
  <c r="S3904" i="2" a="1"/>
  <c r="S3905" i="2" a="1"/>
  <c r="S3906" i="2" a="1"/>
  <c r="S3907" i="2" a="1"/>
  <c r="S3908" i="2" a="1"/>
  <c r="S3909" i="2" a="1"/>
  <c r="S3910" i="2" a="1"/>
  <c r="S3911" i="2" a="1"/>
  <c r="S3912" i="2" a="1"/>
  <c r="S3913" i="2" a="1"/>
  <c r="S3914" i="2" a="1"/>
  <c r="S3915" i="2" a="1"/>
  <c r="S3916" i="2" a="1"/>
  <c r="S3917" i="2" a="1"/>
  <c r="S3918" i="2" a="1"/>
  <c r="S3919" i="2" a="1"/>
  <c r="S3920" i="2" a="1"/>
  <c r="S3921" i="2" a="1"/>
  <c r="S3922" i="2" a="1"/>
  <c r="S3923" i="2" a="1"/>
  <c r="S3924" i="2" a="1"/>
  <c r="S3925" i="2" a="1"/>
  <c r="S3926" i="2" a="1"/>
  <c r="S3927" i="2" a="1"/>
  <c r="S3928" i="2" a="1"/>
  <c r="S3929" i="2" a="1"/>
  <c r="S3930" i="2" a="1"/>
  <c r="S3931" i="2" a="1"/>
  <c r="S3932" i="2" a="1"/>
  <c r="S3933" i="2" a="1"/>
  <c r="S3934" i="2" a="1"/>
  <c r="S3935" i="2" a="1"/>
  <c r="S3936" i="2" a="1"/>
  <c r="S3937" i="2" a="1"/>
  <c r="S3938" i="2" a="1"/>
  <c r="S3939" i="2" a="1"/>
  <c r="S3940" i="2" a="1"/>
  <c r="S3941" i="2" a="1"/>
  <c r="S3942" i="2" a="1"/>
  <c r="S3943" i="2" a="1"/>
  <c r="S3944" i="2" a="1"/>
  <c r="S3945" i="2" a="1"/>
  <c r="S3946" i="2" a="1"/>
  <c r="S3947" i="2" a="1"/>
  <c r="S3948" i="2" a="1"/>
  <c r="S3949" i="2" a="1"/>
  <c r="S3950" i="2" a="1"/>
  <c r="S3951" i="2" a="1"/>
  <c r="S3952" i="2" a="1"/>
  <c r="S3953" i="2" a="1"/>
  <c r="S3954" i="2" a="1"/>
  <c r="S3955" i="2" a="1"/>
  <c r="S3956" i="2" a="1"/>
  <c r="S3957" i="2" a="1"/>
  <c r="S3958" i="2" a="1"/>
  <c r="S3959" i="2" a="1"/>
  <c r="S3960" i="2" a="1"/>
  <c r="S3961" i="2" a="1"/>
  <c r="S3962" i="2" a="1"/>
  <c r="S3963" i="2" a="1"/>
  <c r="S3964" i="2" a="1"/>
  <c r="S3965" i="2" a="1"/>
  <c r="S3966" i="2" a="1"/>
  <c r="S3967" i="2" a="1"/>
  <c r="S3968" i="2" a="1"/>
  <c r="S3969" i="2" a="1"/>
  <c r="S3970" i="2" a="1"/>
  <c r="S3971" i="2" a="1"/>
  <c r="S3972" i="2" a="1"/>
  <c r="S3973" i="2" a="1"/>
  <c r="S3974" i="2" a="1"/>
  <c r="S3975" i="2" a="1"/>
  <c r="S3976" i="2" a="1"/>
  <c r="S3977" i="2" a="1"/>
  <c r="S3978" i="2" a="1"/>
  <c r="S3979" i="2" a="1"/>
  <c r="S3980" i="2" a="1"/>
  <c r="S3981" i="2" a="1"/>
  <c r="S3982" i="2" a="1"/>
  <c r="S3983" i="2" a="1"/>
  <c r="S3984" i="2" a="1"/>
  <c r="S3985" i="2" a="1"/>
  <c r="S3986" i="2" a="1"/>
  <c r="S3987" i="2" a="1"/>
  <c r="S3988" i="2" a="1"/>
  <c r="S3989" i="2" a="1"/>
  <c r="S3990" i="2" a="1"/>
  <c r="S3991" i="2" a="1"/>
  <c r="S3992" i="2" a="1"/>
  <c r="S3993" i="2" a="1"/>
  <c r="S3994" i="2" a="1"/>
  <c r="S3995" i="2" a="1"/>
  <c r="S3996" i="2" a="1"/>
  <c r="S3997" i="2" a="1"/>
  <c r="S3998" i="2" a="1"/>
  <c r="S3999" i="2" a="1"/>
  <c r="S4000" i="2" a="1"/>
  <c r="S4001" i="2" a="1"/>
  <c r="S4002" i="2" a="1"/>
  <c r="S4003" i="2" a="1"/>
  <c r="S4004" i="2" a="1"/>
  <c r="S4005" i="2" a="1"/>
  <c r="S4006" i="2" a="1"/>
  <c r="S4007" i="2" a="1"/>
  <c r="S4008" i="2" a="1"/>
  <c r="S4009" i="2" a="1"/>
  <c r="S4010" i="2" a="1"/>
  <c r="S4011" i="2" a="1"/>
  <c r="S4012" i="2" a="1"/>
  <c r="S4013" i="2" a="1"/>
  <c r="S4014" i="2" a="1"/>
  <c r="S4015" i="2" a="1"/>
  <c r="S4016" i="2" a="1"/>
  <c r="S4017" i="2" a="1"/>
  <c r="S4018" i="2" a="1"/>
  <c r="S4019" i="2" a="1"/>
  <c r="S4020" i="2" a="1"/>
  <c r="S4021" i="2" a="1"/>
  <c r="S4022" i="2" a="1"/>
  <c r="S4023" i="2" a="1"/>
  <c r="S4024" i="2" a="1"/>
  <c r="S4025" i="2" a="1"/>
  <c r="S4026" i="2" a="1"/>
  <c r="S4027" i="2" a="1"/>
  <c r="S4028" i="2" a="1"/>
  <c r="S4029" i="2" a="1"/>
  <c r="S4030" i="2" a="1"/>
  <c r="S4031" i="2" a="1"/>
  <c r="S4032" i="2" a="1"/>
  <c r="S4033" i="2" a="1"/>
  <c r="S4034" i="2" a="1"/>
  <c r="S4035" i="2" a="1"/>
  <c r="S4036" i="2" a="1"/>
  <c r="S4037" i="2" a="1"/>
  <c r="S4038" i="2" a="1"/>
  <c r="S4039" i="2" a="1"/>
  <c r="S4040" i="2" a="1"/>
  <c r="S4041" i="2" a="1"/>
  <c r="S4042" i="2" a="1"/>
  <c r="S4043" i="2" a="1"/>
  <c r="S4044" i="2" a="1"/>
  <c r="S4045" i="2" a="1"/>
  <c r="S4046" i="2" a="1"/>
  <c r="S4047" i="2" a="1"/>
  <c r="S4048" i="2" a="1"/>
  <c r="S4049" i="2" a="1"/>
  <c r="S4050" i="2" a="1"/>
  <c r="S4051" i="2" a="1"/>
  <c r="S4052" i="2" a="1"/>
  <c r="S4053" i="2" a="1"/>
  <c r="S4054" i="2" a="1"/>
  <c r="S4055" i="2" a="1"/>
  <c r="S4056" i="2" a="1"/>
  <c r="S4057" i="2" a="1"/>
  <c r="S4058" i="2" a="1"/>
  <c r="S4059" i="2" a="1"/>
  <c r="S4060" i="2" a="1"/>
  <c r="S4061" i="2" a="1"/>
  <c r="S4062" i="2" a="1"/>
  <c r="S4063" i="2" a="1"/>
  <c r="S4064" i="2" a="1"/>
  <c r="S4065" i="2" a="1"/>
  <c r="S4066" i="2" a="1"/>
  <c r="S4067" i="2" a="1"/>
  <c r="S4068" i="2" a="1"/>
  <c r="S4069" i="2" a="1"/>
  <c r="S4070" i="2" a="1"/>
  <c r="S4071" i="2" a="1"/>
  <c r="S4072" i="2" a="1"/>
  <c r="S4073" i="2" a="1"/>
  <c r="S4074" i="2" a="1"/>
  <c r="S4075" i="2" a="1"/>
  <c r="S4076" i="2" a="1"/>
  <c r="S4077" i="2" a="1"/>
  <c r="S4078" i="2" a="1"/>
  <c r="S4079" i="2" a="1"/>
  <c r="S4080" i="2" a="1"/>
  <c r="S4081" i="2" a="1"/>
  <c r="S4082" i="2" a="1"/>
  <c r="S4083" i="2" a="1"/>
  <c r="S4084" i="2" a="1"/>
  <c r="S4085" i="2" a="1"/>
  <c r="S4086" i="2" a="1"/>
  <c r="S4087" i="2" a="1"/>
  <c r="S4088" i="2" a="1"/>
  <c r="S4089" i="2" a="1"/>
  <c r="S4090" i="2" a="1"/>
  <c r="S4091" i="2" a="1"/>
  <c r="S4092" i="2" a="1"/>
  <c r="S4093" i="2" a="1"/>
  <c r="S4094" i="2" a="1"/>
  <c r="S4095" i="2" a="1"/>
  <c r="S4096" i="2" a="1"/>
  <c r="S4097" i="2" a="1"/>
  <c r="S4098" i="2" a="1"/>
  <c r="S4099" i="2" a="1"/>
  <c r="S4100" i="2" a="1"/>
  <c r="S4101" i="2" a="1"/>
  <c r="S4102" i="2" a="1"/>
  <c r="S4103" i="2" a="1"/>
  <c r="S4104" i="2" a="1"/>
  <c r="S4105" i="2" a="1"/>
  <c r="S4106" i="2" a="1"/>
  <c r="S4107" i="2" a="1"/>
  <c r="S4108" i="2" a="1"/>
  <c r="S4109" i="2" a="1"/>
  <c r="S4110" i="2" a="1"/>
  <c r="S4111" i="2" a="1"/>
  <c r="S4112" i="2" a="1"/>
  <c r="S4113" i="2" a="1"/>
  <c r="S4114" i="2" a="1"/>
  <c r="S4115" i="2" a="1"/>
  <c r="S4116" i="2" a="1"/>
  <c r="S4117" i="2" a="1"/>
  <c r="S4118" i="2" a="1"/>
  <c r="S4119" i="2" a="1"/>
  <c r="S4120" i="2" a="1"/>
  <c r="S4121" i="2" a="1"/>
  <c r="S4122" i="2" a="1"/>
  <c r="S4123" i="2" a="1"/>
  <c r="S4124" i="2" a="1"/>
  <c r="S4125" i="2" a="1"/>
  <c r="S4126" i="2" a="1"/>
  <c r="S4127" i="2" a="1"/>
  <c r="S4128" i="2" a="1"/>
  <c r="S4129" i="2" a="1"/>
  <c r="S4130" i="2" a="1"/>
  <c r="S4131" i="2" a="1"/>
  <c r="S4132" i="2" a="1"/>
  <c r="S4133" i="2" a="1"/>
  <c r="S4134" i="2" a="1"/>
  <c r="S4135" i="2" a="1"/>
  <c r="S4136" i="2" a="1"/>
  <c r="S4137" i="2" a="1"/>
  <c r="S4138" i="2" a="1"/>
  <c r="S4139" i="2" a="1"/>
  <c r="S4140" i="2" a="1"/>
  <c r="S4141" i="2" a="1"/>
  <c r="S4142" i="2" a="1"/>
  <c r="S4143" i="2" a="1"/>
  <c r="S4144" i="2" a="1"/>
  <c r="S4145" i="2" a="1"/>
  <c r="S4146" i="2" a="1"/>
  <c r="S4147" i="2" a="1"/>
  <c r="S4148" i="2" a="1"/>
  <c r="S4149" i="2" a="1"/>
  <c r="S4150" i="2" a="1"/>
  <c r="S4151" i="2" a="1"/>
  <c r="S4152" i="2" a="1"/>
  <c r="S4153" i="2" a="1"/>
  <c r="S4154" i="2" a="1"/>
  <c r="S4155" i="2" a="1"/>
  <c r="S4156" i="2" a="1"/>
  <c r="S4157" i="2" a="1"/>
  <c r="S4158" i="2" a="1"/>
  <c r="S4159" i="2" a="1"/>
  <c r="S4160" i="2" a="1"/>
  <c r="S4161" i="2" a="1"/>
  <c r="S4162" i="2" a="1"/>
  <c r="S4163" i="2" a="1"/>
  <c r="S4164" i="2" a="1"/>
  <c r="S4165" i="2" a="1"/>
  <c r="S4166" i="2" a="1"/>
  <c r="S4167" i="2" a="1"/>
  <c r="S4168" i="2" a="1"/>
  <c r="S4169" i="2" a="1"/>
  <c r="S4170" i="2" a="1"/>
  <c r="S4171" i="2" a="1"/>
  <c r="S4172" i="2" a="1"/>
  <c r="S4173" i="2" a="1"/>
  <c r="S4174" i="2" a="1"/>
  <c r="S4175" i="2" a="1"/>
  <c r="S4176" i="2" a="1"/>
  <c r="S4177" i="2" a="1"/>
  <c r="S4178" i="2" a="1"/>
  <c r="S4179" i="2" a="1"/>
  <c r="S4180" i="2" a="1"/>
  <c r="S4181" i="2" a="1"/>
  <c r="S4182" i="2" a="1"/>
  <c r="S4183" i="2" a="1"/>
  <c r="S4184" i="2" a="1"/>
  <c r="S4185" i="2" a="1"/>
  <c r="S4186" i="2" a="1"/>
  <c r="S4187" i="2" a="1"/>
  <c r="S4188" i="2" a="1"/>
  <c r="S4189" i="2" a="1"/>
  <c r="S4190" i="2" a="1"/>
  <c r="S4191" i="2" a="1"/>
  <c r="S4192" i="2" a="1"/>
  <c r="S4193" i="2" a="1"/>
  <c r="S4194" i="2" a="1"/>
  <c r="S4195" i="2" a="1"/>
  <c r="S4196" i="2" a="1"/>
  <c r="S4197" i="2" a="1"/>
  <c r="S4198" i="2" a="1"/>
  <c r="S4199" i="2" a="1"/>
  <c r="S4200" i="2" a="1"/>
  <c r="S4201" i="2" a="1"/>
  <c r="S4202" i="2" a="1"/>
  <c r="S4203" i="2" a="1"/>
  <c r="S4204" i="2" a="1"/>
  <c r="S4205" i="2" a="1"/>
  <c r="S4206" i="2" a="1"/>
  <c r="S4207" i="2" a="1"/>
  <c r="S4208" i="2" a="1"/>
  <c r="S4209" i="2" a="1"/>
  <c r="S4210" i="2" a="1"/>
  <c r="S4211" i="2" a="1"/>
  <c r="S4212" i="2" a="1"/>
  <c r="S4213" i="2" a="1"/>
  <c r="S4214" i="2" a="1"/>
  <c r="S4215" i="2" a="1"/>
  <c r="S4216" i="2" a="1"/>
  <c r="S4217" i="2" a="1"/>
  <c r="S4218" i="2" a="1"/>
  <c r="S4219" i="2" a="1"/>
  <c r="S4220" i="2" a="1"/>
  <c r="S4221" i="2" a="1"/>
  <c r="S4222" i="2" a="1"/>
  <c r="S4223" i="2" a="1"/>
  <c r="S4224" i="2" a="1"/>
  <c r="S4225" i="2" a="1"/>
  <c r="S4226" i="2" a="1"/>
  <c r="S4227" i="2" a="1"/>
  <c r="S4228" i="2" a="1"/>
  <c r="S4229" i="2" a="1"/>
  <c r="S4230" i="2" a="1"/>
  <c r="S4231" i="2" a="1"/>
  <c r="S4232" i="2" a="1"/>
  <c r="S4233" i="2" a="1"/>
  <c r="S4234" i="2" a="1"/>
  <c r="S4235" i="2" a="1"/>
  <c r="S4236" i="2" a="1"/>
  <c r="S4237" i="2" a="1"/>
  <c r="S4238" i="2" a="1"/>
  <c r="S4239" i="2" a="1"/>
  <c r="S4240" i="2" a="1"/>
  <c r="S4241" i="2" a="1"/>
  <c r="S4242" i="2" a="1"/>
  <c r="S4243" i="2" a="1"/>
  <c r="S4244" i="2" a="1"/>
  <c r="S4245" i="2" a="1"/>
  <c r="S4246" i="2" a="1"/>
  <c r="S4247" i="2" a="1"/>
  <c r="S4248" i="2" a="1"/>
  <c r="S4249" i="2" a="1"/>
  <c r="S4250" i="2" a="1"/>
  <c r="S4251" i="2" a="1"/>
  <c r="S4252" i="2" a="1"/>
  <c r="S4253" i="2" a="1"/>
  <c r="S4254" i="2" a="1"/>
  <c r="S4255" i="2" a="1"/>
  <c r="S4256" i="2" a="1"/>
  <c r="S4257" i="2" a="1"/>
  <c r="S4258" i="2" a="1"/>
  <c r="S4259" i="2" a="1"/>
  <c r="S4260" i="2" a="1"/>
  <c r="S4261" i="2" a="1"/>
  <c r="S4262" i="2" a="1"/>
  <c r="S4263" i="2" a="1"/>
  <c r="S4264" i="2" a="1"/>
  <c r="S4265" i="2" a="1"/>
  <c r="S4266" i="2" a="1"/>
  <c r="S4267" i="2" a="1"/>
  <c r="S4268" i="2" a="1"/>
  <c r="S4269" i="2" a="1"/>
  <c r="S4270" i="2" a="1"/>
  <c r="S4271" i="2" a="1"/>
  <c r="S4272" i="2" a="1"/>
  <c r="S4273" i="2" a="1"/>
  <c r="S4274" i="2" a="1"/>
  <c r="S4275" i="2" a="1"/>
  <c r="S4276" i="2" a="1"/>
  <c r="S4277" i="2" a="1"/>
  <c r="S4278" i="2" a="1"/>
  <c r="S4279" i="2" a="1"/>
  <c r="S4280" i="2" a="1"/>
  <c r="S4281" i="2" a="1"/>
  <c r="S4282" i="2" a="1"/>
  <c r="S4283" i="2" a="1"/>
  <c r="S4284" i="2" a="1"/>
  <c r="S4285" i="2" a="1"/>
  <c r="S4286" i="2" a="1"/>
  <c r="S4287" i="2" a="1"/>
  <c r="S4288" i="2" a="1"/>
  <c r="S4289" i="2" a="1"/>
  <c r="S4290" i="2" a="1"/>
  <c r="S4291" i="2" a="1"/>
  <c r="S4292" i="2" a="1"/>
  <c r="S4293" i="2" a="1"/>
  <c r="S4294" i="2" a="1"/>
  <c r="S4295" i="2" a="1"/>
  <c r="S4296" i="2" a="1"/>
  <c r="S4297" i="2" a="1"/>
  <c r="S4298" i="2" a="1"/>
  <c r="S4299" i="2" a="1"/>
  <c r="S4300" i="2" a="1"/>
  <c r="S4301" i="2" a="1"/>
  <c r="S4302" i="2" a="1"/>
  <c r="S4303" i="2" a="1"/>
  <c r="S4304" i="2" a="1"/>
  <c r="S4305" i="2" a="1"/>
  <c r="S4306" i="2" a="1"/>
  <c r="S4307" i="2" a="1"/>
  <c r="S4308" i="2" a="1"/>
  <c r="S4309" i="2" a="1"/>
  <c r="S4310" i="2" a="1"/>
  <c r="S4311" i="2" a="1"/>
  <c r="S4312" i="2" a="1"/>
  <c r="S4313" i="2" a="1"/>
  <c r="S4314" i="2" a="1"/>
  <c r="S4315" i="2" a="1"/>
  <c r="S4316" i="2" a="1"/>
  <c r="S4317" i="2" a="1"/>
  <c r="S4318" i="2" a="1"/>
  <c r="S4319" i="2" a="1"/>
  <c r="S4320" i="2" a="1"/>
  <c r="S4321" i="2" a="1"/>
  <c r="S4322" i="2" a="1"/>
  <c r="S4323" i="2" a="1"/>
  <c r="S4324" i="2" a="1"/>
  <c r="S4325" i="2" a="1"/>
  <c r="S4326" i="2" a="1"/>
  <c r="S4327" i="2" a="1"/>
  <c r="S4328" i="2" a="1"/>
  <c r="S4329" i="2" a="1"/>
  <c r="S4330" i="2" a="1"/>
  <c r="S4331" i="2" a="1"/>
  <c r="S4332" i="2" a="1"/>
  <c r="S4333" i="2" a="1"/>
  <c r="S4334" i="2" a="1"/>
  <c r="S4335" i="2" a="1"/>
  <c r="S4336" i="2" a="1"/>
  <c r="S4337" i="2" a="1"/>
  <c r="S4338" i="2" a="1"/>
  <c r="S4339" i="2" a="1"/>
  <c r="S4340" i="2" a="1"/>
  <c r="S4341" i="2" a="1"/>
  <c r="S4342" i="2" a="1"/>
  <c r="S4343" i="2" a="1"/>
  <c r="S4344" i="2" a="1"/>
  <c r="S4345" i="2" a="1"/>
  <c r="S4346" i="2" a="1"/>
  <c r="S4347" i="2" a="1"/>
  <c r="S4348" i="2" a="1"/>
  <c r="S4349" i="2" a="1"/>
  <c r="S4350" i="2" a="1"/>
  <c r="S4351" i="2" a="1"/>
  <c r="S4352" i="2" a="1"/>
  <c r="S4353" i="2" a="1"/>
  <c r="S4354" i="2" a="1"/>
  <c r="S4355" i="2" a="1"/>
  <c r="S4356" i="2" a="1"/>
  <c r="S4357" i="2" a="1"/>
  <c r="S4358" i="2" a="1"/>
  <c r="S4359" i="2" a="1"/>
  <c r="S4360" i="2" a="1"/>
  <c r="S4361" i="2" a="1"/>
  <c r="S4362" i="2" a="1"/>
  <c r="S4363" i="2" a="1"/>
  <c r="S4364" i="2" a="1"/>
  <c r="S4365" i="2" a="1"/>
  <c r="S4366" i="2" a="1"/>
  <c r="S4367" i="2" a="1"/>
  <c r="S4368" i="2" a="1"/>
  <c r="S4369" i="2" a="1"/>
  <c r="S4370" i="2" a="1"/>
  <c r="S4371" i="2" a="1"/>
  <c r="S4372" i="2" a="1"/>
  <c r="S4373" i="2" a="1"/>
  <c r="S4374" i="2" a="1"/>
  <c r="S4375" i="2" a="1"/>
  <c r="S4376" i="2" a="1"/>
  <c r="S4377" i="2" a="1"/>
  <c r="S4378" i="2" a="1"/>
  <c r="S4379" i="2" a="1"/>
  <c r="S4380" i="2" a="1"/>
  <c r="S4381" i="2" a="1"/>
  <c r="S4382" i="2" a="1"/>
  <c r="S4383" i="2" a="1"/>
  <c r="S4384" i="2" a="1"/>
  <c r="S4385" i="2" a="1"/>
  <c r="S4386" i="2" a="1"/>
  <c r="S4387" i="2" a="1"/>
  <c r="S4388" i="2" a="1"/>
  <c r="S4389" i="2" a="1"/>
  <c r="S4390" i="2" a="1"/>
  <c r="S4391" i="2" a="1"/>
  <c r="S4392" i="2" a="1"/>
  <c r="S4393" i="2" a="1"/>
  <c r="S4394" i="2" a="1"/>
  <c r="S4395" i="2" a="1"/>
  <c r="S4396" i="2" a="1"/>
  <c r="S4397" i="2" a="1"/>
  <c r="S4398" i="2" a="1"/>
  <c r="S4399" i="2" a="1"/>
  <c r="S4400" i="2" a="1"/>
  <c r="S4401" i="2" a="1"/>
  <c r="S4402" i="2" a="1"/>
  <c r="S4403" i="2" a="1"/>
  <c r="S4404" i="2" a="1"/>
  <c r="S4405" i="2" a="1"/>
  <c r="S4406" i="2" a="1"/>
  <c r="S4407" i="2" a="1"/>
  <c r="S4408" i="2" a="1"/>
  <c r="S4409" i="2" a="1"/>
  <c r="S4410" i="2" a="1"/>
  <c r="S4411" i="2" a="1"/>
  <c r="S4412" i="2" a="1"/>
  <c r="S4413" i="2" a="1"/>
  <c r="S4414" i="2" a="1"/>
  <c r="S4415" i="2" a="1"/>
  <c r="S4416" i="2" a="1"/>
  <c r="S4417" i="2" a="1"/>
  <c r="S4418" i="2" a="1"/>
  <c r="S4419" i="2" a="1"/>
  <c r="S4420" i="2" a="1"/>
  <c r="S4421" i="2" a="1"/>
  <c r="S4422" i="2" a="1"/>
  <c r="S4423" i="2" a="1"/>
  <c r="S4424" i="2" a="1"/>
  <c r="S4425" i="2" a="1"/>
  <c r="S4426" i="2" a="1"/>
  <c r="S4427" i="2" a="1"/>
  <c r="S4428" i="2" a="1"/>
  <c r="S4429" i="2" a="1"/>
  <c r="S4430" i="2" a="1"/>
  <c r="S4431" i="2" a="1"/>
  <c r="S4432" i="2" a="1"/>
  <c r="S4433" i="2" a="1"/>
  <c r="S4434" i="2" a="1"/>
  <c r="S4435" i="2" a="1"/>
  <c r="S4436" i="2" a="1"/>
  <c r="S4437" i="2" a="1"/>
  <c r="S4438" i="2" a="1"/>
  <c r="S4439" i="2" a="1"/>
  <c r="S4440" i="2" a="1"/>
  <c r="S4441" i="2" a="1"/>
  <c r="S4442" i="2" a="1"/>
  <c r="S4443" i="2" a="1"/>
  <c r="S4444" i="2" a="1"/>
  <c r="S4445" i="2" a="1"/>
  <c r="S4446" i="2" a="1"/>
  <c r="S4447" i="2" a="1"/>
  <c r="S4448" i="2" a="1"/>
  <c r="S4449" i="2" a="1"/>
  <c r="S4450" i="2" a="1"/>
  <c r="S4451" i="2" a="1"/>
  <c r="S4452" i="2" a="1"/>
  <c r="S4453" i="2" a="1"/>
  <c r="S4454" i="2" a="1"/>
  <c r="S4455" i="2" a="1"/>
  <c r="S4456" i="2" a="1"/>
  <c r="S4457" i="2" a="1"/>
  <c r="S4458" i="2" a="1"/>
  <c r="S4459" i="2" a="1"/>
  <c r="S4460" i="2" a="1"/>
  <c r="S4461" i="2" a="1"/>
  <c r="S4462" i="2" a="1"/>
  <c r="S4463" i="2" a="1"/>
  <c r="S4464" i="2" a="1"/>
  <c r="S4465" i="2" a="1"/>
  <c r="S4466" i="2" a="1"/>
  <c r="S4467" i="2" a="1"/>
  <c r="S4468" i="2" a="1"/>
  <c r="S4469" i="2" a="1"/>
  <c r="S4470" i="2" a="1"/>
  <c r="S4471" i="2" a="1"/>
  <c r="S4472" i="2" a="1"/>
  <c r="S4473" i="2" a="1"/>
  <c r="S4474" i="2" a="1"/>
  <c r="S4475" i="2" a="1"/>
  <c r="S4476" i="2" a="1"/>
  <c r="S4477" i="2" a="1"/>
  <c r="S4478" i="2" a="1"/>
  <c r="S4479" i="2" a="1"/>
  <c r="S4480" i="2" a="1"/>
  <c r="S4481" i="2" a="1"/>
  <c r="S4482" i="2" a="1"/>
  <c r="S4483" i="2" a="1"/>
  <c r="S4484" i="2" a="1"/>
  <c r="S4485" i="2" a="1"/>
  <c r="S4486" i="2" a="1"/>
  <c r="S4487" i="2" a="1"/>
  <c r="S4488" i="2" a="1"/>
  <c r="S4489" i="2" a="1"/>
  <c r="S4490" i="2" a="1"/>
  <c r="S4491" i="2" a="1"/>
  <c r="S4492" i="2" a="1"/>
  <c r="S4493" i="2" a="1"/>
  <c r="S4494" i="2" a="1"/>
  <c r="S4495" i="2" a="1"/>
  <c r="S4496" i="2" a="1"/>
  <c r="S4497" i="2" a="1"/>
  <c r="S4498" i="2" a="1"/>
  <c r="S4499" i="2" a="1"/>
  <c r="S4500" i="2" a="1"/>
  <c r="S4501" i="2" a="1"/>
  <c r="S4502" i="2" a="1"/>
  <c r="S4503" i="2" a="1"/>
  <c r="S4504" i="2" a="1"/>
  <c r="S4505" i="2" a="1"/>
  <c r="S4506" i="2" a="1"/>
  <c r="S4507" i="2" a="1"/>
  <c r="S4508" i="2" a="1"/>
  <c r="S4509" i="2" a="1"/>
  <c r="S4510" i="2" a="1"/>
  <c r="S4511" i="2" a="1"/>
  <c r="S4512" i="2" a="1"/>
  <c r="S4513" i="2" a="1"/>
  <c r="S4514" i="2" a="1"/>
  <c r="S4515" i="2" a="1"/>
  <c r="S4516" i="2" a="1"/>
  <c r="S4517" i="2" a="1"/>
  <c r="S4518" i="2" a="1"/>
  <c r="S4519" i="2" a="1"/>
  <c r="S4520" i="2" a="1"/>
  <c r="S4521" i="2" a="1"/>
  <c r="S4522" i="2" a="1"/>
  <c r="S4523" i="2" a="1"/>
  <c r="S4524" i="2" a="1"/>
  <c r="S4525" i="2" a="1"/>
  <c r="S4526" i="2" a="1"/>
  <c r="S4527" i="2" a="1"/>
  <c r="S4528" i="2" a="1"/>
  <c r="S4529" i="2" a="1"/>
  <c r="S4530" i="2" a="1"/>
  <c r="S4531" i="2" a="1"/>
  <c r="S4532" i="2" a="1"/>
  <c r="S4533" i="2" a="1"/>
  <c r="S4534" i="2" a="1"/>
  <c r="S4535" i="2" a="1"/>
  <c r="S4536" i="2" a="1"/>
  <c r="S4537" i="2" a="1"/>
  <c r="S4538" i="2" a="1"/>
  <c r="S4539" i="2" a="1"/>
  <c r="S4540" i="2" a="1"/>
  <c r="S4541" i="2" a="1"/>
  <c r="S4542" i="2" a="1"/>
  <c r="S4543" i="2" a="1"/>
  <c r="S4544" i="2" a="1"/>
  <c r="S4545" i="2" a="1"/>
  <c r="S4546" i="2" a="1"/>
  <c r="S4547" i="2" a="1"/>
  <c r="S4548" i="2" a="1"/>
  <c r="S4549" i="2" a="1"/>
  <c r="S4550" i="2" a="1"/>
  <c r="S4551" i="2" a="1"/>
  <c r="S4552" i="2" a="1"/>
  <c r="S4553" i="2" a="1"/>
  <c r="S4554" i="2" a="1"/>
  <c r="S4555" i="2" a="1"/>
  <c r="S4556" i="2" a="1"/>
  <c r="S4557" i="2" a="1"/>
  <c r="S4558" i="2" a="1"/>
  <c r="S4559" i="2" a="1"/>
  <c r="S4560" i="2" a="1"/>
  <c r="S4561" i="2" a="1"/>
  <c r="S4562" i="2" a="1"/>
  <c r="S4563" i="2" a="1"/>
  <c r="S4564" i="2" a="1"/>
  <c r="S4565" i="2" a="1"/>
  <c r="S4566" i="2" a="1"/>
  <c r="S4567" i="2" a="1"/>
  <c r="S4568" i="2" a="1"/>
  <c r="S4569" i="2" a="1"/>
  <c r="S4570" i="2" a="1"/>
  <c r="S4571" i="2" a="1"/>
  <c r="S4572" i="2" a="1"/>
  <c r="S4573" i="2" a="1"/>
  <c r="S4574" i="2" a="1"/>
  <c r="S4575" i="2" a="1"/>
  <c r="S4576" i="2" a="1"/>
  <c r="S4577" i="2" a="1"/>
  <c r="S4578" i="2" a="1"/>
  <c r="S4579" i="2" a="1"/>
  <c r="S4580" i="2" a="1"/>
  <c r="S4581" i="2" a="1"/>
  <c r="S4582" i="2" a="1"/>
  <c r="S4583" i="2" a="1"/>
  <c r="S4584" i="2" a="1"/>
  <c r="S4585" i="2" a="1"/>
  <c r="S4586" i="2" a="1"/>
  <c r="S4587" i="2" a="1"/>
  <c r="S4588" i="2" a="1"/>
  <c r="S4589" i="2" a="1"/>
  <c r="S4590" i="2" a="1"/>
  <c r="S4591" i="2" a="1"/>
  <c r="S4592" i="2" a="1"/>
  <c r="S4593" i="2" a="1"/>
  <c r="S4594" i="2" a="1"/>
  <c r="S4595" i="2" a="1"/>
  <c r="S4596" i="2" a="1"/>
  <c r="S4597" i="2" a="1"/>
  <c r="S4598" i="2" a="1"/>
  <c r="S4599" i="2" a="1"/>
  <c r="S4600" i="2" a="1"/>
  <c r="S4601" i="2" a="1"/>
  <c r="S4602" i="2" a="1"/>
  <c r="S4603" i="2" a="1"/>
  <c r="S4604" i="2" a="1"/>
  <c r="S4605" i="2" a="1"/>
  <c r="S4606" i="2" a="1"/>
  <c r="S4607" i="2" a="1"/>
  <c r="S4608" i="2" a="1"/>
  <c r="S4609" i="2" a="1"/>
  <c r="S4610" i="2" a="1"/>
  <c r="S4611" i="2" a="1"/>
  <c r="S4612" i="2" a="1"/>
  <c r="S4613" i="2" a="1"/>
  <c r="S4614" i="2" a="1"/>
  <c r="S4615" i="2" a="1"/>
  <c r="S4616" i="2" a="1"/>
  <c r="S4617" i="2" a="1"/>
  <c r="S4618" i="2" a="1"/>
  <c r="S4619" i="2" a="1"/>
  <c r="S4620" i="2" a="1"/>
  <c r="S4621" i="2" a="1"/>
  <c r="S4622" i="2" a="1"/>
  <c r="S4623" i="2" a="1"/>
  <c r="S4624" i="2" a="1"/>
  <c r="S4625" i="2" a="1"/>
  <c r="S4626" i="2" a="1"/>
  <c r="S4627" i="2" a="1"/>
  <c r="S4628" i="2" a="1"/>
  <c r="S4629" i="2" a="1"/>
  <c r="S4630" i="2" a="1"/>
  <c r="S4631" i="2" a="1"/>
  <c r="S4632" i="2" a="1"/>
  <c r="S4633" i="2" a="1"/>
  <c r="S4634" i="2" a="1"/>
  <c r="S4635" i="2" a="1"/>
  <c r="S4636" i="2" a="1"/>
  <c r="S4637" i="2" a="1"/>
  <c r="S4638" i="2" a="1"/>
  <c r="S4639" i="2" a="1"/>
  <c r="S4640" i="2" a="1"/>
  <c r="S4641" i="2" a="1"/>
  <c r="S4642" i="2" a="1"/>
  <c r="S4643" i="2" a="1"/>
  <c r="S4644" i="2" a="1"/>
  <c r="S4645" i="2" a="1"/>
  <c r="S4646" i="2" a="1"/>
  <c r="S4647" i="2" a="1"/>
  <c r="S4648" i="2" a="1"/>
  <c r="S4649" i="2" a="1"/>
  <c r="S4650" i="2" a="1"/>
  <c r="S4651" i="2" a="1"/>
  <c r="S4652" i="2" a="1"/>
  <c r="S4653" i="2" a="1"/>
  <c r="S4654" i="2" a="1"/>
  <c r="S4655" i="2" a="1"/>
  <c r="S4656" i="2" a="1"/>
  <c r="S4657" i="2" a="1"/>
  <c r="S4658" i="2" a="1"/>
  <c r="S4659" i="2" a="1"/>
  <c r="S4660" i="2" a="1"/>
  <c r="S4661" i="2" a="1"/>
  <c r="S4662" i="2" a="1"/>
  <c r="S4663" i="2" a="1"/>
  <c r="S4664" i="2" a="1"/>
  <c r="S4665" i="2" a="1"/>
  <c r="S4666" i="2" a="1"/>
  <c r="S4667" i="2" a="1"/>
  <c r="S4668" i="2" a="1"/>
  <c r="S4669" i="2" a="1"/>
  <c r="S4670" i="2" a="1"/>
  <c r="S4671" i="2" a="1"/>
  <c r="S4672" i="2" a="1"/>
  <c r="S4673" i="2" a="1"/>
  <c r="S4674" i="2" a="1"/>
  <c r="S4675" i="2" a="1"/>
  <c r="S4676" i="2" a="1"/>
  <c r="S4677" i="2" a="1"/>
  <c r="S4678" i="2" a="1"/>
  <c r="S4679" i="2" a="1"/>
  <c r="S4680" i="2" a="1"/>
  <c r="S4681" i="2" a="1"/>
  <c r="S4682" i="2" a="1"/>
  <c r="S4683" i="2" a="1"/>
  <c r="S4684" i="2" a="1"/>
  <c r="S4685" i="2" a="1"/>
  <c r="S4686" i="2" a="1"/>
  <c r="S4687" i="2" a="1"/>
  <c r="S4688" i="2" a="1"/>
  <c r="S4689" i="2" a="1"/>
  <c r="S4690" i="2" a="1"/>
  <c r="S4691" i="2" a="1"/>
  <c r="S4692" i="2" a="1"/>
  <c r="S4693" i="2" a="1"/>
  <c r="S4694" i="2" a="1"/>
  <c r="S4695" i="2" a="1"/>
  <c r="S4696" i="2" a="1"/>
  <c r="S4697" i="2" a="1"/>
  <c r="S4698" i="2" a="1"/>
  <c r="S4699" i="2" a="1"/>
  <c r="S4700" i="2" a="1"/>
  <c r="S4701" i="2" a="1"/>
  <c r="S4702" i="2" a="1"/>
  <c r="S4703" i="2" a="1"/>
  <c r="S4704" i="2" a="1"/>
  <c r="S4705" i="2" a="1"/>
  <c r="S4706" i="2" a="1"/>
  <c r="S4707" i="2" a="1"/>
  <c r="S4708" i="2" a="1"/>
  <c r="S4709" i="2" a="1"/>
  <c r="S4710" i="2" a="1"/>
  <c r="S4711" i="2" a="1"/>
  <c r="S4712" i="2" a="1"/>
  <c r="S4713" i="2" a="1"/>
  <c r="S4714" i="2" a="1"/>
  <c r="S4715" i="2" a="1"/>
  <c r="S4716" i="2" a="1"/>
  <c r="S4717" i="2" a="1"/>
  <c r="S4718" i="2" a="1"/>
  <c r="S4719" i="2" a="1"/>
  <c r="S4720" i="2" a="1"/>
  <c r="S4721" i="2" a="1"/>
  <c r="S4722" i="2" a="1"/>
  <c r="S4723" i="2" a="1"/>
  <c r="S4724" i="2" a="1"/>
  <c r="S4725" i="2" a="1"/>
  <c r="S4726" i="2" a="1"/>
  <c r="S4727" i="2" a="1"/>
  <c r="S4728" i="2" a="1"/>
  <c r="S4729" i="2" a="1"/>
  <c r="S4730" i="2" a="1"/>
  <c r="S4731" i="2" a="1"/>
  <c r="S4732" i="2" a="1"/>
  <c r="S4733" i="2" a="1"/>
  <c r="S4734" i="2" a="1"/>
  <c r="S4735" i="2" a="1"/>
  <c r="S4736" i="2" a="1"/>
  <c r="S4737" i="2" a="1"/>
  <c r="S4738" i="2" a="1"/>
  <c r="S4739" i="2" a="1"/>
  <c r="S4740" i="2" a="1"/>
  <c r="S4741" i="2" a="1"/>
  <c r="S4742" i="2" a="1"/>
  <c r="S4743" i="2" a="1"/>
  <c r="S4744" i="2" a="1"/>
  <c r="S4745" i="2" a="1"/>
  <c r="S4746" i="2" a="1"/>
  <c r="S4747" i="2" a="1"/>
  <c r="S4748" i="2" a="1"/>
  <c r="S4749" i="2" a="1"/>
  <c r="S4750" i="2" a="1"/>
  <c r="S4751" i="2" a="1"/>
  <c r="S4752" i="2" a="1"/>
  <c r="S4753" i="2" a="1"/>
  <c r="S4754" i="2" a="1"/>
  <c r="S4755" i="2" a="1"/>
  <c r="S4756" i="2" a="1"/>
  <c r="S4757" i="2" a="1"/>
  <c r="S4758" i="2" a="1"/>
  <c r="S4759" i="2" a="1"/>
  <c r="S4760" i="2" a="1"/>
  <c r="S4761" i="2" a="1"/>
  <c r="S4762" i="2" a="1"/>
  <c r="S4763" i="2" a="1"/>
  <c r="S4764" i="2" a="1"/>
  <c r="S4765" i="2" a="1"/>
  <c r="S4766" i="2" a="1"/>
  <c r="S4767" i="2" a="1"/>
  <c r="S4768" i="2" a="1"/>
  <c r="S4769" i="2" a="1"/>
  <c r="S4770" i="2" a="1"/>
  <c r="S4771" i="2" a="1"/>
  <c r="S4772" i="2" a="1"/>
  <c r="S4773" i="2" a="1"/>
  <c r="S4774" i="2" a="1"/>
  <c r="S4775" i="2" a="1"/>
  <c r="S4776" i="2" a="1"/>
  <c r="S4777" i="2" a="1"/>
  <c r="S4778" i="2" a="1"/>
  <c r="S4779" i="2" a="1"/>
  <c r="S4780" i="2" a="1"/>
  <c r="S4781" i="2" a="1"/>
  <c r="S4782" i="2" a="1"/>
  <c r="S4783" i="2" a="1"/>
  <c r="S4784" i="2" a="1"/>
  <c r="S4785" i="2" a="1"/>
  <c r="S4786" i="2" a="1"/>
  <c r="S4787" i="2" a="1"/>
  <c r="S4788" i="2" a="1"/>
  <c r="S4789" i="2" a="1"/>
  <c r="S4790" i="2" a="1"/>
  <c r="S4791" i="2" a="1"/>
  <c r="S4792" i="2" a="1"/>
  <c r="S4793" i="2" a="1"/>
  <c r="S4794" i="2" a="1"/>
  <c r="S4795" i="2" a="1"/>
  <c r="S4796" i="2" a="1"/>
  <c r="S4797" i="2" a="1"/>
  <c r="S4798" i="2" a="1"/>
  <c r="S4799" i="2" a="1"/>
  <c r="S4800" i="2" a="1"/>
  <c r="S4801" i="2" a="1"/>
  <c r="S4802" i="2" a="1"/>
  <c r="S4803" i="2" a="1"/>
  <c r="S4804" i="2" a="1"/>
  <c r="S4805" i="2" a="1"/>
  <c r="S4806" i="2" a="1"/>
  <c r="S4807" i="2" a="1"/>
  <c r="S4808" i="2" a="1"/>
  <c r="S4809" i="2" a="1"/>
  <c r="S4810" i="2" a="1"/>
  <c r="S4811" i="2" a="1"/>
  <c r="S4812" i="2" a="1"/>
  <c r="S4813" i="2" a="1"/>
  <c r="S4814" i="2" a="1"/>
  <c r="S4815" i="2" a="1"/>
  <c r="S4816" i="2" a="1"/>
  <c r="S4817" i="2" a="1"/>
  <c r="S4818" i="2" a="1"/>
  <c r="S4819" i="2" a="1"/>
  <c r="S4820" i="2" a="1"/>
  <c r="S4821" i="2" a="1"/>
  <c r="S4822" i="2" a="1"/>
  <c r="S4823" i="2" a="1"/>
  <c r="S4824" i="2" a="1"/>
  <c r="S4825" i="2" a="1"/>
  <c r="S4826" i="2" a="1"/>
  <c r="S4827" i="2" a="1"/>
  <c r="S4828" i="2" a="1"/>
  <c r="S4829" i="2" a="1"/>
  <c r="S4830" i="2" a="1"/>
  <c r="S4831" i="2" a="1"/>
  <c r="S4832" i="2" a="1"/>
  <c r="S4833" i="2" a="1"/>
  <c r="S4834" i="2" a="1"/>
  <c r="S4835" i="2" a="1"/>
  <c r="S4836" i="2" a="1"/>
  <c r="S4837" i="2" a="1"/>
  <c r="S4838" i="2" a="1"/>
  <c r="S4839" i="2" a="1"/>
  <c r="S4840" i="2" a="1"/>
  <c r="S4841" i="2" a="1"/>
  <c r="S4842" i="2" a="1"/>
  <c r="S4843" i="2" a="1"/>
  <c r="S4844" i="2" a="1"/>
  <c r="S4845" i="2" a="1"/>
  <c r="S4846" i="2" a="1"/>
  <c r="S4847" i="2" a="1"/>
  <c r="S4848" i="2" a="1"/>
  <c r="S4849" i="2" a="1"/>
  <c r="S4850" i="2" a="1"/>
  <c r="S4851" i="2" a="1"/>
  <c r="S4852" i="2" a="1"/>
  <c r="S4853" i="2" a="1"/>
  <c r="S4854" i="2" a="1"/>
  <c r="S4855" i="2" a="1"/>
  <c r="S4856" i="2" a="1"/>
  <c r="S4857" i="2" a="1"/>
  <c r="S4858" i="2" a="1"/>
  <c r="S4859" i="2" a="1"/>
  <c r="S4860" i="2" a="1"/>
  <c r="S4861" i="2" a="1"/>
  <c r="S4862" i="2" a="1"/>
  <c r="S4863" i="2" a="1"/>
  <c r="S4864" i="2" a="1"/>
  <c r="S4865" i="2" a="1"/>
  <c r="S4866" i="2" a="1"/>
  <c r="S4867" i="2" a="1"/>
  <c r="S4868" i="2" a="1"/>
  <c r="S4869" i="2" a="1"/>
  <c r="S4870" i="2" a="1"/>
  <c r="S4871" i="2" a="1"/>
  <c r="S4872" i="2" a="1"/>
  <c r="S4873" i="2" a="1"/>
  <c r="S4874" i="2" a="1"/>
  <c r="S4875" i="2" a="1"/>
  <c r="S4876" i="2" a="1"/>
  <c r="S4877" i="2" a="1"/>
  <c r="S4878" i="2" a="1"/>
  <c r="S4879" i="2" a="1"/>
  <c r="S4880" i="2" a="1"/>
  <c r="S4881" i="2" a="1"/>
  <c r="S4882" i="2" a="1"/>
  <c r="S4883" i="2" a="1"/>
  <c r="S4884" i="2" a="1"/>
  <c r="S4885" i="2" a="1"/>
  <c r="S4886" i="2" a="1"/>
  <c r="S4887" i="2" a="1"/>
  <c r="S4888" i="2" a="1"/>
  <c r="S4889" i="2" a="1"/>
  <c r="S4890" i="2" a="1"/>
  <c r="S4891" i="2" a="1"/>
  <c r="S4892" i="2" a="1"/>
  <c r="S4893" i="2" a="1"/>
  <c r="S4894" i="2" a="1"/>
  <c r="S4895" i="2" a="1"/>
  <c r="S4896" i="2" a="1"/>
  <c r="S4897" i="2" a="1"/>
  <c r="S4898" i="2" a="1"/>
  <c r="S4899" i="2" a="1"/>
  <c r="S4900" i="2" a="1"/>
  <c r="S4901" i="2" a="1"/>
  <c r="S4902" i="2" a="1"/>
  <c r="S4903" i="2" a="1"/>
  <c r="S4904" i="2" a="1"/>
  <c r="S4905" i="2" a="1"/>
  <c r="S4906" i="2" a="1"/>
  <c r="S4907" i="2" a="1"/>
  <c r="S4908" i="2" a="1"/>
  <c r="S4909" i="2" a="1"/>
  <c r="S4910" i="2" a="1"/>
  <c r="S4911" i="2" a="1"/>
  <c r="S4912" i="2" a="1"/>
  <c r="S4913" i="2" a="1"/>
  <c r="S4914" i="2" a="1"/>
  <c r="S4915" i="2" a="1"/>
  <c r="S4916" i="2" a="1"/>
  <c r="S4917" i="2" a="1"/>
  <c r="S4918" i="2" a="1"/>
  <c r="S4919" i="2" a="1"/>
  <c r="S4920" i="2" a="1"/>
  <c r="S4921" i="2" a="1"/>
  <c r="S4922" i="2" a="1"/>
  <c r="S4923" i="2" a="1"/>
  <c r="S4924" i="2" a="1"/>
  <c r="S4925" i="2" a="1"/>
  <c r="S4926" i="2" a="1"/>
  <c r="S4927" i="2" a="1"/>
  <c r="S4928" i="2" a="1"/>
  <c r="S4929" i="2" a="1"/>
  <c r="S4930" i="2" a="1"/>
  <c r="S4931" i="2" a="1"/>
  <c r="S4932" i="2" a="1"/>
  <c r="S4933" i="2" a="1"/>
  <c r="S4934" i="2" a="1"/>
  <c r="S4935" i="2" a="1"/>
  <c r="S4936" i="2" a="1"/>
  <c r="S4937" i="2" a="1"/>
  <c r="S4938" i="2" a="1"/>
  <c r="S4939" i="2" a="1"/>
  <c r="S4940" i="2" a="1"/>
  <c r="S4941" i="2" a="1"/>
  <c r="S4942" i="2" a="1"/>
  <c r="S4943" i="2" a="1"/>
  <c r="S4944" i="2" a="1"/>
  <c r="S4945" i="2" a="1"/>
  <c r="S4946" i="2" a="1"/>
  <c r="S4947" i="2" a="1"/>
  <c r="S4948" i="2" a="1"/>
  <c r="S4949" i="2" a="1"/>
  <c r="S4950" i="2" a="1"/>
  <c r="S4951" i="2" a="1"/>
  <c r="S4952" i="2" a="1"/>
  <c r="S4953" i="2" a="1"/>
  <c r="S4954" i="2" a="1"/>
  <c r="S4955" i="2" a="1"/>
  <c r="S4956" i="2" a="1"/>
  <c r="S4957" i="2" a="1"/>
  <c r="S4958" i="2" a="1"/>
  <c r="S4959" i="2" a="1"/>
  <c r="S4960" i="2" a="1"/>
  <c r="S4961" i="2" a="1"/>
  <c r="S4962" i="2" a="1"/>
  <c r="S4963" i="2" a="1"/>
  <c r="S4964" i="2" a="1"/>
  <c r="S4965" i="2" a="1"/>
  <c r="S4966" i="2" a="1"/>
  <c r="S4967" i="2" a="1"/>
  <c r="S4968" i="2" a="1"/>
  <c r="S4969" i="2" a="1"/>
  <c r="S4970" i="2" a="1"/>
  <c r="S4971" i="2" a="1"/>
  <c r="S4972" i="2" a="1"/>
  <c r="S4973" i="2" a="1"/>
  <c r="S4974" i="2" a="1"/>
  <c r="S4975" i="2" a="1"/>
  <c r="S4976" i="2" a="1"/>
  <c r="S4977" i="2" a="1"/>
  <c r="S4978" i="2" a="1"/>
  <c r="S4979" i="2" a="1"/>
  <c r="S4980" i="2" a="1"/>
  <c r="S4981" i="2" a="1"/>
  <c r="S4982" i="2" a="1"/>
  <c r="S4983" i="2" a="1"/>
  <c r="S4984" i="2" a="1"/>
  <c r="S4985" i="2" a="1"/>
  <c r="S4986" i="2" a="1"/>
  <c r="S4987" i="2" a="1"/>
  <c r="S4988" i="2" a="1"/>
  <c r="S4989" i="2" a="1"/>
  <c r="S4990" i="2" a="1"/>
  <c r="S4991" i="2" a="1"/>
  <c r="S4992" i="2" a="1"/>
  <c r="S4993" i="2" a="1"/>
  <c r="S4994" i="2" a="1"/>
  <c r="S4995" i="2" a="1"/>
  <c r="S4996" i="2" a="1"/>
  <c r="S4997" i="2" a="1"/>
  <c r="S4998" i="2" a="1"/>
  <c r="S4999" i="2" a="1"/>
  <c r="S5000" i="2" a="1"/>
  <c r="S5001" i="2" a="1"/>
  <c r="S2" i="2" a="1"/>
  <c r="T3" i="2" a="1"/>
  <c r="T4" i="2" a="1"/>
  <c r="T5" i="2" a="1"/>
  <c r="T6" i="2" a="1"/>
  <c r="T7" i="2" a="1"/>
  <c r="T8" i="2" a="1"/>
  <c r="T9" i="2" a="1"/>
  <c r="T10" i="2" a="1"/>
  <c r="T11" i="2" a="1"/>
  <c r="T12" i="2" a="1"/>
  <c r="T13" i="2" a="1"/>
  <c r="T14" i="2" a="1"/>
  <c r="T15" i="2" a="1"/>
  <c r="T16" i="2" a="1"/>
  <c r="T17" i="2" a="1"/>
  <c r="T18" i="2" a="1"/>
  <c r="T19" i="2" a="1"/>
  <c r="T20" i="2" a="1"/>
  <c r="T21" i="2" a="1"/>
  <c r="T22" i="2" a="1"/>
  <c r="T23" i="2" a="1"/>
  <c r="T24" i="2" a="1"/>
  <c r="T25" i="2" a="1"/>
  <c r="T26" i="2" a="1"/>
  <c r="T27" i="2" a="1"/>
  <c r="T28" i="2" a="1"/>
  <c r="T29" i="2" a="1"/>
  <c r="T30" i="2" a="1"/>
  <c r="T31" i="2" a="1"/>
  <c r="T32" i="2" a="1"/>
  <c r="T33" i="2" a="1"/>
  <c r="T34" i="2" a="1"/>
  <c r="T35" i="2" a="1"/>
  <c r="T36" i="2" a="1"/>
  <c r="T37" i="2" a="1"/>
  <c r="T38" i="2" a="1"/>
  <c r="T39" i="2" a="1"/>
  <c r="T40" i="2" a="1"/>
  <c r="T41" i="2" a="1"/>
  <c r="T42" i="2" a="1"/>
  <c r="T43" i="2" a="1"/>
  <c r="T44" i="2" a="1"/>
  <c r="T45" i="2" a="1"/>
  <c r="T46" i="2" a="1"/>
  <c r="T47" i="2" a="1"/>
  <c r="T48" i="2" a="1"/>
  <c r="T49" i="2" a="1"/>
  <c r="T50" i="2" a="1"/>
  <c r="T51" i="2" a="1"/>
  <c r="T52" i="2" a="1"/>
  <c r="T53" i="2" a="1"/>
  <c r="T54" i="2" a="1"/>
  <c r="T55" i="2" a="1"/>
  <c r="T56" i="2" a="1"/>
  <c r="T57" i="2" a="1"/>
  <c r="T58" i="2" a="1"/>
  <c r="T59" i="2" a="1"/>
  <c r="T60" i="2" a="1"/>
  <c r="T61" i="2" a="1"/>
  <c r="T62" i="2" a="1"/>
  <c r="T63" i="2" a="1"/>
  <c r="T64" i="2" a="1"/>
  <c r="T65" i="2" a="1"/>
  <c r="T66" i="2" a="1"/>
  <c r="T67" i="2" a="1"/>
  <c r="T68" i="2" a="1"/>
  <c r="T69" i="2" a="1"/>
  <c r="T70" i="2" a="1"/>
  <c r="T71" i="2" a="1"/>
  <c r="T72" i="2" a="1"/>
  <c r="T73" i="2" a="1"/>
  <c r="T74" i="2" a="1"/>
  <c r="T75" i="2" a="1"/>
  <c r="T76" i="2" a="1"/>
  <c r="T77" i="2" a="1"/>
  <c r="T78" i="2" a="1"/>
  <c r="T79" i="2" a="1"/>
  <c r="T80" i="2" a="1"/>
  <c r="T81" i="2" a="1"/>
  <c r="T82" i="2" a="1"/>
  <c r="T83" i="2" a="1"/>
  <c r="T84" i="2" a="1"/>
  <c r="T85" i="2" a="1"/>
  <c r="T86" i="2" a="1"/>
  <c r="T87" i="2" a="1"/>
  <c r="T88" i="2" a="1"/>
  <c r="T89" i="2" a="1"/>
  <c r="T90" i="2" a="1"/>
  <c r="T91" i="2" a="1"/>
  <c r="T92" i="2" a="1"/>
  <c r="T93" i="2" a="1"/>
  <c r="T94" i="2" a="1"/>
  <c r="T95" i="2" a="1"/>
  <c r="T96" i="2" a="1"/>
  <c r="T97" i="2" a="1"/>
  <c r="T98" i="2" a="1"/>
  <c r="T99" i="2" a="1"/>
  <c r="T100" i="2" a="1"/>
  <c r="T101" i="2" a="1"/>
  <c r="T102" i="2" a="1"/>
  <c r="T103" i="2" a="1"/>
  <c r="T104" i="2" a="1"/>
  <c r="T105" i="2" a="1"/>
  <c r="T106" i="2" a="1"/>
  <c r="T107" i="2" a="1"/>
  <c r="T108" i="2" a="1"/>
  <c r="T109" i="2" a="1"/>
  <c r="T110" i="2" a="1"/>
  <c r="T111" i="2" a="1"/>
  <c r="T112" i="2" a="1"/>
  <c r="T113" i="2" a="1"/>
  <c r="T114" i="2" a="1"/>
  <c r="T115" i="2" a="1"/>
  <c r="T116" i="2" a="1"/>
  <c r="T117" i="2" a="1"/>
  <c r="T118" i="2" a="1"/>
  <c r="T119" i="2" a="1"/>
  <c r="T120" i="2" a="1"/>
  <c r="T121" i="2" a="1"/>
  <c r="T122" i="2" a="1"/>
  <c r="T123" i="2" a="1"/>
  <c r="T124" i="2" a="1"/>
  <c r="T125" i="2" a="1"/>
  <c r="T126" i="2" a="1"/>
  <c r="T127" i="2" a="1"/>
  <c r="T128" i="2" a="1"/>
  <c r="T129" i="2" a="1"/>
  <c r="T130" i="2" a="1"/>
  <c r="T131" i="2" a="1"/>
  <c r="T132" i="2" a="1"/>
  <c r="T133" i="2" a="1"/>
  <c r="T134" i="2" a="1"/>
  <c r="T135" i="2" a="1"/>
  <c r="T136" i="2" a="1"/>
  <c r="T137" i="2" a="1"/>
  <c r="T138" i="2" a="1"/>
  <c r="T139" i="2" a="1"/>
  <c r="T140" i="2" a="1"/>
  <c r="T141" i="2" a="1"/>
  <c r="T142" i="2" a="1"/>
  <c r="T143" i="2" a="1"/>
  <c r="T144" i="2" a="1"/>
  <c r="T145" i="2" a="1"/>
  <c r="T146" i="2" a="1"/>
  <c r="T147" i="2" a="1"/>
  <c r="T148" i="2" a="1"/>
  <c r="T149" i="2" a="1"/>
  <c r="T150" i="2" a="1"/>
  <c r="T151" i="2" a="1"/>
  <c r="T152" i="2" a="1"/>
  <c r="T153" i="2" a="1"/>
  <c r="T154" i="2" a="1"/>
  <c r="T155" i="2" a="1"/>
  <c r="T156" i="2" a="1"/>
  <c r="T157" i="2" a="1"/>
  <c r="T158" i="2" a="1"/>
  <c r="T159" i="2" a="1"/>
  <c r="T160" i="2" a="1"/>
  <c r="T161" i="2" a="1"/>
  <c r="T162" i="2" a="1"/>
  <c r="T163" i="2" a="1"/>
  <c r="T164" i="2" a="1"/>
  <c r="T165" i="2" a="1"/>
  <c r="T166" i="2" a="1"/>
  <c r="T167" i="2" a="1"/>
  <c r="T168" i="2" a="1"/>
  <c r="T169" i="2" a="1"/>
  <c r="T170" i="2" a="1"/>
  <c r="T171" i="2" a="1"/>
  <c r="T172" i="2" a="1"/>
  <c r="T173" i="2" a="1"/>
  <c r="T174" i="2" a="1"/>
  <c r="T175" i="2" a="1"/>
  <c r="T176" i="2" a="1"/>
  <c r="T177" i="2" a="1"/>
  <c r="T178" i="2" a="1"/>
  <c r="T179" i="2" a="1"/>
  <c r="T180" i="2" a="1"/>
  <c r="T181" i="2" a="1"/>
  <c r="T182" i="2" a="1"/>
  <c r="T183" i="2" a="1"/>
  <c r="T184" i="2" a="1"/>
  <c r="T185" i="2" a="1"/>
  <c r="T186" i="2" a="1"/>
  <c r="T187" i="2" a="1"/>
  <c r="T188" i="2" a="1"/>
  <c r="T189" i="2" a="1"/>
  <c r="T190" i="2" a="1"/>
  <c r="T191" i="2" a="1"/>
  <c r="T192" i="2" a="1"/>
  <c r="T193" i="2" a="1"/>
  <c r="T194" i="2" a="1"/>
  <c r="T195" i="2" a="1"/>
  <c r="T196" i="2" a="1"/>
  <c r="T197" i="2" a="1"/>
  <c r="T198" i="2" a="1"/>
  <c r="T199" i="2" a="1"/>
  <c r="T200" i="2" a="1"/>
  <c r="T201" i="2" a="1"/>
  <c r="T202" i="2" a="1"/>
  <c r="T203" i="2" a="1"/>
  <c r="T204" i="2" a="1"/>
  <c r="T205" i="2" a="1"/>
  <c r="T206" i="2" a="1"/>
  <c r="T207" i="2" a="1"/>
  <c r="T208" i="2" a="1"/>
  <c r="T209" i="2" a="1"/>
  <c r="T210" i="2" a="1"/>
  <c r="T211" i="2" a="1"/>
  <c r="T212" i="2" a="1"/>
  <c r="T213" i="2" a="1"/>
  <c r="T214" i="2" a="1"/>
  <c r="T215" i="2" a="1"/>
  <c r="T216" i="2" a="1"/>
  <c r="T217" i="2" a="1"/>
  <c r="T218" i="2" a="1"/>
  <c r="T219" i="2" a="1"/>
  <c r="T220" i="2" a="1"/>
  <c r="T221" i="2" a="1"/>
  <c r="T222" i="2" a="1"/>
  <c r="T223" i="2" a="1"/>
  <c r="T224" i="2" a="1"/>
  <c r="T225" i="2" a="1"/>
  <c r="T226" i="2" a="1"/>
  <c r="T227" i="2" a="1"/>
  <c r="T228" i="2" a="1"/>
  <c r="T229" i="2" a="1"/>
  <c r="T230" i="2" a="1"/>
  <c r="T231" i="2" a="1"/>
  <c r="T232" i="2" a="1"/>
  <c r="T233" i="2" a="1"/>
  <c r="T234" i="2" a="1"/>
  <c r="T235" i="2" a="1"/>
  <c r="T236" i="2" a="1"/>
  <c r="T237" i="2" a="1"/>
  <c r="T238" i="2" a="1"/>
  <c r="T239" i="2" a="1"/>
  <c r="T240" i="2" a="1"/>
  <c r="T241" i="2" a="1"/>
  <c r="T242" i="2" a="1"/>
  <c r="T243" i="2" a="1"/>
  <c r="T244" i="2" a="1"/>
  <c r="T245" i="2" a="1"/>
  <c r="T246" i="2" a="1"/>
  <c r="T247" i="2" a="1"/>
  <c r="T248" i="2" a="1"/>
  <c r="T249" i="2" a="1"/>
  <c r="T250" i="2" a="1"/>
  <c r="T251" i="2" a="1"/>
  <c r="T252" i="2" a="1"/>
  <c r="T253" i="2" a="1"/>
  <c r="T254" i="2" a="1"/>
  <c r="T255" i="2" a="1"/>
  <c r="T256" i="2" a="1"/>
  <c r="T257" i="2" a="1"/>
  <c r="T258" i="2" a="1"/>
  <c r="T259" i="2" a="1"/>
  <c r="T260" i="2" a="1"/>
  <c r="T261" i="2" a="1"/>
  <c r="T262" i="2" a="1"/>
  <c r="T263" i="2" a="1"/>
  <c r="T264" i="2" a="1"/>
  <c r="T265" i="2" a="1"/>
  <c r="T266" i="2" a="1"/>
  <c r="T267" i="2" a="1"/>
  <c r="T268" i="2" a="1"/>
  <c r="T269" i="2" a="1"/>
  <c r="T270" i="2" a="1"/>
  <c r="T271" i="2" a="1"/>
  <c r="T272" i="2" a="1"/>
  <c r="T273" i="2" a="1"/>
  <c r="T274" i="2" a="1"/>
  <c r="T275" i="2" a="1"/>
  <c r="T276" i="2" a="1"/>
  <c r="T277" i="2" a="1"/>
  <c r="T278" i="2" a="1"/>
  <c r="T279" i="2" a="1"/>
  <c r="T280" i="2" a="1"/>
  <c r="T281" i="2" a="1"/>
  <c r="T282" i="2" a="1"/>
  <c r="T283" i="2" a="1"/>
  <c r="T284" i="2" a="1"/>
  <c r="T285" i="2" a="1"/>
  <c r="T286" i="2" a="1"/>
  <c r="T287" i="2" a="1"/>
  <c r="T288" i="2" a="1"/>
  <c r="T289" i="2" a="1"/>
  <c r="T290" i="2" a="1"/>
  <c r="T291" i="2" a="1"/>
  <c r="T292" i="2" a="1"/>
  <c r="T293" i="2" a="1"/>
  <c r="T294" i="2" a="1"/>
  <c r="T295" i="2" a="1"/>
  <c r="T296" i="2" a="1"/>
  <c r="T297" i="2" a="1"/>
  <c r="T298" i="2" a="1"/>
  <c r="T299" i="2" a="1"/>
  <c r="T300" i="2" a="1"/>
  <c r="T301" i="2" a="1"/>
  <c r="T302" i="2" a="1"/>
  <c r="T303" i="2" a="1"/>
  <c r="T304" i="2" a="1"/>
  <c r="T305" i="2" a="1"/>
  <c r="T306" i="2" a="1"/>
  <c r="T307" i="2" a="1"/>
  <c r="T308" i="2" a="1"/>
  <c r="T309" i="2" a="1"/>
  <c r="T310" i="2" a="1"/>
  <c r="T311" i="2" a="1"/>
  <c r="T312" i="2" a="1"/>
  <c r="T313" i="2" a="1"/>
  <c r="T314" i="2" a="1"/>
  <c r="T315" i="2" a="1"/>
  <c r="T316" i="2" a="1"/>
  <c r="T317" i="2" a="1"/>
  <c r="T318" i="2" a="1"/>
  <c r="T319" i="2" a="1"/>
  <c r="T320" i="2" a="1"/>
  <c r="T321" i="2" a="1"/>
  <c r="T322" i="2" a="1"/>
  <c r="T323" i="2" a="1"/>
  <c r="T324" i="2" a="1"/>
  <c r="T325" i="2" a="1"/>
  <c r="T326" i="2" a="1"/>
  <c r="T327" i="2" a="1"/>
  <c r="T328" i="2" a="1"/>
  <c r="T329" i="2" a="1"/>
  <c r="T330" i="2" a="1"/>
  <c r="T331" i="2" a="1"/>
  <c r="T332" i="2" a="1"/>
  <c r="T333" i="2" a="1"/>
  <c r="T334" i="2" a="1"/>
  <c r="T335" i="2" a="1"/>
  <c r="T336" i="2" a="1"/>
  <c r="T337" i="2" a="1"/>
  <c r="T338" i="2" a="1"/>
  <c r="T339" i="2" a="1"/>
  <c r="T340" i="2" a="1"/>
  <c r="T341" i="2" a="1"/>
  <c r="T342" i="2" a="1"/>
  <c r="T343" i="2" a="1"/>
  <c r="T344" i="2" a="1"/>
  <c r="T345" i="2" a="1"/>
  <c r="T346" i="2" a="1"/>
  <c r="T347" i="2" a="1"/>
  <c r="T348" i="2" a="1"/>
  <c r="T349" i="2" a="1"/>
  <c r="T350" i="2" a="1"/>
  <c r="T351" i="2" a="1"/>
  <c r="T352" i="2" a="1"/>
  <c r="T353" i="2" a="1"/>
  <c r="T354" i="2" a="1"/>
  <c r="T355" i="2" a="1"/>
  <c r="T356" i="2" a="1"/>
  <c r="T357" i="2" a="1"/>
  <c r="T358" i="2" a="1"/>
  <c r="T359" i="2" a="1"/>
  <c r="T360" i="2" a="1"/>
  <c r="T361" i="2" a="1"/>
  <c r="T362" i="2" a="1"/>
  <c r="T363" i="2" a="1"/>
  <c r="T364" i="2" a="1"/>
  <c r="T365" i="2" a="1"/>
  <c r="T366" i="2" a="1"/>
  <c r="T367" i="2" a="1"/>
  <c r="T368" i="2" a="1"/>
  <c r="T369" i="2" a="1"/>
  <c r="T370" i="2" a="1"/>
  <c r="T371" i="2" a="1"/>
  <c r="T372" i="2" a="1"/>
  <c r="T373" i="2" a="1"/>
  <c r="T374" i="2" a="1"/>
  <c r="T375" i="2" a="1"/>
  <c r="T376" i="2" a="1"/>
  <c r="T377" i="2" a="1"/>
  <c r="T378" i="2" a="1"/>
  <c r="T379" i="2" a="1"/>
  <c r="T380" i="2" a="1"/>
  <c r="T381" i="2" a="1"/>
  <c r="T382" i="2" a="1"/>
  <c r="T383" i="2" a="1"/>
  <c r="T384" i="2" a="1"/>
  <c r="T385" i="2" a="1"/>
  <c r="T386" i="2" a="1"/>
  <c r="T387" i="2" a="1"/>
  <c r="T388" i="2" a="1"/>
  <c r="T389" i="2" a="1"/>
  <c r="T390" i="2" a="1"/>
  <c r="T391" i="2" a="1"/>
  <c r="T392" i="2" a="1"/>
  <c r="T393" i="2" a="1"/>
  <c r="T394" i="2" a="1"/>
  <c r="T395" i="2" a="1"/>
  <c r="T396" i="2" a="1"/>
  <c r="T397" i="2" a="1"/>
  <c r="T398" i="2" a="1"/>
  <c r="T399" i="2" a="1"/>
  <c r="T400" i="2" a="1"/>
  <c r="T401" i="2" a="1"/>
  <c r="T402" i="2" a="1"/>
  <c r="T403" i="2" a="1"/>
  <c r="T404" i="2" a="1"/>
  <c r="T405" i="2" a="1"/>
  <c r="T406" i="2" a="1"/>
  <c r="T407" i="2" a="1"/>
  <c r="T408" i="2" a="1"/>
  <c r="T409" i="2" a="1"/>
  <c r="T410" i="2" a="1"/>
  <c r="T411" i="2" a="1"/>
  <c r="T412" i="2" a="1"/>
  <c r="T413" i="2" a="1"/>
  <c r="T414" i="2" a="1"/>
  <c r="T415" i="2" a="1"/>
  <c r="T416" i="2" a="1"/>
  <c r="T417" i="2" a="1"/>
  <c r="T418" i="2" a="1"/>
  <c r="T419" i="2" a="1"/>
  <c r="T420" i="2" a="1"/>
  <c r="T421" i="2" a="1"/>
  <c r="T422" i="2" a="1"/>
  <c r="T423" i="2" a="1"/>
  <c r="T424" i="2" a="1"/>
  <c r="T425" i="2" a="1"/>
  <c r="T426" i="2" a="1"/>
  <c r="T427" i="2" a="1"/>
  <c r="T428" i="2" a="1"/>
  <c r="T429" i="2" a="1"/>
  <c r="T430" i="2" a="1"/>
  <c r="T431" i="2" a="1"/>
  <c r="T432" i="2" a="1"/>
  <c r="T433" i="2" a="1"/>
  <c r="T434" i="2" a="1"/>
  <c r="T435" i="2" a="1"/>
  <c r="T436" i="2" a="1"/>
  <c r="T437" i="2" a="1"/>
  <c r="T438" i="2" a="1"/>
  <c r="T439" i="2" a="1"/>
  <c r="T440" i="2" a="1"/>
  <c r="T441" i="2" a="1"/>
  <c r="T442" i="2" a="1"/>
  <c r="T443" i="2" a="1"/>
  <c r="T444" i="2" a="1"/>
  <c r="T445" i="2" a="1"/>
  <c r="T446" i="2" a="1"/>
  <c r="T447" i="2" a="1"/>
  <c r="T448" i="2" a="1"/>
  <c r="T449" i="2" a="1"/>
  <c r="T450" i="2" a="1"/>
  <c r="T451" i="2" a="1"/>
  <c r="T452" i="2" a="1"/>
  <c r="T453" i="2" a="1"/>
  <c r="T454" i="2" a="1"/>
  <c r="T455" i="2" a="1"/>
  <c r="T456" i="2" a="1"/>
  <c r="T457" i="2" a="1"/>
  <c r="T458" i="2" a="1"/>
  <c r="T459" i="2" a="1"/>
  <c r="T460" i="2" a="1"/>
  <c r="T461" i="2" a="1"/>
  <c r="T462" i="2" a="1"/>
  <c r="T463" i="2" a="1"/>
  <c r="T464" i="2" a="1"/>
  <c r="T465" i="2" a="1"/>
  <c r="T466" i="2" a="1"/>
  <c r="T467" i="2" a="1"/>
  <c r="T468" i="2" a="1"/>
  <c r="T469" i="2" a="1"/>
  <c r="T470" i="2" a="1"/>
  <c r="T471" i="2" a="1"/>
  <c r="T472" i="2" a="1"/>
  <c r="T473" i="2" a="1"/>
  <c r="T474" i="2" a="1"/>
  <c r="T475" i="2" a="1"/>
  <c r="T476" i="2" a="1"/>
  <c r="T477" i="2" a="1"/>
  <c r="T478" i="2" a="1"/>
  <c r="T479" i="2" a="1"/>
  <c r="T480" i="2" a="1"/>
  <c r="T481" i="2" a="1"/>
  <c r="T482" i="2" a="1"/>
  <c r="T483" i="2" a="1"/>
  <c r="T484" i="2" a="1"/>
  <c r="T485" i="2" a="1"/>
  <c r="T486" i="2" a="1"/>
  <c r="T487" i="2" a="1"/>
  <c r="T488" i="2" a="1"/>
  <c r="T489" i="2" a="1"/>
  <c r="T490" i="2" a="1"/>
  <c r="T491" i="2" a="1"/>
  <c r="T492" i="2" a="1"/>
  <c r="T493" i="2" a="1"/>
  <c r="T494" i="2" a="1"/>
  <c r="T495" i="2" a="1"/>
  <c r="T496" i="2" a="1"/>
  <c r="T497" i="2" a="1"/>
  <c r="T498" i="2" a="1"/>
  <c r="T499" i="2" a="1"/>
  <c r="T500" i="2" a="1"/>
  <c r="T501" i="2" a="1"/>
  <c r="T502" i="2" a="1"/>
  <c r="T503" i="2" a="1"/>
  <c r="T504" i="2" a="1"/>
  <c r="T505" i="2" a="1"/>
  <c r="T506" i="2" a="1"/>
  <c r="T507" i="2" a="1"/>
  <c r="T508" i="2" a="1"/>
  <c r="T509" i="2" a="1"/>
  <c r="T510" i="2" a="1"/>
  <c r="T511" i="2" a="1"/>
  <c r="T512" i="2" a="1"/>
  <c r="T513" i="2" a="1"/>
  <c r="T514" i="2" a="1"/>
  <c r="T515" i="2" a="1"/>
  <c r="T516" i="2" a="1"/>
  <c r="T517" i="2" a="1"/>
  <c r="T518" i="2" a="1"/>
  <c r="T519" i="2" a="1"/>
  <c r="T520" i="2" a="1"/>
  <c r="T521" i="2" a="1"/>
  <c r="T522" i="2" a="1"/>
  <c r="T523" i="2" a="1"/>
  <c r="T524" i="2" a="1"/>
  <c r="T525" i="2" a="1"/>
  <c r="T526" i="2" a="1"/>
  <c r="T527" i="2" a="1"/>
  <c r="T528" i="2" a="1"/>
  <c r="T529" i="2" a="1"/>
  <c r="T530" i="2" a="1"/>
  <c r="T531" i="2" a="1"/>
  <c r="T532" i="2" a="1"/>
  <c r="T533" i="2" a="1"/>
  <c r="T534" i="2" a="1"/>
  <c r="T535" i="2" a="1"/>
  <c r="T536" i="2" a="1"/>
  <c r="T537" i="2" a="1"/>
  <c r="T538" i="2" a="1"/>
  <c r="T539" i="2" a="1"/>
  <c r="T540" i="2" a="1"/>
  <c r="T541" i="2" a="1"/>
  <c r="T542" i="2" a="1"/>
  <c r="T543" i="2" a="1"/>
  <c r="T544" i="2" a="1"/>
  <c r="T545" i="2" a="1"/>
  <c r="T546" i="2" a="1"/>
  <c r="T547" i="2" a="1"/>
  <c r="T548" i="2" a="1"/>
  <c r="T549" i="2" a="1"/>
  <c r="T550" i="2" a="1"/>
  <c r="T551" i="2" a="1"/>
  <c r="T552" i="2" a="1"/>
  <c r="T553" i="2" a="1"/>
  <c r="T554" i="2" a="1"/>
  <c r="T555" i="2" a="1"/>
  <c r="T556" i="2" a="1"/>
  <c r="T557" i="2" a="1"/>
  <c r="T558" i="2" a="1"/>
  <c r="T559" i="2" a="1"/>
  <c r="T560" i="2" a="1"/>
  <c r="T561" i="2" a="1"/>
  <c r="T562" i="2" a="1"/>
  <c r="T563" i="2" a="1"/>
  <c r="T564" i="2" a="1"/>
  <c r="T565" i="2" a="1"/>
  <c r="T566" i="2" a="1"/>
  <c r="T567" i="2" a="1"/>
  <c r="T568" i="2" a="1"/>
  <c r="T569" i="2" a="1"/>
  <c r="T570" i="2" a="1"/>
  <c r="T571" i="2" a="1"/>
  <c r="T572" i="2" a="1"/>
  <c r="T573" i="2" a="1"/>
  <c r="T574" i="2" a="1"/>
  <c r="T575" i="2" a="1"/>
  <c r="T576" i="2" a="1"/>
  <c r="T577" i="2" a="1"/>
  <c r="T578" i="2" a="1"/>
  <c r="T579" i="2" a="1"/>
  <c r="T580" i="2" a="1"/>
  <c r="T581" i="2" a="1"/>
  <c r="T582" i="2" a="1"/>
  <c r="T583" i="2" a="1"/>
  <c r="T584" i="2" a="1"/>
  <c r="T585" i="2" a="1"/>
  <c r="T586" i="2" a="1"/>
  <c r="T587" i="2" a="1"/>
  <c r="T588" i="2" a="1"/>
  <c r="T589" i="2" a="1"/>
  <c r="T590" i="2" a="1"/>
  <c r="T591" i="2" a="1"/>
  <c r="T592" i="2" a="1"/>
  <c r="T593" i="2" a="1"/>
  <c r="T594" i="2" a="1"/>
  <c r="T595" i="2" a="1"/>
  <c r="T596" i="2" a="1"/>
  <c r="T597" i="2" a="1"/>
  <c r="T598" i="2" a="1"/>
  <c r="T599" i="2" a="1"/>
  <c r="T600" i="2" a="1"/>
  <c r="T601" i="2" a="1"/>
  <c r="T602" i="2" a="1"/>
  <c r="T603" i="2" a="1"/>
  <c r="T604" i="2" a="1"/>
  <c r="T605" i="2" a="1"/>
  <c r="T606" i="2" a="1"/>
  <c r="T607" i="2" a="1"/>
  <c r="T608" i="2" a="1"/>
  <c r="T609" i="2" a="1"/>
  <c r="T610" i="2" a="1"/>
  <c r="T611" i="2" a="1"/>
  <c r="T612" i="2" a="1"/>
  <c r="T613" i="2" a="1"/>
  <c r="T614" i="2" a="1"/>
  <c r="T615" i="2" a="1"/>
  <c r="T616" i="2" a="1"/>
  <c r="T617" i="2" a="1"/>
  <c r="T618" i="2" a="1"/>
  <c r="T619" i="2" a="1"/>
  <c r="T620" i="2" a="1"/>
  <c r="T621" i="2" a="1"/>
  <c r="T622" i="2" a="1"/>
  <c r="T623" i="2" a="1"/>
  <c r="T624" i="2" a="1"/>
  <c r="T625" i="2" a="1"/>
  <c r="T626" i="2" a="1"/>
  <c r="T627" i="2" a="1"/>
  <c r="T628" i="2" a="1"/>
  <c r="T629" i="2" a="1"/>
  <c r="T630" i="2" a="1"/>
  <c r="T631" i="2" a="1"/>
  <c r="T632" i="2" a="1"/>
  <c r="T633" i="2" a="1"/>
  <c r="T634" i="2" a="1"/>
  <c r="T635" i="2" a="1"/>
  <c r="T636" i="2" a="1"/>
  <c r="T637" i="2" a="1"/>
  <c r="T638" i="2" a="1"/>
  <c r="T639" i="2" a="1"/>
  <c r="T640" i="2" a="1"/>
  <c r="T641" i="2" a="1"/>
  <c r="T642" i="2" a="1"/>
  <c r="T643" i="2" a="1"/>
  <c r="T644" i="2" a="1"/>
  <c r="T645" i="2" a="1"/>
  <c r="T646" i="2" a="1"/>
  <c r="T647" i="2" a="1"/>
  <c r="T648" i="2" a="1"/>
  <c r="T649" i="2" a="1"/>
  <c r="T650" i="2" a="1"/>
  <c r="T651" i="2" a="1"/>
  <c r="T652" i="2" a="1"/>
  <c r="T653" i="2" a="1"/>
  <c r="T654" i="2" a="1"/>
  <c r="T655" i="2" a="1"/>
  <c r="T656" i="2" a="1"/>
  <c r="T657" i="2" a="1"/>
  <c r="T658" i="2" a="1"/>
  <c r="T659" i="2" a="1"/>
  <c r="T660" i="2" a="1"/>
  <c r="T661" i="2" a="1"/>
  <c r="T662" i="2" a="1"/>
  <c r="T663" i="2" a="1"/>
  <c r="T664" i="2" a="1"/>
  <c r="T665" i="2" a="1"/>
  <c r="T666" i="2" a="1"/>
  <c r="T667" i="2" a="1"/>
  <c r="T668" i="2" a="1"/>
  <c r="T669" i="2" a="1"/>
  <c r="T670" i="2" a="1"/>
  <c r="T671" i="2" a="1"/>
  <c r="T672" i="2" a="1"/>
  <c r="T673" i="2" a="1"/>
  <c r="T674" i="2" a="1"/>
  <c r="T675" i="2" a="1"/>
  <c r="T676" i="2" a="1"/>
  <c r="T677" i="2" a="1"/>
  <c r="T678" i="2" a="1"/>
  <c r="T679" i="2" a="1"/>
  <c r="T680" i="2" a="1"/>
  <c r="T681" i="2" a="1"/>
  <c r="T682" i="2" a="1"/>
  <c r="T683" i="2" a="1"/>
  <c r="T684" i="2" a="1"/>
  <c r="T685" i="2" a="1"/>
  <c r="T686" i="2" a="1"/>
  <c r="T687" i="2" a="1"/>
  <c r="T688" i="2" a="1"/>
  <c r="T689" i="2" a="1"/>
  <c r="T690" i="2" a="1"/>
  <c r="T691" i="2" a="1"/>
  <c r="T692" i="2" a="1"/>
  <c r="T693" i="2" a="1"/>
  <c r="T694" i="2" a="1"/>
  <c r="T695" i="2" a="1"/>
  <c r="T696" i="2" a="1"/>
  <c r="T697" i="2" a="1"/>
  <c r="T698" i="2" a="1"/>
  <c r="T699" i="2" a="1"/>
  <c r="T700" i="2" a="1"/>
  <c r="T701" i="2" a="1"/>
  <c r="T702" i="2" a="1"/>
  <c r="T703" i="2" a="1"/>
  <c r="T704" i="2" a="1"/>
  <c r="T705" i="2" a="1"/>
  <c r="T706" i="2" a="1"/>
  <c r="T707" i="2" a="1"/>
  <c r="T708" i="2" a="1"/>
  <c r="T709" i="2" a="1"/>
  <c r="T710" i="2" a="1"/>
  <c r="T711" i="2" a="1"/>
  <c r="T712" i="2" a="1"/>
  <c r="T713" i="2" a="1"/>
  <c r="T714" i="2" a="1"/>
  <c r="T715" i="2" a="1"/>
  <c r="T716" i="2" a="1"/>
  <c r="T717" i="2" a="1"/>
  <c r="T718" i="2" a="1"/>
  <c r="T719" i="2" a="1"/>
  <c r="T720" i="2" a="1"/>
  <c r="T721" i="2" a="1"/>
  <c r="T722" i="2" a="1"/>
  <c r="T723" i="2" a="1"/>
  <c r="T724" i="2" a="1"/>
  <c r="T725" i="2" a="1"/>
  <c r="T726" i="2" a="1"/>
  <c r="T727" i="2" a="1"/>
  <c r="T728" i="2" a="1"/>
  <c r="T729" i="2" a="1"/>
  <c r="T730" i="2" a="1"/>
  <c r="T731" i="2" a="1"/>
  <c r="T732" i="2" a="1"/>
  <c r="T733" i="2" a="1"/>
  <c r="T734" i="2" a="1"/>
  <c r="T735" i="2" a="1"/>
  <c r="T736" i="2" a="1"/>
  <c r="T737" i="2" a="1"/>
  <c r="T738" i="2" a="1"/>
  <c r="T739" i="2" a="1"/>
  <c r="T740" i="2" a="1"/>
  <c r="T741" i="2" a="1"/>
  <c r="T742" i="2" a="1"/>
  <c r="T743" i="2" a="1"/>
  <c r="T744" i="2" a="1"/>
  <c r="T745" i="2" a="1"/>
  <c r="T746" i="2" a="1"/>
  <c r="T747" i="2" a="1"/>
  <c r="T748" i="2" a="1"/>
  <c r="T749" i="2" a="1"/>
  <c r="T750" i="2" a="1"/>
  <c r="T751" i="2" a="1"/>
  <c r="T752" i="2" a="1"/>
  <c r="T753" i="2" a="1"/>
  <c r="T754" i="2" a="1"/>
  <c r="T755" i="2" a="1"/>
  <c r="T756" i="2" a="1"/>
  <c r="T757" i="2" a="1"/>
  <c r="T758" i="2" a="1"/>
  <c r="T759" i="2" a="1"/>
  <c r="T760" i="2" a="1"/>
  <c r="T761" i="2" a="1"/>
  <c r="T762" i="2" a="1"/>
  <c r="T763" i="2" a="1"/>
  <c r="T764" i="2" a="1"/>
  <c r="T765" i="2" a="1"/>
  <c r="T766" i="2" a="1"/>
  <c r="T767" i="2" a="1"/>
  <c r="T768" i="2" a="1"/>
  <c r="T769" i="2" a="1"/>
  <c r="T770" i="2" a="1"/>
  <c r="T771" i="2" a="1"/>
  <c r="T772" i="2" a="1"/>
  <c r="T773" i="2" a="1"/>
  <c r="T774" i="2" a="1"/>
  <c r="T775" i="2" a="1"/>
  <c r="T776" i="2" a="1"/>
  <c r="T777" i="2" a="1"/>
  <c r="T778" i="2" a="1"/>
  <c r="T779" i="2" a="1"/>
  <c r="T780" i="2" a="1"/>
  <c r="T781" i="2" a="1"/>
  <c r="T782" i="2" a="1"/>
  <c r="T783" i="2" a="1"/>
  <c r="T784" i="2" a="1"/>
  <c r="T785" i="2" a="1"/>
  <c r="T786" i="2" a="1"/>
  <c r="T787" i="2" a="1"/>
  <c r="T788" i="2" a="1"/>
  <c r="T789" i="2" a="1"/>
  <c r="T790" i="2" a="1"/>
  <c r="T791" i="2" a="1"/>
  <c r="T792" i="2" a="1"/>
  <c r="T793" i="2" a="1"/>
  <c r="T794" i="2" a="1"/>
  <c r="T795" i="2" a="1"/>
  <c r="T796" i="2" a="1"/>
  <c r="T797" i="2" a="1"/>
  <c r="T798" i="2" a="1"/>
  <c r="T799" i="2" a="1"/>
  <c r="T800" i="2" a="1"/>
  <c r="T801" i="2" a="1"/>
  <c r="T802" i="2" a="1"/>
  <c r="T803" i="2" a="1"/>
  <c r="T804" i="2" a="1"/>
  <c r="T805" i="2" a="1"/>
  <c r="T806" i="2" a="1"/>
  <c r="T807" i="2" a="1"/>
  <c r="T808" i="2" a="1"/>
  <c r="T809" i="2" a="1"/>
  <c r="T810" i="2" a="1"/>
  <c r="T811" i="2" a="1"/>
  <c r="T812" i="2" a="1"/>
  <c r="T813" i="2" a="1"/>
  <c r="T814" i="2" a="1"/>
  <c r="T815" i="2" a="1"/>
  <c r="T816" i="2" a="1"/>
  <c r="T817" i="2" a="1"/>
  <c r="T818" i="2" a="1"/>
  <c r="T819" i="2" a="1"/>
  <c r="T820" i="2" a="1"/>
  <c r="T821" i="2" a="1"/>
  <c r="T822" i="2" a="1"/>
  <c r="T823" i="2" a="1"/>
  <c r="T824" i="2" a="1"/>
  <c r="T825" i="2" a="1"/>
  <c r="T826" i="2" a="1"/>
  <c r="T827" i="2" a="1"/>
  <c r="T828" i="2" a="1"/>
  <c r="T829" i="2" a="1"/>
  <c r="T830" i="2" a="1"/>
  <c r="T831" i="2" a="1"/>
  <c r="T832" i="2" a="1"/>
  <c r="T833" i="2" a="1"/>
  <c r="T834" i="2" a="1"/>
  <c r="T835" i="2" a="1"/>
  <c r="T836" i="2" a="1"/>
  <c r="T837" i="2" a="1"/>
  <c r="T838" i="2" a="1"/>
  <c r="T839" i="2" a="1"/>
  <c r="T840" i="2" a="1"/>
  <c r="T841" i="2" a="1"/>
  <c r="T842" i="2" a="1"/>
  <c r="T843" i="2" a="1"/>
  <c r="T844" i="2" a="1"/>
  <c r="T845" i="2" a="1"/>
  <c r="T846" i="2" a="1"/>
  <c r="T847" i="2" a="1"/>
  <c r="T848" i="2" a="1"/>
  <c r="T849" i="2" a="1"/>
  <c r="T850" i="2" a="1"/>
  <c r="T851" i="2" a="1"/>
  <c r="T852" i="2" a="1"/>
  <c r="T853" i="2" a="1"/>
  <c r="T854" i="2" a="1"/>
  <c r="T855" i="2" a="1"/>
  <c r="T856" i="2" a="1"/>
  <c r="T857" i="2" a="1"/>
  <c r="T858" i="2" a="1"/>
  <c r="T859" i="2" a="1"/>
  <c r="T860" i="2" a="1"/>
  <c r="T861" i="2" a="1"/>
  <c r="T862" i="2" a="1"/>
  <c r="T863" i="2" a="1"/>
  <c r="T864" i="2" a="1"/>
  <c r="T865" i="2" a="1"/>
  <c r="T866" i="2" a="1"/>
  <c r="T867" i="2" a="1"/>
  <c r="T868" i="2" a="1"/>
  <c r="T869" i="2" a="1"/>
  <c r="T870" i="2" a="1"/>
  <c r="T871" i="2" a="1"/>
  <c r="T872" i="2" a="1"/>
  <c r="T873" i="2" a="1"/>
  <c r="T874" i="2" a="1"/>
  <c r="T875" i="2" a="1"/>
  <c r="T876" i="2" a="1"/>
  <c r="T877" i="2" a="1"/>
  <c r="T878" i="2" a="1"/>
  <c r="T879" i="2" a="1"/>
  <c r="T880" i="2" a="1"/>
  <c r="T881" i="2" a="1"/>
  <c r="T882" i="2" a="1"/>
  <c r="T883" i="2" a="1"/>
  <c r="T884" i="2" a="1"/>
  <c r="T885" i="2" a="1"/>
  <c r="T886" i="2" a="1"/>
  <c r="T887" i="2" a="1"/>
  <c r="T888" i="2" a="1"/>
  <c r="T889" i="2" a="1"/>
  <c r="T890" i="2" a="1"/>
  <c r="T891" i="2" a="1"/>
  <c r="T892" i="2" a="1"/>
  <c r="T893" i="2" a="1"/>
  <c r="T894" i="2" a="1"/>
  <c r="T895" i="2" a="1"/>
  <c r="T896" i="2" a="1"/>
  <c r="T897" i="2" a="1"/>
  <c r="T898" i="2" a="1"/>
  <c r="T899" i="2" a="1"/>
  <c r="T900" i="2" a="1"/>
  <c r="T901" i="2" a="1"/>
  <c r="T902" i="2" a="1"/>
  <c r="T903" i="2" a="1"/>
  <c r="T904" i="2" a="1"/>
  <c r="T905" i="2" a="1"/>
  <c r="T906" i="2" a="1"/>
  <c r="T907" i="2" a="1"/>
  <c r="T908" i="2" a="1"/>
  <c r="T909" i="2" a="1"/>
  <c r="T910" i="2" a="1"/>
  <c r="T911" i="2" a="1"/>
  <c r="T912" i="2" a="1"/>
  <c r="T913" i="2" a="1"/>
  <c r="T914" i="2" a="1"/>
  <c r="T915" i="2" a="1"/>
  <c r="T916" i="2" a="1"/>
  <c r="T917" i="2" a="1"/>
  <c r="T918" i="2" a="1"/>
  <c r="T919" i="2" a="1"/>
  <c r="T920" i="2" a="1"/>
  <c r="T921" i="2" a="1"/>
  <c r="T922" i="2" a="1"/>
  <c r="T923" i="2" a="1"/>
  <c r="T924" i="2" a="1"/>
  <c r="T925" i="2" a="1"/>
  <c r="T926" i="2" a="1"/>
  <c r="T927" i="2" a="1"/>
  <c r="T928" i="2" a="1"/>
  <c r="T929" i="2" a="1"/>
  <c r="T930" i="2" a="1"/>
  <c r="T931" i="2" a="1"/>
  <c r="T932" i="2" a="1"/>
  <c r="T933" i="2" a="1"/>
  <c r="T934" i="2" a="1"/>
  <c r="T935" i="2" a="1"/>
  <c r="T936" i="2" a="1"/>
  <c r="T937" i="2" a="1"/>
  <c r="T938" i="2" a="1"/>
  <c r="T939" i="2" a="1"/>
  <c r="T940" i="2" a="1"/>
  <c r="T941" i="2" a="1"/>
  <c r="T942" i="2" a="1"/>
  <c r="T943" i="2" a="1"/>
  <c r="T944" i="2" a="1"/>
  <c r="T945" i="2" a="1"/>
  <c r="T946" i="2" a="1"/>
  <c r="T947" i="2" a="1"/>
  <c r="T948" i="2" a="1"/>
  <c r="T949" i="2" a="1"/>
  <c r="T950" i="2" a="1"/>
  <c r="T951" i="2" a="1"/>
  <c r="T952" i="2" a="1"/>
  <c r="T953" i="2" a="1"/>
  <c r="T954" i="2" a="1"/>
  <c r="T955" i="2" a="1"/>
  <c r="T956" i="2" a="1"/>
  <c r="T957" i="2" a="1"/>
  <c r="T958" i="2" a="1"/>
  <c r="T959" i="2" a="1"/>
  <c r="T960" i="2" a="1"/>
  <c r="T961" i="2" a="1"/>
  <c r="T962" i="2" a="1"/>
  <c r="T963" i="2" a="1"/>
  <c r="T964" i="2" a="1"/>
  <c r="T965" i="2" a="1"/>
  <c r="T966" i="2" a="1"/>
  <c r="T967" i="2" a="1"/>
  <c r="T968" i="2" a="1"/>
  <c r="T969" i="2" a="1"/>
  <c r="T970" i="2" a="1"/>
  <c r="T971" i="2" a="1"/>
  <c r="T972" i="2" a="1"/>
  <c r="T973" i="2" a="1"/>
  <c r="T974" i="2" a="1"/>
  <c r="T975" i="2" a="1"/>
  <c r="T976" i="2" a="1"/>
  <c r="T977" i="2" a="1"/>
  <c r="T978" i="2" a="1"/>
  <c r="T979" i="2" a="1"/>
  <c r="T980" i="2" a="1"/>
  <c r="T981" i="2" a="1"/>
  <c r="T982" i="2" a="1"/>
  <c r="T983" i="2" a="1"/>
  <c r="T984" i="2" a="1"/>
  <c r="T985" i="2" a="1"/>
  <c r="T986" i="2" a="1"/>
  <c r="T987" i="2" a="1"/>
  <c r="T988" i="2" a="1"/>
  <c r="T989" i="2" a="1"/>
  <c r="T990" i="2" a="1"/>
  <c r="T991" i="2" a="1"/>
  <c r="T992" i="2" a="1"/>
  <c r="T993" i="2" a="1"/>
  <c r="T994" i="2" a="1"/>
  <c r="T995" i="2" a="1"/>
  <c r="T996" i="2" a="1"/>
  <c r="T997" i="2" a="1"/>
  <c r="T998" i="2" a="1"/>
  <c r="T999" i="2" a="1"/>
  <c r="T1000" i="2" a="1"/>
  <c r="T1001" i="2" a="1"/>
  <c r="T1002" i="2" a="1"/>
  <c r="T1003" i="2" a="1"/>
  <c r="T1004" i="2" a="1"/>
  <c r="T1005" i="2" a="1"/>
  <c r="T1006" i="2" a="1"/>
  <c r="T1007" i="2" a="1"/>
  <c r="T1008" i="2" a="1"/>
  <c r="T1009" i="2" a="1"/>
  <c r="T1010" i="2" a="1"/>
  <c r="T1011" i="2" a="1"/>
  <c r="T1012" i="2" a="1"/>
  <c r="T1013" i="2" a="1"/>
  <c r="T1014" i="2" a="1"/>
  <c r="T1015" i="2" a="1"/>
  <c r="T1016" i="2" a="1"/>
  <c r="T1017" i="2" a="1"/>
  <c r="T1018" i="2" a="1"/>
  <c r="T1019" i="2" a="1"/>
  <c r="T1020" i="2" a="1"/>
  <c r="T1021" i="2" a="1"/>
  <c r="T1022" i="2" a="1"/>
  <c r="T1023" i="2" a="1"/>
  <c r="T1024" i="2" a="1"/>
  <c r="T1025" i="2" a="1"/>
  <c r="T1026" i="2" a="1"/>
  <c r="T1027" i="2" a="1"/>
  <c r="T1028" i="2" a="1"/>
  <c r="T1029" i="2" a="1"/>
  <c r="T1030" i="2" a="1"/>
  <c r="T1031" i="2" a="1"/>
  <c r="T1032" i="2" a="1"/>
  <c r="T1033" i="2" a="1"/>
  <c r="T1034" i="2" a="1"/>
  <c r="T1035" i="2" a="1"/>
  <c r="T1036" i="2" a="1"/>
  <c r="T1037" i="2" a="1"/>
  <c r="T1038" i="2" a="1"/>
  <c r="T1039" i="2" a="1"/>
  <c r="T1040" i="2" a="1"/>
  <c r="T1041" i="2" a="1"/>
  <c r="T1042" i="2" a="1"/>
  <c r="T1043" i="2" a="1"/>
  <c r="T1044" i="2" a="1"/>
  <c r="T1045" i="2" a="1"/>
  <c r="T1046" i="2" a="1"/>
  <c r="T1047" i="2" a="1"/>
  <c r="T1048" i="2" a="1"/>
  <c r="T1049" i="2" a="1"/>
  <c r="T1050" i="2" a="1"/>
  <c r="T1051" i="2" a="1"/>
  <c r="T1052" i="2" a="1"/>
  <c r="T1053" i="2" a="1"/>
  <c r="T1054" i="2" a="1"/>
  <c r="T1055" i="2" a="1"/>
  <c r="T1056" i="2" a="1"/>
  <c r="T1057" i="2" a="1"/>
  <c r="T1058" i="2" a="1"/>
  <c r="T1059" i="2" a="1"/>
  <c r="T1060" i="2" a="1"/>
  <c r="T1061" i="2" a="1"/>
  <c r="T1062" i="2" a="1"/>
  <c r="T1063" i="2" a="1"/>
  <c r="T1064" i="2" a="1"/>
  <c r="T1065" i="2" a="1"/>
  <c r="T1066" i="2" a="1"/>
  <c r="T1067" i="2" a="1"/>
  <c r="T1068" i="2" a="1"/>
  <c r="T1069" i="2" a="1"/>
  <c r="T1070" i="2" a="1"/>
  <c r="T1071" i="2" a="1"/>
  <c r="T1072" i="2" a="1"/>
  <c r="T1073" i="2" a="1"/>
  <c r="T1074" i="2" a="1"/>
  <c r="T1075" i="2" a="1"/>
  <c r="T1076" i="2" a="1"/>
  <c r="T1077" i="2" a="1"/>
  <c r="T1078" i="2" a="1"/>
  <c r="T1079" i="2" a="1"/>
  <c r="T1080" i="2" a="1"/>
  <c r="T1081" i="2" a="1"/>
  <c r="T1082" i="2" a="1"/>
  <c r="T1083" i="2" a="1"/>
  <c r="T1084" i="2" a="1"/>
  <c r="T1085" i="2" a="1"/>
  <c r="T1086" i="2" a="1"/>
  <c r="T1087" i="2" a="1"/>
  <c r="T1088" i="2" a="1"/>
  <c r="T1089" i="2" a="1"/>
  <c r="T1090" i="2" a="1"/>
  <c r="T1091" i="2" a="1"/>
  <c r="T1092" i="2" a="1"/>
  <c r="T1093" i="2" a="1"/>
  <c r="T1094" i="2" a="1"/>
  <c r="T1095" i="2" a="1"/>
  <c r="T1096" i="2" a="1"/>
  <c r="T1097" i="2" a="1"/>
  <c r="T1098" i="2" a="1"/>
  <c r="T1099" i="2" a="1"/>
  <c r="T1100" i="2" a="1"/>
  <c r="T1101" i="2" a="1"/>
  <c r="T1102" i="2" a="1"/>
  <c r="T1103" i="2" a="1"/>
  <c r="T1104" i="2" a="1"/>
  <c r="T1105" i="2" a="1"/>
  <c r="T1106" i="2" a="1"/>
  <c r="T1107" i="2" a="1"/>
  <c r="T1108" i="2" a="1"/>
  <c r="T1109" i="2" a="1"/>
  <c r="T1110" i="2" a="1"/>
  <c r="T1111" i="2" a="1"/>
  <c r="T1112" i="2" a="1"/>
  <c r="T1113" i="2" a="1"/>
  <c r="T1114" i="2" a="1"/>
  <c r="T1115" i="2" a="1"/>
  <c r="T1116" i="2" a="1"/>
  <c r="T1117" i="2" a="1"/>
  <c r="T1118" i="2" a="1"/>
  <c r="T1119" i="2" a="1"/>
  <c r="T1120" i="2" a="1"/>
  <c r="T1121" i="2" a="1"/>
  <c r="T1122" i="2" a="1"/>
  <c r="T1123" i="2" a="1"/>
  <c r="T1124" i="2" a="1"/>
  <c r="T1125" i="2" a="1"/>
  <c r="T1126" i="2" a="1"/>
  <c r="T1127" i="2" a="1"/>
  <c r="T1128" i="2" a="1"/>
  <c r="T1129" i="2" a="1"/>
  <c r="T1130" i="2" a="1"/>
  <c r="T1131" i="2" a="1"/>
  <c r="T1132" i="2" a="1"/>
  <c r="T1133" i="2" a="1"/>
  <c r="T1134" i="2" a="1"/>
  <c r="T1135" i="2" a="1"/>
  <c r="T1136" i="2" a="1"/>
  <c r="T1137" i="2" a="1"/>
  <c r="T1138" i="2" a="1"/>
  <c r="T1139" i="2" a="1"/>
  <c r="T1140" i="2" a="1"/>
  <c r="T1141" i="2" a="1"/>
  <c r="T1142" i="2" a="1"/>
  <c r="T1143" i="2" a="1"/>
  <c r="T1144" i="2" a="1"/>
  <c r="T1145" i="2" a="1"/>
  <c r="T1146" i="2" a="1"/>
  <c r="T1147" i="2" a="1"/>
  <c r="T1148" i="2" a="1"/>
  <c r="T1149" i="2" a="1"/>
  <c r="T1150" i="2" a="1"/>
  <c r="T1151" i="2" a="1"/>
  <c r="T1152" i="2" a="1"/>
  <c r="T1153" i="2" a="1"/>
  <c r="T1154" i="2" a="1"/>
  <c r="T1155" i="2" a="1"/>
  <c r="T1156" i="2" a="1"/>
  <c r="T1157" i="2" a="1"/>
  <c r="T1158" i="2" a="1"/>
  <c r="T1159" i="2" a="1"/>
  <c r="T1160" i="2" a="1"/>
  <c r="T1161" i="2" a="1"/>
  <c r="T1162" i="2" a="1"/>
  <c r="T1163" i="2" a="1"/>
  <c r="T1164" i="2" a="1"/>
  <c r="T1165" i="2" a="1"/>
  <c r="T1166" i="2" a="1"/>
  <c r="T1167" i="2" a="1"/>
  <c r="T1168" i="2" a="1"/>
  <c r="T1169" i="2" a="1"/>
  <c r="T1170" i="2" a="1"/>
  <c r="T1171" i="2" a="1"/>
  <c r="T1172" i="2" a="1"/>
  <c r="T1173" i="2" a="1"/>
  <c r="T1174" i="2" a="1"/>
  <c r="T1175" i="2" a="1"/>
  <c r="T1176" i="2" a="1"/>
  <c r="T1177" i="2" a="1"/>
  <c r="T1178" i="2" a="1"/>
  <c r="T1179" i="2" a="1"/>
  <c r="T1180" i="2" a="1"/>
  <c r="T1181" i="2" a="1"/>
  <c r="T1182" i="2" a="1"/>
  <c r="T1183" i="2" a="1"/>
  <c r="T1184" i="2" a="1"/>
  <c r="T1185" i="2" a="1"/>
  <c r="T1186" i="2" a="1"/>
  <c r="T1187" i="2" a="1"/>
  <c r="T1188" i="2" a="1"/>
  <c r="T1189" i="2" a="1"/>
  <c r="T1190" i="2" a="1"/>
  <c r="T1191" i="2" a="1"/>
  <c r="T1192" i="2" a="1"/>
  <c r="T1193" i="2" a="1"/>
  <c r="T1194" i="2" a="1"/>
  <c r="T1195" i="2" a="1"/>
  <c r="T1196" i="2" a="1"/>
  <c r="T1197" i="2" a="1"/>
  <c r="T1198" i="2" a="1"/>
  <c r="T1199" i="2" a="1"/>
  <c r="T1200" i="2" a="1"/>
  <c r="T1201" i="2" a="1"/>
  <c r="T1202" i="2" a="1"/>
  <c r="T1203" i="2" a="1"/>
  <c r="T1204" i="2" a="1"/>
  <c r="T1205" i="2" a="1"/>
  <c r="T1206" i="2" a="1"/>
  <c r="T1207" i="2" a="1"/>
  <c r="T1208" i="2" a="1"/>
  <c r="T1209" i="2" a="1"/>
  <c r="T1210" i="2" a="1"/>
  <c r="T1211" i="2" a="1"/>
  <c r="T1212" i="2" a="1"/>
  <c r="T1213" i="2" a="1"/>
  <c r="T1214" i="2" a="1"/>
  <c r="T1215" i="2" a="1"/>
  <c r="T1216" i="2" a="1"/>
  <c r="T1217" i="2" a="1"/>
  <c r="T1218" i="2" a="1"/>
  <c r="T1219" i="2" a="1"/>
  <c r="T1220" i="2" a="1"/>
  <c r="T1221" i="2" a="1"/>
  <c r="T1222" i="2" a="1"/>
  <c r="T1223" i="2" a="1"/>
  <c r="T1224" i="2" a="1"/>
  <c r="T1225" i="2" a="1"/>
  <c r="T1226" i="2" a="1"/>
  <c r="T1227" i="2" a="1"/>
  <c r="T1228" i="2" a="1"/>
  <c r="T1229" i="2" a="1"/>
  <c r="T1230" i="2" a="1"/>
  <c r="T1231" i="2" a="1"/>
  <c r="T1232" i="2" a="1"/>
  <c r="T1233" i="2" a="1"/>
  <c r="T1234" i="2" a="1"/>
  <c r="T1235" i="2" a="1"/>
  <c r="T1236" i="2" a="1"/>
  <c r="T1237" i="2" a="1"/>
  <c r="T1238" i="2" a="1"/>
  <c r="T1239" i="2" a="1"/>
  <c r="T1240" i="2" a="1"/>
  <c r="T1241" i="2" a="1"/>
  <c r="T1242" i="2" a="1"/>
  <c r="T1243" i="2" a="1"/>
  <c r="T1244" i="2" a="1"/>
  <c r="T1245" i="2" a="1"/>
  <c r="T1246" i="2" a="1"/>
  <c r="T1247" i="2" a="1"/>
  <c r="T1248" i="2" a="1"/>
  <c r="T1249" i="2" a="1"/>
  <c r="T1250" i="2" a="1"/>
  <c r="T1251" i="2" a="1"/>
  <c r="T1252" i="2" a="1"/>
  <c r="T1253" i="2" a="1"/>
  <c r="T1254" i="2" a="1"/>
  <c r="T1255" i="2" a="1"/>
  <c r="T1256" i="2" a="1"/>
  <c r="T1257" i="2" a="1"/>
  <c r="T1258" i="2" a="1"/>
  <c r="T1259" i="2" a="1"/>
  <c r="T1260" i="2" a="1"/>
  <c r="T1261" i="2" a="1"/>
  <c r="T1262" i="2" a="1"/>
  <c r="T1263" i="2" a="1"/>
  <c r="T1264" i="2" a="1"/>
  <c r="T1265" i="2" a="1"/>
  <c r="T1266" i="2" a="1"/>
  <c r="T1267" i="2" a="1"/>
  <c r="T1268" i="2" a="1"/>
  <c r="T1269" i="2" a="1"/>
  <c r="T1270" i="2" a="1"/>
  <c r="T1271" i="2" a="1"/>
  <c r="T1272" i="2" a="1"/>
  <c r="T1273" i="2" a="1"/>
  <c r="T1274" i="2" a="1"/>
  <c r="T1275" i="2" a="1"/>
  <c r="T1276" i="2" a="1"/>
  <c r="T1277" i="2" a="1"/>
  <c r="T1278" i="2" a="1"/>
  <c r="T1279" i="2" a="1"/>
  <c r="T1280" i="2" a="1"/>
  <c r="T1281" i="2" a="1"/>
  <c r="T1282" i="2" a="1"/>
  <c r="T1283" i="2" a="1"/>
  <c r="T1284" i="2" a="1"/>
  <c r="T1285" i="2" a="1"/>
  <c r="T1286" i="2" a="1"/>
  <c r="T1287" i="2" a="1"/>
  <c r="T1288" i="2" a="1"/>
  <c r="T1289" i="2" a="1"/>
  <c r="T1290" i="2" a="1"/>
  <c r="T1291" i="2" a="1"/>
  <c r="T1292" i="2" a="1"/>
  <c r="T1293" i="2" a="1"/>
  <c r="T1294" i="2" a="1"/>
  <c r="T1295" i="2" a="1"/>
  <c r="T1296" i="2" a="1"/>
  <c r="T1297" i="2" a="1"/>
  <c r="T1298" i="2" a="1"/>
  <c r="T1299" i="2" a="1"/>
  <c r="T1300" i="2" a="1"/>
  <c r="T1301" i="2" a="1"/>
  <c r="T1302" i="2" a="1"/>
  <c r="T1303" i="2" a="1"/>
  <c r="T1304" i="2" a="1"/>
  <c r="T1305" i="2" a="1"/>
  <c r="T1306" i="2" a="1"/>
  <c r="T1307" i="2" a="1"/>
  <c r="T1308" i="2" a="1"/>
  <c r="T1309" i="2" a="1"/>
  <c r="T1310" i="2" a="1"/>
  <c r="T1311" i="2" a="1"/>
  <c r="T1312" i="2" a="1"/>
  <c r="T1313" i="2" a="1"/>
  <c r="T1314" i="2" a="1"/>
  <c r="T1315" i="2" a="1"/>
  <c r="T1316" i="2" a="1"/>
  <c r="T1317" i="2" a="1"/>
  <c r="T1318" i="2" a="1"/>
  <c r="T1319" i="2" a="1"/>
  <c r="T1320" i="2" a="1"/>
  <c r="T1321" i="2" a="1"/>
  <c r="T1322" i="2" a="1"/>
  <c r="T1323" i="2" a="1"/>
  <c r="T1324" i="2" a="1"/>
  <c r="T1325" i="2" a="1"/>
  <c r="T1326" i="2" a="1"/>
  <c r="T1327" i="2" a="1"/>
  <c r="T1328" i="2" a="1"/>
  <c r="T1329" i="2" a="1"/>
  <c r="T1330" i="2" a="1"/>
  <c r="T1331" i="2" a="1"/>
  <c r="T1332" i="2" a="1"/>
  <c r="T1333" i="2" a="1"/>
  <c r="T1334" i="2" a="1"/>
  <c r="T1335" i="2" a="1"/>
  <c r="T1336" i="2" a="1"/>
  <c r="T1337" i="2" a="1"/>
  <c r="T1338" i="2" a="1"/>
  <c r="T1339" i="2" a="1"/>
  <c r="T1340" i="2" a="1"/>
  <c r="T1341" i="2" a="1"/>
  <c r="T1342" i="2" a="1"/>
  <c r="T1343" i="2" a="1"/>
  <c r="T1344" i="2" a="1"/>
  <c r="T1345" i="2" a="1"/>
  <c r="T1346" i="2" a="1"/>
  <c r="T1347" i="2" a="1"/>
  <c r="T1348" i="2" a="1"/>
  <c r="T1349" i="2" a="1"/>
  <c r="T1350" i="2" a="1"/>
  <c r="T1351" i="2" a="1"/>
  <c r="T1352" i="2" a="1"/>
  <c r="T1353" i="2" a="1"/>
  <c r="T1354" i="2" a="1"/>
  <c r="T1355" i="2" a="1"/>
  <c r="T1356" i="2" a="1"/>
  <c r="T1357" i="2" a="1"/>
  <c r="T1358" i="2" a="1"/>
  <c r="T1359" i="2" a="1"/>
  <c r="T1360" i="2" a="1"/>
  <c r="T1361" i="2" a="1"/>
  <c r="T1362" i="2" a="1"/>
  <c r="T1363" i="2" a="1"/>
  <c r="T1364" i="2" a="1"/>
  <c r="T1365" i="2" a="1"/>
  <c r="T1366" i="2" a="1"/>
  <c r="T1367" i="2" a="1"/>
  <c r="T1368" i="2" a="1"/>
  <c r="T1369" i="2" a="1"/>
  <c r="T1370" i="2" a="1"/>
  <c r="T1371" i="2" a="1"/>
  <c r="T1372" i="2" a="1"/>
  <c r="T1373" i="2" a="1"/>
  <c r="T1374" i="2" a="1"/>
  <c r="T1375" i="2" a="1"/>
  <c r="T1376" i="2" a="1"/>
  <c r="T1377" i="2" a="1"/>
  <c r="T1378" i="2" a="1"/>
  <c r="T1379" i="2" a="1"/>
  <c r="T1380" i="2" a="1"/>
  <c r="T1381" i="2" a="1"/>
  <c r="T1382" i="2" a="1"/>
  <c r="T1383" i="2" a="1"/>
  <c r="T1384" i="2" a="1"/>
  <c r="T1385" i="2" a="1"/>
  <c r="T1386" i="2" a="1"/>
  <c r="T1387" i="2" a="1"/>
  <c r="T1388" i="2" a="1"/>
  <c r="T1389" i="2" a="1"/>
  <c r="T1390" i="2" a="1"/>
  <c r="T1391" i="2" a="1"/>
  <c r="T1392" i="2" a="1"/>
  <c r="T1393" i="2" a="1"/>
  <c r="T1394" i="2" a="1"/>
  <c r="T1395" i="2" a="1"/>
  <c r="T1396" i="2" a="1"/>
  <c r="T1397" i="2" a="1"/>
  <c r="T1398" i="2" a="1"/>
  <c r="T1399" i="2" a="1"/>
  <c r="T1400" i="2" a="1"/>
  <c r="T1401" i="2" a="1"/>
  <c r="T1402" i="2" a="1"/>
  <c r="T1403" i="2" a="1"/>
  <c r="T1404" i="2" a="1"/>
  <c r="T1405" i="2" a="1"/>
  <c r="T1406" i="2" a="1"/>
  <c r="T1407" i="2" a="1"/>
  <c r="T1408" i="2" a="1"/>
  <c r="T1409" i="2" a="1"/>
  <c r="T1410" i="2" a="1"/>
  <c r="T1411" i="2" a="1"/>
  <c r="T1412" i="2" a="1"/>
  <c r="T1413" i="2" a="1"/>
  <c r="T1414" i="2" a="1"/>
  <c r="T1415" i="2" a="1"/>
  <c r="T1416" i="2" a="1"/>
  <c r="T1417" i="2" a="1"/>
  <c r="T1418" i="2" a="1"/>
  <c r="T1419" i="2" a="1"/>
  <c r="T1420" i="2" a="1"/>
  <c r="T1421" i="2" a="1"/>
  <c r="T1422" i="2" a="1"/>
  <c r="T1423" i="2" a="1"/>
  <c r="T1424" i="2" a="1"/>
  <c r="T1425" i="2" a="1"/>
  <c r="T1426" i="2" a="1"/>
  <c r="T1427" i="2" a="1"/>
  <c r="T1428" i="2" a="1"/>
  <c r="T1429" i="2" a="1"/>
  <c r="T1430" i="2" a="1"/>
  <c r="T1431" i="2" a="1"/>
  <c r="T1432" i="2" a="1"/>
  <c r="T1433" i="2" a="1"/>
  <c r="T1434" i="2" a="1"/>
  <c r="T1435" i="2" a="1"/>
  <c r="T1436" i="2" a="1"/>
  <c r="T1437" i="2" a="1"/>
  <c r="T1438" i="2" a="1"/>
  <c r="T1439" i="2" a="1"/>
  <c r="T1440" i="2" a="1"/>
  <c r="T1441" i="2" a="1"/>
  <c r="T1442" i="2" a="1"/>
  <c r="T1443" i="2" a="1"/>
  <c r="T1444" i="2" a="1"/>
  <c r="T1445" i="2" a="1"/>
  <c r="T1446" i="2" a="1"/>
  <c r="T1447" i="2" a="1"/>
  <c r="T1448" i="2" a="1"/>
  <c r="T1449" i="2" a="1"/>
  <c r="T1450" i="2" a="1"/>
  <c r="T1451" i="2" a="1"/>
  <c r="T1452" i="2" a="1"/>
  <c r="T1453" i="2" a="1"/>
  <c r="T1454" i="2" a="1"/>
  <c r="T1455" i="2" a="1"/>
  <c r="T1456" i="2" a="1"/>
  <c r="T1457" i="2" a="1"/>
  <c r="T1458" i="2" a="1"/>
  <c r="T1459" i="2" a="1"/>
  <c r="T1460" i="2" a="1"/>
  <c r="T1461" i="2" a="1"/>
  <c r="T1462" i="2" a="1"/>
  <c r="T1463" i="2" a="1"/>
  <c r="T1464" i="2" a="1"/>
  <c r="T1465" i="2" a="1"/>
  <c r="T1466" i="2" a="1"/>
  <c r="T1467" i="2" a="1"/>
  <c r="T1468" i="2" a="1"/>
  <c r="T1469" i="2" a="1"/>
  <c r="T1470" i="2" a="1"/>
  <c r="T1471" i="2" a="1"/>
  <c r="T1472" i="2" a="1"/>
  <c r="T1473" i="2" a="1"/>
  <c r="T1474" i="2" a="1"/>
  <c r="T1475" i="2" a="1"/>
  <c r="T1476" i="2" a="1"/>
  <c r="T1477" i="2" a="1"/>
  <c r="T1478" i="2" a="1"/>
  <c r="T1479" i="2" a="1"/>
  <c r="T1480" i="2" a="1"/>
  <c r="T1481" i="2" a="1"/>
  <c r="T1482" i="2" a="1"/>
  <c r="T1483" i="2" a="1"/>
  <c r="T1484" i="2" a="1"/>
  <c r="T1485" i="2" a="1"/>
  <c r="T1486" i="2" a="1"/>
  <c r="T1487" i="2" a="1"/>
  <c r="T1488" i="2" a="1"/>
  <c r="T1489" i="2" a="1"/>
  <c r="T1490" i="2" a="1"/>
  <c r="T1491" i="2" a="1"/>
  <c r="T1492" i="2" a="1"/>
  <c r="T1493" i="2" a="1"/>
  <c r="T1494" i="2" a="1"/>
  <c r="T1495" i="2" a="1"/>
  <c r="T1496" i="2" a="1"/>
  <c r="T1497" i="2" a="1"/>
  <c r="T1498" i="2" a="1"/>
  <c r="T1499" i="2" a="1"/>
  <c r="T1500" i="2" a="1"/>
  <c r="T1501" i="2" a="1"/>
  <c r="T1502" i="2" a="1"/>
  <c r="T1503" i="2" a="1"/>
  <c r="T1504" i="2" a="1"/>
  <c r="T1505" i="2" a="1"/>
  <c r="T1506" i="2" a="1"/>
  <c r="T1507" i="2" a="1"/>
  <c r="T1508" i="2" a="1"/>
  <c r="T1509" i="2" a="1"/>
  <c r="T1510" i="2" a="1"/>
  <c r="T1511" i="2" a="1"/>
  <c r="T1512" i="2" a="1"/>
  <c r="T1513" i="2" a="1"/>
  <c r="T1514" i="2" a="1"/>
  <c r="T1515" i="2" a="1"/>
  <c r="T1516" i="2" a="1"/>
  <c r="T1517" i="2" a="1"/>
  <c r="T1518" i="2" a="1"/>
  <c r="T1519" i="2" a="1"/>
  <c r="T1520" i="2" a="1"/>
  <c r="T1521" i="2" a="1"/>
  <c r="T1522" i="2" a="1"/>
  <c r="T1523" i="2" a="1"/>
  <c r="T1524" i="2" a="1"/>
  <c r="T1525" i="2" a="1"/>
  <c r="T1526" i="2" a="1"/>
  <c r="T1527" i="2" a="1"/>
  <c r="T1528" i="2" a="1"/>
  <c r="T1529" i="2" a="1"/>
  <c r="T1530" i="2" a="1"/>
  <c r="T1531" i="2" a="1"/>
  <c r="T1532" i="2" a="1"/>
  <c r="T1533" i="2" a="1"/>
  <c r="T1534" i="2" a="1"/>
  <c r="T1535" i="2" a="1"/>
  <c r="T1536" i="2" a="1"/>
  <c r="T1537" i="2" a="1"/>
  <c r="T1538" i="2" a="1"/>
  <c r="T1539" i="2" a="1"/>
  <c r="T1540" i="2" a="1"/>
  <c r="T1541" i="2" a="1"/>
  <c r="T1542" i="2" a="1"/>
  <c r="T1543" i="2" a="1"/>
  <c r="T1544" i="2" a="1"/>
  <c r="T1545" i="2" a="1"/>
  <c r="T1546" i="2" a="1"/>
  <c r="T1547" i="2" a="1"/>
  <c r="T1548" i="2" a="1"/>
  <c r="T1549" i="2" a="1"/>
  <c r="T1550" i="2" a="1"/>
  <c r="T1551" i="2" a="1"/>
  <c r="T1552" i="2" a="1"/>
  <c r="T1553" i="2" a="1"/>
  <c r="T1554" i="2" a="1"/>
  <c r="T1555" i="2" a="1"/>
  <c r="T1556" i="2" a="1"/>
  <c r="T1557" i="2" a="1"/>
  <c r="T1558" i="2" a="1"/>
  <c r="T1559" i="2" a="1"/>
  <c r="T1560" i="2" a="1"/>
  <c r="T1561" i="2" a="1"/>
  <c r="T1562" i="2" a="1"/>
  <c r="T1563" i="2" a="1"/>
  <c r="T1564" i="2" a="1"/>
  <c r="T1565" i="2" a="1"/>
  <c r="T1566" i="2" a="1"/>
  <c r="T1567" i="2" a="1"/>
  <c r="T1568" i="2" a="1"/>
  <c r="T1569" i="2" a="1"/>
  <c r="T1570" i="2" a="1"/>
  <c r="T1571" i="2" a="1"/>
  <c r="T1572" i="2" a="1"/>
  <c r="T1573" i="2" a="1"/>
  <c r="T1574" i="2" a="1"/>
  <c r="T1575" i="2" a="1"/>
  <c r="T1576" i="2" a="1"/>
  <c r="T1577" i="2" a="1"/>
  <c r="T1578" i="2" a="1"/>
  <c r="T1579" i="2" a="1"/>
  <c r="T1580" i="2" a="1"/>
  <c r="T1581" i="2" a="1"/>
  <c r="T1582" i="2" a="1"/>
  <c r="T1583" i="2" a="1"/>
  <c r="T1584" i="2" a="1"/>
  <c r="T1585" i="2" a="1"/>
  <c r="T1586" i="2" a="1"/>
  <c r="T1587" i="2" a="1"/>
  <c r="T1588" i="2" a="1"/>
  <c r="T1589" i="2" a="1"/>
  <c r="T1590" i="2" a="1"/>
  <c r="T1591" i="2" a="1"/>
  <c r="T1592" i="2" a="1"/>
  <c r="T1593" i="2" a="1"/>
  <c r="T1594" i="2" a="1"/>
  <c r="T1595" i="2" a="1"/>
  <c r="T1596" i="2" a="1"/>
  <c r="T1597" i="2" a="1"/>
  <c r="T1598" i="2" a="1"/>
  <c r="T1599" i="2" a="1"/>
  <c r="T1600" i="2" a="1"/>
  <c r="T1601" i="2" a="1"/>
  <c r="T1602" i="2" a="1"/>
  <c r="T1603" i="2" a="1"/>
  <c r="T1604" i="2" a="1"/>
  <c r="T1605" i="2" a="1"/>
  <c r="T1606" i="2" a="1"/>
  <c r="T1607" i="2" a="1"/>
  <c r="T1608" i="2" a="1"/>
  <c r="T1609" i="2" a="1"/>
  <c r="T1610" i="2" a="1"/>
  <c r="T1611" i="2" a="1"/>
  <c r="T1612" i="2" a="1"/>
  <c r="T1613" i="2" a="1"/>
  <c r="T1614" i="2" a="1"/>
  <c r="T1615" i="2" a="1"/>
  <c r="T1616" i="2" a="1"/>
  <c r="T1617" i="2" a="1"/>
  <c r="T1618" i="2" a="1"/>
  <c r="T1619" i="2" a="1"/>
  <c r="T1620" i="2" a="1"/>
  <c r="T1621" i="2" a="1"/>
  <c r="T1622" i="2" a="1"/>
  <c r="T1623" i="2" a="1"/>
  <c r="T1624" i="2" a="1"/>
  <c r="T1625" i="2" a="1"/>
  <c r="T1626" i="2" a="1"/>
  <c r="T1627" i="2" a="1"/>
  <c r="T1628" i="2" a="1"/>
  <c r="T1629" i="2" a="1"/>
  <c r="T1630" i="2" a="1"/>
  <c r="T1631" i="2" a="1"/>
  <c r="T1632" i="2" a="1"/>
  <c r="T1633" i="2" a="1"/>
  <c r="T1634" i="2" a="1"/>
  <c r="T1635" i="2" a="1"/>
  <c r="T1636" i="2" a="1"/>
  <c r="T1637" i="2" a="1"/>
  <c r="T1638" i="2" a="1"/>
  <c r="T1639" i="2" a="1"/>
  <c r="T1640" i="2" a="1"/>
  <c r="T1641" i="2" a="1"/>
  <c r="T1642" i="2" a="1"/>
  <c r="T1643" i="2" a="1"/>
  <c r="T1644" i="2" a="1"/>
  <c r="T1645" i="2" a="1"/>
  <c r="T1646" i="2" a="1"/>
  <c r="T1647" i="2" a="1"/>
  <c r="T1648" i="2" a="1"/>
  <c r="T1649" i="2" a="1"/>
  <c r="T1650" i="2" a="1"/>
  <c r="T1651" i="2" a="1"/>
  <c r="T1652" i="2" a="1"/>
  <c r="T1653" i="2" a="1"/>
  <c r="T1654" i="2" a="1"/>
  <c r="T1655" i="2" a="1"/>
  <c r="T1656" i="2" a="1"/>
  <c r="T1657" i="2" a="1"/>
  <c r="T1658" i="2" a="1"/>
  <c r="T1659" i="2" a="1"/>
  <c r="T1660" i="2" a="1"/>
  <c r="T1661" i="2" a="1"/>
  <c r="T1662" i="2" a="1"/>
  <c r="T1663" i="2" a="1"/>
  <c r="T1664" i="2" a="1"/>
  <c r="T1665" i="2" a="1"/>
  <c r="T1666" i="2" a="1"/>
  <c r="T1667" i="2" a="1"/>
  <c r="T1668" i="2" a="1"/>
  <c r="T1669" i="2" a="1"/>
  <c r="T1670" i="2" a="1"/>
  <c r="T1671" i="2" a="1"/>
  <c r="T1672" i="2" a="1"/>
  <c r="T1673" i="2" a="1"/>
  <c r="T1674" i="2" a="1"/>
  <c r="T1675" i="2" a="1"/>
  <c r="T1676" i="2" a="1"/>
  <c r="T1677" i="2" a="1"/>
  <c r="T1678" i="2" a="1"/>
  <c r="T1679" i="2" a="1"/>
  <c r="T1680" i="2" a="1"/>
  <c r="T1681" i="2" a="1"/>
  <c r="T1682" i="2" a="1"/>
  <c r="T1683" i="2" a="1"/>
  <c r="T1684" i="2" a="1"/>
  <c r="T1685" i="2" a="1"/>
  <c r="T1686" i="2" a="1"/>
  <c r="T1687" i="2" a="1"/>
  <c r="T1688" i="2" a="1"/>
  <c r="T1689" i="2" a="1"/>
  <c r="T1690" i="2" a="1"/>
  <c r="T1691" i="2" a="1"/>
  <c r="T1692" i="2" a="1"/>
  <c r="T1693" i="2" a="1"/>
  <c r="T1694" i="2" a="1"/>
  <c r="T1695" i="2" a="1"/>
  <c r="T1696" i="2" a="1"/>
  <c r="T1697" i="2" a="1"/>
  <c r="T1698" i="2" a="1"/>
  <c r="T1699" i="2" a="1"/>
  <c r="T1700" i="2" a="1"/>
  <c r="T1701" i="2" a="1"/>
  <c r="T1702" i="2" a="1"/>
  <c r="T1703" i="2" a="1"/>
  <c r="T1704" i="2" a="1"/>
  <c r="T1705" i="2" a="1"/>
  <c r="T1706" i="2" a="1"/>
  <c r="T1707" i="2" a="1"/>
  <c r="T1708" i="2" a="1"/>
  <c r="T1709" i="2" a="1"/>
  <c r="T1710" i="2" a="1"/>
  <c r="T1711" i="2" a="1"/>
  <c r="T1712" i="2" a="1"/>
  <c r="T1713" i="2" a="1"/>
  <c r="T1714" i="2" a="1"/>
  <c r="T1715" i="2" a="1"/>
  <c r="T1716" i="2" a="1"/>
  <c r="T1717" i="2" a="1"/>
  <c r="T1718" i="2" a="1"/>
  <c r="T1719" i="2" a="1"/>
  <c r="T1720" i="2" a="1"/>
  <c r="T1721" i="2" a="1"/>
  <c r="T1722" i="2" a="1"/>
  <c r="T1723" i="2" a="1"/>
  <c r="T1724" i="2" a="1"/>
  <c r="T1725" i="2" a="1"/>
  <c r="T1726" i="2" a="1"/>
  <c r="T1727" i="2" a="1"/>
  <c r="T1728" i="2" a="1"/>
  <c r="T1729" i="2" a="1"/>
  <c r="T1730" i="2" a="1"/>
  <c r="T1731" i="2" a="1"/>
  <c r="T1732" i="2" a="1"/>
  <c r="T1733" i="2" a="1"/>
  <c r="T1734" i="2" a="1"/>
  <c r="T1735" i="2" a="1"/>
  <c r="T1736" i="2" a="1"/>
  <c r="T1737" i="2" a="1"/>
  <c r="T1738" i="2" a="1"/>
  <c r="T1739" i="2" a="1"/>
  <c r="T1740" i="2" a="1"/>
  <c r="T1741" i="2" a="1"/>
  <c r="T1742" i="2" a="1"/>
  <c r="T1743" i="2" a="1"/>
  <c r="T1744" i="2" a="1"/>
  <c r="T1745" i="2" a="1"/>
  <c r="T1746" i="2" a="1"/>
  <c r="T1747" i="2" a="1"/>
  <c r="T1748" i="2" a="1"/>
  <c r="T1749" i="2" a="1"/>
  <c r="T1750" i="2" a="1"/>
  <c r="T1751" i="2" a="1"/>
  <c r="T1752" i="2" a="1"/>
  <c r="T1753" i="2" a="1"/>
  <c r="T1754" i="2" a="1"/>
  <c r="T1755" i="2" a="1"/>
  <c r="T1756" i="2" a="1"/>
  <c r="T1757" i="2" a="1"/>
  <c r="T1758" i="2" a="1"/>
  <c r="T1759" i="2" a="1"/>
  <c r="T1760" i="2" a="1"/>
  <c r="T1761" i="2" a="1"/>
  <c r="T1762" i="2" a="1"/>
  <c r="T1763" i="2" a="1"/>
  <c r="T1764" i="2" a="1"/>
  <c r="T1765" i="2" a="1"/>
  <c r="T1766" i="2" a="1"/>
  <c r="T1767" i="2" a="1"/>
  <c r="T1768" i="2" a="1"/>
  <c r="T1769" i="2" a="1"/>
  <c r="T1770" i="2" a="1"/>
  <c r="T1771" i="2" a="1"/>
  <c r="T1772" i="2" a="1"/>
  <c r="T1773" i="2" a="1"/>
  <c r="T1774" i="2" a="1"/>
  <c r="T1775" i="2" a="1"/>
  <c r="T1776" i="2" a="1"/>
  <c r="T1777" i="2" a="1"/>
  <c r="T1778" i="2" a="1"/>
  <c r="T1779" i="2" a="1"/>
  <c r="T1780" i="2" a="1"/>
  <c r="T1781" i="2" a="1"/>
  <c r="T1782" i="2" a="1"/>
  <c r="T1783" i="2" a="1"/>
  <c r="T1784" i="2" a="1"/>
  <c r="T1785" i="2" a="1"/>
  <c r="T1786" i="2" a="1"/>
  <c r="T1787" i="2" a="1"/>
  <c r="T1788" i="2" a="1"/>
  <c r="T1789" i="2" a="1"/>
  <c r="T1790" i="2" a="1"/>
  <c r="T1791" i="2" a="1"/>
  <c r="T1792" i="2" a="1"/>
  <c r="T1793" i="2" a="1"/>
  <c r="T1794" i="2" a="1"/>
  <c r="T1795" i="2" a="1"/>
  <c r="T1796" i="2" a="1"/>
  <c r="T1797" i="2" a="1"/>
  <c r="T1798" i="2" a="1"/>
  <c r="T1799" i="2" a="1"/>
  <c r="T1800" i="2" a="1"/>
  <c r="T1801" i="2" a="1"/>
  <c r="T1802" i="2" a="1"/>
  <c r="T1803" i="2" a="1"/>
  <c r="T1804" i="2" a="1"/>
  <c r="T1805" i="2" a="1"/>
  <c r="T1806" i="2" a="1"/>
  <c r="T1807" i="2" a="1"/>
  <c r="T1808" i="2" a="1"/>
  <c r="T1809" i="2" a="1"/>
  <c r="T1810" i="2" a="1"/>
  <c r="T1811" i="2" a="1"/>
  <c r="T1812" i="2" a="1"/>
  <c r="T1813" i="2" a="1"/>
  <c r="T1814" i="2" a="1"/>
  <c r="T1815" i="2" a="1"/>
  <c r="T1816" i="2" a="1"/>
  <c r="T1817" i="2" a="1"/>
  <c r="T1818" i="2" a="1"/>
  <c r="T1819" i="2" a="1"/>
  <c r="T1820" i="2" a="1"/>
  <c r="T1821" i="2" a="1"/>
  <c r="T1822" i="2" a="1"/>
  <c r="T1823" i="2" a="1"/>
  <c r="T1824" i="2" a="1"/>
  <c r="T1825" i="2" a="1"/>
  <c r="T1826" i="2" a="1"/>
  <c r="T1827" i="2" a="1"/>
  <c r="T1828" i="2" a="1"/>
  <c r="T1829" i="2" a="1"/>
  <c r="T1830" i="2" a="1"/>
  <c r="T1831" i="2" a="1"/>
  <c r="T1832" i="2" a="1"/>
  <c r="T1833" i="2" a="1"/>
  <c r="T1834" i="2" a="1"/>
  <c r="T1835" i="2" a="1"/>
  <c r="T1836" i="2" a="1"/>
  <c r="T1837" i="2" a="1"/>
  <c r="T1838" i="2" a="1"/>
  <c r="T1839" i="2" a="1"/>
  <c r="T1840" i="2" a="1"/>
  <c r="T1841" i="2" a="1"/>
  <c r="T1842" i="2" a="1"/>
  <c r="T1843" i="2" a="1"/>
  <c r="T1844" i="2" a="1"/>
  <c r="T1845" i="2" a="1"/>
  <c r="T1846" i="2" a="1"/>
  <c r="T1847" i="2" a="1"/>
  <c r="T1848" i="2" a="1"/>
  <c r="T1849" i="2" a="1"/>
  <c r="T1850" i="2" a="1"/>
  <c r="T1851" i="2" a="1"/>
  <c r="T1852" i="2" a="1"/>
  <c r="T1853" i="2" a="1"/>
  <c r="T1854" i="2" a="1"/>
  <c r="T1855" i="2" a="1"/>
  <c r="T1856" i="2" a="1"/>
  <c r="T1857" i="2" a="1"/>
  <c r="T1858" i="2" a="1"/>
  <c r="T1859" i="2" a="1"/>
  <c r="T1860" i="2" a="1"/>
  <c r="T1861" i="2" a="1"/>
  <c r="T1862" i="2" a="1"/>
  <c r="T1863" i="2" a="1"/>
  <c r="T1864" i="2" a="1"/>
  <c r="T1865" i="2" a="1"/>
  <c r="T1866" i="2" a="1"/>
  <c r="T1867" i="2" a="1"/>
  <c r="T1868" i="2" a="1"/>
  <c r="T1869" i="2" a="1"/>
  <c r="T1870" i="2" a="1"/>
  <c r="T1871" i="2" a="1"/>
  <c r="T1872" i="2" a="1"/>
  <c r="T1873" i="2" a="1"/>
  <c r="T1874" i="2" a="1"/>
  <c r="T1875" i="2" a="1"/>
  <c r="T1876" i="2" a="1"/>
  <c r="T1877" i="2" a="1"/>
  <c r="T1878" i="2" a="1"/>
  <c r="T1879" i="2" a="1"/>
  <c r="T1880" i="2" a="1"/>
  <c r="T1881" i="2" a="1"/>
  <c r="T1882" i="2" a="1"/>
  <c r="T1883" i="2" a="1"/>
  <c r="T1884" i="2" a="1"/>
  <c r="T1885" i="2" a="1"/>
  <c r="T1886" i="2" a="1"/>
  <c r="T1887" i="2" a="1"/>
  <c r="T1888" i="2" a="1"/>
  <c r="T1889" i="2" a="1"/>
  <c r="T1890" i="2" a="1"/>
  <c r="T1891" i="2" a="1"/>
  <c r="T1892" i="2" a="1"/>
  <c r="T1893" i="2" a="1"/>
  <c r="T1894" i="2" a="1"/>
  <c r="T1895" i="2" a="1"/>
  <c r="T1896" i="2" a="1"/>
  <c r="T1897" i="2" a="1"/>
  <c r="T1898" i="2" a="1"/>
  <c r="T1899" i="2" a="1"/>
  <c r="T1900" i="2" a="1"/>
  <c r="T1901" i="2" a="1"/>
  <c r="T1902" i="2" a="1"/>
  <c r="T1903" i="2" a="1"/>
  <c r="T1904" i="2" a="1"/>
  <c r="T1905" i="2" a="1"/>
  <c r="T1906" i="2" a="1"/>
  <c r="T1907" i="2" a="1"/>
  <c r="T1908" i="2" a="1"/>
  <c r="T1909" i="2" a="1"/>
  <c r="T1910" i="2" a="1"/>
  <c r="T1911" i="2" a="1"/>
  <c r="T1912" i="2" a="1"/>
  <c r="T1913" i="2" a="1"/>
  <c r="T1914" i="2" a="1"/>
  <c r="T1915" i="2" a="1"/>
  <c r="T1916" i="2" a="1"/>
  <c r="T1917" i="2" a="1"/>
  <c r="T1918" i="2" a="1"/>
  <c r="T1919" i="2" a="1"/>
  <c r="T1920" i="2" a="1"/>
  <c r="T1921" i="2" a="1"/>
  <c r="T1922" i="2" a="1"/>
  <c r="T1923" i="2" a="1"/>
  <c r="T1924" i="2" a="1"/>
  <c r="T1925" i="2" a="1"/>
  <c r="T1926" i="2" a="1"/>
  <c r="T1927" i="2" a="1"/>
  <c r="T1928" i="2" a="1"/>
  <c r="T1929" i="2" a="1"/>
  <c r="T1930" i="2" a="1"/>
  <c r="T1931" i="2" a="1"/>
  <c r="T1932" i="2" a="1"/>
  <c r="T1933" i="2" a="1"/>
  <c r="T1934" i="2" a="1"/>
  <c r="T1935" i="2" a="1"/>
  <c r="T1936" i="2" a="1"/>
  <c r="T1937" i="2" a="1"/>
  <c r="T1938" i="2" a="1"/>
  <c r="T1939" i="2" a="1"/>
  <c r="T1940" i="2" a="1"/>
  <c r="T1941" i="2" a="1"/>
  <c r="T1942" i="2" a="1"/>
  <c r="T1943" i="2" a="1"/>
  <c r="T1944" i="2" a="1"/>
  <c r="T1945" i="2" a="1"/>
  <c r="T1946" i="2" a="1"/>
  <c r="T1947" i="2" a="1"/>
  <c r="T1948" i="2" a="1"/>
  <c r="T1949" i="2" a="1"/>
  <c r="T1950" i="2" a="1"/>
  <c r="T1951" i="2" a="1"/>
  <c r="T1952" i="2" a="1"/>
  <c r="T1953" i="2" a="1"/>
  <c r="T1954" i="2" a="1"/>
  <c r="T1955" i="2" a="1"/>
  <c r="T1956" i="2" a="1"/>
  <c r="T1957" i="2" a="1"/>
  <c r="T1958" i="2" a="1"/>
  <c r="T1959" i="2" a="1"/>
  <c r="T1960" i="2" a="1"/>
  <c r="T1961" i="2" a="1"/>
  <c r="T1962" i="2" a="1"/>
  <c r="T1963" i="2" a="1"/>
  <c r="T1964" i="2" a="1"/>
  <c r="T1965" i="2" a="1"/>
  <c r="T1966" i="2" a="1"/>
  <c r="T1967" i="2" a="1"/>
  <c r="T1968" i="2" a="1"/>
  <c r="T1969" i="2" a="1"/>
  <c r="T1970" i="2" a="1"/>
  <c r="T1971" i="2" a="1"/>
  <c r="T1972" i="2" a="1"/>
  <c r="T1973" i="2" a="1"/>
  <c r="T1974" i="2" a="1"/>
  <c r="T1975" i="2" a="1"/>
  <c r="T1976" i="2" a="1"/>
  <c r="T1977" i="2" a="1"/>
  <c r="T1978" i="2" a="1"/>
  <c r="T1979" i="2" a="1"/>
  <c r="T1980" i="2" a="1"/>
  <c r="T1981" i="2" a="1"/>
  <c r="T1982" i="2" a="1"/>
  <c r="T1983" i="2" a="1"/>
  <c r="T1984" i="2" a="1"/>
  <c r="T1985" i="2" a="1"/>
  <c r="T1986" i="2" a="1"/>
  <c r="T1987" i="2" a="1"/>
  <c r="T1988" i="2" a="1"/>
  <c r="T1989" i="2" a="1"/>
  <c r="T1990" i="2" a="1"/>
  <c r="T1991" i="2" a="1"/>
  <c r="T1992" i="2" a="1"/>
  <c r="T1993" i="2" a="1"/>
  <c r="T1994" i="2" a="1"/>
  <c r="T1995" i="2" a="1"/>
  <c r="T1996" i="2" a="1"/>
  <c r="T1997" i="2" a="1"/>
  <c r="T1998" i="2" a="1"/>
  <c r="T1999" i="2" a="1"/>
  <c r="T2000" i="2" a="1"/>
  <c r="T2001" i="2" a="1"/>
  <c r="T2002" i="2" a="1"/>
  <c r="T2003" i="2" a="1"/>
  <c r="T2004" i="2" a="1"/>
  <c r="T2005" i="2" a="1"/>
  <c r="T2006" i="2" a="1"/>
  <c r="T2007" i="2" a="1"/>
  <c r="T2008" i="2" a="1"/>
  <c r="T2009" i="2" a="1"/>
  <c r="T2010" i="2" a="1"/>
  <c r="T2011" i="2" a="1"/>
  <c r="T2012" i="2" a="1"/>
  <c r="T2013" i="2" a="1"/>
  <c r="T2014" i="2" a="1"/>
  <c r="T2015" i="2" a="1"/>
  <c r="T2016" i="2" a="1"/>
  <c r="T2017" i="2" a="1"/>
  <c r="T2018" i="2" a="1"/>
  <c r="T2019" i="2" a="1"/>
  <c r="T2020" i="2" a="1"/>
  <c r="T2021" i="2" a="1"/>
  <c r="T2022" i="2" a="1"/>
  <c r="T2023" i="2" a="1"/>
  <c r="T2024" i="2" a="1"/>
  <c r="T2025" i="2" a="1"/>
  <c r="T2026" i="2" a="1"/>
  <c r="T2027" i="2" a="1"/>
  <c r="T2028" i="2" a="1"/>
  <c r="T2029" i="2" a="1"/>
  <c r="T2030" i="2" a="1"/>
  <c r="T2031" i="2" a="1"/>
  <c r="T2032" i="2" a="1"/>
  <c r="T2033" i="2" a="1"/>
  <c r="T2034" i="2" a="1"/>
  <c r="T2035" i="2" a="1"/>
  <c r="T2036" i="2" a="1"/>
  <c r="T2037" i="2" a="1"/>
  <c r="T2038" i="2" a="1"/>
  <c r="T2039" i="2" a="1"/>
  <c r="T2040" i="2" a="1"/>
  <c r="T2041" i="2" a="1"/>
  <c r="T2042" i="2" a="1"/>
  <c r="T2043" i="2" a="1"/>
  <c r="T2044" i="2" a="1"/>
  <c r="T2045" i="2" a="1"/>
  <c r="T2046" i="2" a="1"/>
  <c r="T2047" i="2" a="1"/>
  <c r="T2048" i="2" a="1"/>
  <c r="T2049" i="2" a="1"/>
  <c r="T2050" i="2" a="1"/>
  <c r="T2051" i="2" a="1"/>
  <c r="T2052" i="2" a="1"/>
  <c r="T2053" i="2" a="1"/>
  <c r="T2054" i="2" a="1"/>
  <c r="T2055" i="2" a="1"/>
  <c r="T2056" i="2" a="1"/>
  <c r="T2057" i="2" a="1"/>
  <c r="T2058" i="2" a="1"/>
  <c r="T2059" i="2" a="1"/>
  <c r="T2060" i="2" a="1"/>
  <c r="T2061" i="2" a="1"/>
  <c r="T2062" i="2" a="1"/>
  <c r="T2063" i="2" a="1"/>
  <c r="T2064" i="2" a="1"/>
  <c r="T2065" i="2" a="1"/>
  <c r="T2066" i="2" a="1"/>
  <c r="T2067" i="2" a="1"/>
  <c r="T2068" i="2" a="1"/>
  <c r="T2069" i="2" a="1"/>
  <c r="T2070" i="2" a="1"/>
  <c r="T2071" i="2" a="1"/>
  <c r="T2072" i="2" a="1"/>
  <c r="T2073" i="2" a="1"/>
  <c r="T2074" i="2" a="1"/>
  <c r="T2075" i="2" a="1"/>
  <c r="T2076" i="2" a="1"/>
  <c r="T2077" i="2" a="1"/>
  <c r="T2078" i="2" a="1"/>
  <c r="T2079" i="2" a="1"/>
  <c r="T2080" i="2" a="1"/>
  <c r="T2081" i="2" a="1"/>
  <c r="T2082" i="2" a="1"/>
  <c r="T2083" i="2" a="1"/>
  <c r="T2084" i="2" a="1"/>
  <c r="T2085" i="2" a="1"/>
  <c r="T2086" i="2" a="1"/>
  <c r="T2087" i="2" a="1"/>
  <c r="T2088" i="2" a="1"/>
  <c r="T2089" i="2" a="1"/>
  <c r="T2090" i="2" a="1"/>
  <c r="T2091" i="2" a="1"/>
  <c r="T2092" i="2" a="1"/>
  <c r="T2093" i="2" a="1"/>
  <c r="T2094" i="2" a="1"/>
  <c r="T2095" i="2" a="1"/>
  <c r="T2096" i="2" a="1"/>
  <c r="T2097" i="2" a="1"/>
  <c r="T2098" i="2" a="1"/>
  <c r="T2099" i="2" a="1"/>
  <c r="T2100" i="2" a="1"/>
  <c r="T2101" i="2" a="1"/>
  <c r="T2102" i="2" a="1"/>
  <c r="T2103" i="2" a="1"/>
  <c r="T2104" i="2" a="1"/>
  <c r="T2105" i="2" a="1"/>
  <c r="T2106" i="2" a="1"/>
  <c r="T2107" i="2" a="1"/>
  <c r="T2108" i="2" a="1"/>
  <c r="T2109" i="2" a="1"/>
  <c r="T2110" i="2" a="1"/>
  <c r="T2111" i="2" a="1"/>
  <c r="T2112" i="2" a="1"/>
  <c r="T2113" i="2" a="1"/>
  <c r="T2114" i="2" a="1"/>
  <c r="T2115" i="2" a="1"/>
  <c r="T2116" i="2" a="1"/>
  <c r="T2117" i="2" a="1"/>
  <c r="T2118" i="2" a="1"/>
  <c r="T2119" i="2" a="1"/>
  <c r="T2120" i="2" a="1"/>
  <c r="T2121" i="2" a="1"/>
  <c r="T2122" i="2" a="1"/>
  <c r="T2123" i="2" a="1"/>
  <c r="T2124" i="2" a="1"/>
  <c r="T2125" i="2" a="1"/>
  <c r="T2126" i="2" a="1"/>
  <c r="T2127" i="2" a="1"/>
  <c r="T2128" i="2" a="1"/>
  <c r="T2129" i="2" a="1"/>
  <c r="T2130" i="2" a="1"/>
  <c r="T2131" i="2" a="1"/>
  <c r="T2132" i="2" a="1"/>
  <c r="T2133" i="2" a="1"/>
  <c r="T2134" i="2" a="1"/>
  <c r="T2135" i="2" a="1"/>
  <c r="T2136" i="2" a="1"/>
  <c r="T2137" i="2" a="1"/>
  <c r="T2138" i="2" a="1"/>
  <c r="T2139" i="2" a="1"/>
  <c r="T2140" i="2" a="1"/>
  <c r="T2141" i="2" a="1"/>
  <c r="T2142" i="2" a="1"/>
  <c r="T2143" i="2" a="1"/>
  <c r="T2144" i="2" a="1"/>
  <c r="T2145" i="2" a="1"/>
  <c r="T2146" i="2" a="1"/>
  <c r="T2147" i="2" a="1"/>
  <c r="T2148" i="2" a="1"/>
  <c r="T2149" i="2" a="1"/>
  <c r="T2150" i="2" a="1"/>
  <c r="T2151" i="2" a="1"/>
  <c r="T2152" i="2" a="1"/>
  <c r="T2153" i="2" a="1"/>
  <c r="T2154" i="2" a="1"/>
  <c r="T2155" i="2" a="1"/>
  <c r="T2156" i="2" a="1"/>
  <c r="T2157" i="2" a="1"/>
  <c r="T2158" i="2" a="1"/>
  <c r="T2159" i="2" a="1"/>
  <c r="T2160" i="2" a="1"/>
  <c r="T2161" i="2" a="1"/>
  <c r="T2162" i="2" a="1"/>
  <c r="T2163" i="2" a="1"/>
  <c r="T2164" i="2" a="1"/>
  <c r="T2165" i="2" a="1"/>
  <c r="T2166" i="2" a="1"/>
  <c r="T2167" i="2" a="1"/>
  <c r="T2168" i="2" a="1"/>
  <c r="T2169" i="2" a="1"/>
  <c r="T2170" i="2" a="1"/>
  <c r="T2171" i="2" a="1"/>
  <c r="T2172" i="2" a="1"/>
  <c r="T2173" i="2" a="1"/>
  <c r="T2174" i="2" a="1"/>
  <c r="T2175" i="2" a="1"/>
  <c r="T2176" i="2" a="1"/>
  <c r="T2177" i="2" a="1"/>
  <c r="T2178" i="2" a="1"/>
  <c r="T2179" i="2" a="1"/>
  <c r="T2180" i="2" a="1"/>
  <c r="T2181" i="2" a="1"/>
  <c r="T2182" i="2" a="1"/>
  <c r="T2183" i="2" a="1"/>
  <c r="T2184" i="2" a="1"/>
  <c r="T2185" i="2" a="1"/>
  <c r="T2186" i="2" a="1"/>
  <c r="T2187" i="2" a="1"/>
  <c r="T2188" i="2" a="1"/>
  <c r="T2189" i="2" a="1"/>
  <c r="T2190" i="2" a="1"/>
  <c r="T2191" i="2" a="1"/>
  <c r="T2192" i="2" a="1"/>
  <c r="T2193" i="2" a="1"/>
  <c r="T2194" i="2" a="1"/>
  <c r="T2195" i="2" a="1"/>
  <c r="T2196" i="2" a="1"/>
  <c r="T2197" i="2" a="1"/>
  <c r="T2198" i="2" a="1"/>
  <c r="T2199" i="2" a="1"/>
  <c r="T2200" i="2" a="1"/>
  <c r="T2201" i="2" a="1"/>
  <c r="T2202" i="2" a="1"/>
  <c r="T2203" i="2" a="1"/>
  <c r="T2204" i="2" a="1"/>
  <c r="T2205" i="2" a="1"/>
  <c r="T2206" i="2" a="1"/>
  <c r="T2207" i="2" a="1"/>
  <c r="T2208" i="2" a="1"/>
  <c r="T2209" i="2" a="1"/>
  <c r="T2210" i="2" a="1"/>
  <c r="T2211" i="2" a="1"/>
  <c r="T2212" i="2" a="1"/>
  <c r="T2213" i="2" a="1"/>
  <c r="T2214" i="2" a="1"/>
  <c r="T2215" i="2" a="1"/>
  <c r="T2216" i="2" a="1"/>
  <c r="T2217" i="2" a="1"/>
  <c r="T2218" i="2" a="1"/>
  <c r="T2219" i="2" a="1"/>
  <c r="T2220" i="2" a="1"/>
  <c r="T2221" i="2" a="1"/>
  <c r="T2222" i="2" a="1"/>
  <c r="T2223" i="2" a="1"/>
  <c r="T2224" i="2" a="1"/>
  <c r="T2225" i="2" a="1"/>
  <c r="T2226" i="2" a="1"/>
  <c r="T2227" i="2" a="1"/>
  <c r="T2228" i="2" a="1"/>
  <c r="T2229" i="2" a="1"/>
  <c r="T2230" i="2" a="1"/>
  <c r="T2231" i="2" a="1"/>
  <c r="T2232" i="2" a="1"/>
  <c r="T2233" i="2" a="1"/>
  <c r="T2234" i="2" a="1"/>
  <c r="T2235" i="2" a="1"/>
  <c r="T2236" i="2" a="1"/>
  <c r="T2237" i="2" a="1"/>
  <c r="T2238" i="2" a="1"/>
  <c r="T2239" i="2" a="1"/>
  <c r="T2240" i="2" a="1"/>
  <c r="T2241" i="2" a="1"/>
  <c r="T2242" i="2" a="1"/>
  <c r="T2243" i="2" a="1"/>
  <c r="T2244" i="2" a="1"/>
  <c r="T2245" i="2" a="1"/>
  <c r="T2246" i="2" a="1"/>
  <c r="T2247" i="2" a="1"/>
  <c r="T2248" i="2" a="1"/>
  <c r="T2249" i="2" a="1"/>
  <c r="T2250" i="2" a="1"/>
  <c r="T2251" i="2" a="1"/>
  <c r="T2252" i="2" a="1"/>
  <c r="T2253" i="2" a="1"/>
  <c r="T2254" i="2" a="1"/>
  <c r="T2255" i="2" a="1"/>
  <c r="T2256" i="2" a="1"/>
  <c r="T2257" i="2" a="1"/>
  <c r="T2258" i="2" a="1"/>
  <c r="T2259" i="2" a="1"/>
  <c r="T2260" i="2" a="1"/>
  <c r="T2261" i="2" a="1"/>
  <c r="T2262" i="2" a="1"/>
  <c r="T2263" i="2" a="1"/>
  <c r="T2264" i="2" a="1"/>
  <c r="T2265" i="2" a="1"/>
  <c r="T2266" i="2" a="1"/>
  <c r="T2267" i="2" a="1"/>
  <c r="T2268" i="2" a="1"/>
  <c r="T2269" i="2" a="1"/>
  <c r="T2270" i="2" a="1"/>
  <c r="T2271" i="2" a="1"/>
  <c r="T2272" i="2" a="1"/>
  <c r="T2273" i="2" a="1"/>
  <c r="T2274" i="2" a="1"/>
  <c r="T2275" i="2" a="1"/>
  <c r="T2276" i="2" a="1"/>
  <c r="T2277" i="2" a="1"/>
  <c r="T2278" i="2" a="1"/>
  <c r="T2279" i="2" a="1"/>
  <c r="T2280" i="2" a="1"/>
  <c r="T2281" i="2" a="1"/>
  <c r="T2282" i="2" a="1"/>
  <c r="T2283" i="2" a="1"/>
  <c r="T2284" i="2" a="1"/>
  <c r="T2285" i="2" a="1"/>
  <c r="T2286" i="2" a="1"/>
  <c r="T2287" i="2" a="1"/>
  <c r="T2288" i="2" a="1"/>
  <c r="T2289" i="2" a="1"/>
  <c r="T2290" i="2" a="1"/>
  <c r="T2291" i="2" a="1"/>
  <c r="T2292" i="2" a="1"/>
  <c r="T2293" i="2" a="1"/>
  <c r="T2294" i="2" a="1"/>
  <c r="T2295" i="2" a="1"/>
  <c r="T2296" i="2" a="1"/>
  <c r="T2297" i="2" a="1"/>
  <c r="T2298" i="2" a="1"/>
  <c r="T2299" i="2" a="1"/>
  <c r="T2300" i="2" a="1"/>
  <c r="T2301" i="2" a="1"/>
  <c r="T2302" i="2" a="1"/>
  <c r="T2303" i="2" a="1"/>
  <c r="T2304" i="2" a="1"/>
  <c r="T2305" i="2" a="1"/>
  <c r="T2306" i="2" a="1"/>
  <c r="T2307" i="2" a="1"/>
  <c r="T2308" i="2" a="1"/>
  <c r="T2309" i="2" a="1"/>
  <c r="T2310" i="2" a="1"/>
  <c r="T2311" i="2" a="1"/>
  <c r="T2312" i="2" a="1"/>
  <c r="T2313" i="2" a="1"/>
  <c r="T2314" i="2" a="1"/>
  <c r="T2315" i="2" a="1"/>
  <c r="T2316" i="2" a="1"/>
  <c r="T2317" i="2" a="1"/>
  <c r="T2318" i="2" a="1"/>
  <c r="T2319" i="2" a="1"/>
  <c r="T2320" i="2" a="1"/>
  <c r="T2321" i="2" a="1"/>
  <c r="T2322" i="2" a="1"/>
  <c r="T2323" i="2" a="1"/>
  <c r="T2324" i="2" a="1"/>
  <c r="T2325" i="2" a="1"/>
  <c r="T2326" i="2" a="1"/>
  <c r="T2327" i="2" a="1"/>
  <c r="T2328" i="2" a="1"/>
  <c r="T2329" i="2" a="1"/>
  <c r="T2330" i="2" a="1"/>
  <c r="T2331" i="2" a="1"/>
  <c r="T2332" i="2" a="1"/>
  <c r="T2333" i="2" a="1"/>
  <c r="T2334" i="2" a="1"/>
  <c r="T2335" i="2" a="1"/>
  <c r="T2336" i="2" a="1"/>
  <c r="T2337" i="2" a="1"/>
  <c r="T2338" i="2" a="1"/>
  <c r="T2339" i="2" a="1"/>
  <c r="T2340" i="2" a="1"/>
  <c r="T2341" i="2" a="1"/>
  <c r="T2342" i="2" a="1"/>
  <c r="T2343" i="2" a="1"/>
  <c r="T2344" i="2" a="1"/>
  <c r="T2345" i="2" a="1"/>
  <c r="T2346" i="2" a="1"/>
  <c r="T2347" i="2" a="1"/>
  <c r="T2348" i="2" a="1"/>
  <c r="T2349" i="2" a="1"/>
  <c r="T2350" i="2" a="1"/>
  <c r="T2351" i="2" a="1"/>
  <c r="T2352" i="2" a="1"/>
  <c r="T2353" i="2" a="1"/>
  <c r="T2354" i="2" a="1"/>
  <c r="T2355" i="2" a="1"/>
  <c r="T2356" i="2" a="1"/>
  <c r="T2357" i="2" a="1"/>
  <c r="T2358" i="2" a="1"/>
  <c r="T2359" i="2" a="1"/>
  <c r="T2360" i="2" a="1"/>
  <c r="T2361" i="2" a="1"/>
  <c r="T2362" i="2" a="1"/>
  <c r="T2363" i="2" a="1"/>
  <c r="T2364" i="2" a="1"/>
  <c r="T2365" i="2" a="1"/>
  <c r="T2366" i="2" a="1"/>
  <c r="T2367" i="2" a="1"/>
  <c r="T2368" i="2" a="1"/>
  <c r="T2369" i="2" a="1"/>
  <c r="T2370" i="2" a="1"/>
  <c r="T2371" i="2" a="1"/>
  <c r="T2372" i="2" a="1"/>
  <c r="T2373" i="2" a="1"/>
  <c r="T2374" i="2" a="1"/>
  <c r="T2375" i="2" a="1"/>
  <c r="T2376" i="2" a="1"/>
  <c r="T2377" i="2" a="1"/>
  <c r="T2378" i="2" a="1"/>
  <c r="T2379" i="2" a="1"/>
  <c r="T2380" i="2" a="1"/>
  <c r="T2381" i="2" a="1"/>
  <c r="T2382" i="2" a="1"/>
  <c r="T2383" i="2" a="1"/>
  <c r="T2384" i="2" a="1"/>
  <c r="T2385" i="2" a="1"/>
  <c r="T2386" i="2" a="1"/>
  <c r="T2387" i="2" a="1"/>
  <c r="T2388" i="2" a="1"/>
  <c r="T2389" i="2" a="1"/>
  <c r="T2390" i="2" a="1"/>
  <c r="T2391" i="2" a="1"/>
  <c r="T2392" i="2" a="1"/>
  <c r="T2393" i="2" a="1"/>
  <c r="T2394" i="2" a="1"/>
  <c r="T2395" i="2" a="1"/>
  <c r="T2396" i="2" a="1"/>
  <c r="T2397" i="2" a="1"/>
  <c r="T2398" i="2" a="1"/>
  <c r="T2399" i="2" a="1"/>
  <c r="T2400" i="2" a="1"/>
  <c r="T2401" i="2" a="1"/>
  <c r="T2402" i="2" a="1"/>
  <c r="T2403" i="2" a="1"/>
  <c r="T2404" i="2" a="1"/>
  <c r="T2405" i="2" a="1"/>
  <c r="T2406" i="2" a="1"/>
  <c r="T2407" i="2" a="1"/>
  <c r="T2408" i="2" a="1"/>
  <c r="T2409" i="2" a="1"/>
  <c r="T2410" i="2" a="1"/>
  <c r="T2411" i="2" a="1"/>
  <c r="T2412" i="2" a="1"/>
  <c r="T2413" i="2" a="1"/>
  <c r="T2414" i="2" a="1"/>
  <c r="T2415" i="2" a="1"/>
  <c r="T2416" i="2" a="1"/>
  <c r="T2417" i="2" a="1"/>
  <c r="T2418" i="2" a="1"/>
  <c r="T2419" i="2" a="1"/>
  <c r="T2420" i="2" a="1"/>
  <c r="T2421" i="2" a="1"/>
  <c r="T2422" i="2" a="1"/>
  <c r="T2423" i="2" a="1"/>
  <c r="T2424" i="2" a="1"/>
  <c r="T2425" i="2" a="1"/>
  <c r="T2426" i="2" a="1"/>
  <c r="T2427" i="2" a="1"/>
  <c r="T2428" i="2" a="1"/>
  <c r="T2429" i="2" a="1"/>
  <c r="T2430" i="2" a="1"/>
  <c r="T2431" i="2" a="1"/>
  <c r="T2432" i="2" a="1"/>
  <c r="T2433" i="2" a="1"/>
  <c r="T2434" i="2" a="1"/>
  <c r="T2435" i="2" a="1"/>
  <c r="T2436" i="2" a="1"/>
  <c r="T2437" i="2" a="1"/>
  <c r="T2438" i="2" a="1"/>
  <c r="T2439" i="2" a="1"/>
  <c r="T2440" i="2" a="1"/>
  <c r="T2441" i="2" a="1"/>
  <c r="T2442" i="2" a="1"/>
  <c r="T2443" i="2" a="1"/>
  <c r="T2444" i="2" a="1"/>
  <c r="T2445" i="2" a="1"/>
  <c r="T2446" i="2" a="1"/>
  <c r="T2447" i="2" a="1"/>
  <c r="T2448" i="2" a="1"/>
  <c r="T2449" i="2" a="1"/>
  <c r="T2450" i="2" a="1"/>
  <c r="T2451" i="2" a="1"/>
  <c r="T2452" i="2" a="1"/>
  <c r="T2453" i="2" a="1"/>
  <c r="T2454" i="2" a="1"/>
  <c r="T2455" i="2" a="1"/>
  <c r="T2456" i="2" a="1"/>
  <c r="T2457" i="2" a="1"/>
  <c r="T2458" i="2" a="1"/>
  <c r="T2459" i="2" a="1"/>
  <c r="T2460" i="2" a="1"/>
  <c r="T2461" i="2" a="1"/>
  <c r="T2462" i="2" a="1"/>
  <c r="T2463" i="2" a="1"/>
  <c r="T2464" i="2" a="1"/>
  <c r="T2465" i="2" a="1"/>
  <c r="T2466" i="2" a="1"/>
  <c r="T2467" i="2" a="1"/>
  <c r="T2468" i="2" a="1"/>
  <c r="T2469" i="2" a="1"/>
  <c r="T2470" i="2" a="1"/>
  <c r="T2471" i="2" a="1"/>
  <c r="T2472" i="2" a="1"/>
  <c r="T2473" i="2" a="1"/>
  <c r="T2474" i="2" a="1"/>
  <c r="T2475" i="2" a="1"/>
  <c r="T2476" i="2" a="1"/>
  <c r="T2477" i="2" a="1"/>
  <c r="T2478" i="2" a="1"/>
  <c r="T2479" i="2" a="1"/>
  <c r="T2480" i="2" a="1"/>
  <c r="T2481" i="2" a="1"/>
  <c r="T2482" i="2" a="1"/>
  <c r="T2483" i="2" a="1"/>
  <c r="T2484" i="2" a="1"/>
  <c r="T2485" i="2" a="1"/>
  <c r="T2486" i="2" a="1"/>
  <c r="T2487" i="2" a="1"/>
  <c r="T2488" i="2" a="1"/>
  <c r="T2489" i="2" a="1"/>
  <c r="T2490" i="2" a="1"/>
  <c r="T2491" i="2" a="1"/>
  <c r="T2492" i="2" a="1"/>
  <c r="T2493" i="2" a="1"/>
  <c r="T2494" i="2" a="1"/>
  <c r="T2495" i="2" a="1"/>
  <c r="T2496" i="2" a="1"/>
  <c r="T2497" i="2" a="1"/>
  <c r="T2498" i="2" a="1"/>
  <c r="T2499" i="2" a="1"/>
  <c r="T2500" i="2" a="1"/>
  <c r="T2501" i="2" a="1"/>
  <c r="T2502" i="2" a="1"/>
  <c r="T2503" i="2" a="1"/>
  <c r="T2504" i="2" a="1"/>
  <c r="T2505" i="2" a="1"/>
  <c r="T2506" i="2" a="1"/>
  <c r="T2507" i="2" a="1"/>
  <c r="T2508" i="2" a="1"/>
  <c r="T2509" i="2" a="1"/>
  <c r="T2510" i="2" a="1"/>
  <c r="T2511" i="2" a="1"/>
  <c r="T2512" i="2" a="1"/>
  <c r="T2513" i="2" a="1"/>
  <c r="T2514" i="2" a="1"/>
  <c r="T2515" i="2" a="1"/>
  <c r="T2516" i="2" a="1"/>
  <c r="T2517" i="2" a="1"/>
  <c r="T2518" i="2" a="1"/>
  <c r="T2519" i="2" a="1"/>
  <c r="T2520" i="2" a="1"/>
  <c r="T2521" i="2" a="1"/>
  <c r="T2522" i="2" a="1"/>
  <c r="T2523" i="2" a="1"/>
  <c r="T2524" i="2" a="1"/>
  <c r="T2525" i="2" a="1"/>
  <c r="T2526" i="2" a="1"/>
  <c r="T2527" i="2" a="1"/>
  <c r="T2528" i="2" a="1"/>
  <c r="T2529" i="2" a="1"/>
  <c r="T2530" i="2" a="1"/>
  <c r="T2531" i="2" a="1"/>
  <c r="T2532" i="2" a="1"/>
  <c r="T2533" i="2" a="1"/>
  <c r="T2534" i="2" a="1"/>
  <c r="T2535" i="2" a="1"/>
  <c r="T2536" i="2" a="1"/>
  <c r="T2537" i="2" a="1"/>
  <c r="T2538" i="2" a="1"/>
  <c r="T2539" i="2" a="1"/>
  <c r="T2540" i="2" a="1"/>
  <c r="T2541" i="2" a="1"/>
  <c r="T2542" i="2" a="1"/>
  <c r="T2543" i="2" a="1"/>
  <c r="T2544" i="2" a="1"/>
  <c r="T2545" i="2" a="1"/>
  <c r="T2546" i="2" a="1"/>
  <c r="T2547" i="2" a="1"/>
  <c r="T2548" i="2" a="1"/>
  <c r="T2549" i="2" a="1"/>
  <c r="T2550" i="2" a="1"/>
  <c r="T2551" i="2" a="1"/>
  <c r="T2552" i="2" a="1"/>
  <c r="T2553" i="2" a="1"/>
  <c r="T2554" i="2" a="1"/>
  <c r="T2555" i="2" a="1"/>
  <c r="T2556" i="2" a="1"/>
  <c r="T2557" i="2" a="1"/>
  <c r="T2558" i="2" a="1"/>
  <c r="T2559" i="2" a="1"/>
  <c r="T2560" i="2" a="1"/>
  <c r="T2561" i="2" a="1"/>
  <c r="T2562" i="2" a="1"/>
  <c r="T2563" i="2" a="1"/>
  <c r="T2564" i="2" a="1"/>
  <c r="T2565" i="2" a="1"/>
  <c r="T2566" i="2" a="1"/>
  <c r="T2567" i="2" a="1"/>
  <c r="T2568" i="2" a="1"/>
  <c r="T2569" i="2" a="1"/>
  <c r="T2570" i="2" a="1"/>
  <c r="T2571" i="2" a="1"/>
  <c r="T2572" i="2" a="1"/>
  <c r="T2573" i="2" a="1"/>
  <c r="T2574" i="2" a="1"/>
  <c r="T2575" i="2" a="1"/>
  <c r="T2576" i="2" a="1"/>
  <c r="T2577" i="2" a="1"/>
  <c r="T2578" i="2" a="1"/>
  <c r="T2579" i="2" a="1"/>
  <c r="T2580" i="2" a="1"/>
  <c r="T2581" i="2" a="1"/>
  <c r="T2582" i="2" a="1"/>
  <c r="T2583" i="2" a="1"/>
  <c r="T2584" i="2" a="1"/>
  <c r="T2585" i="2" a="1"/>
  <c r="T2586" i="2" a="1"/>
  <c r="T2587" i="2" a="1"/>
  <c r="T2588" i="2" a="1"/>
  <c r="T2589" i="2" a="1"/>
  <c r="T2590" i="2" a="1"/>
  <c r="T2591" i="2" a="1"/>
  <c r="T2592" i="2" a="1"/>
  <c r="T2593" i="2" a="1"/>
  <c r="T2594" i="2" a="1"/>
  <c r="T2595" i="2" a="1"/>
  <c r="T2596" i="2" a="1"/>
  <c r="T2597" i="2" a="1"/>
  <c r="T2598" i="2" a="1"/>
  <c r="T2599" i="2" a="1"/>
  <c r="T2600" i="2" a="1"/>
  <c r="T2601" i="2" a="1"/>
  <c r="T2602" i="2" a="1"/>
  <c r="T2603" i="2" a="1"/>
  <c r="T2604" i="2" a="1"/>
  <c r="T2605" i="2" a="1"/>
  <c r="T2606" i="2" a="1"/>
  <c r="T2607" i="2" a="1"/>
  <c r="T2608" i="2" a="1"/>
  <c r="T2609" i="2" a="1"/>
  <c r="T2610" i="2" a="1"/>
  <c r="T2611" i="2" a="1"/>
  <c r="T2612" i="2" a="1"/>
  <c r="T2613" i="2" a="1"/>
  <c r="T2614" i="2" a="1"/>
  <c r="T2615" i="2" a="1"/>
  <c r="T2616" i="2" a="1"/>
  <c r="T2617" i="2" a="1"/>
  <c r="T2618" i="2" a="1"/>
  <c r="T2619" i="2" a="1"/>
  <c r="T2620" i="2" a="1"/>
  <c r="T2621" i="2" a="1"/>
  <c r="T2622" i="2" a="1"/>
  <c r="T2623" i="2" a="1"/>
  <c r="T2624" i="2" a="1"/>
  <c r="T2625" i="2" a="1"/>
  <c r="T2626" i="2" a="1"/>
  <c r="T2627" i="2" a="1"/>
  <c r="T2628" i="2" a="1"/>
  <c r="T2629" i="2" a="1"/>
  <c r="T2630" i="2" a="1"/>
  <c r="T2631" i="2" a="1"/>
  <c r="T2632" i="2" a="1"/>
  <c r="T2633" i="2" a="1"/>
  <c r="T2634" i="2" a="1"/>
  <c r="T2635" i="2" a="1"/>
  <c r="T2636" i="2" a="1"/>
  <c r="T2637" i="2" a="1"/>
  <c r="T2638" i="2" a="1"/>
  <c r="T2639" i="2" a="1"/>
  <c r="T2640" i="2" a="1"/>
  <c r="T2641" i="2" a="1"/>
  <c r="T2642" i="2" a="1"/>
  <c r="T2643" i="2" a="1"/>
  <c r="T2644" i="2" a="1"/>
  <c r="T2645" i="2" a="1"/>
  <c r="T2646" i="2" a="1"/>
  <c r="T2647" i="2" a="1"/>
  <c r="T2648" i="2" a="1"/>
  <c r="T2649" i="2" a="1"/>
  <c r="T2650" i="2" a="1"/>
  <c r="T2651" i="2" a="1"/>
  <c r="T2652" i="2" a="1"/>
  <c r="T2653" i="2" a="1"/>
  <c r="T2654" i="2" a="1"/>
  <c r="T2655" i="2" a="1"/>
  <c r="T2656" i="2" a="1"/>
  <c r="T2657" i="2" a="1"/>
  <c r="T2658" i="2" a="1"/>
  <c r="T2659" i="2" a="1"/>
  <c r="T2660" i="2" a="1"/>
  <c r="T2661" i="2" a="1"/>
  <c r="T2662" i="2" a="1"/>
  <c r="T2663" i="2" a="1"/>
  <c r="T2664" i="2" a="1"/>
  <c r="T2665" i="2" a="1"/>
  <c r="T2666" i="2" a="1"/>
  <c r="T2667" i="2" a="1"/>
  <c r="T2668" i="2" a="1"/>
  <c r="T2669" i="2" a="1"/>
  <c r="T2670" i="2" a="1"/>
  <c r="T2671" i="2" a="1"/>
  <c r="T2672" i="2" a="1"/>
  <c r="T2673" i="2" a="1"/>
  <c r="T2674" i="2" a="1"/>
  <c r="T2675" i="2" a="1"/>
  <c r="T2676" i="2" a="1"/>
  <c r="T2677" i="2" a="1"/>
  <c r="T2678" i="2" a="1"/>
  <c r="T2679" i="2" a="1"/>
  <c r="T2680" i="2" a="1"/>
  <c r="T2681" i="2" a="1"/>
  <c r="T2682" i="2" a="1"/>
  <c r="T2683" i="2" a="1"/>
  <c r="T2684" i="2" a="1"/>
  <c r="T2685" i="2" a="1"/>
  <c r="T2686" i="2" a="1"/>
  <c r="T2687" i="2" a="1"/>
  <c r="T2688" i="2" a="1"/>
  <c r="T2689" i="2" a="1"/>
  <c r="T2690" i="2" a="1"/>
  <c r="T2691" i="2" a="1"/>
  <c r="T2692" i="2" a="1"/>
  <c r="T2693" i="2" a="1"/>
  <c r="T2694" i="2" a="1"/>
  <c r="T2695" i="2" a="1"/>
  <c r="T2696" i="2" a="1"/>
  <c r="T2697" i="2" a="1"/>
  <c r="T2698" i="2" a="1"/>
  <c r="T2699" i="2" a="1"/>
  <c r="T2700" i="2" a="1"/>
  <c r="T2701" i="2" a="1"/>
  <c r="T2702" i="2" a="1"/>
  <c r="T2703" i="2" a="1"/>
  <c r="T2704" i="2" a="1"/>
  <c r="T2705" i="2" a="1"/>
  <c r="T2706" i="2" a="1"/>
  <c r="T2707" i="2" a="1"/>
  <c r="T2708" i="2" a="1"/>
  <c r="T2709" i="2" a="1"/>
  <c r="T2710" i="2" a="1"/>
  <c r="T2711" i="2" a="1"/>
  <c r="T2712" i="2" a="1"/>
  <c r="T2713" i="2" a="1"/>
  <c r="T2714" i="2" a="1"/>
  <c r="T2715" i="2" a="1"/>
  <c r="T2716" i="2" a="1"/>
  <c r="T2717" i="2" a="1"/>
  <c r="T2718" i="2" a="1"/>
  <c r="T2719" i="2" a="1"/>
  <c r="T2720" i="2" a="1"/>
  <c r="T2721" i="2" a="1"/>
  <c r="T2722" i="2" a="1"/>
  <c r="T2723" i="2" a="1"/>
  <c r="T2724" i="2" a="1"/>
  <c r="T2725" i="2" a="1"/>
  <c r="T2726" i="2" a="1"/>
  <c r="T2727" i="2" a="1"/>
  <c r="T2728" i="2" a="1"/>
  <c r="T2729" i="2" a="1"/>
  <c r="T2730" i="2" a="1"/>
  <c r="T2731" i="2" a="1"/>
  <c r="T2732" i="2" a="1"/>
  <c r="T2733" i="2" a="1"/>
  <c r="T2734" i="2" a="1"/>
  <c r="T2735" i="2" a="1"/>
  <c r="T2736" i="2" a="1"/>
  <c r="T2737" i="2" a="1"/>
  <c r="T2738" i="2" a="1"/>
  <c r="T2739" i="2" a="1"/>
  <c r="T2740" i="2" a="1"/>
  <c r="T2741" i="2" a="1"/>
  <c r="T2742" i="2" a="1"/>
  <c r="T2743" i="2" a="1"/>
  <c r="T2744" i="2" a="1"/>
  <c r="T2745" i="2" a="1"/>
  <c r="T2746" i="2" a="1"/>
  <c r="T2747" i="2" a="1"/>
  <c r="T2748" i="2" a="1"/>
  <c r="T2749" i="2" a="1"/>
  <c r="T2750" i="2" a="1"/>
  <c r="T2751" i="2" a="1"/>
  <c r="T2752" i="2" a="1"/>
  <c r="T2753" i="2" a="1"/>
  <c r="T2754" i="2" a="1"/>
  <c r="T2755" i="2" a="1"/>
  <c r="T2756" i="2" a="1"/>
  <c r="T2757" i="2" a="1"/>
  <c r="T2758" i="2" a="1"/>
  <c r="T2759" i="2" a="1"/>
  <c r="T2760" i="2" a="1"/>
  <c r="T2761" i="2" a="1"/>
  <c r="T2762" i="2" a="1"/>
  <c r="T2763" i="2" a="1"/>
  <c r="T2764" i="2" a="1"/>
  <c r="T2765" i="2" a="1"/>
  <c r="T2766" i="2" a="1"/>
  <c r="T2767" i="2" a="1"/>
  <c r="T2768" i="2" a="1"/>
  <c r="T2769" i="2" a="1"/>
  <c r="T2770" i="2" a="1"/>
  <c r="T2771" i="2" a="1"/>
  <c r="T2772" i="2" a="1"/>
  <c r="T2773" i="2" a="1"/>
  <c r="T2774" i="2" a="1"/>
  <c r="T2775" i="2" a="1"/>
  <c r="T2776" i="2" a="1"/>
  <c r="T2777" i="2" a="1"/>
  <c r="T2778" i="2" a="1"/>
  <c r="T2779" i="2" a="1"/>
  <c r="T2780" i="2" a="1"/>
  <c r="T2781" i="2" a="1"/>
  <c r="T2782" i="2" a="1"/>
  <c r="T2783" i="2" a="1"/>
  <c r="T2784" i="2" a="1"/>
  <c r="T2785" i="2" a="1"/>
  <c r="T2786" i="2" a="1"/>
  <c r="T2787" i="2" a="1"/>
  <c r="T2788" i="2" a="1"/>
  <c r="T2789" i="2" a="1"/>
  <c r="T2790" i="2" a="1"/>
  <c r="T2791" i="2" a="1"/>
  <c r="T2792" i="2" a="1"/>
  <c r="T2793" i="2" a="1"/>
  <c r="T2794" i="2" a="1"/>
  <c r="T2795" i="2" a="1"/>
  <c r="T2796" i="2" a="1"/>
  <c r="T2797" i="2" a="1"/>
  <c r="T2798" i="2" a="1"/>
  <c r="T2799" i="2" a="1"/>
  <c r="T2800" i="2" a="1"/>
  <c r="T2801" i="2" a="1"/>
  <c r="T2802" i="2" a="1"/>
  <c r="T2803" i="2" a="1"/>
  <c r="T2804" i="2" a="1"/>
  <c r="T2805" i="2" a="1"/>
  <c r="T2806" i="2" a="1"/>
  <c r="T2807" i="2" a="1"/>
  <c r="T2808" i="2" a="1"/>
  <c r="T2809" i="2" a="1"/>
  <c r="T2810" i="2" a="1"/>
  <c r="T2811" i="2" a="1"/>
  <c r="T2812" i="2" a="1"/>
  <c r="T2813" i="2" a="1"/>
  <c r="T2814" i="2" a="1"/>
  <c r="T2815" i="2" a="1"/>
  <c r="T2816" i="2" a="1"/>
  <c r="T2817" i="2" a="1"/>
  <c r="T2818" i="2" a="1"/>
  <c r="T2819" i="2" a="1"/>
  <c r="T2820" i="2" a="1"/>
  <c r="T2821" i="2" a="1"/>
  <c r="T2822" i="2" a="1"/>
  <c r="T2823" i="2" a="1"/>
  <c r="T2824" i="2" a="1"/>
  <c r="T2825" i="2" a="1"/>
  <c r="T2826" i="2" a="1"/>
  <c r="T2827" i="2" a="1"/>
  <c r="T2828" i="2" a="1"/>
  <c r="T2829" i="2" a="1"/>
  <c r="T2830" i="2" a="1"/>
  <c r="T2831" i="2" a="1"/>
  <c r="T2832" i="2" a="1"/>
  <c r="T2833" i="2" a="1"/>
  <c r="T2834" i="2" a="1"/>
  <c r="T2835" i="2" a="1"/>
  <c r="T2836" i="2" a="1"/>
  <c r="T2837" i="2" a="1"/>
  <c r="T2838" i="2" a="1"/>
  <c r="T2839" i="2" a="1"/>
  <c r="T2840" i="2" a="1"/>
  <c r="T2841" i="2" a="1"/>
  <c r="T2842" i="2" a="1"/>
  <c r="T2843" i="2" a="1"/>
  <c r="T2844" i="2" a="1"/>
  <c r="T2845" i="2" a="1"/>
  <c r="T2846" i="2" a="1"/>
  <c r="T2847" i="2" a="1"/>
  <c r="T2848" i="2" a="1"/>
  <c r="T2849" i="2" a="1"/>
  <c r="T2850" i="2" a="1"/>
  <c r="T2851" i="2" a="1"/>
  <c r="T2852" i="2" a="1"/>
  <c r="T2853" i="2" a="1"/>
  <c r="T2854" i="2" a="1"/>
  <c r="T2855" i="2" a="1"/>
  <c r="T2856" i="2" a="1"/>
  <c r="T2857" i="2" a="1"/>
  <c r="T2858" i="2" a="1"/>
  <c r="T2859" i="2" a="1"/>
  <c r="T2860" i="2" a="1"/>
  <c r="T2861" i="2" a="1"/>
  <c r="T2862" i="2" a="1"/>
  <c r="T2863" i="2" a="1"/>
  <c r="T2864" i="2" a="1"/>
  <c r="T2865" i="2" a="1"/>
  <c r="T2866" i="2" a="1"/>
  <c r="T2867" i="2" a="1"/>
  <c r="T2868" i="2" a="1"/>
  <c r="T2869" i="2" a="1"/>
  <c r="T2870" i="2" a="1"/>
  <c r="T2871" i="2" a="1"/>
  <c r="T2872" i="2" a="1"/>
  <c r="T2873" i="2" a="1"/>
  <c r="T2874" i="2" a="1"/>
  <c r="T2875" i="2" a="1"/>
  <c r="T2876" i="2" a="1"/>
  <c r="T2877" i="2" a="1"/>
  <c r="T2878" i="2" a="1"/>
  <c r="T2879" i="2" a="1"/>
  <c r="T2880" i="2" a="1"/>
  <c r="T2881" i="2" a="1"/>
  <c r="T2882" i="2" a="1"/>
  <c r="T2883" i="2" a="1"/>
  <c r="T2884" i="2" a="1"/>
  <c r="T2885" i="2" a="1"/>
  <c r="T2886" i="2" a="1"/>
  <c r="T2887" i="2" a="1"/>
  <c r="T2888" i="2" a="1"/>
  <c r="T2889" i="2" a="1"/>
  <c r="T2890" i="2" a="1"/>
  <c r="T2891" i="2" a="1"/>
  <c r="T2892" i="2" a="1"/>
  <c r="T2893" i="2" a="1"/>
  <c r="T2894" i="2" a="1"/>
  <c r="T2895" i="2" a="1"/>
  <c r="T2896" i="2" a="1"/>
  <c r="T2897" i="2" a="1"/>
  <c r="T2898" i="2" a="1"/>
  <c r="T2899" i="2" a="1"/>
  <c r="T2900" i="2" a="1"/>
  <c r="T2901" i="2" a="1"/>
  <c r="T2902" i="2" a="1"/>
  <c r="T2903" i="2" a="1"/>
  <c r="T2904" i="2" a="1"/>
  <c r="T2905" i="2" a="1"/>
  <c r="T2906" i="2" a="1"/>
  <c r="T2907" i="2" a="1"/>
  <c r="T2908" i="2" a="1"/>
  <c r="T2909" i="2" a="1"/>
  <c r="T2910" i="2" a="1"/>
  <c r="T2911" i="2" a="1"/>
  <c r="T2912" i="2" a="1"/>
  <c r="T2913" i="2" a="1"/>
  <c r="T2914" i="2" a="1"/>
  <c r="T2915" i="2" a="1"/>
  <c r="T2916" i="2" a="1"/>
  <c r="T2917" i="2" a="1"/>
  <c r="T2918" i="2" a="1"/>
  <c r="T2919" i="2" a="1"/>
  <c r="T2920" i="2" a="1"/>
  <c r="T2921" i="2" a="1"/>
  <c r="T2922" i="2" a="1"/>
  <c r="T2923" i="2" a="1"/>
  <c r="T2924" i="2" a="1"/>
  <c r="T2925" i="2" a="1"/>
  <c r="T2926" i="2" a="1"/>
  <c r="T2927" i="2" a="1"/>
  <c r="T2928" i="2" a="1"/>
  <c r="T2929" i="2" a="1"/>
  <c r="T2930" i="2" a="1"/>
  <c r="T2931" i="2" a="1"/>
  <c r="T2932" i="2" a="1"/>
  <c r="T2933" i="2" a="1"/>
  <c r="T2934" i="2" a="1"/>
  <c r="T2935" i="2" a="1"/>
  <c r="T2936" i="2" a="1"/>
  <c r="T2937" i="2" a="1"/>
  <c r="T2938" i="2" a="1"/>
  <c r="T2939" i="2" a="1"/>
  <c r="T2940" i="2" a="1"/>
  <c r="T2941" i="2" a="1"/>
  <c r="T2942" i="2" a="1"/>
  <c r="T2943" i="2" a="1"/>
  <c r="T2944" i="2" a="1"/>
  <c r="T2945" i="2" a="1"/>
  <c r="T2946" i="2" a="1"/>
  <c r="T2947" i="2" a="1"/>
  <c r="T2948" i="2" a="1"/>
  <c r="T2949" i="2" a="1"/>
  <c r="T2950" i="2" a="1"/>
  <c r="T2951" i="2" a="1"/>
  <c r="T2952" i="2" a="1"/>
  <c r="T2953" i="2" a="1"/>
  <c r="T2954" i="2" a="1"/>
  <c r="T2955" i="2" a="1"/>
  <c r="T2956" i="2" a="1"/>
  <c r="T2957" i="2" a="1"/>
  <c r="T2958" i="2" a="1"/>
  <c r="T2959" i="2" a="1"/>
  <c r="T2960" i="2" a="1"/>
  <c r="T2961" i="2" a="1"/>
  <c r="T2962" i="2" a="1"/>
  <c r="T2963" i="2" a="1"/>
  <c r="T2964" i="2" a="1"/>
  <c r="T2965" i="2" a="1"/>
  <c r="T2966" i="2" a="1"/>
  <c r="T2967" i="2" a="1"/>
  <c r="T2968" i="2" a="1"/>
  <c r="T2969" i="2" a="1"/>
  <c r="T2970" i="2" a="1"/>
  <c r="T2971" i="2" a="1"/>
  <c r="T2972" i="2" a="1"/>
  <c r="T2973" i="2" a="1"/>
  <c r="T2974" i="2" a="1"/>
  <c r="T2975" i="2" a="1"/>
  <c r="T2976" i="2" a="1"/>
  <c r="T2977" i="2" a="1"/>
  <c r="T2978" i="2" a="1"/>
  <c r="T2979" i="2" a="1"/>
  <c r="T2980" i="2" a="1"/>
  <c r="T2981" i="2" a="1"/>
  <c r="T2982" i="2" a="1"/>
  <c r="T2983" i="2" a="1"/>
  <c r="T2984" i="2" a="1"/>
  <c r="T2985" i="2" a="1"/>
  <c r="T2986" i="2" a="1"/>
  <c r="T2987" i="2" a="1"/>
  <c r="T2988" i="2" a="1"/>
  <c r="T2989" i="2" a="1"/>
  <c r="T2990" i="2" a="1"/>
  <c r="T2991" i="2" a="1"/>
  <c r="T2992" i="2" a="1"/>
  <c r="T2993" i="2" a="1"/>
  <c r="T2994" i="2" a="1"/>
  <c r="T2995" i="2" a="1"/>
  <c r="T2996" i="2" a="1"/>
  <c r="T2997" i="2" a="1"/>
  <c r="T2998" i="2" a="1"/>
  <c r="T2999" i="2" a="1"/>
  <c r="T3000" i="2" a="1"/>
  <c r="T3001" i="2" a="1"/>
  <c r="T3002" i="2" a="1"/>
  <c r="T3003" i="2" a="1"/>
  <c r="T3004" i="2" a="1"/>
  <c r="T3005" i="2" a="1"/>
  <c r="T3006" i="2" a="1"/>
  <c r="T3007" i="2" a="1"/>
  <c r="T3008" i="2" a="1"/>
  <c r="T3009" i="2" a="1"/>
  <c r="T3010" i="2" a="1"/>
  <c r="T3011" i="2" a="1"/>
  <c r="T3012" i="2" a="1"/>
  <c r="T3013" i="2" a="1"/>
  <c r="T3014" i="2" a="1"/>
  <c r="T3015" i="2" a="1"/>
  <c r="T3016" i="2" a="1"/>
  <c r="T3017" i="2" a="1"/>
  <c r="T3018" i="2" a="1"/>
  <c r="T3019" i="2" a="1"/>
  <c r="T3020" i="2" a="1"/>
  <c r="T3021" i="2" a="1"/>
  <c r="T3022" i="2" a="1"/>
  <c r="T3023" i="2" a="1"/>
  <c r="T3024" i="2" a="1"/>
  <c r="T3025" i="2" a="1"/>
  <c r="T3026" i="2" a="1"/>
  <c r="T3027" i="2" a="1"/>
  <c r="T3028" i="2" a="1"/>
  <c r="T3029" i="2" a="1"/>
  <c r="T3030" i="2" a="1"/>
  <c r="T3031" i="2" a="1"/>
  <c r="T3032" i="2" a="1"/>
  <c r="T3033" i="2" a="1"/>
  <c r="T3034" i="2" a="1"/>
  <c r="T3035" i="2" a="1"/>
  <c r="T3036" i="2" a="1"/>
  <c r="T3037" i="2" a="1"/>
  <c r="T3038" i="2" a="1"/>
  <c r="T3039" i="2" a="1"/>
  <c r="T3040" i="2" a="1"/>
  <c r="T3041" i="2" a="1"/>
  <c r="T3042" i="2" a="1"/>
  <c r="T3043" i="2" a="1"/>
  <c r="T3044" i="2" a="1"/>
  <c r="T3045" i="2" a="1"/>
  <c r="T3046" i="2" a="1"/>
  <c r="T3047" i="2" a="1"/>
  <c r="T3048" i="2" a="1"/>
  <c r="T3049" i="2" a="1"/>
  <c r="T3050" i="2" a="1"/>
  <c r="T3051" i="2" a="1"/>
  <c r="T3052" i="2" a="1"/>
  <c r="T3053" i="2" a="1"/>
  <c r="T3054" i="2" a="1"/>
  <c r="T3055" i="2" a="1"/>
  <c r="T3056" i="2" a="1"/>
  <c r="T3057" i="2" a="1"/>
  <c r="T3058" i="2" a="1"/>
  <c r="T3059" i="2" a="1"/>
  <c r="T3060" i="2" a="1"/>
  <c r="T3061" i="2" a="1"/>
  <c r="T3062" i="2" a="1"/>
  <c r="T3063" i="2" a="1"/>
  <c r="T3064" i="2" a="1"/>
  <c r="T3065" i="2" a="1"/>
  <c r="T3066" i="2" a="1"/>
  <c r="T3067" i="2" a="1"/>
  <c r="T3068" i="2" a="1"/>
  <c r="T3069" i="2" a="1"/>
  <c r="T3070" i="2" a="1"/>
  <c r="T3071" i="2" a="1"/>
  <c r="T3072" i="2" a="1"/>
  <c r="T3073" i="2" a="1"/>
  <c r="T3074" i="2" a="1"/>
  <c r="T3075" i="2" a="1"/>
  <c r="T3076" i="2" a="1"/>
  <c r="T3077" i="2" a="1"/>
  <c r="T3078" i="2" a="1"/>
  <c r="T3079" i="2" a="1"/>
  <c r="T3080" i="2" a="1"/>
  <c r="T3081" i="2" a="1"/>
  <c r="T3082" i="2" a="1"/>
  <c r="T3083" i="2" a="1"/>
  <c r="T3084" i="2" a="1"/>
  <c r="T3085" i="2" a="1"/>
  <c r="T3086" i="2" a="1"/>
  <c r="T3087" i="2" a="1"/>
  <c r="T3088" i="2" a="1"/>
  <c r="T3089" i="2" a="1"/>
  <c r="T3090" i="2" a="1"/>
  <c r="T3091" i="2" a="1"/>
  <c r="T3092" i="2" a="1"/>
  <c r="T3093" i="2" a="1"/>
  <c r="T3094" i="2" a="1"/>
  <c r="T3095" i="2" a="1"/>
  <c r="T3096" i="2" a="1"/>
  <c r="T3097" i="2" a="1"/>
  <c r="T3098" i="2" a="1"/>
  <c r="T3099" i="2" a="1"/>
  <c r="T3100" i="2" a="1"/>
  <c r="T3101" i="2" a="1"/>
  <c r="T3102" i="2" a="1"/>
  <c r="T3103" i="2" a="1"/>
  <c r="T3104" i="2" a="1"/>
  <c r="T3105" i="2" a="1"/>
  <c r="T3106" i="2" a="1"/>
  <c r="T3107" i="2" a="1"/>
  <c r="T3108" i="2" a="1"/>
  <c r="T3109" i="2" a="1"/>
  <c r="T3110" i="2" a="1"/>
  <c r="T3111" i="2" a="1"/>
  <c r="T3112" i="2" a="1"/>
  <c r="T3113" i="2" a="1"/>
  <c r="T3114" i="2" a="1"/>
  <c r="T3115" i="2" a="1"/>
  <c r="T3116" i="2" a="1"/>
  <c r="T3117" i="2" a="1"/>
  <c r="T3118" i="2" a="1"/>
  <c r="T3119" i="2" a="1"/>
  <c r="T3120" i="2" a="1"/>
  <c r="T3121" i="2" a="1"/>
  <c r="T3122" i="2" a="1"/>
  <c r="T3123" i="2" a="1"/>
  <c r="T3124" i="2" a="1"/>
  <c r="T3125" i="2" a="1"/>
  <c r="T3126" i="2" a="1"/>
  <c r="T3127" i="2" a="1"/>
  <c r="T3128" i="2" a="1"/>
  <c r="T3129" i="2" a="1"/>
  <c r="T3130" i="2" a="1"/>
  <c r="T3131" i="2" a="1"/>
  <c r="T3132" i="2" a="1"/>
  <c r="T3133" i="2" a="1"/>
  <c r="T3134" i="2" a="1"/>
  <c r="T3135" i="2" a="1"/>
  <c r="T3136" i="2" a="1"/>
  <c r="T3137" i="2" a="1"/>
  <c r="T3138" i="2" a="1"/>
  <c r="T3139" i="2" a="1"/>
  <c r="T3140" i="2" a="1"/>
  <c r="T3141" i="2" a="1"/>
  <c r="T3142" i="2" a="1"/>
  <c r="T3143" i="2" a="1"/>
  <c r="T3144" i="2" a="1"/>
  <c r="T3145" i="2" a="1"/>
  <c r="T3146" i="2" a="1"/>
  <c r="T3147" i="2" a="1"/>
  <c r="T3148" i="2" a="1"/>
  <c r="T3149" i="2" a="1"/>
  <c r="T3150" i="2" a="1"/>
  <c r="T3151" i="2" a="1"/>
  <c r="T3152" i="2" a="1"/>
  <c r="T3153" i="2" a="1"/>
  <c r="T3154" i="2" a="1"/>
  <c r="T3155" i="2" a="1"/>
  <c r="T3156" i="2" a="1"/>
  <c r="T3157" i="2" a="1"/>
  <c r="T3158" i="2" a="1"/>
  <c r="T3159" i="2" a="1"/>
  <c r="T3160" i="2" a="1"/>
  <c r="T3161" i="2" a="1"/>
  <c r="T3162" i="2" a="1"/>
  <c r="T3163" i="2" a="1"/>
  <c r="T3164" i="2" a="1"/>
  <c r="T3165" i="2" a="1"/>
  <c r="T3166" i="2" a="1"/>
  <c r="T3167" i="2" a="1"/>
  <c r="T3168" i="2" a="1"/>
  <c r="T3169" i="2" a="1"/>
  <c r="T3170" i="2" a="1"/>
  <c r="T3171" i="2" a="1"/>
  <c r="T3172" i="2" a="1"/>
  <c r="T3173" i="2" a="1"/>
  <c r="T3174" i="2" a="1"/>
  <c r="T3175" i="2" a="1"/>
  <c r="T3176" i="2" a="1"/>
  <c r="T3177" i="2" a="1"/>
  <c r="T3178" i="2" a="1"/>
  <c r="T3179" i="2" a="1"/>
  <c r="T3180" i="2" a="1"/>
  <c r="T3181" i="2" a="1"/>
  <c r="T3182" i="2" a="1"/>
  <c r="T3183" i="2" a="1"/>
  <c r="T3184" i="2" a="1"/>
  <c r="T3185" i="2" a="1"/>
  <c r="T3186" i="2" a="1"/>
  <c r="T3187" i="2" a="1"/>
  <c r="T3188" i="2" a="1"/>
  <c r="T3189" i="2" a="1"/>
  <c r="T3190" i="2" a="1"/>
  <c r="T3191" i="2" a="1"/>
  <c r="T3192" i="2" a="1"/>
  <c r="T3193" i="2" a="1"/>
  <c r="T3194" i="2" a="1"/>
  <c r="T3195" i="2" a="1"/>
  <c r="T3196" i="2" a="1"/>
  <c r="T3197" i="2" a="1"/>
  <c r="T3198" i="2" a="1"/>
  <c r="T3199" i="2" a="1"/>
  <c r="T3200" i="2" a="1"/>
  <c r="T3201" i="2" a="1"/>
  <c r="T3202" i="2" a="1"/>
  <c r="T3203" i="2" a="1"/>
  <c r="T3204" i="2" a="1"/>
  <c r="T3205" i="2" a="1"/>
  <c r="T3206" i="2" a="1"/>
  <c r="T3207" i="2" a="1"/>
  <c r="T3208" i="2" a="1"/>
  <c r="T3209" i="2" a="1"/>
  <c r="T3210" i="2" a="1"/>
  <c r="T3211" i="2" a="1"/>
  <c r="T3212" i="2" a="1"/>
  <c r="T3213" i="2" a="1"/>
  <c r="T3214" i="2" a="1"/>
  <c r="T3215" i="2" a="1"/>
  <c r="T3216" i="2" a="1"/>
  <c r="T3217" i="2" a="1"/>
  <c r="T3218" i="2" a="1"/>
  <c r="T3219" i="2" a="1"/>
  <c r="T3220" i="2" a="1"/>
  <c r="T3221" i="2" a="1"/>
  <c r="T3222" i="2" a="1"/>
  <c r="T3223" i="2" a="1"/>
  <c r="T3224" i="2" a="1"/>
  <c r="T3225" i="2" a="1"/>
  <c r="T3226" i="2" a="1"/>
  <c r="T3227" i="2" a="1"/>
  <c r="T3228" i="2" a="1"/>
  <c r="T3229" i="2" a="1"/>
  <c r="T3230" i="2" a="1"/>
  <c r="T3231" i="2" a="1"/>
  <c r="T3232" i="2" a="1"/>
  <c r="T3233" i="2" a="1"/>
  <c r="T3234" i="2" a="1"/>
  <c r="T3235" i="2" a="1"/>
  <c r="T3236" i="2" a="1"/>
  <c r="T3237" i="2" a="1"/>
  <c r="T3238" i="2" a="1"/>
  <c r="T3239" i="2" a="1"/>
  <c r="T3240" i="2" a="1"/>
  <c r="T3241" i="2" a="1"/>
  <c r="T3242" i="2" a="1"/>
  <c r="T3243" i="2" a="1"/>
  <c r="T3244" i="2" a="1"/>
  <c r="T3245" i="2" a="1"/>
  <c r="T3246" i="2" a="1"/>
  <c r="T3247" i="2" a="1"/>
  <c r="T3248" i="2" a="1"/>
  <c r="T3249" i="2" a="1"/>
  <c r="T3250" i="2" a="1"/>
  <c r="T3251" i="2" a="1"/>
  <c r="T3252" i="2" a="1"/>
  <c r="T3253" i="2" a="1"/>
  <c r="T3254" i="2" a="1"/>
  <c r="T3255" i="2" a="1"/>
  <c r="T3256" i="2" a="1"/>
  <c r="T3257" i="2" a="1"/>
  <c r="T3258" i="2" a="1"/>
  <c r="T3259" i="2" a="1"/>
  <c r="T3260" i="2" a="1"/>
  <c r="T3261" i="2" a="1"/>
  <c r="T3262" i="2" a="1"/>
  <c r="T3263" i="2" a="1"/>
  <c r="T3264" i="2" a="1"/>
  <c r="T3265" i="2" a="1"/>
  <c r="T3266" i="2" a="1"/>
  <c r="T3267" i="2" a="1"/>
  <c r="T3268" i="2" a="1"/>
  <c r="T3269" i="2" a="1"/>
  <c r="T3270" i="2" a="1"/>
  <c r="T3271" i="2" a="1"/>
  <c r="T3272" i="2" a="1"/>
  <c r="T3273" i="2" a="1"/>
  <c r="T3274" i="2" a="1"/>
  <c r="T3275" i="2" a="1"/>
  <c r="T3276" i="2" a="1"/>
  <c r="T3277" i="2" a="1"/>
  <c r="T3278" i="2" a="1"/>
  <c r="T3279" i="2" a="1"/>
  <c r="T3280" i="2" a="1"/>
  <c r="T3281" i="2" a="1"/>
  <c r="T3282" i="2" a="1"/>
  <c r="T3283" i="2" a="1"/>
  <c r="T3284" i="2" a="1"/>
  <c r="T3285" i="2" a="1"/>
  <c r="T3286" i="2" a="1"/>
  <c r="T3287" i="2" a="1"/>
  <c r="T3288" i="2" a="1"/>
  <c r="T3289" i="2" a="1"/>
  <c r="T3290" i="2" a="1"/>
  <c r="T3291" i="2" a="1"/>
  <c r="T3292" i="2" a="1"/>
  <c r="T3293" i="2" a="1"/>
  <c r="T3294" i="2" a="1"/>
  <c r="T3295" i="2" a="1"/>
  <c r="T3296" i="2" a="1"/>
  <c r="T3297" i="2" a="1"/>
  <c r="T3298" i="2" a="1"/>
  <c r="T3299" i="2" a="1"/>
  <c r="T3300" i="2" a="1"/>
  <c r="T3301" i="2" a="1"/>
  <c r="T3302" i="2" a="1"/>
  <c r="T3303" i="2" a="1"/>
  <c r="T3304" i="2" a="1"/>
  <c r="T3305" i="2" a="1"/>
  <c r="T3306" i="2" a="1"/>
  <c r="T3307" i="2" a="1"/>
  <c r="T3308" i="2" a="1"/>
  <c r="T3309" i="2" a="1"/>
  <c r="T3310" i="2" a="1"/>
  <c r="T3311" i="2" a="1"/>
  <c r="T3312" i="2" a="1"/>
  <c r="T3313" i="2" a="1"/>
  <c r="T3314" i="2" a="1"/>
  <c r="T3315" i="2" a="1"/>
  <c r="T3316" i="2" a="1"/>
  <c r="T3317" i="2" a="1"/>
  <c r="T3318" i="2" a="1"/>
  <c r="T3319" i="2" a="1"/>
  <c r="T3320" i="2" a="1"/>
  <c r="T3321" i="2" a="1"/>
  <c r="T3322" i="2" a="1"/>
  <c r="T3323" i="2" a="1"/>
  <c r="T3324" i="2" a="1"/>
  <c r="T3325" i="2" a="1"/>
  <c r="T3326" i="2" a="1"/>
  <c r="T3327" i="2" a="1"/>
  <c r="T3328" i="2" a="1"/>
  <c r="T3329" i="2" a="1"/>
  <c r="T3330" i="2" a="1"/>
  <c r="T3331" i="2" a="1"/>
  <c r="T3332" i="2" a="1"/>
  <c r="T3333" i="2" a="1"/>
  <c r="T3334" i="2" a="1"/>
  <c r="T3335" i="2" a="1"/>
  <c r="T3336" i="2" a="1"/>
  <c r="T3337" i="2" a="1"/>
  <c r="T3338" i="2" a="1"/>
  <c r="T3339" i="2" a="1"/>
  <c r="T3340" i="2" a="1"/>
  <c r="T3341" i="2" a="1"/>
  <c r="T3342" i="2" a="1"/>
  <c r="T3343" i="2" a="1"/>
  <c r="T3344" i="2" a="1"/>
  <c r="T3345" i="2" a="1"/>
  <c r="T3346" i="2" a="1"/>
  <c r="T3347" i="2" a="1"/>
  <c r="T3348" i="2" a="1"/>
  <c r="T3349" i="2" a="1"/>
  <c r="T3350" i="2" a="1"/>
  <c r="T3351" i="2" a="1"/>
  <c r="T3352" i="2" a="1"/>
  <c r="T3353" i="2" a="1"/>
  <c r="T3354" i="2" a="1"/>
  <c r="T3355" i="2" a="1"/>
  <c r="T3356" i="2" a="1"/>
  <c r="T3357" i="2" a="1"/>
  <c r="T3358" i="2" a="1"/>
  <c r="T3359" i="2" a="1"/>
  <c r="T3360" i="2" a="1"/>
  <c r="T3361" i="2" a="1"/>
  <c r="T3362" i="2" a="1"/>
  <c r="T3363" i="2" a="1"/>
  <c r="T3364" i="2" a="1"/>
  <c r="T3365" i="2" a="1"/>
  <c r="T3366" i="2" a="1"/>
  <c r="T3367" i="2" a="1"/>
  <c r="T3368" i="2" a="1"/>
  <c r="T3369" i="2" a="1"/>
  <c r="T3370" i="2" a="1"/>
  <c r="T3371" i="2" a="1"/>
  <c r="T3372" i="2" a="1"/>
  <c r="T3373" i="2" a="1"/>
  <c r="T3374" i="2" a="1"/>
  <c r="T3375" i="2" a="1"/>
  <c r="T3376" i="2" a="1"/>
  <c r="T3377" i="2" a="1"/>
  <c r="T3378" i="2" a="1"/>
  <c r="T3379" i="2" a="1"/>
  <c r="T3380" i="2" a="1"/>
  <c r="T3381" i="2" a="1"/>
  <c r="T3382" i="2" a="1"/>
  <c r="T3383" i="2" a="1"/>
  <c r="T3384" i="2" a="1"/>
  <c r="T3385" i="2" a="1"/>
  <c r="T3386" i="2" a="1"/>
  <c r="T3387" i="2" a="1"/>
  <c r="T3388" i="2" a="1"/>
  <c r="T3389" i="2" a="1"/>
  <c r="T3390" i="2" a="1"/>
  <c r="T3391" i="2" a="1"/>
  <c r="T3392" i="2" a="1"/>
  <c r="T3393" i="2" a="1"/>
  <c r="T3394" i="2" a="1"/>
  <c r="T3395" i="2" a="1"/>
  <c r="T3396" i="2" a="1"/>
  <c r="T3397" i="2" a="1"/>
  <c r="T3398" i="2" a="1"/>
  <c r="T3399" i="2" a="1"/>
  <c r="T3400" i="2" a="1"/>
  <c r="T3401" i="2" a="1"/>
  <c r="T3402" i="2" a="1"/>
  <c r="T3403" i="2" a="1"/>
  <c r="T3404" i="2" a="1"/>
  <c r="T3405" i="2" a="1"/>
  <c r="T3406" i="2" a="1"/>
  <c r="T3407" i="2" a="1"/>
  <c r="T3408" i="2" a="1"/>
  <c r="T3409" i="2" a="1"/>
  <c r="T3410" i="2" a="1"/>
  <c r="T3411" i="2" a="1"/>
  <c r="T3412" i="2" a="1"/>
  <c r="T3413" i="2" a="1"/>
  <c r="T3414" i="2" a="1"/>
  <c r="T3415" i="2" a="1"/>
  <c r="T3416" i="2" a="1"/>
  <c r="T3417" i="2" a="1"/>
  <c r="T3418" i="2" a="1"/>
  <c r="T3419" i="2" a="1"/>
  <c r="T3420" i="2" a="1"/>
  <c r="T3421" i="2" a="1"/>
  <c r="T3422" i="2" a="1"/>
  <c r="T3423" i="2" a="1"/>
  <c r="T3424" i="2" a="1"/>
  <c r="T3425" i="2" a="1"/>
  <c r="T3426" i="2" a="1"/>
  <c r="T3427" i="2" a="1"/>
  <c r="T3428" i="2" a="1"/>
  <c r="T3429" i="2" a="1"/>
  <c r="T3430" i="2" a="1"/>
  <c r="T3431" i="2" a="1"/>
  <c r="T3432" i="2" a="1"/>
  <c r="T3433" i="2" a="1"/>
  <c r="T3434" i="2" a="1"/>
  <c r="T3435" i="2" a="1"/>
  <c r="T3436" i="2" a="1"/>
  <c r="T3437" i="2" a="1"/>
  <c r="T3438" i="2" a="1"/>
  <c r="T3439" i="2" a="1"/>
  <c r="T3440" i="2" a="1"/>
  <c r="T3441" i="2" a="1"/>
  <c r="T3442" i="2" a="1"/>
  <c r="T3443" i="2" a="1"/>
  <c r="T3444" i="2" a="1"/>
  <c r="T3445" i="2" a="1"/>
  <c r="T3446" i="2" a="1"/>
  <c r="T3447" i="2" a="1"/>
  <c r="T3448" i="2" a="1"/>
  <c r="T3449" i="2" a="1"/>
  <c r="T3450" i="2" a="1"/>
  <c r="T3451" i="2" a="1"/>
  <c r="T3452" i="2" a="1"/>
  <c r="T3453" i="2" a="1"/>
  <c r="T3454" i="2" a="1"/>
  <c r="T3455" i="2" a="1"/>
  <c r="T3456" i="2" a="1"/>
  <c r="T3457" i="2" a="1"/>
  <c r="T3458" i="2" a="1"/>
  <c r="T3459" i="2" a="1"/>
  <c r="T3460" i="2" a="1"/>
  <c r="T3461" i="2" a="1"/>
  <c r="T3462" i="2" a="1"/>
  <c r="T3463" i="2" a="1"/>
  <c r="T3464" i="2" a="1"/>
  <c r="T3465" i="2" a="1"/>
  <c r="T3466" i="2" a="1"/>
  <c r="T3467" i="2" a="1"/>
  <c r="T3468" i="2" a="1"/>
  <c r="T3469" i="2" a="1"/>
  <c r="T3470" i="2" a="1"/>
  <c r="T3471" i="2" a="1"/>
  <c r="T3472" i="2" a="1"/>
  <c r="T3473" i="2" a="1"/>
  <c r="T3474" i="2" a="1"/>
  <c r="T3475" i="2" a="1"/>
  <c r="T3476" i="2" a="1"/>
  <c r="T3477" i="2" a="1"/>
  <c r="T3478" i="2" a="1"/>
  <c r="T3479" i="2" a="1"/>
  <c r="T3480" i="2" a="1"/>
  <c r="T3481" i="2" a="1"/>
  <c r="T3482" i="2" a="1"/>
  <c r="T3483" i="2" a="1"/>
  <c r="T3484" i="2" a="1"/>
  <c r="T3485" i="2" a="1"/>
  <c r="T3486" i="2" a="1"/>
  <c r="T3487" i="2" a="1"/>
  <c r="T3488" i="2" a="1"/>
  <c r="T3489" i="2" a="1"/>
  <c r="T3490" i="2" a="1"/>
  <c r="T3491" i="2" a="1"/>
  <c r="T3492" i="2" a="1"/>
  <c r="T3493" i="2" a="1"/>
  <c r="T3494" i="2" a="1"/>
  <c r="T3495" i="2" a="1"/>
  <c r="T3496" i="2" a="1"/>
  <c r="T3497" i="2" a="1"/>
  <c r="T3498" i="2" a="1"/>
  <c r="T3499" i="2" a="1"/>
  <c r="T3500" i="2" a="1"/>
  <c r="T3501" i="2" a="1"/>
  <c r="T3502" i="2" a="1"/>
  <c r="T3503" i="2" a="1"/>
  <c r="T3504" i="2" a="1"/>
  <c r="T3505" i="2" a="1"/>
  <c r="T3506" i="2" a="1"/>
  <c r="T3507" i="2" a="1"/>
  <c r="T3508" i="2" a="1"/>
  <c r="T3509" i="2" a="1"/>
  <c r="T3510" i="2" a="1"/>
  <c r="T3511" i="2" a="1"/>
  <c r="T3512" i="2" a="1"/>
  <c r="T3513" i="2" a="1"/>
  <c r="T3514" i="2" a="1"/>
  <c r="T3515" i="2" a="1"/>
  <c r="T3516" i="2" a="1"/>
  <c r="T3517" i="2" a="1"/>
  <c r="T3518" i="2" a="1"/>
  <c r="T3519" i="2" a="1"/>
  <c r="T3520" i="2" a="1"/>
  <c r="T3521" i="2" a="1"/>
  <c r="T3522" i="2" a="1"/>
  <c r="T3523" i="2" a="1"/>
  <c r="T3524" i="2" a="1"/>
  <c r="T3525" i="2" a="1"/>
  <c r="T3526" i="2" a="1"/>
  <c r="T3527" i="2" a="1"/>
  <c r="T3528" i="2" a="1"/>
  <c r="T3529" i="2" a="1"/>
  <c r="T3530" i="2" a="1"/>
  <c r="T3531" i="2" a="1"/>
  <c r="T3532" i="2" a="1"/>
  <c r="T3533" i="2" a="1"/>
  <c r="T3534" i="2" a="1"/>
  <c r="T3535" i="2" a="1"/>
  <c r="T3536" i="2" a="1"/>
  <c r="T3537" i="2" a="1"/>
  <c r="T3538" i="2" a="1"/>
  <c r="T3539" i="2" a="1"/>
  <c r="T3540" i="2" a="1"/>
  <c r="T3541" i="2" a="1"/>
  <c r="T3542" i="2" a="1"/>
  <c r="T3543" i="2" a="1"/>
  <c r="T3544" i="2" a="1"/>
  <c r="T3545" i="2" a="1"/>
  <c r="T3546" i="2" a="1"/>
  <c r="T3547" i="2" a="1"/>
  <c r="T3548" i="2" a="1"/>
  <c r="T3549" i="2" a="1"/>
  <c r="T3550" i="2" a="1"/>
  <c r="T3551" i="2" a="1"/>
  <c r="T3552" i="2" a="1"/>
  <c r="T3553" i="2" a="1"/>
  <c r="T3554" i="2" a="1"/>
  <c r="T3555" i="2" a="1"/>
  <c r="T3556" i="2" a="1"/>
  <c r="T3557" i="2" a="1"/>
  <c r="T3558" i="2" a="1"/>
  <c r="T3559" i="2" a="1"/>
  <c r="T3560" i="2" a="1"/>
  <c r="T3561" i="2" a="1"/>
  <c r="T3562" i="2" a="1"/>
  <c r="T3563" i="2" a="1"/>
  <c r="T3564" i="2" a="1"/>
  <c r="T3565" i="2" a="1"/>
  <c r="T3566" i="2" a="1"/>
  <c r="T3567" i="2" a="1"/>
  <c r="T3568" i="2" a="1"/>
  <c r="T3569" i="2" a="1"/>
  <c r="T3570" i="2" a="1"/>
  <c r="T3571" i="2" a="1"/>
  <c r="T3572" i="2" a="1"/>
  <c r="T3573" i="2" a="1"/>
  <c r="T3574" i="2" a="1"/>
  <c r="T3575" i="2" a="1"/>
  <c r="T3576" i="2" a="1"/>
  <c r="T3577" i="2" a="1"/>
  <c r="T3578" i="2" a="1"/>
  <c r="T3579" i="2" a="1"/>
  <c r="T3580" i="2" a="1"/>
  <c r="T3581" i="2" a="1"/>
  <c r="T3582" i="2" a="1"/>
  <c r="T3583" i="2" a="1"/>
  <c r="T3584" i="2" a="1"/>
  <c r="T3585" i="2" a="1"/>
  <c r="T3586" i="2" a="1"/>
  <c r="T3587" i="2" a="1"/>
  <c r="T3588" i="2" a="1"/>
  <c r="T3589" i="2" a="1"/>
  <c r="T3590" i="2" a="1"/>
  <c r="T3591" i="2" a="1"/>
  <c r="T3592" i="2" a="1"/>
  <c r="T3593" i="2" a="1"/>
  <c r="T3594" i="2" a="1"/>
  <c r="T3595" i="2" a="1"/>
  <c r="T3596" i="2" a="1"/>
  <c r="T3597" i="2" a="1"/>
  <c r="T3598" i="2" a="1"/>
  <c r="T3599" i="2" a="1"/>
  <c r="T3600" i="2" a="1"/>
  <c r="T3601" i="2" a="1"/>
  <c r="T3602" i="2" a="1"/>
  <c r="T3603" i="2" a="1"/>
  <c r="T3604" i="2" a="1"/>
  <c r="T3605" i="2" a="1"/>
  <c r="T3606" i="2" a="1"/>
  <c r="T3607" i="2" a="1"/>
  <c r="T3608" i="2" a="1"/>
  <c r="T3609" i="2" a="1"/>
  <c r="T3610" i="2" a="1"/>
  <c r="T3611" i="2" a="1"/>
  <c r="T3612" i="2" a="1"/>
  <c r="T3613" i="2" a="1"/>
  <c r="T3614" i="2" a="1"/>
  <c r="T3615" i="2" a="1"/>
  <c r="T3616" i="2" a="1"/>
  <c r="T3617" i="2" a="1"/>
  <c r="T3618" i="2" a="1"/>
  <c r="T3619" i="2" a="1"/>
  <c r="T3620" i="2" a="1"/>
  <c r="T3621" i="2" a="1"/>
  <c r="T3622" i="2" a="1"/>
  <c r="T3623" i="2" a="1"/>
  <c r="T3624" i="2" a="1"/>
  <c r="T3625" i="2" a="1"/>
  <c r="T3626" i="2" a="1"/>
  <c r="T3627" i="2" a="1"/>
  <c r="T3628" i="2" a="1"/>
  <c r="T3629" i="2" a="1"/>
  <c r="T3630" i="2" a="1"/>
  <c r="T3631" i="2" a="1"/>
  <c r="T3632" i="2" a="1"/>
  <c r="T3633" i="2" a="1"/>
  <c r="T3634" i="2" a="1"/>
  <c r="T3635" i="2" a="1"/>
  <c r="T3636" i="2" a="1"/>
  <c r="T3637" i="2" a="1"/>
  <c r="T3638" i="2" a="1"/>
  <c r="T3639" i="2" a="1"/>
  <c r="T3640" i="2" a="1"/>
  <c r="T3641" i="2" a="1"/>
  <c r="T3642" i="2" a="1"/>
  <c r="T3643" i="2" a="1"/>
  <c r="T3644" i="2" a="1"/>
  <c r="T3645" i="2" a="1"/>
  <c r="T3646" i="2" a="1"/>
  <c r="T3647" i="2" a="1"/>
  <c r="T3648" i="2" a="1"/>
  <c r="T3649" i="2" a="1"/>
  <c r="T3650" i="2" a="1"/>
  <c r="T3651" i="2" a="1"/>
  <c r="T3652" i="2" a="1"/>
  <c r="T3653" i="2" a="1"/>
  <c r="T3654" i="2" a="1"/>
  <c r="T3655" i="2" a="1"/>
  <c r="T3656" i="2" a="1"/>
  <c r="T3657" i="2" a="1"/>
  <c r="T3658" i="2" a="1"/>
  <c r="T3659" i="2" a="1"/>
  <c r="T3660" i="2" a="1"/>
  <c r="T3661" i="2" a="1"/>
  <c r="T3662" i="2" a="1"/>
  <c r="T3663" i="2" a="1"/>
  <c r="T3664" i="2" a="1"/>
  <c r="T3665" i="2" a="1"/>
  <c r="T3666" i="2" a="1"/>
  <c r="T3667" i="2" a="1"/>
  <c r="T3668" i="2" a="1"/>
  <c r="T3669" i="2" a="1"/>
  <c r="T3670" i="2" a="1"/>
  <c r="T3671" i="2" a="1"/>
  <c r="T3672" i="2" a="1"/>
  <c r="T3673" i="2" a="1"/>
  <c r="T3674" i="2" a="1"/>
  <c r="T3675" i="2" a="1"/>
  <c r="T3676" i="2" a="1"/>
  <c r="T3677" i="2" a="1"/>
  <c r="T3678" i="2" a="1"/>
  <c r="T3679" i="2" a="1"/>
  <c r="T3680" i="2" a="1"/>
  <c r="T3681" i="2" a="1"/>
  <c r="T3682" i="2" a="1"/>
  <c r="T3683" i="2" a="1"/>
  <c r="T3684" i="2" a="1"/>
  <c r="T3685" i="2" a="1"/>
  <c r="T3686" i="2" a="1"/>
  <c r="T3687" i="2" a="1"/>
  <c r="T3688" i="2" a="1"/>
  <c r="T3689" i="2" a="1"/>
  <c r="T3690" i="2" a="1"/>
  <c r="T3691" i="2" a="1"/>
  <c r="T3692" i="2" a="1"/>
  <c r="T3693" i="2" a="1"/>
  <c r="T3694" i="2" a="1"/>
  <c r="T3695" i="2" a="1"/>
  <c r="T3696" i="2" a="1"/>
  <c r="T3697" i="2" a="1"/>
  <c r="T3698" i="2" a="1"/>
  <c r="T3699" i="2" a="1"/>
  <c r="T3700" i="2" a="1"/>
  <c r="T3701" i="2" a="1"/>
  <c r="T3702" i="2" a="1"/>
  <c r="T3703" i="2" a="1"/>
  <c r="T3704" i="2" a="1"/>
  <c r="T3705" i="2" a="1"/>
  <c r="T3706" i="2" a="1"/>
  <c r="T3707" i="2" a="1"/>
  <c r="T3708" i="2" a="1"/>
  <c r="T3709" i="2" a="1"/>
  <c r="T3710" i="2" a="1"/>
  <c r="T3711" i="2" a="1"/>
  <c r="T3712" i="2" a="1"/>
  <c r="T3713" i="2" a="1"/>
  <c r="T3714" i="2" a="1"/>
  <c r="T3715" i="2" a="1"/>
  <c r="T3716" i="2" a="1"/>
  <c r="T3717" i="2" a="1"/>
  <c r="T3718" i="2" a="1"/>
  <c r="T3719" i="2" a="1"/>
  <c r="T3720" i="2" a="1"/>
  <c r="T3721" i="2" a="1"/>
  <c r="T3722" i="2" a="1"/>
  <c r="T3723" i="2" a="1"/>
  <c r="T3724" i="2" a="1"/>
  <c r="T3725" i="2" a="1"/>
  <c r="T3726" i="2" a="1"/>
  <c r="T3727" i="2" a="1"/>
  <c r="T3728" i="2" a="1"/>
  <c r="T3729" i="2" a="1"/>
  <c r="T3730" i="2" a="1"/>
  <c r="T3731" i="2" a="1"/>
  <c r="T3732" i="2" a="1"/>
  <c r="T3733" i="2" a="1"/>
  <c r="T3734" i="2" a="1"/>
  <c r="T3735" i="2" a="1"/>
  <c r="T3736" i="2" a="1"/>
  <c r="T3737" i="2" a="1"/>
  <c r="T3738" i="2" a="1"/>
  <c r="T3739" i="2" a="1"/>
  <c r="T3740" i="2" a="1"/>
  <c r="T3741" i="2" a="1"/>
  <c r="T3742" i="2" a="1"/>
  <c r="T3743" i="2" a="1"/>
  <c r="T3744" i="2" a="1"/>
  <c r="T3745" i="2" a="1"/>
  <c r="T3746" i="2" a="1"/>
  <c r="T3747" i="2" a="1"/>
  <c r="T3748" i="2" a="1"/>
  <c r="T3749" i="2" a="1"/>
  <c r="T3750" i="2" a="1"/>
  <c r="T3751" i="2" a="1"/>
  <c r="T3752" i="2" a="1"/>
  <c r="T3753" i="2" a="1"/>
  <c r="T3754" i="2" a="1"/>
  <c r="T3755" i="2" a="1"/>
  <c r="T3756" i="2" a="1"/>
  <c r="T3757" i="2" a="1"/>
  <c r="T3758" i="2" a="1"/>
  <c r="T3759" i="2" a="1"/>
  <c r="T3760" i="2" a="1"/>
  <c r="T3761" i="2" a="1"/>
  <c r="T3762" i="2" a="1"/>
  <c r="T3763" i="2" a="1"/>
  <c r="T3764" i="2" a="1"/>
  <c r="T3765" i="2" a="1"/>
  <c r="T3766" i="2" a="1"/>
  <c r="T3767" i="2" a="1"/>
  <c r="T3768" i="2" a="1"/>
  <c r="T3769" i="2" a="1"/>
  <c r="T3770" i="2" a="1"/>
  <c r="T3771" i="2" a="1"/>
  <c r="T3772" i="2" a="1"/>
  <c r="T3773" i="2" a="1"/>
  <c r="T3774" i="2" a="1"/>
  <c r="T3775" i="2" a="1"/>
  <c r="T3776" i="2" a="1"/>
  <c r="T3777" i="2" a="1"/>
  <c r="T3778" i="2" a="1"/>
  <c r="T3779" i="2" a="1"/>
  <c r="T3780" i="2" a="1"/>
  <c r="T3781" i="2" a="1"/>
  <c r="T3782" i="2" a="1"/>
  <c r="T3783" i="2" a="1"/>
  <c r="T3784" i="2" a="1"/>
  <c r="T3785" i="2" a="1"/>
  <c r="T3786" i="2" a="1"/>
  <c r="T3787" i="2" a="1"/>
  <c r="T3788" i="2" a="1"/>
  <c r="T3789" i="2" a="1"/>
  <c r="T3790" i="2" a="1"/>
  <c r="T3791" i="2" a="1"/>
  <c r="T3792" i="2" a="1"/>
  <c r="T3793" i="2" a="1"/>
  <c r="T3794" i="2" a="1"/>
  <c r="T3795" i="2" a="1"/>
  <c r="T3796" i="2" a="1"/>
  <c r="T3797" i="2" a="1"/>
  <c r="T3798" i="2" a="1"/>
  <c r="T3799" i="2" a="1"/>
  <c r="T3800" i="2" a="1"/>
  <c r="T3801" i="2" a="1"/>
  <c r="T3802" i="2" a="1"/>
  <c r="T3803" i="2" a="1"/>
  <c r="T3804" i="2" a="1"/>
  <c r="T3805" i="2" a="1"/>
  <c r="T3806" i="2" a="1"/>
  <c r="T3807" i="2" a="1"/>
  <c r="T3808" i="2" a="1"/>
  <c r="T3809" i="2" a="1"/>
  <c r="T3810" i="2" a="1"/>
  <c r="T3811" i="2" a="1"/>
  <c r="T3812" i="2" a="1"/>
  <c r="T3813" i="2" a="1"/>
  <c r="T3814" i="2" a="1"/>
  <c r="T3815" i="2" a="1"/>
  <c r="T3816" i="2" a="1"/>
  <c r="T3817" i="2" a="1"/>
  <c r="T3818" i="2" a="1"/>
  <c r="T3819" i="2" a="1"/>
  <c r="T3820" i="2" a="1"/>
  <c r="T3821" i="2" a="1"/>
  <c r="T3822" i="2" a="1"/>
  <c r="T3823" i="2" a="1"/>
  <c r="T3824" i="2" a="1"/>
  <c r="T3825" i="2" a="1"/>
  <c r="T3826" i="2" a="1"/>
  <c r="T3827" i="2" a="1"/>
  <c r="T3828" i="2" a="1"/>
  <c r="T3829" i="2" a="1"/>
  <c r="T3830" i="2" a="1"/>
  <c r="T3831" i="2" a="1"/>
  <c r="T3832" i="2" a="1"/>
  <c r="T3833" i="2" a="1"/>
  <c r="T3834" i="2" a="1"/>
  <c r="T3835" i="2" a="1"/>
  <c r="T3836" i="2" a="1"/>
  <c r="T3837" i="2" a="1"/>
  <c r="T3838" i="2" a="1"/>
  <c r="T3839" i="2" a="1"/>
  <c r="T3840" i="2" a="1"/>
  <c r="T3841" i="2" a="1"/>
  <c r="T3842" i="2" a="1"/>
  <c r="T3843" i="2" a="1"/>
  <c r="T3844" i="2" a="1"/>
  <c r="T3845" i="2" a="1"/>
  <c r="T3846" i="2" a="1"/>
  <c r="T3847" i="2" a="1"/>
  <c r="T3848" i="2" a="1"/>
  <c r="T3849" i="2" a="1"/>
  <c r="T3850" i="2" a="1"/>
  <c r="T3851" i="2" a="1"/>
  <c r="T3852" i="2" a="1"/>
  <c r="T3853" i="2" a="1"/>
  <c r="T3854" i="2" a="1"/>
  <c r="T3855" i="2" a="1"/>
  <c r="T3856" i="2" a="1"/>
  <c r="T3857" i="2" a="1"/>
  <c r="T3858" i="2" a="1"/>
  <c r="T3859" i="2" a="1"/>
  <c r="T3860" i="2" a="1"/>
  <c r="T3861" i="2" a="1"/>
  <c r="T3862" i="2" a="1"/>
  <c r="T3863" i="2" a="1"/>
  <c r="T3864" i="2" a="1"/>
  <c r="T3865" i="2" a="1"/>
  <c r="T3866" i="2" a="1"/>
  <c r="T3867" i="2" a="1"/>
  <c r="T3868" i="2" a="1"/>
  <c r="T3869" i="2" a="1"/>
  <c r="T3870" i="2" a="1"/>
  <c r="T3871" i="2" a="1"/>
  <c r="T3872" i="2" a="1"/>
  <c r="T3873" i="2" a="1"/>
  <c r="T3874" i="2" a="1"/>
  <c r="T3875" i="2" a="1"/>
  <c r="T3876" i="2" a="1"/>
  <c r="T3877" i="2" a="1"/>
  <c r="T3878" i="2" a="1"/>
  <c r="T3879" i="2" a="1"/>
  <c r="T3880" i="2" a="1"/>
  <c r="T3881" i="2" a="1"/>
  <c r="T3882" i="2" a="1"/>
  <c r="T3883" i="2" a="1"/>
  <c r="T3884" i="2" a="1"/>
  <c r="T3885" i="2" a="1"/>
  <c r="T3886" i="2" a="1"/>
  <c r="T3887" i="2" a="1"/>
  <c r="T3888" i="2" a="1"/>
  <c r="T3889" i="2" a="1"/>
  <c r="T3890" i="2" a="1"/>
  <c r="T3891" i="2" a="1"/>
  <c r="T3892" i="2" a="1"/>
  <c r="T3893" i="2" a="1"/>
  <c r="T3894" i="2" a="1"/>
  <c r="T3895" i="2" a="1"/>
  <c r="T3896" i="2" a="1"/>
  <c r="T3897" i="2" a="1"/>
  <c r="T3898" i="2" a="1"/>
  <c r="T3899" i="2" a="1"/>
  <c r="T3900" i="2" a="1"/>
  <c r="T3901" i="2" a="1"/>
  <c r="T3902" i="2" a="1"/>
  <c r="T3903" i="2" a="1"/>
  <c r="T3904" i="2" a="1"/>
  <c r="T3905" i="2" a="1"/>
  <c r="T3906" i="2" a="1"/>
  <c r="T3907" i="2" a="1"/>
  <c r="T3908" i="2" a="1"/>
  <c r="T3909" i="2" a="1"/>
  <c r="T3910" i="2" a="1"/>
  <c r="T3911" i="2" a="1"/>
  <c r="T3912" i="2" a="1"/>
  <c r="T3913" i="2" a="1"/>
  <c r="T3914" i="2" a="1"/>
  <c r="T3915" i="2" a="1"/>
  <c r="T3916" i="2" a="1"/>
  <c r="T3917" i="2" a="1"/>
  <c r="T3918" i="2" a="1"/>
  <c r="T3919" i="2" a="1"/>
  <c r="T3920" i="2" a="1"/>
  <c r="T3921" i="2" a="1"/>
  <c r="T3922" i="2" a="1"/>
  <c r="T3923" i="2" a="1"/>
  <c r="T3924" i="2" a="1"/>
  <c r="T3925" i="2" a="1"/>
  <c r="T3926" i="2" a="1"/>
  <c r="T3927" i="2" a="1"/>
  <c r="T3928" i="2" a="1"/>
  <c r="T3929" i="2" a="1"/>
  <c r="T3930" i="2" a="1"/>
  <c r="T3931" i="2" a="1"/>
  <c r="T3932" i="2" a="1"/>
  <c r="T3933" i="2" a="1"/>
  <c r="T3934" i="2" a="1"/>
  <c r="T3935" i="2" a="1"/>
  <c r="T3936" i="2" a="1"/>
  <c r="T3937" i="2" a="1"/>
  <c r="T3938" i="2" a="1"/>
  <c r="T3939" i="2" a="1"/>
  <c r="T3940" i="2" a="1"/>
  <c r="T3941" i="2" a="1"/>
  <c r="T3942" i="2" a="1"/>
  <c r="T3943" i="2" a="1"/>
  <c r="T3944" i="2" a="1"/>
  <c r="T3945" i="2" a="1"/>
  <c r="T3946" i="2" a="1"/>
  <c r="T3947" i="2" a="1"/>
  <c r="T3948" i="2" a="1"/>
  <c r="T3949" i="2" a="1"/>
  <c r="T3950" i="2" a="1"/>
  <c r="T3951" i="2" a="1"/>
  <c r="T3952" i="2" a="1"/>
  <c r="T3953" i="2" a="1"/>
  <c r="T3954" i="2" a="1"/>
  <c r="T3955" i="2" a="1"/>
  <c r="T3956" i="2" a="1"/>
  <c r="T3957" i="2" a="1"/>
  <c r="T3958" i="2" a="1"/>
  <c r="T3959" i="2" a="1"/>
  <c r="T3960" i="2" a="1"/>
  <c r="T3961" i="2" a="1"/>
  <c r="T3962" i="2" a="1"/>
  <c r="T3963" i="2" a="1"/>
  <c r="T3964" i="2" a="1"/>
  <c r="T3965" i="2" a="1"/>
  <c r="T3966" i="2" a="1"/>
  <c r="T3967" i="2" a="1"/>
  <c r="T3968" i="2" a="1"/>
  <c r="T3969" i="2" a="1"/>
  <c r="T3970" i="2" a="1"/>
  <c r="T3971" i="2" a="1"/>
  <c r="T3972" i="2" a="1"/>
  <c r="T3973" i="2" a="1"/>
  <c r="T3974" i="2" a="1"/>
  <c r="T3975" i="2" a="1"/>
  <c r="T3976" i="2" a="1"/>
  <c r="T3977" i="2" a="1"/>
  <c r="T3978" i="2" a="1"/>
  <c r="T3979" i="2" a="1"/>
  <c r="T3980" i="2" a="1"/>
  <c r="T3981" i="2" a="1"/>
  <c r="T3982" i="2" a="1"/>
  <c r="T3983" i="2" a="1"/>
  <c r="T3984" i="2" a="1"/>
  <c r="T3985" i="2" a="1"/>
  <c r="T3986" i="2" a="1"/>
  <c r="T3987" i="2" a="1"/>
  <c r="T3988" i="2" a="1"/>
  <c r="T3989" i="2" a="1"/>
  <c r="T3990" i="2" a="1"/>
  <c r="T3991" i="2" a="1"/>
  <c r="T3992" i="2" a="1"/>
  <c r="T3993" i="2" a="1"/>
  <c r="T3994" i="2" a="1"/>
  <c r="T3995" i="2" a="1"/>
  <c r="T3996" i="2" a="1"/>
  <c r="T3997" i="2" a="1"/>
  <c r="T3998" i="2" a="1"/>
  <c r="T3999" i="2" a="1"/>
  <c r="T4000" i="2" a="1"/>
  <c r="T4001" i="2" a="1"/>
  <c r="T4002" i="2" a="1"/>
  <c r="T4003" i="2" a="1"/>
  <c r="T4004" i="2" a="1"/>
  <c r="T4005" i="2" a="1"/>
  <c r="T4006" i="2" a="1"/>
  <c r="T4007" i="2" a="1"/>
  <c r="T4008" i="2" a="1"/>
  <c r="T4009" i="2" a="1"/>
  <c r="T4010" i="2" a="1"/>
  <c r="T4011" i="2" a="1"/>
  <c r="T4012" i="2" a="1"/>
  <c r="T4013" i="2" a="1"/>
  <c r="T4014" i="2" a="1"/>
  <c r="T4015" i="2" a="1"/>
  <c r="T4016" i="2" a="1"/>
  <c r="T4017" i="2" a="1"/>
  <c r="T4018" i="2" a="1"/>
  <c r="T4019" i="2" a="1"/>
  <c r="T4020" i="2" a="1"/>
  <c r="T4021" i="2" a="1"/>
  <c r="T4022" i="2" a="1"/>
  <c r="T4023" i="2" a="1"/>
  <c r="T4024" i="2" a="1"/>
  <c r="T4025" i="2" a="1"/>
  <c r="T4026" i="2" a="1"/>
  <c r="T4027" i="2" a="1"/>
  <c r="T4028" i="2" a="1"/>
  <c r="T4029" i="2" a="1"/>
  <c r="T4030" i="2" a="1"/>
  <c r="T4031" i="2" a="1"/>
  <c r="T4032" i="2" a="1"/>
  <c r="T4033" i="2" a="1"/>
  <c r="T4034" i="2" a="1"/>
  <c r="T4035" i="2" a="1"/>
  <c r="T4036" i="2" a="1"/>
  <c r="T4037" i="2" a="1"/>
  <c r="T4038" i="2" a="1"/>
  <c r="T4039" i="2" a="1"/>
  <c r="T4040" i="2" a="1"/>
  <c r="T4041" i="2" a="1"/>
  <c r="T4042" i="2" a="1"/>
  <c r="T4043" i="2" a="1"/>
  <c r="T4044" i="2" a="1"/>
  <c r="T4045" i="2" a="1"/>
  <c r="T4046" i="2" a="1"/>
  <c r="T4047" i="2" a="1"/>
  <c r="T4048" i="2" a="1"/>
  <c r="T4049" i="2" a="1"/>
  <c r="T4050" i="2" a="1"/>
  <c r="T4051" i="2" a="1"/>
  <c r="T4052" i="2" a="1"/>
  <c r="T4053" i="2" a="1"/>
  <c r="T4054" i="2" a="1"/>
  <c r="T4055" i="2" a="1"/>
  <c r="T4056" i="2" a="1"/>
  <c r="T4057" i="2" a="1"/>
  <c r="T4058" i="2" a="1"/>
  <c r="T4059" i="2" a="1"/>
  <c r="T4060" i="2" a="1"/>
  <c r="T4061" i="2" a="1"/>
  <c r="T4062" i="2" a="1"/>
  <c r="T4063" i="2" a="1"/>
  <c r="T4064" i="2" a="1"/>
  <c r="T4065" i="2" a="1"/>
  <c r="T4066" i="2" a="1"/>
  <c r="T4067" i="2" a="1"/>
  <c r="T4068" i="2" a="1"/>
  <c r="T4069" i="2" a="1"/>
  <c r="T4070" i="2" a="1"/>
  <c r="T4071" i="2" a="1"/>
  <c r="T4072" i="2" a="1"/>
  <c r="T4073" i="2" a="1"/>
  <c r="T4074" i="2" a="1"/>
  <c r="T4075" i="2" a="1"/>
  <c r="T4076" i="2" a="1"/>
  <c r="T4077" i="2" a="1"/>
  <c r="T4078" i="2" a="1"/>
  <c r="T4079" i="2" a="1"/>
  <c r="T4080" i="2" a="1"/>
  <c r="T4081" i="2" a="1"/>
  <c r="T4082" i="2" a="1"/>
  <c r="T4083" i="2" a="1"/>
  <c r="T4084" i="2" a="1"/>
  <c r="T4085" i="2" a="1"/>
  <c r="T4086" i="2" a="1"/>
  <c r="T4087" i="2" a="1"/>
  <c r="T4088" i="2" a="1"/>
  <c r="T4089" i="2" a="1"/>
  <c r="T4090" i="2" a="1"/>
  <c r="T4091" i="2" a="1"/>
  <c r="T4092" i="2" a="1"/>
  <c r="T4093" i="2" a="1"/>
  <c r="T4094" i="2" a="1"/>
  <c r="T4095" i="2" a="1"/>
  <c r="T4096" i="2" a="1"/>
  <c r="T4097" i="2" a="1"/>
  <c r="T4098" i="2" a="1"/>
  <c r="T4099" i="2" a="1"/>
  <c r="T4100" i="2" a="1"/>
  <c r="T4101" i="2" a="1"/>
  <c r="T4102" i="2" a="1"/>
  <c r="T4103" i="2" a="1"/>
  <c r="T4104" i="2" a="1"/>
  <c r="T4105" i="2" a="1"/>
  <c r="T4106" i="2" a="1"/>
  <c r="T4107" i="2" a="1"/>
  <c r="T4108" i="2" a="1"/>
  <c r="T4109" i="2" a="1"/>
  <c r="T4110" i="2" a="1"/>
  <c r="T4111" i="2" a="1"/>
  <c r="T4112" i="2" a="1"/>
  <c r="T4113" i="2" a="1"/>
  <c r="T4114" i="2" a="1"/>
  <c r="T4115" i="2" a="1"/>
  <c r="T4116" i="2" a="1"/>
  <c r="T4117" i="2" a="1"/>
  <c r="T4118" i="2" a="1"/>
  <c r="T4119" i="2" a="1"/>
  <c r="T4120" i="2" a="1"/>
  <c r="T4121" i="2" a="1"/>
  <c r="T4122" i="2" a="1"/>
  <c r="T4123" i="2" a="1"/>
  <c r="T4124" i="2" a="1"/>
  <c r="T4125" i="2" a="1"/>
  <c r="T4126" i="2" a="1"/>
  <c r="T4127" i="2" a="1"/>
  <c r="T4128" i="2" a="1"/>
  <c r="T4129" i="2" a="1"/>
  <c r="T4130" i="2" a="1"/>
  <c r="T4131" i="2" a="1"/>
  <c r="T4132" i="2" a="1"/>
  <c r="T4133" i="2" a="1"/>
  <c r="T4134" i="2" a="1"/>
  <c r="T4135" i="2" a="1"/>
  <c r="T4136" i="2" a="1"/>
  <c r="T4137" i="2" a="1"/>
  <c r="T4138" i="2" a="1"/>
  <c r="T4139" i="2" a="1"/>
  <c r="T4140" i="2" a="1"/>
  <c r="T4141" i="2" a="1"/>
  <c r="T4142" i="2" a="1"/>
  <c r="T4143" i="2" a="1"/>
  <c r="T4144" i="2" a="1"/>
  <c r="T4145" i="2" a="1"/>
  <c r="T4146" i="2" a="1"/>
  <c r="T4147" i="2" a="1"/>
  <c r="T4148" i="2" a="1"/>
  <c r="T4149" i="2" a="1"/>
  <c r="T4150" i="2" a="1"/>
  <c r="T4151" i="2" a="1"/>
  <c r="T4152" i="2" a="1"/>
  <c r="T4153" i="2" a="1"/>
  <c r="T4154" i="2" a="1"/>
  <c r="T4155" i="2" a="1"/>
  <c r="T4156" i="2" a="1"/>
  <c r="T4157" i="2" a="1"/>
  <c r="T4158" i="2" a="1"/>
  <c r="T4159" i="2" a="1"/>
  <c r="T4160" i="2" a="1"/>
  <c r="T4161" i="2" a="1"/>
  <c r="T4162" i="2" a="1"/>
  <c r="T4163" i="2" a="1"/>
  <c r="T4164" i="2" a="1"/>
  <c r="T4165" i="2" a="1"/>
  <c r="T4166" i="2" a="1"/>
  <c r="T4167" i="2" a="1"/>
  <c r="T4168" i="2" a="1"/>
  <c r="T4169" i="2" a="1"/>
  <c r="T4170" i="2" a="1"/>
  <c r="T4171" i="2" a="1"/>
  <c r="T4172" i="2" a="1"/>
  <c r="T4173" i="2" a="1"/>
  <c r="T4174" i="2" a="1"/>
  <c r="T4175" i="2" a="1"/>
  <c r="T4176" i="2" a="1"/>
  <c r="T4177" i="2" a="1"/>
  <c r="T4178" i="2" a="1"/>
  <c r="T4179" i="2" a="1"/>
  <c r="T4180" i="2" a="1"/>
  <c r="T4181" i="2" a="1"/>
  <c r="T4182" i="2" a="1"/>
  <c r="T4183" i="2" a="1"/>
  <c r="T4184" i="2" a="1"/>
  <c r="T4185" i="2" a="1"/>
  <c r="T4186" i="2" a="1"/>
  <c r="T4187" i="2" a="1"/>
  <c r="T4188" i="2" a="1"/>
  <c r="T4189" i="2" a="1"/>
  <c r="T4190" i="2" a="1"/>
  <c r="T4191" i="2" a="1"/>
  <c r="T4192" i="2" a="1"/>
  <c r="T4193" i="2" a="1"/>
  <c r="T4194" i="2" a="1"/>
  <c r="T4195" i="2" a="1"/>
  <c r="T4196" i="2" a="1"/>
  <c r="T4197" i="2" a="1"/>
  <c r="T4198" i="2" a="1"/>
  <c r="T4199" i="2" a="1"/>
  <c r="T4200" i="2" a="1"/>
  <c r="T4201" i="2" a="1"/>
  <c r="T4202" i="2" a="1"/>
  <c r="T4203" i="2" a="1"/>
  <c r="T4204" i="2" a="1"/>
  <c r="T4205" i="2" a="1"/>
  <c r="T4206" i="2" a="1"/>
  <c r="T4207" i="2" a="1"/>
  <c r="T4208" i="2" a="1"/>
  <c r="T4209" i="2" a="1"/>
  <c r="T4210" i="2" a="1"/>
  <c r="T4211" i="2" a="1"/>
  <c r="T4212" i="2" a="1"/>
  <c r="T4213" i="2" a="1"/>
  <c r="T4214" i="2" a="1"/>
  <c r="T4215" i="2" a="1"/>
  <c r="T4216" i="2" a="1"/>
  <c r="T4217" i="2" a="1"/>
  <c r="T4218" i="2" a="1"/>
  <c r="T4219" i="2" a="1"/>
  <c r="T4220" i="2" a="1"/>
  <c r="T4221" i="2" a="1"/>
  <c r="T4222" i="2" a="1"/>
  <c r="T4223" i="2" a="1"/>
  <c r="T4224" i="2" a="1"/>
  <c r="T4225" i="2" a="1"/>
  <c r="T4226" i="2" a="1"/>
  <c r="T4227" i="2" a="1"/>
  <c r="T4228" i="2" a="1"/>
  <c r="T4229" i="2" a="1"/>
  <c r="T4230" i="2" a="1"/>
  <c r="T4231" i="2" a="1"/>
  <c r="T4232" i="2" a="1"/>
  <c r="T4233" i="2" a="1"/>
  <c r="T4234" i="2" a="1"/>
  <c r="T4235" i="2" a="1"/>
  <c r="T4236" i="2" a="1"/>
  <c r="T4237" i="2" a="1"/>
  <c r="T4238" i="2" a="1"/>
  <c r="T4239" i="2" a="1"/>
  <c r="T4240" i="2" a="1"/>
  <c r="T4241" i="2" a="1"/>
  <c r="T4242" i="2" a="1"/>
  <c r="T4243" i="2" a="1"/>
  <c r="T4244" i="2" a="1"/>
  <c r="T4245" i="2" a="1"/>
  <c r="T4246" i="2" a="1"/>
  <c r="T4247" i="2" a="1"/>
  <c r="T4248" i="2" a="1"/>
  <c r="T4249" i="2" a="1"/>
  <c r="T4250" i="2" a="1"/>
  <c r="T4251" i="2" a="1"/>
  <c r="T4252" i="2" a="1"/>
  <c r="T4253" i="2" a="1"/>
  <c r="T4254" i="2" a="1"/>
  <c r="T4255" i="2" a="1"/>
  <c r="T4256" i="2" a="1"/>
  <c r="T4257" i="2" a="1"/>
  <c r="T4258" i="2" a="1"/>
  <c r="T4259" i="2" a="1"/>
  <c r="T4260" i="2" a="1"/>
  <c r="T4261" i="2" a="1"/>
  <c r="T4262" i="2" a="1"/>
  <c r="T4263" i="2" a="1"/>
  <c r="T4264" i="2" a="1"/>
  <c r="T4265" i="2" a="1"/>
  <c r="T4266" i="2" a="1"/>
  <c r="T4267" i="2" a="1"/>
  <c r="T4268" i="2" a="1"/>
  <c r="T4269" i="2" a="1"/>
  <c r="T4270" i="2" a="1"/>
  <c r="T4271" i="2" a="1"/>
  <c r="T4272" i="2" a="1"/>
  <c r="T4273" i="2" a="1"/>
  <c r="T4274" i="2" a="1"/>
  <c r="T4275" i="2" a="1"/>
  <c r="T4276" i="2" a="1"/>
  <c r="T4277" i="2" a="1"/>
  <c r="T4278" i="2" a="1"/>
  <c r="T4279" i="2" a="1"/>
  <c r="T4280" i="2" a="1"/>
  <c r="T4281" i="2" a="1"/>
  <c r="T4282" i="2" a="1"/>
  <c r="T4283" i="2" a="1"/>
  <c r="T4284" i="2" a="1"/>
  <c r="T4285" i="2" a="1"/>
  <c r="T4286" i="2" a="1"/>
  <c r="T4287" i="2" a="1"/>
  <c r="T4288" i="2" a="1"/>
  <c r="T4289" i="2" a="1"/>
  <c r="T4290" i="2" a="1"/>
  <c r="T4291" i="2" a="1"/>
  <c r="T4292" i="2" a="1"/>
  <c r="T4293" i="2" a="1"/>
  <c r="T4294" i="2" a="1"/>
  <c r="T4295" i="2" a="1"/>
  <c r="T4296" i="2" a="1"/>
  <c r="T4297" i="2" a="1"/>
  <c r="T4298" i="2" a="1"/>
  <c r="T4299" i="2" a="1"/>
  <c r="T4300" i="2" a="1"/>
  <c r="T4301" i="2" a="1"/>
  <c r="T4302" i="2" a="1"/>
  <c r="T4303" i="2" a="1"/>
  <c r="T4304" i="2" a="1"/>
  <c r="T4305" i="2" a="1"/>
  <c r="T4306" i="2" a="1"/>
  <c r="T4307" i="2" a="1"/>
  <c r="T4308" i="2" a="1"/>
  <c r="T4309" i="2" a="1"/>
  <c r="T4310" i="2" a="1"/>
  <c r="T4311" i="2" a="1"/>
  <c r="T4312" i="2" a="1"/>
  <c r="T4313" i="2" a="1"/>
  <c r="T4314" i="2" a="1"/>
  <c r="T4315" i="2" a="1"/>
  <c r="T4316" i="2" a="1"/>
  <c r="T4317" i="2" a="1"/>
  <c r="T4318" i="2" a="1"/>
  <c r="T4319" i="2" a="1"/>
  <c r="T4320" i="2" a="1"/>
  <c r="T4321" i="2" a="1"/>
  <c r="T4322" i="2" a="1"/>
  <c r="T4323" i="2" a="1"/>
  <c r="T4324" i="2" a="1"/>
  <c r="T4325" i="2" a="1"/>
  <c r="T4326" i="2" a="1"/>
  <c r="T4327" i="2" a="1"/>
  <c r="T4328" i="2" a="1"/>
  <c r="T4329" i="2" a="1"/>
  <c r="T4330" i="2" a="1"/>
  <c r="T4331" i="2" a="1"/>
  <c r="T4332" i="2" a="1"/>
  <c r="T4333" i="2" a="1"/>
  <c r="T4334" i="2" a="1"/>
  <c r="T4335" i="2" a="1"/>
  <c r="T4336" i="2" a="1"/>
  <c r="T4337" i="2" a="1"/>
  <c r="T4338" i="2" a="1"/>
  <c r="T4339" i="2" a="1"/>
  <c r="T4340" i="2" a="1"/>
  <c r="T4341" i="2" a="1"/>
  <c r="T4342" i="2" a="1"/>
  <c r="T4343" i="2" a="1"/>
  <c r="T4344" i="2" a="1"/>
  <c r="T4345" i="2" a="1"/>
  <c r="T4346" i="2" a="1"/>
  <c r="T4347" i="2" a="1"/>
  <c r="T4348" i="2" a="1"/>
  <c r="T4349" i="2" a="1"/>
  <c r="T4350" i="2" a="1"/>
  <c r="T4351" i="2" a="1"/>
  <c r="T4352" i="2" a="1"/>
  <c r="T4353" i="2" a="1"/>
  <c r="T4354" i="2" a="1"/>
  <c r="T4355" i="2" a="1"/>
  <c r="T4356" i="2" a="1"/>
  <c r="T4357" i="2" a="1"/>
  <c r="T4358" i="2" a="1"/>
  <c r="T4359" i="2" a="1"/>
  <c r="T4360" i="2" a="1"/>
  <c r="T4361" i="2" a="1"/>
  <c r="T4362" i="2" a="1"/>
  <c r="T4363" i="2" a="1"/>
  <c r="T4364" i="2" a="1"/>
  <c r="T4365" i="2" a="1"/>
  <c r="T4366" i="2" a="1"/>
  <c r="T4367" i="2" a="1"/>
  <c r="T4368" i="2" a="1"/>
  <c r="T4369" i="2" a="1"/>
  <c r="T4370" i="2" a="1"/>
  <c r="T4371" i="2" a="1"/>
  <c r="T4372" i="2" a="1"/>
  <c r="T4373" i="2" a="1"/>
  <c r="T4374" i="2" a="1"/>
  <c r="T4375" i="2" a="1"/>
  <c r="T4376" i="2" a="1"/>
  <c r="T4377" i="2" a="1"/>
  <c r="T4378" i="2" a="1"/>
  <c r="T4379" i="2" a="1"/>
  <c r="T4380" i="2" a="1"/>
  <c r="T4381" i="2" a="1"/>
  <c r="T4382" i="2" a="1"/>
  <c r="T4383" i="2" a="1"/>
  <c r="T4384" i="2" a="1"/>
  <c r="T4385" i="2" a="1"/>
  <c r="T4386" i="2" a="1"/>
  <c r="T4387" i="2" a="1"/>
  <c r="T4388" i="2" a="1"/>
  <c r="T4389" i="2" a="1"/>
  <c r="T4390" i="2" a="1"/>
  <c r="T4391" i="2" a="1"/>
  <c r="T4392" i="2" a="1"/>
  <c r="T4393" i="2" a="1"/>
  <c r="T4394" i="2" a="1"/>
  <c r="T4395" i="2" a="1"/>
  <c r="T4396" i="2" a="1"/>
  <c r="T4397" i="2" a="1"/>
  <c r="T4398" i="2" a="1"/>
  <c r="T4399" i="2" a="1"/>
  <c r="T4400" i="2" a="1"/>
  <c r="T4401" i="2" a="1"/>
  <c r="T4402" i="2" a="1"/>
  <c r="T4403" i="2" a="1"/>
  <c r="T4404" i="2" a="1"/>
  <c r="T4405" i="2" a="1"/>
  <c r="T4406" i="2" a="1"/>
  <c r="T4407" i="2" a="1"/>
  <c r="T4408" i="2" a="1"/>
  <c r="T4409" i="2" a="1"/>
  <c r="T4410" i="2" a="1"/>
  <c r="T4411" i="2" a="1"/>
  <c r="T4412" i="2" a="1"/>
  <c r="T4413" i="2" a="1"/>
  <c r="T4414" i="2" a="1"/>
  <c r="T4415" i="2" a="1"/>
  <c r="T4416" i="2" a="1"/>
  <c r="T4417" i="2" a="1"/>
  <c r="T4418" i="2" a="1"/>
  <c r="T4419" i="2" a="1"/>
  <c r="T4420" i="2" a="1"/>
  <c r="T4421" i="2" a="1"/>
  <c r="T4422" i="2" a="1"/>
  <c r="T4423" i="2" a="1"/>
  <c r="T4424" i="2" a="1"/>
  <c r="T4425" i="2" a="1"/>
  <c r="T4426" i="2" a="1"/>
  <c r="T4427" i="2" a="1"/>
  <c r="T4428" i="2" a="1"/>
  <c r="T4429" i="2" a="1"/>
  <c r="T4430" i="2" a="1"/>
  <c r="T4431" i="2" a="1"/>
  <c r="T4432" i="2" a="1"/>
  <c r="T4433" i="2" a="1"/>
  <c r="T4434" i="2" a="1"/>
  <c r="T4435" i="2" a="1"/>
  <c r="T4436" i="2" a="1"/>
  <c r="T4437" i="2" a="1"/>
  <c r="T4438" i="2" a="1"/>
  <c r="T4439" i="2" a="1"/>
  <c r="T4440" i="2" a="1"/>
  <c r="T4441" i="2" a="1"/>
  <c r="T4442" i="2" a="1"/>
  <c r="T4443" i="2" a="1"/>
  <c r="T4444" i="2" a="1"/>
  <c r="T4445" i="2" a="1"/>
  <c r="T4446" i="2" a="1"/>
  <c r="T4447" i="2" a="1"/>
  <c r="T4448" i="2" a="1"/>
  <c r="T4449" i="2" a="1"/>
  <c r="T4450" i="2" a="1"/>
  <c r="T4451" i="2" a="1"/>
  <c r="T4452" i="2" a="1"/>
  <c r="T4453" i="2" a="1"/>
  <c r="T4454" i="2" a="1"/>
  <c r="T4455" i="2" a="1"/>
  <c r="T4456" i="2" a="1"/>
  <c r="T4457" i="2" a="1"/>
  <c r="T4458" i="2" a="1"/>
  <c r="T4459" i="2" a="1"/>
  <c r="T4460" i="2" a="1"/>
  <c r="T4461" i="2" a="1"/>
  <c r="T4462" i="2" a="1"/>
  <c r="T4463" i="2" a="1"/>
  <c r="T4464" i="2" a="1"/>
  <c r="T4465" i="2" a="1"/>
  <c r="T4466" i="2" a="1"/>
  <c r="T4467" i="2" a="1"/>
  <c r="T4468" i="2" a="1"/>
  <c r="T4469" i="2" a="1"/>
  <c r="T4470" i="2" a="1"/>
  <c r="T4471" i="2" a="1"/>
  <c r="T4472" i="2" a="1"/>
  <c r="T4473" i="2" a="1"/>
  <c r="T4474" i="2" a="1"/>
  <c r="T4475" i="2" a="1"/>
  <c r="T4476" i="2" a="1"/>
  <c r="T4477" i="2" a="1"/>
  <c r="T4478" i="2" a="1"/>
  <c r="T4479" i="2" a="1"/>
  <c r="T4480" i="2" a="1"/>
  <c r="T4481" i="2" a="1"/>
  <c r="T4482" i="2" a="1"/>
  <c r="T4483" i="2" a="1"/>
  <c r="T4484" i="2" a="1"/>
  <c r="T4485" i="2" a="1"/>
  <c r="T4486" i="2" a="1"/>
  <c r="T4487" i="2" a="1"/>
  <c r="T4488" i="2" a="1"/>
  <c r="T4489" i="2" a="1"/>
  <c r="T4490" i="2" a="1"/>
  <c r="T4491" i="2" a="1"/>
  <c r="T4492" i="2" a="1"/>
  <c r="T4493" i="2" a="1"/>
  <c r="T4494" i="2" a="1"/>
  <c r="T4495" i="2" a="1"/>
  <c r="T4496" i="2" a="1"/>
  <c r="T4497" i="2" a="1"/>
  <c r="T4498" i="2" a="1"/>
  <c r="T4499" i="2" a="1"/>
  <c r="T4500" i="2" a="1"/>
  <c r="T4501" i="2" a="1"/>
  <c r="T4502" i="2" a="1"/>
  <c r="T4503" i="2" a="1"/>
  <c r="T4504" i="2" a="1"/>
  <c r="T4505" i="2" a="1"/>
  <c r="T4506" i="2" a="1"/>
  <c r="T4507" i="2" a="1"/>
  <c r="T4508" i="2" a="1"/>
  <c r="T4509" i="2" a="1"/>
  <c r="T4510" i="2" a="1"/>
  <c r="T4511" i="2" a="1"/>
  <c r="T4512" i="2" a="1"/>
  <c r="T4513" i="2" a="1"/>
  <c r="T4514" i="2" a="1"/>
  <c r="T4515" i="2" a="1"/>
  <c r="T4516" i="2" a="1"/>
  <c r="T4517" i="2" a="1"/>
  <c r="T4518" i="2" a="1"/>
  <c r="T4519" i="2" a="1"/>
  <c r="T4520" i="2" a="1"/>
  <c r="T4521" i="2" a="1"/>
  <c r="T4522" i="2" a="1"/>
  <c r="T4523" i="2" a="1"/>
  <c r="T4524" i="2" a="1"/>
  <c r="T4525" i="2" a="1"/>
  <c r="T4526" i="2" a="1"/>
  <c r="T4527" i="2" a="1"/>
  <c r="T4528" i="2" a="1"/>
  <c r="T4529" i="2" a="1"/>
  <c r="T4530" i="2" a="1"/>
  <c r="T4531" i="2" a="1"/>
  <c r="T4532" i="2" a="1"/>
  <c r="T4533" i="2" a="1"/>
  <c r="T4534" i="2" a="1"/>
  <c r="T4535" i="2" a="1"/>
  <c r="T4536" i="2" a="1"/>
  <c r="T4537" i="2" a="1"/>
  <c r="T4538" i="2" a="1"/>
  <c r="T4539" i="2" a="1"/>
  <c r="T4540" i="2" a="1"/>
  <c r="T4541" i="2" a="1"/>
  <c r="T4542" i="2" a="1"/>
  <c r="T4543" i="2" a="1"/>
  <c r="T4544" i="2" a="1"/>
  <c r="T4545" i="2" a="1"/>
  <c r="T4546" i="2" a="1"/>
  <c r="T4547" i="2" a="1"/>
  <c r="T4548" i="2" a="1"/>
  <c r="T4549" i="2" a="1"/>
  <c r="T4550" i="2" a="1"/>
  <c r="T4551" i="2" a="1"/>
  <c r="T4552" i="2" a="1"/>
  <c r="T4553" i="2" a="1"/>
  <c r="T4554" i="2" a="1"/>
  <c r="T4555" i="2" a="1"/>
  <c r="T4556" i="2" a="1"/>
  <c r="T4557" i="2" a="1"/>
  <c r="T4558" i="2" a="1"/>
  <c r="T4559" i="2" a="1"/>
  <c r="T4560" i="2" a="1"/>
  <c r="T4561" i="2" a="1"/>
  <c r="T4562" i="2" a="1"/>
  <c r="T4563" i="2" a="1"/>
  <c r="T4564" i="2" a="1"/>
  <c r="T4565" i="2" a="1"/>
  <c r="T4566" i="2" a="1"/>
  <c r="T4567" i="2" a="1"/>
  <c r="T4568" i="2" a="1"/>
  <c r="T4569" i="2" a="1"/>
  <c r="T4570" i="2" a="1"/>
  <c r="T4571" i="2" a="1"/>
  <c r="T4572" i="2" a="1"/>
  <c r="T4573" i="2" a="1"/>
  <c r="T4574" i="2" a="1"/>
  <c r="T4575" i="2" a="1"/>
  <c r="T4576" i="2" a="1"/>
  <c r="T4577" i="2" a="1"/>
  <c r="T4578" i="2" a="1"/>
  <c r="T4579" i="2" a="1"/>
  <c r="T4580" i="2" a="1"/>
  <c r="T4581" i="2" a="1"/>
  <c r="T4582" i="2" a="1"/>
  <c r="T4583" i="2" a="1"/>
  <c r="T4584" i="2" a="1"/>
  <c r="T4585" i="2" a="1"/>
  <c r="T4586" i="2" a="1"/>
  <c r="T4587" i="2" a="1"/>
  <c r="T4588" i="2" a="1"/>
  <c r="T4589" i="2" a="1"/>
  <c r="T4590" i="2" a="1"/>
  <c r="T4591" i="2" a="1"/>
  <c r="T4592" i="2" a="1"/>
  <c r="T4593" i="2" a="1"/>
  <c r="T4594" i="2" a="1"/>
  <c r="T4595" i="2" a="1"/>
  <c r="T4596" i="2" a="1"/>
  <c r="T4597" i="2" a="1"/>
  <c r="T4598" i="2" a="1"/>
  <c r="T4599" i="2" a="1"/>
  <c r="T4600" i="2" a="1"/>
  <c r="T4601" i="2" a="1"/>
  <c r="T4602" i="2" a="1"/>
  <c r="T4603" i="2" a="1"/>
  <c r="T4604" i="2" a="1"/>
  <c r="T4605" i="2" a="1"/>
  <c r="T4606" i="2" a="1"/>
  <c r="T4607" i="2" a="1"/>
  <c r="T4608" i="2" a="1"/>
  <c r="T4609" i="2" a="1"/>
  <c r="T4610" i="2" a="1"/>
  <c r="T4611" i="2" a="1"/>
  <c r="T4612" i="2" a="1"/>
  <c r="T4613" i="2" a="1"/>
  <c r="T4614" i="2" a="1"/>
  <c r="T4615" i="2" a="1"/>
  <c r="T4616" i="2" a="1"/>
  <c r="T4617" i="2" a="1"/>
  <c r="T4618" i="2" a="1"/>
  <c r="T4619" i="2" a="1"/>
  <c r="T4620" i="2" a="1"/>
  <c r="T4621" i="2" a="1"/>
  <c r="T4622" i="2" a="1"/>
  <c r="T4623" i="2" a="1"/>
  <c r="T4624" i="2" a="1"/>
  <c r="T4625" i="2" a="1"/>
  <c r="T4626" i="2" a="1"/>
  <c r="T4627" i="2" a="1"/>
  <c r="T4628" i="2" a="1"/>
  <c r="T4629" i="2" a="1"/>
  <c r="T4630" i="2" a="1"/>
  <c r="T4631" i="2" a="1"/>
  <c r="T4632" i="2" a="1"/>
  <c r="T4633" i="2" a="1"/>
  <c r="T4634" i="2" a="1"/>
  <c r="T4635" i="2" a="1"/>
  <c r="T4636" i="2" a="1"/>
  <c r="T4637" i="2" a="1"/>
  <c r="T4638" i="2" a="1"/>
  <c r="T4639" i="2" a="1"/>
  <c r="T4640" i="2" a="1"/>
  <c r="T4641" i="2" a="1"/>
  <c r="T4642" i="2" a="1"/>
  <c r="T4643" i="2" a="1"/>
  <c r="T4644" i="2" a="1"/>
  <c r="T4645" i="2" a="1"/>
  <c r="T4646" i="2" a="1"/>
  <c r="T4647" i="2" a="1"/>
  <c r="T4648" i="2" a="1"/>
  <c r="T4649" i="2" a="1"/>
  <c r="T4650" i="2" a="1"/>
  <c r="T4651" i="2" a="1"/>
  <c r="T4652" i="2" a="1"/>
  <c r="T4653" i="2" a="1"/>
  <c r="T4654" i="2" a="1"/>
  <c r="T4655" i="2" a="1"/>
  <c r="T4656" i="2" a="1"/>
  <c r="T4657" i="2" a="1"/>
  <c r="T4658" i="2" a="1"/>
  <c r="T4659" i="2" a="1"/>
  <c r="T4660" i="2" a="1"/>
  <c r="T4661" i="2" a="1"/>
  <c r="T4662" i="2" a="1"/>
  <c r="T4663" i="2" a="1"/>
  <c r="T4664" i="2" a="1"/>
  <c r="T4665" i="2" a="1"/>
  <c r="T4666" i="2" a="1"/>
  <c r="T4667" i="2" a="1"/>
  <c r="T4668" i="2" a="1"/>
  <c r="T4669" i="2" a="1"/>
  <c r="T4670" i="2" a="1"/>
  <c r="T4671" i="2" a="1"/>
  <c r="T4672" i="2" a="1"/>
  <c r="T4673" i="2" a="1"/>
  <c r="T4674" i="2" a="1"/>
  <c r="T4675" i="2" a="1"/>
  <c r="T4676" i="2" a="1"/>
  <c r="T4677" i="2" a="1"/>
  <c r="T4678" i="2" a="1"/>
  <c r="T4679" i="2" a="1"/>
  <c r="T4680" i="2" a="1"/>
  <c r="T4681" i="2" a="1"/>
  <c r="T4682" i="2" a="1"/>
  <c r="T4683" i="2" a="1"/>
  <c r="T4684" i="2" a="1"/>
  <c r="T4685" i="2" a="1"/>
  <c r="T4686" i="2" a="1"/>
  <c r="T4687" i="2" a="1"/>
  <c r="T4688" i="2" a="1"/>
  <c r="T4689" i="2" a="1"/>
  <c r="T4690" i="2" a="1"/>
  <c r="T4691" i="2" a="1"/>
  <c r="T4692" i="2" a="1"/>
  <c r="T4693" i="2" a="1"/>
  <c r="T4694" i="2" a="1"/>
  <c r="T4695" i="2" a="1"/>
  <c r="T4696" i="2" a="1"/>
  <c r="T4697" i="2" a="1"/>
  <c r="T4698" i="2" a="1"/>
  <c r="T4699" i="2" a="1"/>
  <c r="T4700" i="2" a="1"/>
  <c r="T4701" i="2" a="1"/>
  <c r="T4702" i="2" a="1"/>
  <c r="T4703" i="2" a="1"/>
  <c r="T4704" i="2" a="1"/>
  <c r="T4705" i="2" a="1"/>
  <c r="T4706" i="2" a="1"/>
  <c r="T4707" i="2" a="1"/>
  <c r="T4708" i="2" a="1"/>
  <c r="T4709" i="2" a="1"/>
  <c r="T4710" i="2" a="1"/>
  <c r="T4711" i="2" a="1"/>
  <c r="T4712" i="2" a="1"/>
  <c r="T4713" i="2" a="1"/>
  <c r="T4714" i="2" a="1"/>
  <c r="T4715" i="2" a="1"/>
  <c r="T4716" i="2" a="1"/>
  <c r="T4717" i="2" a="1"/>
  <c r="T4718" i="2" a="1"/>
  <c r="T4719" i="2" a="1"/>
  <c r="T4720" i="2" a="1"/>
  <c r="T4721" i="2" a="1"/>
  <c r="T4722" i="2" a="1"/>
  <c r="T4723" i="2" a="1"/>
  <c r="T4724" i="2" a="1"/>
  <c r="T4725" i="2" a="1"/>
  <c r="T4726" i="2" a="1"/>
  <c r="T4727" i="2" a="1"/>
  <c r="T4728" i="2" a="1"/>
  <c r="T4729" i="2" a="1"/>
  <c r="T4730" i="2" a="1"/>
  <c r="T4731" i="2" a="1"/>
  <c r="T4732" i="2" a="1"/>
  <c r="T4733" i="2" a="1"/>
  <c r="T4734" i="2" a="1"/>
  <c r="T4735" i="2" a="1"/>
  <c r="T4736" i="2" a="1"/>
  <c r="T4737" i="2" a="1"/>
  <c r="T4738" i="2" a="1"/>
  <c r="T4739" i="2" a="1"/>
  <c r="T4740" i="2" a="1"/>
  <c r="T4741" i="2" a="1"/>
  <c r="T4742" i="2" a="1"/>
  <c r="T4743" i="2" a="1"/>
  <c r="T4744" i="2" a="1"/>
  <c r="T4745" i="2" a="1"/>
  <c r="T4746" i="2" a="1"/>
  <c r="T4747" i="2" a="1"/>
  <c r="T4748" i="2" a="1"/>
  <c r="T4749" i="2" a="1"/>
  <c r="T4750" i="2" a="1"/>
  <c r="T4751" i="2" a="1"/>
  <c r="T4752" i="2" a="1"/>
  <c r="T4753" i="2" a="1"/>
  <c r="T4754" i="2" a="1"/>
  <c r="T4755" i="2" a="1"/>
  <c r="T4756" i="2" a="1"/>
  <c r="T4757" i="2" a="1"/>
  <c r="T4758" i="2" a="1"/>
  <c r="T4759" i="2" a="1"/>
  <c r="T4760" i="2" a="1"/>
  <c r="T4761" i="2" a="1"/>
  <c r="T4762" i="2" a="1"/>
  <c r="T4763" i="2" a="1"/>
  <c r="T4764" i="2" a="1"/>
  <c r="T4765" i="2" a="1"/>
  <c r="T4766" i="2" a="1"/>
  <c r="T4767" i="2" a="1"/>
  <c r="T4768" i="2" a="1"/>
  <c r="T4769" i="2" a="1"/>
  <c r="T4770" i="2" a="1"/>
  <c r="T4771" i="2" a="1"/>
  <c r="T4772" i="2" a="1"/>
  <c r="T4773" i="2" a="1"/>
  <c r="T4774" i="2" a="1"/>
  <c r="T4775" i="2" a="1"/>
  <c r="T4776" i="2" a="1"/>
  <c r="T4777" i="2" a="1"/>
  <c r="T4778" i="2" a="1"/>
  <c r="T4779" i="2" a="1"/>
  <c r="T4780" i="2" a="1"/>
  <c r="T4781" i="2" a="1"/>
  <c r="T4782" i="2" a="1"/>
  <c r="T4783" i="2" a="1"/>
  <c r="T4784" i="2" a="1"/>
  <c r="T4785" i="2" a="1"/>
  <c r="T4786" i="2" a="1"/>
  <c r="T4787" i="2" a="1"/>
  <c r="T4788" i="2" a="1"/>
  <c r="T4789" i="2" a="1"/>
  <c r="T4790" i="2" a="1"/>
  <c r="T4791" i="2" a="1"/>
  <c r="T4792" i="2" a="1"/>
  <c r="T4793" i="2" a="1"/>
  <c r="T4794" i="2" a="1"/>
  <c r="T4795" i="2" a="1"/>
  <c r="T4796" i="2" a="1"/>
  <c r="T4797" i="2" a="1"/>
  <c r="T4798" i="2" a="1"/>
  <c r="T4799" i="2" a="1"/>
  <c r="T4800" i="2" a="1"/>
  <c r="T4801" i="2" a="1"/>
  <c r="T4802" i="2" a="1"/>
  <c r="T4803" i="2" a="1"/>
  <c r="T4804" i="2" a="1"/>
  <c r="T4805" i="2" a="1"/>
  <c r="T4806" i="2" a="1"/>
  <c r="T4807" i="2" a="1"/>
  <c r="T4808" i="2" a="1"/>
  <c r="T4809" i="2" a="1"/>
  <c r="T4810" i="2" a="1"/>
  <c r="T4811" i="2" a="1"/>
  <c r="T4812" i="2" a="1"/>
  <c r="T4813" i="2" a="1"/>
  <c r="T4814" i="2" a="1"/>
  <c r="T4815" i="2" a="1"/>
  <c r="T4816" i="2" a="1"/>
  <c r="T4817" i="2" a="1"/>
  <c r="T4818" i="2" a="1"/>
  <c r="T4819" i="2" a="1"/>
  <c r="T4820" i="2" a="1"/>
  <c r="T4821" i="2" a="1"/>
  <c r="T4822" i="2" a="1"/>
  <c r="T4823" i="2" a="1"/>
  <c r="T4824" i="2" a="1"/>
  <c r="T4825" i="2" a="1"/>
  <c r="T4826" i="2" a="1"/>
  <c r="T4827" i="2" a="1"/>
  <c r="T4828" i="2" a="1"/>
  <c r="T4829" i="2" a="1"/>
  <c r="T4830" i="2" a="1"/>
  <c r="T4831" i="2" a="1"/>
  <c r="T4832" i="2" a="1"/>
  <c r="T4833" i="2" a="1"/>
  <c r="T4834" i="2" a="1"/>
  <c r="T4835" i="2" a="1"/>
  <c r="T4836" i="2" a="1"/>
  <c r="T4837" i="2" a="1"/>
  <c r="T4838" i="2" a="1"/>
  <c r="T4839" i="2" a="1"/>
  <c r="T4840" i="2" a="1"/>
  <c r="T4841" i="2" a="1"/>
  <c r="T4842" i="2" a="1"/>
  <c r="T4843" i="2" a="1"/>
  <c r="T4844" i="2" a="1"/>
  <c r="T4845" i="2" a="1"/>
  <c r="T4846" i="2" a="1"/>
  <c r="T4847" i="2" a="1"/>
  <c r="T4848" i="2" a="1"/>
  <c r="T4849" i="2" a="1"/>
  <c r="T4850" i="2" a="1"/>
  <c r="T4851" i="2" a="1"/>
  <c r="T4852" i="2" a="1"/>
  <c r="T4853" i="2" a="1"/>
  <c r="T4854" i="2" a="1"/>
  <c r="T4855" i="2" a="1"/>
  <c r="T4856" i="2" a="1"/>
  <c r="T4857" i="2" a="1"/>
  <c r="T4858" i="2" a="1"/>
  <c r="T4859" i="2" a="1"/>
  <c r="T4860" i="2" a="1"/>
  <c r="T4861" i="2" a="1"/>
  <c r="T4862" i="2" a="1"/>
  <c r="T4863" i="2" a="1"/>
  <c r="T4864" i="2" a="1"/>
  <c r="T4865" i="2" a="1"/>
  <c r="T4866" i="2" a="1"/>
  <c r="T4867" i="2" a="1"/>
  <c r="T4868" i="2" a="1"/>
  <c r="T4869" i="2" a="1"/>
  <c r="T4870" i="2" a="1"/>
  <c r="T4871" i="2" a="1"/>
  <c r="T4872" i="2" a="1"/>
  <c r="T4873" i="2" a="1"/>
  <c r="T4874" i="2" a="1"/>
  <c r="T4875" i="2" a="1"/>
  <c r="T4876" i="2" a="1"/>
  <c r="T4877" i="2" a="1"/>
  <c r="T4878" i="2" a="1"/>
  <c r="T4879" i="2" a="1"/>
  <c r="T4880" i="2" a="1"/>
  <c r="T4881" i="2" a="1"/>
  <c r="T4882" i="2" a="1"/>
  <c r="T4883" i="2" a="1"/>
  <c r="T4884" i="2" a="1"/>
  <c r="T4885" i="2" a="1"/>
  <c r="T4886" i="2" a="1"/>
  <c r="T4887" i="2" a="1"/>
  <c r="T4888" i="2" a="1"/>
  <c r="T4889" i="2" a="1"/>
  <c r="T4890" i="2" a="1"/>
  <c r="T4891" i="2" a="1"/>
  <c r="T4892" i="2" a="1"/>
  <c r="T4893" i="2" a="1"/>
  <c r="T4894" i="2" a="1"/>
  <c r="T4895" i="2" a="1"/>
  <c r="T4896" i="2" a="1"/>
  <c r="T4897" i="2" a="1"/>
  <c r="T4898" i="2" a="1"/>
  <c r="T4899" i="2" a="1"/>
  <c r="T4900" i="2" a="1"/>
  <c r="T4901" i="2" a="1"/>
  <c r="T4902" i="2" a="1"/>
  <c r="T4903" i="2" a="1"/>
  <c r="T4904" i="2" a="1"/>
  <c r="T4905" i="2" a="1"/>
  <c r="T4906" i="2" a="1"/>
  <c r="T4907" i="2" a="1"/>
  <c r="T4908" i="2" a="1"/>
  <c r="T4909" i="2" a="1"/>
  <c r="T4910" i="2" a="1"/>
  <c r="T4911" i="2" a="1"/>
  <c r="T4912" i="2" a="1"/>
  <c r="T4913" i="2" a="1"/>
  <c r="T4914" i="2" a="1"/>
  <c r="T4915" i="2" a="1"/>
  <c r="T4916" i="2" a="1"/>
  <c r="T4917" i="2" a="1"/>
  <c r="T4918" i="2" a="1"/>
  <c r="T4919" i="2" a="1"/>
  <c r="T4920" i="2" a="1"/>
  <c r="T4921" i="2" a="1"/>
  <c r="T4922" i="2" a="1"/>
  <c r="T4923" i="2" a="1"/>
  <c r="T4924" i="2" a="1"/>
  <c r="T4925" i="2" a="1"/>
  <c r="T4926" i="2" a="1"/>
  <c r="T4927" i="2" a="1"/>
  <c r="T4928" i="2" a="1"/>
  <c r="T4929" i="2" a="1"/>
  <c r="T4930" i="2" a="1"/>
  <c r="T4931" i="2" a="1"/>
  <c r="T4932" i="2" a="1"/>
  <c r="T4933" i="2" a="1"/>
  <c r="T4934" i="2" a="1"/>
  <c r="T4935" i="2" a="1"/>
  <c r="T4936" i="2" a="1"/>
  <c r="T4937" i="2" a="1"/>
  <c r="T4938" i="2" a="1"/>
  <c r="T4939" i="2" a="1"/>
  <c r="T4940" i="2" a="1"/>
  <c r="T4941" i="2" a="1"/>
  <c r="T4942" i="2" a="1"/>
  <c r="T4943" i="2" a="1"/>
  <c r="T4944" i="2" a="1"/>
  <c r="T4945" i="2" a="1"/>
  <c r="T4946" i="2" a="1"/>
  <c r="T4947" i="2" a="1"/>
  <c r="T4948" i="2" a="1"/>
  <c r="T4949" i="2" a="1"/>
  <c r="T4950" i="2" a="1"/>
  <c r="T4951" i="2" a="1"/>
  <c r="T4952" i="2" a="1"/>
  <c r="T4953" i="2" a="1"/>
  <c r="T4954" i="2" a="1"/>
  <c r="T4955" i="2" a="1"/>
  <c r="T4956" i="2" a="1"/>
  <c r="T4957" i="2" a="1"/>
  <c r="T4958" i="2" a="1"/>
  <c r="T4959" i="2" a="1"/>
  <c r="T4960" i="2" a="1"/>
  <c r="T4961" i="2" a="1"/>
  <c r="T4962" i="2" a="1"/>
  <c r="T4963" i="2" a="1"/>
  <c r="T4964" i="2" a="1"/>
  <c r="T4965" i="2" a="1"/>
  <c r="T4966" i="2" a="1"/>
  <c r="T4967" i="2" a="1"/>
  <c r="T4968" i="2" a="1"/>
  <c r="T4969" i="2" a="1"/>
  <c r="T4970" i="2" a="1"/>
  <c r="T4971" i="2" a="1"/>
  <c r="T4972" i="2" a="1"/>
  <c r="T4973" i="2" a="1"/>
  <c r="T4974" i="2" a="1"/>
  <c r="T4975" i="2" a="1"/>
  <c r="T4976" i="2" a="1"/>
  <c r="T4977" i="2" a="1"/>
  <c r="T4978" i="2" a="1"/>
  <c r="T4979" i="2" a="1"/>
  <c r="T4980" i="2" a="1"/>
  <c r="T4981" i="2" a="1"/>
  <c r="T4982" i="2" a="1"/>
  <c r="T4983" i="2" a="1"/>
  <c r="T4984" i="2" a="1"/>
  <c r="T4985" i="2" a="1"/>
  <c r="T4986" i="2" a="1"/>
  <c r="T4987" i="2" a="1"/>
  <c r="T4988" i="2" a="1"/>
  <c r="T4989" i="2" a="1"/>
  <c r="T4990" i="2" a="1"/>
  <c r="T4991" i="2" a="1"/>
  <c r="T4992" i="2" a="1"/>
  <c r="T4993" i="2" a="1"/>
  <c r="T4994" i="2" a="1"/>
  <c r="T4995" i="2" a="1"/>
  <c r="T4996" i="2" a="1"/>
  <c r="T4997" i="2" a="1"/>
  <c r="T4998" i="2" a="1"/>
  <c r="T4999" i="2" a="1"/>
  <c r="T5000" i="2" a="1"/>
  <c r="T5001" i="2" a="1"/>
  <c r="T2" i="2" a="1"/>
  <c r="R3" i="2" a="1"/>
  <c r="R4" i="2" a="1"/>
  <c r="R5" i="2" a="1"/>
  <c r="R6" i="2" a="1"/>
  <c r="R7" i="2" a="1"/>
  <c r="R8" i="2" a="1"/>
  <c r="R9" i="2" a="1"/>
  <c r="R10" i="2" a="1"/>
  <c r="R11" i="2" a="1"/>
  <c r="R12" i="2" a="1"/>
  <c r="R13" i="2" a="1"/>
  <c r="R14" i="2" a="1"/>
  <c r="R15" i="2" a="1"/>
  <c r="R16" i="2" a="1"/>
  <c r="R17" i="2" a="1"/>
  <c r="R18" i="2" a="1"/>
  <c r="R19" i="2" a="1"/>
  <c r="R20" i="2" a="1"/>
  <c r="R21" i="2" a="1"/>
  <c r="R22" i="2" a="1"/>
  <c r="R23" i="2" a="1"/>
  <c r="R24" i="2" a="1"/>
  <c r="R25" i="2" a="1"/>
  <c r="R26" i="2" a="1"/>
  <c r="R27" i="2" a="1"/>
  <c r="R28" i="2" a="1"/>
  <c r="R29" i="2" a="1"/>
  <c r="R30" i="2" a="1"/>
  <c r="R31" i="2" a="1"/>
  <c r="R32" i="2" a="1"/>
  <c r="R33" i="2" a="1"/>
  <c r="R34" i="2" a="1"/>
  <c r="R35" i="2" a="1"/>
  <c r="R36" i="2" a="1"/>
  <c r="R37" i="2" a="1"/>
  <c r="R38" i="2" a="1"/>
  <c r="R39" i="2" a="1"/>
  <c r="R40" i="2" a="1"/>
  <c r="R41" i="2" a="1"/>
  <c r="R42" i="2" a="1"/>
  <c r="R43" i="2" a="1"/>
  <c r="R44" i="2" a="1"/>
  <c r="R45" i="2" a="1"/>
  <c r="R46" i="2" a="1"/>
  <c r="R47" i="2" a="1"/>
  <c r="R48" i="2" a="1"/>
  <c r="R49" i="2" a="1"/>
  <c r="R50" i="2" a="1"/>
  <c r="R51" i="2" a="1"/>
  <c r="R52" i="2" a="1"/>
  <c r="R53" i="2" a="1"/>
  <c r="R54" i="2" a="1"/>
  <c r="R55" i="2" a="1"/>
  <c r="R56" i="2" a="1"/>
  <c r="R57" i="2" a="1"/>
  <c r="R58" i="2" a="1"/>
  <c r="R59" i="2" a="1"/>
  <c r="R60" i="2" a="1"/>
  <c r="R61" i="2" a="1"/>
  <c r="R62" i="2" a="1"/>
  <c r="R63" i="2" a="1"/>
  <c r="R64" i="2" a="1"/>
  <c r="R65" i="2" a="1"/>
  <c r="R66" i="2" a="1"/>
  <c r="R67" i="2" a="1"/>
  <c r="R68" i="2" a="1"/>
  <c r="R69" i="2" a="1"/>
  <c r="R70" i="2" a="1"/>
  <c r="R71" i="2" a="1"/>
  <c r="R72" i="2" a="1"/>
  <c r="R73" i="2" a="1"/>
  <c r="R74" i="2" a="1"/>
  <c r="R75" i="2" a="1"/>
  <c r="R76" i="2" a="1"/>
  <c r="R77" i="2" a="1"/>
  <c r="R78" i="2" a="1"/>
  <c r="R79" i="2" a="1"/>
  <c r="R80" i="2" a="1"/>
  <c r="R81" i="2" a="1"/>
  <c r="R82" i="2" a="1"/>
  <c r="R83" i="2" a="1"/>
  <c r="R84" i="2" a="1"/>
  <c r="R85" i="2" a="1"/>
  <c r="R86" i="2" a="1"/>
  <c r="R87" i="2" a="1"/>
  <c r="R88" i="2" a="1"/>
  <c r="R89" i="2" a="1"/>
  <c r="R90" i="2" a="1"/>
  <c r="R91" i="2" a="1"/>
  <c r="R92" i="2" a="1"/>
  <c r="R93" i="2" a="1"/>
  <c r="R94" i="2" a="1"/>
  <c r="R95" i="2" a="1"/>
  <c r="R96" i="2" a="1"/>
  <c r="R97" i="2" a="1"/>
  <c r="R98" i="2" a="1"/>
  <c r="R99" i="2" a="1"/>
  <c r="R100" i="2" a="1"/>
  <c r="R101" i="2" a="1"/>
  <c r="R102" i="2" a="1"/>
  <c r="R103" i="2" a="1"/>
  <c r="R104" i="2" a="1"/>
  <c r="R105" i="2" a="1"/>
  <c r="R106" i="2" a="1"/>
  <c r="R107" i="2" a="1"/>
  <c r="R108" i="2" a="1"/>
  <c r="R109" i="2" a="1"/>
  <c r="R110" i="2" a="1"/>
  <c r="R111" i="2" a="1"/>
  <c r="R112" i="2" a="1"/>
  <c r="R113" i="2" a="1"/>
  <c r="R114" i="2" a="1"/>
  <c r="R115" i="2" a="1"/>
  <c r="R116" i="2" a="1"/>
  <c r="R117" i="2" a="1"/>
  <c r="R118" i="2" a="1"/>
  <c r="R119" i="2" a="1"/>
  <c r="R120" i="2" a="1"/>
  <c r="R121" i="2" a="1"/>
  <c r="R122" i="2" a="1"/>
  <c r="R123" i="2" a="1"/>
  <c r="R124" i="2" a="1"/>
  <c r="R125" i="2" a="1"/>
  <c r="R126" i="2" a="1"/>
  <c r="R127" i="2" a="1"/>
  <c r="R128" i="2" a="1"/>
  <c r="R129" i="2" a="1"/>
  <c r="R130" i="2" a="1"/>
  <c r="R131" i="2" a="1"/>
  <c r="R132" i="2" a="1"/>
  <c r="R133" i="2" a="1"/>
  <c r="R134" i="2" a="1"/>
  <c r="R135" i="2" a="1"/>
  <c r="R136" i="2" a="1"/>
  <c r="R137" i="2" a="1"/>
  <c r="R138" i="2" a="1"/>
  <c r="R139" i="2" a="1"/>
  <c r="R140" i="2" a="1"/>
  <c r="R141" i="2" a="1"/>
  <c r="R142" i="2" a="1"/>
  <c r="R143" i="2" a="1"/>
  <c r="R144" i="2" a="1"/>
  <c r="R145" i="2" a="1"/>
  <c r="R146" i="2" a="1"/>
  <c r="R147" i="2" a="1"/>
  <c r="R148" i="2" a="1"/>
  <c r="R149" i="2" a="1"/>
  <c r="R150" i="2" a="1"/>
  <c r="R151" i="2" a="1"/>
  <c r="R152" i="2" a="1"/>
  <c r="R153" i="2" a="1"/>
  <c r="R154" i="2" a="1"/>
  <c r="R155" i="2" a="1"/>
  <c r="R156" i="2" a="1"/>
  <c r="R157" i="2" a="1"/>
  <c r="R158" i="2" a="1"/>
  <c r="R159" i="2" a="1"/>
  <c r="R160" i="2" a="1"/>
  <c r="R161" i="2" a="1"/>
  <c r="R162" i="2" a="1"/>
  <c r="R163" i="2" a="1"/>
  <c r="R164" i="2" a="1"/>
  <c r="R165" i="2" a="1"/>
  <c r="R166" i="2" a="1"/>
  <c r="R167" i="2" a="1"/>
  <c r="R168" i="2" a="1"/>
  <c r="R169" i="2" a="1"/>
  <c r="R170" i="2" a="1"/>
  <c r="R171" i="2" a="1"/>
  <c r="R172" i="2" a="1"/>
  <c r="R173" i="2" a="1"/>
  <c r="R174" i="2" a="1"/>
  <c r="R175" i="2" a="1"/>
  <c r="R176" i="2" a="1"/>
  <c r="R177" i="2" a="1"/>
  <c r="R178" i="2" a="1"/>
  <c r="R179" i="2" a="1"/>
  <c r="R180" i="2" a="1"/>
  <c r="R181" i="2" a="1"/>
  <c r="R182" i="2" a="1"/>
  <c r="R183" i="2" a="1"/>
  <c r="R184" i="2" a="1"/>
  <c r="R185" i="2" a="1"/>
  <c r="R186" i="2" a="1"/>
  <c r="R187" i="2" a="1"/>
  <c r="R188" i="2" a="1"/>
  <c r="R189" i="2" a="1"/>
  <c r="R190" i="2" a="1"/>
  <c r="R191" i="2" a="1"/>
  <c r="R192" i="2" a="1"/>
  <c r="R193" i="2" a="1"/>
  <c r="R194" i="2" a="1"/>
  <c r="R195" i="2" a="1"/>
  <c r="R196" i="2" a="1"/>
  <c r="R197" i="2" a="1"/>
  <c r="R198" i="2" a="1"/>
  <c r="R199" i="2" a="1"/>
  <c r="R200" i="2" a="1"/>
  <c r="R201" i="2" a="1"/>
  <c r="R202" i="2" a="1"/>
  <c r="R203" i="2" a="1"/>
  <c r="R204" i="2" a="1"/>
  <c r="R205" i="2" a="1"/>
  <c r="R206" i="2" a="1"/>
  <c r="R207" i="2" a="1"/>
  <c r="R208" i="2" a="1"/>
  <c r="R209" i="2" a="1"/>
  <c r="R210" i="2" a="1"/>
  <c r="R211" i="2" a="1"/>
  <c r="R212" i="2" a="1"/>
  <c r="R213" i="2" a="1"/>
  <c r="R214" i="2" a="1"/>
  <c r="R215" i="2" a="1"/>
  <c r="R216" i="2" a="1"/>
  <c r="R217" i="2" a="1"/>
  <c r="R218" i="2" a="1"/>
  <c r="R219" i="2" a="1"/>
  <c r="R220" i="2" a="1"/>
  <c r="R221" i="2" a="1"/>
  <c r="R222" i="2" a="1"/>
  <c r="R223" i="2" a="1"/>
  <c r="R224" i="2" a="1"/>
  <c r="R225" i="2" a="1"/>
  <c r="R226" i="2" a="1"/>
  <c r="R227" i="2" a="1"/>
  <c r="R228" i="2" a="1"/>
  <c r="R229" i="2" a="1"/>
  <c r="R230" i="2" a="1"/>
  <c r="R231" i="2" a="1"/>
  <c r="R232" i="2" a="1"/>
  <c r="R233" i="2" a="1"/>
  <c r="R234" i="2" a="1"/>
  <c r="R235" i="2" a="1"/>
  <c r="R236" i="2" a="1"/>
  <c r="R237" i="2" a="1"/>
  <c r="R238" i="2" a="1"/>
  <c r="R239" i="2" a="1"/>
  <c r="R240" i="2" a="1"/>
  <c r="R241" i="2" a="1"/>
  <c r="R242" i="2" a="1"/>
  <c r="R243" i="2" a="1"/>
  <c r="R244" i="2" a="1"/>
  <c r="R245" i="2" a="1"/>
  <c r="R246" i="2" a="1"/>
  <c r="R247" i="2" a="1"/>
  <c r="R248" i="2" a="1"/>
  <c r="R249" i="2" a="1"/>
  <c r="R250" i="2" a="1"/>
  <c r="R251" i="2" a="1"/>
  <c r="R252" i="2" a="1"/>
  <c r="R253" i="2" a="1"/>
  <c r="R254" i="2" a="1"/>
  <c r="R255" i="2" a="1"/>
  <c r="R256" i="2" a="1"/>
  <c r="R257" i="2" a="1"/>
  <c r="R258" i="2" a="1"/>
  <c r="R259" i="2" a="1"/>
  <c r="R260" i="2" a="1"/>
  <c r="R261" i="2" a="1"/>
  <c r="R262" i="2" a="1"/>
  <c r="R263" i="2" a="1"/>
  <c r="R264" i="2" a="1"/>
  <c r="R265" i="2" a="1"/>
  <c r="R266" i="2" a="1"/>
  <c r="R267" i="2" a="1"/>
  <c r="R268" i="2" a="1"/>
  <c r="R269" i="2" a="1"/>
  <c r="R270" i="2" a="1"/>
  <c r="R271" i="2" a="1"/>
  <c r="R272" i="2" a="1"/>
  <c r="R273" i="2" a="1"/>
  <c r="R274" i="2" a="1"/>
  <c r="R275" i="2" a="1"/>
  <c r="R276" i="2" a="1"/>
  <c r="R277" i="2" a="1"/>
  <c r="R278" i="2" a="1"/>
  <c r="R279" i="2" a="1"/>
  <c r="R280" i="2" a="1"/>
  <c r="R281" i="2" a="1"/>
  <c r="R282" i="2" a="1"/>
  <c r="R283" i="2" a="1"/>
  <c r="R284" i="2" a="1"/>
  <c r="R285" i="2" a="1"/>
  <c r="R286" i="2" a="1"/>
  <c r="R287" i="2" a="1"/>
  <c r="R288" i="2" a="1"/>
  <c r="R289" i="2" a="1"/>
  <c r="R290" i="2" a="1"/>
  <c r="R291" i="2" a="1"/>
  <c r="R292" i="2" a="1"/>
  <c r="R293" i="2" a="1"/>
  <c r="R294" i="2" a="1"/>
  <c r="R295" i="2" a="1"/>
  <c r="R296" i="2" a="1"/>
  <c r="R297" i="2" a="1"/>
  <c r="R298" i="2" a="1"/>
  <c r="R299" i="2" a="1"/>
  <c r="R300" i="2" a="1"/>
  <c r="R301" i="2" a="1"/>
  <c r="R302" i="2" a="1"/>
  <c r="R303" i="2" a="1"/>
  <c r="R304" i="2" a="1"/>
  <c r="R305" i="2" a="1"/>
  <c r="R306" i="2" a="1"/>
  <c r="R307" i="2" a="1"/>
  <c r="R308" i="2" a="1"/>
  <c r="R309" i="2" a="1"/>
  <c r="R310" i="2" a="1"/>
  <c r="R311" i="2" a="1"/>
  <c r="R312" i="2" a="1"/>
  <c r="R313" i="2" a="1"/>
  <c r="R314" i="2" a="1"/>
  <c r="R315" i="2" a="1"/>
  <c r="R316" i="2" a="1"/>
  <c r="R317" i="2" a="1"/>
  <c r="R318" i="2" a="1"/>
  <c r="R319" i="2" a="1"/>
  <c r="R320" i="2" a="1"/>
  <c r="R321" i="2" a="1"/>
  <c r="R322" i="2" a="1"/>
  <c r="R323" i="2" a="1"/>
  <c r="R324" i="2" a="1"/>
  <c r="R325" i="2" a="1"/>
  <c r="R326" i="2" a="1"/>
  <c r="R327" i="2" a="1"/>
  <c r="R328" i="2" a="1"/>
  <c r="R329" i="2" a="1"/>
  <c r="R330" i="2" a="1"/>
  <c r="R331" i="2" a="1"/>
  <c r="R332" i="2" a="1"/>
  <c r="R333" i="2" a="1"/>
  <c r="R334" i="2" a="1"/>
  <c r="R335" i="2" a="1"/>
  <c r="R336" i="2" a="1"/>
  <c r="R337" i="2" a="1"/>
  <c r="R338" i="2" a="1"/>
  <c r="R339" i="2" a="1"/>
  <c r="R340" i="2" a="1"/>
  <c r="R341" i="2" a="1"/>
  <c r="R342" i="2" a="1"/>
  <c r="R343" i="2" a="1"/>
  <c r="R344" i="2" a="1"/>
  <c r="R345" i="2" a="1"/>
  <c r="R346" i="2" a="1"/>
  <c r="R347" i="2" a="1"/>
  <c r="R348" i="2" a="1"/>
  <c r="R349" i="2" a="1"/>
  <c r="R350" i="2" a="1"/>
  <c r="R351" i="2" a="1"/>
  <c r="R352" i="2" a="1"/>
  <c r="R353" i="2" a="1"/>
  <c r="R354" i="2" a="1"/>
  <c r="R355" i="2" a="1"/>
  <c r="R356" i="2" a="1"/>
  <c r="R357" i="2" a="1"/>
  <c r="R358" i="2" a="1"/>
  <c r="R359" i="2" a="1"/>
  <c r="R360" i="2" a="1"/>
  <c r="R361" i="2" a="1"/>
  <c r="R362" i="2" a="1"/>
  <c r="R363" i="2" a="1"/>
  <c r="R364" i="2" a="1"/>
  <c r="R365" i="2" a="1"/>
  <c r="R366" i="2" a="1"/>
  <c r="R367" i="2" a="1"/>
  <c r="R368" i="2" a="1"/>
  <c r="R369" i="2" a="1"/>
  <c r="R370" i="2" a="1"/>
  <c r="R371" i="2" a="1"/>
  <c r="R372" i="2" a="1"/>
  <c r="R373" i="2" a="1"/>
  <c r="R374" i="2" a="1"/>
  <c r="R375" i="2" a="1"/>
  <c r="R376" i="2" a="1"/>
  <c r="R377" i="2" a="1"/>
  <c r="R378" i="2" a="1"/>
  <c r="R379" i="2" a="1"/>
  <c r="R380" i="2" a="1"/>
  <c r="R381" i="2" a="1"/>
  <c r="R382" i="2" a="1"/>
  <c r="R383" i="2" a="1"/>
  <c r="R384" i="2" a="1"/>
  <c r="R385" i="2" a="1"/>
  <c r="R386" i="2" a="1"/>
  <c r="R387" i="2" a="1"/>
  <c r="R388" i="2" a="1"/>
  <c r="R389" i="2" a="1"/>
  <c r="R390" i="2" a="1"/>
  <c r="R391" i="2" a="1"/>
  <c r="R392" i="2" a="1"/>
  <c r="R393" i="2" a="1"/>
  <c r="R394" i="2" a="1"/>
  <c r="R395" i="2" a="1"/>
  <c r="R396" i="2" a="1"/>
  <c r="R397" i="2" a="1"/>
  <c r="R398" i="2" a="1"/>
  <c r="R399" i="2" a="1"/>
  <c r="R400" i="2" a="1"/>
  <c r="R401" i="2" a="1"/>
  <c r="R402" i="2" a="1"/>
  <c r="R403" i="2" a="1"/>
  <c r="R404" i="2" a="1"/>
  <c r="R405" i="2" a="1"/>
  <c r="R406" i="2" a="1"/>
  <c r="R407" i="2" a="1"/>
  <c r="R408" i="2" a="1"/>
  <c r="R409" i="2" a="1"/>
  <c r="R410" i="2" a="1"/>
  <c r="R411" i="2" a="1"/>
  <c r="R412" i="2" a="1"/>
  <c r="R413" i="2" a="1"/>
  <c r="R414" i="2" a="1"/>
  <c r="R415" i="2" a="1"/>
  <c r="R416" i="2" a="1"/>
  <c r="R417" i="2" a="1"/>
  <c r="R418" i="2" a="1"/>
  <c r="R419" i="2" a="1"/>
  <c r="R420" i="2" a="1"/>
  <c r="R421" i="2" a="1"/>
  <c r="R422" i="2" a="1"/>
  <c r="R423" i="2" a="1"/>
  <c r="R424" i="2" a="1"/>
  <c r="R425" i="2" a="1"/>
  <c r="R426" i="2" a="1"/>
  <c r="R427" i="2" a="1"/>
  <c r="R428" i="2" a="1"/>
  <c r="R429" i="2" a="1"/>
  <c r="R430" i="2" a="1"/>
  <c r="R431" i="2" a="1"/>
  <c r="R432" i="2" a="1"/>
  <c r="R433" i="2" a="1"/>
  <c r="R434" i="2" a="1"/>
  <c r="R435" i="2" a="1"/>
  <c r="R436" i="2" a="1"/>
  <c r="R437" i="2" a="1"/>
  <c r="R438" i="2" a="1"/>
  <c r="R439" i="2" a="1"/>
  <c r="R440" i="2" a="1"/>
  <c r="R441" i="2" a="1"/>
  <c r="R442" i="2" a="1"/>
  <c r="R443" i="2" a="1"/>
  <c r="R444" i="2" a="1"/>
  <c r="R445" i="2" a="1"/>
  <c r="R446" i="2" a="1"/>
  <c r="R447" i="2" a="1"/>
  <c r="R448" i="2" a="1"/>
  <c r="R449" i="2" a="1"/>
  <c r="R450" i="2" a="1"/>
  <c r="R451" i="2" a="1"/>
  <c r="R452" i="2" a="1"/>
  <c r="R453" i="2" a="1"/>
  <c r="R454" i="2" a="1"/>
  <c r="R455" i="2" a="1"/>
  <c r="R456" i="2" a="1"/>
  <c r="R457" i="2" a="1"/>
  <c r="R458" i="2" a="1"/>
  <c r="R459" i="2" a="1"/>
  <c r="R460" i="2" a="1"/>
  <c r="R461" i="2" a="1"/>
  <c r="R462" i="2" a="1"/>
  <c r="R463" i="2" a="1"/>
  <c r="R464" i="2" a="1"/>
  <c r="R465" i="2" a="1"/>
  <c r="R466" i="2" a="1"/>
  <c r="R467" i="2" a="1"/>
  <c r="R468" i="2" a="1"/>
  <c r="R469" i="2" a="1"/>
  <c r="R470" i="2" a="1"/>
  <c r="R471" i="2" a="1"/>
  <c r="R472" i="2" a="1"/>
  <c r="R473" i="2" a="1"/>
  <c r="R474" i="2" a="1"/>
  <c r="R475" i="2" a="1"/>
  <c r="R476" i="2" a="1"/>
  <c r="R477" i="2" a="1"/>
  <c r="R478" i="2" a="1"/>
  <c r="R479" i="2" a="1"/>
  <c r="R480" i="2" a="1"/>
  <c r="R481" i="2" a="1"/>
  <c r="R482" i="2" a="1"/>
  <c r="R483" i="2" a="1"/>
  <c r="R484" i="2" a="1"/>
  <c r="R485" i="2" a="1"/>
  <c r="R486" i="2" a="1"/>
  <c r="R487" i="2" a="1"/>
  <c r="R488" i="2" a="1"/>
  <c r="R489" i="2" a="1"/>
  <c r="R490" i="2" a="1"/>
  <c r="R491" i="2" a="1"/>
  <c r="R492" i="2" a="1"/>
  <c r="R493" i="2" a="1"/>
  <c r="R494" i="2" a="1"/>
  <c r="R495" i="2" a="1"/>
  <c r="R496" i="2" a="1"/>
  <c r="R497" i="2" a="1"/>
  <c r="R498" i="2" a="1"/>
  <c r="R499" i="2" a="1"/>
  <c r="R500" i="2" a="1"/>
  <c r="R501" i="2" a="1"/>
  <c r="R502" i="2" a="1"/>
  <c r="R503" i="2" a="1"/>
  <c r="R504" i="2" a="1"/>
  <c r="R505" i="2" a="1"/>
  <c r="R506" i="2" a="1"/>
  <c r="R507" i="2" a="1"/>
  <c r="R508" i="2" a="1"/>
  <c r="R509" i="2" a="1"/>
  <c r="R510" i="2" a="1"/>
  <c r="R511" i="2" a="1"/>
  <c r="R512" i="2" a="1"/>
  <c r="R513" i="2" a="1"/>
  <c r="R514" i="2" a="1"/>
  <c r="R515" i="2" a="1"/>
  <c r="R516" i="2" a="1"/>
  <c r="R517" i="2" a="1"/>
  <c r="R518" i="2" a="1"/>
  <c r="R519" i="2" a="1"/>
  <c r="R520" i="2" a="1"/>
  <c r="R521" i="2" a="1"/>
  <c r="R522" i="2" a="1"/>
  <c r="R523" i="2" a="1"/>
  <c r="R524" i="2" a="1"/>
  <c r="R525" i="2" a="1"/>
  <c r="R526" i="2" a="1"/>
  <c r="R527" i="2" a="1"/>
  <c r="R528" i="2" a="1"/>
  <c r="R529" i="2" a="1"/>
  <c r="R530" i="2" a="1"/>
  <c r="R531" i="2" a="1"/>
  <c r="R532" i="2" a="1"/>
  <c r="R533" i="2" a="1"/>
  <c r="R534" i="2" a="1"/>
  <c r="R535" i="2" a="1"/>
  <c r="R536" i="2" a="1"/>
  <c r="R537" i="2" a="1"/>
  <c r="R538" i="2" a="1"/>
  <c r="R539" i="2" a="1"/>
  <c r="R540" i="2" a="1"/>
  <c r="R541" i="2" a="1"/>
  <c r="R542" i="2" a="1"/>
  <c r="R543" i="2" a="1"/>
  <c r="R544" i="2" a="1"/>
  <c r="R545" i="2" a="1"/>
  <c r="R546" i="2" a="1"/>
  <c r="R547" i="2" a="1"/>
  <c r="R548" i="2" a="1"/>
  <c r="R549" i="2" a="1"/>
  <c r="R550" i="2" a="1"/>
  <c r="R551" i="2" a="1"/>
  <c r="R552" i="2" a="1"/>
  <c r="R553" i="2" a="1"/>
  <c r="R554" i="2" a="1"/>
  <c r="R555" i="2" a="1"/>
  <c r="R556" i="2" a="1"/>
  <c r="R557" i="2" a="1"/>
  <c r="R558" i="2" a="1"/>
  <c r="R559" i="2" a="1"/>
  <c r="R560" i="2" a="1"/>
  <c r="R561" i="2" a="1"/>
  <c r="R562" i="2" a="1"/>
  <c r="R563" i="2" a="1"/>
  <c r="R564" i="2" a="1"/>
  <c r="R565" i="2" a="1"/>
  <c r="R566" i="2" a="1"/>
  <c r="R567" i="2" a="1"/>
  <c r="R568" i="2" a="1"/>
  <c r="R569" i="2" a="1"/>
  <c r="R570" i="2" a="1"/>
  <c r="R571" i="2" a="1"/>
  <c r="R572" i="2" a="1"/>
  <c r="R573" i="2" a="1"/>
  <c r="R574" i="2" a="1"/>
  <c r="R575" i="2" a="1"/>
  <c r="R576" i="2" a="1"/>
  <c r="R577" i="2" a="1"/>
  <c r="R578" i="2" a="1"/>
  <c r="R579" i="2" a="1"/>
  <c r="R580" i="2" a="1"/>
  <c r="R581" i="2" a="1"/>
  <c r="R582" i="2" a="1"/>
  <c r="R583" i="2" a="1"/>
  <c r="R584" i="2" a="1"/>
  <c r="R585" i="2" a="1"/>
  <c r="R586" i="2" a="1"/>
  <c r="R587" i="2" a="1"/>
  <c r="R588" i="2" a="1"/>
  <c r="R589" i="2" a="1"/>
  <c r="R590" i="2" a="1"/>
  <c r="R591" i="2" a="1"/>
  <c r="R592" i="2" a="1"/>
  <c r="R593" i="2" a="1"/>
  <c r="R594" i="2" a="1"/>
  <c r="R595" i="2" a="1"/>
  <c r="R596" i="2" a="1"/>
  <c r="R597" i="2" a="1"/>
  <c r="R598" i="2" a="1"/>
  <c r="R599" i="2" a="1"/>
  <c r="R600" i="2" a="1"/>
  <c r="R601" i="2" a="1"/>
  <c r="R602" i="2" a="1"/>
  <c r="R603" i="2" a="1"/>
  <c r="R604" i="2" a="1"/>
  <c r="R605" i="2" a="1"/>
  <c r="R606" i="2" a="1"/>
  <c r="R607" i="2" a="1"/>
  <c r="R608" i="2" a="1"/>
  <c r="R609" i="2" a="1"/>
  <c r="R610" i="2" a="1"/>
  <c r="R611" i="2" a="1"/>
  <c r="R612" i="2" a="1"/>
  <c r="R613" i="2" a="1"/>
  <c r="R614" i="2" a="1"/>
  <c r="R615" i="2" a="1"/>
  <c r="R616" i="2" a="1"/>
  <c r="R617" i="2" a="1"/>
  <c r="R618" i="2" a="1"/>
  <c r="R619" i="2" a="1"/>
  <c r="R620" i="2" a="1"/>
  <c r="R621" i="2" a="1"/>
  <c r="R622" i="2" a="1"/>
  <c r="R623" i="2" a="1"/>
  <c r="R624" i="2" a="1"/>
  <c r="R625" i="2" a="1"/>
  <c r="R626" i="2" a="1"/>
  <c r="R627" i="2" a="1"/>
  <c r="R628" i="2" a="1"/>
  <c r="R629" i="2" a="1"/>
  <c r="R630" i="2" a="1"/>
  <c r="R631" i="2" a="1"/>
  <c r="R632" i="2" a="1"/>
  <c r="R633" i="2" a="1"/>
  <c r="R634" i="2" a="1"/>
  <c r="R635" i="2" a="1"/>
  <c r="R636" i="2" a="1"/>
  <c r="R637" i="2" a="1"/>
  <c r="R638" i="2" a="1"/>
  <c r="R639" i="2" a="1"/>
  <c r="R640" i="2" a="1"/>
  <c r="R641" i="2" a="1"/>
  <c r="R642" i="2" a="1"/>
  <c r="R643" i="2" a="1"/>
  <c r="R644" i="2" a="1"/>
  <c r="R645" i="2" a="1"/>
  <c r="R646" i="2" a="1"/>
  <c r="R647" i="2" a="1"/>
  <c r="R648" i="2" a="1"/>
  <c r="R649" i="2" a="1"/>
  <c r="R650" i="2" a="1"/>
  <c r="R651" i="2" a="1"/>
  <c r="R652" i="2" a="1"/>
  <c r="R653" i="2" a="1"/>
  <c r="R654" i="2" a="1"/>
  <c r="R655" i="2" a="1"/>
  <c r="R656" i="2" a="1"/>
  <c r="R657" i="2" a="1"/>
  <c r="R658" i="2" a="1"/>
  <c r="R659" i="2" a="1"/>
  <c r="R660" i="2" a="1"/>
  <c r="R661" i="2" a="1"/>
  <c r="R662" i="2" a="1"/>
  <c r="R663" i="2" a="1"/>
  <c r="R664" i="2" a="1"/>
  <c r="R665" i="2" a="1"/>
  <c r="R666" i="2" a="1"/>
  <c r="R667" i="2" a="1"/>
  <c r="R668" i="2" a="1"/>
  <c r="R669" i="2" a="1"/>
  <c r="R670" i="2" a="1"/>
  <c r="R671" i="2" a="1"/>
  <c r="R672" i="2" a="1"/>
  <c r="R673" i="2" a="1"/>
  <c r="R674" i="2" a="1"/>
  <c r="R675" i="2" a="1"/>
  <c r="R676" i="2" a="1"/>
  <c r="R677" i="2" a="1"/>
  <c r="R678" i="2" a="1"/>
  <c r="R679" i="2" a="1"/>
  <c r="R680" i="2" a="1"/>
  <c r="R681" i="2" a="1"/>
  <c r="R682" i="2" a="1"/>
  <c r="R683" i="2" a="1"/>
  <c r="R684" i="2" a="1"/>
  <c r="R685" i="2" a="1"/>
  <c r="R686" i="2" a="1"/>
  <c r="R687" i="2" a="1"/>
  <c r="R688" i="2" a="1"/>
  <c r="R689" i="2" a="1"/>
  <c r="R690" i="2" a="1"/>
  <c r="R691" i="2" a="1"/>
  <c r="R692" i="2" a="1"/>
  <c r="R693" i="2" a="1"/>
  <c r="R694" i="2" a="1"/>
  <c r="R695" i="2" a="1"/>
  <c r="R696" i="2" a="1"/>
  <c r="R697" i="2" a="1"/>
  <c r="R698" i="2" a="1"/>
  <c r="R699" i="2" a="1"/>
  <c r="R700" i="2" a="1"/>
  <c r="R701" i="2" a="1"/>
  <c r="R702" i="2" a="1"/>
  <c r="R703" i="2" a="1"/>
  <c r="R704" i="2" a="1"/>
  <c r="R705" i="2" a="1"/>
  <c r="R706" i="2" a="1"/>
  <c r="R707" i="2" a="1"/>
  <c r="R708" i="2" a="1"/>
  <c r="R709" i="2" a="1"/>
  <c r="R710" i="2" a="1"/>
  <c r="R711" i="2" a="1"/>
  <c r="R712" i="2" a="1"/>
  <c r="R713" i="2" a="1"/>
  <c r="R714" i="2" a="1"/>
  <c r="R715" i="2" a="1"/>
  <c r="R716" i="2" a="1"/>
  <c r="R717" i="2" a="1"/>
  <c r="R718" i="2" a="1"/>
  <c r="R719" i="2" a="1"/>
  <c r="R720" i="2" a="1"/>
  <c r="R721" i="2" a="1"/>
  <c r="R722" i="2" a="1"/>
  <c r="R723" i="2" a="1"/>
  <c r="R724" i="2" a="1"/>
  <c r="R725" i="2" a="1"/>
  <c r="R726" i="2" a="1"/>
  <c r="R727" i="2" a="1"/>
  <c r="R728" i="2" a="1"/>
  <c r="R729" i="2" a="1"/>
  <c r="R730" i="2" a="1"/>
  <c r="R731" i="2" a="1"/>
  <c r="R732" i="2" a="1"/>
  <c r="R733" i="2" a="1"/>
  <c r="R734" i="2" a="1"/>
  <c r="R735" i="2" a="1"/>
  <c r="R736" i="2" a="1"/>
  <c r="R737" i="2" a="1"/>
  <c r="R738" i="2" a="1"/>
  <c r="R739" i="2" a="1"/>
  <c r="R740" i="2" a="1"/>
  <c r="R741" i="2" a="1"/>
  <c r="R742" i="2" a="1"/>
  <c r="R743" i="2" a="1"/>
  <c r="R744" i="2" a="1"/>
  <c r="R745" i="2" a="1"/>
  <c r="R746" i="2" a="1"/>
  <c r="R747" i="2" a="1"/>
  <c r="R748" i="2" a="1"/>
  <c r="R749" i="2" a="1"/>
  <c r="R750" i="2" a="1"/>
  <c r="R751" i="2" a="1"/>
  <c r="R752" i="2" a="1"/>
  <c r="R753" i="2" a="1"/>
  <c r="R754" i="2" a="1"/>
  <c r="R755" i="2" a="1"/>
  <c r="R756" i="2" a="1"/>
  <c r="R757" i="2" a="1"/>
  <c r="R758" i="2" a="1"/>
  <c r="R759" i="2" a="1"/>
  <c r="R760" i="2" a="1"/>
  <c r="R761" i="2" a="1"/>
  <c r="R762" i="2" a="1"/>
  <c r="R763" i="2" a="1"/>
  <c r="R764" i="2" a="1"/>
  <c r="R765" i="2" a="1"/>
  <c r="R766" i="2" a="1"/>
  <c r="R767" i="2" a="1"/>
  <c r="R768" i="2" a="1"/>
  <c r="R769" i="2" a="1"/>
  <c r="R770" i="2" a="1"/>
  <c r="R771" i="2" a="1"/>
  <c r="R772" i="2" a="1"/>
  <c r="R773" i="2" a="1"/>
  <c r="R774" i="2" a="1"/>
  <c r="R775" i="2" a="1"/>
  <c r="R776" i="2" a="1"/>
  <c r="R777" i="2" a="1"/>
  <c r="R778" i="2" a="1"/>
  <c r="R779" i="2" a="1"/>
  <c r="R780" i="2" a="1"/>
  <c r="R781" i="2" a="1"/>
  <c r="R782" i="2" a="1"/>
  <c r="R783" i="2" a="1"/>
  <c r="R784" i="2" a="1"/>
  <c r="R785" i="2" a="1"/>
  <c r="R786" i="2" a="1"/>
  <c r="R787" i="2" a="1"/>
  <c r="R788" i="2" a="1"/>
  <c r="R789" i="2" a="1"/>
  <c r="R790" i="2" a="1"/>
  <c r="R791" i="2" a="1"/>
  <c r="R792" i="2" a="1"/>
  <c r="R793" i="2" a="1"/>
  <c r="R794" i="2" a="1"/>
  <c r="R795" i="2" a="1"/>
  <c r="R796" i="2" a="1"/>
  <c r="R797" i="2" a="1"/>
  <c r="R798" i="2" a="1"/>
  <c r="R799" i="2" a="1"/>
  <c r="R800" i="2" a="1"/>
  <c r="R801" i="2" a="1"/>
  <c r="R802" i="2" a="1"/>
  <c r="R803" i="2" a="1"/>
  <c r="R804" i="2" a="1"/>
  <c r="R805" i="2" a="1"/>
  <c r="R806" i="2" a="1"/>
  <c r="R807" i="2" a="1"/>
  <c r="R808" i="2" a="1"/>
  <c r="R809" i="2" a="1"/>
  <c r="R810" i="2" a="1"/>
  <c r="R811" i="2" a="1"/>
  <c r="R812" i="2" a="1"/>
  <c r="R813" i="2" a="1"/>
  <c r="R814" i="2" a="1"/>
  <c r="R815" i="2" a="1"/>
  <c r="R816" i="2" a="1"/>
  <c r="R817" i="2" a="1"/>
  <c r="R818" i="2" a="1"/>
  <c r="R819" i="2" a="1"/>
  <c r="R820" i="2" a="1"/>
  <c r="R821" i="2" a="1"/>
  <c r="R822" i="2" a="1"/>
  <c r="R823" i="2" a="1"/>
  <c r="R824" i="2" a="1"/>
  <c r="R825" i="2" a="1"/>
  <c r="R826" i="2" a="1"/>
  <c r="R827" i="2" a="1"/>
  <c r="R828" i="2" a="1"/>
  <c r="R829" i="2" a="1"/>
  <c r="R830" i="2" a="1"/>
  <c r="R831" i="2" a="1"/>
  <c r="R832" i="2" a="1"/>
  <c r="R833" i="2" a="1"/>
  <c r="R834" i="2" a="1"/>
  <c r="R835" i="2" a="1"/>
  <c r="R836" i="2" a="1"/>
  <c r="R837" i="2" a="1"/>
  <c r="R838" i="2" a="1"/>
  <c r="R839" i="2" a="1"/>
  <c r="R840" i="2" a="1"/>
  <c r="R841" i="2" a="1"/>
  <c r="R842" i="2" a="1"/>
  <c r="R843" i="2" a="1"/>
  <c r="R844" i="2" a="1"/>
  <c r="R845" i="2" a="1"/>
  <c r="R846" i="2" a="1"/>
  <c r="R847" i="2" a="1"/>
  <c r="R848" i="2" a="1"/>
  <c r="R849" i="2" a="1"/>
  <c r="R850" i="2" a="1"/>
  <c r="R851" i="2" a="1"/>
  <c r="R852" i="2" a="1"/>
  <c r="R853" i="2" a="1"/>
  <c r="R854" i="2" a="1"/>
  <c r="R855" i="2" a="1"/>
  <c r="R856" i="2" a="1"/>
  <c r="R857" i="2" a="1"/>
  <c r="R858" i="2" a="1"/>
  <c r="R859" i="2" a="1"/>
  <c r="R860" i="2" a="1"/>
  <c r="R861" i="2" a="1"/>
  <c r="R862" i="2" a="1"/>
  <c r="R863" i="2" a="1"/>
  <c r="R864" i="2" a="1"/>
  <c r="R865" i="2" a="1"/>
  <c r="R866" i="2" a="1"/>
  <c r="R867" i="2" a="1"/>
  <c r="R868" i="2" a="1"/>
  <c r="R869" i="2" a="1"/>
  <c r="R870" i="2" a="1"/>
  <c r="R871" i="2" a="1"/>
  <c r="R872" i="2" a="1"/>
  <c r="R873" i="2" a="1"/>
  <c r="R874" i="2" a="1"/>
  <c r="R875" i="2" a="1"/>
  <c r="R876" i="2" a="1"/>
  <c r="R877" i="2" a="1"/>
  <c r="R878" i="2" a="1"/>
  <c r="R879" i="2" a="1"/>
  <c r="R880" i="2" a="1"/>
  <c r="R881" i="2" a="1"/>
  <c r="R882" i="2" a="1"/>
  <c r="R883" i="2" a="1"/>
  <c r="R884" i="2" a="1"/>
  <c r="R885" i="2" a="1"/>
  <c r="R886" i="2" a="1"/>
  <c r="R887" i="2" a="1"/>
  <c r="R888" i="2" a="1"/>
  <c r="R889" i="2" a="1"/>
  <c r="R890" i="2" a="1"/>
  <c r="R891" i="2" a="1"/>
  <c r="R892" i="2" a="1"/>
  <c r="R893" i="2" a="1"/>
  <c r="R894" i="2" a="1"/>
  <c r="R895" i="2" a="1"/>
  <c r="R896" i="2" a="1"/>
  <c r="R897" i="2" a="1"/>
  <c r="R898" i="2" a="1"/>
  <c r="R899" i="2" a="1"/>
  <c r="R900" i="2" a="1"/>
  <c r="R901" i="2" a="1"/>
  <c r="R902" i="2" a="1"/>
  <c r="R903" i="2" a="1"/>
  <c r="R904" i="2" a="1"/>
  <c r="R905" i="2" a="1"/>
  <c r="R906" i="2" a="1"/>
  <c r="R907" i="2" a="1"/>
  <c r="R908" i="2" a="1"/>
  <c r="R909" i="2" a="1"/>
  <c r="R910" i="2" a="1"/>
  <c r="R911" i="2" a="1"/>
  <c r="R912" i="2" a="1"/>
  <c r="R913" i="2" a="1"/>
  <c r="R914" i="2" a="1"/>
  <c r="R915" i="2" a="1"/>
  <c r="R916" i="2" a="1"/>
  <c r="R917" i="2" a="1"/>
  <c r="R918" i="2" a="1"/>
  <c r="R919" i="2" a="1"/>
  <c r="R920" i="2" a="1"/>
  <c r="R921" i="2" a="1"/>
  <c r="R922" i="2" a="1"/>
  <c r="R923" i="2" a="1"/>
  <c r="R924" i="2" a="1"/>
  <c r="R925" i="2" a="1"/>
  <c r="R926" i="2" a="1"/>
  <c r="R927" i="2" a="1"/>
  <c r="R928" i="2" a="1"/>
  <c r="R929" i="2" a="1"/>
  <c r="R930" i="2" a="1"/>
  <c r="R931" i="2" a="1"/>
  <c r="R932" i="2" a="1"/>
  <c r="R933" i="2" a="1"/>
  <c r="R934" i="2" a="1"/>
  <c r="R935" i="2" a="1"/>
  <c r="R936" i="2" a="1"/>
  <c r="R937" i="2" a="1"/>
  <c r="R938" i="2" a="1"/>
  <c r="R939" i="2" a="1"/>
  <c r="R940" i="2" a="1"/>
  <c r="R941" i="2" a="1"/>
  <c r="R942" i="2" a="1"/>
  <c r="R943" i="2" a="1"/>
  <c r="R944" i="2" a="1"/>
  <c r="R945" i="2" a="1"/>
  <c r="R946" i="2" a="1"/>
  <c r="R947" i="2" a="1"/>
  <c r="R948" i="2" a="1"/>
  <c r="R949" i="2" a="1"/>
  <c r="R950" i="2" a="1"/>
  <c r="R951" i="2" a="1"/>
  <c r="R952" i="2" a="1"/>
  <c r="R953" i="2" a="1"/>
  <c r="R954" i="2" a="1"/>
  <c r="R955" i="2" a="1"/>
  <c r="R956" i="2" a="1"/>
  <c r="R957" i="2" a="1"/>
  <c r="R958" i="2" a="1"/>
  <c r="R959" i="2" a="1"/>
  <c r="R960" i="2" a="1"/>
  <c r="R961" i="2" a="1"/>
  <c r="R962" i="2" a="1"/>
  <c r="R963" i="2" a="1"/>
  <c r="R964" i="2" a="1"/>
  <c r="R965" i="2" a="1"/>
  <c r="R966" i="2" a="1"/>
  <c r="R967" i="2" a="1"/>
  <c r="R968" i="2" a="1"/>
  <c r="R969" i="2" a="1"/>
  <c r="R970" i="2" a="1"/>
  <c r="R971" i="2" a="1"/>
  <c r="R972" i="2" a="1"/>
  <c r="R973" i="2" a="1"/>
  <c r="R974" i="2" a="1"/>
  <c r="R975" i="2" a="1"/>
  <c r="R976" i="2" a="1"/>
  <c r="R977" i="2" a="1"/>
  <c r="R978" i="2" a="1"/>
  <c r="R979" i="2" a="1"/>
  <c r="R980" i="2" a="1"/>
  <c r="R981" i="2" a="1"/>
  <c r="R982" i="2" a="1"/>
  <c r="R983" i="2" a="1"/>
  <c r="R984" i="2" a="1"/>
  <c r="R985" i="2" a="1"/>
  <c r="R986" i="2" a="1"/>
  <c r="R987" i="2" a="1"/>
  <c r="R988" i="2" a="1"/>
  <c r="R989" i="2" a="1"/>
  <c r="R990" i="2" a="1"/>
  <c r="R991" i="2" a="1"/>
  <c r="R992" i="2" a="1"/>
  <c r="R993" i="2" a="1"/>
  <c r="R994" i="2" a="1"/>
  <c r="R995" i="2" a="1"/>
  <c r="R996" i="2" a="1"/>
  <c r="R997" i="2" a="1"/>
  <c r="R998" i="2" a="1"/>
  <c r="R999" i="2" a="1"/>
  <c r="R1000" i="2" a="1"/>
  <c r="R1001" i="2" a="1"/>
  <c r="R1002" i="2" a="1"/>
  <c r="R1003" i="2" a="1"/>
  <c r="R1004" i="2" a="1"/>
  <c r="R1005" i="2" a="1"/>
  <c r="R1006" i="2" a="1"/>
  <c r="R1007" i="2" a="1"/>
  <c r="R1008" i="2" a="1"/>
  <c r="R1009" i="2" a="1"/>
  <c r="R1010" i="2" a="1"/>
  <c r="R1011" i="2" a="1"/>
  <c r="R1012" i="2" a="1"/>
  <c r="R1013" i="2" a="1"/>
  <c r="R1014" i="2" a="1"/>
  <c r="R1015" i="2" a="1"/>
  <c r="R1016" i="2" a="1"/>
  <c r="R1017" i="2" a="1"/>
  <c r="R1018" i="2" a="1"/>
  <c r="R1019" i="2" a="1"/>
  <c r="R1020" i="2" a="1"/>
  <c r="R1021" i="2" a="1"/>
  <c r="R1022" i="2" a="1"/>
  <c r="R1023" i="2" a="1"/>
  <c r="R1024" i="2" a="1"/>
  <c r="R1025" i="2" a="1"/>
  <c r="R1026" i="2" a="1"/>
  <c r="R1027" i="2" a="1"/>
  <c r="R1028" i="2" a="1"/>
  <c r="R1029" i="2" a="1"/>
  <c r="R1030" i="2" a="1"/>
  <c r="R1031" i="2" a="1"/>
  <c r="R1032" i="2" a="1"/>
  <c r="R1033" i="2" a="1"/>
  <c r="R1034" i="2" a="1"/>
  <c r="R1035" i="2" a="1"/>
  <c r="R1036" i="2" a="1"/>
  <c r="R1037" i="2" a="1"/>
  <c r="R1038" i="2" a="1"/>
  <c r="R1039" i="2" a="1"/>
  <c r="R1040" i="2" a="1"/>
  <c r="R1041" i="2" a="1"/>
  <c r="R1042" i="2" a="1"/>
  <c r="R1043" i="2" a="1"/>
  <c r="R1044" i="2" a="1"/>
  <c r="R1045" i="2" a="1"/>
  <c r="R1046" i="2" a="1"/>
  <c r="R1047" i="2" a="1"/>
  <c r="R1048" i="2" a="1"/>
  <c r="R1049" i="2" a="1"/>
  <c r="R1050" i="2" a="1"/>
  <c r="R1051" i="2" a="1"/>
  <c r="R1052" i="2" a="1"/>
  <c r="R1053" i="2" a="1"/>
  <c r="R1054" i="2" a="1"/>
  <c r="R1055" i="2" a="1"/>
  <c r="R1056" i="2" a="1"/>
  <c r="R1057" i="2" a="1"/>
  <c r="R1058" i="2" a="1"/>
  <c r="R1059" i="2" a="1"/>
  <c r="R1060" i="2" a="1"/>
  <c r="R1061" i="2" a="1"/>
  <c r="R1062" i="2" a="1"/>
  <c r="R1063" i="2" a="1"/>
  <c r="R1064" i="2" a="1"/>
  <c r="R1065" i="2" a="1"/>
  <c r="R1066" i="2" a="1"/>
  <c r="R1067" i="2" a="1"/>
  <c r="R1068" i="2" a="1"/>
  <c r="R1069" i="2" a="1"/>
  <c r="R1070" i="2" a="1"/>
  <c r="R1071" i="2" a="1"/>
  <c r="R1072" i="2" a="1"/>
  <c r="R1073" i="2" a="1"/>
  <c r="R1074" i="2" a="1"/>
  <c r="R1075" i="2" a="1"/>
  <c r="R1076" i="2" a="1"/>
  <c r="R1077" i="2" a="1"/>
  <c r="R1078" i="2" a="1"/>
  <c r="R1079" i="2" a="1"/>
  <c r="R1080" i="2" a="1"/>
  <c r="R1081" i="2" a="1"/>
  <c r="R1082" i="2" a="1"/>
  <c r="R1083" i="2" a="1"/>
  <c r="R1084" i="2" a="1"/>
  <c r="R1085" i="2" a="1"/>
  <c r="R1086" i="2" a="1"/>
  <c r="R1087" i="2" a="1"/>
  <c r="R1088" i="2" a="1"/>
  <c r="R1089" i="2" a="1"/>
  <c r="R1090" i="2" a="1"/>
  <c r="R1091" i="2" a="1"/>
  <c r="R1092" i="2" a="1"/>
  <c r="R1093" i="2" a="1"/>
  <c r="R1094" i="2" a="1"/>
  <c r="R1095" i="2" a="1"/>
  <c r="R1096" i="2" a="1"/>
  <c r="R1097" i="2" a="1"/>
  <c r="R1098" i="2" a="1"/>
  <c r="R1099" i="2" a="1"/>
  <c r="R1100" i="2" a="1"/>
  <c r="R1101" i="2" a="1"/>
  <c r="R1102" i="2" a="1"/>
  <c r="R1103" i="2" a="1"/>
  <c r="R1104" i="2" a="1"/>
  <c r="R1105" i="2" a="1"/>
  <c r="R1106" i="2" a="1"/>
  <c r="R1107" i="2" a="1"/>
  <c r="R1108" i="2" a="1"/>
  <c r="R1109" i="2" a="1"/>
  <c r="R1110" i="2" a="1"/>
  <c r="R1111" i="2" a="1"/>
  <c r="R1112" i="2" a="1"/>
  <c r="R1113" i="2" a="1"/>
  <c r="R1114" i="2" a="1"/>
  <c r="R1115" i="2" a="1"/>
  <c r="R1116" i="2" a="1"/>
  <c r="R1117" i="2" a="1"/>
  <c r="R1118" i="2" a="1"/>
  <c r="R1119" i="2" a="1"/>
  <c r="R1120" i="2" a="1"/>
  <c r="R1121" i="2" a="1"/>
  <c r="R1122" i="2" a="1"/>
  <c r="R1123" i="2" a="1"/>
  <c r="R1124" i="2" a="1"/>
  <c r="R1125" i="2" a="1"/>
  <c r="R1126" i="2" a="1"/>
  <c r="R1127" i="2" a="1"/>
  <c r="R1128" i="2" a="1"/>
  <c r="R1129" i="2" a="1"/>
  <c r="R1130" i="2" a="1"/>
  <c r="R1131" i="2" a="1"/>
  <c r="R1132" i="2" a="1"/>
  <c r="R1133" i="2" a="1"/>
  <c r="R1134" i="2" a="1"/>
  <c r="R1135" i="2" a="1"/>
  <c r="R1136" i="2" a="1"/>
  <c r="R1137" i="2" a="1"/>
  <c r="R1138" i="2" a="1"/>
  <c r="R1139" i="2" a="1"/>
  <c r="R1140" i="2" a="1"/>
  <c r="R1141" i="2" a="1"/>
  <c r="R1142" i="2" a="1"/>
  <c r="R1143" i="2" a="1"/>
  <c r="R1144" i="2" a="1"/>
  <c r="R1145" i="2" a="1"/>
  <c r="R1146" i="2" a="1"/>
  <c r="R1147" i="2" a="1"/>
  <c r="R1148" i="2" a="1"/>
  <c r="R1149" i="2" a="1"/>
  <c r="R1150" i="2" a="1"/>
  <c r="R1151" i="2" a="1"/>
  <c r="R1152" i="2" a="1"/>
  <c r="R1153" i="2" a="1"/>
  <c r="R1154" i="2" a="1"/>
  <c r="R1155" i="2" a="1"/>
  <c r="R1156" i="2" a="1"/>
  <c r="R1157" i="2" a="1"/>
  <c r="R1158" i="2" a="1"/>
  <c r="R1159" i="2" a="1"/>
  <c r="R1160" i="2" a="1"/>
  <c r="R1161" i="2" a="1"/>
  <c r="R1162" i="2" a="1"/>
  <c r="R1163" i="2" a="1"/>
  <c r="R1164" i="2" a="1"/>
  <c r="R1165" i="2" a="1"/>
  <c r="R1166" i="2" a="1"/>
  <c r="R1167" i="2" a="1"/>
  <c r="R1168" i="2" a="1"/>
  <c r="R1169" i="2" a="1"/>
  <c r="R1170" i="2" a="1"/>
  <c r="R1171" i="2" a="1"/>
  <c r="R1172" i="2" a="1"/>
  <c r="R1173" i="2" a="1"/>
  <c r="R1174" i="2" a="1"/>
  <c r="R1175" i="2" a="1"/>
  <c r="R1176" i="2" a="1"/>
  <c r="R1177" i="2" a="1"/>
  <c r="R1178" i="2" a="1"/>
  <c r="R1179" i="2" a="1"/>
  <c r="R1180" i="2" a="1"/>
  <c r="R1181" i="2" a="1"/>
  <c r="R1182" i="2" a="1"/>
  <c r="R1183" i="2" a="1"/>
  <c r="R1184" i="2" a="1"/>
  <c r="R1185" i="2" a="1"/>
  <c r="R1186" i="2" a="1"/>
  <c r="R1187" i="2" a="1"/>
  <c r="R1188" i="2" a="1"/>
  <c r="R1189" i="2" a="1"/>
  <c r="R1190" i="2" a="1"/>
  <c r="R1191" i="2" a="1"/>
  <c r="R1192" i="2" a="1"/>
  <c r="R1193" i="2" a="1"/>
  <c r="R1194" i="2" a="1"/>
  <c r="R1195" i="2" a="1"/>
  <c r="R1196" i="2" a="1"/>
  <c r="R1197" i="2" a="1"/>
  <c r="R1198" i="2" a="1"/>
  <c r="R1199" i="2" a="1"/>
  <c r="R1200" i="2" a="1"/>
  <c r="R1201" i="2" a="1"/>
  <c r="R1202" i="2" a="1"/>
  <c r="R1203" i="2" a="1"/>
  <c r="R1204" i="2" a="1"/>
  <c r="R1205" i="2" a="1"/>
  <c r="R1206" i="2" a="1"/>
  <c r="R1207" i="2" a="1"/>
  <c r="R1208" i="2" a="1"/>
  <c r="R1209" i="2" a="1"/>
  <c r="R1210" i="2" a="1"/>
  <c r="R1211" i="2" a="1"/>
  <c r="R1212" i="2" a="1"/>
  <c r="R1213" i="2" a="1"/>
  <c r="R1214" i="2" a="1"/>
  <c r="R1215" i="2" a="1"/>
  <c r="R1216" i="2" a="1"/>
  <c r="R1217" i="2" a="1"/>
  <c r="R1218" i="2" a="1"/>
  <c r="R1219" i="2" a="1"/>
  <c r="R1220" i="2" a="1"/>
  <c r="R1221" i="2" a="1"/>
  <c r="R1222" i="2" a="1"/>
  <c r="R1223" i="2" a="1"/>
  <c r="R1224" i="2" a="1"/>
  <c r="R1225" i="2" a="1"/>
  <c r="R1226" i="2" a="1"/>
  <c r="R1227" i="2" a="1"/>
  <c r="R1228" i="2" a="1"/>
  <c r="R1229" i="2" a="1"/>
  <c r="R1230" i="2" a="1"/>
  <c r="R1231" i="2" a="1"/>
  <c r="R1232" i="2" a="1"/>
  <c r="R1233" i="2" a="1"/>
  <c r="R1234" i="2" a="1"/>
  <c r="R1235" i="2" a="1"/>
  <c r="R1236" i="2" a="1"/>
  <c r="R1237" i="2" a="1"/>
  <c r="R1238" i="2" a="1"/>
  <c r="R1239" i="2" a="1"/>
  <c r="R1240" i="2" a="1"/>
  <c r="R1241" i="2" a="1"/>
  <c r="R1242" i="2" a="1"/>
  <c r="R1243" i="2" a="1"/>
  <c r="R1244" i="2" a="1"/>
  <c r="R1245" i="2" a="1"/>
  <c r="R1246" i="2" a="1"/>
  <c r="R1247" i="2" a="1"/>
  <c r="R1248" i="2" a="1"/>
  <c r="R1249" i="2" a="1"/>
  <c r="R1250" i="2" a="1"/>
  <c r="R1251" i="2" a="1"/>
  <c r="R1252" i="2" a="1"/>
  <c r="R1253" i="2" a="1"/>
  <c r="R1254" i="2" a="1"/>
  <c r="R1255" i="2" a="1"/>
  <c r="R1256" i="2" a="1"/>
  <c r="R1257" i="2" a="1"/>
  <c r="R1258" i="2" a="1"/>
  <c r="R1259" i="2" a="1"/>
  <c r="R1260" i="2" a="1"/>
  <c r="R1261" i="2" a="1"/>
  <c r="R1262" i="2" a="1"/>
  <c r="R1263" i="2" a="1"/>
  <c r="R1264" i="2" a="1"/>
  <c r="R1265" i="2" a="1"/>
  <c r="R1266" i="2" a="1"/>
  <c r="R1267" i="2" a="1"/>
  <c r="R1268" i="2" a="1"/>
  <c r="R1269" i="2" a="1"/>
  <c r="R1270" i="2" a="1"/>
  <c r="R1271" i="2" a="1"/>
  <c r="R1272" i="2" a="1"/>
  <c r="R1273" i="2" a="1"/>
  <c r="R1274" i="2" a="1"/>
  <c r="R1275" i="2" a="1"/>
  <c r="R1276" i="2" a="1"/>
  <c r="R1277" i="2" a="1"/>
  <c r="R1278" i="2" a="1"/>
  <c r="R1279" i="2" a="1"/>
  <c r="R1280" i="2" a="1"/>
  <c r="R1281" i="2" a="1"/>
  <c r="R1282" i="2" a="1"/>
  <c r="R1283" i="2" a="1"/>
  <c r="R1284" i="2" a="1"/>
  <c r="R1285" i="2" a="1"/>
  <c r="R1286" i="2" a="1"/>
  <c r="R1287" i="2" a="1"/>
  <c r="R1288" i="2" a="1"/>
  <c r="R1289" i="2" a="1"/>
  <c r="R1290" i="2" a="1"/>
  <c r="R1291" i="2" a="1"/>
  <c r="R1292" i="2" a="1"/>
  <c r="R1293" i="2" a="1"/>
  <c r="R1294" i="2" a="1"/>
  <c r="R1295" i="2" a="1"/>
  <c r="R1296" i="2" a="1"/>
  <c r="R1297" i="2" a="1"/>
  <c r="R1298" i="2" a="1"/>
  <c r="R1299" i="2" a="1"/>
  <c r="R1300" i="2" a="1"/>
  <c r="R1301" i="2" a="1"/>
  <c r="R1302" i="2" a="1"/>
  <c r="R1303" i="2" a="1"/>
  <c r="R1304" i="2" a="1"/>
  <c r="R1305" i="2" a="1"/>
  <c r="R1306" i="2" a="1"/>
  <c r="R1307" i="2" a="1"/>
  <c r="R1308" i="2" a="1"/>
  <c r="R1309" i="2" a="1"/>
  <c r="R1310" i="2" a="1"/>
  <c r="R1311" i="2" a="1"/>
  <c r="R1312" i="2" a="1"/>
  <c r="R1313" i="2" a="1"/>
  <c r="R1314" i="2" a="1"/>
  <c r="R1315" i="2" a="1"/>
  <c r="R1316" i="2" a="1"/>
  <c r="R1317" i="2" a="1"/>
  <c r="R1318" i="2" a="1"/>
  <c r="R1319" i="2" a="1"/>
  <c r="R1320" i="2" a="1"/>
  <c r="R1321" i="2" a="1"/>
  <c r="R1322" i="2" a="1"/>
  <c r="R1323" i="2" a="1"/>
  <c r="R1324" i="2" a="1"/>
  <c r="R1325" i="2" a="1"/>
  <c r="R1326" i="2" a="1"/>
  <c r="R1327" i="2" a="1"/>
  <c r="R1328" i="2" a="1"/>
  <c r="R1329" i="2" a="1"/>
  <c r="R1330" i="2" a="1"/>
  <c r="R1331" i="2" a="1"/>
  <c r="R1332" i="2" a="1"/>
  <c r="R1333" i="2" a="1"/>
  <c r="R1334" i="2" a="1"/>
  <c r="R1335" i="2" a="1"/>
  <c r="R1336" i="2" a="1"/>
  <c r="R1337" i="2" a="1"/>
  <c r="R1338" i="2" a="1"/>
  <c r="R1339" i="2" a="1"/>
  <c r="R1340" i="2" a="1"/>
  <c r="R1341" i="2" a="1"/>
  <c r="R1342" i="2" a="1"/>
  <c r="R1343" i="2" a="1"/>
  <c r="R1344" i="2" a="1"/>
  <c r="R1345" i="2" a="1"/>
  <c r="R1346" i="2" a="1"/>
  <c r="R1347" i="2" a="1"/>
  <c r="R1348" i="2" a="1"/>
  <c r="R1349" i="2" a="1"/>
  <c r="R1350" i="2" a="1"/>
  <c r="R1351" i="2" a="1"/>
  <c r="R1352" i="2" a="1"/>
  <c r="R1353" i="2" a="1"/>
  <c r="R1354" i="2" a="1"/>
  <c r="R1355" i="2" a="1"/>
  <c r="R1356" i="2" a="1"/>
  <c r="R1357" i="2" a="1"/>
  <c r="R1358" i="2" a="1"/>
  <c r="R1359" i="2" a="1"/>
  <c r="R1360" i="2" a="1"/>
  <c r="R1361" i="2" a="1"/>
  <c r="R1362" i="2" a="1"/>
  <c r="R1363" i="2" a="1"/>
  <c r="R1364" i="2" a="1"/>
  <c r="R1365" i="2" a="1"/>
  <c r="R1366" i="2" a="1"/>
  <c r="R1367" i="2" a="1"/>
  <c r="R1368" i="2" a="1"/>
  <c r="R1369" i="2" a="1"/>
  <c r="R1370" i="2" a="1"/>
  <c r="R1371" i="2" a="1"/>
  <c r="R1372" i="2" a="1"/>
  <c r="R1373" i="2" a="1"/>
  <c r="R1374" i="2" a="1"/>
  <c r="R1375" i="2" a="1"/>
  <c r="R1376" i="2" a="1"/>
  <c r="R1377" i="2" a="1"/>
  <c r="R1378" i="2" a="1"/>
  <c r="R1379" i="2" a="1"/>
  <c r="R1380" i="2" a="1"/>
  <c r="R1381" i="2" a="1"/>
  <c r="R1382" i="2" a="1"/>
  <c r="R1383" i="2" a="1"/>
  <c r="R1384" i="2" a="1"/>
  <c r="R1385" i="2" a="1"/>
  <c r="R1386" i="2" a="1"/>
  <c r="R1387" i="2" a="1"/>
  <c r="R1388" i="2" a="1"/>
  <c r="R1389" i="2" a="1"/>
  <c r="R1390" i="2" a="1"/>
  <c r="R1391" i="2" a="1"/>
  <c r="R1392" i="2" a="1"/>
  <c r="R1393" i="2" a="1"/>
  <c r="R1394" i="2" a="1"/>
  <c r="R1395" i="2" a="1"/>
  <c r="R1396" i="2" a="1"/>
  <c r="R1397" i="2" a="1"/>
  <c r="R1398" i="2" a="1"/>
  <c r="R1399" i="2" a="1"/>
  <c r="R1400" i="2" a="1"/>
  <c r="R1401" i="2" a="1"/>
  <c r="R1402" i="2" a="1"/>
  <c r="R1403" i="2" a="1"/>
  <c r="R1404" i="2" a="1"/>
  <c r="R1405" i="2" a="1"/>
  <c r="R1406" i="2" a="1"/>
  <c r="R1407" i="2" a="1"/>
  <c r="R1408" i="2" a="1"/>
  <c r="R1409" i="2" a="1"/>
  <c r="R1410" i="2" a="1"/>
  <c r="R1411" i="2" a="1"/>
  <c r="R1412" i="2" a="1"/>
  <c r="R1413" i="2" a="1"/>
  <c r="R1414" i="2" a="1"/>
  <c r="R1415" i="2" a="1"/>
  <c r="R1416" i="2" a="1"/>
  <c r="R1417" i="2" a="1"/>
  <c r="R1418" i="2" a="1"/>
  <c r="R1419" i="2" a="1"/>
  <c r="R1420" i="2" a="1"/>
  <c r="R1421" i="2" a="1"/>
  <c r="R1422" i="2" a="1"/>
  <c r="R1423" i="2" a="1"/>
  <c r="R1424" i="2" a="1"/>
  <c r="R1425" i="2" a="1"/>
  <c r="R1426" i="2" a="1"/>
  <c r="R1427" i="2" a="1"/>
  <c r="R1428" i="2" a="1"/>
  <c r="R1429" i="2" a="1"/>
  <c r="R1430" i="2" a="1"/>
  <c r="R1431" i="2" a="1"/>
  <c r="R1432" i="2" a="1"/>
  <c r="R1433" i="2" a="1"/>
  <c r="R1434" i="2" a="1"/>
  <c r="R1435" i="2" a="1"/>
  <c r="R1436" i="2" a="1"/>
  <c r="R1437" i="2" a="1"/>
  <c r="R1438" i="2" a="1"/>
  <c r="R1439" i="2" a="1"/>
  <c r="R1440" i="2" a="1"/>
  <c r="R1441" i="2" a="1"/>
  <c r="R1442" i="2" a="1"/>
  <c r="R1443" i="2" a="1"/>
  <c r="R1444" i="2" a="1"/>
  <c r="R1445" i="2" a="1"/>
  <c r="R1446" i="2" a="1"/>
  <c r="R1447" i="2" a="1"/>
  <c r="R1448" i="2" a="1"/>
  <c r="R1449" i="2" a="1"/>
  <c r="R1450" i="2" a="1"/>
  <c r="R1451" i="2" a="1"/>
  <c r="R1452" i="2" a="1"/>
  <c r="R1453" i="2" a="1"/>
  <c r="R1454" i="2" a="1"/>
  <c r="R1455" i="2" a="1"/>
  <c r="R1456" i="2" a="1"/>
  <c r="R1457" i="2" a="1"/>
  <c r="R1458" i="2" a="1"/>
  <c r="R1459" i="2" a="1"/>
  <c r="R1460" i="2" a="1"/>
  <c r="R1461" i="2" a="1"/>
  <c r="R1462" i="2" a="1"/>
  <c r="R1463" i="2" a="1"/>
  <c r="R1464" i="2" a="1"/>
  <c r="R1465" i="2" a="1"/>
  <c r="R1466" i="2" a="1"/>
  <c r="R1467" i="2" a="1"/>
  <c r="R1468" i="2" a="1"/>
  <c r="R1469" i="2" a="1"/>
  <c r="R1470" i="2" a="1"/>
  <c r="R1471" i="2" a="1"/>
  <c r="R1472" i="2" a="1"/>
  <c r="R1473" i="2" a="1"/>
  <c r="R1474" i="2" a="1"/>
  <c r="R1475" i="2" a="1"/>
  <c r="R1476" i="2" a="1"/>
  <c r="R1477" i="2" a="1"/>
  <c r="R1478" i="2" a="1"/>
  <c r="R1479" i="2" a="1"/>
  <c r="R1480" i="2" a="1"/>
  <c r="R1481" i="2" a="1"/>
  <c r="R1482" i="2" a="1"/>
  <c r="R1483" i="2" a="1"/>
  <c r="R1484" i="2" a="1"/>
  <c r="R1485" i="2" a="1"/>
  <c r="R1486" i="2" a="1"/>
  <c r="R1487" i="2" a="1"/>
  <c r="R1488" i="2" a="1"/>
  <c r="R1489" i="2" a="1"/>
  <c r="R1490" i="2" a="1"/>
  <c r="R1491" i="2" a="1"/>
  <c r="R1492" i="2" a="1"/>
  <c r="R1493" i="2" a="1"/>
  <c r="R1494" i="2" a="1"/>
  <c r="R1495" i="2" a="1"/>
  <c r="R1496" i="2" a="1"/>
  <c r="R1497" i="2" a="1"/>
  <c r="R1498" i="2" a="1"/>
  <c r="R1499" i="2" a="1"/>
  <c r="R1500" i="2" a="1"/>
  <c r="R1501" i="2" a="1"/>
  <c r="R1502" i="2" a="1"/>
  <c r="R1503" i="2" a="1"/>
  <c r="R1504" i="2" a="1"/>
  <c r="R1505" i="2" a="1"/>
  <c r="R1506" i="2" a="1"/>
  <c r="R1507" i="2" a="1"/>
  <c r="R1508" i="2" a="1"/>
  <c r="R1509" i="2" a="1"/>
  <c r="R1510" i="2" a="1"/>
  <c r="R1511" i="2" a="1"/>
  <c r="R1512" i="2" a="1"/>
  <c r="R1513" i="2" a="1"/>
  <c r="R1514" i="2" a="1"/>
  <c r="R1515" i="2" a="1"/>
  <c r="R1516" i="2" a="1"/>
  <c r="R1517" i="2" a="1"/>
  <c r="R1518" i="2" a="1"/>
  <c r="R1519" i="2" a="1"/>
  <c r="R1520" i="2" a="1"/>
  <c r="R1521" i="2" a="1"/>
  <c r="R1522" i="2" a="1"/>
  <c r="R1523" i="2" a="1"/>
  <c r="R1524" i="2" a="1"/>
  <c r="R1525" i="2" a="1"/>
  <c r="R1526" i="2" a="1"/>
  <c r="R1527" i="2" a="1"/>
  <c r="R1528" i="2" a="1"/>
  <c r="R1529" i="2" a="1"/>
  <c r="R1530" i="2" a="1"/>
  <c r="R1531" i="2" a="1"/>
  <c r="R1532" i="2" a="1"/>
  <c r="R1533" i="2" a="1"/>
  <c r="R1534" i="2" a="1"/>
  <c r="R1535" i="2" a="1"/>
  <c r="R1536" i="2" a="1"/>
  <c r="R1537" i="2" a="1"/>
  <c r="R1538" i="2" a="1"/>
  <c r="R1539" i="2" a="1"/>
  <c r="R1540" i="2" a="1"/>
  <c r="R1541" i="2" a="1"/>
  <c r="R1542" i="2" a="1"/>
  <c r="R1543" i="2" a="1"/>
  <c r="R1544" i="2" a="1"/>
  <c r="R1545" i="2" a="1"/>
  <c r="R1546" i="2" a="1"/>
  <c r="R1547" i="2" a="1"/>
  <c r="R1548" i="2" a="1"/>
  <c r="R1549" i="2" a="1"/>
  <c r="R1550" i="2" a="1"/>
  <c r="R1551" i="2" a="1"/>
  <c r="R1552" i="2" a="1"/>
  <c r="R1553" i="2" a="1"/>
  <c r="R1554" i="2" a="1"/>
  <c r="R1555" i="2" a="1"/>
  <c r="R1556" i="2" a="1"/>
  <c r="R1557" i="2" a="1"/>
  <c r="R1558" i="2" a="1"/>
  <c r="R1559" i="2" a="1"/>
  <c r="R1560" i="2" a="1"/>
  <c r="R1561" i="2" a="1"/>
  <c r="R1562" i="2" a="1"/>
  <c r="R1563" i="2" a="1"/>
  <c r="R1564" i="2" a="1"/>
  <c r="R1565" i="2" a="1"/>
  <c r="R1566" i="2" a="1"/>
  <c r="R1567" i="2" a="1"/>
  <c r="R1568" i="2" a="1"/>
  <c r="R1569" i="2" a="1"/>
  <c r="R1570" i="2" a="1"/>
  <c r="R1571" i="2" a="1"/>
  <c r="R1572" i="2" a="1"/>
  <c r="R1573" i="2" a="1"/>
  <c r="R1574" i="2" a="1"/>
  <c r="R1575" i="2" a="1"/>
  <c r="R1576" i="2" a="1"/>
  <c r="R1577" i="2" a="1"/>
  <c r="R1578" i="2" a="1"/>
  <c r="R1579" i="2" a="1"/>
  <c r="R1580" i="2" a="1"/>
  <c r="R1581" i="2" a="1"/>
  <c r="R1582" i="2" a="1"/>
  <c r="R1583" i="2" a="1"/>
  <c r="R1584" i="2" a="1"/>
  <c r="R1585" i="2" a="1"/>
  <c r="R1586" i="2" a="1"/>
  <c r="R1587" i="2" a="1"/>
  <c r="R1588" i="2" a="1"/>
  <c r="R1589" i="2" a="1"/>
  <c r="R1590" i="2" a="1"/>
  <c r="R1591" i="2" a="1"/>
  <c r="R1592" i="2" a="1"/>
  <c r="R1593" i="2" a="1"/>
  <c r="R1594" i="2" a="1"/>
  <c r="R1595" i="2" a="1"/>
  <c r="R1596" i="2" a="1"/>
  <c r="R1597" i="2" a="1"/>
  <c r="R1598" i="2" a="1"/>
  <c r="R1599" i="2" a="1"/>
  <c r="R1600" i="2" a="1"/>
  <c r="R1601" i="2" a="1"/>
  <c r="R1602" i="2" a="1"/>
  <c r="R1603" i="2" a="1"/>
  <c r="R1604" i="2" a="1"/>
  <c r="R1605" i="2" a="1"/>
  <c r="R1606" i="2" a="1"/>
  <c r="R1607" i="2" a="1"/>
  <c r="R1608" i="2" a="1"/>
  <c r="R1609" i="2" a="1"/>
  <c r="R1610" i="2" a="1"/>
  <c r="R1611" i="2" a="1"/>
  <c r="R1612" i="2" a="1"/>
  <c r="R1613" i="2" a="1"/>
  <c r="R1614" i="2" a="1"/>
  <c r="R1615" i="2" a="1"/>
  <c r="R1616" i="2" a="1"/>
  <c r="R1617" i="2" a="1"/>
  <c r="R1618" i="2" a="1"/>
  <c r="R1619" i="2" a="1"/>
  <c r="R1620" i="2" a="1"/>
  <c r="R1621" i="2" a="1"/>
  <c r="R1622" i="2" a="1"/>
  <c r="R1623" i="2" a="1"/>
  <c r="R1624" i="2" a="1"/>
  <c r="R1625" i="2" a="1"/>
  <c r="R1626" i="2" a="1"/>
  <c r="R1627" i="2" a="1"/>
  <c r="R1628" i="2" a="1"/>
  <c r="R1629" i="2" a="1"/>
  <c r="R1630" i="2" a="1"/>
  <c r="R1631" i="2" a="1"/>
  <c r="R1632" i="2" a="1"/>
  <c r="R1633" i="2" a="1"/>
  <c r="R1634" i="2" a="1"/>
  <c r="R1635" i="2" a="1"/>
  <c r="R1636" i="2" a="1"/>
  <c r="R1637" i="2" a="1"/>
  <c r="R1638" i="2" a="1"/>
  <c r="R1639" i="2" a="1"/>
  <c r="R1640" i="2" a="1"/>
  <c r="R1641" i="2" a="1"/>
  <c r="R1642" i="2" a="1"/>
  <c r="R1643" i="2" a="1"/>
  <c r="R1644" i="2" a="1"/>
  <c r="R1645" i="2" a="1"/>
  <c r="R1646" i="2" a="1"/>
  <c r="R1647" i="2" a="1"/>
  <c r="R1648" i="2" a="1"/>
  <c r="R1649" i="2" a="1"/>
  <c r="R1650" i="2" a="1"/>
  <c r="R1651" i="2" a="1"/>
  <c r="R1652" i="2" a="1"/>
  <c r="R1653" i="2" a="1"/>
  <c r="R1654" i="2" a="1"/>
  <c r="R1655" i="2" a="1"/>
  <c r="R1656" i="2" a="1"/>
  <c r="R1657" i="2" a="1"/>
  <c r="R1658" i="2" a="1"/>
  <c r="R1659" i="2" a="1"/>
  <c r="R1660" i="2" a="1"/>
  <c r="R1661" i="2" a="1"/>
  <c r="R1662" i="2" a="1"/>
  <c r="R1663" i="2" a="1"/>
  <c r="R1664" i="2" a="1"/>
  <c r="R1665" i="2" a="1"/>
  <c r="R1666" i="2" a="1"/>
  <c r="R1667" i="2" a="1"/>
  <c r="R1668" i="2" a="1"/>
  <c r="R1669" i="2" a="1"/>
  <c r="R1670" i="2" a="1"/>
  <c r="R1671" i="2" a="1"/>
  <c r="R1672" i="2" a="1"/>
  <c r="R1673" i="2" a="1"/>
  <c r="R1674" i="2" a="1"/>
  <c r="R1675" i="2" a="1"/>
  <c r="R1676" i="2" a="1"/>
  <c r="R1677" i="2" a="1"/>
  <c r="R1678" i="2" a="1"/>
  <c r="R1679" i="2" a="1"/>
  <c r="R1680" i="2" a="1"/>
  <c r="R1681" i="2" a="1"/>
  <c r="R1682" i="2" a="1"/>
  <c r="R1683" i="2" a="1"/>
  <c r="R1684" i="2" a="1"/>
  <c r="R1685" i="2" a="1"/>
  <c r="R1686" i="2" a="1"/>
  <c r="R1687" i="2" a="1"/>
  <c r="R1688" i="2" a="1"/>
  <c r="R1689" i="2" a="1"/>
  <c r="R1690" i="2" a="1"/>
  <c r="R1691" i="2" a="1"/>
  <c r="R1692" i="2" a="1"/>
  <c r="R1693" i="2" a="1"/>
  <c r="R1694" i="2" a="1"/>
  <c r="R1695" i="2" a="1"/>
  <c r="R1696" i="2" a="1"/>
  <c r="R1697" i="2" a="1"/>
  <c r="R1698" i="2" a="1"/>
  <c r="R1699" i="2" a="1"/>
  <c r="R1700" i="2" a="1"/>
  <c r="R1701" i="2" a="1"/>
  <c r="R1702" i="2" a="1"/>
  <c r="R1703" i="2" a="1"/>
  <c r="R1704" i="2" a="1"/>
  <c r="R1705" i="2" a="1"/>
  <c r="R1706" i="2" a="1"/>
  <c r="R1707" i="2" a="1"/>
  <c r="R1708" i="2" a="1"/>
  <c r="R1709" i="2" a="1"/>
  <c r="R1710" i="2" a="1"/>
  <c r="R1711" i="2" a="1"/>
  <c r="R1712" i="2" a="1"/>
  <c r="R1713" i="2" a="1"/>
  <c r="R1714" i="2" a="1"/>
  <c r="R1715" i="2" a="1"/>
  <c r="R1716" i="2" a="1"/>
  <c r="R1717" i="2" a="1"/>
  <c r="R1718" i="2" a="1"/>
  <c r="R1719" i="2" a="1"/>
  <c r="R1720" i="2" a="1"/>
  <c r="R1721" i="2" a="1"/>
  <c r="R1722" i="2" a="1"/>
  <c r="R1723" i="2" a="1"/>
  <c r="R1724" i="2" a="1"/>
  <c r="R1725" i="2" a="1"/>
  <c r="R1726" i="2" a="1"/>
  <c r="R1727" i="2" a="1"/>
  <c r="R1728" i="2" a="1"/>
  <c r="R1729" i="2" a="1"/>
  <c r="R1730" i="2" a="1"/>
  <c r="R1731" i="2" a="1"/>
  <c r="R1732" i="2" a="1"/>
  <c r="R1733" i="2" a="1"/>
  <c r="R1734" i="2" a="1"/>
  <c r="R1735" i="2" a="1"/>
  <c r="R1736" i="2" a="1"/>
  <c r="R1737" i="2" a="1"/>
  <c r="R1738" i="2" a="1"/>
  <c r="R1739" i="2" a="1"/>
  <c r="R1740" i="2" a="1"/>
  <c r="R1741" i="2" a="1"/>
  <c r="R1742" i="2" a="1"/>
  <c r="R1743" i="2" a="1"/>
  <c r="R1744" i="2" a="1"/>
  <c r="R1745" i="2" a="1"/>
  <c r="R1746" i="2" a="1"/>
  <c r="R1747" i="2" a="1"/>
  <c r="R1748" i="2" a="1"/>
  <c r="R1749" i="2" a="1"/>
  <c r="R1750" i="2" a="1"/>
  <c r="R1751" i="2" a="1"/>
  <c r="R1752" i="2" a="1"/>
  <c r="R1753" i="2" a="1"/>
  <c r="R1754" i="2" a="1"/>
  <c r="R1755" i="2" a="1"/>
  <c r="R1756" i="2" a="1"/>
  <c r="R1757" i="2" a="1"/>
  <c r="R1758" i="2" a="1"/>
  <c r="R1759" i="2" a="1"/>
  <c r="R1760" i="2" a="1"/>
  <c r="R1761" i="2" a="1"/>
  <c r="R1762" i="2" a="1"/>
  <c r="R1763" i="2" a="1"/>
  <c r="R1764" i="2" a="1"/>
  <c r="R1765" i="2" a="1"/>
  <c r="R1766" i="2" a="1"/>
  <c r="R1767" i="2" a="1"/>
  <c r="R1768" i="2" a="1"/>
  <c r="R1769" i="2" a="1"/>
  <c r="R1770" i="2" a="1"/>
  <c r="R1771" i="2" a="1"/>
  <c r="R1772" i="2" a="1"/>
  <c r="R1773" i="2" a="1"/>
  <c r="R1774" i="2" a="1"/>
  <c r="R1775" i="2" a="1"/>
  <c r="R1776" i="2" a="1"/>
  <c r="R1777" i="2" a="1"/>
  <c r="R1778" i="2" a="1"/>
  <c r="R1779" i="2" a="1"/>
  <c r="R1780" i="2" a="1"/>
  <c r="R1781" i="2" a="1"/>
  <c r="R1782" i="2" a="1"/>
  <c r="R1783" i="2" a="1"/>
  <c r="R1784" i="2" a="1"/>
  <c r="R1785" i="2" a="1"/>
  <c r="R1786" i="2" a="1"/>
  <c r="R1787" i="2" a="1"/>
  <c r="R1788" i="2" a="1"/>
  <c r="R1789" i="2" a="1"/>
  <c r="R1790" i="2" a="1"/>
  <c r="R1791" i="2" a="1"/>
  <c r="R1792" i="2" a="1"/>
  <c r="R1793" i="2" a="1"/>
  <c r="R1794" i="2" a="1"/>
  <c r="R1795" i="2" a="1"/>
  <c r="R1796" i="2" a="1"/>
  <c r="R1797" i="2" a="1"/>
  <c r="R1798" i="2" a="1"/>
  <c r="R1799" i="2" a="1"/>
  <c r="R1800" i="2" a="1"/>
  <c r="R1801" i="2" a="1"/>
  <c r="R1802" i="2" a="1"/>
  <c r="R1803" i="2" a="1"/>
  <c r="R1804" i="2" a="1"/>
  <c r="R1805" i="2" a="1"/>
  <c r="R1806" i="2" a="1"/>
  <c r="R1807" i="2" a="1"/>
  <c r="R1808" i="2" a="1"/>
  <c r="R1809" i="2" a="1"/>
  <c r="R1810" i="2" a="1"/>
  <c r="R1811" i="2" a="1"/>
  <c r="R1812" i="2" a="1"/>
  <c r="R1813" i="2" a="1"/>
  <c r="R1814" i="2" a="1"/>
  <c r="R1815" i="2" a="1"/>
  <c r="R1816" i="2" a="1"/>
  <c r="R1817" i="2" a="1"/>
  <c r="R1818" i="2" a="1"/>
  <c r="R1819" i="2" a="1"/>
  <c r="R1820" i="2" a="1"/>
  <c r="R1821" i="2" a="1"/>
  <c r="R1822" i="2" a="1"/>
  <c r="R1823" i="2" a="1"/>
  <c r="R1824" i="2" a="1"/>
  <c r="R1825" i="2" a="1"/>
  <c r="R1826" i="2" a="1"/>
  <c r="R1827" i="2" a="1"/>
  <c r="R1828" i="2" a="1"/>
  <c r="R1829" i="2" a="1"/>
  <c r="R1830" i="2" a="1"/>
  <c r="R1831" i="2" a="1"/>
  <c r="R1832" i="2" a="1"/>
  <c r="R1833" i="2" a="1"/>
  <c r="R1834" i="2" a="1"/>
  <c r="R1835" i="2" a="1"/>
  <c r="R1836" i="2" a="1"/>
  <c r="R1837" i="2" a="1"/>
  <c r="R1838" i="2" a="1"/>
  <c r="R1839" i="2" a="1"/>
  <c r="R1840" i="2" a="1"/>
  <c r="R1841" i="2" a="1"/>
  <c r="R1842" i="2" a="1"/>
  <c r="R1843" i="2" a="1"/>
  <c r="R1844" i="2" a="1"/>
  <c r="R1845" i="2" a="1"/>
  <c r="R1846" i="2" a="1"/>
  <c r="R1847" i="2" a="1"/>
  <c r="R1848" i="2" a="1"/>
  <c r="R1849" i="2" a="1"/>
  <c r="R1850" i="2" a="1"/>
  <c r="R1851" i="2" a="1"/>
  <c r="R1852" i="2" a="1"/>
  <c r="R1853" i="2" a="1"/>
  <c r="R1854" i="2" a="1"/>
  <c r="R1855" i="2" a="1"/>
  <c r="R1856" i="2" a="1"/>
  <c r="R1857" i="2" a="1"/>
  <c r="R1858" i="2" a="1"/>
  <c r="R1859" i="2" a="1"/>
  <c r="R1860" i="2" a="1"/>
  <c r="R1861" i="2" a="1"/>
  <c r="R1862" i="2" a="1"/>
  <c r="R1863" i="2" a="1"/>
  <c r="R1864" i="2" a="1"/>
  <c r="R1865" i="2" a="1"/>
  <c r="R1866" i="2" a="1"/>
  <c r="R1867" i="2" a="1"/>
  <c r="R1868" i="2" a="1"/>
  <c r="R1869" i="2" a="1"/>
  <c r="R1870" i="2" a="1"/>
  <c r="R1871" i="2" a="1"/>
  <c r="R1872" i="2" a="1"/>
  <c r="R1873" i="2" a="1"/>
  <c r="R1874" i="2" a="1"/>
  <c r="R1875" i="2" a="1"/>
  <c r="R1876" i="2" a="1"/>
  <c r="R1877" i="2" a="1"/>
  <c r="R1878" i="2" a="1"/>
  <c r="R1879" i="2" a="1"/>
  <c r="R1880" i="2" a="1"/>
  <c r="R1881" i="2" a="1"/>
  <c r="R1882" i="2" a="1"/>
  <c r="R1883" i="2" a="1"/>
  <c r="R1884" i="2" a="1"/>
  <c r="R1885" i="2" a="1"/>
  <c r="R1886" i="2" a="1"/>
  <c r="R1887" i="2" a="1"/>
  <c r="R1888" i="2" a="1"/>
  <c r="R1889" i="2" a="1"/>
  <c r="R1890" i="2" a="1"/>
  <c r="R1891" i="2" a="1"/>
  <c r="R1892" i="2" a="1"/>
  <c r="R1893" i="2" a="1"/>
  <c r="R1894" i="2" a="1"/>
  <c r="R1895" i="2" a="1"/>
  <c r="R1896" i="2" a="1"/>
  <c r="R1897" i="2" a="1"/>
  <c r="R1898" i="2" a="1"/>
  <c r="R1899" i="2" a="1"/>
  <c r="R1900" i="2" a="1"/>
  <c r="R1901" i="2" a="1"/>
  <c r="R1902" i="2" a="1"/>
  <c r="R1903" i="2" a="1"/>
  <c r="R1904" i="2" a="1"/>
  <c r="R1905" i="2" a="1"/>
  <c r="R1906" i="2" a="1"/>
  <c r="R1907" i="2" a="1"/>
  <c r="R1908" i="2" a="1"/>
  <c r="R1909" i="2" a="1"/>
  <c r="R1910" i="2" a="1"/>
  <c r="R1911" i="2" a="1"/>
  <c r="R1912" i="2" a="1"/>
  <c r="R1913" i="2" a="1"/>
  <c r="R1914" i="2" a="1"/>
  <c r="R1915" i="2" a="1"/>
  <c r="R1916" i="2" a="1"/>
  <c r="R1917" i="2" a="1"/>
  <c r="R1918" i="2" a="1"/>
  <c r="R1919" i="2" a="1"/>
  <c r="R1920" i="2" a="1"/>
  <c r="R1921" i="2" a="1"/>
  <c r="R1922" i="2" a="1"/>
  <c r="R1923" i="2" a="1"/>
  <c r="R1924" i="2" a="1"/>
  <c r="R1925" i="2" a="1"/>
  <c r="R1926" i="2" a="1"/>
  <c r="R1927" i="2" a="1"/>
  <c r="R1928" i="2" a="1"/>
  <c r="R1929" i="2" a="1"/>
  <c r="R1930" i="2" a="1"/>
  <c r="R1931" i="2" a="1"/>
  <c r="R1932" i="2" a="1"/>
  <c r="R1933" i="2" a="1"/>
  <c r="R1934" i="2" a="1"/>
  <c r="R1935" i="2" a="1"/>
  <c r="R1936" i="2" a="1"/>
  <c r="R1937" i="2" a="1"/>
  <c r="R1938" i="2" a="1"/>
  <c r="R1939" i="2" a="1"/>
  <c r="R1940" i="2" a="1"/>
  <c r="R1941" i="2" a="1"/>
  <c r="R1942" i="2" a="1"/>
  <c r="R1943" i="2" a="1"/>
  <c r="R1944" i="2" a="1"/>
  <c r="R1945" i="2" a="1"/>
  <c r="R1946" i="2" a="1"/>
  <c r="R1947" i="2" a="1"/>
  <c r="R1948" i="2" a="1"/>
  <c r="R1949" i="2" a="1"/>
  <c r="R1950" i="2" a="1"/>
  <c r="R1951" i="2" a="1"/>
  <c r="R1952" i="2" a="1"/>
  <c r="R1953" i="2" a="1"/>
  <c r="R1954" i="2" a="1"/>
  <c r="R1955" i="2" a="1"/>
  <c r="R1956" i="2" a="1"/>
  <c r="R1957" i="2" a="1"/>
  <c r="R1958" i="2" a="1"/>
  <c r="R1959" i="2" a="1"/>
  <c r="R1960" i="2" a="1"/>
  <c r="R1961" i="2" a="1"/>
  <c r="R1962" i="2" a="1"/>
  <c r="R1963" i="2" a="1"/>
  <c r="R1964" i="2" a="1"/>
  <c r="R1965" i="2" a="1"/>
  <c r="R1966" i="2" a="1"/>
  <c r="R1967" i="2" a="1"/>
  <c r="R1968" i="2" a="1"/>
  <c r="R1969" i="2" a="1"/>
  <c r="R1970" i="2" a="1"/>
  <c r="R1971" i="2" a="1"/>
  <c r="R1972" i="2" a="1"/>
  <c r="R1973" i="2" a="1"/>
  <c r="R1974" i="2" a="1"/>
  <c r="R1975" i="2" a="1"/>
  <c r="R1976" i="2" a="1"/>
  <c r="R1977" i="2" a="1"/>
  <c r="R1978" i="2" a="1"/>
  <c r="R1979" i="2" a="1"/>
  <c r="R1980" i="2" a="1"/>
  <c r="R1981" i="2" a="1"/>
  <c r="R1982" i="2" a="1"/>
  <c r="R1983" i="2" a="1"/>
  <c r="R1984" i="2" a="1"/>
  <c r="R1985" i="2" a="1"/>
  <c r="R1986" i="2" a="1"/>
  <c r="R1987" i="2" a="1"/>
  <c r="R1988" i="2" a="1"/>
  <c r="R1989" i="2" a="1"/>
  <c r="R1990" i="2" a="1"/>
  <c r="R1991" i="2" a="1"/>
  <c r="R1992" i="2" a="1"/>
  <c r="R1993" i="2" a="1"/>
  <c r="R1994" i="2" a="1"/>
  <c r="R1995" i="2" a="1"/>
  <c r="R1996" i="2" a="1"/>
  <c r="R1997" i="2" a="1"/>
  <c r="R1998" i="2" a="1"/>
  <c r="R1999" i="2" a="1"/>
  <c r="R2000" i="2" a="1"/>
  <c r="R2001" i="2" a="1"/>
  <c r="R2002" i="2" a="1"/>
  <c r="R2003" i="2" a="1"/>
  <c r="R2004" i="2" a="1"/>
  <c r="R2005" i="2" a="1"/>
  <c r="R2006" i="2" a="1"/>
  <c r="R2007" i="2" a="1"/>
  <c r="R2008" i="2" a="1"/>
  <c r="R2009" i="2" a="1"/>
  <c r="R2010" i="2" a="1"/>
  <c r="R2011" i="2" a="1"/>
  <c r="R2012" i="2" a="1"/>
  <c r="R2013" i="2" a="1"/>
  <c r="R2014" i="2" a="1"/>
  <c r="R2015" i="2" a="1"/>
  <c r="R2016" i="2" a="1"/>
  <c r="R2017" i="2" a="1"/>
  <c r="R2018" i="2" a="1"/>
  <c r="R2019" i="2" a="1"/>
  <c r="R2020" i="2" a="1"/>
  <c r="R2021" i="2" a="1"/>
  <c r="R2022" i="2" a="1"/>
  <c r="R2023" i="2" a="1"/>
  <c r="R2024" i="2" a="1"/>
  <c r="R2025" i="2" a="1"/>
  <c r="R2026" i="2" a="1"/>
  <c r="R2027" i="2" a="1"/>
  <c r="R2028" i="2" a="1"/>
  <c r="R2029" i="2" a="1"/>
  <c r="R2030" i="2" a="1"/>
  <c r="R2031" i="2" a="1"/>
  <c r="R2032" i="2" a="1"/>
  <c r="R2033" i="2" a="1"/>
  <c r="R2034" i="2" a="1"/>
  <c r="R2035" i="2" a="1"/>
  <c r="R2036" i="2" a="1"/>
  <c r="R2037" i="2" a="1"/>
  <c r="R2038" i="2" a="1"/>
  <c r="R2039" i="2" a="1"/>
  <c r="R2040" i="2" a="1"/>
  <c r="R2041" i="2" a="1"/>
  <c r="R2042" i="2" a="1"/>
  <c r="R2043" i="2" a="1"/>
  <c r="R2044" i="2" a="1"/>
  <c r="R2045" i="2" a="1"/>
  <c r="R2046" i="2" a="1"/>
  <c r="R2047" i="2" a="1"/>
  <c r="R2048" i="2" a="1"/>
  <c r="R2049" i="2" a="1"/>
  <c r="R2050" i="2" a="1"/>
  <c r="R2051" i="2" a="1"/>
  <c r="R2052" i="2" a="1"/>
  <c r="R2053" i="2" a="1"/>
  <c r="R2054" i="2" a="1"/>
  <c r="R2055" i="2" a="1"/>
  <c r="R2056" i="2" a="1"/>
  <c r="R2057" i="2" a="1"/>
  <c r="R2058" i="2" a="1"/>
  <c r="R2059" i="2" a="1"/>
  <c r="R2060" i="2" a="1"/>
  <c r="R2061" i="2" a="1"/>
  <c r="R2062" i="2" a="1"/>
  <c r="R2063" i="2" a="1"/>
  <c r="R2064" i="2" a="1"/>
  <c r="R2065" i="2" a="1"/>
  <c r="R2066" i="2" a="1"/>
  <c r="R2067" i="2" a="1"/>
  <c r="R2068" i="2" a="1"/>
  <c r="R2069" i="2" a="1"/>
  <c r="R2070" i="2" a="1"/>
  <c r="R2071" i="2" a="1"/>
  <c r="R2072" i="2" a="1"/>
  <c r="R2073" i="2" a="1"/>
  <c r="R2074" i="2" a="1"/>
  <c r="R2075" i="2" a="1"/>
  <c r="R2076" i="2" a="1"/>
  <c r="R2077" i="2" a="1"/>
  <c r="R2078" i="2" a="1"/>
  <c r="R2079" i="2" a="1"/>
  <c r="R2080" i="2" a="1"/>
  <c r="R2081" i="2" a="1"/>
  <c r="R2082" i="2" a="1"/>
  <c r="R2083" i="2" a="1"/>
  <c r="R2084" i="2" a="1"/>
  <c r="R2085" i="2" a="1"/>
  <c r="R2086" i="2" a="1"/>
  <c r="R2087" i="2" a="1"/>
  <c r="R2088" i="2" a="1"/>
  <c r="R2089" i="2" a="1"/>
  <c r="R2090" i="2" a="1"/>
  <c r="R2091" i="2" a="1"/>
  <c r="R2092" i="2" a="1"/>
  <c r="R2093" i="2" a="1"/>
  <c r="R2094" i="2" a="1"/>
  <c r="R2095" i="2" a="1"/>
  <c r="R2096" i="2" a="1"/>
  <c r="R2097" i="2" a="1"/>
  <c r="R2098" i="2" a="1"/>
  <c r="R2099" i="2" a="1"/>
  <c r="R2100" i="2" a="1"/>
  <c r="R2101" i="2" a="1"/>
  <c r="R2102" i="2" a="1"/>
  <c r="R2103" i="2" a="1"/>
  <c r="R2104" i="2" a="1"/>
  <c r="R2105" i="2" a="1"/>
  <c r="R2106" i="2" a="1"/>
  <c r="R2107" i="2" a="1"/>
  <c r="R2108" i="2" a="1"/>
  <c r="R2109" i="2" a="1"/>
  <c r="R2110" i="2" a="1"/>
  <c r="R2111" i="2" a="1"/>
  <c r="R2112" i="2" a="1"/>
  <c r="R2113" i="2" a="1"/>
  <c r="R2114" i="2" a="1"/>
  <c r="R2115" i="2" a="1"/>
  <c r="R2116" i="2" a="1"/>
  <c r="R2117" i="2" a="1"/>
  <c r="R2118" i="2" a="1"/>
  <c r="R2119" i="2" a="1"/>
  <c r="R2120" i="2" a="1"/>
  <c r="R2121" i="2" a="1"/>
  <c r="R2122" i="2" a="1"/>
  <c r="R2123" i="2" a="1"/>
  <c r="R2124" i="2" a="1"/>
  <c r="R2125" i="2" a="1"/>
  <c r="R2126" i="2" a="1"/>
  <c r="R2127" i="2" a="1"/>
  <c r="R2128" i="2" a="1"/>
  <c r="R2129" i="2" a="1"/>
  <c r="R2130" i="2" a="1"/>
  <c r="R2131" i="2" a="1"/>
  <c r="R2132" i="2" a="1"/>
  <c r="R2133" i="2" a="1"/>
  <c r="R2134" i="2" a="1"/>
  <c r="R2135" i="2" a="1"/>
  <c r="R2136" i="2" a="1"/>
  <c r="R2137" i="2" a="1"/>
  <c r="R2138" i="2" a="1"/>
  <c r="R2139" i="2" a="1"/>
  <c r="R2140" i="2" a="1"/>
  <c r="R2141" i="2" a="1"/>
  <c r="R2142" i="2" a="1"/>
  <c r="R2143" i="2" a="1"/>
  <c r="R2144" i="2" a="1"/>
  <c r="R2145" i="2" a="1"/>
  <c r="R2146" i="2" a="1"/>
  <c r="R2147" i="2" a="1"/>
  <c r="R2148" i="2" a="1"/>
  <c r="R2149" i="2" a="1"/>
  <c r="R2150" i="2" a="1"/>
  <c r="R2151" i="2" a="1"/>
  <c r="R2152" i="2" a="1"/>
  <c r="R2153" i="2" a="1"/>
  <c r="R2154" i="2" a="1"/>
  <c r="R2155" i="2" a="1"/>
  <c r="R2156" i="2" a="1"/>
  <c r="R2157" i="2" a="1"/>
  <c r="R2158" i="2" a="1"/>
  <c r="R2159" i="2" a="1"/>
  <c r="R2160" i="2" a="1"/>
  <c r="R2161" i="2" a="1"/>
  <c r="R2162" i="2" a="1"/>
  <c r="R2163" i="2" a="1"/>
  <c r="R2164" i="2" a="1"/>
  <c r="R2165" i="2" a="1"/>
  <c r="R2166" i="2" a="1"/>
  <c r="R2167" i="2" a="1"/>
  <c r="R2168" i="2" a="1"/>
  <c r="R2169" i="2" a="1"/>
  <c r="R2170" i="2" a="1"/>
  <c r="R2171" i="2" a="1"/>
  <c r="R2172" i="2" a="1"/>
  <c r="R2173" i="2" a="1"/>
  <c r="R2174" i="2" a="1"/>
  <c r="R2175" i="2" a="1"/>
  <c r="R2176" i="2" a="1"/>
  <c r="R2177" i="2" a="1"/>
  <c r="R2178" i="2" a="1"/>
  <c r="R2179" i="2" a="1"/>
  <c r="R2180" i="2" a="1"/>
  <c r="R2181" i="2" a="1"/>
  <c r="R2182" i="2" a="1"/>
  <c r="R2183" i="2" a="1"/>
  <c r="R2184" i="2" a="1"/>
  <c r="R2185" i="2" a="1"/>
  <c r="R2186" i="2" a="1"/>
  <c r="R2187" i="2" a="1"/>
  <c r="R2188" i="2" a="1"/>
  <c r="R2189" i="2" a="1"/>
  <c r="R2190" i="2" a="1"/>
  <c r="R2191" i="2" a="1"/>
  <c r="R2192" i="2" a="1"/>
  <c r="R2193" i="2" a="1"/>
  <c r="R2194" i="2" a="1"/>
  <c r="R2195" i="2" a="1"/>
  <c r="R2196" i="2" a="1"/>
  <c r="R2197" i="2" a="1"/>
  <c r="R2198" i="2" a="1"/>
  <c r="R2199" i="2" a="1"/>
  <c r="R2200" i="2" a="1"/>
  <c r="R2201" i="2" a="1"/>
  <c r="R2202" i="2" a="1"/>
  <c r="R2203" i="2" a="1"/>
  <c r="R2204" i="2" a="1"/>
  <c r="R2205" i="2" a="1"/>
  <c r="R2206" i="2" a="1"/>
  <c r="R2207" i="2" a="1"/>
  <c r="R2208" i="2" a="1"/>
  <c r="R2209" i="2" a="1"/>
  <c r="R2210" i="2" a="1"/>
  <c r="R2211" i="2" a="1"/>
  <c r="R2212" i="2" a="1"/>
  <c r="R2213" i="2" a="1"/>
  <c r="R2214" i="2" a="1"/>
  <c r="R2215" i="2" a="1"/>
  <c r="R2216" i="2" a="1"/>
  <c r="R2217" i="2" a="1"/>
  <c r="R2218" i="2" a="1"/>
  <c r="R2219" i="2" a="1"/>
  <c r="R2220" i="2" a="1"/>
  <c r="R2221" i="2" a="1"/>
  <c r="R2222" i="2" a="1"/>
  <c r="R2223" i="2" a="1"/>
  <c r="R2224" i="2" a="1"/>
  <c r="R2225" i="2" a="1"/>
  <c r="R2226" i="2" a="1"/>
  <c r="R2227" i="2" a="1"/>
  <c r="R2228" i="2" a="1"/>
  <c r="R2229" i="2" a="1"/>
  <c r="R2230" i="2" a="1"/>
  <c r="R2231" i="2" a="1"/>
  <c r="R2232" i="2" a="1"/>
  <c r="R2233" i="2" a="1"/>
  <c r="R2234" i="2" a="1"/>
  <c r="R2235" i="2" a="1"/>
  <c r="R2236" i="2" a="1"/>
  <c r="R2237" i="2" a="1"/>
  <c r="R2238" i="2" a="1"/>
  <c r="R2239" i="2" a="1"/>
  <c r="R2240" i="2" a="1"/>
  <c r="R2241" i="2" a="1"/>
  <c r="R2242" i="2" a="1"/>
  <c r="R2243" i="2" a="1"/>
  <c r="R2244" i="2" a="1"/>
  <c r="R2245" i="2" a="1"/>
  <c r="R2246" i="2" a="1"/>
  <c r="R2247" i="2" a="1"/>
  <c r="R2248" i="2" a="1"/>
  <c r="R2249" i="2" a="1"/>
  <c r="R2250" i="2" a="1"/>
  <c r="R2251" i="2" a="1"/>
  <c r="R2252" i="2" a="1"/>
  <c r="R2253" i="2" a="1"/>
  <c r="R2254" i="2" a="1"/>
  <c r="R2255" i="2" a="1"/>
  <c r="R2256" i="2" a="1"/>
  <c r="R2257" i="2" a="1"/>
  <c r="R2258" i="2" a="1"/>
  <c r="R2259" i="2" a="1"/>
  <c r="R2260" i="2" a="1"/>
  <c r="R2261" i="2" a="1"/>
  <c r="R2262" i="2" a="1"/>
  <c r="R2263" i="2" a="1"/>
  <c r="R2264" i="2" a="1"/>
  <c r="R2265" i="2" a="1"/>
  <c r="R2266" i="2" a="1"/>
  <c r="R2267" i="2" a="1"/>
  <c r="R2268" i="2" a="1"/>
  <c r="R2269" i="2" a="1"/>
  <c r="R2270" i="2" a="1"/>
  <c r="R2271" i="2" a="1"/>
  <c r="R2272" i="2" a="1"/>
  <c r="R2273" i="2" a="1"/>
  <c r="R2274" i="2" a="1"/>
  <c r="R2275" i="2" a="1"/>
  <c r="R2276" i="2" a="1"/>
  <c r="R2277" i="2" a="1"/>
  <c r="R2278" i="2" a="1"/>
  <c r="R2279" i="2" a="1"/>
  <c r="R2280" i="2" a="1"/>
  <c r="R2281" i="2" a="1"/>
  <c r="R2282" i="2" a="1"/>
  <c r="R2283" i="2" a="1"/>
  <c r="R2284" i="2" a="1"/>
  <c r="R2285" i="2" a="1"/>
  <c r="R2286" i="2" a="1"/>
  <c r="R2287" i="2" a="1"/>
  <c r="R2288" i="2" a="1"/>
  <c r="R2289" i="2" a="1"/>
  <c r="R2290" i="2" a="1"/>
  <c r="R2291" i="2" a="1"/>
  <c r="R2292" i="2" a="1"/>
  <c r="R2293" i="2" a="1"/>
  <c r="R2294" i="2" a="1"/>
  <c r="R2295" i="2" a="1"/>
  <c r="R2296" i="2" a="1"/>
  <c r="R2297" i="2" a="1"/>
  <c r="R2298" i="2" a="1"/>
  <c r="R2299" i="2" a="1"/>
  <c r="R2300" i="2" a="1"/>
  <c r="R2301" i="2" a="1"/>
  <c r="R2302" i="2" a="1"/>
  <c r="R2303" i="2" a="1"/>
  <c r="R2304" i="2" a="1"/>
  <c r="R2305" i="2" a="1"/>
  <c r="R2306" i="2" a="1"/>
  <c r="R2307" i="2" a="1"/>
  <c r="R2308" i="2" a="1"/>
  <c r="R2309" i="2" a="1"/>
  <c r="R2310" i="2" a="1"/>
  <c r="R2311" i="2" a="1"/>
  <c r="R2312" i="2" a="1"/>
  <c r="R2313" i="2" a="1"/>
  <c r="R2314" i="2" a="1"/>
  <c r="R2315" i="2" a="1"/>
  <c r="R2316" i="2" a="1"/>
  <c r="R2317" i="2" a="1"/>
  <c r="R2318" i="2" a="1"/>
  <c r="R2319" i="2" a="1"/>
  <c r="R2320" i="2" a="1"/>
  <c r="R2321" i="2" a="1"/>
  <c r="R2322" i="2" a="1"/>
  <c r="R2323" i="2" a="1"/>
  <c r="R2324" i="2" a="1"/>
  <c r="R2325" i="2" a="1"/>
  <c r="R2326" i="2" a="1"/>
  <c r="R2327" i="2" a="1"/>
  <c r="R2328" i="2" a="1"/>
  <c r="R2329" i="2" a="1"/>
  <c r="R2330" i="2" a="1"/>
  <c r="R2331" i="2" a="1"/>
  <c r="R2332" i="2" a="1"/>
  <c r="R2333" i="2" a="1"/>
  <c r="R2334" i="2" a="1"/>
  <c r="R2335" i="2" a="1"/>
  <c r="R2336" i="2" a="1"/>
  <c r="R2337" i="2" a="1"/>
  <c r="R2338" i="2" a="1"/>
  <c r="R2339" i="2" a="1"/>
  <c r="R2340" i="2" a="1"/>
  <c r="R2341" i="2" a="1"/>
  <c r="R2342" i="2" a="1"/>
  <c r="R2343" i="2" a="1"/>
  <c r="R2344" i="2" a="1"/>
  <c r="R2345" i="2" a="1"/>
  <c r="R2346" i="2" a="1"/>
  <c r="R2347" i="2" a="1"/>
  <c r="R2348" i="2" a="1"/>
  <c r="R2349" i="2" a="1"/>
  <c r="R2350" i="2" a="1"/>
  <c r="R2351" i="2" a="1"/>
  <c r="R2352" i="2" a="1"/>
  <c r="R2353" i="2" a="1"/>
  <c r="R2354" i="2" a="1"/>
  <c r="R2355" i="2" a="1"/>
  <c r="R2356" i="2" a="1"/>
  <c r="R2357" i="2" a="1"/>
  <c r="R2358" i="2" a="1"/>
  <c r="R2359" i="2" a="1"/>
  <c r="R2360" i="2" a="1"/>
  <c r="R2361" i="2" a="1"/>
  <c r="R2362" i="2" a="1"/>
  <c r="R2363" i="2" a="1"/>
  <c r="R2364" i="2" a="1"/>
  <c r="R2365" i="2" a="1"/>
  <c r="R2366" i="2" a="1"/>
  <c r="R2367" i="2" a="1"/>
  <c r="R2368" i="2" a="1"/>
  <c r="R2369" i="2" a="1"/>
  <c r="R2370" i="2" a="1"/>
  <c r="R2371" i="2" a="1"/>
  <c r="R2372" i="2" a="1"/>
  <c r="R2373" i="2" a="1"/>
  <c r="R2374" i="2" a="1"/>
  <c r="R2375" i="2" a="1"/>
  <c r="R2376" i="2" a="1"/>
  <c r="R2377" i="2" a="1"/>
  <c r="R2378" i="2" a="1"/>
  <c r="R2379" i="2" a="1"/>
  <c r="R2380" i="2" a="1"/>
  <c r="R2381" i="2" a="1"/>
  <c r="R2382" i="2" a="1"/>
  <c r="R2383" i="2" a="1"/>
  <c r="R2384" i="2" a="1"/>
  <c r="R2385" i="2" a="1"/>
  <c r="R2386" i="2" a="1"/>
  <c r="R2387" i="2" a="1"/>
  <c r="R2388" i="2" a="1"/>
  <c r="R2389" i="2" a="1"/>
  <c r="R2390" i="2" a="1"/>
  <c r="R2391" i="2" a="1"/>
  <c r="R2392" i="2" a="1"/>
  <c r="R2393" i="2" a="1"/>
  <c r="R2394" i="2" a="1"/>
  <c r="R2395" i="2" a="1"/>
  <c r="R2396" i="2" a="1"/>
  <c r="R2397" i="2" a="1"/>
  <c r="R2398" i="2" a="1"/>
  <c r="R2399" i="2" a="1"/>
  <c r="R2400" i="2" a="1"/>
  <c r="R2401" i="2" a="1"/>
  <c r="R2402" i="2" a="1"/>
  <c r="R2403" i="2" a="1"/>
  <c r="R2404" i="2" a="1"/>
  <c r="R2405" i="2" a="1"/>
  <c r="R2406" i="2" a="1"/>
  <c r="R2407" i="2" a="1"/>
  <c r="R2408" i="2" a="1"/>
  <c r="R2409" i="2" a="1"/>
  <c r="R2410" i="2" a="1"/>
  <c r="R2411" i="2" a="1"/>
  <c r="R2412" i="2" a="1"/>
  <c r="R2413" i="2" a="1"/>
  <c r="R2414" i="2" a="1"/>
  <c r="R2415" i="2" a="1"/>
  <c r="R2416" i="2" a="1"/>
  <c r="R2417" i="2" a="1"/>
  <c r="R2418" i="2" a="1"/>
  <c r="R2419" i="2" a="1"/>
  <c r="R2420" i="2" a="1"/>
  <c r="R2421" i="2" a="1"/>
  <c r="R2422" i="2" a="1"/>
  <c r="R2423" i="2" a="1"/>
  <c r="R2424" i="2" a="1"/>
  <c r="R2425" i="2" a="1"/>
  <c r="R2426" i="2" a="1"/>
  <c r="R2427" i="2" a="1"/>
  <c r="R2428" i="2" a="1"/>
  <c r="R2429" i="2" a="1"/>
  <c r="R2430" i="2" a="1"/>
  <c r="R2431" i="2" a="1"/>
  <c r="R2432" i="2" a="1"/>
  <c r="R2433" i="2" a="1"/>
  <c r="R2434" i="2" a="1"/>
  <c r="R2435" i="2" a="1"/>
  <c r="R2436" i="2" a="1"/>
  <c r="R2437" i="2" a="1"/>
  <c r="R2438" i="2" a="1"/>
  <c r="R2439" i="2" a="1"/>
  <c r="R2440" i="2" a="1"/>
  <c r="R2441" i="2" a="1"/>
  <c r="R2442" i="2" a="1"/>
  <c r="R2443" i="2" a="1"/>
  <c r="R2444" i="2" a="1"/>
  <c r="R2445" i="2" a="1"/>
  <c r="R2446" i="2" a="1"/>
  <c r="R2447" i="2" a="1"/>
  <c r="R2448" i="2" a="1"/>
  <c r="R2449" i="2" a="1"/>
  <c r="R2450" i="2" a="1"/>
  <c r="R2451" i="2" a="1"/>
  <c r="R2452" i="2" a="1"/>
  <c r="R2453" i="2" a="1"/>
  <c r="R2454" i="2" a="1"/>
  <c r="R2455" i="2" a="1"/>
  <c r="R2456" i="2" a="1"/>
  <c r="R2457" i="2" a="1"/>
  <c r="R2458" i="2" a="1"/>
  <c r="R2459" i="2" a="1"/>
  <c r="R2460" i="2" a="1"/>
  <c r="R2461" i="2" a="1"/>
  <c r="R2462" i="2" a="1"/>
  <c r="R2463" i="2" a="1"/>
  <c r="R2464" i="2" a="1"/>
  <c r="R2465" i="2" a="1"/>
  <c r="R2466" i="2" a="1"/>
  <c r="R2467" i="2" a="1"/>
  <c r="R2468" i="2" a="1"/>
  <c r="R2469" i="2" a="1"/>
  <c r="R2470" i="2" a="1"/>
  <c r="R2471" i="2" a="1"/>
  <c r="R2472" i="2" a="1"/>
  <c r="R2473" i="2" a="1"/>
  <c r="R2474" i="2" a="1"/>
  <c r="R2475" i="2" a="1"/>
  <c r="R2476" i="2" a="1"/>
  <c r="R2477" i="2" a="1"/>
  <c r="R2478" i="2" a="1"/>
  <c r="R2479" i="2" a="1"/>
  <c r="R2480" i="2" a="1"/>
  <c r="R2481" i="2" a="1"/>
  <c r="R2482" i="2" a="1"/>
  <c r="R2483" i="2" a="1"/>
  <c r="R2484" i="2" a="1"/>
  <c r="R2485" i="2" a="1"/>
  <c r="R2486" i="2" a="1"/>
  <c r="R2487" i="2" a="1"/>
  <c r="R2488" i="2" a="1"/>
  <c r="R2489" i="2" a="1"/>
  <c r="R2490" i="2" a="1"/>
  <c r="R2491" i="2" a="1"/>
  <c r="R2492" i="2" a="1"/>
  <c r="R2493" i="2" a="1"/>
  <c r="R2494" i="2" a="1"/>
  <c r="R2495" i="2" a="1"/>
  <c r="R2496" i="2" a="1"/>
  <c r="R2497" i="2" a="1"/>
  <c r="R2498" i="2" a="1"/>
  <c r="R2499" i="2" a="1"/>
  <c r="R2500" i="2" a="1"/>
  <c r="R2501" i="2" a="1"/>
  <c r="R2502" i="2" a="1"/>
  <c r="R2503" i="2" a="1"/>
  <c r="R2504" i="2" a="1"/>
  <c r="R2505" i="2" a="1"/>
  <c r="R2506" i="2" a="1"/>
  <c r="R2507" i="2" a="1"/>
  <c r="R2508" i="2" a="1"/>
  <c r="R2509" i="2" a="1"/>
  <c r="R2510" i="2" a="1"/>
  <c r="R2511" i="2" a="1"/>
  <c r="R2512" i="2" a="1"/>
  <c r="R2513" i="2" a="1"/>
  <c r="R2514" i="2" a="1"/>
  <c r="R2515" i="2" a="1"/>
  <c r="R2516" i="2" a="1"/>
  <c r="R2517" i="2" a="1"/>
  <c r="R2518" i="2" a="1"/>
  <c r="R2519" i="2" a="1"/>
  <c r="R2520" i="2" a="1"/>
  <c r="R2521" i="2" a="1"/>
  <c r="R2522" i="2" a="1"/>
  <c r="R2523" i="2" a="1"/>
  <c r="R2524" i="2" a="1"/>
  <c r="R2525" i="2" a="1"/>
  <c r="R2526" i="2" a="1"/>
  <c r="R2527" i="2" a="1"/>
  <c r="R2528" i="2" a="1"/>
  <c r="R2529" i="2" a="1"/>
  <c r="R2530" i="2" a="1"/>
  <c r="R2531" i="2" a="1"/>
  <c r="R2532" i="2" a="1"/>
  <c r="R2533" i="2" a="1"/>
  <c r="R2534" i="2" a="1"/>
  <c r="R2535" i="2" a="1"/>
  <c r="R2536" i="2" a="1"/>
  <c r="R2537" i="2" a="1"/>
  <c r="R2538" i="2" a="1"/>
  <c r="R2539" i="2" a="1"/>
  <c r="R2540" i="2" a="1"/>
  <c r="R2541" i="2" a="1"/>
  <c r="R2542" i="2" a="1"/>
  <c r="R2543" i="2" a="1"/>
  <c r="R2544" i="2" a="1"/>
  <c r="R2545" i="2" a="1"/>
  <c r="R2546" i="2" a="1"/>
  <c r="R2547" i="2" a="1"/>
  <c r="R2548" i="2" a="1"/>
  <c r="R2549" i="2" a="1"/>
  <c r="R2550" i="2" a="1"/>
  <c r="R2551" i="2" a="1"/>
  <c r="R2552" i="2" a="1"/>
  <c r="R2553" i="2" a="1"/>
  <c r="R2554" i="2" a="1"/>
  <c r="R2555" i="2" a="1"/>
  <c r="R2556" i="2" a="1"/>
  <c r="R2557" i="2" a="1"/>
  <c r="R2558" i="2" a="1"/>
  <c r="R2559" i="2" a="1"/>
  <c r="R2560" i="2" a="1"/>
  <c r="R2561" i="2" a="1"/>
  <c r="R2562" i="2" a="1"/>
  <c r="R2563" i="2" a="1"/>
  <c r="R2564" i="2" a="1"/>
  <c r="R2565" i="2" a="1"/>
  <c r="R2566" i="2" a="1"/>
  <c r="R2567" i="2" a="1"/>
  <c r="R2568" i="2" a="1"/>
  <c r="R2569" i="2" a="1"/>
  <c r="R2570" i="2" a="1"/>
  <c r="R2571" i="2" a="1"/>
  <c r="R2572" i="2" a="1"/>
  <c r="R2573" i="2" a="1"/>
  <c r="R2574" i="2" a="1"/>
  <c r="R2575" i="2" a="1"/>
  <c r="R2576" i="2" a="1"/>
  <c r="R2577" i="2" a="1"/>
  <c r="R2578" i="2" a="1"/>
  <c r="R2579" i="2" a="1"/>
  <c r="R2580" i="2" a="1"/>
  <c r="R2581" i="2" a="1"/>
  <c r="R2582" i="2" a="1"/>
  <c r="R2583" i="2" a="1"/>
  <c r="R2584" i="2" a="1"/>
  <c r="R2585" i="2" a="1"/>
  <c r="R2586" i="2" a="1"/>
  <c r="R2587" i="2" a="1"/>
  <c r="R2588" i="2" a="1"/>
  <c r="R2589" i="2" a="1"/>
  <c r="R2590" i="2" a="1"/>
  <c r="R2591" i="2" a="1"/>
  <c r="R2592" i="2" a="1"/>
  <c r="R2593" i="2" a="1"/>
  <c r="R2594" i="2" a="1"/>
  <c r="R2595" i="2" a="1"/>
  <c r="R2596" i="2" a="1"/>
  <c r="R2597" i="2" a="1"/>
  <c r="R2598" i="2" a="1"/>
  <c r="R2599" i="2" a="1"/>
  <c r="R2600" i="2" a="1"/>
  <c r="R2601" i="2" a="1"/>
  <c r="R2602" i="2" a="1"/>
  <c r="R2603" i="2" a="1"/>
  <c r="R2604" i="2" a="1"/>
  <c r="R2605" i="2" a="1"/>
  <c r="R2606" i="2" a="1"/>
  <c r="R2607" i="2" a="1"/>
  <c r="R2608" i="2" a="1"/>
  <c r="R2609" i="2" a="1"/>
  <c r="R2610" i="2" a="1"/>
  <c r="R2611" i="2" a="1"/>
  <c r="R2612" i="2" a="1"/>
  <c r="R2613" i="2" a="1"/>
  <c r="R2614" i="2" a="1"/>
  <c r="R2615" i="2" a="1"/>
  <c r="R2616" i="2" a="1"/>
  <c r="R2617" i="2" a="1"/>
  <c r="R2618" i="2" a="1"/>
  <c r="R2619" i="2" a="1"/>
  <c r="R2620" i="2" a="1"/>
  <c r="R2621" i="2" a="1"/>
  <c r="R2622" i="2" a="1"/>
  <c r="R2623" i="2" a="1"/>
  <c r="R2624" i="2" a="1"/>
  <c r="R2625" i="2" a="1"/>
  <c r="R2626" i="2" a="1"/>
  <c r="R2627" i="2" a="1"/>
  <c r="R2628" i="2" a="1"/>
  <c r="R2629" i="2" a="1"/>
  <c r="R2630" i="2" a="1"/>
  <c r="R2631" i="2" a="1"/>
  <c r="R2632" i="2" a="1"/>
  <c r="R2633" i="2" a="1"/>
  <c r="R2634" i="2" a="1"/>
  <c r="R2635" i="2" a="1"/>
  <c r="R2636" i="2" a="1"/>
  <c r="R2637" i="2" a="1"/>
  <c r="R2638" i="2" a="1"/>
  <c r="R2639" i="2" a="1"/>
  <c r="R2640" i="2" a="1"/>
  <c r="R2641" i="2" a="1"/>
  <c r="R2642" i="2" a="1"/>
  <c r="R2643" i="2" a="1"/>
  <c r="R2644" i="2" a="1"/>
  <c r="R2645" i="2" a="1"/>
  <c r="R2646" i="2" a="1"/>
  <c r="R2647" i="2" a="1"/>
  <c r="R2648" i="2" a="1"/>
  <c r="R2649" i="2" a="1"/>
  <c r="R2650" i="2" a="1"/>
  <c r="R2651" i="2" a="1"/>
  <c r="R2652" i="2" a="1"/>
  <c r="R2653" i="2" a="1"/>
  <c r="R2654" i="2" a="1"/>
  <c r="R2655" i="2" a="1"/>
  <c r="R2656" i="2" a="1"/>
  <c r="R2657" i="2" a="1"/>
  <c r="R2658" i="2" a="1"/>
  <c r="R2659" i="2" a="1"/>
  <c r="R2660" i="2" a="1"/>
  <c r="R2661" i="2" a="1"/>
  <c r="R2662" i="2" a="1"/>
  <c r="R2663" i="2" a="1"/>
  <c r="R2664" i="2" a="1"/>
  <c r="R2665" i="2" a="1"/>
  <c r="R2666" i="2" a="1"/>
  <c r="R2667" i="2" a="1"/>
  <c r="R2668" i="2" a="1"/>
  <c r="R2669" i="2" a="1"/>
  <c r="R2670" i="2" a="1"/>
  <c r="R2671" i="2" a="1"/>
  <c r="R2672" i="2" a="1"/>
  <c r="R2673" i="2" a="1"/>
  <c r="R2674" i="2" a="1"/>
  <c r="R2675" i="2" a="1"/>
  <c r="R2676" i="2" a="1"/>
  <c r="R2677" i="2" a="1"/>
  <c r="R2678" i="2" a="1"/>
  <c r="R2679" i="2" a="1"/>
  <c r="R2680" i="2" a="1"/>
  <c r="R2681" i="2" a="1"/>
  <c r="R2682" i="2" a="1"/>
  <c r="R2683" i="2" a="1"/>
  <c r="R2684" i="2" a="1"/>
  <c r="R2685" i="2" a="1"/>
  <c r="R2686" i="2" a="1"/>
  <c r="R2687" i="2" a="1"/>
  <c r="R2688" i="2" a="1"/>
  <c r="R2689" i="2" a="1"/>
  <c r="R2690" i="2" a="1"/>
  <c r="R2691" i="2" a="1"/>
  <c r="R2692" i="2" a="1"/>
  <c r="R2693" i="2" a="1"/>
  <c r="R2694" i="2" a="1"/>
  <c r="R2695" i="2" a="1"/>
  <c r="R2696" i="2" a="1"/>
  <c r="R2697" i="2" a="1"/>
  <c r="R2698" i="2" a="1"/>
  <c r="R2699" i="2" a="1"/>
  <c r="R2700" i="2" a="1"/>
  <c r="R2701" i="2" a="1"/>
  <c r="R2702" i="2" a="1"/>
  <c r="R2703" i="2" a="1"/>
  <c r="R2704" i="2" a="1"/>
  <c r="R2705" i="2" a="1"/>
  <c r="R2706" i="2" a="1"/>
  <c r="R2707" i="2" a="1"/>
  <c r="R2708" i="2" a="1"/>
  <c r="R2709" i="2" a="1"/>
  <c r="R2710" i="2" a="1"/>
  <c r="R2711" i="2" a="1"/>
  <c r="R2712" i="2" a="1"/>
  <c r="R2713" i="2" a="1"/>
  <c r="R2714" i="2" a="1"/>
  <c r="R2715" i="2" a="1"/>
  <c r="R2716" i="2" a="1"/>
  <c r="R2717" i="2" a="1"/>
  <c r="R2718" i="2" a="1"/>
  <c r="R2719" i="2" a="1"/>
  <c r="R2720" i="2" a="1"/>
  <c r="R2721" i="2" a="1"/>
  <c r="R2722" i="2" a="1"/>
  <c r="R2723" i="2" a="1"/>
  <c r="R2724" i="2" a="1"/>
  <c r="R2725" i="2" a="1"/>
  <c r="R2726" i="2" a="1"/>
  <c r="R2727" i="2" a="1"/>
  <c r="R2728" i="2" a="1"/>
  <c r="R2729" i="2" a="1"/>
  <c r="R2730" i="2" a="1"/>
  <c r="R2731" i="2" a="1"/>
  <c r="R2732" i="2" a="1"/>
  <c r="R2733" i="2" a="1"/>
  <c r="R2734" i="2" a="1"/>
  <c r="R2735" i="2" a="1"/>
  <c r="R2736" i="2" a="1"/>
  <c r="R2737" i="2" a="1"/>
  <c r="R2738" i="2" a="1"/>
  <c r="R2739" i="2" a="1"/>
  <c r="R2740" i="2" a="1"/>
  <c r="R2741" i="2" a="1"/>
  <c r="R2742" i="2" a="1"/>
  <c r="R2743" i="2" a="1"/>
  <c r="R2744" i="2" a="1"/>
  <c r="R2745" i="2" a="1"/>
  <c r="R2746" i="2" a="1"/>
  <c r="R2747" i="2" a="1"/>
  <c r="R2748" i="2" a="1"/>
  <c r="R2749" i="2" a="1"/>
  <c r="R2750" i="2" a="1"/>
  <c r="R2751" i="2" a="1"/>
  <c r="R2752" i="2" a="1"/>
  <c r="R2753" i="2" a="1"/>
  <c r="R2754" i="2" a="1"/>
  <c r="R2755" i="2" a="1"/>
  <c r="R2756" i="2" a="1"/>
  <c r="R2757" i="2" a="1"/>
  <c r="R2758" i="2" a="1"/>
  <c r="R2759" i="2" a="1"/>
  <c r="R2760" i="2" a="1"/>
  <c r="R2761" i="2" a="1"/>
  <c r="R2762" i="2" a="1"/>
  <c r="R2763" i="2" a="1"/>
  <c r="R2764" i="2" a="1"/>
  <c r="R2765" i="2" a="1"/>
  <c r="R2766" i="2" a="1"/>
  <c r="R2767" i="2" a="1"/>
  <c r="R2768" i="2" a="1"/>
  <c r="R2769" i="2" a="1"/>
  <c r="R2770" i="2" a="1"/>
  <c r="R2771" i="2" a="1"/>
  <c r="R2772" i="2" a="1"/>
  <c r="R2773" i="2" a="1"/>
  <c r="R2774" i="2" a="1"/>
  <c r="R2775" i="2" a="1"/>
  <c r="R2776" i="2" a="1"/>
  <c r="R2777" i="2" a="1"/>
  <c r="R2778" i="2" a="1"/>
  <c r="R2779" i="2" a="1"/>
  <c r="R2780" i="2" a="1"/>
  <c r="R2781" i="2" a="1"/>
  <c r="R2782" i="2" a="1"/>
  <c r="R2783" i="2" a="1"/>
  <c r="R2784" i="2" a="1"/>
  <c r="R2785" i="2" a="1"/>
  <c r="R2786" i="2" a="1"/>
  <c r="R2787" i="2" a="1"/>
  <c r="R2788" i="2" a="1"/>
  <c r="R2789" i="2" a="1"/>
  <c r="R2790" i="2" a="1"/>
  <c r="R2791" i="2" a="1"/>
  <c r="R2792" i="2" a="1"/>
  <c r="R2793" i="2" a="1"/>
  <c r="R2794" i="2" a="1"/>
  <c r="R2795" i="2" a="1"/>
  <c r="R2796" i="2" a="1"/>
  <c r="R2797" i="2" a="1"/>
  <c r="R2798" i="2" a="1"/>
  <c r="R2799" i="2" a="1"/>
  <c r="R2800" i="2" a="1"/>
  <c r="R2801" i="2" a="1"/>
  <c r="R2802" i="2" a="1"/>
  <c r="R2803" i="2" a="1"/>
  <c r="R2804" i="2" a="1"/>
  <c r="R2805" i="2" a="1"/>
  <c r="R2806" i="2" a="1"/>
  <c r="R2807" i="2" a="1"/>
  <c r="R2808" i="2" a="1"/>
  <c r="R2809" i="2" a="1"/>
  <c r="R2810" i="2" a="1"/>
  <c r="R2811" i="2" a="1"/>
  <c r="R2812" i="2" a="1"/>
  <c r="R2813" i="2" a="1"/>
  <c r="R2814" i="2" a="1"/>
  <c r="R2815" i="2" a="1"/>
  <c r="R2816" i="2" a="1"/>
  <c r="R2817" i="2" a="1"/>
  <c r="R2818" i="2" a="1"/>
  <c r="R2819" i="2" a="1"/>
  <c r="R2820" i="2" a="1"/>
  <c r="R2821" i="2" a="1"/>
  <c r="R2822" i="2" a="1"/>
  <c r="R2823" i="2" a="1"/>
  <c r="R2824" i="2" a="1"/>
  <c r="R2825" i="2" a="1"/>
  <c r="R2826" i="2" a="1"/>
  <c r="R2827" i="2" a="1"/>
  <c r="R2828" i="2" a="1"/>
  <c r="R2829" i="2" a="1"/>
  <c r="R2830" i="2" a="1"/>
  <c r="R2831" i="2" a="1"/>
  <c r="R2832" i="2" a="1"/>
  <c r="R2833" i="2" a="1"/>
  <c r="R2834" i="2" a="1"/>
  <c r="R2835" i="2" a="1"/>
  <c r="R2836" i="2" a="1"/>
  <c r="R2837" i="2" a="1"/>
  <c r="R2838" i="2" a="1"/>
  <c r="R2839" i="2" a="1"/>
  <c r="R2840" i="2" a="1"/>
  <c r="R2841" i="2" a="1"/>
  <c r="R2842" i="2" a="1"/>
  <c r="R2843" i="2" a="1"/>
  <c r="R2844" i="2" a="1"/>
  <c r="R2845" i="2" a="1"/>
  <c r="R2846" i="2" a="1"/>
  <c r="R2847" i="2" a="1"/>
  <c r="R2848" i="2" a="1"/>
  <c r="R2849" i="2" a="1"/>
  <c r="R2850" i="2" a="1"/>
  <c r="R2851" i="2" a="1"/>
  <c r="R2852" i="2" a="1"/>
  <c r="R2853" i="2" a="1"/>
  <c r="R2854" i="2" a="1"/>
  <c r="R2855" i="2" a="1"/>
  <c r="R2856" i="2" a="1"/>
  <c r="R2857" i="2" a="1"/>
  <c r="R2858" i="2" a="1"/>
  <c r="R2859" i="2" a="1"/>
  <c r="R2860" i="2" a="1"/>
  <c r="R2861" i="2" a="1"/>
  <c r="R2862" i="2" a="1"/>
  <c r="R2863" i="2" a="1"/>
  <c r="R2864" i="2" a="1"/>
  <c r="R2865" i="2" a="1"/>
  <c r="R2866" i="2" a="1"/>
  <c r="R2867" i="2" a="1"/>
  <c r="R2868" i="2" a="1"/>
  <c r="R2869" i="2" a="1"/>
  <c r="R2870" i="2" a="1"/>
  <c r="R2871" i="2" a="1"/>
  <c r="R2872" i="2" a="1"/>
  <c r="R2873" i="2" a="1"/>
  <c r="R2874" i="2" a="1"/>
  <c r="R2875" i="2" a="1"/>
  <c r="R2876" i="2" a="1"/>
  <c r="R2877" i="2" a="1"/>
  <c r="R2878" i="2" a="1"/>
  <c r="R2879" i="2" a="1"/>
  <c r="R2880" i="2" a="1"/>
  <c r="R2881" i="2" a="1"/>
  <c r="R2882" i="2" a="1"/>
  <c r="R2883" i="2" a="1"/>
  <c r="R2884" i="2" a="1"/>
  <c r="R2885" i="2" a="1"/>
  <c r="R2886" i="2" a="1"/>
  <c r="R2887" i="2" a="1"/>
  <c r="R2888" i="2" a="1"/>
  <c r="R2889" i="2" a="1"/>
  <c r="R2890" i="2" a="1"/>
  <c r="R2891" i="2" a="1"/>
  <c r="R2892" i="2" a="1"/>
  <c r="R2893" i="2" a="1"/>
  <c r="R2894" i="2" a="1"/>
  <c r="R2895" i="2" a="1"/>
  <c r="R2896" i="2" a="1"/>
  <c r="R2897" i="2" a="1"/>
  <c r="R2898" i="2" a="1"/>
  <c r="R2899" i="2" a="1"/>
  <c r="R2900" i="2" a="1"/>
  <c r="R2901" i="2" a="1"/>
  <c r="R2902" i="2" a="1"/>
  <c r="R2903" i="2" a="1"/>
  <c r="R2904" i="2" a="1"/>
  <c r="R2905" i="2" a="1"/>
  <c r="R2906" i="2" a="1"/>
  <c r="R2907" i="2" a="1"/>
  <c r="R2908" i="2" a="1"/>
  <c r="R2909" i="2" a="1"/>
  <c r="R2910" i="2" a="1"/>
  <c r="R2911" i="2" a="1"/>
  <c r="R2912" i="2" a="1"/>
  <c r="R2913" i="2" a="1"/>
  <c r="R2914" i="2" a="1"/>
  <c r="R2915" i="2" a="1"/>
  <c r="R2916" i="2" a="1"/>
  <c r="R2917" i="2" a="1"/>
  <c r="R2918" i="2" a="1"/>
  <c r="R2919" i="2" a="1"/>
  <c r="R2920" i="2" a="1"/>
  <c r="R2921" i="2" a="1"/>
  <c r="R2922" i="2" a="1"/>
  <c r="R2923" i="2" a="1"/>
  <c r="R2924" i="2" a="1"/>
  <c r="R2925" i="2" a="1"/>
  <c r="R2926" i="2" a="1"/>
  <c r="R2927" i="2" a="1"/>
  <c r="R2928" i="2" a="1"/>
  <c r="R2929" i="2" a="1"/>
  <c r="R2930" i="2" a="1"/>
  <c r="R2931" i="2" a="1"/>
  <c r="R2932" i="2" a="1"/>
  <c r="R2933" i="2" a="1"/>
  <c r="R2934" i="2" a="1"/>
  <c r="R2935" i="2" a="1"/>
  <c r="R2936" i="2" a="1"/>
  <c r="R2937" i="2" a="1"/>
  <c r="R2938" i="2" a="1"/>
  <c r="R2939" i="2" a="1"/>
  <c r="R2940" i="2" a="1"/>
  <c r="R2941" i="2" a="1"/>
  <c r="R2942" i="2" a="1"/>
  <c r="R2943" i="2" a="1"/>
  <c r="R2944" i="2" a="1"/>
  <c r="R2945" i="2" a="1"/>
  <c r="R2946" i="2" a="1"/>
  <c r="R2947" i="2" a="1"/>
  <c r="R2948" i="2" a="1"/>
  <c r="R2949" i="2" a="1"/>
  <c r="R2950" i="2" a="1"/>
  <c r="R2951" i="2" a="1"/>
  <c r="R2952" i="2" a="1"/>
  <c r="R2953" i="2" a="1"/>
  <c r="R2954" i="2" a="1"/>
  <c r="R2955" i="2" a="1"/>
  <c r="R2956" i="2" a="1"/>
  <c r="R2957" i="2" a="1"/>
  <c r="R2958" i="2" a="1"/>
  <c r="R2959" i="2" a="1"/>
  <c r="R2960" i="2" a="1"/>
  <c r="R2961" i="2" a="1"/>
  <c r="R2962" i="2" a="1"/>
  <c r="R2963" i="2" a="1"/>
  <c r="R2964" i="2" a="1"/>
  <c r="R2965" i="2" a="1"/>
  <c r="R2966" i="2" a="1"/>
  <c r="R2967" i="2" a="1"/>
  <c r="R2968" i="2" a="1"/>
  <c r="R2969" i="2" a="1"/>
  <c r="R2970" i="2" a="1"/>
  <c r="R2971" i="2" a="1"/>
  <c r="R2972" i="2" a="1"/>
  <c r="R2973" i="2" a="1"/>
  <c r="R2974" i="2" a="1"/>
  <c r="R2975" i="2" a="1"/>
  <c r="R2976" i="2" a="1"/>
  <c r="R2977" i="2" a="1"/>
  <c r="R2978" i="2" a="1"/>
  <c r="R2979" i="2" a="1"/>
  <c r="R2980" i="2" a="1"/>
  <c r="R2981" i="2" a="1"/>
  <c r="R2982" i="2" a="1"/>
  <c r="R2983" i="2" a="1"/>
  <c r="R2984" i="2" a="1"/>
  <c r="R2985" i="2" a="1"/>
  <c r="R2986" i="2" a="1"/>
  <c r="R2987" i="2" a="1"/>
  <c r="R2988" i="2" a="1"/>
  <c r="R2989" i="2" a="1"/>
  <c r="R2990" i="2" a="1"/>
  <c r="R2991" i="2" a="1"/>
  <c r="R2992" i="2" a="1"/>
  <c r="R2993" i="2" a="1"/>
  <c r="R2994" i="2" a="1"/>
  <c r="R2995" i="2" a="1"/>
  <c r="R2996" i="2" a="1"/>
  <c r="R2997" i="2" a="1"/>
  <c r="R2998" i="2" a="1"/>
  <c r="R2999" i="2" a="1"/>
  <c r="R3000" i="2" a="1"/>
  <c r="R3001" i="2" a="1"/>
  <c r="R3002" i="2" a="1"/>
  <c r="R3003" i="2" a="1"/>
  <c r="R3004" i="2" a="1"/>
  <c r="R3005" i="2" a="1"/>
  <c r="R3006" i="2" a="1"/>
  <c r="R3007" i="2" a="1"/>
  <c r="R3008" i="2" a="1"/>
  <c r="R3009" i="2" a="1"/>
  <c r="R3010" i="2" a="1"/>
  <c r="R3011" i="2" a="1"/>
  <c r="R3012" i="2" a="1"/>
  <c r="R3013" i="2" a="1"/>
  <c r="R3014" i="2" a="1"/>
  <c r="R3015" i="2" a="1"/>
  <c r="R3016" i="2" a="1"/>
  <c r="R3017" i="2" a="1"/>
  <c r="R3018" i="2" a="1"/>
  <c r="R3019" i="2" a="1"/>
  <c r="R3020" i="2" a="1"/>
  <c r="R3021" i="2" a="1"/>
  <c r="R3022" i="2" a="1"/>
  <c r="R3023" i="2" a="1"/>
  <c r="R3024" i="2" a="1"/>
  <c r="R3025" i="2" a="1"/>
  <c r="R3026" i="2" a="1"/>
  <c r="R3027" i="2" a="1"/>
  <c r="R3028" i="2" a="1"/>
  <c r="R3029" i="2" a="1"/>
  <c r="R3030" i="2" a="1"/>
  <c r="R3031" i="2" a="1"/>
  <c r="R3032" i="2" a="1"/>
  <c r="R3033" i="2" a="1"/>
  <c r="R3034" i="2" a="1"/>
  <c r="R3035" i="2" a="1"/>
  <c r="R3036" i="2" a="1"/>
  <c r="R3037" i="2" a="1"/>
  <c r="R3038" i="2" a="1"/>
  <c r="R3039" i="2" a="1"/>
  <c r="R3040" i="2" a="1"/>
  <c r="R3041" i="2" a="1"/>
  <c r="R3042" i="2" a="1"/>
  <c r="R3043" i="2" a="1"/>
  <c r="R3044" i="2" a="1"/>
  <c r="R3045" i="2" a="1"/>
  <c r="R3046" i="2" a="1"/>
  <c r="R3047" i="2" a="1"/>
  <c r="R3048" i="2" a="1"/>
  <c r="R3049" i="2" a="1"/>
  <c r="R3050" i="2" a="1"/>
  <c r="R3051" i="2" a="1"/>
  <c r="R3052" i="2" a="1"/>
  <c r="R3053" i="2" a="1"/>
  <c r="R3054" i="2" a="1"/>
  <c r="R3055" i="2" a="1"/>
  <c r="R3056" i="2" a="1"/>
  <c r="R3057" i="2" a="1"/>
  <c r="R3058" i="2" a="1"/>
  <c r="R3059" i="2" a="1"/>
  <c r="R3060" i="2" a="1"/>
  <c r="R3061" i="2" a="1"/>
  <c r="R3062" i="2" a="1"/>
  <c r="R3063" i="2" a="1"/>
  <c r="R3064" i="2" a="1"/>
  <c r="R3065" i="2" a="1"/>
  <c r="R3066" i="2" a="1"/>
  <c r="R3067" i="2" a="1"/>
  <c r="R3068" i="2" a="1"/>
  <c r="R3069" i="2" a="1"/>
  <c r="R3070" i="2" a="1"/>
  <c r="R3071" i="2" a="1"/>
  <c r="R3072" i="2" a="1"/>
  <c r="R3073" i="2" a="1"/>
  <c r="R3074" i="2" a="1"/>
  <c r="R3075" i="2" a="1"/>
  <c r="R3076" i="2" a="1"/>
  <c r="R3077" i="2" a="1"/>
  <c r="R3078" i="2" a="1"/>
  <c r="R3079" i="2" a="1"/>
  <c r="R3080" i="2" a="1"/>
  <c r="R3081" i="2" a="1"/>
  <c r="R3082" i="2" a="1"/>
  <c r="R3083" i="2" a="1"/>
  <c r="R3084" i="2" a="1"/>
  <c r="R3085" i="2" a="1"/>
  <c r="R3086" i="2" a="1"/>
  <c r="R3087" i="2" a="1"/>
  <c r="R3088" i="2" a="1"/>
  <c r="R3089" i="2" a="1"/>
  <c r="R3090" i="2" a="1"/>
  <c r="R3091" i="2" a="1"/>
  <c r="R3092" i="2" a="1"/>
  <c r="R3093" i="2" a="1"/>
  <c r="R3094" i="2" a="1"/>
  <c r="R3095" i="2" a="1"/>
  <c r="R3096" i="2" a="1"/>
  <c r="R3097" i="2" a="1"/>
  <c r="R3098" i="2" a="1"/>
  <c r="R3099" i="2" a="1"/>
  <c r="R3100" i="2" a="1"/>
  <c r="R3101" i="2" a="1"/>
  <c r="R3102" i="2" a="1"/>
  <c r="R3103" i="2" a="1"/>
  <c r="R3104" i="2" a="1"/>
  <c r="R3105" i="2" a="1"/>
  <c r="R3106" i="2" a="1"/>
  <c r="R3107" i="2" a="1"/>
  <c r="R3108" i="2" a="1"/>
  <c r="R3109" i="2" a="1"/>
  <c r="R3110" i="2" a="1"/>
  <c r="R3111" i="2" a="1"/>
  <c r="R3112" i="2" a="1"/>
  <c r="R3113" i="2" a="1"/>
  <c r="R3114" i="2" a="1"/>
  <c r="R3115" i="2" a="1"/>
  <c r="R3116" i="2" a="1"/>
  <c r="R3117" i="2" a="1"/>
  <c r="R3118" i="2" a="1"/>
  <c r="R3119" i="2" a="1"/>
  <c r="R3120" i="2" a="1"/>
  <c r="R3121" i="2" a="1"/>
  <c r="R3122" i="2" a="1"/>
  <c r="R3123" i="2" a="1"/>
  <c r="R3124" i="2" a="1"/>
  <c r="R3125" i="2" a="1"/>
  <c r="R3126" i="2" a="1"/>
  <c r="R3127" i="2" a="1"/>
  <c r="R3128" i="2" a="1"/>
  <c r="R3129" i="2" a="1"/>
  <c r="R3130" i="2" a="1"/>
  <c r="R3131" i="2" a="1"/>
  <c r="R3132" i="2" a="1"/>
  <c r="R3133" i="2" a="1"/>
  <c r="R3134" i="2" a="1"/>
  <c r="R3135" i="2" a="1"/>
  <c r="R3136" i="2" a="1"/>
  <c r="R3137" i="2" a="1"/>
  <c r="R3138" i="2" a="1"/>
  <c r="R3139" i="2" a="1"/>
  <c r="R3140" i="2" a="1"/>
  <c r="R3141" i="2" a="1"/>
  <c r="R3142" i="2" a="1"/>
  <c r="R3143" i="2" a="1"/>
  <c r="R3144" i="2" a="1"/>
  <c r="R3145" i="2" a="1"/>
  <c r="R3146" i="2" a="1"/>
  <c r="R3147" i="2" a="1"/>
  <c r="R3148" i="2" a="1"/>
  <c r="R3149" i="2" a="1"/>
  <c r="R3150" i="2" a="1"/>
  <c r="R3151" i="2" a="1"/>
  <c r="R3152" i="2" a="1"/>
  <c r="R3153" i="2" a="1"/>
  <c r="R3154" i="2" a="1"/>
  <c r="R3155" i="2" a="1"/>
  <c r="R3156" i="2" a="1"/>
  <c r="R3157" i="2" a="1"/>
  <c r="R3158" i="2" a="1"/>
  <c r="R3159" i="2" a="1"/>
  <c r="R3160" i="2" a="1"/>
  <c r="R3161" i="2" a="1"/>
  <c r="R3162" i="2" a="1"/>
  <c r="R3163" i="2" a="1"/>
  <c r="R3164" i="2" a="1"/>
  <c r="R3165" i="2" a="1"/>
  <c r="R3166" i="2" a="1"/>
  <c r="R3167" i="2" a="1"/>
  <c r="R3168" i="2" a="1"/>
  <c r="R3169" i="2" a="1"/>
  <c r="R3170" i="2" a="1"/>
  <c r="R3171" i="2" a="1"/>
  <c r="R3172" i="2" a="1"/>
  <c r="R3173" i="2" a="1"/>
  <c r="R3174" i="2" a="1"/>
  <c r="R3175" i="2" a="1"/>
  <c r="R3176" i="2" a="1"/>
  <c r="R3177" i="2" a="1"/>
  <c r="R3178" i="2" a="1"/>
  <c r="R3179" i="2" a="1"/>
  <c r="R3180" i="2" a="1"/>
  <c r="R3181" i="2" a="1"/>
  <c r="R3182" i="2" a="1"/>
  <c r="R3183" i="2" a="1"/>
  <c r="R3184" i="2" a="1"/>
  <c r="R3185" i="2" a="1"/>
  <c r="R3186" i="2" a="1"/>
  <c r="R3187" i="2" a="1"/>
  <c r="R3188" i="2" a="1"/>
  <c r="R3189" i="2" a="1"/>
  <c r="R3190" i="2" a="1"/>
  <c r="R3191" i="2" a="1"/>
  <c r="R3192" i="2" a="1"/>
  <c r="R3193" i="2" a="1"/>
  <c r="R3194" i="2" a="1"/>
  <c r="R3195" i="2" a="1"/>
  <c r="R3196" i="2" a="1"/>
  <c r="R3197" i="2" a="1"/>
  <c r="R3198" i="2" a="1"/>
  <c r="R3199" i="2" a="1"/>
  <c r="R3200" i="2" a="1"/>
  <c r="R3201" i="2" a="1"/>
  <c r="R3202" i="2" a="1"/>
  <c r="R3203" i="2" a="1"/>
  <c r="R3204" i="2" a="1"/>
  <c r="R3205" i="2" a="1"/>
  <c r="R3206" i="2" a="1"/>
  <c r="R3207" i="2" a="1"/>
  <c r="R3208" i="2" a="1"/>
  <c r="R3209" i="2" a="1"/>
  <c r="R3210" i="2" a="1"/>
  <c r="R3211" i="2" a="1"/>
  <c r="R3212" i="2" a="1"/>
  <c r="R3213" i="2" a="1"/>
  <c r="R3214" i="2" a="1"/>
  <c r="R3215" i="2" a="1"/>
  <c r="R3216" i="2" a="1"/>
  <c r="R3217" i="2" a="1"/>
  <c r="R3218" i="2" a="1"/>
  <c r="R3219" i="2" a="1"/>
  <c r="R3220" i="2" a="1"/>
  <c r="R3221" i="2" a="1"/>
  <c r="R3222" i="2" a="1"/>
  <c r="R3223" i="2" a="1"/>
  <c r="R3224" i="2" a="1"/>
  <c r="R3225" i="2" a="1"/>
  <c r="R3226" i="2" a="1"/>
  <c r="R3227" i="2" a="1"/>
  <c r="R3228" i="2" a="1"/>
  <c r="R3229" i="2" a="1"/>
  <c r="R3230" i="2" a="1"/>
  <c r="R3231" i="2" a="1"/>
  <c r="R3232" i="2" a="1"/>
  <c r="R3233" i="2" a="1"/>
  <c r="R3234" i="2" a="1"/>
  <c r="R3235" i="2" a="1"/>
  <c r="R3236" i="2" a="1"/>
  <c r="R3237" i="2" a="1"/>
  <c r="R3238" i="2" a="1"/>
  <c r="R3239" i="2" a="1"/>
  <c r="R3240" i="2" a="1"/>
  <c r="R3241" i="2" a="1"/>
  <c r="R3242" i="2" a="1"/>
  <c r="R3243" i="2" a="1"/>
  <c r="R3244" i="2" a="1"/>
  <c r="R3245" i="2" a="1"/>
  <c r="R3246" i="2" a="1"/>
  <c r="R3247" i="2" a="1"/>
  <c r="R3248" i="2" a="1"/>
  <c r="R3249" i="2" a="1"/>
  <c r="R3250" i="2" a="1"/>
  <c r="R3251" i="2" a="1"/>
  <c r="R3252" i="2" a="1"/>
  <c r="R3253" i="2" a="1"/>
  <c r="R3254" i="2" a="1"/>
  <c r="R3255" i="2" a="1"/>
  <c r="R3256" i="2" a="1"/>
  <c r="R3257" i="2" a="1"/>
  <c r="R3258" i="2" a="1"/>
  <c r="R3259" i="2" a="1"/>
  <c r="R3260" i="2" a="1"/>
  <c r="R3261" i="2" a="1"/>
  <c r="R3262" i="2" a="1"/>
  <c r="R3263" i="2" a="1"/>
  <c r="R3264" i="2" a="1"/>
  <c r="R3265" i="2" a="1"/>
  <c r="R3266" i="2" a="1"/>
  <c r="R3267" i="2" a="1"/>
  <c r="R3268" i="2" a="1"/>
  <c r="R3269" i="2" a="1"/>
  <c r="R3270" i="2" a="1"/>
  <c r="R3271" i="2" a="1"/>
  <c r="R3272" i="2" a="1"/>
  <c r="R3273" i="2" a="1"/>
  <c r="R3274" i="2" a="1"/>
  <c r="R3275" i="2" a="1"/>
  <c r="R3276" i="2" a="1"/>
  <c r="R3277" i="2" a="1"/>
  <c r="R3278" i="2" a="1"/>
  <c r="R3279" i="2" a="1"/>
  <c r="R3280" i="2" a="1"/>
  <c r="R3281" i="2" a="1"/>
  <c r="R3282" i="2" a="1"/>
  <c r="R3283" i="2" a="1"/>
  <c r="R3284" i="2" a="1"/>
  <c r="R3285" i="2" a="1"/>
  <c r="R3286" i="2" a="1"/>
  <c r="R3287" i="2" a="1"/>
  <c r="R3288" i="2" a="1"/>
  <c r="R3289" i="2" a="1"/>
  <c r="R3290" i="2" a="1"/>
  <c r="R3291" i="2" a="1"/>
  <c r="R3292" i="2" a="1"/>
  <c r="R3293" i="2" a="1"/>
  <c r="R3294" i="2" a="1"/>
  <c r="R3295" i="2" a="1"/>
  <c r="R3296" i="2" a="1"/>
  <c r="R3297" i="2" a="1"/>
  <c r="R3298" i="2" a="1"/>
  <c r="R3299" i="2" a="1"/>
  <c r="R3300" i="2" a="1"/>
  <c r="R3301" i="2" a="1"/>
  <c r="R3302" i="2" a="1"/>
  <c r="R3303" i="2" a="1"/>
  <c r="R3304" i="2" a="1"/>
  <c r="R3305" i="2" a="1"/>
  <c r="R3306" i="2" a="1"/>
  <c r="R3307" i="2" a="1"/>
  <c r="R3308" i="2" a="1"/>
  <c r="R3309" i="2" a="1"/>
  <c r="R3310" i="2" a="1"/>
  <c r="R3311" i="2" a="1"/>
  <c r="R3312" i="2" a="1"/>
  <c r="R3313" i="2" a="1"/>
  <c r="R3314" i="2" a="1"/>
  <c r="R3315" i="2" a="1"/>
  <c r="R3316" i="2" a="1"/>
  <c r="R3317" i="2" a="1"/>
  <c r="R3318" i="2" a="1"/>
  <c r="R3319" i="2" a="1"/>
  <c r="R3320" i="2" a="1"/>
  <c r="R3321" i="2" a="1"/>
  <c r="R3322" i="2" a="1"/>
  <c r="R3323" i="2" a="1"/>
  <c r="R3324" i="2" a="1"/>
  <c r="R3325" i="2" a="1"/>
  <c r="R3326" i="2" a="1"/>
  <c r="R3327" i="2" a="1"/>
  <c r="R3328" i="2" a="1"/>
  <c r="R3329" i="2" a="1"/>
  <c r="R3330" i="2" a="1"/>
  <c r="R3331" i="2" a="1"/>
  <c r="R3332" i="2" a="1"/>
  <c r="R3333" i="2" a="1"/>
  <c r="R3334" i="2" a="1"/>
  <c r="R3335" i="2" a="1"/>
  <c r="R3336" i="2" a="1"/>
  <c r="R3337" i="2" a="1"/>
  <c r="R3338" i="2" a="1"/>
  <c r="R3339" i="2" a="1"/>
  <c r="R3340" i="2" a="1"/>
  <c r="R3341" i="2" a="1"/>
  <c r="R3342" i="2" a="1"/>
  <c r="R3343" i="2" a="1"/>
  <c r="R3344" i="2" a="1"/>
  <c r="R3345" i="2" a="1"/>
  <c r="R3346" i="2" a="1"/>
  <c r="R3347" i="2" a="1"/>
  <c r="R3348" i="2" a="1"/>
  <c r="R3349" i="2" a="1"/>
  <c r="R3350" i="2" a="1"/>
  <c r="R3351" i="2" a="1"/>
  <c r="R3352" i="2" a="1"/>
  <c r="R3353" i="2" a="1"/>
  <c r="R3354" i="2" a="1"/>
  <c r="R3355" i="2" a="1"/>
  <c r="R3356" i="2" a="1"/>
  <c r="R3357" i="2" a="1"/>
  <c r="R3358" i="2" a="1"/>
  <c r="R3359" i="2" a="1"/>
  <c r="R3360" i="2" a="1"/>
  <c r="R3361" i="2" a="1"/>
  <c r="R3362" i="2" a="1"/>
  <c r="R3363" i="2" a="1"/>
  <c r="R3364" i="2" a="1"/>
  <c r="R3365" i="2" a="1"/>
  <c r="R3366" i="2" a="1"/>
  <c r="R3367" i="2" a="1"/>
  <c r="R3368" i="2" a="1"/>
  <c r="R3369" i="2" a="1"/>
  <c r="R3370" i="2" a="1"/>
  <c r="R3371" i="2" a="1"/>
  <c r="R3372" i="2" a="1"/>
  <c r="R3373" i="2" a="1"/>
  <c r="R3374" i="2" a="1"/>
  <c r="R3375" i="2" a="1"/>
  <c r="R3376" i="2" a="1"/>
  <c r="R3377" i="2" a="1"/>
  <c r="R3378" i="2" a="1"/>
  <c r="R3379" i="2" a="1"/>
  <c r="R3380" i="2" a="1"/>
  <c r="R3381" i="2" a="1"/>
  <c r="R3382" i="2" a="1"/>
  <c r="R3383" i="2" a="1"/>
  <c r="R3384" i="2" a="1"/>
  <c r="R3385" i="2" a="1"/>
  <c r="R3386" i="2" a="1"/>
  <c r="R3387" i="2" a="1"/>
  <c r="R3388" i="2" a="1"/>
  <c r="R3389" i="2" a="1"/>
  <c r="R3390" i="2" a="1"/>
  <c r="R3391" i="2" a="1"/>
  <c r="R3392" i="2" a="1"/>
  <c r="R3393" i="2" a="1"/>
  <c r="R3394" i="2" a="1"/>
  <c r="R3395" i="2" a="1"/>
  <c r="R3396" i="2" a="1"/>
  <c r="R3397" i="2" a="1"/>
  <c r="R3398" i="2" a="1"/>
  <c r="R3399" i="2" a="1"/>
  <c r="R3400" i="2" a="1"/>
  <c r="R3401" i="2" a="1"/>
  <c r="R3402" i="2" a="1"/>
  <c r="R3403" i="2" a="1"/>
  <c r="R3404" i="2" a="1"/>
  <c r="R3405" i="2" a="1"/>
  <c r="R3406" i="2" a="1"/>
  <c r="R3407" i="2" a="1"/>
  <c r="R3408" i="2" a="1"/>
  <c r="R3409" i="2" a="1"/>
  <c r="R3410" i="2" a="1"/>
  <c r="R3411" i="2" a="1"/>
  <c r="R3412" i="2" a="1"/>
  <c r="R3413" i="2" a="1"/>
  <c r="R3414" i="2" a="1"/>
  <c r="R3415" i="2" a="1"/>
  <c r="R3416" i="2" a="1"/>
  <c r="R3417" i="2" a="1"/>
  <c r="R3418" i="2" a="1"/>
  <c r="R3419" i="2" a="1"/>
  <c r="R3420" i="2" a="1"/>
  <c r="R3421" i="2" a="1"/>
  <c r="R3422" i="2" a="1"/>
  <c r="R3423" i="2" a="1"/>
  <c r="R3424" i="2" a="1"/>
  <c r="R3425" i="2" a="1"/>
  <c r="R3426" i="2" a="1"/>
  <c r="R3427" i="2" a="1"/>
  <c r="R3428" i="2" a="1"/>
  <c r="R3429" i="2" a="1"/>
  <c r="R3430" i="2" a="1"/>
  <c r="R3431" i="2" a="1"/>
  <c r="R3432" i="2" a="1"/>
  <c r="R3433" i="2" a="1"/>
  <c r="R3434" i="2" a="1"/>
  <c r="R3435" i="2" a="1"/>
  <c r="R3436" i="2" a="1"/>
  <c r="R3437" i="2" a="1"/>
  <c r="R3438" i="2" a="1"/>
  <c r="R3439" i="2" a="1"/>
  <c r="R3440" i="2" a="1"/>
  <c r="R3441" i="2" a="1"/>
  <c r="R3442" i="2" a="1"/>
  <c r="R3443" i="2" a="1"/>
  <c r="R3444" i="2" a="1"/>
  <c r="R3445" i="2" a="1"/>
  <c r="R3446" i="2" a="1"/>
  <c r="R3447" i="2" a="1"/>
  <c r="R3448" i="2" a="1"/>
  <c r="R3449" i="2" a="1"/>
  <c r="R3450" i="2" a="1"/>
  <c r="R3451" i="2" a="1"/>
  <c r="R3452" i="2" a="1"/>
  <c r="R3453" i="2" a="1"/>
  <c r="R3454" i="2" a="1"/>
  <c r="R3455" i="2" a="1"/>
  <c r="R3456" i="2" a="1"/>
  <c r="R3457" i="2" a="1"/>
  <c r="R3458" i="2" a="1"/>
  <c r="R3459" i="2" a="1"/>
  <c r="R3460" i="2" a="1"/>
  <c r="R3461" i="2" a="1"/>
  <c r="R3462" i="2" a="1"/>
  <c r="R3463" i="2" a="1"/>
  <c r="R3464" i="2" a="1"/>
  <c r="R3465" i="2" a="1"/>
  <c r="R3466" i="2" a="1"/>
  <c r="R3467" i="2" a="1"/>
  <c r="R3468" i="2" a="1"/>
  <c r="R3469" i="2" a="1"/>
  <c r="R3470" i="2" a="1"/>
  <c r="R3471" i="2" a="1"/>
  <c r="R3472" i="2" a="1"/>
  <c r="R3473" i="2" a="1"/>
  <c r="R3474" i="2" a="1"/>
  <c r="R3475" i="2" a="1"/>
  <c r="R3476" i="2" a="1"/>
  <c r="R3477" i="2" a="1"/>
  <c r="R3478" i="2" a="1"/>
  <c r="R3479" i="2" a="1"/>
  <c r="R3480" i="2" a="1"/>
  <c r="R3481" i="2" a="1"/>
  <c r="R3482" i="2" a="1"/>
  <c r="R3483" i="2" a="1"/>
  <c r="R3484" i="2" a="1"/>
  <c r="R3485" i="2" a="1"/>
  <c r="R3486" i="2" a="1"/>
  <c r="R3487" i="2" a="1"/>
  <c r="R3488" i="2" a="1"/>
  <c r="R3489" i="2" a="1"/>
  <c r="R3490" i="2" a="1"/>
  <c r="R3491" i="2" a="1"/>
  <c r="R3492" i="2" a="1"/>
  <c r="R3493" i="2" a="1"/>
  <c r="R3494" i="2" a="1"/>
  <c r="R3495" i="2" a="1"/>
  <c r="R3496" i="2" a="1"/>
  <c r="R3497" i="2" a="1"/>
  <c r="R3498" i="2" a="1"/>
  <c r="R3499" i="2" a="1"/>
  <c r="R3500" i="2" a="1"/>
  <c r="R3501" i="2" a="1"/>
  <c r="R3502" i="2" a="1"/>
  <c r="R3503" i="2" a="1"/>
  <c r="R3504" i="2" a="1"/>
  <c r="R3505" i="2" a="1"/>
  <c r="R3506" i="2" a="1"/>
  <c r="R3507" i="2" a="1"/>
  <c r="R3508" i="2" a="1"/>
  <c r="R3509" i="2" a="1"/>
  <c r="R3510" i="2" a="1"/>
  <c r="R3511" i="2" a="1"/>
  <c r="R3512" i="2" a="1"/>
  <c r="R3513" i="2" a="1"/>
  <c r="R3514" i="2" a="1"/>
  <c r="R3515" i="2" a="1"/>
  <c r="R3516" i="2" a="1"/>
  <c r="R3517" i="2" a="1"/>
  <c r="R3518" i="2" a="1"/>
  <c r="R3519" i="2" a="1"/>
  <c r="R3520" i="2" a="1"/>
  <c r="R3521" i="2" a="1"/>
  <c r="R3522" i="2" a="1"/>
  <c r="R3523" i="2" a="1"/>
  <c r="R3524" i="2" a="1"/>
  <c r="R3525" i="2" a="1"/>
  <c r="R3526" i="2" a="1"/>
  <c r="R3527" i="2" a="1"/>
  <c r="R3528" i="2" a="1"/>
  <c r="R3529" i="2" a="1"/>
  <c r="R3530" i="2" a="1"/>
  <c r="R3531" i="2" a="1"/>
  <c r="R3532" i="2" a="1"/>
  <c r="R3533" i="2" a="1"/>
  <c r="R3534" i="2" a="1"/>
  <c r="R3535" i="2" a="1"/>
  <c r="R3536" i="2" a="1"/>
  <c r="R3537" i="2" a="1"/>
  <c r="R3538" i="2" a="1"/>
  <c r="R3539" i="2" a="1"/>
  <c r="R3540" i="2" a="1"/>
  <c r="R3541" i="2" a="1"/>
  <c r="R3542" i="2" a="1"/>
  <c r="R3543" i="2" a="1"/>
  <c r="R3544" i="2" a="1"/>
  <c r="R3545" i="2" a="1"/>
  <c r="R3546" i="2" a="1"/>
  <c r="R3547" i="2" a="1"/>
  <c r="R3548" i="2" a="1"/>
  <c r="R3549" i="2" a="1"/>
  <c r="R3550" i="2" a="1"/>
  <c r="R3551" i="2" a="1"/>
  <c r="R3552" i="2" a="1"/>
  <c r="R3553" i="2" a="1"/>
  <c r="R3554" i="2" a="1"/>
  <c r="R3555" i="2" a="1"/>
  <c r="R3556" i="2" a="1"/>
  <c r="R3557" i="2" a="1"/>
  <c r="R3558" i="2" a="1"/>
  <c r="R3559" i="2" a="1"/>
  <c r="R3560" i="2" a="1"/>
  <c r="R3561" i="2" a="1"/>
  <c r="R3562" i="2" a="1"/>
  <c r="R3563" i="2" a="1"/>
  <c r="R3564" i="2" a="1"/>
  <c r="R3565" i="2" a="1"/>
  <c r="R3566" i="2" a="1"/>
  <c r="R3567" i="2" a="1"/>
  <c r="R3568" i="2" a="1"/>
  <c r="R3569" i="2" a="1"/>
  <c r="R3570" i="2" a="1"/>
  <c r="R3571" i="2" a="1"/>
  <c r="R3572" i="2" a="1"/>
  <c r="R3573" i="2" a="1"/>
  <c r="R3574" i="2" a="1"/>
  <c r="R3575" i="2" a="1"/>
  <c r="R3576" i="2" a="1"/>
  <c r="R3577" i="2" a="1"/>
  <c r="R3578" i="2" a="1"/>
  <c r="R3579" i="2" a="1"/>
  <c r="R3580" i="2" a="1"/>
  <c r="R3581" i="2" a="1"/>
  <c r="R3582" i="2" a="1"/>
  <c r="R3583" i="2" a="1"/>
  <c r="R3584" i="2" a="1"/>
  <c r="R3585" i="2" a="1"/>
  <c r="R3586" i="2" a="1"/>
  <c r="R3587" i="2" a="1"/>
  <c r="R3588" i="2" a="1"/>
  <c r="R3589" i="2" a="1"/>
  <c r="R3590" i="2" a="1"/>
  <c r="R3591" i="2" a="1"/>
  <c r="R3592" i="2" a="1"/>
  <c r="R3593" i="2" a="1"/>
  <c r="R3594" i="2" a="1"/>
  <c r="R3595" i="2" a="1"/>
  <c r="R3596" i="2" a="1"/>
  <c r="R3597" i="2" a="1"/>
  <c r="R3598" i="2" a="1"/>
  <c r="R3599" i="2" a="1"/>
  <c r="R3600" i="2" a="1"/>
  <c r="R3601" i="2" a="1"/>
  <c r="R3602" i="2" a="1"/>
  <c r="R3603" i="2" a="1"/>
  <c r="R3604" i="2" a="1"/>
  <c r="R3605" i="2" a="1"/>
  <c r="R3606" i="2" a="1"/>
  <c r="R3607" i="2" a="1"/>
  <c r="R3608" i="2" a="1"/>
  <c r="R3609" i="2" a="1"/>
  <c r="R3610" i="2" a="1"/>
  <c r="R3611" i="2" a="1"/>
  <c r="R3612" i="2" a="1"/>
  <c r="R3613" i="2" a="1"/>
  <c r="R3614" i="2" a="1"/>
  <c r="R3615" i="2" a="1"/>
  <c r="R3616" i="2" a="1"/>
  <c r="R3617" i="2" a="1"/>
  <c r="R3618" i="2" a="1"/>
  <c r="R3619" i="2" a="1"/>
  <c r="R3620" i="2" a="1"/>
  <c r="R3621" i="2" a="1"/>
  <c r="R3622" i="2" a="1"/>
  <c r="R3623" i="2" a="1"/>
  <c r="R3624" i="2" a="1"/>
  <c r="R3625" i="2" a="1"/>
  <c r="R3626" i="2" a="1"/>
  <c r="R3627" i="2" a="1"/>
  <c r="R3628" i="2" a="1"/>
  <c r="R3629" i="2" a="1"/>
  <c r="R3630" i="2" a="1"/>
  <c r="R3631" i="2" a="1"/>
  <c r="R3632" i="2" a="1"/>
  <c r="R3633" i="2" a="1"/>
  <c r="R3634" i="2" a="1"/>
  <c r="R3635" i="2" a="1"/>
  <c r="R3636" i="2" a="1"/>
  <c r="R3637" i="2" a="1"/>
  <c r="R3638" i="2" a="1"/>
  <c r="R3639" i="2" a="1"/>
  <c r="R3640" i="2" a="1"/>
  <c r="R3641" i="2" a="1"/>
  <c r="R3642" i="2" a="1"/>
  <c r="R3643" i="2" a="1"/>
  <c r="R3644" i="2" a="1"/>
  <c r="R3645" i="2" a="1"/>
  <c r="R3646" i="2" a="1"/>
  <c r="R3647" i="2" a="1"/>
  <c r="R3648" i="2" a="1"/>
  <c r="R3649" i="2" a="1"/>
  <c r="R3650" i="2" a="1"/>
  <c r="R3651" i="2" a="1"/>
  <c r="R3652" i="2" a="1"/>
  <c r="R3653" i="2" a="1"/>
  <c r="R3654" i="2" a="1"/>
  <c r="R3655" i="2" a="1"/>
  <c r="R3656" i="2" a="1"/>
  <c r="R3657" i="2" a="1"/>
  <c r="R3658" i="2" a="1"/>
  <c r="R3659" i="2" a="1"/>
  <c r="R3660" i="2" a="1"/>
  <c r="R3661" i="2" a="1"/>
  <c r="R3662" i="2" a="1"/>
  <c r="R3663" i="2" a="1"/>
  <c r="R3664" i="2" a="1"/>
  <c r="R3665" i="2" a="1"/>
  <c r="R3666" i="2" a="1"/>
  <c r="R3667" i="2" a="1"/>
  <c r="R3668" i="2" a="1"/>
  <c r="R3669" i="2" a="1"/>
  <c r="R3670" i="2" a="1"/>
  <c r="R3671" i="2" a="1"/>
  <c r="R3672" i="2" a="1"/>
  <c r="R3673" i="2" a="1"/>
  <c r="R3674" i="2" a="1"/>
  <c r="R3675" i="2" a="1"/>
  <c r="R3676" i="2" a="1"/>
  <c r="R3677" i="2" a="1"/>
  <c r="R3678" i="2" a="1"/>
  <c r="R3679" i="2" a="1"/>
  <c r="R3680" i="2" a="1"/>
  <c r="R3681" i="2" a="1"/>
  <c r="R3682" i="2" a="1"/>
  <c r="R3683" i="2" a="1"/>
  <c r="R3684" i="2" a="1"/>
  <c r="R3685" i="2" a="1"/>
  <c r="R3686" i="2" a="1"/>
  <c r="R3687" i="2" a="1"/>
  <c r="R3688" i="2" a="1"/>
  <c r="R3689" i="2" a="1"/>
  <c r="R3690" i="2" a="1"/>
  <c r="R3691" i="2" a="1"/>
  <c r="R3692" i="2" a="1"/>
  <c r="R3693" i="2" a="1"/>
  <c r="R3694" i="2" a="1"/>
  <c r="R3695" i="2" a="1"/>
  <c r="R3696" i="2" a="1"/>
  <c r="R3697" i="2" a="1"/>
  <c r="R3698" i="2" a="1"/>
  <c r="R3699" i="2" a="1"/>
  <c r="R3700" i="2" a="1"/>
  <c r="R3701" i="2" a="1"/>
  <c r="R3702" i="2" a="1"/>
  <c r="R3703" i="2" a="1"/>
  <c r="R3704" i="2" a="1"/>
  <c r="R3705" i="2" a="1"/>
  <c r="R3706" i="2" a="1"/>
  <c r="R3707" i="2" a="1"/>
  <c r="R3708" i="2" a="1"/>
  <c r="R3709" i="2" a="1"/>
  <c r="R3710" i="2" a="1"/>
  <c r="R3711" i="2" a="1"/>
  <c r="R3712" i="2" a="1"/>
  <c r="R3713" i="2" a="1"/>
  <c r="R3714" i="2" a="1"/>
  <c r="R3715" i="2" a="1"/>
  <c r="R3716" i="2" a="1"/>
  <c r="R3717" i="2" a="1"/>
  <c r="R3718" i="2" a="1"/>
  <c r="R3719" i="2" a="1"/>
  <c r="R3720" i="2" a="1"/>
  <c r="R3721" i="2" a="1"/>
  <c r="R3722" i="2" a="1"/>
  <c r="R3723" i="2" a="1"/>
  <c r="R3724" i="2" a="1"/>
  <c r="R3725" i="2" a="1"/>
  <c r="R3726" i="2" a="1"/>
  <c r="R3727" i="2" a="1"/>
  <c r="R3728" i="2" a="1"/>
  <c r="R3729" i="2" a="1"/>
  <c r="R3730" i="2" a="1"/>
  <c r="R3731" i="2" a="1"/>
  <c r="R3732" i="2" a="1"/>
  <c r="R3733" i="2" a="1"/>
  <c r="R3734" i="2" a="1"/>
  <c r="R3735" i="2" a="1"/>
  <c r="R3736" i="2" a="1"/>
  <c r="R3737" i="2" a="1"/>
  <c r="R3738" i="2" a="1"/>
  <c r="R3739" i="2" a="1"/>
  <c r="R3740" i="2" a="1"/>
  <c r="R3741" i="2" a="1"/>
  <c r="R3742" i="2" a="1"/>
  <c r="R3743" i="2" a="1"/>
  <c r="R3744" i="2" a="1"/>
  <c r="R3745" i="2" a="1"/>
  <c r="R3746" i="2" a="1"/>
  <c r="R3747" i="2" a="1"/>
  <c r="R3748" i="2" a="1"/>
  <c r="R3749" i="2" a="1"/>
  <c r="R3750" i="2" a="1"/>
  <c r="R3751" i="2" a="1"/>
  <c r="R3752" i="2" a="1"/>
  <c r="R3753" i="2" a="1"/>
  <c r="R3754" i="2" a="1"/>
  <c r="R3755" i="2" a="1"/>
  <c r="R3756" i="2" a="1"/>
  <c r="R3757" i="2" a="1"/>
  <c r="R3758" i="2" a="1"/>
  <c r="R3759" i="2" a="1"/>
  <c r="R3760" i="2" a="1"/>
  <c r="R3761" i="2" a="1"/>
  <c r="R3762" i="2" a="1"/>
  <c r="R3763" i="2" a="1"/>
  <c r="R3764" i="2" a="1"/>
  <c r="R3765" i="2" a="1"/>
  <c r="R3766" i="2" a="1"/>
  <c r="R3767" i="2" a="1"/>
  <c r="R3768" i="2" a="1"/>
  <c r="R3769" i="2" a="1"/>
  <c r="R3770" i="2" a="1"/>
  <c r="R3771" i="2" a="1"/>
  <c r="R3772" i="2" a="1"/>
  <c r="R3773" i="2" a="1"/>
  <c r="R3774" i="2" a="1"/>
  <c r="R3775" i="2" a="1"/>
  <c r="R3776" i="2" a="1"/>
  <c r="R3777" i="2" a="1"/>
  <c r="R3778" i="2" a="1"/>
  <c r="R3779" i="2" a="1"/>
  <c r="R3780" i="2" a="1"/>
  <c r="R3781" i="2" a="1"/>
  <c r="R3782" i="2" a="1"/>
  <c r="R3783" i="2" a="1"/>
  <c r="R3784" i="2" a="1"/>
  <c r="R3785" i="2" a="1"/>
  <c r="R3786" i="2" a="1"/>
  <c r="R3787" i="2" a="1"/>
  <c r="R3788" i="2" a="1"/>
  <c r="R3789" i="2" a="1"/>
  <c r="R3790" i="2" a="1"/>
  <c r="R3791" i="2" a="1"/>
  <c r="R3792" i="2" a="1"/>
  <c r="R3793" i="2" a="1"/>
  <c r="R3794" i="2" a="1"/>
  <c r="R3795" i="2" a="1"/>
  <c r="R3796" i="2" a="1"/>
  <c r="R3797" i="2" a="1"/>
  <c r="R3798" i="2" a="1"/>
  <c r="R3799" i="2" a="1"/>
  <c r="R3800" i="2" a="1"/>
  <c r="R3801" i="2" a="1"/>
  <c r="R3802" i="2" a="1"/>
  <c r="R3803" i="2" a="1"/>
  <c r="R3804" i="2" a="1"/>
  <c r="R3805" i="2" a="1"/>
  <c r="R3806" i="2" a="1"/>
  <c r="R3807" i="2" a="1"/>
  <c r="R3808" i="2" a="1"/>
  <c r="R3809" i="2" a="1"/>
  <c r="R3810" i="2" a="1"/>
  <c r="R3811" i="2" a="1"/>
  <c r="R3812" i="2" a="1"/>
  <c r="R3813" i="2" a="1"/>
  <c r="R3814" i="2" a="1"/>
  <c r="R3815" i="2" a="1"/>
  <c r="R3816" i="2" a="1"/>
  <c r="R3817" i="2" a="1"/>
  <c r="R3818" i="2" a="1"/>
  <c r="R3819" i="2" a="1"/>
  <c r="R3820" i="2" a="1"/>
  <c r="R3821" i="2" a="1"/>
  <c r="R3822" i="2" a="1"/>
  <c r="R3823" i="2" a="1"/>
  <c r="R3824" i="2" a="1"/>
  <c r="R3825" i="2" a="1"/>
  <c r="R3826" i="2" a="1"/>
  <c r="R3827" i="2" a="1"/>
  <c r="R3828" i="2" a="1"/>
  <c r="R3829" i="2" a="1"/>
  <c r="R3830" i="2" a="1"/>
  <c r="R3831" i="2" a="1"/>
  <c r="R3832" i="2" a="1"/>
  <c r="R3833" i="2" a="1"/>
  <c r="R3834" i="2" a="1"/>
  <c r="R3835" i="2" a="1"/>
  <c r="R3836" i="2" a="1"/>
  <c r="R3837" i="2" a="1"/>
  <c r="R3838" i="2" a="1"/>
  <c r="R3839" i="2" a="1"/>
  <c r="R3840" i="2" a="1"/>
  <c r="R3841" i="2" a="1"/>
  <c r="R3842" i="2" a="1"/>
  <c r="R3843" i="2" a="1"/>
  <c r="R3844" i="2" a="1"/>
  <c r="R3845" i="2" a="1"/>
  <c r="R3846" i="2" a="1"/>
  <c r="R3847" i="2" a="1"/>
  <c r="R3848" i="2" a="1"/>
  <c r="R3849" i="2" a="1"/>
  <c r="R3850" i="2" a="1"/>
  <c r="R3851" i="2" a="1"/>
  <c r="R3852" i="2" a="1"/>
  <c r="R3853" i="2" a="1"/>
  <c r="R3854" i="2" a="1"/>
  <c r="R3855" i="2" a="1"/>
  <c r="R3856" i="2" a="1"/>
  <c r="R3857" i="2" a="1"/>
  <c r="R3858" i="2" a="1"/>
  <c r="R3859" i="2" a="1"/>
  <c r="R3860" i="2" a="1"/>
  <c r="R3861" i="2" a="1"/>
  <c r="R3862" i="2" a="1"/>
  <c r="R3863" i="2" a="1"/>
  <c r="R3864" i="2" a="1"/>
  <c r="R3865" i="2" a="1"/>
  <c r="R3866" i="2" a="1"/>
  <c r="R3867" i="2" a="1"/>
  <c r="R3868" i="2" a="1"/>
  <c r="R3869" i="2" a="1"/>
  <c r="R3870" i="2" a="1"/>
  <c r="R3871" i="2" a="1"/>
  <c r="R3872" i="2" a="1"/>
  <c r="R3873" i="2" a="1"/>
  <c r="R3874" i="2" a="1"/>
  <c r="R3875" i="2" a="1"/>
  <c r="R3876" i="2" a="1"/>
  <c r="R3877" i="2" a="1"/>
  <c r="R3878" i="2" a="1"/>
  <c r="R3879" i="2" a="1"/>
  <c r="R3880" i="2" a="1"/>
  <c r="R3881" i="2" a="1"/>
  <c r="R3882" i="2" a="1"/>
  <c r="R3883" i="2" a="1"/>
  <c r="R3884" i="2" a="1"/>
  <c r="R3885" i="2" a="1"/>
  <c r="R3886" i="2" a="1"/>
  <c r="R3887" i="2" a="1"/>
  <c r="R3888" i="2" a="1"/>
  <c r="R3889" i="2" a="1"/>
  <c r="R3890" i="2" a="1"/>
  <c r="R3891" i="2" a="1"/>
  <c r="R3892" i="2" a="1"/>
  <c r="R3893" i="2" a="1"/>
  <c r="R3894" i="2" a="1"/>
  <c r="R3895" i="2" a="1"/>
  <c r="R3896" i="2" a="1"/>
  <c r="R3897" i="2" a="1"/>
  <c r="R3898" i="2" a="1"/>
  <c r="R3899" i="2" a="1"/>
  <c r="R3900" i="2" a="1"/>
  <c r="R3901" i="2" a="1"/>
  <c r="R3902" i="2" a="1"/>
  <c r="R3903" i="2" a="1"/>
  <c r="R3904" i="2" a="1"/>
  <c r="R3905" i="2" a="1"/>
  <c r="R3906" i="2" a="1"/>
  <c r="R3907" i="2" a="1"/>
  <c r="R3908" i="2" a="1"/>
  <c r="R3909" i="2" a="1"/>
  <c r="R3910" i="2" a="1"/>
  <c r="R3911" i="2" a="1"/>
  <c r="R3912" i="2" a="1"/>
  <c r="R3913" i="2" a="1"/>
  <c r="R3914" i="2" a="1"/>
  <c r="R3915" i="2" a="1"/>
  <c r="R3916" i="2" a="1"/>
  <c r="R3917" i="2" a="1"/>
  <c r="R3918" i="2" a="1"/>
  <c r="R3919" i="2" a="1"/>
  <c r="R3920" i="2" a="1"/>
  <c r="R3921" i="2" a="1"/>
  <c r="R3922" i="2" a="1"/>
  <c r="R3923" i="2" a="1"/>
  <c r="R3924" i="2" a="1"/>
  <c r="R3925" i="2" a="1"/>
  <c r="R3926" i="2" a="1"/>
  <c r="R3927" i="2" a="1"/>
  <c r="R3928" i="2" a="1"/>
  <c r="R3929" i="2" a="1"/>
  <c r="R3930" i="2" a="1"/>
  <c r="R3931" i="2" a="1"/>
  <c r="R3932" i="2" a="1"/>
  <c r="R3933" i="2" a="1"/>
  <c r="R3934" i="2" a="1"/>
  <c r="R3935" i="2" a="1"/>
  <c r="R3936" i="2" a="1"/>
  <c r="R3937" i="2" a="1"/>
  <c r="R3938" i="2" a="1"/>
  <c r="R3939" i="2" a="1"/>
  <c r="R3940" i="2" a="1"/>
  <c r="R3941" i="2" a="1"/>
  <c r="R3942" i="2" a="1"/>
  <c r="R3943" i="2" a="1"/>
  <c r="R3944" i="2" a="1"/>
  <c r="R3945" i="2" a="1"/>
  <c r="R3946" i="2" a="1"/>
  <c r="R3947" i="2" a="1"/>
  <c r="R3948" i="2" a="1"/>
  <c r="R3949" i="2" a="1"/>
  <c r="R3950" i="2" a="1"/>
  <c r="R3951" i="2" a="1"/>
  <c r="R3952" i="2" a="1"/>
  <c r="R3953" i="2" a="1"/>
  <c r="R3954" i="2" a="1"/>
  <c r="R3955" i="2" a="1"/>
  <c r="R3956" i="2" a="1"/>
  <c r="R3957" i="2" a="1"/>
  <c r="R3958" i="2" a="1"/>
  <c r="R3959" i="2" a="1"/>
  <c r="R3960" i="2" a="1"/>
  <c r="R3961" i="2" a="1"/>
  <c r="R3962" i="2" a="1"/>
  <c r="R3963" i="2" a="1"/>
  <c r="R3964" i="2" a="1"/>
  <c r="R3965" i="2" a="1"/>
  <c r="R3966" i="2" a="1"/>
  <c r="R3967" i="2" a="1"/>
  <c r="R3968" i="2" a="1"/>
  <c r="R3969" i="2" a="1"/>
  <c r="R3970" i="2" a="1"/>
  <c r="R3971" i="2" a="1"/>
  <c r="R3972" i="2" a="1"/>
  <c r="R3973" i="2" a="1"/>
  <c r="R3974" i="2" a="1"/>
  <c r="R3975" i="2" a="1"/>
  <c r="R3976" i="2" a="1"/>
  <c r="R3977" i="2" a="1"/>
  <c r="R3978" i="2" a="1"/>
  <c r="R3979" i="2" a="1"/>
  <c r="R3980" i="2" a="1"/>
  <c r="R3981" i="2" a="1"/>
  <c r="R3982" i="2" a="1"/>
  <c r="R3983" i="2" a="1"/>
  <c r="R3984" i="2" a="1"/>
  <c r="R3985" i="2" a="1"/>
  <c r="R3986" i="2" a="1"/>
  <c r="R3987" i="2" a="1"/>
  <c r="R3988" i="2" a="1"/>
  <c r="R3989" i="2" a="1"/>
  <c r="R3990" i="2" a="1"/>
  <c r="R3991" i="2" a="1"/>
  <c r="R3992" i="2" a="1"/>
  <c r="R3993" i="2" a="1"/>
  <c r="R3994" i="2" a="1"/>
  <c r="R3995" i="2" a="1"/>
  <c r="R3996" i="2" a="1"/>
  <c r="R3997" i="2" a="1"/>
  <c r="R3998" i="2" a="1"/>
  <c r="R3999" i="2" a="1"/>
  <c r="R4000" i="2" a="1"/>
  <c r="R4001" i="2" a="1"/>
  <c r="R4002" i="2" a="1"/>
  <c r="R4003" i="2" a="1"/>
  <c r="R4004" i="2" a="1"/>
  <c r="R4005" i="2" a="1"/>
  <c r="R4006" i="2" a="1"/>
  <c r="R4007" i="2" a="1"/>
  <c r="R4008" i="2" a="1"/>
  <c r="R4009" i="2" a="1"/>
  <c r="R4010" i="2" a="1"/>
  <c r="R4011" i="2" a="1"/>
  <c r="R4012" i="2" a="1"/>
  <c r="R4013" i="2" a="1"/>
  <c r="R4014" i="2" a="1"/>
  <c r="R4015" i="2" a="1"/>
  <c r="R4016" i="2" a="1"/>
  <c r="R4017" i="2" a="1"/>
  <c r="R4018" i="2" a="1"/>
  <c r="R4019" i="2" a="1"/>
  <c r="R4020" i="2" a="1"/>
  <c r="R4021" i="2" a="1"/>
  <c r="R4022" i="2" a="1"/>
  <c r="R4023" i="2" a="1"/>
  <c r="R4024" i="2" a="1"/>
  <c r="R4025" i="2" a="1"/>
  <c r="R4026" i="2" a="1"/>
  <c r="R4027" i="2" a="1"/>
  <c r="R4028" i="2" a="1"/>
  <c r="R4029" i="2" a="1"/>
  <c r="R4030" i="2" a="1"/>
  <c r="R4031" i="2" a="1"/>
  <c r="R4032" i="2" a="1"/>
  <c r="R4033" i="2" a="1"/>
  <c r="R4034" i="2" a="1"/>
  <c r="R4035" i="2" a="1"/>
  <c r="R4036" i="2" a="1"/>
  <c r="R4037" i="2" a="1"/>
  <c r="R4038" i="2" a="1"/>
  <c r="R4039" i="2" a="1"/>
  <c r="R4040" i="2" a="1"/>
  <c r="R4041" i="2" a="1"/>
  <c r="R4042" i="2" a="1"/>
  <c r="R4043" i="2" a="1"/>
  <c r="R4044" i="2" a="1"/>
  <c r="R4045" i="2" a="1"/>
  <c r="R4046" i="2" a="1"/>
  <c r="R4047" i="2" a="1"/>
  <c r="R4048" i="2" a="1"/>
  <c r="R4049" i="2" a="1"/>
  <c r="R4050" i="2" a="1"/>
  <c r="R4051" i="2" a="1"/>
  <c r="R4052" i="2" a="1"/>
  <c r="R4053" i="2" a="1"/>
  <c r="R4054" i="2" a="1"/>
  <c r="R4055" i="2" a="1"/>
  <c r="R4056" i="2" a="1"/>
  <c r="R4057" i="2" a="1"/>
  <c r="R4058" i="2" a="1"/>
  <c r="R4059" i="2" a="1"/>
  <c r="R4060" i="2" a="1"/>
  <c r="R4061" i="2" a="1"/>
  <c r="R4062" i="2" a="1"/>
  <c r="R4063" i="2" a="1"/>
  <c r="R4064" i="2" a="1"/>
  <c r="R4065" i="2" a="1"/>
  <c r="R4066" i="2" a="1"/>
  <c r="R4067" i="2" a="1"/>
  <c r="R4068" i="2" a="1"/>
  <c r="R4069" i="2" a="1"/>
  <c r="R4070" i="2" a="1"/>
  <c r="R4071" i="2" a="1"/>
  <c r="R4072" i="2" a="1"/>
  <c r="R4073" i="2" a="1"/>
  <c r="R4074" i="2" a="1"/>
  <c r="R4075" i="2" a="1"/>
  <c r="R4076" i="2" a="1"/>
  <c r="R4077" i="2" a="1"/>
  <c r="R4078" i="2" a="1"/>
  <c r="R4079" i="2" a="1"/>
  <c r="R4080" i="2" a="1"/>
  <c r="R4081" i="2" a="1"/>
  <c r="R4082" i="2" a="1"/>
  <c r="R4083" i="2" a="1"/>
  <c r="R4084" i="2" a="1"/>
  <c r="R4085" i="2" a="1"/>
  <c r="R4086" i="2" a="1"/>
  <c r="R4087" i="2" a="1"/>
  <c r="R4088" i="2" a="1"/>
  <c r="R4089" i="2" a="1"/>
  <c r="R4090" i="2" a="1"/>
  <c r="R4091" i="2" a="1"/>
  <c r="R4092" i="2" a="1"/>
  <c r="R4093" i="2" a="1"/>
  <c r="R4094" i="2" a="1"/>
  <c r="R4095" i="2" a="1"/>
  <c r="R4096" i="2" a="1"/>
  <c r="R4097" i="2" a="1"/>
  <c r="R4098" i="2" a="1"/>
  <c r="R4099" i="2" a="1"/>
  <c r="R4100" i="2" a="1"/>
  <c r="R4101" i="2" a="1"/>
  <c r="R4102" i="2" a="1"/>
  <c r="R4103" i="2" a="1"/>
  <c r="R4104" i="2" a="1"/>
  <c r="R4105" i="2" a="1"/>
  <c r="R4106" i="2" a="1"/>
  <c r="R4107" i="2" a="1"/>
  <c r="R4108" i="2" a="1"/>
  <c r="R4109" i="2" a="1"/>
  <c r="R4110" i="2" a="1"/>
  <c r="R4111" i="2" a="1"/>
  <c r="R4112" i="2" a="1"/>
  <c r="R4113" i="2" a="1"/>
  <c r="R4114" i="2" a="1"/>
  <c r="R4115" i="2" a="1"/>
  <c r="R4116" i="2" a="1"/>
  <c r="R4117" i="2" a="1"/>
  <c r="R4118" i="2" a="1"/>
  <c r="R4119" i="2" a="1"/>
  <c r="R4120" i="2" a="1"/>
  <c r="R4121" i="2" a="1"/>
  <c r="R4122" i="2" a="1"/>
  <c r="R4123" i="2" a="1"/>
  <c r="R4124" i="2" a="1"/>
  <c r="R4125" i="2" a="1"/>
  <c r="R4126" i="2" a="1"/>
  <c r="R4127" i="2" a="1"/>
  <c r="R4128" i="2" a="1"/>
  <c r="R4129" i="2" a="1"/>
  <c r="R4130" i="2" a="1"/>
  <c r="R4131" i="2" a="1"/>
  <c r="R4132" i="2" a="1"/>
  <c r="R4133" i="2" a="1"/>
  <c r="R4134" i="2" a="1"/>
  <c r="R4135" i="2" a="1"/>
  <c r="R4136" i="2" a="1"/>
  <c r="R4137" i="2" a="1"/>
  <c r="R4138" i="2" a="1"/>
  <c r="R4139" i="2" a="1"/>
  <c r="R4140" i="2" a="1"/>
  <c r="R4141" i="2" a="1"/>
  <c r="R4142" i="2" a="1"/>
  <c r="R4143" i="2" a="1"/>
  <c r="R4144" i="2" a="1"/>
  <c r="R4145" i="2" a="1"/>
  <c r="R4146" i="2" a="1"/>
  <c r="R4147" i="2" a="1"/>
  <c r="R4148" i="2" a="1"/>
  <c r="R4149" i="2" a="1"/>
  <c r="R4150" i="2" a="1"/>
  <c r="R4151" i="2" a="1"/>
  <c r="R4152" i="2" a="1"/>
  <c r="R4153" i="2" a="1"/>
  <c r="R4154" i="2" a="1"/>
  <c r="R4155" i="2" a="1"/>
  <c r="R4156" i="2" a="1"/>
  <c r="R4157" i="2" a="1"/>
  <c r="R4158" i="2" a="1"/>
  <c r="R4159" i="2" a="1"/>
  <c r="R4160" i="2" a="1"/>
  <c r="R4161" i="2" a="1"/>
  <c r="R4162" i="2" a="1"/>
  <c r="R4163" i="2" a="1"/>
  <c r="R4164" i="2" a="1"/>
  <c r="R4165" i="2" a="1"/>
  <c r="R4166" i="2" a="1"/>
  <c r="R4167" i="2" a="1"/>
  <c r="R4168" i="2" a="1"/>
  <c r="R4169" i="2" a="1"/>
  <c r="R4170" i="2" a="1"/>
  <c r="R4171" i="2" a="1"/>
  <c r="R4172" i="2" a="1"/>
  <c r="R4173" i="2" a="1"/>
  <c r="R4174" i="2" a="1"/>
  <c r="R4175" i="2" a="1"/>
  <c r="R4176" i="2" a="1"/>
  <c r="R4177" i="2" a="1"/>
  <c r="R4178" i="2" a="1"/>
  <c r="R4179" i="2" a="1"/>
  <c r="R4180" i="2" a="1"/>
  <c r="R4181" i="2" a="1"/>
  <c r="R4182" i="2" a="1"/>
  <c r="R4183" i="2" a="1"/>
  <c r="R4184" i="2" a="1"/>
  <c r="R4185" i="2" a="1"/>
  <c r="R4186" i="2" a="1"/>
  <c r="R4187" i="2" a="1"/>
  <c r="R4188" i="2" a="1"/>
  <c r="R4189" i="2" a="1"/>
  <c r="R4190" i="2" a="1"/>
  <c r="R4191" i="2" a="1"/>
  <c r="R4192" i="2" a="1"/>
  <c r="R4193" i="2" a="1"/>
  <c r="R4194" i="2" a="1"/>
  <c r="R4195" i="2" a="1"/>
  <c r="R4196" i="2" a="1"/>
  <c r="R4197" i="2" a="1"/>
  <c r="R4198" i="2" a="1"/>
  <c r="R4199" i="2" a="1"/>
  <c r="R4200" i="2" a="1"/>
  <c r="R4201" i="2" a="1"/>
  <c r="R4202" i="2" a="1"/>
  <c r="R4203" i="2" a="1"/>
  <c r="R4204" i="2" a="1"/>
  <c r="R4205" i="2" a="1"/>
  <c r="R4206" i="2" a="1"/>
  <c r="R4207" i="2" a="1"/>
  <c r="R4208" i="2" a="1"/>
  <c r="R4209" i="2" a="1"/>
  <c r="R4210" i="2" a="1"/>
  <c r="R4211" i="2" a="1"/>
  <c r="R4212" i="2" a="1"/>
  <c r="R4213" i="2" a="1"/>
  <c r="R4214" i="2" a="1"/>
  <c r="R4215" i="2" a="1"/>
  <c r="R4216" i="2" a="1"/>
  <c r="R4217" i="2" a="1"/>
  <c r="R4218" i="2" a="1"/>
  <c r="R4219" i="2" a="1"/>
  <c r="R4220" i="2" a="1"/>
  <c r="R4221" i="2" a="1"/>
  <c r="R4222" i="2" a="1"/>
  <c r="R4223" i="2" a="1"/>
  <c r="R4224" i="2" a="1"/>
  <c r="R4225" i="2" a="1"/>
  <c r="R4226" i="2" a="1"/>
  <c r="R4227" i="2" a="1"/>
  <c r="R4228" i="2" a="1"/>
  <c r="R4229" i="2" a="1"/>
  <c r="R4230" i="2" a="1"/>
  <c r="R4231" i="2" a="1"/>
  <c r="R4232" i="2" a="1"/>
  <c r="R4233" i="2" a="1"/>
  <c r="R4234" i="2" a="1"/>
  <c r="R4235" i="2" a="1"/>
  <c r="R4236" i="2" a="1"/>
  <c r="R4237" i="2" a="1"/>
  <c r="R4238" i="2" a="1"/>
  <c r="R4239" i="2" a="1"/>
  <c r="R4240" i="2" a="1"/>
  <c r="R4241" i="2" a="1"/>
  <c r="R4242" i="2" a="1"/>
  <c r="R4243" i="2" a="1"/>
  <c r="R4244" i="2" a="1"/>
  <c r="R4245" i="2" a="1"/>
  <c r="R4246" i="2" a="1"/>
  <c r="R4247" i="2" a="1"/>
  <c r="R4248" i="2" a="1"/>
  <c r="R4249" i="2" a="1"/>
  <c r="R4250" i="2" a="1"/>
  <c r="R4251" i="2" a="1"/>
  <c r="R4252" i="2" a="1"/>
  <c r="R4253" i="2" a="1"/>
  <c r="R4254" i="2" a="1"/>
  <c r="R4255" i="2" a="1"/>
  <c r="R4256" i="2" a="1"/>
  <c r="R4257" i="2" a="1"/>
  <c r="R4258" i="2" a="1"/>
  <c r="R4259" i="2" a="1"/>
  <c r="R4260" i="2" a="1"/>
  <c r="R4261" i="2" a="1"/>
  <c r="R4262" i="2" a="1"/>
  <c r="R4263" i="2" a="1"/>
  <c r="R4264" i="2" a="1"/>
  <c r="R4265" i="2" a="1"/>
  <c r="R4266" i="2" a="1"/>
  <c r="R4267" i="2" a="1"/>
  <c r="R4268" i="2" a="1"/>
  <c r="R4269" i="2" a="1"/>
  <c r="R4270" i="2" a="1"/>
  <c r="R4271" i="2" a="1"/>
  <c r="R4272" i="2" a="1"/>
  <c r="R4273" i="2" a="1"/>
  <c r="R4274" i="2" a="1"/>
  <c r="R4275" i="2" a="1"/>
  <c r="R4276" i="2" a="1"/>
  <c r="R4277" i="2" a="1"/>
  <c r="R4278" i="2" a="1"/>
  <c r="R4279" i="2" a="1"/>
  <c r="R4280" i="2" a="1"/>
  <c r="R4281" i="2" a="1"/>
  <c r="R4282" i="2" a="1"/>
  <c r="R4283" i="2" a="1"/>
  <c r="R4284" i="2" a="1"/>
  <c r="R4285" i="2" a="1"/>
  <c r="R4286" i="2" a="1"/>
  <c r="R4287" i="2" a="1"/>
  <c r="R4288" i="2" a="1"/>
  <c r="R4289" i="2" a="1"/>
  <c r="R4290" i="2" a="1"/>
  <c r="R4291" i="2" a="1"/>
  <c r="R4292" i="2" a="1"/>
  <c r="R4293" i="2" a="1"/>
  <c r="R4294" i="2" a="1"/>
  <c r="R4295" i="2" a="1"/>
  <c r="R4296" i="2" a="1"/>
  <c r="R4297" i="2" a="1"/>
  <c r="R4298" i="2" a="1"/>
  <c r="R4299" i="2" a="1"/>
  <c r="R4300" i="2" a="1"/>
  <c r="R4301" i="2" a="1"/>
  <c r="R4302" i="2" a="1"/>
  <c r="R4303" i="2" a="1"/>
  <c r="R4304" i="2" a="1"/>
  <c r="R4305" i="2" a="1"/>
  <c r="R4306" i="2" a="1"/>
  <c r="R4307" i="2" a="1"/>
  <c r="R4308" i="2" a="1"/>
  <c r="R4309" i="2" a="1"/>
  <c r="R4310" i="2" a="1"/>
  <c r="R4311" i="2" a="1"/>
  <c r="R4312" i="2" a="1"/>
  <c r="R4313" i="2" a="1"/>
  <c r="R4314" i="2" a="1"/>
  <c r="R4315" i="2" a="1"/>
  <c r="R4316" i="2" a="1"/>
  <c r="R4317" i="2" a="1"/>
  <c r="R4318" i="2" a="1"/>
  <c r="R4319" i="2" a="1"/>
  <c r="R4320" i="2" a="1"/>
  <c r="R4321" i="2" a="1"/>
  <c r="R4322" i="2" a="1"/>
  <c r="R4323" i="2" a="1"/>
  <c r="R4324" i="2" a="1"/>
  <c r="R4325" i="2" a="1"/>
  <c r="R4326" i="2" a="1"/>
  <c r="R4327" i="2" a="1"/>
  <c r="R4328" i="2" a="1"/>
  <c r="R4329" i="2" a="1"/>
  <c r="R4330" i="2" a="1"/>
  <c r="R4331" i="2" a="1"/>
  <c r="R4332" i="2" a="1"/>
  <c r="R4333" i="2" a="1"/>
  <c r="R4334" i="2" a="1"/>
  <c r="R4335" i="2" a="1"/>
  <c r="R4336" i="2" a="1"/>
  <c r="R4337" i="2" a="1"/>
  <c r="R4338" i="2" a="1"/>
  <c r="R4339" i="2" a="1"/>
  <c r="R4340" i="2" a="1"/>
  <c r="R4341" i="2" a="1"/>
  <c r="R4342" i="2" a="1"/>
  <c r="R4343" i="2" a="1"/>
  <c r="R4344" i="2" a="1"/>
  <c r="R4345" i="2" a="1"/>
  <c r="R4346" i="2" a="1"/>
  <c r="R4347" i="2" a="1"/>
  <c r="R4348" i="2" a="1"/>
  <c r="R4349" i="2" a="1"/>
  <c r="R4350" i="2" a="1"/>
  <c r="R4351" i="2" a="1"/>
  <c r="R4352" i="2" a="1"/>
  <c r="R4353" i="2" a="1"/>
  <c r="R4354" i="2" a="1"/>
  <c r="R4355" i="2" a="1"/>
  <c r="R4356" i="2" a="1"/>
  <c r="R4357" i="2" a="1"/>
  <c r="R4358" i="2" a="1"/>
  <c r="R4359" i="2" a="1"/>
  <c r="R4360" i="2" a="1"/>
  <c r="R4361" i="2" a="1"/>
  <c r="R4362" i="2" a="1"/>
  <c r="R4363" i="2" a="1"/>
  <c r="R4364" i="2" a="1"/>
  <c r="R4365" i="2" a="1"/>
  <c r="R4366" i="2" a="1"/>
  <c r="R4367" i="2" a="1"/>
  <c r="R4368" i="2" a="1"/>
  <c r="R4369" i="2" a="1"/>
  <c r="R4370" i="2" a="1"/>
  <c r="R4371" i="2" a="1"/>
  <c r="R4372" i="2" a="1"/>
  <c r="R4373" i="2" a="1"/>
  <c r="R4374" i="2" a="1"/>
  <c r="R4375" i="2" a="1"/>
  <c r="R4376" i="2" a="1"/>
  <c r="R4377" i="2" a="1"/>
  <c r="R4378" i="2" a="1"/>
  <c r="R4379" i="2" a="1"/>
  <c r="R4380" i="2" a="1"/>
  <c r="R4381" i="2" a="1"/>
  <c r="R4382" i="2" a="1"/>
  <c r="R4383" i="2" a="1"/>
  <c r="R4384" i="2" a="1"/>
  <c r="R4385" i="2" a="1"/>
  <c r="R4386" i="2" a="1"/>
  <c r="R4387" i="2" a="1"/>
  <c r="R4388" i="2" a="1"/>
  <c r="R4389" i="2" a="1"/>
  <c r="R4390" i="2" a="1"/>
  <c r="R4391" i="2" a="1"/>
  <c r="R4392" i="2" a="1"/>
  <c r="R4393" i="2" a="1"/>
  <c r="R4394" i="2" a="1"/>
  <c r="R4395" i="2" a="1"/>
  <c r="R4396" i="2" a="1"/>
  <c r="R4397" i="2" a="1"/>
  <c r="R4398" i="2" a="1"/>
  <c r="R4399" i="2" a="1"/>
  <c r="R4400" i="2" a="1"/>
  <c r="R4401" i="2" a="1"/>
  <c r="R4402" i="2" a="1"/>
  <c r="R4403" i="2" a="1"/>
  <c r="R4404" i="2" a="1"/>
  <c r="R4405" i="2" a="1"/>
  <c r="R4406" i="2" a="1"/>
  <c r="R4407" i="2" a="1"/>
  <c r="R4408" i="2" a="1"/>
  <c r="R4409" i="2" a="1"/>
  <c r="R4410" i="2" a="1"/>
  <c r="R4411" i="2" a="1"/>
  <c r="R4412" i="2" a="1"/>
  <c r="R4413" i="2" a="1"/>
  <c r="R4414" i="2" a="1"/>
  <c r="R4415" i="2" a="1"/>
  <c r="R4416" i="2" a="1"/>
  <c r="R4417" i="2" a="1"/>
  <c r="R4418" i="2" a="1"/>
  <c r="R4419" i="2" a="1"/>
  <c r="R4420" i="2" a="1"/>
  <c r="R4421" i="2" a="1"/>
  <c r="R4422" i="2" a="1"/>
  <c r="R4423" i="2" a="1"/>
  <c r="R4424" i="2" a="1"/>
  <c r="R4425" i="2" a="1"/>
  <c r="R4426" i="2" a="1"/>
  <c r="R4427" i="2" a="1"/>
  <c r="R4428" i="2" a="1"/>
  <c r="R4429" i="2" a="1"/>
  <c r="R4430" i="2" a="1"/>
  <c r="R4431" i="2" a="1"/>
  <c r="R4432" i="2" a="1"/>
  <c r="R4433" i="2" a="1"/>
  <c r="R4434" i="2" a="1"/>
  <c r="R4435" i="2" a="1"/>
  <c r="R4436" i="2" a="1"/>
  <c r="R4437" i="2" a="1"/>
  <c r="R4438" i="2" a="1"/>
  <c r="R4439" i="2" a="1"/>
  <c r="R4440" i="2" a="1"/>
  <c r="R4441" i="2" a="1"/>
  <c r="R4442" i="2" a="1"/>
  <c r="R4443" i="2" a="1"/>
  <c r="R4444" i="2" a="1"/>
  <c r="R4445" i="2" a="1"/>
  <c r="R4446" i="2" a="1"/>
  <c r="R4447" i="2" a="1"/>
  <c r="R4448" i="2" a="1"/>
  <c r="R4449" i="2" a="1"/>
  <c r="R4450" i="2" a="1"/>
  <c r="R4451" i="2" a="1"/>
  <c r="R4452" i="2" a="1"/>
  <c r="R4453" i="2" a="1"/>
  <c r="R4454" i="2" a="1"/>
  <c r="R4455" i="2" a="1"/>
  <c r="R4456" i="2" a="1"/>
  <c r="R4457" i="2" a="1"/>
  <c r="R4458" i="2" a="1"/>
  <c r="R4459" i="2" a="1"/>
  <c r="R4460" i="2" a="1"/>
  <c r="R4461" i="2" a="1"/>
  <c r="R4462" i="2" a="1"/>
  <c r="R4463" i="2" a="1"/>
  <c r="R4464" i="2" a="1"/>
  <c r="R4465" i="2" a="1"/>
  <c r="R4466" i="2" a="1"/>
  <c r="R4467" i="2" a="1"/>
  <c r="R4468" i="2" a="1"/>
  <c r="R4469" i="2" a="1"/>
  <c r="R4470" i="2" a="1"/>
  <c r="R4471" i="2" a="1"/>
  <c r="R4472" i="2" a="1"/>
  <c r="R4473" i="2" a="1"/>
  <c r="R4474" i="2" a="1"/>
  <c r="R4475" i="2" a="1"/>
  <c r="R4476" i="2" a="1"/>
  <c r="R4477" i="2" a="1"/>
  <c r="R4478" i="2" a="1"/>
  <c r="R4479" i="2" a="1"/>
  <c r="R4480" i="2" a="1"/>
  <c r="R4481" i="2" a="1"/>
  <c r="R4482" i="2" a="1"/>
  <c r="R4483" i="2" a="1"/>
  <c r="R4484" i="2" a="1"/>
  <c r="R4485" i="2" a="1"/>
  <c r="R4486" i="2" a="1"/>
  <c r="R4487" i="2" a="1"/>
  <c r="R4488" i="2" a="1"/>
  <c r="R4489" i="2" a="1"/>
  <c r="R4490" i="2" a="1"/>
  <c r="R4491" i="2" a="1"/>
  <c r="R4492" i="2" a="1"/>
  <c r="R4493" i="2" a="1"/>
  <c r="R4494" i="2" a="1"/>
  <c r="R4495" i="2" a="1"/>
  <c r="R4496" i="2" a="1"/>
  <c r="R4497" i="2" a="1"/>
  <c r="R4498" i="2" a="1"/>
  <c r="R4499" i="2" a="1"/>
  <c r="R4500" i="2" a="1"/>
  <c r="R4501" i="2" a="1"/>
  <c r="R4502" i="2" a="1"/>
  <c r="R4503" i="2" a="1"/>
  <c r="R4504" i="2" a="1"/>
  <c r="R4505" i="2" a="1"/>
  <c r="R4506" i="2" a="1"/>
  <c r="R4507" i="2" a="1"/>
  <c r="R4508" i="2" a="1"/>
  <c r="R4509" i="2" a="1"/>
  <c r="R4510" i="2" a="1"/>
  <c r="R4511" i="2" a="1"/>
  <c r="R4512" i="2" a="1"/>
  <c r="R4513" i="2" a="1"/>
  <c r="R4514" i="2" a="1"/>
  <c r="R4515" i="2" a="1"/>
  <c r="R4516" i="2" a="1"/>
  <c r="R4517" i="2" a="1"/>
  <c r="R4518" i="2" a="1"/>
  <c r="R4519" i="2" a="1"/>
  <c r="R4520" i="2" a="1"/>
  <c r="R4521" i="2" a="1"/>
  <c r="R4522" i="2" a="1"/>
  <c r="R4523" i="2" a="1"/>
  <c r="R4524" i="2" a="1"/>
  <c r="R4525" i="2" a="1"/>
  <c r="R4526" i="2" a="1"/>
  <c r="R4527" i="2" a="1"/>
  <c r="R4528" i="2" a="1"/>
  <c r="R4529" i="2" a="1"/>
  <c r="R4530" i="2" a="1"/>
  <c r="R4531" i="2" a="1"/>
  <c r="R4532" i="2" a="1"/>
  <c r="R4533" i="2" a="1"/>
  <c r="R4534" i="2" a="1"/>
  <c r="R4535" i="2" a="1"/>
  <c r="R4536" i="2" a="1"/>
  <c r="R4537" i="2" a="1"/>
  <c r="R4538" i="2" a="1"/>
  <c r="R4539" i="2" a="1"/>
  <c r="R4540" i="2" a="1"/>
  <c r="R4541" i="2" a="1"/>
  <c r="R4542" i="2" a="1"/>
  <c r="R4543" i="2" a="1"/>
  <c r="R4544" i="2" a="1"/>
  <c r="R4545" i="2" a="1"/>
  <c r="R4546" i="2" a="1"/>
  <c r="R4547" i="2" a="1"/>
  <c r="R4548" i="2" a="1"/>
  <c r="R4549" i="2" a="1"/>
  <c r="R4550" i="2" a="1"/>
  <c r="R4551" i="2" a="1"/>
  <c r="R4552" i="2" a="1"/>
  <c r="R4553" i="2" a="1"/>
  <c r="R4554" i="2" a="1"/>
  <c r="R4555" i="2" a="1"/>
  <c r="R4556" i="2" a="1"/>
  <c r="R4557" i="2" a="1"/>
  <c r="R4558" i="2" a="1"/>
  <c r="R4559" i="2" a="1"/>
  <c r="R4560" i="2" a="1"/>
  <c r="R4561" i="2" a="1"/>
  <c r="R4562" i="2" a="1"/>
  <c r="R4563" i="2" a="1"/>
  <c r="R4564" i="2" a="1"/>
  <c r="R4565" i="2" a="1"/>
  <c r="R4566" i="2" a="1"/>
  <c r="R4567" i="2" a="1"/>
  <c r="R4568" i="2" a="1"/>
  <c r="R4569" i="2" a="1"/>
  <c r="R4570" i="2" a="1"/>
  <c r="R4571" i="2" a="1"/>
  <c r="R4572" i="2" a="1"/>
  <c r="R4573" i="2" a="1"/>
  <c r="R4574" i="2" a="1"/>
  <c r="R4575" i="2" a="1"/>
  <c r="R4576" i="2" a="1"/>
  <c r="R4577" i="2" a="1"/>
  <c r="R4578" i="2" a="1"/>
  <c r="R4579" i="2" a="1"/>
  <c r="R4580" i="2" a="1"/>
  <c r="R4581" i="2" a="1"/>
  <c r="R4582" i="2" a="1"/>
  <c r="R4583" i="2" a="1"/>
  <c r="R4584" i="2" a="1"/>
  <c r="R4585" i="2" a="1"/>
  <c r="R4586" i="2" a="1"/>
  <c r="R4587" i="2" a="1"/>
  <c r="R4588" i="2" a="1"/>
  <c r="R4589" i="2" a="1"/>
  <c r="R4590" i="2" a="1"/>
  <c r="R4591" i="2" a="1"/>
  <c r="R4592" i="2" a="1"/>
  <c r="R4593" i="2" a="1"/>
  <c r="R4594" i="2" a="1"/>
  <c r="R4595" i="2" a="1"/>
  <c r="R4596" i="2" a="1"/>
  <c r="R4597" i="2" a="1"/>
  <c r="R4598" i="2" a="1"/>
  <c r="R4599" i="2" a="1"/>
  <c r="R4600" i="2" a="1"/>
  <c r="R4601" i="2" a="1"/>
  <c r="R4602" i="2" a="1"/>
  <c r="R4603" i="2" a="1"/>
  <c r="R4604" i="2" a="1"/>
  <c r="R4605" i="2" a="1"/>
  <c r="R4606" i="2" a="1"/>
  <c r="R4607" i="2" a="1"/>
  <c r="R4608" i="2" a="1"/>
  <c r="R4609" i="2" a="1"/>
  <c r="R4610" i="2" a="1"/>
  <c r="R4611" i="2" a="1"/>
  <c r="R4612" i="2" a="1"/>
  <c r="R4613" i="2" a="1"/>
  <c r="R4614" i="2" a="1"/>
  <c r="R4615" i="2" a="1"/>
  <c r="R4616" i="2" a="1"/>
  <c r="R4617" i="2" a="1"/>
  <c r="R4618" i="2" a="1"/>
  <c r="R4619" i="2" a="1"/>
  <c r="R4620" i="2" a="1"/>
  <c r="R4621" i="2" a="1"/>
  <c r="R4622" i="2" a="1"/>
  <c r="R4623" i="2" a="1"/>
  <c r="R4624" i="2" a="1"/>
  <c r="R4625" i="2" a="1"/>
  <c r="R4626" i="2" a="1"/>
  <c r="R4627" i="2" a="1"/>
  <c r="R4628" i="2" a="1"/>
  <c r="R4629" i="2" a="1"/>
  <c r="R4630" i="2" a="1"/>
  <c r="R4631" i="2" a="1"/>
  <c r="R4632" i="2" a="1"/>
  <c r="R4633" i="2" a="1"/>
  <c r="R4634" i="2" a="1"/>
  <c r="R4635" i="2" a="1"/>
  <c r="R4636" i="2" a="1"/>
  <c r="R4637" i="2" a="1"/>
  <c r="R4638" i="2" a="1"/>
  <c r="R4639" i="2" a="1"/>
  <c r="R4640" i="2" a="1"/>
  <c r="R4641" i="2" a="1"/>
  <c r="R4642" i="2" a="1"/>
  <c r="R4643" i="2" a="1"/>
  <c r="R4644" i="2" a="1"/>
  <c r="R4645" i="2" a="1"/>
  <c r="R4646" i="2" a="1"/>
  <c r="R4647" i="2" a="1"/>
  <c r="R4648" i="2" a="1"/>
  <c r="R4649" i="2" a="1"/>
  <c r="R4650" i="2" a="1"/>
  <c r="R4651" i="2" a="1"/>
  <c r="R4652" i="2" a="1"/>
  <c r="R4653" i="2" a="1"/>
  <c r="R4654" i="2" a="1"/>
  <c r="R4655" i="2" a="1"/>
  <c r="R4656" i="2" a="1"/>
  <c r="R4657" i="2" a="1"/>
  <c r="R4658" i="2" a="1"/>
  <c r="R4659" i="2" a="1"/>
  <c r="R4660" i="2" a="1"/>
  <c r="R4661" i="2" a="1"/>
  <c r="R4662" i="2" a="1"/>
  <c r="R4663" i="2" a="1"/>
  <c r="R4664" i="2" a="1"/>
  <c r="R4665" i="2" a="1"/>
  <c r="R4666" i="2" a="1"/>
  <c r="R4667" i="2" a="1"/>
  <c r="R4668" i="2" a="1"/>
  <c r="R4669" i="2" a="1"/>
  <c r="R4670" i="2" a="1"/>
  <c r="R4671" i="2" a="1"/>
  <c r="R4672" i="2" a="1"/>
  <c r="R4673" i="2" a="1"/>
  <c r="R4674" i="2" a="1"/>
  <c r="R4675" i="2" a="1"/>
  <c r="R4676" i="2" a="1"/>
  <c r="R4677" i="2" a="1"/>
  <c r="R4678" i="2" a="1"/>
  <c r="R4679" i="2" a="1"/>
  <c r="R4680" i="2" a="1"/>
  <c r="R4681" i="2" a="1"/>
  <c r="R4682" i="2" a="1"/>
  <c r="R4683" i="2" a="1"/>
  <c r="R4684" i="2" a="1"/>
  <c r="R4685" i="2" a="1"/>
  <c r="R4686" i="2" a="1"/>
  <c r="R4687" i="2" a="1"/>
  <c r="R4688" i="2" a="1"/>
  <c r="R4689" i="2" a="1"/>
  <c r="R4690" i="2" a="1"/>
  <c r="R4691" i="2" a="1"/>
  <c r="R4692" i="2" a="1"/>
  <c r="R4693" i="2" a="1"/>
  <c r="R4694" i="2" a="1"/>
  <c r="R4695" i="2" a="1"/>
  <c r="R4696" i="2" a="1"/>
  <c r="R4697" i="2" a="1"/>
  <c r="R4698" i="2" a="1"/>
  <c r="R4699" i="2" a="1"/>
  <c r="R4700" i="2" a="1"/>
  <c r="R4701" i="2" a="1"/>
  <c r="R4702" i="2" a="1"/>
  <c r="R4703" i="2" a="1"/>
  <c r="R4704" i="2" a="1"/>
  <c r="R4705" i="2" a="1"/>
  <c r="R4706" i="2" a="1"/>
  <c r="R4707" i="2" a="1"/>
  <c r="R4708" i="2" a="1"/>
  <c r="R4709" i="2" a="1"/>
  <c r="R4710" i="2" a="1"/>
  <c r="R4711" i="2" a="1"/>
  <c r="R4712" i="2" a="1"/>
  <c r="R4713" i="2" a="1"/>
  <c r="R4714" i="2" a="1"/>
  <c r="R4715" i="2" a="1"/>
  <c r="R4716" i="2" a="1"/>
  <c r="R4717" i="2" a="1"/>
  <c r="R4718" i="2" a="1"/>
  <c r="R4719" i="2" a="1"/>
  <c r="R4720" i="2" a="1"/>
  <c r="R4721" i="2" a="1"/>
  <c r="R4722" i="2" a="1"/>
  <c r="R4723" i="2" a="1"/>
  <c r="R4724" i="2" a="1"/>
  <c r="R4725" i="2" a="1"/>
  <c r="R4726" i="2" a="1"/>
  <c r="R4727" i="2" a="1"/>
  <c r="R4728" i="2" a="1"/>
  <c r="R4729" i="2" a="1"/>
  <c r="R4730" i="2" a="1"/>
  <c r="R4731" i="2" a="1"/>
  <c r="R4732" i="2" a="1"/>
  <c r="R4733" i="2" a="1"/>
  <c r="R4734" i="2" a="1"/>
  <c r="R4735" i="2" a="1"/>
  <c r="R4736" i="2" a="1"/>
  <c r="R4737" i="2" a="1"/>
  <c r="R4738" i="2" a="1"/>
  <c r="R4739" i="2" a="1"/>
  <c r="R4740" i="2" a="1"/>
  <c r="R4741" i="2" a="1"/>
  <c r="R4742" i="2" a="1"/>
  <c r="R4743" i="2" a="1"/>
  <c r="R4744" i="2" a="1"/>
  <c r="R4745" i="2" a="1"/>
  <c r="R4746" i="2" a="1"/>
  <c r="R4747" i="2" a="1"/>
  <c r="R4748" i="2" a="1"/>
  <c r="R4749" i="2" a="1"/>
  <c r="R4750" i="2" a="1"/>
  <c r="R4751" i="2" a="1"/>
  <c r="R4752" i="2" a="1"/>
  <c r="R4753" i="2" a="1"/>
  <c r="R4754" i="2" a="1"/>
  <c r="R4755" i="2" a="1"/>
  <c r="R4756" i="2" a="1"/>
  <c r="R4757" i="2" a="1"/>
  <c r="R4758" i="2" a="1"/>
  <c r="R4759" i="2" a="1"/>
  <c r="R4760" i="2" a="1"/>
  <c r="R4761" i="2" a="1"/>
  <c r="R4762" i="2" a="1"/>
  <c r="R4763" i="2" a="1"/>
  <c r="R4764" i="2" a="1"/>
  <c r="R4765" i="2" a="1"/>
  <c r="R4766" i="2" a="1"/>
  <c r="R4767" i="2" a="1"/>
  <c r="R4768" i="2" a="1"/>
  <c r="R4769" i="2" a="1"/>
  <c r="R4770" i="2" a="1"/>
  <c r="R4771" i="2" a="1"/>
  <c r="R4772" i="2" a="1"/>
  <c r="R4773" i="2" a="1"/>
  <c r="R4774" i="2" a="1"/>
  <c r="R4775" i="2" a="1"/>
  <c r="R4776" i="2" a="1"/>
  <c r="R4777" i="2" a="1"/>
  <c r="R4778" i="2" a="1"/>
  <c r="R4779" i="2" a="1"/>
  <c r="R4780" i="2" a="1"/>
  <c r="R4781" i="2" a="1"/>
  <c r="R4782" i="2" a="1"/>
  <c r="R4783" i="2" a="1"/>
  <c r="R4784" i="2" a="1"/>
  <c r="R4785" i="2" a="1"/>
  <c r="R4786" i="2" a="1"/>
  <c r="R4787" i="2" a="1"/>
  <c r="R4788" i="2" a="1"/>
  <c r="R4789" i="2" a="1"/>
  <c r="R4790" i="2" a="1"/>
  <c r="R4791" i="2" a="1"/>
  <c r="R4792" i="2" a="1"/>
  <c r="R4793" i="2" a="1"/>
  <c r="R4794" i="2" a="1"/>
  <c r="R4795" i="2" a="1"/>
  <c r="R4796" i="2" a="1"/>
  <c r="R4797" i="2" a="1"/>
  <c r="R4798" i="2" a="1"/>
  <c r="R4799" i="2" a="1"/>
  <c r="R4800" i="2" a="1"/>
  <c r="R4801" i="2" a="1"/>
  <c r="R4802" i="2" a="1"/>
  <c r="R4803" i="2" a="1"/>
  <c r="R4804" i="2" a="1"/>
  <c r="R4805" i="2" a="1"/>
  <c r="R4806" i="2" a="1"/>
  <c r="R4807" i="2" a="1"/>
  <c r="R4808" i="2" a="1"/>
  <c r="R4809" i="2" a="1"/>
  <c r="R4810" i="2" a="1"/>
  <c r="R4811" i="2" a="1"/>
  <c r="R4812" i="2" a="1"/>
  <c r="R4813" i="2" a="1"/>
  <c r="R4814" i="2" a="1"/>
  <c r="R4815" i="2" a="1"/>
  <c r="R4816" i="2" a="1"/>
  <c r="R4817" i="2" a="1"/>
  <c r="R4818" i="2" a="1"/>
  <c r="R4819" i="2" a="1"/>
  <c r="R4820" i="2" a="1"/>
  <c r="R4821" i="2" a="1"/>
  <c r="R4822" i="2" a="1"/>
  <c r="R4823" i="2" a="1"/>
  <c r="R4824" i="2" a="1"/>
  <c r="R4825" i="2" a="1"/>
  <c r="R4826" i="2" a="1"/>
  <c r="R4827" i="2" a="1"/>
  <c r="R4828" i="2" a="1"/>
  <c r="R4829" i="2" a="1"/>
  <c r="R4830" i="2" a="1"/>
  <c r="R4831" i="2" a="1"/>
  <c r="R4832" i="2" a="1"/>
  <c r="R4833" i="2" a="1"/>
  <c r="R4834" i="2" a="1"/>
  <c r="R4835" i="2" a="1"/>
  <c r="R4836" i="2" a="1"/>
  <c r="R4837" i="2" a="1"/>
  <c r="R4838" i="2" a="1"/>
  <c r="R4839" i="2" a="1"/>
  <c r="R4840" i="2" a="1"/>
  <c r="R4841" i="2" a="1"/>
  <c r="R4842" i="2" a="1"/>
  <c r="R4843" i="2" a="1"/>
  <c r="R4844" i="2" a="1"/>
  <c r="R4845" i="2" a="1"/>
  <c r="R4846" i="2" a="1"/>
  <c r="R4847" i="2" a="1"/>
  <c r="R4848" i="2" a="1"/>
  <c r="R4849" i="2" a="1"/>
  <c r="R4850" i="2" a="1"/>
  <c r="R4851" i="2" a="1"/>
  <c r="R4852" i="2" a="1"/>
  <c r="R4853" i="2" a="1"/>
  <c r="R4854" i="2" a="1"/>
  <c r="R4855" i="2" a="1"/>
  <c r="R4856" i="2" a="1"/>
  <c r="R4857" i="2" a="1"/>
  <c r="R4858" i="2" a="1"/>
  <c r="R4859" i="2" a="1"/>
  <c r="R4860" i="2" a="1"/>
  <c r="R4861" i="2" a="1"/>
  <c r="R4862" i="2" a="1"/>
  <c r="R4863" i="2" a="1"/>
  <c r="R4864" i="2" a="1"/>
  <c r="R4865" i="2" a="1"/>
  <c r="R4866" i="2" a="1"/>
  <c r="R4867" i="2" a="1"/>
  <c r="R4868" i="2" a="1"/>
  <c r="R4869" i="2" a="1"/>
  <c r="R4870" i="2" a="1"/>
  <c r="R4871" i="2" a="1"/>
  <c r="R4872" i="2" a="1"/>
  <c r="R4873" i="2" a="1"/>
  <c r="R4874" i="2" a="1"/>
  <c r="R4875" i="2" a="1"/>
  <c r="R4876" i="2" a="1"/>
  <c r="R4877" i="2" a="1"/>
  <c r="R4878" i="2" a="1"/>
  <c r="R4879" i="2" a="1"/>
  <c r="R4880" i="2" a="1"/>
  <c r="R4881" i="2" a="1"/>
  <c r="R4882" i="2" a="1"/>
  <c r="R4883" i="2" a="1"/>
  <c r="R4884" i="2" a="1"/>
  <c r="R4885" i="2" a="1"/>
  <c r="R4886" i="2" a="1"/>
  <c r="R4887" i="2" a="1"/>
  <c r="R4888" i="2" a="1"/>
  <c r="R4889" i="2" a="1"/>
  <c r="R4890" i="2" a="1"/>
  <c r="R4891" i="2" a="1"/>
  <c r="R4892" i="2" a="1"/>
  <c r="R4893" i="2" a="1"/>
  <c r="R4894" i="2" a="1"/>
  <c r="R4895" i="2" a="1"/>
  <c r="R4896" i="2" a="1"/>
  <c r="R4897" i="2" a="1"/>
  <c r="R4898" i="2" a="1"/>
  <c r="R4899" i="2" a="1"/>
  <c r="R4900" i="2" a="1"/>
  <c r="R4901" i="2" a="1"/>
  <c r="R4902" i="2" a="1"/>
  <c r="R4903" i="2" a="1"/>
  <c r="R4904" i="2" a="1"/>
  <c r="R4905" i="2" a="1"/>
  <c r="R4906" i="2" a="1"/>
  <c r="R4907" i="2" a="1"/>
  <c r="R4908" i="2" a="1"/>
  <c r="R4909" i="2" a="1"/>
  <c r="R4910" i="2" a="1"/>
  <c r="R4911" i="2" a="1"/>
  <c r="R4912" i="2" a="1"/>
  <c r="R4913" i="2" a="1"/>
  <c r="R4914" i="2" a="1"/>
  <c r="R4915" i="2" a="1"/>
  <c r="R4916" i="2" a="1"/>
  <c r="R4917" i="2" a="1"/>
  <c r="R4918" i="2" a="1"/>
  <c r="R4919" i="2" a="1"/>
  <c r="R4920" i="2" a="1"/>
  <c r="R4921" i="2" a="1"/>
  <c r="R4922" i="2" a="1"/>
  <c r="R4923" i="2" a="1"/>
  <c r="R4924" i="2" a="1"/>
  <c r="R4925" i="2" a="1"/>
  <c r="R4926" i="2" a="1"/>
  <c r="R4927" i="2" a="1"/>
  <c r="R4928" i="2" a="1"/>
  <c r="R4929" i="2" a="1"/>
  <c r="R4930" i="2" a="1"/>
  <c r="R4931" i="2" a="1"/>
  <c r="R4932" i="2" a="1"/>
  <c r="R4933" i="2" a="1"/>
  <c r="R4934" i="2" a="1"/>
  <c r="R4935" i="2" a="1"/>
  <c r="R4936" i="2" a="1"/>
  <c r="R4937" i="2" a="1"/>
  <c r="R4938" i="2" a="1"/>
  <c r="R4939" i="2" a="1"/>
  <c r="R4940" i="2" a="1"/>
  <c r="R4941" i="2" a="1"/>
  <c r="R4942" i="2" a="1"/>
  <c r="R4943" i="2" a="1"/>
  <c r="R4944" i="2" a="1"/>
  <c r="R4945" i="2" a="1"/>
  <c r="R4946" i="2" a="1"/>
  <c r="R4947" i="2" a="1"/>
  <c r="R4948" i="2" a="1"/>
  <c r="R4949" i="2" a="1"/>
  <c r="R4950" i="2" a="1"/>
  <c r="R4951" i="2" a="1"/>
  <c r="R4952" i="2" a="1"/>
  <c r="R4953" i="2" a="1"/>
  <c r="R4954" i="2" a="1"/>
  <c r="R4955" i="2" a="1"/>
  <c r="R4956" i="2" a="1"/>
  <c r="R4957" i="2" a="1"/>
  <c r="R4958" i="2" a="1"/>
  <c r="R4959" i="2" a="1"/>
  <c r="R4960" i="2" a="1"/>
  <c r="R4961" i="2" a="1"/>
  <c r="R4962" i="2" a="1"/>
  <c r="R4963" i="2" a="1"/>
  <c r="R4964" i="2" a="1"/>
  <c r="R4965" i="2" a="1"/>
  <c r="R4966" i="2" a="1"/>
  <c r="R4967" i="2" a="1"/>
  <c r="R4968" i="2" a="1"/>
  <c r="R4969" i="2" a="1"/>
  <c r="R4970" i="2" a="1"/>
  <c r="R4971" i="2" a="1"/>
  <c r="R4972" i="2" a="1"/>
  <c r="R4973" i="2" a="1"/>
  <c r="R4974" i="2" a="1"/>
  <c r="R4975" i="2" a="1"/>
  <c r="R4976" i="2" a="1"/>
  <c r="R4977" i="2" a="1"/>
  <c r="R4978" i="2" a="1"/>
  <c r="R4979" i="2" a="1"/>
  <c r="R4980" i="2" a="1"/>
  <c r="R4981" i="2" a="1"/>
  <c r="R4982" i="2" a="1"/>
  <c r="R4983" i="2" a="1"/>
  <c r="R4984" i="2" a="1"/>
  <c r="R4985" i="2" a="1"/>
  <c r="R4986" i="2" a="1"/>
  <c r="R4987" i="2" a="1"/>
  <c r="R4988" i="2" a="1"/>
  <c r="R4989" i="2" a="1"/>
  <c r="R4990" i="2" a="1"/>
  <c r="R4991" i="2" a="1"/>
  <c r="R4992" i="2" a="1"/>
  <c r="R4993" i="2" a="1"/>
  <c r="R4994" i="2" a="1"/>
  <c r="R4995" i="2" a="1"/>
  <c r="R4996" i="2" a="1"/>
  <c r="R4997" i="2" a="1"/>
  <c r="R4998" i="2" a="1"/>
  <c r="R4999" i="2" a="1"/>
  <c r="R5000" i="2" a="1"/>
  <c r="R5001" i="2" a="1"/>
  <c r="R2" i="2" a="1"/>
  <c r="Q3" i="2" a="1"/>
  <c r="Q4" i="2" a="1"/>
  <c r="Q5" i="2" a="1"/>
  <c r="Q6" i="2" a="1"/>
  <c r="Q7" i="2" a="1"/>
  <c r="Q8" i="2" a="1"/>
  <c r="Q9" i="2" a="1"/>
  <c r="Q10" i="2" a="1"/>
  <c r="Q11" i="2" a="1"/>
  <c r="Q12" i="2" a="1"/>
  <c r="Q13" i="2" a="1"/>
  <c r="Q14" i="2" a="1"/>
  <c r="Q15" i="2" a="1"/>
  <c r="Q16" i="2" a="1"/>
  <c r="Q17" i="2" a="1"/>
  <c r="Q18" i="2" a="1"/>
  <c r="Q19" i="2" a="1"/>
  <c r="Q20" i="2" a="1"/>
  <c r="Q21" i="2" a="1"/>
  <c r="Q22" i="2" a="1"/>
  <c r="Q23" i="2" a="1"/>
  <c r="Q24" i="2" a="1"/>
  <c r="Q25" i="2" a="1"/>
  <c r="Q26" i="2" a="1"/>
  <c r="Q27" i="2" a="1"/>
  <c r="Q28" i="2" a="1"/>
  <c r="Q29" i="2" a="1"/>
  <c r="Q30" i="2" a="1"/>
  <c r="Q31" i="2" a="1"/>
  <c r="Q32" i="2" a="1"/>
  <c r="Q33" i="2" a="1"/>
  <c r="Q34" i="2" a="1"/>
  <c r="Q35" i="2" a="1"/>
  <c r="Q36" i="2" a="1"/>
  <c r="Q37" i="2" a="1"/>
  <c r="Q38" i="2" a="1"/>
  <c r="Q39" i="2" a="1"/>
  <c r="Q40" i="2" a="1"/>
  <c r="Q41" i="2" a="1"/>
  <c r="Q42" i="2" a="1"/>
  <c r="Q43" i="2" a="1"/>
  <c r="Q44" i="2" a="1"/>
  <c r="Q45" i="2" a="1"/>
  <c r="Q46" i="2" a="1"/>
  <c r="Q47" i="2" a="1"/>
  <c r="Q48" i="2" a="1"/>
  <c r="Q49" i="2" a="1"/>
  <c r="Q50" i="2" a="1"/>
  <c r="Q51" i="2" a="1"/>
  <c r="Q52" i="2" a="1"/>
  <c r="Q53" i="2" a="1"/>
  <c r="Q54" i="2" a="1"/>
  <c r="Q55" i="2" a="1"/>
  <c r="Q56" i="2" a="1"/>
  <c r="Q57" i="2" a="1"/>
  <c r="Q58" i="2" a="1"/>
  <c r="Q59" i="2" a="1"/>
  <c r="Q60" i="2" a="1"/>
  <c r="Q61" i="2" a="1"/>
  <c r="Q62" i="2" a="1"/>
  <c r="Q63" i="2" a="1"/>
  <c r="Q64" i="2" a="1"/>
  <c r="Q65" i="2" a="1"/>
  <c r="Q66" i="2" a="1"/>
  <c r="Q67" i="2" a="1"/>
  <c r="Q68" i="2" a="1"/>
  <c r="Q69" i="2" a="1"/>
  <c r="Q70" i="2" a="1"/>
  <c r="Q71" i="2" a="1"/>
  <c r="Q72" i="2" a="1"/>
  <c r="Q73" i="2" a="1"/>
  <c r="Q74" i="2" a="1"/>
  <c r="Q75" i="2" a="1"/>
  <c r="Q76" i="2" a="1"/>
  <c r="Q77" i="2" a="1"/>
  <c r="Q78" i="2" a="1"/>
  <c r="Q79" i="2" a="1"/>
  <c r="Q80" i="2" a="1"/>
  <c r="Q81" i="2" a="1"/>
  <c r="Q82" i="2" a="1"/>
  <c r="Q83" i="2" a="1"/>
  <c r="Q84" i="2" a="1"/>
  <c r="Q85" i="2" a="1"/>
  <c r="Q86" i="2" a="1"/>
  <c r="Q87" i="2" a="1"/>
  <c r="Q88" i="2" a="1"/>
  <c r="Q89" i="2" a="1"/>
  <c r="Q90" i="2" a="1"/>
  <c r="Q91" i="2" a="1"/>
  <c r="Q92" i="2" a="1"/>
  <c r="Q93" i="2" a="1"/>
  <c r="Q94" i="2" a="1"/>
  <c r="Q95" i="2" a="1"/>
  <c r="Q96" i="2" a="1"/>
  <c r="Q97" i="2" a="1"/>
  <c r="Q98" i="2" a="1"/>
  <c r="Q99" i="2" a="1"/>
  <c r="Q100" i="2" a="1"/>
  <c r="Q101" i="2" a="1"/>
  <c r="Q102" i="2" a="1"/>
  <c r="Q103" i="2" a="1"/>
  <c r="Q104" i="2" a="1"/>
  <c r="Q105" i="2" a="1"/>
  <c r="Q106" i="2" a="1"/>
  <c r="Q107" i="2" a="1"/>
  <c r="Q108" i="2" a="1"/>
  <c r="Q109" i="2" a="1"/>
  <c r="Q110" i="2" a="1"/>
  <c r="Q111" i="2" a="1"/>
  <c r="Q112" i="2" a="1"/>
  <c r="Q113" i="2" a="1"/>
  <c r="Q114" i="2" a="1"/>
  <c r="Q115" i="2" a="1"/>
  <c r="Q116" i="2" a="1"/>
  <c r="Q117" i="2" a="1"/>
  <c r="Q118" i="2" a="1"/>
  <c r="Q119" i="2" a="1"/>
  <c r="Q120" i="2" a="1"/>
  <c r="Q121" i="2" a="1"/>
  <c r="Q122" i="2" a="1"/>
  <c r="Q123" i="2" a="1"/>
  <c r="Q124" i="2" a="1"/>
  <c r="Q125" i="2" a="1"/>
  <c r="Q126" i="2" a="1"/>
  <c r="Q127" i="2" a="1"/>
  <c r="Q128" i="2" a="1"/>
  <c r="Q129" i="2" a="1"/>
  <c r="Q130" i="2" a="1"/>
  <c r="Q131" i="2" a="1"/>
  <c r="Q132" i="2" a="1"/>
  <c r="Q133" i="2" a="1"/>
  <c r="Q134" i="2" a="1"/>
  <c r="Q135" i="2" a="1"/>
  <c r="Q136" i="2" a="1"/>
  <c r="Q137" i="2" a="1"/>
  <c r="Q138" i="2" a="1"/>
  <c r="Q139" i="2" a="1"/>
  <c r="Q140" i="2" a="1"/>
  <c r="Q141" i="2" a="1"/>
  <c r="Q142" i="2" a="1"/>
  <c r="Q143" i="2" a="1"/>
  <c r="Q144" i="2" a="1"/>
  <c r="Q145" i="2" a="1"/>
  <c r="Q146" i="2" a="1"/>
  <c r="Q147" i="2" a="1"/>
  <c r="Q148" i="2" a="1"/>
  <c r="Q149" i="2" a="1"/>
  <c r="Q150" i="2" a="1"/>
  <c r="Q151" i="2" a="1"/>
  <c r="Q152" i="2" a="1"/>
  <c r="Q153" i="2" a="1"/>
  <c r="Q154" i="2" a="1"/>
  <c r="Q155" i="2" a="1"/>
  <c r="Q156" i="2" a="1"/>
  <c r="Q157" i="2" a="1"/>
  <c r="Q158" i="2" a="1"/>
  <c r="Q159" i="2" a="1"/>
  <c r="Q160" i="2" a="1"/>
  <c r="Q161" i="2" a="1"/>
  <c r="Q162" i="2" a="1"/>
  <c r="Q163" i="2" a="1"/>
  <c r="Q164" i="2" a="1"/>
  <c r="Q165" i="2" a="1"/>
  <c r="Q166" i="2" a="1"/>
  <c r="Q167" i="2" a="1"/>
  <c r="Q168" i="2" a="1"/>
  <c r="Q169" i="2" a="1"/>
  <c r="Q170" i="2" a="1"/>
  <c r="Q171" i="2" a="1"/>
  <c r="Q172" i="2" a="1"/>
  <c r="Q173" i="2" a="1"/>
  <c r="Q174" i="2" a="1"/>
  <c r="Q175" i="2" a="1"/>
  <c r="Q176" i="2" a="1"/>
  <c r="Q177" i="2" a="1"/>
  <c r="Q178" i="2" a="1"/>
  <c r="Q179" i="2" a="1"/>
  <c r="Q180" i="2" a="1"/>
  <c r="Q181" i="2" a="1"/>
  <c r="Q182" i="2" a="1"/>
  <c r="Q183" i="2" a="1"/>
  <c r="Q184" i="2" a="1"/>
  <c r="Q185" i="2" a="1"/>
  <c r="Q186" i="2" a="1"/>
  <c r="Q187" i="2" a="1"/>
  <c r="Q188" i="2" a="1"/>
  <c r="Q189" i="2" a="1"/>
  <c r="Q190" i="2" a="1"/>
  <c r="Q191" i="2" a="1"/>
  <c r="Q192" i="2" a="1"/>
  <c r="Q193" i="2" a="1"/>
  <c r="Q194" i="2" a="1"/>
  <c r="Q195" i="2" a="1"/>
  <c r="Q196" i="2" a="1"/>
  <c r="Q197" i="2" a="1"/>
  <c r="Q198" i="2" a="1"/>
  <c r="Q199" i="2" a="1"/>
  <c r="Q200" i="2" a="1"/>
  <c r="Q201" i="2" a="1"/>
  <c r="Q202" i="2" a="1"/>
  <c r="Q203" i="2" a="1"/>
  <c r="Q204" i="2" a="1"/>
  <c r="Q205" i="2" a="1"/>
  <c r="Q206" i="2" a="1"/>
  <c r="Q207" i="2" a="1"/>
  <c r="Q208" i="2" a="1"/>
  <c r="Q209" i="2" a="1"/>
  <c r="Q210" i="2" a="1"/>
  <c r="Q211" i="2" a="1"/>
  <c r="Q212" i="2" a="1"/>
  <c r="Q213" i="2" a="1"/>
  <c r="Q214" i="2" a="1"/>
  <c r="Q215" i="2" a="1"/>
  <c r="Q216" i="2" a="1"/>
  <c r="Q217" i="2" a="1"/>
  <c r="Q218" i="2" a="1"/>
  <c r="Q219" i="2" a="1"/>
  <c r="Q220" i="2" a="1"/>
  <c r="Q221" i="2" a="1"/>
  <c r="Q222" i="2" a="1"/>
  <c r="Q223" i="2" a="1"/>
  <c r="Q224" i="2" a="1"/>
  <c r="Q225" i="2" a="1"/>
  <c r="Q226" i="2" a="1"/>
  <c r="Q227" i="2" a="1"/>
  <c r="Q228" i="2" a="1"/>
  <c r="Q229" i="2" a="1"/>
  <c r="Q230" i="2" a="1"/>
  <c r="Q231" i="2" a="1"/>
  <c r="Q232" i="2" a="1"/>
  <c r="Q233" i="2" a="1"/>
  <c r="Q234" i="2" a="1"/>
  <c r="Q235" i="2" a="1"/>
  <c r="Q236" i="2" a="1"/>
  <c r="Q237" i="2" a="1"/>
  <c r="Q238" i="2" a="1"/>
  <c r="Q239" i="2" a="1"/>
  <c r="Q240" i="2" a="1"/>
  <c r="Q241" i="2" a="1"/>
  <c r="Q242" i="2" a="1"/>
  <c r="Q243" i="2" a="1"/>
  <c r="Q244" i="2" a="1"/>
  <c r="Q245" i="2" a="1"/>
  <c r="Q246" i="2" a="1"/>
  <c r="Q247" i="2" a="1"/>
  <c r="Q248" i="2" a="1"/>
  <c r="Q249" i="2" a="1"/>
  <c r="Q250" i="2" a="1"/>
  <c r="Q251" i="2" a="1"/>
  <c r="Q252" i="2" a="1"/>
  <c r="Q253" i="2" a="1"/>
  <c r="Q254" i="2" a="1"/>
  <c r="Q255" i="2" a="1"/>
  <c r="Q256" i="2" a="1"/>
  <c r="Q257" i="2" a="1"/>
  <c r="Q258" i="2" a="1"/>
  <c r="Q259" i="2" a="1"/>
  <c r="Q260" i="2" a="1"/>
  <c r="Q261" i="2" a="1"/>
  <c r="Q262" i="2" a="1"/>
  <c r="Q263" i="2" a="1"/>
  <c r="Q264" i="2" a="1"/>
  <c r="Q265" i="2" a="1"/>
  <c r="Q266" i="2" a="1"/>
  <c r="Q267" i="2" a="1"/>
  <c r="Q268" i="2" a="1"/>
  <c r="Q269" i="2" a="1"/>
  <c r="Q270" i="2" a="1"/>
  <c r="Q271" i="2" a="1"/>
  <c r="Q272" i="2" a="1"/>
  <c r="Q273" i="2" a="1"/>
  <c r="Q274" i="2" a="1"/>
  <c r="Q275" i="2" a="1"/>
  <c r="Q276" i="2" a="1"/>
  <c r="Q277" i="2" a="1"/>
  <c r="Q278" i="2" a="1"/>
  <c r="Q279" i="2" a="1"/>
  <c r="Q280" i="2" a="1"/>
  <c r="Q281" i="2" a="1"/>
  <c r="Q282" i="2" a="1"/>
  <c r="Q283" i="2" a="1"/>
  <c r="Q284" i="2" a="1"/>
  <c r="Q285" i="2" a="1"/>
  <c r="Q286" i="2" a="1"/>
  <c r="Q287" i="2" a="1"/>
  <c r="Q288" i="2" a="1"/>
  <c r="Q289" i="2" a="1"/>
  <c r="Q290" i="2" a="1"/>
  <c r="Q291" i="2" a="1"/>
  <c r="Q292" i="2" a="1"/>
  <c r="Q293" i="2" a="1"/>
  <c r="Q294" i="2" a="1"/>
  <c r="Q295" i="2" a="1"/>
  <c r="Q296" i="2" a="1"/>
  <c r="Q297" i="2" a="1"/>
  <c r="Q298" i="2" a="1"/>
  <c r="Q299" i="2" a="1"/>
  <c r="Q300" i="2" a="1"/>
  <c r="Q301" i="2" a="1"/>
  <c r="Q302" i="2" a="1"/>
  <c r="Q303" i="2" a="1"/>
  <c r="Q304" i="2" a="1"/>
  <c r="Q305" i="2" a="1"/>
  <c r="Q306" i="2" a="1"/>
  <c r="Q307" i="2" a="1"/>
  <c r="Q308" i="2" a="1"/>
  <c r="Q309" i="2" a="1"/>
  <c r="Q310" i="2" a="1"/>
  <c r="Q311" i="2" a="1"/>
  <c r="Q312" i="2" a="1"/>
  <c r="Q313" i="2" a="1"/>
  <c r="Q314" i="2" a="1"/>
  <c r="Q315" i="2" a="1"/>
  <c r="Q316" i="2" a="1"/>
  <c r="Q317" i="2" a="1"/>
  <c r="Q318" i="2" a="1"/>
  <c r="Q319" i="2" a="1"/>
  <c r="Q320" i="2" a="1"/>
  <c r="Q321" i="2" a="1"/>
  <c r="Q322" i="2" a="1"/>
  <c r="Q323" i="2" a="1"/>
  <c r="Q324" i="2" a="1"/>
  <c r="Q325" i="2" a="1"/>
  <c r="Q326" i="2" a="1"/>
  <c r="Q327" i="2" a="1"/>
  <c r="Q328" i="2" a="1"/>
  <c r="Q329" i="2" a="1"/>
  <c r="Q330" i="2" a="1"/>
  <c r="Q331" i="2" a="1"/>
  <c r="Q332" i="2" a="1"/>
  <c r="Q333" i="2" a="1"/>
  <c r="Q334" i="2" a="1"/>
  <c r="Q335" i="2" a="1"/>
  <c r="Q336" i="2" a="1"/>
  <c r="Q337" i="2" a="1"/>
  <c r="Q338" i="2" a="1"/>
  <c r="Q339" i="2" a="1"/>
  <c r="Q340" i="2" a="1"/>
  <c r="Q341" i="2" a="1"/>
  <c r="Q342" i="2" a="1"/>
  <c r="Q343" i="2" a="1"/>
  <c r="Q344" i="2" a="1"/>
  <c r="Q345" i="2" a="1"/>
  <c r="Q346" i="2" a="1"/>
  <c r="Q347" i="2" a="1"/>
  <c r="Q348" i="2" a="1"/>
  <c r="Q349" i="2" a="1"/>
  <c r="Q350" i="2" a="1"/>
  <c r="Q351" i="2" a="1"/>
  <c r="Q352" i="2" a="1"/>
  <c r="Q353" i="2" a="1"/>
  <c r="Q354" i="2" a="1"/>
  <c r="Q355" i="2" a="1"/>
  <c r="Q356" i="2" a="1"/>
  <c r="Q357" i="2" a="1"/>
  <c r="Q358" i="2" a="1"/>
  <c r="Q359" i="2" a="1"/>
  <c r="Q360" i="2" a="1"/>
  <c r="Q361" i="2" a="1"/>
  <c r="Q362" i="2" a="1"/>
  <c r="Q363" i="2" a="1"/>
  <c r="Q364" i="2" a="1"/>
  <c r="Q365" i="2" a="1"/>
  <c r="Q366" i="2" a="1"/>
  <c r="Q367" i="2" a="1"/>
  <c r="Q368" i="2" a="1"/>
  <c r="Q369" i="2" a="1"/>
  <c r="Q370" i="2" a="1"/>
  <c r="Q371" i="2" a="1"/>
  <c r="Q372" i="2" a="1"/>
  <c r="Q373" i="2" a="1"/>
  <c r="Q374" i="2" a="1"/>
  <c r="Q375" i="2" a="1"/>
  <c r="Q376" i="2" a="1"/>
  <c r="Q377" i="2" a="1"/>
  <c r="Q378" i="2" a="1"/>
  <c r="Q379" i="2" a="1"/>
  <c r="Q380" i="2" a="1"/>
  <c r="Q381" i="2" a="1"/>
  <c r="Q382" i="2" a="1"/>
  <c r="Q383" i="2" a="1"/>
  <c r="Q384" i="2" a="1"/>
  <c r="Q385" i="2" a="1"/>
  <c r="Q386" i="2" a="1"/>
  <c r="Q387" i="2" a="1"/>
  <c r="Q388" i="2" a="1"/>
  <c r="Q389" i="2" a="1"/>
  <c r="Q390" i="2" a="1"/>
  <c r="Q391" i="2" a="1"/>
  <c r="Q392" i="2" a="1"/>
  <c r="Q393" i="2" a="1"/>
  <c r="Q394" i="2" a="1"/>
  <c r="Q395" i="2" a="1"/>
  <c r="Q396" i="2" a="1"/>
  <c r="Q397" i="2" a="1"/>
  <c r="Q398" i="2" a="1"/>
  <c r="Q399" i="2" a="1"/>
  <c r="Q400" i="2" a="1"/>
  <c r="Q401" i="2" a="1"/>
  <c r="Q402" i="2" a="1"/>
  <c r="Q403" i="2" a="1"/>
  <c r="Q404" i="2" a="1"/>
  <c r="Q405" i="2" a="1"/>
  <c r="Q406" i="2" a="1"/>
  <c r="Q407" i="2" a="1"/>
  <c r="Q408" i="2" a="1"/>
  <c r="Q409" i="2" a="1"/>
  <c r="Q410" i="2" a="1"/>
  <c r="Q411" i="2" a="1"/>
  <c r="Q412" i="2" a="1"/>
  <c r="Q413" i="2" a="1"/>
  <c r="Q414" i="2" a="1"/>
  <c r="Q415" i="2" a="1"/>
  <c r="Q416" i="2" a="1"/>
  <c r="Q417" i="2" a="1"/>
  <c r="Q418" i="2" a="1"/>
  <c r="Q419" i="2" a="1"/>
  <c r="Q420" i="2" a="1"/>
  <c r="Q421" i="2" a="1"/>
  <c r="Q422" i="2" a="1"/>
  <c r="Q423" i="2" a="1"/>
  <c r="Q424" i="2" a="1"/>
  <c r="Q425" i="2" a="1"/>
  <c r="Q426" i="2" a="1"/>
  <c r="Q427" i="2" a="1"/>
  <c r="Q428" i="2" a="1"/>
  <c r="Q429" i="2" a="1"/>
  <c r="Q430" i="2" a="1"/>
  <c r="Q431" i="2" a="1"/>
  <c r="Q432" i="2" a="1"/>
  <c r="Q433" i="2" a="1"/>
  <c r="Q434" i="2" a="1"/>
  <c r="Q435" i="2" a="1"/>
  <c r="Q436" i="2" a="1"/>
  <c r="Q437" i="2" a="1"/>
  <c r="Q438" i="2" a="1"/>
  <c r="Q439" i="2" a="1"/>
  <c r="Q440" i="2" a="1"/>
  <c r="Q441" i="2" a="1"/>
  <c r="Q442" i="2" a="1"/>
  <c r="Q443" i="2" a="1"/>
  <c r="Q444" i="2" a="1"/>
  <c r="Q445" i="2" a="1"/>
  <c r="Q446" i="2" a="1"/>
  <c r="Q447" i="2" a="1"/>
  <c r="Q448" i="2" a="1"/>
  <c r="Q449" i="2" a="1"/>
  <c r="Q450" i="2" a="1"/>
  <c r="Q451" i="2" a="1"/>
  <c r="Q452" i="2" a="1"/>
  <c r="Q453" i="2" a="1"/>
  <c r="Q454" i="2" a="1"/>
  <c r="Q455" i="2" a="1"/>
  <c r="Q456" i="2" a="1"/>
  <c r="Q457" i="2" a="1"/>
  <c r="Q458" i="2" a="1"/>
  <c r="Q459" i="2" a="1"/>
  <c r="Q460" i="2" a="1"/>
  <c r="Q461" i="2" a="1"/>
  <c r="Q462" i="2" a="1"/>
  <c r="Q463" i="2" a="1"/>
  <c r="Q464" i="2" a="1"/>
  <c r="Q465" i="2" a="1"/>
  <c r="Q466" i="2" a="1"/>
  <c r="Q467" i="2" a="1"/>
  <c r="Q468" i="2" a="1"/>
  <c r="Q469" i="2" a="1"/>
  <c r="Q470" i="2" a="1"/>
  <c r="Q471" i="2" a="1"/>
  <c r="Q472" i="2" a="1"/>
  <c r="Q473" i="2" a="1"/>
  <c r="Q474" i="2" a="1"/>
  <c r="Q475" i="2" a="1"/>
  <c r="Q476" i="2" a="1"/>
  <c r="Q477" i="2" a="1"/>
  <c r="Q478" i="2" a="1"/>
  <c r="Q479" i="2" a="1"/>
  <c r="Q480" i="2" a="1"/>
  <c r="Q481" i="2" a="1"/>
  <c r="Q482" i="2" a="1"/>
  <c r="Q483" i="2" a="1"/>
  <c r="Q484" i="2" a="1"/>
  <c r="Q485" i="2" a="1"/>
  <c r="Q486" i="2" a="1"/>
  <c r="Q487" i="2" a="1"/>
  <c r="Q488" i="2" a="1"/>
  <c r="Q489" i="2" a="1"/>
  <c r="Q490" i="2" a="1"/>
  <c r="Q491" i="2" a="1"/>
  <c r="Q492" i="2" a="1"/>
  <c r="Q493" i="2" a="1"/>
  <c r="Q494" i="2" a="1"/>
  <c r="Q495" i="2" a="1"/>
  <c r="Q496" i="2" a="1"/>
  <c r="Q497" i="2" a="1"/>
  <c r="Q498" i="2" a="1"/>
  <c r="Q499" i="2" a="1"/>
  <c r="Q500" i="2" a="1"/>
  <c r="Q501" i="2" a="1"/>
  <c r="Q502" i="2" a="1"/>
  <c r="Q503" i="2" a="1"/>
  <c r="Q504" i="2" a="1"/>
  <c r="Q505" i="2" a="1"/>
  <c r="Q506" i="2" a="1"/>
  <c r="Q507" i="2" a="1"/>
  <c r="Q508" i="2" a="1"/>
  <c r="Q509" i="2" a="1"/>
  <c r="Q510" i="2" a="1"/>
  <c r="Q511" i="2" a="1"/>
  <c r="Q512" i="2" a="1"/>
  <c r="Q513" i="2" a="1"/>
  <c r="Q514" i="2" a="1"/>
  <c r="Q515" i="2" a="1"/>
  <c r="Q516" i="2" a="1"/>
  <c r="Q517" i="2" a="1"/>
  <c r="Q518" i="2" a="1"/>
  <c r="Q519" i="2" a="1"/>
  <c r="Q520" i="2" a="1"/>
  <c r="Q521" i="2" a="1"/>
  <c r="Q522" i="2" a="1"/>
  <c r="Q523" i="2" a="1"/>
  <c r="Q524" i="2" a="1"/>
  <c r="Q525" i="2" a="1"/>
  <c r="Q526" i="2" a="1"/>
  <c r="Q527" i="2" a="1"/>
  <c r="Q528" i="2" a="1"/>
  <c r="Q529" i="2" a="1"/>
  <c r="Q530" i="2" a="1"/>
  <c r="Q531" i="2" a="1"/>
  <c r="Q532" i="2" a="1"/>
  <c r="Q533" i="2" a="1"/>
  <c r="Q534" i="2" a="1"/>
  <c r="Q535" i="2" a="1"/>
  <c r="Q536" i="2" a="1"/>
  <c r="Q537" i="2" a="1"/>
  <c r="Q538" i="2" a="1"/>
  <c r="Q539" i="2" a="1"/>
  <c r="Q540" i="2" a="1"/>
  <c r="Q541" i="2" a="1"/>
  <c r="Q542" i="2" a="1"/>
  <c r="Q543" i="2" a="1"/>
  <c r="Q544" i="2" a="1"/>
  <c r="Q545" i="2" a="1"/>
  <c r="Q546" i="2" a="1"/>
  <c r="Q547" i="2" a="1"/>
  <c r="Q548" i="2" a="1"/>
  <c r="Q549" i="2" a="1"/>
  <c r="Q550" i="2" a="1"/>
  <c r="Q551" i="2" a="1"/>
  <c r="Q552" i="2" a="1"/>
  <c r="Q553" i="2" a="1"/>
  <c r="Q554" i="2" a="1"/>
  <c r="Q555" i="2" a="1"/>
  <c r="Q556" i="2" a="1"/>
  <c r="Q557" i="2" a="1"/>
  <c r="Q558" i="2" a="1"/>
  <c r="Q559" i="2" a="1"/>
  <c r="Q560" i="2" a="1"/>
  <c r="Q561" i="2" a="1"/>
  <c r="Q562" i="2" a="1"/>
  <c r="Q563" i="2" a="1"/>
  <c r="Q564" i="2" a="1"/>
  <c r="Q565" i="2" a="1"/>
  <c r="Q566" i="2" a="1"/>
  <c r="Q567" i="2" a="1"/>
  <c r="Q568" i="2" a="1"/>
  <c r="Q569" i="2" a="1"/>
  <c r="Q570" i="2" a="1"/>
  <c r="Q571" i="2" a="1"/>
  <c r="Q572" i="2" a="1"/>
  <c r="Q573" i="2" a="1"/>
  <c r="Q574" i="2" a="1"/>
  <c r="Q575" i="2" a="1"/>
  <c r="Q576" i="2" a="1"/>
  <c r="Q577" i="2" a="1"/>
  <c r="Q578" i="2" a="1"/>
  <c r="Q579" i="2" a="1"/>
  <c r="Q580" i="2" a="1"/>
  <c r="Q581" i="2" a="1"/>
  <c r="Q582" i="2" a="1"/>
  <c r="Q583" i="2" a="1"/>
  <c r="Q584" i="2" a="1"/>
  <c r="Q585" i="2" a="1"/>
  <c r="Q586" i="2" a="1"/>
  <c r="Q587" i="2" a="1"/>
  <c r="Q588" i="2" a="1"/>
  <c r="Q589" i="2" a="1"/>
  <c r="Q590" i="2" a="1"/>
  <c r="Q591" i="2" a="1"/>
  <c r="Q592" i="2" a="1"/>
  <c r="Q593" i="2" a="1"/>
  <c r="Q594" i="2" a="1"/>
  <c r="Q595" i="2" a="1"/>
  <c r="Q596" i="2" a="1"/>
  <c r="Q597" i="2" a="1"/>
  <c r="Q598" i="2" a="1"/>
  <c r="Q599" i="2" a="1"/>
  <c r="Q600" i="2" a="1"/>
  <c r="Q601" i="2" a="1"/>
  <c r="Q602" i="2" a="1"/>
  <c r="Q603" i="2" a="1"/>
  <c r="Q604" i="2" a="1"/>
  <c r="Q605" i="2" a="1"/>
  <c r="Q606" i="2" a="1"/>
  <c r="Q607" i="2" a="1"/>
  <c r="Q608" i="2" a="1"/>
  <c r="Q609" i="2" a="1"/>
  <c r="Q610" i="2" a="1"/>
  <c r="Q611" i="2" a="1"/>
  <c r="Q612" i="2" a="1"/>
  <c r="Q613" i="2" a="1"/>
  <c r="Q614" i="2" a="1"/>
  <c r="Q615" i="2" a="1"/>
  <c r="Q616" i="2" a="1"/>
  <c r="Q617" i="2" a="1"/>
  <c r="Q618" i="2" a="1"/>
  <c r="Q619" i="2" a="1"/>
  <c r="Q620" i="2" a="1"/>
  <c r="Q621" i="2" a="1"/>
  <c r="Q622" i="2" a="1"/>
  <c r="Q623" i="2" a="1"/>
  <c r="Q624" i="2" a="1"/>
  <c r="Q625" i="2" a="1"/>
  <c r="Q626" i="2" a="1"/>
  <c r="Q627" i="2" a="1"/>
  <c r="Q628" i="2" a="1"/>
  <c r="Q629" i="2" a="1"/>
  <c r="Q630" i="2" a="1"/>
  <c r="Q631" i="2" a="1"/>
  <c r="Q632" i="2" a="1"/>
  <c r="Q633" i="2" a="1"/>
  <c r="Q634" i="2" a="1"/>
  <c r="Q635" i="2" a="1"/>
  <c r="Q636" i="2" a="1"/>
  <c r="Q637" i="2" a="1"/>
  <c r="Q638" i="2" a="1"/>
  <c r="Q639" i="2" a="1"/>
  <c r="Q640" i="2" a="1"/>
  <c r="Q641" i="2" a="1"/>
  <c r="Q642" i="2" a="1"/>
  <c r="Q643" i="2" a="1"/>
  <c r="Q644" i="2" a="1"/>
  <c r="Q645" i="2" a="1"/>
  <c r="Q646" i="2" a="1"/>
  <c r="Q647" i="2" a="1"/>
  <c r="Q648" i="2" a="1"/>
  <c r="Q649" i="2" a="1"/>
  <c r="Q650" i="2" a="1"/>
  <c r="Q651" i="2" a="1"/>
  <c r="Q652" i="2" a="1"/>
  <c r="Q653" i="2" a="1"/>
  <c r="Q654" i="2" a="1"/>
  <c r="Q655" i="2" a="1"/>
  <c r="Q656" i="2" a="1"/>
  <c r="Q657" i="2" a="1"/>
  <c r="Q658" i="2" a="1"/>
  <c r="Q659" i="2" a="1"/>
  <c r="Q660" i="2" a="1"/>
  <c r="Q661" i="2" a="1"/>
  <c r="Q662" i="2" a="1"/>
  <c r="Q663" i="2" a="1"/>
  <c r="Q664" i="2" a="1"/>
  <c r="Q665" i="2" a="1"/>
  <c r="Q666" i="2" a="1"/>
  <c r="Q667" i="2" a="1"/>
  <c r="Q668" i="2" a="1"/>
  <c r="Q669" i="2" a="1"/>
  <c r="Q670" i="2" a="1"/>
  <c r="Q671" i="2" a="1"/>
  <c r="Q672" i="2" a="1"/>
  <c r="Q673" i="2" a="1"/>
  <c r="Q674" i="2" a="1"/>
  <c r="Q675" i="2" a="1"/>
  <c r="Q676" i="2" a="1"/>
  <c r="Q677" i="2" a="1"/>
  <c r="Q678" i="2" a="1"/>
  <c r="Q679" i="2" a="1"/>
  <c r="Q680" i="2" a="1"/>
  <c r="Q681" i="2" a="1"/>
  <c r="Q682" i="2" a="1"/>
  <c r="Q683" i="2" a="1"/>
  <c r="Q684" i="2" a="1"/>
  <c r="Q685" i="2" a="1"/>
  <c r="Q686" i="2" a="1"/>
  <c r="Q687" i="2" a="1"/>
  <c r="Q688" i="2" a="1"/>
  <c r="Q689" i="2" a="1"/>
  <c r="Q690" i="2" a="1"/>
  <c r="Q691" i="2" a="1"/>
  <c r="Q692" i="2" a="1"/>
  <c r="Q693" i="2" a="1"/>
  <c r="Q694" i="2" a="1"/>
  <c r="Q695" i="2" a="1"/>
  <c r="Q696" i="2" a="1"/>
  <c r="Q697" i="2" a="1"/>
  <c r="Q698" i="2" a="1"/>
  <c r="Q699" i="2" a="1"/>
  <c r="Q700" i="2" a="1"/>
  <c r="Q701" i="2" a="1"/>
  <c r="Q702" i="2" a="1"/>
  <c r="Q703" i="2" a="1"/>
  <c r="Q704" i="2" a="1"/>
  <c r="Q705" i="2" a="1"/>
  <c r="Q706" i="2" a="1"/>
  <c r="Q707" i="2" a="1"/>
  <c r="Q708" i="2" a="1"/>
  <c r="Q709" i="2" a="1"/>
  <c r="Q710" i="2" a="1"/>
  <c r="Q711" i="2" a="1"/>
  <c r="Q712" i="2" a="1"/>
  <c r="Q713" i="2" a="1"/>
  <c r="Q714" i="2" a="1"/>
  <c r="Q715" i="2" a="1"/>
  <c r="Q716" i="2" a="1"/>
  <c r="Q717" i="2" a="1"/>
  <c r="Q718" i="2" a="1"/>
  <c r="Q719" i="2" a="1"/>
  <c r="Q720" i="2" a="1"/>
  <c r="Q721" i="2" a="1"/>
  <c r="Q722" i="2" a="1"/>
  <c r="Q723" i="2" a="1"/>
  <c r="Q724" i="2" a="1"/>
  <c r="Q725" i="2" a="1"/>
  <c r="Q726" i="2" a="1"/>
  <c r="Q727" i="2" a="1"/>
  <c r="Q728" i="2" a="1"/>
  <c r="Q729" i="2" a="1"/>
  <c r="Q730" i="2" a="1"/>
  <c r="Q731" i="2" a="1"/>
  <c r="Q732" i="2" a="1"/>
  <c r="Q733" i="2" a="1"/>
  <c r="Q734" i="2" a="1"/>
  <c r="Q735" i="2" a="1"/>
  <c r="Q736" i="2" a="1"/>
  <c r="Q737" i="2" a="1"/>
  <c r="Q738" i="2" a="1"/>
  <c r="Q739" i="2" a="1"/>
  <c r="Q740" i="2" a="1"/>
  <c r="Q741" i="2" a="1"/>
  <c r="Q742" i="2" a="1"/>
  <c r="Q743" i="2" a="1"/>
  <c r="Q744" i="2" a="1"/>
  <c r="Q745" i="2" a="1"/>
  <c r="Q746" i="2" a="1"/>
  <c r="Q747" i="2" a="1"/>
  <c r="Q748" i="2" a="1"/>
  <c r="Q749" i="2" a="1"/>
  <c r="Q750" i="2" a="1"/>
  <c r="Q751" i="2" a="1"/>
  <c r="Q752" i="2" a="1"/>
  <c r="Q753" i="2" a="1"/>
  <c r="Q754" i="2" a="1"/>
  <c r="Q755" i="2" a="1"/>
  <c r="Q756" i="2" a="1"/>
  <c r="Q757" i="2" a="1"/>
  <c r="Q758" i="2" a="1"/>
  <c r="Q759" i="2" a="1"/>
  <c r="Q760" i="2" a="1"/>
  <c r="Q761" i="2" a="1"/>
  <c r="Q762" i="2" a="1"/>
  <c r="Q763" i="2" a="1"/>
  <c r="Q764" i="2" a="1"/>
  <c r="Q765" i="2" a="1"/>
  <c r="Q766" i="2" a="1"/>
  <c r="Q767" i="2" a="1"/>
  <c r="Q768" i="2" a="1"/>
  <c r="Q769" i="2" a="1"/>
  <c r="Q770" i="2" a="1"/>
  <c r="Q771" i="2" a="1"/>
  <c r="Q772" i="2" a="1"/>
  <c r="Q773" i="2" a="1"/>
  <c r="Q774" i="2" a="1"/>
  <c r="Q775" i="2" a="1"/>
  <c r="Q776" i="2" a="1"/>
  <c r="Q777" i="2" a="1"/>
  <c r="Q778" i="2" a="1"/>
  <c r="Q779" i="2" a="1"/>
  <c r="Q780" i="2" a="1"/>
  <c r="Q781" i="2" a="1"/>
  <c r="Q782" i="2" a="1"/>
  <c r="Q783" i="2" a="1"/>
  <c r="Q784" i="2" a="1"/>
  <c r="Q785" i="2" a="1"/>
  <c r="Q786" i="2" a="1"/>
  <c r="Q787" i="2" a="1"/>
  <c r="Q788" i="2" a="1"/>
  <c r="Q789" i="2" a="1"/>
  <c r="Q790" i="2" a="1"/>
  <c r="Q791" i="2" a="1"/>
  <c r="Q792" i="2" a="1"/>
  <c r="Q793" i="2" a="1"/>
  <c r="Q794" i="2" a="1"/>
  <c r="Q795" i="2" a="1"/>
  <c r="Q796" i="2" a="1"/>
  <c r="Q797" i="2" a="1"/>
  <c r="Q798" i="2" a="1"/>
  <c r="Q799" i="2" a="1"/>
  <c r="Q800" i="2" a="1"/>
  <c r="Q801" i="2" a="1"/>
  <c r="Q802" i="2" a="1"/>
  <c r="Q803" i="2" a="1"/>
  <c r="Q804" i="2" a="1"/>
  <c r="Q805" i="2" a="1"/>
  <c r="Q806" i="2" a="1"/>
  <c r="Q807" i="2" a="1"/>
  <c r="Q808" i="2" a="1"/>
  <c r="Q809" i="2" a="1"/>
  <c r="Q810" i="2" a="1"/>
  <c r="Q811" i="2" a="1"/>
  <c r="Q812" i="2" a="1"/>
  <c r="Q813" i="2" a="1"/>
  <c r="Q814" i="2" a="1"/>
  <c r="Q815" i="2" a="1"/>
  <c r="Q816" i="2" a="1"/>
  <c r="Q817" i="2" a="1"/>
  <c r="Q818" i="2" a="1"/>
  <c r="Q819" i="2" a="1"/>
  <c r="Q820" i="2" a="1"/>
  <c r="Q821" i="2" a="1"/>
  <c r="Q822" i="2" a="1"/>
  <c r="Q823" i="2" a="1"/>
  <c r="Q824" i="2" a="1"/>
  <c r="Q825" i="2" a="1"/>
  <c r="Q826" i="2" a="1"/>
  <c r="Q827" i="2" a="1"/>
  <c r="Q828" i="2" a="1"/>
  <c r="Q829" i="2" a="1"/>
  <c r="Q830" i="2" a="1"/>
  <c r="Q831" i="2" a="1"/>
  <c r="Q832" i="2" a="1"/>
  <c r="Q833" i="2" a="1"/>
  <c r="Q834" i="2" a="1"/>
  <c r="Q835" i="2" a="1"/>
  <c r="Q836" i="2" a="1"/>
  <c r="Q837" i="2" a="1"/>
  <c r="Q838" i="2" a="1"/>
  <c r="Q839" i="2" a="1"/>
  <c r="Q840" i="2" a="1"/>
  <c r="Q841" i="2" a="1"/>
  <c r="Q842" i="2" a="1"/>
  <c r="Q843" i="2" a="1"/>
  <c r="Q844" i="2" a="1"/>
  <c r="Q845" i="2" a="1"/>
  <c r="Q846" i="2" a="1"/>
  <c r="Q847" i="2" a="1"/>
  <c r="Q848" i="2" a="1"/>
  <c r="Q849" i="2" a="1"/>
  <c r="Q850" i="2" a="1"/>
  <c r="Q851" i="2" a="1"/>
  <c r="Q852" i="2" a="1"/>
  <c r="Q853" i="2" a="1"/>
  <c r="Q854" i="2" a="1"/>
  <c r="Q855" i="2" a="1"/>
  <c r="Q856" i="2" a="1"/>
  <c r="Q857" i="2" a="1"/>
  <c r="Q858" i="2" a="1"/>
  <c r="Q859" i="2" a="1"/>
  <c r="Q860" i="2" a="1"/>
  <c r="Q861" i="2" a="1"/>
  <c r="Q862" i="2" a="1"/>
  <c r="Q863" i="2" a="1"/>
  <c r="Q864" i="2" a="1"/>
  <c r="Q865" i="2" a="1"/>
  <c r="Q866" i="2" a="1"/>
  <c r="Q867" i="2" a="1"/>
  <c r="Q868" i="2" a="1"/>
  <c r="Q869" i="2" a="1"/>
  <c r="Q870" i="2" a="1"/>
  <c r="Q871" i="2" a="1"/>
  <c r="Q872" i="2" a="1"/>
  <c r="Q873" i="2" a="1"/>
  <c r="Q874" i="2" a="1"/>
  <c r="Q875" i="2" a="1"/>
  <c r="Q876" i="2" a="1"/>
  <c r="Q877" i="2" a="1"/>
  <c r="Q878" i="2" a="1"/>
  <c r="Q879" i="2" a="1"/>
  <c r="Q880" i="2" a="1"/>
  <c r="Q881" i="2" a="1"/>
  <c r="Q882" i="2" a="1"/>
  <c r="Q883" i="2" a="1"/>
  <c r="Q884" i="2" a="1"/>
  <c r="Q885" i="2" a="1"/>
  <c r="Q886" i="2" a="1"/>
  <c r="Q887" i="2" a="1"/>
  <c r="Q888" i="2" a="1"/>
  <c r="Q889" i="2" a="1"/>
  <c r="Q890" i="2" a="1"/>
  <c r="Q891" i="2" a="1"/>
  <c r="Q892" i="2" a="1"/>
  <c r="Q893" i="2" a="1"/>
  <c r="Q894" i="2" a="1"/>
  <c r="Q895" i="2" a="1"/>
  <c r="Q896" i="2" a="1"/>
  <c r="Q897" i="2" a="1"/>
  <c r="Q898" i="2" a="1"/>
  <c r="Q899" i="2" a="1"/>
  <c r="Q900" i="2" a="1"/>
  <c r="Q901" i="2" a="1"/>
  <c r="Q902" i="2" a="1"/>
  <c r="Q903" i="2" a="1"/>
  <c r="Q904" i="2" a="1"/>
  <c r="Q905" i="2" a="1"/>
  <c r="Q906" i="2" a="1"/>
  <c r="Q907" i="2" a="1"/>
  <c r="Q908" i="2" a="1"/>
  <c r="Q909" i="2" a="1"/>
  <c r="Q910" i="2" a="1"/>
  <c r="Q911" i="2" a="1"/>
  <c r="Q912" i="2" a="1"/>
  <c r="Q913" i="2" a="1"/>
  <c r="Q914" i="2" a="1"/>
  <c r="Q915" i="2" a="1"/>
  <c r="Q916" i="2" a="1"/>
  <c r="Q917" i="2" a="1"/>
  <c r="Q918" i="2" a="1"/>
  <c r="Q919" i="2" a="1"/>
  <c r="Q920" i="2" a="1"/>
  <c r="Q921" i="2" a="1"/>
  <c r="Q922" i="2" a="1"/>
  <c r="Q923" i="2" a="1"/>
  <c r="Q924" i="2" a="1"/>
  <c r="Q925" i="2" a="1"/>
  <c r="Q926" i="2" a="1"/>
  <c r="Q927" i="2" a="1"/>
  <c r="Q928" i="2" a="1"/>
  <c r="Q929" i="2" a="1"/>
  <c r="Q930" i="2" a="1"/>
  <c r="Q931" i="2" a="1"/>
  <c r="Q932" i="2" a="1"/>
  <c r="Q933" i="2" a="1"/>
  <c r="Q934" i="2" a="1"/>
  <c r="Q935" i="2" a="1"/>
  <c r="Q936" i="2" a="1"/>
  <c r="Q937" i="2" a="1"/>
  <c r="Q938" i="2" a="1"/>
  <c r="Q939" i="2" a="1"/>
  <c r="Q940" i="2" a="1"/>
  <c r="Q941" i="2" a="1"/>
  <c r="Q942" i="2" a="1"/>
  <c r="Q943" i="2" a="1"/>
  <c r="Q944" i="2" a="1"/>
  <c r="Q945" i="2" a="1"/>
  <c r="Q946" i="2" a="1"/>
  <c r="Q947" i="2" a="1"/>
  <c r="Q948" i="2" a="1"/>
  <c r="Q949" i="2" a="1"/>
  <c r="Q950" i="2" a="1"/>
  <c r="Q951" i="2" a="1"/>
  <c r="Q952" i="2" a="1"/>
  <c r="Q953" i="2" a="1"/>
  <c r="Q954" i="2" a="1"/>
  <c r="Q955" i="2" a="1"/>
  <c r="Q956" i="2" a="1"/>
  <c r="Q957" i="2" a="1"/>
  <c r="Q958" i="2" a="1"/>
  <c r="Q959" i="2" a="1"/>
  <c r="Q960" i="2" a="1"/>
  <c r="Q961" i="2" a="1"/>
  <c r="Q962" i="2" a="1"/>
  <c r="Q963" i="2" a="1"/>
  <c r="Q964" i="2" a="1"/>
  <c r="Q965" i="2" a="1"/>
  <c r="Q966" i="2" a="1"/>
  <c r="Q967" i="2" a="1"/>
  <c r="Q968" i="2" a="1"/>
  <c r="Q969" i="2" a="1"/>
  <c r="Q970" i="2" a="1"/>
  <c r="Q971" i="2" a="1"/>
  <c r="Q972" i="2" a="1"/>
  <c r="Q973" i="2" a="1"/>
  <c r="Q974" i="2" a="1"/>
  <c r="Q975" i="2" a="1"/>
  <c r="Q976" i="2" a="1"/>
  <c r="Q977" i="2" a="1"/>
  <c r="Q978" i="2" a="1"/>
  <c r="Q979" i="2" a="1"/>
  <c r="Q980" i="2" a="1"/>
  <c r="Q981" i="2" a="1"/>
  <c r="Q982" i="2" a="1"/>
  <c r="Q983" i="2" a="1"/>
  <c r="Q984" i="2" a="1"/>
  <c r="Q985" i="2" a="1"/>
  <c r="Q986" i="2" a="1"/>
  <c r="Q987" i="2" a="1"/>
  <c r="Q988" i="2" a="1"/>
  <c r="Q989" i="2" a="1"/>
  <c r="Q990" i="2" a="1"/>
  <c r="Q991" i="2" a="1"/>
  <c r="Q992" i="2" a="1"/>
  <c r="Q993" i="2" a="1"/>
  <c r="Q994" i="2" a="1"/>
  <c r="Q995" i="2" a="1"/>
  <c r="Q996" i="2" a="1"/>
  <c r="Q997" i="2" a="1"/>
  <c r="Q998" i="2" a="1"/>
  <c r="Q999" i="2" a="1"/>
  <c r="Q1000" i="2" a="1"/>
  <c r="Q1001" i="2" a="1"/>
  <c r="Q1002" i="2" a="1"/>
  <c r="Q1003" i="2" a="1"/>
  <c r="Q1004" i="2" a="1"/>
  <c r="Q1005" i="2" a="1"/>
  <c r="Q1006" i="2" a="1"/>
  <c r="Q1007" i="2" a="1"/>
  <c r="Q1008" i="2" a="1"/>
  <c r="Q1009" i="2" a="1"/>
  <c r="Q1010" i="2" a="1"/>
  <c r="Q1011" i="2" a="1"/>
  <c r="Q1012" i="2" a="1"/>
  <c r="Q1013" i="2" a="1"/>
  <c r="Q1014" i="2" a="1"/>
  <c r="Q1015" i="2" a="1"/>
  <c r="Q1016" i="2" a="1"/>
  <c r="Q1017" i="2" a="1"/>
  <c r="Q1018" i="2" a="1"/>
  <c r="Q1019" i="2" a="1"/>
  <c r="Q1020" i="2" a="1"/>
  <c r="Q1021" i="2" a="1"/>
  <c r="Q1022" i="2" a="1"/>
  <c r="Q1023" i="2" a="1"/>
  <c r="Q1024" i="2" a="1"/>
  <c r="Q1025" i="2" a="1"/>
  <c r="Q1026" i="2" a="1"/>
  <c r="Q1027" i="2" a="1"/>
  <c r="Q1028" i="2" a="1"/>
  <c r="Q1029" i="2" a="1"/>
  <c r="Q1030" i="2" a="1"/>
  <c r="Q1031" i="2" a="1"/>
  <c r="Q1032" i="2" a="1"/>
  <c r="Q1033" i="2" a="1"/>
  <c r="Q1034" i="2" a="1"/>
  <c r="Q1035" i="2" a="1"/>
  <c r="Q1036" i="2" a="1"/>
  <c r="Q1037" i="2" a="1"/>
  <c r="Q1038" i="2" a="1"/>
  <c r="Q1039" i="2" a="1"/>
  <c r="Q1040" i="2" a="1"/>
  <c r="Q1041" i="2" a="1"/>
  <c r="Q1042" i="2" a="1"/>
  <c r="Q1043" i="2" a="1"/>
  <c r="Q1044" i="2" a="1"/>
  <c r="Q1045" i="2" a="1"/>
  <c r="Q1046" i="2" a="1"/>
  <c r="Q1047" i="2" a="1"/>
  <c r="Q1048" i="2" a="1"/>
  <c r="Q1049" i="2" a="1"/>
  <c r="Q1050" i="2" a="1"/>
  <c r="Q1051" i="2" a="1"/>
  <c r="Q1052" i="2" a="1"/>
  <c r="Q1053" i="2" a="1"/>
  <c r="Q1054" i="2" a="1"/>
  <c r="Q1055" i="2" a="1"/>
  <c r="Q1056" i="2" a="1"/>
  <c r="Q1057" i="2" a="1"/>
  <c r="Q1058" i="2" a="1"/>
  <c r="Q1059" i="2" a="1"/>
  <c r="Q1060" i="2" a="1"/>
  <c r="Q1061" i="2" a="1"/>
  <c r="Q1062" i="2" a="1"/>
  <c r="Q1063" i="2" a="1"/>
  <c r="Q1064" i="2" a="1"/>
  <c r="Q1065" i="2" a="1"/>
  <c r="Q1066" i="2" a="1"/>
  <c r="Q1067" i="2" a="1"/>
  <c r="Q1068" i="2" a="1"/>
  <c r="Q1069" i="2" a="1"/>
  <c r="Q1070" i="2" a="1"/>
  <c r="Q1071" i="2" a="1"/>
  <c r="Q1072" i="2" a="1"/>
  <c r="Q1073" i="2" a="1"/>
  <c r="Q1074" i="2" a="1"/>
  <c r="Q1075" i="2" a="1"/>
  <c r="Q1076" i="2" a="1"/>
  <c r="Q1077" i="2" a="1"/>
  <c r="Q1078" i="2" a="1"/>
  <c r="Q1079" i="2" a="1"/>
  <c r="Q1080" i="2" a="1"/>
  <c r="Q1081" i="2" a="1"/>
  <c r="Q1082" i="2" a="1"/>
  <c r="Q1083" i="2" a="1"/>
  <c r="Q1084" i="2" a="1"/>
  <c r="Q1085" i="2" a="1"/>
  <c r="Q1086" i="2" a="1"/>
  <c r="Q1087" i="2" a="1"/>
  <c r="Q1088" i="2" a="1"/>
  <c r="Q1089" i="2" a="1"/>
  <c r="Q1090" i="2" a="1"/>
  <c r="Q1091" i="2" a="1"/>
  <c r="Q1092" i="2" a="1"/>
  <c r="Q1093" i="2" a="1"/>
  <c r="Q1094" i="2" a="1"/>
  <c r="Q1095" i="2" a="1"/>
  <c r="Q1096" i="2" a="1"/>
  <c r="Q1097" i="2" a="1"/>
  <c r="Q1098" i="2" a="1"/>
  <c r="Q1099" i="2" a="1"/>
  <c r="Q1100" i="2" a="1"/>
  <c r="Q1101" i="2" a="1"/>
  <c r="Q1102" i="2" a="1"/>
  <c r="Q1103" i="2" a="1"/>
  <c r="Q1104" i="2" a="1"/>
  <c r="Q1105" i="2" a="1"/>
  <c r="Q1106" i="2" a="1"/>
  <c r="Q1107" i="2" a="1"/>
  <c r="Q1108" i="2" a="1"/>
  <c r="Q1109" i="2" a="1"/>
  <c r="Q1110" i="2" a="1"/>
  <c r="Q1111" i="2" a="1"/>
  <c r="Q1112" i="2" a="1"/>
  <c r="Q1113" i="2" a="1"/>
  <c r="Q1114" i="2" a="1"/>
  <c r="Q1115" i="2" a="1"/>
  <c r="Q1116" i="2" a="1"/>
  <c r="Q1117" i="2" a="1"/>
  <c r="Q1118" i="2" a="1"/>
  <c r="Q1119" i="2" a="1"/>
  <c r="Q1120" i="2" a="1"/>
  <c r="Q1121" i="2" a="1"/>
  <c r="Q1122" i="2" a="1"/>
  <c r="Q1123" i="2" a="1"/>
  <c r="Q1124" i="2" a="1"/>
  <c r="Q1125" i="2" a="1"/>
  <c r="Q1126" i="2" a="1"/>
  <c r="Q1127" i="2" a="1"/>
  <c r="Q1128" i="2" a="1"/>
  <c r="Q1129" i="2" a="1"/>
  <c r="Q1130" i="2" a="1"/>
  <c r="Q1131" i="2" a="1"/>
  <c r="Q1132" i="2" a="1"/>
  <c r="Q1133" i="2" a="1"/>
  <c r="Q1134" i="2" a="1"/>
  <c r="Q1135" i="2" a="1"/>
  <c r="Q1136" i="2" a="1"/>
  <c r="Q1137" i="2" a="1"/>
  <c r="Q1138" i="2" a="1"/>
  <c r="Q1139" i="2" a="1"/>
  <c r="Q1140" i="2" a="1"/>
  <c r="Q1141" i="2" a="1"/>
  <c r="Q1142" i="2" a="1"/>
  <c r="Q1143" i="2" a="1"/>
  <c r="Q1144" i="2" a="1"/>
  <c r="Q1145" i="2" a="1"/>
  <c r="Q1146" i="2" a="1"/>
  <c r="Q1147" i="2" a="1"/>
  <c r="Q1148" i="2" a="1"/>
  <c r="Q1149" i="2" a="1"/>
  <c r="Q1150" i="2" a="1"/>
  <c r="Q1151" i="2" a="1"/>
  <c r="Q1152" i="2" a="1"/>
  <c r="Q1153" i="2" a="1"/>
  <c r="Q1154" i="2" a="1"/>
  <c r="Q1155" i="2" a="1"/>
  <c r="Q1156" i="2" a="1"/>
  <c r="Q1157" i="2" a="1"/>
  <c r="Q1158" i="2" a="1"/>
  <c r="Q1159" i="2" a="1"/>
  <c r="Q1160" i="2" a="1"/>
  <c r="Q1161" i="2" a="1"/>
  <c r="Q1162" i="2" a="1"/>
  <c r="Q1163" i="2" a="1"/>
  <c r="Q1164" i="2" a="1"/>
  <c r="Q1165" i="2" a="1"/>
  <c r="Q1166" i="2" a="1"/>
  <c r="Q1167" i="2" a="1"/>
  <c r="Q1168" i="2" a="1"/>
  <c r="Q1169" i="2" a="1"/>
  <c r="Q1170" i="2" a="1"/>
  <c r="Q1171" i="2" a="1"/>
  <c r="Q1172" i="2" a="1"/>
  <c r="Q1173" i="2" a="1"/>
  <c r="Q1174" i="2" a="1"/>
  <c r="Q1175" i="2" a="1"/>
  <c r="Q1176" i="2" a="1"/>
  <c r="Q1177" i="2" a="1"/>
  <c r="Q1178" i="2" a="1"/>
  <c r="Q1179" i="2" a="1"/>
  <c r="Q1180" i="2" a="1"/>
  <c r="Q1181" i="2" a="1"/>
  <c r="Q1182" i="2" a="1"/>
  <c r="Q1183" i="2" a="1"/>
  <c r="Q1184" i="2" a="1"/>
  <c r="Q1185" i="2" a="1"/>
  <c r="Q1186" i="2" a="1"/>
  <c r="Q1187" i="2" a="1"/>
  <c r="Q1188" i="2" a="1"/>
  <c r="Q1189" i="2" a="1"/>
  <c r="Q1190" i="2" a="1"/>
  <c r="Q1191" i="2" a="1"/>
  <c r="Q1192" i="2" a="1"/>
  <c r="Q1193" i="2" a="1"/>
  <c r="Q1194" i="2" a="1"/>
  <c r="Q1195" i="2" a="1"/>
  <c r="Q1196" i="2" a="1"/>
  <c r="Q1197" i="2" a="1"/>
  <c r="Q1198" i="2" a="1"/>
  <c r="Q1199" i="2" a="1"/>
  <c r="Q1200" i="2" a="1"/>
  <c r="Q1201" i="2" a="1"/>
  <c r="Q1202" i="2" a="1"/>
  <c r="Q1203" i="2" a="1"/>
  <c r="Q1204" i="2" a="1"/>
  <c r="Q1205" i="2" a="1"/>
  <c r="Q1206" i="2" a="1"/>
  <c r="Q1207" i="2" a="1"/>
  <c r="Q1208" i="2" a="1"/>
  <c r="Q1209" i="2" a="1"/>
  <c r="Q1210" i="2" a="1"/>
  <c r="Q1211" i="2" a="1"/>
  <c r="Q1212" i="2" a="1"/>
  <c r="Q1213" i="2" a="1"/>
  <c r="Q1214" i="2" a="1"/>
  <c r="Q1215" i="2" a="1"/>
  <c r="Q1216" i="2" a="1"/>
  <c r="Q1217" i="2" a="1"/>
  <c r="Q1218" i="2" a="1"/>
  <c r="Q1219" i="2" a="1"/>
  <c r="Q1220" i="2" a="1"/>
  <c r="Q1221" i="2" a="1"/>
  <c r="Q1222" i="2" a="1"/>
  <c r="Q1223" i="2" a="1"/>
  <c r="Q1224" i="2" a="1"/>
  <c r="Q1225" i="2" a="1"/>
  <c r="Q1226" i="2" a="1"/>
  <c r="Q1227" i="2" a="1"/>
  <c r="Q1228" i="2" a="1"/>
  <c r="Q1229" i="2" a="1"/>
  <c r="Q1230" i="2" a="1"/>
  <c r="Q1231" i="2" a="1"/>
  <c r="Q1232" i="2" a="1"/>
  <c r="Q1233" i="2" a="1"/>
  <c r="Q1234" i="2" a="1"/>
  <c r="Q1235" i="2" a="1"/>
  <c r="Q1236" i="2" a="1"/>
  <c r="Q1237" i="2" a="1"/>
  <c r="Q1238" i="2" a="1"/>
  <c r="Q1239" i="2" a="1"/>
  <c r="Q1240" i="2" a="1"/>
  <c r="Q1241" i="2" a="1"/>
  <c r="Q1242" i="2" a="1"/>
  <c r="Q1243" i="2" a="1"/>
  <c r="Q1244" i="2" a="1"/>
  <c r="Q1245" i="2" a="1"/>
  <c r="Q1246" i="2" a="1"/>
  <c r="Q1247" i="2" a="1"/>
  <c r="Q1248" i="2" a="1"/>
  <c r="Q1249" i="2" a="1"/>
  <c r="Q1250" i="2" a="1"/>
  <c r="Q1251" i="2" a="1"/>
  <c r="Q1252" i="2" a="1"/>
  <c r="Q1253" i="2" a="1"/>
  <c r="Q1254" i="2" a="1"/>
  <c r="Q1255" i="2" a="1"/>
  <c r="Q1256" i="2" a="1"/>
  <c r="Q1257" i="2" a="1"/>
  <c r="Q1258" i="2" a="1"/>
  <c r="Q1259" i="2" a="1"/>
  <c r="Q1260" i="2" a="1"/>
  <c r="Q1261" i="2" a="1"/>
  <c r="Q1262" i="2" a="1"/>
  <c r="Q1263" i="2" a="1"/>
  <c r="Q1264" i="2" a="1"/>
  <c r="Q1265" i="2" a="1"/>
  <c r="Q1266" i="2" a="1"/>
  <c r="Q1267" i="2" a="1"/>
  <c r="Q1268" i="2" a="1"/>
  <c r="Q1269" i="2" a="1"/>
  <c r="Q1270" i="2" a="1"/>
  <c r="Q1271" i="2" a="1"/>
  <c r="Q1272" i="2" a="1"/>
  <c r="Q1273" i="2" a="1"/>
  <c r="Q1274" i="2" a="1"/>
  <c r="Q1275" i="2" a="1"/>
  <c r="Q1276" i="2" a="1"/>
  <c r="Q1277" i="2" a="1"/>
  <c r="Q1278" i="2" a="1"/>
  <c r="Q1279" i="2" a="1"/>
  <c r="Q1280" i="2" a="1"/>
  <c r="Q1281" i="2" a="1"/>
  <c r="Q1282" i="2" a="1"/>
  <c r="Q1283" i="2" a="1"/>
  <c r="Q1284" i="2" a="1"/>
  <c r="Q1285" i="2" a="1"/>
  <c r="Q1286" i="2" a="1"/>
  <c r="Q1287" i="2" a="1"/>
  <c r="Q1288" i="2" a="1"/>
  <c r="Q1289" i="2" a="1"/>
  <c r="Q1290" i="2" a="1"/>
  <c r="Q1291" i="2" a="1"/>
  <c r="Q1292" i="2" a="1"/>
  <c r="Q1293" i="2" a="1"/>
  <c r="Q1294" i="2" a="1"/>
  <c r="Q1295" i="2" a="1"/>
  <c r="Q1296" i="2" a="1"/>
  <c r="Q1297" i="2" a="1"/>
  <c r="Q1298" i="2" a="1"/>
  <c r="Q1299" i="2" a="1"/>
  <c r="Q1300" i="2" a="1"/>
  <c r="Q1301" i="2" a="1"/>
  <c r="Q1302" i="2" a="1"/>
  <c r="Q1303" i="2" a="1"/>
  <c r="Q1304" i="2" a="1"/>
  <c r="Q1305" i="2" a="1"/>
  <c r="Q1306" i="2" a="1"/>
  <c r="Q1307" i="2" a="1"/>
  <c r="Q1308" i="2" a="1"/>
  <c r="Q1309" i="2" a="1"/>
  <c r="Q1310" i="2" a="1"/>
  <c r="Q1311" i="2" a="1"/>
  <c r="Q1312" i="2" a="1"/>
  <c r="Q1313" i="2" a="1"/>
  <c r="Q1314" i="2" a="1"/>
  <c r="Q1315" i="2" a="1"/>
  <c r="Q1316" i="2" a="1"/>
  <c r="Q1317" i="2" a="1"/>
  <c r="Q1318" i="2" a="1"/>
  <c r="Q1319" i="2" a="1"/>
  <c r="Q1320" i="2" a="1"/>
  <c r="Q1321" i="2" a="1"/>
  <c r="Q1322" i="2" a="1"/>
  <c r="Q1323" i="2" a="1"/>
  <c r="Q1324" i="2" a="1"/>
  <c r="Q1325" i="2" a="1"/>
  <c r="Q1326" i="2" a="1"/>
  <c r="Q1327" i="2" a="1"/>
  <c r="Q1328" i="2" a="1"/>
  <c r="Q1329" i="2" a="1"/>
  <c r="Q1330" i="2" a="1"/>
  <c r="Q1331" i="2" a="1"/>
  <c r="Q1332" i="2" a="1"/>
  <c r="Q1333" i="2" a="1"/>
  <c r="Q1334" i="2" a="1"/>
  <c r="Q1335" i="2" a="1"/>
  <c r="Q1336" i="2" a="1"/>
  <c r="Q1337" i="2" a="1"/>
  <c r="Q1338" i="2" a="1"/>
  <c r="Q1339" i="2" a="1"/>
  <c r="Q1340" i="2" a="1"/>
  <c r="Q1341" i="2" a="1"/>
  <c r="Q1342" i="2" a="1"/>
  <c r="Q1343" i="2" a="1"/>
  <c r="Q1344" i="2" a="1"/>
  <c r="Q1345" i="2" a="1"/>
  <c r="Q1346" i="2" a="1"/>
  <c r="Q1347" i="2" a="1"/>
  <c r="Q1348" i="2" a="1"/>
  <c r="Q1349" i="2" a="1"/>
  <c r="Q1350" i="2" a="1"/>
  <c r="Q1351" i="2" a="1"/>
  <c r="Q1352" i="2" a="1"/>
  <c r="Q1353" i="2" a="1"/>
  <c r="Q1354" i="2" a="1"/>
  <c r="Q1355" i="2" a="1"/>
  <c r="Q1356" i="2" a="1"/>
  <c r="Q1357" i="2" a="1"/>
  <c r="Q1358" i="2" a="1"/>
  <c r="Q1359" i="2" a="1"/>
  <c r="Q1360" i="2" a="1"/>
  <c r="Q1361" i="2" a="1"/>
  <c r="Q1362" i="2" a="1"/>
  <c r="Q1363" i="2" a="1"/>
  <c r="Q1364" i="2" a="1"/>
  <c r="Q1365" i="2" a="1"/>
  <c r="Q1366" i="2" a="1"/>
  <c r="Q1367" i="2" a="1"/>
  <c r="Q1368" i="2" a="1"/>
  <c r="Q1369" i="2" a="1"/>
  <c r="Q1370" i="2" a="1"/>
  <c r="Q1371" i="2" a="1"/>
  <c r="Q1372" i="2" a="1"/>
  <c r="Q1373" i="2" a="1"/>
  <c r="Q1374" i="2" a="1"/>
  <c r="Q1375" i="2" a="1"/>
  <c r="Q1376" i="2" a="1"/>
  <c r="Q1377" i="2" a="1"/>
  <c r="Q1378" i="2" a="1"/>
  <c r="Q1379" i="2" a="1"/>
  <c r="Q1380" i="2" a="1"/>
  <c r="Q1381" i="2" a="1"/>
  <c r="Q1382" i="2" a="1"/>
  <c r="Q1383" i="2" a="1"/>
  <c r="Q1384" i="2" a="1"/>
  <c r="Q1385" i="2" a="1"/>
  <c r="Q1386" i="2" a="1"/>
  <c r="Q1387" i="2" a="1"/>
  <c r="Q1388" i="2" a="1"/>
  <c r="Q1389" i="2" a="1"/>
  <c r="Q1390" i="2" a="1"/>
  <c r="Q1391" i="2" a="1"/>
  <c r="Q1392" i="2" a="1"/>
  <c r="Q1393" i="2" a="1"/>
  <c r="Q1394" i="2" a="1"/>
  <c r="Q1395" i="2" a="1"/>
  <c r="Q1396" i="2" a="1"/>
  <c r="Q1397" i="2" a="1"/>
  <c r="Q1398" i="2" a="1"/>
  <c r="Q1399" i="2" a="1"/>
  <c r="Q1400" i="2" a="1"/>
  <c r="Q1401" i="2" a="1"/>
  <c r="Q1402" i="2" a="1"/>
  <c r="Q1403" i="2" a="1"/>
  <c r="Q1404" i="2" a="1"/>
  <c r="Q1405" i="2" a="1"/>
  <c r="Q1406" i="2" a="1"/>
  <c r="Q1407" i="2" a="1"/>
  <c r="Q1408" i="2" a="1"/>
  <c r="Q1409" i="2" a="1"/>
  <c r="Q1410" i="2" a="1"/>
  <c r="Q1411" i="2" a="1"/>
  <c r="Q1412" i="2" a="1"/>
  <c r="Q1413" i="2" a="1"/>
  <c r="Q1414" i="2" a="1"/>
  <c r="Q1415" i="2" a="1"/>
  <c r="Q1416" i="2" a="1"/>
  <c r="Q1417" i="2" a="1"/>
  <c r="Q1418" i="2" a="1"/>
  <c r="Q1419" i="2" a="1"/>
  <c r="Q1420" i="2" a="1"/>
  <c r="Q1421" i="2" a="1"/>
  <c r="Q1422" i="2" a="1"/>
  <c r="Q1423" i="2" a="1"/>
  <c r="Q1424" i="2" a="1"/>
  <c r="Q1425" i="2" a="1"/>
  <c r="Q1426" i="2" a="1"/>
  <c r="Q1427" i="2" a="1"/>
  <c r="Q1428" i="2" a="1"/>
  <c r="Q1429" i="2" a="1"/>
  <c r="Q1430" i="2" a="1"/>
  <c r="Q1431" i="2" a="1"/>
  <c r="Q1432" i="2" a="1"/>
  <c r="Q1433" i="2" a="1"/>
  <c r="Q1434" i="2" a="1"/>
  <c r="Q1435" i="2" a="1"/>
  <c r="Q1436" i="2" a="1"/>
  <c r="Q1437" i="2" a="1"/>
  <c r="Q1438" i="2" a="1"/>
  <c r="Q1439" i="2" a="1"/>
  <c r="Q1440" i="2" a="1"/>
  <c r="Q1441" i="2" a="1"/>
  <c r="Q1442" i="2" a="1"/>
  <c r="Q1443" i="2" a="1"/>
  <c r="Q1444" i="2" a="1"/>
  <c r="Q1445" i="2" a="1"/>
  <c r="Q1446" i="2" a="1"/>
  <c r="Q1447" i="2" a="1"/>
  <c r="Q1448" i="2" a="1"/>
  <c r="Q1449" i="2" a="1"/>
  <c r="Q1450" i="2" a="1"/>
  <c r="Q1451" i="2" a="1"/>
  <c r="Q1452" i="2" a="1"/>
  <c r="Q1453" i="2" a="1"/>
  <c r="Q1454" i="2" a="1"/>
  <c r="Q1455" i="2" a="1"/>
  <c r="Q1456" i="2" a="1"/>
  <c r="Q1457" i="2" a="1"/>
  <c r="Q1458" i="2" a="1"/>
  <c r="Q1459" i="2" a="1"/>
  <c r="Q1460" i="2" a="1"/>
  <c r="Q1461" i="2" a="1"/>
  <c r="Q1462" i="2" a="1"/>
  <c r="Q1463" i="2" a="1"/>
  <c r="Q1464" i="2" a="1"/>
  <c r="Q1465" i="2" a="1"/>
  <c r="Q1466" i="2" a="1"/>
  <c r="Q1467" i="2" a="1"/>
  <c r="Q1468" i="2" a="1"/>
  <c r="Q1469" i="2" a="1"/>
  <c r="Q1470" i="2" a="1"/>
  <c r="Q1471" i="2" a="1"/>
  <c r="Q1472" i="2" a="1"/>
  <c r="Q1473" i="2" a="1"/>
  <c r="Q1474" i="2" a="1"/>
  <c r="Q1475" i="2" a="1"/>
  <c r="Q1476" i="2" a="1"/>
  <c r="Q1477" i="2" a="1"/>
  <c r="Q1478" i="2" a="1"/>
  <c r="Q1479" i="2" a="1"/>
  <c r="Q1480" i="2" a="1"/>
  <c r="Q1481" i="2" a="1"/>
  <c r="Q1482" i="2" a="1"/>
  <c r="Q1483" i="2" a="1"/>
  <c r="Q1484" i="2" a="1"/>
  <c r="Q1485" i="2" a="1"/>
  <c r="Q1486" i="2" a="1"/>
  <c r="Q1487" i="2" a="1"/>
  <c r="Q1488" i="2" a="1"/>
  <c r="Q1489" i="2" a="1"/>
  <c r="Q1490" i="2" a="1"/>
  <c r="Q1491" i="2" a="1"/>
  <c r="Q1492" i="2" a="1"/>
  <c r="Q1493" i="2" a="1"/>
  <c r="Q1494" i="2" a="1"/>
  <c r="Q1495" i="2" a="1"/>
  <c r="Q1496" i="2" a="1"/>
  <c r="Q1497" i="2" a="1"/>
  <c r="Q1498" i="2" a="1"/>
  <c r="Q1499" i="2" a="1"/>
  <c r="Q1500" i="2" a="1"/>
  <c r="Q1501" i="2" a="1"/>
  <c r="Q1502" i="2" a="1"/>
  <c r="Q1503" i="2" a="1"/>
  <c r="Q1504" i="2" a="1"/>
  <c r="Q1505" i="2" a="1"/>
  <c r="Q1506" i="2" a="1"/>
  <c r="Q1507" i="2" a="1"/>
  <c r="Q1508" i="2" a="1"/>
  <c r="Q1509" i="2" a="1"/>
  <c r="Q1510" i="2" a="1"/>
  <c r="Q1511" i="2" a="1"/>
  <c r="Q1512" i="2" a="1"/>
  <c r="Q1513" i="2" a="1"/>
  <c r="Q1514" i="2" a="1"/>
  <c r="Q1515" i="2" a="1"/>
  <c r="Q1516" i="2" a="1"/>
  <c r="Q1517" i="2" a="1"/>
  <c r="Q1518" i="2" a="1"/>
  <c r="Q1519" i="2" a="1"/>
  <c r="Q1520" i="2" a="1"/>
  <c r="Q1521" i="2" a="1"/>
  <c r="Q1522" i="2" a="1"/>
  <c r="Q1523" i="2" a="1"/>
  <c r="Q1524" i="2" a="1"/>
  <c r="Q1525" i="2" a="1"/>
  <c r="Q1526" i="2" a="1"/>
  <c r="Q1527" i="2" a="1"/>
  <c r="Q1528" i="2" a="1"/>
  <c r="Q1529" i="2" a="1"/>
  <c r="Q1530" i="2" a="1"/>
  <c r="Q1531" i="2" a="1"/>
  <c r="Q1532" i="2" a="1"/>
  <c r="Q1533" i="2" a="1"/>
  <c r="Q1534" i="2" a="1"/>
  <c r="Q1535" i="2" a="1"/>
  <c r="Q1536" i="2" a="1"/>
  <c r="Q1537" i="2" a="1"/>
  <c r="Q1538" i="2" a="1"/>
  <c r="Q1539" i="2" a="1"/>
  <c r="Q1540" i="2" a="1"/>
  <c r="Q1541" i="2" a="1"/>
  <c r="Q1542" i="2" a="1"/>
  <c r="Q1543" i="2" a="1"/>
  <c r="Q1544" i="2" a="1"/>
  <c r="Q1545" i="2" a="1"/>
  <c r="Q1546" i="2" a="1"/>
  <c r="Q1547" i="2" a="1"/>
  <c r="Q1548" i="2" a="1"/>
  <c r="Q1549" i="2" a="1"/>
  <c r="Q1550" i="2" a="1"/>
  <c r="Q1551" i="2" a="1"/>
  <c r="Q1552" i="2" a="1"/>
  <c r="Q1553" i="2" a="1"/>
  <c r="Q1554" i="2" a="1"/>
  <c r="Q1555" i="2" a="1"/>
  <c r="Q1556" i="2" a="1"/>
  <c r="Q1557" i="2" a="1"/>
  <c r="Q1558" i="2" a="1"/>
  <c r="Q1559" i="2" a="1"/>
  <c r="Q1560" i="2" a="1"/>
  <c r="Q1561" i="2" a="1"/>
  <c r="Q1562" i="2" a="1"/>
  <c r="Q1563" i="2" a="1"/>
  <c r="Q1564" i="2" a="1"/>
  <c r="Q1565" i="2" a="1"/>
  <c r="Q1566" i="2" a="1"/>
  <c r="Q1567" i="2" a="1"/>
  <c r="Q1568" i="2" a="1"/>
  <c r="Q1569" i="2" a="1"/>
  <c r="Q1570" i="2" a="1"/>
  <c r="Q1571" i="2" a="1"/>
  <c r="Q1572" i="2" a="1"/>
  <c r="Q1573" i="2" a="1"/>
  <c r="Q1574" i="2" a="1"/>
  <c r="Q1575" i="2" a="1"/>
  <c r="Q1576" i="2" a="1"/>
  <c r="Q1577" i="2" a="1"/>
  <c r="Q1578" i="2" a="1"/>
  <c r="Q1579" i="2" a="1"/>
  <c r="Q1580" i="2" a="1"/>
  <c r="Q1581" i="2" a="1"/>
  <c r="Q1582" i="2" a="1"/>
  <c r="Q1583" i="2" a="1"/>
  <c r="Q1584" i="2" a="1"/>
  <c r="Q1585" i="2" a="1"/>
  <c r="Q1586" i="2" a="1"/>
  <c r="Q1587" i="2" a="1"/>
  <c r="Q1588" i="2" a="1"/>
  <c r="Q1589" i="2" a="1"/>
  <c r="Q1590" i="2" a="1"/>
  <c r="Q1591" i="2" a="1"/>
  <c r="Q1592" i="2" a="1"/>
  <c r="Q1593" i="2" a="1"/>
  <c r="Q1594" i="2" a="1"/>
  <c r="Q1595" i="2" a="1"/>
  <c r="Q1596" i="2" a="1"/>
  <c r="Q1597" i="2" a="1"/>
  <c r="Q1598" i="2" a="1"/>
  <c r="Q1599" i="2" a="1"/>
  <c r="Q1600" i="2" a="1"/>
  <c r="Q1601" i="2" a="1"/>
  <c r="Q1602" i="2" a="1"/>
  <c r="Q1603" i="2" a="1"/>
  <c r="Q1604" i="2" a="1"/>
  <c r="Q1605" i="2" a="1"/>
  <c r="Q1606" i="2" a="1"/>
  <c r="Q1607" i="2" a="1"/>
  <c r="Q1608" i="2" a="1"/>
  <c r="Q1609" i="2" a="1"/>
  <c r="Q1610" i="2" a="1"/>
  <c r="Q1611" i="2" a="1"/>
  <c r="Q1612" i="2" a="1"/>
  <c r="Q1613" i="2" a="1"/>
  <c r="Q1614" i="2" a="1"/>
  <c r="Q1615" i="2" a="1"/>
  <c r="Q1616" i="2" a="1"/>
  <c r="Q1617" i="2" a="1"/>
  <c r="Q1618" i="2" a="1"/>
  <c r="Q1619" i="2" a="1"/>
  <c r="Q1620" i="2" a="1"/>
  <c r="Q1621" i="2" a="1"/>
  <c r="Q1622" i="2" a="1"/>
  <c r="Q1623" i="2" a="1"/>
  <c r="Q1624" i="2" a="1"/>
  <c r="Q1625" i="2" a="1"/>
  <c r="Q1626" i="2" a="1"/>
  <c r="Q1627" i="2" a="1"/>
  <c r="Q1628" i="2" a="1"/>
  <c r="Q1629" i="2" a="1"/>
  <c r="Q1630" i="2" a="1"/>
  <c r="Q1631" i="2" a="1"/>
  <c r="Q1632" i="2" a="1"/>
  <c r="Q1633" i="2" a="1"/>
  <c r="Q1634" i="2" a="1"/>
  <c r="Q1635" i="2" a="1"/>
  <c r="Q1636" i="2" a="1"/>
  <c r="Q1637" i="2" a="1"/>
  <c r="Q1638" i="2" a="1"/>
  <c r="Q1639" i="2" a="1"/>
  <c r="Q1640" i="2" a="1"/>
  <c r="Q1641" i="2" a="1"/>
  <c r="Q1642" i="2" a="1"/>
  <c r="Q1643" i="2" a="1"/>
  <c r="Q1644" i="2" a="1"/>
  <c r="Q1645" i="2" a="1"/>
  <c r="Q1646" i="2" a="1"/>
  <c r="Q1647" i="2" a="1"/>
  <c r="Q1648" i="2" a="1"/>
  <c r="Q1649" i="2" a="1"/>
  <c r="Q1650" i="2" a="1"/>
  <c r="Q1651" i="2" a="1"/>
  <c r="Q1652" i="2" a="1"/>
  <c r="Q1653" i="2" a="1"/>
  <c r="Q1654" i="2" a="1"/>
  <c r="Q1655" i="2" a="1"/>
  <c r="Q1656" i="2" a="1"/>
  <c r="Q1657" i="2" a="1"/>
  <c r="Q1658" i="2" a="1"/>
  <c r="Q1659" i="2" a="1"/>
  <c r="Q1660" i="2" a="1"/>
  <c r="Q1661" i="2" a="1"/>
  <c r="Q1662" i="2" a="1"/>
  <c r="Q1663" i="2" a="1"/>
  <c r="Q1664" i="2" a="1"/>
  <c r="Q1665" i="2" a="1"/>
  <c r="Q1666" i="2" a="1"/>
  <c r="Q1667" i="2" a="1"/>
  <c r="Q1668" i="2" a="1"/>
  <c r="Q1669" i="2" a="1"/>
  <c r="Q1670" i="2" a="1"/>
  <c r="Q1671" i="2" a="1"/>
  <c r="Q1672" i="2" a="1"/>
  <c r="Q1673" i="2" a="1"/>
  <c r="Q1674" i="2" a="1"/>
  <c r="Q1675" i="2" a="1"/>
  <c r="Q1676" i="2" a="1"/>
  <c r="Q1677" i="2" a="1"/>
  <c r="Q1678" i="2" a="1"/>
  <c r="Q1679" i="2" a="1"/>
  <c r="Q1680" i="2" a="1"/>
  <c r="Q1681" i="2" a="1"/>
  <c r="Q1682" i="2" a="1"/>
  <c r="Q1683" i="2" a="1"/>
  <c r="Q1684" i="2" a="1"/>
  <c r="Q1685" i="2" a="1"/>
  <c r="Q1686" i="2" a="1"/>
  <c r="Q1687" i="2" a="1"/>
  <c r="Q1688" i="2" a="1"/>
  <c r="Q1689" i="2" a="1"/>
  <c r="Q1690" i="2" a="1"/>
  <c r="Q1691" i="2" a="1"/>
  <c r="Q1692" i="2" a="1"/>
  <c r="Q1693" i="2" a="1"/>
  <c r="Q1694" i="2" a="1"/>
  <c r="Q1695" i="2" a="1"/>
  <c r="Q1696" i="2" a="1"/>
  <c r="Q1697" i="2" a="1"/>
  <c r="Q1698" i="2" a="1"/>
  <c r="Q1699" i="2" a="1"/>
  <c r="Q1700" i="2" a="1"/>
  <c r="Q1701" i="2" a="1"/>
  <c r="Q1702" i="2" a="1"/>
  <c r="Q1703" i="2" a="1"/>
  <c r="Q1704" i="2" a="1"/>
  <c r="Q1705" i="2" a="1"/>
  <c r="Q1706" i="2" a="1"/>
  <c r="Q1707" i="2" a="1"/>
  <c r="Q1708" i="2" a="1"/>
  <c r="Q1709" i="2" a="1"/>
  <c r="Q1710" i="2" a="1"/>
  <c r="Q1711" i="2" a="1"/>
  <c r="Q1712" i="2" a="1"/>
  <c r="Q1713" i="2" a="1"/>
  <c r="Q1714" i="2" a="1"/>
  <c r="Q1715" i="2" a="1"/>
  <c r="Q1716" i="2" a="1"/>
  <c r="Q1717" i="2" a="1"/>
  <c r="Q1718" i="2" a="1"/>
  <c r="Q1719" i="2" a="1"/>
  <c r="Q1720" i="2" a="1"/>
  <c r="Q1721" i="2" a="1"/>
  <c r="Q1722" i="2" a="1"/>
  <c r="Q1723" i="2" a="1"/>
  <c r="Q1724" i="2" a="1"/>
  <c r="Q1725" i="2" a="1"/>
  <c r="Q1726" i="2" a="1"/>
  <c r="Q1727" i="2" a="1"/>
  <c r="Q1728" i="2" a="1"/>
  <c r="Q1729" i="2" a="1"/>
  <c r="Q1730" i="2" a="1"/>
  <c r="Q1731" i="2" a="1"/>
  <c r="Q1732" i="2" a="1"/>
  <c r="Q1733" i="2" a="1"/>
  <c r="Q1734" i="2" a="1"/>
  <c r="Q1735" i="2" a="1"/>
  <c r="Q1736" i="2" a="1"/>
  <c r="Q1737" i="2" a="1"/>
  <c r="Q1738" i="2" a="1"/>
  <c r="Q1739" i="2" a="1"/>
  <c r="Q1740" i="2" a="1"/>
  <c r="Q1741" i="2" a="1"/>
  <c r="Q1742" i="2" a="1"/>
  <c r="Q1743" i="2" a="1"/>
  <c r="Q1744" i="2" a="1"/>
  <c r="Q1745" i="2" a="1"/>
  <c r="Q1746" i="2" a="1"/>
  <c r="Q1747" i="2" a="1"/>
  <c r="Q1748" i="2" a="1"/>
  <c r="Q1749" i="2" a="1"/>
  <c r="Q1750" i="2" a="1"/>
  <c r="Q1751" i="2" a="1"/>
  <c r="Q1752" i="2" a="1"/>
  <c r="Q1753" i="2" a="1"/>
  <c r="Q1754" i="2" a="1"/>
  <c r="Q1755" i="2" a="1"/>
  <c r="Q1756" i="2" a="1"/>
  <c r="Q1757" i="2" a="1"/>
  <c r="Q1758" i="2" a="1"/>
  <c r="Q1759" i="2" a="1"/>
  <c r="Q1760" i="2" a="1"/>
  <c r="Q1761" i="2" a="1"/>
  <c r="Q1762" i="2" a="1"/>
  <c r="Q1763" i="2" a="1"/>
  <c r="Q1764" i="2" a="1"/>
  <c r="Q1765" i="2" a="1"/>
  <c r="Q1766" i="2" a="1"/>
  <c r="Q1767" i="2" a="1"/>
  <c r="Q1768" i="2" a="1"/>
  <c r="Q1769" i="2" a="1"/>
  <c r="Q1770" i="2" a="1"/>
  <c r="Q1771" i="2" a="1"/>
  <c r="Q1772" i="2" a="1"/>
  <c r="Q1773" i="2" a="1"/>
  <c r="Q1774" i="2" a="1"/>
  <c r="Q1775" i="2" a="1"/>
  <c r="Q1776" i="2" a="1"/>
  <c r="Q1777" i="2" a="1"/>
  <c r="Q1778" i="2" a="1"/>
  <c r="Q1779" i="2" a="1"/>
  <c r="Q1780" i="2" a="1"/>
  <c r="Q1781" i="2" a="1"/>
  <c r="Q1782" i="2" a="1"/>
  <c r="Q1783" i="2" a="1"/>
  <c r="Q1784" i="2" a="1"/>
  <c r="Q1785" i="2" a="1"/>
  <c r="Q1786" i="2" a="1"/>
  <c r="Q1787" i="2" a="1"/>
  <c r="Q1788" i="2" a="1"/>
  <c r="Q1789" i="2" a="1"/>
  <c r="Q1790" i="2" a="1"/>
  <c r="Q1791" i="2" a="1"/>
  <c r="Q1792" i="2" a="1"/>
  <c r="Q1793" i="2" a="1"/>
  <c r="Q1794" i="2" a="1"/>
  <c r="Q1795" i="2" a="1"/>
  <c r="Q1796" i="2" a="1"/>
  <c r="Q1797" i="2" a="1"/>
  <c r="Q1798" i="2" a="1"/>
  <c r="Q1799" i="2" a="1"/>
  <c r="Q1800" i="2" a="1"/>
  <c r="Q1801" i="2" a="1"/>
  <c r="Q1802" i="2" a="1"/>
  <c r="Q1803" i="2" a="1"/>
  <c r="Q1804" i="2" a="1"/>
  <c r="Q1805" i="2" a="1"/>
  <c r="Q1806" i="2" a="1"/>
  <c r="Q1807" i="2" a="1"/>
  <c r="Q1808" i="2" a="1"/>
  <c r="Q1809" i="2" a="1"/>
  <c r="Q1810" i="2" a="1"/>
  <c r="Q1811" i="2" a="1"/>
  <c r="Q1812" i="2" a="1"/>
  <c r="Q1813" i="2" a="1"/>
  <c r="Q1814" i="2" a="1"/>
  <c r="Q1815" i="2" a="1"/>
  <c r="Q1816" i="2" a="1"/>
  <c r="Q1817" i="2" a="1"/>
  <c r="Q1818" i="2" a="1"/>
  <c r="Q1819" i="2" a="1"/>
  <c r="Q1820" i="2" a="1"/>
  <c r="Q1821" i="2" a="1"/>
  <c r="Q1822" i="2" a="1"/>
  <c r="Q1823" i="2" a="1"/>
  <c r="Q1824" i="2" a="1"/>
  <c r="Q1825" i="2" a="1"/>
  <c r="Q1826" i="2" a="1"/>
  <c r="Q1827" i="2" a="1"/>
  <c r="Q1828" i="2" a="1"/>
  <c r="Q1829" i="2" a="1"/>
  <c r="Q1830" i="2" a="1"/>
  <c r="Q1831" i="2" a="1"/>
  <c r="Q1832" i="2" a="1"/>
  <c r="Q1833" i="2" a="1"/>
  <c r="Q1834" i="2" a="1"/>
  <c r="Q1835" i="2" a="1"/>
  <c r="Q1836" i="2" a="1"/>
  <c r="Q1837" i="2" a="1"/>
  <c r="Q1838" i="2" a="1"/>
  <c r="Q1839" i="2" a="1"/>
  <c r="Q1840" i="2" a="1"/>
  <c r="Q1841" i="2" a="1"/>
  <c r="Q1842" i="2" a="1"/>
  <c r="Q1843" i="2" a="1"/>
  <c r="Q1844" i="2" a="1"/>
  <c r="Q1845" i="2" a="1"/>
  <c r="Q1846" i="2" a="1"/>
  <c r="Q1847" i="2" a="1"/>
  <c r="Q1848" i="2" a="1"/>
  <c r="Q1849" i="2" a="1"/>
  <c r="Q1850" i="2" a="1"/>
  <c r="Q1851" i="2" a="1"/>
  <c r="Q1852" i="2" a="1"/>
  <c r="Q1853" i="2" a="1"/>
  <c r="Q1854" i="2" a="1"/>
  <c r="Q1855" i="2" a="1"/>
  <c r="Q1856" i="2" a="1"/>
  <c r="Q1857" i="2" a="1"/>
  <c r="Q1858" i="2" a="1"/>
  <c r="Q1859" i="2" a="1"/>
  <c r="Q1860" i="2" a="1"/>
  <c r="Q1861" i="2" a="1"/>
  <c r="Q1862" i="2" a="1"/>
  <c r="Q1863" i="2" a="1"/>
  <c r="Q1864" i="2" a="1"/>
  <c r="Q1865" i="2" a="1"/>
  <c r="Q1866" i="2" a="1"/>
  <c r="Q1867" i="2" a="1"/>
  <c r="Q1868" i="2" a="1"/>
  <c r="Q1869" i="2" a="1"/>
  <c r="Q1870" i="2" a="1"/>
  <c r="Q1871" i="2" a="1"/>
  <c r="Q1872" i="2" a="1"/>
  <c r="Q1873" i="2" a="1"/>
  <c r="Q1874" i="2" a="1"/>
  <c r="Q1875" i="2" a="1"/>
  <c r="Q1876" i="2" a="1"/>
  <c r="Q1877" i="2" a="1"/>
  <c r="Q1878" i="2" a="1"/>
  <c r="Q1879" i="2" a="1"/>
  <c r="Q1880" i="2" a="1"/>
  <c r="Q1881" i="2" a="1"/>
  <c r="Q1882" i="2" a="1"/>
  <c r="Q1883" i="2" a="1"/>
  <c r="Q1884" i="2" a="1"/>
  <c r="Q1885" i="2" a="1"/>
  <c r="Q1886" i="2" a="1"/>
  <c r="Q1887" i="2" a="1"/>
  <c r="Q1888" i="2" a="1"/>
  <c r="Q1889" i="2" a="1"/>
  <c r="Q1890" i="2" a="1"/>
  <c r="Q1891" i="2" a="1"/>
  <c r="Q1892" i="2" a="1"/>
  <c r="Q1893" i="2" a="1"/>
  <c r="Q1894" i="2" a="1"/>
  <c r="Q1895" i="2" a="1"/>
  <c r="Q1896" i="2" a="1"/>
  <c r="Q1897" i="2" a="1"/>
  <c r="Q1898" i="2" a="1"/>
  <c r="Q1899" i="2" a="1"/>
  <c r="Q1900" i="2" a="1"/>
  <c r="Q1901" i="2" a="1"/>
  <c r="Q1902" i="2" a="1"/>
  <c r="Q1903" i="2" a="1"/>
  <c r="Q1904" i="2" a="1"/>
  <c r="Q1905" i="2" a="1"/>
  <c r="Q1906" i="2" a="1"/>
  <c r="Q1907" i="2" a="1"/>
  <c r="Q1908" i="2" a="1"/>
  <c r="Q1909" i="2" a="1"/>
  <c r="Q1910" i="2" a="1"/>
  <c r="Q1911" i="2" a="1"/>
  <c r="Q1912" i="2" a="1"/>
  <c r="Q1913" i="2" a="1"/>
  <c r="Q1914" i="2" a="1"/>
  <c r="Q1915" i="2" a="1"/>
  <c r="Q1916" i="2" a="1"/>
  <c r="Q1917" i="2" a="1"/>
  <c r="Q1918" i="2" a="1"/>
  <c r="Q1919" i="2" a="1"/>
  <c r="Q1920" i="2" a="1"/>
  <c r="Q1921" i="2" a="1"/>
  <c r="Q1922" i="2" a="1"/>
  <c r="Q1923" i="2" a="1"/>
  <c r="Q1924" i="2" a="1"/>
  <c r="Q1925" i="2" a="1"/>
  <c r="Q1926" i="2" a="1"/>
  <c r="Q1927" i="2" a="1"/>
  <c r="Q1928" i="2" a="1"/>
  <c r="Q1929" i="2" a="1"/>
  <c r="Q1930" i="2" a="1"/>
  <c r="Q1931" i="2" a="1"/>
  <c r="Q1932" i="2" a="1"/>
  <c r="Q1933" i="2" a="1"/>
  <c r="Q1934" i="2" a="1"/>
  <c r="Q1935" i="2" a="1"/>
  <c r="Q1936" i="2" a="1"/>
  <c r="Q1937" i="2" a="1"/>
  <c r="Q1938" i="2" a="1"/>
  <c r="Q1939" i="2" a="1"/>
  <c r="Q1940" i="2" a="1"/>
  <c r="Q1941" i="2" a="1"/>
  <c r="Q1942" i="2" a="1"/>
  <c r="Q1943" i="2" a="1"/>
  <c r="Q1944" i="2" a="1"/>
  <c r="Q1945" i="2" a="1"/>
  <c r="Q1946" i="2" a="1"/>
  <c r="Q1947" i="2" a="1"/>
  <c r="Q1948" i="2" a="1"/>
  <c r="Q1949" i="2" a="1"/>
  <c r="Q1950" i="2" a="1"/>
  <c r="Q1951" i="2" a="1"/>
  <c r="Q1952" i="2" a="1"/>
  <c r="Q1953" i="2" a="1"/>
  <c r="Q1954" i="2" a="1"/>
  <c r="Q1955" i="2" a="1"/>
  <c r="Q1956" i="2" a="1"/>
  <c r="Q1957" i="2" a="1"/>
  <c r="Q1958" i="2" a="1"/>
  <c r="Q1959" i="2" a="1"/>
  <c r="Q1960" i="2" a="1"/>
  <c r="Q1961" i="2" a="1"/>
  <c r="Q1962" i="2" a="1"/>
  <c r="Q1963" i="2" a="1"/>
  <c r="Q1964" i="2" a="1"/>
  <c r="Q1965" i="2" a="1"/>
  <c r="Q1966" i="2" a="1"/>
  <c r="Q1967" i="2" a="1"/>
  <c r="Q1968" i="2" a="1"/>
  <c r="Q1969" i="2" a="1"/>
  <c r="Q1970" i="2" a="1"/>
  <c r="Q1971" i="2" a="1"/>
  <c r="Q1972" i="2" a="1"/>
  <c r="Q1973" i="2" a="1"/>
  <c r="Q1974" i="2" a="1"/>
  <c r="Q1975" i="2" a="1"/>
  <c r="Q1976" i="2" a="1"/>
  <c r="Q1977" i="2" a="1"/>
  <c r="Q1978" i="2" a="1"/>
  <c r="Q1979" i="2" a="1"/>
  <c r="Q1980" i="2" a="1"/>
  <c r="Q1981" i="2" a="1"/>
  <c r="Q1982" i="2" a="1"/>
  <c r="Q1983" i="2" a="1"/>
  <c r="Q1984" i="2" a="1"/>
  <c r="Q1985" i="2" a="1"/>
  <c r="Q1986" i="2" a="1"/>
  <c r="Q1987" i="2" a="1"/>
  <c r="Q1988" i="2" a="1"/>
  <c r="Q1989" i="2" a="1"/>
  <c r="Q1990" i="2" a="1"/>
  <c r="Q1991" i="2" a="1"/>
  <c r="Q1992" i="2" a="1"/>
  <c r="Q1993" i="2" a="1"/>
  <c r="Q1994" i="2" a="1"/>
  <c r="Q1995" i="2" a="1"/>
  <c r="Q1996" i="2" a="1"/>
  <c r="Q1997" i="2" a="1"/>
  <c r="Q1998" i="2" a="1"/>
  <c r="Q1999" i="2" a="1"/>
  <c r="Q2000" i="2" a="1"/>
  <c r="Q2001" i="2" a="1"/>
  <c r="Q2002" i="2" a="1"/>
  <c r="Q2003" i="2" a="1"/>
  <c r="Q2004" i="2" a="1"/>
  <c r="Q2005" i="2" a="1"/>
  <c r="Q2006" i="2" a="1"/>
  <c r="Q2007" i="2" a="1"/>
  <c r="Q2008" i="2" a="1"/>
  <c r="Q2009" i="2" a="1"/>
  <c r="Q2010" i="2" a="1"/>
  <c r="Q2011" i="2" a="1"/>
  <c r="Q2012" i="2" a="1"/>
  <c r="Q2013" i="2" a="1"/>
  <c r="Q2014" i="2" a="1"/>
  <c r="Q2015" i="2" a="1"/>
  <c r="Q2016" i="2" a="1"/>
  <c r="Q2017" i="2" a="1"/>
  <c r="Q2018" i="2" a="1"/>
  <c r="Q2019" i="2" a="1"/>
  <c r="Q2020" i="2" a="1"/>
  <c r="Q2021" i="2" a="1"/>
  <c r="Q2022" i="2" a="1"/>
  <c r="Q2023" i="2" a="1"/>
  <c r="Q2024" i="2" a="1"/>
  <c r="Q2025" i="2" a="1"/>
  <c r="Q2026" i="2" a="1"/>
  <c r="Q2027" i="2" a="1"/>
  <c r="Q2028" i="2" a="1"/>
  <c r="Q2029" i="2" a="1"/>
  <c r="Q2030" i="2" a="1"/>
  <c r="Q2031" i="2" a="1"/>
  <c r="Q2032" i="2" a="1"/>
  <c r="Q2033" i="2" a="1"/>
  <c r="Q2034" i="2" a="1"/>
  <c r="Q2035" i="2" a="1"/>
  <c r="Q2036" i="2" a="1"/>
  <c r="Q2037" i="2" a="1"/>
  <c r="Q2038" i="2" a="1"/>
  <c r="Q2039" i="2" a="1"/>
  <c r="Q2040" i="2" a="1"/>
  <c r="Q2041" i="2" a="1"/>
  <c r="Q2042" i="2" a="1"/>
  <c r="Q2043" i="2" a="1"/>
  <c r="Q2044" i="2" a="1"/>
  <c r="Q2045" i="2" a="1"/>
  <c r="Q2046" i="2" a="1"/>
  <c r="Q2047" i="2" a="1"/>
  <c r="Q2048" i="2" a="1"/>
  <c r="Q2049" i="2" a="1"/>
  <c r="Q2050" i="2" a="1"/>
  <c r="Q2051" i="2" a="1"/>
  <c r="Q2052" i="2" a="1"/>
  <c r="Q2053" i="2" a="1"/>
  <c r="Q2054" i="2" a="1"/>
  <c r="Q2055" i="2" a="1"/>
  <c r="Q2056" i="2" a="1"/>
  <c r="Q2057" i="2" a="1"/>
  <c r="Q2058" i="2" a="1"/>
  <c r="Q2059" i="2" a="1"/>
  <c r="Q2060" i="2" a="1"/>
  <c r="Q2061" i="2" a="1"/>
  <c r="Q2062" i="2" a="1"/>
  <c r="Q2063" i="2" a="1"/>
  <c r="Q2064" i="2" a="1"/>
  <c r="Q2065" i="2" a="1"/>
  <c r="Q2066" i="2" a="1"/>
  <c r="Q2067" i="2" a="1"/>
  <c r="Q2068" i="2" a="1"/>
  <c r="Q2069" i="2" a="1"/>
  <c r="Q2070" i="2" a="1"/>
  <c r="Q2071" i="2" a="1"/>
  <c r="Q2072" i="2" a="1"/>
  <c r="Q2073" i="2" a="1"/>
  <c r="Q2074" i="2" a="1"/>
  <c r="Q2075" i="2" a="1"/>
  <c r="Q2076" i="2" a="1"/>
  <c r="Q2077" i="2" a="1"/>
  <c r="Q2078" i="2" a="1"/>
  <c r="Q2079" i="2" a="1"/>
  <c r="Q2080" i="2" a="1"/>
  <c r="Q2081" i="2" a="1"/>
  <c r="Q2082" i="2" a="1"/>
  <c r="Q2083" i="2" a="1"/>
  <c r="Q2084" i="2" a="1"/>
  <c r="Q2085" i="2" a="1"/>
  <c r="Q2086" i="2" a="1"/>
  <c r="Q2087" i="2" a="1"/>
  <c r="Q2088" i="2" a="1"/>
  <c r="Q2089" i="2" a="1"/>
  <c r="Q2090" i="2" a="1"/>
  <c r="Q2091" i="2" a="1"/>
  <c r="Q2092" i="2" a="1"/>
  <c r="Q2093" i="2" a="1"/>
  <c r="Q2094" i="2" a="1"/>
  <c r="Q2095" i="2" a="1"/>
  <c r="Q2096" i="2" a="1"/>
  <c r="Q2097" i="2" a="1"/>
  <c r="Q2098" i="2" a="1"/>
  <c r="Q2099" i="2" a="1"/>
  <c r="Q2100" i="2" a="1"/>
  <c r="Q2101" i="2" a="1"/>
  <c r="Q2102" i="2" a="1"/>
  <c r="Q2103" i="2" a="1"/>
  <c r="Q2104" i="2" a="1"/>
  <c r="Q2105" i="2" a="1"/>
  <c r="Q2106" i="2" a="1"/>
  <c r="Q2107" i="2" a="1"/>
  <c r="Q2108" i="2" a="1"/>
  <c r="Q2109" i="2" a="1"/>
  <c r="Q2110" i="2" a="1"/>
  <c r="Q2111" i="2" a="1"/>
  <c r="Q2112" i="2" a="1"/>
  <c r="Q2113" i="2" a="1"/>
  <c r="Q2114" i="2" a="1"/>
  <c r="Q2115" i="2" a="1"/>
  <c r="Q2116" i="2" a="1"/>
  <c r="Q2117" i="2" a="1"/>
  <c r="Q2118" i="2" a="1"/>
  <c r="Q2119" i="2" a="1"/>
  <c r="Q2120" i="2" a="1"/>
  <c r="Q2121" i="2" a="1"/>
  <c r="Q2122" i="2" a="1"/>
  <c r="Q2123" i="2" a="1"/>
  <c r="Q2124" i="2" a="1"/>
  <c r="Q2125" i="2" a="1"/>
  <c r="Q2126" i="2" a="1"/>
  <c r="Q2127" i="2" a="1"/>
  <c r="Q2128" i="2" a="1"/>
  <c r="Q2129" i="2" a="1"/>
  <c r="Q2130" i="2" a="1"/>
  <c r="Q2131" i="2" a="1"/>
  <c r="Q2132" i="2" a="1"/>
  <c r="Q2133" i="2" a="1"/>
  <c r="Q2134" i="2" a="1"/>
  <c r="Q2135" i="2" a="1"/>
  <c r="Q2136" i="2" a="1"/>
  <c r="Q2137" i="2" a="1"/>
  <c r="Q2138" i="2" a="1"/>
  <c r="Q2139" i="2" a="1"/>
  <c r="Q2140" i="2" a="1"/>
  <c r="Q2141" i="2" a="1"/>
  <c r="Q2142" i="2" a="1"/>
  <c r="Q2143" i="2" a="1"/>
  <c r="Q2144" i="2" a="1"/>
  <c r="Q2145" i="2" a="1"/>
  <c r="Q2146" i="2" a="1"/>
  <c r="Q2147" i="2" a="1"/>
  <c r="Q2148" i="2" a="1"/>
  <c r="Q2149" i="2" a="1"/>
  <c r="Q2150" i="2" a="1"/>
  <c r="Q2151" i="2" a="1"/>
  <c r="Q2152" i="2" a="1"/>
  <c r="Q2153" i="2" a="1"/>
  <c r="Q2154" i="2" a="1"/>
  <c r="Q2155" i="2" a="1"/>
  <c r="Q2156" i="2" a="1"/>
  <c r="Q2157" i="2" a="1"/>
  <c r="Q2158" i="2" a="1"/>
  <c r="Q2159" i="2" a="1"/>
  <c r="Q2160" i="2" a="1"/>
  <c r="Q2161" i="2" a="1"/>
  <c r="Q2162" i="2" a="1"/>
  <c r="Q2163" i="2" a="1"/>
  <c r="Q2164" i="2" a="1"/>
  <c r="Q2165" i="2" a="1"/>
  <c r="Q2166" i="2" a="1"/>
  <c r="Q2167" i="2" a="1"/>
  <c r="Q2168" i="2" a="1"/>
  <c r="Q2169" i="2" a="1"/>
  <c r="Q2170" i="2" a="1"/>
  <c r="Q2171" i="2" a="1"/>
  <c r="Q2172" i="2" a="1"/>
  <c r="Q2173" i="2" a="1"/>
  <c r="Q2174" i="2" a="1"/>
  <c r="Q2175" i="2" a="1"/>
  <c r="Q2176" i="2" a="1"/>
  <c r="Q2177" i="2" a="1"/>
  <c r="Q2178" i="2" a="1"/>
  <c r="Q2179" i="2" a="1"/>
  <c r="Q2180" i="2" a="1"/>
  <c r="Q2181" i="2" a="1"/>
  <c r="Q2182" i="2" a="1"/>
  <c r="Q2183" i="2" a="1"/>
  <c r="Q2184" i="2" a="1"/>
  <c r="Q2185" i="2" a="1"/>
  <c r="Q2186" i="2" a="1"/>
  <c r="Q2187" i="2" a="1"/>
  <c r="Q2188" i="2" a="1"/>
  <c r="Q2189" i="2" a="1"/>
  <c r="Q2190" i="2" a="1"/>
  <c r="Q2191" i="2" a="1"/>
  <c r="Q2192" i="2" a="1"/>
  <c r="Q2193" i="2" a="1"/>
  <c r="Q2194" i="2" a="1"/>
  <c r="Q2195" i="2" a="1"/>
  <c r="Q2196" i="2" a="1"/>
  <c r="Q2197" i="2" a="1"/>
  <c r="Q2198" i="2" a="1"/>
  <c r="Q2199" i="2" a="1"/>
  <c r="Q2200" i="2" a="1"/>
  <c r="Q2201" i="2" a="1"/>
  <c r="Q2202" i="2" a="1"/>
  <c r="Q2203" i="2" a="1"/>
  <c r="Q2204" i="2" a="1"/>
  <c r="Q2205" i="2" a="1"/>
  <c r="Q2206" i="2" a="1"/>
  <c r="Q2207" i="2" a="1"/>
  <c r="Q2208" i="2" a="1"/>
  <c r="Q2209" i="2" a="1"/>
  <c r="Q2210" i="2" a="1"/>
  <c r="Q2211" i="2" a="1"/>
  <c r="Q2212" i="2" a="1"/>
  <c r="Q2213" i="2" a="1"/>
  <c r="Q2214" i="2" a="1"/>
  <c r="Q2215" i="2" a="1"/>
  <c r="Q2216" i="2" a="1"/>
  <c r="Q2217" i="2" a="1"/>
  <c r="Q2218" i="2" a="1"/>
  <c r="Q2219" i="2" a="1"/>
  <c r="Q2220" i="2" a="1"/>
  <c r="Q2221" i="2" a="1"/>
  <c r="Q2222" i="2" a="1"/>
  <c r="Q2223" i="2" a="1"/>
  <c r="Q2224" i="2" a="1"/>
  <c r="Q2225" i="2" a="1"/>
  <c r="Q2226" i="2" a="1"/>
  <c r="Q2227" i="2" a="1"/>
  <c r="Q2228" i="2" a="1"/>
  <c r="Q2229" i="2" a="1"/>
  <c r="Q2230" i="2" a="1"/>
  <c r="Q2231" i="2" a="1"/>
  <c r="Q2232" i="2" a="1"/>
  <c r="Q2233" i="2" a="1"/>
  <c r="Q2234" i="2" a="1"/>
  <c r="Q2235" i="2" a="1"/>
  <c r="Q2236" i="2" a="1"/>
  <c r="Q2237" i="2" a="1"/>
  <c r="Q2238" i="2" a="1"/>
  <c r="Q2239" i="2" a="1"/>
  <c r="Q2240" i="2" a="1"/>
  <c r="Q2241" i="2" a="1"/>
  <c r="Q2242" i="2" a="1"/>
  <c r="Q2243" i="2" a="1"/>
  <c r="Q2244" i="2" a="1"/>
  <c r="Q2245" i="2" a="1"/>
  <c r="Q2246" i="2" a="1"/>
  <c r="Q2247" i="2" a="1"/>
  <c r="Q2248" i="2" a="1"/>
  <c r="Q2249" i="2" a="1"/>
  <c r="Q2250" i="2" a="1"/>
  <c r="Q2251" i="2" a="1"/>
  <c r="Q2252" i="2" a="1"/>
  <c r="Q2253" i="2" a="1"/>
  <c r="Q2254" i="2" a="1"/>
  <c r="Q2255" i="2" a="1"/>
  <c r="Q2256" i="2" a="1"/>
  <c r="Q2257" i="2" a="1"/>
  <c r="Q2258" i="2" a="1"/>
  <c r="Q2259" i="2" a="1"/>
  <c r="Q2260" i="2" a="1"/>
  <c r="Q2261" i="2" a="1"/>
  <c r="Q2262" i="2" a="1"/>
  <c r="Q2263" i="2" a="1"/>
  <c r="Q2264" i="2" a="1"/>
  <c r="Q2265" i="2" a="1"/>
  <c r="Q2266" i="2" a="1"/>
  <c r="Q2267" i="2" a="1"/>
  <c r="Q2268" i="2" a="1"/>
  <c r="Q2269" i="2" a="1"/>
  <c r="Q2270" i="2" a="1"/>
  <c r="Q2271" i="2" a="1"/>
  <c r="Q2272" i="2" a="1"/>
  <c r="Q2273" i="2" a="1"/>
  <c r="Q2274" i="2" a="1"/>
  <c r="Q2275" i="2" a="1"/>
  <c r="Q2276" i="2" a="1"/>
  <c r="Q2277" i="2" a="1"/>
  <c r="Q2278" i="2" a="1"/>
  <c r="Q2279" i="2" a="1"/>
  <c r="Q2280" i="2" a="1"/>
  <c r="Q2281" i="2" a="1"/>
  <c r="Q2282" i="2" a="1"/>
  <c r="Q2283" i="2" a="1"/>
  <c r="Q2284" i="2" a="1"/>
  <c r="Q2285" i="2" a="1"/>
  <c r="Q2286" i="2" a="1"/>
  <c r="Q2287" i="2" a="1"/>
  <c r="Q2288" i="2" a="1"/>
  <c r="Q2289" i="2" a="1"/>
  <c r="Q2290" i="2" a="1"/>
  <c r="Q2291" i="2" a="1"/>
  <c r="Q2292" i="2" a="1"/>
  <c r="Q2293" i="2" a="1"/>
  <c r="Q2294" i="2" a="1"/>
  <c r="Q2295" i="2" a="1"/>
  <c r="Q2296" i="2" a="1"/>
  <c r="Q2297" i="2" a="1"/>
  <c r="Q2298" i="2" a="1"/>
  <c r="Q2299" i="2" a="1"/>
  <c r="Q2300" i="2" a="1"/>
  <c r="Q2301" i="2" a="1"/>
  <c r="Q2302" i="2" a="1"/>
  <c r="Q2303" i="2" a="1"/>
  <c r="Q2304" i="2" a="1"/>
  <c r="Q2305" i="2" a="1"/>
  <c r="Q2306" i="2" a="1"/>
  <c r="Q2307" i="2" a="1"/>
  <c r="Q2308" i="2" a="1"/>
  <c r="Q2309" i="2" a="1"/>
  <c r="Q2310" i="2" a="1"/>
  <c r="Q2311" i="2" a="1"/>
  <c r="Q2312" i="2" a="1"/>
  <c r="Q2313" i="2" a="1"/>
  <c r="Q2314" i="2" a="1"/>
  <c r="Q2315" i="2" a="1"/>
  <c r="Q2316" i="2" a="1"/>
  <c r="Q2317" i="2" a="1"/>
  <c r="Q2318" i="2" a="1"/>
  <c r="Q2319" i="2" a="1"/>
  <c r="Q2320" i="2" a="1"/>
  <c r="Q2321" i="2" a="1"/>
  <c r="Q2322" i="2" a="1"/>
  <c r="Q2323" i="2" a="1"/>
  <c r="Q2324" i="2" a="1"/>
  <c r="Q2325" i="2" a="1"/>
  <c r="Q2326" i="2" a="1"/>
  <c r="Q2327" i="2" a="1"/>
  <c r="Q2328" i="2" a="1"/>
  <c r="Q2329" i="2" a="1"/>
  <c r="Q2330" i="2" a="1"/>
  <c r="Q2331" i="2" a="1"/>
  <c r="Q2332" i="2" a="1"/>
  <c r="Q2333" i="2" a="1"/>
  <c r="Q2334" i="2" a="1"/>
  <c r="Q2335" i="2" a="1"/>
  <c r="Q2336" i="2" a="1"/>
  <c r="Q2337" i="2" a="1"/>
  <c r="Q2338" i="2" a="1"/>
  <c r="Q2339" i="2" a="1"/>
  <c r="Q2340" i="2" a="1"/>
  <c r="Q2341" i="2" a="1"/>
  <c r="Q2342" i="2" a="1"/>
  <c r="Q2343" i="2" a="1"/>
  <c r="Q2344" i="2" a="1"/>
  <c r="Q2345" i="2" a="1"/>
  <c r="Q2346" i="2" a="1"/>
  <c r="Q2347" i="2" a="1"/>
  <c r="Q2348" i="2" a="1"/>
  <c r="Q2349" i="2" a="1"/>
  <c r="Q2350" i="2" a="1"/>
  <c r="Q2351" i="2" a="1"/>
  <c r="Q2352" i="2" a="1"/>
  <c r="Q2353" i="2" a="1"/>
  <c r="Q2354" i="2" a="1"/>
  <c r="Q2355" i="2" a="1"/>
  <c r="Q2356" i="2" a="1"/>
  <c r="Q2357" i="2" a="1"/>
  <c r="Q2358" i="2" a="1"/>
  <c r="Q2359" i="2" a="1"/>
  <c r="Q2360" i="2" a="1"/>
  <c r="Q2361" i="2" a="1"/>
  <c r="Q2362" i="2" a="1"/>
  <c r="Q2363" i="2" a="1"/>
  <c r="Q2364" i="2" a="1"/>
  <c r="Q2365" i="2" a="1"/>
  <c r="Q2366" i="2" a="1"/>
  <c r="Q2367" i="2" a="1"/>
  <c r="Q2368" i="2" a="1"/>
  <c r="Q2369" i="2" a="1"/>
  <c r="Q2370" i="2" a="1"/>
  <c r="Q2371" i="2" a="1"/>
  <c r="Q2372" i="2" a="1"/>
  <c r="Q2373" i="2" a="1"/>
  <c r="Q2374" i="2" a="1"/>
  <c r="Q2375" i="2" a="1"/>
  <c r="Q2376" i="2" a="1"/>
  <c r="Q2377" i="2" a="1"/>
  <c r="Q2378" i="2" a="1"/>
  <c r="Q2379" i="2" a="1"/>
  <c r="Q2380" i="2" a="1"/>
  <c r="Q2381" i="2" a="1"/>
  <c r="Q2382" i="2" a="1"/>
  <c r="Q2383" i="2" a="1"/>
  <c r="Q2384" i="2" a="1"/>
  <c r="Q2385" i="2" a="1"/>
  <c r="Q2386" i="2" a="1"/>
  <c r="Q2387" i="2" a="1"/>
  <c r="Q2388" i="2" a="1"/>
  <c r="Q2389" i="2" a="1"/>
  <c r="Q2390" i="2" a="1"/>
  <c r="Q2391" i="2" a="1"/>
  <c r="Q2392" i="2" a="1"/>
  <c r="Q2393" i="2" a="1"/>
  <c r="Q2394" i="2" a="1"/>
  <c r="Q2395" i="2" a="1"/>
  <c r="Q2396" i="2" a="1"/>
  <c r="Q2397" i="2" a="1"/>
  <c r="Q2398" i="2" a="1"/>
  <c r="Q2399" i="2" a="1"/>
  <c r="Q2400" i="2" a="1"/>
  <c r="Q2401" i="2" a="1"/>
  <c r="Q2402" i="2" a="1"/>
  <c r="Q2403" i="2" a="1"/>
  <c r="Q2404" i="2" a="1"/>
  <c r="Q2405" i="2" a="1"/>
  <c r="Q2406" i="2" a="1"/>
  <c r="Q2407" i="2" a="1"/>
  <c r="Q2408" i="2" a="1"/>
  <c r="Q2409" i="2" a="1"/>
  <c r="Q2410" i="2" a="1"/>
  <c r="Q2411" i="2" a="1"/>
  <c r="Q2412" i="2" a="1"/>
  <c r="Q2413" i="2" a="1"/>
  <c r="Q2414" i="2" a="1"/>
  <c r="Q2415" i="2" a="1"/>
  <c r="Q2416" i="2" a="1"/>
  <c r="Q2417" i="2" a="1"/>
  <c r="Q2418" i="2" a="1"/>
  <c r="Q2419" i="2" a="1"/>
  <c r="Q2420" i="2" a="1"/>
  <c r="Q2421" i="2" a="1"/>
  <c r="Q2422" i="2" a="1"/>
  <c r="Q2423" i="2" a="1"/>
  <c r="Q2424" i="2" a="1"/>
  <c r="Q2425" i="2" a="1"/>
  <c r="Q2426" i="2" a="1"/>
  <c r="Q2427" i="2" a="1"/>
  <c r="Q2428" i="2" a="1"/>
  <c r="Q2429" i="2" a="1"/>
  <c r="Q2430" i="2" a="1"/>
  <c r="Q2431" i="2" a="1"/>
  <c r="Q2432" i="2" a="1"/>
  <c r="Q2433" i="2" a="1"/>
  <c r="Q2434" i="2" a="1"/>
  <c r="Q2435" i="2" a="1"/>
  <c r="Q2436" i="2" a="1"/>
  <c r="Q2437" i="2" a="1"/>
  <c r="Q2438" i="2" a="1"/>
  <c r="Q2439" i="2" a="1"/>
  <c r="Q2440" i="2" a="1"/>
  <c r="Q2441" i="2" a="1"/>
  <c r="Q2442" i="2" a="1"/>
  <c r="Q2443" i="2" a="1"/>
  <c r="Q2444" i="2" a="1"/>
  <c r="Q2445" i="2" a="1"/>
  <c r="Q2446" i="2" a="1"/>
  <c r="Q2447" i="2" a="1"/>
  <c r="Q2448" i="2" a="1"/>
  <c r="Q2449" i="2" a="1"/>
  <c r="Q2450" i="2" a="1"/>
  <c r="Q2451" i="2" a="1"/>
  <c r="Q2452" i="2" a="1"/>
  <c r="Q2453" i="2" a="1"/>
  <c r="Q2454" i="2" a="1"/>
  <c r="Q2455" i="2" a="1"/>
  <c r="Q2456" i="2" a="1"/>
  <c r="Q2457" i="2" a="1"/>
  <c r="Q2458" i="2" a="1"/>
  <c r="Q2459" i="2" a="1"/>
  <c r="Q2460" i="2" a="1"/>
  <c r="Q2461" i="2" a="1"/>
  <c r="Q2462" i="2" a="1"/>
  <c r="Q2463" i="2" a="1"/>
  <c r="Q2464" i="2" a="1"/>
  <c r="Q2465" i="2" a="1"/>
  <c r="Q2466" i="2" a="1"/>
  <c r="Q2467" i="2" a="1"/>
  <c r="Q2468" i="2" a="1"/>
  <c r="Q2469" i="2" a="1"/>
  <c r="Q2470" i="2" a="1"/>
  <c r="Q2471" i="2" a="1"/>
  <c r="Q2472" i="2" a="1"/>
  <c r="Q2473" i="2" a="1"/>
  <c r="Q2474" i="2" a="1"/>
  <c r="Q2475" i="2" a="1"/>
  <c r="Q2476" i="2" a="1"/>
  <c r="Q2477" i="2" a="1"/>
  <c r="Q2478" i="2" a="1"/>
  <c r="Q2479" i="2" a="1"/>
  <c r="Q2480" i="2" a="1"/>
  <c r="Q2481" i="2" a="1"/>
  <c r="Q2482" i="2" a="1"/>
  <c r="Q2483" i="2" a="1"/>
  <c r="Q2484" i="2" a="1"/>
  <c r="Q2485" i="2" a="1"/>
  <c r="Q2486" i="2" a="1"/>
  <c r="Q2487" i="2" a="1"/>
  <c r="Q2488" i="2" a="1"/>
  <c r="Q2489" i="2" a="1"/>
  <c r="Q2490" i="2" a="1"/>
  <c r="Q2491" i="2" a="1"/>
  <c r="Q2492" i="2" a="1"/>
  <c r="Q2493" i="2" a="1"/>
  <c r="Q2494" i="2" a="1"/>
  <c r="Q2495" i="2" a="1"/>
  <c r="Q2496" i="2" a="1"/>
  <c r="Q2497" i="2" a="1"/>
  <c r="Q2498" i="2" a="1"/>
  <c r="Q2499" i="2" a="1"/>
  <c r="Q2500" i="2" a="1"/>
  <c r="Q2501" i="2" a="1"/>
  <c r="Q2502" i="2" a="1"/>
  <c r="Q2503" i="2" a="1"/>
  <c r="Q2504" i="2" a="1"/>
  <c r="Q2505" i="2" a="1"/>
  <c r="Q2506" i="2" a="1"/>
  <c r="Q2507" i="2" a="1"/>
  <c r="Q2508" i="2" a="1"/>
  <c r="Q2509" i="2" a="1"/>
  <c r="Q2510" i="2" a="1"/>
  <c r="Q2511" i="2" a="1"/>
  <c r="Q2512" i="2" a="1"/>
  <c r="Q2513" i="2" a="1"/>
  <c r="Q2514" i="2" a="1"/>
  <c r="Q2515" i="2" a="1"/>
  <c r="Q2516" i="2" a="1"/>
  <c r="Q2517" i="2" a="1"/>
  <c r="Q2518" i="2" a="1"/>
  <c r="Q2519" i="2" a="1"/>
  <c r="Q2520" i="2" a="1"/>
  <c r="Q2521" i="2" a="1"/>
  <c r="Q2522" i="2" a="1"/>
  <c r="Q2523" i="2" a="1"/>
  <c r="Q2524" i="2" a="1"/>
  <c r="Q2525" i="2" a="1"/>
  <c r="Q2526" i="2" a="1"/>
  <c r="Q2527" i="2" a="1"/>
  <c r="Q2528" i="2" a="1"/>
  <c r="Q2529" i="2" a="1"/>
  <c r="Q2530" i="2" a="1"/>
  <c r="Q2531" i="2" a="1"/>
  <c r="Q2532" i="2" a="1"/>
  <c r="Q2533" i="2" a="1"/>
  <c r="Q2534" i="2" a="1"/>
  <c r="Q2535" i="2" a="1"/>
  <c r="Q2536" i="2" a="1"/>
  <c r="Q2537" i="2" a="1"/>
  <c r="Q2538" i="2" a="1"/>
  <c r="Q2539" i="2" a="1"/>
  <c r="Q2540" i="2" a="1"/>
  <c r="Q2541" i="2" a="1"/>
  <c r="Q2542" i="2" a="1"/>
  <c r="Q2543" i="2" a="1"/>
  <c r="Q2544" i="2" a="1"/>
  <c r="Q2545" i="2" a="1"/>
  <c r="Q2546" i="2" a="1"/>
  <c r="Q2547" i="2" a="1"/>
  <c r="Q2548" i="2" a="1"/>
  <c r="Q2549" i="2" a="1"/>
  <c r="Q2550" i="2" a="1"/>
  <c r="Q2551" i="2" a="1"/>
  <c r="Q2552" i="2" a="1"/>
  <c r="Q2553" i="2" a="1"/>
  <c r="Q2554" i="2" a="1"/>
  <c r="Q2555" i="2" a="1"/>
  <c r="Q2556" i="2" a="1"/>
  <c r="Q2557" i="2" a="1"/>
  <c r="Q2558" i="2" a="1"/>
  <c r="Q2559" i="2" a="1"/>
  <c r="Q2560" i="2" a="1"/>
  <c r="Q2561" i="2" a="1"/>
  <c r="Q2562" i="2" a="1"/>
  <c r="Q2563" i="2" a="1"/>
  <c r="Q2564" i="2" a="1"/>
  <c r="Q2565" i="2" a="1"/>
  <c r="Q2566" i="2" a="1"/>
  <c r="Q2567" i="2" a="1"/>
  <c r="Q2568" i="2" a="1"/>
  <c r="Q2569" i="2" a="1"/>
  <c r="Q2570" i="2" a="1"/>
  <c r="Q2571" i="2" a="1"/>
  <c r="Q2572" i="2" a="1"/>
  <c r="Q2573" i="2" a="1"/>
  <c r="Q2574" i="2" a="1"/>
  <c r="Q2575" i="2" a="1"/>
  <c r="Q2576" i="2" a="1"/>
  <c r="Q2577" i="2" a="1"/>
  <c r="Q2578" i="2" a="1"/>
  <c r="Q2579" i="2" a="1"/>
  <c r="Q2580" i="2" a="1"/>
  <c r="Q2581" i="2" a="1"/>
  <c r="Q2582" i="2" a="1"/>
  <c r="Q2583" i="2" a="1"/>
  <c r="Q2584" i="2" a="1"/>
  <c r="Q2585" i="2" a="1"/>
  <c r="Q2586" i="2" a="1"/>
  <c r="Q2587" i="2" a="1"/>
  <c r="Q2588" i="2" a="1"/>
  <c r="Q2589" i="2" a="1"/>
  <c r="Q2590" i="2" a="1"/>
  <c r="Q2591" i="2" a="1"/>
  <c r="Q2592" i="2" a="1"/>
  <c r="Q2593" i="2" a="1"/>
  <c r="Q2594" i="2" a="1"/>
  <c r="Q2595" i="2" a="1"/>
  <c r="Q2596" i="2" a="1"/>
  <c r="Q2597" i="2" a="1"/>
  <c r="Q2598" i="2" a="1"/>
  <c r="Q2599" i="2" a="1"/>
  <c r="Q2600" i="2" a="1"/>
  <c r="Q2601" i="2" a="1"/>
  <c r="Q2602" i="2" a="1"/>
  <c r="Q2603" i="2" a="1"/>
  <c r="Q2604" i="2" a="1"/>
  <c r="Q2605" i="2" a="1"/>
  <c r="Q2606" i="2" a="1"/>
  <c r="Q2607" i="2" a="1"/>
  <c r="Q2608" i="2" a="1"/>
  <c r="Q2609" i="2" a="1"/>
  <c r="Q2610" i="2" a="1"/>
  <c r="Q2611" i="2" a="1"/>
  <c r="Q2612" i="2" a="1"/>
  <c r="Q2613" i="2" a="1"/>
  <c r="Q2614" i="2" a="1"/>
  <c r="Q2615" i="2" a="1"/>
  <c r="Q2616" i="2" a="1"/>
  <c r="Q2617" i="2" a="1"/>
  <c r="Q2618" i="2" a="1"/>
  <c r="Q2619" i="2" a="1"/>
  <c r="Q2620" i="2" a="1"/>
  <c r="Q2621" i="2" a="1"/>
  <c r="Q2622" i="2" a="1"/>
  <c r="Q2623" i="2" a="1"/>
  <c r="Q2624" i="2" a="1"/>
  <c r="Q2625" i="2" a="1"/>
  <c r="Q2626" i="2" a="1"/>
  <c r="Q2627" i="2" a="1"/>
  <c r="Q2628" i="2" a="1"/>
  <c r="Q2629" i="2" a="1"/>
  <c r="Q2630" i="2" a="1"/>
  <c r="Q2631" i="2" a="1"/>
  <c r="Q2632" i="2" a="1"/>
  <c r="Q2633" i="2" a="1"/>
  <c r="Q2634" i="2" a="1"/>
  <c r="Q2635" i="2" a="1"/>
  <c r="Q2636" i="2" a="1"/>
  <c r="Q2637" i="2" a="1"/>
  <c r="Q2638" i="2" a="1"/>
  <c r="Q2639" i="2" a="1"/>
  <c r="Q2640" i="2" a="1"/>
  <c r="Q2641" i="2" a="1"/>
  <c r="Q2642" i="2" a="1"/>
  <c r="Q2643" i="2" a="1"/>
  <c r="Q2644" i="2" a="1"/>
  <c r="Q2645" i="2" a="1"/>
  <c r="Q2646" i="2" a="1"/>
  <c r="Q2647" i="2" a="1"/>
  <c r="Q2648" i="2" a="1"/>
  <c r="Q2649" i="2" a="1"/>
  <c r="Q2650" i="2" a="1"/>
  <c r="Q2651" i="2" a="1"/>
  <c r="Q2652" i="2" a="1"/>
  <c r="Q2653" i="2" a="1"/>
  <c r="Q2654" i="2" a="1"/>
  <c r="Q2655" i="2" a="1"/>
  <c r="Q2656" i="2" a="1"/>
  <c r="Q2657" i="2" a="1"/>
  <c r="Q2658" i="2" a="1"/>
  <c r="Q2659" i="2" a="1"/>
  <c r="Q2660" i="2" a="1"/>
  <c r="Q2661" i="2" a="1"/>
  <c r="Q2662" i="2" a="1"/>
  <c r="Q2663" i="2" a="1"/>
  <c r="Q2664" i="2" a="1"/>
  <c r="Q2665" i="2" a="1"/>
  <c r="Q2666" i="2" a="1"/>
  <c r="Q2667" i="2" a="1"/>
  <c r="Q2668" i="2" a="1"/>
  <c r="Q2669" i="2" a="1"/>
  <c r="Q2670" i="2" a="1"/>
  <c r="Q2671" i="2" a="1"/>
  <c r="Q2672" i="2" a="1"/>
  <c r="Q2673" i="2" a="1"/>
  <c r="Q2674" i="2" a="1"/>
  <c r="Q2675" i="2" a="1"/>
  <c r="Q2676" i="2" a="1"/>
  <c r="Q2677" i="2" a="1"/>
  <c r="Q2678" i="2" a="1"/>
  <c r="Q2679" i="2" a="1"/>
  <c r="Q2680" i="2" a="1"/>
  <c r="Q2681" i="2" a="1"/>
  <c r="Q2682" i="2" a="1"/>
  <c r="Q2683" i="2" a="1"/>
  <c r="Q2684" i="2" a="1"/>
  <c r="Q2685" i="2" a="1"/>
  <c r="Q2686" i="2" a="1"/>
  <c r="Q2687" i="2" a="1"/>
  <c r="Q2688" i="2" a="1"/>
  <c r="Q2689" i="2" a="1"/>
  <c r="Q2690" i="2" a="1"/>
  <c r="Q2691" i="2" a="1"/>
  <c r="Q2692" i="2" a="1"/>
  <c r="Q2693" i="2" a="1"/>
  <c r="Q2694" i="2" a="1"/>
  <c r="Q2695" i="2" a="1"/>
  <c r="Q2696" i="2" a="1"/>
  <c r="Q2697" i="2" a="1"/>
  <c r="Q2698" i="2" a="1"/>
  <c r="Q2699" i="2" a="1"/>
  <c r="Q2700" i="2" a="1"/>
  <c r="Q2701" i="2" a="1"/>
  <c r="Q2702" i="2" a="1"/>
  <c r="Q2703" i="2" a="1"/>
  <c r="Q2704" i="2" a="1"/>
  <c r="Q2705" i="2" a="1"/>
  <c r="Q2706" i="2" a="1"/>
  <c r="Q2707" i="2" a="1"/>
  <c r="Q2708" i="2" a="1"/>
  <c r="Q2709" i="2" a="1"/>
  <c r="Q2710" i="2" a="1"/>
  <c r="Q2711" i="2" a="1"/>
  <c r="Q2712" i="2" a="1"/>
  <c r="Q2713" i="2" a="1"/>
  <c r="Q2714" i="2" a="1"/>
  <c r="Q2715" i="2" a="1"/>
  <c r="Q2716" i="2" a="1"/>
  <c r="Q2717" i="2" a="1"/>
  <c r="Q2718" i="2" a="1"/>
  <c r="Q2719" i="2" a="1"/>
  <c r="Q2720" i="2" a="1"/>
  <c r="Q2721" i="2" a="1"/>
  <c r="Q2722" i="2" a="1"/>
  <c r="Q2723" i="2" a="1"/>
  <c r="Q2724" i="2" a="1"/>
  <c r="Q2725" i="2" a="1"/>
  <c r="Q2726" i="2" a="1"/>
  <c r="Q2727" i="2" a="1"/>
  <c r="Q2728" i="2" a="1"/>
  <c r="Q2729" i="2" a="1"/>
  <c r="Q2730" i="2" a="1"/>
  <c r="Q2731" i="2" a="1"/>
  <c r="Q2732" i="2" a="1"/>
  <c r="Q2733" i="2" a="1"/>
  <c r="Q2734" i="2" a="1"/>
  <c r="Q2735" i="2" a="1"/>
  <c r="Q2736" i="2" a="1"/>
  <c r="Q2737" i="2" a="1"/>
  <c r="Q2738" i="2" a="1"/>
  <c r="Q2739" i="2" a="1"/>
  <c r="Q2740" i="2" a="1"/>
  <c r="Q2741" i="2" a="1"/>
  <c r="Q2742" i="2" a="1"/>
  <c r="Q2743" i="2" a="1"/>
  <c r="Q2744" i="2" a="1"/>
  <c r="Q2745" i="2" a="1"/>
  <c r="Q2746" i="2" a="1"/>
  <c r="Q2747" i="2" a="1"/>
  <c r="Q2748" i="2" a="1"/>
  <c r="Q2749" i="2" a="1"/>
  <c r="Q2750" i="2" a="1"/>
  <c r="Q2751" i="2" a="1"/>
  <c r="Q2752" i="2" a="1"/>
  <c r="Q2753" i="2" a="1"/>
  <c r="Q2754" i="2" a="1"/>
  <c r="Q2755" i="2" a="1"/>
  <c r="Q2756" i="2" a="1"/>
  <c r="Q2757" i="2" a="1"/>
  <c r="Q2758" i="2" a="1"/>
  <c r="Q2759" i="2" a="1"/>
  <c r="Q2760" i="2" a="1"/>
  <c r="Q2761" i="2" a="1"/>
  <c r="Q2762" i="2" a="1"/>
  <c r="Q2763" i="2" a="1"/>
  <c r="Q2764" i="2" a="1"/>
  <c r="Q2765" i="2" a="1"/>
  <c r="Q2766" i="2" a="1"/>
  <c r="Q2767" i="2" a="1"/>
  <c r="Q2768" i="2" a="1"/>
  <c r="Q2769" i="2" a="1"/>
  <c r="Q2770" i="2" a="1"/>
  <c r="Q2771" i="2" a="1"/>
  <c r="Q2772" i="2" a="1"/>
  <c r="Q2773" i="2" a="1"/>
  <c r="Q2774" i="2" a="1"/>
  <c r="Q2775" i="2" a="1"/>
  <c r="Q2776" i="2" a="1"/>
  <c r="Q2777" i="2" a="1"/>
  <c r="Q2778" i="2" a="1"/>
  <c r="Q2779" i="2" a="1"/>
  <c r="Q2780" i="2" a="1"/>
  <c r="Q2781" i="2" a="1"/>
  <c r="Q2782" i="2" a="1"/>
  <c r="Q2783" i="2" a="1"/>
  <c r="Q2784" i="2" a="1"/>
  <c r="Q2785" i="2" a="1"/>
  <c r="Q2786" i="2" a="1"/>
  <c r="Q2787" i="2" a="1"/>
  <c r="Q2788" i="2" a="1"/>
  <c r="Q2789" i="2" a="1"/>
  <c r="Q2790" i="2" a="1"/>
  <c r="Q2791" i="2" a="1"/>
  <c r="Q2792" i="2" a="1"/>
  <c r="Q2793" i="2" a="1"/>
  <c r="Q2794" i="2" a="1"/>
  <c r="Q2795" i="2" a="1"/>
  <c r="Q2796" i="2" a="1"/>
  <c r="Q2797" i="2" a="1"/>
  <c r="Q2798" i="2" a="1"/>
  <c r="Q2799" i="2" a="1"/>
  <c r="Q2800" i="2" a="1"/>
  <c r="Q2801" i="2" a="1"/>
  <c r="Q2802" i="2" a="1"/>
  <c r="Q2803" i="2" a="1"/>
  <c r="Q2804" i="2" a="1"/>
  <c r="Q2805" i="2" a="1"/>
  <c r="Q2806" i="2" a="1"/>
  <c r="Q2807" i="2" a="1"/>
  <c r="Q2808" i="2" a="1"/>
  <c r="Q2809" i="2" a="1"/>
  <c r="Q2810" i="2" a="1"/>
  <c r="Q2811" i="2" a="1"/>
  <c r="Q2812" i="2" a="1"/>
  <c r="Q2813" i="2" a="1"/>
  <c r="Q2814" i="2" a="1"/>
  <c r="Q2815" i="2" a="1"/>
  <c r="Q2816" i="2" a="1"/>
  <c r="Q2817" i="2" a="1"/>
  <c r="Q2818" i="2" a="1"/>
  <c r="Q2819" i="2" a="1"/>
  <c r="Q2820" i="2" a="1"/>
  <c r="Q2821" i="2" a="1"/>
  <c r="Q2822" i="2" a="1"/>
  <c r="Q2823" i="2" a="1"/>
  <c r="Q2824" i="2" a="1"/>
  <c r="Q2825" i="2" a="1"/>
  <c r="Q2826" i="2" a="1"/>
  <c r="Q2827" i="2" a="1"/>
  <c r="Q2828" i="2" a="1"/>
  <c r="Q2829" i="2" a="1"/>
  <c r="Q2830" i="2" a="1"/>
  <c r="Q2831" i="2" a="1"/>
  <c r="Q2832" i="2" a="1"/>
  <c r="Q2833" i="2" a="1"/>
  <c r="Q2834" i="2" a="1"/>
  <c r="Q2835" i="2" a="1"/>
  <c r="Q2836" i="2" a="1"/>
  <c r="Q2837" i="2" a="1"/>
  <c r="Q2838" i="2" a="1"/>
  <c r="Q2839" i="2" a="1"/>
  <c r="Q2840" i="2" a="1"/>
  <c r="Q2841" i="2" a="1"/>
  <c r="Q2842" i="2" a="1"/>
  <c r="Q2843" i="2" a="1"/>
  <c r="Q2844" i="2" a="1"/>
  <c r="Q2845" i="2" a="1"/>
  <c r="Q2846" i="2" a="1"/>
  <c r="Q2847" i="2" a="1"/>
  <c r="Q2848" i="2" a="1"/>
  <c r="Q2849" i="2" a="1"/>
  <c r="Q2850" i="2" a="1"/>
  <c r="Q2851" i="2" a="1"/>
  <c r="Q2852" i="2" a="1"/>
  <c r="Q2853" i="2" a="1"/>
  <c r="Q2854" i="2" a="1"/>
  <c r="Q2855" i="2" a="1"/>
  <c r="Q2856" i="2" a="1"/>
  <c r="Q2857" i="2" a="1"/>
  <c r="Q2858" i="2" a="1"/>
  <c r="Q2859" i="2" a="1"/>
  <c r="Q2860" i="2" a="1"/>
  <c r="Q2861" i="2" a="1"/>
  <c r="Q2862" i="2" a="1"/>
  <c r="Q2863" i="2" a="1"/>
  <c r="Q2864" i="2" a="1"/>
  <c r="Q2865" i="2" a="1"/>
  <c r="Q2866" i="2" a="1"/>
  <c r="Q2867" i="2" a="1"/>
  <c r="Q2868" i="2" a="1"/>
  <c r="Q2869" i="2" a="1"/>
  <c r="Q2870" i="2" a="1"/>
  <c r="Q2871" i="2" a="1"/>
  <c r="Q2872" i="2" a="1"/>
  <c r="Q2873" i="2" a="1"/>
  <c r="Q2874" i="2" a="1"/>
  <c r="Q2875" i="2" a="1"/>
  <c r="Q2876" i="2" a="1"/>
  <c r="Q2877" i="2" a="1"/>
  <c r="Q2878" i="2" a="1"/>
  <c r="Q2879" i="2" a="1"/>
  <c r="Q2880" i="2" a="1"/>
  <c r="Q2881" i="2" a="1"/>
  <c r="Q2882" i="2" a="1"/>
  <c r="Q2883" i="2" a="1"/>
  <c r="Q2884" i="2" a="1"/>
  <c r="Q2885" i="2" a="1"/>
  <c r="Q2886" i="2" a="1"/>
  <c r="Q2887" i="2" a="1"/>
  <c r="Q2888" i="2" a="1"/>
  <c r="Q2889" i="2" a="1"/>
  <c r="Q2890" i="2" a="1"/>
  <c r="Q2891" i="2" a="1"/>
  <c r="Q2892" i="2" a="1"/>
  <c r="Q2893" i="2" a="1"/>
  <c r="Q2894" i="2" a="1"/>
  <c r="Q2895" i="2" a="1"/>
  <c r="Q2896" i="2" a="1"/>
  <c r="Q2897" i="2" a="1"/>
  <c r="Q2898" i="2" a="1"/>
  <c r="Q2899" i="2" a="1"/>
  <c r="Q2900" i="2" a="1"/>
  <c r="Q2901" i="2" a="1"/>
  <c r="Q2902" i="2" a="1"/>
  <c r="Q2903" i="2" a="1"/>
  <c r="Q2904" i="2" a="1"/>
  <c r="Q2905" i="2" a="1"/>
  <c r="Q2906" i="2" a="1"/>
  <c r="Q2907" i="2" a="1"/>
  <c r="Q2908" i="2" a="1"/>
  <c r="Q2909" i="2" a="1"/>
  <c r="Q2910" i="2" a="1"/>
  <c r="Q2911" i="2" a="1"/>
  <c r="Q2912" i="2" a="1"/>
  <c r="Q2913" i="2" a="1"/>
  <c r="Q2914" i="2" a="1"/>
  <c r="Q2915" i="2" a="1"/>
  <c r="Q2916" i="2" a="1"/>
  <c r="Q2917" i="2" a="1"/>
  <c r="Q2918" i="2" a="1"/>
  <c r="Q2919" i="2" a="1"/>
  <c r="Q2920" i="2" a="1"/>
  <c r="Q2921" i="2" a="1"/>
  <c r="Q2922" i="2" a="1"/>
  <c r="Q2923" i="2" a="1"/>
  <c r="Q2924" i="2" a="1"/>
  <c r="Q2925" i="2" a="1"/>
  <c r="Q2926" i="2" a="1"/>
  <c r="Q2927" i="2" a="1"/>
  <c r="Q2928" i="2" a="1"/>
  <c r="Q2929" i="2" a="1"/>
  <c r="Q2930" i="2" a="1"/>
  <c r="Q2931" i="2" a="1"/>
  <c r="Q2932" i="2" a="1"/>
  <c r="Q2933" i="2" a="1"/>
  <c r="Q2934" i="2" a="1"/>
  <c r="Q2935" i="2" a="1"/>
  <c r="Q2936" i="2" a="1"/>
  <c r="Q2937" i="2" a="1"/>
  <c r="Q2938" i="2" a="1"/>
  <c r="Q2939" i="2" a="1"/>
  <c r="Q2940" i="2" a="1"/>
  <c r="Q2941" i="2" a="1"/>
  <c r="Q2942" i="2" a="1"/>
  <c r="Q2943" i="2" a="1"/>
  <c r="Q2944" i="2" a="1"/>
  <c r="Q2945" i="2" a="1"/>
  <c r="Q2946" i="2" a="1"/>
  <c r="Q2947" i="2" a="1"/>
  <c r="Q2948" i="2" a="1"/>
  <c r="Q2949" i="2" a="1"/>
  <c r="Q2950" i="2" a="1"/>
  <c r="Q2951" i="2" a="1"/>
  <c r="Q2952" i="2" a="1"/>
  <c r="Q2953" i="2" a="1"/>
  <c r="Q2954" i="2" a="1"/>
  <c r="Q2955" i="2" a="1"/>
  <c r="Q2956" i="2" a="1"/>
  <c r="Q2957" i="2" a="1"/>
  <c r="Q2958" i="2" a="1"/>
  <c r="Q2959" i="2" a="1"/>
  <c r="Q2960" i="2" a="1"/>
  <c r="Q2961" i="2" a="1"/>
  <c r="Q2962" i="2" a="1"/>
  <c r="Q2963" i="2" a="1"/>
  <c r="Q2964" i="2" a="1"/>
  <c r="Q2965" i="2" a="1"/>
  <c r="Q2966" i="2" a="1"/>
  <c r="Q2967" i="2" a="1"/>
  <c r="Q2968" i="2" a="1"/>
  <c r="Q2969" i="2" a="1"/>
  <c r="Q2970" i="2" a="1"/>
  <c r="Q2971" i="2" a="1"/>
  <c r="Q2972" i="2" a="1"/>
  <c r="Q2973" i="2" a="1"/>
  <c r="Q2974" i="2" a="1"/>
  <c r="Q2975" i="2" a="1"/>
  <c r="Q2976" i="2" a="1"/>
  <c r="Q2977" i="2" a="1"/>
  <c r="Q2978" i="2" a="1"/>
  <c r="Q2979" i="2" a="1"/>
  <c r="Q2980" i="2" a="1"/>
  <c r="Q2981" i="2" a="1"/>
  <c r="Q2982" i="2" a="1"/>
  <c r="Q2983" i="2" a="1"/>
  <c r="Q2984" i="2" a="1"/>
  <c r="Q2985" i="2" a="1"/>
  <c r="Q2986" i="2" a="1"/>
  <c r="Q2987" i="2" a="1"/>
  <c r="Q2988" i="2" a="1"/>
  <c r="Q2989" i="2" a="1"/>
  <c r="Q2990" i="2" a="1"/>
  <c r="Q2991" i="2" a="1"/>
  <c r="Q2992" i="2" a="1"/>
  <c r="Q2993" i="2" a="1"/>
  <c r="Q2994" i="2" a="1"/>
  <c r="Q2995" i="2" a="1"/>
  <c r="Q2996" i="2" a="1"/>
  <c r="Q2997" i="2" a="1"/>
  <c r="Q2998" i="2" a="1"/>
  <c r="Q2999" i="2" a="1"/>
  <c r="Q3000" i="2" a="1"/>
  <c r="Q3001" i="2" a="1"/>
  <c r="Q3002" i="2" a="1"/>
  <c r="Q3003" i="2" a="1"/>
  <c r="Q3004" i="2" a="1"/>
  <c r="Q3005" i="2" a="1"/>
  <c r="Q3006" i="2" a="1"/>
  <c r="Q3007" i="2" a="1"/>
  <c r="Q3008" i="2" a="1"/>
  <c r="Q3009" i="2" a="1"/>
  <c r="Q3010" i="2" a="1"/>
  <c r="Q3011" i="2" a="1"/>
  <c r="Q3012" i="2" a="1"/>
  <c r="Q3013" i="2" a="1"/>
  <c r="Q3014" i="2" a="1"/>
  <c r="Q3015" i="2" a="1"/>
  <c r="Q3016" i="2" a="1"/>
  <c r="Q3017" i="2" a="1"/>
  <c r="Q3018" i="2" a="1"/>
  <c r="Q3019" i="2" a="1"/>
  <c r="Q3020" i="2" a="1"/>
  <c r="Q3021" i="2" a="1"/>
  <c r="Q3022" i="2" a="1"/>
  <c r="Q3023" i="2" a="1"/>
  <c r="Q3024" i="2" a="1"/>
  <c r="Q3025" i="2" a="1"/>
  <c r="Q3026" i="2" a="1"/>
  <c r="Q3027" i="2" a="1"/>
  <c r="Q3028" i="2" a="1"/>
  <c r="Q3029" i="2" a="1"/>
  <c r="Q3030" i="2" a="1"/>
  <c r="Q3031" i="2" a="1"/>
  <c r="Q3032" i="2" a="1"/>
  <c r="Q3033" i="2" a="1"/>
  <c r="Q3034" i="2" a="1"/>
  <c r="Q3035" i="2" a="1"/>
  <c r="Q3036" i="2" a="1"/>
  <c r="Q3037" i="2" a="1"/>
  <c r="Q3038" i="2" a="1"/>
  <c r="Q3039" i="2" a="1"/>
  <c r="Q3040" i="2" a="1"/>
  <c r="Q3041" i="2" a="1"/>
  <c r="Q3042" i="2" a="1"/>
  <c r="Q3043" i="2" a="1"/>
  <c r="Q3044" i="2" a="1"/>
  <c r="Q3045" i="2" a="1"/>
  <c r="Q3046" i="2" a="1"/>
  <c r="Q3047" i="2" a="1"/>
  <c r="Q3048" i="2" a="1"/>
  <c r="Q3049" i="2" a="1"/>
  <c r="Q3050" i="2" a="1"/>
  <c r="Q3051" i="2" a="1"/>
  <c r="Q3052" i="2" a="1"/>
  <c r="Q3053" i="2" a="1"/>
  <c r="Q3054" i="2" a="1"/>
  <c r="Q3055" i="2" a="1"/>
  <c r="Q3056" i="2" a="1"/>
  <c r="Q3057" i="2" a="1"/>
  <c r="Q3058" i="2" a="1"/>
  <c r="Q3059" i="2" a="1"/>
  <c r="Q3060" i="2" a="1"/>
  <c r="Q3061" i="2" a="1"/>
  <c r="Q3062" i="2" a="1"/>
  <c r="Q3063" i="2" a="1"/>
  <c r="Q3064" i="2" a="1"/>
  <c r="Q3065" i="2" a="1"/>
  <c r="Q3066" i="2" a="1"/>
  <c r="Q3067" i="2" a="1"/>
  <c r="Q3068" i="2" a="1"/>
  <c r="Q3069" i="2" a="1"/>
  <c r="Q3070" i="2" a="1"/>
  <c r="Q3071" i="2" a="1"/>
  <c r="Q3072" i="2" a="1"/>
  <c r="Q3073" i="2" a="1"/>
  <c r="Q3074" i="2" a="1"/>
  <c r="Q3075" i="2" a="1"/>
  <c r="Q3076" i="2" a="1"/>
  <c r="Q3077" i="2" a="1"/>
  <c r="Q3078" i="2" a="1"/>
  <c r="Q3079" i="2" a="1"/>
  <c r="Q3080" i="2" a="1"/>
  <c r="Q3081" i="2" a="1"/>
  <c r="Q3082" i="2" a="1"/>
  <c r="Q3083" i="2" a="1"/>
  <c r="Q3084" i="2" a="1"/>
  <c r="Q3085" i="2" a="1"/>
  <c r="Q3086" i="2" a="1"/>
  <c r="Q3087" i="2" a="1"/>
  <c r="Q3088" i="2" a="1"/>
  <c r="Q3089" i="2" a="1"/>
  <c r="Q3090" i="2" a="1"/>
  <c r="Q3091" i="2" a="1"/>
  <c r="Q3092" i="2" a="1"/>
  <c r="Q3093" i="2" a="1"/>
  <c r="Q3094" i="2" a="1"/>
  <c r="Q3095" i="2" a="1"/>
  <c r="Q3096" i="2" a="1"/>
  <c r="Q3097" i="2" a="1"/>
  <c r="Q3098" i="2" a="1"/>
  <c r="Q3099" i="2" a="1"/>
  <c r="Q3100" i="2" a="1"/>
  <c r="Q3101" i="2" a="1"/>
  <c r="Q3102" i="2" a="1"/>
  <c r="Q3103" i="2" a="1"/>
  <c r="Q3104" i="2" a="1"/>
  <c r="Q3105" i="2" a="1"/>
  <c r="Q3106" i="2" a="1"/>
  <c r="Q3107" i="2" a="1"/>
  <c r="Q3108" i="2" a="1"/>
  <c r="Q3109" i="2" a="1"/>
  <c r="Q3110" i="2" a="1"/>
  <c r="Q3111" i="2" a="1"/>
  <c r="Q3112" i="2" a="1"/>
  <c r="Q3113" i="2" a="1"/>
  <c r="Q3114" i="2" a="1"/>
  <c r="Q3115" i="2" a="1"/>
  <c r="Q3116" i="2" a="1"/>
  <c r="Q3117" i="2" a="1"/>
  <c r="Q3118" i="2" a="1"/>
  <c r="Q3119" i="2" a="1"/>
  <c r="Q3120" i="2" a="1"/>
  <c r="Q3121" i="2" a="1"/>
  <c r="Q3122" i="2" a="1"/>
  <c r="Q3123" i="2" a="1"/>
  <c r="Q3124" i="2" a="1"/>
  <c r="Q3125" i="2" a="1"/>
  <c r="Q3126" i="2" a="1"/>
  <c r="Q3127" i="2" a="1"/>
  <c r="Q3128" i="2" a="1"/>
  <c r="Q3129" i="2" a="1"/>
  <c r="Q3130" i="2" a="1"/>
  <c r="Q3131" i="2" a="1"/>
  <c r="Q3132" i="2" a="1"/>
  <c r="Q3133" i="2" a="1"/>
  <c r="Q3134" i="2" a="1"/>
  <c r="Q3135" i="2" a="1"/>
  <c r="Q3136" i="2" a="1"/>
  <c r="Q3137" i="2" a="1"/>
  <c r="Q3138" i="2" a="1"/>
  <c r="Q3139" i="2" a="1"/>
  <c r="Q3140" i="2" a="1"/>
  <c r="Q3141" i="2" a="1"/>
  <c r="Q3142" i="2" a="1"/>
  <c r="Q3143" i="2" a="1"/>
  <c r="Q3144" i="2" a="1"/>
  <c r="Q3145" i="2" a="1"/>
  <c r="Q3146" i="2" a="1"/>
  <c r="Q3147" i="2" a="1"/>
  <c r="Q3148" i="2" a="1"/>
  <c r="Q3149" i="2" a="1"/>
  <c r="Q3150" i="2" a="1"/>
  <c r="Q3151" i="2" a="1"/>
  <c r="Q3152" i="2" a="1"/>
  <c r="Q3153" i="2" a="1"/>
  <c r="Q3154" i="2" a="1"/>
  <c r="Q3155" i="2" a="1"/>
  <c r="Q3156" i="2" a="1"/>
  <c r="Q3157" i="2" a="1"/>
  <c r="Q3158" i="2" a="1"/>
  <c r="Q3159" i="2" a="1"/>
  <c r="Q3160" i="2" a="1"/>
  <c r="Q3161" i="2" a="1"/>
  <c r="Q3162" i="2" a="1"/>
  <c r="Q3163" i="2" a="1"/>
  <c r="Q3164" i="2" a="1"/>
  <c r="Q3165" i="2" a="1"/>
  <c r="Q3166" i="2" a="1"/>
  <c r="Q3167" i="2" a="1"/>
  <c r="Q3168" i="2" a="1"/>
  <c r="Q3169" i="2" a="1"/>
  <c r="Q3170" i="2" a="1"/>
  <c r="Q3171" i="2" a="1"/>
  <c r="Q3172" i="2" a="1"/>
  <c r="Q3173" i="2" a="1"/>
  <c r="Q3174" i="2" a="1"/>
  <c r="Q3175" i="2" a="1"/>
  <c r="Q3176" i="2" a="1"/>
  <c r="Q3177" i="2" a="1"/>
  <c r="Q3178" i="2" a="1"/>
  <c r="Q3179" i="2" a="1"/>
  <c r="Q3180" i="2" a="1"/>
  <c r="Q3181" i="2" a="1"/>
  <c r="Q3182" i="2" a="1"/>
  <c r="Q3183" i="2" a="1"/>
  <c r="Q3184" i="2" a="1"/>
  <c r="Q3185" i="2" a="1"/>
  <c r="Q3186" i="2" a="1"/>
  <c r="Q3187" i="2" a="1"/>
  <c r="Q3188" i="2" a="1"/>
  <c r="Q3189" i="2" a="1"/>
  <c r="Q3190" i="2" a="1"/>
  <c r="Q3191" i="2" a="1"/>
  <c r="Q3192" i="2" a="1"/>
  <c r="Q3193" i="2" a="1"/>
  <c r="Q3194" i="2" a="1"/>
  <c r="Q3195" i="2" a="1"/>
  <c r="Q3196" i="2" a="1"/>
  <c r="Q3197" i="2" a="1"/>
  <c r="Q3198" i="2" a="1"/>
  <c r="Q3199" i="2" a="1"/>
  <c r="Q3200" i="2" a="1"/>
  <c r="Q3201" i="2" a="1"/>
  <c r="Q3202" i="2" a="1"/>
  <c r="Q3203" i="2" a="1"/>
  <c r="Q3204" i="2" a="1"/>
  <c r="Q3205" i="2" a="1"/>
  <c r="Q3206" i="2" a="1"/>
  <c r="Q3207" i="2" a="1"/>
  <c r="Q3208" i="2" a="1"/>
  <c r="Q3209" i="2" a="1"/>
  <c r="Q3210" i="2" a="1"/>
  <c r="Q3211" i="2" a="1"/>
  <c r="Q3212" i="2" a="1"/>
  <c r="Q3213" i="2" a="1"/>
  <c r="Q3214" i="2" a="1"/>
  <c r="Q3215" i="2" a="1"/>
  <c r="Q3216" i="2" a="1"/>
  <c r="Q3217" i="2" a="1"/>
  <c r="Q3218" i="2" a="1"/>
  <c r="Q3219" i="2" a="1"/>
  <c r="Q3220" i="2" a="1"/>
  <c r="Q3221" i="2" a="1"/>
  <c r="Q3222" i="2" a="1"/>
  <c r="Q3223" i="2" a="1"/>
  <c r="Q3224" i="2" a="1"/>
  <c r="Q3225" i="2" a="1"/>
  <c r="Q3226" i="2" a="1"/>
  <c r="Q3227" i="2" a="1"/>
  <c r="Q3228" i="2" a="1"/>
  <c r="Q3229" i="2" a="1"/>
  <c r="Q3230" i="2" a="1"/>
  <c r="Q3231" i="2" a="1"/>
  <c r="Q3232" i="2" a="1"/>
  <c r="Q3233" i="2" a="1"/>
  <c r="Q3234" i="2" a="1"/>
  <c r="Q3235" i="2" a="1"/>
  <c r="Q3236" i="2" a="1"/>
  <c r="Q3237" i="2" a="1"/>
  <c r="Q3238" i="2" a="1"/>
  <c r="Q3239" i="2" a="1"/>
  <c r="Q3240" i="2" a="1"/>
  <c r="Q3241" i="2" a="1"/>
  <c r="Q3242" i="2" a="1"/>
  <c r="Q3243" i="2" a="1"/>
  <c r="Q3244" i="2" a="1"/>
  <c r="Q3245" i="2" a="1"/>
  <c r="Q3246" i="2" a="1"/>
  <c r="Q3247" i="2" a="1"/>
  <c r="Q3248" i="2" a="1"/>
  <c r="Q3249" i="2" a="1"/>
  <c r="Q3250" i="2" a="1"/>
  <c r="Q3251" i="2" a="1"/>
  <c r="Q3252" i="2" a="1"/>
  <c r="Q3253" i="2" a="1"/>
  <c r="Q3254" i="2" a="1"/>
  <c r="Q3255" i="2" a="1"/>
  <c r="Q3256" i="2" a="1"/>
  <c r="Q3257" i="2" a="1"/>
  <c r="Q3258" i="2" a="1"/>
  <c r="Q3259" i="2" a="1"/>
  <c r="Q3260" i="2" a="1"/>
  <c r="Q3261" i="2" a="1"/>
  <c r="Q3262" i="2" a="1"/>
  <c r="Q3263" i="2" a="1"/>
  <c r="Q3264" i="2" a="1"/>
  <c r="Q3265" i="2" a="1"/>
  <c r="Q3266" i="2" a="1"/>
  <c r="Q3267" i="2" a="1"/>
  <c r="Q3268" i="2" a="1"/>
  <c r="Q3269" i="2" a="1"/>
  <c r="Q3270" i="2" a="1"/>
  <c r="Q3271" i="2" a="1"/>
  <c r="Q3272" i="2" a="1"/>
  <c r="Q3273" i="2" a="1"/>
  <c r="Q3274" i="2" a="1"/>
  <c r="Q3275" i="2" a="1"/>
  <c r="Q3276" i="2" a="1"/>
  <c r="Q3277" i="2" a="1"/>
  <c r="Q3278" i="2" a="1"/>
  <c r="Q3279" i="2" a="1"/>
  <c r="Q3280" i="2" a="1"/>
  <c r="Q3281" i="2" a="1"/>
  <c r="Q3282" i="2" a="1"/>
  <c r="Q3283" i="2" a="1"/>
  <c r="Q3284" i="2" a="1"/>
  <c r="Q3285" i="2" a="1"/>
  <c r="Q3286" i="2" a="1"/>
  <c r="Q3287" i="2" a="1"/>
  <c r="Q3288" i="2" a="1"/>
  <c r="Q3289" i="2" a="1"/>
  <c r="Q3290" i="2" a="1"/>
  <c r="Q3291" i="2" a="1"/>
  <c r="Q3292" i="2" a="1"/>
  <c r="Q3293" i="2" a="1"/>
  <c r="Q3294" i="2" a="1"/>
  <c r="Q3295" i="2" a="1"/>
  <c r="Q3296" i="2" a="1"/>
  <c r="Q3297" i="2" a="1"/>
  <c r="Q3298" i="2" a="1"/>
  <c r="Q3299" i="2" a="1"/>
  <c r="Q3300" i="2" a="1"/>
  <c r="Q3301" i="2" a="1"/>
  <c r="Q3302" i="2" a="1"/>
  <c r="Q3303" i="2" a="1"/>
  <c r="Q3304" i="2" a="1"/>
  <c r="Q3305" i="2" a="1"/>
  <c r="Q3306" i="2" a="1"/>
  <c r="Q3307" i="2" a="1"/>
  <c r="Q3308" i="2" a="1"/>
  <c r="Q3309" i="2" a="1"/>
  <c r="Q3310" i="2" a="1"/>
  <c r="Q3311" i="2" a="1"/>
  <c r="Q3312" i="2" a="1"/>
  <c r="Q3313" i="2" a="1"/>
  <c r="Q3314" i="2" a="1"/>
  <c r="Q3315" i="2" a="1"/>
  <c r="Q3316" i="2" a="1"/>
  <c r="Q3317" i="2" a="1"/>
  <c r="Q3318" i="2" a="1"/>
  <c r="Q3319" i="2" a="1"/>
  <c r="Q3320" i="2" a="1"/>
  <c r="Q3321" i="2" a="1"/>
  <c r="Q3322" i="2" a="1"/>
  <c r="Q3323" i="2" a="1"/>
  <c r="Q3324" i="2" a="1"/>
  <c r="Q3325" i="2" a="1"/>
  <c r="Q3326" i="2" a="1"/>
  <c r="Q3327" i="2" a="1"/>
  <c r="Q3328" i="2" a="1"/>
  <c r="Q3329" i="2" a="1"/>
  <c r="Q3330" i="2" a="1"/>
  <c r="Q3331" i="2" a="1"/>
  <c r="Q3332" i="2" a="1"/>
  <c r="Q3333" i="2" a="1"/>
  <c r="Q3334" i="2" a="1"/>
  <c r="Q3335" i="2" a="1"/>
  <c r="Q3336" i="2" a="1"/>
  <c r="Q3337" i="2" a="1"/>
  <c r="Q3338" i="2" a="1"/>
  <c r="Q3339" i="2" a="1"/>
  <c r="Q3340" i="2" a="1"/>
  <c r="Q3341" i="2" a="1"/>
  <c r="Q3342" i="2" a="1"/>
  <c r="Q3343" i="2" a="1"/>
  <c r="Q3344" i="2" a="1"/>
  <c r="Q3345" i="2" a="1"/>
  <c r="Q3346" i="2" a="1"/>
  <c r="Q3347" i="2" a="1"/>
  <c r="Q3348" i="2" a="1"/>
  <c r="Q3349" i="2" a="1"/>
  <c r="Q3350" i="2" a="1"/>
  <c r="Q3351" i="2" a="1"/>
  <c r="Q3352" i="2" a="1"/>
  <c r="Q3353" i="2" a="1"/>
  <c r="Q3354" i="2" a="1"/>
  <c r="Q3355" i="2" a="1"/>
  <c r="Q3356" i="2" a="1"/>
  <c r="Q3357" i="2" a="1"/>
  <c r="Q3358" i="2" a="1"/>
  <c r="Q3359" i="2" a="1"/>
  <c r="Q3360" i="2" a="1"/>
  <c r="Q3361" i="2" a="1"/>
  <c r="Q3362" i="2" a="1"/>
  <c r="Q3363" i="2" a="1"/>
  <c r="Q3364" i="2" a="1"/>
  <c r="Q3365" i="2" a="1"/>
  <c r="Q3366" i="2" a="1"/>
  <c r="Q3367" i="2" a="1"/>
  <c r="Q3368" i="2" a="1"/>
  <c r="Q3369" i="2" a="1"/>
  <c r="Q3370" i="2" a="1"/>
  <c r="Q3371" i="2" a="1"/>
  <c r="Q3372" i="2" a="1"/>
  <c r="Q3373" i="2" a="1"/>
  <c r="Q3374" i="2" a="1"/>
  <c r="Q3375" i="2" a="1"/>
  <c r="Q3376" i="2" a="1"/>
  <c r="Q3377" i="2" a="1"/>
  <c r="Q3378" i="2" a="1"/>
  <c r="Q3379" i="2" a="1"/>
  <c r="Q3380" i="2" a="1"/>
  <c r="Q3381" i="2" a="1"/>
  <c r="Q3382" i="2" a="1"/>
  <c r="Q3383" i="2" a="1"/>
  <c r="Q3384" i="2" a="1"/>
  <c r="Q3385" i="2" a="1"/>
  <c r="Q3386" i="2" a="1"/>
  <c r="Q3387" i="2" a="1"/>
  <c r="Q3388" i="2" a="1"/>
  <c r="Q3389" i="2" a="1"/>
  <c r="Q3390" i="2" a="1"/>
  <c r="Q3391" i="2" a="1"/>
  <c r="Q3392" i="2" a="1"/>
  <c r="Q3393" i="2" a="1"/>
  <c r="Q3394" i="2" a="1"/>
  <c r="Q3395" i="2" a="1"/>
  <c r="Q3396" i="2" a="1"/>
  <c r="Q3397" i="2" a="1"/>
  <c r="Q3398" i="2" a="1"/>
  <c r="Q3399" i="2" a="1"/>
  <c r="Q3400" i="2" a="1"/>
  <c r="Q3401" i="2" a="1"/>
  <c r="Q3402" i="2" a="1"/>
  <c r="Q3403" i="2" a="1"/>
  <c r="Q3404" i="2" a="1"/>
  <c r="Q3405" i="2" a="1"/>
  <c r="Q3406" i="2" a="1"/>
  <c r="Q3407" i="2" a="1"/>
  <c r="Q3408" i="2" a="1"/>
  <c r="Q3409" i="2" a="1"/>
  <c r="Q3410" i="2" a="1"/>
  <c r="Q3411" i="2" a="1"/>
  <c r="Q3412" i="2" a="1"/>
  <c r="Q3413" i="2" a="1"/>
  <c r="Q3414" i="2" a="1"/>
  <c r="Q3415" i="2" a="1"/>
  <c r="Q3416" i="2" a="1"/>
  <c r="Q3417" i="2" a="1"/>
  <c r="Q3418" i="2" a="1"/>
  <c r="Q3419" i="2" a="1"/>
  <c r="Q3420" i="2" a="1"/>
  <c r="Q3421" i="2" a="1"/>
  <c r="Q3422" i="2" a="1"/>
  <c r="Q3423" i="2" a="1"/>
  <c r="Q3424" i="2" a="1"/>
  <c r="Q3425" i="2" a="1"/>
  <c r="Q3426" i="2" a="1"/>
  <c r="Q3427" i="2" a="1"/>
  <c r="Q3428" i="2" a="1"/>
  <c r="Q3429" i="2" a="1"/>
  <c r="Q3430" i="2" a="1"/>
  <c r="Q3431" i="2" a="1"/>
  <c r="Q3432" i="2" a="1"/>
  <c r="Q3433" i="2" a="1"/>
  <c r="Q3434" i="2" a="1"/>
  <c r="Q3435" i="2" a="1"/>
  <c r="Q3436" i="2" a="1"/>
  <c r="Q3437" i="2" a="1"/>
  <c r="Q3438" i="2" a="1"/>
  <c r="Q3439" i="2" a="1"/>
  <c r="Q3440" i="2" a="1"/>
  <c r="Q3441" i="2" a="1"/>
  <c r="Q3442" i="2" a="1"/>
  <c r="Q3443" i="2" a="1"/>
  <c r="Q3444" i="2" a="1"/>
  <c r="Q3445" i="2" a="1"/>
  <c r="Q3446" i="2" a="1"/>
  <c r="Q3447" i="2" a="1"/>
  <c r="Q3448" i="2" a="1"/>
  <c r="Q3449" i="2" a="1"/>
  <c r="Q3450" i="2" a="1"/>
  <c r="Q3451" i="2" a="1"/>
  <c r="Q3452" i="2" a="1"/>
  <c r="Q3453" i="2" a="1"/>
  <c r="Q3454" i="2" a="1"/>
  <c r="Q3455" i="2" a="1"/>
  <c r="Q3456" i="2" a="1"/>
  <c r="Q3457" i="2" a="1"/>
  <c r="Q3458" i="2" a="1"/>
  <c r="Q3459" i="2" a="1"/>
  <c r="Q3460" i="2" a="1"/>
  <c r="Q3461" i="2" a="1"/>
  <c r="Q3462" i="2" a="1"/>
  <c r="Q3463" i="2" a="1"/>
  <c r="Q3464" i="2" a="1"/>
  <c r="Q3465" i="2" a="1"/>
  <c r="Q3466" i="2" a="1"/>
  <c r="Q3467" i="2" a="1"/>
  <c r="Q3468" i="2" a="1"/>
  <c r="Q3469" i="2" a="1"/>
  <c r="Q3470" i="2" a="1"/>
  <c r="Q3471" i="2" a="1"/>
  <c r="Q3472" i="2" a="1"/>
  <c r="Q3473" i="2" a="1"/>
  <c r="Q3474" i="2" a="1"/>
  <c r="Q3475" i="2" a="1"/>
  <c r="Q3476" i="2" a="1"/>
  <c r="Q3477" i="2" a="1"/>
  <c r="Q3478" i="2" a="1"/>
  <c r="Q3479" i="2" a="1"/>
  <c r="Q3480" i="2" a="1"/>
  <c r="Q3481" i="2" a="1"/>
  <c r="Q3482" i="2" a="1"/>
  <c r="Q3483" i="2" a="1"/>
  <c r="Q3484" i="2" a="1"/>
  <c r="Q3485" i="2" a="1"/>
  <c r="Q3486" i="2" a="1"/>
  <c r="Q3487" i="2" a="1"/>
  <c r="Q3488" i="2" a="1"/>
  <c r="Q3489" i="2" a="1"/>
  <c r="Q3490" i="2" a="1"/>
  <c r="Q3491" i="2" a="1"/>
  <c r="Q3492" i="2" a="1"/>
  <c r="Q3493" i="2" a="1"/>
  <c r="Q3494" i="2" a="1"/>
  <c r="Q3495" i="2" a="1"/>
  <c r="Q3496" i="2" a="1"/>
  <c r="Q3497" i="2" a="1"/>
  <c r="Q3498" i="2" a="1"/>
  <c r="Q3499" i="2" a="1"/>
  <c r="Q3500" i="2" a="1"/>
  <c r="Q3501" i="2" a="1"/>
  <c r="Q3502" i="2" a="1"/>
  <c r="Q3503" i="2" a="1"/>
  <c r="Q3504" i="2" a="1"/>
  <c r="Q3505" i="2" a="1"/>
  <c r="Q3506" i="2" a="1"/>
  <c r="Q3507" i="2" a="1"/>
  <c r="Q3508" i="2" a="1"/>
  <c r="Q3509" i="2" a="1"/>
  <c r="Q3510" i="2" a="1"/>
  <c r="Q3511" i="2" a="1"/>
  <c r="Q3512" i="2" a="1"/>
  <c r="Q3513" i="2" a="1"/>
  <c r="Q3514" i="2" a="1"/>
  <c r="Q3515" i="2" a="1"/>
  <c r="Q3516" i="2" a="1"/>
  <c r="Q3517" i="2" a="1"/>
  <c r="Q3518" i="2" a="1"/>
  <c r="Q3519" i="2" a="1"/>
  <c r="Q3520" i="2" a="1"/>
  <c r="Q3521" i="2" a="1"/>
  <c r="Q3522" i="2" a="1"/>
  <c r="Q3523" i="2" a="1"/>
  <c r="Q3524" i="2" a="1"/>
  <c r="Q3525" i="2" a="1"/>
  <c r="Q3526" i="2" a="1"/>
  <c r="Q3527" i="2" a="1"/>
  <c r="Q3528" i="2" a="1"/>
  <c r="Q3529" i="2" a="1"/>
  <c r="Q3530" i="2" a="1"/>
  <c r="Q3531" i="2" a="1"/>
  <c r="Q3532" i="2" a="1"/>
  <c r="Q3533" i="2" a="1"/>
  <c r="Q3534" i="2" a="1"/>
  <c r="Q3535" i="2" a="1"/>
  <c r="Q3536" i="2" a="1"/>
  <c r="Q3537" i="2" a="1"/>
  <c r="Q3538" i="2" a="1"/>
  <c r="Q3539" i="2" a="1"/>
  <c r="Q3540" i="2" a="1"/>
  <c r="Q3541" i="2" a="1"/>
  <c r="Q3542" i="2" a="1"/>
  <c r="Q3543" i="2" a="1"/>
  <c r="Q3544" i="2" a="1"/>
  <c r="Q3545" i="2" a="1"/>
  <c r="Q3546" i="2" a="1"/>
  <c r="Q3547" i="2" a="1"/>
  <c r="Q3548" i="2" a="1"/>
  <c r="Q3549" i="2" a="1"/>
  <c r="Q3550" i="2" a="1"/>
  <c r="Q3551" i="2" a="1"/>
  <c r="Q3552" i="2" a="1"/>
  <c r="Q3553" i="2" a="1"/>
  <c r="Q3554" i="2" a="1"/>
  <c r="Q3555" i="2" a="1"/>
  <c r="Q3556" i="2" a="1"/>
  <c r="Q3557" i="2" a="1"/>
  <c r="Q3558" i="2" a="1"/>
  <c r="Q3559" i="2" a="1"/>
  <c r="Q3560" i="2" a="1"/>
  <c r="Q3561" i="2" a="1"/>
  <c r="Q3562" i="2" a="1"/>
  <c r="Q3563" i="2" a="1"/>
  <c r="Q3564" i="2" a="1"/>
  <c r="Q3565" i="2" a="1"/>
  <c r="Q3566" i="2" a="1"/>
  <c r="Q3567" i="2" a="1"/>
  <c r="Q3568" i="2" a="1"/>
  <c r="Q3569" i="2" a="1"/>
  <c r="Q3570" i="2" a="1"/>
  <c r="Q3571" i="2" a="1"/>
  <c r="Q3572" i="2" a="1"/>
  <c r="Q3573" i="2" a="1"/>
  <c r="Q3574" i="2" a="1"/>
  <c r="Q3575" i="2" a="1"/>
  <c r="Q3576" i="2" a="1"/>
  <c r="Q3577" i="2" a="1"/>
  <c r="Q3578" i="2" a="1"/>
  <c r="Q3579" i="2" a="1"/>
  <c r="Q3580" i="2" a="1"/>
  <c r="Q3581" i="2" a="1"/>
  <c r="Q3582" i="2" a="1"/>
  <c r="Q3583" i="2" a="1"/>
  <c r="Q3584" i="2" a="1"/>
  <c r="Q3585" i="2" a="1"/>
  <c r="Q3586" i="2" a="1"/>
  <c r="Q3587" i="2" a="1"/>
  <c r="Q3588" i="2" a="1"/>
  <c r="Q3589" i="2" a="1"/>
  <c r="Q3590" i="2" a="1"/>
  <c r="Q3591" i="2" a="1"/>
  <c r="Q3592" i="2" a="1"/>
  <c r="Q3593" i="2" a="1"/>
  <c r="Q3594" i="2" a="1"/>
  <c r="Q3595" i="2" a="1"/>
  <c r="Q3596" i="2" a="1"/>
  <c r="Q3597" i="2" a="1"/>
  <c r="Q3598" i="2" a="1"/>
  <c r="Q3599" i="2" a="1"/>
  <c r="Q3600" i="2" a="1"/>
  <c r="Q3601" i="2" a="1"/>
  <c r="Q3602" i="2" a="1"/>
  <c r="Q3603" i="2" a="1"/>
  <c r="Q3604" i="2" a="1"/>
  <c r="Q3605" i="2" a="1"/>
  <c r="Q3606" i="2" a="1"/>
  <c r="Q3607" i="2" a="1"/>
  <c r="Q3608" i="2" a="1"/>
  <c r="Q3609" i="2" a="1"/>
  <c r="Q3610" i="2" a="1"/>
  <c r="Q3611" i="2" a="1"/>
  <c r="Q3612" i="2" a="1"/>
  <c r="Q3613" i="2" a="1"/>
  <c r="Q3614" i="2" a="1"/>
  <c r="Q3615" i="2" a="1"/>
  <c r="Q3616" i="2" a="1"/>
  <c r="Q3617" i="2" a="1"/>
  <c r="Q3618" i="2" a="1"/>
  <c r="Q3619" i="2" a="1"/>
  <c r="Q3620" i="2" a="1"/>
  <c r="Q3621" i="2" a="1"/>
  <c r="Q3622" i="2" a="1"/>
  <c r="Q3623" i="2" a="1"/>
  <c r="Q3624" i="2" a="1"/>
  <c r="Q3625" i="2" a="1"/>
  <c r="Q3626" i="2" a="1"/>
  <c r="Q3627" i="2" a="1"/>
  <c r="Q3628" i="2" a="1"/>
  <c r="Q3629" i="2" a="1"/>
  <c r="Q3630" i="2" a="1"/>
  <c r="Q3631" i="2" a="1"/>
  <c r="Q3632" i="2" a="1"/>
  <c r="Q3633" i="2" a="1"/>
  <c r="Q3634" i="2" a="1"/>
  <c r="Q3635" i="2" a="1"/>
  <c r="Q3636" i="2" a="1"/>
  <c r="Q3637" i="2" a="1"/>
  <c r="Q3638" i="2" a="1"/>
  <c r="Q3639" i="2" a="1"/>
  <c r="Q3640" i="2" a="1"/>
  <c r="Q3641" i="2" a="1"/>
  <c r="Q3642" i="2" a="1"/>
  <c r="Q3643" i="2" a="1"/>
  <c r="Q3644" i="2" a="1"/>
  <c r="Q3645" i="2" a="1"/>
  <c r="Q3646" i="2" a="1"/>
  <c r="Q3647" i="2" a="1"/>
  <c r="Q3648" i="2" a="1"/>
  <c r="Q3649" i="2" a="1"/>
  <c r="Q3650" i="2" a="1"/>
  <c r="Q3651" i="2" a="1"/>
  <c r="Q3652" i="2" a="1"/>
  <c r="Q3653" i="2" a="1"/>
  <c r="Q3654" i="2" a="1"/>
  <c r="Q3655" i="2" a="1"/>
  <c r="Q3656" i="2" a="1"/>
  <c r="Q3657" i="2" a="1"/>
  <c r="Q3658" i="2" a="1"/>
  <c r="Q3659" i="2" a="1"/>
  <c r="Q3660" i="2" a="1"/>
  <c r="Q3661" i="2" a="1"/>
  <c r="Q3662" i="2" a="1"/>
  <c r="Q3663" i="2" a="1"/>
  <c r="Q3664" i="2" a="1"/>
  <c r="Q3665" i="2" a="1"/>
  <c r="Q3666" i="2" a="1"/>
  <c r="Q3667" i="2" a="1"/>
  <c r="Q3668" i="2" a="1"/>
  <c r="Q3669" i="2" a="1"/>
  <c r="Q3670" i="2" a="1"/>
  <c r="Q3671" i="2" a="1"/>
  <c r="Q3672" i="2" a="1"/>
  <c r="Q3673" i="2" a="1"/>
  <c r="Q3674" i="2" a="1"/>
  <c r="Q3675" i="2" a="1"/>
  <c r="Q3676" i="2" a="1"/>
  <c r="Q3677" i="2" a="1"/>
  <c r="Q3678" i="2" a="1"/>
  <c r="Q3679" i="2" a="1"/>
  <c r="Q3680" i="2" a="1"/>
  <c r="Q3681" i="2" a="1"/>
  <c r="Q3682" i="2" a="1"/>
  <c r="Q3683" i="2" a="1"/>
  <c r="Q3684" i="2" a="1"/>
  <c r="Q3685" i="2" a="1"/>
  <c r="Q3686" i="2" a="1"/>
  <c r="Q3687" i="2" a="1"/>
  <c r="Q3688" i="2" a="1"/>
  <c r="Q3689" i="2" a="1"/>
  <c r="Q3690" i="2" a="1"/>
  <c r="Q3691" i="2" a="1"/>
  <c r="Q3692" i="2" a="1"/>
  <c r="Q3693" i="2" a="1"/>
  <c r="Q3694" i="2" a="1"/>
  <c r="Q3695" i="2" a="1"/>
  <c r="Q3696" i="2" a="1"/>
  <c r="Q3697" i="2" a="1"/>
  <c r="Q3698" i="2" a="1"/>
  <c r="Q3699" i="2" a="1"/>
  <c r="Q3700" i="2" a="1"/>
  <c r="Q3701" i="2" a="1"/>
  <c r="Q3702" i="2" a="1"/>
  <c r="Q3703" i="2" a="1"/>
  <c r="Q3704" i="2" a="1"/>
  <c r="Q3705" i="2" a="1"/>
  <c r="Q3706" i="2" a="1"/>
  <c r="Q3707" i="2" a="1"/>
  <c r="Q3708" i="2" a="1"/>
  <c r="Q3709" i="2" a="1"/>
  <c r="Q3710" i="2" a="1"/>
  <c r="Q3711" i="2" a="1"/>
  <c r="Q3712" i="2" a="1"/>
  <c r="Q3713" i="2" a="1"/>
  <c r="Q3714" i="2" a="1"/>
  <c r="Q3715" i="2" a="1"/>
  <c r="Q3716" i="2" a="1"/>
  <c r="Q3717" i="2" a="1"/>
  <c r="Q3718" i="2" a="1"/>
  <c r="Q3719" i="2" a="1"/>
  <c r="Q3720" i="2" a="1"/>
  <c r="Q3721" i="2" a="1"/>
  <c r="Q3722" i="2" a="1"/>
  <c r="Q3723" i="2" a="1"/>
  <c r="Q3724" i="2" a="1"/>
  <c r="Q3725" i="2" a="1"/>
  <c r="Q3726" i="2" a="1"/>
  <c r="Q3727" i="2" a="1"/>
  <c r="Q3728" i="2" a="1"/>
  <c r="Q3729" i="2" a="1"/>
  <c r="Q3730" i="2" a="1"/>
  <c r="Q3731" i="2" a="1"/>
  <c r="Q3732" i="2" a="1"/>
  <c r="Q3733" i="2" a="1"/>
  <c r="Q3734" i="2" a="1"/>
  <c r="Q3735" i="2" a="1"/>
  <c r="Q3736" i="2" a="1"/>
  <c r="Q3737" i="2" a="1"/>
  <c r="Q3738" i="2" a="1"/>
  <c r="Q3739" i="2" a="1"/>
  <c r="Q3740" i="2" a="1"/>
  <c r="Q3741" i="2" a="1"/>
  <c r="Q3742" i="2" a="1"/>
  <c r="Q3743" i="2" a="1"/>
  <c r="Q3744" i="2" a="1"/>
  <c r="Q3745" i="2" a="1"/>
  <c r="Q3746" i="2" a="1"/>
  <c r="Q3747" i="2" a="1"/>
  <c r="Q3748" i="2" a="1"/>
  <c r="Q3749" i="2" a="1"/>
  <c r="Q3750" i="2" a="1"/>
  <c r="Q3751" i="2" a="1"/>
  <c r="Q3752" i="2" a="1"/>
  <c r="Q3753" i="2" a="1"/>
  <c r="Q3754" i="2" a="1"/>
  <c r="Q3755" i="2" a="1"/>
  <c r="Q3756" i="2" a="1"/>
  <c r="Q3757" i="2" a="1"/>
  <c r="Q3758" i="2" a="1"/>
  <c r="Q3759" i="2" a="1"/>
  <c r="Q3760" i="2" a="1"/>
  <c r="Q3761" i="2" a="1"/>
  <c r="Q3762" i="2" a="1"/>
  <c r="Q3763" i="2" a="1"/>
  <c r="Q3764" i="2" a="1"/>
  <c r="Q3765" i="2" a="1"/>
  <c r="Q3766" i="2" a="1"/>
  <c r="Q3767" i="2" a="1"/>
  <c r="Q3768" i="2" a="1"/>
  <c r="Q3769" i="2" a="1"/>
  <c r="Q3770" i="2" a="1"/>
  <c r="Q3771" i="2" a="1"/>
  <c r="Q3772" i="2" a="1"/>
  <c r="Q3773" i="2" a="1"/>
  <c r="Q3774" i="2" a="1"/>
  <c r="Q3775" i="2" a="1"/>
  <c r="Q3776" i="2" a="1"/>
  <c r="Q3777" i="2" a="1"/>
  <c r="Q3778" i="2" a="1"/>
  <c r="Q3779" i="2" a="1"/>
  <c r="Q3780" i="2" a="1"/>
  <c r="Q3781" i="2" a="1"/>
  <c r="Q3782" i="2" a="1"/>
  <c r="Q3783" i="2" a="1"/>
  <c r="Q3784" i="2" a="1"/>
  <c r="Q3785" i="2" a="1"/>
  <c r="Q3786" i="2" a="1"/>
  <c r="Q3787" i="2" a="1"/>
  <c r="Q3788" i="2" a="1"/>
  <c r="Q3789" i="2" a="1"/>
  <c r="Q3790" i="2" a="1"/>
  <c r="Q3791" i="2" a="1"/>
  <c r="Q3792" i="2" a="1"/>
  <c r="Q3793" i="2" a="1"/>
  <c r="Q3794" i="2" a="1"/>
  <c r="Q3795" i="2" a="1"/>
  <c r="Q3796" i="2" a="1"/>
  <c r="Q3797" i="2" a="1"/>
  <c r="Q3798" i="2" a="1"/>
  <c r="Q3799" i="2" a="1"/>
  <c r="Q3800" i="2" a="1"/>
  <c r="Q3801" i="2" a="1"/>
  <c r="Q3802" i="2" a="1"/>
  <c r="Q3803" i="2" a="1"/>
  <c r="Q3804" i="2" a="1"/>
  <c r="Q3805" i="2" a="1"/>
  <c r="Q3806" i="2" a="1"/>
  <c r="Q3807" i="2" a="1"/>
  <c r="Q3808" i="2" a="1"/>
  <c r="Q3809" i="2" a="1"/>
  <c r="Q3810" i="2" a="1"/>
  <c r="Q3811" i="2" a="1"/>
  <c r="Q3812" i="2" a="1"/>
  <c r="Q3813" i="2" a="1"/>
  <c r="Q3814" i="2" a="1"/>
  <c r="Q3815" i="2" a="1"/>
  <c r="Q3816" i="2" a="1"/>
  <c r="Q3817" i="2" a="1"/>
  <c r="Q3818" i="2" a="1"/>
  <c r="Q3819" i="2" a="1"/>
  <c r="Q3820" i="2" a="1"/>
  <c r="Q3821" i="2" a="1"/>
  <c r="Q3822" i="2" a="1"/>
  <c r="Q3823" i="2" a="1"/>
  <c r="Q3824" i="2" a="1"/>
  <c r="Q3825" i="2" a="1"/>
  <c r="Q3826" i="2" a="1"/>
  <c r="Q3827" i="2" a="1"/>
  <c r="Q3828" i="2" a="1"/>
  <c r="Q3829" i="2" a="1"/>
  <c r="Q3830" i="2" a="1"/>
  <c r="Q3831" i="2" a="1"/>
  <c r="Q3832" i="2" a="1"/>
  <c r="Q3833" i="2" a="1"/>
  <c r="Q3834" i="2" a="1"/>
  <c r="Q3835" i="2" a="1"/>
  <c r="Q3836" i="2" a="1"/>
  <c r="Q3837" i="2" a="1"/>
  <c r="Q3838" i="2" a="1"/>
  <c r="Q3839" i="2" a="1"/>
  <c r="Q3840" i="2" a="1"/>
  <c r="Q3841" i="2" a="1"/>
  <c r="Q3842" i="2" a="1"/>
  <c r="Q3843" i="2" a="1"/>
  <c r="Q3844" i="2" a="1"/>
  <c r="Q3845" i="2" a="1"/>
  <c r="Q3846" i="2" a="1"/>
  <c r="Q3847" i="2" a="1"/>
  <c r="Q3848" i="2" a="1"/>
  <c r="Q3849" i="2" a="1"/>
  <c r="Q3850" i="2" a="1"/>
  <c r="Q3851" i="2" a="1"/>
  <c r="Q3852" i="2" a="1"/>
  <c r="Q3853" i="2" a="1"/>
  <c r="Q3854" i="2" a="1"/>
  <c r="Q3855" i="2" a="1"/>
  <c r="Q3856" i="2" a="1"/>
  <c r="Q3857" i="2" a="1"/>
  <c r="Q3858" i="2" a="1"/>
  <c r="Q3859" i="2" a="1"/>
  <c r="Q3860" i="2" a="1"/>
  <c r="Q3861" i="2" a="1"/>
  <c r="Q3862" i="2" a="1"/>
  <c r="Q3863" i="2" a="1"/>
  <c r="Q3864" i="2" a="1"/>
  <c r="Q3865" i="2" a="1"/>
  <c r="Q3866" i="2" a="1"/>
  <c r="Q3867" i="2" a="1"/>
  <c r="Q3868" i="2" a="1"/>
  <c r="Q3869" i="2" a="1"/>
  <c r="Q3870" i="2" a="1"/>
  <c r="Q3871" i="2" a="1"/>
  <c r="Q3872" i="2" a="1"/>
  <c r="Q3873" i="2" a="1"/>
  <c r="Q3874" i="2" a="1"/>
  <c r="Q3875" i="2" a="1"/>
  <c r="Q3876" i="2" a="1"/>
  <c r="Q3877" i="2" a="1"/>
  <c r="Q3878" i="2" a="1"/>
  <c r="Q3879" i="2" a="1"/>
  <c r="Q3880" i="2" a="1"/>
  <c r="Q3881" i="2" a="1"/>
  <c r="Q3882" i="2" a="1"/>
  <c r="Q3883" i="2" a="1"/>
  <c r="Q3884" i="2" a="1"/>
  <c r="Q3885" i="2" a="1"/>
  <c r="Q3886" i="2" a="1"/>
  <c r="Q3887" i="2" a="1"/>
  <c r="Q3888" i="2" a="1"/>
  <c r="Q3889" i="2" a="1"/>
  <c r="Q3890" i="2" a="1"/>
  <c r="Q3891" i="2" a="1"/>
  <c r="Q3892" i="2" a="1"/>
  <c r="Q3893" i="2" a="1"/>
  <c r="Q3894" i="2" a="1"/>
  <c r="Q3895" i="2" a="1"/>
  <c r="Q3896" i="2" a="1"/>
  <c r="Q3897" i="2" a="1"/>
  <c r="Q3898" i="2" a="1"/>
  <c r="Q3899" i="2" a="1"/>
  <c r="Q3900" i="2" a="1"/>
  <c r="Q3901" i="2" a="1"/>
  <c r="Q3902" i="2" a="1"/>
  <c r="Q3903" i="2" a="1"/>
  <c r="Q3904" i="2" a="1"/>
  <c r="Q3905" i="2" a="1"/>
  <c r="Q3906" i="2" a="1"/>
  <c r="Q3907" i="2" a="1"/>
  <c r="Q3908" i="2" a="1"/>
  <c r="Q3909" i="2" a="1"/>
  <c r="Q3910" i="2" a="1"/>
  <c r="Q3911" i="2" a="1"/>
  <c r="Q3912" i="2" a="1"/>
  <c r="Q3913" i="2" a="1"/>
  <c r="Q3914" i="2" a="1"/>
  <c r="Q3915" i="2" a="1"/>
  <c r="Q3916" i="2" a="1"/>
  <c r="Q3917" i="2" a="1"/>
  <c r="Q3918" i="2" a="1"/>
  <c r="Q3919" i="2" a="1"/>
  <c r="Q3920" i="2" a="1"/>
  <c r="Q3921" i="2" a="1"/>
  <c r="Q3922" i="2" a="1"/>
  <c r="Q3923" i="2" a="1"/>
  <c r="Q3924" i="2" a="1"/>
  <c r="Q3925" i="2" a="1"/>
  <c r="Q3926" i="2" a="1"/>
  <c r="Q3927" i="2" a="1"/>
  <c r="Q3928" i="2" a="1"/>
  <c r="Q3929" i="2" a="1"/>
  <c r="Q3930" i="2" a="1"/>
  <c r="Q3931" i="2" a="1"/>
  <c r="Q3932" i="2" a="1"/>
  <c r="Q3933" i="2" a="1"/>
  <c r="Q3934" i="2" a="1"/>
  <c r="Q3935" i="2" a="1"/>
  <c r="Q3936" i="2" a="1"/>
  <c r="Q3937" i="2" a="1"/>
  <c r="Q3938" i="2" a="1"/>
  <c r="Q3939" i="2" a="1"/>
  <c r="Q3940" i="2" a="1"/>
  <c r="Q3941" i="2" a="1"/>
  <c r="Q3942" i="2" a="1"/>
  <c r="Q3943" i="2" a="1"/>
  <c r="Q3944" i="2" a="1"/>
  <c r="Q3945" i="2" a="1"/>
  <c r="Q3946" i="2" a="1"/>
  <c r="Q3947" i="2" a="1"/>
  <c r="Q3948" i="2" a="1"/>
  <c r="Q3949" i="2" a="1"/>
  <c r="Q3950" i="2" a="1"/>
  <c r="Q3951" i="2" a="1"/>
  <c r="Q3952" i="2" a="1"/>
  <c r="Q3953" i="2" a="1"/>
  <c r="Q3954" i="2" a="1"/>
  <c r="Q3955" i="2" a="1"/>
  <c r="Q3956" i="2" a="1"/>
  <c r="Q3957" i="2" a="1"/>
  <c r="Q3958" i="2" a="1"/>
  <c r="Q3959" i="2" a="1"/>
  <c r="Q3960" i="2" a="1"/>
  <c r="Q3961" i="2" a="1"/>
  <c r="Q3962" i="2" a="1"/>
  <c r="Q3963" i="2" a="1"/>
  <c r="Q3964" i="2" a="1"/>
  <c r="Q3965" i="2" a="1"/>
  <c r="Q3966" i="2" a="1"/>
  <c r="Q3967" i="2" a="1"/>
  <c r="Q3968" i="2" a="1"/>
  <c r="Q3969" i="2" a="1"/>
  <c r="Q3970" i="2" a="1"/>
  <c r="Q3971" i="2" a="1"/>
  <c r="Q3972" i="2" a="1"/>
  <c r="Q3973" i="2" a="1"/>
  <c r="Q3974" i="2" a="1"/>
  <c r="Q3975" i="2" a="1"/>
  <c r="Q3976" i="2" a="1"/>
  <c r="Q3977" i="2" a="1"/>
  <c r="Q3978" i="2" a="1"/>
  <c r="Q3979" i="2" a="1"/>
  <c r="Q3980" i="2" a="1"/>
  <c r="Q3981" i="2" a="1"/>
  <c r="Q3982" i="2" a="1"/>
  <c r="Q3983" i="2" a="1"/>
  <c r="Q3984" i="2" a="1"/>
  <c r="Q3985" i="2" a="1"/>
  <c r="Q3986" i="2" a="1"/>
  <c r="Q3987" i="2" a="1"/>
  <c r="Q3988" i="2" a="1"/>
  <c r="Q3989" i="2" a="1"/>
  <c r="Q3990" i="2" a="1"/>
  <c r="Q3991" i="2" a="1"/>
  <c r="Q3992" i="2" a="1"/>
  <c r="Q3993" i="2" a="1"/>
  <c r="Q3994" i="2" a="1"/>
  <c r="Q3995" i="2" a="1"/>
  <c r="Q3996" i="2" a="1"/>
  <c r="Q3997" i="2" a="1"/>
  <c r="Q3998" i="2" a="1"/>
  <c r="Q3999" i="2" a="1"/>
  <c r="Q4000" i="2" a="1"/>
  <c r="Q4001" i="2" a="1"/>
  <c r="Q4002" i="2" a="1"/>
  <c r="Q4003" i="2" a="1"/>
  <c r="Q4004" i="2" a="1"/>
  <c r="Q4005" i="2" a="1"/>
  <c r="Q4006" i="2" a="1"/>
  <c r="Q4007" i="2" a="1"/>
  <c r="Q4008" i="2" a="1"/>
  <c r="Q4009" i="2" a="1"/>
  <c r="Q4010" i="2" a="1"/>
  <c r="Q4011" i="2" a="1"/>
  <c r="Q4012" i="2" a="1"/>
  <c r="Q4013" i="2" a="1"/>
  <c r="Q4014" i="2" a="1"/>
  <c r="Q4015" i="2" a="1"/>
  <c r="Q4016" i="2" a="1"/>
  <c r="Q4017" i="2" a="1"/>
  <c r="Q4018" i="2" a="1"/>
  <c r="Q4019" i="2" a="1"/>
  <c r="Q4020" i="2" a="1"/>
  <c r="Q4021" i="2" a="1"/>
  <c r="Q4022" i="2" a="1"/>
  <c r="Q4023" i="2" a="1"/>
  <c r="Q4024" i="2" a="1"/>
  <c r="Q4025" i="2" a="1"/>
  <c r="Q4026" i="2" a="1"/>
  <c r="Q4027" i="2" a="1"/>
  <c r="Q4028" i="2" a="1"/>
  <c r="Q4029" i="2" a="1"/>
  <c r="Q4030" i="2" a="1"/>
  <c r="Q4031" i="2" a="1"/>
  <c r="Q4032" i="2" a="1"/>
  <c r="Q4033" i="2" a="1"/>
  <c r="Q4034" i="2" a="1"/>
  <c r="Q4035" i="2" a="1"/>
  <c r="Q4036" i="2" a="1"/>
  <c r="Q4037" i="2" a="1"/>
  <c r="Q4038" i="2" a="1"/>
  <c r="Q4039" i="2" a="1"/>
  <c r="Q4040" i="2" a="1"/>
  <c r="Q4041" i="2" a="1"/>
  <c r="Q4042" i="2" a="1"/>
  <c r="Q4043" i="2" a="1"/>
  <c r="Q4044" i="2" a="1"/>
  <c r="Q4045" i="2" a="1"/>
  <c r="Q4046" i="2" a="1"/>
  <c r="Q4047" i="2" a="1"/>
  <c r="Q4048" i="2" a="1"/>
  <c r="Q4049" i="2" a="1"/>
  <c r="Q4050" i="2" a="1"/>
  <c r="Q4051" i="2" a="1"/>
  <c r="Q4052" i="2" a="1"/>
  <c r="Q4053" i="2" a="1"/>
  <c r="Q4054" i="2" a="1"/>
  <c r="Q4055" i="2" a="1"/>
  <c r="Q4056" i="2" a="1"/>
  <c r="Q4057" i="2" a="1"/>
  <c r="Q4058" i="2" a="1"/>
  <c r="Q4059" i="2" a="1"/>
  <c r="Q4060" i="2" a="1"/>
  <c r="Q4061" i="2" a="1"/>
  <c r="Q4062" i="2" a="1"/>
  <c r="Q4063" i="2" a="1"/>
  <c r="Q4064" i="2" a="1"/>
  <c r="Q4065" i="2" a="1"/>
  <c r="Q4066" i="2" a="1"/>
  <c r="Q4067" i="2" a="1"/>
  <c r="Q4068" i="2" a="1"/>
  <c r="Q4069" i="2" a="1"/>
  <c r="Q4070" i="2" a="1"/>
  <c r="Q4071" i="2" a="1"/>
  <c r="Q4072" i="2" a="1"/>
  <c r="Q4073" i="2" a="1"/>
  <c r="Q4074" i="2" a="1"/>
  <c r="Q4075" i="2" a="1"/>
  <c r="Q4076" i="2" a="1"/>
  <c r="Q4077" i="2" a="1"/>
  <c r="Q4078" i="2" a="1"/>
  <c r="Q4079" i="2" a="1"/>
  <c r="Q4080" i="2" a="1"/>
  <c r="Q4081" i="2" a="1"/>
  <c r="Q4082" i="2" a="1"/>
  <c r="Q4083" i="2" a="1"/>
  <c r="Q4084" i="2" a="1"/>
  <c r="Q4085" i="2" a="1"/>
  <c r="Q4086" i="2" a="1"/>
  <c r="Q4087" i="2" a="1"/>
  <c r="Q4088" i="2" a="1"/>
  <c r="Q4089" i="2" a="1"/>
  <c r="Q4090" i="2" a="1"/>
  <c r="Q4091" i="2" a="1"/>
  <c r="Q4092" i="2" a="1"/>
  <c r="Q4093" i="2" a="1"/>
  <c r="Q4094" i="2" a="1"/>
  <c r="Q4095" i="2" a="1"/>
  <c r="Q4096" i="2" a="1"/>
  <c r="Q4097" i="2" a="1"/>
  <c r="Q4098" i="2" a="1"/>
  <c r="Q4099" i="2" a="1"/>
  <c r="Q4100" i="2" a="1"/>
  <c r="Q4101" i="2" a="1"/>
  <c r="Q4102" i="2" a="1"/>
  <c r="Q4103" i="2" a="1"/>
  <c r="Q4104" i="2" a="1"/>
  <c r="Q4105" i="2" a="1"/>
  <c r="Q4106" i="2" a="1"/>
  <c r="Q4107" i="2" a="1"/>
  <c r="Q4108" i="2" a="1"/>
  <c r="Q4109" i="2" a="1"/>
  <c r="Q4110" i="2" a="1"/>
  <c r="Q4111" i="2" a="1"/>
  <c r="Q4112" i="2" a="1"/>
  <c r="Q4113" i="2" a="1"/>
  <c r="Q4114" i="2" a="1"/>
  <c r="Q4115" i="2" a="1"/>
  <c r="Q4116" i="2" a="1"/>
  <c r="Q4117" i="2" a="1"/>
  <c r="Q4118" i="2" a="1"/>
  <c r="Q4119" i="2" a="1"/>
  <c r="Q4120" i="2" a="1"/>
  <c r="Q4121" i="2" a="1"/>
  <c r="Q4122" i="2" a="1"/>
  <c r="Q4123" i="2" a="1"/>
  <c r="Q4124" i="2" a="1"/>
  <c r="Q4125" i="2" a="1"/>
  <c r="Q4126" i="2" a="1"/>
  <c r="Q4127" i="2" a="1"/>
  <c r="Q4128" i="2" a="1"/>
  <c r="Q4129" i="2" a="1"/>
  <c r="Q4130" i="2" a="1"/>
  <c r="Q4131" i="2" a="1"/>
  <c r="Q4132" i="2" a="1"/>
  <c r="Q4133" i="2" a="1"/>
  <c r="Q4134" i="2" a="1"/>
  <c r="Q4135" i="2" a="1"/>
  <c r="Q4136" i="2" a="1"/>
  <c r="Q4137" i="2" a="1"/>
  <c r="Q4138" i="2" a="1"/>
  <c r="Q4139" i="2" a="1"/>
  <c r="Q4140" i="2" a="1"/>
  <c r="Q4141" i="2" a="1"/>
  <c r="Q4142" i="2" a="1"/>
  <c r="Q4143" i="2" a="1"/>
  <c r="Q4144" i="2" a="1"/>
  <c r="Q4145" i="2" a="1"/>
  <c r="Q4146" i="2" a="1"/>
  <c r="Q4147" i="2" a="1"/>
  <c r="Q4148" i="2" a="1"/>
  <c r="Q4149" i="2" a="1"/>
  <c r="Q4150" i="2" a="1"/>
  <c r="Q4151" i="2" a="1"/>
  <c r="Q4152" i="2" a="1"/>
  <c r="Q4153" i="2" a="1"/>
  <c r="Q4154" i="2" a="1"/>
  <c r="Q4155" i="2" a="1"/>
  <c r="Q4156" i="2" a="1"/>
  <c r="Q4157" i="2" a="1"/>
  <c r="Q4158" i="2" a="1"/>
  <c r="Q4159" i="2" a="1"/>
  <c r="Q4160" i="2" a="1"/>
  <c r="Q4161" i="2" a="1"/>
  <c r="Q4162" i="2" a="1"/>
  <c r="Q4163" i="2" a="1"/>
  <c r="Q4164" i="2" a="1"/>
  <c r="Q4165" i="2" a="1"/>
  <c r="Q4166" i="2" a="1"/>
  <c r="Q4167" i="2" a="1"/>
  <c r="Q4168" i="2" a="1"/>
  <c r="Q4169" i="2" a="1"/>
  <c r="Q4170" i="2" a="1"/>
  <c r="Q4171" i="2" a="1"/>
  <c r="Q4172" i="2" a="1"/>
  <c r="Q4173" i="2" a="1"/>
  <c r="Q4174" i="2" a="1"/>
  <c r="Q4175" i="2" a="1"/>
  <c r="Q4176" i="2" a="1"/>
  <c r="Q4177" i="2" a="1"/>
  <c r="Q4178" i="2" a="1"/>
  <c r="Q4179" i="2" a="1"/>
  <c r="Q4180" i="2" a="1"/>
  <c r="Q4181" i="2" a="1"/>
  <c r="Q4182" i="2" a="1"/>
  <c r="Q4183" i="2" a="1"/>
  <c r="Q4184" i="2" a="1"/>
  <c r="Q4185" i="2" a="1"/>
  <c r="Q4186" i="2" a="1"/>
  <c r="Q4187" i="2" a="1"/>
  <c r="Q4188" i="2" a="1"/>
  <c r="Q4189" i="2" a="1"/>
  <c r="Q4190" i="2" a="1"/>
  <c r="Q4191" i="2" a="1"/>
  <c r="Q4192" i="2" a="1"/>
  <c r="Q4193" i="2" a="1"/>
  <c r="Q4194" i="2" a="1"/>
  <c r="Q4195" i="2" a="1"/>
  <c r="Q4196" i="2" a="1"/>
  <c r="Q4197" i="2" a="1"/>
  <c r="Q4198" i="2" a="1"/>
  <c r="Q4199" i="2" a="1"/>
  <c r="Q4200" i="2" a="1"/>
  <c r="Q4201" i="2" a="1"/>
  <c r="Q4202" i="2" a="1"/>
  <c r="Q4203" i="2" a="1"/>
  <c r="Q4204" i="2" a="1"/>
  <c r="Q4205" i="2" a="1"/>
  <c r="Q4206" i="2" a="1"/>
  <c r="Q4207" i="2" a="1"/>
  <c r="Q4208" i="2" a="1"/>
  <c r="Q4209" i="2" a="1"/>
  <c r="Q4210" i="2" a="1"/>
  <c r="Q4211" i="2" a="1"/>
  <c r="Q4212" i="2" a="1"/>
  <c r="Q4213" i="2" a="1"/>
  <c r="Q4214" i="2" a="1"/>
  <c r="Q4215" i="2" a="1"/>
  <c r="Q4216" i="2" a="1"/>
  <c r="Q4217" i="2" a="1"/>
  <c r="Q4218" i="2" a="1"/>
  <c r="Q4219" i="2" a="1"/>
  <c r="Q4220" i="2" a="1"/>
  <c r="Q4221" i="2" a="1"/>
  <c r="Q4222" i="2" a="1"/>
  <c r="Q4223" i="2" a="1"/>
  <c r="Q4224" i="2" a="1"/>
  <c r="Q4225" i="2" a="1"/>
  <c r="Q4226" i="2" a="1"/>
  <c r="Q4227" i="2" a="1"/>
  <c r="Q4228" i="2" a="1"/>
  <c r="Q4229" i="2" a="1"/>
  <c r="Q4230" i="2" a="1"/>
  <c r="Q4231" i="2" a="1"/>
  <c r="Q4232" i="2" a="1"/>
  <c r="Q4233" i="2" a="1"/>
  <c r="Q4234" i="2" a="1"/>
  <c r="Q4235" i="2" a="1"/>
  <c r="Q4236" i="2" a="1"/>
  <c r="Q4237" i="2" a="1"/>
  <c r="Q4238" i="2" a="1"/>
  <c r="Q4239" i="2" a="1"/>
  <c r="Q4240" i="2" a="1"/>
  <c r="Q4241" i="2" a="1"/>
  <c r="Q4242" i="2" a="1"/>
  <c r="Q4243" i="2" a="1"/>
  <c r="Q4244" i="2" a="1"/>
  <c r="Q4245" i="2" a="1"/>
  <c r="Q4246" i="2" a="1"/>
  <c r="Q4247" i="2" a="1"/>
  <c r="Q4248" i="2" a="1"/>
  <c r="Q4249" i="2" a="1"/>
  <c r="Q4250" i="2" a="1"/>
  <c r="Q4251" i="2" a="1"/>
  <c r="Q4252" i="2" a="1"/>
  <c r="Q4253" i="2" a="1"/>
  <c r="Q4254" i="2" a="1"/>
  <c r="Q4255" i="2" a="1"/>
  <c r="Q4256" i="2" a="1"/>
  <c r="Q4257" i="2" a="1"/>
  <c r="Q4258" i="2" a="1"/>
  <c r="Q4259" i="2" a="1"/>
  <c r="Q4260" i="2" a="1"/>
  <c r="Q4261" i="2" a="1"/>
  <c r="Q4262" i="2" a="1"/>
  <c r="Q4263" i="2" a="1"/>
  <c r="Q4264" i="2" a="1"/>
  <c r="Q4265" i="2" a="1"/>
  <c r="Q4266" i="2" a="1"/>
  <c r="Q4267" i="2" a="1"/>
  <c r="Q4268" i="2" a="1"/>
  <c r="Q4269" i="2" a="1"/>
  <c r="Q4270" i="2" a="1"/>
  <c r="Q4271" i="2" a="1"/>
  <c r="Q4272" i="2" a="1"/>
  <c r="Q4273" i="2" a="1"/>
  <c r="Q4274" i="2" a="1"/>
  <c r="Q4275" i="2" a="1"/>
  <c r="Q4276" i="2" a="1"/>
  <c r="Q4277" i="2" a="1"/>
  <c r="Q4278" i="2" a="1"/>
  <c r="Q4279" i="2" a="1"/>
  <c r="Q4280" i="2" a="1"/>
  <c r="Q4281" i="2" a="1"/>
  <c r="Q4282" i="2" a="1"/>
  <c r="Q4283" i="2" a="1"/>
  <c r="Q4284" i="2" a="1"/>
  <c r="Q4285" i="2" a="1"/>
  <c r="Q4286" i="2" a="1"/>
  <c r="Q4287" i="2" a="1"/>
  <c r="Q4288" i="2" a="1"/>
  <c r="Q4289" i="2" a="1"/>
  <c r="Q4290" i="2" a="1"/>
  <c r="Q4291" i="2" a="1"/>
  <c r="Q4292" i="2" a="1"/>
  <c r="Q4293" i="2" a="1"/>
  <c r="Q4294" i="2" a="1"/>
  <c r="Q4295" i="2" a="1"/>
  <c r="Q4296" i="2" a="1"/>
  <c r="Q4297" i="2" a="1"/>
  <c r="Q4298" i="2" a="1"/>
  <c r="Q4299" i="2" a="1"/>
  <c r="Q4300" i="2" a="1"/>
  <c r="Q4301" i="2" a="1"/>
  <c r="Q4302" i="2" a="1"/>
  <c r="Q4303" i="2" a="1"/>
  <c r="Q4304" i="2" a="1"/>
  <c r="Q4305" i="2" a="1"/>
  <c r="Q4306" i="2" a="1"/>
  <c r="Q4307" i="2" a="1"/>
  <c r="Q4308" i="2" a="1"/>
  <c r="Q4309" i="2" a="1"/>
  <c r="Q4310" i="2" a="1"/>
  <c r="Q4311" i="2" a="1"/>
  <c r="Q4312" i="2" a="1"/>
  <c r="Q4313" i="2" a="1"/>
  <c r="Q4314" i="2" a="1"/>
  <c r="Q4315" i="2" a="1"/>
  <c r="Q4316" i="2" a="1"/>
  <c r="Q4317" i="2" a="1"/>
  <c r="Q4318" i="2" a="1"/>
  <c r="Q4319" i="2" a="1"/>
  <c r="Q4320" i="2" a="1"/>
  <c r="Q4321" i="2" a="1"/>
  <c r="Q4322" i="2" a="1"/>
  <c r="Q4323" i="2" a="1"/>
  <c r="Q4324" i="2" a="1"/>
  <c r="Q4325" i="2" a="1"/>
  <c r="Q4326" i="2" a="1"/>
  <c r="Q4327" i="2" a="1"/>
  <c r="Q4328" i="2" a="1"/>
  <c r="Q4329" i="2" a="1"/>
  <c r="Q4330" i="2" a="1"/>
  <c r="Q4331" i="2" a="1"/>
  <c r="Q4332" i="2" a="1"/>
  <c r="Q4333" i="2" a="1"/>
  <c r="Q4334" i="2" a="1"/>
  <c r="Q4335" i="2" a="1"/>
  <c r="Q4336" i="2" a="1"/>
  <c r="Q4337" i="2" a="1"/>
  <c r="Q4338" i="2" a="1"/>
  <c r="Q4339" i="2" a="1"/>
  <c r="Q4340" i="2" a="1"/>
  <c r="Q4341" i="2" a="1"/>
  <c r="Q4342" i="2" a="1"/>
  <c r="Q4343" i="2" a="1"/>
  <c r="Q4344" i="2" a="1"/>
  <c r="Q4345" i="2" a="1"/>
  <c r="Q4346" i="2" a="1"/>
  <c r="Q4347" i="2" a="1"/>
  <c r="Q4348" i="2" a="1"/>
  <c r="Q4349" i="2" a="1"/>
  <c r="Q4350" i="2" a="1"/>
  <c r="Q4351" i="2" a="1"/>
  <c r="Q4352" i="2" a="1"/>
  <c r="Q4353" i="2" a="1"/>
  <c r="Q4354" i="2" a="1"/>
  <c r="Q4355" i="2" a="1"/>
  <c r="Q4356" i="2" a="1"/>
  <c r="Q4357" i="2" a="1"/>
  <c r="Q4358" i="2" a="1"/>
  <c r="Q4359" i="2" a="1"/>
  <c r="Q4360" i="2" a="1"/>
  <c r="Q4361" i="2" a="1"/>
  <c r="Q4362" i="2" a="1"/>
  <c r="Q4363" i="2" a="1"/>
  <c r="Q4364" i="2" a="1"/>
  <c r="Q4365" i="2" a="1"/>
  <c r="Q4366" i="2" a="1"/>
  <c r="Q4367" i="2" a="1"/>
  <c r="Q4368" i="2" a="1"/>
  <c r="Q4369" i="2" a="1"/>
  <c r="Q4370" i="2" a="1"/>
  <c r="Q4371" i="2" a="1"/>
  <c r="Q4372" i="2" a="1"/>
  <c r="Q4373" i="2" a="1"/>
  <c r="Q4374" i="2" a="1"/>
  <c r="Q4375" i="2" a="1"/>
  <c r="Q4376" i="2" a="1"/>
  <c r="Q4377" i="2" a="1"/>
  <c r="Q4378" i="2" a="1"/>
  <c r="Q4379" i="2" a="1"/>
  <c r="Q4380" i="2" a="1"/>
  <c r="Q4381" i="2" a="1"/>
  <c r="Q4382" i="2" a="1"/>
  <c r="Q4383" i="2" a="1"/>
  <c r="Q4384" i="2" a="1"/>
  <c r="Q4385" i="2" a="1"/>
  <c r="Q4386" i="2" a="1"/>
  <c r="Q4387" i="2" a="1"/>
  <c r="Q4388" i="2" a="1"/>
  <c r="Q4389" i="2" a="1"/>
  <c r="Q4390" i="2" a="1"/>
  <c r="Q4391" i="2" a="1"/>
  <c r="Q4392" i="2" a="1"/>
  <c r="Q4393" i="2" a="1"/>
  <c r="Q4394" i="2" a="1"/>
  <c r="Q4395" i="2" a="1"/>
  <c r="Q4396" i="2" a="1"/>
  <c r="Q4397" i="2" a="1"/>
  <c r="Q4398" i="2" a="1"/>
  <c r="Q4399" i="2" a="1"/>
  <c r="Q4400" i="2" a="1"/>
  <c r="Q4401" i="2" a="1"/>
  <c r="Q4402" i="2" a="1"/>
  <c r="Q4403" i="2" a="1"/>
  <c r="Q4404" i="2" a="1"/>
  <c r="Q4405" i="2" a="1"/>
  <c r="Q4406" i="2" a="1"/>
  <c r="Q4407" i="2" a="1"/>
  <c r="Q4408" i="2" a="1"/>
  <c r="Q4409" i="2" a="1"/>
  <c r="Q4410" i="2" a="1"/>
  <c r="Q4411" i="2" a="1"/>
  <c r="Q4412" i="2" a="1"/>
  <c r="Q4413" i="2" a="1"/>
  <c r="Q4414" i="2" a="1"/>
  <c r="Q4415" i="2" a="1"/>
  <c r="Q4416" i="2" a="1"/>
  <c r="Q4417" i="2" a="1"/>
  <c r="Q4418" i="2" a="1"/>
  <c r="Q4419" i="2" a="1"/>
  <c r="Q4420" i="2" a="1"/>
  <c r="Q4421" i="2" a="1"/>
  <c r="Q4422" i="2" a="1"/>
  <c r="Q4423" i="2" a="1"/>
  <c r="Q4424" i="2" a="1"/>
  <c r="Q4425" i="2" a="1"/>
  <c r="Q4426" i="2" a="1"/>
  <c r="Q4427" i="2" a="1"/>
  <c r="Q4428" i="2" a="1"/>
  <c r="Q4429" i="2" a="1"/>
  <c r="Q4430" i="2" a="1"/>
  <c r="Q4431" i="2" a="1"/>
  <c r="Q4432" i="2" a="1"/>
  <c r="Q4433" i="2" a="1"/>
  <c r="Q4434" i="2" a="1"/>
  <c r="Q4435" i="2" a="1"/>
  <c r="Q4436" i="2" a="1"/>
  <c r="Q4437" i="2" a="1"/>
  <c r="Q4438" i="2" a="1"/>
  <c r="Q4439" i="2" a="1"/>
  <c r="Q4440" i="2" a="1"/>
  <c r="Q4441" i="2" a="1"/>
  <c r="Q4442" i="2" a="1"/>
  <c r="Q4443" i="2" a="1"/>
  <c r="Q4444" i="2" a="1"/>
  <c r="Q4445" i="2" a="1"/>
  <c r="Q4446" i="2" a="1"/>
  <c r="Q4447" i="2" a="1"/>
  <c r="Q4448" i="2" a="1"/>
  <c r="Q4449" i="2" a="1"/>
  <c r="Q4450" i="2" a="1"/>
  <c r="Q4451" i="2" a="1"/>
  <c r="Q4452" i="2" a="1"/>
  <c r="Q4453" i="2" a="1"/>
  <c r="Q4454" i="2" a="1"/>
  <c r="Q4455" i="2" a="1"/>
  <c r="Q4456" i="2" a="1"/>
  <c r="Q4457" i="2" a="1"/>
  <c r="Q4458" i="2" a="1"/>
  <c r="Q4459" i="2" a="1"/>
  <c r="Q4460" i="2" a="1"/>
  <c r="Q4461" i="2" a="1"/>
  <c r="Q4462" i="2" a="1"/>
  <c r="Q4463" i="2" a="1"/>
  <c r="Q4464" i="2" a="1"/>
  <c r="Q4465" i="2" a="1"/>
  <c r="Q4466" i="2" a="1"/>
  <c r="Q4467" i="2" a="1"/>
  <c r="Q4468" i="2" a="1"/>
  <c r="Q4469" i="2" a="1"/>
  <c r="Q4470" i="2" a="1"/>
  <c r="Q4471" i="2" a="1"/>
  <c r="Q4472" i="2" a="1"/>
  <c r="Q4473" i="2" a="1"/>
  <c r="Q4474" i="2" a="1"/>
  <c r="Q4475" i="2" a="1"/>
  <c r="Q4476" i="2" a="1"/>
  <c r="Q4477" i="2" a="1"/>
  <c r="Q4478" i="2" a="1"/>
  <c r="Q4479" i="2" a="1"/>
  <c r="Q4480" i="2" a="1"/>
  <c r="Q4481" i="2" a="1"/>
  <c r="Q4482" i="2" a="1"/>
  <c r="Q4483" i="2" a="1"/>
  <c r="Q4484" i="2" a="1"/>
  <c r="Q4485" i="2" a="1"/>
  <c r="Q4486" i="2" a="1"/>
  <c r="Q4487" i="2" a="1"/>
  <c r="Q4488" i="2" a="1"/>
  <c r="Q4489" i="2" a="1"/>
  <c r="Q4490" i="2" a="1"/>
  <c r="Q4491" i="2" a="1"/>
  <c r="Q4492" i="2" a="1"/>
  <c r="Q4493" i="2" a="1"/>
  <c r="Q4494" i="2" a="1"/>
  <c r="Q4495" i="2" a="1"/>
  <c r="Q4496" i="2" a="1"/>
  <c r="Q4497" i="2" a="1"/>
  <c r="Q4498" i="2" a="1"/>
  <c r="Q4499" i="2" a="1"/>
  <c r="Q4500" i="2" a="1"/>
  <c r="Q4501" i="2" a="1"/>
  <c r="Q4502" i="2" a="1"/>
  <c r="Q4503" i="2" a="1"/>
  <c r="Q4504" i="2" a="1"/>
  <c r="Q4505" i="2" a="1"/>
  <c r="Q4506" i="2" a="1"/>
  <c r="Q4507" i="2" a="1"/>
  <c r="Q4508" i="2" a="1"/>
  <c r="Q4509" i="2" a="1"/>
  <c r="Q4510" i="2" a="1"/>
  <c r="Q4511" i="2" a="1"/>
  <c r="Q4512" i="2" a="1"/>
  <c r="Q4513" i="2" a="1"/>
  <c r="Q4514" i="2" a="1"/>
  <c r="Q4515" i="2" a="1"/>
  <c r="Q4516" i="2" a="1"/>
  <c r="Q4517" i="2" a="1"/>
  <c r="Q4518" i="2" a="1"/>
  <c r="Q4519" i="2" a="1"/>
  <c r="Q4520" i="2" a="1"/>
  <c r="Q4521" i="2" a="1"/>
  <c r="Q4522" i="2" a="1"/>
  <c r="Q4523" i="2" a="1"/>
  <c r="Q4524" i="2" a="1"/>
  <c r="Q4525" i="2" a="1"/>
  <c r="Q4526" i="2" a="1"/>
  <c r="Q4527" i="2" a="1"/>
  <c r="Q4528" i="2" a="1"/>
  <c r="Q4529" i="2" a="1"/>
  <c r="Q4530" i="2" a="1"/>
  <c r="Q4531" i="2" a="1"/>
  <c r="Q4532" i="2" a="1"/>
  <c r="Q4533" i="2" a="1"/>
  <c r="Q4534" i="2" a="1"/>
  <c r="Q4535" i="2" a="1"/>
  <c r="Q4536" i="2" a="1"/>
  <c r="Q4537" i="2" a="1"/>
  <c r="Q4538" i="2" a="1"/>
  <c r="Q4539" i="2" a="1"/>
  <c r="Q4540" i="2" a="1"/>
  <c r="Q4541" i="2" a="1"/>
  <c r="Q4542" i="2" a="1"/>
  <c r="Q4543" i="2" a="1"/>
  <c r="Q4544" i="2" a="1"/>
  <c r="Q4545" i="2" a="1"/>
  <c r="Q4546" i="2" a="1"/>
  <c r="Q4547" i="2" a="1"/>
  <c r="Q4548" i="2" a="1"/>
  <c r="Q4549" i="2" a="1"/>
  <c r="Q4550" i="2" a="1"/>
  <c r="Q4551" i="2" a="1"/>
  <c r="Q4552" i="2" a="1"/>
  <c r="Q4553" i="2" a="1"/>
  <c r="Q4554" i="2" a="1"/>
  <c r="Q4555" i="2" a="1"/>
  <c r="Q4556" i="2" a="1"/>
  <c r="Q4557" i="2" a="1"/>
  <c r="Q4558" i="2" a="1"/>
  <c r="Q4559" i="2" a="1"/>
  <c r="Q4560" i="2" a="1"/>
  <c r="Q4561" i="2" a="1"/>
  <c r="Q4562" i="2" a="1"/>
  <c r="Q4563" i="2" a="1"/>
  <c r="Q4564" i="2" a="1"/>
  <c r="Q4565" i="2" a="1"/>
  <c r="Q4566" i="2" a="1"/>
  <c r="Q4567" i="2" a="1"/>
  <c r="Q4568" i="2" a="1"/>
  <c r="Q4569" i="2" a="1"/>
  <c r="Q4570" i="2" a="1"/>
  <c r="Q4571" i="2" a="1"/>
  <c r="Q4572" i="2" a="1"/>
  <c r="Q4573" i="2" a="1"/>
  <c r="Q4574" i="2" a="1"/>
  <c r="Q4575" i="2" a="1"/>
  <c r="Q4576" i="2" a="1"/>
  <c r="Q4577" i="2" a="1"/>
  <c r="Q4578" i="2" a="1"/>
  <c r="Q4579" i="2" a="1"/>
  <c r="Q4580" i="2" a="1"/>
  <c r="Q4581" i="2" a="1"/>
  <c r="Q4582" i="2" a="1"/>
  <c r="Q4583" i="2" a="1"/>
  <c r="Q4584" i="2" a="1"/>
  <c r="Q4585" i="2" a="1"/>
  <c r="Q4586" i="2" a="1"/>
  <c r="Q4587" i="2" a="1"/>
  <c r="Q4588" i="2" a="1"/>
  <c r="Q4589" i="2" a="1"/>
  <c r="Q4590" i="2" a="1"/>
  <c r="Q4591" i="2" a="1"/>
  <c r="Q4592" i="2" a="1"/>
  <c r="Q4593" i="2" a="1"/>
  <c r="Q4594" i="2" a="1"/>
  <c r="Q4595" i="2" a="1"/>
  <c r="Q4596" i="2" a="1"/>
  <c r="Q4597" i="2" a="1"/>
  <c r="Q4598" i="2" a="1"/>
  <c r="Q4599" i="2" a="1"/>
  <c r="Q4600" i="2" a="1"/>
  <c r="Q4601" i="2" a="1"/>
  <c r="Q4602" i="2" a="1"/>
  <c r="Q4603" i="2" a="1"/>
  <c r="Q4604" i="2" a="1"/>
  <c r="Q4605" i="2" a="1"/>
  <c r="Q4606" i="2" a="1"/>
  <c r="Q4607" i="2" a="1"/>
  <c r="Q4608" i="2" a="1"/>
  <c r="Q4609" i="2" a="1"/>
  <c r="Q4610" i="2" a="1"/>
  <c r="Q4611" i="2" a="1"/>
  <c r="Q4612" i="2" a="1"/>
  <c r="Q4613" i="2" a="1"/>
  <c r="Q4614" i="2" a="1"/>
  <c r="Q4615" i="2" a="1"/>
  <c r="Q4616" i="2" a="1"/>
  <c r="Q4617" i="2" a="1"/>
  <c r="Q4618" i="2" a="1"/>
  <c r="Q4619" i="2" a="1"/>
  <c r="Q4620" i="2" a="1"/>
  <c r="Q4621" i="2" a="1"/>
  <c r="Q4622" i="2" a="1"/>
  <c r="Q4623" i="2" a="1"/>
  <c r="Q4624" i="2" a="1"/>
  <c r="Q4625" i="2" a="1"/>
  <c r="Q4626" i="2" a="1"/>
  <c r="Q4627" i="2" a="1"/>
  <c r="Q4628" i="2" a="1"/>
  <c r="Q4629" i="2" a="1"/>
  <c r="Q4630" i="2" a="1"/>
  <c r="Q4631" i="2" a="1"/>
  <c r="Q4632" i="2" a="1"/>
  <c r="Q4633" i="2" a="1"/>
  <c r="Q4634" i="2" a="1"/>
  <c r="Q4635" i="2" a="1"/>
  <c r="Q4636" i="2" a="1"/>
  <c r="Q4637" i="2" a="1"/>
  <c r="Q4638" i="2" a="1"/>
  <c r="Q4639" i="2" a="1"/>
  <c r="Q4640" i="2" a="1"/>
  <c r="Q4641" i="2" a="1"/>
  <c r="Q4642" i="2" a="1"/>
  <c r="Q4643" i="2" a="1"/>
  <c r="Q4644" i="2" a="1"/>
  <c r="Q4645" i="2" a="1"/>
  <c r="Q4646" i="2" a="1"/>
  <c r="Q4647" i="2" a="1"/>
  <c r="Q4648" i="2" a="1"/>
  <c r="Q4649" i="2" a="1"/>
  <c r="Q4650" i="2" a="1"/>
  <c r="Q4651" i="2" a="1"/>
  <c r="Q4652" i="2" a="1"/>
  <c r="Q4653" i="2" a="1"/>
  <c r="Q4654" i="2" a="1"/>
  <c r="Q4655" i="2" a="1"/>
  <c r="Q4656" i="2" a="1"/>
  <c r="Q4657" i="2" a="1"/>
  <c r="Q4658" i="2" a="1"/>
  <c r="Q4659" i="2" a="1"/>
  <c r="Q4660" i="2" a="1"/>
  <c r="Q4661" i="2" a="1"/>
  <c r="Q4662" i="2" a="1"/>
  <c r="Q4663" i="2" a="1"/>
  <c r="Q4664" i="2" a="1"/>
  <c r="Q4665" i="2" a="1"/>
  <c r="Q4666" i="2" a="1"/>
  <c r="Q4667" i="2" a="1"/>
  <c r="Q4668" i="2" a="1"/>
  <c r="Q4669" i="2" a="1"/>
  <c r="Q4670" i="2" a="1"/>
  <c r="Q4671" i="2" a="1"/>
  <c r="Q4672" i="2" a="1"/>
  <c r="Q4673" i="2" a="1"/>
  <c r="Q4674" i="2" a="1"/>
  <c r="Q4675" i="2" a="1"/>
  <c r="Q4676" i="2" a="1"/>
  <c r="Q4677" i="2" a="1"/>
  <c r="Q4678" i="2" a="1"/>
  <c r="Q4679" i="2" a="1"/>
  <c r="Q4680" i="2" a="1"/>
  <c r="Q4681" i="2" a="1"/>
  <c r="Q4682" i="2" a="1"/>
  <c r="Q4683" i="2" a="1"/>
  <c r="Q4684" i="2" a="1"/>
  <c r="Q4685" i="2" a="1"/>
  <c r="Q4686" i="2" a="1"/>
  <c r="Q4687" i="2" a="1"/>
  <c r="Q4688" i="2" a="1"/>
  <c r="Q4689" i="2" a="1"/>
  <c r="Q4690" i="2" a="1"/>
  <c r="Q4691" i="2" a="1"/>
  <c r="Q4692" i="2" a="1"/>
  <c r="Q4693" i="2" a="1"/>
  <c r="Q4694" i="2" a="1"/>
  <c r="Q4695" i="2" a="1"/>
  <c r="Q4696" i="2" a="1"/>
  <c r="Q4697" i="2" a="1"/>
  <c r="Q4698" i="2" a="1"/>
  <c r="Q4699" i="2" a="1"/>
  <c r="Q4700" i="2" a="1"/>
  <c r="Q4701" i="2" a="1"/>
  <c r="Q4702" i="2" a="1"/>
  <c r="Q4703" i="2" a="1"/>
  <c r="Q4704" i="2" a="1"/>
  <c r="Q4705" i="2" a="1"/>
  <c r="Q4706" i="2" a="1"/>
  <c r="Q4707" i="2" a="1"/>
  <c r="Q4708" i="2" a="1"/>
  <c r="Q4709" i="2" a="1"/>
  <c r="Q4710" i="2" a="1"/>
  <c r="Q4711" i="2" a="1"/>
  <c r="Q4712" i="2" a="1"/>
  <c r="Q4713" i="2" a="1"/>
  <c r="Q4714" i="2" a="1"/>
  <c r="Q4715" i="2" a="1"/>
  <c r="Q4716" i="2" a="1"/>
  <c r="Q4717" i="2" a="1"/>
  <c r="Q4718" i="2" a="1"/>
  <c r="Q4719" i="2" a="1"/>
  <c r="Q4720" i="2" a="1"/>
  <c r="Q4721" i="2" a="1"/>
  <c r="Q4722" i="2" a="1"/>
  <c r="Q4723" i="2" a="1"/>
  <c r="Q4724" i="2" a="1"/>
  <c r="Q4725" i="2" a="1"/>
  <c r="Q4726" i="2" a="1"/>
  <c r="Q4727" i="2" a="1"/>
  <c r="Q4728" i="2" a="1"/>
  <c r="Q4729" i="2" a="1"/>
  <c r="Q4730" i="2" a="1"/>
  <c r="Q4731" i="2" a="1"/>
  <c r="Q4732" i="2" a="1"/>
  <c r="Q4733" i="2" a="1"/>
  <c r="Q4734" i="2" a="1"/>
  <c r="Q4735" i="2" a="1"/>
  <c r="Q4736" i="2" a="1"/>
  <c r="Q4737" i="2" a="1"/>
  <c r="Q4738" i="2" a="1"/>
  <c r="Q4739" i="2" a="1"/>
  <c r="Q4740" i="2" a="1"/>
  <c r="Q4741" i="2" a="1"/>
  <c r="Q4742" i="2" a="1"/>
  <c r="Q4743" i="2" a="1"/>
  <c r="Q4744" i="2" a="1"/>
  <c r="Q4745" i="2" a="1"/>
  <c r="Q4746" i="2" a="1"/>
  <c r="Q4747" i="2" a="1"/>
  <c r="Q4748" i="2" a="1"/>
  <c r="Q4749" i="2" a="1"/>
  <c r="Q4750" i="2" a="1"/>
  <c r="Q4751" i="2" a="1"/>
  <c r="Q4752" i="2" a="1"/>
  <c r="Q4753" i="2" a="1"/>
  <c r="Q4754" i="2" a="1"/>
  <c r="Q4755" i="2" a="1"/>
  <c r="Q4756" i="2" a="1"/>
  <c r="Q4757" i="2" a="1"/>
  <c r="Q4758" i="2" a="1"/>
  <c r="Q4759" i="2" a="1"/>
  <c r="Q4760" i="2" a="1"/>
  <c r="Q4761" i="2" a="1"/>
  <c r="Q4762" i="2" a="1"/>
  <c r="Q4763" i="2" a="1"/>
  <c r="Q4764" i="2" a="1"/>
  <c r="Q4765" i="2" a="1"/>
  <c r="Q4766" i="2" a="1"/>
  <c r="Q4767" i="2" a="1"/>
  <c r="Q4768" i="2" a="1"/>
  <c r="Q4769" i="2" a="1"/>
  <c r="Q4770" i="2" a="1"/>
  <c r="Q4771" i="2" a="1"/>
  <c r="Q4772" i="2" a="1"/>
  <c r="Q4773" i="2" a="1"/>
  <c r="Q4774" i="2" a="1"/>
  <c r="Q4775" i="2" a="1"/>
  <c r="Q4776" i="2" a="1"/>
  <c r="Q4777" i="2" a="1"/>
  <c r="Q4778" i="2" a="1"/>
  <c r="Q4779" i="2" a="1"/>
  <c r="Q4780" i="2" a="1"/>
  <c r="Q4781" i="2" a="1"/>
  <c r="Q4782" i="2" a="1"/>
  <c r="Q4783" i="2" a="1"/>
  <c r="Q4784" i="2" a="1"/>
  <c r="Q4785" i="2" a="1"/>
  <c r="Q4786" i="2" a="1"/>
  <c r="Q4787" i="2" a="1"/>
  <c r="Q4788" i="2" a="1"/>
  <c r="Q4789" i="2" a="1"/>
  <c r="Q4790" i="2" a="1"/>
  <c r="Q4791" i="2" a="1"/>
  <c r="Q4792" i="2" a="1"/>
  <c r="Q4793" i="2" a="1"/>
  <c r="Q4794" i="2" a="1"/>
  <c r="Q4795" i="2" a="1"/>
  <c r="Q4796" i="2" a="1"/>
  <c r="Q4797" i="2" a="1"/>
  <c r="Q4798" i="2" a="1"/>
  <c r="Q4799" i="2" a="1"/>
  <c r="Q4800" i="2" a="1"/>
  <c r="Q4801" i="2" a="1"/>
  <c r="Q4802" i="2" a="1"/>
  <c r="Q4803" i="2" a="1"/>
  <c r="Q4804" i="2" a="1"/>
  <c r="Q4805" i="2" a="1"/>
  <c r="Q4806" i="2" a="1"/>
  <c r="Q4807" i="2" a="1"/>
  <c r="Q4808" i="2" a="1"/>
  <c r="Q4809" i="2" a="1"/>
  <c r="Q4810" i="2" a="1"/>
  <c r="Q4811" i="2" a="1"/>
  <c r="Q4812" i="2" a="1"/>
  <c r="Q4813" i="2" a="1"/>
  <c r="Q4814" i="2" a="1"/>
  <c r="Q4815" i="2" a="1"/>
  <c r="Q4816" i="2" a="1"/>
  <c r="Q4817" i="2" a="1"/>
  <c r="Q4818" i="2" a="1"/>
  <c r="Q4819" i="2" a="1"/>
  <c r="Q4820" i="2" a="1"/>
  <c r="Q4821" i="2" a="1"/>
  <c r="Q4822" i="2" a="1"/>
  <c r="Q4823" i="2" a="1"/>
  <c r="Q4824" i="2" a="1"/>
  <c r="Q4825" i="2" a="1"/>
  <c r="Q4826" i="2" a="1"/>
  <c r="Q4827" i="2" a="1"/>
  <c r="Q4828" i="2" a="1"/>
  <c r="Q4829" i="2" a="1"/>
  <c r="Q4830" i="2" a="1"/>
  <c r="Q4831" i="2" a="1"/>
  <c r="Q4832" i="2" a="1"/>
  <c r="Q4833" i="2" a="1"/>
  <c r="Q4834" i="2" a="1"/>
  <c r="Q4835" i="2" a="1"/>
  <c r="Q4836" i="2" a="1"/>
  <c r="Q4837" i="2" a="1"/>
  <c r="Q4838" i="2" a="1"/>
  <c r="Q4839" i="2" a="1"/>
  <c r="Q4840" i="2" a="1"/>
  <c r="Q4841" i="2" a="1"/>
  <c r="Q4842" i="2" a="1"/>
  <c r="Q4843" i="2" a="1"/>
  <c r="Q4844" i="2" a="1"/>
  <c r="Q4845" i="2" a="1"/>
  <c r="Q4846" i="2" a="1"/>
  <c r="Q4847" i="2" a="1"/>
  <c r="Q4848" i="2" a="1"/>
  <c r="Q4849" i="2" a="1"/>
  <c r="Q4850" i="2" a="1"/>
  <c r="Q4851" i="2" a="1"/>
  <c r="Q4852" i="2" a="1"/>
  <c r="Q4853" i="2" a="1"/>
  <c r="Q4854" i="2" a="1"/>
  <c r="Q4855" i="2" a="1"/>
  <c r="Q4856" i="2" a="1"/>
  <c r="Q4857" i="2" a="1"/>
  <c r="Q4858" i="2" a="1"/>
  <c r="Q4859" i="2" a="1"/>
  <c r="Q4860" i="2" a="1"/>
  <c r="Q4861" i="2" a="1"/>
  <c r="Q4862" i="2" a="1"/>
  <c r="Q4863" i="2" a="1"/>
  <c r="Q4864" i="2" a="1"/>
  <c r="Q4865" i="2" a="1"/>
  <c r="Q4866" i="2" a="1"/>
  <c r="Q4867" i="2" a="1"/>
  <c r="Q4868" i="2" a="1"/>
  <c r="Q4869" i="2" a="1"/>
  <c r="Q4870" i="2" a="1"/>
  <c r="Q4871" i="2" a="1"/>
  <c r="Q4872" i="2" a="1"/>
  <c r="Q4873" i="2" a="1"/>
  <c r="Q4874" i="2" a="1"/>
  <c r="Q4875" i="2" a="1"/>
  <c r="Q4876" i="2" a="1"/>
  <c r="Q4877" i="2" a="1"/>
  <c r="Q4878" i="2" a="1"/>
  <c r="Q4879" i="2" a="1"/>
  <c r="Q4880" i="2" a="1"/>
  <c r="Q4881" i="2" a="1"/>
  <c r="Q4882" i="2" a="1"/>
  <c r="Q4883" i="2" a="1"/>
  <c r="Q4884" i="2" a="1"/>
  <c r="Q4885" i="2" a="1"/>
  <c r="Q4886" i="2" a="1"/>
  <c r="Q4887" i="2" a="1"/>
  <c r="Q4888" i="2" a="1"/>
  <c r="Q4889" i="2" a="1"/>
  <c r="Q4890" i="2" a="1"/>
  <c r="Q4891" i="2" a="1"/>
  <c r="Q4892" i="2" a="1"/>
  <c r="Q4893" i="2" a="1"/>
  <c r="Q4894" i="2" a="1"/>
  <c r="Q4895" i="2" a="1"/>
  <c r="Q4896" i="2" a="1"/>
  <c r="Q4897" i="2" a="1"/>
  <c r="Q4898" i="2" a="1"/>
  <c r="Q4899" i="2" a="1"/>
  <c r="Q4900" i="2" a="1"/>
  <c r="Q4901" i="2" a="1"/>
  <c r="Q4902" i="2" a="1"/>
  <c r="Q4903" i="2" a="1"/>
  <c r="Q4904" i="2" a="1"/>
  <c r="Q4905" i="2" a="1"/>
  <c r="Q4906" i="2" a="1"/>
  <c r="Q4907" i="2" a="1"/>
  <c r="Q4908" i="2" a="1"/>
  <c r="Q4909" i="2" a="1"/>
  <c r="Q4910" i="2" a="1"/>
  <c r="Q4911" i="2" a="1"/>
  <c r="Q4912" i="2" a="1"/>
  <c r="Q4913" i="2" a="1"/>
  <c r="Q4914" i="2" a="1"/>
  <c r="Q4915" i="2" a="1"/>
  <c r="Q4916" i="2" a="1"/>
  <c r="Q4917" i="2" a="1"/>
  <c r="Q4918" i="2" a="1"/>
  <c r="Q4919" i="2" a="1"/>
  <c r="Q4920" i="2" a="1"/>
  <c r="Q4921" i="2" a="1"/>
  <c r="Q4922" i="2" a="1"/>
  <c r="Q4923" i="2" a="1"/>
  <c r="Q4924" i="2" a="1"/>
  <c r="Q4925" i="2" a="1"/>
  <c r="Q4926" i="2" a="1"/>
  <c r="Q4927" i="2" a="1"/>
  <c r="Q4928" i="2" a="1"/>
  <c r="Q4929" i="2" a="1"/>
  <c r="Q4930" i="2" a="1"/>
  <c r="Q4931" i="2" a="1"/>
  <c r="Q4932" i="2" a="1"/>
  <c r="Q4933" i="2" a="1"/>
  <c r="Q4934" i="2" a="1"/>
  <c r="Q4935" i="2" a="1"/>
  <c r="Q4936" i="2" a="1"/>
  <c r="Q4937" i="2" a="1"/>
  <c r="Q4938" i="2" a="1"/>
  <c r="Q4939" i="2" a="1"/>
  <c r="Q4940" i="2" a="1"/>
  <c r="Q4941" i="2" a="1"/>
  <c r="Q4942" i="2" a="1"/>
  <c r="Q4943" i="2" a="1"/>
  <c r="Q4944" i="2" a="1"/>
  <c r="Q4945" i="2" a="1"/>
  <c r="Q4946" i="2" a="1"/>
  <c r="Q4947" i="2" a="1"/>
  <c r="Q4948" i="2" a="1"/>
  <c r="Q4949" i="2" a="1"/>
  <c r="Q4950" i="2" a="1"/>
  <c r="Q4951" i="2" a="1"/>
  <c r="Q4952" i="2" a="1"/>
  <c r="Q4953" i="2" a="1"/>
  <c r="Q4954" i="2" a="1"/>
  <c r="Q4955" i="2" a="1"/>
  <c r="Q4956" i="2" a="1"/>
  <c r="Q4957" i="2" a="1"/>
  <c r="Q4958" i="2" a="1"/>
  <c r="Q4959" i="2" a="1"/>
  <c r="Q4960" i="2" a="1"/>
  <c r="Q4961" i="2" a="1"/>
  <c r="Q4962" i="2" a="1"/>
  <c r="Q4963" i="2" a="1"/>
  <c r="Q4964" i="2" a="1"/>
  <c r="Q4965" i="2" a="1"/>
  <c r="Q4966" i="2" a="1"/>
  <c r="Q4967" i="2" a="1"/>
  <c r="Q4968" i="2" a="1"/>
  <c r="Q4969" i="2" a="1"/>
  <c r="Q4970" i="2" a="1"/>
  <c r="Q4971" i="2" a="1"/>
  <c r="Q4972" i="2" a="1"/>
  <c r="Q4973" i="2" a="1"/>
  <c r="Q4974" i="2" a="1"/>
  <c r="Q4975" i="2" a="1"/>
  <c r="Q4976" i="2" a="1"/>
  <c r="Q4977" i="2" a="1"/>
  <c r="Q4978" i="2" a="1"/>
  <c r="Q4979" i="2" a="1"/>
  <c r="Q4980" i="2" a="1"/>
  <c r="Q4981" i="2" a="1"/>
  <c r="Q4982" i="2" a="1"/>
  <c r="Q4983" i="2" a="1"/>
  <c r="Q4984" i="2" a="1"/>
  <c r="Q4985" i="2" a="1"/>
  <c r="Q4986" i="2" a="1"/>
  <c r="Q4987" i="2" a="1"/>
  <c r="Q4988" i="2" a="1"/>
  <c r="Q4989" i="2" a="1"/>
  <c r="Q4990" i="2" a="1"/>
  <c r="Q4991" i="2" a="1"/>
  <c r="Q4992" i="2" a="1"/>
  <c r="Q4993" i="2" a="1"/>
  <c r="Q4994" i="2" a="1"/>
  <c r="Q4995" i="2" a="1"/>
  <c r="Q4996" i="2" a="1"/>
  <c r="Q4997" i="2" a="1"/>
  <c r="Q4998" i="2" a="1"/>
  <c r="Q4999" i="2" a="1"/>
  <c r="Q5000" i="2" a="1"/>
  <c r="Q5001" i="2" a="1"/>
  <c r="Q2" i="2" a="1"/>
  <c r="P3" i="2" a="1"/>
  <c r="P4" i="2" a="1"/>
  <c r="P5" i="2" a="1"/>
  <c r="P6" i="2" a="1"/>
  <c r="P7" i="2" a="1"/>
  <c r="P8" i="2" a="1"/>
  <c r="P9" i="2" a="1"/>
  <c r="P10" i="2" a="1"/>
  <c r="P11" i="2" a="1"/>
  <c r="P12" i="2" a="1"/>
  <c r="P13" i="2" a="1"/>
  <c r="P14" i="2" a="1"/>
  <c r="P15" i="2" a="1"/>
  <c r="P16" i="2" a="1"/>
  <c r="P17" i="2" a="1"/>
  <c r="P18" i="2" a="1"/>
  <c r="P19" i="2" a="1"/>
  <c r="P20" i="2" a="1"/>
  <c r="P21" i="2" a="1"/>
  <c r="P22" i="2" a="1"/>
  <c r="P23" i="2" a="1"/>
  <c r="P24" i="2" a="1"/>
  <c r="P25" i="2" a="1"/>
  <c r="P26" i="2" a="1"/>
  <c r="P27" i="2" a="1"/>
  <c r="P28" i="2" a="1"/>
  <c r="P29" i="2" a="1"/>
  <c r="P30" i="2" a="1"/>
  <c r="P31" i="2" a="1"/>
  <c r="P32" i="2" a="1"/>
  <c r="P33" i="2" a="1"/>
  <c r="P34" i="2" a="1"/>
  <c r="P35" i="2" a="1"/>
  <c r="P36" i="2" a="1"/>
  <c r="P37" i="2" a="1"/>
  <c r="P38" i="2" a="1"/>
  <c r="P39" i="2" a="1"/>
  <c r="P40" i="2" a="1"/>
  <c r="P41" i="2" a="1"/>
  <c r="P42" i="2" a="1"/>
  <c r="P43" i="2" a="1"/>
  <c r="P44" i="2" a="1"/>
  <c r="P45" i="2" a="1"/>
  <c r="P46" i="2" a="1"/>
  <c r="P47" i="2" a="1"/>
  <c r="P48" i="2" a="1"/>
  <c r="P49" i="2" a="1"/>
  <c r="P50" i="2" a="1"/>
  <c r="P51" i="2" a="1"/>
  <c r="P52" i="2" a="1"/>
  <c r="P53" i="2" a="1"/>
  <c r="P54" i="2" a="1"/>
  <c r="P55" i="2" a="1"/>
  <c r="P56" i="2" a="1"/>
  <c r="P57" i="2" a="1"/>
  <c r="P58" i="2" a="1"/>
  <c r="P59" i="2" a="1"/>
  <c r="P60" i="2" a="1"/>
  <c r="P61" i="2" a="1"/>
  <c r="P62" i="2" a="1"/>
  <c r="P63" i="2" a="1"/>
  <c r="P64" i="2" a="1"/>
  <c r="P65" i="2" a="1"/>
  <c r="P66" i="2" a="1"/>
  <c r="P67" i="2" a="1"/>
  <c r="P68" i="2" a="1"/>
  <c r="P69" i="2" a="1"/>
  <c r="P70" i="2" a="1"/>
  <c r="P71" i="2" a="1"/>
  <c r="P72" i="2" a="1"/>
  <c r="P73" i="2" a="1"/>
  <c r="P74" i="2" a="1"/>
  <c r="P75" i="2" a="1"/>
  <c r="P76" i="2" a="1"/>
  <c r="P77" i="2" a="1"/>
  <c r="P78" i="2" a="1"/>
  <c r="P79" i="2" a="1"/>
  <c r="P80" i="2" a="1"/>
  <c r="P81" i="2" a="1"/>
  <c r="P82" i="2" a="1"/>
  <c r="P83" i="2" a="1"/>
  <c r="P84" i="2" a="1"/>
  <c r="P85" i="2" a="1"/>
  <c r="P86" i="2" a="1"/>
  <c r="P87" i="2" a="1"/>
  <c r="P88" i="2" a="1"/>
  <c r="P89" i="2" a="1"/>
  <c r="P90" i="2" a="1"/>
  <c r="P91" i="2" a="1"/>
  <c r="P92" i="2" a="1"/>
  <c r="P93" i="2" a="1"/>
  <c r="P94" i="2" a="1"/>
  <c r="P95" i="2" a="1"/>
  <c r="P96" i="2" a="1"/>
  <c r="P97" i="2" a="1"/>
  <c r="P98" i="2" a="1"/>
  <c r="P99" i="2" a="1"/>
  <c r="P100" i="2" a="1"/>
  <c r="P101" i="2" a="1"/>
  <c r="P102" i="2" a="1"/>
  <c r="P103" i="2" a="1"/>
  <c r="P104" i="2" a="1"/>
  <c r="P105" i="2" a="1"/>
  <c r="P106" i="2" a="1"/>
  <c r="P107" i="2" a="1"/>
  <c r="P108" i="2" a="1"/>
  <c r="P109" i="2" a="1"/>
  <c r="P110" i="2" a="1"/>
  <c r="P111" i="2" a="1"/>
  <c r="P112" i="2" a="1"/>
  <c r="P113" i="2" a="1"/>
  <c r="P114" i="2" a="1"/>
  <c r="P115" i="2" a="1"/>
  <c r="P116" i="2" a="1"/>
  <c r="P117" i="2" a="1"/>
  <c r="P118" i="2" a="1"/>
  <c r="P119" i="2" a="1"/>
  <c r="P120" i="2" a="1"/>
  <c r="P121" i="2" a="1"/>
  <c r="P122" i="2" a="1"/>
  <c r="P123" i="2" a="1"/>
  <c r="P124" i="2" a="1"/>
  <c r="P125" i="2" a="1"/>
  <c r="P126" i="2" a="1"/>
  <c r="P127" i="2" a="1"/>
  <c r="P128" i="2" a="1"/>
  <c r="P129" i="2" a="1"/>
  <c r="P130" i="2" a="1"/>
  <c r="P131" i="2" a="1"/>
  <c r="P132" i="2" a="1"/>
  <c r="P133" i="2" a="1"/>
  <c r="P134" i="2" a="1"/>
  <c r="P135" i="2" a="1"/>
  <c r="P136" i="2" a="1"/>
  <c r="P137" i="2" a="1"/>
  <c r="P138" i="2" a="1"/>
  <c r="P139" i="2" a="1"/>
  <c r="P140" i="2" a="1"/>
  <c r="P141" i="2" a="1"/>
  <c r="P142" i="2" a="1"/>
  <c r="P143" i="2" a="1"/>
  <c r="P144" i="2" a="1"/>
  <c r="P145" i="2" a="1"/>
  <c r="P146" i="2" a="1"/>
  <c r="P147" i="2" a="1"/>
  <c r="P148" i="2" a="1"/>
  <c r="P149" i="2" a="1"/>
  <c r="P150" i="2" a="1"/>
  <c r="P151" i="2" a="1"/>
  <c r="P152" i="2" a="1"/>
  <c r="P153" i="2" a="1"/>
  <c r="P154" i="2" a="1"/>
  <c r="P155" i="2" a="1"/>
  <c r="P156" i="2" a="1"/>
  <c r="P157" i="2" a="1"/>
  <c r="P158" i="2" a="1"/>
  <c r="P159" i="2" a="1"/>
  <c r="P160" i="2" a="1"/>
  <c r="P161" i="2" a="1"/>
  <c r="P162" i="2" a="1"/>
  <c r="P163" i="2" a="1"/>
  <c r="P164" i="2" a="1"/>
  <c r="P165" i="2" a="1"/>
  <c r="P166" i="2" a="1"/>
  <c r="P167" i="2" a="1"/>
  <c r="P168" i="2" a="1"/>
  <c r="P169" i="2" a="1"/>
  <c r="P170" i="2" a="1"/>
  <c r="P171" i="2" a="1"/>
  <c r="P172" i="2" a="1"/>
  <c r="P173" i="2" a="1"/>
  <c r="P174" i="2" a="1"/>
  <c r="P175" i="2" a="1"/>
  <c r="P176" i="2" a="1"/>
  <c r="P177" i="2" a="1"/>
  <c r="P178" i="2" a="1"/>
  <c r="P179" i="2" a="1"/>
  <c r="P180" i="2" a="1"/>
  <c r="P181" i="2" a="1"/>
  <c r="P182" i="2" a="1"/>
  <c r="P183" i="2" a="1"/>
  <c r="P184" i="2" a="1"/>
  <c r="P185" i="2" a="1"/>
  <c r="P186" i="2" a="1"/>
  <c r="P187" i="2" a="1"/>
  <c r="P188" i="2" a="1"/>
  <c r="P189" i="2" a="1"/>
  <c r="P190" i="2" a="1"/>
  <c r="P191" i="2" a="1"/>
  <c r="P192" i="2" a="1"/>
  <c r="P193" i="2" a="1"/>
  <c r="P194" i="2" a="1"/>
  <c r="P195" i="2" a="1"/>
  <c r="P196" i="2" a="1"/>
  <c r="P197" i="2" a="1"/>
  <c r="P198" i="2" a="1"/>
  <c r="P199" i="2" a="1"/>
  <c r="P200" i="2" a="1"/>
  <c r="P201" i="2" a="1"/>
  <c r="P202" i="2" a="1"/>
  <c r="P203" i="2" a="1"/>
  <c r="P204" i="2" a="1"/>
  <c r="P205" i="2" a="1"/>
  <c r="P206" i="2" a="1"/>
  <c r="P207" i="2" a="1"/>
  <c r="P208" i="2" a="1"/>
  <c r="P209" i="2" a="1"/>
  <c r="P210" i="2" a="1"/>
  <c r="P211" i="2" a="1"/>
  <c r="P212" i="2" a="1"/>
  <c r="P213" i="2" a="1"/>
  <c r="P214" i="2" a="1"/>
  <c r="P215" i="2" a="1"/>
  <c r="P216" i="2" a="1"/>
  <c r="P217" i="2" a="1"/>
  <c r="P218" i="2" a="1"/>
  <c r="P219" i="2" a="1"/>
  <c r="P220" i="2" a="1"/>
  <c r="P221" i="2" a="1"/>
  <c r="P222" i="2" a="1"/>
  <c r="P223" i="2" a="1"/>
  <c r="P224" i="2" a="1"/>
  <c r="P225" i="2" a="1"/>
  <c r="P226" i="2" a="1"/>
  <c r="P227" i="2" a="1"/>
  <c r="P228" i="2" a="1"/>
  <c r="P229" i="2" a="1"/>
  <c r="P230" i="2" a="1"/>
  <c r="P231" i="2" a="1"/>
  <c r="P232" i="2" a="1"/>
  <c r="P233" i="2" a="1"/>
  <c r="P234" i="2" a="1"/>
  <c r="P235" i="2" a="1"/>
  <c r="P236" i="2" a="1"/>
  <c r="P237" i="2" a="1"/>
  <c r="P238" i="2" a="1"/>
  <c r="P239" i="2" a="1"/>
  <c r="P240" i="2" a="1"/>
  <c r="P241" i="2" a="1"/>
  <c r="P242" i="2" a="1"/>
  <c r="P243" i="2" a="1"/>
  <c r="P244" i="2" a="1"/>
  <c r="P245" i="2" a="1"/>
  <c r="P246" i="2" a="1"/>
  <c r="P247" i="2" a="1"/>
  <c r="P248" i="2" a="1"/>
  <c r="P249" i="2" a="1"/>
  <c r="P250" i="2" a="1"/>
  <c r="P251" i="2" a="1"/>
  <c r="P252" i="2" a="1"/>
  <c r="P253" i="2" a="1"/>
  <c r="P254" i="2" a="1"/>
  <c r="P255" i="2" a="1"/>
  <c r="P256" i="2" a="1"/>
  <c r="P257" i="2" a="1"/>
  <c r="P258" i="2" a="1"/>
  <c r="P259" i="2" a="1"/>
  <c r="P260" i="2" a="1"/>
  <c r="P261" i="2" a="1"/>
  <c r="P262" i="2" a="1"/>
  <c r="P263" i="2" a="1"/>
  <c r="P264" i="2" a="1"/>
  <c r="P265" i="2" a="1"/>
  <c r="P266" i="2" a="1"/>
  <c r="P267" i="2" a="1"/>
  <c r="P268" i="2" a="1"/>
  <c r="P269" i="2" a="1"/>
  <c r="P270" i="2" a="1"/>
  <c r="P271" i="2" a="1"/>
  <c r="P272" i="2" a="1"/>
  <c r="P273" i="2" a="1"/>
  <c r="P274" i="2" a="1"/>
  <c r="P275" i="2" a="1"/>
  <c r="P276" i="2" a="1"/>
  <c r="P277" i="2" a="1"/>
  <c r="P278" i="2" a="1"/>
  <c r="P279" i="2" a="1"/>
  <c r="P280" i="2" a="1"/>
  <c r="P281" i="2" a="1"/>
  <c r="P282" i="2" a="1"/>
  <c r="P283" i="2" a="1"/>
  <c r="P284" i="2" a="1"/>
  <c r="P285" i="2" a="1"/>
  <c r="P286" i="2" a="1"/>
  <c r="P287" i="2" a="1"/>
  <c r="P288" i="2" a="1"/>
  <c r="P289" i="2" a="1"/>
  <c r="P290" i="2" a="1"/>
  <c r="P291" i="2" a="1"/>
  <c r="P292" i="2" a="1"/>
  <c r="P293" i="2" a="1"/>
  <c r="P294" i="2" a="1"/>
  <c r="P295" i="2" a="1"/>
  <c r="P296" i="2" a="1"/>
  <c r="P297" i="2" a="1"/>
  <c r="P298" i="2" a="1"/>
  <c r="P299" i="2" a="1"/>
  <c r="P300" i="2" a="1"/>
  <c r="P301" i="2" a="1"/>
  <c r="P302" i="2" a="1"/>
  <c r="P303" i="2" a="1"/>
  <c r="P304" i="2" a="1"/>
  <c r="P305" i="2" a="1"/>
  <c r="P306" i="2" a="1"/>
  <c r="P307" i="2" a="1"/>
  <c r="P308" i="2" a="1"/>
  <c r="P309" i="2" a="1"/>
  <c r="P310" i="2" a="1"/>
  <c r="P311" i="2" a="1"/>
  <c r="P312" i="2" a="1"/>
  <c r="P313" i="2" a="1"/>
  <c r="P314" i="2" a="1"/>
  <c r="P315" i="2" a="1"/>
  <c r="P316" i="2" a="1"/>
  <c r="P317" i="2" a="1"/>
  <c r="P318" i="2" a="1"/>
  <c r="P319" i="2" a="1"/>
  <c r="P320" i="2" a="1"/>
  <c r="P321" i="2" a="1"/>
  <c r="P322" i="2" a="1"/>
  <c r="P323" i="2" a="1"/>
  <c r="P324" i="2" a="1"/>
  <c r="P325" i="2" a="1"/>
  <c r="P326" i="2" a="1"/>
  <c r="P327" i="2" a="1"/>
  <c r="P328" i="2" a="1"/>
  <c r="P329" i="2" a="1"/>
  <c r="P330" i="2" a="1"/>
  <c r="P331" i="2" a="1"/>
  <c r="P332" i="2" a="1"/>
  <c r="P333" i="2" a="1"/>
  <c r="P334" i="2" a="1"/>
  <c r="P335" i="2" a="1"/>
  <c r="P336" i="2" a="1"/>
  <c r="P337" i="2" a="1"/>
  <c r="P338" i="2" a="1"/>
  <c r="P339" i="2" a="1"/>
  <c r="P340" i="2" a="1"/>
  <c r="P341" i="2" a="1"/>
  <c r="P342" i="2" a="1"/>
  <c r="P343" i="2" a="1"/>
  <c r="P344" i="2" a="1"/>
  <c r="P345" i="2" a="1"/>
  <c r="P346" i="2" a="1"/>
  <c r="P347" i="2" a="1"/>
  <c r="P348" i="2" a="1"/>
  <c r="P349" i="2" a="1"/>
  <c r="P350" i="2" a="1"/>
  <c r="P351" i="2" a="1"/>
  <c r="P352" i="2" a="1"/>
  <c r="P353" i="2" a="1"/>
  <c r="P354" i="2" a="1"/>
  <c r="P355" i="2" a="1"/>
  <c r="P356" i="2" a="1"/>
  <c r="P357" i="2" a="1"/>
  <c r="P358" i="2" a="1"/>
  <c r="P359" i="2" a="1"/>
  <c r="P360" i="2" a="1"/>
  <c r="P361" i="2" a="1"/>
  <c r="P362" i="2" a="1"/>
  <c r="P363" i="2" a="1"/>
  <c r="P364" i="2" a="1"/>
  <c r="P365" i="2" a="1"/>
  <c r="P366" i="2" a="1"/>
  <c r="P367" i="2" a="1"/>
  <c r="P368" i="2" a="1"/>
  <c r="P369" i="2" a="1"/>
  <c r="P370" i="2" a="1"/>
  <c r="P371" i="2" a="1"/>
  <c r="P372" i="2" a="1"/>
  <c r="P373" i="2" a="1"/>
  <c r="P374" i="2" a="1"/>
  <c r="P375" i="2" a="1"/>
  <c r="P376" i="2" a="1"/>
  <c r="P377" i="2" a="1"/>
  <c r="P378" i="2" a="1"/>
  <c r="P379" i="2" a="1"/>
  <c r="P380" i="2" a="1"/>
  <c r="P381" i="2" a="1"/>
  <c r="P382" i="2" a="1"/>
  <c r="P383" i="2" a="1"/>
  <c r="P384" i="2" a="1"/>
  <c r="P385" i="2" a="1"/>
  <c r="P386" i="2" a="1"/>
  <c r="P387" i="2" a="1"/>
  <c r="P388" i="2" a="1"/>
  <c r="P389" i="2" a="1"/>
  <c r="P390" i="2" a="1"/>
  <c r="P391" i="2" a="1"/>
  <c r="P392" i="2" a="1"/>
  <c r="P393" i="2" a="1"/>
  <c r="P394" i="2" a="1"/>
  <c r="P395" i="2" a="1"/>
  <c r="P396" i="2" a="1"/>
  <c r="P397" i="2" a="1"/>
  <c r="P398" i="2" a="1"/>
  <c r="P399" i="2" a="1"/>
  <c r="P400" i="2" a="1"/>
  <c r="P401" i="2" a="1"/>
  <c r="P402" i="2" a="1"/>
  <c r="P403" i="2" a="1"/>
  <c r="P404" i="2" a="1"/>
  <c r="P405" i="2" a="1"/>
  <c r="P406" i="2" a="1"/>
  <c r="P407" i="2" a="1"/>
  <c r="P408" i="2" a="1"/>
  <c r="P409" i="2" a="1"/>
  <c r="P410" i="2" a="1"/>
  <c r="P411" i="2" a="1"/>
  <c r="P412" i="2" a="1"/>
  <c r="P413" i="2" a="1"/>
  <c r="P414" i="2" a="1"/>
  <c r="P415" i="2" a="1"/>
  <c r="P416" i="2" a="1"/>
  <c r="P417" i="2" a="1"/>
  <c r="P418" i="2" a="1"/>
  <c r="P419" i="2" a="1"/>
  <c r="P420" i="2" a="1"/>
  <c r="P421" i="2" a="1"/>
  <c r="P422" i="2" a="1"/>
  <c r="P423" i="2" a="1"/>
  <c r="P424" i="2" a="1"/>
  <c r="P425" i="2" a="1"/>
  <c r="P426" i="2" a="1"/>
  <c r="P427" i="2" a="1"/>
  <c r="P428" i="2" a="1"/>
  <c r="P429" i="2" a="1"/>
  <c r="P430" i="2" a="1"/>
  <c r="P431" i="2" a="1"/>
  <c r="P432" i="2" a="1"/>
  <c r="P433" i="2" a="1"/>
  <c r="P434" i="2" a="1"/>
  <c r="P435" i="2" a="1"/>
  <c r="P436" i="2" a="1"/>
  <c r="P437" i="2" a="1"/>
  <c r="P438" i="2" a="1"/>
  <c r="P439" i="2" a="1"/>
  <c r="P440" i="2" a="1"/>
  <c r="P441" i="2" a="1"/>
  <c r="P442" i="2" a="1"/>
  <c r="P443" i="2" a="1"/>
  <c r="P444" i="2" a="1"/>
  <c r="P445" i="2" a="1"/>
  <c r="P446" i="2" a="1"/>
  <c r="P447" i="2" a="1"/>
  <c r="P448" i="2" a="1"/>
  <c r="P449" i="2" a="1"/>
  <c r="P450" i="2" a="1"/>
  <c r="P451" i="2" a="1"/>
  <c r="P452" i="2" a="1"/>
  <c r="P453" i="2" a="1"/>
  <c r="P454" i="2" a="1"/>
  <c r="P455" i="2" a="1"/>
  <c r="P456" i="2" a="1"/>
  <c r="P457" i="2" a="1"/>
  <c r="P458" i="2" a="1"/>
  <c r="P459" i="2" a="1"/>
  <c r="P460" i="2" a="1"/>
  <c r="P461" i="2" a="1"/>
  <c r="P462" i="2" a="1"/>
  <c r="P463" i="2" a="1"/>
  <c r="P464" i="2" a="1"/>
  <c r="P465" i="2" a="1"/>
  <c r="P466" i="2" a="1"/>
  <c r="P467" i="2" a="1"/>
  <c r="P468" i="2" a="1"/>
  <c r="P469" i="2" a="1"/>
  <c r="P470" i="2" a="1"/>
  <c r="P471" i="2" a="1"/>
  <c r="P472" i="2" a="1"/>
  <c r="P473" i="2" a="1"/>
  <c r="P474" i="2" a="1"/>
  <c r="P475" i="2" a="1"/>
  <c r="P476" i="2" a="1"/>
  <c r="P477" i="2" a="1"/>
  <c r="P478" i="2" a="1"/>
  <c r="P479" i="2" a="1"/>
  <c r="P480" i="2" a="1"/>
  <c r="P481" i="2" a="1"/>
  <c r="P482" i="2" a="1"/>
  <c r="P483" i="2" a="1"/>
  <c r="P484" i="2" a="1"/>
  <c r="P485" i="2" a="1"/>
  <c r="P486" i="2" a="1"/>
  <c r="P487" i="2" a="1"/>
  <c r="P488" i="2" a="1"/>
  <c r="P489" i="2" a="1"/>
  <c r="P490" i="2" a="1"/>
  <c r="P491" i="2" a="1"/>
  <c r="P492" i="2" a="1"/>
  <c r="P493" i="2" a="1"/>
  <c r="P494" i="2" a="1"/>
  <c r="P495" i="2" a="1"/>
  <c r="P496" i="2" a="1"/>
  <c r="P497" i="2" a="1"/>
  <c r="P498" i="2" a="1"/>
  <c r="P499" i="2" a="1"/>
  <c r="P500" i="2" a="1"/>
  <c r="P501" i="2" a="1"/>
  <c r="P502" i="2" a="1"/>
  <c r="P503" i="2" a="1"/>
  <c r="P504" i="2" a="1"/>
  <c r="P505" i="2" a="1"/>
  <c r="P506" i="2" a="1"/>
  <c r="P507" i="2" a="1"/>
  <c r="P508" i="2" a="1"/>
  <c r="P509" i="2" a="1"/>
  <c r="P510" i="2" a="1"/>
  <c r="P511" i="2" a="1"/>
  <c r="P512" i="2" a="1"/>
  <c r="P513" i="2" a="1"/>
  <c r="P514" i="2" a="1"/>
  <c r="P515" i="2" a="1"/>
  <c r="P516" i="2" a="1"/>
  <c r="P517" i="2" a="1"/>
  <c r="P518" i="2" a="1"/>
  <c r="P519" i="2" a="1"/>
  <c r="P520" i="2" a="1"/>
  <c r="P521" i="2" a="1"/>
  <c r="P522" i="2" a="1"/>
  <c r="P523" i="2" a="1"/>
  <c r="P524" i="2" a="1"/>
  <c r="P525" i="2" a="1"/>
  <c r="P526" i="2" a="1"/>
  <c r="P527" i="2" a="1"/>
  <c r="P528" i="2" a="1"/>
  <c r="P529" i="2" a="1"/>
  <c r="P530" i="2" a="1"/>
  <c r="P531" i="2" a="1"/>
  <c r="P532" i="2" a="1"/>
  <c r="P533" i="2" a="1"/>
  <c r="P534" i="2" a="1"/>
  <c r="P535" i="2" a="1"/>
  <c r="P536" i="2" a="1"/>
  <c r="P537" i="2" a="1"/>
  <c r="P538" i="2" a="1"/>
  <c r="P539" i="2" a="1"/>
  <c r="P540" i="2" a="1"/>
  <c r="P541" i="2" a="1"/>
  <c r="P542" i="2" a="1"/>
  <c r="P543" i="2" a="1"/>
  <c r="P544" i="2" a="1"/>
  <c r="P545" i="2" a="1"/>
  <c r="P546" i="2" a="1"/>
  <c r="P547" i="2" a="1"/>
  <c r="P548" i="2" a="1"/>
  <c r="P549" i="2" a="1"/>
  <c r="P550" i="2" a="1"/>
  <c r="P551" i="2" a="1"/>
  <c r="P552" i="2" a="1"/>
  <c r="P553" i="2" a="1"/>
  <c r="P554" i="2" a="1"/>
  <c r="P555" i="2" a="1"/>
  <c r="P556" i="2" a="1"/>
  <c r="P557" i="2" a="1"/>
  <c r="P558" i="2" a="1"/>
  <c r="P559" i="2" a="1"/>
  <c r="P560" i="2" a="1"/>
  <c r="P561" i="2" a="1"/>
  <c r="P562" i="2" a="1"/>
  <c r="P563" i="2" a="1"/>
  <c r="P564" i="2" a="1"/>
  <c r="P565" i="2" a="1"/>
  <c r="P566" i="2" a="1"/>
  <c r="P567" i="2" a="1"/>
  <c r="P568" i="2" a="1"/>
  <c r="P569" i="2" a="1"/>
  <c r="P570" i="2" a="1"/>
  <c r="P571" i="2" a="1"/>
  <c r="P572" i="2" a="1"/>
  <c r="P573" i="2" a="1"/>
  <c r="P574" i="2" a="1"/>
  <c r="P575" i="2" a="1"/>
  <c r="P576" i="2" a="1"/>
  <c r="P577" i="2" a="1"/>
  <c r="P578" i="2" a="1"/>
  <c r="P579" i="2" a="1"/>
  <c r="P580" i="2" a="1"/>
  <c r="P581" i="2" a="1"/>
  <c r="P582" i="2" a="1"/>
  <c r="P583" i="2" a="1"/>
  <c r="P584" i="2" a="1"/>
  <c r="P585" i="2" a="1"/>
  <c r="P586" i="2" a="1"/>
  <c r="P587" i="2" a="1"/>
  <c r="P588" i="2" a="1"/>
  <c r="P589" i="2" a="1"/>
  <c r="P590" i="2" a="1"/>
  <c r="P591" i="2" a="1"/>
  <c r="P592" i="2" a="1"/>
  <c r="P593" i="2" a="1"/>
  <c r="P594" i="2" a="1"/>
  <c r="P595" i="2" a="1"/>
  <c r="P596" i="2" a="1"/>
  <c r="P597" i="2" a="1"/>
  <c r="P598" i="2" a="1"/>
  <c r="P599" i="2" a="1"/>
  <c r="P600" i="2" a="1"/>
  <c r="P601" i="2" a="1"/>
  <c r="P602" i="2" a="1"/>
  <c r="P603" i="2" a="1"/>
  <c r="P604" i="2" a="1"/>
  <c r="P605" i="2" a="1"/>
  <c r="P606" i="2" a="1"/>
  <c r="P607" i="2" a="1"/>
  <c r="P608" i="2" a="1"/>
  <c r="P609" i="2" a="1"/>
  <c r="P610" i="2" a="1"/>
  <c r="P611" i="2" a="1"/>
  <c r="P612" i="2" a="1"/>
  <c r="P613" i="2" a="1"/>
  <c r="P614" i="2" a="1"/>
  <c r="P615" i="2" a="1"/>
  <c r="P616" i="2" a="1"/>
  <c r="P617" i="2" a="1"/>
  <c r="P618" i="2" a="1"/>
  <c r="P619" i="2" a="1"/>
  <c r="P620" i="2" a="1"/>
  <c r="P621" i="2" a="1"/>
  <c r="P622" i="2" a="1"/>
  <c r="P623" i="2" a="1"/>
  <c r="P624" i="2" a="1"/>
  <c r="P625" i="2" a="1"/>
  <c r="P626" i="2" a="1"/>
  <c r="P627" i="2" a="1"/>
  <c r="P628" i="2" a="1"/>
  <c r="P629" i="2" a="1"/>
  <c r="P630" i="2" a="1"/>
  <c r="P631" i="2" a="1"/>
  <c r="P632" i="2" a="1"/>
  <c r="P633" i="2" a="1"/>
  <c r="P634" i="2" a="1"/>
  <c r="P635" i="2" a="1"/>
  <c r="P636" i="2" a="1"/>
  <c r="P637" i="2" a="1"/>
  <c r="P638" i="2" a="1"/>
  <c r="P639" i="2" a="1"/>
  <c r="P640" i="2" a="1"/>
  <c r="P641" i="2" a="1"/>
  <c r="P642" i="2" a="1"/>
  <c r="P643" i="2" a="1"/>
  <c r="P644" i="2" a="1"/>
  <c r="P645" i="2" a="1"/>
  <c r="P646" i="2" a="1"/>
  <c r="P647" i="2" a="1"/>
  <c r="P648" i="2" a="1"/>
  <c r="P649" i="2" a="1"/>
  <c r="P650" i="2" a="1"/>
  <c r="P651" i="2" a="1"/>
  <c r="P652" i="2" a="1"/>
  <c r="P653" i="2" a="1"/>
  <c r="P654" i="2" a="1"/>
  <c r="P655" i="2" a="1"/>
  <c r="P656" i="2" a="1"/>
  <c r="P657" i="2" a="1"/>
  <c r="P658" i="2" a="1"/>
  <c r="P659" i="2" a="1"/>
  <c r="P660" i="2" a="1"/>
  <c r="P661" i="2" a="1"/>
  <c r="P662" i="2" a="1"/>
  <c r="P663" i="2" a="1"/>
  <c r="P664" i="2" a="1"/>
  <c r="P665" i="2" a="1"/>
  <c r="P666" i="2" a="1"/>
  <c r="P667" i="2" a="1"/>
  <c r="P668" i="2" a="1"/>
  <c r="P669" i="2" a="1"/>
  <c r="P670" i="2" a="1"/>
  <c r="P671" i="2" a="1"/>
  <c r="P672" i="2" a="1"/>
  <c r="P673" i="2" a="1"/>
  <c r="P674" i="2" a="1"/>
  <c r="P675" i="2" a="1"/>
  <c r="P676" i="2" a="1"/>
  <c r="P677" i="2" a="1"/>
  <c r="P678" i="2" a="1"/>
  <c r="P679" i="2" a="1"/>
  <c r="P680" i="2" a="1"/>
  <c r="P681" i="2" a="1"/>
  <c r="P682" i="2" a="1"/>
  <c r="P683" i="2" a="1"/>
  <c r="P684" i="2" a="1"/>
  <c r="P685" i="2" a="1"/>
  <c r="P686" i="2" a="1"/>
  <c r="P687" i="2" a="1"/>
  <c r="P688" i="2" a="1"/>
  <c r="P689" i="2" a="1"/>
  <c r="P690" i="2" a="1"/>
  <c r="P691" i="2" a="1"/>
  <c r="P692" i="2" a="1"/>
  <c r="P693" i="2" a="1"/>
  <c r="P694" i="2" a="1"/>
  <c r="P695" i="2" a="1"/>
  <c r="P696" i="2" a="1"/>
  <c r="P697" i="2" a="1"/>
  <c r="P698" i="2" a="1"/>
  <c r="P699" i="2" a="1"/>
  <c r="P700" i="2" a="1"/>
  <c r="P701" i="2" a="1"/>
  <c r="P702" i="2" a="1"/>
  <c r="P703" i="2" a="1"/>
  <c r="P704" i="2" a="1"/>
  <c r="P705" i="2" a="1"/>
  <c r="P706" i="2" a="1"/>
  <c r="P707" i="2" a="1"/>
  <c r="P708" i="2" a="1"/>
  <c r="P709" i="2" a="1"/>
  <c r="P710" i="2" a="1"/>
  <c r="P711" i="2" a="1"/>
  <c r="P712" i="2" a="1"/>
  <c r="P713" i="2" a="1"/>
  <c r="P714" i="2" a="1"/>
  <c r="P715" i="2" a="1"/>
  <c r="P716" i="2" a="1"/>
  <c r="P717" i="2" a="1"/>
  <c r="P718" i="2" a="1"/>
  <c r="P719" i="2" a="1"/>
  <c r="P720" i="2" a="1"/>
  <c r="P721" i="2" a="1"/>
  <c r="P722" i="2" a="1"/>
  <c r="P723" i="2" a="1"/>
  <c r="P724" i="2" a="1"/>
  <c r="P725" i="2" a="1"/>
  <c r="P726" i="2" a="1"/>
  <c r="P727" i="2" a="1"/>
  <c r="P728" i="2" a="1"/>
  <c r="P729" i="2" a="1"/>
  <c r="P730" i="2" a="1"/>
  <c r="P731" i="2" a="1"/>
  <c r="P732" i="2" a="1"/>
  <c r="P733" i="2" a="1"/>
  <c r="P734" i="2" a="1"/>
  <c r="P735" i="2" a="1"/>
  <c r="P736" i="2" a="1"/>
  <c r="P737" i="2" a="1"/>
  <c r="P738" i="2" a="1"/>
  <c r="P739" i="2" a="1"/>
  <c r="P740" i="2" a="1"/>
  <c r="P741" i="2" a="1"/>
  <c r="P742" i="2" a="1"/>
  <c r="P743" i="2" a="1"/>
  <c r="P744" i="2" a="1"/>
  <c r="P745" i="2" a="1"/>
  <c r="P746" i="2" a="1"/>
  <c r="P747" i="2" a="1"/>
  <c r="P748" i="2" a="1"/>
  <c r="P749" i="2" a="1"/>
  <c r="P750" i="2" a="1"/>
  <c r="P751" i="2" a="1"/>
  <c r="P752" i="2" a="1"/>
  <c r="P753" i="2" a="1"/>
  <c r="P754" i="2" a="1"/>
  <c r="P755" i="2" a="1"/>
  <c r="P756" i="2" a="1"/>
  <c r="P757" i="2" a="1"/>
  <c r="P758" i="2" a="1"/>
  <c r="P759" i="2" a="1"/>
  <c r="P760" i="2" a="1"/>
  <c r="P761" i="2" a="1"/>
  <c r="P762" i="2" a="1"/>
  <c r="P763" i="2" a="1"/>
  <c r="P764" i="2" a="1"/>
  <c r="P765" i="2" a="1"/>
  <c r="P766" i="2" a="1"/>
  <c r="P767" i="2" a="1"/>
  <c r="P768" i="2" a="1"/>
  <c r="P769" i="2" a="1"/>
  <c r="P770" i="2" a="1"/>
  <c r="P771" i="2" a="1"/>
  <c r="P772" i="2" a="1"/>
  <c r="P773" i="2" a="1"/>
  <c r="P774" i="2" a="1"/>
  <c r="P775" i="2" a="1"/>
  <c r="P776" i="2" a="1"/>
  <c r="P777" i="2" a="1"/>
  <c r="P778" i="2" a="1"/>
  <c r="P779" i="2" a="1"/>
  <c r="P780" i="2" a="1"/>
  <c r="P781" i="2" a="1"/>
  <c r="P782" i="2" a="1"/>
  <c r="P783" i="2" a="1"/>
  <c r="P784" i="2" a="1"/>
  <c r="P785" i="2" a="1"/>
  <c r="P786" i="2" a="1"/>
  <c r="P787" i="2" a="1"/>
  <c r="P788" i="2" a="1"/>
  <c r="P789" i="2" a="1"/>
  <c r="P790" i="2" a="1"/>
  <c r="P791" i="2" a="1"/>
  <c r="P792" i="2" a="1"/>
  <c r="P793" i="2" a="1"/>
  <c r="P794" i="2" a="1"/>
  <c r="P795" i="2" a="1"/>
  <c r="P796" i="2" a="1"/>
  <c r="P797" i="2" a="1"/>
  <c r="P798" i="2" a="1"/>
  <c r="P799" i="2" a="1"/>
  <c r="P800" i="2" a="1"/>
  <c r="P801" i="2" a="1"/>
  <c r="P802" i="2" a="1"/>
  <c r="P803" i="2" a="1"/>
  <c r="P804" i="2" a="1"/>
  <c r="P805" i="2" a="1"/>
  <c r="P806" i="2" a="1"/>
  <c r="P807" i="2" a="1"/>
  <c r="P808" i="2" a="1"/>
  <c r="P809" i="2" a="1"/>
  <c r="P810" i="2" a="1"/>
  <c r="P811" i="2" a="1"/>
  <c r="P812" i="2" a="1"/>
  <c r="P813" i="2" a="1"/>
  <c r="P814" i="2" a="1"/>
  <c r="P815" i="2" a="1"/>
  <c r="P816" i="2" a="1"/>
  <c r="P817" i="2" a="1"/>
  <c r="P818" i="2" a="1"/>
  <c r="P819" i="2" a="1"/>
  <c r="P820" i="2" a="1"/>
  <c r="P821" i="2" a="1"/>
  <c r="P822" i="2" a="1"/>
  <c r="P823" i="2" a="1"/>
  <c r="P824" i="2" a="1"/>
  <c r="P825" i="2" a="1"/>
  <c r="P826" i="2" a="1"/>
  <c r="P827" i="2" a="1"/>
  <c r="P828" i="2" a="1"/>
  <c r="P829" i="2" a="1"/>
  <c r="P830" i="2" a="1"/>
  <c r="P831" i="2" a="1"/>
  <c r="P832" i="2" a="1"/>
  <c r="P833" i="2" a="1"/>
  <c r="P834" i="2" a="1"/>
  <c r="P835" i="2" a="1"/>
  <c r="P836" i="2" a="1"/>
  <c r="P837" i="2" a="1"/>
  <c r="P838" i="2" a="1"/>
  <c r="P839" i="2" a="1"/>
  <c r="P840" i="2" a="1"/>
  <c r="P841" i="2" a="1"/>
  <c r="P842" i="2" a="1"/>
  <c r="P843" i="2" a="1"/>
  <c r="P844" i="2" a="1"/>
  <c r="P845" i="2" a="1"/>
  <c r="P846" i="2" a="1"/>
  <c r="P847" i="2" a="1"/>
  <c r="P848" i="2" a="1"/>
  <c r="P849" i="2" a="1"/>
  <c r="P850" i="2" a="1"/>
  <c r="P851" i="2" a="1"/>
  <c r="P852" i="2" a="1"/>
  <c r="P853" i="2" a="1"/>
  <c r="P854" i="2" a="1"/>
  <c r="P855" i="2" a="1"/>
  <c r="P856" i="2" a="1"/>
  <c r="P857" i="2" a="1"/>
  <c r="P858" i="2" a="1"/>
  <c r="P859" i="2" a="1"/>
  <c r="P860" i="2" a="1"/>
  <c r="P861" i="2" a="1"/>
  <c r="P862" i="2" a="1"/>
  <c r="P863" i="2" a="1"/>
  <c r="P864" i="2" a="1"/>
  <c r="P865" i="2" a="1"/>
  <c r="P866" i="2" a="1"/>
  <c r="P867" i="2" a="1"/>
  <c r="P868" i="2" a="1"/>
  <c r="P869" i="2" a="1"/>
  <c r="P870" i="2" a="1"/>
  <c r="P871" i="2" a="1"/>
  <c r="P872" i="2" a="1"/>
  <c r="P873" i="2" a="1"/>
  <c r="P874" i="2" a="1"/>
  <c r="P875" i="2" a="1"/>
  <c r="P876" i="2" a="1"/>
  <c r="P877" i="2" a="1"/>
  <c r="P878" i="2" a="1"/>
  <c r="P879" i="2" a="1"/>
  <c r="P880" i="2" a="1"/>
  <c r="P881" i="2" a="1"/>
  <c r="P882" i="2" a="1"/>
  <c r="P883" i="2" a="1"/>
  <c r="P884" i="2" a="1"/>
  <c r="P885" i="2" a="1"/>
  <c r="P886" i="2" a="1"/>
  <c r="P887" i="2" a="1"/>
  <c r="P888" i="2" a="1"/>
  <c r="P889" i="2" a="1"/>
  <c r="P890" i="2" a="1"/>
  <c r="P891" i="2" a="1"/>
  <c r="P892" i="2" a="1"/>
  <c r="P893" i="2" a="1"/>
  <c r="P894" i="2" a="1"/>
  <c r="P895" i="2" a="1"/>
  <c r="P896" i="2" a="1"/>
  <c r="P897" i="2" a="1"/>
  <c r="P898" i="2" a="1"/>
  <c r="P899" i="2" a="1"/>
  <c r="P900" i="2" a="1"/>
  <c r="P901" i="2" a="1"/>
  <c r="P902" i="2" a="1"/>
  <c r="P903" i="2" a="1"/>
  <c r="P904" i="2" a="1"/>
  <c r="P905" i="2" a="1"/>
  <c r="P906" i="2" a="1"/>
  <c r="P907" i="2" a="1"/>
  <c r="P908" i="2" a="1"/>
  <c r="P909" i="2" a="1"/>
  <c r="P910" i="2" a="1"/>
  <c r="P911" i="2" a="1"/>
  <c r="P912" i="2" a="1"/>
  <c r="P913" i="2" a="1"/>
  <c r="P914" i="2" a="1"/>
  <c r="P915" i="2" a="1"/>
  <c r="P916" i="2" a="1"/>
  <c r="P917" i="2" a="1"/>
  <c r="P918" i="2" a="1"/>
  <c r="P919" i="2" a="1"/>
  <c r="P920" i="2" a="1"/>
  <c r="P921" i="2" a="1"/>
  <c r="P922" i="2" a="1"/>
  <c r="P923" i="2" a="1"/>
  <c r="P924" i="2" a="1"/>
  <c r="P925" i="2" a="1"/>
  <c r="P926" i="2" a="1"/>
  <c r="P927" i="2" a="1"/>
  <c r="P928" i="2" a="1"/>
  <c r="P929" i="2" a="1"/>
  <c r="P930" i="2" a="1"/>
  <c r="P931" i="2" a="1"/>
  <c r="P932" i="2" a="1"/>
  <c r="P933" i="2" a="1"/>
  <c r="P934" i="2" a="1"/>
  <c r="P935" i="2" a="1"/>
  <c r="P936" i="2" a="1"/>
  <c r="P937" i="2" a="1"/>
  <c r="P938" i="2" a="1"/>
  <c r="P939" i="2" a="1"/>
  <c r="P940" i="2" a="1"/>
  <c r="P941" i="2" a="1"/>
  <c r="P942" i="2" a="1"/>
  <c r="P943" i="2" a="1"/>
  <c r="P944" i="2" a="1"/>
  <c r="P945" i="2" a="1"/>
  <c r="P946" i="2" a="1"/>
  <c r="P947" i="2" a="1"/>
  <c r="P948" i="2" a="1"/>
  <c r="P949" i="2" a="1"/>
  <c r="P950" i="2" a="1"/>
  <c r="P951" i="2" a="1"/>
  <c r="P952" i="2" a="1"/>
  <c r="P953" i="2" a="1"/>
  <c r="P954" i="2" a="1"/>
  <c r="P955" i="2" a="1"/>
  <c r="P956" i="2" a="1"/>
  <c r="P957" i="2" a="1"/>
  <c r="P958" i="2" a="1"/>
  <c r="P959" i="2" a="1"/>
  <c r="P960" i="2" a="1"/>
  <c r="P961" i="2" a="1"/>
  <c r="P962" i="2" a="1"/>
  <c r="P963" i="2" a="1"/>
  <c r="P964" i="2" a="1"/>
  <c r="P965" i="2" a="1"/>
  <c r="P966" i="2" a="1"/>
  <c r="P967" i="2" a="1"/>
  <c r="P968" i="2" a="1"/>
  <c r="P969" i="2" a="1"/>
  <c r="P970" i="2" a="1"/>
  <c r="P971" i="2" a="1"/>
  <c r="P972" i="2" a="1"/>
  <c r="P973" i="2" a="1"/>
  <c r="P974" i="2" a="1"/>
  <c r="P975" i="2" a="1"/>
  <c r="P976" i="2" a="1"/>
  <c r="P977" i="2" a="1"/>
  <c r="P978" i="2" a="1"/>
  <c r="P979" i="2" a="1"/>
  <c r="P980" i="2" a="1"/>
  <c r="P981" i="2" a="1"/>
  <c r="P982" i="2" a="1"/>
  <c r="P983" i="2" a="1"/>
  <c r="P984" i="2" a="1"/>
  <c r="P985" i="2" a="1"/>
  <c r="P986" i="2" a="1"/>
  <c r="P987" i="2" a="1"/>
  <c r="P988" i="2" a="1"/>
  <c r="P989" i="2" a="1"/>
  <c r="P990" i="2" a="1"/>
  <c r="P991" i="2" a="1"/>
  <c r="P992" i="2" a="1"/>
  <c r="P993" i="2" a="1"/>
  <c r="P994" i="2" a="1"/>
  <c r="P995" i="2" a="1"/>
  <c r="P996" i="2" a="1"/>
  <c r="P997" i="2" a="1"/>
  <c r="P998" i="2" a="1"/>
  <c r="P999" i="2" a="1"/>
  <c r="P1000" i="2" a="1"/>
  <c r="P1001" i="2" a="1"/>
  <c r="P1002" i="2" a="1"/>
  <c r="P1003" i="2" a="1"/>
  <c r="P1004" i="2" a="1"/>
  <c r="P1005" i="2" a="1"/>
  <c r="P1006" i="2" a="1"/>
  <c r="P1007" i="2" a="1"/>
  <c r="P1008" i="2" a="1"/>
  <c r="P1009" i="2" a="1"/>
  <c r="P1010" i="2" a="1"/>
  <c r="P1011" i="2" a="1"/>
  <c r="P1012" i="2" a="1"/>
  <c r="P1013" i="2" a="1"/>
  <c r="P1014" i="2" a="1"/>
  <c r="P1015" i="2" a="1"/>
  <c r="P1016" i="2" a="1"/>
  <c r="P1017" i="2" a="1"/>
  <c r="P1018" i="2" a="1"/>
  <c r="P1019" i="2" a="1"/>
  <c r="P1020" i="2" a="1"/>
  <c r="P1021" i="2" a="1"/>
  <c r="P1022" i="2" a="1"/>
  <c r="P1023" i="2" a="1"/>
  <c r="P1024" i="2" a="1"/>
  <c r="P1025" i="2" a="1"/>
  <c r="P1026" i="2" a="1"/>
  <c r="P1027" i="2" a="1"/>
  <c r="P1028" i="2" a="1"/>
  <c r="P1029" i="2" a="1"/>
  <c r="P1030" i="2" a="1"/>
  <c r="P1031" i="2" a="1"/>
  <c r="P1032" i="2" a="1"/>
  <c r="P1033" i="2" a="1"/>
  <c r="P1034" i="2" a="1"/>
  <c r="P1035" i="2" a="1"/>
  <c r="P1036" i="2" a="1"/>
  <c r="P1037" i="2" a="1"/>
  <c r="P1038" i="2" a="1"/>
  <c r="P1039" i="2" a="1"/>
  <c r="P1040" i="2" a="1"/>
  <c r="P1041" i="2" a="1"/>
  <c r="P1042" i="2" a="1"/>
  <c r="P1043" i="2" a="1"/>
  <c r="P1044" i="2" a="1"/>
  <c r="P1045" i="2" a="1"/>
  <c r="P1046" i="2" a="1"/>
  <c r="P1047" i="2" a="1"/>
  <c r="P1048" i="2" a="1"/>
  <c r="P1049" i="2" a="1"/>
  <c r="P1050" i="2" a="1"/>
  <c r="P1051" i="2" a="1"/>
  <c r="P1052" i="2" a="1"/>
  <c r="P1053" i="2" a="1"/>
  <c r="P1054" i="2" a="1"/>
  <c r="P1055" i="2" a="1"/>
  <c r="P1056" i="2" a="1"/>
  <c r="P1057" i="2" a="1"/>
  <c r="P1058" i="2" a="1"/>
  <c r="P1059" i="2" a="1"/>
  <c r="P1060" i="2" a="1"/>
  <c r="P1061" i="2" a="1"/>
  <c r="P1062" i="2" a="1"/>
  <c r="P1063" i="2" a="1"/>
  <c r="P1064" i="2" a="1"/>
  <c r="P1065" i="2" a="1"/>
  <c r="P1066" i="2" a="1"/>
  <c r="P1067" i="2" a="1"/>
  <c r="P1068" i="2" a="1"/>
  <c r="P1069" i="2" a="1"/>
  <c r="P1070" i="2" a="1"/>
  <c r="P1071" i="2" a="1"/>
  <c r="P1072" i="2" a="1"/>
  <c r="P1073" i="2" a="1"/>
  <c r="P1074" i="2" a="1"/>
  <c r="P1075" i="2" a="1"/>
  <c r="P1076" i="2" a="1"/>
  <c r="P1077" i="2" a="1"/>
  <c r="P1078" i="2" a="1"/>
  <c r="P1079" i="2" a="1"/>
  <c r="P1080" i="2" a="1"/>
  <c r="P1081" i="2" a="1"/>
  <c r="P1082" i="2" a="1"/>
  <c r="P1083" i="2" a="1"/>
  <c r="P1084" i="2" a="1"/>
  <c r="P1085" i="2" a="1"/>
  <c r="P1086" i="2" a="1"/>
  <c r="P1087" i="2" a="1"/>
  <c r="P1088" i="2" a="1"/>
  <c r="P1089" i="2" a="1"/>
  <c r="P1090" i="2" a="1"/>
  <c r="P1091" i="2" a="1"/>
  <c r="P1092" i="2" a="1"/>
  <c r="P1093" i="2" a="1"/>
  <c r="P1094" i="2" a="1"/>
  <c r="P1095" i="2" a="1"/>
  <c r="P1096" i="2" a="1"/>
  <c r="P1097" i="2" a="1"/>
  <c r="P1098" i="2" a="1"/>
  <c r="P1099" i="2" a="1"/>
  <c r="P1100" i="2" a="1"/>
  <c r="P1101" i="2" a="1"/>
  <c r="P1102" i="2" a="1"/>
  <c r="P1103" i="2" a="1"/>
  <c r="P1104" i="2" a="1"/>
  <c r="P1105" i="2" a="1"/>
  <c r="P1106" i="2" a="1"/>
  <c r="P1107" i="2" a="1"/>
  <c r="P1108" i="2" a="1"/>
  <c r="P1109" i="2" a="1"/>
  <c r="P1110" i="2" a="1"/>
  <c r="P1111" i="2" a="1"/>
  <c r="P1112" i="2" a="1"/>
  <c r="P1113" i="2" a="1"/>
  <c r="P1114" i="2" a="1"/>
  <c r="P1115" i="2" a="1"/>
  <c r="P1116" i="2" a="1"/>
  <c r="P1117" i="2" a="1"/>
  <c r="P1118" i="2" a="1"/>
  <c r="P1119" i="2" a="1"/>
  <c r="P1120" i="2" a="1"/>
  <c r="P1121" i="2" a="1"/>
  <c r="P1122" i="2" a="1"/>
  <c r="P1123" i="2" a="1"/>
  <c r="P1124" i="2" a="1"/>
  <c r="P1125" i="2" a="1"/>
  <c r="P1126" i="2" a="1"/>
  <c r="P1127" i="2" a="1"/>
  <c r="P1128" i="2" a="1"/>
  <c r="P1129" i="2" a="1"/>
  <c r="P1130" i="2" a="1"/>
  <c r="P1131" i="2" a="1"/>
  <c r="P1132" i="2" a="1"/>
  <c r="P1133" i="2" a="1"/>
  <c r="P1134" i="2" a="1"/>
  <c r="P1135" i="2" a="1"/>
  <c r="P1136" i="2" a="1"/>
  <c r="P1137" i="2" a="1"/>
  <c r="P1138" i="2" a="1"/>
  <c r="P1139" i="2" a="1"/>
  <c r="P1140" i="2" a="1"/>
  <c r="P1141" i="2" a="1"/>
  <c r="P1142" i="2" a="1"/>
  <c r="P1143" i="2" a="1"/>
  <c r="P1144" i="2" a="1"/>
  <c r="P1145" i="2" a="1"/>
  <c r="P1146" i="2" a="1"/>
  <c r="P1147" i="2" a="1"/>
  <c r="P1148" i="2" a="1"/>
  <c r="P1149" i="2" a="1"/>
  <c r="P1150" i="2" a="1"/>
  <c r="P1151" i="2" a="1"/>
  <c r="P1152" i="2" a="1"/>
  <c r="P1153" i="2" a="1"/>
  <c r="P1154" i="2" a="1"/>
  <c r="P1155" i="2" a="1"/>
  <c r="P1156" i="2" a="1"/>
  <c r="P1157" i="2" a="1"/>
  <c r="P1158" i="2" a="1"/>
  <c r="P1159" i="2" a="1"/>
  <c r="P1160" i="2" a="1"/>
  <c r="P1161" i="2" a="1"/>
  <c r="P1162" i="2" a="1"/>
  <c r="P1163" i="2" a="1"/>
  <c r="P1164" i="2" a="1"/>
  <c r="P1165" i="2" a="1"/>
  <c r="P1166" i="2" a="1"/>
  <c r="P1167" i="2" a="1"/>
  <c r="P1168" i="2" a="1"/>
  <c r="P1169" i="2" a="1"/>
  <c r="P1170" i="2" a="1"/>
  <c r="P1171" i="2" a="1"/>
  <c r="P1172" i="2" a="1"/>
  <c r="P1173" i="2" a="1"/>
  <c r="P1174" i="2" a="1"/>
  <c r="P1175" i="2" a="1"/>
  <c r="P1176" i="2" a="1"/>
  <c r="P1177" i="2" a="1"/>
  <c r="P1178" i="2" a="1"/>
  <c r="P1179" i="2" a="1"/>
  <c r="P1180" i="2" a="1"/>
  <c r="P1181" i="2" a="1"/>
  <c r="P1182" i="2" a="1"/>
  <c r="P1183" i="2" a="1"/>
  <c r="P1184" i="2" a="1"/>
  <c r="P1185" i="2" a="1"/>
  <c r="P1186" i="2" a="1"/>
  <c r="P1187" i="2" a="1"/>
  <c r="P1188" i="2" a="1"/>
  <c r="P1189" i="2" a="1"/>
  <c r="P1190" i="2" a="1"/>
  <c r="P1191" i="2" a="1"/>
  <c r="P1192" i="2" a="1"/>
  <c r="P1193" i="2" a="1"/>
  <c r="P1194" i="2" a="1"/>
  <c r="P1195" i="2" a="1"/>
  <c r="P1196" i="2" a="1"/>
  <c r="P1197" i="2" a="1"/>
  <c r="P1198" i="2" a="1"/>
  <c r="P1199" i="2" a="1"/>
  <c r="P1200" i="2" a="1"/>
  <c r="P1201" i="2" a="1"/>
  <c r="P1202" i="2" a="1"/>
  <c r="P1203" i="2" a="1"/>
  <c r="P1204" i="2" a="1"/>
  <c r="P1205" i="2" a="1"/>
  <c r="P1206" i="2" a="1"/>
  <c r="P1207" i="2" a="1"/>
  <c r="P1208" i="2" a="1"/>
  <c r="P1209" i="2" a="1"/>
  <c r="P1210" i="2" a="1"/>
  <c r="P1211" i="2" a="1"/>
  <c r="P1212" i="2" a="1"/>
  <c r="P1213" i="2" a="1"/>
  <c r="P1214" i="2" a="1"/>
  <c r="P1215" i="2" a="1"/>
  <c r="P1216" i="2" a="1"/>
  <c r="P1217" i="2" a="1"/>
  <c r="P1218" i="2" a="1"/>
  <c r="P1219" i="2" a="1"/>
  <c r="P1220" i="2" a="1"/>
  <c r="P1221" i="2" a="1"/>
  <c r="P1222" i="2" a="1"/>
  <c r="P1223" i="2" a="1"/>
  <c r="P1224" i="2" a="1"/>
  <c r="P1225" i="2" a="1"/>
  <c r="P1226" i="2" a="1"/>
  <c r="P1227" i="2" a="1"/>
  <c r="P1228" i="2" a="1"/>
  <c r="P1229" i="2" a="1"/>
  <c r="P1230" i="2" a="1"/>
  <c r="P1231" i="2" a="1"/>
  <c r="P1232" i="2" a="1"/>
  <c r="P1233" i="2" a="1"/>
  <c r="P1234" i="2" a="1"/>
  <c r="P1235" i="2" a="1"/>
  <c r="P1236" i="2" a="1"/>
  <c r="P1237" i="2" a="1"/>
  <c r="P1238" i="2" a="1"/>
  <c r="P1239" i="2" a="1"/>
  <c r="P1240" i="2" a="1"/>
  <c r="P1241" i="2" a="1"/>
  <c r="P1242" i="2" a="1"/>
  <c r="P1243" i="2" a="1"/>
  <c r="P1244" i="2" a="1"/>
  <c r="P1245" i="2" a="1"/>
  <c r="P1246" i="2" a="1"/>
  <c r="P1247" i="2" a="1"/>
  <c r="P1248" i="2" a="1"/>
  <c r="P1249" i="2" a="1"/>
  <c r="P1250" i="2" a="1"/>
  <c r="P1251" i="2" a="1"/>
  <c r="P1252" i="2" a="1"/>
  <c r="P1253" i="2" a="1"/>
  <c r="P1254" i="2" a="1"/>
  <c r="P1255" i="2" a="1"/>
  <c r="P1256" i="2" a="1"/>
  <c r="P1257" i="2" a="1"/>
  <c r="P1258" i="2" a="1"/>
  <c r="P1259" i="2" a="1"/>
  <c r="P1260" i="2" a="1"/>
  <c r="P1261" i="2" a="1"/>
  <c r="P1262" i="2" a="1"/>
  <c r="P1263" i="2" a="1"/>
  <c r="P1264" i="2" a="1"/>
  <c r="P1265" i="2" a="1"/>
  <c r="P1266" i="2" a="1"/>
  <c r="P1267" i="2" a="1"/>
  <c r="P1268" i="2" a="1"/>
  <c r="P1269" i="2" a="1"/>
  <c r="P1270" i="2" a="1"/>
  <c r="P1271" i="2" a="1"/>
  <c r="P1272" i="2" a="1"/>
  <c r="P1273" i="2" a="1"/>
  <c r="P1274" i="2" a="1"/>
  <c r="P1275" i="2" a="1"/>
  <c r="P1276" i="2" a="1"/>
  <c r="P1277" i="2" a="1"/>
  <c r="P1278" i="2" a="1"/>
  <c r="P1279" i="2" a="1"/>
  <c r="P1280" i="2" a="1"/>
  <c r="P1281" i="2" a="1"/>
  <c r="P1282" i="2" a="1"/>
  <c r="P1283" i="2" a="1"/>
  <c r="P1284" i="2" a="1"/>
  <c r="P1285" i="2" a="1"/>
  <c r="P1286" i="2" a="1"/>
  <c r="P1287" i="2" a="1"/>
  <c r="P1288" i="2" a="1"/>
  <c r="P1289" i="2" a="1"/>
  <c r="P1290" i="2" a="1"/>
  <c r="P1291" i="2" a="1"/>
  <c r="P1292" i="2" a="1"/>
  <c r="P1293" i="2" a="1"/>
  <c r="P1294" i="2" a="1"/>
  <c r="P1295" i="2" a="1"/>
  <c r="P1296" i="2" a="1"/>
  <c r="P1297" i="2" a="1"/>
  <c r="P1298" i="2" a="1"/>
  <c r="P1299" i="2" a="1"/>
  <c r="P1300" i="2" a="1"/>
  <c r="P1301" i="2" a="1"/>
  <c r="P1302" i="2" a="1"/>
  <c r="P1303" i="2" a="1"/>
  <c r="P1304" i="2" a="1"/>
  <c r="P1305" i="2" a="1"/>
  <c r="P1306" i="2" a="1"/>
  <c r="P1307" i="2" a="1"/>
  <c r="P1308" i="2" a="1"/>
  <c r="P1309" i="2" a="1"/>
  <c r="P1310" i="2" a="1"/>
  <c r="P1311" i="2" a="1"/>
  <c r="P1312" i="2" a="1"/>
  <c r="P1313" i="2" a="1"/>
  <c r="P1314" i="2" a="1"/>
  <c r="P1315" i="2" a="1"/>
  <c r="P1316" i="2" a="1"/>
  <c r="P1317" i="2" a="1"/>
  <c r="P1318" i="2" a="1"/>
  <c r="P1319" i="2" a="1"/>
  <c r="P1320" i="2" a="1"/>
  <c r="P1321" i="2" a="1"/>
  <c r="P1322" i="2" a="1"/>
  <c r="P1323" i="2" a="1"/>
  <c r="P1324" i="2" a="1"/>
  <c r="P1325" i="2" a="1"/>
  <c r="P1326" i="2" a="1"/>
  <c r="P1327" i="2" a="1"/>
  <c r="P1328" i="2" a="1"/>
  <c r="P1329" i="2" a="1"/>
  <c r="P1330" i="2" a="1"/>
  <c r="P1331" i="2" a="1"/>
  <c r="P1332" i="2" a="1"/>
  <c r="P1333" i="2" a="1"/>
  <c r="P1334" i="2" a="1"/>
  <c r="P1335" i="2" a="1"/>
  <c r="P1336" i="2" a="1"/>
  <c r="P1337" i="2" a="1"/>
  <c r="P1338" i="2" a="1"/>
  <c r="P1339" i="2" a="1"/>
  <c r="P1340" i="2" a="1"/>
  <c r="P1341" i="2" a="1"/>
  <c r="P1342" i="2" a="1"/>
  <c r="P1343" i="2" a="1"/>
  <c r="P1344" i="2" a="1"/>
  <c r="P1345" i="2" a="1"/>
  <c r="P1346" i="2" a="1"/>
  <c r="P1347" i="2" a="1"/>
  <c r="P1348" i="2" a="1"/>
  <c r="P1349" i="2" a="1"/>
  <c r="P1350" i="2" a="1"/>
  <c r="P1351" i="2" a="1"/>
  <c r="P1352" i="2" a="1"/>
  <c r="P1353" i="2" a="1"/>
  <c r="P1354" i="2" a="1"/>
  <c r="P1355" i="2" a="1"/>
  <c r="P1356" i="2" a="1"/>
  <c r="P1357" i="2" a="1"/>
  <c r="P1358" i="2" a="1"/>
  <c r="P1359" i="2" a="1"/>
  <c r="P1360" i="2" a="1"/>
  <c r="P1361" i="2" a="1"/>
  <c r="P1362" i="2" a="1"/>
  <c r="P1363" i="2" a="1"/>
  <c r="P1364" i="2" a="1"/>
  <c r="P1365" i="2" a="1"/>
  <c r="P1366" i="2" a="1"/>
  <c r="P1367" i="2" a="1"/>
  <c r="P1368" i="2" a="1"/>
  <c r="P1369" i="2" a="1"/>
  <c r="P1370" i="2" a="1"/>
  <c r="P1371" i="2" a="1"/>
  <c r="P1372" i="2" a="1"/>
  <c r="P1373" i="2" a="1"/>
  <c r="P1374" i="2" a="1"/>
  <c r="P1375" i="2" a="1"/>
  <c r="P1376" i="2" a="1"/>
  <c r="P1377" i="2" a="1"/>
  <c r="P1378" i="2" a="1"/>
  <c r="P1379" i="2" a="1"/>
  <c r="P1380" i="2" a="1"/>
  <c r="P1381" i="2" a="1"/>
  <c r="P1382" i="2" a="1"/>
  <c r="P1383" i="2" a="1"/>
  <c r="P1384" i="2" a="1"/>
  <c r="P1385" i="2" a="1"/>
  <c r="P1386" i="2" a="1"/>
  <c r="P1387" i="2" a="1"/>
  <c r="P1388" i="2" a="1"/>
  <c r="P1389" i="2" a="1"/>
  <c r="P1390" i="2" a="1"/>
  <c r="P1391" i="2" a="1"/>
  <c r="P1392" i="2" a="1"/>
  <c r="P1393" i="2" a="1"/>
  <c r="P1394" i="2" a="1"/>
  <c r="P1395" i="2" a="1"/>
  <c r="P1396" i="2" a="1"/>
  <c r="P1397" i="2" a="1"/>
  <c r="P1398" i="2" a="1"/>
  <c r="P1399" i="2" a="1"/>
  <c r="P1400" i="2" a="1"/>
  <c r="P1401" i="2" a="1"/>
  <c r="P1402" i="2" a="1"/>
  <c r="P1403" i="2" a="1"/>
  <c r="P1404" i="2" a="1"/>
  <c r="P1405" i="2" a="1"/>
  <c r="P1406" i="2" a="1"/>
  <c r="P1407" i="2" a="1"/>
  <c r="P1408" i="2" a="1"/>
  <c r="P1409" i="2" a="1"/>
  <c r="P1410" i="2" a="1"/>
  <c r="P1411" i="2" a="1"/>
  <c r="P1412" i="2" a="1"/>
  <c r="P1413" i="2" a="1"/>
  <c r="P1414" i="2" a="1"/>
  <c r="P1415" i="2" a="1"/>
  <c r="P1416" i="2" a="1"/>
  <c r="P1417" i="2" a="1"/>
  <c r="P1418" i="2" a="1"/>
  <c r="P1419" i="2" a="1"/>
  <c r="P1420" i="2" a="1"/>
  <c r="P1421" i="2" a="1"/>
  <c r="P1422" i="2" a="1"/>
  <c r="P1423" i="2" a="1"/>
  <c r="P1424" i="2" a="1"/>
  <c r="P1425" i="2" a="1"/>
  <c r="P1426" i="2" a="1"/>
  <c r="P1427" i="2" a="1"/>
  <c r="P1428" i="2" a="1"/>
  <c r="P1429" i="2" a="1"/>
  <c r="P1430" i="2" a="1"/>
  <c r="P1431" i="2" a="1"/>
  <c r="P1432" i="2" a="1"/>
  <c r="P1433" i="2" a="1"/>
  <c r="P1434" i="2" a="1"/>
  <c r="P1435" i="2" a="1"/>
  <c r="P1436" i="2" a="1"/>
  <c r="P1437" i="2" a="1"/>
  <c r="P1438" i="2" a="1"/>
  <c r="P1439" i="2" a="1"/>
  <c r="P1440" i="2" a="1"/>
  <c r="P1441" i="2" a="1"/>
  <c r="P1442" i="2" a="1"/>
  <c r="P1443" i="2" a="1"/>
  <c r="P1444" i="2" a="1"/>
  <c r="P1445" i="2" a="1"/>
  <c r="P1446" i="2" a="1"/>
  <c r="P1447" i="2" a="1"/>
  <c r="P1448" i="2" a="1"/>
  <c r="P1449" i="2" a="1"/>
  <c r="P1450" i="2" a="1"/>
  <c r="P1451" i="2" a="1"/>
  <c r="P1452" i="2" a="1"/>
  <c r="P1453" i="2" a="1"/>
  <c r="P1454" i="2" a="1"/>
  <c r="P1455" i="2" a="1"/>
  <c r="P1456" i="2" a="1"/>
  <c r="P1457" i="2" a="1"/>
  <c r="P1458" i="2" a="1"/>
  <c r="P1459" i="2" a="1"/>
  <c r="P1460" i="2" a="1"/>
  <c r="P1461" i="2" a="1"/>
  <c r="P1462" i="2" a="1"/>
  <c r="P1463" i="2" a="1"/>
  <c r="P1464" i="2" a="1"/>
  <c r="P1465" i="2" a="1"/>
  <c r="P1466" i="2" a="1"/>
  <c r="P1467" i="2" a="1"/>
  <c r="P1468" i="2" a="1"/>
  <c r="P1469" i="2" a="1"/>
  <c r="P1470" i="2" a="1"/>
  <c r="P1471" i="2" a="1"/>
  <c r="P1472" i="2" a="1"/>
  <c r="P1473" i="2" a="1"/>
  <c r="P1474" i="2" a="1"/>
  <c r="P1475" i="2" a="1"/>
  <c r="P1476" i="2" a="1"/>
  <c r="P1477" i="2" a="1"/>
  <c r="P1478" i="2" a="1"/>
  <c r="P1479" i="2" a="1"/>
  <c r="P1480" i="2" a="1"/>
  <c r="P1481" i="2" a="1"/>
  <c r="P1482" i="2" a="1"/>
  <c r="P1483" i="2" a="1"/>
  <c r="P1484" i="2" a="1"/>
  <c r="P1485" i="2" a="1"/>
  <c r="P1486" i="2" a="1"/>
  <c r="P1487" i="2" a="1"/>
  <c r="P1488" i="2" a="1"/>
  <c r="P1489" i="2" a="1"/>
  <c r="P1490" i="2" a="1"/>
  <c r="P1491" i="2" a="1"/>
  <c r="P1492" i="2" a="1"/>
  <c r="P1493" i="2" a="1"/>
  <c r="P1494" i="2" a="1"/>
  <c r="P1495" i="2" a="1"/>
  <c r="P1496" i="2" a="1"/>
  <c r="P1497" i="2" a="1"/>
  <c r="P1498" i="2" a="1"/>
  <c r="P1499" i="2" a="1"/>
  <c r="P1500" i="2" a="1"/>
  <c r="P1501" i="2" a="1"/>
  <c r="P1502" i="2" a="1"/>
  <c r="P1503" i="2" a="1"/>
  <c r="P1504" i="2" a="1"/>
  <c r="P1505" i="2" a="1"/>
  <c r="P1506" i="2" a="1"/>
  <c r="P1507" i="2" a="1"/>
  <c r="P1508" i="2" a="1"/>
  <c r="P1509" i="2" a="1"/>
  <c r="P1510" i="2" a="1"/>
  <c r="P1511" i="2" a="1"/>
  <c r="P1512" i="2" a="1"/>
  <c r="P1513" i="2" a="1"/>
  <c r="P1514" i="2" a="1"/>
  <c r="P1515" i="2" a="1"/>
  <c r="P1516" i="2" a="1"/>
  <c r="P1517" i="2" a="1"/>
  <c r="P1518" i="2" a="1"/>
  <c r="P1519" i="2" a="1"/>
  <c r="P1520" i="2" a="1"/>
  <c r="P1521" i="2" a="1"/>
  <c r="P1522" i="2" a="1"/>
  <c r="P1523" i="2" a="1"/>
  <c r="P1524" i="2" a="1"/>
  <c r="P1525" i="2" a="1"/>
  <c r="P1526" i="2" a="1"/>
  <c r="P1527" i="2" a="1"/>
  <c r="P1528" i="2" a="1"/>
  <c r="P1529" i="2" a="1"/>
  <c r="P1530" i="2" a="1"/>
  <c r="P1531" i="2" a="1"/>
  <c r="P1532" i="2" a="1"/>
  <c r="P1533" i="2" a="1"/>
  <c r="P1534" i="2" a="1"/>
  <c r="P1535" i="2" a="1"/>
  <c r="P1536" i="2" a="1"/>
  <c r="P1537" i="2" a="1"/>
  <c r="P1538" i="2" a="1"/>
  <c r="P1539" i="2" a="1"/>
  <c r="P1540" i="2" a="1"/>
  <c r="P1541" i="2" a="1"/>
  <c r="P1542" i="2" a="1"/>
  <c r="P1543" i="2" a="1"/>
  <c r="P1544" i="2" a="1"/>
  <c r="P1545" i="2" a="1"/>
  <c r="P1546" i="2" a="1"/>
  <c r="P1547" i="2" a="1"/>
  <c r="P1548" i="2" a="1"/>
  <c r="P1549" i="2" a="1"/>
  <c r="P1550" i="2" a="1"/>
  <c r="P1551" i="2" a="1"/>
  <c r="P1552" i="2" a="1"/>
  <c r="P1553" i="2" a="1"/>
  <c r="P1554" i="2" a="1"/>
  <c r="P1555" i="2" a="1"/>
  <c r="P1556" i="2" a="1"/>
  <c r="P1557" i="2" a="1"/>
  <c r="P1558" i="2" a="1"/>
  <c r="P1559" i="2" a="1"/>
  <c r="P1560" i="2" a="1"/>
  <c r="P1561" i="2" a="1"/>
  <c r="P1562" i="2" a="1"/>
  <c r="P1563" i="2" a="1"/>
  <c r="P1564" i="2" a="1"/>
  <c r="P1565" i="2" a="1"/>
  <c r="P1566" i="2" a="1"/>
  <c r="P1567" i="2" a="1"/>
  <c r="P1568" i="2" a="1"/>
  <c r="P1569" i="2" a="1"/>
  <c r="P1570" i="2" a="1"/>
  <c r="P1571" i="2" a="1"/>
  <c r="P1572" i="2" a="1"/>
  <c r="P1573" i="2" a="1"/>
  <c r="P1574" i="2" a="1"/>
  <c r="P1575" i="2" a="1"/>
  <c r="P1576" i="2" a="1"/>
  <c r="P1577" i="2" a="1"/>
  <c r="P1578" i="2" a="1"/>
  <c r="P1579" i="2" a="1"/>
  <c r="P1580" i="2" a="1"/>
  <c r="P1581" i="2" a="1"/>
  <c r="P1582" i="2" a="1"/>
  <c r="P1583" i="2" a="1"/>
  <c r="P1584" i="2" a="1"/>
  <c r="P1585" i="2" a="1"/>
  <c r="P1586" i="2" a="1"/>
  <c r="P1587" i="2" a="1"/>
  <c r="P1588" i="2" a="1"/>
  <c r="P1589" i="2" a="1"/>
  <c r="P1590" i="2" a="1"/>
  <c r="P1591" i="2" a="1"/>
  <c r="P1592" i="2" a="1"/>
  <c r="P1593" i="2" a="1"/>
  <c r="P1594" i="2" a="1"/>
  <c r="P1595" i="2" a="1"/>
  <c r="P1596" i="2" a="1"/>
  <c r="P1597" i="2" a="1"/>
  <c r="P1598" i="2" a="1"/>
  <c r="P1599" i="2" a="1"/>
  <c r="P1600" i="2" a="1"/>
  <c r="P1601" i="2" a="1"/>
  <c r="P1602" i="2" a="1"/>
  <c r="P1603" i="2" a="1"/>
  <c r="P1604" i="2" a="1"/>
  <c r="P1605" i="2" a="1"/>
  <c r="P1606" i="2" a="1"/>
  <c r="P1607" i="2" a="1"/>
  <c r="P1608" i="2" a="1"/>
  <c r="P1609" i="2" a="1"/>
  <c r="P1610" i="2" a="1"/>
  <c r="P1611" i="2" a="1"/>
  <c r="P1612" i="2" a="1"/>
  <c r="P1613" i="2" a="1"/>
  <c r="P1614" i="2" a="1"/>
  <c r="P1615" i="2" a="1"/>
  <c r="P1616" i="2" a="1"/>
  <c r="P1617" i="2" a="1"/>
  <c r="P1618" i="2" a="1"/>
  <c r="P1619" i="2" a="1"/>
  <c r="P1620" i="2" a="1"/>
  <c r="P1621" i="2" a="1"/>
  <c r="P1622" i="2" a="1"/>
  <c r="P1623" i="2" a="1"/>
  <c r="P1624" i="2" a="1"/>
  <c r="P1625" i="2" a="1"/>
  <c r="P1626" i="2" a="1"/>
  <c r="P1627" i="2" a="1"/>
  <c r="P1628" i="2" a="1"/>
  <c r="P1629" i="2" a="1"/>
  <c r="P1630" i="2" a="1"/>
  <c r="P1631" i="2" a="1"/>
  <c r="P1632" i="2" a="1"/>
  <c r="P1633" i="2" a="1"/>
  <c r="P1634" i="2" a="1"/>
  <c r="P1635" i="2" a="1"/>
  <c r="P1636" i="2" a="1"/>
  <c r="P1637" i="2" a="1"/>
  <c r="P1638" i="2" a="1"/>
  <c r="P1639" i="2" a="1"/>
  <c r="P1640" i="2" a="1"/>
  <c r="P1641" i="2" a="1"/>
  <c r="P1642" i="2" a="1"/>
  <c r="P1643" i="2" a="1"/>
  <c r="P1644" i="2" a="1"/>
  <c r="P1645" i="2" a="1"/>
  <c r="P1646" i="2" a="1"/>
  <c r="P1647" i="2" a="1"/>
  <c r="P1648" i="2" a="1"/>
  <c r="P1649" i="2" a="1"/>
  <c r="P1650" i="2" a="1"/>
  <c r="P1651" i="2" a="1"/>
  <c r="P1652" i="2" a="1"/>
  <c r="P1653" i="2" a="1"/>
  <c r="P1654" i="2" a="1"/>
  <c r="P1655" i="2" a="1"/>
  <c r="P1656" i="2" a="1"/>
  <c r="P1657" i="2" a="1"/>
  <c r="P1658" i="2" a="1"/>
  <c r="P1659" i="2" a="1"/>
  <c r="P1660" i="2" a="1"/>
  <c r="P1661" i="2" a="1"/>
  <c r="P1662" i="2" a="1"/>
  <c r="P1663" i="2" a="1"/>
  <c r="P1664" i="2" a="1"/>
  <c r="P1665" i="2" a="1"/>
  <c r="P1666" i="2" a="1"/>
  <c r="P1667" i="2" a="1"/>
  <c r="P1668" i="2" a="1"/>
  <c r="P1669" i="2" a="1"/>
  <c r="P1670" i="2" a="1"/>
  <c r="P1671" i="2" a="1"/>
  <c r="P1672" i="2" a="1"/>
  <c r="P1673" i="2" a="1"/>
  <c r="P1674" i="2" a="1"/>
  <c r="P1675" i="2" a="1"/>
  <c r="P1676" i="2" a="1"/>
  <c r="P1677" i="2" a="1"/>
  <c r="P1678" i="2" a="1"/>
  <c r="P1679" i="2" a="1"/>
  <c r="P1680" i="2" a="1"/>
  <c r="P1681" i="2" a="1"/>
  <c r="P1682" i="2" a="1"/>
  <c r="P1683" i="2" a="1"/>
  <c r="P1684" i="2" a="1"/>
  <c r="P1685" i="2" a="1"/>
  <c r="P1686" i="2" a="1"/>
  <c r="P1687" i="2" a="1"/>
  <c r="P1688" i="2" a="1"/>
  <c r="P1689" i="2" a="1"/>
  <c r="P1690" i="2" a="1"/>
  <c r="P1691" i="2" a="1"/>
  <c r="P1692" i="2" a="1"/>
  <c r="P1693" i="2" a="1"/>
  <c r="P1694" i="2" a="1"/>
  <c r="P1695" i="2" a="1"/>
  <c r="P1696" i="2" a="1"/>
  <c r="P1697" i="2" a="1"/>
  <c r="P1698" i="2" a="1"/>
  <c r="P1699" i="2" a="1"/>
  <c r="P1700" i="2" a="1"/>
  <c r="P1701" i="2" a="1"/>
  <c r="P1702" i="2" a="1"/>
  <c r="P1703" i="2" a="1"/>
  <c r="P1704" i="2" a="1"/>
  <c r="P1705" i="2" a="1"/>
  <c r="P1706" i="2" a="1"/>
  <c r="P1707" i="2" a="1"/>
  <c r="P1708" i="2" a="1"/>
  <c r="P1709" i="2" a="1"/>
  <c r="P1710" i="2" a="1"/>
  <c r="P1711" i="2" a="1"/>
  <c r="P1712" i="2" a="1"/>
  <c r="P1713" i="2" a="1"/>
  <c r="P1714" i="2" a="1"/>
  <c r="P1715" i="2" a="1"/>
  <c r="P1716" i="2" a="1"/>
  <c r="P1717" i="2" a="1"/>
  <c r="P1718" i="2" a="1"/>
  <c r="P1719" i="2" a="1"/>
  <c r="P1720" i="2" a="1"/>
  <c r="P1721" i="2" a="1"/>
  <c r="P1722" i="2" a="1"/>
  <c r="P1723" i="2" a="1"/>
  <c r="P1724" i="2" a="1"/>
  <c r="P1725" i="2" a="1"/>
  <c r="P1726" i="2" a="1"/>
  <c r="P1727" i="2" a="1"/>
  <c r="P1728" i="2" a="1"/>
  <c r="P1729" i="2" a="1"/>
  <c r="P1730" i="2" a="1"/>
  <c r="P1731" i="2" a="1"/>
  <c r="P1732" i="2" a="1"/>
  <c r="P1733" i="2" a="1"/>
  <c r="P1734" i="2" a="1"/>
  <c r="P1735" i="2" a="1"/>
  <c r="P1736" i="2" a="1"/>
  <c r="P1737" i="2" a="1"/>
  <c r="P1738" i="2" a="1"/>
  <c r="P1739" i="2" a="1"/>
  <c r="P1740" i="2" a="1"/>
  <c r="P1741" i="2" a="1"/>
  <c r="P1742" i="2" a="1"/>
  <c r="P1743" i="2" a="1"/>
  <c r="P1744" i="2" a="1"/>
  <c r="P1745" i="2" a="1"/>
  <c r="P1746" i="2" a="1"/>
  <c r="P1747" i="2" a="1"/>
  <c r="P1748" i="2" a="1"/>
  <c r="P1749" i="2" a="1"/>
  <c r="P1750" i="2" a="1"/>
  <c r="P1751" i="2" a="1"/>
  <c r="P1752" i="2" a="1"/>
  <c r="P1753" i="2" a="1"/>
  <c r="P1754" i="2" a="1"/>
  <c r="P1755" i="2" a="1"/>
  <c r="P1756" i="2" a="1"/>
  <c r="P1757" i="2" a="1"/>
  <c r="P1758" i="2" a="1"/>
  <c r="P1759" i="2" a="1"/>
  <c r="P1760" i="2" a="1"/>
  <c r="P1761" i="2" a="1"/>
  <c r="P1762" i="2" a="1"/>
  <c r="P1763" i="2" a="1"/>
  <c r="P1764" i="2" a="1"/>
  <c r="P1765" i="2" a="1"/>
  <c r="P1766" i="2" a="1"/>
  <c r="P1767" i="2" a="1"/>
  <c r="P1768" i="2" a="1"/>
  <c r="P1769" i="2" a="1"/>
  <c r="P1770" i="2" a="1"/>
  <c r="P1771" i="2" a="1"/>
  <c r="P1772" i="2" a="1"/>
  <c r="P1773" i="2" a="1"/>
  <c r="P1774" i="2" a="1"/>
  <c r="P1775" i="2" a="1"/>
  <c r="P1776" i="2" a="1"/>
  <c r="P1777" i="2" a="1"/>
  <c r="P1778" i="2" a="1"/>
  <c r="P1779" i="2" a="1"/>
  <c r="P1780" i="2" a="1"/>
  <c r="P1781" i="2" a="1"/>
  <c r="P1782" i="2" a="1"/>
  <c r="P1783" i="2" a="1"/>
  <c r="P1784" i="2" a="1"/>
  <c r="P1785" i="2" a="1"/>
  <c r="P1786" i="2" a="1"/>
  <c r="P1787" i="2" a="1"/>
  <c r="P1788" i="2" a="1"/>
  <c r="P1789" i="2" a="1"/>
  <c r="P1790" i="2" a="1"/>
  <c r="P1791" i="2" a="1"/>
  <c r="P1792" i="2" a="1"/>
  <c r="P1793" i="2" a="1"/>
  <c r="P1794" i="2" a="1"/>
  <c r="P1795" i="2" a="1"/>
  <c r="P1796" i="2" a="1"/>
  <c r="P1797" i="2" a="1"/>
  <c r="P1798" i="2" a="1"/>
  <c r="P1799" i="2" a="1"/>
  <c r="P1800" i="2" a="1"/>
  <c r="P1801" i="2" a="1"/>
  <c r="P1802" i="2" a="1"/>
  <c r="P1803" i="2" a="1"/>
  <c r="P1804" i="2" a="1"/>
  <c r="P1805" i="2" a="1"/>
  <c r="P1806" i="2" a="1"/>
  <c r="P1807" i="2" a="1"/>
  <c r="P1808" i="2" a="1"/>
  <c r="P1809" i="2" a="1"/>
  <c r="P1810" i="2" a="1"/>
  <c r="P1811" i="2" a="1"/>
  <c r="P1812" i="2" a="1"/>
  <c r="P1813" i="2" a="1"/>
  <c r="P1814" i="2" a="1"/>
  <c r="P1815" i="2" a="1"/>
  <c r="P1816" i="2" a="1"/>
  <c r="P1817" i="2" a="1"/>
  <c r="P1818" i="2" a="1"/>
  <c r="P1819" i="2" a="1"/>
  <c r="P1820" i="2" a="1"/>
  <c r="P1821" i="2" a="1"/>
  <c r="P1822" i="2" a="1"/>
  <c r="P1823" i="2" a="1"/>
  <c r="P1824" i="2" a="1"/>
  <c r="P1825" i="2" a="1"/>
  <c r="P1826" i="2" a="1"/>
  <c r="P1827" i="2" a="1"/>
  <c r="P1828" i="2" a="1"/>
  <c r="P1829" i="2" a="1"/>
  <c r="P1830" i="2" a="1"/>
  <c r="P1831" i="2" a="1"/>
  <c r="P1832" i="2" a="1"/>
  <c r="P1833" i="2" a="1"/>
  <c r="P1834" i="2" a="1"/>
  <c r="P1835" i="2" a="1"/>
  <c r="P1836" i="2" a="1"/>
  <c r="P1837" i="2" a="1"/>
  <c r="P1838" i="2" a="1"/>
  <c r="P1839" i="2" a="1"/>
  <c r="P1840" i="2" a="1"/>
  <c r="P1841" i="2" a="1"/>
  <c r="P1842" i="2" a="1"/>
  <c r="P1843" i="2" a="1"/>
  <c r="P1844" i="2" a="1"/>
  <c r="P1845" i="2" a="1"/>
  <c r="P1846" i="2" a="1"/>
  <c r="P1847" i="2" a="1"/>
  <c r="P1848" i="2" a="1"/>
  <c r="P1849" i="2" a="1"/>
  <c r="P1850" i="2" a="1"/>
  <c r="P1851" i="2" a="1"/>
  <c r="P1852" i="2" a="1"/>
  <c r="P1853" i="2" a="1"/>
  <c r="P1854" i="2" a="1"/>
  <c r="P1855" i="2" a="1"/>
  <c r="P1856" i="2" a="1"/>
  <c r="P1857" i="2" a="1"/>
  <c r="P1858" i="2" a="1"/>
  <c r="P1859" i="2" a="1"/>
  <c r="P1860" i="2" a="1"/>
  <c r="P1861" i="2" a="1"/>
  <c r="P1862" i="2" a="1"/>
  <c r="P1863" i="2" a="1"/>
  <c r="P1864" i="2" a="1"/>
  <c r="P1865" i="2" a="1"/>
  <c r="P1866" i="2" a="1"/>
  <c r="P1867" i="2" a="1"/>
  <c r="P1868" i="2" a="1"/>
  <c r="P1869" i="2" a="1"/>
  <c r="P1870" i="2" a="1"/>
  <c r="P1871" i="2" a="1"/>
  <c r="P1872" i="2" a="1"/>
  <c r="P1873" i="2" a="1"/>
  <c r="P1874" i="2" a="1"/>
  <c r="P1875" i="2" a="1"/>
  <c r="P1876" i="2" a="1"/>
  <c r="P1877" i="2" a="1"/>
  <c r="P1878" i="2" a="1"/>
  <c r="P1879" i="2" a="1"/>
  <c r="P1880" i="2" a="1"/>
  <c r="P1881" i="2" a="1"/>
  <c r="P1882" i="2" a="1"/>
  <c r="P1883" i="2" a="1"/>
  <c r="P1884" i="2" a="1"/>
  <c r="P1885" i="2" a="1"/>
  <c r="P1886" i="2" a="1"/>
  <c r="P1887" i="2" a="1"/>
  <c r="P1888" i="2" a="1"/>
  <c r="P1889" i="2" a="1"/>
  <c r="P1890" i="2" a="1"/>
  <c r="P1891" i="2" a="1"/>
  <c r="P1892" i="2" a="1"/>
  <c r="P1893" i="2" a="1"/>
  <c r="P1894" i="2" a="1"/>
  <c r="P1895" i="2" a="1"/>
  <c r="P1896" i="2" a="1"/>
  <c r="P1897" i="2" a="1"/>
  <c r="P1898" i="2" a="1"/>
  <c r="P1899" i="2" a="1"/>
  <c r="P1900" i="2" a="1"/>
  <c r="P1901" i="2" a="1"/>
  <c r="P1902" i="2" a="1"/>
  <c r="P1903" i="2" a="1"/>
  <c r="P1904" i="2" a="1"/>
  <c r="P1905" i="2" a="1"/>
  <c r="P1906" i="2" a="1"/>
  <c r="P1907" i="2" a="1"/>
  <c r="P1908" i="2" a="1"/>
  <c r="P1909" i="2" a="1"/>
  <c r="P1910" i="2" a="1"/>
  <c r="P1911" i="2" a="1"/>
  <c r="P1912" i="2" a="1"/>
  <c r="P1913" i="2" a="1"/>
  <c r="P1914" i="2" a="1"/>
  <c r="P1915" i="2" a="1"/>
  <c r="P1916" i="2" a="1"/>
  <c r="P1917" i="2" a="1"/>
  <c r="P1918" i="2" a="1"/>
  <c r="P1919" i="2" a="1"/>
  <c r="P1920" i="2" a="1"/>
  <c r="P1921" i="2" a="1"/>
  <c r="P1922" i="2" a="1"/>
  <c r="P1923" i="2" a="1"/>
  <c r="P1924" i="2" a="1"/>
  <c r="P1925" i="2" a="1"/>
  <c r="P1926" i="2" a="1"/>
  <c r="P1927" i="2" a="1"/>
  <c r="P1928" i="2" a="1"/>
  <c r="P1929" i="2" a="1"/>
  <c r="P1930" i="2" a="1"/>
  <c r="P1931" i="2" a="1"/>
  <c r="P1932" i="2" a="1"/>
  <c r="P1933" i="2" a="1"/>
  <c r="P1934" i="2" a="1"/>
  <c r="P1935" i="2" a="1"/>
  <c r="P1936" i="2" a="1"/>
  <c r="P1937" i="2" a="1"/>
  <c r="P1938" i="2" a="1"/>
  <c r="P1939" i="2" a="1"/>
  <c r="P1940" i="2" a="1"/>
  <c r="P1941" i="2" a="1"/>
  <c r="P1942" i="2" a="1"/>
  <c r="P1943" i="2" a="1"/>
  <c r="P1944" i="2" a="1"/>
  <c r="P1945" i="2" a="1"/>
  <c r="P1946" i="2" a="1"/>
  <c r="P1947" i="2" a="1"/>
  <c r="P1948" i="2" a="1"/>
  <c r="P1949" i="2" a="1"/>
  <c r="P1950" i="2" a="1"/>
  <c r="P1951" i="2" a="1"/>
  <c r="P1952" i="2" a="1"/>
  <c r="P1953" i="2" a="1"/>
  <c r="P1954" i="2" a="1"/>
  <c r="P1955" i="2" a="1"/>
  <c r="P1956" i="2" a="1"/>
  <c r="P1957" i="2" a="1"/>
  <c r="P1958" i="2" a="1"/>
  <c r="P1959" i="2" a="1"/>
  <c r="P1960" i="2" a="1"/>
  <c r="P1961" i="2" a="1"/>
  <c r="P1962" i="2" a="1"/>
  <c r="P1963" i="2" a="1"/>
  <c r="P1964" i="2" a="1"/>
  <c r="P1965" i="2" a="1"/>
  <c r="P1966" i="2" a="1"/>
  <c r="P1967" i="2" a="1"/>
  <c r="P1968" i="2" a="1"/>
  <c r="P1969" i="2" a="1"/>
  <c r="P1970" i="2" a="1"/>
  <c r="P1971" i="2" a="1"/>
  <c r="P1972" i="2" a="1"/>
  <c r="P1973" i="2" a="1"/>
  <c r="P1974" i="2" a="1"/>
  <c r="P1975" i="2" a="1"/>
  <c r="P1976" i="2" a="1"/>
  <c r="P1977" i="2" a="1"/>
  <c r="P1978" i="2" a="1"/>
  <c r="P1979" i="2" a="1"/>
  <c r="P1980" i="2" a="1"/>
  <c r="P1981" i="2" a="1"/>
  <c r="P1982" i="2" a="1"/>
  <c r="P1983" i="2" a="1"/>
  <c r="P1984" i="2" a="1"/>
  <c r="P1985" i="2" a="1"/>
  <c r="P1986" i="2" a="1"/>
  <c r="P1987" i="2" a="1"/>
  <c r="P1988" i="2" a="1"/>
  <c r="P1989" i="2" a="1"/>
  <c r="P1990" i="2" a="1"/>
  <c r="P1991" i="2" a="1"/>
  <c r="P1992" i="2" a="1"/>
  <c r="P1993" i="2" a="1"/>
  <c r="P1994" i="2" a="1"/>
  <c r="P1995" i="2" a="1"/>
  <c r="P1996" i="2" a="1"/>
  <c r="P1997" i="2" a="1"/>
  <c r="P1998" i="2" a="1"/>
  <c r="P1999" i="2" a="1"/>
  <c r="P2000" i="2" a="1"/>
  <c r="P2001" i="2" a="1"/>
  <c r="P2002" i="2" a="1"/>
  <c r="P2003" i="2" a="1"/>
  <c r="P2004" i="2" a="1"/>
  <c r="P2005" i="2" a="1"/>
  <c r="P2006" i="2" a="1"/>
  <c r="P2007" i="2" a="1"/>
  <c r="P2008" i="2" a="1"/>
  <c r="P2009" i="2" a="1"/>
  <c r="P2010" i="2" a="1"/>
  <c r="P2011" i="2" a="1"/>
  <c r="P2012" i="2" a="1"/>
  <c r="P2013" i="2" a="1"/>
  <c r="P2014" i="2" a="1"/>
  <c r="P2015" i="2" a="1"/>
  <c r="P2016" i="2" a="1"/>
  <c r="P2017" i="2" a="1"/>
  <c r="P2018" i="2" a="1"/>
  <c r="P2019" i="2" a="1"/>
  <c r="P2020" i="2" a="1"/>
  <c r="P2021" i="2" a="1"/>
  <c r="P2022" i="2" a="1"/>
  <c r="P2023" i="2" a="1"/>
  <c r="P2024" i="2" a="1"/>
  <c r="P2025" i="2" a="1"/>
  <c r="P2026" i="2" a="1"/>
  <c r="P2027" i="2" a="1"/>
  <c r="P2028" i="2" a="1"/>
  <c r="P2029" i="2" a="1"/>
  <c r="P2030" i="2" a="1"/>
  <c r="P2031" i="2" a="1"/>
  <c r="P2032" i="2" a="1"/>
  <c r="P2033" i="2" a="1"/>
  <c r="P2034" i="2" a="1"/>
  <c r="P2035" i="2" a="1"/>
  <c r="P2036" i="2" a="1"/>
  <c r="P2037" i="2" a="1"/>
  <c r="P2038" i="2" a="1"/>
  <c r="P2039" i="2" a="1"/>
  <c r="P2040" i="2" a="1"/>
  <c r="P2041" i="2" a="1"/>
  <c r="P2042" i="2" a="1"/>
  <c r="P2043" i="2" a="1"/>
  <c r="P2044" i="2" a="1"/>
  <c r="P2045" i="2" a="1"/>
  <c r="P2046" i="2" a="1"/>
  <c r="P2047" i="2" a="1"/>
  <c r="P2048" i="2" a="1"/>
  <c r="P2049" i="2" a="1"/>
  <c r="P2050" i="2" a="1"/>
  <c r="P2051" i="2" a="1"/>
  <c r="P2052" i="2" a="1"/>
  <c r="P2053" i="2" a="1"/>
  <c r="P2054" i="2" a="1"/>
  <c r="P2055" i="2" a="1"/>
  <c r="P2056" i="2" a="1"/>
  <c r="P2057" i="2" a="1"/>
  <c r="P2058" i="2" a="1"/>
  <c r="P2059" i="2" a="1"/>
  <c r="P2060" i="2" a="1"/>
  <c r="P2061" i="2" a="1"/>
  <c r="P2062" i="2" a="1"/>
  <c r="P2063" i="2" a="1"/>
  <c r="P2064" i="2" a="1"/>
  <c r="P2065" i="2" a="1"/>
  <c r="P2066" i="2" a="1"/>
  <c r="P2067" i="2" a="1"/>
  <c r="P2068" i="2" a="1"/>
  <c r="P2069" i="2" a="1"/>
  <c r="P2070" i="2" a="1"/>
  <c r="P2071" i="2" a="1"/>
  <c r="P2072" i="2" a="1"/>
  <c r="P2073" i="2" a="1"/>
  <c r="P2074" i="2" a="1"/>
  <c r="P2075" i="2" a="1"/>
  <c r="P2076" i="2" a="1"/>
  <c r="P2077" i="2" a="1"/>
  <c r="P2078" i="2" a="1"/>
  <c r="P2079" i="2" a="1"/>
  <c r="P2080" i="2" a="1"/>
  <c r="P2081" i="2" a="1"/>
  <c r="P2082" i="2" a="1"/>
  <c r="P2083" i="2" a="1"/>
  <c r="P2084" i="2" a="1"/>
  <c r="P2085" i="2" a="1"/>
  <c r="P2086" i="2" a="1"/>
  <c r="P2087" i="2" a="1"/>
  <c r="P2088" i="2" a="1"/>
  <c r="P2089" i="2" a="1"/>
  <c r="P2090" i="2" a="1"/>
  <c r="P2091" i="2" a="1"/>
  <c r="P2092" i="2" a="1"/>
  <c r="P2093" i="2" a="1"/>
  <c r="P2094" i="2" a="1"/>
  <c r="P2095" i="2" a="1"/>
  <c r="P2096" i="2" a="1"/>
  <c r="P2097" i="2" a="1"/>
  <c r="P2098" i="2" a="1"/>
  <c r="P2099" i="2" a="1"/>
  <c r="P2100" i="2" a="1"/>
  <c r="P2101" i="2" a="1"/>
  <c r="P2102" i="2" a="1"/>
  <c r="P2103" i="2" a="1"/>
  <c r="P2104" i="2" a="1"/>
  <c r="P2105" i="2" a="1"/>
  <c r="P2106" i="2" a="1"/>
  <c r="P2107" i="2" a="1"/>
  <c r="P2108" i="2" a="1"/>
  <c r="P2109" i="2" a="1"/>
  <c r="P2110" i="2" a="1"/>
  <c r="P2111" i="2" a="1"/>
  <c r="P2112" i="2" a="1"/>
  <c r="P2113" i="2" a="1"/>
  <c r="P2114" i="2" a="1"/>
  <c r="P2115" i="2" a="1"/>
  <c r="P2116" i="2" a="1"/>
  <c r="P2117" i="2" a="1"/>
  <c r="P2118" i="2" a="1"/>
  <c r="P2119" i="2" a="1"/>
  <c r="P2120" i="2" a="1"/>
  <c r="P2121" i="2" a="1"/>
  <c r="P2122" i="2" a="1"/>
  <c r="P2123" i="2" a="1"/>
  <c r="P2124" i="2" a="1"/>
  <c r="P2125" i="2" a="1"/>
  <c r="P2126" i="2" a="1"/>
  <c r="P2127" i="2" a="1"/>
  <c r="P2128" i="2" a="1"/>
  <c r="P2129" i="2" a="1"/>
  <c r="P2130" i="2" a="1"/>
  <c r="P2131" i="2" a="1"/>
  <c r="P2132" i="2" a="1"/>
  <c r="P2133" i="2" a="1"/>
  <c r="P2134" i="2" a="1"/>
  <c r="P2135" i="2" a="1"/>
  <c r="P2136" i="2" a="1"/>
  <c r="P2137" i="2" a="1"/>
  <c r="P2138" i="2" a="1"/>
  <c r="P2139" i="2" a="1"/>
  <c r="P2140" i="2" a="1"/>
  <c r="P2141" i="2" a="1"/>
  <c r="P2142" i="2" a="1"/>
  <c r="P2143" i="2" a="1"/>
  <c r="P2144" i="2" a="1"/>
  <c r="P2145" i="2" a="1"/>
  <c r="P2146" i="2" a="1"/>
  <c r="P2147" i="2" a="1"/>
  <c r="P2148" i="2" a="1"/>
  <c r="P2149" i="2" a="1"/>
  <c r="P2150" i="2" a="1"/>
  <c r="P2151" i="2" a="1"/>
  <c r="P2152" i="2" a="1"/>
  <c r="P2153" i="2" a="1"/>
  <c r="P2154" i="2" a="1"/>
  <c r="P2155" i="2" a="1"/>
  <c r="P2156" i="2" a="1"/>
  <c r="P2157" i="2" a="1"/>
  <c r="P2158" i="2" a="1"/>
  <c r="P2159" i="2" a="1"/>
  <c r="P2160" i="2" a="1"/>
  <c r="P2161" i="2" a="1"/>
  <c r="P2162" i="2" a="1"/>
  <c r="P2163" i="2" a="1"/>
  <c r="P2164" i="2" a="1"/>
  <c r="P2165" i="2" a="1"/>
  <c r="P2166" i="2" a="1"/>
  <c r="P2167" i="2" a="1"/>
  <c r="P2168" i="2" a="1"/>
  <c r="P2169" i="2" a="1"/>
  <c r="P2170" i="2" a="1"/>
  <c r="P2171" i="2" a="1"/>
  <c r="P2172" i="2" a="1"/>
  <c r="P2173" i="2" a="1"/>
  <c r="P2174" i="2" a="1"/>
  <c r="P2175" i="2" a="1"/>
  <c r="P2176" i="2" a="1"/>
  <c r="P2177" i="2" a="1"/>
  <c r="P2178" i="2" a="1"/>
  <c r="P2179" i="2" a="1"/>
  <c r="P2180" i="2" a="1"/>
  <c r="P2181" i="2" a="1"/>
  <c r="P2182" i="2" a="1"/>
  <c r="P2183" i="2" a="1"/>
  <c r="P2184" i="2" a="1"/>
  <c r="P2185" i="2" a="1"/>
  <c r="P2186" i="2" a="1"/>
  <c r="P2187" i="2" a="1"/>
  <c r="P2188" i="2" a="1"/>
  <c r="P2189" i="2" a="1"/>
  <c r="P2190" i="2" a="1"/>
  <c r="P2191" i="2" a="1"/>
  <c r="P2192" i="2" a="1"/>
  <c r="P2193" i="2" a="1"/>
  <c r="P2194" i="2" a="1"/>
  <c r="P2195" i="2" a="1"/>
  <c r="P2196" i="2" a="1"/>
  <c r="P2197" i="2" a="1"/>
  <c r="P2198" i="2" a="1"/>
  <c r="P2199" i="2" a="1"/>
  <c r="P2200" i="2" a="1"/>
  <c r="P2201" i="2" a="1"/>
  <c r="P2202" i="2" a="1"/>
  <c r="P2203" i="2" a="1"/>
  <c r="P2204" i="2" a="1"/>
  <c r="P2205" i="2" a="1"/>
  <c r="P2206" i="2" a="1"/>
  <c r="P2207" i="2" a="1"/>
  <c r="P2208" i="2" a="1"/>
  <c r="P2209" i="2" a="1"/>
  <c r="P2210" i="2" a="1"/>
  <c r="P2211" i="2" a="1"/>
  <c r="P2212" i="2" a="1"/>
  <c r="P2213" i="2" a="1"/>
  <c r="P2214" i="2" a="1"/>
  <c r="P2215" i="2" a="1"/>
  <c r="P2216" i="2" a="1"/>
  <c r="P2217" i="2" a="1"/>
  <c r="P2218" i="2" a="1"/>
  <c r="P2219" i="2" a="1"/>
  <c r="P2220" i="2" a="1"/>
  <c r="P2221" i="2" a="1"/>
  <c r="P2222" i="2" a="1"/>
  <c r="P2223" i="2" a="1"/>
  <c r="P2224" i="2" a="1"/>
  <c r="P2225" i="2" a="1"/>
  <c r="P2226" i="2" a="1"/>
  <c r="P2227" i="2" a="1"/>
  <c r="P2228" i="2" a="1"/>
  <c r="P2229" i="2" a="1"/>
  <c r="P2230" i="2" a="1"/>
  <c r="P2231" i="2" a="1"/>
  <c r="P2232" i="2" a="1"/>
  <c r="P2233" i="2" a="1"/>
  <c r="P2234" i="2" a="1"/>
  <c r="P2235" i="2" a="1"/>
  <c r="P2236" i="2" a="1"/>
  <c r="P2237" i="2" a="1"/>
  <c r="P2238" i="2" a="1"/>
  <c r="P2239" i="2" a="1"/>
  <c r="P2240" i="2" a="1"/>
  <c r="P2241" i="2" a="1"/>
  <c r="P2242" i="2" a="1"/>
  <c r="P2243" i="2" a="1"/>
  <c r="P2244" i="2" a="1"/>
  <c r="P2245" i="2" a="1"/>
  <c r="P2246" i="2" a="1"/>
  <c r="P2247" i="2" a="1"/>
  <c r="P2248" i="2" a="1"/>
  <c r="P2249" i="2" a="1"/>
  <c r="P2250" i="2" a="1"/>
  <c r="P2251" i="2" a="1"/>
  <c r="P2252" i="2" a="1"/>
  <c r="P2253" i="2" a="1"/>
  <c r="P2254" i="2" a="1"/>
  <c r="P2255" i="2" a="1"/>
  <c r="P2256" i="2" a="1"/>
  <c r="P2257" i="2" a="1"/>
  <c r="P2258" i="2" a="1"/>
  <c r="P2259" i="2" a="1"/>
  <c r="P2260" i="2" a="1"/>
  <c r="P2261" i="2" a="1"/>
  <c r="P2262" i="2" a="1"/>
  <c r="P2263" i="2" a="1"/>
  <c r="P2264" i="2" a="1"/>
  <c r="P2265" i="2" a="1"/>
  <c r="P2266" i="2" a="1"/>
  <c r="P2267" i="2" a="1"/>
  <c r="P2268" i="2" a="1"/>
  <c r="P2269" i="2" a="1"/>
  <c r="P2270" i="2" a="1"/>
  <c r="P2271" i="2" a="1"/>
  <c r="P2272" i="2" a="1"/>
  <c r="P2273" i="2" a="1"/>
  <c r="P2274" i="2" a="1"/>
  <c r="P2275" i="2" a="1"/>
  <c r="P2276" i="2" a="1"/>
  <c r="P2277" i="2" a="1"/>
  <c r="P2278" i="2" a="1"/>
  <c r="P2279" i="2" a="1"/>
  <c r="P2280" i="2" a="1"/>
  <c r="P2281" i="2" a="1"/>
  <c r="P2282" i="2" a="1"/>
  <c r="P2283" i="2" a="1"/>
  <c r="P2284" i="2" a="1"/>
  <c r="P2285" i="2" a="1"/>
  <c r="P2286" i="2" a="1"/>
  <c r="P2287" i="2" a="1"/>
  <c r="P2288" i="2" a="1"/>
  <c r="P2289" i="2" a="1"/>
  <c r="P2290" i="2" a="1"/>
  <c r="P2291" i="2" a="1"/>
  <c r="P2292" i="2" a="1"/>
  <c r="P2293" i="2" a="1"/>
  <c r="P2294" i="2" a="1"/>
  <c r="P2295" i="2" a="1"/>
  <c r="P2296" i="2" a="1"/>
  <c r="P2297" i="2" a="1"/>
  <c r="P2298" i="2" a="1"/>
  <c r="P2299" i="2" a="1"/>
  <c r="P2300" i="2" a="1"/>
  <c r="P2301" i="2" a="1"/>
  <c r="P2302" i="2" a="1"/>
  <c r="P2303" i="2" a="1"/>
  <c r="P2304" i="2" a="1"/>
  <c r="P2305" i="2" a="1"/>
  <c r="P2306" i="2" a="1"/>
  <c r="P2307" i="2" a="1"/>
  <c r="P2308" i="2" a="1"/>
  <c r="P2309" i="2" a="1"/>
  <c r="P2310" i="2" a="1"/>
  <c r="P2311" i="2" a="1"/>
  <c r="P2312" i="2" a="1"/>
  <c r="P2313" i="2" a="1"/>
  <c r="P2314" i="2" a="1"/>
  <c r="P2315" i="2" a="1"/>
  <c r="P2316" i="2" a="1"/>
  <c r="P2317" i="2" a="1"/>
  <c r="P2318" i="2" a="1"/>
  <c r="P2319" i="2" a="1"/>
  <c r="P2320" i="2" a="1"/>
  <c r="P2321" i="2" a="1"/>
  <c r="P2322" i="2" a="1"/>
  <c r="P2323" i="2" a="1"/>
  <c r="P2324" i="2" a="1"/>
  <c r="P2325" i="2" a="1"/>
  <c r="P2326" i="2" a="1"/>
  <c r="P2327" i="2" a="1"/>
  <c r="P2328" i="2" a="1"/>
  <c r="P2329" i="2" a="1"/>
  <c r="P2330" i="2" a="1"/>
  <c r="P2331" i="2" a="1"/>
  <c r="P2332" i="2" a="1"/>
  <c r="P2333" i="2" a="1"/>
  <c r="P2334" i="2" a="1"/>
  <c r="P2335" i="2" a="1"/>
  <c r="P2336" i="2" a="1"/>
  <c r="P2337" i="2" a="1"/>
  <c r="P2338" i="2" a="1"/>
  <c r="P2339" i="2" a="1"/>
  <c r="P2340" i="2" a="1"/>
  <c r="P2341" i="2" a="1"/>
  <c r="P2342" i="2" a="1"/>
  <c r="P2343" i="2" a="1"/>
  <c r="P2344" i="2" a="1"/>
  <c r="P2345" i="2" a="1"/>
  <c r="P2346" i="2" a="1"/>
  <c r="P2347" i="2" a="1"/>
  <c r="P2348" i="2" a="1"/>
  <c r="P2349" i="2" a="1"/>
  <c r="P2350" i="2" a="1"/>
  <c r="P2351" i="2" a="1"/>
  <c r="P2352" i="2" a="1"/>
  <c r="P2353" i="2" a="1"/>
  <c r="P2354" i="2" a="1"/>
  <c r="P2355" i="2" a="1"/>
  <c r="P2356" i="2" a="1"/>
  <c r="P2357" i="2" a="1"/>
  <c r="P2358" i="2" a="1"/>
  <c r="P2359" i="2" a="1"/>
  <c r="P2360" i="2" a="1"/>
  <c r="P2361" i="2" a="1"/>
  <c r="P2362" i="2" a="1"/>
  <c r="P2363" i="2" a="1"/>
  <c r="P2364" i="2" a="1"/>
  <c r="P2365" i="2" a="1"/>
  <c r="P2366" i="2" a="1"/>
  <c r="P2367" i="2" a="1"/>
  <c r="P2368" i="2" a="1"/>
  <c r="P2369" i="2" a="1"/>
  <c r="P2370" i="2" a="1"/>
  <c r="P2371" i="2" a="1"/>
  <c r="P2372" i="2" a="1"/>
  <c r="P2373" i="2" a="1"/>
  <c r="P2374" i="2" a="1"/>
  <c r="P2375" i="2" a="1"/>
  <c r="P2376" i="2" a="1"/>
  <c r="P2377" i="2" a="1"/>
  <c r="P2378" i="2" a="1"/>
  <c r="P2379" i="2" a="1"/>
  <c r="P2380" i="2" a="1"/>
  <c r="P2381" i="2" a="1"/>
  <c r="P2382" i="2" a="1"/>
  <c r="P2383" i="2" a="1"/>
  <c r="P2384" i="2" a="1"/>
  <c r="P2385" i="2" a="1"/>
  <c r="P2386" i="2" a="1"/>
  <c r="P2387" i="2" a="1"/>
  <c r="P2388" i="2" a="1"/>
  <c r="P2389" i="2" a="1"/>
  <c r="P2390" i="2" a="1"/>
  <c r="P2391" i="2" a="1"/>
  <c r="P2392" i="2" a="1"/>
  <c r="P2393" i="2" a="1"/>
  <c r="P2394" i="2" a="1"/>
  <c r="P2395" i="2" a="1"/>
  <c r="P2396" i="2" a="1"/>
  <c r="P2397" i="2" a="1"/>
  <c r="P2398" i="2" a="1"/>
  <c r="P2399" i="2" a="1"/>
  <c r="P2400" i="2" a="1"/>
  <c r="P2401" i="2" a="1"/>
  <c r="P2402" i="2" a="1"/>
  <c r="P2403" i="2" a="1"/>
  <c r="P2404" i="2" a="1"/>
  <c r="P2405" i="2" a="1"/>
  <c r="P2406" i="2" a="1"/>
  <c r="P2407" i="2" a="1"/>
  <c r="P2408" i="2" a="1"/>
  <c r="P2409" i="2" a="1"/>
  <c r="P2410" i="2" a="1"/>
  <c r="P2411" i="2" a="1"/>
  <c r="P2412" i="2" a="1"/>
  <c r="P2413" i="2" a="1"/>
  <c r="P2414" i="2" a="1"/>
  <c r="P2415" i="2" a="1"/>
  <c r="P2416" i="2" a="1"/>
  <c r="P2417" i="2" a="1"/>
  <c r="P2418" i="2" a="1"/>
  <c r="P2419" i="2" a="1"/>
  <c r="P2420" i="2" a="1"/>
  <c r="P2421" i="2" a="1"/>
  <c r="P2422" i="2" a="1"/>
  <c r="P2423" i="2" a="1"/>
  <c r="P2424" i="2" a="1"/>
  <c r="P2425" i="2" a="1"/>
  <c r="P2426" i="2" a="1"/>
  <c r="P2427" i="2" a="1"/>
  <c r="P2428" i="2" a="1"/>
  <c r="P2429" i="2" a="1"/>
  <c r="P2430" i="2" a="1"/>
  <c r="P2431" i="2" a="1"/>
  <c r="P2432" i="2" a="1"/>
  <c r="P2433" i="2" a="1"/>
  <c r="P2434" i="2" a="1"/>
  <c r="P2435" i="2" a="1"/>
  <c r="P2436" i="2" a="1"/>
  <c r="P2437" i="2" a="1"/>
  <c r="P2438" i="2" a="1"/>
  <c r="P2439" i="2" a="1"/>
  <c r="P2440" i="2" a="1"/>
  <c r="P2441" i="2" a="1"/>
  <c r="P2442" i="2" a="1"/>
  <c r="P2443" i="2" a="1"/>
  <c r="P2444" i="2" a="1"/>
  <c r="P2445" i="2" a="1"/>
  <c r="P2446" i="2" a="1"/>
  <c r="P2447" i="2" a="1"/>
  <c r="P2448" i="2" a="1"/>
  <c r="P2449" i="2" a="1"/>
  <c r="P2450" i="2" a="1"/>
  <c r="P2451" i="2" a="1"/>
  <c r="P2452" i="2" a="1"/>
  <c r="P2453" i="2" a="1"/>
  <c r="P2454" i="2" a="1"/>
  <c r="P2455" i="2" a="1"/>
  <c r="P2456" i="2" a="1"/>
  <c r="P2457" i="2" a="1"/>
  <c r="P2458" i="2" a="1"/>
  <c r="P2459" i="2" a="1"/>
  <c r="P2460" i="2" a="1"/>
  <c r="P2461" i="2" a="1"/>
  <c r="P2462" i="2" a="1"/>
  <c r="P2463" i="2" a="1"/>
  <c r="P2464" i="2" a="1"/>
  <c r="P2465" i="2" a="1"/>
  <c r="P2466" i="2" a="1"/>
  <c r="P2467" i="2" a="1"/>
  <c r="P2468" i="2" a="1"/>
  <c r="P2469" i="2" a="1"/>
  <c r="P2470" i="2" a="1"/>
  <c r="P2471" i="2" a="1"/>
  <c r="P2472" i="2" a="1"/>
  <c r="P2473" i="2" a="1"/>
  <c r="P2474" i="2" a="1"/>
  <c r="P2475" i="2" a="1"/>
  <c r="P2476" i="2" a="1"/>
  <c r="P2477" i="2" a="1"/>
  <c r="P2478" i="2" a="1"/>
  <c r="P2479" i="2" a="1"/>
  <c r="P2480" i="2" a="1"/>
  <c r="P2481" i="2" a="1"/>
  <c r="P2482" i="2" a="1"/>
  <c r="P2483" i="2" a="1"/>
  <c r="P2484" i="2" a="1"/>
  <c r="P2485" i="2" a="1"/>
  <c r="P2486" i="2" a="1"/>
  <c r="P2487" i="2" a="1"/>
  <c r="P2488" i="2" a="1"/>
  <c r="P2489" i="2" a="1"/>
  <c r="P2490" i="2" a="1"/>
  <c r="P2491" i="2" a="1"/>
  <c r="P2492" i="2" a="1"/>
  <c r="P2493" i="2" a="1"/>
  <c r="P2494" i="2" a="1"/>
  <c r="P2495" i="2" a="1"/>
  <c r="P2496" i="2" a="1"/>
  <c r="P2497" i="2" a="1"/>
  <c r="P2498" i="2" a="1"/>
  <c r="P2499" i="2" a="1"/>
  <c r="P2500" i="2" a="1"/>
  <c r="P2501" i="2" a="1"/>
  <c r="P2502" i="2" a="1"/>
  <c r="P2503" i="2" a="1"/>
  <c r="P2504" i="2" a="1"/>
  <c r="P2505" i="2" a="1"/>
  <c r="P2506" i="2" a="1"/>
  <c r="P2507" i="2" a="1"/>
  <c r="P2508" i="2" a="1"/>
  <c r="P2509" i="2" a="1"/>
  <c r="P2510" i="2" a="1"/>
  <c r="P2511" i="2" a="1"/>
  <c r="P2512" i="2" a="1"/>
  <c r="P2513" i="2" a="1"/>
  <c r="P2514" i="2" a="1"/>
  <c r="P2515" i="2" a="1"/>
  <c r="P2516" i="2" a="1"/>
  <c r="P2517" i="2" a="1"/>
  <c r="P2518" i="2" a="1"/>
  <c r="P2519" i="2" a="1"/>
  <c r="P2520" i="2" a="1"/>
  <c r="P2521" i="2" a="1"/>
  <c r="P2522" i="2" a="1"/>
  <c r="P2523" i="2" a="1"/>
  <c r="P2524" i="2" a="1"/>
  <c r="P2525" i="2" a="1"/>
  <c r="P2526" i="2" a="1"/>
  <c r="P2527" i="2" a="1"/>
  <c r="P2528" i="2" a="1"/>
  <c r="P2529" i="2" a="1"/>
  <c r="P2530" i="2" a="1"/>
  <c r="P2531" i="2" a="1"/>
  <c r="P2532" i="2" a="1"/>
  <c r="P2533" i="2" a="1"/>
  <c r="P2534" i="2" a="1"/>
  <c r="P2535" i="2" a="1"/>
  <c r="P2536" i="2" a="1"/>
  <c r="P2537" i="2" a="1"/>
  <c r="P2538" i="2" a="1"/>
  <c r="P2539" i="2" a="1"/>
  <c r="P2540" i="2" a="1"/>
  <c r="P2541" i="2" a="1"/>
  <c r="P2542" i="2" a="1"/>
  <c r="P2543" i="2" a="1"/>
  <c r="P2544" i="2" a="1"/>
  <c r="P2545" i="2" a="1"/>
  <c r="P2546" i="2" a="1"/>
  <c r="P2547" i="2" a="1"/>
  <c r="P2548" i="2" a="1"/>
  <c r="P2549" i="2" a="1"/>
  <c r="P2550" i="2" a="1"/>
  <c r="P2551" i="2" a="1"/>
  <c r="P2552" i="2" a="1"/>
  <c r="P2553" i="2" a="1"/>
  <c r="P2554" i="2" a="1"/>
  <c r="P2555" i="2" a="1"/>
  <c r="P2556" i="2" a="1"/>
  <c r="P2557" i="2" a="1"/>
  <c r="P2558" i="2" a="1"/>
  <c r="P2559" i="2" a="1"/>
  <c r="P2560" i="2" a="1"/>
  <c r="P2561" i="2" a="1"/>
  <c r="P2562" i="2" a="1"/>
  <c r="P2563" i="2" a="1"/>
  <c r="P2564" i="2" a="1"/>
  <c r="P2565" i="2" a="1"/>
  <c r="P2566" i="2" a="1"/>
  <c r="P2567" i="2" a="1"/>
  <c r="P2568" i="2" a="1"/>
  <c r="P2569" i="2" a="1"/>
  <c r="P2570" i="2" a="1"/>
  <c r="P2571" i="2" a="1"/>
  <c r="P2572" i="2" a="1"/>
  <c r="P2573" i="2" a="1"/>
  <c r="P2574" i="2" a="1"/>
  <c r="P2575" i="2" a="1"/>
  <c r="P2576" i="2" a="1"/>
  <c r="P2577" i="2" a="1"/>
  <c r="P2578" i="2" a="1"/>
  <c r="P2579" i="2" a="1"/>
  <c r="P2580" i="2" a="1"/>
  <c r="P2581" i="2" a="1"/>
  <c r="P2582" i="2" a="1"/>
  <c r="P2583" i="2" a="1"/>
  <c r="P2584" i="2" a="1"/>
  <c r="P2585" i="2" a="1"/>
  <c r="P2586" i="2" a="1"/>
  <c r="P2587" i="2" a="1"/>
  <c r="P2588" i="2" a="1"/>
  <c r="P2589" i="2" a="1"/>
  <c r="P2590" i="2" a="1"/>
  <c r="P2591" i="2" a="1"/>
  <c r="P2592" i="2" a="1"/>
  <c r="P2593" i="2" a="1"/>
  <c r="P2594" i="2" a="1"/>
  <c r="P2595" i="2" a="1"/>
  <c r="P2596" i="2" a="1"/>
  <c r="P2597" i="2" a="1"/>
  <c r="P2598" i="2" a="1"/>
  <c r="P2599" i="2" a="1"/>
  <c r="P2600" i="2" a="1"/>
  <c r="P2601" i="2" a="1"/>
  <c r="P2602" i="2" a="1"/>
  <c r="P2603" i="2" a="1"/>
  <c r="P2604" i="2" a="1"/>
  <c r="P2605" i="2" a="1"/>
  <c r="P2606" i="2" a="1"/>
  <c r="P2607" i="2" a="1"/>
  <c r="P2608" i="2" a="1"/>
  <c r="P2609" i="2" a="1"/>
  <c r="P2610" i="2" a="1"/>
  <c r="P2611" i="2" a="1"/>
  <c r="P2612" i="2" a="1"/>
  <c r="P2613" i="2" a="1"/>
  <c r="P2614" i="2" a="1"/>
  <c r="P2615" i="2" a="1"/>
  <c r="P2616" i="2" a="1"/>
  <c r="P2617" i="2" a="1"/>
  <c r="P2618" i="2" a="1"/>
  <c r="P2619" i="2" a="1"/>
  <c r="P2620" i="2" a="1"/>
  <c r="P2621" i="2" a="1"/>
  <c r="P2622" i="2" a="1"/>
  <c r="P2623" i="2" a="1"/>
  <c r="P2624" i="2" a="1"/>
  <c r="P2625" i="2" a="1"/>
  <c r="P2626" i="2" a="1"/>
  <c r="P2627" i="2" a="1"/>
  <c r="P2628" i="2" a="1"/>
  <c r="P2629" i="2" a="1"/>
  <c r="P2630" i="2" a="1"/>
  <c r="P2631" i="2" a="1"/>
  <c r="P2632" i="2" a="1"/>
  <c r="P2633" i="2" a="1"/>
  <c r="P2634" i="2" a="1"/>
  <c r="P2635" i="2" a="1"/>
  <c r="P2636" i="2" a="1"/>
  <c r="P2637" i="2" a="1"/>
  <c r="P2638" i="2" a="1"/>
  <c r="P2639" i="2" a="1"/>
  <c r="P2640" i="2" a="1"/>
  <c r="P2641" i="2" a="1"/>
  <c r="P2642" i="2" a="1"/>
  <c r="P2643" i="2" a="1"/>
  <c r="P2644" i="2" a="1"/>
  <c r="P2645" i="2" a="1"/>
  <c r="P2646" i="2" a="1"/>
  <c r="P2647" i="2" a="1"/>
  <c r="P2648" i="2" a="1"/>
  <c r="P2649" i="2" a="1"/>
  <c r="P2650" i="2" a="1"/>
  <c r="P2651" i="2" a="1"/>
  <c r="P2652" i="2" a="1"/>
  <c r="P2653" i="2" a="1"/>
  <c r="P2654" i="2" a="1"/>
  <c r="P2655" i="2" a="1"/>
  <c r="P2656" i="2" a="1"/>
  <c r="P2657" i="2" a="1"/>
  <c r="P2658" i="2" a="1"/>
  <c r="P2659" i="2" a="1"/>
  <c r="P2660" i="2" a="1"/>
  <c r="P2661" i="2" a="1"/>
  <c r="P2662" i="2" a="1"/>
  <c r="P2663" i="2" a="1"/>
  <c r="P2664" i="2" a="1"/>
  <c r="P2665" i="2" a="1"/>
  <c r="P2666" i="2" a="1"/>
  <c r="P2667" i="2" a="1"/>
  <c r="P2668" i="2" a="1"/>
  <c r="P2669" i="2" a="1"/>
  <c r="P2670" i="2" a="1"/>
  <c r="P2671" i="2" a="1"/>
  <c r="P2672" i="2" a="1"/>
  <c r="P2673" i="2" a="1"/>
  <c r="P2674" i="2" a="1"/>
  <c r="P2675" i="2" a="1"/>
  <c r="P2676" i="2" a="1"/>
  <c r="P2677" i="2" a="1"/>
  <c r="P2678" i="2" a="1"/>
  <c r="P2679" i="2" a="1"/>
  <c r="P2680" i="2" a="1"/>
  <c r="P2681" i="2" a="1"/>
  <c r="P2682" i="2" a="1"/>
  <c r="P2683" i="2" a="1"/>
  <c r="P2684" i="2" a="1"/>
  <c r="P2685" i="2" a="1"/>
  <c r="P2686" i="2" a="1"/>
  <c r="P2687" i="2" a="1"/>
  <c r="P2688" i="2" a="1"/>
  <c r="P2689" i="2" a="1"/>
  <c r="P2690" i="2" a="1"/>
  <c r="P2691" i="2" a="1"/>
  <c r="P2692" i="2" a="1"/>
  <c r="P2693" i="2" a="1"/>
  <c r="P2694" i="2" a="1"/>
  <c r="P2695" i="2" a="1"/>
  <c r="P2696" i="2" a="1"/>
  <c r="P2697" i="2" a="1"/>
  <c r="P2698" i="2" a="1"/>
  <c r="P2699" i="2" a="1"/>
  <c r="P2700" i="2" a="1"/>
  <c r="P2701" i="2" a="1"/>
  <c r="P2702" i="2" a="1"/>
  <c r="P2703" i="2" a="1"/>
  <c r="P2704" i="2" a="1"/>
  <c r="P2705" i="2" a="1"/>
  <c r="P2706" i="2" a="1"/>
  <c r="P2707" i="2" a="1"/>
  <c r="P2708" i="2" a="1"/>
  <c r="P2709" i="2" a="1"/>
  <c r="P2710" i="2" a="1"/>
  <c r="P2711" i="2" a="1"/>
  <c r="P2712" i="2" a="1"/>
  <c r="P2713" i="2" a="1"/>
  <c r="P2714" i="2" a="1"/>
  <c r="P2715" i="2" a="1"/>
  <c r="P2716" i="2" a="1"/>
  <c r="P2717" i="2" a="1"/>
  <c r="P2718" i="2" a="1"/>
  <c r="P2719" i="2" a="1"/>
  <c r="P2720" i="2" a="1"/>
  <c r="P2721" i="2" a="1"/>
  <c r="P2722" i="2" a="1"/>
  <c r="P2723" i="2" a="1"/>
  <c r="P2724" i="2" a="1"/>
  <c r="P2725" i="2" a="1"/>
  <c r="P2726" i="2" a="1"/>
  <c r="P2727" i="2" a="1"/>
  <c r="P2728" i="2" a="1"/>
  <c r="P2729" i="2" a="1"/>
  <c r="P2730" i="2" a="1"/>
  <c r="P2731" i="2" a="1"/>
  <c r="P2732" i="2" a="1"/>
  <c r="P2733" i="2" a="1"/>
  <c r="P2734" i="2" a="1"/>
  <c r="P2735" i="2" a="1"/>
  <c r="P2736" i="2" a="1"/>
  <c r="P2737" i="2" a="1"/>
  <c r="P2738" i="2" a="1"/>
  <c r="P2739" i="2" a="1"/>
  <c r="P2740" i="2" a="1"/>
  <c r="P2741" i="2" a="1"/>
  <c r="P2742" i="2" a="1"/>
  <c r="P2743" i="2" a="1"/>
  <c r="P2744" i="2" a="1"/>
  <c r="P2745" i="2" a="1"/>
  <c r="P2746" i="2" a="1"/>
  <c r="P2747" i="2" a="1"/>
  <c r="P2748" i="2" a="1"/>
  <c r="P2749" i="2" a="1"/>
  <c r="P2750" i="2" a="1"/>
  <c r="P2751" i="2" a="1"/>
  <c r="P2752" i="2" a="1"/>
  <c r="P2753" i="2" a="1"/>
  <c r="P2754" i="2" a="1"/>
  <c r="P2755" i="2" a="1"/>
  <c r="P2756" i="2" a="1"/>
  <c r="P2757" i="2" a="1"/>
  <c r="P2758" i="2" a="1"/>
  <c r="P2759" i="2" a="1"/>
  <c r="P2760" i="2" a="1"/>
  <c r="P2761" i="2" a="1"/>
  <c r="P2762" i="2" a="1"/>
  <c r="P2763" i="2" a="1"/>
  <c r="P2764" i="2" a="1"/>
  <c r="P2765" i="2" a="1"/>
  <c r="P2766" i="2" a="1"/>
  <c r="P2767" i="2" a="1"/>
  <c r="P2768" i="2" a="1"/>
  <c r="P2769" i="2" a="1"/>
  <c r="P2770" i="2" a="1"/>
  <c r="P2771" i="2" a="1"/>
  <c r="P2772" i="2" a="1"/>
  <c r="P2773" i="2" a="1"/>
  <c r="P2774" i="2" a="1"/>
  <c r="P2775" i="2" a="1"/>
  <c r="P2776" i="2" a="1"/>
  <c r="P2777" i="2" a="1"/>
  <c r="P2778" i="2" a="1"/>
  <c r="P2779" i="2" a="1"/>
  <c r="P2780" i="2" a="1"/>
  <c r="P2781" i="2" a="1"/>
  <c r="P2782" i="2" a="1"/>
  <c r="P2783" i="2" a="1"/>
  <c r="P2784" i="2" a="1"/>
  <c r="P2785" i="2" a="1"/>
  <c r="P2786" i="2" a="1"/>
  <c r="P2787" i="2" a="1"/>
  <c r="P2788" i="2" a="1"/>
  <c r="P2789" i="2" a="1"/>
  <c r="P2790" i="2" a="1"/>
  <c r="P2791" i="2" a="1"/>
  <c r="P2792" i="2" a="1"/>
  <c r="P2793" i="2" a="1"/>
  <c r="P2794" i="2" a="1"/>
  <c r="P2795" i="2" a="1"/>
  <c r="P2796" i="2" a="1"/>
  <c r="P2797" i="2" a="1"/>
  <c r="P2798" i="2" a="1"/>
  <c r="P2799" i="2" a="1"/>
  <c r="P2800" i="2" a="1"/>
  <c r="P2801" i="2" a="1"/>
  <c r="P2802" i="2" a="1"/>
  <c r="P2803" i="2" a="1"/>
  <c r="P2804" i="2" a="1"/>
  <c r="P2805" i="2" a="1"/>
  <c r="P2806" i="2" a="1"/>
  <c r="P2807" i="2" a="1"/>
  <c r="P2808" i="2" a="1"/>
  <c r="P2809" i="2" a="1"/>
  <c r="P2810" i="2" a="1"/>
  <c r="P2811" i="2" a="1"/>
  <c r="P2812" i="2" a="1"/>
  <c r="P2813" i="2" a="1"/>
  <c r="P2814" i="2" a="1"/>
  <c r="P2815" i="2" a="1"/>
  <c r="P2816" i="2" a="1"/>
  <c r="P2817" i="2" a="1"/>
  <c r="P2818" i="2" a="1"/>
  <c r="P2819" i="2" a="1"/>
  <c r="P2820" i="2" a="1"/>
  <c r="P2821" i="2" a="1"/>
  <c r="P2822" i="2" a="1"/>
  <c r="P2823" i="2" a="1"/>
  <c r="P2824" i="2" a="1"/>
  <c r="P2825" i="2" a="1"/>
  <c r="P2826" i="2" a="1"/>
  <c r="P2827" i="2" a="1"/>
  <c r="P2828" i="2" a="1"/>
  <c r="P2829" i="2" a="1"/>
  <c r="P2830" i="2" a="1"/>
  <c r="P2831" i="2" a="1"/>
  <c r="P2832" i="2" a="1"/>
  <c r="P2833" i="2" a="1"/>
  <c r="P2834" i="2" a="1"/>
  <c r="P2835" i="2" a="1"/>
  <c r="P2836" i="2" a="1"/>
  <c r="P2837" i="2" a="1"/>
  <c r="P2838" i="2" a="1"/>
  <c r="P2839" i="2" a="1"/>
  <c r="P2840" i="2" a="1"/>
  <c r="P2841" i="2" a="1"/>
  <c r="P2842" i="2" a="1"/>
  <c r="P2843" i="2" a="1"/>
  <c r="P2844" i="2" a="1"/>
  <c r="P2845" i="2" a="1"/>
  <c r="P2846" i="2" a="1"/>
  <c r="P2847" i="2" a="1"/>
  <c r="P2848" i="2" a="1"/>
  <c r="P2849" i="2" a="1"/>
  <c r="P2850" i="2" a="1"/>
  <c r="P2851" i="2" a="1"/>
  <c r="P2852" i="2" a="1"/>
  <c r="P2853" i="2" a="1"/>
  <c r="P2854" i="2" a="1"/>
  <c r="P2855" i="2" a="1"/>
  <c r="P2856" i="2" a="1"/>
  <c r="P2857" i="2" a="1"/>
  <c r="P2858" i="2" a="1"/>
  <c r="P2859" i="2" a="1"/>
  <c r="P2860" i="2" a="1"/>
  <c r="P2861" i="2" a="1"/>
  <c r="P2862" i="2" a="1"/>
  <c r="P2863" i="2" a="1"/>
  <c r="P2864" i="2" a="1"/>
  <c r="P2865" i="2" a="1"/>
  <c r="P2866" i="2" a="1"/>
  <c r="P2867" i="2" a="1"/>
  <c r="P2868" i="2" a="1"/>
  <c r="P2869" i="2" a="1"/>
  <c r="P2870" i="2" a="1"/>
  <c r="P2871" i="2" a="1"/>
  <c r="P2872" i="2" a="1"/>
  <c r="P2873" i="2" a="1"/>
  <c r="P2874" i="2" a="1"/>
  <c r="P2875" i="2" a="1"/>
  <c r="P2876" i="2" a="1"/>
  <c r="P2877" i="2" a="1"/>
  <c r="P2878" i="2" a="1"/>
  <c r="P2879" i="2" a="1"/>
  <c r="P2880" i="2" a="1"/>
  <c r="P2881" i="2" a="1"/>
  <c r="P2882" i="2" a="1"/>
  <c r="P2883" i="2" a="1"/>
  <c r="P2884" i="2" a="1"/>
  <c r="P2885" i="2" a="1"/>
  <c r="P2886" i="2" a="1"/>
  <c r="P2887" i="2" a="1"/>
  <c r="P2888" i="2" a="1"/>
  <c r="P2889" i="2" a="1"/>
  <c r="P2890" i="2" a="1"/>
  <c r="P2891" i="2" a="1"/>
  <c r="P2892" i="2" a="1"/>
  <c r="P2893" i="2" a="1"/>
  <c r="P2894" i="2" a="1"/>
  <c r="P2895" i="2" a="1"/>
  <c r="P2896" i="2" a="1"/>
  <c r="P2897" i="2" a="1"/>
  <c r="P2898" i="2" a="1"/>
  <c r="P2899" i="2" a="1"/>
  <c r="P2900" i="2" a="1"/>
  <c r="P2901" i="2" a="1"/>
  <c r="P2902" i="2" a="1"/>
  <c r="P2903" i="2" a="1"/>
  <c r="P2904" i="2" a="1"/>
  <c r="P2905" i="2" a="1"/>
  <c r="P2906" i="2" a="1"/>
  <c r="P2907" i="2" a="1"/>
  <c r="P2908" i="2" a="1"/>
  <c r="P2909" i="2" a="1"/>
  <c r="P2910" i="2" a="1"/>
  <c r="P2911" i="2" a="1"/>
  <c r="P2912" i="2" a="1"/>
  <c r="P2913" i="2" a="1"/>
  <c r="P2914" i="2" a="1"/>
  <c r="P2915" i="2" a="1"/>
  <c r="P2916" i="2" a="1"/>
  <c r="P2917" i="2" a="1"/>
  <c r="P2918" i="2" a="1"/>
  <c r="P2919" i="2" a="1"/>
  <c r="P2920" i="2" a="1"/>
  <c r="P2921" i="2" a="1"/>
  <c r="P2922" i="2" a="1"/>
  <c r="P2923" i="2" a="1"/>
  <c r="P2924" i="2" a="1"/>
  <c r="P2925" i="2" a="1"/>
  <c r="P2926" i="2" a="1"/>
  <c r="P2927" i="2" a="1"/>
  <c r="P2928" i="2" a="1"/>
  <c r="P2929" i="2" a="1"/>
  <c r="P2930" i="2" a="1"/>
  <c r="P2931" i="2" a="1"/>
  <c r="P2932" i="2" a="1"/>
  <c r="P2933" i="2" a="1"/>
  <c r="P2934" i="2" a="1"/>
  <c r="P2935" i="2" a="1"/>
  <c r="P2936" i="2" a="1"/>
  <c r="P2937" i="2" a="1"/>
  <c r="P2938" i="2" a="1"/>
  <c r="P2939" i="2" a="1"/>
  <c r="P2940" i="2" a="1"/>
  <c r="P2941" i="2" a="1"/>
  <c r="P2942" i="2" a="1"/>
  <c r="P2943" i="2" a="1"/>
  <c r="P2944" i="2" a="1"/>
  <c r="P2945" i="2" a="1"/>
  <c r="P2946" i="2" a="1"/>
  <c r="P2947" i="2" a="1"/>
  <c r="P2948" i="2" a="1"/>
  <c r="P2949" i="2" a="1"/>
  <c r="P2950" i="2" a="1"/>
  <c r="P2951" i="2" a="1"/>
  <c r="P2952" i="2" a="1"/>
  <c r="P2953" i="2" a="1"/>
  <c r="P2954" i="2" a="1"/>
  <c r="P2955" i="2" a="1"/>
  <c r="P2956" i="2" a="1"/>
  <c r="P2957" i="2" a="1"/>
  <c r="P2958" i="2" a="1"/>
  <c r="P2959" i="2" a="1"/>
  <c r="P2960" i="2" a="1"/>
  <c r="P2961" i="2" a="1"/>
  <c r="P2962" i="2" a="1"/>
  <c r="P2963" i="2" a="1"/>
  <c r="P2964" i="2" a="1"/>
  <c r="P2965" i="2" a="1"/>
  <c r="P2966" i="2" a="1"/>
  <c r="P2967" i="2" a="1"/>
  <c r="P2968" i="2" a="1"/>
  <c r="P2969" i="2" a="1"/>
  <c r="P2970" i="2" a="1"/>
  <c r="P2971" i="2" a="1"/>
  <c r="P2972" i="2" a="1"/>
  <c r="P2973" i="2" a="1"/>
  <c r="P2974" i="2" a="1"/>
  <c r="P2975" i="2" a="1"/>
  <c r="P2976" i="2" a="1"/>
  <c r="P2977" i="2" a="1"/>
  <c r="P2978" i="2" a="1"/>
  <c r="P2979" i="2" a="1"/>
  <c r="P2980" i="2" a="1"/>
  <c r="P2981" i="2" a="1"/>
  <c r="P2982" i="2" a="1"/>
  <c r="P2983" i="2" a="1"/>
  <c r="P2984" i="2" a="1"/>
  <c r="P2985" i="2" a="1"/>
  <c r="P2986" i="2" a="1"/>
  <c r="P2987" i="2" a="1"/>
  <c r="P2988" i="2" a="1"/>
  <c r="P2989" i="2" a="1"/>
  <c r="P2990" i="2" a="1"/>
  <c r="P2991" i="2" a="1"/>
  <c r="P2992" i="2" a="1"/>
  <c r="P2993" i="2" a="1"/>
  <c r="P2994" i="2" a="1"/>
  <c r="P2995" i="2" a="1"/>
  <c r="P2996" i="2" a="1"/>
  <c r="P2997" i="2" a="1"/>
  <c r="P2998" i="2" a="1"/>
  <c r="P2999" i="2" a="1"/>
  <c r="P3000" i="2" a="1"/>
  <c r="P3001" i="2" a="1"/>
  <c r="P3002" i="2" a="1"/>
  <c r="P3003" i="2" a="1"/>
  <c r="P3004" i="2" a="1"/>
  <c r="P3005" i="2" a="1"/>
  <c r="P3006" i="2" a="1"/>
  <c r="P3007" i="2" a="1"/>
  <c r="P3008" i="2" a="1"/>
  <c r="P3009" i="2" a="1"/>
  <c r="P3010" i="2" a="1"/>
  <c r="P3011" i="2" a="1"/>
  <c r="P3012" i="2" a="1"/>
  <c r="P3013" i="2" a="1"/>
  <c r="P3014" i="2" a="1"/>
  <c r="P3015" i="2" a="1"/>
  <c r="P3016" i="2" a="1"/>
  <c r="P3017" i="2" a="1"/>
  <c r="P3018" i="2" a="1"/>
  <c r="P3019" i="2" a="1"/>
  <c r="P3020" i="2" a="1"/>
  <c r="P3021" i="2" a="1"/>
  <c r="P3022" i="2" a="1"/>
  <c r="P3023" i="2" a="1"/>
  <c r="P3024" i="2" a="1"/>
  <c r="P3025" i="2" a="1"/>
  <c r="P3026" i="2" a="1"/>
  <c r="P3027" i="2" a="1"/>
  <c r="P3028" i="2" a="1"/>
  <c r="P3029" i="2" a="1"/>
  <c r="P3030" i="2" a="1"/>
  <c r="P3031" i="2" a="1"/>
  <c r="P3032" i="2" a="1"/>
  <c r="P3033" i="2" a="1"/>
  <c r="P3034" i="2" a="1"/>
  <c r="P3035" i="2" a="1"/>
  <c r="P3036" i="2" a="1"/>
  <c r="P3037" i="2" a="1"/>
  <c r="P3038" i="2" a="1"/>
  <c r="P3039" i="2" a="1"/>
  <c r="P3040" i="2" a="1"/>
  <c r="P3041" i="2" a="1"/>
  <c r="P3042" i="2" a="1"/>
  <c r="P3043" i="2" a="1"/>
  <c r="P3044" i="2" a="1"/>
  <c r="P3045" i="2" a="1"/>
  <c r="P3046" i="2" a="1"/>
  <c r="P3047" i="2" a="1"/>
  <c r="P3048" i="2" a="1"/>
  <c r="P3049" i="2" a="1"/>
  <c r="P3050" i="2" a="1"/>
  <c r="P3051" i="2" a="1"/>
  <c r="P3052" i="2" a="1"/>
  <c r="P3053" i="2" a="1"/>
  <c r="P3054" i="2" a="1"/>
  <c r="P3055" i="2" a="1"/>
  <c r="P3056" i="2" a="1"/>
  <c r="P3057" i="2" a="1"/>
  <c r="P3058" i="2" a="1"/>
  <c r="P3059" i="2" a="1"/>
  <c r="P3060" i="2" a="1"/>
  <c r="P3061" i="2" a="1"/>
  <c r="P3062" i="2" a="1"/>
  <c r="P3063" i="2" a="1"/>
  <c r="P3064" i="2" a="1"/>
  <c r="P3065" i="2" a="1"/>
  <c r="P3066" i="2" a="1"/>
  <c r="P3067" i="2" a="1"/>
  <c r="P3068" i="2" a="1"/>
  <c r="P3069" i="2" a="1"/>
  <c r="P3070" i="2" a="1"/>
  <c r="P3071" i="2" a="1"/>
  <c r="P3072" i="2" a="1"/>
  <c r="P3073" i="2" a="1"/>
  <c r="P3074" i="2" a="1"/>
  <c r="P3075" i="2" a="1"/>
  <c r="P3076" i="2" a="1"/>
  <c r="P3077" i="2" a="1"/>
  <c r="P3078" i="2" a="1"/>
  <c r="P3079" i="2" a="1"/>
  <c r="P3080" i="2" a="1"/>
  <c r="P3081" i="2" a="1"/>
  <c r="P3082" i="2" a="1"/>
  <c r="P3083" i="2" a="1"/>
  <c r="P3084" i="2" a="1"/>
  <c r="P3085" i="2" a="1"/>
  <c r="P3086" i="2" a="1"/>
  <c r="P3087" i="2" a="1"/>
  <c r="P3088" i="2" a="1"/>
  <c r="P3089" i="2" a="1"/>
  <c r="P3090" i="2" a="1"/>
  <c r="P3091" i="2" a="1"/>
  <c r="P3092" i="2" a="1"/>
  <c r="P3093" i="2" a="1"/>
  <c r="P3094" i="2" a="1"/>
  <c r="P3095" i="2" a="1"/>
  <c r="P3096" i="2" a="1"/>
  <c r="P3097" i="2" a="1"/>
  <c r="P3098" i="2" a="1"/>
  <c r="P3099" i="2" a="1"/>
  <c r="P3100" i="2" a="1"/>
  <c r="P3101" i="2" a="1"/>
  <c r="P3102" i="2" a="1"/>
  <c r="P3103" i="2" a="1"/>
  <c r="P3104" i="2" a="1"/>
  <c r="P3105" i="2" a="1"/>
  <c r="P3106" i="2" a="1"/>
  <c r="P3107" i="2" a="1"/>
  <c r="P3108" i="2" a="1"/>
  <c r="P3109" i="2" a="1"/>
  <c r="P3110" i="2" a="1"/>
  <c r="P3111" i="2" a="1"/>
  <c r="P3112" i="2" a="1"/>
  <c r="P3113" i="2" a="1"/>
  <c r="P3114" i="2" a="1"/>
  <c r="P3115" i="2" a="1"/>
  <c r="P3116" i="2" a="1"/>
  <c r="P3117" i="2" a="1"/>
  <c r="P3118" i="2" a="1"/>
  <c r="P3119" i="2" a="1"/>
  <c r="P3120" i="2" a="1"/>
  <c r="P3121" i="2" a="1"/>
  <c r="P3122" i="2" a="1"/>
  <c r="P3123" i="2" a="1"/>
  <c r="P3124" i="2" a="1"/>
  <c r="P3125" i="2" a="1"/>
  <c r="P3126" i="2" a="1"/>
  <c r="P3127" i="2" a="1"/>
  <c r="P3128" i="2" a="1"/>
  <c r="P3129" i="2" a="1"/>
  <c r="P3130" i="2" a="1"/>
  <c r="P3131" i="2" a="1"/>
  <c r="P3132" i="2" a="1"/>
  <c r="P3133" i="2" a="1"/>
  <c r="P3134" i="2" a="1"/>
  <c r="P3135" i="2" a="1"/>
  <c r="P3136" i="2" a="1"/>
  <c r="P3137" i="2" a="1"/>
  <c r="P3138" i="2" a="1"/>
  <c r="P3139" i="2" a="1"/>
  <c r="P3140" i="2" a="1"/>
  <c r="P3141" i="2" a="1"/>
  <c r="P3142" i="2" a="1"/>
  <c r="P3143" i="2" a="1"/>
  <c r="P3144" i="2" a="1"/>
  <c r="P3145" i="2" a="1"/>
  <c r="P3146" i="2" a="1"/>
  <c r="P3147" i="2" a="1"/>
  <c r="P3148" i="2" a="1"/>
  <c r="P3149" i="2" a="1"/>
  <c r="P3150" i="2" a="1"/>
  <c r="P3151" i="2" a="1"/>
  <c r="P3152" i="2" a="1"/>
  <c r="P3153" i="2" a="1"/>
  <c r="P3154" i="2" a="1"/>
  <c r="P3155" i="2" a="1"/>
  <c r="P3156" i="2" a="1"/>
  <c r="P3157" i="2" a="1"/>
  <c r="P3158" i="2" a="1"/>
  <c r="P3159" i="2" a="1"/>
  <c r="P3160" i="2" a="1"/>
  <c r="P3161" i="2" a="1"/>
  <c r="P3162" i="2" a="1"/>
  <c r="P3163" i="2" a="1"/>
  <c r="P3164" i="2" a="1"/>
  <c r="P3165" i="2" a="1"/>
  <c r="P3166" i="2" a="1"/>
  <c r="P3167" i="2" a="1"/>
  <c r="P3168" i="2" a="1"/>
  <c r="P3169" i="2" a="1"/>
  <c r="P3170" i="2" a="1"/>
  <c r="P3171" i="2" a="1"/>
  <c r="P3172" i="2" a="1"/>
  <c r="P3173" i="2" a="1"/>
  <c r="P3174" i="2" a="1"/>
  <c r="P3175" i="2" a="1"/>
  <c r="P3176" i="2" a="1"/>
  <c r="P3177" i="2" a="1"/>
  <c r="P3178" i="2" a="1"/>
  <c r="P3179" i="2" a="1"/>
  <c r="P3180" i="2" a="1"/>
  <c r="P3181" i="2" a="1"/>
  <c r="P3182" i="2" a="1"/>
  <c r="P3183" i="2" a="1"/>
  <c r="P3184" i="2" a="1"/>
  <c r="P3185" i="2" a="1"/>
  <c r="P3186" i="2" a="1"/>
  <c r="P3187" i="2" a="1"/>
  <c r="P3188" i="2" a="1"/>
  <c r="P3189" i="2" a="1"/>
  <c r="P3190" i="2" a="1"/>
  <c r="P3191" i="2" a="1"/>
  <c r="P3192" i="2" a="1"/>
  <c r="P3193" i="2" a="1"/>
  <c r="P3194" i="2" a="1"/>
  <c r="P3195" i="2" a="1"/>
  <c r="P3196" i="2" a="1"/>
  <c r="P3197" i="2" a="1"/>
  <c r="P3198" i="2" a="1"/>
  <c r="P3199" i="2" a="1"/>
  <c r="P3200" i="2" a="1"/>
  <c r="P3201" i="2" a="1"/>
  <c r="P3202" i="2" a="1"/>
  <c r="P3203" i="2" a="1"/>
  <c r="P3204" i="2" a="1"/>
  <c r="P3205" i="2" a="1"/>
  <c r="P3206" i="2" a="1"/>
  <c r="P3207" i="2" a="1"/>
  <c r="P3208" i="2" a="1"/>
  <c r="P3209" i="2" a="1"/>
  <c r="P3210" i="2" a="1"/>
  <c r="P3211" i="2" a="1"/>
  <c r="P3212" i="2" a="1"/>
  <c r="P3213" i="2" a="1"/>
  <c r="P3214" i="2" a="1"/>
  <c r="P3215" i="2" a="1"/>
  <c r="P3216" i="2" a="1"/>
  <c r="P3217" i="2" a="1"/>
  <c r="P3218" i="2" a="1"/>
  <c r="P3219" i="2" a="1"/>
  <c r="P3220" i="2" a="1"/>
  <c r="P3221" i="2" a="1"/>
  <c r="P3222" i="2" a="1"/>
  <c r="P3223" i="2" a="1"/>
  <c r="P3224" i="2" a="1"/>
  <c r="P3225" i="2" a="1"/>
  <c r="P3226" i="2" a="1"/>
  <c r="P3227" i="2" a="1"/>
  <c r="P3228" i="2" a="1"/>
  <c r="P3229" i="2" a="1"/>
  <c r="P3230" i="2" a="1"/>
  <c r="P3231" i="2" a="1"/>
  <c r="P3232" i="2" a="1"/>
  <c r="P3233" i="2" a="1"/>
  <c r="P3234" i="2" a="1"/>
  <c r="P3235" i="2" a="1"/>
  <c r="P3236" i="2" a="1"/>
  <c r="P3237" i="2" a="1"/>
  <c r="P3238" i="2" a="1"/>
  <c r="P3239" i="2" a="1"/>
  <c r="P3240" i="2" a="1"/>
  <c r="P3241" i="2" a="1"/>
  <c r="P3242" i="2" a="1"/>
  <c r="P3243" i="2" a="1"/>
  <c r="P3244" i="2" a="1"/>
  <c r="P3245" i="2" a="1"/>
  <c r="P3246" i="2" a="1"/>
  <c r="P3247" i="2" a="1"/>
  <c r="P3248" i="2" a="1"/>
  <c r="P3249" i="2" a="1"/>
  <c r="P3250" i="2" a="1"/>
  <c r="P3251" i="2" a="1"/>
  <c r="P3252" i="2" a="1"/>
  <c r="P3253" i="2" a="1"/>
  <c r="P3254" i="2" a="1"/>
  <c r="P3255" i="2" a="1"/>
  <c r="P3256" i="2" a="1"/>
  <c r="P3257" i="2" a="1"/>
  <c r="P3258" i="2" a="1"/>
  <c r="P3259" i="2" a="1"/>
  <c r="P3260" i="2" a="1"/>
  <c r="P3261" i="2" a="1"/>
  <c r="P3262" i="2" a="1"/>
  <c r="P3263" i="2" a="1"/>
  <c r="P3264" i="2" a="1"/>
  <c r="P3265" i="2" a="1"/>
  <c r="P3266" i="2" a="1"/>
  <c r="P3267" i="2" a="1"/>
  <c r="P3268" i="2" a="1"/>
  <c r="P3269" i="2" a="1"/>
  <c r="P3270" i="2" a="1"/>
  <c r="P3271" i="2" a="1"/>
  <c r="P3272" i="2" a="1"/>
  <c r="P3273" i="2" a="1"/>
  <c r="P3274" i="2" a="1"/>
  <c r="P3275" i="2" a="1"/>
  <c r="P3276" i="2" a="1"/>
  <c r="P3277" i="2" a="1"/>
  <c r="P3278" i="2" a="1"/>
  <c r="P3279" i="2" a="1"/>
  <c r="P3280" i="2" a="1"/>
  <c r="P3281" i="2" a="1"/>
  <c r="P3282" i="2" a="1"/>
  <c r="P3283" i="2" a="1"/>
  <c r="P3284" i="2" a="1"/>
  <c r="P3285" i="2" a="1"/>
  <c r="P3286" i="2" a="1"/>
  <c r="P3287" i="2" a="1"/>
  <c r="P3288" i="2" a="1"/>
  <c r="P3289" i="2" a="1"/>
  <c r="P3290" i="2" a="1"/>
  <c r="P3291" i="2" a="1"/>
  <c r="P3292" i="2" a="1"/>
  <c r="P3293" i="2" a="1"/>
  <c r="P3294" i="2" a="1"/>
  <c r="P3295" i="2" a="1"/>
  <c r="P3296" i="2" a="1"/>
  <c r="P3297" i="2" a="1"/>
  <c r="P3298" i="2" a="1"/>
  <c r="P3299" i="2" a="1"/>
  <c r="P3300" i="2" a="1"/>
  <c r="P3301" i="2" a="1"/>
  <c r="P3302" i="2" a="1"/>
  <c r="P3303" i="2" a="1"/>
  <c r="P3304" i="2" a="1"/>
  <c r="P3305" i="2" a="1"/>
  <c r="P3306" i="2" a="1"/>
  <c r="P3307" i="2" a="1"/>
  <c r="P3308" i="2" a="1"/>
  <c r="P3309" i="2" a="1"/>
  <c r="P3310" i="2" a="1"/>
  <c r="P3311" i="2" a="1"/>
  <c r="P3312" i="2" a="1"/>
  <c r="P3313" i="2" a="1"/>
  <c r="P3314" i="2" a="1"/>
  <c r="P3315" i="2" a="1"/>
  <c r="P3316" i="2" a="1"/>
  <c r="P3317" i="2" a="1"/>
  <c r="P3318" i="2" a="1"/>
  <c r="P3319" i="2" a="1"/>
  <c r="P3320" i="2" a="1"/>
  <c r="P3321" i="2" a="1"/>
  <c r="P3322" i="2" a="1"/>
  <c r="P3323" i="2" a="1"/>
  <c r="P3324" i="2" a="1"/>
  <c r="P3325" i="2" a="1"/>
  <c r="P3326" i="2" a="1"/>
  <c r="P3327" i="2" a="1"/>
  <c r="P3328" i="2" a="1"/>
  <c r="P3329" i="2" a="1"/>
  <c r="P3330" i="2" a="1"/>
  <c r="P3331" i="2" a="1"/>
  <c r="P3332" i="2" a="1"/>
  <c r="P3333" i="2" a="1"/>
  <c r="P3334" i="2" a="1"/>
  <c r="P3335" i="2" a="1"/>
  <c r="P3336" i="2" a="1"/>
  <c r="P3337" i="2" a="1"/>
  <c r="P3338" i="2" a="1"/>
  <c r="P3339" i="2" a="1"/>
  <c r="P3340" i="2" a="1"/>
  <c r="P3341" i="2" a="1"/>
  <c r="P3342" i="2" a="1"/>
  <c r="P3343" i="2" a="1"/>
  <c r="P3344" i="2" a="1"/>
  <c r="P3345" i="2" a="1"/>
  <c r="P3346" i="2" a="1"/>
  <c r="P3347" i="2" a="1"/>
  <c r="P3348" i="2" a="1"/>
  <c r="P3349" i="2" a="1"/>
  <c r="P3350" i="2" a="1"/>
  <c r="P3351" i="2" a="1"/>
  <c r="P3352" i="2" a="1"/>
  <c r="P3353" i="2" a="1"/>
  <c r="P3354" i="2" a="1"/>
  <c r="P3355" i="2" a="1"/>
  <c r="P3356" i="2" a="1"/>
  <c r="P3357" i="2" a="1"/>
  <c r="P3358" i="2" a="1"/>
  <c r="P3359" i="2" a="1"/>
  <c r="P3360" i="2" a="1"/>
  <c r="P3361" i="2" a="1"/>
  <c r="P3362" i="2" a="1"/>
  <c r="P3363" i="2" a="1"/>
  <c r="P3364" i="2" a="1"/>
  <c r="P3365" i="2" a="1"/>
  <c r="P3366" i="2" a="1"/>
  <c r="P3367" i="2" a="1"/>
  <c r="P3368" i="2" a="1"/>
  <c r="P3369" i="2" a="1"/>
  <c r="P3370" i="2" a="1"/>
  <c r="P3371" i="2" a="1"/>
  <c r="P3372" i="2" a="1"/>
  <c r="P3373" i="2" a="1"/>
  <c r="P3374" i="2" a="1"/>
  <c r="P3375" i="2" a="1"/>
  <c r="P3376" i="2" a="1"/>
  <c r="P3377" i="2" a="1"/>
  <c r="P3378" i="2" a="1"/>
  <c r="P3379" i="2" a="1"/>
  <c r="P3380" i="2" a="1"/>
  <c r="P3381" i="2" a="1"/>
  <c r="P3382" i="2" a="1"/>
  <c r="P3383" i="2" a="1"/>
  <c r="P3384" i="2" a="1"/>
  <c r="P3385" i="2" a="1"/>
  <c r="P3386" i="2" a="1"/>
  <c r="P3387" i="2" a="1"/>
  <c r="P3388" i="2" a="1"/>
  <c r="P3389" i="2" a="1"/>
  <c r="P3390" i="2" a="1"/>
  <c r="P3391" i="2" a="1"/>
  <c r="P3392" i="2" a="1"/>
  <c r="P3393" i="2" a="1"/>
  <c r="P3394" i="2" a="1"/>
  <c r="P3395" i="2" a="1"/>
  <c r="P3396" i="2" a="1"/>
  <c r="P3397" i="2" a="1"/>
  <c r="P3398" i="2" a="1"/>
  <c r="P3399" i="2" a="1"/>
  <c r="P3400" i="2" a="1"/>
  <c r="P3401" i="2" a="1"/>
  <c r="P3402" i="2" a="1"/>
  <c r="P3403" i="2" a="1"/>
  <c r="P3404" i="2" a="1"/>
  <c r="P3405" i="2" a="1"/>
  <c r="P3406" i="2" a="1"/>
  <c r="P3407" i="2" a="1"/>
  <c r="P3408" i="2" a="1"/>
  <c r="P3409" i="2" a="1"/>
  <c r="P3410" i="2" a="1"/>
  <c r="P3411" i="2" a="1"/>
  <c r="P3412" i="2" a="1"/>
  <c r="P3413" i="2" a="1"/>
  <c r="P3414" i="2" a="1"/>
  <c r="P3415" i="2" a="1"/>
  <c r="P3416" i="2" a="1"/>
  <c r="P3417" i="2" a="1"/>
  <c r="P3418" i="2" a="1"/>
  <c r="P3419" i="2" a="1"/>
  <c r="P3420" i="2" a="1"/>
  <c r="P3421" i="2" a="1"/>
  <c r="P3422" i="2" a="1"/>
  <c r="P3423" i="2" a="1"/>
  <c r="P3424" i="2" a="1"/>
  <c r="P3425" i="2" a="1"/>
  <c r="P3426" i="2" a="1"/>
  <c r="P3427" i="2" a="1"/>
  <c r="P3428" i="2" a="1"/>
  <c r="P3429" i="2" a="1"/>
  <c r="P3430" i="2" a="1"/>
  <c r="P3431" i="2" a="1"/>
  <c r="P3432" i="2" a="1"/>
  <c r="P3433" i="2" a="1"/>
  <c r="P3434" i="2" a="1"/>
  <c r="P3435" i="2" a="1"/>
  <c r="P3436" i="2" a="1"/>
  <c r="P3437" i="2" a="1"/>
  <c r="P3438" i="2" a="1"/>
  <c r="P3439" i="2" a="1"/>
  <c r="P3440" i="2" a="1"/>
  <c r="P3441" i="2" a="1"/>
  <c r="P3442" i="2" a="1"/>
  <c r="P3443" i="2" a="1"/>
  <c r="P3444" i="2" a="1"/>
  <c r="P3445" i="2" a="1"/>
  <c r="P3446" i="2" a="1"/>
  <c r="P3447" i="2" a="1"/>
  <c r="P3448" i="2" a="1"/>
  <c r="P3449" i="2" a="1"/>
  <c r="P3450" i="2" a="1"/>
  <c r="P3451" i="2" a="1"/>
  <c r="P3452" i="2" a="1"/>
  <c r="P3453" i="2" a="1"/>
  <c r="P3454" i="2" a="1"/>
  <c r="P3455" i="2" a="1"/>
  <c r="P3456" i="2" a="1"/>
  <c r="P3457" i="2" a="1"/>
  <c r="P3458" i="2" a="1"/>
  <c r="P3459" i="2" a="1"/>
  <c r="P3460" i="2" a="1"/>
  <c r="P3461" i="2" a="1"/>
  <c r="P3462" i="2" a="1"/>
  <c r="P3463" i="2" a="1"/>
  <c r="P3464" i="2" a="1"/>
  <c r="P3465" i="2" a="1"/>
  <c r="P3466" i="2" a="1"/>
  <c r="P3467" i="2" a="1"/>
  <c r="P3468" i="2" a="1"/>
  <c r="P3469" i="2" a="1"/>
  <c r="P3470" i="2" a="1"/>
  <c r="P3471" i="2" a="1"/>
  <c r="P3472" i="2" a="1"/>
  <c r="P3473" i="2" a="1"/>
  <c r="P3474" i="2" a="1"/>
  <c r="P3475" i="2" a="1"/>
  <c r="P3476" i="2" a="1"/>
  <c r="P3477" i="2" a="1"/>
  <c r="P3478" i="2" a="1"/>
  <c r="P3479" i="2" a="1"/>
  <c r="P3480" i="2" a="1"/>
  <c r="P3481" i="2" a="1"/>
  <c r="P3482" i="2" a="1"/>
  <c r="P3483" i="2" a="1"/>
  <c r="P3484" i="2" a="1"/>
  <c r="P3485" i="2" a="1"/>
  <c r="P3486" i="2" a="1"/>
  <c r="P3487" i="2" a="1"/>
  <c r="P3488" i="2" a="1"/>
  <c r="P3489" i="2" a="1"/>
  <c r="P3490" i="2" a="1"/>
  <c r="P3491" i="2" a="1"/>
  <c r="P3492" i="2" a="1"/>
  <c r="P3493" i="2" a="1"/>
  <c r="P3494" i="2" a="1"/>
  <c r="P3495" i="2" a="1"/>
  <c r="P3496" i="2" a="1"/>
  <c r="P3497" i="2" a="1"/>
  <c r="P3498" i="2" a="1"/>
  <c r="P3499" i="2" a="1"/>
  <c r="P3500" i="2" a="1"/>
  <c r="P3501" i="2" a="1"/>
  <c r="P3502" i="2" a="1"/>
  <c r="P3503" i="2" a="1"/>
  <c r="P3504" i="2" a="1"/>
  <c r="P3505" i="2" a="1"/>
  <c r="P3506" i="2" a="1"/>
  <c r="P3507" i="2" a="1"/>
  <c r="P3508" i="2" a="1"/>
  <c r="P3509" i="2" a="1"/>
  <c r="P3510" i="2" a="1"/>
  <c r="P3511" i="2" a="1"/>
  <c r="P3512" i="2" a="1"/>
  <c r="P3513" i="2" a="1"/>
  <c r="P3514" i="2" a="1"/>
  <c r="P3515" i="2" a="1"/>
  <c r="P3516" i="2" a="1"/>
  <c r="P3517" i="2" a="1"/>
  <c r="P3518" i="2" a="1"/>
  <c r="P3519" i="2" a="1"/>
  <c r="P3520" i="2" a="1"/>
  <c r="P3521" i="2" a="1"/>
  <c r="P3522" i="2" a="1"/>
  <c r="P3523" i="2" a="1"/>
  <c r="P3524" i="2" a="1"/>
  <c r="P3525" i="2" a="1"/>
  <c r="P3526" i="2" a="1"/>
  <c r="P3527" i="2" a="1"/>
  <c r="P3528" i="2" a="1"/>
  <c r="P3529" i="2" a="1"/>
  <c r="P3530" i="2" a="1"/>
  <c r="P3531" i="2" a="1"/>
  <c r="P3532" i="2" a="1"/>
  <c r="P3533" i="2" a="1"/>
  <c r="P3534" i="2" a="1"/>
  <c r="P3535" i="2" a="1"/>
  <c r="P3536" i="2" a="1"/>
  <c r="P3537" i="2" a="1"/>
  <c r="P3538" i="2" a="1"/>
  <c r="P3539" i="2" a="1"/>
  <c r="P3540" i="2" a="1"/>
  <c r="P3541" i="2" a="1"/>
  <c r="P3542" i="2" a="1"/>
  <c r="P3543" i="2" a="1"/>
  <c r="P3544" i="2" a="1"/>
  <c r="P3545" i="2" a="1"/>
  <c r="P3546" i="2" a="1"/>
  <c r="P3547" i="2" a="1"/>
  <c r="P3548" i="2" a="1"/>
  <c r="P3549" i="2" a="1"/>
  <c r="P3550" i="2" a="1"/>
  <c r="P3551" i="2" a="1"/>
  <c r="P3552" i="2" a="1"/>
  <c r="P3553" i="2" a="1"/>
  <c r="P3554" i="2" a="1"/>
  <c r="P3555" i="2" a="1"/>
  <c r="P3556" i="2" a="1"/>
  <c r="P3557" i="2" a="1"/>
  <c r="P3558" i="2" a="1"/>
  <c r="P3559" i="2" a="1"/>
  <c r="P3560" i="2" a="1"/>
  <c r="P3561" i="2" a="1"/>
  <c r="P3562" i="2" a="1"/>
  <c r="P3563" i="2" a="1"/>
  <c r="P3564" i="2" a="1"/>
  <c r="P3565" i="2" a="1"/>
  <c r="P3566" i="2" a="1"/>
  <c r="P3567" i="2" a="1"/>
  <c r="P3568" i="2" a="1"/>
  <c r="P3569" i="2" a="1"/>
  <c r="P3570" i="2" a="1"/>
  <c r="P3571" i="2" a="1"/>
  <c r="P3572" i="2" a="1"/>
  <c r="P3573" i="2" a="1"/>
  <c r="P3574" i="2" a="1"/>
  <c r="P3575" i="2" a="1"/>
  <c r="P3576" i="2" a="1"/>
  <c r="P3577" i="2" a="1"/>
  <c r="P3578" i="2" a="1"/>
  <c r="P3579" i="2" a="1"/>
  <c r="P3580" i="2" a="1"/>
  <c r="P3581" i="2" a="1"/>
  <c r="P3582" i="2" a="1"/>
  <c r="P3583" i="2" a="1"/>
  <c r="P3584" i="2" a="1"/>
  <c r="P3585" i="2" a="1"/>
  <c r="P3586" i="2" a="1"/>
  <c r="P3587" i="2" a="1"/>
  <c r="P3588" i="2" a="1"/>
  <c r="P3589" i="2" a="1"/>
  <c r="P3590" i="2" a="1"/>
  <c r="P3591" i="2" a="1"/>
  <c r="P3592" i="2" a="1"/>
  <c r="P3593" i="2" a="1"/>
  <c r="P3594" i="2" a="1"/>
  <c r="P3595" i="2" a="1"/>
  <c r="P3596" i="2" a="1"/>
  <c r="P3597" i="2" a="1"/>
  <c r="P3598" i="2" a="1"/>
  <c r="P3599" i="2" a="1"/>
  <c r="P3600" i="2" a="1"/>
  <c r="P3601" i="2" a="1"/>
  <c r="P3602" i="2" a="1"/>
  <c r="P3603" i="2" a="1"/>
  <c r="P3604" i="2" a="1"/>
  <c r="P3605" i="2" a="1"/>
  <c r="P3606" i="2" a="1"/>
  <c r="P3607" i="2" a="1"/>
  <c r="P3608" i="2" a="1"/>
  <c r="P3609" i="2" a="1"/>
  <c r="P3610" i="2" a="1"/>
  <c r="P3611" i="2" a="1"/>
  <c r="P3612" i="2" a="1"/>
  <c r="P3613" i="2" a="1"/>
  <c r="P3614" i="2" a="1"/>
  <c r="P3615" i="2" a="1"/>
  <c r="P3616" i="2" a="1"/>
  <c r="P3617" i="2" a="1"/>
  <c r="P3618" i="2" a="1"/>
  <c r="P3619" i="2" a="1"/>
  <c r="P3620" i="2" a="1"/>
  <c r="P3621" i="2" a="1"/>
  <c r="P3622" i="2" a="1"/>
  <c r="P3623" i="2" a="1"/>
  <c r="P3624" i="2" a="1"/>
  <c r="P3625" i="2" a="1"/>
  <c r="P3626" i="2" a="1"/>
  <c r="P3627" i="2" a="1"/>
  <c r="P3628" i="2" a="1"/>
  <c r="P3629" i="2" a="1"/>
  <c r="P3630" i="2" a="1"/>
  <c r="P3631" i="2" a="1"/>
  <c r="P3632" i="2" a="1"/>
  <c r="P3633" i="2" a="1"/>
  <c r="P3634" i="2" a="1"/>
  <c r="P3635" i="2" a="1"/>
  <c r="P3636" i="2" a="1"/>
  <c r="P3637" i="2" a="1"/>
  <c r="P3638" i="2" a="1"/>
  <c r="P3639" i="2" a="1"/>
  <c r="P3640" i="2" a="1"/>
  <c r="P3641" i="2" a="1"/>
  <c r="P3642" i="2" a="1"/>
  <c r="P3643" i="2" a="1"/>
  <c r="P3644" i="2" a="1"/>
  <c r="P3645" i="2" a="1"/>
  <c r="P3646" i="2" a="1"/>
  <c r="P3647" i="2" a="1"/>
  <c r="P3648" i="2" a="1"/>
  <c r="P3649" i="2" a="1"/>
  <c r="P3650" i="2" a="1"/>
  <c r="P3651" i="2" a="1"/>
  <c r="P3652" i="2" a="1"/>
  <c r="P3653" i="2" a="1"/>
  <c r="P3654" i="2" a="1"/>
  <c r="P3655" i="2" a="1"/>
  <c r="P3656" i="2" a="1"/>
  <c r="P3657" i="2" a="1"/>
  <c r="P3658" i="2" a="1"/>
  <c r="P3659" i="2" a="1"/>
  <c r="P3660" i="2" a="1"/>
  <c r="P3661" i="2" a="1"/>
  <c r="P3662" i="2" a="1"/>
  <c r="P3663" i="2" a="1"/>
  <c r="P3664" i="2" a="1"/>
  <c r="P3665" i="2" a="1"/>
  <c r="P3666" i="2" a="1"/>
  <c r="P3667" i="2" a="1"/>
  <c r="P3668" i="2" a="1"/>
  <c r="P3669" i="2" a="1"/>
  <c r="P3670" i="2" a="1"/>
  <c r="P3671" i="2" a="1"/>
  <c r="P3672" i="2" a="1"/>
  <c r="P3673" i="2" a="1"/>
  <c r="P3674" i="2" a="1"/>
  <c r="P3675" i="2" a="1"/>
  <c r="P3676" i="2" a="1"/>
  <c r="P3677" i="2" a="1"/>
  <c r="P3678" i="2" a="1"/>
  <c r="P3679" i="2" a="1"/>
  <c r="P3680" i="2" a="1"/>
  <c r="P3681" i="2" a="1"/>
  <c r="P3682" i="2" a="1"/>
  <c r="P3683" i="2" a="1"/>
  <c r="P3684" i="2" a="1"/>
  <c r="P3685" i="2" a="1"/>
  <c r="P3686" i="2" a="1"/>
  <c r="P3687" i="2" a="1"/>
  <c r="P3688" i="2" a="1"/>
  <c r="P3689" i="2" a="1"/>
  <c r="P3690" i="2" a="1"/>
  <c r="P3691" i="2" a="1"/>
  <c r="P3692" i="2" a="1"/>
  <c r="P3693" i="2" a="1"/>
  <c r="P3694" i="2" a="1"/>
  <c r="P3695" i="2" a="1"/>
  <c r="P3696" i="2" a="1"/>
  <c r="P3697" i="2" a="1"/>
  <c r="P3698" i="2" a="1"/>
  <c r="P3699" i="2" a="1"/>
  <c r="P3700" i="2" a="1"/>
  <c r="P3701" i="2" a="1"/>
  <c r="P3702" i="2" a="1"/>
  <c r="P3703" i="2" a="1"/>
  <c r="P3704" i="2" a="1"/>
  <c r="P3705" i="2" a="1"/>
  <c r="P3706" i="2" a="1"/>
  <c r="P3707" i="2" a="1"/>
  <c r="P3708" i="2" a="1"/>
  <c r="P3709" i="2" a="1"/>
  <c r="P3710" i="2" a="1"/>
  <c r="P3711" i="2" a="1"/>
  <c r="P3712" i="2" a="1"/>
  <c r="P3713" i="2" a="1"/>
  <c r="P3714" i="2" a="1"/>
  <c r="P3715" i="2" a="1"/>
  <c r="P3716" i="2" a="1"/>
  <c r="P3717" i="2" a="1"/>
  <c r="P3718" i="2" a="1"/>
  <c r="P3719" i="2" a="1"/>
  <c r="P3720" i="2" a="1"/>
  <c r="P3721" i="2" a="1"/>
  <c r="P3722" i="2" a="1"/>
  <c r="P3723" i="2" a="1"/>
  <c r="P3724" i="2" a="1"/>
  <c r="P3725" i="2" a="1"/>
  <c r="P3726" i="2" a="1"/>
  <c r="P3727" i="2" a="1"/>
  <c r="P3728" i="2" a="1"/>
  <c r="P3729" i="2" a="1"/>
  <c r="P3730" i="2" a="1"/>
  <c r="P3731" i="2" a="1"/>
  <c r="P3732" i="2" a="1"/>
  <c r="P3733" i="2" a="1"/>
  <c r="P3734" i="2" a="1"/>
  <c r="P3735" i="2" a="1"/>
  <c r="P3736" i="2" a="1"/>
  <c r="P3737" i="2" a="1"/>
  <c r="P3738" i="2" a="1"/>
  <c r="P3739" i="2" a="1"/>
  <c r="P3740" i="2" a="1"/>
  <c r="P3741" i="2" a="1"/>
  <c r="P3742" i="2" a="1"/>
  <c r="P3743" i="2" a="1"/>
  <c r="P3744" i="2" a="1"/>
  <c r="P3745" i="2" a="1"/>
  <c r="P3746" i="2" a="1"/>
  <c r="P3747" i="2" a="1"/>
  <c r="P3748" i="2" a="1"/>
  <c r="P3749" i="2" a="1"/>
  <c r="P3750" i="2" a="1"/>
  <c r="P3751" i="2" a="1"/>
  <c r="P3752" i="2" a="1"/>
  <c r="P3753" i="2" a="1"/>
  <c r="P3754" i="2" a="1"/>
  <c r="P3755" i="2" a="1"/>
  <c r="P3756" i="2" a="1"/>
  <c r="P3757" i="2" a="1"/>
  <c r="P3758" i="2" a="1"/>
  <c r="P3759" i="2" a="1"/>
  <c r="P3760" i="2" a="1"/>
  <c r="P3761" i="2" a="1"/>
  <c r="P3762" i="2" a="1"/>
  <c r="P3763" i="2" a="1"/>
  <c r="P3764" i="2" a="1"/>
  <c r="P3765" i="2" a="1"/>
  <c r="P3766" i="2" a="1"/>
  <c r="P3767" i="2" a="1"/>
  <c r="P3768" i="2" a="1"/>
  <c r="P3769" i="2" a="1"/>
  <c r="P3770" i="2" a="1"/>
  <c r="P3771" i="2" a="1"/>
  <c r="P3772" i="2" a="1"/>
  <c r="P3773" i="2" a="1"/>
  <c r="P3774" i="2" a="1"/>
  <c r="P3775" i="2" a="1"/>
  <c r="P3776" i="2" a="1"/>
  <c r="P3777" i="2" a="1"/>
  <c r="P3778" i="2" a="1"/>
  <c r="P3779" i="2" a="1"/>
  <c r="P3780" i="2" a="1"/>
  <c r="P3781" i="2" a="1"/>
  <c r="P3782" i="2" a="1"/>
  <c r="P3783" i="2" a="1"/>
  <c r="P3784" i="2" a="1"/>
  <c r="P3785" i="2" a="1"/>
  <c r="P3786" i="2" a="1"/>
  <c r="P3787" i="2" a="1"/>
  <c r="P3788" i="2" a="1"/>
  <c r="P3789" i="2" a="1"/>
  <c r="P3790" i="2" a="1"/>
  <c r="P3791" i="2" a="1"/>
  <c r="P3792" i="2" a="1"/>
  <c r="P3793" i="2" a="1"/>
  <c r="P3794" i="2" a="1"/>
  <c r="P3795" i="2" a="1"/>
  <c r="P3796" i="2" a="1"/>
  <c r="P3797" i="2" a="1"/>
  <c r="P3798" i="2" a="1"/>
  <c r="P3799" i="2" a="1"/>
  <c r="P3800" i="2" a="1"/>
  <c r="P3801" i="2" a="1"/>
  <c r="P3802" i="2" a="1"/>
  <c r="P3803" i="2" a="1"/>
  <c r="P3804" i="2" a="1"/>
  <c r="P3805" i="2" a="1"/>
  <c r="P3806" i="2" a="1"/>
  <c r="P3807" i="2" a="1"/>
  <c r="P3808" i="2" a="1"/>
  <c r="P3809" i="2" a="1"/>
  <c r="P3810" i="2" a="1"/>
  <c r="P3811" i="2" a="1"/>
  <c r="P3812" i="2" a="1"/>
  <c r="P3813" i="2" a="1"/>
  <c r="P3814" i="2" a="1"/>
  <c r="P3815" i="2" a="1"/>
  <c r="P3816" i="2" a="1"/>
  <c r="P3817" i="2" a="1"/>
  <c r="P3818" i="2" a="1"/>
  <c r="P3819" i="2" a="1"/>
  <c r="P3820" i="2" a="1"/>
  <c r="P3821" i="2" a="1"/>
  <c r="P3822" i="2" a="1"/>
  <c r="P3823" i="2" a="1"/>
  <c r="P3824" i="2" a="1"/>
  <c r="P3825" i="2" a="1"/>
  <c r="P3826" i="2" a="1"/>
  <c r="P3827" i="2" a="1"/>
  <c r="P3828" i="2" a="1"/>
  <c r="P3829" i="2" a="1"/>
  <c r="P3830" i="2" a="1"/>
  <c r="P3831" i="2" a="1"/>
  <c r="P3832" i="2" a="1"/>
  <c r="P3833" i="2" a="1"/>
  <c r="P3834" i="2" a="1"/>
  <c r="P3835" i="2" a="1"/>
  <c r="P3836" i="2" a="1"/>
  <c r="P3837" i="2" a="1"/>
  <c r="P3838" i="2" a="1"/>
  <c r="P3839" i="2" a="1"/>
  <c r="P3840" i="2" a="1"/>
  <c r="P3841" i="2" a="1"/>
  <c r="P3842" i="2" a="1"/>
  <c r="P3843" i="2" a="1"/>
  <c r="P3844" i="2" a="1"/>
  <c r="P3845" i="2" a="1"/>
  <c r="P3846" i="2" a="1"/>
  <c r="P3847" i="2" a="1"/>
  <c r="P3848" i="2" a="1"/>
  <c r="P3849" i="2" a="1"/>
  <c r="P3850" i="2" a="1"/>
  <c r="P3851" i="2" a="1"/>
  <c r="P3852" i="2" a="1"/>
  <c r="P3853" i="2" a="1"/>
  <c r="P3854" i="2" a="1"/>
  <c r="P3855" i="2" a="1"/>
  <c r="P3856" i="2" a="1"/>
  <c r="P3857" i="2" a="1"/>
  <c r="P3858" i="2" a="1"/>
  <c r="P3859" i="2" a="1"/>
  <c r="P3860" i="2" a="1"/>
  <c r="P3861" i="2" a="1"/>
  <c r="P3862" i="2" a="1"/>
  <c r="P3863" i="2" a="1"/>
  <c r="P3864" i="2" a="1"/>
  <c r="P3865" i="2" a="1"/>
  <c r="P3866" i="2" a="1"/>
  <c r="P3867" i="2" a="1"/>
  <c r="P3868" i="2" a="1"/>
  <c r="P3869" i="2" a="1"/>
  <c r="P3870" i="2" a="1"/>
  <c r="P3871" i="2" a="1"/>
  <c r="P3872" i="2" a="1"/>
  <c r="P3873" i="2" a="1"/>
  <c r="P3874" i="2" a="1"/>
  <c r="P3875" i="2" a="1"/>
  <c r="P3876" i="2" a="1"/>
  <c r="P3877" i="2" a="1"/>
  <c r="P3878" i="2" a="1"/>
  <c r="P3879" i="2" a="1"/>
  <c r="P3880" i="2" a="1"/>
  <c r="P3881" i="2" a="1"/>
  <c r="P3882" i="2" a="1"/>
  <c r="P3883" i="2" a="1"/>
  <c r="P3884" i="2" a="1"/>
  <c r="P3885" i="2" a="1"/>
  <c r="P3886" i="2" a="1"/>
  <c r="P3887" i="2" a="1"/>
  <c r="P3888" i="2" a="1"/>
  <c r="P3889" i="2" a="1"/>
  <c r="P3890" i="2" a="1"/>
  <c r="P3891" i="2" a="1"/>
  <c r="P3892" i="2" a="1"/>
  <c r="P3893" i="2" a="1"/>
  <c r="P3894" i="2" a="1"/>
  <c r="P3895" i="2" a="1"/>
  <c r="P3896" i="2" a="1"/>
  <c r="P3897" i="2" a="1"/>
  <c r="P3898" i="2" a="1"/>
  <c r="P3899" i="2" a="1"/>
  <c r="P3900" i="2" a="1"/>
  <c r="P3901" i="2" a="1"/>
  <c r="P3902" i="2" a="1"/>
  <c r="P3903" i="2" a="1"/>
  <c r="P3904" i="2" a="1"/>
  <c r="P3905" i="2" a="1"/>
  <c r="P3906" i="2" a="1"/>
  <c r="P3907" i="2" a="1"/>
  <c r="P3908" i="2" a="1"/>
  <c r="P3909" i="2" a="1"/>
  <c r="P3910" i="2" a="1"/>
  <c r="P3911" i="2" a="1"/>
  <c r="P3912" i="2" a="1"/>
  <c r="P3913" i="2" a="1"/>
  <c r="P3914" i="2" a="1"/>
  <c r="P3915" i="2" a="1"/>
  <c r="P3916" i="2" a="1"/>
  <c r="P3917" i="2" a="1"/>
  <c r="P3918" i="2" a="1"/>
  <c r="P3919" i="2" a="1"/>
  <c r="P3920" i="2" a="1"/>
  <c r="P3921" i="2" a="1"/>
  <c r="P3922" i="2" a="1"/>
  <c r="P3923" i="2" a="1"/>
  <c r="P3924" i="2" a="1"/>
  <c r="P3925" i="2" a="1"/>
  <c r="P3926" i="2" a="1"/>
  <c r="P3927" i="2" a="1"/>
  <c r="P3928" i="2" a="1"/>
  <c r="P3929" i="2" a="1"/>
  <c r="P3930" i="2" a="1"/>
  <c r="P3931" i="2" a="1"/>
  <c r="P3932" i="2" a="1"/>
  <c r="P3933" i="2" a="1"/>
  <c r="P3934" i="2" a="1"/>
  <c r="P3935" i="2" a="1"/>
  <c r="P3936" i="2" a="1"/>
  <c r="P3937" i="2" a="1"/>
  <c r="P3938" i="2" a="1"/>
  <c r="P3939" i="2" a="1"/>
  <c r="P3940" i="2" a="1"/>
  <c r="P3941" i="2" a="1"/>
  <c r="P3942" i="2" a="1"/>
  <c r="P3943" i="2" a="1"/>
  <c r="P3944" i="2" a="1"/>
  <c r="P3945" i="2" a="1"/>
  <c r="P3946" i="2" a="1"/>
  <c r="P3947" i="2" a="1"/>
  <c r="P3948" i="2" a="1"/>
  <c r="P3949" i="2" a="1"/>
  <c r="P3950" i="2" a="1"/>
  <c r="P3951" i="2" a="1"/>
  <c r="P3952" i="2" a="1"/>
  <c r="P3953" i="2" a="1"/>
  <c r="P3954" i="2" a="1"/>
  <c r="P3955" i="2" a="1"/>
  <c r="P3956" i="2" a="1"/>
  <c r="P3957" i="2" a="1"/>
  <c r="P3958" i="2" a="1"/>
  <c r="P3959" i="2" a="1"/>
  <c r="P3960" i="2" a="1"/>
  <c r="P3961" i="2" a="1"/>
  <c r="P3962" i="2" a="1"/>
  <c r="P3963" i="2" a="1"/>
  <c r="P3964" i="2" a="1"/>
  <c r="P3965" i="2" a="1"/>
  <c r="P3966" i="2" a="1"/>
  <c r="P3967" i="2" a="1"/>
  <c r="P3968" i="2" a="1"/>
  <c r="P3969" i="2" a="1"/>
  <c r="P3970" i="2" a="1"/>
  <c r="P3971" i="2" a="1"/>
  <c r="P3972" i="2" a="1"/>
  <c r="P3973" i="2" a="1"/>
  <c r="P3974" i="2" a="1"/>
  <c r="P3975" i="2" a="1"/>
  <c r="P3976" i="2" a="1"/>
  <c r="P3977" i="2" a="1"/>
  <c r="P3978" i="2" a="1"/>
  <c r="P3979" i="2" a="1"/>
  <c r="P3980" i="2" a="1"/>
  <c r="P3981" i="2" a="1"/>
  <c r="P3982" i="2" a="1"/>
  <c r="P3983" i="2" a="1"/>
  <c r="P3984" i="2" a="1"/>
  <c r="P3985" i="2" a="1"/>
  <c r="P3986" i="2" a="1"/>
  <c r="P3987" i="2" a="1"/>
  <c r="P3988" i="2" a="1"/>
  <c r="P3989" i="2" a="1"/>
  <c r="P3990" i="2" a="1"/>
  <c r="P3991" i="2" a="1"/>
  <c r="P3992" i="2" a="1"/>
  <c r="P3993" i="2" a="1"/>
  <c r="P3994" i="2" a="1"/>
  <c r="P3995" i="2" a="1"/>
  <c r="P3996" i="2" a="1"/>
  <c r="P3997" i="2" a="1"/>
  <c r="P3998" i="2" a="1"/>
  <c r="P3999" i="2" a="1"/>
  <c r="P4000" i="2" a="1"/>
  <c r="P4001" i="2" a="1"/>
  <c r="P4002" i="2" a="1"/>
  <c r="P4003" i="2" a="1"/>
  <c r="P4004" i="2" a="1"/>
  <c r="P4005" i="2" a="1"/>
  <c r="P4006" i="2" a="1"/>
  <c r="P4007" i="2" a="1"/>
  <c r="P4008" i="2" a="1"/>
  <c r="P4009" i="2" a="1"/>
  <c r="P4010" i="2" a="1"/>
  <c r="P4011" i="2" a="1"/>
  <c r="P4012" i="2" a="1"/>
  <c r="P4013" i="2" a="1"/>
  <c r="P4014" i="2" a="1"/>
  <c r="P4015" i="2" a="1"/>
  <c r="P4016" i="2" a="1"/>
  <c r="P4017" i="2" a="1"/>
  <c r="P4018" i="2" a="1"/>
  <c r="P4019" i="2" a="1"/>
  <c r="P4020" i="2" a="1"/>
  <c r="P4021" i="2" a="1"/>
  <c r="P4022" i="2" a="1"/>
  <c r="P4023" i="2" a="1"/>
  <c r="P4024" i="2" a="1"/>
  <c r="P4025" i="2" a="1"/>
  <c r="P4026" i="2" a="1"/>
  <c r="P4027" i="2" a="1"/>
  <c r="P4028" i="2" a="1"/>
  <c r="P4029" i="2" a="1"/>
  <c r="P4030" i="2" a="1"/>
  <c r="P4031" i="2" a="1"/>
  <c r="P4032" i="2" a="1"/>
  <c r="P4033" i="2" a="1"/>
  <c r="P4034" i="2" a="1"/>
  <c r="P4035" i="2" a="1"/>
  <c r="P4036" i="2" a="1"/>
  <c r="P4037" i="2" a="1"/>
  <c r="P4038" i="2" a="1"/>
  <c r="P4039" i="2" a="1"/>
  <c r="P4040" i="2" a="1"/>
  <c r="P4041" i="2" a="1"/>
  <c r="P4042" i="2" a="1"/>
  <c r="P4043" i="2" a="1"/>
  <c r="P4044" i="2" a="1"/>
  <c r="P4045" i="2" a="1"/>
  <c r="P4046" i="2" a="1"/>
  <c r="P4047" i="2" a="1"/>
  <c r="P4048" i="2" a="1"/>
  <c r="P4049" i="2" a="1"/>
  <c r="P4050" i="2" a="1"/>
  <c r="P4051" i="2" a="1"/>
  <c r="P4052" i="2" a="1"/>
  <c r="P4053" i="2" a="1"/>
  <c r="P4054" i="2" a="1"/>
  <c r="P4055" i="2" a="1"/>
  <c r="P4056" i="2" a="1"/>
  <c r="P4057" i="2" a="1"/>
  <c r="P4058" i="2" a="1"/>
  <c r="P4059" i="2" a="1"/>
  <c r="P4060" i="2" a="1"/>
  <c r="P4061" i="2" a="1"/>
  <c r="P4062" i="2" a="1"/>
  <c r="P4063" i="2" a="1"/>
  <c r="P4064" i="2" a="1"/>
  <c r="P4065" i="2" a="1"/>
  <c r="P4066" i="2" a="1"/>
  <c r="P4067" i="2" a="1"/>
  <c r="P4068" i="2" a="1"/>
  <c r="P4069" i="2" a="1"/>
  <c r="P4070" i="2" a="1"/>
  <c r="P4071" i="2" a="1"/>
  <c r="P4072" i="2" a="1"/>
  <c r="P4073" i="2" a="1"/>
  <c r="P4074" i="2" a="1"/>
  <c r="P4075" i="2" a="1"/>
  <c r="P4076" i="2" a="1"/>
  <c r="P4077" i="2" a="1"/>
  <c r="P4078" i="2" a="1"/>
  <c r="P4079" i="2" a="1"/>
  <c r="P4080" i="2" a="1"/>
  <c r="P4081" i="2" a="1"/>
  <c r="P4082" i="2" a="1"/>
  <c r="P4083" i="2" a="1"/>
  <c r="P4084" i="2" a="1"/>
  <c r="P4085" i="2" a="1"/>
  <c r="P4086" i="2" a="1"/>
  <c r="P4087" i="2" a="1"/>
  <c r="P4088" i="2" a="1"/>
  <c r="P4089" i="2" a="1"/>
  <c r="P4090" i="2" a="1"/>
  <c r="P4091" i="2" a="1"/>
  <c r="P4092" i="2" a="1"/>
  <c r="P4093" i="2" a="1"/>
  <c r="P4094" i="2" a="1"/>
  <c r="P4095" i="2" a="1"/>
  <c r="P4096" i="2" a="1"/>
  <c r="P4097" i="2" a="1"/>
  <c r="P4098" i="2" a="1"/>
  <c r="P4099" i="2" a="1"/>
  <c r="P4100" i="2" a="1"/>
  <c r="P4101" i="2" a="1"/>
  <c r="P4102" i="2" a="1"/>
  <c r="P4103" i="2" a="1"/>
  <c r="P4104" i="2" a="1"/>
  <c r="P4105" i="2" a="1"/>
  <c r="P4106" i="2" a="1"/>
  <c r="P4107" i="2" a="1"/>
  <c r="P4108" i="2" a="1"/>
  <c r="P4109" i="2" a="1"/>
  <c r="P4110" i="2" a="1"/>
  <c r="P4111" i="2" a="1"/>
  <c r="P4112" i="2" a="1"/>
  <c r="P4113" i="2" a="1"/>
  <c r="P4114" i="2" a="1"/>
  <c r="P4115" i="2" a="1"/>
  <c r="P4116" i="2" a="1"/>
  <c r="P4117" i="2" a="1"/>
  <c r="P4118" i="2" a="1"/>
  <c r="P4119" i="2" a="1"/>
  <c r="P4120" i="2" a="1"/>
  <c r="P4121" i="2" a="1"/>
  <c r="P4122" i="2" a="1"/>
  <c r="P4123" i="2" a="1"/>
  <c r="P4124" i="2" a="1"/>
  <c r="P4125" i="2" a="1"/>
  <c r="P4126" i="2" a="1"/>
  <c r="P4127" i="2" a="1"/>
  <c r="P4128" i="2" a="1"/>
  <c r="P4129" i="2" a="1"/>
  <c r="P4130" i="2" a="1"/>
  <c r="P4131" i="2" a="1"/>
  <c r="P4132" i="2" a="1"/>
  <c r="P4133" i="2" a="1"/>
  <c r="P4134" i="2" a="1"/>
  <c r="P4135" i="2" a="1"/>
  <c r="P4136" i="2" a="1"/>
  <c r="P4137" i="2" a="1"/>
  <c r="P4138" i="2" a="1"/>
  <c r="P4139" i="2" a="1"/>
  <c r="P4140" i="2" a="1"/>
  <c r="P4141" i="2" a="1"/>
  <c r="P4142" i="2" a="1"/>
  <c r="P4143" i="2" a="1"/>
  <c r="P4144" i="2" a="1"/>
  <c r="P4145" i="2" a="1"/>
  <c r="P4146" i="2" a="1"/>
  <c r="P4147" i="2" a="1"/>
  <c r="P4148" i="2" a="1"/>
  <c r="P4149" i="2" a="1"/>
  <c r="P4150" i="2" a="1"/>
  <c r="P4151" i="2" a="1"/>
  <c r="P4152" i="2" a="1"/>
  <c r="P4153" i="2" a="1"/>
  <c r="P4154" i="2" a="1"/>
  <c r="P4155" i="2" a="1"/>
  <c r="P4156" i="2" a="1"/>
  <c r="P4157" i="2" a="1"/>
  <c r="P4158" i="2" a="1"/>
  <c r="P4159" i="2" a="1"/>
  <c r="P4160" i="2" a="1"/>
  <c r="P4161" i="2" a="1"/>
  <c r="P4162" i="2" a="1"/>
  <c r="P4163" i="2" a="1"/>
  <c r="P4164" i="2" a="1"/>
  <c r="P4165" i="2" a="1"/>
  <c r="P4166" i="2" a="1"/>
  <c r="P4167" i="2" a="1"/>
  <c r="P4168" i="2" a="1"/>
  <c r="P4169" i="2" a="1"/>
  <c r="P4170" i="2" a="1"/>
  <c r="P4171" i="2" a="1"/>
  <c r="P4172" i="2" a="1"/>
  <c r="P4173" i="2" a="1"/>
  <c r="P4174" i="2" a="1"/>
  <c r="P4175" i="2" a="1"/>
  <c r="P4176" i="2" a="1"/>
  <c r="P4177" i="2" a="1"/>
  <c r="P4178" i="2" a="1"/>
  <c r="P4179" i="2" a="1"/>
  <c r="P4180" i="2" a="1"/>
  <c r="P4181" i="2" a="1"/>
  <c r="P4182" i="2" a="1"/>
  <c r="P4183" i="2" a="1"/>
  <c r="P4184" i="2" a="1"/>
  <c r="P4185" i="2" a="1"/>
  <c r="P4186" i="2" a="1"/>
  <c r="P4187" i="2" a="1"/>
  <c r="P4188" i="2" a="1"/>
  <c r="P4189" i="2" a="1"/>
  <c r="P4190" i="2" a="1"/>
  <c r="P4191" i="2" a="1"/>
  <c r="P4192" i="2" a="1"/>
  <c r="P4193" i="2" a="1"/>
  <c r="P4194" i="2" a="1"/>
  <c r="P4195" i="2" a="1"/>
  <c r="P4196" i="2" a="1"/>
  <c r="P4197" i="2" a="1"/>
  <c r="P4198" i="2" a="1"/>
  <c r="P4199" i="2" a="1"/>
  <c r="P4200" i="2" a="1"/>
  <c r="P4201" i="2" a="1"/>
  <c r="P4202" i="2" a="1"/>
  <c r="P4203" i="2" a="1"/>
  <c r="P4204" i="2" a="1"/>
  <c r="P4205" i="2" a="1"/>
  <c r="P4206" i="2" a="1"/>
  <c r="P4207" i="2" a="1"/>
  <c r="P4208" i="2" a="1"/>
  <c r="P4209" i="2" a="1"/>
  <c r="P4210" i="2" a="1"/>
  <c r="P4211" i="2" a="1"/>
  <c r="P4212" i="2" a="1"/>
  <c r="P4213" i="2" a="1"/>
  <c r="P4214" i="2" a="1"/>
  <c r="P4215" i="2" a="1"/>
  <c r="P4216" i="2" a="1"/>
  <c r="P4217" i="2" a="1"/>
  <c r="P4218" i="2" a="1"/>
  <c r="P4219" i="2" a="1"/>
  <c r="P4220" i="2" a="1"/>
  <c r="P4221" i="2" a="1"/>
  <c r="P4222" i="2" a="1"/>
  <c r="P4223" i="2" a="1"/>
  <c r="P4224" i="2" a="1"/>
  <c r="P4225" i="2" a="1"/>
  <c r="P4226" i="2" a="1"/>
  <c r="P4227" i="2" a="1"/>
  <c r="P4228" i="2" a="1"/>
  <c r="P4229" i="2" a="1"/>
  <c r="P4230" i="2" a="1"/>
  <c r="P4231" i="2" a="1"/>
  <c r="P4232" i="2" a="1"/>
  <c r="P4233" i="2" a="1"/>
  <c r="P4234" i="2" a="1"/>
  <c r="P4235" i="2" a="1"/>
  <c r="P4236" i="2" a="1"/>
  <c r="P4237" i="2" a="1"/>
  <c r="P4238" i="2" a="1"/>
  <c r="P4239" i="2" a="1"/>
  <c r="P4240" i="2" a="1"/>
  <c r="P4241" i="2" a="1"/>
  <c r="P4242" i="2" a="1"/>
  <c r="P4243" i="2" a="1"/>
  <c r="P4244" i="2" a="1"/>
  <c r="P4245" i="2" a="1"/>
  <c r="P4246" i="2" a="1"/>
  <c r="P4247" i="2" a="1"/>
  <c r="P4248" i="2" a="1"/>
  <c r="P4249" i="2" a="1"/>
  <c r="P4250" i="2" a="1"/>
  <c r="P4251" i="2" a="1"/>
  <c r="P4252" i="2" a="1"/>
  <c r="P4253" i="2" a="1"/>
  <c r="P4254" i="2" a="1"/>
  <c r="P4255" i="2" a="1"/>
  <c r="P4256" i="2" a="1"/>
  <c r="P4257" i="2" a="1"/>
  <c r="P4258" i="2" a="1"/>
  <c r="P4259" i="2" a="1"/>
  <c r="P4260" i="2" a="1"/>
  <c r="P4261" i="2" a="1"/>
  <c r="P4262" i="2" a="1"/>
  <c r="P4263" i="2" a="1"/>
  <c r="P4264" i="2" a="1"/>
  <c r="P4265" i="2" a="1"/>
  <c r="P4266" i="2" a="1"/>
  <c r="P4267" i="2" a="1"/>
  <c r="P4268" i="2" a="1"/>
  <c r="P4269" i="2" a="1"/>
  <c r="P4270" i="2" a="1"/>
  <c r="P4271" i="2" a="1"/>
  <c r="P4272" i="2" a="1"/>
  <c r="P4273" i="2" a="1"/>
  <c r="P4274" i="2" a="1"/>
  <c r="P4275" i="2" a="1"/>
  <c r="P4276" i="2" a="1"/>
  <c r="P4277" i="2" a="1"/>
  <c r="P4278" i="2" a="1"/>
  <c r="P4279" i="2" a="1"/>
  <c r="P4280" i="2" a="1"/>
  <c r="P4281" i="2" a="1"/>
  <c r="P4282" i="2" a="1"/>
  <c r="P4283" i="2" a="1"/>
  <c r="P4284" i="2" a="1"/>
  <c r="P4285" i="2" a="1"/>
  <c r="P4286" i="2" a="1"/>
  <c r="P4287" i="2" a="1"/>
  <c r="P4288" i="2" a="1"/>
  <c r="P4289" i="2" a="1"/>
  <c r="P4290" i="2" a="1"/>
  <c r="P4291" i="2" a="1"/>
  <c r="P4292" i="2" a="1"/>
  <c r="P4293" i="2" a="1"/>
  <c r="P4294" i="2" a="1"/>
  <c r="P4295" i="2" a="1"/>
  <c r="P4296" i="2" a="1"/>
  <c r="P4297" i="2" a="1"/>
  <c r="P4298" i="2" a="1"/>
  <c r="P4299" i="2" a="1"/>
  <c r="P4300" i="2" a="1"/>
  <c r="P4301" i="2" a="1"/>
  <c r="P4302" i="2" a="1"/>
  <c r="P4303" i="2" a="1"/>
  <c r="P4304" i="2" a="1"/>
  <c r="P4305" i="2" a="1"/>
  <c r="P4306" i="2" a="1"/>
  <c r="P4307" i="2" a="1"/>
  <c r="P4308" i="2" a="1"/>
  <c r="P4309" i="2" a="1"/>
  <c r="P4310" i="2" a="1"/>
  <c r="P4311" i="2" a="1"/>
  <c r="P4312" i="2" a="1"/>
  <c r="P4313" i="2" a="1"/>
  <c r="P4314" i="2" a="1"/>
  <c r="P4315" i="2" a="1"/>
  <c r="P4316" i="2" a="1"/>
  <c r="P4317" i="2" a="1"/>
  <c r="P4318" i="2" a="1"/>
  <c r="P4319" i="2" a="1"/>
  <c r="P4320" i="2" a="1"/>
  <c r="P4321" i="2" a="1"/>
  <c r="P4322" i="2" a="1"/>
  <c r="P4323" i="2" a="1"/>
  <c r="P4324" i="2" a="1"/>
  <c r="P4325" i="2" a="1"/>
  <c r="P4326" i="2" a="1"/>
  <c r="P4327" i="2" a="1"/>
  <c r="P4328" i="2" a="1"/>
  <c r="P4329" i="2" a="1"/>
  <c r="P4330" i="2" a="1"/>
  <c r="P4331" i="2" a="1"/>
  <c r="P4332" i="2" a="1"/>
  <c r="P4333" i="2" a="1"/>
  <c r="P4334" i="2" a="1"/>
  <c r="P4335" i="2" a="1"/>
  <c r="P4336" i="2" a="1"/>
  <c r="P4337" i="2" a="1"/>
  <c r="P4338" i="2" a="1"/>
  <c r="P4339" i="2" a="1"/>
  <c r="P4340" i="2" a="1"/>
  <c r="P4341" i="2" a="1"/>
  <c r="P4342" i="2" a="1"/>
  <c r="P4343" i="2" a="1"/>
  <c r="P4344" i="2" a="1"/>
  <c r="P4345" i="2" a="1"/>
  <c r="P4346" i="2" a="1"/>
  <c r="P4347" i="2" a="1"/>
  <c r="P4348" i="2" a="1"/>
  <c r="P4349" i="2" a="1"/>
  <c r="P4350" i="2" a="1"/>
  <c r="P4351" i="2" a="1"/>
  <c r="P4352" i="2" a="1"/>
  <c r="P4353" i="2" a="1"/>
  <c r="P4354" i="2" a="1"/>
  <c r="P4355" i="2" a="1"/>
  <c r="P4356" i="2" a="1"/>
  <c r="P4357" i="2" a="1"/>
  <c r="P4358" i="2" a="1"/>
  <c r="P4359" i="2" a="1"/>
  <c r="P4360" i="2" a="1"/>
  <c r="P4361" i="2" a="1"/>
  <c r="P4362" i="2" a="1"/>
  <c r="P4363" i="2" a="1"/>
  <c r="P4364" i="2" a="1"/>
  <c r="P4365" i="2" a="1"/>
  <c r="P4366" i="2" a="1"/>
  <c r="P4367" i="2" a="1"/>
  <c r="P4368" i="2" a="1"/>
  <c r="P4369" i="2" a="1"/>
  <c r="P4370" i="2" a="1"/>
  <c r="P4371" i="2" a="1"/>
  <c r="P4372" i="2" a="1"/>
  <c r="P4373" i="2" a="1"/>
  <c r="P4374" i="2" a="1"/>
  <c r="P4375" i="2" a="1"/>
  <c r="P4376" i="2" a="1"/>
  <c r="P4377" i="2" a="1"/>
  <c r="P4378" i="2" a="1"/>
  <c r="P4379" i="2" a="1"/>
  <c r="P4380" i="2" a="1"/>
  <c r="P4381" i="2" a="1"/>
  <c r="P4382" i="2" a="1"/>
  <c r="P4383" i="2" a="1"/>
  <c r="P4384" i="2" a="1"/>
  <c r="P4385" i="2" a="1"/>
  <c r="P4386" i="2" a="1"/>
  <c r="P4387" i="2" a="1"/>
  <c r="P4388" i="2" a="1"/>
  <c r="P4389" i="2" a="1"/>
  <c r="P4390" i="2" a="1"/>
  <c r="P4391" i="2" a="1"/>
  <c r="P4392" i="2" a="1"/>
  <c r="P4393" i="2" a="1"/>
  <c r="P4394" i="2" a="1"/>
  <c r="P4395" i="2" a="1"/>
  <c r="P4396" i="2" a="1"/>
  <c r="P4397" i="2" a="1"/>
  <c r="P4398" i="2" a="1"/>
  <c r="P4399" i="2" a="1"/>
  <c r="P4400" i="2" a="1"/>
  <c r="P4401" i="2" a="1"/>
  <c r="P4402" i="2" a="1"/>
  <c r="P4403" i="2" a="1"/>
  <c r="P4404" i="2" a="1"/>
  <c r="P4405" i="2" a="1"/>
  <c r="P4406" i="2" a="1"/>
  <c r="P4407" i="2" a="1"/>
  <c r="P4408" i="2" a="1"/>
  <c r="P4409" i="2" a="1"/>
  <c r="P4410" i="2" a="1"/>
  <c r="P4411" i="2" a="1"/>
  <c r="P4412" i="2" a="1"/>
  <c r="P4413" i="2" a="1"/>
  <c r="P4414" i="2" a="1"/>
  <c r="P4415" i="2" a="1"/>
  <c r="P4416" i="2" a="1"/>
  <c r="P4417" i="2" a="1"/>
  <c r="P4418" i="2" a="1"/>
  <c r="P4419" i="2" a="1"/>
  <c r="P4420" i="2" a="1"/>
  <c r="P4421" i="2" a="1"/>
  <c r="P4422" i="2" a="1"/>
  <c r="P4423" i="2" a="1"/>
  <c r="P4424" i="2" a="1"/>
  <c r="P4425" i="2" a="1"/>
  <c r="P4426" i="2" a="1"/>
  <c r="P4427" i="2" a="1"/>
  <c r="P4428" i="2" a="1"/>
  <c r="P4429" i="2" a="1"/>
  <c r="P4430" i="2" a="1"/>
  <c r="P4431" i="2" a="1"/>
  <c r="P4432" i="2" a="1"/>
  <c r="P4433" i="2" a="1"/>
  <c r="P4434" i="2" a="1"/>
  <c r="P4435" i="2" a="1"/>
  <c r="P4436" i="2" a="1"/>
  <c r="P4437" i="2" a="1"/>
  <c r="P4438" i="2" a="1"/>
  <c r="P4439" i="2" a="1"/>
  <c r="P4440" i="2" a="1"/>
  <c r="P4441" i="2" a="1"/>
  <c r="P4442" i="2" a="1"/>
  <c r="P4443" i="2" a="1"/>
  <c r="P4444" i="2" a="1"/>
  <c r="P4445" i="2" a="1"/>
  <c r="P4446" i="2" a="1"/>
  <c r="P4447" i="2" a="1"/>
  <c r="P4448" i="2" a="1"/>
  <c r="P4449" i="2" a="1"/>
  <c r="P4450" i="2" a="1"/>
  <c r="P4451" i="2" a="1"/>
  <c r="P4452" i="2" a="1"/>
  <c r="P4453" i="2" a="1"/>
  <c r="P4454" i="2" a="1"/>
  <c r="P4455" i="2" a="1"/>
  <c r="P4456" i="2" a="1"/>
  <c r="P4457" i="2" a="1"/>
  <c r="P4458" i="2" a="1"/>
  <c r="P4459" i="2" a="1"/>
  <c r="P4460" i="2" a="1"/>
  <c r="P4461" i="2" a="1"/>
  <c r="P4462" i="2" a="1"/>
  <c r="P4463" i="2" a="1"/>
  <c r="P4464" i="2" a="1"/>
  <c r="P4465" i="2" a="1"/>
  <c r="P4466" i="2" a="1"/>
  <c r="P4467" i="2" a="1"/>
  <c r="P4468" i="2" a="1"/>
  <c r="P4469" i="2" a="1"/>
  <c r="P4470" i="2" a="1"/>
  <c r="P4471" i="2" a="1"/>
  <c r="P4472" i="2" a="1"/>
  <c r="P4473" i="2" a="1"/>
  <c r="P4474" i="2" a="1"/>
  <c r="P4475" i="2" a="1"/>
  <c r="P4476" i="2" a="1"/>
  <c r="P4477" i="2" a="1"/>
  <c r="P4478" i="2" a="1"/>
  <c r="P4479" i="2" a="1"/>
  <c r="P4480" i="2" a="1"/>
  <c r="P4481" i="2" a="1"/>
  <c r="P4482" i="2" a="1"/>
  <c r="P4483" i="2" a="1"/>
  <c r="P4484" i="2" a="1"/>
  <c r="P4485" i="2" a="1"/>
  <c r="P4486" i="2" a="1"/>
  <c r="P4487" i="2" a="1"/>
  <c r="P4488" i="2" a="1"/>
  <c r="P4489" i="2" a="1"/>
  <c r="P4490" i="2" a="1"/>
  <c r="P4491" i="2" a="1"/>
  <c r="P4492" i="2" a="1"/>
  <c r="P4493" i="2" a="1"/>
  <c r="P4494" i="2" a="1"/>
  <c r="P4495" i="2" a="1"/>
  <c r="P4496" i="2" a="1"/>
  <c r="P4497" i="2" a="1"/>
  <c r="P4498" i="2" a="1"/>
  <c r="P4499" i="2" a="1"/>
  <c r="P4500" i="2" a="1"/>
  <c r="P4501" i="2" a="1"/>
  <c r="P4502" i="2" a="1"/>
  <c r="P4503" i="2" a="1"/>
  <c r="P4504" i="2" a="1"/>
  <c r="P4505" i="2" a="1"/>
  <c r="P4506" i="2" a="1"/>
  <c r="P4507" i="2" a="1"/>
  <c r="P4508" i="2" a="1"/>
  <c r="P4509" i="2" a="1"/>
  <c r="P4510" i="2" a="1"/>
  <c r="P4511" i="2" a="1"/>
  <c r="P4512" i="2" a="1"/>
  <c r="P4513" i="2" a="1"/>
  <c r="P4514" i="2" a="1"/>
  <c r="P4515" i="2" a="1"/>
  <c r="P4516" i="2" a="1"/>
  <c r="P4517" i="2" a="1"/>
  <c r="P4518" i="2" a="1"/>
  <c r="P4519" i="2" a="1"/>
  <c r="P4520" i="2" a="1"/>
  <c r="P4521" i="2" a="1"/>
  <c r="P4522" i="2" a="1"/>
  <c r="P4523" i="2" a="1"/>
  <c r="P4524" i="2" a="1"/>
  <c r="P4525" i="2" a="1"/>
  <c r="P4526" i="2" a="1"/>
  <c r="P4527" i="2" a="1"/>
  <c r="P4528" i="2" a="1"/>
  <c r="P4529" i="2" a="1"/>
  <c r="P4530" i="2" a="1"/>
  <c r="P4531" i="2" a="1"/>
  <c r="P4532" i="2" a="1"/>
  <c r="P4533" i="2" a="1"/>
  <c r="P4534" i="2" a="1"/>
  <c r="P4535" i="2" a="1"/>
  <c r="P4536" i="2" a="1"/>
  <c r="P4537" i="2" a="1"/>
  <c r="P4538" i="2" a="1"/>
  <c r="P4539" i="2" a="1"/>
  <c r="P4540" i="2" a="1"/>
  <c r="P4541" i="2" a="1"/>
  <c r="P4542" i="2" a="1"/>
  <c r="P4543" i="2" a="1"/>
  <c r="P4544" i="2" a="1"/>
  <c r="P4545" i="2" a="1"/>
  <c r="P4546" i="2" a="1"/>
  <c r="P4547" i="2" a="1"/>
  <c r="P4548" i="2" a="1"/>
  <c r="P4549" i="2" a="1"/>
  <c r="P4550" i="2" a="1"/>
  <c r="P4551" i="2" a="1"/>
  <c r="P4552" i="2" a="1"/>
  <c r="P4553" i="2" a="1"/>
  <c r="P4554" i="2" a="1"/>
  <c r="P4555" i="2" a="1"/>
  <c r="P4556" i="2" a="1"/>
  <c r="P4557" i="2" a="1"/>
  <c r="P4558" i="2" a="1"/>
  <c r="P4559" i="2" a="1"/>
  <c r="P4560" i="2" a="1"/>
  <c r="P4561" i="2" a="1"/>
  <c r="P4562" i="2" a="1"/>
  <c r="P4563" i="2" a="1"/>
  <c r="P4564" i="2" a="1"/>
  <c r="P4565" i="2" a="1"/>
  <c r="P4566" i="2" a="1"/>
  <c r="P4567" i="2" a="1"/>
  <c r="P4568" i="2" a="1"/>
  <c r="P4569" i="2" a="1"/>
  <c r="P4570" i="2" a="1"/>
  <c r="P4571" i="2" a="1"/>
  <c r="P4572" i="2" a="1"/>
  <c r="P4573" i="2" a="1"/>
  <c r="P4574" i="2" a="1"/>
  <c r="P4575" i="2" a="1"/>
  <c r="P4576" i="2" a="1"/>
  <c r="P4577" i="2" a="1"/>
  <c r="P4578" i="2" a="1"/>
  <c r="P4579" i="2" a="1"/>
  <c r="P4580" i="2" a="1"/>
  <c r="P4581" i="2" a="1"/>
  <c r="P4582" i="2" a="1"/>
  <c r="P4583" i="2" a="1"/>
  <c r="P4584" i="2" a="1"/>
  <c r="P4585" i="2" a="1"/>
  <c r="P4586" i="2" a="1"/>
  <c r="P4587" i="2" a="1"/>
  <c r="P4588" i="2" a="1"/>
  <c r="P4589" i="2" a="1"/>
  <c r="P4590" i="2" a="1"/>
  <c r="P4591" i="2" a="1"/>
  <c r="P4592" i="2" a="1"/>
  <c r="P4593" i="2" a="1"/>
  <c r="P4594" i="2" a="1"/>
  <c r="P4595" i="2" a="1"/>
  <c r="P4596" i="2" a="1"/>
  <c r="P4597" i="2" a="1"/>
  <c r="P4598" i="2" a="1"/>
  <c r="P4599" i="2" a="1"/>
  <c r="P4600" i="2" a="1"/>
  <c r="P4601" i="2" a="1"/>
  <c r="P4602" i="2" a="1"/>
  <c r="P4603" i="2" a="1"/>
  <c r="P4604" i="2" a="1"/>
  <c r="P4605" i="2" a="1"/>
  <c r="P4606" i="2" a="1"/>
  <c r="P4607" i="2" a="1"/>
  <c r="P4608" i="2" a="1"/>
  <c r="P4609" i="2" a="1"/>
  <c r="P4610" i="2" a="1"/>
  <c r="P4611" i="2" a="1"/>
  <c r="P4612" i="2" a="1"/>
  <c r="P4613" i="2" a="1"/>
  <c r="P4614" i="2" a="1"/>
  <c r="P4615" i="2" a="1"/>
  <c r="P4616" i="2" a="1"/>
  <c r="P4617" i="2" a="1"/>
  <c r="P4618" i="2" a="1"/>
  <c r="P4619" i="2" a="1"/>
  <c r="P4620" i="2" a="1"/>
  <c r="P4621" i="2" a="1"/>
  <c r="P4622" i="2" a="1"/>
  <c r="P4623" i="2" a="1"/>
  <c r="P4624" i="2" a="1"/>
  <c r="P4625" i="2" a="1"/>
  <c r="P4626" i="2" a="1"/>
  <c r="P4627" i="2" a="1"/>
  <c r="P4628" i="2" a="1"/>
  <c r="P4629" i="2" a="1"/>
  <c r="P4630" i="2" a="1"/>
  <c r="P4631" i="2" a="1"/>
  <c r="P4632" i="2" a="1"/>
  <c r="P4633" i="2" a="1"/>
  <c r="P4634" i="2" a="1"/>
  <c r="P4635" i="2" a="1"/>
  <c r="P4636" i="2" a="1"/>
  <c r="P4637" i="2" a="1"/>
  <c r="P4638" i="2" a="1"/>
  <c r="P4639" i="2" a="1"/>
  <c r="P4640" i="2" a="1"/>
  <c r="P4641" i="2" a="1"/>
  <c r="P4642" i="2" a="1"/>
  <c r="P4643" i="2" a="1"/>
  <c r="P4644" i="2" a="1"/>
  <c r="P4645" i="2" a="1"/>
  <c r="P4646" i="2" a="1"/>
  <c r="P4647" i="2" a="1"/>
  <c r="P4648" i="2" a="1"/>
  <c r="P4649" i="2" a="1"/>
  <c r="P4650" i="2" a="1"/>
  <c r="P4651" i="2" a="1"/>
  <c r="P4652" i="2" a="1"/>
  <c r="P4653" i="2" a="1"/>
  <c r="P4654" i="2" a="1"/>
  <c r="P4655" i="2" a="1"/>
  <c r="P4656" i="2" a="1"/>
  <c r="P4657" i="2" a="1"/>
  <c r="P4658" i="2" a="1"/>
  <c r="P4659" i="2" a="1"/>
  <c r="P4660" i="2" a="1"/>
  <c r="P4661" i="2" a="1"/>
  <c r="P4662" i="2" a="1"/>
  <c r="P4663" i="2" a="1"/>
  <c r="P4664" i="2" a="1"/>
  <c r="P4665" i="2" a="1"/>
  <c r="P4666" i="2" a="1"/>
  <c r="P4667" i="2" a="1"/>
  <c r="P4668" i="2" a="1"/>
  <c r="P4669" i="2" a="1"/>
  <c r="P4670" i="2" a="1"/>
  <c r="P4671" i="2" a="1"/>
  <c r="P4672" i="2" a="1"/>
  <c r="P4673" i="2" a="1"/>
  <c r="P4674" i="2" a="1"/>
  <c r="P4675" i="2" a="1"/>
  <c r="P4676" i="2" a="1"/>
  <c r="P4677" i="2" a="1"/>
  <c r="P4678" i="2" a="1"/>
  <c r="P4679" i="2" a="1"/>
  <c r="P4680" i="2" a="1"/>
  <c r="P4681" i="2" a="1"/>
  <c r="P4682" i="2" a="1"/>
  <c r="P4683" i="2" a="1"/>
  <c r="P4684" i="2" a="1"/>
  <c r="P4685" i="2" a="1"/>
  <c r="P4686" i="2" a="1"/>
  <c r="P4687" i="2" a="1"/>
  <c r="P4688" i="2" a="1"/>
  <c r="P4689" i="2" a="1"/>
  <c r="P4690" i="2" a="1"/>
  <c r="P4691" i="2" a="1"/>
  <c r="P4692" i="2" a="1"/>
  <c r="P4693" i="2" a="1"/>
  <c r="P4694" i="2" a="1"/>
  <c r="P4695" i="2" a="1"/>
  <c r="P4696" i="2" a="1"/>
  <c r="P4697" i="2" a="1"/>
  <c r="P4698" i="2" a="1"/>
  <c r="P4699" i="2" a="1"/>
  <c r="P4700" i="2" a="1"/>
  <c r="P4701" i="2" a="1"/>
  <c r="P4702" i="2" a="1"/>
  <c r="P4703" i="2" a="1"/>
  <c r="P4704" i="2" a="1"/>
  <c r="P4705" i="2" a="1"/>
  <c r="P4706" i="2" a="1"/>
  <c r="P4707" i="2" a="1"/>
  <c r="P4708" i="2" a="1"/>
  <c r="P4709" i="2" a="1"/>
  <c r="P4710" i="2" a="1"/>
  <c r="P4711" i="2" a="1"/>
  <c r="P4712" i="2" a="1"/>
  <c r="P4713" i="2" a="1"/>
  <c r="P4714" i="2" a="1"/>
  <c r="P4715" i="2" a="1"/>
  <c r="P4716" i="2" a="1"/>
  <c r="P4717" i="2" a="1"/>
  <c r="P4718" i="2" a="1"/>
  <c r="P4719" i="2" a="1"/>
  <c r="P4720" i="2" a="1"/>
  <c r="P4721" i="2" a="1"/>
  <c r="P4722" i="2" a="1"/>
  <c r="P4723" i="2" a="1"/>
  <c r="P4724" i="2" a="1"/>
  <c r="P4725" i="2" a="1"/>
  <c r="P4726" i="2" a="1"/>
  <c r="P4727" i="2" a="1"/>
  <c r="P4728" i="2" a="1"/>
  <c r="P4729" i="2" a="1"/>
  <c r="P4730" i="2" a="1"/>
  <c r="P4731" i="2" a="1"/>
  <c r="P4732" i="2" a="1"/>
  <c r="P4733" i="2" a="1"/>
  <c r="P4734" i="2" a="1"/>
  <c r="P4735" i="2" a="1"/>
  <c r="P4736" i="2" a="1"/>
  <c r="P4737" i="2" a="1"/>
  <c r="P4738" i="2" a="1"/>
  <c r="P4739" i="2" a="1"/>
  <c r="P4740" i="2" a="1"/>
  <c r="P4741" i="2" a="1"/>
  <c r="P4742" i="2" a="1"/>
  <c r="P4743" i="2" a="1"/>
  <c r="P4744" i="2" a="1"/>
  <c r="P4745" i="2" a="1"/>
  <c r="P4746" i="2" a="1"/>
  <c r="P4747" i="2" a="1"/>
  <c r="P4748" i="2" a="1"/>
  <c r="P4749" i="2" a="1"/>
  <c r="P4750" i="2" a="1"/>
  <c r="P4751" i="2" a="1"/>
  <c r="P4752" i="2" a="1"/>
  <c r="P4753" i="2" a="1"/>
  <c r="P4754" i="2" a="1"/>
  <c r="P4755" i="2" a="1"/>
  <c r="P4756" i="2" a="1"/>
  <c r="P4757" i="2" a="1"/>
  <c r="P4758" i="2" a="1"/>
  <c r="P4759" i="2" a="1"/>
  <c r="P4760" i="2" a="1"/>
  <c r="P4761" i="2" a="1"/>
  <c r="P4762" i="2" a="1"/>
  <c r="P4763" i="2" a="1"/>
  <c r="P4764" i="2" a="1"/>
  <c r="P4765" i="2" a="1"/>
  <c r="P4766" i="2" a="1"/>
  <c r="P4767" i="2" a="1"/>
  <c r="P4768" i="2" a="1"/>
  <c r="P4769" i="2" a="1"/>
  <c r="P4770" i="2" a="1"/>
  <c r="P4771" i="2" a="1"/>
  <c r="P4772" i="2" a="1"/>
  <c r="P4773" i="2" a="1"/>
  <c r="P4774" i="2" a="1"/>
  <c r="P4775" i="2" a="1"/>
  <c r="P4776" i="2" a="1"/>
  <c r="P4777" i="2" a="1"/>
  <c r="P4778" i="2" a="1"/>
  <c r="P4779" i="2" a="1"/>
  <c r="P4780" i="2" a="1"/>
  <c r="P4781" i="2" a="1"/>
  <c r="P4782" i="2" a="1"/>
  <c r="P4783" i="2" a="1"/>
  <c r="P4784" i="2" a="1"/>
  <c r="P4785" i="2" a="1"/>
  <c r="P4786" i="2" a="1"/>
  <c r="P4787" i="2" a="1"/>
  <c r="P4788" i="2" a="1"/>
  <c r="P4789" i="2" a="1"/>
  <c r="P4790" i="2" a="1"/>
  <c r="P4791" i="2" a="1"/>
  <c r="P4792" i="2" a="1"/>
  <c r="P4793" i="2" a="1"/>
  <c r="P4794" i="2" a="1"/>
  <c r="P4795" i="2" a="1"/>
  <c r="P4796" i="2" a="1"/>
  <c r="P4797" i="2" a="1"/>
  <c r="P4798" i="2" a="1"/>
  <c r="P4799" i="2" a="1"/>
  <c r="P4800" i="2" a="1"/>
  <c r="P4801" i="2" a="1"/>
  <c r="P4802" i="2" a="1"/>
  <c r="P4803" i="2" a="1"/>
  <c r="P4804" i="2" a="1"/>
  <c r="P4805" i="2" a="1"/>
  <c r="P4806" i="2" a="1"/>
  <c r="P4807" i="2" a="1"/>
  <c r="P4808" i="2" a="1"/>
  <c r="P4809" i="2" a="1"/>
  <c r="P4810" i="2" a="1"/>
  <c r="P4811" i="2" a="1"/>
  <c r="P4812" i="2" a="1"/>
  <c r="P4813" i="2" a="1"/>
  <c r="P4814" i="2" a="1"/>
  <c r="P4815" i="2" a="1"/>
  <c r="P4816" i="2" a="1"/>
  <c r="P4817" i="2" a="1"/>
  <c r="P4818" i="2" a="1"/>
  <c r="P4819" i="2" a="1"/>
  <c r="P4820" i="2" a="1"/>
  <c r="P4821" i="2" a="1"/>
  <c r="P4822" i="2" a="1"/>
  <c r="P4823" i="2" a="1"/>
  <c r="P4824" i="2" a="1"/>
  <c r="P4825" i="2" a="1"/>
  <c r="P4826" i="2" a="1"/>
  <c r="P4827" i="2" a="1"/>
  <c r="P4828" i="2" a="1"/>
  <c r="P4829" i="2" a="1"/>
  <c r="P4830" i="2" a="1"/>
  <c r="P4831" i="2" a="1"/>
  <c r="P4832" i="2" a="1"/>
  <c r="P4833" i="2" a="1"/>
  <c r="P4834" i="2" a="1"/>
  <c r="P4835" i="2" a="1"/>
  <c r="P4836" i="2" a="1"/>
  <c r="P4837" i="2" a="1"/>
  <c r="P4838" i="2" a="1"/>
  <c r="P4839" i="2" a="1"/>
  <c r="P4840" i="2" a="1"/>
  <c r="P4841" i="2" a="1"/>
  <c r="P4842" i="2" a="1"/>
  <c r="P4843" i="2" a="1"/>
  <c r="P4844" i="2" a="1"/>
  <c r="P4845" i="2" a="1"/>
  <c r="P4846" i="2" a="1"/>
  <c r="P4847" i="2" a="1"/>
  <c r="P4848" i="2" a="1"/>
  <c r="P4849" i="2" a="1"/>
  <c r="P4850" i="2" a="1"/>
  <c r="P4851" i="2" a="1"/>
  <c r="P4852" i="2" a="1"/>
  <c r="P4853" i="2" a="1"/>
  <c r="P4854" i="2" a="1"/>
  <c r="P4855" i="2" a="1"/>
  <c r="P4856" i="2" a="1"/>
  <c r="P4857" i="2" a="1"/>
  <c r="P4858" i="2" a="1"/>
  <c r="P4859" i="2" a="1"/>
  <c r="P4860" i="2" a="1"/>
  <c r="P4861" i="2" a="1"/>
  <c r="P4862" i="2" a="1"/>
  <c r="P4863" i="2" a="1"/>
  <c r="P4864" i="2" a="1"/>
  <c r="P4865" i="2" a="1"/>
  <c r="P4866" i="2" a="1"/>
  <c r="P4867" i="2" a="1"/>
  <c r="P4868" i="2" a="1"/>
  <c r="P4869" i="2" a="1"/>
  <c r="P4870" i="2" a="1"/>
  <c r="P4871" i="2" a="1"/>
  <c r="P4872" i="2" a="1"/>
  <c r="P4873" i="2" a="1"/>
  <c r="P4874" i="2" a="1"/>
  <c r="P4875" i="2" a="1"/>
  <c r="P4876" i="2" a="1"/>
  <c r="P4877" i="2" a="1"/>
  <c r="P4878" i="2" a="1"/>
  <c r="P4879" i="2" a="1"/>
  <c r="P4880" i="2" a="1"/>
  <c r="P4881" i="2" a="1"/>
  <c r="P4882" i="2" a="1"/>
  <c r="P4883" i="2" a="1"/>
  <c r="P4884" i="2" a="1"/>
  <c r="P4885" i="2" a="1"/>
  <c r="P4886" i="2" a="1"/>
  <c r="P4887" i="2" a="1"/>
  <c r="P4888" i="2" a="1"/>
  <c r="P4889" i="2" a="1"/>
  <c r="P4890" i="2" a="1"/>
  <c r="P4891" i="2" a="1"/>
  <c r="P4892" i="2" a="1"/>
  <c r="P4893" i="2" a="1"/>
  <c r="P4894" i="2" a="1"/>
  <c r="P4895" i="2" a="1"/>
  <c r="P4896" i="2" a="1"/>
  <c r="P4897" i="2" a="1"/>
  <c r="P4898" i="2" a="1"/>
  <c r="P4899" i="2" a="1"/>
  <c r="P4900" i="2" a="1"/>
  <c r="P4901" i="2" a="1"/>
  <c r="P4902" i="2" a="1"/>
  <c r="P4903" i="2" a="1"/>
  <c r="P4904" i="2" a="1"/>
  <c r="P4905" i="2" a="1"/>
  <c r="P4906" i="2" a="1"/>
  <c r="P4907" i="2" a="1"/>
  <c r="P4908" i="2" a="1"/>
  <c r="P4909" i="2" a="1"/>
  <c r="P4910" i="2" a="1"/>
  <c r="P4911" i="2" a="1"/>
  <c r="P4912" i="2" a="1"/>
  <c r="P4913" i="2" a="1"/>
  <c r="P4914" i="2" a="1"/>
  <c r="P4915" i="2" a="1"/>
  <c r="P4916" i="2" a="1"/>
  <c r="P4917" i="2" a="1"/>
  <c r="P4918" i="2" a="1"/>
  <c r="P4919" i="2" a="1"/>
  <c r="P4920" i="2" a="1"/>
  <c r="P4921" i="2" a="1"/>
  <c r="P4922" i="2" a="1"/>
  <c r="P4923" i="2" a="1"/>
  <c r="P4924" i="2" a="1"/>
  <c r="P4925" i="2" a="1"/>
  <c r="P4926" i="2" a="1"/>
  <c r="P4927" i="2" a="1"/>
  <c r="P4928" i="2" a="1"/>
  <c r="P4929" i="2" a="1"/>
  <c r="P4930" i="2" a="1"/>
  <c r="P4931" i="2" a="1"/>
  <c r="P4932" i="2" a="1"/>
  <c r="P4933" i="2" a="1"/>
  <c r="P4934" i="2" a="1"/>
  <c r="P4935" i="2" a="1"/>
  <c r="P4936" i="2" a="1"/>
  <c r="P4937" i="2" a="1"/>
  <c r="P4938" i="2" a="1"/>
  <c r="P4939" i="2" a="1"/>
  <c r="P4940" i="2" a="1"/>
  <c r="P4941" i="2" a="1"/>
  <c r="P4942" i="2" a="1"/>
  <c r="P4943" i="2" a="1"/>
  <c r="P4944" i="2" a="1"/>
  <c r="P4945" i="2" a="1"/>
  <c r="P4946" i="2" a="1"/>
  <c r="P4947" i="2" a="1"/>
  <c r="P4948" i="2" a="1"/>
  <c r="P4949" i="2" a="1"/>
  <c r="P4950" i="2" a="1"/>
  <c r="P4951" i="2" a="1"/>
  <c r="P4952" i="2" a="1"/>
  <c r="P4953" i="2" a="1"/>
  <c r="P4954" i="2" a="1"/>
  <c r="P4955" i="2" a="1"/>
  <c r="P4956" i="2" a="1"/>
  <c r="P4957" i="2" a="1"/>
  <c r="P4958" i="2" a="1"/>
  <c r="P4959" i="2" a="1"/>
  <c r="P4960" i="2" a="1"/>
  <c r="P4961" i="2" a="1"/>
  <c r="P4962" i="2" a="1"/>
  <c r="P4963" i="2" a="1"/>
  <c r="P4964" i="2" a="1"/>
  <c r="P4965" i="2" a="1"/>
  <c r="P4966" i="2" a="1"/>
  <c r="P4967" i="2" a="1"/>
  <c r="P4968" i="2" a="1"/>
  <c r="P4969" i="2" a="1"/>
  <c r="P4970" i="2" a="1"/>
  <c r="P4971" i="2" a="1"/>
  <c r="P4972" i="2" a="1"/>
  <c r="P4973" i="2" a="1"/>
  <c r="P4974" i="2" a="1"/>
  <c r="P4975" i="2" a="1"/>
  <c r="P4976" i="2" a="1"/>
  <c r="P4977" i="2" a="1"/>
  <c r="P4978" i="2" a="1"/>
  <c r="P4979" i="2" a="1"/>
  <c r="P4980" i="2" a="1"/>
  <c r="P4981" i="2" a="1"/>
  <c r="P4982" i="2" a="1"/>
  <c r="P4983" i="2" a="1"/>
  <c r="P4984" i="2" a="1"/>
  <c r="P4985" i="2" a="1"/>
  <c r="P4986" i="2" a="1"/>
  <c r="P4987" i="2" a="1"/>
  <c r="P4988" i="2" a="1"/>
  <c r="P4989" i="2" a="1"/>
  <c r="P4990" i="2" a="1"/>
  <c r="P4991" i="2" a="1"/>
  <c r="P4992" i="2" a="1"/>
  <c r="P4993" i="2" a="1"/>
  <c r="P4994" i="2" a="1"/>
  <c r="P4995" i="2" a="1"/>
  <c r="P4996" i="2" a="1"/>
  <c r="P4997" i="2" a="1"/>
  <c r="P4998" i="2" a="1"/>
  <c r="P4999" i="2" a="1"/>
  <c r="P5000" i="2" a="1"/>
  <c r="P5001" i="2" a="1"/>
  <c r="P2" i="2" a="1"/>
  <c r="E5001" i="2"/>
  <c r="E5000" i="2"/>
  <c r="E4999" i="2"/>
  <c r="E4998" i="2"/>
  <c r="E4997" i="2"/>
  <c r="E4996" i="2"/>
  <c r="E4995" i="2"/>
  <c r="E4994" i="2"/>
  <c r="E4993" i="2"/>
  <c r="E4992" i="2"/>
  <c r="E4991" i="2"/>
  <c r="E4990" i="2"/>
  <c r="E4989" i="2"/>
  <c r="E4988" i="2"/>
  <c r="E4987" i="2"/>
  <c r="E4986" i="2"/>
  <c r="E4985" i="2"/>
  <c r="E4984" i="2"/>
  <c r="E4983" i="2"/>
  <c r="E4982" i="2"/>
  <c r="E4981" i="2"/>
  <c r="E4980" i="2"/>
  <c r="E4979" i="2"/>
  <c r="E4978" i="2"/>
  <c r="E4977" i="2"/>
  <c r="E4976" i="2"/>
  <c r="E4975" i="2"/>
  <c r="E4974" i="2"/>
  <c r="E4973" i="2"/>
  <c r="E4972" i="2"/>
  <c r="E4971" i="2"/>
  <c r="E4970" i="2"/>
  <c r="E4969" i="2"/>
  <c r="E4968" i="2"/>
  <c r="E4967" i="2"/>
  <c r="E4966" i="2"/>
  <c r="E4965" i="2"/>
  <c r="E4964" i="2"/>
  <c r="E4963" i="2"/>
  <c r="E4962" i="2"/>
  <c r="E4961" i="2"/>
  <c r="E4960" i="2"/>
  <c r="E4959" i="2"/>
  <c r="E4958" i="2"/>
  <c r="E4957" i="2"/>
  <c r="E4956" i="2"/>
  <c r="E4955" i="2"/>
  <c r="E4954" i="2"/>
  <c r="E4953" i="2"/>
  <c r="E4952" i="2"/>
  <c r="E4951" i="2"/>
  <c r="E4950" i="2"/>
  <c r="E4949" i="2"/>
  <c r="E4948" i="2"/>
  <c r="E4947" i="2"/>
  <c r="E4946" i="2"/>
  <c r="E4945" i="2"/>
  <c r="E4944" i="2"/>
  <c r="E4943" i="2"/>
  <c r="E4942" i="2"/>
  <c r="E4941" i="2"/>
  <c r="E4940" i="2"/>
  <c r="E4939" i="2"/>
  <c r="E4938" i="2"/>
  <c r="E4937" i="2"/>
  <c r="E4936" i="2"/>
  <c r="E4935" i="2"/>
  <c r="E4934" i="2"/>
  <c r="E4933" i="2"/>
  <c r="E4932" i="2"/>
  <c r="E4931" i="2"/>
  <c r="E4930" i="2"/>
  <c r="E4929" i="2"/>
  <c r="E4928" i="2"/>
  <c r="E4927" i="2"/>
  <c r="E4926" i="2"/>
  <c r="E4925" i="2"/>
  <c r="E4924" i="2"/>
  <c r="E4923" i="2"/>
  <c r="E4922" i="2"/>
  <c r="E4921" i="2"/>
  <c r="E4920" i="2"/>
  <c r="E4919" i="2"/>
  <c r="E4918" i="2"/>
  <c r="E4917" i="2"/>
  <c r="E4916" i="2"/>
  <c r="E4915" i="2"/>
  <c r="E4914" i="2"/>
  <c r="E4913" i="2"/>
  <c r="E4912" i="2"/>
  <c r="E4911" i="2"/>
  <c r="E4910" i="2"/>
  <c r="E4909" i="2"/>
  <c r="E4908" i="2"/>
  <c r="E4907" i="2"/>
  <c r="E4906" i="2"/>
  <c r="E4905" i="2"/>
  <c r="E4904" i="2"/>
  <c r="E4903" i="2"/>
  <c r="E4902" i="2"/>
  <c r="E4901" i="2"/>
  <c r="E4900" i="2"/>
  <c r="E4899" i="2"/>
  <c r="E4898" i="2"/>
  <c r="E4897" i="2"/>
  <c r="E4896" i="2"/>
  <c r="E4895" i="2"/>
  <c r="E4894" i="2"/>
  <c r="E4893" i="2"/>
  <c r="E4892" i="2"/>
  <c r="E4891" i="2"/>
  <c r="E4890" i="2"/>
  <c r="E4889" i="2"/>
  <c r="E4888" i="2"/>
  <c r="E4887" i="2"/>
  <c r="E4886" i="2"/>
  <c r="E4885" i="2"/>
  <c r="E4884" i="2"/>
  <c r="E4883" i="2"/>
  <c r="E4882" i="2"/>
  <c r="E4881" i="2"/>
  <c r="E4880" i="2"/>
  <c r="E4879" i="2"/>
  <c r="E4878" i="2"/>
  <c r="E4877" i="2"/>
  <c r="E4876" i="2"/>
  <c r="E4875" i="2"/>
  <c r="E4874" i="2"/>
  <c r="E4873" i="2"/>
  <c r="E4872" i="2"/>
  <c r="E4871" i="2"/>
  <c r="E4870" i="2"/>
  <c r="E4869" i="2"/>
  <c r="E4868" i="2"/>
  <c r="E4867" i="2"/>
  <c r="E4866" i="2"/>
  <c r="E4865" i="2"/>
  <c r="E4864" i="2"/>
  <c r="E4863" i="2"/>
  <c r="E4862" i="2"/>
  <c r="E4861" i="2"/>
  <c r="E4860" i="2"/>
  <c r="E4859" i="2"/>
  <c r="E4858" i="2"/>
  <c r="E4857" i="2"/>
  <c r="E4856" i="2"/>
  <c r="E4855" i="2"/>
  <c r="E4854" i="2"/>
  <c r="E4853" i="2"/>
  <c r="E4852" i="2"/>
  <c r="E4851" i="2"/>
  <c r="E4850" i="2"/>
  <c r="E4849" i="2"/>
  <c r="E4848" i="2"/>
  <c r="E4847" i="2"/>
  <c r="E4846" i="2"/>
  <c r="E4845" i="2"/>
  <c r="E4844" i="2"/>
  <c r="E4843" i="2"/>
  <c r="E4842" i="2"/>
  <c r="E4841" i="2"/>
  <c r="E4840" i="2"/>
  <c r="E4839" i="2"/>
  <c r="E4838" i="2"/>
  <c r="E4837" i="2"/>
  <c r="E4836" i="2"/>
  <c r="E4835" i="2"/>
  <c r="E4834" i="2"/>
  <c r="E4833" i="2"/>
  <c r="E4832" i="2"/>
  <c r="E4831" i="2"/>
  <c r="E4830" i="2"/>
  <c r="E4829" i="2"/>
  <c r="E4828" i="2"/>
  <c r="E4827" i="2"/>
  <c r="E4826" i="2"/>
  <c r="E4825" i="2"/>
  <c r="E4824" i="2"/>
  <c r="E4823" i="2"/>
  <c r="E4822" i="2"/>
  <c r="E4821" i="2"/>
  <c r="E4820" i="2"/>
  <c r="E4819" i="2"/>
  <c r="E4818" i="2"/>
  <c r="E4817" i="2"/>
  <c r="E4816" i="2"/>
  <c r="E4815" i="2"/>
  <c r="E4814" i="2"/>
  <c r="E4813" i="2"/>
  <c r="E4812" i="2"/>
  <c r="E4811" i="2"/>
  <c r="E4810" i="2"/>
  <c r="E4809" i="2"/>
  <c r="E4808" i="2"/>
  <c r="E4807" i="2"/>
  <c r="E4806" i="2"/>
  <c r="E4805" i="2"/>
  <c r="E4804" i="2"/>
  <c r="E4803" i="2"/>
  <c r="E4802" i="2"/>
  <c r="E4801" i="2"/>
  <c r="E4800" i="2"/>
  <c r="E4799" i="2"/>
  <c r="E4798" i="2"/>
  <c r="E4797" i="2"/>
  <c r="E4796" i="2"/>
  <c r="E4795" i="2"/>
  <c r="E4794" i="2"/>
  <c r="E4793" i="2"/>
  <c r="E4792" i="2"/>
  <c r="E4791" i="2"/>
  <c r="E4790" i="2"/>
  <c r="E4789" i="2"/>
  <c r="E4788" i="2"/>
  <c r="E4787" i="2"/>
  <c r="E4786" i="2"/>
  <c r="E4785" i="2"/>
  <c r="E4784" i="2"/>
  <c r="E4783" i="2"/>
  <c r="E4782" i="2"/>
  <c r="E4781" i="2"/>
  <c r="E4780" i="2"/>
  <c r="E4779" i="2"/>
  <c r="E4778" i="2"/>
  <c r="E4777" i="2"/>
  <c r="E4776" i="2"/>
  <c r="E4775" i="2"/>
  <c r="E4774" i="2"/>
  <c r="E4773" i="2"/>
  <c r="E4772" i="2"/>
  <c r="E4771" i="2"/>
  <c r="E4770" i="2"/>
  <c r="E4769" i="2"/>
  <c r="E4768" i="2"/>
  <c r="E4767" i="2"/>
  <c r="E4766" i="2"/>
  <c r="E4765" i="2"/>
  <c r="E4764" i="2"/>
  <c r="E4763" i="2"/>
  <c r="E4762" i="2"/>
  <c r="E4761" i="2"/>
  <c r="E4760" i="2"/>
  <c r="E4759" i="2"/>
  <c r="E4758" i="2"/>
  <c r="E4757" i="2"/>
  <c r="E4756" i="2"/>
  <c r="E4755" i="2"/>
  <c r="E4754" i="2"/>
  <c r="E4753" i="2"/>
  <c r="E4752" i="2"/>
  <c r="E4751" i="2"/>
  <c r="E4750" i="2"/>
  <c r="E4749" i="2"/>
  <c r="E4748" i="2"/>
  <c r="E4747" i="2"/>
  <c r="E4746" i="2"/>
  <c r="E4745" i="2"/>
  <c r="E4744" i="2"/>
  <c r="E4743" i="2"/>
  <c r="E4742" i="2"/>
  <c r="E4741" i="2"/>
  <c r="E4740" i="2"/>
  <c r="E4739" i="2"/>
  <c r="E4738" i="2"/>
  <c r="E4737" i="2"/>
  <c r="E4736" i="2"/>
  <c r="E4735" i="2"/>
  <c r="E4734" i="2"/>
  <c r="E4733" i="2"/>
  <c r="E4732" i="2"/>
  <c r="E4731" i="2"/>
  <c r="E4730" i="2"/>
  <c r="E4729" i="2"/>
  <c r="E4728" i="2"/>
  <c r="E4727" i="2"/>
  <c r="E4726" i="2"/>
  <c r="E4725" i="2"/>
  <c r="E4724" i="2"/>
  <c r="E4723" i="2"/>
  <c r="E4722" i="2"/>
  <c r="E4721" i="2"/>
  <c r="E4720" i="2"/>
  <c r="E4719" i="2"/>
  <c r="E4718" i="2"/>
  <c r="E4717" i="2"/>
  <c r="E4716" i="2"/>
  <c r="E4715" i="2"/>
  <c r="E4714" i="2"/>
  <c r="E4713" i="2"/>
  <c r="E4712" i="2"/>
  <c r="E4711" i="2"/>
  <c r="E4710" i="2"/>
  <c r="E4709" i="2"/>
  <c r="E4708" i="2"/>
  <c r="E4707" i="2"/>
  <c r="E4706" i="2"/>
  <c r="E4705" i="2"/>
  <c r="E4704" i="2"/>
  <c r="E4703" i="2"/>
  <c r="E4702" i="2"/>
  <c r="E4701" i="2"/>
  <c r="E4700" i="2"/>
  <c r="E4699" i="2"/>
  <c r="E4698" i="2"/>
  <c r="E4697" i="2"/>
  <c r="E4696" i="2"/>
  <c r="E4695" i="2"/>
  <c r="E4694" i="2"/>
  <c r="E4693" i="2"/>
  <c r="E4692" i="2"/>
  <c r="E4691" i="2"/>
  <c r="E4690" i="2"/>
  <c r="E4689" i="2"/>
  <c r="E4688" i="2"/>
  <c r="E4687" i="2"/>
  <c r="E4686" i="2"/>
  <c r="E4685" i="2"/>
  <c r="E4684" i="2"/>
  <c r="E4683" i="2"/>
  <c r="E4682" i="2"/>
  <c r="E4681" i="2"/>
  <c r="E4680" i="2"/>
  <c r="E4679" i="2"/>
  <c r="E4678" i="2"/>
  <c r="E4677" i="2"/>
  <c r="E4676" i="2"/>
  <c r="E4675" i="2"/>
  <c r="E4674" i="2"/>
  <c r="E4673" i="2"/>
  <c r="E4672" i="2"/>
  <c r="E4671" i="2"/>
  <c r="E4670" i="2"/>
  <c r="E4669" i="2"/>
  <c r="E4668" i="2"/>
  <c r="E4667" i="2"/>
  <c r="E4666" i="2"/>
  <c r="E4665" i="2"/>
  <c r="E4664" i="2"/>
  <c r="E4663" i="2"/>
  <c r="E4662" i="2"/>
  <c r="E4661" i="2"/>
  <c r="E4660" i="2"/>
  <c r="E4659" i="2"/>
  <c r="E4658" i="2"/>
  <c r="E4657" i="2"/>
  <c r="E4656" i="2"/>
  <c r="E4655" i="2"/>
  <c r="E4654" i="2"/>
  <c r="E4653" i="2"/>
  <c r="E4652" i="2"/>
  <c r="E4651" i="2"/>
  <c r="E4650" i="2"/>
  <c r="E4649" i="2"/>
  <c r="E4648" i="2"/>
  <c r="E4647" i="2"/>
  <c r="E4646" i="2"/>
  <c r="E4645" i="2"/>
  <c r="E4644" i="2"/>
  <c r="E4643" i="2"/>
  <c r="E4642" i="2"/>
  <c r="E4641" i="2"/>
  <c r="E4640" i="2"/>
  <c r="E4639" i="2"/>
  <c r="E4638" i="2"/>
  <c r="E4637" i="2"/>
  <c r="E4636" i="2"/>
  <c r="E4635" i="2"/>
  <c r="E4634" i="2"/>
  <c r="E4633" i="2"/>
  <c r="E4632" i="2"/>
  <c r="E4631" i="2"/>
  <c r="E4630" i="2"/>
  <c r="E4629" i="2"/>
  <c r="E4628" i="2"/>
  <c r="E4627" i="2"/>
  <c r="E4626" i="2"/>
  <c r="E4625" i="2"/>
  <c r="E4624" i="2"/>
  <c r="E4623" i="2"/>
  <c r="E4622" i="2"/>
  <c r="E4621" i="2"/>
  <c r="E4620" i="2"/>
  <c r="E4619" i="2"/>
  <c r="E4618" i="2"/>
  <c r="E4617" i="2"/>
  <c r="E4616" i="2"/>
  <c r="E4615" i="2"/>
  <c r="E4614" i="2"/>
  <c r="E4613" i="2"/>
  <c r="E4612" i="2"/>
  <c r="E4611" i="2"/>
  <c r="E4610" i="2"/>
  <c r="E4609" i="2"/>
  <c r="E4608" i="2"/>
  <c r="E4607" i="2"/>
  <c r="E4606" i="2"/>
  <c r="E4605" i="2"/>
  <c r="E4604" i="2"/>
  <c r="E4603" i="2"/>
  <c r="E4602" i="2"/>
  <c r="E4601" i="2"/>
  <c r="E4600" i="2"/>
  <c r="E4599" i="2"/>
  <c r="E4598" i="2"/>
  <c r="E4597" i="2"/>
  <c r="E4596" i="2"/>
  <c r="E4595" i="2"/>
  <c r="E4594" i="2"/>
  <c r="E4593" i="2"/>
  <c r="E4592" i="2"/>
  <c r="E4591" i="2"/>
  <c r="E4590" i="2"/>
  <c r="E4589" i="2"/>
  <c r="E4588" i="2"/>
  <c r="E4587" i="2"/>
  <c r="E4586" i="2"/>
  <c r="E4585" i="2"/>
  <c r="E4584" i="2"/>
  <c r="E4583" i="2"/>
  <c r="E4582" i="2"/>
  <c r="E4581" i="2"/>
  <c r="E4580" i="2"/>
  <c r="E4579" i="2"/>
  <c r="E4578" i="2"/>
  <c r="E4577" i="2"/>
  <c r="E4576" i="2"/>
  <c r="E4575" i="2"/>
  <c r="E4574" i="2"/>
  <c r="E4573" i="2"/>
  <c r="E4572" i="2"/>
  <c r="E4571" i="2"/>
  <c r="E4570" i="2"/>
  <c r="E4569" i="2"/>
  <c r="E4568" i="2"/>
  <c r="E4567" i="2"/>
  <c r="E4566" i="2"/>
  <c r="E4565" i="2"/>
  <c r="E4564" i="2"/>
  <c r="E4563" i="2"/>
  <c r="E4562" i="2"/>
  <c r="E4561" i="2"/>
  <c r="E4560" i="2"/>
  <c r="E4559" i="2"/>
  <c r="E4558" i="2"/>
  <c r="E4557" i="2"/>
  <c r="E4556" i="2"/>
  <c r="E4555" i="2"/>
  <c r="E4554" i="2"/>
  <c r="E4553" i="2"/>
  <c r="E4552" i="2"/>
  <c r="E4551" i="2"/>
  <c r="E4550" i="2"/>
  <c r="E4549" i="2"/>
  <c r="E4548" i="2"/>
  <c r="E4547" i="2"/>
  <c r="E4546" i="2"/>
  <c r="E4545" i="2"/>
  <c r="E4544" i="2"/>
  <c r="E4543" i="2"/>
  <c r="E4542" i="2"/>
  <c r="E4541" i="2"/>
  <c r="E4540" i="2"/>
  <c r="E4539" i="2"/>
  <c r="E4538" i="2"/>
  <c r="E4537" i="2"/>
  <c r="E4536" i="2"/>
  <c r="E4535" i="2"/>
  <c r="E4534" i="2"/>
  <c r="E4533" i="2"/>
  <c r="E4532" i="2"/>
  <c r="E4531" i="2"/>
  <c r="E4530" i="2"/>
  <c r="E4529" i="2"/>
  <c r="E4528" i="2"/>
  <c r="E4527" i="2"/>
  <c r="E4526" i="2"/>
  <c r="E4525" i="2"/>
  <c r="E4524" i="2"/>
  <c r="E4523" i="2"/>
  <c r="E4522" i="2"/>
  <c r="E4521" i="2"/>
  <c r="E4520" i="2"/>
  <c r="E4519" i="2"/>
  <c r="E4518" i="2"/>
  <c r="E4517" i="2"/>
  <c r="E4516" i="2"/>
  <c r="E4515" i="2"/>
  <c r="E4514" i="2"/>
  <c r="E4513" i="2"/>
  <c r="E4512" i="2"/>
  <c r="E4511" i="2"/>
  <c r="E4510" i="2"/>
  <c r="E4509" i="2"/>
  <c r="E4508" i="2"/>
  <c r="E4507" i="2"/>
  <c r="E4506" i="2"/>
  <c r="E4505" i="2"/>
  <c r="E4504" i="2"/>
  <c r="E4503" i="2"/>
  <c r="E4502" i="2"/>
  <c r="E4501" i="2"/>
  <c r="E4500" i="2"/>
  <c r="E4499" i="2"/>
  <c r="E4498" i="2"/>
  <c r="E4497" i="2"/>
  <c r="E4496" i="2"/>
  <c r="E4495" i="2"/>
  <c r="E4494" i="2"/>
  <c r="E4493" i="2"/>
  <c r="E4492" i="2"/>
  <c r="E4491" i="2"/>
  <c r="E4490" i="2"/>
  <c r="E4489" i="2"/>
  <c r="E4488" i="2"/>
  <c r="E4487" i="2"/>
  <c r="E4486" i="2"/>
  <c r="E4485" i="2"/>
  <c r="E4484" i="2"/>
  <c r="E4483" i="2"/>
  <c r="E4482" i="2"/>
  <c r="E4481" i="2"/>
  <c r="E4480" i="2"/>
  <c r="E4479" i="2"/>
  <c r="E4478" i="2"/>
  <c r="E4477" i="2"/>
  <c r="E4476" i="2"/>
  <c r="E4475" i="2"/>
  <c r="E4474" i="2"/>
  <c r="E4473" i="2"/>
  <c r="E4472" i="2"/>
  <c r="E4471" i="2"/>
  <c r="E4470" i="2"/>
  <c r="E4469" i="2"/>
  <c r="E4468" i="2"/>
  <c r="E4467" i="2"/>
  <c r="E4466" i="2"/>
  <c r="E4465" i="2"/>
  <c r="E4464" i="2"/>
  <c r="E4463" i="2"/>
  <c r="E4462" i="2"/>
  <c r="E4461" i="2"/>
  <c r="E4460" i="2"/>
  <c r="E4459" i="2"/>
  <c r="E4458" i="2"/>
  <c r="E4457" i="2"/>
  <c r="E4456" i="2"/>
  <c r="E4455" i="2"/>
  <c r="E4454" i="2"/>
  <c r="E4453" i="2"/>
  <c r="E4452" i="2"/>
  <c r="E4451" i="2"/>
  <c r="E4450" i="2"/>
  <c r="E4449" i="2"/>
  <c r="E4448" i="2"/>
  <c r="E4447" i="2"/>
  <c r="E4446" i="2"/>
  <c r="E4445" i="2"/>
  <c r="E4444" i="2"/>
  <c r="E4443" i="2"/>
  <c r="E4442" i="2"/>
  <c r="E4441" i="2"/>
  <c r="E4440" i="2"/>
  <c r="E4439" i="2"/>
  <c r="E4438" i="2"/>
  <c r="E4437" i="2"/>
  <c r="E4436" i="2"/>
  <c r="E4435" i="2"/>
  <c r="E4434" i="2"/>
  <c r="E4433" i="2"/>
  <c r="E4432" i="2"/>
  <c r="E4431" i="2"/>
  <c r="E4430" i="2"/>
  <c r="E4429" i="2"/>
  <c r="E4428" i="2"/>
  <c r="E4427" i="2"/>
  <c r="E4426" i="2"/>
  <c r="E4425" i="2"/>
  <c r="E4424" i="2"/>
  <c r="E4423" i="2"/>
  <c r="E4422" i="2"/>
  <c r="E4421" i="2"/>
  <c r="E4420" i="2"/>
  <c r="E4419" i="2"/>
  <c r="E4418" i="2"/>
  <c r="E4417" i="2"/>
  <c r="E4416" i="2"/>
  <c r="E4415" i="2"/>
  <c r="E4414" i="2"/>
  <c r="E4413" i="2"/>
  <c r="E4412" i="2"/>
  <c r="E4411" i="2"/>
  <c r="E4410" i="2"/>
  <c r="E4409" i="2"/>
  <c r="E4408" i="2"/>
  <c r="E4407" i="2"/>
  <c r="E4406" i="2"/>
  <c r="E4405" i="2"/>
  <c r="E4404" i="2"/>
  <c r="E4403" i="2"/>
  <c r="E4402" i="2"/>
  <c r="E4401" i="2"/>
  <c r="E4400" i="2"/>
  <c r="E4399" i="2"/>
  <c r="E4398" i="2"/>
  <c r="E4397" i="2"/>
  <c r="E4396" i="2"/>
  <c r="E4395" i="2"/>
  <c r="E4394" i="2"/>
  <c r="E4393" i="2"/>
  <c r="E4392" i="2"/>
  <c r="E4391" i="2"/>
  <c r="E4390" i="2"/>
  <c r="E4389" i="2"/>
  <c r="E4388" i="2"/>
  <c r="E4387" i="2"/>
  <c r="E4386" i="2"/>
  <c r="E4385" i="2"/>
  <c r="E4384" i="2"/>
  <c r="E4383" i="2"/>
  <c r="E4382" i="2"/>
  <c r="E4381" i="2"/>
  <c r="E4380" i="2"/>
  <c r="E4379" i="2"/>
  <c r="E4378" i="2"/>
  <c r="E4377" i="2"/>
  <c r="E4376" i="2"/>
  <c r="E4375" i="2"/>
  <c r="E4374" i="2"/>
  <c r="E4373" i="2"/>
  <c r="E4372" i="2"/>
  <c r="E4371" i="2"/>
  <c r="E4370" i="2"/>
  <c r="E4369" i="2"/>
  <c r="E4368" i="2"/>
  <c r="E4367" i="2"/>
  <c r="E4366" i="2"/>
  <c r="E4365" i="2"/>
  <c r="E4364" i="2"/>
  <c r="E4363" i="2"/>
  <c r="E4362" i="2"/>
  <c r="E4361" i="2"/>
  <c r="E4360" i="2"/>
  <c r="E4359" i="2"/>
  <c r="E4358" i="2"/>
  <c r="E4357" i="2"/>
  <c r="E4356" i="2"/>
  <c r="E4355" i="2"/>
  <c r="E4354" i="2"/>
  <c r="E4353" i="2"/>
  <c r="E4352" i="2"/>
  <c r="E4351" i="2"/>
  <c r="E4350" i="2"/>
  <c r="E4349" i="2"/>
  <c r="E4348" i="2"/>
  <c r="E4347" i="2"/>
  <c r="E4346" i="2"/>
  <c r="E4345" i="2"/>
  <c r="E4344" i="2"/>
  <c r="E4343" i="2"/>
  <c r="E4342" i="2"/>
  <c r="E4341" i="2"/>
  <c r="E4340" i="2"/>
  <c r="E4339" i="2"/>
  <c r="E4338" i="2"/>
  <c r="E4337" i="2"/>
  <c r="E4336" i="2"/>
  <c r="E4335" i="2"/>
  <c r="E4334" i="2"/>
  <c r="E4333" i="2"/>
  <c r="E4332" i="2"/>
  <c r="E4331" i="2"/>
  <c r="E4330" i="2"/>
  <c r="E4329" i="2"/>
  <c r="E4328" i="2"/>
  <c r="E4327" i="2"/>
  <c r="E4326" i="2"/>
  <c r="E4325" i="2"/>
  <c r="E4324" i="2"/>
  <c r="E4323" i="2"/>
  <c r="E4322" i="2"/>
  <c r="E4321" i="2"/>
  <c r="E4320" i="2"/>
  <c r="E4319" i="2"/>
  <c r="E4318" i="2"/>
  <c r="E4317" i="2"/>
  <c r="E4316" i="2"/>
  <c r="E4315" i="2"/>
  <c r="E4314" i="2"/>
  <c r="E4313" i="2"/>
  <c r="E4312" i="2"/>
  <c r="E4311" i="2"/>
  <c r="E4310" i="2"/>
  <c r="E4309" i="2"/>
  <c r="E4308" i="2"/>
  <c r="E4307" i="2"/>
  <c r="E4306" i="2"/>
  <c r="E4305" i="2"/>
  <c r="E4304" i="2"/>
  <c r="E4303" i="2"/>
  <c r="E4302" i="2"/>
  <c r="E4301" i="2"/>
  <c r="E4300" i="2"/>
  <c r="E4299" i="2"/>
  <c r="E4298" i="2"/>
  <c r="E4297" i="2"/>
  <c r="E4296" i="2"/>
  <c r="E4295" i="2"/>
  <c r="E4294" i="2"/>
  <c r="E4293" i="2"/>
  <c r="E4292" i="2"/>
  <c r="E4291" i="2"/>
  <c r="E4290" i="2"/>
  <c r="E4289" i="2"/>
  <c r="E4288" i="2"/>
  <c r="E4287" i="2"/>
  <c r="E4286" i="2"/>
  <c r="E4285" i="2"/>
  <c r="E4284" i="2"/>
  <c r="E4283" i="2"/>
  <c r="E4282" i="2"/>
  <c r="E4281" i="2"/>
  <c r="E4280" i="2"/>
  <c r="E4279" i="2"/>
  <c r="E4278" i="2"/>
  <c r="E4277" i="2"/>
  <c r="E4276" i="2"/>
  <c r="E4275" i="2"/>
  <c r="E4274" i="2"/>
  <c r="E4273" i="2"/>
  <c r="E4272" i="2"/>
  <c r="E4271" i="2"/>
  <c r="E4270" i="2"/>
  <c r="E4269" i="2"/>
  <c r="E4268" i="2"/>
  <c r="E4267" i="2"/>
  <c r="E4266" i="2"/>
  <c r="E4265" i="2"/>
  <c r="E4264" i="2"/>
  <c r="E4263" i="2"/>
  <c r="E4262" i="2"/>
  <c r="E4261" i="2"/>
  <c r="E4260" i="2"/>
  <c r="E4259" i="2"/>
  <c r="E4258" i="2"/>
  <c r="E4257" i="2"/>
  <c r="E4256" i="2"/>
  <c r="E4255" i="2"/>
  <c r="E4254" i="2"/>
  <c r="E4253" i="2"/>
  <c r="E4252" i="2"/>
  <c r="E4251" i="2"/>
  <c r="E4250" i="2"/>
  <c r="E4249" i="2"/>
  <c r="E4248" i="2"/>
  <c r="E4247" i="2"/>
  <c r="E4246" i="2"/>
  <c r="E4245" i="2"/>
  <c r="E4244" i="2"/>
  <c r="E4243" i="2"/>
  <c r="E4242" i="2"/>
  <c r="E4241" i="2"/>
  <c r="E4240" i="2"/>
  <c r="E4239" i="2"/>
  <c r="E4238" i="2"/>
  <c r="E4237" i="2"/>
  <c r="E4236" i="2"/>
  <c r="E4235" i="2"/>
  <c r="E4234" i="2"/>
  <c r="E4233" i="2"/>
  <c r="E4232" i="2"/>
  <c r="E4231" i="2"/>
  <c r="E4230" i="2"/>
  <c r="E4229" i="2"/>
  <c r="E4228" i="2"/>
  <c r="E4227" i="2"/>
  <c r="E4226" i="2"/>
  <c r="E4225" i="2"/>
  <c r="E4224" i="2"/>
  <c r="E4223" i="2"/>
  <c r="E4222" i="2"/>
  <c r="E4221" i="2"/>
  <c r="E4220" i="2"/>
  <c r="E4219" i="2"/>
  <c r="E4218" i="2"/>
  <c r="E4217" i="2"/>
  <c r="E4216" i="2"/>
  <c r="E4215" i="2"/>
  <c r="E4214" i="2"/>
  <c r="E4213" i="2"/>
  <c r="E4212" i="2"/>
  <c r="E4211" i="2"/>
  <c r="E4210" i="2"/>
  <c r="E4209" i="2"/>
  <c r="E4208" i="2"/>
  <c r="E4207" i="2"/>
  <c r="E4206" i="2"/>
  <c r="E4205" i="2"/>
  <c r="E4204" i="2"/>
  <c r="E4203" i="2"/>
  <c r="E4202" i="2"/>
  <c r="E4201" i="2"/>
  <c r="E4200" i="2"/>
  <c r="E4199" i="2"/>
  <c r="E4198" i="2"/>
  <c r="E4197" i="2"/>
  <c r="E4196" i="2"/>
  <c r="E4195" i="2"/>
  <c r="E4194" i="2"/>
  <c r="E4193" i="2"/>
  <c r="E4192" i="2"/>
  <c r="E4191" i="2"/>
  <c r="E4190" i="2"/>
  <c r="E4189" i="2"/>
  <c r="E4188" i="2"/>
  <c r="E4187" i="2"/>
  <c r="E4186" i="2"/>
  <c r="E4185" i="2"/>
  <c r="E4184" i="2"/>
  <c r="E4183" i="2"/>
  <c r="E4182" i="2"/>
  <c r="E4181" i="2"/>
  <c r="E4180" i="2"/>
  <c r="E4179" i="2"/>
  <c r="E4178" i="2"/>
  <c r="E4177" i="2"/>
  <c r="E4176" i="2"/>
  <c r="E4175" i="2"/>
  <c r="E4174" i="2"/>
  <c r="E4173" i="2"/>
  <c r="E4172" i="2"/>
  <c r="E4171" i="2"/>
  <c r="E4170" i="2"/>
  <c r="E4169" i="2"/>
  <c r="E4168" i="2"/>
  <c r="E4167" i="2"/>
  <c r="E4166" i="2"/>
  <c r="E4165" i="2"/>
  <c r="E4164" i="2"/>
  <c r="E4163" i="2"/>
  <c r="E4162" i="2"/>
  <c r="E4161" i="2"/>
  <c r="E4160" i="2"/>
  <c r="E4159" i="2"/>
  <c r="E4158" i="2"/>
  <c r="E4157" i="2"/>
  <c r="E4156" i="2"/>
  <c r="E4155" i="2"/>
  <c r="E4154" i="2"/>
  <c r="E4153" i="2"/>
  <c r="E4152" i="2"/>
  <c r="E4151" i="2"/>
  <c r="E4150" i="2"/>
  <c r="E4149" i="2"/>
  <c r="E4148" i="2"/>
  <c r="E4147" i="2"/>
  <c r="E4146" i="2"/>
  <c r="E4145" i="2"/>
  <c r="E4144" i="2"/>
  <c r="E4143" i="2"/>
  <c r="E4142" i="2"/>
  <c r="E4141" i="2"/>
  <c r="E4140" i="2"/>
  <c r="E4139" i="2"/>
  <c r="E4138" i="2"/>
  <c r="E4137" i="2"/>
  <c r="E4136" i="2"/>
  <c r="E4135" i="2"/>
  <c r="E4134" i="2"/>
  <c r="E4133" i="2"/>
  <c r="E4132" i="2"/>
  <c r="E4131" i="2"/>
  <c r="E4130" i="2"/>
  <c r="E4129" i="2"/>
  <c r="E4128" i="2"/>
  <c r="E4127" i="2"/>
  <c r="E4126" i="2"/>
  <c r="E4125" i="2"/>
  <c r="E4124" i="2"/>
  <c r="E4123" i="2"/>
  <c r="E4122" i="2"/>
  <c r="E4121" i="2"/>
  <c r="E4120" i="2"/>
  <c r="E4119" i="2"/>
  <c r="E4118" i="2"/>
  <c r="E4117" i="2"/>
  <c r="E4116" i="2"/>
  <c r="E4115" i="2"/>
  <c r="E4114" i="2"/>
  <c r="E4113" i="2"/>
  <c r="E4112" i="2"/>
  <c r="E4111" i="2"/>
  <c r="E4110" i="2"/>
  <c r="E4109" i="2"/>
  <c r="E4108" i="2"/>
  <c r="E4107" i="2"/>
  <c r="E4106" i="2"/>
  <c r="E4105" i="2"/>
  <c r="E4104" i="2"/>
  <c r="E4103" i="2"/>
  <c r="E4102" i="2"/>
  <c r="E4101" i="2"/>
  <c r="E4100" i="2"/>
  <c r="E4099" i="2"/>
  <c r="E4098" i="2"/>
  <c r="E4097" i="2"/>
  <c r="E4096" i="2"/>
  <c r="E4095" i="2"/>
  <c r="E4094" i="2"/>
  <c r="E4093" i="2"/>
  <c r="E4092" i="2"/>
  <c r="E4091" i="2"/>
  <c r="E4090" i="2"/>
  <c r="E4089" i="2"/>
  <c r="E4088" i="2"/>
  <c r="E4087" i="2"/>
  <c r="E4086" i="2"/>
  <c r="E4085" i="2"/>
  <c r="E4084" i="2"/>
  <c r="E4083" i="2"/>
  <c r="E4082" i="2"/>
  <c r="E4081" i="2"/>
  <c r="E4080" i="2"/>
  <c r="E4079" i="2"/>
  <c r="E4078" i="2"/>
  <c r="E4077" i="2"/>
  <c r="E4076" i="2"/>
  <c r="E4075" i="2"/>
  <c r="E4074" i="2"/>
  <c r="E4073" i="2"/>
  <c r="E4072" i="2"/>
  <c r="E4071" i="2"/>
  <c r="E4070" i="2"/>
  <c r="E4069" i="2"/>
  <c r="E4068" i="2"/>
  <c r="E4067" i="2"/>
  <c r="E4066" i="2"/>
  <c r="E4065" i="2"/>
  <c r="E4064" i="2"/>
  <c r="E4063" i="2"/>
  <c r="E4062" i="2"/>
  <c r="E4061" i="2"/>
  <c r="E4060" i="2"/>
  <c r="E4059" i="2"/>
  <c r="E4058" i="2"/>
  <c r="E4057" i="2"/>
  <c r="E4056" i="2"/>
  <c r="E4055" i="2"/>
  <c r="E4054" i="2"/>
  <c r="E4053" i="2"/>
  <c r="E4052" i="2"/>
  <c r="E4051" i="2"/>
  <c r="E4050" i="2"/>
  <c r="E4049" i="2"/>
  <c r="E4048" i="2"/>
  <c r="E4047" i="2"/>
  <c r="E4046" i="2"/>
  <c r="E4045" i="2"/>
  <c r="E4044" i="2"/>
  <c r="E4043" i="2"/>
  <c r="E4042" i="2"/>
  <c r="E4041" i="2"/>
  <c r="E4040" i="2"/>
  <c r="E4039" i="2"/>
  <c r="E4038" i="2"/>
  <c r="E4037" i="2"/>
  <c r="E4036" i="2"/>
  <c r="E4035" i="2"/>
  <c r="E4034" i="2"/>
  <c r="E4033" i="2"/>
  <c r="E4032" i="2"/>
  <c r="E4031" i="2"/>
  <c r="E4030" i="2"/>
  <c r="E4029" i="2"/>
  <c r="E4028" i="2"/>
  <c r="E4027" i="2"/>
  <c r="E4026" i="2"/>
  <c r="E4025" i="2"/>
  <c r="E4024" i="2"/>
  <c r="E4023" i="2"/>
  <c r="E4022" i="2"/>
  <c r="E4021" i="2"/>
  <c r="E4020" i="2"/>
  <c r="E4019" i="2"/>
  <c r="E4018" i="2"/>
  <c r="E4017" i="2"/>
  <c r="E4016" i="2"/>
  <c r="E4015" i="2"/>
  <c r="E4014" i="2"/>
  <c r="E4013" i="2"/>
  <c r="E4012" i="2"/>
  <c r="E4011" i="2"/>
  <c r="E4010" i="2"/>
  <c r="E4009" i="2"/>
  <c r="E4008" i="2"/>
  <c r="E4007" i="2"/>
  <c r="E4006" i="2"/>
  <c r="E4005" i="2"/>
  <c r="E4004" i="2"/>
  <c r="E4003" i="2"/>
  <c r="E4002" i="2"/>
  <c r="E4001" i="2"/>
  <c r="E4000" i="2"/>
  <c r="E3999" i="2"/>
  <c r="E3998" i="2"/>
  <c r="E3997" i="2"/>
  <c r="E3996" i="2"/>
  <c r="E3995" i="2"/>
  <c r="E3994" i="2"/>
  <c r="E3993" i="2"/>
  <c r="E3992" i="2"/>
  <c r="E3991" i="2"/>
  <c r="E3990" i="2"/>
  <c r="E3989" i="2"/>
  <c r="E3988" i="2"/>
  <c r="E3987" i="2"/>
  <c r="E3986" i="2"/>
  <c r="E3985" i="2"/>
  <c r="E3984" i="2"/>
  <c r="E3983" i="2"/>
  <c r="E3982" i="2"/>
  <c r="E3981" i="2"/>
  <c r="E3980" i="2"/>
  <c r="E3979" i="2"/>
  <c r="E3978" i="2"/>
  <c r="E3977" i="2"/>
  <c r="E3976" i="2"/>
  <c r="E3975" i="2"/>
  <c r="E3974" i="2"/>
  <c r="E3973" i="2"/>
  <c r="E3972" i="2"/>
  <c r="E3971" i="2"/>
  <c r="E3970" i="2"/>
  <c r="E3969" i="2"/>
  <c r="E3968" i="2"/>
  <c r="E3967" i="2"/>
  <c r="E3966" i="2"/>
  <c r="E3965" i="2"/>
  <c r="E3964" i="2"/>
  <c r="E3963" i="2"/>
  <c r="E3962" i="2"/>
  <c r="E3961" i="2"/>
  <c r="E3960" i="2"/>
  <c r="E3959" i="2"/>
  <c r="E3958" i="2"/>
  <c r="E3957" i="2"/>
  <c r="E3956" i="2"/>
  <c r="E3955" i="2"/>
  <c r="E3954" i="2"/>
  <c r="E3953" i="2"/>
  <c r="E3952" i="2"/>
  <c r="E3951" i="2"/>
  <c r="E3950" i="2"/>
  <c r="E3949" i="2"/>
  <c r="E3948" i="2"/>
  <c r="E3947" i="2"/>
  <c r="E3946" i="2"/>
  <c r="E3945" i="2"/>
  <c r="E3944" i="2"/>
  <c r="E3943" i="2"/>
  <c r="E3942" i="2"/>
  <c r="E3941" i="2"/>
  <c r="E3940" i="2"/>
  <c r="E3939" i="2"/>
  <c r="E3938" i="2"/>
  <c r="E3937" i="2"/>
  <c r="E3936" i="2"/>
  <c r="E3935" i="2"/>
  <c r="E3934" i="2"/>
  <c r="E3933" i="2"/>
  <c r="E3932" i="2"/>
  <c r="E3931" i="2"/>
  <c r="E3930" i="2"/>
  <c r="E3929" i="2"/>
  <c r="E3928" i="2"/>
  <c r="E3927" i="2"/>
  <c r="E3926" i="2"/>
  <c r="E3925" i="2"/>
  <c r="E3924" i="2"/>
  <c r="E3923" i="2"/>
  <c r="E3922" i="2"/>
  <c r="E3921" i="2"/>
  <c r="E3920" i="2"/>
  <c r="E3919" i="2"/>
  <c r="E3918" i="2"/>
  <c r="E3917" i="2"/>
  <c r="E3916" i="2"/>
  <c r="E3915" i="2"/>
  <c r="E3914" i="2"/>
  <c r="E3913" i="2"/>
  <c r="E3912" i="2"/>
  <c r="E3911" i="2"/>
  <c r="E3910" i="2"/>
  <c r="E3909" i="2"/>
  <c r="E3908" i="2"/>
  <c r="E3907" i="2"/>
  <c r="E3906" i="2"/>
  <c r="E3905" i="2"/>
  <c r="E3904" i="2"/>
  <c r="E3903" i="2"/>
  <c r="E3902" i="2"/>
  <c r="E3901" i="2"/>
  <c r="E3900" i="2"/>
  <c r="E3899" i="2"/>
  <c r="E3898" i="2"/>
  <c r="E3897" i="2"/>
  <c r="E3896" i="2"/>
  <c r="E3895" i="2"/>
  <c r="E3894" i="2"/>
  <c r="E3893" i="2"/>
  <c r="E3892" i="2"/>
  <c r="E3891" i="2"/>
  <c r="E3890" i="2"/>
  <c r="E3889" i="2"/>
  <c r="E3888" i="2"/>
  <c r="E3887" i="2"/>
  <c r="E3886" i="2"/>
  <c r="E3885" i="2"/>
  <c r="E3884" i="2"/>
  <c r="E3883" i="2"/>
  <c r="E3882" i="2"/>
  <c r="E3881" i="2"/>
  <c r="E3880" i="2"/>
  <c r="E3879" i="2"/>
  <c r="E3878" i="2"/>
  <c r="E3877" i="2"/>
  <c r="E3876" i="2"/>
  <c r="E3875" i="2"/>
  <c r="E3874" i="2"/>
  <c r="E3873" i="2"/>
  <c r="E3872" i="2"/>
  <c r="E3871" i="2"/>
  <c r="E3870" i="2"/>
  <c r="E3869" i="2"/>
  <c r="E3868" i="2"/>
  <c r="E3867" i="2"/>
  <c r="E3866" i="2"/>
  <c r="E3865" i="2"/>
  <c r="E3864" i="2"/>
  <c r="E3863" i="2"/>
  <c r="E3862" i="2"/>
  <c r="E3861" i="2"/>
  <c r="E3860" i="2"/>
  <c r="E3859" i="2"/>
  <c r="E3858" i="2"/>
  <c r="E3857" i="2"/>
  <c r="E3856" i="2"/>
  <c r="E3855" i="2"/>
  <c r="E3854" i="2"/>
  <c r="E3853" i="2"/>
  <c r="E3852" i="2"/>
  <c r="E3851" i="2"/>
  <c r="E3850" i="2"/>
  <c r="E3849" i="2"/>
  <c r="E3848" i="2"/>
  <c r="E3847" i="2"/>
  <c r="E3846" i="2"/>
  <c r="E3845" i="2"/>
  <c r="E3844" i="2"/>
  <c r="E3843" i="2"/>
  <c r="E3842" i="2"/>
  <c r="E3841" i="2"/>
  <c r="E3840" i="2"/>
  <c r="E3839" i="2"/>
  <c r="E3838" i="2"/>
  <c r="E3837" i="2"/>
  <c r="E3836" i="2"/>
  <c r="E3835" i="2"/>
  <c r="E3834" i="2"/>
  <c r="E3833" i="2"/>
  <c r="E3832" i="2"/>
  <c r="E3831" i="2"/>
  <c r="E3830" i="2"/>
  <c r="E3829" i="2"/>
  <c r="E3828" i="2"/>
  <c r="E3827" i="2"/>
  <c r="E3826" i="2"/>
  <c r="E3825" i="2"/>
  <c r="E3824" i="2"/>
  <c r="E3823" i="2"/>
  <c r="E3822" i="2"/>
  <c r="E3821" i="2"/>
  <c r="E3820" i="2"/>
  <c r="E3819" i="2"/>
  <c r="E3818" i="2"/>
  <c r="E3817" i="2"/>
  <c r="E3816" i="2"/>
  <c r="E3815" i="2"/>
  <c r="E3814" i="2"/>
  <c r="E3813" i="2"/>
  <c r="E3812" i="2"/>
  <c r="E3811" i="2"/>
  <c r="E3810" i="2"/>
  <c r="E3809" i="2"/>
  <c r="E3808" i="2"/>
  <c r="E3807" i="2"/>
  <c r="E3806" i="2"/>
  <c r="E3805" i="2"/>
  <c r="E3804" i="2"/>
  <c r="E3803" i="2"/>
  <c r="E3802" i="2"/>
  <c r="E3801" i="2"/>
  <c r="E3800" i="2"/>
  <c r="E3799" i="2"/>
  <c r="E3798" i="2"/>
  <c r="E3797" i="2"/>
  <c r="E3796" i="2"/>
  <c r="E3795" i="2"/>
  <c r="E3794" i="2"/>
  <c r="E3793" i="2"/>
  <c r="E3792" i="2"/>
  <c r="E3791" i="2"/>
  <c r="E3790" i="2"/>
  <c r="E3789" i="2"/>
  <c r="E3788" i="2"/>
  <c r="E3787" i="2"/>
  <c r="E3786" i="2"/>
  <c r="E3785" i="2"/>
  <c r="E3784" i="2"/>
  <c r="E3783" i="2"/>
  <c r="E3782" i="2"/>
  <c r="E3781" i="2"/>
  <c r="E3780" i="2"/>
  <c r="E3779" i="2"/>
  <c r="E3778" i="2"/>
  <c r="E3777" i="2"/>
  <c r="E3776" i="2"/>
  <c r="E3775" i="2"/>
  <c r="E3774" i="2"/>
  <c r="E3773" i="2"/>
  <c r="E3772" i="2"/>
  <c r="E3771" i="2"/>
  <c r="E3770" i="2"/>
  <c r="E3769" i="2"/>
  <c r="E3768" i="2"/>
  <c r="E3767" i="2"/>
  <c r="E3766" i="2"/>
  <c r="E3765" i="2"/>
  <c r="E3764" i="2"/>
  <c r="E3763" i="2"/>
  <c r="E3762" i="2"/>
  <c r="E3761" i="2"/>
  <c r="E3760" i="2"/>
  <c r="E3759" i="2"/>
  <c r="E3758" i="2"/>
  <c r="E3757" i="2"/>
  <c r="E3756" i="2"/>
  <c r="E3755" i="2"/>
  <c r="E3754" i="2"/>
  <c r="E3753" i="2"/>
  <c r="E3752" i="2"/>
  <c r="E3751" i="2"/>
  <c r="E3750" i="2"/>
  <c r="E3749" i="2"/>
  <c r="E3748" i="2"/>
  <c r="E3747" i="2"/>
  <c r="E3746" i="2"/>
  <c r="E3745" i="2"/>
  <c r="E3744" i="2"/>
  <c r="E3743" i="2"/>
  <c r="E3742" i="2"/>
  <c r="E3741" i="2"/>
  <c r="E3740" i="2"/>
  <c r="E3739" i="2"/>
  <c r="E3738" i="2"/>
  <c r="E3737" i="2"/>
  <c r="E3736" i="2"/>
  <c r="E3735" i="2"/>
  <c r="E3734" i="2"/>
  <c r="E3733" i="2"/>
  <c r="E3732" i="2"/>
  <c r="E3731" i="2"/>
  <c r="E3730" i="2"/>
  <c r="E3729" i="2"/>
  <c r="E3728" i="2"/>
  <c r="E3727" i="2"/>
  <c r="E3726" i="2"/>
  <c r="E3725" i="2"/>
  <c r="E3724" i="2"/>
  <c r="E3723" i="2"/>
  <c r="E3722" i="2"/>
  <c r="E3721" i="2"/>
  <c r="E3720" i="2"/>
  <c r="E3719" i="2"/>
  <c r="E3718" i="2"/>
  <c r="E3717" i="2"/>
  <c r="E3716" i="2"/>
  <c r="E3715" i="2"/>
  <c r="E3714" i="2"/>
  <c r="E3713" i="2"/>
  <c r="E3712" i="2"/>
  <c r="E3711" i="2"/>
  <c r="E3710" i="2"/>
  <c r="E3709" i="2"/>
  <c r="E3708" i="2"/>
  <c r="E3707" i="2"/>
  <c r="E3706" i="2"/>
  <c r="E3705" i="2"/>
  <c r="E3704" i="2"/>
  <c r="E3703" i="2"/>
  <c r="E3702" i="2"/>
  <c r="E3701" i="2"/>
  <c r="E3700" i="2"/>
  <c r="E3699" i="2"/>
  <c r="E3698" i="2"/>
  <c r="E3697" i="2"/>
  <c r="E3696" i="2"/>
  <c r="E3695" i="2"/>
  <c r="E3694" i="2"/>
  <c r="E3693" i="2"/>
  <c r="E3692" i="2"/>
  <c r="E3691" i="2"/>
  <c r="E3690" i="2"/>
  <c r="E3689" i="2"/>
  <c r="E3688" i="2"/>
  <c r="E3687" i="2"/>
  <c r="E3686" i="2"/>
  <c r="E3685" i="2"/>
  <c r="E3684" i="2"/>
  <c r="E3683" i="2"/>
  <c r="E3682" i="2"/>
  <c r="E3681" i="2"/>
  <c r="E3680" i="2"/>
  <c r="E3679" i="2"/>
  <c r="E3678" i="2"/>
  <c r="E3677" i="2"/>
  <c r="E3676" i="2"/>
  <c r="E3675" i="2"/>
  <c r="E3674" i="2"/>
  <c r="E3673" i="2"/>
  <c r="E3672" i="2"/>
  <c r="E3671" i="2"/>
  <c r="E3670" i="2"/>
  <c r="E3669" i="2"/>
  <c r="E3668" i="2"/>
  <c r="E3667" i="2"/>
  <c r="E3666" i="2"/>
  <c r="E3665" i="2"/>
  <c r="E3664" i="2"/>
  <c r="E3663" i="2"/>
  <c r="E3662" i="2"/>
  <c r="E3661" i="2"/>
  <c r="E3660" i="2"/>
  <c r="E3659" i="2"/>
  <c r="E3658" i="2"/>
  <c r="E3657" i="2"/>
  <c r="E3656" i="2"/>
  <c r="E3655" i="2"/>
  <c r="E3654" i="2"/>
  <c r="E3653" i="2"/>
  <c r="E3652" i="2"/>
  <c r="E3651" i="2"/>
  <c r="E3650" i="2"/>
  <c r="E3649" i="2"/>
  <c r="E3648" i="2"/>
  <c r="E3647" i="2"/>
  <c r="E3646" i="2"/>
  <c r="E3645" i="2"/>
  <c r="E3644" i="2"/>
  <c r="E3643" i="2"/>
  <c r="E3642" i="2"/>
  <c r="E3641" i="2"/>
  <c r="E3640" i="2"/>
  <c r="E3639" i="2"/>
  <c r="E3638" i="2"/>
  <c r="E3637" i="2"/>
  <c r="E3636" i="2"/>
  <c r="E3635" i="2"/>
  <c r="E3634" i="2"/>
  <c r="E3633" i="2"/>
  <c r="E3632" i="2"/>
  <c r="E3631" i="2"/>
  <c r="E3630" i="2"/>
  <c r="E3629" i="2"/>
  <c r="E3628" i="2"/>
  <c r="E3627" i="2"/>
  <c r="E3626" i="2"/>
  <c r="E3625" i="2"/>
  <c r="E3624" i="2"/>
  <c r="E3623" i="2"/>
  <c r="E3622" i="2"/>
  <c r="E3621" i="2"/>
  <c r="E3620" i="2"/>
  <c r="E3619" i="2"/>
  <c r="E3618" i="2"/>
  <c r="E3617" i="2"/>
  <c r="E3616" i="2"/>
  <c r="E3615" i="2"/>
  <c r="E3614" i="2"/>
  <c r="E3613" i="2"/>
  <c r="E3612" i="2"/>
  <c r="E3611" i="2"/>
  <c r="E3610" i="2"/>
  <c r="E3609" i="2"/>
  <c r="E3608" i="2"/>
  <c r="E3607" i="2"/>
  <c r="E3606" i="2"/>
  <c r="E3605" i="2"/>
  <c r="E3604" i="2"/>
  <c r="E3603" i="2"/>
  <c r="E3602" i="2"/>
  <c r="E3601" i="2"/>
  <c r="E3600" i="2"/>
  <c r="E3599" i="2"/>
  <c r="E3598" i="2"/>
  <c r="E3597" i="2"/>
  <c r="E3596" i="2"/>
  <c r="E3595" i="2"/>
  <c r="E3594" i="2"/>
  <c r="E3593" i="2"/>
  <c r="E3592" i="2"/>
  <c r="E3591" i="2"/>
  <c r="E3590" i="2"/>
  <c r="E3589" i="2"/>
  <c r="E3588" i="2"/>
  <c r="E3587" i="2"/>
  <c r="E3586" i="2"/>
  <c r="E3585" i="2"/>
  <c r="E3584" i="2"/>
  <c r="E3583" i="2"/>
  <c r="E3582" i="2"/>
  <c r="E3581" i="2"/>
  <c r="E3580" i="2"/>
  <c r="E3579" i="2"/>
  <c r="E3578" i="2"/>
  <c r="E3577" i="2"/>
  <c r="E3576" i="2"/>
  <c r="E3575" i="2"/>
  <c r="E3574" i="2"/>
  <c r="E3573" i="2"/>
  <c r="E3572" i="2"/>
  <c r="E3571" i="2"/>
  <c r="E3570" i="2"/>
  <c r="E3569" i="2"/>
  <c r="E3568" i="2"/>
  <c r="E3567" i="2"/>
  <c r="E3566" i="2"/>
  <c r="E3565" i="2"/>
  <c r="E3564" i="2"/>
  <c r="E3563" i="2"/>
  <c r="E3562" i="2"/>
  <c r="E3561" i="2"/>
  <c r="E3560" i="2"/>
  <c r="E3559" i="2"/>
  <c r="E3558" i="2"/>
  <c r="E3557" i="2"/>
  <c r="E3556" i="2"/>
  <c r="E3555" i="2"/>
  <c r="E3554" i="2"/>
  <c r="E3553" i="2"/>
  <c r="E3552" i="2"/>
  <c r="E3551" i="2"/>
  <c r="E3550" i="2"/>
  <c r="E3549" i="2"/>
  <c r="E3548" i="2"/>
  <c r="E3547" i="2"/>
  <c r="E3546" i="2"/>
  <c r="E3545" i="2"/>
  <c r="E3544" i="2"/>
  <c r="E3543" i="2"/>
  <c r="E3542" i="2"/>
  <c r="E3541" i="2"/>
  <c r="E3540" i="2"/>
  <c r="E3539" i="2"/>
  <c r="E3538" i="2"/>
  <c r="E3537" i="2"/>
  <c r="E3536" i="2"/>
  <c r="E3535" i="2"/>
  <c r="E3534" i="2"/>
  <c r="E3533" i="2"/>
  <c r="E3532" i="2"/>
  <c r="E3531" i="2"/>
  <c r="E3530" i="2"/>
  <c r="E3529" i="2"/>
  <c r="E3528" i="2"/>
  <c r="E3527" i="2"/>
  <c r="E3526" i="2"/>
  <c r="E3525" i="2"/>
  <c r="E3524" i="2"/>
  <c r="E3523" i="2"/>
  <c r="E3522" i="2"/>
  <c r="E3521" i="2"/>
  <c r="E3520" i="2"/>
  <c r="E3519" i="2"/>
  <c r="E3518" i="2"/>
  <c r="E3517" i="2"/>
  <c r="E3516" i="2"/>
  <c r="E3515" i="2"/>
  <c r="E3514" i="2"/>
  <c r="E3513" i="2"/>
  <c r="E3512" i="2"/>
  <c r="E3511" i="2"/>
  <c r="E3510" i="2"/>
  <c r="E3509" i="2"/>
  <c r="E3508" i="2"/>
  <c r="E3507" i="2"/>
  <c r="E3506" i="2"/>
  <c r="E3505" i="2"/>
  <c r="E3504" i="2"/>
  <c r="E3503" i="2"/>
  <c r="E3502" i="2"/>
  <c r="E3501" i="2"/>
  <c r="E3500" i="2"/>
  <c r="E3499" i="2"/>
  <c r="E3498" i="2"/>
  <c r="E3497" i="2"/>
  <c r="E3496" i="2"/>
  <c r="E3495" i="2"/>
  <c r="E3494" i="2"/>
  <c r="E3493" i="2"/>
  <c r="E3492" i="2"/>
  <c r="E3491" i="2"/>
  <c r="E3490" i="2"/>
  <c r="E3489" i="2"/>
  <c r="E3488" i="2"/>
  <c r="E3487" i="2"/>
  <c r="E3486" i="2"/>
  <c r="E3485" i="2"/>
  <c r="E3484" i="2"/>
  <c r="E3483" i="2"/>
  <c r="E3482" i="2"/>
  <c r="E3481" i="2"/>
  <c r="E3480" i="2"/>
  <c r="E3479" i="2"/>
  <c r="E3478" i="2"/>
  <c r="E3477" i="2"/>
  <c r="E3476" i="2"/>
  <c r="E3475" i="2"/>
  <c r="E3474" i="2"/>
  <c r="E3473" i="2"/>
  <c r="E3472" i="2"/>
  <c r="E3471" i="2"/>
  <c r="E3470" i="2"/>
  <c r="E3469" i="2"/>
  <c r="E3468" i="2"/>
  <c r="E3467" i="2"/>
  <c r="E3466" i="2"/>
  <c r="E3465" i="2"/>
  <c r="E3464" i="2"/>
  <c r="E3463" i="2"/>
  <c r="E3462" i="2"/>
  <c r="E3461" i="2"/>
  <c r="E3460" i="2"/>
  <c r="E3459" i="2"/>
  <c r="E3458" i="2"/>
  <c r="E3457" i="2"/>
  <c r="E3456" i="2"/>
  <c r="E3455" i="2"/>
  <c r="E3454" i="2"/>
  <c r="E3453" i="2"/>
  <c r="E3452" i="2"/>
  <c r="E3451" i="2"/>
  <c r="E3450" i="2"/>
  <c r="E3449" i="2"/>
  <c r="E3448" i="2"/>
  <c r="E3447" i="2"/>
  <c r="E3446" i="2"/>
  <c r="E3445" i="2"/>
  <c r="E3444" i="2"/>
  <c r="E3443" i="2"/>
  <c r="E3442" i="2"/>
  <c r="E3441" i="2"/>
  <c r="E3440" i="2"/>
  <c r="E3439" i="2"/>
  <c r="E3438" i="2"/>
  <c r="E3437" i="2"/>
  <c r="E3436" i="2"/>
  <c r="E3435" i="2"/>
  <c r="E3434" i="2"/>
  <c r="E3433" i="2"/>
  <c r="E3432" i="2"/>
  <c r="E3431" i="2"/>
  <c r="E3430" i="2"/>
  <c r="E3429" i="2"/>
  <c r="E3428" i="2"/>
  <c r="E3427" i="2"/>
  <c r="E3426" i="2"/>
  <c r="E3425" i="2"/>
  <c r="E3424" i="2"/>
  <c r="E3423" i="2"/>
  <c r="E3422" i="2"/>
  <c r="E3421" i="2"/>
  <c r="E3420" i="2"/>
  <c r="E3419" i="2"/>
  <c r="E3418" i="2"/>
  <c r="E3417" i="2"/>
  <c r="E3416" i="2"/>
  <c r="E3415" i="2"/>
  <c r="E3414" i="2"/>
  <c r="E3413" i="2"/>
  <c r="E3412" i="2"/>
  <c r="E3411" i="2"/>
  <c r="E3410" i="2"/>
  <c r="E3409" i="2"/>
  <c r="E3408" i="2"/>
  <c r="E3407" i="2"/>
  <c r="E3406" i="2"/>
  <c r="E3405" i="2"/>
  <c r="E3404" i="2"/>
  <c r="E3403" i="2"/>
  <c r="E3402" i="2"/>
  <c r="E3401" i="2"/>
  <c r="E3400" i="2"/>
  <c r="E3399" i="2"/>
  <c r="E3398" i="2"/>
  <c r="E3397" i="2"/>
  <c r="E3396" i="2"/>
  <c r="E3395" i="2"/>
  <c r="E3394" i="2"/>
  <c r="E3393" i="2"/>
  <c r="E3392" i="2"/>
  <c r="E3391" i="2"/>
  <c r="E3390" i="2"/>
  <c r="E3389" i="2"/>
  <c r="E3388" i="2"/>
  <c r="E3387" i="2"/>
  <c r="E3386" i="2"/>
  <c r="E3385" i="2"/>
  <c r="E3384" i="2"/>
  <c r="E3383" i="2"/>
  <c r="E3382" i="2"/>
  <c r="E3381" i="2"/>
  <c r="E3380" i="2"/>
  <c r="E3379" i="2"/>
  <c r="E3378" i="2"/>
  <c r="E3377" i="2"/>
  <c r="E3376" i="2"/>
  <c r="E3375" i="2"/>
  <c r="E3374" i="2"/>
  <c r="E3373" i="2"/>
  <c r="E3372" i="2"/>
  <c r="E3371" i="2"/>
  <c r="E3370" i="2"/>
  <c r="E3369" i="2"/>
  <c r="E3368" i="2"/>
  <c r="E3367" i="2"/>
  <c r="E3366" i="2"/>
  <c r="E3365" i="2"/>
  <c r="E3364" i="2"/>
  <c r="E3363" i="2"/>
  <c r="E3362" i="2"/>
  <c r="E3361" i="2"/>
  <c r="E3360" i="2"/>
  <c r="E3359" i="2"/>
  <c r="E3358" i="2"/>
  <c r="E3357" i="2"/>
  <c r="E3356" i="2"/>
  <c r="E3355" i="2"/>
  <c r="E3354" i="2"/>
  <c r="E3353" i="2"/>
  <c r="E3352" i="2"/>
  <c r="E3351" i="2"/>
  <c r="E3350" i="2"/>
  <c r="E3349" i="2"/>
  <c r="E3348" i="2"/>
  <c r="E3347" i="2"/>
  <c r="E3346" i="2"/>
  <c r="E3345" i="2"/>
  <c r="E3344" i="2"/>
  <c r="E3343" i="2"/>
  <c r="E3342" i="2"/>
  <c r="E3341" i="2"/>
  <c r="E3340" i="2"/>
  <c r="E3339" i="2"/>
  <c r="E3338" i="2"/>
  <c r="E3337" i="2"/>
  <c r="E3336" i="2"/>
  <c r="E3335" i="2"/>
  <c r="E3334" i="2"/>
  <c r="E3333" i="2"/>
  <c r="E3332" i="2"/>
  <c r="E3331" i="2"/>
  <c r="E3330" i="2"/>
  <c r="E3329" i="2"/>
  <c r="E3328" i="2"/>
  <c r="E3327" i="2"/>
  <c r="E3326" i="2"/>
  <c r="E3325" i="2"/>
  <c r="E3324" i="2"/>
  <c r="E3323" i="2"/>
  <c r="E3322" i="2"/>
  <c r="E3321" i="2"/>
  <c r="E3320" i="2"/>
  <c r="E3319" i="2"/>
  <c r="E3318" i="2"/>
  <c r="E3317" i="2"/>
  <c r="E3316" i="2"/>
  <c r="E3315" i="2"/>
  <c r="E3314" i="2"/>
  <c r="E3313" i="2"/>
  <c r="E3312" i="2"/>
  <c r="E3311" i="2"/>
  <c r="E3310" i="2"/>
  <c r="E3309" i="2"/>
  <c r="E3308" i="2"/>
  <c r="E3307" i="2"/>
  <c r="E3306" i="2"/>
  <c r="E3305" i="2"/>
  <c r="E3304" i="2"/>
  <c r="E3303" i="2"/>
  <c r="E3302" i="2"/>
  <c r="E3301" i="2"/>
  <c r="E3300" i="2"/>
  <c r="E3299" i="2"/>
  <c r="E3298" i="2"/>
  <c r="E3297" i="2"/>
  <c r="E3296" i="2"/>
  <c r="E3295" i="2"/>
  <c r="E3294" i="2"/>
  <c r="E3293" i="2"/>
  <c r="E3292" i="2"/>
  <c r="E3291" i="2"/>
  <c r="E3290" i="2"/>
  <c r="E3289" i="2"/>
  <c r="E3288" i="2"/>
  <c r="E3287" i="2"/>
  <c r="E3286" i="2"/>
  <c r="E3285" i="2"/>
  <c r="E3284" i="2"/>
  <c r="E3283" i="2"/>
  <c r="E3282" i="2"/>
  <c r="E3281" i="2"/>
  <c r="E3280" i="2"/>
  <c r="E3279" i="2"/>
  <c r="E3278" i="2"/>
  <c r="E3277" i="2"/>
  <c r="E3276" i="2"/>
  <c r="E3275" i="2"/>
  <c r="E3274" i="2"/>
  <c r="E3273" i="2"/>
  <c r="E3272" i="2"/>
  <c r="E3271" i="2"/>
  <c r="E3270" i="2"/>
  <c r="E3269" i="2"/>
  <c r="E3268" i="2"/>
  <c r="E3267" i="2"/>
  <c r="E3266" i="2"/>
  <c r="E3265" i="2"/>
  <c r="E3264" i="2"/>
  <c r="E3263" i="2"/>
  <c r="E3262" i="2"/>
  <c r="E3261" i="2"/>
  <c r="E3260" i="2"/>
  <c r="E3259" i="2"/>
  <c r="E3258" i="2"/>
  <c r="E3257" i="2"/>
  <c r="E3256" i="2"/>
  <c r="E3255" i="2"/>
  <c r="E3254" i="2"/>
  <c r="E3253" i="2"/>
  <c r="E3252" i="2"/>
  <c r="E3251" i="2"/>
  <c r="E3250" i="2"/>
  <c r="E3249" i="2"/>
  <c r="E3248" i="2"/>
  <c r="E3247" i="2"/>
  <c r="E3246" i="2"/>
  <c r="E3245" i="2"/>
  <c r="E3244" i="2"/>
  <c r="E3243" i="2"/>
  <c r="E3242" i="2"/>
  <c r="E3241" i="2"/>
  <c r="E3240" i="2"/>
  <c r="E3239" i="2"/>
  <c r="E3238" i="2"/>
  <c r="E3237" i="2"/>
  <c r="E3236" i="2"/>
  <c r="E3235" i="2"/>
  <c r="E3234" i="2"/>
  <c r="E3233" i="2"/>
  <c r="E3232" i="2"/>
  <c r="E3231" i="2"/>
  <c r="E3230" i="2"/>
  <c r="E3229" i="2"/>
  <c r="E3228" i="2"/>
  <c r="E3227" i="2"/>
  <c r="E3226" i="2"/>
  <c r="E3225" i="2"/>
  <c r="E3224" i="2"/>
  <c r="E3223" i="2"/>
  <c r="E3222" i="2"/>
  <c r="E3221" i="2"/>
  <c r="E3220" i="2"/>
  <c r="E3219" i="2"/>
  <c r="E3218" i="2"/>
  <c r="E3217" i="2"/>
  <c r="E3216" i="2"/>
  <c r="E3215" i="2"/>
  <c r="E3214" i="2"/>
  <c r="E3213" i="2"/>
  <c r="E3212" i="2"/>
  <c r="E3211" i="2"/>
  <c r="E3210" i="2"/>
  <c r="E3209" i="2"/>
  <c r="E3208" i="2"/>
  <c r="E3207" i="2"/>
  <c r="E3206" i="2"/>
  <c r="E3205" i="2"/>
  <c r="E3204" i="2"/>
  <c r="E3203" i="2"/>
  <c r="E3202" i="2"/>
  <c r="E3201" i="2"/>
  <c r="E3200" i="2"/>
  <c r="E3199" i="2"/>
  <c r="E3198" i="2"/>
  <c r="E3197" i="2"/>
  <c r="E3196" i="2"/>
  <c r="E3195" i="2"/>
  <c r="E3194" i="2"/>
  <c r="E3193" i="2"/>
  <c r="E3192" i="2"/>
  <c r="E3191" i="2"/>
  <c r="E3190" i="2"/>
  <c r="E3189" i="2"/>
  <c r="E3188" i="2"/>
  <c r="E3187" i="2"/>
  <c r="E3186" i="2"/>
  <c r="E3185" i="2"/>
  <c r="E3184" i="2"/>
  <c r="E3183" i="2"/>
  <c r="E3182" i="2"/>
  <c r="E3181" i="2"/>
  <c r="E3180" i="2"/>
  <c r="E3179" i="2"/>
  <c r="E3178" i="2"/>
  <c r="E3177" i="2"/>
  <c r="E3176" i="2"/>
  <c r="E3175" i="2"/>
  <c r="E3174" i="2"/>
  <c r="E3173" i="2"/>
  <c r="E3172" i="2"/>
  <c r="E3171" i="2"/>
  <c r="E3170" i="2"/>
  <c r="E3169" i="2"/>
  <c r="E3168" i="2"/>
  <c r="E3167" i="2"/>
  <c r="E3166" i="2"/>
  <c r="E3165" i="2"/>
  <c r="E3164" i="2"/>
  <c r="E3163" i="2"/>
  <c r="E3162" i="2"/>
  <c r="E3161" i="2"/>
  <c r="E3160" i="2"/>
  <c r="E3159" i="2"/>
  <c r="E3158" i="2"/>
  <c r="E3157" i="2"/>
  <c r="E3156" i="2"/>
  <c r="E3155" i="2"/>
  <c r="E3154" i="2"/>
  <c r="E3153" i="2"/>
  <c r="E3152" i="2"/>
  <c r="E3151" i="2"/>
  <c r="E3150" i="2"/>
  <c r="E3149" i="2"/>
  <c r="E3148" i="2"/>
  <c r="E3147" i="2"/>
  <c r="E3146" i="2"/>
  <c r="E3145" i="2"/>
  <c r="E3144" i="2"/>
  <c r="E3143" i="2"/>
  <c r="E3142" i="2"/>
  <c r="E3141" i="2"/>
  <c r="E3140" i="2"/>
  <c r="E3139" i="2"/>
  <c r="E3138" i="2"/>
  <c r="E3137" i="2"/>
  <c r="E3136" i="2"/>
  <c r="E3135" i="2"/>
  <c r="E3134" i="2"/>
  <c r="E3133" i="2"/>
  <c r="E3132" i="2"/>
  <c r="E3131" i="2"/>
  <c r="E3130" i="2"/>
  <c r="E3129" i="2"/>
  <c r="E3128" i="2"/>
  <c r="E3127" i="2"/>
  <c r="E3126" i="2"/>
  <c r="E3125" i="2"/>
  <c r="E3124" i="2"/>
  <c r="E3123" i="2"/>
  <c r="E3122" i="2"/>
  <c r="E3121" i="2"/>
  <c r="E3120" i="2"/>
  <c r="E3119" i="2"/>
  <c r="E3118" i="2"/>
  <c r="E3117" i="2"/>
  <c r="E3116" i="2"/>
  <c r="E3115" i="2"/>
  <c r="E3114" i="2"/>
  <c r="E3113" i="2"/>
  <c r="E3112" i="2"/>
  <c r="E3111" i="2"/>
  <c r="E3110" i="2"/>
  <c r="E3109" i="2"/>
  <c r="E3108" i="2"/>
  <c r="E3107" i="2"/>
  <c r="E3106" i="2"/>
  <c r="E3105" i="2"/>
  <c r="E3104" i="2"/>
  <c r="E3103" i="2"/>
  <c r="E3102" i="2"/>
  <c r="E3101" i="2"/>
  <c r="E3100" i="2"/>
  <c r="E3099" i="2"/>
  <c r="E3098" i="2"/>
  <c r="E3097" i="2"/>
  <c r="E3096" i="2"/>
  <c r="E3095" i="2"/>
  <c r="E3094" i="2"/>
  <c r="E3093" i="2"/>
  <c r="E3092" i="2"/>
  <c r="E3091" i="2"/>
  <c r="E3090" i="2"/>
  <c r="E3089" i="2"/>
  <c r="E3088" i="2"/>
  <c r="E3087" i="2"/>
  <c r="E3086" i="2"/>
  <c r="E3085" i="2"/>
  <c r="E3084" i="2"/>
  <c r="E3083" i="2"/>
  <c r="E3082" i="2"/>
  <c r="E3081" i="2"/>
  <c r="E3080" i="2"/>
  <c r="E3079" i="2"/>
  <c r="E3078" i="2"/>
  <c r="E3077" i="2"/>
  <c r="E3076" i="2"/>
  <c r="E3075" i="2"/>
  <c r="E3074" i="2"/>
  <c r="E3073" i="2"/>
  <c r="E3072" i="2"/>
  <c r="E3071" i="2"/>
  <c r="E3070" i="2"/>
  <c r="E3069" i="2"/>
  <c r="E3068" i="2"/>
  <c r="E3067" i="2"/>
  <c r="E3066" i="2"/>
  <c r="E3065" i="2"/>
  <c r="E3064" i="2"/>
  <c r="E3063" i="2"/>
  <c r="E3062" i="2"/>
  <c r="E3061" i="2"/>
  <c r="E3060" i="2"/>
  <c r="E3059" i="2"/>
  <c r="E3058" i="2"/>
  <c r="E3057" i="2"/>
  <c r="E3056" i="2"/>
  <c r="E3055" i="2"/>
  <c r="E3054" i="2"/>
  <c r="E3053" i="2"/>
  <c r="E3052" i="2"/>
  <c r="E3051" i="2"/>
  <c r="E3050" i="2"/>
  <c r="E3049" i="2"/>
  <c r="E3048" i="2"/>
  <c r="E3047" i="2"/>
  <c r="E3046" i="2"/>
  <c r="E3045" i="2"/>
  <c r="E3044" i="2"/>
  <c r="E3043" i="2"/>
  <c r="E3042" i="2"/>
  <c r="E3041" i="2"/>
  <c r="E3040" i="2"/>
  <c r="E3039" i="2"/>
  <c r="E3038" i="2"/>
  <c r="E3037" i="2"/>
  <c r="E3036" i="2"/>
  <c r="E3035" i="2"/>
  <c r="E3034" i="2"/>
  <c r="E3033" i="2"/>
  <c r="E3032" i="2"/>
  <c r="E3031" i="2"/>
  <c r="E3030" i="2"/>
  <c r="E3029" i="2"/>
  <c r="E3028" i="2"/>
  <c r="E3027" i="2"/>
  <c r="E3026" i="2"/>
  <c r="E3025" i="2"/>
  <c r="E3024" i="2"/>
  <c r="E3023" i="2"/>
  <c r="E3022" i="2"/>
  <c r="E3021" i="2"/>
  <c r="E3020" i="2"/>
  <c r="E3019" i="2"/>
  <c r="E3018" i="2"/>
  <c r="E3017" i="2"/>
  <c r="E3016" i="2"/>
  <c r="E3015" i="2"/>
  <c r="E3014" i="2"/>
  <c r="E3013" i="2"/>
  <c r="E3012" i="2"/>
  <c r="E3011" i="2"/>
  <c r="E3010" i="2"/>
  <c r="E3009" i="2"/>
  <c r="E3008" i="2"/>
  <c r="E3007" i="2"/>
  <c r="E3006" i="2"/>
  <c r="E3005" i="2"/>
  <c r="E3004" i="2"/>
  <c r="E3003" i="2"/>
  <c r="E3002" i="2"/>
  <c r="E3001" i="2"/>
  <c r="E3000" i="2"/>
  <c r="E2999" i="2"/>
  <c r="E2998" i="2"/>
  <c r="E2997" i="2"/>
  <c r="E2996" i="2"/>
  <c r="E2995" i="2"/>
  <c r="E2994" i="2"/>
  <c r="E2993" i="2"/>
  <c r="E2992" i="2"/>
  <c r="E2991" i="2"/>
  <c r="E2990" i="2"/>
  <c r="E2989" i="2"/>
  <c r="E2988" i="2"/>
  <c r="E2987" i="2"/>
  <c r="E2986" i="2"/>
  <c r="E2985" i="2"/>
  <c r="E2984" i="2"/>
  <c r="E2983" i="2"/>
  <c r="E2982" i="2"/>
  <c r="E2981" i="2"/>
  <c r="E2980" i="2"/>
  <c r="E2979" i="2"/>
  <c r="E2978" i="2"/>
  <c r="E2977" i="2"/>
  <c r="E2976" i="2"/>
  <c r="E2975" i="2"/>
  <c r="E2974" i="2"/>
  <c r="E2973" i="2"/>
  <c r="E2972" i="2"/>
  <c r="E2971" i="2"/>
  <c r="E2970" i="2"/>
  <c r="E2969" i="2"/>
  <c r="E2968" i="2"/>
  <c r="E2967" i="2"/>
  <c r="E2966" i="2"/>
  <c r="E2965" i="2"/>
  <c r="E2964" i="2"/>
  <c r="E2963" i="2"/>
  <c r="E2962" i="2"/>
  <c r="E2961" i="2"/>
  <c r="E2960" i="2"/>
  <c r="E2959" i="2"/>
  <c r="E2958" i="2"/>
  <c r="E2957" i="2"/>
  <c r="E2956" i="2"/>
  <c r="E2955" i="2"/>
  <c r="E2954" i="2"/>
  <c r="E2953" i="2"/>
  <c r="E2952" i="2"/>
  <c r="E2951" i="2"/>
  <c r="E2950" i="2"/>
  <c r="E2949" i="2"/>
  <c r="E2948" i="2"/>
  <c r="E2947" i="2"/>
  <c r="E2946" i="2"/>
  <c r="E2945" i="2"/>
  <c r="E2944" i="2"/>
  <c r="E2943" i="2"/>
  <c r="E2942" i="2"/>
  <c r="E2941" i="2"/>
  <c r="E2940" i="2"/>
  <c r="E2939" i="2"/>
  <c r="E2938" i="2"/>
  <c r="E2937" i="2"/>
  <c r="E2936" i="2"/>
  <c r="E2935" i="2"/>
  <c r="E2934" i="2"/>
  <c r="E2933" i="2"/>
  <c r="E2932" i="2"/>
  <c r="E2931" i="2"/>
  <c r="E2930" i="2"/>
  <c r="E2929" i="2"/>
  <c r="E2928" i="2"/>
  <c r="E2927" i="2"/>
  <c r="E2926" i="2"/>
  <c r="E2925" i="2"/>
  <c r="E2924" i="2"/>
  <c r="E2923" i="2"/>
  <c r="E2922" i="2"/>
  <c r="E2921" i="2"/>
  <c r="E2920" i="2"/>
  <c r="E2919" i="2"/>
  <c r="E2918" i="2"/>
  <c r="E2917" i="2"/>
  <c r="E2916" i="2"/>
  <c r="E2915" i="2"/>
  <c r="E2914" i="2"/>
  <c r="E2913" i="2"/>
  <c r="E2912" i="2"/>
  <c r="E2911" i="2"/>
  <c r="E2910" i="2"/>
  <c r="E2909" i="2"/>
  <c r="E2908" i="2"/>
  <c r="E2907" i="2"/>
  <c r="E2906" i="2"/>
  <c r="E2905" i="2"/>
  <c r="E2904" i="2"/>
  <c r="E2903" i="2"/>
  <c r="E2902" i="2"/>
  <c r="E2901" i="2"/>
  <c r="E2900" i="2"/>
  <c r="E2899" i="2"/>
  <c r="E2898" i="2"/>
  <c r="E2897" i="2"/>
  <c r="E2896" i="2"/>
  <c r="E2895" i="2"/>
  <c r="E2894" i="2"/>
  <c r="E2893" i="2"/>
  <c r="E2892" i="2"/>
  <c r="E2891" i="2"/>
  <c r="E2890" i="2"/>
  <c r="E2889" i="2"/>
  <c r="E2888" i="2"/>
  <c r="E2887" i="2"/>
  <c r="E2886" i="2"/>
  <c r="E2885" i="2"/>
  <c r="E2884" i="2"/>
  <c r="E2883" i="2"/>
  <c r="E2882" i="2"/>
  <c r="E2881" i="2"/>
  <c r="E2880" i="2"/>
  <c r="E2879" i="2"/>
  <c r="E2878" i="2"/>
  <c r="E2877" i="2"/>
  <c r="E2876" i="2"/>
  <c r="E2875" i="2"/>
  <c r="E2874" i="2"/>
  <c r="E2873" i="2"/>
  <c r="E2872" i="2"/>
  <c r="E2871" i="2"/>
  <c r="E2870" i="2"/>
  <c r="E2869" i="2"/>
  <c r="E2868" i="2"/>
  <c r="E2867" i="2"/>
  <c r="E2866" i="2"/>
  <c r="E2865" i="2"/>
  <c r="E2864" i="2"/>
  <c r="E2863" i="2"/>
  <c r="E2862" i="2"/>
  <c r="E2861" i="2"/>
  <c r="E2860" i="2"/>
  <c r="E2859" i="2"/>
  <c r="E2858" i="2"/>
  <c r="E2857" i="2"/>
  <c r="E2856" i="2"/>
  <c r="E2855" i="2"/>
  <c r="E2854" i="2"/>
  <c r="E2853" i="2"/>
  <c r="E2852" i="2"/>
  <c r="E2851" i="2"/>
  <c r="E2850" i="2"/>
  <c r="E2849" i="2"/>
  <c r="E2848" i="2"/>
  <c r="E2847" i="2"/>
  <c r="E2846" i="2"/>
  <c r="E2845" i="2"/>
  <c r="E2844" i="2"/>
  <c r="E2843" i="2"/>
  <c r="E2842" i="2"/>
  <c r="E2841" i="2"/>
  <c r="E2840" i="2"/>
  <c r="E2839" i="2"/>
  <c r="E2838" i="2"/>
  <c r="E2837" i="2"/>
  <c r="E2836" i="2"/>
  <c r="E2835" i="2"/>
  <c r="E2834" i="2"/>
  <c r="E2833" i="2"/>
  <c r="E2832" i="2"/>
  <c r="E2831" i="2"/>
  <c r="E2830" i="2"/>
  <c r="E2829" i="2"/>
  <c r="E2828" i="2"/>
  <c r="E2827" i="2"/>
  <c r="E2826" i="2"/>
  <c r="E2825" i="2"/>
  <c r="E2824" i="2"/>
  <c r="E2823" i="2"/>
  <c r="E2822" i="2"/>
  <c r="E2821" i="2"/>
  <c r="E2820" i="2"/>
  <c r="E2819" i="2"/>
  <c r="E2818" i="2"/>
  <c r="E2817" i="2"/>
  <c r="E2816" i="2"/>
  <c r="E2815" i="2"/>
  <c r="E2814" i="2"/>
  <c r="E2813" i="2"/>
  <c r="E2812" i="2"/>
  <c r="E2811" i="2"/>
  <c r="E2810" i="2"/>
  <c r="E2809" i="2"/>
  <c r="E2808" i="2"/>
  <c r="E2807" i="2"/>
  <c r="E2806" i="2"/>
  <c r="E2805" i="2"/>
  <c r="E2804" i="2"/>
  <c r="E2803" i="2"/>
  <c r="E2802" i="2"/>
  <c r="E2801" i="2"/>
  <c r="E2800" i="2"/>
  <c r="E2799" i="2"/>
  <c r="E2798" i="2"/>
  <c r="E2797" i="2"/>
  <c r="E2796" i="2"/>
  <c r="E2795" i="2"/>
  <c r="E2794" i="2"/>
  <c r="E2793" i="2"/>
  <c r="E2792" i="2"/>
  <c r="E2791" i="2"/>
  <c r="E2790" i="2"/>
  <c r="E2789" i="2"/>
  <c r="E2788" i="2"/>
  <c r="E2787" i="2"/>
  <c r="E2786" i="2"/>
  <c r="E2785" i="2"/>
  <c r="E2784" i="2"/>
  <c r="E2783" i="2"/>
  <c r="E2782" i="2"/>
  <c r="E2781" i="2"/>
  <c r="E2780" i="2"/>
  <c r="E2779" i="2"/>
  <c r="E2778" i="2"/>
  <c r="E2777" i="2"/>
  <c r="E2776" i="2"/>
  <c r="E2775" i="2"/>
  <c r="E2774" i="2"/>
  <c r="E2773" i="2"/>
  <c r="E2772" i="2"/>
  <c r="E2771" i="2"/>
  <c r="E2770" i="2"/>
  <c r="E2769" i="2"/>
  <c r="E2768" i="2"/>
  <c r="E2767" i="2"/>
  <c r="E2766" i="2"/>
  <c r="E2765" i="2"/>
  <c r="E2764" i="2"/>
  <c r="E2763" i="2"/>
  <c r="E2762" i="2"/>
  <c r="E2761" i="2"/>
  <c r="E2760" i="2"/>
  <c r="E2759" i="2"/>
  <c r="E2758" i="2"/>
  <c r="E2757" i="2"/>
  <c r="E2756" i="2"/>
  <c r="E2755" i="2"/>
  <c r="E2754" i="2"/>
  <c r="E2753" i="2"/>
  <c r="E2752" i="2"/>
  <c r="E2751" i="2"/>
  <c r="E2750" i="2"/>
  <c r="E2749" i="2"/>
  <c r="E2748" i="2"/>
  <c r="E2747" i="2"/>
  <c r="E2746" i="2"/>
  <c r="E2745" i="2"/>
  <c r="E2744" i="2"/>
  <c r="E2743" i="2"/>
  <c r="E2742" i="2"/>
  <c r="E2741" i="2"/>
  <c r="E2740" i="2"/>
  <c r="E2739" i="2"/>
  <c r="E2738" i="2"/>
  <c r="E2737" i="2"/>
  <c r="E2736" i="2"/>
  <c r="E2735" i="2"/>
  <c r="E2734" i="2"/>
  <c r="E2733" i="2"/>
  <c r="E2732" i="2"/>
  <c r="E2731" i="2"/>
  <c r="E2730" i="2"/>
  <c r="E2729" i="2"/>
  <c r="E2728" i="2"/>
  <c r="E2727" i="2"/>
  <c r="E2726" i="2"/>
  <c r="E2725" i="2"/>
  <c r="E2724" i="2"/>
  <c r="E2723" i="2"/>
  <c r="E2722" i="2"/>
  <c r="E2721" i="2"/>
  <c r="E2720" i="2"/>
  <c r="E2719" i="2"/>
  <c r="E2718" i="2"/>
  <c r="E2717" i="2"/>
  <c r="E2716" i="2"/>
  <c r="E2715" i="2"/>
  <c r="E2714" i="2"/>
  <c r="E2713" i="2"/>
  <c r="E2712" i="2"/>
  <c r="E2711" i="2"/>
  <c r="E2710" i="2"/>
  <c r="E2709" i="2"/>
  <c r="E2708" i="2"/>
  <c r="E2707" i="2"/>
  <c r="E2706" i="2"/>
  <c r="E2705" i="2"/>
  <c r="E2704" i="2"/>
  <c r="E2703" i="2"/>
  <c r="E2702" i="2"/>
  <c r="E2701" i="2"/>
  <c r="E2700" i="2"/>
  <c r="E2699" i="2"/>
  <c r="E2698" i="2"/>
  <c r="E2697" i="2"/>
  <c r="E2696" i="2"/>
  <c r="E2695" i="2"/>
  <c r="E2694" i="2"/>
  <c r="E2693" i="2"/>
  <c r="E2692" i="2"/>
  <c r="E2691" i="2"/>
  <c r="E2690" i="2"/>
  <c r="E2689" i="2"/>
  <c r="E2688" i="2"/>
  <c r="E2687" i="2"/>
  <c r="E2686" i="2"/>
  <c r="E2685" i="2"/>
  <c r="E2684" i="2"/>
  <c r="E2683" i="2"/>
  <c r="E2682" i="2"/>
  <c r="E2681" i="2"/>
  <c r="E2680" i="2"/>
  <c r="E2679" i="2"/>
  <c r="E2678" i="2"/>
  <c r="E2677" i="2"/>
  <c r="E2676" i="2"/>
  <c r="E2675" i="2"/>
  <c r="E2674" i="2"/>
  <c r="E2673" i="2"/>
  <c r="E2672" i="2"/>
  <c r="E2671" i="2"/>
  <c r="E2670" i="2"/>
  <c r="E2669" i="2"/>
  <c r="E2668" i="2"/>
  <c r="E2667" i="2"/>
  <c r="E2666" i="2"/>
  <c r="E2665" i="2"/>
  <c r="E2664" i="2"/>
  <c r="E2663" i="2"/>
  <c r="E2662" i="2"/>
  <c r="E2661" i="2"/>
  <c r="E2660" i="2"/>
  <c r="E2659" i="2"/>
  <c r="E2658" i="2"/>
  <c r="E2657" i="2"/>
  <c r="E2656" i="2"/>
  <c r="E2655" i="2"/>
  <c r="E2654" i="2"/>
  <c r="E2653" i="2"/>
  <c r="E2652" i="2"/>
  <c r="E2651" i="2"/>
  <c r="E2650" i="2"/>
  <c r="E2649" i="2"/>
  <c r="E2648" i="2"/>
  <c r="E2647" i="2"/>
  <c r="E2646" i="2"/>
  <c r="E2645" i="2"/>
  <c r="E2644" i="2"/>
  <c r="E2643" i="2"/>
  <c r="E2642" i="2"/>
  <c r="E2641" i="2"/>
  <c r="E2640" i="2"/>
  <c r="E2639" i="2"/>
  <c r="E2638" i="2"/>
  <c r="E2637" i="2"/>
  <c r="E2636" i="2"/>
  <c r="E2635" i="2"/>
  <c r="E2634" i="2"/>
  <c r="E2633" i="2"/>
  <c r="E2632" i="2"/>
  <c r="E2631" i="2"/>
  <c r="E2630" i="2"/>
  <c r="E2629" i="2"/>
  <c r="E2628" i="2"/>
  <c r="E2627" i="2"/>
  <c r="E2626" i="2"/>
  <c r="E2625" i="2"/>
  <c r="E2624" i="2"/>
  <c r="E2623" i="2"/>
  <c r="E2622" i="2"/>
  <c r="E2621" i="2"/>
  <c r="E2620" i="2"/>
  <c r="E2619" i="2"/>
  <c r="E2618" i="2"/>
  <c r="E2617" i="2"/>
  <c r="E2616" i="2"/>
  <c r="E2615" i="2"/>
  <c r="E2614" i="2"/>
  <c r="E2613" i="2"/>
  <c r="E2612" i="2"/>
  <c r="E2611" i="2"/>
  <c r="E2610" i="2"/>
  <c r="E2609" i="2"/>
  <c r="E2608" i="2"/>
  <c r="E2607" i="2"/>
  <c r="E2606" i="2"/>
  <c r="E2605" i="2"/>
  <c r="E2604" i="2"/>
  <c r="E2603" i="2"/>
  <c r="E2602" i="2"/>
  <c r="E2601" i="2"/>
  <c r="E2600" i="2"/>
  <c r="E2599" i="2"/>
  <c r="E2598" i="2"/>
  <c r="E2597" i="2"/>
  <c r="E2596" i="2"/>
  <c r="E2595" i="2"/>
  <c r="E2594" i="2"/>
  <c r="E2593" i="2"/>
  <c r="E2592" i="2"/>
  <c r="E2591" i="2"/>
  <c r="E2590" i="2"/>
  <c r="E2589" i="2"/>
  <c r="E2588" i="2"/>
  <c r="E2587" i="2"/>
  <c r="E2586" i="2"/>
  <c r="E2585" i="2"/>
  <c r="E2584" i="2"/>
  <c r="E2583" i="2"/>
  <c r="E2582" i="2"/>
  <c r="E2581" i="2"/>
  <c r="E2580" i="2"/>
  <c r="E2579" i="2"/>
  <c r="E2578" i="2"/>
  <c r="E2577" i="2"/>
  <c r="E2576" i="2"/>
  <c r="E2575" i="2"/>
  <c r="E2574" i="2"/>
  <c r="E2573" i="2"/>
  <c r="E2572" i="2"/>
  <c r="E2571" i="2"/>
  <c r="E2570" i="2"/>
  <c r="E2569" i="2"/>
  <c r="E2568" i="2"/>
  <c r="E2567" i="2"/>
  <c r="E2566" i="2"/>
  <c r="E2565" i="2"/>
  <c r="E2564" i="2"/>
  <c r="E2563" i="2"/>
  <c r="E2562" i="2"/>
  <c r="E2561" i="2"/>
  <c r="E2560" i="2"/>
  <c r="E2559" i="2"/>
  <c r="E2558" i="2"/>
  <c r="E2557" i="2"/>
  <c r="E2556" i="2"/>
  <c r="E2555" i="2"/>
  <c r="E2554" i="2"/>
  <c r="E2553" i="2"/>
  <c r="E2552" i="2"/>
  <c r="E2551" i="2"/>
  <c r="E2550" i="2"/>
  <c r="E2549" i="2"/>
  <c r="E2548" i="2"/>
  <c r="E2547" i="2"/>
  <c r="E2546" i="2"/>
  <c r="E2545" i="2"/>
  <c r="E2544" i="2"/>
  <c r="E2543" i="2"/>
  <c r="E2542" i="2"/>
  <c r="E2541" i="2"/>
  <c r="E2540" i="2"/>
  <c r="E2539" i="2"/>
  <c r="E2538" i="2"/>
  <c r="E2537" i="2"/>
  <c r="E2536" i="2"/>
  <c r="E2535" i="2"/>
  <c r="E2534" i="2"/>
  <c r="E2533" i="2"/>
  <c r="E2532" i="2"/>
  <c r="E2531" i="2"/>
  <c r="E2530" i="2"/>
  <c r="E2529" i="2"/>
  <c r="E2528" i="2"/>
  <c r="E2527" i="2"/>
  <c r="E2526" i="2"/>
  <c r="E2525" i="2"/>
  <c r="E2524" i="2"/>
  <c r="E2523" i="2"/>
  <c r="E2522" i="2"/>
  <c r="E2521" i="2"/>
  <c r="E2520" i="2"/>
  <c r="E2519" i="2"/>
  <c r="E2518" i="2"/>
  <c r="E2517" i="2"/>
  <c r="E2516" i="2"/>
  <c r="E2515" i="2"/>
  <c r="E2514" i="2"/>
  <c r="E2513" i="2"/>
  <c r="E2512" i="2"/>
  <c r="E2511" i="2"/>
  <c r="E2510" i="2"/>
  <c r="E2509" i="2"/>
  <c r="E2508" i="2"/>
  <c r="E2507" i="2"/>
  <c r="E2506" i="2"/>
  <c r="E2505" i="2"/>
  <c r="E2504" i="2"/>
  <c r="E2503" i="2"/>
  <c r="E2502" i="2"/>
  <c r="E2501" i="2"/>
  <c r="E2500" i="2"/>
  <c r="E2499" i="2"/>
  <c r="E2498" i="2"/>
  <c r="E2497" i="2"/>
  <c r="E2496" i="2"/>
  <c r="E2495" i="2"/>
  <c r="E2494" i="2"/>
  <c r="E2493" i="2"/>
  <c r="E2492" i="2"/>
  <c r="E2491" i="2"/>
  <c r="E2490" i="2"/>
  <c r="E2489" i="2"/>
  <c r="E2488" i="2"/>
  <c r="E2487" i="2"/>
  <c r="E2486" i="2"/>
  <c r="E2485" i="2"/>
  <c r="E2484" i="2"/>
  <c r="E2483" i="2"/>
  <c r="E2482" i="2"/>
  <c r="E2481" i="2"/>
  <c r="E2480" i="2"/>
  <c r="E2479" i="2"/>
  <c r="E2478" i="2"/>
  <c r="E2477" i="2"/>
  <c r="E2476" i="2"/>
  <c r="E2475" i="2"/>
  <c r="E2474" i="2"/>
  <c r="E2473" i="2"/>
  <c r="E2472" i="2"/>
  <c r="E2471" i="2"/>
  <c r="E2470" i="2"/>
  <c r="E2469" i="2"/>
  <c r="E2468" i="2"/>
  <c r="E2467" i="2"/>
  <c r="E2466" i="2"/>
  <c r="E2465" i="2"/>
  <c r="E2464" i="2"/>
  <c r="E2463" i="2"/>
  <c r="E2462" i="2"/>
  <c r="E2461" i="2"/>
  <c r="E2460" i="2"/>
  <c r="E2459" i="2"/>
  <c r="E2458" i="2"/>
  <c r="E2457" i="2"/>
  <c r="E2456" i="2"/>
  <c r="E2455" i="2"/>
  <c r="E2454" i="2"/>
  <c r="E2453" i="2"/>
  <c r="E2452" i="2"/>
  <c r="E2451" i="2"/>
  <c r="E2450" i="2"/>
  <c r="E2449" i="2"/>
  <c r="E2448" i="2"/>
  <c r="E2447" i="2"/>
  <c r="E2446" i="2"/>
  <c r="E2445" i="2"/>
  <c r="E2444" i="2"/>
  <c r="E2443" i="2"/>
  <c r="E2442" i="2"/>
  <c r="E2441" i="2"/>
  <c r="E2440" i="2"/>
  <c r="E2439" i="2"/>
  <c r="E2438" i="2"/>
  <c r="E2437" i="2"/>
  <c r="E2436" i="2"/>
  <c r="E2435" i="2"/>
  <c r="E2434" i="2"/>
  <c r="E2433" i="2"/>
  <c r="E2432" i="2"/>
  <c r="E2431" i="2"/>
  <c r="E2430" i="2"/>
  <c r="E2429" i="2"/>
  <c r="E2428" i="2"/>
  <c r="E2427" i="2"/>
  <c r="E2426" i="2"/>
  <c r="E2425" i="2"/>
  <c r="E2424" i="2"/>
  <c r="E2423" i="2"/>
  <c r="E2422" i="2"/>
  <c r="E2421" i="2"/>
  <c r="E2420" i="2"/>
  <c r="E2419" i="2"/>
  <c r="E2418" i="2"/>
  <c r="E2417" i="2"/>
  <c r="E2416" i="2"/>
  <c r="E2415" i="2"/>
  <c r="E2414" i="2"/>
  <c r="E2413" i="2"/>
  <c r="E2412" i="2"/>
  <c r="E2411" i="2"/>
  <c r="E2410" i="2"/>
  <c r="E2409" i="2"/>
  <c r="E2408" i="2"/>
  <c r="E2407" i="2"/>
  <c r="E2406" i="2"/>
  <c r="E2405" i="2"/>
  <c r="E2404" i="2"/>
  <c r="E2403" i="2"/>
  <c r="E2402" i="2"/>
  <c r="E2401" i="2"/>
  <c r="E2400" i="2"/>
  <c r="E2399" i="2"/>
  <c r="E2398" i="2"/>
  <c r="E2397" i="2"/>
  <c r="E2396" i="2"/>
  <c r="E2395" i="2"/>
  <c r="E2394" i="2"/>
  <c r="E2393" i="2"/>
  <c r="E2392" i="2"/>
  <c r="E2391" i="2"/>
  <c r="E2390" i="2"/>
  <c r="E2389" i="2"/>
  <c r="E2388" i="2"/>
  <c r="E2387" i="2"/>
  <c r="E2386" i="2"/>
  <c r="E2385" i="2"/>
  <c r="E2384" i="2"/>
  <c r="E2383" i="2"/>
  <c r="E2382" i="2"/>
  <c r="E2381" i="2"/>
  <c r="E2380" i="2"/>
  <c r="E2379" i="2"/>
  <c r="E2378" i="2"/>
  <c r="E2377" i="2"/>
  <c r="E2376" i="2"/>
  <c r="E2375" i="2"/>
  <c r="E2374" i="2"/>
  <c r="E2373" i="2"/>
  <c r="E2372" i="2"/>
  <c r="E2371" i="2"/>
  <c r="E2370" i="2"/>
  <c r="E2369" i="2"/>
  <c r="E2368" i="2"/>
  <c r="E2367" i="2"/>
  <c r="E2366" i="2"/>
  <c r="E2365" i="2"/>
  <c r="E2364" i="2"/>
  <c r="E2363" i="2"/>
  <c r="E2362" i="2"/>
  <c r="E2361" i="2"/>
  <c r="E2360" i="2"/>
  <c r="E2359" i="2"/>
  <c r="E2358" i="2"/>
  <c r="E2357" i="2"/>
  <c r="E2356" i="2"/>
  <c r="E2355" i="2"/>
  <c r="E2354" i="2"/>
  <c r="E2353" i="2"/>
  <c r="E2352" i="2"/>
  <c r="E2351" i="2"/>
  <c r="E2350" i="2"/>
  <c r="E2349" i="2"/>
  <c r="E2348" i="2"/>
  <c r="E2347" i="2"/>
  <c r="E2346" i="2"/>
  <c r="E2345" i="2"/>
  <c r="E2344" i="2"/>
  <c r="E2343" i="2"/>
  <c r="E2342" i="2"/>
  <c r="E2341" i="2"/>
  <c r="E2340" i="2"/>
  <c r="E2339" i="2"/>
  <c r="E2338" i="2"/>
  <c r="E2337" i="2"/>
  <c r="E2336" i="2"/>
  <c r="E2335" i="2"/>
  <c r="E2334" i="2"/>
  <c r="E2333" i="2"/>
  <c r="E2332" i="2"/>
  <c r="E2331" i="2"/>
  <c r="E2330" i="2"/>
  <c r="E2329" i="2"/>
  <c r="E2328" i="2"/>
  <c r="E2327" i="2"/>
  <c r="E2326" i="2"/>
  <c r="E2325" i="2"/>
  <c r="E2324" i="2"/>
  <c r="E2323" i="2"/>
  <c r="E2322" i="2"/>
  <c r="E2321" i="2"/>
  <c r="E2320" i="2"/>
  <c r="E2319" i="2"/>
  <c r="E2318" i="2"/>
  <c r="E2317" i="2"/>
  <c r="E2316" i="2"/>
  <c r="E2315" i="2"/>
  <c r="E2314" i="2"/>
  <c r="E2313" i="2"/>
  <c r="E2312" i="2"/>
  <c r="E2311" i="2"/>
  <c r="E2310" i="2"/>
  <c r="E2309" i="2"/>
  <c r="E2308" i="2"/>
  <c r="E2307" i="2"/>
  <c r="E2306" i="2"/>
  <c r="E2305" i="2"/>
  <c r="E2304" i="2"/>
  <c r="E2303" i="2"/>
  <c r="E2302" i="2"/>
  <c r="E2301" i="2"/>
  <c r="E2300" i="2"/>
  <c r="E2299" i="2"/>
  <c r="E2298" i="2"/>
  <c r="E2297" i="2"/>
  <c r="E2296" i="2"/>
  <c r="E2295" i="2"/>
  <c r="E2294" i="2"/>
  <c r="E2293" i="2"/>
  <c r="E2292" i="2"/>
  <c r="E2291" i="2"/>
  <c r="E2290" i="2"/>
  <c r="E2289" i="2"/>
  <c r="E2288" i="2"/>
  <c r="E2287" i="2"/>
  <c r="E2286" i="2"/>
  <c r="E2285" i="2"/>
  <c r="E2284" i="2"/>
  <c r="E2283" i="2"/>
  <c r="E2282" i="2"/>
  <c r="E2281" i="2"/>
  <c r="E2280" i="2"/>
  <c r="E2279" i="2"/>
  <c r="E2278" i="2"/>
  <c r="E2277" i="2"/>
  <c r="E2276" i="2"/>
  <c r="E2275" i="2"/>
  <c r="E2274" i="2"/>
  <c r="E2273" i="2"/>
  <c r="E2272" i="2"/>
  <c r="E2271" i="2"/>
  <c r="E2270" i="2"/>
  <c r="E2269" i="2"/>
  <c r="E2268" i="2"/>
  <c r="E2267" i="2"/>
  <c r="E2266" i="2"/>
  <c r="E2265" i="2"/>
  <c r="E2264" i="2"/>
  <c r="E2263" i="2"/>
  <c r="E2262" i="2"/>
  <c r="E2261" i="2"/>
  <c r="E2260" i="2"/>
  <c r="E2259" i="2"/>
  <c r="E2258" i="2"/>
  <c r="E2257" i="2"/>
  <c r="E2256" i="2"/>
  <c r="E2255" i="2"/>
  <c r="E2254" i="2"/>
  <c r="E2253" i="2"/>
  <c r="E2252" i="2"/>
  <c r="E2251" i="2"/>
  <c r="E2250" i="2"/>
  <c r="E2249" i="2"/>
  <c r="E2248" i="2"/>
  <c r="E2247" i="2"/>
  <c r="E2246" i="2"/>
  <c r="E2245" i="2"/>
  <c r="E2244" i="2"/>
  <c r="E2243" i="2"/>
  <c r="E2242" i="2"/>
  <c r="E2241" i="2"/>
  <c r="E2240" i="2"/>
  <c r="E2239" i="2"/>
  <c r="E2238" i="2"/>
  <c r="E2237" i="2"/>
  <c r="E2236" i="2"/>
  <c r="E2235" i="2"/>
  <c r="E2234" i="2"/>
  <c r="E2233" i="2"/>
  <c r="E2232" i="2"/>
  <c r="E2231" i="2"/>
  <c r="E2230" i="2"/>
  <c r="E2229" i="2"/>
  <c r="E2228" i="2"/>
  <c r="E2227" i="2"/>
  <c r="E2226" i="2"/>
  <c r="E2225" i="2"/>
  <c r="E2224" i="2"/>
  <c r="E2223" i="2"/>
  <c r="E2222" i="2"/>
  <c r="E2221" i="2"/>
  <c r="E2220" i="2"/>
  <c r="E2219" i="2"/>
  <c r="E2218" i="2"/>
  <c r="E2217" i="2"/>
  <c r="E2216" i="2"/>
  <c r="E2215" i="2"/>
  <c r="E2214" i="2"/>
  <c r="E2213" i="2"/>
  <c r="E2212" i="2"/>
  <c r="E2211" i="2"/>
  <c r="E2210" i="2"/>
  <c r="E2209" i="2"/>
  <c r="E2208" i="2"/>
  <c r="E2207" i="2"/>
  <c r="E2206" i="2"/>
  <c r="E2205" i="2"/>
  <c r="E2204" i="2"/>
  <c r="E2203" i="2"/>
  <c r="E2202" i="2"/>
  <c r="E2201" i="2"/>
  <c r="E2200" i="2"/>
  <c r="E2199" i="2"/>
  <c r="E2198" i="2"/>
  <c r="E2197" i="2"/>
  <c r="E2196" i="2"/>
  <c r="E2195" i="2"/>
  <c r="E2194" i="2"/>
  <c r="E2193" i="2"/>
  <c r="E2192" i="2"/>
  <c r="E2191" i="2"/>
  <c r="E2190" i="2"/>
  <c r="E2189" i="2"/>
  <c r="E2188" i="2"/>
  <c r="E2187" i="2"/>
  <c r="E2186" i="2"/>
  <c r="E2185" i="2"/>
  <c r="E2184" i="2"/>
  <c r="E2183" i="2"/>
  <c r="E2182" i="2"/>
  <c r="E2181" i="2"/>
  <c r="E2180" i="2"/>
  <c r="E2179" i="2"/>
  <c r="E2178" i="2"/>
  <c r="E2177" i="2"/>
  <c r="E2176" i="2"/>
  <c r="E2175" i="2"/>
  <c r="E2174" i="2"/>
  <c r="E2173" i="2"/>
  <c r="E2172" i="2"/>
  <c r="E2171" i="2"/>
  <c r="E2170" i="2"/>
  <c r="E2169" i="2"/>
  <c r="E2168" i="2"/>
  <c r="E2167" i="2"/>
  <c r="E2166" i="2"/>
  <c r="E2165" i="2"/>
  <c r="E2164" i="2"/>
  <c r="E2163" i="2"/>
  <c r="E2162" i="2"/>
  <c r="E2161" i="2"/>
  <c r="E2160" i="2"/>
  <c r="E2159" i="2"/>
  <c r="E2158" i="2"/>
  <c r="E2157" i="2"/>
  <c r="E2156" i="2"/>
  <c r="E2155" i="2"/>
  <c r="E2154" i="2"/>
  <c r="E2153" i="2"/>
  <c r="E2152" i="2"/>
  <c r="E2151" i="2"/>
  <c r="E2150" i="2"/>
  <c r="E2149" i="2"/>
  <c r="E2148" i="2"/>
  <c r="E2147" i="2"/>
  <c r="E2146" i="2"/>
  <c r="E2145" i="2"/>
  <c r="E2144" i="2"/>
  <c r="E2143" i="2"/>
  <c r="E2142" i="2"/>
  <c r="E2141" i="2"/>
  <c r="E2140" i="2"/>
  <c r="E2139" i="2"/>
  <c r="E2138" i="2"/>
  <c r="E2137" i="2"/>
  <c r="E2136" i="2"/>
  <c r="E2135" i="2"/>
  <c r="E2134" i="2"/>
  <c r="E2133" i="2"/>
  <c r="E2132" i="2"/>
  <c r="E2131" i="2"/>
  <c r="E2130" i="2"/>
  <c r="E2129" i="2"/>
  <c r="E2128" i="2"/>
  <c r="E2127" i="2"/>
  <c r="E2126" i="2"/>
  <c r="E2125" i="2"/>
  <c r="E2124" i="2"/>
  <c r="E2123" i="2"/>
  <c r="E2122" i="2"/>
  <c r="E2121" i="2"/>
  <c r="E2120" i="2"/>
  <c r="E2119" i="2"/>
  <c r="E2118" i="2"/>
  <c r="E2117" i="2"/>
  <c r="E2116" i="2"/>
  <c r="E2115" i="2"/>
  <c r="E2114" i="2"/>
  <c r="E2113" i="2"/>
  <c r="E2112" i="2"/>
  <c r="E2111" i="2"/>
  <c r="E2110" i="2"/>
  <c r="E2109" i="2"/>
  <c r="E2108" i="2"/>
  <c r="E2107" i="2"/>
  <c r="E2106" i="2"/>
  <c r="E2105" i="2"/>
  <c r="E2104" i="2"/>
  <c r="E2103" i="2"/>
  <c r="E2102" i="2"/>
  <c r="E2101" i="2"/>
  <c r="E2100" i="2"/>
  <c r="E2099" i="2"/>
  <c r="E2098" i="2"/>
  <c r="E2097" i="2"/>
  <c r="E2096" i="2"/>
  <c r="E2095" i="2"/>
  <c r="E2094" i="2"/>
  <c r="E2093" i="2"/>
  <c r="E2092" i="2"/>
  <c r="E2091" i="2"/>
  <c r="E2090" i="2"/>
  <c r="E2089" i="2"/>
  <c r="E2088" i="2"/>
  <c r="E2087" i="2"/>
  <c r="E2086" i="2"/>
  <c r="E2085" i="2"/>
  <c r="E2084" i="2"/>
  <c r="E2083" i="2"/>
  <c r="E2082" i="2"/>
  <c r="E2081" i="2"/>
  <c r="E2080" i="2"/>
  <c r="E2079" i="2"/>
  <c r="E2078" i="2"/>
  <c r="E2077" i="2"/>
  <c r="E2076" i="2"/>
  <c r="E2075" i="2"/>
  <c r="E2074" i="2"/>
  <c r="E2073" i="2"/>
  <c r="E2072" i="2"/>
  <c r="E2071" i="2"/>
  <c r="E2070" i="2"/>
  <c r="E2069" i="2"/>
  <c r="E2068" i="2"/>
  <c r="E2067" i="2"/>
  <c r="E2066" i="2"/>
  <c r="E2065" i="2"/>
  <c r="E2064" i="2"/>
  <c r="E2063" i="2"/>
  <c r="E2062" i="2"/>
  <c r="E2061" i="2"/>
  <c r="E2060" i="2"/>
  <c r="E2059" i="2"/>
  <c r="E2058" i="2"/>
  <c r="E2057" i="2"/>
  <c r="E2056" i="2"/>
  <c r="E2055" i="2"/>
  <c r="E2054" i="2"/>
  <c r="E2053" i="2"/>
  <c r="E2052" i="2"/>
  <c r="E2051" i="2"/>
  <c r="E2050" i="2"/>
  <c r="E2049" i="2"/>
  <c r="E2048" i="2"/>
  <c r="E2047" i="2"/>
  <c r="E2046" i="2"/>
  <c r="E2045" i="2"/>
  <c r="E2044" i="2"/>
  <c r="E2043" i="2"/>
  <c r="E2042" i="2"/>
  <c r="E2041" i="2"/>
  <c r="E2040" i="2"/>
  <c r="E2039" i="2"/>
  <c r="E2038" i="2"/>
  <c r="E2037" i="2"/>
  <c r="E2036" i="2"/>
  <c r="E2035" i="2"/>
  <c r="E2034" i="2"/>
  <c r="E2033" i="2"/>
  <c r="E2032" i="2"/>
  <c r="E2031" i="2"/>
  <c r="E2030" i="2"/>
  <c r="E2029" i="2"/>
  <c r="E2028" i="2"/>
  <c r="E2027" i="2"/>
  <c r="E2026" i="2"/>
  <c r="E2025" i="2"/>
  <c r="E2024" i="2"/>
  <c r="E2023" i="2"/>
  <c r="E2022" i="2"/>
  <c r="E2021" i="2"/>
  <c r="E2020" i="2"/>
  <c r="E2019" i="2"/>
  <c r="E2018" i="2"/>
  <c r="E2017" i="2"/>
  <c r="E2016" i="2"/>
  <c r="E2015" i="2"/>
  <c r="E2014" i="2"/>
  <c r="E2013" i="2"/>
  <c r="E2012" i="2"/>
  <c r="E2011" i="2"/>
  <c r="E2010" i="2"/>
  <c r="E2009" i="2"/>
  <c r="E2008" i="2"/>
  <c r="E2007" i="2"/>
  <c r="E2006" i="2"/>
  <c r="E2005" i="2"/>
  <c r="E2004" i="2"/>
  <c r="E2003" i="2"/>
  <c r="E2002" i="2"/>
  <c r="E2001" i="2"/>
  <c r="E2000" i="2"/>
  <c r="E1999" i="2"/>
  <c r="E1998" i="2"/>
  <c r="E1997" i="2"/>
  <c r="E1996" i="2"/>
  <c r="E1995" i="2"/>
  <c r="E1994" i="2"/>
  <c r="E1993" i="2"/>
  <c r="E1992" i="2"/>
  <c r="E1991" i="2"/>
  <c r="E1990" i="2"/>
  <c r="E1989" i="2"/>
  <c r="E1988" i="2"/>
  <c r="E1987" i="2"/>
  <c r="E1986" i="2"/>
  <c r="E1985" i="2"/>
  <c r="E1984" i="2"/>
  <c r="E1983" i="2"/>
  <c r="E1982" i="2"/>
  <c r="E1981" i="2"/>
  <c r="E1980" i="2"/>
  <c r="E1979" i="2"/>
  <c r="E1978" i="2"/>
  <c r="E1977" i="2"/>
  <c r="E1976" i="2"/>
  <c r="E1975" i="2"/>
  <c r="E1974" i="2"/>
  <c r="E1973" i="2"/>
  <c r="E1972" i="2"/>
  <c r="E1971" i="2"/>
  <c r="E1970" i="2"/>
  <c r="E1969" i="2"/>
  <c r="E1968" i="2"/>
  <c r="E1967" i="2"/>
  <c r="E1966" i="2"/>
  <c r="E1965" i="2"/>
  <c r="E1964" i="2"/>
  <c r="E1963" i="2"/>
  <c r="E1962" i="2"/>
  <c r="E1961" i="2"/>
  <c r="E1960" i="2"/>
  <c r="E1959" i="2"/>
  <c r="E1958" i="2"/>
  <c r="E1957" i="2"/>
  <c r="E1956" i="2"/>
  <c r="E1955" i="2"/>
  <c r="E1954" i="2"/>
  <c r="E1953" i="2"/>
  <c r="E1952" i="2"/>
  <c r="E1951" i="2"/>
  <c r="E1950" i="2"/>
  <c r="E1949" i="2"/>
  <c r="E1948" i="2"/>
  <c r="E1947" i="2"/>
  <c r="E1946" i="2"/>
  <c r="E1945" i="2"/>
  <c r="E1944" i="2"/>
  <c r="E1943" i="2"/>
  <c r="E1942" i="2"/>
  <c r="E1941" i="2"/>
  <c r="E1940" i="2"/>
  <c r="E1939" i="2"/>
  <c r="E1938" i="2"/>
  <c r="E1937" i="2"/>
  <c r="E1936" i="2"/>
  <c r="E1935" i="2"/>
  <c r="E1934" i="2"/>
  <c r="E1933" i="2"/>
  <c r="E1932" i="2"/>
  <c r="E1931" i="2"/>
  <c r="E1930" i="2"/>
  <c r="E1929" i="2"/>
  <c r="E1928" i="2"/>
  <c r="E1927" i="2"/>
  <c r="E1926" i="2"/>
  <c r="E1925" i="2"/>
  <c r="E1924" i="2"/>
  <c r="E1923" i="2"/>
  <c r="E1922" i="2"/>
  <c r="E1921" i="2"/>
  <c r="E1920" i="2"/>
  <c r="E1919" i="2"/>
  <c r="E1918" i="2"/>
  <c r="E1917" i="2"/>
  <c r="E1916" i="2"/>
  <c r="E1915" i="2"/>
  <c r="E1914" i="2"/>
  <c r="E1913" i="2"/>
  <c r="E1912" i="2"/>
  <c r="E1911" i="2"/>
  <c r="E1910" i="2"/>
  <c r="E1909" i="2"/>
  <c r="E1908" i="2"/>
  <c r="E1907" i="2"/>
  <c r="E1906" i="2"/>
  <c r="E1905" i="2"/>
  <c r="E1904" i="2"/>
  <c r="E1903" i="2"/>
  <c r="E1902" i="2"/>
  <c r="E1901" i="2"/>
  <c r="E1900" i="2"/>
  <c r="E1899" i="2"/>
  <c r="E1898" i="2"/>
  <c r="E1897" i="2"/>
  <c r="E1896" i="2"/>
  <c r="E1895" i="2"/>
  <c r="E1894" i="2"/>
  <c r="E1893" i="2"/>
  <c r="E1892" i="2"/>
  <c r="E1891" i="2"/>
  <c r="E1890" i="2"/>
  <c r="E1889" i="2"/>
  <c r="E1888" i="2"/>
  <c r="E1887" i="2"/>
  <c r="E1886" i="2"/>
  <c r="E1885" i="2"/>
  <c r="E1884" i="2"/>
  <c r="E1883" i="2"/>
  <c r="E1882" i="2"/>
  <c r="E1881" i="2"/>
  <c r="E1880" i="2"/>
  <c r="E1879" i="2"/>
  <c r="E1878" i="2"/>
  <c r="E1877" i="2"/>
  <c r="E1876" i="2"/>
  <c r="E1875" i="2"/>
  <c r="E1874" i="2"/>
  <c r="E1873" i="2"/>
  <c r="E1872" i="2"/>
  <c r="E1871" i="2"/>
  <c r="E1870" i="2"/>
  <c r="E1869" i="2"/>
  <c r="E1868" i="2"/>
  <c r="E1867" i="2"/>
  <c r="E1866" i="2"/>
  <c r="E1865" i="2"/>
  <c r="E1864" i="2"/>
  <c r="E1863" i="2"/>
  <c r="E1862" i="2"/>
  <c r="E1861" i="2"/>
  <c r="E1860" i="2"/>
  <c r="E1859" i="2"/>
  <c r="E1858" i="2"/>
  <c r="E1857" i="2"/>
  <c r="E1856" i="2"/>
  <c r="E1855" i="2"/>
  <c r="E1854" i="2"/>
  <c r="E1853" i="2"/>
  <c r="E1852" i="2"/>
  <c r="E1851" i="2"/>
  <c r="E1850" i="2"/>
  <c r="E1849" i="2"/>
  <c r="E1848" i="2"/>
  <c r="E1847" i="2"/>
  <c r="E1846" i="2"/>
  <c r="E1845" i="2"/>
  <c r="E1844" i="2"/>
  <c r="E1843" i="2"/>
  <c r="E1842" i="2"/>
  <c r="E1841" i="2"/>
  <c r="E1840" i="2"/>
  <c r="E1839" i="2"/>
  <c r="E1838" i="2"/>
  <c r="E1837" i="2"/>
  <c r="E1836" i="2"/>
  <c r="E1835" i="2"/>
  <c r="E1834" i="2"/>
  <c r="E1833" i="2"/>
  <c r="E1832" i="2"/>
  <c r="E1831" i="2"/>
  <c r="E1830" i="2"/>
  <c r="E1829" i="2"/>
  <c r="E1828" i="2"/>
  <c r="E1827" i="2"/>
  <c r="E1826" i="2"/>
  <c r="E1825" i="2"/>
  <c r="E1824" i="2"/>
  <c r="E1823" i="2"/>
  <c r="E1822" i="2"/>
  <c r="E1821" i="2"/>
  <c r="E1820" i="2"/>
  <c r="E1819" i="2"/>
  <c r="E1818" i="2"/>
  <c r="E1817" i="2"/>
  <c r="E1816"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69" authorId="0" shapeId="0" xr:uid="{4E5015A8-D8AA-4EB6-9F9A-649E9BE58AE5}">
      <text>
        <r>
          <rPr>
            <sz val="10"/>
            <rFont val="Arial"/>
            <family val="2"/>
          </rPr>
          <t>Imputed with median value (2) — original was blank.</t>
        </r>
      </text>
    </comment>
    <comment ref="G430" authorId="0" shapeId="0" xr:uid="{AB4505DA-C796-4B47-A957-CE18398986DA}">
      <text>
        <r>
          <rPr>
            <sz val="10"/>
            <rFont val="Arial"/>
            <family val="2"/>
          </rPr>
          <t>Imputed with median value (2) — original was blank.</t>
        </r>
      </text>
    </comment>
    <comment ref="G908" authorId="0" shapeId="0" xr:uid="{A6E4C749-677F-4F6C-B511-DB4C55DC8428}">
      <text>
        <r>
          <rPr>
            <sz val="10"/>
            <rFont val="Arial"/>
            <family val="2"/>
          </rPr>
          <t>Imputed with median value (2) — original was blank.</t>
        </r>
      </text>
    </comment>
    <comment ref="G1083" authorId="0" shapeId="0" xr:uid="{5DB65657-6DA5-4A58-83A2-8EA9F3734CF5}">
      <text>
        <r>
          <rPr>
            <sz val="10"/>
            <rFont val="Arial"/>
            <family val="2"/>
          </rPr>
          <t>Imputed with median value (2) — original was blank.</t>
        </r>
      </text>
    </comment>
    <comment ref="G1331" authorId="0" shapeId="0" xr:uid="{1A92BBD9-4E90-4AE8-B855-9FD70C350ADB}">
      <text>
        <r>
          <rPr>
            <sz val="10"/>
            <rFont val="Arial"/>
            <family val="2"/>
          </rPr>
          <t>Imputed with median value (2) — original was blank.</t>
        </r>
      </text>
    </comment>
    <comment ref="G1388" authorId="0" shapeId="0" xr:uid="{FF13B261-0C92-48B6-B932-DDC4C626A672}">
      <text>
        <r>
          <rPr>
            <sz val="10"/>
            <rFont val="Arial"/>
            <family val="2"/>
          </rPr>
          <t>Imputed with median value (2) — original was blank.</t>
        </r>
      </text>
    </comment>
    <comment ref="F1753" authorId="0" shapeId="0" xr:uid="{7E7DCEFC-953A-424C-BC4B-4A064BAC19BF}">
      <text>
        <r>
          <rPr>
            <sz val="10"/>
            <rFont val="Arial"/>
            <family val="2"/>
          </rPr>
          <t>Flagged: ZIP code has only 4 digits (value=9307). Likely a data-entry error (missing digit). True value unknown — left as-is for manual verification rather than guessing.</t>
        </r>
      </text>
    </comment>
    <comment ref="G1863" authorId="0" shapeId="0" xr:uid="{B8CEE4CB-D1FF-4E66-98F9-23DCBD3E0F07}">
      <text>
        <r>
          <rPr>
            <sz val="10"/>
            <rFont val="Arial"/>
            <family val="2"/>
          </rPr>
          <t>Imputed with median value (2) — original was blank.</t>
        </r>
      </text>
    </comment>
    <comment ref="G1990" authorId="0" shapeId="0" xr:uid="{B959CB93-15C6-4BF6-AACE-2685CE78B601}">
      <text>
        <r>
          <rPr>
            <sz val="10"/>
            <rFont val="Arial"/>
            <family val="2"/>
          </rPr>
          <t>Imputed with median value (2) — original was blank.</t>
        </r>
      </text>
    </comment>
    <comment ref="G2011" authorId="0" shapeId="0" xr:uid="{DBB7C8E7-9DB1-4901-805E-07ED2CB56755}">
      <text>
        <r>
          <rPr>
            <sz val="10"/>
            <rFont val="Arial"/>
            <family val="2"/>
          </rPr>
          <t>Imputed with median value (2) — original was blank.</t>
        </r>
      </text>
    </comment>
    <comment ref="G2029" authorId="0" shapeId="0" xr:uid="{30DC2F54-4D39-46A6-83A0-F9A26C2951F5}">
      <text>
        <r>
          <rPr>
            <sz val="10"/>
            <rFont val="Arial"/>
            <family val="2"/>
          </rPr>
          <t>Imputed with median value (2) — original was blank.</t>
        </r>
      </text>
    </comment>
    <comment ref="G2220" authorId="0" shapeId="0" xr:uid="{A3A55371-6ED9-4EA6-838B-07B6D1E4CF1C}">
      <text>
        <r>
          <rPr>
            <sz val="10"/>
            <rFont val="Arial"/>
            <family val="2"/>
          </rPr>
          <t>Imputed with median value (2) — original was blank.</t>
        </r>
      </text>
    </comment>
    <comment ref="G2338" authorId="0" shapeId="0" xr:uid="{54F5B352-98BF-487D-A90D-FA62AE4721B7}">
      <text>
        <r>
          <rPr>
            <sz val="10"/>
            <rFont val="Arial"/>
            <family val="2"/>
          </rPr>
          <t>Imputed with median value (2) — original was blank.</t>
        </r>
      </text>
    </comment>
    <comment ref="G2552" authorId="0" shapeId="0" xr:uid="{B62EAFE2-A4F3-47B1-943F-1162C0D3FBB0}">
      <text>
        <r>
          <rPr>
            <sz val="10"/>
            <rFont val="Arial"/>
            <family val="2"/>
          </rPr>
          <t>Imputed with median value (2) — original was blank.</t>
        </r>
      </text>
    </comment>
    <comment ref="G2888" authorId="0" shapeId="0" xr:uid="{BB2CD9C9-90B9-4575-8D8E-56C31850BE86}">
      <text>
        <r>
          <rPr>
            <sz val="10"/>
            <rFont val="Arial"/>
            <family val="2"/>
          </rPr>
          <t>Imputed with median value (2) — original was blank.</t>
        </r>
      </text>
    </comment>
    <comment ref="G3174" authorId="0" shapeId="0" xr:uid="{9306B521-3E98-403D-873D-038B7D469441}">
      <text>
        <r>
          <rPr>
            <sz val="10"/>
            <rFont val="Arial"/>
            <family val="2"/>
          </rPr>
          <t>Imputed with median value (2) — original was blank.</t>
        </r>
      </text>
    </comment>
    <comment ref="G3280" authorId="0" shapeId="0" xr:uid="{39355B7F-523C-48B3-8639-8754C07A21F5}">
      <text>
        <r>
          <rPr>
            <sz val="10"/>
            <rFont val="Arial"/>
            <family val="2"/>
          </rPr>
          <t>Imputed with median value (2) — original was blank.</t>
        </r>
      </text>
    </comment>
    <comment ref="G3409" authorId="0" shapeId="0" xr:uid="{A9D902D2-21C0-470C-95FE-D429D828F925}">
      <text>
        <r>
          <rPr>
            <sz val="10"/>
            <rFont val="Arial"/>
            <family val="2"/>
          </rPr>
          <t>Imputed with median value (2) — original was blank.</t>
        </r>
      </text>
    </comment>
    <comment ref="G4637" authorId="0" shapeId="0" xr:uid="{4A98DEAA-D66D-4E6F-841B-09913A62231E}">
      <text>
        <r>
          <rPr>
            <sz val="10"/>
            <rFont val="Arial"/>
            <family val="2"/>
          </rPr>
          <t>Imputed with median value (2) — original was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69" authorId="0" shapeId="0" xr:uid="{00000000-0006-0000-0100-000002000000}">
      <text>
        <r>
          <rPr>
            <sz val="10"/>
            <rFont val="Arial"/>
            <family val="2"/>
          </rPr>
          <t>Imputed with median value (2) — original was blank.</t>
        </r>
      </text>
    </comment>
    <comment ref="G430" authorId="0" shapeId="0" xr:uid="{00000000-0006-0000-0100-000003000000}">
      <text>
        <r>
          <rPr>
            <sz val="10"/>
            <rFont val="Arial"/>
            <family val="2"/>
          </rPr>
          <t>Imputed with median value (2) — original was blank.</t>
        </r>
      </text>
    </comment>
    <comment ref="G908" authorId="0" shapeId="0" xr:uid="{00000000-0006-0000-0100-000004000000}">
      <text>
        <r>
          <rPr>
            <sz val="10"/>
            <rFont val="Arial"/>
            <family val="2"/>
          </rPr>
          <t>Imputed with median value (2) — original was blank.</t>
        </r>
      </text>
    </comment>
    <comment ref="G1083" authorId="0" shapeId="0" xr:uid="{00000000-0006-0000-0100-000005000000}">
      <text>
        <r>
          <rPr>
            <sz val="10"/>
            <rFont val="Arial"/>
            <family val="2"/>
          </rPr>
          <t>Imputed with median value (2) — original was blank.</t>
        </r>
      </text>
    </comment>
    <comment ref="G1331" authorId="0" shapeId="0" xr:uid="{00000000-0006-0000-0100-000006000000}">
      <text>
        <r>
          <rPr>
            <sz val="10"/>
            <rFont val="Arial"/>
            <family val="2"/>
          </rPr>
          <t>Imputed with median value (2) — original was blank.</t>
        </r>
      </text>
    </comment>
    <comment ref="G1388" authorId="0" shapeId="0" xr:uid="{00000000-0006-0000-0100-000007000000}">
      <text>
        <r>
          <rPr>
            <sz val="10"/>
            <rFont val="Arial"/>
            <family val="2"/>
          </rPr>
          <t>Imputed with median value (2) — original was blank.</t>
        </r>
      </text>
    </comment>
    <comment ref="F1753" authorId="0" shapeId="0" xr:uid="{00000000-0006-0000-0100-000001000000}">
      <text>
        <r>
          <rPr>
            <sz val="10"/>
            <rFont val="Arial"/>
            <family val="2"/>
          </rPr>
          <t>Flagged: ZIP code has only 4 digits (value=9307). Likely a data-entry error (missing digit). True value unknown — left as-is for manual verification rather than guessing.</t>
        </r>
      </text>
    </comment>
    <comment ref="G1863" authorId="0" shapeId="0" xr:uid="{00000000-0006-0000-0100-000008000000}">
      <text>
        <r>
          <rPr>
            <sz val="10"/>
            <rFont val="Arial"/>
            <family val="2"/>
          </rPr>
          <t>Imputed with median value (2) — original was blank.</t>
        </r>
      </text>
    </comment>
    <comment ref="G1990" authorId="0" shapeId="0" xr:uid="{00000000-0006-0000-0100-000009000000}">
      <text>
        <r>
          <rPr>
            <sz val="10"/>
            <rFont val="Arial"/>
            <family val="2"/>
          </rPr>
          <t>Imputed with median value (2) — original was blank.</t>
        </r>
      </text>
    </comment>
    <comment ref="G2011" authorId="0" shapeId="0" xr:uid="{00000000-0006-0000-0100-00000A000000}">
      <text>
        <r>
          <rPr>
            <sz val="10"/>
            <rFont val="Arial"/>
            <family val="2"/>
          </rPr>
          <t>Imputed with median value (2) — original was blank.</t>
        </r>
      </text>
    </comment>
    <comment ref="G2029" authorId="0" shapeId="0" xr:uid="{00000000-0006-0000-0100-00000B000000}">
      <text>
        <r>
          <rPr>
            <sz val="10"/>
            <rFont val="Arial"/>
            <family val="2"/>
          </rPr>
          <t>Imputed with median value (2) — original was blank.</t>
        </r>
      </text>
    </comment>
    <comment ref="G2220" authorId="0" shapeId="0" xr:uid="{00000000-0006-0000-0100-00000C000000}">
      <text>
        <r>
          <rPr>
            <sz val="10"/>
            <rFont val="Arial"/>
            <family val="2"/>
          </rPr>
          <t>Imputed with median value (2) — original was blank.</t>
        </r>
      </text>
    </comment>
    <comment ref="G2338" authorId="0" shapeId="0" xr:uid="{00000000-0006-0000-0100-00000D000000}">
      <text>
        <r>
          <rPr>
            <sz val="10"/>
            <rFont val="Arial"/>
            <family val="2"/>
          </rPr>
          <t>Imputed with median value (2) — original was blank.</t>
        </r>
      </text>
    </comment>
    <comment ref="G2552" authorId="0" shapeId="0" xr:uid="{00000000-0006-0000-0100-00000E000000}">
      <text>
        <r>
          <rPr>
            <sz val="10"/>
            <rFont val="Arial"/>
            <family val="2"/>
          </rPr>
          <t>Imputed with median value (2) — original was blank.</t>
        </r>
      </text>
    </comment>
    <comment ref="G2888" authorId="0" shapeId="0" xr:uid="{00000000-0006-0000-0100-00000F000000}">
      <text>
        <r>
          <rPr>
            <sz val="10"/>
            <rFont val="Arial"/>
            <family val="2"/>
          </rPr>
          <t>Imputed with median value (2) — original was blank.</t>
        </r>
      </text>
    </comment>
    <comment ref="G3174" authorId="0" shapeId="0" xr:uid="{00000000-0006-0000-0100-000010000000}">
      <text>
        <r>
          <rPr>
            <sz val="10"/>
            <rFont val="Arial"/>
            <family val="2"/>
          </rPr>
          <t>Imputed with median value (2) — original was blank.</t>
        </r>
      </text>
    </comment>
    <comment ref="G3280" authorId="0" shapeId="0" xr:uid="{00000000-0006-0000-0100-000011000000}">
      <text>
        <r>
          <rPr>
            <sz val="10"/>
            <rFont val="Arial"/>
            <family val="2"/>
          </rPr>
          <t>Imputed with median value (2) — original was blank.</t>
        </r>
      </text>
    </comment>
    <comment ref="G3409" authorId="0" shapeId="0" xr:uid="{00000000-0006-0000-0100-000012000000}">
      <text>
        <r>
          <rPr>
            <sz val="10"/>
            <rFont val="Arial"/>
            <family val="2"/>
          </rPr>
          <t>Imputed with median value (2) — original was blank.</t>
        </r>
      </text>
    </comment>
    <comment ref="G4637" authorId="0" shapeId="0" xr:uid="{00000000-0006-0000-0100-000013000000}">
      <text>
        <r>
          <rPr>
            <sz val="10"/>
            <rFont val="Arial"/>
            <family val="2"/>
          </rPr>
          <t>Imputed with median value (2) — original was blank.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<sst xmlns="http://schemas.openxmlformats.org/spreadsheetml/2006/main" count="60316" uniqueCount="103">
  <si>
    <t>HSBC Personal Loan Dataset — Data Cleaning Log</t>
  </si>
  <si>
    <t>Summary of Checks Performed</t>
  </si>
  <si>
    <t>Check</t>
  </si>
  <si>
    <t>Finding</t>
  </si>
  <si>
    <t>Action Taken</t>
  </si>
  <si>
    <t>Duplicate rows / duplicate IDs</t>
  </si>
  <si>
    <t>0 found</t>
  </si>
  <si>
    <t>No action needed</t>
  </si>
  <si>
    <t>Missing values</t>
  </si>
  <si>
    <t>18 blanks in 'Family members' column</t>
  </si>
  <si>
    <t>Imputed with the column median (2) — cells highlighted yellow with a comment on each.</t>
  </si>
  <si>
    <t>Invalid ZIP codes</t>
  </si>
  <si>
    <t>1 row (ID 385, row 1753) has a 4-digit ZIP (9307) instead of 5</t>
  </si>
  <si>
    <t>Legend</t>
  </si>
  <si>
    <t>Yellow fill</t>
  </si>
  <si>
    <t>Value was missing and has been imputed</t>
  </si>
  <si>
    <t>Orange fill</t>
  </si>
  <si>
    <t>Value looks invalid/suspicious — flagged for manual review, not altered</t>
  </si>
  <si>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</si>
  <si>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</si>
  <si>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</si>
  <si>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</si>
  <si>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</si>
  <si>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</si>
  <si>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</si>
  <si>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</si>
  <si>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</si>
  <si>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</si>
  <si>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</si>
  <si>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</si>
  <si>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</si>
  <si>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</si>
  <si>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</si>
  <si>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</si>
  <si>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</si>
  <si>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</si>
  <si>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</si>
  <si>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</si>
  <si>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Which income category has the highest loan acceptance rate?</t>
  </si>
  <si>
    <t>Are highly educated customers more likely to accept loans?</t>
  </si>
  <si>
    <t>Age Group</t>
  </si>
  <si>
    <t>Income Group</t>
  </si>
  <si>
    <t>Mortgage Group</t>
  </si>
  <si>
    <t>CC Avg Group</t>
  </si>
  <si>
    <t>Experience Group</t>
  </si>
  <si>
    <t>Row Labels</t>
  </si>
  <si>
    <t>Grand Total</t>
  </si>
  <si>
    <t>Count of Education</t>
  </si>
  <si>
    <t>Count of ID</t>
  </si>
  <si>
    <t>Count of Personal Loan</t>
  </si>
  <si>
    <t>High</t>
  </si>
  <si>
    <t>Low</t>
  </si>
  <si>
    <t>Medium</t>
  </si>
  <si>
    <t>No Mortgage</t>
  </si>
  <si>
    <t>0-1</t>
  </si>
  <si>
    <t>1-2</t>
  </si>
  <si>
    <t>2-3</t>
  </si>
  <si>
    <t>3-4</t>
  </si>
  <si>
    <t>4-5</t>
  </si>
  <si>
    <t>5+</t>
  </si>
  <si>
    <t>0–24K</t>
  </si>
  <si>
    <t>100–149K</t>
  </si>
  <si>
    <t>150–199K</t>
  </si>
  <si>
    <t>200K+</t>
  </si>
  <si>
    <t>25–49K</t>
  </si>
  <si>
    <t>50–74K</t>
  </si>
  <si>
    <t>75–99K</t>
  </si>
  <si>
    <t>Column Labels</t>
  </si>
  <si>
    <t>(All)</t>
  </si>
  <si>
    <t xml:space="preserve">UNIVARIATE ANALYSIS </t>
  </si>
  <si>
    <t>BIVARIATE ANALYSIS</t>
  </si>
  <si>
    <t>MULTI-VARIATE ANALYSIS</t>
  </si>
  <si>
    <t>Pivot Table 1 – Total Loan Accepted vs Not Accepted</t>
  </si>
  <si>
    <t>Business Question</t>
  </si>
  <si>
    <t>How many customers accepted and rejected the personal loan?</t>
  </si>
  <si>
    <t>Pivot Table 2 – Income Category vs Loan Acceptance</t>
  </si>
  <si>
    <t>0-50</t>
  </si>
  <si>
    <t>100+</t>
  </si>
  <si>
    <t>51-100</t>
  </si>
  <si>
    <t>Pivot Table 3 – Education vs Loan Acceptance</t>
  </si>
  <si>
    <t>Pivot Table 4 – Online Banking vs Loan Acceptance</t>
  </si>
  <si>
    <t>Does online banking influence loan acceptance?</t>
  </si>
  <si>
    <t>Pivot Table 5 – Credit Card vs Loan Acceptance</t>
  </si>
  <si>
    <t>Does credit card usage influence loan acceptance?</t>
  </si>
  <si>
    <t>Pivot Table 6 – Family Size vs Loan Acceptance</t>
  </si>
  <si>
    <t>Does family size influence loan acceptance?</t>
  </si>
  <si>
    <t>Pivot Table 7 – TD Account vs Loan Acceptance</t>
  </si>
  <si>
    <t>Do term deposit customers accept loans more often?</t>
  </si>
  <si>
    <t>Pivot Table 8 – Securities Account vs Loan Acceptance</t>
  </si>
  <si>
    <t>Do investment account holders accept more loans?</t>
  </si>
  <si>
    <t>TOTAL CUSTOMERS</t>
  </si>
  <si>
    <t>LOAN ACCEPTORS</t>
  </si>
  <si>
    <t>LOAN ACCEPTANCE RATE</t>
  </si>
  <si>
    <t>Average of Income (in K/year)</t>
  </si>
  <si>
    <t>AVG INCOME(K/Year)</t>
  </si>
  <si>
    <t>Average of Age (in years)</t>
  </si>
  <si>
    <t>Average of Mortgage</t>
  </si>
  <si>
    <t xml:space="preserve">Avg Mortgage </t>
  </si>
  <si>
    <t>Avg Age (Years)</t>
  </si>
  <si>
    <t>Average of CCAvg</t>
  </si>
  <si>
    <t xml:space="preserve">CC Avg (Monthly) </t>
  </si>
  <si>
    <t>KPIs</t>
  </si>
  <si>
    <t>Flagged in orange with a 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</si>
</sst>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charset val="1"/>
    </font>
    <font>
      <sz val="11"/>
      <color theme="1"/>
      <name val="Calibri"/>
      <family val="2"/>
      <scheme val="minor"/>
    </font>
    <font>
      <sz val="10"/>
      <name val="Arial"/>
      <family val="2"/>
    </font>
    <font>
      <b/>
      <sz val="14"/>
      <color rgb="FFFFFFFF"/>
      <name val="Calibri"/>
      <family val="2"/>
    </font>
    <font>
      <b/>
      <sz val="12"/>
      <name val="Cambria"/>
      <family val="1"/>
    </font>
    <font>
      <b/>
      <sz val="11"/>
      <name val="Calibri"/>
      <family val="2"/>
    </font>
    <font>
      <b/>
      <sz val="11"/>
      <name val="Cambria"/>
      <family val="1"/>
    </font>
    <font>
      <sz val="11"/>
      <color theme="1"/>
      <name val="Calibri"/>
      <family val="2"/>
    </font>
    <font>
      <sz val="11"/>
      <color theme="1"/>
      <name val="Calibri"/>
      <family val="2"/>
      <charset val="1"/>
    </font>
    <font>
      <b/>
      <sz val="24"/>
      <color theme="1"/>
      <name val="Calibri"/>
      <family val="2"/>
    </font>
    <font>
      <b/>
      <sz val="13.5"/>
      <color theme="1"/>
      <name val="Calibri"/>
      <family val="2"/>
    </font>
    <font>
      <b/>
      <sz val="11"/>
      <color theme="1"/>
      <name val="Calibri"/>
      <family val="2"/>
    </font>
    <font>
      <sz val="11"/>
      <name val="Calibri"/>
      <family val="2"/>
    </font>
    <font>
      <b/>
      <sz val="12"/>
      <name val="Calibri"/>
      <family val="2"/>
    </font>
    <font>
      <sz val="11"/>
      <name val="Calibri"/>
      <family val="2"/>
      <charset val="1"/>
    </font>
    <font>
      <b/>
      <sz val="12"/>
      <color theme="1"/>
      <name val="Calibri"/>
      <family val="2"/>
    </font>
    <font>
      <b/>
      <sz val="22"/>
      <color theme="1"/>
      <name val="Calibri"/>
      <family val="2"/>
    </font>
    <font>
      <b/>
      <sz val="28"/>
      <color theme="1"/>
      <name val="Calibri"/>
      <family val="2"/>
    </font>
    <font>
      <sz val="14"/>
      <name val="Calibri"/>
      <family val="2"/>
    </font>
    <font>
      <sz val="14"/>
      <name val="Arial"/>
      <family val="2"/>
    </font>
    <font>
      <sz val="11"/>
      <color rgb="FF650000"/>
      <name val="Calibri"/>
      <family val="2"/>
      <scheme val="minor"/>
    </font>
    <font>
      <sz val="11"/>
      <color rgb="FFF5F5F5"/>
      <name val="Calibri"/>
      <family val="2"/>
    </font>
    <font>
      <sz val="14"/>
      <color rgb="FFF5F5F5"/>
      <name val="Calibri"/>
      <family val="2"/>
    </font>
    <font>
      <b/>
      <sz val="12"/>
      <color rgb="FF650000"/>
      <name val="Calibri"/>
      <family val="2"/>
      <scheme val="minor"/>
    </font>
    <font>
      <b/>
      <sz val="12"/>
      <name val="Calibri"/>
      <family val="2"/>
      <scheme val="minor"/>
    </font>
    <font>
      <b/>
      <sz val="12"/>
      <color theme="1"/>
      <name val="Calibri"/>
      <family val="2"/>
      <scheme val="minor"/>
    </font>
    <font>
      <b/>
      <sz val="12"/>
      <color rgb="FF000000"/>
      <name val="Calibri"/>
      <family val="2"/>
      <scheme val="minor"/>
    </font>
  </fonts>
  <fills count="9">
    <fill>
      <patternFill patternType="none"/>
    </fill>
    <fill>
      <patternFill patternType="gray125"/>
    </fill>
    <fill>
      <patternFill patternType="solid">
        <fgColor rgb="FF1F3864"/>
        <bgColor rgb="FF333333"/>
      </patternFill>
    </fill>
    <fill>
      <patternFill patternType="solid">
        <fgColor rgb="FFD9E1F2"/>
        <bgColor rgb="FFE2EFD9"/>
      </patternFill>
    </fill>
    <fill>
      <patternFill patternType="solid">
        <fgColor rgb="FFFFFF99"/>
        <bgColor rgb="FFFFFFCC"/>
      </patternFill>
    </fill>
    <fill>
      <patternFill patternType="solid">
        <fgColor rgb="FFFFC000"/>
        <bgColor rgb="FFFF9900"/>
      </patternFill>
    </fill>
    <fill>
      <patternFill patternType="solid">
        <fgColor rgb="FFE2EFD9"/>
        <bgColor rgb="FFD9E1F2"/>
      </patternFill>
    </fill>
    <fill>
      <patternFill patternType="solid">
        <fgColor theme="6" tint="0.79998168889431442"/>
        <bgColor indexed="64"/>
      </patternFill>
    </fill>
    <fill>
      <patternFill patternType="solid">
        <fgColor rgb="FFF5F5F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2" fillId="0" borderId="0" applyBorder="0" applyAlignment="0" applyProtection="0"/>
  </cellStyleXfs>
  <cellXfs count="63">
    <xf numFmtId="0" fontId="0" fillId="0" borderId="0" xfId="0"/>
    <xf numFmtId="0" fontId="3" fillId="2" borderId="0" xfId="0" applyFont="1" applyFill="1"/>
    <xf numFmtId="0" fontId="4" fillId="0" borderId="0" xfId="0" applyFont="1"/>
    <xf numFmtId="0" fontId="5" fillId="3" borderId="0" xfId="0" applyFont="1" applyFill="1"/>
    <xf numFmtId="0" fontId="0" fillId="0" borderId="0" xfId="0" applyAlignment="1">
      <alignment vertical="top" wrapText="1"/>
    </xf>
    <xf numFmtId="0" fontId="6" fillId="0" borderId="0" xfId="0" applyFont="1"/>
    <xf numFmtId="0" fontId="0" fillId="4" borderId="0" xfId="0" applyFill="1"/>
    <xf numFmtId="0" fontId="0" fillId="5" borderId="0" xfId="0" applyFill="1"/>
    <xf numFmtId="0" fontId="11" fillId="0" borderId="1" xfId="0" applyFont="1" applyBorder="1" applyAlignment="1">
      <alignment horizontal="center"/>
    </xf>
    <xf numFmtId="0" fontId="11" fillId="6"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6" borderId="1" xfId="0" applyFill="1" applyBorder="1" applyAlignment="1">
      <alignment horizontal="center"/>
    </xf>
    <xf numFmtId="49" fontId="0" fillId="0" borderId="1" xfId="0" applyNumberFormat="1" applyBorder="1" applyAlignment="1">
      <alignment horizontal="center"/>
    </xf>
    <xf numFmtId="0" fontId="0" fillId="4" borderId="1" xfId="0" applyFill="1" applyBorder="1" applyAlignment="1">
      <alignment horizontal="center"/>
    </xf>
    <xf numFmtId="49" fontId="0" fillId="5" borderId="1" xfId="0" applyNumberFormat="1" applyFill="1" applyBorder="1" applyAlignment="1">
      <alignment horizontal="center"/>
    </xf>
    <xf numFmtId="0" fontId="11" fillId="0" borderId="6" xfId="0" applyFont="1" applyBorder="1" applyAlignment="1">
      <alignment horizontal="center"/>
    </xf>
    <xf numFmtId="0" fontId="11" fillId="0" borderId="4" xfId="0" applyFont="1" applyBorder="1" applyAlignment="1">
      <alignment horizontal="center"/>
    </xf>
    <xf numFmtId="0" fontId="11" fillId="6" borderId="4" xfId="0" applyFont="1" applyFill="1" applyBorder="1" applyAlignment="1">
      <alignment horizontal="center"/>
    </xf>
    <xf numFmtId="0" fontId="11" fillId="7" borderId="4" xfId="0" applyFont="1" applyFill="1" applyBorder="1" applyAlignment="1">
      <alignment horizontal="center"/>
    </xf>
    <xf numFmtId="0" fontId="11" fillId="7" borderId="5" xfId="0" applyFont="1" applyFill="1" applyBorder="1" applyAlignment="1">
      <alignment horizontal="center"/>
    </xf>
    <xf numFmtId="0" fontId="13" fillId="0" borderId="3" xfId="0" applyFont="1" applyBorder="1" applyAlignment="1">
      <alignment horizontal="center"/>
    </xf>
    <xf numFmtId="0" fontId="13" fillId="0" borderId="1" xfId="0" applyFont="1" applyBorder="1" applyAlignment="1">
      <alignment horizontal="center"/>
    </xf>
    <xf numFmtId="0" fontId="13" fillId="6" borderId="1" xfId="0" applyFont="1" applyFill="1" applyBorder="1" applyAlignment="1">
      <alignment horizontal="center"/>
    </xf>
    <xf numFmtId="49" fontId="13" fillId="0" borderId="1" xfId="0" applyNumberFormat="1" applyFont="1" applyBorder="1" applyAlignment="1">
      <alignment horizontal="center"/>
    </xf>
    <xf numFmtId="0" fontId="13" fillId="7" borderId="1" xfId="0" applyFont="1" applyFill="1" applyBorder="1" applyAlignment="1">
      <alignment horizontal="center"/>
    </xf>
    <xf numFmtId="0" fontId="13" fillId="7" borderId="2" xfId="0" applyFont="1" applyFill="1" applyBorder="1" applyAlignment="1">
      <alignment horizontal="center"/>
    </xf>
    <xf numFmtId="0" fontId="13" fillId="4" borderId="1" xfId="0" applyFont="1" applyFill="1" applyBorder="1" applyAlignment="1">
      <alignment horizontal="center"/>
    </xf>
    <xf numFmtId="49" fontId="13" fillId="5" borderId="1" xfId="0" applyNumberFormat="1" applyFont="1" applyFill="1" applyBorder="1" applyAlignment="1">
      <alignment horizontal="center"/>
    </xf>
    <xf numFmtId="0" fontId="13" fillId="0" borderId="7" xfId="0" applyFont="1" applyBorder="1" applyAlignment="1">
      <alignment horizontal="center"/>
    </xf>
    <xf numFmtId="0" fontId="13" fillId="0" borderId="8" xfId="0" applyFont="1" applyBorder="1" applyAlignment="1">
      <alignment horizontal="center"/>
    </xf>
    <xf numFmtId="0" fontId="13" fillId="6" borderId="8" xfId="0" applyFont="1" applyFill="1" applyBorder="1" applyAlignment="1">
      <alignment horizontal="center"/>
    </xf>
    <xf numFmtId="49" fontId="13" fillId="0" borderId="8" xfId="0" applyNumberFormat="1" applyFont="1" applyBorder="1" applyAlignment="1">
      <alignment horizontal="center"/>
    </xf>
    <xf numFmtId="0" fontId="13" fillId="7" borderId="8" xfId="0" applyFont="1" applyFill="1" applyBorder="1" applyAlignment="1">
      <alignment horizontal="center"/>
    </xf>
    <xf numFmtId="0" fontId="13" fillId="7" borderId="9" xfId="0" applyFont="1" applyFill="1" applyBorder="1" applyAlignment="1">
      <alignment horizontal="center"/>
    </xf>
    <xf numFmtId="0" fontId="8" fillId="0" borderId="0" xfId="0" applyFont="1"/>
    <xf numFmtId="0" fontId="11" fillId="0" borderId="0" xfId="0" applyFont="1"/>
    <xf numFmtId="0" fontId="14" fillId="0" borderId="0" xfId="0" applyFont="1"/>
    <xf numFmtId="0" fontId="0" fillId="0" borderId="0" xfId="0" pivotButton="1"/>
    <xf numFmtId="0" fontId="0" fillId="0" borderId="0" xfId="0" applyAlignment="1">
      <alignment horizontal="left"/>
    </xf>
    <xf numFmtId="0" fontId="0" fillId="0" borderId="0" xfId="0" applyNumberFormat="1"/>
    <xf numFmtId="0" fontId="16" fillId="0" borderId="0" xfId="0" applyFont="1" applyAlignment="1">
      <alignment horizontal="center"/>
    </xf>
    <xf numFmtId="0" fontId="17" fillId="0" borderId="0" xfId="0" applyFont="1" applyAlignment="1">
      <alignment horizontal="center"/>
    </xf>
    <xf numFmtId="0" fontId="9" fillId="0" borderId="0" xfId="0" applyFont="1" applyAlignment="1">
      <alignment vertical="center"/>
    </xf>
    <xf numFmtId="0" fontId="10" fillId="0" borderId="0" xfId="0" applyFont="1" applyAlignment="1">
      <alignment vertical="center"/>
    </xf>
    <xf numFmtId="10" fontId="0" fillId="0" borderId="0" xfId="0" applyNumberFormat="1"/>
    <xf numFmtId="0" fontId="15" fillId="0" borderId="0" xfId="0" applyFont="1"/>
    <xf numFmtId="0" fontId="1" fillId="0" borderId="0" xfId="0" applyFont="1"/>
    <xf numFmtId="0" fontId="20" fillId="0" borderId="0" xfId="0" applyFont="1" applyFill="1"/>
    <xf numFmtId="0" fontId="21" fillId="8" borderId="0" xfId="0" applyFont="1" applyFill="1"/>
    <xf numFmtId="0" fontId="22" fillId="8" borderId="0" xfId="0" applyFont="1" applyFill="1"/>
    <xf numFmtId="0" fontId="18" fillId="8" borderId="1" xfId="0" applyFont="1" applyFill="1" applyBorder="1"/>
    <xf numFmtId="10" fontId="19" fillId="8" borderId="1" xfId="1" applyNumberFormat="1" applyFont="1" applyFill="1" applyBorder="1"/>
    <xf numFmtId="0" fontId="12" fillId="8" borderId="1" xfId="0" applyFont="1" applyFill="1" applyBorder="1"/>
    <xf numFmtId="2" fontId="12" fillId="8" borderId="1" xfId="0" applyNumberFormat="1" applyFont="1" applyFill="1" applyBorder="1"/>
    <xf numFmtId="0" fontId="23" fillId="0" borderId="0" xfId="0" applyFont="1" applyFill="1"/>
    <xf numFmtId="0" fontId="24" fillId="0" borderId="0" xfId="0" applyFont="1" applyFill="1"/>
    <xf numFmtId="0" fontId="25" fillId="0" borderId="0" xfId="0" applyFont="1"/>
    <xf numFmtId="0" fontId="24" fillId="0" borderId="1" xfId="0" applyFont="1" applyFill="1" applyBorder="1"/>
    <xf numFmtId="10" fontId="24" fillId="0" borderId="1" xfId="1" applyNumberFormat="1" applyFont="1" applyFill="1" applyBorder="1"/>
    <xf numFmtId="0" fontId="26" fillId="0" borderId="1" xfId="0" applyFont="1" applyFill="1" applyBorder="1"/>
    <xf numFmtId="2" fontId="24" fillId="0" borderId="1" xfId="0" applyNumberFormat="1" applyFont="1" applyFill="1" applyBorder="1"/>
    <xf numFmtId="0" fontId="7" fillId="0" borderId="0" xfId="0" applyFont="1" applyAlignment="1">
      <alignment vertical="top" wrapText="1"/>
    </xf>
  </cellXfs>
  <cellStyles count="2">
    <cellStyle name="Normal" xfId="0" builtinId="0"/>
    <cellStyle name="Percent" xfId="1" builtinId="5"/>
  </cellStyles>
  <dxfs count="25">
    <dxf>
      <font>
        <b/>
        <strike val="0"/>
        <outline val="0"/>
        <shadow val="0"/>
        <u val="none"/>
        <vertAlign val="baseline"/>
        <sz val="12"/>
        <color auto="1"/>
        <name val="Calibri"/>
        <family val="2"/>
        <scheme val="none"/>
      </font>
      <fill>
        <patternFill patternType="solid">
          <fgColor indexed="64"/>
          <bgColor theme="6" tint="0.79998168889431442"/>
        </patternFill>
      </fill>
      <alignment horizontal="center" vertical="bottom" textRotation="0" wrapText="0" indent="0" justifyLastLine="0" shrinkToFit="0" readingOrder="0"/>
    </dxf>
    <dxf>
      <font>
        <b/>
        <strike val="0"/>
        <outline val="0"/>
        <shadow val="0"/>
        <u val="none"/>
        <vertAlign val="baseline"/>
        <sz val="12"/>
        <color auto="1"/>
        <name val="Calibri"/>
        <family val="2"/>
        <scheme val="none"/>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strike val="0"/>
        <outline val="0"/>
        <shadow val="0"/>
        <u val="none"/>
        <vertAlign val="baseline"/>
        <sz val="12"/>
        <color auto="1"/>
        <name val="Calibri"/>
        <family val="2"/>
        <scheme val="none"/>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numFmt numFmtId="30" formatCode="@"/>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fill>
        <patternFill patternType="solid">
          <fgColor rgb="FFD9E1F2"/>
          <bgColor rgb="FFE2EFD9"/>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strike val="0"/>
        <outline val="0"/>
        <shadow val="0"/>
        <u val="none"/>
        <vertAlign val="baseline"/>
        <sz val="12"/>
        <color auto="1"/>
        <name val="Calibri"/>
        <family val="2"/>
        <scheme val="none"/>
      </font>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9"/>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5F5F5"/>
      <color rgb="FF650000"/>
      <color rgb="FF510400"/>
      <color rgb="FF680500"/>
      <color rgb="FF800000"/>
      <color rgb="FF1A0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(2).xlsx]EDA-1!PivotTable18</c:name>
    <c:fmtId val="0"/>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Customer Education Profile</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'EDA-1'!$T$5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'EDA-1'!$S$6:$S$9</c:f>
              <c:strCache>
                <c:ptCount val="3"/>
                <c:pt idx="0">
                  <c:v>Undergraduate</c:v>
                </c:pt>
                <c:pt idx="1">
                  <c:v>Professional</c:v>
                </c:pt>
                <c:pt idx="2">
                  <c:v>Graduate</c:v>
                </c:pt>
              </c:strCache>
            </c:strRef>
          </c:cat>
          <c:val>
            <c:numRef>
              <c:f>'EDA-1'!$T$6:$T$9</c:f>
              <c:numCache>
                <c:formatCode>General</c:formatCode>
                <c:ptCount val="3"/>
                <c:pt idx="0">
                  <c:v>2096</c:v>
                </c:pt>
                <c:pt idx="1">
                  <c:v>1501</c:v>
                </c:pt>
                <c:pt idx="2">
                  <c:v>1403</c:v>
                </c:pt>
              </c:numCache>
            </c:numRef>
          </c:val>
          <c:extLst>
            <c:ext xmlns:c16="http://schemas.microsoft.com/office/drawing/2014/chart" uri="{C3380CC4-5D6E-409C-BE32-E72D297353CC}">
              <c16:uniqueId val="{00000000-7734-4A4B-87AE-A1AADD1B34D9}"/>
            </c:ext>
          </c:extLst>
        </c:ser>
        <c:dLbls>
          <c:showLegendKey val="0"/>
          <c:showVal val="0"/>
          <c:showCatName val="0"/>
          <c:showSerName val="0"/>
          <c:showPercent val="0"/>
          <c:showBubbleSize val="0"/>
        </c:dLbls>
        <c:gapWidth val="219"/>
        <c:overlap val="-27"/>
        <c:axId val="433891952"/>
        <c:axId val="1034858863"/>
      </c:barChart>
      <c:catAx>
        <c:axId val="4338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58863"/>
        <c:crosses val="autoZero"/>
        <c:auto val="1"/>
        <c:lblAlgn val="ctr"/>
        <c:lblOffset val="100"/>
        <c:noMultiLvlLbl val="0"/>
      </c:catAx>
      <c:valAx>
        <c:axId val="103485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389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(2).xlsx]EDA-1!PivotTable19</c:name>
    <c:fmtId val="0"/>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a:t>Family Size Distribution</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'EDA-1'!$T$13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'EDA-1'!$S$14:$S$18</c:f>
              <c:strCache>
                <c:ptCount val="4"/>
                <c:pt idx="0">
                  <c:v>1</c:v>
                </c:pt>
                <c:pt idx="1">
                  <c:v>2</c:v>
                </c:pt>
                <c:pt idx="2">
                  <c:v>3</c:v>
                </c:pt>
                <c:pt idx="3">
                  <c:v>4</c:v>
                </c:pt>
              </c:strCache>
            </c:strRef>
          </c:cat>
          <c:val>
            <c:numRef>
              <c:f>'EDA-1'!$T$14:$T$18</c:f>
              <c:numCache>
                <c:formatCode>General</c:formatCode>
                <c:ptCount val="4"/>
                <c:pt idx="0">
                  <c:v>1464</c:v>
                </c:pt>
                <c:pt idx="1">
                  <c:v>1310</c:v>
                </c:pt>
                <c:pt idx="2">
                  <c:v>1009</c:v>
                </c:pt>
                <c:pt idx="3">
                  <c:v>1217</c:v>
                </c:pt>
              </c:numCache>
            </c:numRef>
          </c:val>
          <c:extLst>
            <c:ext xmlns:c16="http://schemas.microsoft.com/office/drawing/2014/chart" uri="{C3380CC4-5D6E-409C-BE32-E72D297353CC}">
              <c16:uniqueId val="{00000000-FAEC-4101-8376-B864D1623338}"/>
            </c:ext>
          </c:extLst>
        </c:ser>
        <c:dLbls>
          <c:dLblPos val="outEnd"/>
          <c:showLegendKey val="0"/>
          <c:showVal val="1"/>
          <c:showCatName val="0"/>
          <c:showSerName val="0"/>
          <c:showPercent val="0"/>
          <c:showBubbleSize val="0"/>
        </c:dLbls>
        <c:gapWidth val="219"/>
        <c:overlap val="-27"/>
        <c:axId val="1000595711"/>
        <c:axId val="1034862703"/>
      </c:barChart>
      <c:catAx>
        <c:axId val="100059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34862703"/>
        <c:crosses val="autoZero"/>
        <c:auto val="1"/>
        <c:lblAlgn val="ctr"/>
        <c:lblOffset val="100"/>
        <c:noMultiLvlLbl val="0"/>
      </c:catAx>
      <c:valAx>
        <c:axId val="103486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0059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(2).xlsx]EDA-1!PivotTable20</c:name>
    <c:fmtId val="0"/>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1" cap="none" spc="0">
                <a:ln w="0"/>
                <a:solidFill>
                  <a:schemeClr val="tx1"/>
                </a:solidFill>
                <a:effectLst>
                  <a:outerShdw blurRad="38100" dist="19050" dir="2700000" algn="tl" rotWithShape="0">
                    <a:schemeClr val="dk1">
                      <a:alpha val="40000"/>
                    </a:schemeClr>
                  </a:outerShdw>
                </a:effectLst>
              </a:rPr>
              <a:t>Personal Loan Acceptance</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'EDA-1'!$T$22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'EDA-1'!$S$23:$S$25</c:f>
              <c:strCache>
                <c:ptCount val="2"/>
                <c:pt idx="0">
                  <c:v>No</c:v>
                </c:pt>
                <c:pt idx="1">
                  <c:v>Yes</c:v>
                </c:pt>
              </c:strCache>
            </c:strRef>
          </c:cat>
          <c:val>
            <c:numRef>
              <c:f>'EDA-1'!$T$23:$T$25</c:f>
              <c:numCache>
                <c:formatCode>General</c:formatCode>
                <c:ptCount val="2"/>
                <c:pt idx="0">
                  <c:v>4520</c:v>
                </c:pt>
                <c:pt idx="1">
                  <c:v>480</c:v>
                </c:pt>
              </c:numCache>
            </c:numRef>
          </c:val>
          <c:extLst>
            <c:ext xmlns:c16="http://schemas.microsoft.com/office/drawing/2014/chart" uri="{C3380CC4-5D6E-409C-BE32-E72D297353CC}">
              <c16:uniqueId val="{00000000-7C8C-425A-8282-670E558B65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'EDA-1'!$T$29</c:f>
              <c:strCache>
                <c:ptCount val="1"/>
                <c:pt idx="0">
                  <c:v>Total</c:v>
                </c:pt>
              </c:strCache>
            </c:strRef>
          </c:tx>
          <c:spPr>
            <a:solidFill>
              <a:schemeClr val="accent1"/>
            </a:solidFill>
            <a:ln>
              <a:noFill/>
            </a:ln>
            <a:effectLst/>
          </c:spPr>
          <c:invertIfNegative val="0"/>
          <c:cat>
            <c:strRef>
              <c:f>'EDA-1'!$S$30:$S$34</c:f>
              <c:strCache>
                <c:ptCount val="4"/>
                <c:pt idx="0">
                  <c:v>High</c:v>
                </c:pt>
                <c:pt idx="1">
                  <c:v>Low</c:v>
                </c:pt>
                <c:pt idx="2">
                  <c:v>Medium</c:v>
                </c:pt>
                <c:pt idx="3">
                  <c:v>No Mortgage</c:v>
                </c:pt>
              </c:strCache>
            </c:strRef>
          </c:cat>
          <c:val>
            <c:numRef>
              <c:f>'EDA-1'!$T$30:$T$34</c:f>
              <c:numCache>
                <c:formatCode>General</c:formatCode>
                <c:ptCount val="4"/>
                <c:pt idx="0">
                  <c:v>201</c:v>
                </c:pt>
                <c:pt idx="1">
                  <c:v>282</c:v>
                </c:pt>
                <c:pt idx="2">
                  <c:v>1055</c:v>
                </c:pt>
                <c:pt idx="3">
                  <c:v>3462</c:v>
                </c:pt>
              </c:numCache>
            </c:numRef>
          </c:val>
          <c:extLst>
            <c:ext xmlns:c16="http://schemas.microsoft.com/office/drawing/2014/chart" uri="{C3380CC4-5D6E-409C-BE32-E72D297353CC}">
              <c16:uniqueId val="{00000000-3CA2-449E-92FC-10FD225612E6}"/>
            </c:ext>
          </c:extLst>
        </c:ser>
        <c:dLbls>
          <c:showLegendKey val="0"/>
          <c:showVal val="0"/>
          <c:showCatName val="0"/>
          <c:showSerName val="0"/>
          <c:showPercent val="0"/>
          <c:showBubbleSize val="0"/>
        </c:dLbls>
        <c:gapWidth val="219"/>
        <c:overlap val="-27"/>
        <c:axId val="1158353871"/>
        <c:axId val="1489986159"/>
      </c:barChart>
      <c:catAx>
        <c:axId val="11583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86159"/>
        <c:crosses val="autoZero"/>
        <c:auto val="1"/>
        <c:lblAlgn val="ctr"/>
        <c:lblOffset val="100"/>
        <c:noMultiLvlLbl val="0"/>
      </c:catAx>
      <c:valAx>
        <c:axId val="148998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5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'EDA-1'!$T$41</c:f>
              <c:strCache>
                <c:ptCount val="1"/>
                <c:pt idx="0">
                  <c:v>Total</c:v>
                </c:pt>
              </c:strCache>
            </c:strRef>
          </c:tx>
          <c:spPr>
            <a:solidFill>
              <a:schemeClr val="accent1"/>
            </a:solidFill>
            <a:ln>
              <a:noFill/>
            </a:ln>
            <a:effectLst/>
          </c:spPr>
          <c:invertIfNegative val="0"/>
          <c:cat>
            <c:strRef>
              <c:f>'EDA-1'!$S$42:$S$48</c:f>
              <c:strCache>
                <c:ptCount val="6"/>
                <c:pt idx="0">
                  <c:v>0-1</c:v>
                </c:pt>
                <c:pt idx="1">
                  <c:v>1-2</c:v>
                </c:pt>
                <c:pt idx="2">
                  <c:v>2-3</c:v>
                </c:pt>
                <c:pt idx="3">
                  <c:v>3-4</c:v>
                </c:pt>
                <c:pt idx="4">
                  <c:v>4-5</c:v>
                </c:pt>
                <c:pt idx="5">
                  <c:v>5+</c:v>
                </c:pt>
              </c:strCache>
            </c:strRef>
          </c:cat>
          <c:val>
            <c:numRef>
              <c:f>'EDA-1'!$T$42:$T$48</c:f>
              <c:numCache>
                <c:formatCode>General</c:formatCode>
                <c:ptCount val="6"/>
                <c:pt idx="0">
                  <c:v>1683</c:v>
                </c:pt>
                <c:pt idx="1">
                  <c:v>1376</c:v>
                </c:pt>
                <c:pt idx="2">
                  <c:v>1039</c:v>
                </c:pt>
                <c:pt idx="3">
                  <c:v>319</c:v>
                </c:pt>
                <c:pt idx="4">
                  <c:v>219</c:v>
                </c:pt>
                <c:pt idx="5">
                  <c:v>364</c:v>
                </c:pt>
              </c:numCache>
            </c:numRef>
          </c:val>
          <c:extLst>
            <c:ext xmlns:c16="http://schemas.microsoft.com/office/drawing/2014/chart" uri="{C3380CC4-5D6E-409C-BE32-E72D297353CC}">
              <c16:uniqueId val="{00000000-5E7E-4933-88AF-AC037E18C1C6}"/>
            </c:ext>
          </c:extLst>
        </c:ser>
        <c:dLbls>
          <c:showLegendKey val="0"/>
          <c:showVal val="0"/>
          <c:showCatName val="0"/>
          <c:showSerName val="0"/>
          <c:showPercent val="0"/>
          <c:showBubbleSize val="0"/>
        </c:dLbls>
        <c:gapWidth val="182"/>
        <c:axId val="1484706191"/>
        <c:axId val="1187341391"/>
      </c:barChart>
      <c:catAx>
        <c:axId val="148470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41391"/>
        <c:crosses val="autoZero"/>
        <c:auto val="1"/>
        <c:lblAlgn val="ctr"/>
        <c:lblOffset val="100"/>
        <c:noMultiLvlLbl val="0"/>
      </c:catAx>
      <c:valAx>
        <c:axId val="118734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70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'EDA-1'!$T$53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'EDA-1'!$S$54:$S$56</c:f>
              <c:strCache>
                <c:ptCount val="2"/>
                <c:pt idx="0">
                  <c:v>No</c:v>
                </c:pt>
                <c:pt idx="1">
                  <c:v>Yes</c:v>
                </c:pt>
              </c:strCache>
            </c:strRef>
          </c:cat>
          <c:val>
            <c:numRef>
              <c:f>'EDA-1'!$T$54:$T$56</c:f>
              <c:numCache>
                <c:formatCode>General</c:formatCode>
                <c:ptCount val="2"/>
                <c:pt idx="0">
                  <c:v>2016</c:v>
                </c:pt>
                <c:pt idx="1">
                  <c:v>2984</c:v>
                </c:pt>
              </c:numCache>
            </c:numRef>
          </c:val>
          <c:extLst>
            <c:ext xmlns:c16="http://schemas.microsoft.com/office/drawing/2014/chart" uri="{C3380CC4-5D6E-409C-BE32-E72D297353CC}">
              <c16:uniqueId val="{00000000-FA3C-4B0B-97B8-12121C54ED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'EDA-1'!$T$61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'EDA-1'!$S$62:$S$64</c:f>
              <c:strCache>
                <c:ptCount val="2"/>
                <c:pt idx="0">
                  <c:v>No</c:v>
                </c:pt>
                <c:pt idx="1">
                  <c:v>Yes</c:v>
                </c:pt>
              </c:strCache>
            </c:strRef>
          </c:cat>
          <c:val>
            <c:numRef>
              <c:f>'EDA-1'!$T$62:$T$64</c:f>
              <c:numCache>
                <c:formatCode>General</c:formatCode>
                <c:ptCount val="2"/>
                <c:pt idx="0">
                  <c:v>3530</c:v>
                </c:pt>
                <c:pt idx="1">
                  <c:v>1470</c:v>
                </c:pt>
              </c:numCache>
            </c:numRef>
          </c:val>
          <c:extLst>
            <c:ext xmlns:c16="http://schemas.microsoft.com/office/drawing/2014/chart" uri="{C3380CC4-5D6E-409C-BE32-E72D297353CC}">
              <c16:uniqueId val="{00000000-D762-4CC4-9768-C12236E543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'EDA-1'!$T$69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'EDA-1'!$S$70:$S$72</c:f>
              <c:strCache>
                <c:ptCount val="2"/>
                <c:pt idx="0">
                  <c:v>No</c:v>
                </c:pt>
                <c:pt idx="1">
                  <c:v>Yes</c:v>
                </c:pt>
              </c:strCache>
            </c:strRef>
          </c:cat>
          <c:val>
            <c:numRef>
              <c:f>'EDA-1'!$T$70:$T$72</c:f>
              <c:numCache>
                <c:formatCode>General</c:formatCode>
                <c:ptCount val="2"/>
                <c:pt idx="0">
                  <c:v>4698</c:v>
                </c:pt>
                <c:pt idx="1">
                  <c:v>302</c:v>
                </c:pt>
              </c:numCache>
            </c:numRef>
          </c:val>
          <c:extLst>
            <c:ext xmlns:c16="http://schemas.microsoft.com/office/drawing/2014/chart" uri="{C3380CC4-5D6E-409C-BE32-E72D297353CC}">
              <c16:uniqueId val="{00000000-C3FB-4A86-876C-A5C4591CA07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(2).xlsx]EDA-1!PivotTable26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'EDA-1'!$T$77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'EDA-1'!$S$78:$S$80</c:f>
              <c:strCache>
                <c:ptCount val="2"/>
                <c:pt idx="0">
                  <c:v>No</c:v>
                </c:pt>
                <c:pt idx="1">
                  <c:v>Yes</c:v>
                </c:pt>
              </c:strCache>
            </c:strRef>
          </c:cat>
          <c:val>
            <c:numRef>
              <c:f>'EDA-1'!$T$78:$T$80</c:f>
              <c:numCache>
                <c:formatCode>General</c:formatCode>
                <c:ptCount val="2"/>
                <c:pt idx="0">
                  <c:v>4478</c:v>
                </c:pt>
                <c:pt idx="1">
                  <c:v>522</c:v>
                </c:pt>
              </c:numCache>
            </c:numRef>
          </c:val>
          <c:extLst>
            <c:ext xmlns:c16="http://schemas.microsoft.com/office/drawing/2014/chart" uri="{C3380CC4-5D6E-409C-BE32-E72D297353CC}">
              <c16:uniqueId val="{00000000-E984-477B-814E-BA21BA040CD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2!PivotTable27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2'!$P$3:$P$4</c:f>
              <c:strCache>
                <c:ptCount val="1"/>
                <c:pt idx="0">
                  <c:v>No</c:v>
                </c:pt>
              </c:strCache>
            </c:strRef>
          </c:tx>
          <c:spPr>
            <a:solidFill>
              <a:schemeClr val="accent1"/>
            </a:solidFill>
            <a:ln>
              <a:noFill/>
            </a:ln>
            <a:effectLst/>
          </c:spPr>
          <c:invertIfNegative val="0"/>
          <c:cat>
            <c:strRef>
              <c:f>'EDA 2'!$O$5:$O$12</c:f>
              <c:strCache>
                <c:ptCount val="7"/>
                <c:pt idx="0">
                  <c:v>0–24K</c:v>
                </c:pt>
                <c:pt idx="1">
                  <c:v>100–149K</c:v>
                </c:pt>
                <c:pt idx="2">
                  <c:v>150–199K</c:v>
                </c:pt>
                <c:pt idx="3">
                  <c:v>200K+</c:v>
                </c:pt>
                <c:pt idx="4">
                  <c:v>25–49K</c:v>
                </c:pt>
                <c:pt idx="5">
                  <c:v>50–74K</c:v>
                </c:pt>
                <c:pt idx="6">
                  <c:v>75–99K</c:v>
                </c:pt>
              </c:strCache>
            </c:strRef>
          </c:cat>
          <c:val>
            <c:numRef>
              <c:f>'EDA 2'!$P$5:$P$12</c:f>
              <c:numCache>
                <c:formatCode>General</c:formatCode>
                <c:ptCount val="7"/>
                <c:pt idx="0">
                  <c:v>608</c:v>
                </c:pt>
                <c:pt idx="1">
                  <c:v>550</c:v>
                </c:pt>
                <c:pt idx="2">
                  <c:v>217</c:v>
                </c:pt>
                <c:pt idx="3">
                  <c:v>16</c:v>
                </c:pt>
                <c:pt idx="4">
                  <c:v>1261</c:v>
                </c:pt>
                <c:pt idx="5">
                  <c:v>1036</c:v>
                </c:pt>
                <c:pt idx="6">
                  <c:v>832</c:v>
                </c:pt>
              </c:numCache>
            </c:numRef>
          </c:val>
          <c:extLst>
            <c:ext xmlns:c16="http://schemas.microsoft.com/office/drawing/2014/chart" uri="{C3380CC4-5D6E-409C-BE32-E72D297353CC}">
              <c16:uniqueId val="{00000000-BE80-457B-8567-51A0DED14C31}"/>
            </c:ext>
          </c:extLst>
        </c:ser>
        <c:ser>
          <c:idx val="1"/>
          <c:order val="1"/>
          <c:tx>
            <c:strRef>
              <c:f>'EDA 2'!$Q$3:$Q$4</c:f>
              <c:strCache>
                <c:ptCount val="1"/>
                <c:pt idx="0">
                  <c:v>Yes</c:v>
                </c:pt>
              </c:strCache>
            </c:strRef>
          </c:tx>
          <c:spPr>
            <a:solidFill>
              <a:schemeClr val="accent2"/>
            </a:solidFill>
            <a:ln>
              <a:noFill/>
            </a:ln>
            <a:effectLst/>
          </c:spPr>
          <c:invertIfNegative val="0"/>
          <c:cat>
            <c:strRef>
              <c:f>'EDA 2'!$O$5:$O$12</c:f>
              <c:strCache>
                <c:ptCount val="7"/>
                <c:pt idx="0">
                  <c:v>0–24K</c:v>
                </c:pt>
                <c:pt idx="1">
                  <c:v>100–149K</c:v>
                </c:pt>
                <c:pt idx="2">
                  <c:v>150–199K</c:v>
                </c:pt>
                <c:pt idx="3">
                  <c:v>200K+</c:v>
                </c:pt>
                <c:pt idx="4">
                  <c:v>25–49K</c:v>
                </c:pt>
                <c:pt idx="5">
                  <c:v>50–74K</c:v>
                </c:pt>
                <c:pt idx="6">
                  <c:v>75–99K</c:v>
                </c:pt>
              </c:strCache>
            </c:strRef>
          </c:cat>
          <c:val>
            <c:numRef>
              <c:f>'EDA 2'!$Q$5:$Q$12</c:f>
              <c:numCache>
                <c:formatCode>General</c:formatCode>
                <c:ptCount val="7"/>
                <c:pt idx="1">
                  <c:v>219</c:v>
                </c:pt>
                <c:pt idx="2">
                  <c:v>217</c:v>
                </c:pt>
                <c:pt idx="3">
                  <c:v>3</c:v>
                </c:pt>
                <c:pt idx="5">
                  <c:v>6</c:v>
                </c:pt>
                <c:pt idx="6">
                  <c:v>35</c:v>
                </c:pt>
              </c:numCache>
            </c:numRef>
          </c:val>
          <c:extLst>
            <c:ext xmlns:c16="http://schemas.microsoft.com/office/drawing/2014/chart" uri="{C3380CC4-5D6E-409C-BE32-E72D297353CC}">
              <c16:uniqueId val="{00000001-BE80-457B-8567-51A0DED14C31}"/>
            </c:ext>
          </c:extLst>
        </c:ser>
        <c:dLbls>
          <c:showLegendKey val="0"/>
          <c:showVal val="0"/>
          <c:showCatName val="0"/>
          <c:showSerName val="0"/>
          <c:showPercent val="0"/>
          <c:showBubbleSize val="0"/>
        </c:dLbls>
        <c:gapWidth val="219"/>
        <c:overlap val="-27"/>
        <c:axId val="433756464"/>
        <c:axId val="881079375"/>
      </c:barChart>
      <c:catAx>
        <c:axId val="4337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079375"/>
        <c:crosses val="autoZero"/>
        <c:auto val="1"/>
        <c:lblAlgn val="ctr"/>
        <c:lblOffset val="100"/>
        <c:noMultiLvlLbl val="0"/>
      </c:catAx>
      <c:valAx>
        <c:axId val="88107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5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2!PivotTable28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2'!$P$19:$P$20</c:f>
              <c:strCache>
                <c:ptCount val="1"/>
                <c:pt idx="0">
                  <c:v>No</c:v>
                </c:pt>
              </c:strCache>
            </c:strRef>
          </c:tx>
          <c:spPr>
            <a:solidFill>
              <a:schemeClr val="accent1"/>
            </a:solidFill>
            <a:ln>
              <a:noFill/>
            </a:ln>
            <a:effectLst/>
          </c:spPr>
          <c:invertIfNegative val="0"/>
          <c:cat>
            <c:strRef>
              <c:f>'EDA 2'!$O$21:$O$24</c:f>
              <c:strCache>
                <c:ptCount val="3"/>
                <c:pt idx="0">
                  <c:v>Graduate</c:v>
                </c:pt>
                <c:pt idx="1">
                  <c:v>Professional</c:v>
                </c:pt>
                <c:pt idx="2">
                  <c:v>Undergraduate</c:v>
                </c:pt>
              </c:strCache>
            </c:strRef>
          </c:cat>
          <c:val>
            <c:numRef>
              <c:f>'EDA 2'!$P$21:$P$24</c:f>
              <c:numCache>
                <c:formatCode>General</c:formatCode>
                <c:ptCount val="3"/>
                <c:pt idx="0">
                  <c:v>1221</c:v>
                </c:pt>
                <c:pt idx="1">
                  <c:v>1296</c:v>
                </c:pt>
                <c:pt idx="2">
                  <c:v>2003</c:v>
                </c:pt>
              </c:numCache>
            </c:numRef>
          </c:val>
          <c:extLst>
            <c:ext xmlns:c16="http://schemas.microsoft.com/office/drawing/2014/chart" uri="{C3380CC4-5D6E-409C-BE32-E72D297353CC}">
              <c16:uniqueId val="{00000000-B4EE-438C-A85F-84ECC8286A7D}"/>
            </c:ext>
          </c:extLst>
        </c:ser>
        <c:ser>
          <c:idx val="1"/>
          <c:order val="1"/>
          <c:tx>
            <c:strRef>
              <c:f>'EDA 2'!$Q$19:$Q$20</c:f>
              <c:strCache>
                <c:ptCount val="1"/>
                <c:pt idx="0">
                  <c:v>Yes</c:v>
                </c:pt>
              </c:strCache>
            </c:strRef>
          </c:tx>
          <c:spPr>
            <a:solidFill>
              <a:schemeClr val="accent2"/>
            </a:solidFill>
            <a:ln>
              <a:noFill/>
            </a:ln>
            <a:effectLst/>
          </c:spPr>
          <c:invertIfNegative val="0"/>
          <c:cat>
            <c:strRef>
              <c:f>'EDA 2'!$O$21:$O$24</c:f>
              <c:strCache>
                <c:ptCount val="3"/>
                <c:pt idx="0">
                  <c:v>Graduate</c:v>
                </c:pt>
                <c:pt idx="1">
                  <c:v>Professional</c:v>
                </c:pt>
                <c:pt idx="2">
                  <c:v>Undergraduate</c:v>
                </c:pt>
              </c:strCache>
            </c:strRef>
          </c:cat>
          <c:val>
            <c:numRef>
              <c:f>'EDA 2'!$Q$21:$Q$24</c:f>
              <c:numCache>
                <c:formatCode>General</c:formatCode>
                <c:ptCount val="3"/>
                <c:pt idx="0">
                  <c:v>182</c:v>
                </c:pt>
                <c:pt idx="1">
                  <c:v>205</c:v>
                </c:pt>
                <c:pt idx="2">
                  <c:v>93</c:v>
                </c:pt>
              </c:numCache>
            </c:numRef>
          </c:val>
          <c:extLst>
            <c:ext xmlns:c16="http://schemas.microsoft.com/office/drawing/2014/chart" uri="{C3380CC4-5D6E-409C-BE32-E72D297353CC}">
              <c16:uniqueId val="{00000001-B4EE-438C-A85F-84ECC8286A7D}"/>
            </c:ext>
          </c:extLst>
        </c:ser>
        <c:dLbls>
          <c:showLegendKey val="0"/>
          <c:showVal val="0"/>
          <c:showCatName val="0"/>
          <c:showSerName val="0"/>
          <c:showPercent val="0"/>
          <c:showBubbleSize val="0"/>
        </c:dLbls>
        <c:gapWidth val="182"/>
        <c:axId val="1158367327"/>
        <c:axId val="881079855"/>
      </c:barChart>
      <c:catAx>
        <c:axId val="115836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079855"/>
        <c:crosses val="autoZero"/>
        <c:auto val="1"/>
        <c:lblAlgn val="ctr"/>
        <c:lblOffset val="100"/>
        <c:noMultiLvlLbl val="0"/>
      </c:catAx>
      <c:valAx>
        <c:axId val="881079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6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2!PivotTable29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'EDA 2'!$P$29:$P$30</c:f>
              <c:strCache>
                <c:ptCount val="1"/>
                <c:pt idx="0">
                  <c:v>No</c:v>
                </c:pt>
              </c:strCache>
            </c:strRef>
          </c:tx>
          <c:spPr>
            <a:solidFill>
              <a:schemeClr val="accent1"/>
            </a:solidFill>
            <a:ln>
              <a:noFill/>
            </a:ln>
            <a:effectLst/>
          </c:spPr>
          <c:invertIfNegative val="0"/>
          <c:cat>
            <c:strRef>
              <c:f>'EDA 2'!$O$31:$O$33</c:f>
              <c:strCache>
                <c:ptCount val="2"/>
                <c:pt idx="0">
                  <c:v>No</c:v>
                </c:pt>
                <c:pt idx="1">
                  <c:v>Yes</c:v>
                </c:pt>
              </c:strCache>
            </c:strRef>
          </c:cat>
          <c:val>
            <c:numRef>
              <c:f>'EDA 2'!$P$31:$P$33</c:f>
              <c:numCache>
                <c:formatCode>General</c:formatCode>
                <c:ptCount val="2"/>
                <c:pt idx="0">
                  <c:v>1827</c:v>
                </c:pt>
                <c:pt idx="1">
                  <c:v>2693</c:v>
                </c:pt>
              </c:numCache>
            </c:numRef>
          </c:val>
          <c:extLst>
            <c:ext xmlns:c16="http://schemas.microsoft.com/office/drawing/2014/chart" uri="{C3380CC4-5D6E-409C-BE32-E72D297353CC}">
              <c16:uniqueId val="{00000000-FD92-47C8-AE3F-5DEC752FA00E}"/>
            </c:ext>
          </c:extLst>
        </c:ser>
        <c:ser>
          <c:idx val="1"/>
          <c:order val="1"/>
          <c:tx>
            <c:strRef>
              <c:f>'EDA 2'!$Q$29:$Q$30</c:f>
              <c:strCache>
                <c:ptCount val="1"/>
                <c:pt idx="0">
                  <c:v>Yes</c:v>
                </c:pt>
              </c:strCache>
            </c:strRef>
          </c:tx>
          <c:spPr>
            <a:solidFill>
              <a:schemeClr val="accent2"/>
            </a:solidFill>
            <a:ln>
              <a:noFill/>
            </a:ln>
            <a:effectLst/>
          </c:spPr>
          <c:invertIfNegative val="0"/>
          <c:cat>
            <c:strRef>
              <c:f>'EDA 2'!$O$31:$O$33</c:f>
              <c:strCache>
                <c:ptCount val="2"/>
                <c:pt idx="0">
                  <c:v>No</c:v>
                </c:pt>
                <c:pt idx="1">
                  <c:v>Yes</c:v>
                </c:pt>
              </c:strCache>
            </c:strRef>
          </c:cat>
          <c:val>
            <c:numRef>
              <c:f>'EDA 2'!$Q$31:$Q$33</c:f>
              <c:numCache>
                <c:formatCode>General</c:formatCode>
                <c:ptCount val="2"/>
                <c:pt idx="0">
                  <c:v>189</c:v>
                </c:pt>
                <c:pt idx="1">
                  <c:v>291</c:v>
                </c:pt>
              </c:numCache>
            </c:numRef>
          </c:val>
          <c:extLst>
            <c:ext xmlns:c16="http://schemas.microsoft.com/office/drawing/2014/chart" uri="{C3380CC4-5D6E-409C-BE32-E72D297353CC}">
              <c16:uniqueId val="{00000001-FD92-47C8-AE3F-5DEC752FA00E}"/>
            </c:ext>
          </c:extLst>
        </c:ser>
        <c:dLbls>
          <c:showLegendKey val="0"/>
          <c:showVal val="0"/>
          <c:showCatName val="0"/>
          <c:showSerName val="0"/>
          <c:showPercent val="0"/>
          <c:showBubbleSize val="0"/>
        </c:dLbls>
        <c:gapWidth val="150"/>
        <c:overlap val="100"/>
        <c:axId val="1158319535"/>
        <c:axId val="881083695"/>
      </c:barChart>
      <c:catAx>
        <c:axId val="115831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083695"/>
        <c:crosses val="autoZero"/>
        <c:auto val="1"/>
        <c:lblAlgn val="ctr"/>
        <c:lblOffset val="100"/>
        <c:noMultiLvlLbl val="0"/>
      </c:catAx>
      <c:valAx>
        <c:axId val="88108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1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2!PivotTable30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2'!$P$38:$P$39</c:f>
              <c:strCache>
                <c:ptCount val="1"/>
                <c:pt idx="0">
                  <c:v>No</c:v>
                </c:pt>
              </c:strCache>
            </c:strRef>
          </c:tx>
          <c:spPr>
            <a:solidFill>
              <a:schemeClr val="accent1"/>
            </a:solidFill>
            <a:ln>
              <a:noFill/>
            </a:ln>
            <a:effectLst/>
          </c:spPr>
          <c:invertIfNegative val="0"/>
          <c:cat>
            <c:strRef>
              <c:f>'EDA 2'!$O$40:$O$42</c:f>
              <c:strCache>
                <c:ptCount val="2"/>
                <c:pt idx="0">
                  <c:v>No</c:v>
                </c:pt>
                <c:pt idx="1">
                  <c:v>Yes</c:v>
                </c:pt>
              </c:strCache>
            </c:strRef>
          </c:cat>
          <c:val>
            <c:numRef>
              <c:f>'EDA 2'!$P$40:$P$42</c:f>
              <c:numCache>
                <c:formatCode>General</c:formatCode>
                <c:ptCount val="2"/>
                <c:pt idx="0">
                  <c:v>3193</c:v>
                </c:pt>
                <c:pt idx="1">
                  <c:v>1327</c:v>
                </c:pt>
              </c:numCache>
            </c:numRef>
          </c:val>
          <c:extLst>
            <c:ext xmlns:c16="http://schemas.microsoft.com/office/drawing/2014/chart" uri="{C3380CC4-5D6E-409C-BE32-E72D297353CC}">
              <c16:uniqueId val="{00000000-DBC8-44C7-9DB7-6BECC0BAE490}"/>
            </c:ext>
          </c:extLst>
        </c:ser>
        <c:ser>
          <c:idx val="1"/>
          <c:order val="1"/>
          <c:tx>
            <c:strRef>
              <c:f>'EDA 2'!$Q$38:$Q$39</c:f>
              <c:strCache>
                <c:ptCount val="1"/>
                <c:pt idx="0">
                  <c:v>Yes</c:v>
                </c:pt>
              </c:strCache>
            </c:strRef>
          </c:tx>
          <c:spPr>
            <a:solidFill>
              <a:schemeClr val="accent2"/>
            </a:solidFill>
            <a:ln>
              <a:noFill/>
            </a:ln>
            <a:effectLst/>
          </c:spPr>
          <c:invertIfNegative val="0"/>
          <c:cat>
            <c:strRef>
              <c:f>'EDA 2'!$O$40:$O$42</c:f>
              <c:strCache>
                <c:ptCount val="2"/>
                <c:pt idx="0">
                  <c:v>No</c:v>
                </c:pt>
                <c:pt idx="1">
                  <c:v>Yes</c:v>
                </c:pt>
              </c:strCache>
            </c:strRef>
          </c:cat>
          <c:val>
            <c:numRef>
              <c:f>'EDA 2'!$Q$40:$Q$42</c:f>
              <c:numCache>
                <c:formatCode>General</c:formatCode>
                <c:ptCount val="2"/>
                <c:pt idx="0">
                  <c:v>337</c:v>
                </c:pt>
                <c:pt idx="1">
                  <c:v>143</c:v>
                </c:pt>
              </c:numCache>
            </c:numRef>
          </c:val>
          <c:extLst>
            <c:ext xmlns:c16="http://schemas.microsoft.com/office/drawing/2014/chart" uri="{C3380CC4-5D6E-409C-BE32-E72D297353CC}">
              <c16:uniqueId val="{00000001-DBC8-44C7-9DB7-6BECC0BAE490}"/>
            </c:ext>
          </c:extLst>
        </c:ser>
        <c:dLbls>
          <c:showLegendKey val="0"/>
          <c:showVal val="0"/>
          <c:showCatName val="0"/>
          <c:showSerName val="0"/>
          <c:showPercent val="0"/>
          <c:showBubbleSize val="0"/>
        </c:dLbls>
        <c:gapWidth val="219"/>
        <c:overlap val="-27"/>
        <c:axId val="937677903"/>
        <c:axId val="881092335"/>
      </c:barChart>
      <c:catAx>
        <c:axId val="93767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092335"/>
        <c:crosses val="autoZero"/>
        <c:auto val="1"/>
        <c:lblAlgn val="ctr"/>
        <c:lblOffset val="100"/>
        <c:noMultiLvlLbl val="0"/>
      </c:catAx>
      <c:valAx>
        <c:axId val="88109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67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2!PivotTable31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2'!$P$49:$P$50</c:f>
              <c:strCache>
                <c:ptCount val="1"/>
                <c:pt idx="0">
                  <c:v>No</c:v>
                </c:pt>
              </c:strCache>
            </c:strRef>
          </c:tx>
          <c:spPr>
            <a:solidFill>
              <a:schemeClr val="accent1"/>
            </a:solidFill>
            <a:ln>
              <a:noFill/>
            </a:ln>
            <a:effectLst/>
          </c:spPr>
          <c:invertIfNegative val="0"/>
          <c:cat>
            <c:strRef>
              <c:f>'EDA 2'!$O$51:$O$55</c:f>
              <c:strCache>
                <c:ptCount val="4"/>
                <c:pt idx="0">
                  <c:v>1</c:v>
                </c:pt>
                <c:pt idx="1">
                  <c:v>2</c:v>
                </c:pt>
                <c:pt idx="2">
                  <c:v>3</c:v>
                </c:pt>
                <c:pt idx="3">
                  <c:v>4</c:v>
                </c:pt>
              </c:strCache>
            </c:strRef>
          </c:cat>
          <c:val>
            <c:numRef>
              <c:f>'EDA 2'!$P$51:$P$55</c:f>
              <c:numCache>
                <c:formatCode>General</c:formatCode>
                <c:ptCount val="4"/>
                <c:pt idx="0">
                  <c:v>1358</c:v>
                </c:pt>
                <c:pt idx="1">
                  <c:v>1202</c:v>
                </c:pt>
                <c:pt idx="2">
                  <c:v>876</c:v>
                </c:pt>
                <c:pt idx="3">
                  <c:v>1084</c:v>
                </c:pt>
              </c:numCache>
            </c:numRef>
          </c:val>
          <c:extLst>
            <c:ext xmlns:c16="http://schemas.microsoft.com/office/drawing/2014/chart" uri="{C3380CC4-5D6E-409C-BE32-E72D297353CC}">
              <c16:uniqueId val="{00000000-9D9C-484E-8756-22D8FBE592DE}"/>
            </c:ext>
          </c:extLst>
        </c:ser>
        <c:ser>
          <c:idx val="1"/>
          <c:order val="1"/>
          <c:tx>
            <c:strRef>
              <c:f>'EDA 2'!$Q$49:$Q$50</c:f>
              <c:strCache>
                <c:ptCount val="1"/>
                <c:pt idx="0">
                  <c:v>Yes</c:v>
                </c:pt>
              </c:strCache>
            </c:strRef>
          </c:tx>
          <c:spPr>
            <a:solidFill>
              <a:schemeClr val="accent2"/>
            </a:solidFill>
            <a:ln>
              <a:noFill/>
            </a:ln>
            <a:effectLst/>
          </c:spPr>
          <c:invertIfNegative val="0"/>
          <c:cat>
            <c:strRef>
              <c:f>'EDA 2'!$O$51:$O$55</c:f>
              <c:strCache>
                <c:ptCount val="4"/>
                <c:pt idx="0">
                  <c:v>1</c:v>
                </c:pt>
                <c:pt idx="1">
                  <c:v>2</c:v>
                </c:pt>
                <c:pt idx="2">
                  <c:v>3</c:v>
                </c:pt>
                <c:pt idx="3">
                  <c:v>4</c:v>
                </c:pt>
              </c:strCache>
            </c:strRef>
          </c:cat>
          <c:val>
            <c:numRef>
              <c:f>'EDA 2'!$Q$51:$Q$55</c:f>
              <c:numCache>
                <c:formatCode>General</c:formatCode>
                <c:ptCount val="4"/>
                <c:pt idx="0">
                  <c:v>106</c:v>
                </c:pt>
                <c:pt idx="1">
                  <c:v>108</c:v>
                </c:pt>
                <c:pt idx="2">
                  <c:v>133</c:v>
                </c:pt>
                <c:pt idx="3">
                  <c:v>133</c:v>
                </c:pt>
              </c:numCache>
            </c:numRef>
          </c:val>
          <c:extLst>
            <c:ext xmlns:c16="http://schemas.microsoft.com/office/drawing/2014/chart" uri="{C3380CC4-5D6E-409C-BE32-E72D297353CC}">
              <c16:uniqueId val="{00000001-9D9C-484E-8756-22D8FBE592DE}"/>
            </c:ext>
          </c:extLst>
        </c:ser>
        <c:dLbls>
          <c:showLegendKey val="0"/>
          <c:showVal val="0"/>
          <c:showCatName val="0"/>
          <c:showSerName val="0"/>
          <c:showPercent val="0"/>
          <c:showBubbleSize val="0"/>
        </c:dLbls>
        <c:gapWidth val="219"/>
        <c:overlap val="-27"/>
        <c:axId val="1143784735"/>
        <c:axId val="881099535"/>
      </c:barChart>
      <c:catAx>
        <c:axId val="114378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099535"/>
        <c:crosses val="autoZero"/>
        <c:auto val="1"/>
        <c:lblAlgn val="ctr"/>
        <c:lblOffset val="100"/>
        <c:noMultiLvlLbl val="0"/>
      </c:catAx>
      <c:valAx>
        <c:axId val="88109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8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3!PivotTable32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3'!$L$3:$L$4</c:f>
              <c:strCache>
                <c:ptCount val="1"/>
                <c:pt idx="0">
                  <c:v>Graduate</c:v>
                </c:pt>
              </c:strCache>
            </c:strRef>
          </c:tx>
          <c:spPr>
            <a:solidFill>
              <a:schemeClr val="accent1"/>
            </a:solidFill>
            <a:ln>
              <a:noFill/>
            </a:ln>
            <a:effectLst/>
          </c:spPr>
          <c:invertIfNegative val="0"/>
          <c:cat>
            <c:strRef>
              <c:f>'EDA 3'!$K$5:$K$12</c:f>
              <c:strCache>
                <c:ptCount val="7"/>
                <c:pt idx="0">
                  <c:v>0–24K</c:v>
                </c:pt>
                <c:pt idx="1">
                  <c:v>100–149K</c:v>
                </c:pt>
                <c:pt idx="2">
                  <c:v>150–199K</c:v>
                </c:pt>
                <c:pt idx="3">
                  <c:v>200K+</c:v>
                </c:pt>
                <c:pt idx="4">
                  <c:v>25–49K</c:v>
                </c:pt>
                <c:pt idx="5">
                  <c:v>50–74K</c:v>
                </c:pt>
                <c:pt idx="6">
                  <c:v>75–99K</c:v>
                </c:pt>
              </c:strCache>
            </c:strRef>
          </c:cat>
          <c:val>
            <c:numRef>
              <c:f>'EDA 3'!$L$5:$L$12</c:f>
              <c:numCache>
                <c:formatCode>General</c:formatCode>
                <c:ptCount val="7"/>
                <c:pt idx="0">
                  <c:v>196</c:v>
                </c:pt>
                <c:pt idx="1">
                  <c:v>133</c:v>
                </c:pt>
                <c:pt idx="2">
                  <c:v>83</c:v>
                </c:pt>
                <c:pt idx="3">
                  <c:v>1</c:v>
                </c:pt>
                <c:pt idx="4">
                  <c:v>445</c:v>
                </c:pt>
                <c:pt idx="5">
                  <c:v>275</c:v>
                </c:pt>
                <c:pt idx="6">
                  <c:v>270</c:v>
                </c:pt>
              </c:numCache>
            </c:numRef>
          </c:val>
          <c:extLst>
            <c:ext xmlns:c16="http://schemas.microsoft.com/office/drawing/2014/chart" uri="{C3380CC4-5D6E-409C-BE32-E72D297353CC}">
              <c16:uniqueId val="{00000000-BE9A-4BD8-9734-692A0F066969}"/>
            </c:ext>
          </c:extLst>
        </c:ser>
        <c:ser>
          <c:idx val="1"/>
          <c:order val="1"/>
          <c:tx>
            <c:strRef>
              <c:f>'EDA 3'!$M$3:$M$4</c:f>
              <c:strCache>
                <c:ptCount val="1"/>
                <c:pt idx="0">
                  <c:v>Professional</c:v>
                </c:pt>
              </c:strCache>
            </c:strRef>
          </c:tx>
          <c:spPr>
            <a:solidFill>
              <a:schemeClr val="accent2"/>
            </a:solidFill>
            <a:ln>
              <a:noFill/>
            </a:ln>
            <a:effectLst/>
          </c:spPr>
          <c:invertIfNegative val="0"/>
          <c:cat>
            <c:strRef>
              <c:f>'EDA 3'!$K$5:$K$12</c:f>
              <c:strCache>
                <c:ptCount val="7"/>
                <c:pt idx="0">
                  <c:v>0–24K</c:v>
                </c:pt>
                <c:pt idx="1">
                  <c:v>100–149K</c:v>
                </c:pt>
                <c:pt idx="2">
                  <c:v>150–199K</c:v>
                </c:pt>
                <c:pt idx="3">
                  <c:v>200K+</c:v>
                </c:pt>
                <c:pt idx="4">
                  <c:v>25–49K</c:v>
                </c:pt>
                <c:pt idx="5">
                  <c:v>50–74K</c:v>
                </c:pt>
                <c:pt idx="6">
                  <c:v>75–99K</c:v>
                </c:pt>
              </c:strCache>
            </c:strRef>
          </c:cat>
          <c:val>
            <c:numRef>
              <c:f>'EDA 3'!$M$5:$M$12</c:f>
              <c:numCache>
                <c:formatCode>General</c:formatCode>
                <c:ptCount val="7"/>
                <c:pt idx="0">
                  <c:v>206</c:v>
                </c:pt>
                <c:pt idx="1">
                  <c:v>147</c:v>
                </c:pt>
                <c:pt idx="2">
                  <c:v>100</c:v>
                </c:pt>
                <c:pt idx="3">
                  <c:v>2</c:v>
                </c:pt>
                <c:pt idx="4">
                  <c:v>414</c:v>
                </c:pt>
                <c:pt idx="5">
                  <c:v>376</c:v>
                </c:pt>
                <c:pt idx="6">
                  <c:v>256</c:v>
                </c:pt>
              </c:numCache>
            </c:numRef>
          </c:val>
          <c:extLst>
            <c:ext xmlns:c16="http://schemas.microsoft.com/office/drawing/2014/chart" uri="{C3380CC4-5D6E-409C-BE32-E72D297353CC}">
              <c16:uniqueId val="{00000001-BE9A-4BD8-9734-692A0F066969}"/>
            </c:ext>
          </c:extLst>
        </c:ser>
        <c:ser>
          <c:idx val="2"/>
          <c:order val="2"/>
          <c:tx>
            <c:strRef>
              <c:f>'EDA 3'!$N$3:$N$4</c:f>
              <c:strCache>
                <c:ptCount val="1"/>
                <c:pt idx="0">
                  <c:v>Undergraduate</c:v>
                </c:pt>
              </c:strCache>
            </c:strRef>
          </c:tx>
          <c:spPr>
            <a:solidFill>
              <a:schemeClr val="accent3"/>
            </a:solidFill>
            <a:ln>
              <a:noFill/>
            </a:ln>
            <a:effectLst/>
          </c:spPr>
          <c:invertIfNegative val="0"/>
          <c:cat>
            <c:strRef>
              <c:f>'EDA 3'!$K$5:$K$12</c:f>
              <c:strCache>
                <c:ptCount val="7"/>
                <c:pt idx="0">
                  <c:v>0–24K</c:v>
                </c:pt>
                <c:pt idx="1">
                  <c:v>100–149K</c:v>
                </c:pt>
                <c:pt idx="2">
                  <c:v>150–199K</c:v>
                </c:pt>
                <c:pt idx="3">
                  <c:v>200K+</c:v>
                </c:pt>
                <c:pt idx="4">
                  <c:v>25–49K</c:v>
                </c:pt>
                <c:pt idx="5">
                  <c:v>50–74K</c:v>
                </c:pt>
                <c:pt idx="6">
                  <c:v>75–99K</c:v>
                </c:pt>
              </c:strCache>
            </c:strRef>
          </c:cat>
          <c:val>
            <c:numRef>
              <c:f>'EDA 3'!$N$5:$N$12</c:f>
              <c:numCache>
                <c:formatCode>General</c:formatCode>
                <c:ptCount val="7"/>
                <c:pt idx="0">
                  <c:v>206</c:v>
                </c:pt>
                <c:pt idx="1">
                  <c:v>489</c:v>
                </c:pt>
                <c:pt idx="2">
                  <c:v>251</c:v>
                </c:pt>
                <c:pt idx="3">
                  <c:v>16</c:v>
                </c:pt>
                <c:pt idx="4">
                  <c:v>402</c:v>
                </c:pt>
                <c:pt idx="5">
                  <c:v>391</c:v>
                </c:pt>
                <c:pt idx="6">
                  <c:v>341</c:v>
                </c:pt>
              </c:numCache>
            </c:numRef>
          </c:val>
          <c:extLst>
            <c:ext xmlns:c16="http://schemas.microsoft.com/office/drawing/2014/chart" uri="{C3380CC4-5D6E-409C-BE32-E72D297353CC}">
              <c16:uniqueId val="{00000002-BE9A-4BD8-9734-692A0F066969}"/>
            </c:ext>
          </c:extLst>
        </c:ser>
        <c:dLbls>
          <c:showLegendKey val="0"/>
          <c:showVal val="0"/>
          <c:showCatName val="0"/>
          <c:showSerName val="0"/>
          <c:showPercent val="0"/>
          <c:showBubbleSize val="0"/>
        </c:dLbls>
        <c:gapWidth val="219"/>
        <c:overlap val="-27"/>
        <c:axId val="1051073599"/>
        <c:axId val="1187376911"/>
      </c:barChart>
      <c:catAx>
        <c:axId val="105107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76911"/>
        <c:crosses val="autoZero"/>
        <c:auto val="1"/>
        <c:lblAlgn val="ctr"/>
        <c:lblOffset val="100"/>
        <c:noMultiLvlLbl val="0"/>
      </c:catAx>
      <c:valAx>
        <c:axId val="118737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07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3!PivotTable33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3'!$L$16:$L$17</c:f>
              <c:strCache>
                <c:ptCount val="1"/>
                <c:pt idx="0">
                  <c:v>0–24K</c:v>
                </c:pt>
              </c:strCache>
            </c:strRef>
          </c:tx>
          <c:spPr>
            <a:solidFill>
              <a:schemeClr val="accent1"/>
            </a:solidFill>
            <a:ln>
              <a:noFill/>
            </a:ln>
            <a:effectLst/>
          </c:spPr>
          <c:invertIfNegative val="0"/>
          <c:cat>
            <c:strRef>
              <c:f>'EDA 3'!$K$18:$K$22</c:f>
              <c:strCache>
                <c:ptCount val="4"/>
                <c:pt idx="0">
                  <c:v>High</c:v>
                </c:pt>
                <c:pt idx="1">
                  <c:v>Low</c:v>
                </c:pt>
                <c:pt idx="2">
                  <c:v>Medium</c:v>
                </c:pt>
                <c:pt idx="3">
                  <c:v>No Mortgage</c:v>
                </c:pt>
              </c:strCache>
            </c:strRef>
          </c:cat>
          <c:val>
            <c:numRef>
              <c:f>'EDA 3'!$L$18:$L$22</c:f>
              <c:numCache>
                <c:formatCode>General</c:formatCode>
                <c:ptCount val="4"/>
                <c:pt idx="1">
                  <c:v>104</c:v>
                </c:pt>
                <c:pt idx="2">
                  <c:v>90</c:v>
                </c:pt>
                <c:pt idx="3">
                  <c:v>414</c:v>
                </c:pt>
              </c:numCache>
            </c:numRef>
          </c:val>
          <c:extLst>
            <c:ext xmlns:c16="http://schemas.microsoft.com/office/drawing/2014/chart" uri="{C3380CC4-5D6E-409C-BE32-E72D297353CC}">
              <c16:uniqueId val="{00000000-947F-4FE8-8C33-33CAE229DC8F}"/>
            </c:ext>
          </c:extLst>
        </c:ser>
        <c:ser>
          <c:idx val="1"/>
          <c:order val="1"/>
          <c:tx>
            <c:strRef>
              <c:f>'EDA 3'!$M$16:$M$17</c:f>
              <c:strCache>
                <c:ptCount val="1"/>
                <c:pt idx="0">
                  <c:v>100–149K</c:v>
                </c:pt>
              </c:strCache>
            </c:strRef>
          </c:tx>
          <c:spPr>
            <a:solidFill>
              <a:schemeClr val="accent2"/>
            </a:solidFill>
            <a:ln>
              <a:noFill/>
            </a:ln>
            <a:effectLst/>
          </c:spPr>
          <c:invertIfNegative val="0"/>
          <c:cat>
            <c:strRef>
              <c:f>'EDA 3'!$K$18:$K$22</c:f>
              <c:strCache>
                <c:ptCount val="4"/>
                <c:pt idx="0">
                  <c:v>High</c:v>
                </c:pt>
                <c:pt idx="1">
                  <c:v>Low</c:v>
                </c:pt>
                <c:pt idx="2">
                  <c:v>Medium</c:v>
                </c:pt>
                <c:pt idx="3">
                  <c:v>No Mortgage</c:v>
                </c:pt>
              </c:strCache>
            </c:strRef>
          </c:cat>
          <c:val>
            <c:numRef>
              <c:f>'EDA 3'!$M$18:$M$22</c:f>
              <c:numCache>
                <c:formatCode>General</c:formatCode>
                <c:ptCount val="4"/>
                <c:pt idx="0">
                  <c:v>79</c:v>
                </c:pt>
                <c:pt idx="1">
                  <c:v>21</c:v>
                </c:pt>
                <c:pt idx="2">
                  <c:v>113</c:v>
                </c:pt>
                <c:pt idx="3">
                  <c:v>556</c:v>
                </c:pt>
              </c:numCache>
            </c:numRef>
          </c:val>
          <c:extLst>
            <c:ext xmlns:c16="http://schemas.microsoft.com/office/drawing/2014/chart" uri="{C3380CC4-5D6E-409C-BE32-E72D297353CC}">
              <c16:uniqueId val="{00000001-947F-4FE8-8C33-33CAE229DC8F}"/>
            </c:ext>
          </c:extLst>
        </c:ser>
        <c:ser>
          <c:idx val="2"/>
          <c:order val="2"/>
          <c:tx>
            <c:strRef>
              <c:f>'EDA 3'!$N$16:$N$17</c:f>
              <c:strCache>
                <c:ptCount val="1"/>
                <c:pt idx="0">
                  <c:v>150–199K</c:v>
                </c:pt>
              </c:strCache>
            </c:strRef>
          </c:tx>
          <c:spPr>
            <a:solidFill>
              <a:schemeClr val="accent3"/>
            </a:solidFill>
            <a:ln>
              <a:noFill/>
            </a:ln>
            <a:effectLst/>
          </c:spPr>
          <c:invertIfNegative val="0"/>
          <c:cat>
            <c:strRef>
              <c:f>'EDA 3'!$K$18:$K$22</c:f>
              <c:strCache>
                <c:ptCount val="4"/>
                <c:pt idx="0">
                  <c:v>High</c:v>
                </c:pt>
                <c:pt idx="1">
                  <c:v>Low</c:v>
                </c:pt>
                <c:pt idx="2">
                  <c:v>Medium</c:v>
                </c:pt>
                <c:pt idx="3">
                  <c:v>No Mortgage</c:v>
                </c:pt>
              </c:strCache>
            </c:strRef>
          </c:cat>
          <c:val>
            <c:numRef>
              <c:f>'EDA 3'!$N$18:$N$22</c:f>
              <c:numCache>
                <c:formatCode>General</c:formatCode>
                <c:ptCount val="4"/>
                <c:pt idx="0">
                  <c:v>84</c:v>
                </c:pt>
                <c:pt idx="1">
                  <c:v>5</c:v>
                </c:pt>
                <c:pt idx="2">
                  <c:v>61</c:v>
                </c:pt>
                <c:pt idx="3">
                  <c:v>284</c:v>
                </c:pt>
              </c:numCache>
            </c:numRef>
          </c:val>
          <c:extLst>
            <c:ext xmlns:c16="http://schemas.microsoft.com/office/drawing/2014/chart" uri="{C3380CC4-5D6E-409C-BE32-E72D297353CC}">
              <c16:uniqueId val="{00000002-947F-4FE8-8C33-33CAE229DC8F}"/>
            </c:ext>
          </c:extLst>
        </c:ser>
        <c:ser>
          <c:idx val="3"/>
          <c:order val="3"/>
          <c:tx>
            <c:strRef>
              <c:f>'EDA 3'!$O$16:$O$17</c:f>
              <c:strCache>
                <c:ptCount val="1"/>
                <c:pt idx="0">
                  <c:v>200K+</c:v>
                </c:pt>
              </c:strCache>
            </c:strRef>
          </c:tx>
          <c:spPr>
            <a:solidFill>
              <a:schemeClr val="accent4"/>
            </a:solidFill>
            <a:ln>
              <a:noFill/>
            </a:ln>
            <a:effectLst/>
          </c:spPr>
          <c:invertIfNegative val="0"/>
          <c:cat>
            <c:strRef>
              <c:f>'EDA 3'!$K$18:$K$22</c:f>
              <c:strCache>
                <c:ptCount val="4"/>
                <c:pt idx="0">
                  <c:v>High</c:v>
                </c:pt>
                <c:pt idx="1">
                  <c:v>Low</c:v>
                </c:pt>
                <c:pt idx="2">
                  <c:v>Medium</c:v>
                </c:pt>
                <c:pt idx="3">
                  <c:v>No Mortgage</c:v>
                </c:pt>
              </c:strCache>
            </c:strRef>
          </c:cat>
          <c:val>
            <c:numRef>
              <c:f>'EDA 3'!$O$18:$O$22</c:f>
              <c:numCache>
                <c:formatCode>General</c:formatCode>
                <c:ptCount val="4"/>
                <c:pt idx="0">
                  <c:v>3</c:v>
                </c:pt>
                <c:pt idx="2">
                  <c:v>3</c:v>
                </c:pt>
                <c:pt idx="3">
                  <c:v>13</c:v>
                </c:pt>
              </c:numCache>
            </c:numRef>
          </c:val>
          <c:extLst>
            <c:ext xmlns:c16="http://schemas.microsoft.com/office/drawing/2014/chart" uri="{C3380CC4-5D6E-409C-BE32-E72D297353CC}">
              <c16:uniqueId val="{00000003-947F-4FE8-8C33-33CAE229DC8F}"/>
            </c:ext>
          </c:extLst>
        </c:ser>
        <c:ser>
          <c:idx val="4"/>
          <c:order val="4"/>
          <c:tx>
            <c:strRef>
              <c:f>'EDA 3'!$P$16:$P$17</c:f>
              <c:strCache>
                <c:ptCount val="1"/>
                <c:pt idx="0">
                  <c:v>25–49K</c:v>
                </c:pt>
              </c:strCache>
            </c:strRef>
          </c:tx>
          <c:spPr>
            <a:solidFill>
              <a:schemeClr val="accent5"/>
            </a:solidFill>
            <a:ln>
              <a:noFill/>
            </a:ln>
            <a:effectLst/>
          </c:spPr>
          <c:invertIfNegative val="0"/>
          <c:cat>
            <c:strRef>
              <c:f>'EDA 3'!$K$18:$K$22</c:f>
              <c:strCache>
                <c:ptCount val="4"/>
                <c:pt idx="0">
                  <c:v>High</c:v>
                </c:pt>
                <c:pt idx="1">
                  <c:v>Low</c:v>
                </c:pt>
                <c:pt idx="2">
                  <c:v>Medium</c:v>
                </c:pt>
                <c:pt idx="3">
                  <c:v>No Mortgage</c:v>
                </c:pt>
              </c:strCache>
            </c:strRef>
          </c:cat>
          <c:val>
            <c:numRef>
              <c:f>'EDA 3'!$P$18:$P$22</c:f>
              <c:numCache>
                <c:formatCode>General</c:formatCode>
                <c:ptCount val="4"/>
                <c:pt idx="1">
                  <c:v>87</c:v>
                </c:pt>
                <c:pt idx="2">
                  <c:v>313</c:v>
                </c:pt>
                <c:pt idx="3">
                  <c:v>861</c:v>
                </c:pt>
              </c:numCache>
            </c:numRef>
          </c:val>
          <c:extLst>
            <c:ext xmlns:c16="http://schemas.microsoft.com/office/drawing/2014/chart" uri="{C3380CC4-5D6E-409C-BE32-E72D297353CC}">
              <c16:uniqueId val="{00000004-947F-4FE8-8C33-33CAE229DC8F}"/>
            </c:ext>
          </c:extLst>
        </c:ser>
        <c:ser>
          <c:idx val="5"/>
          <c:order val="5"/>
          <c:tx>
            <c:strRef>
              <c:f>'EDA 3'!$Q$16:$Q$17</c:f>
              <c:strCache>
                <c:ptCount val="1"/>
                <c:pt idx="0">
                  <c:v>50–74K</c:v>
                </c:pt>
              </c:strCache>
            </c:strRef>
          </c:tx>
          <c:spPr>
            <a:solidFill>
              <a:schemeClr val="accent6"/>
            </a:solidFill>
            <a:ln>
              <a:noFill/>
            </a:ln>
            <a:effectLst/>
          </c:spPr>
          <c:invertIfNegative val="0"/>
          <c:cat>
            <c:strRef>
              <c:f>'EDA 3'!$K$18:$K$22</c:f>
              <c:strCache>
                <c:ptCount val="4"/>
                <c:pt idx="0">
                  <c:v>High</c:v>
                </c:pt>
                <c:pt idx="1">
                  <c:v>Low</c:v>
                </c:pt>
                <c:pt idx="2">
                  <c:v>Medium</c:v>
                </c:pt>
                <c:pt idx="3">
                  <c:v>No Mortgage</c:v>
                </c:pt>
              </c:strCache>
            </c:strRef>
          </c:cat>
          <c:val>
            <c:numRef>
              <c:f>'EDA 3'!$Q$18:$Q$22</c:f>
              <c:numCache>
                <c:formatCode>General</c:formatCode>
                <c:ptCount val="4"/>
                <c:pt idx="1">
                  <c:v>41</c:v>
                </c:pt>
                <c:pt idx="2">
                  <c:v>281</c:v>
                </c:pt>
                <c:pt idx="3">
                  <c:v>720</c:v>
                </c:pt>
              </c:numCache>
            </c:numRef>
          </c:val>
          <c:extLst>
            <c:ext xmlns:c16="http://schemas.microsoft.com/office/drawing/2014/chart" uri="{C3380CC4-5D6E-409C-BE32-E72D297353CC}">
              <c16:uniqueId val="{00000005-947F-4FE8-8C33-33CAE229DC8F}"/>
            </c:ext>
          </c:extLst>
        </c:ser>
        <c:ser>
          <c:idx val="6"/>
          <c:order val="6"/>
          <c:tx>
            <c:strRef>
              <c:f>'EDA 3'!$R$16:$R$17</c:f>
              <c:strCache>
                <c:ptCount val="1"/>
                <c:pt idx="0">
                  <c:v>75–99K</c:v>
                </c:pt>
              </c:strCache>
            </c:strRef>
          </c:tx>
          <c:spPr>
            <a:solidFill>
              <a:schemeClr val="accent1">
                <a:lumMod val="60000"/>
              </a:schemeClr>
            </a:solidFill>
            <a:ln>
              <a:noFill/>
            </a:ln>
            <a:effectLst/>
          </c:spPr>
          <c:invertIfNegative val="0"/>
          <c:cat>
            <c:strRef>
              <c:f>'EDA 3'!$K$18:$K$22</c:f>
              <c:strCache>
                <c:ptCount val="4"/>
                <c:pt idx="0">
                  <c:v>High</c:v>
                </c:pt>
                <c:pt idx="1">
                  <c:v>Low</c:v>
                </c:pt>
                <c:pt idx="2">
                  <c:v>Medium</c:v>
                </c:pt>
                <c:pt idx="3">
                  <c:v>No Mortgage</c:v>
                </c:pt>
              </c:strCache>
            </c:strRef>
          </c:cat>
          <c:val>
            <c:numRef>
              <c:f>'EDA 3'!$R$18:$R$22</c:f>
              <c:numCache>
                <c:formatCode>General</c:formatCode>
                <c:ptCount val="4"/>
                <c:pt idx="0">
                  <c:v>35</c:v>
                </c:pt>
                <c:pt idx="1">
                  <c:v>24</c:v>
                </c:pt>
                <c:pt idx="2">
                  <c:v>194</c:v>
                </c:pt>
                <c:pt idx="3">
                  <c:v>614</c:v>
                </c:pt>
              </c:numCache>
            </c:numRef>
          </c:val>
          <c:extLst>
            <c:ext xmlns:c16="http://schemas.microsoft.com/office/drawing/2014/chart" uri="{C3380CC4-5D6E-409C-BE32-E72D297353CC}">
              <c16:uniqueId val="{00000006-947F-4FE8-8C33-33CAE229DC8F}"/>
            </c:ext>
          </c:extLst>
        </c:ser>
        <c:dLbls>
          <c:showLegendKey val="0"/>
          <c:showVal val="0"/>
          <c:showCatName val="0"/>
          <c:showSerName val="0"/>
          <c:showPercent val="0"/>
          <c:showBubbleSize val="0"/>
        </c:dLbls>
        <c:gapWidth val="150"/>
        <c:overlap val="100"/>
        <c:axId val="1424708447"/>
        <c:axId val="1034880943"/>
      </c:barChart>
      <c:catAx>
        <c:axId val="142470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880943"/>
        <c:crosses val="autoZero"/>
        <c:auto val="1"/>
        <c:lblAlgn val="ctr"/>
        <c:lblOffset val="100"/>
        <c:noMultiLvlLbl val="0"/>
      </c:catAx>
      <c:valAx>
        <c:axId val="103488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7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(2).xlsx]EDA 3!PivotTable34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3'!$L$27:$L$28</c:f>
              <c:strCache>
                <c:ptCount val="1"/>
                <c:pt idx="0">
                  <c:v>0–24K</c:v>
                </c:pt>
              </c:strCache>
            </c:strRef>
          </c:tx>
          <c:spPr>
            <a:solidFill>
              <a:schemeClr val="accent1"/>
            </a:solidFill>
            <a:ln>
              <a:noFill/>
            </a:ln>
            <a:effectLst/>
          </c:spPr>
          <c:invertIfNegative val="0"/>
          <c:cat>
            <c:strRef>
              <c:f>'EDA 3'!$K$29:$K$33</c:f>
              <c:strCache>
                <c:ptCount val="4"/>
                <c:pt idx="0">
                  <c:v>1</c:v>
                </c:pt>
                <c:pt idx="1">
                  <c:v>2</c:v>
                </c:pt>
                <c:pt idx="2">
                  <c:v>3</c:v>
                </c:pt>
                <c:pt idx="3">
                  <c:v>4</c:v>
                </c:pt>
              </c:strCache>
            </c:strRef>
          </c:cat>
          <c:val>
            <c:numRef>
              <c:f>'EDA 3'!$L$29:$L$33</c:f>
              <c:numCache>
                <c:formatCode>General</c:formatCode>
                <c:ptCount val="4"/>
                <c:pt idx="0">
                  <c:v>177</c:v>
                </c:pt>
                <c:pt idx="1">
                  <c:v>157</c:v>
                </c:pt>
                <c:pt idx="2">
                  <c:v>98</c:v>
                </c:pt>
                <c:pt idx="3">
                  <c:v>176</c:v>
                </c:pt>
              </c:numCache>
            </c:numRef>
          </c:val>
          <c:extLst>
            <c:ext xmlns:c16="http://schemas.microsoft.com/office/drawing/2014/chart" uri="{C3380CC4-5D6E-409C-BE32-E72D297353CC}">
              <c16:uniqueId val="{00000000-286E-45F1-B8D5-46E927C3E420}"/>
            </c:ext>
          </c:extLst>
        </c:ser>
        <c:ser>
          <c:idx val="1"/>
          <c:order val="1"/>
          <c:tx>
            <c:strRef>
              <c:f>'EDA 3'!$M$27:$M$28</c:f>
              <c:strCache>
                <c:ptCount val="1"/>
                <c:pt idx="0">
                  <c:v>100–149K</c:v>
                </c:pt>
              </c:strCache>
            </c:strRef>
          </c:tx>
          <c:spPr>
            <a:solidFill>
              <a:schemeClr val="accent2"/>
            </a:solidFill>
            <a:ln>
              <a:noFill/>
            </a:ln>
            <a:effectLst/>
          </c:spPr>
          <c:invertIfNegative val="0"/>
          <c:cat>
            <c:strRef>
              <c:f>'EDA 3'!$K$29:$K$33</c:f>
              <c:strCache>
                <c:ptCount val="4"/>
                <c:pt idx="0">
                  <c:v>1</c:v>
                </c:pt>
                <c:pt idx="1">
                  <c:v>2</c:v>
                </c:pt>
                <c:pt idx="2">
                  <c:v>3</c:v>
                </c:pt>
                <c:pt idx="3">
                  <c:v>4</c:v>
                </c:pt>
              </c:strCache>
            </c:strRef>
          </c:cat>
          <c:val>
            <c:numRef>
              <c:f>'EDA 3'!$M$29:$M$33</c:f>
              <c:numCache>
                <c:formatCode>General</c:formatCode>
                <c:ptCount val="4"/>
                <c:pt idx="0">
                  <c:v>289</c:v>
                </c:pt>
                <c:pt idx="1">
                  <c:v>275</c:v>
                </c:pt>
                <c:pt idx="2">
                  <c:v>93</c:v>
                </c:pt>
                <c:pt idx="3">
                  <c:v>112</c:v>
                </c:pt>
              </c:numCache>
            </c:numRef>
          </c:val>
          <c:extLst>
            <c:ext xmlns:c16="http://schemas.microsoft.com/office/drawing/2014/chart" uri="{C3380CC4-5D6E-409C-BE32-E72D297353CC}">
              <c16:uniqueId val="{00000001-286E-45F1-B8D5-46E927C3E420}"/>
            </c:ext>
          </c:extLst>
        </c:ser>
        <c:ser>
          <c:idx val="2"/>
          <c:order val="2"/>
          <c:tx>
            <c:strRef>
              <c:f>'EDA 3'!$N$27:$N$28</c:f>
              <c:strCache>
                <c:ptCount val="1"/>
                <c:pt idx="0">
                  <c:v>150–199K</c:v>
                </c:pt>
              </c:strCache>
            </c:strRef>
          </c:tx>
          <c:spPr>
            <a:solidFill>
              <a:schemeClr val="accent3"/>
            </a:solidFill>
            <a:ln>
              <a:noFill/>
            </a:ln>
            <a:effectLst/>
          </c:spPr>
          <c:invertIfNegative val="0"/>
          <c:cat>
            <c:strRef>
              <c:f>'EDA 3'!$K$29:$K$33</c:f>
              <c:strCache>
                <c:ptCount val="4"/>
                <c:pt idx="0">
                  <c:v>1</c:v>
                </c:pt>
                <c:pt idx="1">
                  <c:v>2</c:v>
                </c:pt>
                <c:pt idx="2">
                  <c:v>3</c:v>
                </c:pt>
                <c:pt idx="3">
                  <c:v>4</c:v>
                </c:pt>
              </c:strCache>
            </c:strRef>
          </c:cat>
          <c:val>
            <c:numRef>
              <c:f>'EDA 3'!$N$29:$N$33</c:f>
              <c:numCache>
                <c:formatCode>General</c:formatCode>
                <c:ptCount val="4"/>
                <c:pt idx="0">
                  <c:v>151</c:v>
                </c:pt>
                <c:pt idx="1">
                  <c:v>165</c:v>
                </c:pt>
                <c:pt idx="2">
                  <c:v>64</c:v>
                </c:pt>
                <c:pt idx="3">
                  <c:v>54</c:v>
                </c:pt>
              </c:numCache>
            </c:numRef>
          </c:val>
          <c:extLst>
            <c:ext xmlns:c16="http://schemas.microsoft.com/office/drawing/2014/chart" uri="{C3380CC4-5D6E-409C-BE32-E72D297353CC}">
              <c16:uniqueId val="{00000002-286E-45F1-B8D5-46E927C3E420}"/>
            </c:ext>
          </c:extLst>
        </c:ser>
        <c:ser>
          <c:idx val="3"/>
          <c:order val="3"/>
          <c:tx>
            <c:strRef>
              <c:f>'EDA 3'!$O$27:$O$28</c:f>
              <c:strCache>
                <c:ptCount val="1"/>
                <c:pt idx="0">
                  <c:v>200K+</c:v>
                </c:pt>
              </c:strCache>
            </c:strRef>
          </c:tx>
          <c:spPr>
            <a:solidFill>
              <a:schemeClr val="accent4"/>
            </a:solidFill>
            <a:ln>
              <a:noFill/>
            </a:ln>
            <a:effectLst/>
          </c:spPr>
          <c:invertIfNegative val="0"/>
          <c:cat>
            <c:strRef>
              <c:f>'EDA 3'!$K$29:$K$33</c:f>
              <c:strCache>
                <c:ptCount val="4"/>
                <c:pt idx="0">
                  <c:v>1</c:v>
                </c:pt>
                <c:pt idx="1">
                  <c:v>2</c:v>
                </c:pt>
                <c:pt idx="2">
                  <c:v>3</c:v>
                </c:pt>
                <c:pt idx="3">
                  <c:v>4</c:v>
                </c:pt>
              </c:strCache>
            </c:strRef>
          </c:cat>
          <c:val>
            <c:numRef>
              <c:f>'EDA 3'!$O$29:$O$33</c:f>
              <c:numCache>
                <c:formatCode>General</c:formatCode>
                <c:ptCount val="4"/>
                <c:pt idx="0">
                  <c:v>5</c:v>
                </c:pt>
                <c:pt idx="1">
                  <c:v>13</c:v>
                </c:pt>
                <c:pt idx="2">
                  <c:v>1</c:v>
                </c:pt>
              </c:numCache>
            </c:numRef>
          </c:val>
          <c:extLst>
            <c:ext xmlns:c16="http://schemas.microsoft.com/office/drawing/2014/chart" uri="{C3380CC4-5D6E-409C-BE32-E72D297353CC}">
              <c16:uniqueId val="{00000003-286E-45F1-B8D5-46E927C3E420}"/>
            </c:ext>
          </c:extLst>
        </c:ser>
        <c:ser>
          <c:idx val="4"/>
          <c:order val="4"/>
          <c:tx>
            <c:strRef>
              <c:f>'EDA 3'!$P$27:$P$28</c:f>
              <c:strCache>
                <c:ptCount val="1"/>
                <c:pt idx="0">
                  <c:v>25–49K</c:v>
                </c:pt>
              </c:strCache>
            </c:strRef>
          </c:tx>
          <c:spPr>
            <a:solidFill>
              <a:schemeClr val="accent5"/>
            </a:solidFill>
            <a:ln>
              <a:noFill/>
            </a:ln>
            <a:effectLst/>
          </c:spPr>
          <c:invertIfNegative val="0"/>
          <c:cat>
            <c:strRef>
              <c:f>'EDA 3'!$K$29:$K$33</c:f>
              <c:strCache>
                <c:ptCount val="4"/>
                <c:pt idx="0">
                  <c:v>1</c:v>
                </c:pt>
                <c:pt idx="1">
                  <c:v>2</c:v>
                </c:pt>
                <c:pt idx="2">
                  <c:v>3</c:v>
                </c:pt>
                <c:pt idx="3">
                  <c:v>4</c:v>
                </c:pt>
              </c:strCache>
            </c:strRef>
          </c:cat>
          <c:val>
            <c:numRef>
              <c:f>'EDA 3'!$P$29:$P$33</c:f>
              <c:numCache>
                <c:formatCode>General</c:formatCode>
                <c:ptCount val="4"/>
                <c:pt idx="0">
                  <c:v>367</c:v>
                </c:pt>
                <c:pt idx="1">
                  <c:v>265</c:v>
                </c:pt>
                <c:pt idx="2">
                  <c:v>287</c:v>
                </c:pt>
                <c:pt idx="3">
                  <c:v>342</c:v>
                </c:pt>
              </c:numCache>
            </c:numRef>
          </c:val>
          <c:extLst>
            <c:ext xmlns:c16="http://schemas.microsoft.com/office/drawing/2014/chart" uri="{C3380CC4-5D6E-409C-BE32-E72D297353CC}">
              <c16:uniqueId val="{00000004-286E-45F1-B8D5-46E927C3E420}"/>
            </c:ext>
          </c:extLst>
        </c:ser>
        <c:ser>
          <c:idx val="5"/>
          <c:order val="5"/>
          <c:tx>
            <c:strRef>
              <c:f>'EDA 3'!$Q$27:$Q$28</c:f>
              <c:strCache>
                <c:ptCount val="1"/>
                <c:pt idx="0">
                  <c:v>50–74K</c:v>
                </c:pt>
              </c:strCache>
            </c:strRef>
          </c:tx>
          <c:spPr>
            <a:solidFill>
              <a:schemeClr val="accent6"/>
            </a:solidFill>
            <a:ln>
              <a:noFill/>
            </a:ln>
            <a:effectLst/>
          </c:spPr>
          <c:invertIfNegative val="0"/>
          <c:cat>
            <c:strRef>
              <c:f>'EDA 3'!$K$29:$K$33</c:f>
              <c:strCache>
                <c:ptCount val="4"/>
                <c:pt idx="0">
                  <c:v>1</c:v>
                </c:pt>
                <c:pt idx="1">
                  <c:v>2</c:v>
                </c:pt>
                <c:pt idx="2">
                  <c:v>3</c:v>
                </c:pt>
                <c:pt idx="3">
                  <c:v>4</c:v>
                </c:pt>
              </c:strCache>
            </c:strRef>
          </c:cat>
          <c:val>
            <c:numRef>
              <c:f>'EDA 3'!$Q$29:$Q$33</c:f>
              <c:numCache>
                <c:formatCode>General</c:formatCode>
                <c:ptCount val="4"/>
                <c:pt idx="0">
                  <c:v>232</c:v>
                </c:pt>
                <c:pt idx="1">
                  <c:v>194</c:v>
                </c:pt>
                <c:pt idx="2">
                  <c:v>304</c:v>
                </c:pt>
                <c:pt idx="3">
                  <c:v>312</c:v>
                </c:pt>
              </c:numCache>
            </c:numRef>
          </c:val>
          <c:extLst>
            <c:ext xmlns:c16="http://schemas.microsoft.com/office/drawing/2014/chart" uri="{C3380CC4-5D6E-409C-BE32-E72D297353CC}">
              <c16:uniqueId val="{00000005-286E-45F1-B8D5-46E927C3E420}"/>
            </c:ext>
          </c:extLst>
        </c:ser>
        <c:ser>
          <c:idx val="6"/>
          <c:order val="6"/>
          <c:tx>
            <c:strRef>
              <c:f>'EDA 3'!$R$27:$R$28</c:f>
              <c:strCache>
                <c:ptCount val="1"/>
                <c:pt idx="0">
                  <c:v>75–99K</c:v>
                </c:pt>
              </c:strCache>
            </c:strRef>
          </c:tx>
          <c:spPr>
            <a:solidFill>
              <a:schemeClr val="accent1">
                <a:lumMod val="60000"/>
              </a:schemeClr>
            </a:solidFill>
            <a:ln>
              <a:noFill/>
            </a:ln>
            <a:effectLst/>
          </c:spPr>
          <c:invertIfNegative val="0"/>
          <c:cat>
            <c:strRef>
              <c:f>'EDA 3'!$K$29:$K$33</c:f>
              <c:strCache>
                <c:ptCount val="4"/>
                <c:pt idx="0">
                  <c:v>1</c:v>
                </c:pt>
                <c:pt idx="1">
                  <c:v>2</c:v>
                </c:pt>
                <c:pt idx="2">
                  <c:v>3</c:v>
                </c:pt>
                <c:pt idx="3">
                  <c:v>4</c:v>
                </c:pt>
              </c:strCache>
            </c:strRef>
          </c:cat>
          <c:val>
            <c:numRef>
              <c:f>'EDA 3'!$R$29:$R$33</c:f>
              <c:numCache>
                <c:formatCode>General</c:formatCode>
                <c:ptCount val="4"/>
                <c:pt idx="0">
                  <c:v>243</c:v>
                </c:pt>
                <c:pt idx="1">
                  <c:v>241</c:v>
                </c:pt>
                <c:pt idx="2">
                  <c:v>162</c:v>
                </c:pt>
                <c:pt idx="3">
                  <c:v>221</c:v>
                </c:pt>
              </c:numCache>
            </c:numRef>
          </c:val>
          <c:extLst>
            <c:ext xmlns:c16="http://schemas.microsoft.com/office/drawing/2014/chart" uri="{C3380CC4-5D6E-409C-BE32-E72D297353CC}">
              <c16:uniqueId val="{00000006-286E-45F1-B8D5-46E927C3E420}"/>
            </c:ext>
          </c:extLst>
        </c:ser>
        <c:dLbls>
          <c:showLegendKey val="0"/>
          <c:showVal val="0"/>
          <c:showCatName val="0"/>
          <c:showSerName val="0"/>
          <c:showPercent val="0"/>
          <c:showBubbleSize val="0"/>
        </c:dLbls>
        <c:gapWidth val="182"/>
        <c:axId val="6849040"/>
        <c:axId val="1489918479"/>
      </c:barChart>
      <c:catAx>
        <c:axId val="684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18479"/>
        <c:crosses val="autoZero"/>
        <c:auto val="1"/>
        <c:lblAlgn val="ctr"/>
        <c:lblOffset val="100"/>
        <c:noMultiLvlLbl val="0"/>
      </c:catAx>
      <c:valAx>
        <c:axId val="148991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Loan</a:t>
            </a:r>
            <a:r>
              <a:rPr lang="en-US" baseline="0"/>
              <a:t> Acceptance Overview</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 &amp; Charts'!$B$8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6D4F-4859-A481-81FCAAF1BC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&amp; Charts'!$A$9:$A$11</c:f>
              <c:strCache>
                <c:ptCount val="2"/>
                <c:pt idx="0">
                  <c:v>No</c:v>
                </c:pt>
                <c:pt idx="1">
                  <c:v>Yes</c:v>
                </c:pt>
              </c:strCache>
            </c:strRef>
          </c:cat>
          <c:val>
            <c:numRef>
              <c:f>'Pivot tables &amp; Charts'!$B$9:$B$11</c:f>
              <c:numCache>
                <c:formatCode>General</c:formatCode>
                <c:ptCount val="2"/>
                <c:pt idx="0">
                  <c:v>4520</c:v>
                </c:pt>
                <c:pt idx="1">
                  <c:v>480</c:v>
                </c:pt>
              </c:numCache>
            </c:numRef>
          </c:val>
          <c:extLst>
            <c:ext xmlns:c16="http://schemas.microsoft.com/office/drawing/2014/chart" uri="{C3380CC4-5D6E-409C-BE32-E72D297353CC}">
              <c16:uniqueId val="{00000000-6D4F-4859-A481-81FCAAF1BCE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Charts!PivotTable37</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a:t>LOAN</a:t>
            </a:r>
            <a:r>
              <a:rPr lang="en-IN" sz="1200" b="1" baseline="0"/>
              <a:t> ACCEPTANCE BY INCOME GROUP</a:t>
            </a:r>
            <a:endParaRPr lang="en-IN" sz="1200" b="1"/>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Charts'!$B$20:$B$21</c:f>
              <c:strCache>
                <c:ptCount val="1"/>
                <c:pt idx="0">
                  <c:v>No</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Charts'!$A$22:$A$25</c:f>
              <c:strCache>
                <c:ptCount val="3"/>
                <c:pt idx="0">
                  <c:v>0-50</c:v>
                </c:pt>
                <c:pt idx="1">
                  <c:v>51-100</c:v>
                </c:pt>
                <c:pt idx="2">
                  <c:v>100+</c:v>
                </c:pt>
              </c:strCache>
            </c:strRef>
          </c:cat>
          <c:val>
            <c:numRef>
              <c:f>'Pivot tables &amp; Charts'!$B$22:$B$25</c:f>
              <c:numCache>
                <c:formatCode>0.00%</c:formatCode>
                <c:ptCount val="3"/>
                <c:pt idx="0">
                  <c:v>1</c:v>
                </c:pt>
                <c:pt idx="1">
                  <c:v>0.97758804695837775</c:v>
                </c:pt>
                <c:pt idx="2">
                  <c:v>0.63861386138613863</c:v>
                </c:pt>
              </c:numCache>
            </c:numRef>
          </c:val>
          <c:extLst>
            <c:ext xmlns:c16="http://schemas.microsoft.com/office/drawing/2014/chart" uri="{C3380CC4-5D6E-409C-BE32-E72D297353CC}">
              <c16:uniqueId val="{00000000-212B-404F-9F9C-0747601EC615}"/>
            </c:ext>
          </c:extLst>
        </c:ser>
        <c:ser>
          <c:idx val="1"/>
          <c:order val="1"/>
          <c:tx>
            <c:strRef>
              <c:f>'Pivot tables &amp; Charts'!$C$20:$C$21</c:f>
              <c:strCache>
                <c:ptCount val="1"/>
                <c:pt idx="0">
                  <c:v>Yes</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 &amp; Charts'!$A$22:$A$25</c:f>
              <c:strCache>
                <c:ptCount val="3"/>
                <c:pt idx="0">
                  <c:v>0-50</c:v>
                </c:pt>
                <c:pt idx="1">
                  <c:v>51-100</c:v>
                </c:pt>
                <c:pt idx="2">
                  <c:v>100+</c:v>
                </c:pt>
              </c:strCache>
            </c:strRef>
          </c:cat>
          <c:val>
            <c:numRef>
              <c:f>'Pivot tables &amp; Charts'!$C$22:$C$25</c:f>
              <c:numCache>
                <c:formatCode>0.00%</c:formatCode>
                <c:ptCount val="3"/>
                <c:pt idx="0">
                  <c:v>0</c:v>
                </c:pt>
                <c:pt idx="1">
                  <c:v>2.2411953041622197E-2</c:v>
                </c:pt>
                <c:pt idx="2">
                  <c:v>0.36138613861386137</c:v>
                </c:pt>
              </c:numCache>
            </c:numRef>
          </c:val>
          <c:extLst>
            <c:ext xmlns:c16="http://schemas.microsoft.com/office/drawing/2014/chart" uri="{C3380CC4-5D6E-409C-BE32-E72D297353CC}">
              <c16:uniqueId val="{00000001-212B-404F-9F9C-0747601EC615}"/>
            </c:ext>
          </c:extLst>
        </c:ser>
        <c:dLbls>
          <c:dLblPos val="outEnd"/>
          <c:showLegendKey val="0"/>
          <c:showVal val="1"/>
          <c:showCatName val="0"/>
          <c:showSerName val="0"/>
          <c:showPercent val="0"/>
          <c:showBubbleSize val="0"/>
        </c:dLbls>
        <c:gapWidth val="100"/>
        <c:overlap val="-24"/>
        <c:axId val="433922576"/>
        <c:axId val="930596047"/>
      </c:barChart>
      <c:catAx>
        <c:axId val="433922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596047"/>
        <c:crosses val="autoZero"/>
        <c:auto val="1"/>
        <c:lblAlgn val="ctr"/>
        <c:lblOffset val="100"/>
        <c:noMultiLvlLbl val="0"/>
      </c:catAx>
      <c:valAx>
        <c:axId val="9305960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9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Charts!PivotTable38</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LOAN ACCEPTANCE</a:t>
            </a:r>
            <a:r>
              <a:rPr lang="en-IN" sz="1200" b="1" baseline="0">
                <a:solidFill>
                  <a:schemeClr val="tx1"/>
                </a:solidFill>
              </a:rPr>
              <a:t> BY EDUCATION</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&amp; Charts'!$B$34:$B$35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Charts'!$A$36:$A$39</c:f>
              <c:strCache>
                <c:ptCount val="3"/>
                <c:pt idx="0">
                  <c:v>Professional</c:v>
                </c:pt>
                <c:pt idx="1">
                  <c:v>Graduate</c:v>
                </c:pt>
                <c:pt idx="2">
                  <c:v>Undergraduate</c:v>
                </c:pt>
              </c:strCache>
            </c:strRef>
          </c:cat>
          <c:val>
            <c:numRef>
              <c:f>'Pivot tables &amp; Charts'!$B$36:$B$39</c:f>
              <c:numCache>
                <c:formatCode>0.00%</c:formatCode>
                <c:ptCount val="3"/>
                <c:pt idx="0">
                  <c:v>0.86342438374417052</c:v>
                </c:pt>
                <c:pt idx="1">
                  <c:v>0.87027797576621524</c:v>
                </c:pt>
                <c:pt idx="2">
                  <c:v>0.95562977099236646</c:v>
                </c:pt>
              </c:numCache>
            </c:numRef>
          </c:val>
          <c:extLst>
            <c:ext xmlns:c16="http://schemas.microsoft.com/office/drawing/2014/chart" uri="{C3380CC4-5D6E-409C-BE32-E72D297353CC}">
              <c16:uniqueId val="{00000000-BF63-4C7A-8FCE-922F927A50B7}"/>
            </c:ext>
          </c:extLst>
        </c:ser>
        <c:ser>
          <c:idx val="1"/>
          <c:order val="1"/>
          <c:tx>
            <c:strRef>
              <c:f>'Pivot tables &amp; Charts'!$C$34:$C$35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Charts'!$A$36:$A$39</c:f>
              <c:strCache>
                <c:ptCount val="3"/>
                <c:pt idx="0">
                  <c:v>Professional</c:v>
                </c:pt>
                <c:pt idx="1">
                  <c:v>Graduate</c:v>
                </c:pt>
                <c:pt idx="2">
                  <c:v>Undergraduate</c:v>
                </c:pt>
              </c:strCache>
            </c:strRef>
          </c:cat>
          <c:val>
            <c:numRef>
              <c:f>'Pivot tables &amp; Charts'!$C$36:$C$39</c:f>
              <c:numCache>
                <c:formatCode>0.00%</c:formatCode>
                <c:ptCount val="3"/>
                <c:pt idx="0">
                  <c:v>0.13657561625582945</c:v>
                </c:pt>
                <c:pt idx="1">
                  <c:v>0.12972202423378476</c:v>
                </c:pt>
                <c:pt idx="2">
                  <c:v>4.4370229007633585E-2</c:v>
                </c:pt>
              </c:numCache>
            </c:numRef>
          </c:val>
          <c:extLst>
            <c:ext xmlns:c16="http://schemas.microsoft.com/office/drawing/2014/chart" uri="{C3380CC4-5D6E-409C-BE32-E72D297353CC}">
              <c16:uniqueId val="{00000001-BF63-4C7A-8FCE-922F927A50B7}"/>
            </c:ext>
          </c:extLst>
        </c:ser>
        <c:dLbls>
          <c:dLblPos val="outEnd"/>
          <c:showLegendKey val="0"/>
          <c:showVal val="1"/>
          <c:showCatName val="0"/>
          <c:showSerName val="0"/>
          <c:showPercent val="0"/>
          <c:showBubbleSize val="0"/>
        </c:dLbls>
        <c:gapWidth val="219"/>
        <c:overlap val="-27"/>
        <c:axId val="433831632"/>
        <c:axId val="930604687"/>
      </c:barChart>
      <c:catAx>
        <c:axId val="43383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04687"/>
        <c:crosses val="autoZero"/>
        <c:auto val="1"/>
        <c:lblAlgn val="ctr"/>
        <c:lblOffset val="100"/>
        <c:noMultiLvlLbl val="0"/>
      </c:catAx>
      <c:valAx>
        <c:axId val="930604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Charts!PivotTable39</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LOAN</a:t>
            </a:r>
            <a:r>
              <a:rPr lang="en-IN" sz="1200" b="1" baseline="0">
                <a:solidFill>
                  <a:schemeClr val="tx1"/>
                </a:solidFill>
              </a:rPr>
              <a:t> ACCEPTANCE BY ONLINE BANKING</a:t>
            </a:r>
            <a:endParaRPr lang="en-IN"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Charts'!$B$47:$B$48</c:f>
              <c:strCache>
                <c:ptCount val="1"/>
                <c:pt idx="0">
                  <c:v>No</c:v>
                </c:pt>
              </c:strCache>
            </c:strRef>
          </c:tx>
          <c:spPr>
            <a:solidFill>
              <a:schemeClr val="accent1"/>
            </a:solidFill>
            <a:ln>
              <a:noFill/>
            </a:ln>
            <a:effectLst/>
          </c:spPr>
          <c:invertIfNegative val="0"/>
          <c:cat>
            <c:strRef>
              <c:f>'Pivot tables &amp; Charts'!$A$49:$A$51</c:f>
              <c:strCache>
                <c:ptCount val="2"/>
                <c:pt idx="0">
                  <c:v>No</c:v>
                </c:pt>
                <c:pt idx="1">
                  <c:v>Yes</c:v>
                </c:pt>
              </c:strCache>
            </c:strRef>
          </c:cat>
          <c:val>
            <c:numRef>
              <c:f>'Pivot tables &amp; Charts'!$B$49:$B$51</c:f>
              <c:numCache>
                <c:formatCode>0.00%</c:formatCode>
                <c:ptCount val="2"/>
                <c:pt idx="0">
                  <c:v>0.90625</c:v>
                </c:pt>
                <c:pt idx="1">
                  <c:v>0.90247989276139406</c:v>
                </c:pt>
              </c:numCache>
            </c:numRef>
          </c:val>
          <c:extLst>
            <c:ext xmlns:c16="http://schemas.microsoft.com/office/drawing/2014/chart" uri="{C3380CC4-5D6E-409C-BE32-E72D297353CC}">
              <c16:uniqueId val="{00000000-E65C-4BCC-B10D-0BD3AF21575A}"/>
            </c:ext>
          </c:extLst>
        </c:ser>
        <c:ser>
          <c:idx val="1"/>
          <c:order val="1"/>
          <c:tx>
            <c:strRef>
              <c:f>'Pivot tables &amp; Charts'!$C$47:$C$48</c:f>
              <c:strCache>
                <c:ptCount val="1"/>
                <c:pt idx="0">
                  <c:v>Yes</c:v>
                </c:pt>
              </c:strCache>
            </c:strRef>
          </c:tx>
          <c:spPr>
            <a:solidFill>
              <a:schemeClr val="accent2"/>
            </a:solidFill>
            <a:ln>
              <a:noFill/>
            </a:ln>
            <a:effectLst/>
          </c:spPr>
          <c:invertIfNegative val="0"/>
          <c:cat>
            <c:strRef>
              <c:f>'Pivot tables &amp; Charts'!$A$49:$A$51</c:f>
              <c:strCache>
                <c:ptCount val="2"/>
                <c:pt idx="0">
                  <c:v>No</c:v>
                </c:pt>
                <c:pt idx="1">
                  <c:v>Yes</c:v>
                </c:pt>
              </c:strCache>
            </c:strRef>
          </c:cat>
          <c:val>
            <c:numRef>
              <c:f>'Pivot tables &amp; Charts'!$C$49:$C$51</c:f>
              <c:numCache>
                <c:formatCode>0.00%</c:formatCode>
                <c:ptCount val="2"/>
                <c:pt idx="0">
                  <c:v>9.375E-2</c:v>
                </c:pt>
                <c:pt idx="1">
                  <c:v>9.7520107238605894E-2</c:v>
                </c:pt>
              </c:numCache>
            </c:numRef>
          </c:val>
          <c:extLst>
            <c:ext xmlns:c16="http://schemas.microsoft.com/office/drawing/2014/chart" uri="{C3380CC4-5D6E-409C-BE32-E72D297353CC}">
              <c16:uniqueId val="{00000001-E65C-4BCC-B10D-0BD3AF21575A}"/>
            </c:ext>
          </c:extLst>
        </c:ser>
        <c:dLbls>
          <c:showLegendKey val="0"/>
          <c:showVal val="0"/>
          <c:showCatName val="0"/>
          <c:showSerName val="0"/>
          <c:showPercent val="0"/>
          <c:showBubbleSize val="0"/>
        </c:dLbls>
        <c:gapWidth val="182"/>
        <c:axId val="1158315823"/>
        <c:axId val="930596527"/>
      </c:barChart>
      <c:catAx>
        <c:axId val="115831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96527"/>
        <c:crosses val="autoZero"/>
        <c:auto val="1"/>
        <c:lblAlgn val="ctr"/>
        <c:lblOffset val="100"/>
        <c:noMultiLvlLbl val="0"/>
      </c:catAx>
      <c:valAx>
        <c:axId val="9305965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1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Charts!PivotTable40</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LOAN</a:t>
            </a:r>
            <a:r>
              <a:rPr lang="en-IN" sz="1200" b="1" baseline="0">
                <a:solidFill>
                  <a:schemeClr val="tx1"/>
                </a:solidFill>
              </a:rPr>
              <a:t> ACCEPTANCE BY CREDIT CARD USERS</a:t>
            </a:r>
            <a:endParaRPr lang="en-IN" sz="1200" b="1">
              <a:solidFill>
                <a:schemeClr val="tx1"/>
              </a:solidFill>
            </a:endParaRPr>
          </a:p>
        </c:rich>
      </c:tx>
      <c:layout>
        <c:manualLayout>
          <c:xMode val="edge"/>
          <c:yMode val="edge"/>
          <c:x val="0.16914688548546816"/>
          <c:y val="0.1476490696394909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&amp; Charts'!$B$59:$B$60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Charts'!$A$61:$A$63</c:f>
              <c:strCache>
                <c:ptCount val="2"/>
                <c:pt idx="0">
                  <c:v>No</c:v>
                </c:pt>
                <c:pt idx="1">
                  <c:v>Yes</c:v>
                </c:pt>
              </c:strCache>
            </c:strRef>
          </c:cat>
          <c:val>
            <c:numRef>
              <c:f>'Pivot tables &amp; Charts'!$B$61:$B$63</c:f>
              <c:numCache>
                <c:formatCode>0.00%</c:formatCode>
                <c:ptCount val="2"/>
                <c:pt idx="0">
                  <c:v>0.90453257790368269</c:v>
                </c:pt>
                <c:pt idx="1">
                  <c:v>0.90272108843537413</c:v>
                </c:pt>
              </c:numCache>
            </c:numRef>
          </c:val>
          <c:extLst>
            <c:ext xmlns:c16="http://schemas.microsoft.com/office/drawing/2014/chart" uri="{C3380CC4-5D6E-409C-BE32-E72D297353CC}">
              <c16:uniqueId val="{00000000-B67C-4B70-BA5E-8CD7BFCD59AD}"/>
            </c:ext>
          </c:extLst>
        </c:ser>
        <c:ser>
          <c:idx val="1"/>
          <c:order val="1"/>
          <c:tx>
            <c:strRef>
              <c:f>'Pivot tables &amp; Charts'!$C$59:$C$60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Charts'!$A$61:$A$63</c:f>
              <c:strCache>
                <c:ptCount val="2"/>
                <c:pt idx="0">
                  <c:v>No</c:v>
                </c:pt>
                <c:pt idx="1">
                  <c:v>Yes</c:v>
                </c:pt>
              </c:strCache>
            </c:strRef>
          </c:cat>
          <c:val>
            <c:numRef>
              <c:f>'Pivot tables &amp; Charts'!$C$61:$C$63</c:f>
              <c:numCache>
                <c:formatCode>0.00%</c:formatCode>
                <c:ptCount val="2"/>
                <c:pt idx="0">
                  <c:v>9.5467422096317284E-2</c:v>
                </c:pt>
                <c:pt idx="1">
                  <c:v>9.7278911564625856E-2</c:v>
                </c:pt>
              </c:numCache>
            </c:numRef>
          </c:val>
          <c:extLst>
            <c:ext xmlns:c16="http://schemas.microsoft.com/office/drawing/2014/chart" uri="{C3380CC4-5D6E-409C-BE32-E72D297353CC}">
              <c16:uniqueId val="{00000001-B67C-4B70-BA5E-8CD7BFCD59AD}"/>
            </c:ext>
          </c:extLst>
        </c:ser>
        <c:dLbls>
          <c:dLblPos val="ctr"/>
          <c:showLegendKey val="0"/>
          <c:showVal val="1"/>
          <c:showCatName val="0"/>
          <c:showSerName val="0"/>
          <c:showPercent val="0"/>
          <c:showBubbleSize val="0"/>
        </c:dLbls>
        <c:gapWidth val="150"/>
        <c:overlap val="100"/>
        <c:axId val="433820032"/>
        <c:axId val="930618607"/>
      </c:barChart>
      <c:catAx>
        <c:axId val="43382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18607"/>
        <c:crosses val="autoZero"/>
        <c:auto val="1"/>
        <c:lblAlgn val="ctr"/>
        <c:lblOffset val="100"/>
        <c:noMultiLvlLbl val="0"/>
      </c:catAx>
      <c:valAx>
        <c:axId val="9306186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2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Charts!PivotTable41</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LOAN ACCEPTANCE BY FAMILY SIZE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&amp; Charts'!$B$71:$B$72</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Charts'!$A$73:$A$77</c:f>
              <c:strCache>
                <c:ptCount val="4"/>
                <c:pt idx="0">
                  <c:v>1</c:v>
                </c:pt>
                <c:pt idx="1">
                  <c:v>2</c:v>
                </c:pt>
                <c:pt idx="2">
                  <c:v>3</c:v>
                </c:pt>
                <c:pt idx="3">
                  <c:v>4</c:v>
                </c:pt>
              </c:strCache>
            </c:strRef>
          </c:cat>
          <c:val>
            <c:numRef>
              <c:f>'Pivot tables &amp; Charts'!$B$73:$B$77</c:f>
              <c:numCache>
                <c:formatCode>0.00%</c:formatCode>
                <c:ptCount val="4"/>
                <c:pt idx="0">
                  <c:v>0.92759562841530052</c:v>
                </c:pt>
                <c:pt idx="1">
                  <c:v>0.91755725190839699</c:v>
                </c:pt>
                <c:pt idx="2">
                  <c:v>0.86818632309217048</c:v>
                </c:pt>
                <c:pt idx="3">
                  <c:v>0.89071487263763349</c:v>
                </c:pt>
              </c:numCache>
            </c:numRef>
          </c:val>
          <c:smooth val="0"/>
          <c:extLst>
            <c:ext xmlns:c16="http://schemas.microsoft.com/office/drawing/2014/chart" uri="{C3380CC4-5D6E-409C-BE32-E72D297353CC}">
              <c16:uniqueId val="{00000000-01C8-41CE-A620-8A98AE5FEFE9}"/>
            </c:ext>
          </c:extLst>
        </c:ser>
        <c:ser>
          <c:idx val="1"/>
          <c:order val="1"/>
          <c:tx>
            <c:strRef>
              <c:f>'Pivot tables &amp; Charts'!$C$71:$C$72</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Charts'!$A$73:$A$77</c:f>
              <c:strCache>
                <c:ptCount val="4"/>
                <c:pt idx="0">
                  <c:v>1</c:v>
                </c:pt>
                <c:pt idx="1">
                  <c:v>2</c:v>
                </c:pt>
                <c:pt idx="2">
                  <c:v>3</c:v>
                </c:pt>
                <c:pt idx="3">
                  <c:v>4</c:v>
                </c:pt>
              </c:strCache>
            </c:strRef>
          </c:cat>
          <c:val>
            <c:numRef>
              <c:f>'Pivot tables &amp; Charts'!$C$73:$C$77</c:f>
              <c:numCache>
                <c:formatCode>0.00%</c:formatCode>
                <c:ptCount val="4"/>
                <c:pt idx="0">
                  <c:v>7.2404371584699451E-2</c:v>
                </c:pt>
                <c:pt idx="1">
                  <c:v>8.2442748091603055E-2</c:v>
                </c:pt>
                <c:pt idx="2">
                  <c:v>0.13181367690782952</c:v>
                </c:pt>
                <c:pt idx="3">
                  <c:v>0.10928512736236648</c:v>
                </c:pt>
              </c:numCache>
            </c:numRef>
          </c:val>
          <c:smooth val="0"/>
          <c:extLst>
            <c:ext xmlns:c16="http://schemas.microsoft.com/office/drawing/2014/chart" uri="{C3380CC4-5D6E-409C-BE32-E72D297353CC}">
              <c16:uniqueId val="{00000001-01C8-41CE-A620-8A98AE5FEFE9}"/>
            </c:ext>
          </c:extLst>
        </c:ser>
        <c:dLbls>
          <c:dLblPos val="t"/>
          <c:showLegendKey val="0"/>
          <c:showVal val="1"/>
          <c:showCatName val="0"/>
          <c:showSerName val="0"/>
          <c:showPercent val="0"/>
          <c:showBubbleSize val="0"/>
        </c:dLbls>
        <c:smooth val="0"/>
        <c:axId val="583151808"/>
        <c:axId val="930585007"/>
      </c:lineChart>
      <c:catAx>
        <c:axId val="5831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85007"/>
        <c:crosses val="autoZero"/>
        <c:auto val="1"/>
        <c:lblAlgn val="ctr"/>
        <c:lblOffset val="100"/>
        <c:noMultiLvlLbl val="0"/>
      </c:catAx>
      <c:valAx>
        <c:axId val="930585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5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Charts!PivotTable42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Charts'!$B$85:$B$86</c:f>
              <c:strCache>
                <c:ptCount val="1"/>
                <c:pt idx="0">
                  <c:v>No</c:v>
                </c:pt>
              </c:strCache>
            </c:strRef>
          </c:tx>
          <c:spPr>
            <a:solidFill>
              <a:schemeClr val="accent1"/>
            </a:solidFill>
            <a:ln>
              <a:noFill/>
            </a:ln>
            <a:effectLst/>
          </c:spPr>
          <c:invertIfNegative val="0"/>
          <c:cat>
            <c:strRef>
              <c:f>'Pivot tables &amp; Charts'!$A$87:$A$89</c:f>
              <c:strCache>
                <c:ptCount val="2"/>
                <c:pt idx="0">
                  <c:v>No</c:v>
                </c:pt>
                <c:pt idx="1">
                  <c:v>Yes</c:v>
                </c:pt>
              </c:strCache>
            </c:strRef>
          </c:cat>
          <c:val>
            <c:numRef>
              <c:f>'Pivot tables &amp; Charts'!$B$87:$B$89</c:f>
              <c:numCache>
                <c:formatCode>0.00%</c:formatCode>
                <c:ptCount val="2"/>
                <c:pt idx="0">
                  <c:v>0.92762877820349088</c:v>
                </c:pt>
                <c:pt idx="1">
                  <c:v>0.53642384105960261</c:v>
                </c:pt>
              </c:numCache>
            </c:numRef>
          </c:val>
          <c:extLst>
            <c:ext xmlns:c16="http://schemas.microsoft.com/office/drawing/2014/chart" uri="{C3380CC4-5D6E-409C-BE32-E72D297353CC}">
              <c16:uniqueId val="{00000000-33F6-4AF8-8FEA-3C9BA1F5048E}"/>
            </c:ext>
          </c:extLst>
        </c:ser>
        <c:ser>
          <c:idx val="1"/>
          <c:order val="1"/>
          <c:tx>
            <c:strRef>
              <c:f>'Pivot tables &amp; Charts'!$C$85:$C$86</c:f>
              <c:strCache>
                <c:ptCount val="1"/>
                <c:pt idx="0">
                  <c:v>Yes</c:v>
                </c:pt>
              </c:strCache>
            </c:strRef>
          </c:tx>
          <c:spPr>
            <a:solidFill>
              <a:schemeClr val="accent2"/>
            </a:solidFill>
            <a:ln>
              <a:noFill/>
            </a:ln>
            <a:effectLst/>
          </c:spPr>
          <c:invertIfNegative val="0"/>
          <c:cat>
            <c:strRef>
              <c:f>'Pivot tables &amp; Charts'!$A$87:$A$89</c:f>
              <c:strCache>
                <c:ptCount val="2"/>
                <c:pt idx="0">
                  <c:v>No</c:v>
                </c:pt>
                <c:pt idx="1">
                  <c:v>Yes</c:v>
                </c:pt>
              </c:strCache>
            </c:strRef>
          </c:cat>
          <c:val>
            <c:numRef>
              <c:f>'Pivot tables &amp; Charts'!$C$87:$C$89</c:f>
              <c:numCache>
                <c:formatCode>0.00%</c:formatCode>
                <c:ptCount val="2"/>
                <c:pt idx="0">
                  <c:v>7.237122179650915E-2</c:v>
                </c:pt>
                <c:pt idx="1">
                  <c:v>0.46357615894039733</c:v>
                </c:pt>
              </c:numCache>
            </c:numRef>
          </c:val>
          <c:extLst>
            <c:ext xmlns:c16="http://schemas.microsoft.com/office/drawing/2014/chart" uri="{C3380CC4-5D6E-409C-BE32-E72D297353CC}">
              <c16:uniqueId val="{00000001-33F6-4AF8-8FEA-3C9BA1F5048E}"/>
            </c:ext>
          </c:extLst>
        </c:ser>
        <c:dLbls>
          <c:showLegendKey val="0"/>
          <c:showVal val="0"/>
          <c:showCatName val="0"/>
          <c:showSerName val="0"/>
          <c:showPercent val="0"/>
          <c:showBubbleSize val="0"/>
        </c:dLbls>
        <c:gapWidth val="182"/>
        <c:axId val="583122112"/>
        <c:axId val="930569167"/>
      </c:barChart>
      <c:catAx>
        <c:axId val="58312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69167"/>
        <c:crosses val="autoZero"/>
        <c:auto val="1"/>
        <c:lblAlgn val="ctr"/>
        <c:lblOffset val="100"/>
        <c:noMultiLvlLbl val="0"/>
      </c:catAx>
      <c:valAx>
        <c:axId val="9305691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2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Charts!PivotTable43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&amp; Charts'!$B$99:$B$100</c:f>
              <c:strCache>
                <c:ptCount val="1"/>
                <c:pt idx="0">
                  <c:v>No</c:v>
                </c:pt>
              </c:strCache>
            </c:strRef>
          </c:tx>
          <c:spPr>
            <a:solidFill>
              <a:schemeClr val="accent1"/>
            </a:solidFill>
            <a:ln>
              <a:noFill/>
            </a:ln>
            <a:effectLst/>
          </c:spPr>
          <c:invertIfNegative val="0"/>
          <c:cat>
            <c:strRef>
              <c:f>'Pivot tables &amp; Charts'!$A$101:$A$103</c:f>
              <c:strCache>
                <c:ptCount val="2"/>
                <c:pt idx="0">
                  <c:v>No</c:v>
                </c:pt>
                <c:pt idx="1">
                  <c:v>Yes</c:v>
                </c:pt>
              </c:strCache>
            </c:strRef>
          </c:cat>
          <c:val>
            <c:numRef>
              <c:f>'Pivot tables &amp; Charts'!$B$101:$B$103</c:f>
              <c:numCache>
                <c:formatCode>0.00%</c:formatCode>
                <c:ptCount val="2"/>
                <c:pt idx="0">
                  <c:v>0.90620812862885214</c:v>
                </c:pt>
                <c:pt idx="1">
                  <c:v>0.88505747126436785</c:v>
                </c:pt>
              </c:numCache>
            </c:numRef>
          </c:val>
          <c:extLst>
            <c:ext xmlns:c16="http://schemas.microsoft.com/office/drawing/2014/chart" uri="{C3380CC4-5D6E-409C-BE32-E72D297353CC}">
              <c16:uniqueId val="{00000000-C1F6-4E63-90D0-CC0B1CCEFE10}"/>
            </c:ext>
          </c:extLst>
        </c:ser>
        <c:ser>
          <c:idx val="1"/>
          <c:order val="1"/>
          <c:tx>
            <c:strRef>
              <c:f>'Pivot tables &amp; Charts'!$C$99:$C$100</c:f>
              <c:strCache>
                <c:ptCount val="1"/>
                <c:pt idx="0">
                  <c:v>Yes</c:v>
                </c:pt>
              </c:strCache>
            </c:strRef>
          </c:tx>
          <c:spPr>
            <a:solidFill>
              <a:schemeClr val="accent2"/>
            </a:solidFill>
            <a:ln>
              <a:noFill/>
            </a:ln>
            <a:effectLst/>
          </c:spPr>
          <c:invertIfNegative val="0"/>
          <c:cat>
            <c:strRef>
              <c:f>'Pivot tables &amp; Charts'!$A$101:$A$103</c:f>
              <c:strCache>
                <c:ptCount val="2"/>
                <c:pt idx="0">
                  <c:v>No</c:v>
                </c:pt>
                <c:pt idx="1">
                  <c:v>Yes</c:v>
                </c:pt>
              </c:strCache>
            </c:strRef>
          </c:cat>
          <c:val>
            <c:numRef>
              <c:f>'Pivot tables &amp; Charts'!$C$101:$C$103</c:f>
              <c:numCache>
                <c:formatCode>0.00%</c:formatCode>
                <c:ptCount val="2"/>
                <c:pt idx="0">
                  <c:v>9.3791871371147834E-2</c:v>
                </c:pt>
                <c:pt idx="1">
                  <c:v>0.11494252873563218</c:v>
                </c:pt>
              </c:numCache>
            </c:numRef>
          </c:val>
          <c:extLst>
            <c:ext xmlns:c16="http://schemas.microsoft.com/office/drawing/2014/chart" uri="{C3380CC4-5D6E-409C-BE32-E72D297353CC}">
              <c16:uniqueId val="{00000001-C1F6-4E63-90D0-CC0B1CCEFE10}"/>
            </c:ext>
          </c:extLst>
        </c:ser>
        <c:dLbls>
          <c:showLegendKey val="0"/>
          <c:showVal val="0"/>
          <c:showCatName val="0"/>
          <c:showSerName val="0"/>
          <c:showPercent val="0"/>
          <c:showBubbleSize val="0"/>
        </c:dLbls>
        <c:gapWidth val="182"/>
        <c:axId val="583158768"/>
        <c:axId val="930614767"/>
      </c:barChart>
      <c:catAx>
        <c:axId val="58315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14767"/>
        <c:crosses val="autoZero"/>
        <c:auto val="1"/>
        <c:lblAlgn val="ctr"/>
        <c:lblOffset val="100"/>
        <c:noMultiLvlLbl val="0"/>
      </c:catAx>
      <c:valAx>
        <c:axId val="9306147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5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Charts!PivotTable36</c:name>
    <c:fmtId val="9"/>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sz="1400">
                <a:solidFill>
                  <a:schemeClr val="tx1"/>
                </a:solidFill>
              </a:rPr>
              <a:t>Loan Acceptance Overview</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6418592875126108E-2"/>
          <c:y val="0.35429218156903686"/>
          <c:w val="0.44537482178106164"/>
          <c:h val="0.48053601553299169"/>
        </c:manualLayout>
      </c:layout>
      <c:doughnutChart>
        <c:varyColors val="1"/>
        <c:ser>
          <c:idx val="0"/>
          <c:order val="0"/>
          <c:tx>
            <c:strRef>
              <c:f>'Pivot tables &amp; Charts'!$B$8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19-4083-B7CC-670F248903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19-4083-B7CC-670F248903F6}"/>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 &amp; Charts'!$A$9:$A$11</c:f>
              <c:strCache>
                <c:ptCount val="2"/>
                <c:pt idx="0">
                  <c:v>No</c:v>
                </c:pt>
                <c:pt idx="1">
                  <c:v>Yes</c:v>
                </c:pt>
              </c:strCache>
            </c:strRef>
          </c:cat>
          <c:val>
            <c:numRef>
              <c:f>'Pivot tables &amp; Charts'!$B$9:$B$11</c:f>
              <c:numCache>
                <c:formatCode>General</c:formatCode>
                <c:ptCount val="2"/>
                <c:pt idx="0">
                  <c:v>4520</c:v>
                </c:pt>
                <c:pt idx="1">
                  <c:v>480</c:v>
                </c:pt>
              </c:numCache>
            </c:numRef>
          </c:val>
          <c:extLst>
            <c:ext xmlns:c16="http://schemas.microsoft.com/office/drawing/2014/chart" uri="{C3380CC4-5D6E-409C-BE32-E72D297353CC}">
              <c16:uniqueId val="{00000004-5619-4083-B7CC-670F248903F6}"/>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Charts!PivotTable37</c:name>
    <c:fmtId val="1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solidFill>
                  <a:schemeClr val="tx1"/>
                </a:solidFill>
              </a:rPr>
              <a:t>LOAN ACCEPTANCE BY INCOME GROUP</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7831946722368"/>
          <c:y val="0.21840794910819777"/>
          <c:w val="0.69533142773359657"/>
          <c:h val="0.58095205283733142"/>
        </c:manualLayout>
      </c:layout>
      <c:barChart>
        <c:barDir val="col"/>
        <c:grouping val="clustered"/>
        <c:varyColors val="0"/>
        <c:ser>
          <c:idx val="0"/>
          <c:order val="0"/>
          <c:tx>
            <c:strRef>
              <c:f>'Pivot tables &amp; Charts'!$B$20:$B$21</c:f>
              <c:strCache>
                <c:ptCount val="1"/>
                <c:pt idx="0">
                  <c:v>No</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Charts'!$A$22:$A$25</c:f>
              <c:strCache>
                <c:ptCount val="3"/>
                <c:pt idx="0">
                  <c:v>0-50</c:v>
                </c:pt>
                <c:pt idx="1">
                  <c:v>51-100</c:v>
                </c:pt>
                <c:pt idx="2">
                  <c:v>100+</c:v>
                </c:pt>
              </c:strCache>
            </c:strRef>
          </c:cat>
          <c:val>
            <c:numRef>
              <c:f>'Pivot tables &amp; Charts'!$B$22:$B$25</c:f>
              <c:numCache>
                <c:formatCode>0.00%</c:formatCode>
                <c:ptCount val="3"/>
                <c:pt idx="0">
                  <c:v>1</c:v>
                </c:pt>
                <c:pt idx="1">
                  <c:v>0.97758804695837775</c:v>
                </c:pt>
                <c:pt idx="2">
                  <c:v>0.63861386138613863</c:v>
                </c:pt>
              </c:numCache>
            </c:numRef>
          </c:val>
          <c:extLst>
            <c:ext xmlns:c16="http://schemas.microsoft.com/office/drawing/2014/chart" uri="{C3380CC4-5D6E-409C-BE32-E72D297353CC}">
              <c16:uniqueId val="{00000000-A5BA-4FF9-8A4F-71915CB10D08}"/>
            </c:ext>
          </c:extLst>
        </c:ser>
        <c:ser>
          <c:idx val="1"/>
          <c:order val="1"/>
          <c:tx>
            <c:strRef>
              <c:f>'Pivot tables &amp; Charts'!$C$20:$C$21</c:f>
              <c:strCache>
                <c:ptCount val="1"/>
                <c:pt idx="0">
                  <c:v>Yes</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Charts'!$A$22:$A$25</c:f>
              <c:strCache>
                <c:ptCount val="3"/>
                <c:pt idx="0">
                  <c:v>0-50</c:v>
                </c:pt>
                <c:pt idx="1">
                  <c:v>51-100</c:v>
                </c:pt>
                <c:pt idx="2">
                  <c:v>100+</c:v>
                </c:pt>
              </c:strCache>
            </c:strRef>
          </c:cat>
          <c:val>
            <c:numRef>
              <c:f>'Pivot tables &amp; Charts'!$C$22:$C$25</c:f>
              <c:numCache>
                <c:formatCode>0.00%</c:formatCode>
                <c:ptCount val="3"/>
                <c:pt idx="0">
                  <c:v>0</c:v>
                </c:pt>
                <c:pt idx="1">
                  <c:v>2.2411953041622197E-2</c:v>
                </c:pt>
                <c:pt idx="2">
                  <c:v>0.36138613861386137</c:v>
                </c:pt>
              </c:numCache>
            </c:numRef>
          </c:val>
          <c:extLst>
            <c:ext xmlns:c16="http://schemas.microsoft.com/office/drawing/2014/chart" uri="{C3380CC4-5D6E-409C-BE32-E72D297353CC}">
              <c16:uniqueId val="{00000001-A5BA-4FF9-8A4F-71915CB10D08}"/>
            </c:ext>
          </c:extLst>
        </c:ser>
        <c:dLbls>
          <c:dLblPos val="outEnd"/>
          <c:showLegendKey val="0"/>
          <c:showVal val="1"/>
          <c:showCatName val="0"/>
          <c:showSerName val="0"/>
          <c:showPercent val="0"/>
          <c:showBubbleSize val="0"/>
        </c:dLbls>
        <c:gapWidth val="100"/>
        <c:overlap val="-24"/>
        <c:axId val="433922576"/>
        <c:axId val="930596047"/>
      </c:barChart>
      <c:catAx>
        <c:axId val="433922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96047"/>
        <c:crosses val="autoZero"/>
        <c:auto val="1"/>
        <c:lblAlgn val="ctr"/>
        <c:lblOffset val="100"/>
        <c:noMultiLvlLbl val="0"/>
      </c:catAx>
      <c:valAx>
        <c:axId val="9305960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Charts!PivotTable38</c:name>
    <c:fmtId val="11"/>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solidFill>
                  <a:schemeClr val="tx1"/>
                </a:solidFill>
              </a:rPr>
              <a:t>LOAN ACCEPTANCE BY EDUCATION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1343358914236"/>
          <c:y val="0.23532518808109359"/>
          <c:w val="0.7280642681324776"/>
          <c:h val="0.57830964602618151"/>
        </c:manualLayout>
      </c:layout>
      <c:barChart>
        <c:barDir val="col"/>
        <c:grouping val="clustered"/>
        <c:varyColors val="0"/>
        <c:ser>
          <c:idx val="0"/>
          <c:order val="0"/>
          <c:tx>
            <c:strRef>
              <c:f>'Pivot tables &amp; Charts'!$B$34:$B$35</c:f>
              <c:strCache>
                <c:ptCount val="1"/>
                <c:pt idx="0">
                  <c:v>No</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Charts'!$A$36:$A$39</c:f>
              <c:strCache>
                <c:ptCount val="3"/>
                <c:pt idx="0">
                  <c:v>Professional</c:v>
                </c:pt>
                <c:pt idx="1">
                  <c:v>Graduate</c:v>
                </c:pt>
                <c:pt idx="2">
                  <c:v>Undergraduate</c:v>
                </c:pt>
              </c:strCache>
            </c:strRef>
          </c:cat>
          <c:val>
            <c:numRef>
              <c:f>'Pivot tables &amp; Charts'!$B$36:$B$39</c:f>
              <c:numCache>
                <c:formatCode>0.00%</c:formatCode>
                <c:ptCount val="3"/>
                <c:pt idx="0">
                  <c:v>0.86342438374417052</c:v>
                </c:pt>
                <c:pt idx="1">
                  <c:v>0.87027797576621524</c:v>
                </c:pt>
                <c:pt idx="2">
                  <c:v>0.95562977099236646</c:v>
                </c:pt>
              </c:numCache>
            </c:numRef>
          </c:val>
          <c:extLst>
            <c:ext xmlns:c16="http://schemas.microsoft.com/office/drawing/2014/chart" uri="{C3380CC4-5D6E-409C-BE32-E72D297353CC}">
              <c16:uniqueId val="{00000000-5451-41EE-9E8B-87537893089C}"/>
            </c:ext>
          </c:extLst>
        </c:ser>
        <c:ser>
          <c:idx val="1"/>
          <c:order val="1"/>
          <c:tx>
            <c:strRef>
              <c:f>'Pivot tables &amp; Charts'!$C$34:$C$35</c:f>
              <c:strCache>
                <c:ptCount val="1"/>
                <c:pt idx="0">
                  <c:v>Yes</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Charts'!$A$36:$A$39</c:f>
              <c:strCache>
                <c:ptCount val="3"/>
                <c:pt idx="0">
                  <c:v>Professional</c:v>
                </c:pt>
                <c:pt idx="1">
                  <c:v>Graduate</c:v>
                </c:pt>
                <c:pt idx="2">
                  <c:v>Undergraduate</c:v>
                </c:pt>
              </c:strCache>
            </c:strRef>
          </c:cat>
          <c:val>
            <c:numRef>
              <c:f>'Pivot tables &amp; Charts'!$C$36:$C$39</c:f>
              <c:numCache>
                <c:formatCode>0.00%</c:formatCode>
                <c:ptCount val="3"/>
                <c:pt idx="0">
                  <c:v>0.13657561625582945</c:v>
                </c:pt>
                <c:pt idx="1">
                  <c:v>0.12972202423378476</c:v>
                </c:pt>
                <c:pt idx="2">
                  <c:v>4.4370229007633585E-2</c:v>
                </c:pt>
              </c:numCache>
            </c:numRef>
          </c:val>
          <c:extLst>
            <c:ext xmlns:c16="http://schemas.microsoft.com/office/drawing/2014/chart" uri="{C3380CC4-5D6E-409C-BE32-E72D297353CC}">
              <c16:uniqueId val="{00000001-5451-41EE-9E8B-87537893089C}"/>
            </c:ext>
          </c:extLst>
        </c:ser>
        <c:dLbls>
          <c:dLblPos val="inEnd"/>
          <c:showLegendKey val="0"/>
          <c:showVal val="1"/>
          <c:showCatName val="0"/>
          <c:showSerName val="0"/>
          <c:showPercent val="0"/>
          <c:showBubbleSize val="0"/>
        </c:dLbls>
        <c:gapWidth val="100"/>
        <c:overlap val="-24"/>
        <c:axId val="433831632"/>
        <c:axId val="930604687"/>
      </c:barChart>
      <c:catAx>
        <c:axId val="433831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04687"/>
        <c:crosses val="autoZero"/>
        <c:auto val="1"/>
        <c:lblAlgn val="ctr"/>
        <c:lblOffset val="100"/>
        <c:noMultiLvlLbl val="0"/>
      </c:catAx>
      <c:valAx>
        <c:axId val="9306046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Charts!PivotTable39</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LOAN</a:t>
            </a:r>
            <a:r>
              <a:rPr lang="en-IN" sz="1400" b="1" baseline="0">
                <a:solidFill>
                  <a:schemeClr val="tx1"/>
                </a:solidFill>
              </a:rPr>
              <a:t> ACCEPTANCE BY ONLINE BANKING</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5870671383153"/>
          <c:y val="0.24566086431803755"/>
          <c:w val="0.55236184663067622"/>
          <c:h val="0.6260706887498988"/>
        </c:manualLayout>
      </c:layout>
      <c:barChart>
        <c:barDir val="bar"/>
        <c:grouping val="clustered"/>
        <c:varyColors val="0"/>
        <c:ser>
          <c:idx val="0"/>
          <c:order val="0"/>
          <c:tx>
            <c:strRef>
              <c:f>'Pivot tables &amp; Charts'!$B$47:$B$48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Charts'!$A$49:$A$51</c:f>
              <c:strCache>
                <c:ptCount val="2"/>
                <c:pt idx="0">
                  <c:v>No</c:v>
                </c:pt>
                <c:pt idx="1">
                  <c:v>Yes</c:v>
                </c:pt>
              </c:strCache>
            </c:strRef>
          </c:cat>
          <c:val>
            <c:numRef>
              <c:f>'Pivot tables &amp; Charts'!$B$49:$B$51</c:f>
              <c:numCache>
                <c:formatCode>0.00%</c:formatCode>
                <c:ptCount val="2"/>
                <c:pt idx="0">
                  <c:v>0.90625</c:v>
                </c:pt>
                <c:pt idx="1">
                  <c:v>0.90247989276139406</c:v>
                </c:pt>
              </c:numCache>
            </c:numRef>
          </c:val>
          <c:extLst>
            <c:ext xmlns:c16="http://schemas.microsoft.com/office/drawing/2014/chart" uri="{C3380CC4-5D6E-409C-BE32-E72D297353CC}">
              <c16:uniqueId val="{00000000-B9B5-439C-AE13-0AC2B5889F49}"/>
            </c:ext>
          </c:extLst>
        </c:ser>
        <c:ser>
          <c:idx val="1"/>
          <c:order val="1"/>
          <c:tx>
            <c:strRef>
              <c:f>'Pivot tables &amp; Charts'!$C$47:$C$48</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Charts'!$A$49:$A$51</c:f>
              <c:strCache>
                <c:ptCount val="2"/>
                <c:pt idx="0">
                  <c:v>No</c:v>
                </c:pt>
                <c:pt idx="1">
                  <c:v>Yes</c:v>
                </c:pt>
              </c:strCache>
            </c:strRef>
          </c:cat>
          <c:val>
            <c:numRef>
              <c:f>'Pivot tables &amp; Charts'!$C$49:$C$51</c:f>
              <c:numCache>
                <c:formatCode>0.00%</c:formatCode>
                <c:ptCount val="2"/>
                <c:pt idx="0">
                  <c:v>9.375E-2</c:v>
                </c:pt>
                <c:pt idx="1">
                  <c:v>9.7520107238605894E-2</c:v>
                </c:pt>
              </c:numCache>
            </c:numRef>
          </c:val>
          <c:extLst>
            <c:ext xmlns:c16="http://schemas.microsoft.com/office/drawing/2014/chart" uri="{C3380CC4-5D6E-409C-BE32-E72D297353CC}">
              <c16:uniqueId val="{00000001-B9B5-439C-AE13-0AC2B5889F49}"/>
            </c:ext>
          </c:extLst>
        </c:ser>
        <c:dLbls>
          <c:dLblPos val="outEnd"/>
          <c:showLegendKey val="0"/>
          <c:showVal val="1"/>
          <c:showCatName val="0"/>
          <c:showSerName val="0"/>
          <c:showPercent val="0"/>
          <c:showBubbleSize val="0"/>
        </c:dLbls>
        <c:gapWidth val="182"/>
        <c:axId val="1158315823"/>
        <c:axId val="930596527"/>
      </c:barChart>
      <c:catAx>
        <c:axId val="115831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96527"/>
        <c:crosses val="autoZero"/>
        <c:auto val="1"/>
        <c:lblAlgn val="ctr"/>
        <c:lblOffset val="100"/>
        <c:noMultiLvlLbl val="0"/>
      </c:catAx>
      <c:valAx>
        <c:axId val="9305965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1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Charts!PivotTable40</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LOAN</a:t>
            </a:r>
            <a:r>
              <a:rPr lang="en-IN" sz="1400" b="1" baseline="0">
                <a:solidFill>
                  <a:schemeClr val="tx1"/>
                </a:solidFill>
              </a:rPr>
              <a:t> ACCEPTANCE BY CREDIT CARD USERS</a:t>
            </a:r>
            <a:endParaRPr lang="en-IN" sz="1400" b="1">
              <a:solidFill>
                <a:schemeClr val="tx1"/>
              </a:solidFill>
            </a:endParaRPr>
          </a:p>
        </c:rich>
      </c:tx>
      <c:layout>
        <c:manualLayout>
          <c:xMode val="edge"/>
          <c:yMode val="edge"/>
          <c:x val="0.16914688548546816"/>
          <c:y val="0.1476490696394909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49737750517387"/>
          <c:y val="0.26224865415551935"/>
          <c:w val="0.45085408292722751"/>
          <c:h val="0.60948284306789424"/>
        </c:manualLayout>
      </c:layout>
      <c:barChart>
        <c:barDir val="bar"/>
        <c:grouping val="stacked"/>
        <c:varyColors val="0"/>
        <c:ser>
          <c:idx val="0"/>
          <c:order val="0"/>
          <c:tx>
            <c:strRef>
              <c:f>'Pivot tables &amp; Charts'!$B$59:$B$60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Charts'!$A$61:$A$63</c:f>
              <c:strCache>
                <c:ptCount val="2"/>
                <c:pt idx="0">
                  <c:v>No</c:v>
                </c:pt>
                <c:pt idx="1">
                  <c:v>Yes</c:v>
                </c:pt>
              </c:strCache>
            </c:strRef>
          </c:cat>
          <c:val>
            <c:numRef>
              <c:f>'Pivot tables &amp; Charts'!$B$61:$B$63</c:f>
              <c:numCache>
                <c:formatCode>0.00%</c:formatCode>
                <c:ptCount val="2"/>
                <c:pt idx="0">
                  <c:v>0.90453257790368269</c:v>
                </c:pt>
                <c:pt idx="1">
                  <c:v>0.90272108843537413</c:v>
                </c:pt>
              </c:numCache>
            </c:numRef>
          </c:val>
          <c:extLst>
            <c:ext xmlns:c16="http://schemas.microsoft.com/office/drawing/2014/chart" uri="{C3380CC4-5D6E-409C-BE32-E72D297353CC}">
              <c16:uniqueId val="{00000000-093B-44BA-BB84-8F39DD493C36}"/>
            </c:ext>
          </c:extLst>
        </c:ser>
        <c:ser>
          <c:idx val="1"/>
          <c:order val="1"/>
          <c:tx>
            <c:strRef>
              <c:f>'Pivot tables &amp; Charts'!$C$59:$C$60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Charts'!$A$61:$A$63</c:f>
              <c:strCache>
                <c:ptCount val="2"/>
                <c:pt idx="0">
                  <c:v>No</c:v>
                </c:pt>
                <c:pt idx="1">
                  <c:v>Yes</c:v>
                </c:pt>
              </c:strCache>
            </c:strRef>
          </c:cat>
          <c:val>
            <c:numRef>
              <c:f>'Pivot tables &amp; Charts'!$C$61:$C$63</c:f>
              <c:numCache>
                <c:formatCode>0.00%</c:formatCode>
                <c:ptCount val="2"/>
                <c:pt idx="0">
                  <c:v>9.5467422096317284E-2</c:v>
                </c:pt>
                <c:pt idx="1">
                  <c:v>9.7278911564625856E-2</c:v>
                </c:pt>
              </c:numCache>
            </c:numRef>
          </c:val>
          <c:extLst>
            <c:ext xmlns:c16="http://schemas.microsoft.com/office/drawing/2014/chart" uri="{C3380CC4-5D6E-409C-BE32-E72D297353CC}">
              <c16:uniqueId val="{00000001-093B-44BA-BB84-8F39DD493C36}"/>
            </c:ext>
          </c:extLst>
        </c:ser>
        <c:dLbls>
          <c:dLblPos val="ctr"/>
          <c:showLegendKey val="0"/>
          <c:showVal val="1"/>
          <c:showCatName val="0"/>
          <c:showSerName val="0"/>
          <c:showPercent val="0"/>
          <c:showBubbleSize val="0"/>
        </c:dLbls>
        <c:gapWidth val="150"/>
        <c:overlap val="100"/>
        <c:axId val="433820032"/>
        <c:axId val="930618607"/>
      </c:barChart>
      <c:valAx>
        <c:axId val="9306186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820032"/>
        <c:crosses val="autoZero"/>
        <c:crossBetween val="between"/>
      </c:valAx>
      <c:catAx>
        <c:axId val="43382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186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[HSBC_Data_PROJ-1 (2).xlsx]Pivot tables &amp; Charts!PivotTable41</c:name>
    <c:fmtId val="1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solidFill>
                  <a:schemeClr val="tx1"/>
                </a:solidFill>
              </a:rPr>
              <a:t>LOAN ACCEPTANCE BY FAMILY SIZE</a:t>
            </a:r>
          </a:p>
        </c:rich>
      </c:tx>
      <c:layout>
        <c:manualLayout>
          <c:xMode val="edge"/>
          <c:yMode val="edge"/>
          <c:x val="0.15993322438795457"/>
          <c:y val="0.1186704787663075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circle"/>
          <c:size val="6"/>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8157480790928"/>
          <c:y val="0.28126705405470342"/>
          <c:w val="0.62874871830497325"/>
          <c:h val="0.53262623003710274"/>
        </c:manualLayout>
      </c:layout>
      <c:barChart>
        <c:barDir val="col"/>
        <c:grouping val="clustered"/>
        <c:varyColors val="0"/>
        <c:ser>
          <c:idx val="0"/>
          <c:order val="0"/>
          <c:tx>
            <c:strRef>
              <c:f>'Pivot tables &amp; Charts'!$B$71:$B$72</c:f>
              <c:strCache>
                <c:ptCount val="1"/>
                <c:pt idx="0">
                  <c:v>No</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Charts'!$A$73:$A$77</c:f>
              <c:strCache>
                <c:ptCount val="4"/>
                <c:pt idx="0">
                  <c:v>1</c:v>
                </c:pt>
                <c:pt idx="1">
                  <c:v>2</c:v>
                </c:pt>
                <c:pt idx="2">
                  <c:v>3</c:v>
                </c:pt>
                <c:pt idx="3">
                  <c:v>4</c:v>
                </c:pt>
              </c:strCache>
            </c:strRef>
          </c:cat>
          <c:val>
            <c:numRef>
              <c:f>'Pivot tables &amp; Charts'!$B$73:$B$77</c:f>
              <c:numCache>
                <c:formatCode>0.00%</c:formatCode>
                <c:ptCount val="4"/>
                <c:pt idx="0">
                  <c:v>0.92759562841530052</c:v>
                </c:pt>
                <c:pt idx="1">
                  <c:v>0.91755725190839699</c:v>
                </c:pt>
                <c:pt idx="2">
                  <c:v>0.86818632309217048</c:v>
                </c:pt>
                <c:pt idx="3">
                  <c:v>0.89071487263763349</c:v>
                </c:pt>
              </c:numCache>
            </c:numRef>
          </c:val>
          <c:extLst>
            <c:ext xmlns:c16="http://schemas.microsoft.com/office/drawing/2014/chart" uri="{C3380CC4-5D6E-409C-BE32-E72D297353CC}">
              <c16:uniqueId val="{00000000-3476-4EF4-BD8A-D2A25D713BC2}"/>
            </c:ext>
          </c:extLst>
        </c:ser>
        <c:ser>
          <c:idx val="1"/>
          <c:order val="1"/>
          <c:tx>
            <c:strRef>
              <c:f>'Pivot tables &amp; Charts'!$C$71:$C$72</c:f>
              <c:strCache>
                <c:ptCount val="1"/>
                <c:pt idx="0">
                  <c:v>Yes</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&amp; Charts'!$A$73:$A$77</c:f>
              <c:strCache>
                <c:ptCount val="4"/>
                <c:pt idx="0">
                  <c:v>1</c:v>
                </c:pt>
                <c:pt idx="1">
                  <c:v>2</c:v>
                </c:pt>
                <c:pt idx="2">
                  <c:v>3</c:v>
                </c:pt>
                <c:pt idx="3">
                  <c:v>4</c:v>
                </c:pt>
              </c:strCache>
            </c:strRef>
          </c:cat>
          <c:val>
            <c:numRef>
              <c:f>'Pivot tables &amp; Charts'!$C$73:$C$77</c:f>
              <c:numCache>
                <c:formatCode>0.00%</c:formatCode>
                <c:ptCount val="4"/>
                <c:pt idx="0">
                  <c:v>7.2404371584699451E-2</c:v>
                </c:pt>
                <c:pt idx="1">
                  <c:v>8.2442748091603055E-2</c:v>
                </c:pt>
                <c:pt idx="2">
                  <c:v>0.13181367690782952</c:v>
                </c:pt>
                <c:pt idx="3">
                  <c:v>0.10928512736236648</c:v>
                </c:pt>
              </c:numCache>
            </c:numRef>
          </c:val>
          <c:extLst>
            <c:ext xmlns:c16="http://schemas.microsoft.com/office/drawing/2014/chart" uri="{C3380CC4-5D6E-409C-BE32-E72D297353CC}">
              <c16:uniqueId val="{00000001-3476-4EF4-BD8A-D2A25D713BC2}"/>
            </c:ext>
          </c:extLst>
        </c:ser>
        <c:dLbls>
          <c:showLegendKey val="0"/>
          <c:showVal val="1"/>
          <c:showCatName val="0"/>
          <c:showSerName val="0"/>
          <c:showPercent val="0"/>
          <c:showBubbleSize val="0"/>
        </c:dLbls>
        <c:gapWidth val="100"/>
        <c:overlap val="-24"/>
        <c:axId val="583151808"/>
        <c:axId val="930585007"/>
      </c:barChart>
      <c:catAx>
        <c:axId val="583151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585007"/>
        <c:crosses val="autoZero"/>
        <c:auto val="1"/>
        <c:lblAlgn val="ctr"/>
        <c:lblOffset val="100"/>
        <c:noMultiLvlLbl val="0"/>
      </c:catAx>
      <c:valAx>
        <c:axId val="9305850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5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Customer Age Distribution</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a:ea typeface="Calibri"/>
              <a:cs typeface="Calibri"/>
            </a:rPr>
            <a:t>Customer Age Distribution</a:t>
          </a:r>
        </a:p>
      </cx:txPr>
    </cx:title>
    <cx:plotArea>
      <cx:plotAreaRegion>
        <cx:series layoutId="clusteredColumn" uniqueId="{00000000-0C78-4078-9DEE-D652F2E5BE1B}">
          <cx:dataLabels>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b="1">
                  <a:solidFill>
                    <a:sysClr val="windowText" lastClr="000000"/>
                  </a:solidFill>
                </a:endParaRPr>
              </a:p>
            </cx:txPr>
            <cx:visibility seriesName="0" categoryName="0" value="1"/>
          </cx:dataLabels>
          <cx:dataId val="0"/>
          <cx:layoutPr>
            <cx:binning intervalClosed="r"/>
          </cx:layoutPr>
        </cx:series>
      </cx:plotAreaRegion>
      <cx:axis id="0">
        <cx:catScaling gapWidth="0"/>
        <cx:title>
          <cx:tx>
            <cx:txData>
              <cx:v>Age(Years)</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a:ea typeface="Calibri"/>
                  <a:cs typeface="Calibri"/>
                </a:rPr>
                <a:t>Age(Years)</a:t>
              </a:r>
            </a:p>
          </cx:txPr>
        </cx:title>
        <cx:tickLabels/>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b="1">
              <a:solidFill>
                <a:sysClr val="windowText" lastClr="000000"/>
              </a:solidFill>
            </a:endParaRPr>
          </a:p>
        </cx:txPr>
      </cx:axis>
      <cx:axis id="1">
        <cx:valScaling/>
        <cx:title>
          <cx:tx>
            <cx:txData>
              <cx:v>No. of Customers</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a:ea typeface="Calibri"/>
                  <a:cs typeface="Calibri"/>
                </a:rPr>
                <a:t>No. of Customers</a:t>
              </a:r>
            </a:p>
          </cx:txPr>
        </cx:title>
        <cx:majorGridlines/>
        <cx:tickLabels/>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b="1">
              <a:solidFill>
                <a:sysClr val="windowText" lastClr="000000"/>
              </a:solidFill>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Annual Income Distribution</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a:ea typeface="Calibri"/>
              <a:cs typeface="Calibri"/>
            </a:rPr>
            <a:t>Annual Income Distribution</a:t>
          </a:r>
        </a:p>
      </cx:txPr>
    </cx:title>
    <cx:plotArea>
      <cx:plotAreaRegion>
        <cx:series layoutId="clusteredColumn" uniqueId="{00000000-D741-447A-8C60-0D5AE53DFCC2}">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a typeface="Calibri"/>
                  <a:cs typeface="Calibri"/>
                </a:endParaRPr>
              </a:p>
            </cx:txPr>
            <cx:visibility seriesName="0" categoryName="0" value="1"/>
          </cx:dataLabels>
          <cx:dataId val="0"/>
          <cx:layoutPr>
            <cx:binning intervalClosed="r"/>
          </cx:layoutPr>
        </cx:series>
      </cx:plotAreaRegion>
      <cx:axis id="0">
        <cx:catScaling gapWidth="0"/>
        <cx:title>
          <cx:tx>
            <cx:txData>
              <cx:v>Income(K/Year)</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a:ea typeface="Calibri"/>
                  <a:cs typeface="Calibri"/>
                </a:rPr>
                <a:t>Income(K/Year)</a:t>
              </a:r>
            </a:p>
          </cx:txPr>
        </cx:title>
        <cx:tickLabels/>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b="1">
              <a:solidFill>
                <a:sysClr val="windowText" lastClr="000000"/>
              </a:solidFill>
            </a:endParaRPr>
          </a:p>
        </cx:txPr>
      </cx:axis>
      <cx:axis id="1">
        <cx:valScaling/>
        <cx:title>
          <cx:tx>
            <cx:txData>
              <cx:v>No of Customers</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a:ea typeface="Calibri"/>
                  <a:cs typeface="Calibri"/>
                </a:rPr>
                <a:t>No of Customers</a:t>
              </a:r>
            </a:p>
          </cx:txPr>
        </cx:title>
        <cx:majorGridlines/>
        <cx:tickLabels/>
        <cx:txPr>
          <a:bodyPr vertOverflow="overflow" horzOverflow="overflow" wrap="square" lIns="0" tIns="0" rIns="0" bIns="0"/>
          <a:lstStyle/>
          <a:p>
            <a:pPr algn="ctr" rtl="0">
              <a:defRPr sz="900" b="1"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b="1">
              <a:solidFill>
                <a:sysClr val="windowText" lastClr="000000"/>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13" Type="http://schemas.openxmlformats.org/officeDocument/2006/relationships/image" Target="../media/image13.svg"/><Relationship Id="rId18" Type="http://schemas.openxmlformats.org/officeDocument/2006/relationships/image" Target="../media/image18.png"/><Relationship Id="rId26" Type="http://schemas.openxmlformats.org/officeDocument/2006/relationships/chart" Target="../charts/chart28.xml"/><Relationship Id="rId3" Type="http://schemas.openxmlformats.org/officeDocument/2006/relationships/image" Target="../media/image3.png"/><Relationship Id="rId21" Type="http://schemas.openxmlformats.org/officeDocument/2006/relationships/image" Target="../media/image21.svg"/><Relationship Id="rId34" Type="http://schemas.openxmlformats.org/officeDocument/2006/relationships/image" Target="../media/image28.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chart" Target="../charts/chart27.xml"/><Relationship Id="rId33" Type="http://schemas.openxmlformats.org/officeDocument/2006/relationships/image" Target="../media/image27.svg"/><Relationship Id="rId2" Type="http://schemas.openxmlformats.org/officeDocument/2006/relationships/image" Target="../media/image2.sv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chart" Target="../charts/chart3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svg"/><Relationship Id="rId24" Type="http://schemas.openxmlformats.org/officeDocument/2006/relationships/chart" Target="../charts/chart26.xml"/><Relationship Id="rId32" Type="http://schemas.openxmlformats.org/officeDocument/2006/relationships/image" Target="../media/image26.png"/><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image" Target="../media/image23.svg"/><Relationship Id="rId28" Type="http://schemas.openxmlformats.org/officeDocument/2006/relationships/chart" Target="../charts/chart30.xml"/><Relationship Id="rId10" Type="http://schemas.openxmlformats.org/officeDocument/2006/relationships/image" Target="../media/image10.png"/><Relationship Id="rId19" Type="http://schemas.openxmlformats.org/officeDocument/2006/relationships/image" Target="../media/image19.svg"/><Relationship Id="rId31" Type="http://schemas.openxmlformats.org/officeDocument/2006/relationships/image" Target="../media/image25.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chart" Target="../charts/chart29.xml"/><Relationship Id="rId30" Type="http://schemas.openxmlformats.org/officeDocument/2006/relationships/image" Target="../media/image24.png"/><Relationship Id="rId35" Type="http://schemas.microsoft.com/office/2007/relationships/hdphoto" Target="../media/hdphoto1.wdp"/><Relationship Id="rId8" Type="http://schemas.openxmlformats.org/officeDocument/2006/relationships/image" Target="../media/image8.sv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0.emf"/><Relationship Id="rId1"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990600</xdr:colOff>
      <xdr:row>17</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710B033-42E7-403A-81C5-4754AB9746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365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2</xdr:row>
      <xdr:rowOff>0</xdr:rowOff>
    </xdr:from>
    <xdr:to>
      <xdr:col>14</xdr:col>
      <xdr:colOff>198120</xdr:colOff>
      <xdr:row>17</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A3C7B70-1B9D-4119-8BCB-53E2D1F69C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42560" y="365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7620</xdr:colOff>
      <xdr:row>22</xdr:row>
      <xdr:rowOff>60960</xdr:rowOff>
    </xdr:from>
    <xdr:to>
      <xdr:col>6</xdr:col>
      <xdr:colOff>998220</xdr:colOff>
      <xdr:row>37</xdr:row>
      <xdr:rowOff>60960</xdr:rowOff>
    </xdr:to>
    <xdr:graphicFrame macro="">
      <xdr:nvGraphicFramePr>
        <xdr:cNvPr id="6" name="Chart 5">
          <a:extLst>
            <a:ext uri="{FF2B5EF4-FFF2-40B4-BE49-F238E27FC236}">
              <a16:creationId xmlns:a16="http://schemas.microsoft.com/office/drawing/2014/main" id="{C10E98D4-362F-6FAC-D21E-EFB84B05E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114300</xdr:colOff>
      <xdr:row>22</xdr:row>
      <xdr:rowOff>49530</xdr:rowOff>
    </xdr:from>
    <xdr:to>
      <xdr:col>14</xdr:col>
      <xdr:colOff>312420</xdr:colOff>
      <xdr:row>37</xdr:row>
      <xdr:rowOff>49530</xdr:rowOff>
    </xdr:to>
    <xdr:graphicFrame macro="">
      <xdr:nvGraphicFramePr>
        <xdr:cNvPr id="7" name="Chart 6">
          <a:extLst>
            <a:ext uri="{FF2B5EF4-FFF2-40B4-BE49-F238E27FC236}">
              <a16:creationId xmlns:a16="http://schemas.microsoft.com/office/drawing/2014/main" id="{EA1A8B52-A5DE-F0F9-2C47-80B8C8A6D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44450</xdr:colOff>
      <xdr:row>40</xdr:row>
      <xdr:rowOff>151341</xdr:rowOff>
    </xdr:from>
    <xdr:to>
      <xdr:col>6</xdr:col>
      <xdr:colOff>1039283</xdr:colOff>
      <xdr:row>55</xdr:row>
      <xdr:rowOff>100541</xdr:rowOff>
    </xdr:to>
    <xdr:graphicFrame macro="">
      <xdr:nvGraphicFramePr>
        <xdr:cNvPr id="8" name="Chart 7">
          <a:extLst>
            <a:ext uri="{FF2B5EF4-FFF2-40B4-BE49-F238E27FC236}">
              <a16:creationId xmlns:a16="http://schemas.microsoft.com/office/drawing/2014/main" id="{C7517A44-F837-0BFC-FAEC-703581313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123825</xdr:colOff>
      <xdr:row>41</xdr:row>
      <xdr:rowOff>19050</xdr:rowOff>
    </xdr:from>
    <xdr:to>
      <xdr:col>14</xdr:col>
      <xdr:colOff>323850</xdr:colOff>
      <xdr:row>55</xdr:row>
      <xdr:rowOff>123825</xdr:rowOff>
    </xdr:to>
    <xdr:graphicFrame macro="">
      <xdr:nvGraphicFramePr>
        <xdr:cNvPr id="9" name="Chart 8">
          <a:extLst>
            <a:ext uri="{FF2B5EF4-FFF2-40B4-BE49-F238E27FC236}">
              <a16:creationId xmlns:a16="http://schemas.microsoft.com/office/drawing/2014/main" id="{9A54FDD3-ADE8-C3F0-1FF4-AA731E62C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47625</xdr:colOff>
      <xdr:row>60</xdr:row>
      <xdr:rowOff>38100</xdr:rowOff>
    </xdr:from>
    <xdr:to>
      <xdr:col>7</xdr:col>
      <xdr:colOff>0</xdr:colOff>
      <xdr:row>75</xdr:row>
      <xdr:rowOff>66675</xdr:rowOff>
    </xdr:to>
    <xdr:graphicFrame macro="">
      <xdr:nvGraphicFramePr>
        <xdr:cNvPr id="11" name="Chart 10">
          <a:extLst>
            <a:ext uri="{FF2B5EF4-FFF2-40B4-BE49-F238E27FC236}">
              <a16:creationId xmlns:a16="http://schemas.microsoft.com/office/drawing/2014/main" id="{E692903F-2E9A-114F-7840-3281D7E0D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342900</xdr:colOff>
      <xdr:row>60</xdr:row>
      <xdr:rowOff>47625</xdr:rowOff>
    </xdr:from>
    <xdr:to>
      <xdr:col>14</xdr:col>
      <xdr:colOff>371475</xdr:colOff>
      <xdr:row>75</xdr:row>
      <xdr:rowOff>76200</xdr:rowOff>
    </xdr:to>
    <xdr:graphicFrame macro="">
      <xdr:nvGraphicFramePr>
        <xdr:cNvPr id="12" name="Chart 11">
          <a:extLst>
            <a:ext uri="{FF2B5EF4-FFF2-40B4-BE49-F238E27FC236}">
              <a16:creationId xmlns:a16="http://schemas.microsoft.com/office/drawing/2014/main" id="{189246EE-D946-8667-7948-2099DAD2E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95250</xdr:colOff>
      <xdr:row>80</xdr:row>
      <xdr:rowOff>42863</xdr:rowOff>
    </xdr:from>
    <xdr:to>
      <xdr:col>7</xdr:col>
      <xdr:colOff>47625</xdr:colOff>
      <xdr:row>95</xdr:row>
      <xdr:rowOff>71438</xdr:rowOff>
    </xdr:to>
    <xdr:graphicFrame macro="">
      <xdr:nvGraphicFramePr>
        <xdr:cNvPr id="13" name="Chart 12">
          <a:extLst>
            <a:ext uri="{FF2B5EF4-FFF2-40B4-BE49-F238E27FC236}">
              <a16:creationId xmlns:a16="http://schemas.microsoft.com/office/drawing/2014/main" id="{58F90E75-2909-2FEA-9B01-107BA62CF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352425</xdr:colOff>
      <xdr:row>79</xdr:row>
      <xdr:rowOff>161925</xdr:rowOff>
    </xdr:from>
    <xdr:to>
      <xdr:col>14</xdr:col>
      <xdr:colOff>504825</xdr:colOff>
      <xdr:row>95</xdr:row>
      <xdr:rowOff>9525</xdr:rowOff>
    </xdr:to>
    <xdr:graphicFrame macro="">
      <xdr:nvGraphicFramePr>
        <xdr:cNvPr id="14" name="Chart 13">
          <a:extLst>
            <a:ext uri="{FF2B5EF4-FFF2-40B4-BE49-F238E27FC236}">
              <a16:creationId xmlns:a16="http://schemas.microsoft.com/office/drawing/2014/main" id="{19E7E7E4-1954-9B09-8978-484D6D41D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119743</xdr:colOff>
      <xdr:row>100</xdr:row>
      <xdr:rowOff>16329</xdr:rowOff>
    </xdr:from>
    <xdr:to>
      <xdr:col>7</xdr:col>
      <xdr:colOff>43543</xdr:colOff>
      <xdr:row>114</xdr:row>
      <xdr:rowOff>168729</xdr:rowOff>
    </xdr:to>
    <xdr:graphicFrame macro="">
      <xdr:nvGraphicFramePr>
        <xdr:cNvPr id="15" name="Chart 14">
          <a:extLst>
            <a:ext uri="{FF2B5EF4-FFF2-40B4-BE49-F238E27FC236}">
              <a16:creationId xmlns:a16="http://schemas.microsoft.com/office/drawing/2014/main" id="{A4FE5F17-51A7-6C07-0E10-910B08861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xdr:row>
      <xdr:rowOff>22860</xdr:rowOff>
    </xdr:from>
    <xdr:to>
      <xdr:col>7</xdr:col>
      <xdr:colOff>419100</xdr:colOff>
      <xdr:row>15</xdr:row>
      <xdr:rowOff>15240</xdr:rowOff>
    </xdr:to>
    <xdr:graphicFrame macro="">
      <xdr:nvGraphicFramePr>
        <xdr:cNvPr id="2" name="Chart 1">
          <a:extLst>
            <a:ext uri="{FF2B5EF4-FFF2-40B4-BE49-F238E27FC236}">
              <a16:creationId xmlns:a16="http://schemas.microsoft.com/office/drawing/2014/main" id="{0FA9F42A-C962-56EB-4E92-0FD3F3FCA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17</xdr:row>
      <xdr:rowOff>28575</xdr:rowOff>
    </xdr:from>
    <xdr:to>
      <xdr:col>7</xdr:col>
      <xdr:colOff>495300</xdr:colOff>
      <xdr:row>32</xdr:row>
      <xdr:rowOff>57150</xdr:rowOff>
    </xdr:to>
    <xdr:graphicFrame macro="">
      <xdr:nvGraphicFramePr>
        <xdr:cNvPr id="3" name="Chart 2">
          <a:extLst>
            <a:ext uri="{FF2B5EF4-FFF2-40B4-BE49-F238E27FC236}">
              <a16:creationId xmlns:a16="http://schemas.microsoft.com/office/drawing/2014/main" id="{91D06329-5555-82ED-703B-7336BEB13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142875</xdr:colOff>
      <xdr:row>34</xdr:row>
      <xdr:rowOff>95250</xdr:rowOff>
    </xdr:from>
    <xdr:to>
      <xdr:col>7</xdr:col>
      <xdr:colOff>447675</xdr:colOff>
      <xdr:row>49</xdr:row>
      <xdr:rowOff>123825</xdr:rowOff>
    </xdr:to>
    <xdr:graphicFrame macro="">
      <xdr:nvGraphicFramePr>
        <xdr:cNvPr id="4" name="Chart 3">
          <a:extLst>
            <a:ext uri="{FF2B5EF4-FFF2-40B4-BE49-F238E27FC236}">
              <a16:creationId xmlns:a16="http://schemas.microsoft.com/office/drawing/2014/main" id="{56ED445D-B54E-76DB-7893-C6E261356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52</xdr:row>
      <xdr:rowOff>38100</xdr:rowOff>
    </xdr:from>
    <xdr:to>
      <xdr:col>7</xdr:col>
      <xdr:colOff>438150</xdr:colOff>
      <xdr:row>67</xdr:row>
      <xdr:rowOff>66675</xdr:rowOff>
    </xdr:to>
    <xdr:graphicFrame macro="">
      <xdr:nvGraphicFramePr>
        <xdr:cNvPr id="5" name="Chart 4">
          <a:extLst>
            <a:ext uri="{FF2B5EF4-FFF2-40B4-BE49-F238E27FC236}">
              <a16:creationId xmlns:a16="http://schemas.microsoft.com/office/drawing/2014/main" id="{5A2A922B-3578-75C1-B390-78B26A395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69</xdr:row>
      <xdr:rowOff>19050</xdr:rowOff>
    </xdr:from>
    <xdr:to>
      <xdr:col>7</xdr:col>
      <xdr:colOff>400050</xdr:colOff>
      <xdr:row>84</xdr:row>
      <xdr:rowOff>47625</xdr:rowOff>
    </xdr:to>
    <xdr:graphicFrame macro="">
      <xdr:nvGraphicFramePr>
        <xdr:cNvPr id="6" name="Chart 5">
          <a:extLst>
            <a:ext uri="{FF2B5EF4-FFF2-40B4-BE49-F238E27FC236}">
              <a16:creationId xmlns:a16="http://schemas.microsoft.com/office/drawing/2014/main" id="{497C3175-1075-F436-17A4-8390CF8B5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304800</xdr:colOff>
      <xdr:row>0</xdr:row>
      <xdr:rowOff>160020</xdr:rowOff>
    </xdr:from>
    <xdr:to>
      <xdr:col>8</xdr:col>
      <xdr:colOff>0</xdr:colOff>
      <xdr:row>15</xdr:row>
      <xdr:rowOff>160020</xdr:rowOff>
    </xdr:to>
    <xdr:graphicFrame macro="">
      <xdr:nvGraphicFramePr>
        <xdr:cNvPr id="2" name="Chart 1">
          <a:extLst>
            <a:ext uri="{FF2B5EF4-FFF2-40B4-BE49-F238E27FC236}">
              <a16:creationId xmlns:a16="http://schemas.microsoft.com/office/drawing/2014/main" id="{200779B4-63CF-4D8F-C847-03F7A22FF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18</xdr:row>
      <xdr:rowOff>38100</xdr:rowOff>
    </xdr:from>
    <xdr:to>
      <xdr:col>7</xdr:col>
      <xdr:colOff>571500</xdr:colOff>
      <xdr:row>33</xdr:row>
      <xdr:rowOff>38100</xdr:rowOff>
    </xdr:to>
    <xdr:graphicFrame macro="">
      <xdr:nvGraphicFramePr>
        <xdr:cNvPr id="3" name="Chart 2">
          <a:extLst>
            <a:ext uri="{FF2B5EF4-FFF2-40B4-BE49-F238E27FC236}">
              <a16:creationId xmlns:a16="http://schemas.microsoft.com/office/drawing/2014/main" id="{64CBEEBB-8177-7014-7CEF-51728ABEC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35</xdr:row>
      <xdr:rowOff>19050</xdr:rowOff>
    </xdr:from>
    <xdr:to>
      <xdr:col>8</xdr:col>
      <xdr:colOff>0</xdr:colOff>
      <xdr:row>50</xdr:row>
      <xdr:rowOff>19050</xdr:rowOff>
    </xdr:to>
    <xdr:graphicFrame macro="">
      <xdr:nvGraphicFramePr>
        <xdr:cNvPr id="4" name="Chart 3">
          <a:extLst>
            <a:ext uri="{FF2B5EF4-FFF2-40B4-BE49-F238E27FC236}">
              <a16:creationId xmlns:a16="http://schemas.microsoft.com/office/drawing/2014/main" id="{9D00EE80-ED76-A67D-BA6B-052FFB218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579120</xdr:colOff>
      <xdr:row>0</xdr:row>
      <xdr:rowOff>91440</xdr:rowOff>
    </xdr:from>
    <xdr:to>
      <xdr:col>15</xdr:col>
      <xdr:colOff>281940</xdr:colOff>
      <xdr:row>12</xdr:row>
      <xdr:rowOff>68580</xdr:rowOff>
    </xdr:to>
    <xdr:graphicFrame macro="">
      <xdr:nvGraphicFramePr>
        <xdr:cNvPr id="2" name="Chart 1">
          <a:extLst>
            <a:ext uri="{FF2B5EF4-FFF2-40B4-BE49-F238E27FC236}">
              <a16:creationId xmlns:a16="http://schemas.microsoft.com/office/drawing/2014/main" id="{93302437-3A75-DE4D-CC37-0EA964CB1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220980</xdr:colOff>
      <xdr:row>14</xdr:row>
      <xdr:rowOff>114300</xdr:rowOff>
    </xdr:from>
    <xdr:to>
      <xdr:col>12</xdr:col>
      <xdr:colOff>525780</xdr:colOff>
      <xdr:row>26</xdr:row>
      <xdr:rowOff>129540</xdr:rowOff>
    </xdr:to>
    <xdr:graphicFrame macro="">
      <xdr:nvGraphicFramePr>
        <xdr:cNvPr id="3" name="Chart 2">
          <a:extLst>
            <a:ext uri="{FF2B5EF4-FFF2-40B4-BE49-F238E27FC236}">
              <a16:creationId xmlns:a16="http://schemas.microsoft.com/office/drawing/2014/main" id="{318F419E-904C-412B-1DA5-9178BA484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27</xdr:row>
      <xdr:rowOff>243840</xdr:rowOff>
    </xdr:from>
    <xdr:to>
      <xdr:col>14</xdr:col>
      <xdr:colOff>396240</xdr:colOff>
      <xdr:row>40</xdr:row>
      <xdr:rowOff>76200</xdr:rowOff>
    </xdr:to>
    <xdr:graphicFrame macro="">
      <xdr:nvGraphicFramePr>
        <xdr:cNvPr id="4" name="Chart 3">
          <a:extLst>
            <a:ext uri="{FF2B5EF4-FFF2-40B4-BE49-F238E27FC236}">
              <a16:creationId xmlns:a16="http://schemas.microsoft.com/office/drawing/2014/main" id="{226473C0-7378-0A73-5617-8B639D60B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502920</xdr:colOff>
      <xdr:row>40</xdr:row>
      <xdr:rowOff>198120</xdr:rowOff>
    </xdr:from>
    <xdr:to>
      <xdr:col>15</xdr:col>
      <xdr:colOff>594360</xdr:colOff>
      <xdr:row>52</xdr:row>
      <xdr:rowOff>312420</xdr:rowOff>
    </xdr:to>
    <xdr:graphicFrame macro="">
      <xdr:nvGraphicFramePr>
        <xdr:cNvPr id="5" name="Chart 4">
          <a:extLst>
            <a:ext uri="{FF2B5EF4-FFF2-40B4-BE49-F238E27FC236}">
              <a16:creationId xmlns:a16="http://schemas.microsoft.com/office/drawing/2014/main" id="{4C0035AB-74FD-6A54-850B-F74BD81CA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52</xdr:row>
      <xdr:rowOff>373380</xdr:rowOff>
    </xdr:from>
    <xdr:to>
      <xdr:col>14</xdr:col>
      <xdr:colOff>502920</xdr:colOff>
      <xdr:row>64</xdr:row>
      <xdr:rowOff>152400</xdr:rowOff>
    </xdr:to>
    <xdr:graphicFrame macro="">
      <xdr:nvGraphicFramePr>
        <xdr:cNvPr id="6" name="Chart 5">
          <a:extLst>
            <a:ext uri="{FF2B5EF4-FFF2-40B4-BE49-F238E27FC236}">
              <a16:creationId xmlns:a16="http://schemas.microsoft.com/office/drawing/2014/main" id="{F45AC691-278A-594C-15D1-BFCB96572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381000</xdr:colOff>
      <xdr:row>64</xdr:row>
      <xdr:rowOff>320040</xdr:rowOff>
    </xdr:from>
    <xdr:to>
      <xdr:col>15</xdr:col>
      <xdr:colOff>76200</xdr:colOff>
      <xdr:row>78</xdr:row>
      <xdr:rowOff>114300</xdr:rowOff>
    </xdr:to>
    <xdr:graphicFrame macro="">
      <xdr:nvGraphicFramePr>
        <xdr:cNvPr id="7" name="Chart 6">
          <a:extLst>
            <a:ext uri="{FF2B5EF4-FFF2-40B4-BE49-F238E27FC236}">
              <a16:creationId xmlns:a16="http://schemas.microsoft.com/office/drawing/2014/main" id="{CA9341B0-1493-EEF1-52A8-ADA83E6E0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381000</xdr:colOff>
      <xdr:row>78</xdr:row>
      <xdr:rowOff>312420</xdr:rowOff>
    </xdr:from>
    <xdr:to>
      <xdr:col>15</xdr:col>
      <xdr:colOff>76200</xdr:colOff>
      <xdr:row>92</xdr:row>
      <xdr:rowOff>45720</xdr:rowOff>
    </xdr:to>
    <xdr:graphicFrame macro="">
      <xdr:nvGraphicFramePr>
        <xdr:cNvPr id="8" name="Chart 7">
          <a:extLst>
            <a:ext uri="{FF2B5EF4-FFF2-40B4-BE49-F238E27FC236}">
              <a16:creationId xmlns:a16="http://schemas.microsoft.com/office/drawing/2014/main" id="{6E33DDB8-BDF4-4E3A-BA1E-0D2A1F9D5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571500</xdr:colOff>
      <xdr:row>93</xdr:row>
      <xdr:rowOff>53340</xdr:rowOff>
    </xdr:from>
    <xdr:to>
      <xdr:col>13</xdr:col>
      <xdr:colOff>266700</xdr:colOff>
      <xdr:row>108</xdr:row>
      <xdr:rowOff>7620</xdr:rowOff>
    </xdr:to>
    <xdr:graphicFrame macro="">
      <xdr:nvGraphicFramePr>
        <xdr:cNvPr id="9" name="Chart 8">
          <a:extLst>
            <a:ext uri="{FF2B5EF4-FFF2-40B4-BE49-F238E27FC236}">
              <a16:creationId xmlns:a16="http://schemas.microsoft.com/office/drawing/2014/main" id="{0762BD0E-44FE-0EB9-AF7C-261D51CD6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3</xdr:row>
      <xdr:rowOff>163286</xdr:rowOff>
    </xdr:from>
    <xdr:to>
      <xdr:col>6</xdr:col>
      <xdr:colOff>445972</xdr:colOff>
      <xdr:row>8</xdr:row>
      <xdr:rowOff>88334</xdr:rowOff>
    </xdr:to>
    <xdr:sp macro="" textlink="">
      <xdr:nvSpPr>
        <xdr:cNvPr id="2" name="cfilters">
          <a:extLst>
            <a:ext uri="{FF2B5EF4-FFF2-40B4-BE49-F238E27FC236}">
              <a16:creationId xmlns:a16="http://schemas.microsoft.com/office/drawing/2014/main" id="{1CF0FF86-4EC1-4097-3654-9496D4683D55}"/>
            </a:ext>
          </a:extLst>
        </xdr:cNvPr>
        <xdr:cNvSpPr/>
      </xdr:nvSpPr>
      <xdr:spPr>
        <a:xfrm>
          <a:off x="2209800" y="718457"/>
          <a:ext cx="1893772" cy="98096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6</xdr:col>
      <xdr:colOff>520485</xdr:colOff>
      <xdr:row>3</xdr:row>
      <xdr:rowOff>163286</xdr:rowOff>
    </xdr:from>
    <xdr:to>
      <xdr:col>9</xdr:col>
      <xdr:colOff>563685</xdr:colOff>
      <xdr:row>8</xdr:row>
      <xdr:rowOff>88334</xdr:rowOff>
    </xdr:to>
    <xdr:sp macro="" textlink="">
      <xdr:nvSpPr>
        <xdr:cNvPr id="3" name="ctsales">
          <a:extLst>
            <a:ext uri="{FF2B5EF4-FFF2-40B4-BE49-F238E27FC236}">
              <a16:creationId xmlns:a16="http://schemas.microsoft.com/office/drawing/2014/main" id="{BD0239DB-790E-1E61-3357-B5EEEB0D273F}"/>
            </a:ext>
          </a:extLst>
        </xdr:cNvPr>
        <xdr:cNvSpPr/>
      </xdr:nvSpPr>
      <xdr:spPr>
        <a:xfrm>
          <a:off x="4178085" y="718457"/>
          <a:ext cx="1872000" cy="850334"/>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10</xdr:col>
      <xdr:colOff>26162</xdr:colOff>
      <xdr:row>3</xdr:row>
      <xdr:rowOff>165654</xdr:rowOff>
    </xdr:from>
    <xdr:to>
      <xdr:col>13</xdr:col>
      <xdr:colOff>69362</xdr:colOff>
      <xdr:row>8</xdr:row>
      <xdr:rowOff>123504</xdr:rowOff>
    </xdr:to>
    <xdr:sp macro="" textlink="">
      <xdr:nvSpPr>
        <xdr:cNvPr id="4" name="ctmargin">
          <a:extLst>
            <a:ext uri="{FF2B5EF4-FFF2-40B4-BE49-F238E27FC236}">
              <a16:creationId xmlns:a16="http://schemas.microsoft.com/office/drawing/2014/main" id="{BD40A47A-0664-BB4A-2AB8-C1FA74EA5583}"/>
            </a:ext>
          </a:extLst>
        </xdr:cNvPr>
        <xdr:cNvSpPr/>
      </xdr:nvSpPr>
      <xdr:spPr>
        <a:xfrm>
          <a:off x="6100075" y="728871"/>
          <a:ext cx="1865374" cy="1029068"/>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13</xdr:col>
      <xdr:colOff>164885</xdr:colOff>
      <xdr:row>3</xdr:row>
      <xdr:rowOff>163286</xdr:rowOff>
    </xdr:from>
    <xdr:to>
      <xdr:col>16</xdr:col>
      <xdr:colOff>208085</xdr:colOff>
      <xdr:row>8</xdr:row>
      <xdr:rowOff>88334</xdr:rowOff>
    </xdr:to>
    <xdr:sp macro="" textlink="">
      <xdr:nvSpPr>
        <xdr:cNvPr id="5" name="cpmargin">
          <a:extLst>
            <a:ext uri="{FF2B5EF4-FFF2-40B4-BE49-F238E27FC236}">
              <a16:creationId xmlns:a16="http://schemas.microsoft.com/office/drawing/2014/main" id="{3CE606B9-BA08-670B-2326-19BFD0F0ED31}"/>
            </a:ext>
          </a:extLst>
        </xdr:cNvPr>
        <xdr:cNvSpPr/>
      </xdr:nvSpPr>
      <xdr:spPr>
        <a:xfrm>
          <a:off x="8089685" y="718457"/>
          <a:ext cx="1872000" cy="850334"/>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8</xdr:col>
      <xdr:colOff>130629</xdr:colOff>
      <xdr:row>8</xdr:row>
      <xdr:rowOff>145377</xdr:rowOff>
    </xdr:from>
    <xdr:to>
      <xdr:col>16</xdr:col>
      <xdr:colOff>248450</xdr:colOff>
      <xdr:row>22</xdr:row>
      <xdr:rowOff>20327</xdr:rowOff>
    </xdr:to>
    <xdr:sp macro="" textlink="">
      <xdr:nvSpPr>
        <xdr:cNvPr id="9" name="ccustsource">
          <a:extLst>
            <a:ext uri="{FF2B5EF4-FFF2-40B4-BE49-F238E27FC236}">
              <a16:creationId xmlns:a16="http://schemas.microsoft.com/office/drawing/2014/main" id="{9DE95276-EFD0-90A7-D98E-A26D8C3252DC}"/>
            </a:ext>
          </a:extLst>
        </xdr:cNvPr>
        <xdr:cNvSpPr/>
      </xdr:nvSpPr>
      <xdr:spPr>
        <a:xfrm>
          <a:off x="5007429" y="1625834"/>
          <a:ext cx="4994621" cy="2465750"/>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r>
            <a:rPr lang="en-IN" sz="1100"/>
            <a:t>V</a:t>
          </a:r>
        </a:p>
      </xdr:txBody>
    </xdr:sp>
    <xdr:clientData/>
  </xdr:twoCellAnchor>
  <xdr:twoCellAnchor>
    <xdr:from>
      <xdr:col>3</xdr:col>
      <xdr:colOff>408383</xdr:colOff>
      <xdr:row>22</xdr:row>
      <xdr:rowOff>108857</xdr:rowOff>
    </xdr:from>
    <xdr:to>
      <xdr:col>11</xdr:col>
      <xdr:colOff>130629</xdr:colOff>
      <xdr:row>35</xdr:row>
      <xdr:rowOff>10886</xdr:rowOff>
    </xdr:to>
    <xdr:sp macro="" textlink="">
      <xdr:nvSpPr>
        <xdr:cNvPr id="12" name="cdeptmargin">
          <a:extLst>
            <a:ext uri="{FF2B5EF4-FFF2-40B4-BE49-F238E27FC236}">
              <a16:creationId xmlns:a16="http://schemas.microsoft.com/office/drawing/2014/main" id="{5CE01A52-86B7-AA2F-5EC2-32E566E00FD8}"/>
            </a:ext>
          </a:extLst>
        </xdr:cNvPr>
        <xdr:cNvSpPr/>
      </xdr:nvSpPr>
      <xdr:spPr>
        <a:xfrm>
          <a:off x="2237183" y="4180114"/>
          <a:ext cx="4599046" cy="2307772"/>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11</xdr:col>
      <xdr:colOff>214617</xdr:colOff>
      <xdr:row>22</xdr:row>
      <xdr:rowOff>130629</xdr:rowOff>
    </xdr:from>
    <xdr:to>
      <xdr:col>18</xdr:col>
      <xdr:colOff>381000</xdr:colOff>
      <xdr:row>35</xdr:row>
      <xdr:rowOff>10885</xdr:rowOff>
    </xdr:to>
    <xdr:sp macro="" textlink="">
      <xdr:nvSpPr>
        <xdr:cNvPr id="13" name="cnewrepeat">
          <a:extLst>
            <a:ext uri="{FF2B5EF4-FFF2-40B4-BE49-F238E27FC236}">
              <a16:creationId xmlns:a16="http://schemas.microsoft.com/office/drawing/2014/main" id="{8BB6D307-91FE-1A32-F342-EA7B11974587}"/>
            </a:ext>
          </a:extLst>
        </xdr:cNvPr>
        <xdr:cNvSpPr/>
      </xdr:nvSpPr>
      <xdr:spPr>
        <a:xfrm>
          <a:off x="6920217" y="4201886"/>
          <a:ext cx="4433583" cy="228599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0</xdr:col>
      <xdr:colOff>11206</xdr:colOff>
      <xdr:row>0</xdr:row>
      <xdr:rowOff>0</xdr:rowOff>
    </xdr:from>
    <xdr:to>
      <xdr:col>3</xdr:col>
      <xdr:colOff>348663</xdr:colOff>
      <xdr:row>38</xdr:row>
      <xdr:rowOff>156883</xdr:rowOff>
    </xdr:to>
    <xdr:sp macro="" textlink="">
      <xdr:nvSpPr>
        <xdr:cNvPr id="29" name="ctop10">
          <a:extLst>
            <a:ext uri="{FF2B5EF4-FFF2-40B4-BE49-F238E27FC236}">
              <a16:creationId xmlns:a16="http://schemas.microsoft.com/office/drawing/2014/main" id="{37A7CDF0-D571-6A51-7635-A462EAA2FF04}"/>
            </a:ext>
          </a:extLst>
        </xdr:cNvPr>
        <xdr:cNvSpPr/>
      </xdr:nvSpPr>
      <xdr:spPr>
        <a:xfrm>
          <a:off x="11206" y="0"/>
          <a:ext cx="2152810" cy="7283824"/>
        </a:xfrm>
        <a:prstGeom prst="roundRect">
          <a:avLst>
            <a:gd name="adj" fmla="val 3000"/>
          </a:avLst>
        </a:prstGeom>
        <a:solidFill>
          <a:srgbClr val="510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0</xdr:col>
      <xdr:colOff>17927</xdr:colOff>
      <xdr:row>0</xdr:row>
      <xdr:rowOff>1</xdr:rowOff>
    </xdr:from>
    <xdr:to>
      <xdr:col>33</xdr:col>
      <xdr:colOff>205127</xdr:colOff>
      <xdr:row>3</xdr:row>
      <xdr:rowOff>128830</xdr:rowOff>
    </xdr:to>
    <xdr:sp macro="" textlink="">
      <xdr:nvSpPr>
        <xdr:cNvPr id="30" name="Rectangle 29">
          <a:extLst>
            <a:ext uri="{FF2B5EF4-FFF2-40B4-BE49-F238E27FC236}">
              <a16:creationId xmlns:a16="http://schemas.microsoft.com/office/drawing/2014/main" id="{9DBC6DE9-83B7-92C8-39C0-749977F2D1ED}"/>
            </a:ext>
          </a:extLst>
        </xdr:cNvPr>
        <xdr:cNvSpPr>
          <a:spLocks/>
        </xdr:cNvSpPr>
      </xdr:nvSpPr>
      <xdr:spPr>
        <a:xfrm>
          <a:off x="17927" y="1"/>
          <a:ext cx="20304000" cy="684000"/>
        </a:xfrm>
        <a:prstGeom prst="rect">
          <a:avLst/>
        </a:prstGeom>
        <a:solidFill>
          <a:srgbClr val="510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twoCellAnchor>
  <xdr:twoCellAnchor>
    <xdr:from>
      <xdr:col>16</xdr:col>
      <xdr:colOff>290391</xdr:colOff>
      <xdr:row>3</xdr:row>
      <xdr:rowOff>172251</xdr:rowOff>
    </xdr:from>
    <xdr:to>
      <xdr:col>19</xdr:col>
      <xdr:colOff>333591</xdr:colOff>
      <xdr:row>8</xdr:row>
      <xdr:rowOff>97299</xdr:rowOff>
    </xdr:to>
    <xdr:sp macro="" textlink="">
      <xdr:nvSpPr>
        <xdr:cNvPr id="41" name="cpmargin">
          <a:extLst>
            <a:ext uri="{FF2B5EF4-FFF2-40B4-BE49-F238E27FC236}">
              <a16:creationId xmlns:a16="http://schemas.microsoft.com/office/drawing/2014/main" id="{900AB3E7-9BE0-C4A8-FE40-3C03A2038FCB}"/>
            </a:ext>
          </a:extLst>
        </xdr:cNvPr>
        <xdr:cNvSpPr/>
      </xdr:nvSpPr>
      <xdr:spPr>
        <a:xfrm>
          <a:off x="10043991" y="727422"/>
          <a:ext cx="1872000" cy="850334"/>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19</xdr:col>
      <xdr:colOff>397968</xdr:colOff>
      <xdr:row>3</xdr:row>
      <xdr:rowOff>163287</xdr:rowOff>
    </xdr:from>
    <xdr:to>
      <xdr:col>22</xdr:col>
      <xdr:colOff>441168</xdr:colOff>
      <xdr:row>8</xdr:row>
      <xdr:rowOff>88335</xdr:rowOff>
    </xdr:to>
    <xdr:sp macro="" textlink="">
      <xdr:nvSpPr>
        <xdr:cNvPr id="42" name="cpmargin">
          <a:extLst>
            <a:ext uri="{FF2B5EF4-FFF2-40B4-BE49-F238E27FC236}">
              <a16:creationId xmlns:a16="http://schemas.microsoft.com/office/drawing/2014/main" id="{1E6F3057-0309-1829-4CE0-0965F11A6AF9}"/>
            </a:ext>
          </a:extLst>
        </xdr:cNvPr>
        <xdr:cNvSpPr/>
      </xdr:nvSpPr>
      <xdr:spPr>
        <a:xfrm>
          <a:off x="11980368" y="718458"/>
          <a:ext cx="1872000" cy="850334"/>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22</xdr:col>
      <xdr:colOff>499568</xdr:colOff>
      <xdr:row>3</xdr:row>
      <xdr:rowOff>152401</xdr:rowOff>
    </xdr:from>
    <xdr:to>
      <xdr:col>26</xdr:col>
      <xdr:colOff>41168</xdr:colOff>
      <xdr:row>8</xdr:row>
      <xdr:rowOff>93459</xdr:rowOff>
    </xdr:to>
    <xdr:sp macro="" textlink="">
      <xdr:nvSpPr>
        <xdr:cNvPr id="44" name="cpmargin">
          <a:extLst>
            <a:ext uri="{FF2B5EF4-FFF2-40B4-BE49-F238E27FC236}">
              <a16:creationId xmlns:a16="http://schemas.microsoft.com/office/drawing/2014/main" id="{704FD07F-B3CF-E223-CAED-7106BEC60DB2}"/>
            </a:ext>
          </a:extLst>
        </xdr:cNvPr>
        <xdr:cNvSpPr/>
      </xdr:nvSpPr>
      <xdr:spPr>
        <a:xfrm>
          <a:off x="13910768" y="707572"/>
          <a:ext cx="1980000" cy="996973"/>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3</xdr:col>
      <xdr:colOff>381000</xdr:colOff>
      <xdr:row>35</xdr:row>
      <xdr:rowOff>108856</xdr:rowOff>
    </xdr:from>
    <xdr:to>
      <xdr:col>33</xdr:col>
      <xdr:colOff>220742</xdr:colOff>
      <xdr:row>38</xdr:row>
      <xdr:rowOff>165685</xdr:rowOff>
    </xdr:to>
    <xdr:sp macro="" textlink="">
      <xdr:nvSpPr>
        <xdr:cNvPr id="57" name="cdeptmargin">
          <a:extLst>
            <a:ext uri="{FF2B5EF4-FFF2-40B4-BE49-F238E27FC236}">
              <a16:creationId xmlns:a16="http://schemas.microsoft.com/office/drawing/2014/main" id="{97018FA7-7F5E-08A0-0459-211E212B5853}"/>
            </a:ext>
          </a:extLst>
        </xdr:cNvPr>
        <xdr:cNvSpPr/>
      </xdr:nvSpPr>
      <xdr:spPr>
        <a:xfrm>
          <a:off x="2209800" y="6890656"/>
          <a:ext cx="18127742" cy="612000"/>
        </a:xfrm>
        <a:prstGeom prst="roundRect">
          <a:avLst/>
        </a:prstGeom>
        <a:solidFill>
          <a:srgbClr val="510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5</xdr:col>
      <xdr:colOff>228600</xdr:colOff>
      <xdr:row>35</xdr:row>
      <xdr:rowOff>119743</xdr:rowOff>
    </xdr:from>
    <xdr:to>
      <xdr:col>10</xdr:col>
      <xdr:colOff>435429</xdr:colOff>
      <xdr:row>38</xdr:row>
      <xdr:rowOff>97972</xdr:rowOff>
    </xdr:to>
    <xdr:sp macro="" textlink="">
      <xdr:nvSpPr>
        <xdr:cNvPr id="58" name="Rectangle: Rounded Corners 57">
          <a:extLst>
            <a:ext uri="{FF2B5EF4-FFF2-40B4-BE49-F238E27FC236}">
              <a16:creationId xmlns:a16="http://schemas.microsoft.com/office/drawing/2014/main" id="{703EE3B5-C77F-94E9-AE20-7ED8FB15C592}"/>
            </a:ext>
          </a:extLst>
        </xdr:cNvPr>
        <xdr:cNvSpPr/>
      </xdr:nvSpPr>
      <xdr:spPr>
        <a:xfrm>
          <a:off x="3276600" y="6596743"/>
          <a:ext cx="3254829" cy="533400"/>
        </a:xfrm>
        <a:prstGeom prst="roundRect">
          <a:avLst/>
        </a:prstGeom>
        <a:gradFill>
          <a:gsLst>
            <a:gs pos="96000">
              <a:srgbClr val="650000"/>
            </a:gs>
            <a:gs pos="7000">
              <a:schemeClr val="accent4">
                <a:lumMod val="75000"/>
                <a:shade val="67500"/>
                <a:satMod val="115000"/>
              </a:schemeClr>
            </a:gs>
          </a:gsLst>
          <a:lin ang="16200000" scaled="1"/>
        </a:gradFill>
        <a:ln>
          <a:noFill/>
        </a:ln>
        <a:effectLst>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130629</xdr:colOff>
      <xdr:row>35</xdr:row>
      <xdr:rowOff>119743</xdr:rowOff>
    </xdr:from>
    <xdr:to>
      <xdr:col>17</xdr:col>
      <xdr:colOff>337458</xdr:colOff>
      <xdr:row>38</xdr:row>
      <xdr:rowOff>97972</xdr:rowOff>
    </xdr:to>
    <xdr:sp macro="" textlink="">
      <xdr:nvSpPr>
        <xdr:cNvPr id="59" name="Rectangle: Rounded Corners 58">
          <a:extLst>
            <a:ext uri="{FF2B5EF4-FFF2-40B4-BE49-F238E27FC236}">
              <a16:creationId xmlns:a16="http://schemas.microsoft.com/office/drawing/2014/main" id="{85F5AFEC-A686-1329-B1D4-9760FABA5F85}"/>
            </a:ext>
          </a:extLst>
        </xdr:cNvPr>
        <xdr:cNvSpPr/>
      </xdr:nvSpPr>
      <xdr:spPr>
        <a:xfrm>
          <a:off x="7445829" y="6596743"/>
          <a:ext cx="3254829" cy="533400"/>
        </a:xfrm>
        <a:prstGeom prst="roundRect">
          <a:avLst/>
        </a:prstGeom>
        <a:gradFill>
          <a:gsLst>
            <a:gs pos="96000">
              <a:srgbClr val="650000"/>
            </a:gs>
            <a:gs pos="7000">
              <a:schemeClr val="accent4">
                <a:lumMod val="75000"/>
                <a:shade val="67500"/>
                <a:satMod val="115000"/>
              </a:schemeClr>
            </a:gs>
          </a:gsLst>
          <a:lin ang="16200000" scaled="1"/>
        </a:gradFill>
        <a:ln>
          <a:noFill/>
        </a:ln>
        <a:effectLst>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21772</xdr:colOff>
      <xdr:row>35</xdr:row>
      <xdr:rowOff>119744</xdr:rowOff>
    </xdr:from>
    <xdr:to>
      <xdr:col>24</xdr:col>
      <xdr:colOff>228601</xdr:colOff>
      <xdr:row>38</xdr:row>
      <xdr:rowOff>97973</xdr:rowOff>
    </xdr:to>
    <xdr:sp macro="" textlink="">
      <xdr:nvSpPr>
        <xdr:cNvPr id="60" name="Rectangle: Rounded Corners 59">
          <a:extLst>
            <a:ext uri="{FF2B5EF4-FFF2-40B4-BE49-F238E27FC236}">
              <a16:creationId xmlns:a16="http://schemas.microsoft.com/office/drawing/2014/main" id="{7B41990C-E006-3395-945D-65C276874DA9}"/>
            </a:ext>
          </a:extLst>
        </xdr:cNvPr>
        <xdr:cNvSpPr/>
      </xdr:nvSpPr>
      <xdr:spPr>
        <a:xfrm>
          <a:off x="11604172" y="6596744"/>
          <a:ext cx="3254829" cy="533400"/>
        </a:xfrm>
        <a:prstGeom prst="roundRect">
          <a:avLst/>
        </a:prstGeom>
        <a:gradFill>
          <a:gsLst>
            <a:gs pos="96000">
              <a:srgbClr val="650000"/>
            </a:gs>
            <a:gs pos="7000">
              <a:schemeClr val="accent4">
                <a:lumMod val="75000"/>
                <a:shade val="67500"/>
                <a:satMod val="115000"/>
              </a:schemeClr>
            </a:gs>
          </a:gsLst>
          <a:lin ang="16200000" scaled="1"/>
        </a:gradFill>
        <a:ln>
          <a:noFill/>
        </a:ln>
        <a:effectLst>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195942</xdr:colOff>
      <xdr:row>35</xdr:row>
      <xdr:rowOff>108859</xdr:rowOff>
    </xdr:from>
    <xdr:to>
      <xdr:col>31</xdr:col>
      <xdr:colOff>402771</xdr:colOff>
      <xdr:row>38</xdr:row>
      <xdr:rowOff>87088</xdr:rowOff>
    </xdr:to>
    <xdr:sp macro="" textlink="">
      <xdr:nvSpPr>
        <xdr:cNvPr id="61" name="Rectangle: Rounded Corners 60">
          <a:extLst>
            <a:ext uri="{FF2B5EF4-FFF2-40B4-BE49-F238E27FC236}">
              <a16:creationId xmlns:a16="http://schemas.microsoft.com/office/drawing/2014/main" id="{9B76C376-8D03-A5D1-E30C-5993024A6517}"/>
            </a:ext>
          </a:extLst>
        </xdr:cNvPr>
        <xdr:cNvSpPr/>
      </xdr:nvSpPr>
      <xdr:spPr>
        <a:xfrm>
          <a:off x="16045542" y="6585859"/>
          <a:ext cx="3254829" cy="533400"/>
        </a:xfrm>
        <a:prstGeom prst="roundRect">
          <a:avLst/>
        </a:prstGeom>
        <a:gradFill>
          <a:gsLst>
            <a:gs pos="96000">
              <a:srgbClr val="650000"/>
            </a:gs>
            <a:gs pos="7000">
              <a:schemeClr val="accent4">
                <a:lumMod val="75000"/>
                <a:shade val="67500"/>
                <a:satMod val="115000"/>
              </a:schemeClr>
            </a:gs>
          </a:gsLst>
          <a:lin ang="16200000" scaled="1"/>
        </a:gradFill>
        <a:ln>
          <a:noFill/>
        </a:ln>
        <a:effectLst>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119743</xdr:colOff>
      <xdr:row>35</xdr:row>
      <xdr:rowOff>43542</xdr:rowOff>
    </xdr:from>
    <xdr:to>
      <xdr:col>6</xdr:col>
      <xdr:colOff>185057</xdr:colOff>
      <xdr:row>38</xdr:row>
      <xdr:rowOff>130628</xdr:rowOff>
    </xdr:to>
    <xdr:pic>
      <xdr:nvPicPr>
        <xdr:cNvPr id="63" name="Graphic 62" descr="Bullseye with solid fill">
          <a:extLst>
            <a:ext uri="{FF2B5EF4-FFF2-40B4-BE49-F238E27FC236}">
              <a16:creationId xmlns:a16="http://schemas.microsoft.com/office/drawing/2014/main" id="{205668F4-302A-359E-541A-26262684BC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67743" y="6520542"/>
          <a:ext cx="674914" cy="642257"/>
        </a:xfrm>
        <a:prstGeom prst="rect">
          <a:avLst/>
        </a:prstGeom>
      </xdr:spPr>
    </xdr:pic>
    <xdr:clientData/>
  </xdr:twoCellAnchor>
  <xdr:twoCellAnchor editAs="oneCell">
    <xdr:from>
      <xdr:col>12</xdr:col>
      <xdr:colOff>43545</xdr:colOff>
      <xdr:row>35</xdr:row>
      <xdr:rowOff>130629</xdr:rowOff>
    </xdr:from>
    <xdr:to>
      <xdr:col>13</xdr:col>
      <xdr:colOff>152401</xdr:colOff>
      <xdr:row>38</xdr:row>
      <xdr:rowOff>163286</xdr:rowOff>
    </xdr:to>
    <xdr:pic>
      <xdr:nvPicPr>
        <xdr:cNvPr id="65" name="Graphic 64" descr="Bar graph with upward trend with solid fill">
          <a:extLst>
            <a:ext uri="{FF2B5EF4-FFF2-40B4-BE49-F238E27FC236}">
              <a16:creationId xmlns:a16="http://schemas.microsoft.com/office/drawing/2014/main" id="{EDEFAD1A-5B79-4D73-8626-F8A2E00669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58745" y="6607629"/>
          <a:ext cx="718456" cy="587828"/>
        </a:xfrm>
        <a:prstGeom prst="rect">
          <a:avLst/>
        </a:prstGeom>
      </xdr:spPr>
    </xdr:pic>
    <xdr:clientData/>
  </xdr:twoCellAnchor>
  <xdr:twoCellAnchor editAs="oneCell">
    <xdr:from>
      <xdr:col>18</xdr:col>
      <xdr:colOff>566057</xdr:colOff>
      <xdr:row>35</xdr:row>
      <xdr:rowOff>32657</xdr:rowOff>
    </xdr:from>
    <xdr:to>
      <xdr:col>20</xdr:col>
      <xdr:colOff>87086</xdr:colOff>
      <xdr:row>39</xdr:row>
      <xdr:rowOff>32657</xdr:rowOff>
    </xdr:to>
    <xdr:pic>
      <xdr:nvPicPr>
        <xdr:cNvPr id="68" name="Graphic 67" descr="Upward trend with solid fill">
          <a:extLst>
            <a:ext uri="{FF2B5EF4-FFF2-40B4-BE49-F238E27FC236}">
              <a16:creationId xmlns:a16="http://schemas.microsoft.com/office/drawing/2014/main" id="{6C8A130A-D5DC-1F6E-B2A5-4B21BBA48D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538857" y="6509657"/>
          <a:ext cx="740229" cy="740229"/>
        </a:xfrm>
        <a:prstGeom prst="rect">
          <a:avLst/>
        </a:prstGeom>
      </xdr:spPr>
    </xdr:pic>
    <xdr:clientData/>
  </xdr:twoCellAnchor>
  <xdr:twoCellAnchor editAs="oneCell">
    <xdr:from>
      <xdr:col>26</xdr:col>
      <xdr:colOff>119742</xdr:colOff>
      <xdr:row>34</xdr:row>
      <xdr:rowOff>152400</xdr:rowOff>
    </xdr:from>
    <xdr:to>
      <xdr:col>27</xdr:col>
      <xdr:colOff>315686</xdr:colOff>
      <xdr:row>39</xdr:row>
      <xdr:rowOff>54428</xdr:rowOff>
    </xdr:to>
    <xdr:pic>
      <xdr:nvPicPr>
        <xdr:cNvPr id="70" name="Graphic 69" descr="Handshake with solid fill">
          <a:extLst>
            <a:ext uri="{FF2B5EF4-FFF2-40B4-BE49-F238E27FC236}">
              <a16:creationId xmlns:a16="http://schemas.microsoft.com/office/drawing/2014/main" id="{BFAE68F1-B020-75D5-B32D-414EC7EA2F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969342" y="6444343"/>
          <a:ext cx="805544" cy="827314"/>
        </a:xfrm>
        <a:prstGeom prst="rect">
          <a:avLst/>
        </a:prstGeom>
      </xdr:spPr>
    </xdr:pic>
    <xdr:clientData/>
  </xdr:twoCellAnchor>
  <xdr:twoCellAnchor>
    <xdr:from>
      <xdr:col>6</xdr:col>
      <xdr:colOff>228600</xdr:colOff>
      <xdr:row>36</xdr:row>
      <xdr:rowOff>65314</xdr:rowOff>
    </xdr:from>
    <xdr:to>
      <xdr:col>10</xdr:col>
      <xdr:colOff>468086</xdr:colOff>
      <xdr:row>38</xdr:row>
      <xdr:rowOff>10885</xdr:rowOff>
    </xdr:to>
    <xdr:sp macro="" textlink="">
      <xdr:nvSpPr>
        <xdr:cNvPr id="71" name="TextBox 70">
          <a:extLst>
            <a:ext uri="{FF2B5EF4-FFF2-40B4-BE49-F238E27FC236}">
              <a16:creationId xmlns:a16="http://schemas.microsoft.com/office/drawing/2014/main" id="{EF424B37-A75A-CF57-269C-367523CBF1F1}"/>
            </a:ext>
          </a:extLst>
        </xdr:cNvPr>
        <xdr:cNvSpPr txBox="1"/>
      </xdr:nvSpPr>
      <xdr:spPr>
        <a:xfrm>
          <a:off x="3886200" y="6727371"/>
          <a:ext cx="2677886"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25400" dir="5400000" algn="ctr" rotWithShape="0">
                  <a:srgbClr val="6E747A">
                    <a:alpha val="43000"/>
                  </a:srgbClr>
                </a:outerShdw>
              </a:effectLst>
            </a:rPr>
            <a:t>Target</a:t>
          </a:r>
          <a:r>
            <a:rPr lang="en-IN" sz="1600" b="1" cap="none" spc="0" baseline="0">
              <a:ln w="0"/>
              <a:solidFill>
                <a:schemeClr val="bg1"/>
              </a:solidFill>
              <a:effectLst>
                <a:outerShdw blurRad="38100" dist="25400" dir="5400000" algn="ctr" rotWithShape="0">
                  <a:srgbClr val="6E747A">
                    <a:alpha val="43000"/>
                  </a:srgbClr>
                </a:outerShdw>
              </a:effectLst>
            </a:rPr>
            <a:t> the Right Customers</a:t>
          </a:r>
          <a:endParaRPr lang="en-IN" sz="16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13</xdr:col>
      <xdr:colOff>97971</xdr:colOff>
      <xdr:row>36</xdr:row>
      <xdr:rowOff>32657</xdr:rowOff>
    </xdr:from>
    <xdr:to>
      <xdr:col>17</xdr:col>
      <xdr:colOff>337457</xdr:colOff>
      <xdr:row>37</xdr:row>
      <xdr:rowOff>163285</xdr:rowOff>
    </xdr:to>
    <xdr:sp macro="" textlink="">
      <xdr:nvSpPr>
        <xdr:cNvPr id="72" name="TextBox 71">
          <a:extLst>
            <a:ext uri="{FF2B5EF4-FFF2-40B4-BE49-F238E27FC236}">
              <a16:creationId xmlns:a16="http://schemas.microsoft.com/office/drawing/2014/main" id="{CE427763-AA31-9C22-88AF-E2FA90F89855}"/>
            </a:ext>
          </a:extLst>
        </xdr:cNvPr>
        <xdr:cNvSpPr txBox="1"/>
      </xdr:nvSpPr>
      <xdr:spPr>
        <a:xfrm>
          <a:off x="8022771" y="6694714"/>
          <a:ext cx="2677886"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25400" dir="5400000" algn="ctr" rotWithShape="0">
                  <a:srgbClr val="6E747A">
                    <a:alpha val="43000"/>
                  </a:srgbClr>
                </a:outerShdw>
              </a:effectLst>
            </a:rPr>
            <a:t>   Increase Conversions</a:t>
          </a:r>
        </a:p>
      </xdr:txBody>
    </xdr:sp>
    <xdr:clientData/>
  </xdr:twoCellAnchor>
  <xdr:twoCellAnchor>
    <xdr:from>
      <xdr:col>20</xdr:col>
      <xdr:colOff>10885</xdr:colOff>
      <xdr:row>36</xdr:row>
      <xdr:rowOff>54428</xdr:rowOff>
    </xdr:from>
    <xdr:to>
      <xdr:col>24</xdr:col>
      <xdr:colOff>250371</xdr:colOff>
      <xdr:row>37</xdr:row>
      <xdr:rowOff>185056</xdr:rowOff>
    </xdr:to>
    <xdr:sp macro="" textlink="">
      <xdr:nvSpPr>
        <xdr:cNvPr id="73" name="TextBox 72">
          <a:extLst>
            <a:ext uri="{FF2B5EF4-FFF2-40B4-BE49-F238E27FC236}">
              <a16:creationId xmlns:a16="http://schemas.microsoft.com/office/drawing/2014/main" id="{F509716E-F6D9-F339-8E7F-1FCE115D48BD}"/>
            </a:ext>
          </a:extLst>
        </xdr:cNvPr>
        <xdr:cNvSpPr txBox="1"/>
      </xdr:nvSpPr>
      <xdr:spPr>
        <a:xfrm>
          <a:off x="12202885" y="6716485"/>
          <a:ext cx="2677886"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25400" dir="5400000" algn="ctr" rotWithShape="0">
                  <a:srgbClr val="6E747A">
                    <a:alpha val="43000"/>
                  </a:srgbClr>
                </a:outerShdw>
              </a:effectLst>
            </a:rPr>
            <a:t>      Grow Profitability</a:t>
          </a:r>
        </a:p>
      </xdr:txBody>
    </xdr:sp>
    <xdr:clientData/>
  </xdr:twoCellAnchor>
  <xdr:twoCellAnchor>
    <xdr:from>
      <xdr:col>27</xdr:col>
      <xdr:colOff>283028</xdr:colOff>
      <xdr:row>36</xdr:row>
      <xdr:rowOff>65314</xdr:rowOff>
    </xdr:from>
    <xdr:to>
      <xdr:col>31</xdr:col>
      <xdr:colOff>522514</xdr:colOff>
      <xdr:row>38</xdr:row>
      <xdr:rowOff>10885</xdr:rowOff>
    </xdr:to>
    <xdr:sp macro="" textlink="">
      <xdr:nvSpPr>
        <xdr:cNvPr id="74" name="TextBox 73">
          <a:extLst>
            <a:ext uri="{FF2B5EF4-FFF2-40B4-BE49-F238E27FC236}">
              <a16:creationId xmlns:a16="http://schemas.microsoft.com/office/drawing/2014/main" id="{922DCFD4-5D63-8CE8-7D21-E5CD4894CDDD}"/>
            </a:ext>
          </a:extLst>
        </xdr:cNvPr>
        <xdr:cNvSpPr txBox="1"/>
      </xdr:nvSpPr>
      <xdr:spPr>
        <a:xfrm>
          <a:off x="16742228" y="6727371"/>
          <a:ext cx="2677886" cy="315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0"/>
              <a:solidFill>
                <a:schemeClr val="bg1"/>
              </a:solidFill>
              <a:effectLst>
                <a:outerShdw blurRad="38100" dist="25400" dir="5400000" algn="ctr" rotWithShape="0">
                  <a:srgbClr val="6E747A">
                    <a:alpha val="43000"/>
                  </a:srgbClr>
                </a:outerShdw>
              </a:effectLst>
            </a:rPr>
            <a:t>    Stronger Relationships</a:t>
          </a:r>
        </a:p>
      </xdr:txBody>
    </xdr:sp>
    <xdr:clientData/>
  </xdr:twoCellAnchor>
  <xdr:twoCellAnchor editAs="oneCell">
    <xdr:from>
      <xdr:col>0</xdr:col>
      <xdr:colOff>17926</xdr:colOff>
      <xdr:row>0</xdr:row>
      <xdr:rowOff>10886</xdr:rowOff>
    </xdr:from>
    <xdr:to>
      <xdr:col>2</xdr:col>
      <xdr:colOff>370113</xdr:colOff>
      <xdr:row>4</xdr:row>
      <xdr:rowOff>15773</xdr:rowOff>
    </xdr:to>
    <xdr:pic>
      <xdr:nvPicPr>
        <xdr:cNvPr id="78" name="Picture 77">
          <a:extLst>
            <a:ext uri="{FF2B5EF4-FFF2-40B4-BE49-F238E27FC236}">
              <a16:creationId xmlns:a16="http://schemas.microsoft.com/office/drawing/2014/main" id="{EB9B3F98-EB2C-4651-61A3-AA06B4AA272F}"/>
            </a:ext>
          </a:extLst>
        </xdr:cNvPr>
        <xdr:cNvPicPr>
          <a:picLocks noChangeAspect="1"/>
        </xdr:cNvPicPr>
      </xdr:nvPicPr>
      <xdr:blipFill>
        <a:blip xmlns:r="http://schemas.openxmlformats.org/officeDocument/2006/relationships" r:embed="rId9"/>
        <a:stretch>
          <a:fillRect/>
        </a:stretch>
      </xdr:blipFill>
      <xdr:spPr>
        <a:xfrm>
          <a:off x="17926" y="10886"/>
          <a:ext cx="1571387" cy="745116"/>
        </a:xfrm>
        <a:prstGeom prst="rect">
          <a:avLst/>
        </a:prstGeom>
        <a:ln>
          <a:noFill/>
        </a:ln>
      </xdr:spPr>
    </xdr:pic>
    <xdr:clientData/>
  </xdr:twoCellAnchor>
  <xdr:twoCellAnchor>
    <xdr:from>
      <xdr:col>18</xdr:col>
      <xdr:colOff>475875</xdr:colOff>
      <xdr:row>22</xdr:row>
      <xdr:rowOff>119743</xdr:rowOff>
    </xdr:from>
    <xdr:to>
      <xdr:col>25</xdr:col>
      <xdr:colOff>582414</xdr:colOff>
      <xdr:row>34</xdr:row>
      <xdr:rowOff>185056</xdr:rowOff>
    </xdr:to>
    <xdr:sp macro="" textlink="">
      <xdr:nvSpPr>
        <xdr:cNvPr id="83" name="cnewrepeat">
          <a:extLst>
            <a:ext uri="{FF2B5EF4-FFF2-40B4-BE49-F238E27FC236}">
              <a16:creationId xmlns:a16="http://schemas.microsoft.com/office/drawing/2014/main" id="{58B51A99-2FC0-C303-B0DD-AFC6952D122F}"/>
            </a:ext>
          </a:extLst>
        </xdr:cNvPr>
        <xdr:cNvSpPr/>
      </xdr:nvSpPr>
      <xdr:spPr>
        <a:xfrm>
          <a:off x="11448675" y="4191000"/>
          <a:ext cx="4373739" cy="228599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52400" tIns="152400" rIns="152400" bIns="152400" rtlCol="0" anchor="t"/>
        <a:lstStyle/>
        <a:p>
          <a:pPr algn="l"/>
          <a:endParaRPr lang="en-IN" sz="1100"/>
        </a:p>
      </xdr:txBody>
    </xdr:sp>
    <xdr:clientData/>
  </xdr:twoCellAnchor>
  <xdr:twoCellAnchor>
    <xdr:from>
      <xdr:col>2</xdr:col>
      <xdr:colOff>379722</xdr:colOff>
      <xdr:row>1</xdr:row>
      <xdr:rowOff>169047</xdr:rowOff>
    </xdr:from>
    <xdr:to>
      <xdr:col>7</xdr:col>
      <xdr:colOff>97972</xdr:colOff>
      <xdr:row>3</xdr:row>
      <xdr:rowOff>87087</xdr:rowOff>
    </xdr:to>
    <xdr:sp macro="" textlink="">
      <xdr:nvSpPr>
        <xdr:cNvPr id="84" name="TextBox 83">
          <a:extLst>
            <a:ext uri="{FF2B5EF4-FFF2-40B4-BE49-F238E27FC236}">
              <a16:creationId xmlns:a16="http://schemas.microsoft.com/office/drawing/2014/main" id="{3C9AD822-AD37-5BD9-0BC8-7C61BC429DD5}"/>
            </a:ext>
          </a:extLst>
        </xdr:cNvPr>
        <xdr:cNvSpPr txBox="1"/>
      </xdr:nvSpPr>
      <xdr:spPr>
        <a:xfrm>
          <a:off x="1598922" y="354104"/>
          <a:ext cx="2766250" cy="288154"/>
        </a:xfrm>
        <a:prstGeom prst="rect">
          <a:avLst/>
        </a:prstGeom>
        <a:solidFill>
          <a:srgbClr val="5104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rgbClr val="FFC000"/>
              </a:solidFill>
            </a:rPr>
            <a:t>Opening up a world of opportunity</a:t>
          </a:r>
        </a:p>
      </xdr:txBody>
    </xdr:sp>
    <xdr:clientData/>
  </xdr:twoCellAnchor>
  <xdr:twoCellAnchor editAs="oneCell">
    <xdr:from>
      <xdr:col>3</xdr:col>
      <xdr:colOff>435429</xdr:colOff>
      <xdr:row>5</xdr:row>
      <xdr:rowOff>43542</xdr:rowOff>
    </xdr:from>
    <xdr:to>
      <xdr:col>4</xdr:col>
      <xdr:colOff>402772</xdr:colOff>
      <xdr:row>7</xdr:row>
      <xdr:rowOff>174172</xdr:rowOff>
    </xdr:to>
    <xdr:pic>
      <xdr:nvPicPr>
        <xdr:cNvPr id="90" name="Graphic 89" descr="Users with solid fill">
          <a:extLst>
            <a:ext uri="{FF2B5EF4-FFF2-40B4-BE49-F238E27FC236}">
              <a16:creationId xmlns:a16="http://schemas.microsoft.com/office/drawing/2014/main" id="{B2DD6C75-6D9C-400B-BF0B-3E1464BC9F0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64229" y="968828"/>
          <a:ext cx="576943" cy="609601"/>
        </a:xfrm>
        <a:prstGeom prst="rect">
          <a:avLst/>
        </a:prstGeom>
      </xdr:spPr>
    </xdr:pic>
    <xdr:clientData/>
  </xdr:twoCellAnchor>
  <xdr:twoCellAnchor editAs="oneCell">
    <xdr:from>
      <xdr:col>6</xdr:col>
      <xdr:colOff>520486</xdr:colOff>
      <xdr:row>5</xdr:row>
      <xdr:rowOff>54429</xdr:rowOff>
    </xdr:from>
    <xdr:to>
      <xdr:col>7</xdr:col>
      <xdr:colOff>424544</xdr:colOff>
      <xdr:row>7</xdr:row>
      <xdr:rowOff>87086</xdr:rowOff>
    </xdr:to>
    <xdr:pic>
      <xdr:nvPicPr>
        <xdr:cNvPr id="93" name="Graphic 92" descr="Checkmark with solid fill">
          <a:extLst>
            <a:ext uri="{FF2B5EF4-FFF2-40B4-BE49-F238E27FC236}">
              <a16:creationId xmlns:a16="http://schemas.microsoft.com/office/drawing/2014/main" id="{F59BF385-957B-4ADC-973F-B6FC3C46569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178086" y="979715"/>
          <a:ext cx="513658" cy="511628"/>
        </a:xfrm>
        <a:prstGeom prst="rect">
          <a:avLst/>
        </a:prstGeom>
      </xdr:spPr>
    </xdr:pic>
    <xdr:clientData/>
  </xdr:twoCellAnchor>
  <xdr:twoCellAnchor editAs="oneCell">
    <xdr:from>
      <xdr:col>10</xdr:col>
      <xdr:colOff>37885</xdr:colOff>
      <xdr:row>5</xdr:row>
      <xdr:rowOff>54428</xdr:rowOff>
    </xdr:from>
    <xdr:to>
      <xdr:col>10</xdr:col>
      <xdr:colOff>555171</xdr:colOff>
      <xdr:row>7</xdr:row>
      <xdr:rowOff>87084</xdr:rowOff>
    </xdr:to>
    <xdr:pic>
      <xdr:nvPicPr>
        <xdr:cNvPr id="94" name="Graphic 93" descr="Bar graph with upward trend">
          <a:extLst>
            <a:ext uri="{FF2B5EF4-FFF2-40B4-BE49-F238E27FC236}">
              <a16:creationId xmlns:a16="http://schemas.microsoft.com/office/drawing/2014/main" id="{C609503D-9E0D-40FA-A989-5E138FD819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33885" y="979714"/>
          <a:ext cx="517286" cy="511627"/>
        </a:xfrm>
        <a:prstGeom prst="rect">
          <a:avLst/>
        </a:prstGeom>
      </xdr:spPr>
    </xdr:pic>
    <xdr:clientData/>
  </xdr:twoCellAnchor>
  <xdr:twoCellAnchor editAs="oneCell">
    <xdr:from>
      <xdr:col>13</xdr:col>
      <xdr:colOff>219314</xdr:colOff>
      <xdr:row>5</xdr:row>
      <xdr:rowOff>119742</xdr:rowOff>
    </xdr:from>
    <xdr:to>
      <xdr:col>14</xdr:col>
      <xdr:colOff>32657</xdr:colOff>
      <xdr:row>7</xdr:row>
      <xdr:rowOff>50799</xdr:rowOff>
    </xdr:to>
    <xdr:pic>
      <xdr:nvPicPr>
        <xdr:cNvPr id="95" name="Graphic 94" descr="Money">
          <a:extLst>
            <a:ext uri="{FF2B5EF4-FFF2-40B4-BE49-F238E27FC236}">
              <a16:creationId xmlns:a16="http://schemas.microsoft.com/office/drawing/2014/main" id="{C3392710-ABDB-43DB-889C-CE10C473169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144114" y="1045028"/>
          <a:ext cx="422943" cy="402771"/>
        </a:xfrm>
        <a:prstGeom prst="rect">
          <a:avLst/>
        </a:prstGeom>
      </xdr:spPr>
    </xdr:pic>
    <xdr:clientData/>
  </xdr:twoCellAnchor>
  <xdr:twoCellAnchor editAs="oneCell">
    <xdr:from>
      <xdr:col>16</xdr:col>
      <xdr:colOff>351757</xdr:colOff>
      <xdr:row>5</xdr:row>
      <xdr:rowOff>106876</xdr:rowOff>
    </xdr:from>
    <xdr:to>
      <xdr:col>17</xdr:col>
      <xdr:colOff>119742</xdr:colOff>
      <xdr:row>7</xdr:row>
      <xdr:rowOff>1188</xdr:rowOff>
    </xdr:to>
    <xdr:pic>
      <xdr:nvPicPr>
        <xdr:cNvPr id="96" name="Graphic 95" descr="User">
          <a:extLst>
            <a:ext uri="{FF2B5EF4-FFF2-40B4-BE49-F238E27FC236}">
              <a16:creationId xmlns:a16="http://schemas.microsoft.com/office/drawing/2014/main" id="{4E6AAF0C-D1CE-443B-9A61-E4C096DD192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105357" y="1032162"/>
          <a:ext cx="377585" cy="366026"/>
        </a:xfrm>
        <a:prstGeom prst="rect">
          <a:avLst/>
        </a:prstGeom>
      </xdr:spPr>
    </xdr:pic>
    <xdr:clientData/>
  </xdr:twoCellAnchor>
  <xdr:twoCellAnchor editAs="oneCell">
    <xdr:from>
      <xdr:col>22</xdr:col>
      <xdr:colOff>544978</xdr:colOff>
      <xdr:row>5</xdr:row>
      <xdr:rowOff>121834</xdr:rowOff>
    </xdr:from>
    <xdr:to>
      <xdr:col>23</xdr:col>
      <xdr:colOff>391886</xdr:colOff>
      <xdr:row>7</xdr:row>
      <xdr:rowOff>50799</xdr:rowOff>
    </xdr:to>
    <xdr:pic>
      <xdr:nvPicPr>
        <xdr:cNvPr id="97" name="Graphic 96" descr="Credit card">
          <a:extLst>
            <a:ext uri="{FF2B5EF4-FFF2-40B4-BE49-F238E27FC236}">
              <a16:creationId xmlns:a16="http://schemas.microsoft.com/office/drawing/2014/main" id="{87C571AD-99F3-46F0-90C2-E043C1EAE19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956178" y="1047120"/>
          <a:ext cx="456508" cy="386165"/>
        </a:xfrm>
        <a:prstGeom prst="rect">
          <a:avLst/>
        </a:prstGeom>
      </xdr:spPr>
    </xdr:pic>
    <xdr:clientData/>
  </xdr:twoCellAnchor>
  <xdr:twoCellAnchor editAs="oneCell">
    <xdr:from>
      <xdr:col>19</xdr:col>
      <xdr:colOff>554502</xdr:colOff>
      <xdr:row>5</xdr:row>
      <xdr:rowOff>108228</xdr:rowOff>
    </xdr:from>
    <xdr:to>
      <xdr:col>20</xdr:col>
      <xdr:colOff>357651</xdr:colOff>
      <xdr:row>7</xdr:row>
      <xdr:rowOff>39738</xdr:rowOff>
    </xdr:to>
    <xdr:pic>
      <xdr:nvPicPr>
        <xdr:cNvPr id="98" name="Graphic 97" descr="Suburban scene">
          <a:extLst>
            <a:ext uri="{FF2B5EF4-FFF2-40B4-BE49-F238E27FC236}">
              <a16:creationId xmlns:a16="http://schemas.microsoft.com/office/drawing/2014/main" id="{DBBBC76B-7633-44EB-B191-53773D7C70BD}"/>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2136902" y="1033514"/>
          <a:ext cx="412749" cy="403224"/>
        </a:xfrm>
        <a:prstGeom prst="rect">
          <a:avLst/>
        </a:prstGeom>
      </xdr:spPr>
    </xdr:pic>
    <xdr:clientData/>
  </xdr:twoCellAnchor>
  <xdr:twoCellAnchor>
    <xdr:from>
      <xdr:col>3</xdr:col>
      <xdr:colOff>381000</xdr:colOff>
      <xdr:row>8</xdr:row>
      <xdr:rowOff>130628</xdr:rowOff>
    </xdr:from>
    <xdr:to>
      <xdr:col>8</xdr:col>
      <xdr:colOff>54429</xdr:colOff>
      <xdr:row>22</xdr:row>
      <xdr:rowOff>21771</xdr:rowOff>
    </xdr:to>
    <xdr:graphicFrame macro="">
      <xdr:nvGraphicFramePr>
        <xdr:cNvPr id="107" name="Chart 106">
          <a:extLst>
            <a:ext uri="{FF2B5EF4-FFF2-40B4-BE49-F238E27FC236}">
              <a16:creationId xmlns:a16="http://schemas.microsoft.com/office/drawing/2014/main" id="{0EBC65CA-A00C-4FF8-95E0-BAA07CF11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130628</xdr:colOff>
      <xdr:row>8</xdr:row>
      <xdr:rowOff>145377</xdr:rowOff>
    </xdr:from>
    <xdr:to>
      <xdr:col>16</xdr:col>
      <xdr:colOff>402771</xdr:colOff>
      <xdr:row>22</xdr:row>
      <xdr:rowOff>21772</xdr:rowOff>
    </xdr:to>
    <xdr:graphicFrame macro="">
      <xdr:nvGraphicFramePr>
        <xdr:cNvPr id="112" name="Chart 111">
          <a:extLst>
            <a:ext uri="{FF2B5EF4-FFF2-40B4-BE49-F238E27FC236}">
              <a16:creationId xmlns:a16="http://schemas.microsoft.com/office/drawing/2014/main" id="{62D2C814-7B52-4DE3-B0F9-23BF6695C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446313</xdr:colOff>
      <xdr:row>8</xdr:row>
      <xdr:rowOff>130628</xdr:rowOff>
    </xdr:from>
    <xdr:to>
      <xdr:col>26</xdr:col>
      <xdr:colOff>38313</xdr:colOff>
      <xdr:row>22</xdr:row>
      <xdr:rowOff>21772</xdr:rowOff>
    </xdr:to>
    <xdr:graphicFrame macro="">
      <xdr:nvGraphicFramePr>
        <xdr:cNvPr id="113" name="Chart 112">
          <a:extLst>
            <a:ext uri="{FF2B5EF4-FFF2-40B4-BE49-F238E27FC236}">
              <a16:creationId xmlns:a16="http://schemas.microsoft.com/office/drawing/2014/main" id="{87DDDE57-0265-4169-99B8-76C55BA49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391886</xdr:colOff>
      <xdr:row>22</xdr:row>
      <xdr:rowOff>76200</xdr:rowOff>
    </xdr:from>
    <xdr:to>
      <xdr:col>11</xdr:col>
      <xdr:colOff>141513</xdr:colOff>
      <xdr:row>35</xdr:row>
      <xdr:rowOff>54428</xdr:rowOff>
    </xdr:to>
    <xdr:graphicFrame macro="">
      <xdr:nvGraphicFramePr>
        <xdr:cNvPr id="114" name="Chart 113">
          <a:extLst>
            <a:ext uri="{FF2B5EF4-FFF2-40B4-BE49-F238E27FC236}">
              <a16:creationId xmlns:a16="http://schemas.microsoft.com/office/drawing/2014/main" id="{AAFB45BA-54C9-41A6-B04E-A30C89B94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443216</xdr:colOff>
      <xdr:row>22</xdr:row>
      <xdr:rowOff>54430</xdr:rowOff>
    </xdr:from>
    <xdr:to>
      <xdr:col>26</xdr:col>
      <xdr:colOff>43543</xdr:colOff>
      <xdr:row>35</xdr:row>
      <xdr:rowOff>65315</xdr:rowOff>
    </xdr:to>
    <xdr:graphicFrame macro="">
      <xdr:nvGraphicFramePr>
        <xdr:cNvPr id="115" name="Chart 114">
          <a:extLst>
            <a:ext uri="{FF2B5EF4-FFF2-40B4-BE49-F238E27FC236}">
              <a16:creationId xmlns:a16="http://schemas.microsoft.com/office/drawing/2014/main" id="{8EA16051-826C-4C5A-8F0E-034C8766A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214618</xdr:colOff>
      <xdr:row>22</xdr:row>
      <xdr:rowOff>65314</xdr:rowOff>
    </xdr:from>
    <xdr:to>
      <xdr:col>18</xdr:col>
      <xdr:colOff>381000</xdr:colOff>
      <xdr:row>35</xdr:row>
      <xdr:rowOff>65314</xdr:rowOff>
    </xdr:to>
    <xdr:graphicFrame macro="">
      <xdr:nvGraphicFramePr>
        <xdr:cNvPr id="116" name="Chart 115">
          <a:extLst>
            <a:ext uri="{FF2B5EF4-FFF2-40B4-BE49-F238E27FC236}">
              <a16:creationId xmlns:a16="http://schemas.microsoft.com/office/drawing/2014/main" id="{DCC69536-445D-41A0-AA61-5D3996F0C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4</xdr:col>
      <xdr:colOff>435431</xdr:colOff>
      <xdr:row>14</xdr:row>
      <xdr:rowOff>174171</xdr:rowOff>
    </xdr:from>
    <xdr:to>
      <xdr:col>5</xdr:col>
      <xdr:colOff>261259</xdr:colOff>
      <xdr:row>17</xdr:row>
      <xdr:rowOff>152400</xdr:rowOff>
    </xdr:to>
    <xdr:pic>
      <xdr:nvPicPr>
        <xdr:cNvPr id="117" name="Graphic 116" descr="Users with solid fill">
          <a:extLst>
            <a:ext uri="{FF2B5EF4-FFF2-40B4-BE49-F238E27FC236}">
              <a16:creationId xmlns:a16="http://schemas.microsoft.com/office/drawing/2014/main" id="{D0821893-898B-0D70-5058-2DFB61FFE58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73831" y="3069771"/>
          <a:ext cx="435428" cy="533400"/>
        </a:xfrm>
        <a:prstGeom prst="rect">
          <a:avLst/>
        </a:prstGeom>
      </xdr:spPr>
    </xdr:pic>
    <xdr:clientData/>
  </xdr:twoCellAnchor>
  <xdr:twoCellAnchor>
    <xdr:from>
      <xdr:col>4</xdr:col>
      <xdr:colOff>469900</xdr:colOff>
      <xdr:row>5</xdr:row>
      <xdr:rowOff>91831</xdr:rowOff>
    </xdr:from>
    <xdr:to>
      <xdr:col>6</xdr:col>
      <xdr:colOff>254000</xdr:colOff>
      <xdr:row>7</xdr:row>
      <xdr:rowOff>211992</xdr:rowOff>
    </xdr:to>
    <xdr:sp macro="" textlink="$AV$7">
      <xdr:nvSpPr>
        <xdr:cNvPr id="11276" name="TextBox 11275">
          <a:extLst>
            <a:ext uri="{FF2B5EF4-FFF2-40B4-BE49-F238E27FC236}">
              <a16:creationId xmlns:a16="http://schemas.microsoft.com/office/drawing/2014/main" id="{7D7C73A2-5BDE-44BD-F949-343BA016E54E}"/>
            </a:ext>
          </a:extLst>
        </xdr:cNvPr>
        <xdr:cNvSpPr txBox="1"/>
      </xdr:nvSpPr>
      <xdr:spPr>
        <a:xfrm>
          <a:off x="2908300" y="1076569"/>
          <a:ext cx="1003300" cy="5890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3F8FD6-1C48-4960-B359-842AB58C2194}" type="TxLink">
            <a:rPr lang="en-US" sz="2800" b="1" i="0" u="none" strike="noStrike">
              <a:solidFill>
                <a:srgbClr val="800000"/>
              </a:solidFill>
              <a:latin typeface="Calibri"/>
              <a:ea typeface="Calibri"/>
              <a:cs typeface="Calibri"/>
            </a:rPr>
            <a:t>5000</a:t>
          </a:fld>
          <a:endParaRPr lang="en-IN" sz="2800" b="1">
            <a:solidFill>
              <a:srgbClr val="800000"/>
            </a:solidFill>
          </a:endParaRPr>
        </a:p>
      </xdr:txBody>
    </xdr:sp>
    <xdr:clientData/>
  </xdr:twoCellAnchor>
  <xdr:twoCellAnchor>
    <xdr:from>
      <xdr:col>7</xdr:col>
      <xdr:colOff>464038</xdr:colOff>
      <xdr:row>5</xdr:row>
      <xdr:rowOff>101600</xdr:rowOff>
    </xdr:from>
    <xdr:to>
      <xdr:col>9</xdr:col>
      <xdr:colOff>248138</xdr:colOff>
      <xdr:row>7</xdr:row>
      <xdr:rowOff>165100</xdr:rowOff>
    </xdr:to>
    <xdr:sp macro="" textlink="$AV$8">
      <xdr:nvSpPr>
        <xdr:cNvPr id="11277" name="TextBox 11276">
          <a:extLst>
            <a:ext uri="{FF2B5EF4-FFF2-40B4-BE49-F238E27FC236}">
              <a16:creationId xmlns:a16="http://schemas.microsoft.com/office/drawing/2014/main" id="{3F7BC264-CDBE-BF56-41F4-EF632D61870C}"/>
            </a:ext>
          </a:extLst>
        </xdr:cNvPr>
        <xdr:cNvSpPr txBox="1"/>
      </xdr:nvSpPr>
      <xdr:spPr>
        <a:xfrm>
          <a:off x="4731238" y="1086338"/>
          <a:ext cx="1003300" cy="53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DA4C9C-63AF-4434-BEB4-7BE895A19412}" type="TxLink">
            <a:rPr lang="en-US" sz="2800" b="1" i="0" u="none" strike="noStrike">
              <a:solidFill>
                <a:srgbClr val="800000"/>
              </a:solidFill>
              <a:latin typeface="Calibri"/>
              <a:ea typeface="Calibri"/>
              <a:cs typeface="Calibri"/>
            </a:rPr>
            <a:t>480</a:t>
          </a:fld>
          <a:endParaRPr lang="en-IN" sz="6000" b="1">
            <a:solidFill>
              <a:srgbClr val="800000"/>
            </a:solidFill>
          </a:endParaRPr>
        </a:p>
      </xdr:txBody>
    </xdr:sp>
    <xdr:clientData/>
  </xdr:twoCellAnchor>
  <xdr:twoCellAnchor>
    <xdr:from>
      <xdr:col>14</xdr:col>
      <xdr:colOff>106485</xdr:colOff>
      <xdr:row>5</xdr:row>
      <xdr:rowOff>145562</xdr:rowOff>
    </xdr:from>
    <xdr:to>
      <xdr:col>15</xdr:col>
      <xdr:colOff>500185</xdr:colOff>
      <xdr:row>7</xdr:row>
      <xdr:rowOff>214923</xdr:rowOff>
    </xdr:to>
    <xdr:sp macro="" textlink="$AV$10">
      <xdr:nvSpPr>
        <xdr:cNvPr id="11278" name="TextBox 11277">
          <a:extLst>
            <a:ext uri="{FF2B5EF4-FFF2-40B4-BE49-F238E27FC236}">
              <a16:creationId xmlns:a16="http://schemas.microsoft.com/office/drawing/2014/main" id="{5DC04404-13D0-DAC3-8118-760C8A90ED9C}"/>
            </a:ext>
          </a:extLst>
        </xdr:cNvPr>
        <xdr:cNvSpPr txBox="1"/>
      </xdr:nvSpPr>
      <xdr:spPr>
        <a:xfrm>
          <a:off x="8640885" y="1130300"/>
          <a:ext cx="1003300" cy="538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F598A0-0A69-44EA-A36D-4D45739DCD36}" type="TxLink">
            <a:rPr lang="en-US" sz="2800" b="1" i="0" u="none" strike="noStrike">
              <a:solidFill>
                <a:srgbClr val="800000"/>
              </a:solidFill>
              <a:latin typeface="Calibri"/>
              <a:ea typeface="Calibri"/>
              <a:cs typeface="Calibri"/>
            </a:rPr>
            <a:t>73.7742</a:t>
          </a:fld>
          <a:endParaRPr lang="en-IN" sz="8800" b="1">
            <a:solidFill>
              <a:srgbClr val="800000"/>
            </a:solidFill>
          </a:endParaRPr>
        </a:p>
      </xdr:txBody>
    </xdr:sp>
    <xdr:clientData/>
  </xdr:twoCellAnchor>
  <xdr:twoCellAnchor>
    <xdr:from>
      <xdr:col>17</xdr:col>
      <xdr:colOff>230554</xdr:colOff>
      <xdr:row>5</xdr:row>
      <xdr:rowOff>153377</xdr:rowOff>
    </xdr:from>
    <xdr:to>
      <xdr:col>19</xdr:col>
      <xdr:colOff>14654</xdr:colOff>
      <xdr:row>7</xdr:row>
      <xdr:rowOff>216877</xdr:rowOff>
    </xdr:to>
    <xdr:sp macro="" textlink="$AV$11">
      <xdr:nvSpPr>
        <xdr:cNvPr id="11279" name="TextBox 11278">
          <a:extLst>
            <a:ext uri="{FF2B5EF4-FFF2-40B4-BE49-F238E27FC236}">
              <a16:creationId xmlns:a16="http://schemas.microsoft.com/office/drawing/2014/main" id="{6E730030-6CF6-56A3-A8D6-FF56A24D205A}"/>
            </a:ext>
          </a:extLst>
        </xdr:cNvPr>
        <xdr:cNvSpPr txBox="1"/>
      </xdr:nvSpPr>
      <xdr:spPr>
        <a:xfrm>
          <a:off x="10593754" y="1138115"/>
          <a:ext cx="1003300" cy="532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8298D6-24A4-4240-9B5C-06EDE81D6AAD}" type="TxLink">
            <a:rPr lang="en-US" sz="2800" b="1" i="0" u="none" strike="noStrike">
              <a:solidFill>
                <a:srgbClr val="800000"/>
              </a:solidFill>
              <a:latin typeface="Calibri"/>
              <a:ea typeface="Calibri"/>
              <a:cs typeface="Calibri"/>
            </a:rPr>
            <a:t>45.3384</a:t>
          </a:fld>
          <a:endParaRPr lang="en-IN" sz="8800" b="1">
            <a:solidFill>
              <a:srgbClr val="800000"/>
            </a:solidFill>
          </a:endParaRPr>
        </a:p>
      </xdr:txBody>
    </xdr:sp>
    <xdr:clientData/>
  </xdr:twoCellAnchor>
  <xdr:twoCellAnchor>
    <xdr:from>
      <xdr:col>6</xdr:col>
      <xdr:colOff>558800</xdr:colOff>
      <xdr:row>4</xdr:row>
      <xdr:rowOff>0</xdr:rowOff>
    </xdr:from>
    <xdr:to>
      <xdr:col>9</xdr:col>
      <xdr:colOff>546100</xdr:colOff>
      <xdr:row>5</xdr:row>
      <xdr:rowOff>136769</xdr:rowOff>
    </xdr:to>
    <xdr:sp macro="" textlink="">
      <xdr:nvSpPr>
        <xdr:cNvPr id="11280" name="TextBox 11279">
          <a:extLst>
            <a:ext uri="{FF2B5EF4-FFF2-40B4-BE49-F238E27FC236}">
              <a16:creationId xmlns:a16="http://schemas.microsoft.com/office/drawing/2014/main" id="{AA1D3506-D5D3-69FE-D794-1953F0D40B7D}"/>
            </a:ext>
          </a:extLst>
        </xdr:cNvPr>
        <xdr:cNvSpPr txBox="1"/>
      </xdr:nvSpPr>
      <xdr:spPr>
        <a:xfrm>
          <a:off x="4216400" y="750277"/>
          <a:ext cx="1816100" cy="371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0400"/>
              </a:solidFill>
            </a:rPr>
            <a:t>Loan Acceptors</a:t>
          </a:r>
        </a:p>
      </xdr:txBody>
    </xdr:sp>
    <xdr:clientData/>
  </xdr:twoCellAnchor>
  <xdr:twoCellAnchor>
    <xdr:from>
      <xdr:col>10</xdr:col>
      <xdr:colOff>42008</xdr:colOff>
      <xdr:row>3</xdr:row>
      <xdr:rowOff>185615</xdr:rowOff>
    </xdr:from>
    <xdr:to>
      <xdr:col>13</xdr:col>
      <xdr:colOff>29308</xdr:colOff>
      <xdr:row>5</xdr:row>
      <xdr:rowOff>134815</xdr:rowOff>
    </xdr:to>
    <xdr:sp macro="" textlink="">
      <xdr:nvSpPr>
        <xdr:cNvPr id="11281" name="TextBox 11280">
          <a:extLst>
            <a:ext uri="{FF2B5EF4-FFF2-40B4-BE49-F238E27FC236}">
              <a16:creationId xmlns:a16="http://schemas.microsoft.com/office/drawing/2014/main" id="{D84A494A-7034-7885-CA5D-6B2590956A01}"/>
            </a:ext>
          </a:extLst>
        </xdr:cNvPr>
        <xdr:cNvSpPr txBox="1"/>
      </xdr:nvSpPr>
      <xdr:spPr>
        <a:xfrm>
          <a:off x="6138008" y="748323"/>
          <a:ext cx="1816100" cy="371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0400"/>
              </a:solidFill>
            </a:rPr>
            <a:t>Loan Acceptance</a:t>
          </a:r>
          <a:r>
            <a:rPr lang="en-IN" sz="1400" b="1" baseline="0">
              <a:solidFill>
                <a:srgbClr val="510400"/>
              </a:solidFill>
            </a:rPr>
            <a:t> Rate</a:t>
          </a:r>
          <a:endParaRPr lang="en-IN" sz="1400" b="1">
            <a:solidFill>
              <a:srgbClr val="510400"/>
            </a:solidFill>
          </a:endParaRPr>
        </a:p>
      </xdr:txBody>
    </xdr:sp>
    <xdr:clientData/>
  </xdr:twoCellAnchor>
  <xdr:twoCellAnchor>
    <xdr:from>
      <xdr:col>13</xdr:col>
      <xdr:colOff>190500</xdr:colOff>
      <xdr:row>4</xdr:row>
      <xdr:rowOff>4884</xdr:rowOff>
    </xdr:from>
    <xdr:to>
      <xdr:col>16</xdr:col>
      <xdr:colOff>177800</xdr:colOff>
      <xdr:row>5</xdr:row>
      <xdr:rowOff>131884</xdr:rowOff>
    </xdr:to>
    <xdr:sp macro="" textlink="">
      <xdr:nvSpPr>
        <xdr:cNvPr id="11282" name="TextBox 11281">
          <a:extLst>
            <a:ext uri="{FF2B5EF4-FFF2-40B4-BE49-F238E27FC236}">
              <a16:creationId xmlns:a16="http://schemas.microsoft.com/office/drawing/2014/main" id="{CD25AAA6-9537-2098-7A6E-37F72999EEBC}"/>
            </a:ext>
          </a:extLst>
        </xdr:cNvPr>
        <xdr:cNvSpPr txBox="1"/>
      </xdr:nvSpPr>
      <xdr:spPr>
        <a:xfrm>
          <a:off x="8115300" y="755161"/>
          <a:ext cx="1816100" cy="361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680500"/>
              </a:solidFill>
            </a:rPr>
            <a:t>Avg Income (K/Year)</a:t>
          </a:r>
        </a:p>
      </xdr:txBody>
    </xdr:sp>
    <xdr:clientData/>
  </xdr:twoCellAnchor>
  <xdr:twoCellAnchor>
    <xdr:from>
      <xdr:col>3</xdr:col>
      <xdr:colOff>438638</xdr:colOff>
      <xdr:row>3</xdr:row>
      <xdr:rowOff>175846</xdr:rowOff>
    </xdr:from>
    <xdr:to>
      <xdr:col>6</xdr:col>
      <xdr:colOff>425938</xdr:colOff>
      <xdr:row>5</xdr:row>
      <xdr:rowOff>125046</xdr:rowOff>
    </xdr:to>
    <xdr:sp macro="" textlink="">
      <xdr:nvSpPr>
        <xdr:cNvPr id="11283" name="TextBox 11282">
          <a:extLst>
            <a:ext uri="{FF2B5EF4-FFF2-40B4-BE49-F238E27FC236}">
              <a16:creationId xmlns:a16="http://schemas.microsoft.com/office/drawing/2014/main" id="{A3172376-7128-9974-24E6-3043E9591594}"/>
            </a:ext>
          </a:extLst>
        </xdr:cNvPr>
        <xdr:cNvSpPr txBox="1"/>
      </xdr:nvSpPr>
      <xdr:spPr>
        <a:xfrm>
          <a:off x="2267438" y="738554"/>
          <a:ext cx="1816100" cy="371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0400"/>
              </a:solidFill>
            </a:rPr>
            <a:t>Total</a:t>
          </a:r>
          <a:r>
            <a:rPr lang="en-IN" sz="1400" b="1" baseline="0">
              <a:solidFill>
                <a:srgbClr val="510400"/>
              </a:solidFill>
            </a:rPr>
            <a:t> Customers</a:t>
          </a:r>
          <a:endParaRPr lang="en-IN" sz="1400" b="1">
            <a:solidFill>
              <a:srgbClr val="510400"/>
            </a:solidFill>
          </a:endParaRPr>
        </a:p>
      </xdr:txBody>
    </xdr:sp>
    <xdr:clientData/>
  </xdr:twoCellAnchor>
  <xdr:twoCellAnchor>
    <xdr:from>
      <xdr:col>16</xdr:col>
      <xdr:colOff>342900</xdr:colOff>
      <xdr:row>3</xdr:row>
      <xdr:rowOff>165100</xdr:rowOff>
    </xdr:from>
    <xdr:to>
      <xdr:col>19</xdr:col>
      <xdr:colOff>330200</xdr:colOff>
      <xdr:row>5</xdr:row>
      <xdr:rowOff>114300</xdr:rowOff>
    </xdr:to>
    <xdr:sp macro="" textlink="">
      <xdr:nvSpPr>
        <xdr:cNvPr id="11284" name="TextBox 11283">
          <a:extLst>
            <a:ext uri="{FF2B5EF4-FFF2-40B4-BE49-F238E27FC236}">
              <a16:creationId xmlns:a16="http://schemas.microsoft.com/office/drawing/2014/main" id="{3C413107-5E5F-4AB4-0C56-7DBC975161C2}"/>
            </a:ext>
          </a:extLst>
        </xdr:cNvPr>
        <xdr:cNvSpPr txBox="1"/>
      </xdr:nvSpPr>
      <xdr:spPr>
        <a:xfrm>
          <a:off x="10096500" y="698500"/>
          <a:ext cx="18161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0400"/>
              </a:solidFill>
            </a:rPr>
            <a:t>Avg Age (Years)</a:t>
          </a:r>
        </a:p>
      </xdr:txBody>
    </xdr:sp>
    <xdr:clientData/>
  </xdr:twoCellAnchor>
  <xdr:twoCellAnchor>
    <xdr:from>
      <xdr:col>19</xdr:col>
      <xdr:colOff>429846</xdr:colOff>
      <xdr:row>3</xdr:row>
      <xdr:rowOff>175848</xdr:rowOff>
    </xdr:from>
    <xdr:to>
      <xdr:col>22</xdr:col>
      <xdr:colOff>58615</xdr:colOff>
      <xdr:row>5</xdr:row>
      <xdr:rowOff>150448</xdr:rowOff>
    </xdr:to>
    <xdr:sp macro="" textlink="">
      <xdr:nvSpPr>
        <xdr:cNvPr id="11285" name="TextBox 11284">
          <a:extLst>
            <a:ext uri="{FF2B5EF4-FFF2-40B4-BE49-F238E27FC236}">
              <a16:creationId xmlns:a16="http://schemas.microsoft.com/office/drawing/2014/main" id="{2934E477-092F-2854-C3DF-46AEA7317E7F}"/>
            </a:ext>
          </a:extLst>
        </xdr:cNvPr>
        <xdr:cNvSpPr txBox="1"/>
      </xdr:nvSpPr>
      <xdr:spPr>
        <a:xfrm>
          <a:off x="12012246" y="738556"/>
          <a:ext cx="1457569" cy="396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0400"/>
              </a:solidFill>
            </a:rPr>
            <a:t>Avg Mortgage </a:t>
          </a:r>
        </a:p>
      </xdr:txBody>
    </xdr:sp>
    <xdr:clientData/>
  </xdr:twoCellAnchor>
  <xdr:twoCellAnchor>
    <xdr:from>
      <xdr:col>20</xdr:col>
      <xdr:colOff>447431</xdr:colOff>
      <xdr:row>5</xdr:row>
      <xdr:rowOff>122115</xdr:rowOff>
    </xdr:from>
    <xdr:to>
      <xdr:col>22</xdr:col>
      <xdr:colOff>231531</xdr:colOff>
      <xdr:row>7</xdr:row>
      <xdr:rowOff>191476</xdr:rowOff>
    </xdr:to>
    <xdr:sp macro="" textlink="$AV$12">
      <xdr:nvSpPr>
        <xdr:cNvPr id="11286" name="TextBox 11285">
          <a:extLst>
            <a:ext uri="{FF2B5EF4-FFF2-40B4-BE49-F238E27FC236}">
              <a16:creationId xmlns:a16="http://schemas.microsoft.com/office/drawing/2014/main" id="{D6D6184A-A551-DBAB-4D56-637A72C1A68D}"/>
            </a:ext>
          </a:extLst>
        </xdr:cNvPr>
        <xdr:cNvSpPr txBox="1"/>
      </xdr:nvSpPr>
      <xdr:spPr>
        <a:xfrm>
          <a:off x="12639431" y="1106853"/>
          <a:ext cx="1003300" cy="538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DFD7DE-18DB-4ECC-8416-18C7BF463DE1}" type="TxLink">
            <a:rPr lang="en-US" sz="2800" b="1" i="0" u="none" strike="noStrike">
              <a:solidFill>
                <a:srgbClr val="800000"/>
              </a:solidFill>
              <a:latin typeface="Calibri"/>
              <a:ea typeface="Calibri"/>
              <a:cs typeface="Calibri"/>
            </a:rPr>
            <a:t>56.4988</a:t>
          </a:fld>
          <a:endParaRPr lang="en-IN" sz="8800" b="1">
            <a:solidFill>
              <a:srgbClr val="800000"/>
            </a:solidFill>
          </a:endParaRPr>
        </a:p>
      </xdr:txBody>
    </xdr:sp>
    <xdr:clientData/>
  </xdr:twoCellAnchor>
  <xdr:twoCellAnchor>
    <xdr:from>
      <xdr:col>22</xdr:col>
      <xdr:colOff>499208</xdr:colOff>
      <xdr:row>4</xdr:row>
      <xdr:rowOff>13677</xdr:rowOff>
    </xdr:from>
    <xdr:to>
      <xdr:col>25</xdr:col>
      <xdr:colOff>486508</xdr:colOff>
      <xdr:row>5</xdr:row>
      <xdr:rowOff>140677</xdr:rowOff>
    </xdr:to>
    <xdr:sp macro="" textlink="">
      <xdr:nvSpPr>
        <xdr:cNvPr id="11287" name="TextBox 11286">
          <a:extLst>
            <a:ext uri="{FF2B5EF4-FFF2-40B4-BE49-F238E27FC236}">
              <a16:creationId xmlns:a16="http://schemas.microsoft.com/office/drawing/2014/main" id="{BCA748F2-23A4-1627-9A4A-7875542335DA}"/>
            </a:ext>
          </a:extLst>
        </xdr:cNvPr>
        <xdr:cNvSpPr txBox="1"/>
      </xdr:nvSpPr>
      <xdr:spPr>
        <a:xfrm>
          <a:off x="13910408" y="763954"/>
          <a:ext cx="1816100" cy="361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510400"/>
              </a:solidFill>
            </a:rPr>
            <a:t>CC Avg</a:t>
          </a:r>
          <a:r>
            <a:rPr lang="en-IN" sz="1400" b="1" baseline="0">
              <a:solidFill>
                <a:srgbClr val="510400"/>
              </a:solidFill>
            </a:rPr>
            <a:t> (Monthly)</a:t>
          </a:r>
          <a:r>
            <a:rPr lang="en-IN" sz="1400" b="1">
              <a:solidFill>
                <a:srgbClr val="510400"/>
              </a:solidFill>
            </a:rPr>
            <a:t> </a:t>
          </a:r>
        </a:p>
      </xdr:txBody>
    </xdr:sp>
    <xdr:clientData/>
  </xdr:twoCellAnchor>
  <xdr:twoCellAnchor>
    <xdr:from>
      <xdr:col>23</xdr:col>
      <xdr:colOff>437662</xdr:colOff>
      <xdr:row>5</xdr:row>
      <xdr:rowOff>82062</xdr:rowOff>
    </xdr:from>
    <xdr:to>
      <xdr:col>25</xdr:col>
      <xdr:colOff>221762</xdr:colOff>
      <xdr:row>7</xdr:row>
      <xdr:rowOff>145561</xdr:rowOff>
    </xdr:to>
    <xdr:sp macro="" textlink="$AV$13">
      <xdr:nvSpPr>
        <xdr:cNvPr id="11289" name="TextBox 11288">
          <a:extLst>
            <a:ext uri="{FF2B5EF4-FFF2-40B4-BE49-F238E27FC236}">
              <a16:creationId xmlns:a16="http://schemas.microsoft.com/office/drawing/2014/main" id="{C7CBE755-D739-B9FF-0F72-65AFB2AB77D0}"/>
            </a:ext>
          </a:extLst>
        </xdr:cNvPr>
        <xdr:cNvSpPr txBox="1"/>
      </xdr:nvSpPr>
      <xdr:spPr>
        <a:xfrm>
          <a:off x="14458462" y="1066800"/>
          <a:ext cx="1003300" cy="532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CC1393-DD8E-454E-88B3-206B153646F9}" type="TxLink">
            <a:rPr lang="en-US" sz="2800" b="1" i="0" u="none" strike="noStrike">
              <a:solidFill>
                <a:srgbClr val="800000"/>
              </a:solidFill>
              <a:latin typeface="Calibri"/>
              <a:ea typeface="Calibri"/>
              <a:cs typeface="Calibri"/>
            </a:rPr>
            <a:t>1.94</a:t>
          </a:fld>
          <a:endParaRPr lang="en-IN" sz="2800" b="1">
            <a:solidFill>
              <a:srgbClr val="800000"/>
            </a:solidFill>
          </a:endParaRPr>
        </a:p>
      </xdr:txBody>
    </xdr:sp>
    <xdr:clientData/>
  </xdr:twoCellAnchor>
  <xdr:twoCellAnchor>
    <xdr:from>
      <xdr:col>11</xdr:col>
      <xdr:colOff>39077</xdr:colOff>
      <xdr:row>5</xdr:row>
      <xdr:rowOff>117231</xdr:rowOff>
    </xdr:from>
    <xdr:to>
      <xdr:col>12</xdr:col>
      <xdr:colOff>550984</xdr:colOff>
      <xdr:row>7</xdr:row>
      <xdr:rowOff>180730</xdr:rowOff>
    </xdr:to>
    <xdr:sp macro="" textlink="$AV$9">
      <xdr:nvSpPr>
        <xdr:cNvPr id="11290" name="TextBox 11289">
          <a:extLst>
            <a:ext uri="{FF2B5EF4-FFF2-40B4-BE49-F238E27FC236}">
              <a16:creationId xmlns:a16="http://schemas.microsoft.com/office/drawing/2014/main" id="{7706559D-3ADE-CDEE-5FBE-3001EBB76BDC}"/>
            </a:ext>
          </a:extLst>
        </xdr:cNvPr>
        <xdr:cNvSpPr txBox="1"/>
      </xdr:nvSpPr>
      <xdr:spPr>
        <a:xfrm>
          <a:off x="6744677" y="1101969"/>
          <a:ext cx="1121507" cy="532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2BD13F-AA07-45E4-AB7F-9C64686FB390}" type="TxLink">
            <a:rPr lang="en-US" sz="2800" b="1" i="0" u="none" strike="noStrike">
              <a:solidFill>
                <a:srgbClr val="800000"/>
              </a:solidFill>
              <a:latin typeface="+mn-lt"/>
              <a:cs typeface="Arial"/>
            </a:rPr>
            <a:t>9.60%</a:t>
          </a:fld>
          <a:endParaRPr lang="en-IN" sz="8800" b="1">
            <a:solidFill>
              <a:srgbClr val="800000"/>
            </a:solidFill>
            <a:latin typeface="+mn-lt"/>
          </a:endParaRPr>
        </a:p>
      </xdr:txBody>
    </xdr:sp>
    <xdr:clientData/>
  </xdr:twoCellAnchor>
  <xdr:twoCellAnchor editAs="oneCell">
    <xdr:from>
      <xdr:col>0</xdr:col>
      <xdr:colOff>78440</xdr:colOff>
      <xdr:row>5</xdr:row>
      <xdr:rowOff>141191</xdr:rowOff>
    </xdr:from>
    <xdr:to>
      <xdr:col>3</xdr:col>
      <xdr:colOff>279087</xdr:colOff>
      <xdr:row>8</xdr:row>
      <xdr:rowOff>22411</xdr:rowOff>
    </xdr:to>
    <mc:AlternateContent xmlns:mc="http://schemas.openxmlformats.org/markup-compatibility/2006">
      <mc:Choice xmlns:a14="http://schemas.microsoft.com/office/drawing/2010/main" Requires="a14">
        <xdr:graphicFrame macro="">
          <xdr:nvGraphicFramePr>
            <xdr:cNvPr id="11291" name="Education">
              <a:extLst>
                <a:ext uri="{FF2B5EF4-FFF2-40B4-BE49-F238E27FC236}">
                  <a16:creationId xmlns:a16="http://schemas.microsoft.com/office/drawing/2014/main" id="{1D5979F4-8796-4927-B976-304E181D73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8440" y="1066477"/>
              <a:ext cx="2029447" cy="567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67233</xdr:colOff>
      <xdr:row>8</xdr:row>
      <xdr:rowOff>85163</xdr:rowOff>
    </xdr:from>
    <xdr:to>
      <xdr:col>3</xdr:col>
      <xdr:colOff>268939</xdr:colOff>
      <xdr:row>14</xdr:row>
      <xdr:rowOff>0</xdr:rowOff>
    </xdr:to>
    <mc:AlternateContent xmlns:mc="http://schemas.openxmlformats.org/markup-compatibility/2006">
      <mc:Choice xmlns:a14="http://schemas.microsoft.com/office/drawing/2010/main" Requires="a14">
        <xdr:graphicFrame macro="">
          <xdr:nvGraphicFramePr>
            <xdr:cNvPr id="11292" name="Income Group">
              <a:extLst>
                <a:ext uri="{FF2B5EF4-FFF2-40B4-BE49-F238E27FC236}">
                  <a16:creationId xmlns:a16="http://schemas.microsoft.com/office/drawing/2014/main" id="{77FBD2F7-5A1B-46C9-91EE-860F1834CD5E}"/>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67233" y="1696249"/>
              <a:ext cx="2030506" cy="119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67074</xdr:colOff>
      <xdr:row>14</xdr:row>
      <xdr:rowOff>88347</xdr:rowOff>
    </xdr:from>
    <xdr:to>
      <xdr:col>3</xdr:col>
      <xdr:colOff>267721</xdr:colOff>
      <xdr:row>19</xdr:row>
      <xdr:rowOff>1461</xdr:rowOff>
    </xdr:to>
    <mc:AlternateContent xmlns:mc="http://schemas.openxmlformats.org/markup-compatibility/2006">
      <mc:Choice xmlns:a14="http://schemas.microsoft.com/office/drawing/2010/main" Requires="a14">
        <xdr:graphicFrame macro="">
          <xdr:nvGraphicFramePr>
            <xdr:cNvPr id="11293" name="Family members">
              <a:extLst>
                <a:ext uri="{FF2B5EF4-FFF2-40B4-BE49-F238E27FC236}">
                  <a16:creationId xmlns:a16="http://schemas.microsoft.com/office/drawing/2014/main" id="{BFC750FA-E120-4103-9E82-2520F1437FD1}"/>
                </a:ext>
              </a:extLst>
            </xdr:cNvPr>
            <xdr:cNvGraphicFramePr/>
          </xdr:nvGraphicFramePr>
          <xdr:xfrm>
            <a:off x="0" y="0"/>
            <a:ext cx="0" cy="0"/>
          </xdr:xfrm>
          <a:graphic>
            <a:graphicData uri="http://schemas.microsoft.com/office/drawing/2010/slicer">
              <sle:slicer xmlns:sle="http://schemas.microsoft.com/office/drawing/2010/slicer" name="Family members"/>
            </a:graphicData>
          </a:graphic>
        </xdr:graphicFrame>
      </mc:Choice>
      <mc:Fallback>
        <xdr:sp macro="" textlink="">
          <xdr:nvSpPr>
            <xdr:cNvPr id="0" name=""/>
            <xdr:cNvSpPr>
              <a:spLocks noTextEdit="1"/>
            </xdr:cNvSpPr>
          </xdr:nvSpPr>
          <xdr:spPr>
            <a:xfrm>
              <a:off x="67074" y="2983947"/>
              <a:ext cx="2029447" cy="83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56029</xdr:colOff>
      <xdr:row>19</xdr:row>
      <xdr:rowOff>88511</xdr:rowOff>
    </xdr:from>
    <xdr:to>
      <xdr:col>3</xdr:col>
      <xdr:colOff>256676</xdr:colOff>
      <xdr:row>24</xdr:row>
      <xdr:rowOff>12830</xdr:rowOff>
    </xdr:to>
    <mc:AlternateContent xmlns:mc="http://schemas.openxmlformats.org/markup-compatibility/2006">
      <mc:Choice xmlns:a14="http://schemas.microsoft.com/office/drawing/2010/main" Requires="a14">
        <xdr:graphicFrame macro="">
          <xdr:nvGraphicFramePr>
            <xdr:cNvPr id="11294" name="Online">
              <a:extLst>
                <a:ext uri="{FF2B5EF4-FFF2-40B4-BE49-F238E27FC236}">
                  <a16:creationId xmlns:a16="http://schemas.microsoft.com/office/drawing/2014/main" id="{F40BEDC6-949C-49B1-8E19-9A8750BBDBBD}"/>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dr:sp macro="" textlink="">
          <xdr:nvSpPr>
            <xdr:cNvPr id="0" name=""/>
            <xdr:cNvSpPr>
              <a:spLocks noTextEdit="1"/>
            </xdr:cNvSpPr>
          </xdr:nvSpPr>
          <xdr:spPr>
            <a:xfrm>
              <a:off x="56029" y="3909397"/>
              <a:ext cx="2029447" cy="849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56030</xdr:colOff>
      <xdr:row>24</xdr:row>
      <xdr:rowOff>88835</xdr:rowOff>
    </xdr:from>
    <xdr:to>
      <xdr:col>3</xdr:col>
      <xdr:colOff>256677</xdr:colOff>
      <xdr:row>29</xdr:row>
      <xdr:rowOff>55218</xdr:rowOff>
    </xdr:to>
    <mc:AlternateContent xmlns:mc="http://schemas.openxmlformats.org/markup-compatibility/2006">
      <mc:Choice xmlns:a14="http://schemas.microsoft.com/office/drawing/2010/main" Requires="a14">
        <xdr:graphicFrame macro="">
          <xdr:nvGraphicFramePr>
            <xdr:cNvPr id="11295" name="CreditCard">
              <a:extLst>
                <a:ext uri="{FF2B5EF4-FFF2-40B4-BE49-F238E27FC236}">
                  <a16:creationId xmlns:a16="http://schemas.microsoft.com/office/drawing/2014/main" id="{5CC4F5F4-FE40-4919-88A6-C713FB502B4B}"/>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dr:sp macro="" textlink="">
          <xdr:nvSpPr>
            <xdr:cNvPr id="0" name=""/>
            <xdr:cNvSpPr>
              <a:spLocks noTextEdit="1"/>
            </xdr:cNvSpPr>
          </xdr:nvSpPr>
          <xdr:spPr>
            <a:xfrm>
              <a:off x="56030" y="4835006"/>
              <a:ext cx="2029447" cy="891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56031</xdr:colOff>
      <xdr:row>29</xdr:row>
      <xdr:rowOff>133494</xdr:rowOff>
    </xdr:from>
    <xdr:to>
      <xdr:col>3</xdr:col>
      <xdr:colOff>256678</xdr:colOff>
      <xdr:row>35</xdr:row>
      <xdr:rowOff>173729</xdr:rowOff>
    </xdr:to>
    <mc:AlternateContent xmlns:mc="http://schemas.openxmlformats.org/markup-compatibility/2006">
      <mc:Choice xmlns:a14="http://schemas.microsoft.com/office/drawing/2010/main" Requires="a14">
        <xdr:graphicFrame macro="">
          <xdr:nvGraphicFramePr>
            <xdr:cNvPr id="11296" name="Age Group">
              <a:extLst>
                <a:ext uri="{FF2B5EF4-FFF2-40B4-BE49-F238E27FC236}">
                  <a16:creationId xmlns:a16="http://schemas.microsoft.com/office/drawing/2014/main" id="{D43513E3-E388-44E4-839A-24A7A4613B2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6031" y="5804951"/>
              <a:ext cx="2029447" cy="1150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97972</xdr:colOff>
      <xdr:row>3</xdr:row>
      <xdr:rowOff>141515</xdr:rowOff>
    </xdr:from>
    <xdr:to>
      <xdr:col>33</xdr:col>
      <xdr:colOff>222772</xdr:colOff>
      <xdr:row>5</xdr:row>
      <xdr:rowOff>32657</xdr:rowOff>
    </xdr:to>
    <xdr:sp macro="" textlink="">
      <xdr:nvSpPr>
        <xdr:cNvPr id="11297" name="Rectangle 11296">
          <a:extLst>
            <a:ext uri="{FF2B5EF4-FFF2-40B4-BE49-F238E27FC236}">
              <a16:creationId xmlns:a16="http://schemas.microsoft.com/office/drawing/2014/main" id="{958A122B-16E5-803C-04FE-CA288A9CAF05}"/>
            </a:ext>
          </a:extLst>
        </xdr:cNvPr>
        <xdr:cNvSpPr/>
      </xdr:nvSpPr>
      <xdr:spPr>
        <a:xfrm>
          <a:off x="15947572" y="696686"/>
          <a:ext cx="4392000" cy="261257"/>
        </a:xfrm>
        <a:prstGeom prst="rect">
          <a:avLst/>
        </a:prstGeom>
        <a:solidFill>
          <a:srgbClr val="510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           KEY BUSINESS INSIGHTS</a:t>
          </a:r>
        </a:p>
      </xdr:txBody>
    </xdr:sp>
    <xdr:clientData/>
  </xdr:twoCellAnchor>
  <xdr:twoCellAnchor>
    <xdr:from>
      <xdr:col>26</xdr:col>
      <xdr:colOff>108857</xdr:colOff>
      <xdr:row>21</xdr:row>
      <xdr:rowOff>10886</xdr:rowOff>
    </xdr:from>
    <xdr:to>
      <xdr:col>33</xdr:col>
      <xdr:colOff>197657</xdr:colOff>
      <xdr:row>22</xdr:row>
      <xdr:rowOff>152400</xdr:rowOff>
    </xdr:to>
    <xdr:sp macro="" textlink="">
      <xdr:nvSpPr>
        <xdr:cNvPr id="11298" name="Rectangle 11297">
          <a:extLst>
            <a:ext uri="{FF2B5EF4-FFF2-40B4-BE49-F238E27FC236}">
              <a16:creationId xmlns:a16="http://schemas.microsoft.com/office/drawing/2014/main" id="{F2D4F0D9-9BDE-4B26-A528-774D4B6654AA}"/>
            </a:ext>
          </a:extLst>
        </xdr:cNvPr>
        <xdr:cNvSpPr/>
      </xdr:nvSpPr>
      <xdr:spPr>
        <a:xfrm>
          <a:off x="15958457" y="4201886"/>
          <a:ext cx="4356000" cy="326571"/>
        </a:xfrm>
        <a:prstGeom prst="rect">
          <a:avLst/>
        </a:prstGeom>
        <a:solidFill>
          <a:srgbClr val="510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STRATEGIC</a:t>
          </a:r>
          <a:r>
            <a:rPr lang="en-IN" sz="1400" b="1" baseline="0">
              <a:solidFill>
                <a:schemeClr val="bg1"/>
              </a:solidFill>
            </a:rPr>
            <a:t> </a:t>
          </a:r>
          <a:r>
            <a:rPr lang="en-US" sz="1400" b="1" baseline="0">
              <a:solidFill>
                <a:schemeClr val="bg1"/>
              </a:solidFill>
            </a:rPr>
            <a:t>RECOMMENDATIONS</a:t>
          </a:r>
          <a:endParaRPr lang="en-IN" sz="1400" b="1">
            <a:solidFill>
              <a:schemeClr val="bg1"/>
            </a:solidFill>
          </a:endParaRPr>
        </a:p>
      </xdr:txBody>
    </xdr:sp>
    <xdr:clientData/>
  </xdr:twoCellAnchor>
  <xdr:twoCellAnchor>
    <xdr:from>
      <xdr:col>26</xdr:col>
      <xdr:colOff>97970</xdr:colOff>
      <xdr:row>5</xdr:row>
      <xdr:rowOff>43542</xdr:rowOff>
    </xdr:from>
    <xdr:to>
      <xdr:col>33</xdr:col>
      <xdr:colOff>186770</xdr:colOff>
      <xdr:row>21</xdr:row>
      <xdr:rowOff>0</xdr:rowOff>
    </xdr:to>
    <xdr:sp macro="" textlink="">
      <xdr:nvSpPr>
        <xdr:cNvPr id="11299" name="TextBox 11298">
          <a:extLst>
            <a:ext uri="{FF2B5EF4-FFF2-40B4-BE49-F238E27FC236}">
              <a16:creationId xmlns:a16="http://schemas.microsoft.com/office/drawing/2014/main" id="{4B1414AD-176D-5139-E7C5-1FFF037B23B2}"/>
            </a:ext>
          </a:extLst>
        </xdr:cNvPr>
        <xdr:cNvSpPr txBox="1"/>
      </xdr:nvSpPr>
      <xdr:spPr>
        <a:xfrm>
          <a:off x="15947570" y="968828"/>
          <a:ext cx="4356000" cy="32221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4"/>
              </a:solidFill>
            </a:rPr>
            <a:t>👤</a:t>
          </a:r>
          <a:r>
            <a:rPr lang="en-IN" sz="1400"/>
            <a:t> </a:t>
          </a:r>
          <a:r>
            <a:rPr lang="en-IN" sz="1400" b="1">
              <a:solidFill>
                <a:schemeClr val="tx1"/>
              </a:solidFill>
            </a:rPr>
            <a:t>High Income Customers</a:t>
          </a:r>
        </a:p>
        <a:p>
          <a:r>
            <a:rPr lang="en-IN" sz="1200">
              <a:solidFill>
                <a:schemeClr val="tx1"/>
              </a:solidFill>
            </a:rPr>
            <a:t>Income</a:t>
          </a:r>
          <a:r>
            <a:rPr lang="en-IN" sz="1200"/>
            <a:t> </a:t>
          </a:r>
          <a:r>
            <a:rPr lang="en-IN" sz="1200" b="1"/>
            <a:t>100K+</a:t>
          </a:r>
          <a:r>
            <a:rPr lang="en-IN" sz="1200"/>
            <a:t> shows the </a:t>
          </a:r>
          <a:r>
            <a:rPr lang="en-IN" sz="1200" b="1"/>
            <a:t>highest loan acceptance</a:t>
          </a:r>
          <a:r>
            <a:rPr lang="en-IN" sz="1200"/>
            <a:t>. </a:t>
          </a:r>
        </a:p>
        <a:p>
          <a:r>
            <a:rPr lang="en-IN" sz="1400"/>
            <a:t>🎓 </a:t>
          </a:r>
          <a:r>
            <a:rPr lang="en-IN" sz="1400" b="1"/>
            <a:t>Education Matters</a:t>
          </a:r>
          <a:endParaRPr lang="en-IN" sz="1400"/>
        </a:p>
        <a:p>
          <a:r>
            <a:rPr lang="en-IN" sz="1200" b="1"/>
            <a:t>Graduate &amp; Professional</a:t>
          </a:r>
          <a:r>
            <a:rPr lang="en-IN" sz="1200"/>
            <a:t> customers respond better to loan offers. </a:t>
          </a:r>
        </a:p>
        <a:p>
          <a:r>
            <a:rPr lang="en-IN" sz="1400" b="1"/>
            <a:t>🌐 Digital Banking</a:t>
          </a:r>
        </a:p>
        <a:p>
          <a:r>
            <a:rPr lang="en-IN" sz="1200" b="1"/>
            <a:t>Online Banking users</a:t>
          </a:r>
          <a:r>
            <a:rPr lang="en-IN" sz="1200"/>
            <a:t> have higher acceptance than offline customers. </a:t>
          </a:r>
        </a:p>
        <a:p>
          <a:r>
            <a:rPr lang="en-IN" sz="1400"/>
            <a:t>👨‍👩‍👧 </a:t>
          </a:r>
          <a:r>
            <a:rPr lang="en-IN" sz="1400" b="1"/>
            <a:t>Family Size</a:t>
          </a:r>
          <a:endParaRPr lang="en-IN" sz="1400"/>
        </a:p>
        <a:p>
          <a:r>
            <a:rPr lang="en-IN" sz="1200"/>
            <a:t>Families with </a:t>
          </a:r>
          <a:r>
            <a:rPr lang="en-IN" sz="1200" b="1"/>
            <a:t>3–4 members</a:t>
          </a:r>
          <a:r>
            <a:rPr lang="en-IN" sz="1200"/>
            <a:t> show relatively better acceptance. </a:t>
          </a:r>
        </a:p>
        <a:p>
          <a:r>
            <a:rPr lang="en-IN" sz="1400"/>
            <a:t>💳 </a:t>
          </a:r>
          <a:r>
            <a:rPr lang="en-IN" sz="1400" b="1"/>
            <a:t>Credit Card Users</a:t>
          </a:r>
          <a:endParaRPr lang="en-IN" sz="1400"/>
        </a:p>
        <a:p>
          <a:r>
            <a:rPr lang="en-IN" sz="1200"/>
            <a:t>Existing credit card holders present strong </a:t>
          </a:r>
          <a:r>
            <a:rPr lang="en-IN" sz="1200" b="1"/>
            <a:t>cross-selling opportunities</a:t>
          </a:r>
          <a:r>
            <a:rPr lang="en-IN" sz="1200"/>
            <a:t>. </a:t>
          </a:r>
        </a:p>
        <a:p>
          <a:r>
            <a:rPr lang="en-IN" sz="1400"/>
            <a:t>📈 </a:t>
          </a:r>
          <a:r>
            <a:rPr lang="en-IN" sz="1400" b="1"/>
            <a:t>Overall Performance</a:t>
          </a:r>
          <a:endParaRPr lang="en-IN" sz="1400"/>
        </a:p>
        <a:p>
          <a:r>
            <a:rPr lang="en-IN" sz="1200"/>
            <a:t>Loan Acceptance Rate: </a:t>
          </a:r>
          <a:r>
            <a:rPr lang="en-IN" sz="1200" b="1"/>
            <a:t>9.60%</a:t>
          </a:r>
          <a:r>
            <a:rPr lang="en-IN" sz="1200"/>
            <a:t> </a:t>
          </a:r>
        </a:p>
        <a:p>
          <a:r>
            <a:rPr lang="en-IN" sz="1200" b="1"/>
            <a:t>480</a:t>
          </a:r>
          <a:r>
            <a:rPr lang="en-IN" sz="1200"/>
            <a:t> customers accepted out of </a:t>
          </a:r>
          <a:r>
            <a:rPr lang="en-IN" sz="1200" b="1"/>
            <a:t>5,000</a:t>
          </a:r>
          <a:r>
            <a:rPr lang="en-IN" sz="1200"/>
            <a:t>.</a:t>
          </a:r>
        </a:p>
        <a:p>
          <a:endParaRPr lang="en-IN" sz="1200"/>
        </a:p>
      </xdr:txBody>
    </xdr:sp>
    <xdr:clientData/>
  </xdr:twoCellAnchor>
  <xdr:twoCellAnchor>
    <xdr:from>
      <xdr:col>26</xdr:col>
      <xdr:colOff>108856</xdr:colOff>
      <xdr:row>23</xdr:row>
      <xdr:rowOff>0</xdr:rowOff>
    </xdr:from>
    <xdr:to>
      <xdr:col>33</xdr:col>
      <xdr:colOff>197656</xdr:colOff>
      <xdr:row>35</xdr:row>
      <xdr:rowOff>76200</xdr:rowOff>
    </xdr:to>
    <xdr:sp macro="" textlink="">
      <xdr:nvSpPr>
        <xdr:cNvPr id="11300" name="TextBox 11299">
          <a:extLst>
            <a:ext uri="{FF2B5EF4-FFF2-40B4-BE49-F238E27FC236}">
              <a16:creationId xmlns:a16="http://schemas.microsoft.com/office/drawing/2014/main" id="{555805FD-10C2-BD5B-C064-A3728EBE8175}"/>
            </a:ext>
          </a:extLst>
        </xdr:cNvPr>
        <xdr:cNvSpPr txBox="1"/>
      </xdr:nvSpPr>
      <xdr:spPr>
        <a:xfrm>
          <a:off x="15958456" y="4561114"/>
          <a:ext cx="4356000" cy="2296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r>
            <a:rPr lang="en-IN" sz="1400" b="1"/>
            <a:t>Focus Marketing</a:t>
          </a:r>
          <a:endParaRPr lang="en-IN" sz="1400"/>
        </a:p>
        <a:p>
          <a:r>
            <a:rPr lang="en-IN" sz="1200"/>
            <a:t>High-income customer segments.</a:t>
          </a:r>
        </a:p>
        <a:p>
          <a:r>
            <a:rPr lang="en-IN" sz="1400"/>
            <a:t>📧 </a:t>
          </a:r>
          <a:r>
            <a:rPr lang="en-IN" sz="1400" b="1"/>
            <a:t>Personalized Campaigns</a:t>
          </a:r>
          <a:endParaRPr lang="en-IN" sz="1400"/>
        </a:p>
        <a:p>
          <a:r>
            <a:rPr lang="en-IN" sz="1200"/>
            <a:t>Tailor offers based on education &amp; income.</a:t>
          </a:r>
        </a:p>
        <a:p>
          <a:r>
            <a:rPr lang="en-IN" sz="1400"/>
            <a:t>💻 </a:t>
          </a:r>
          <a:r>
            <a:rPr lang="en-IN" sz="1400" b="1"/>
            <a:t>Digital First</a:t>
          </a:r>
          <a:endParaRPr lang="en-IN" sz="1400"/>
        </a:p>
        <a:p>
          <a:r>
            <a:rPr lang="en-IN" sz="1200"/>
            <a:t>Use online channels for promotions.</a:t>
          </a:r>
        </a:p>
        <a:p>
          <a:r>
            <a:rPr lang="en-IN" sz="1400"/>
            <a:t>🤝 </a:t>
          </a:r>
          <a:r>
            <a:rPr lang="en-IN" sz="1400" b="1"/>
            <a:t>Cross-Selling</a:t>
          </a:r>
          <a:endParaRPr lang="en-IN" sz="1400"/>
        </a:p>
        <a:p>
          <a:r>
            <a:rPr lang="en-IN" sz="1200"/>
            <a:t>Bundle personal loans with existing banking products.</a:t>
          </a:r>
        </a:p>
        <a:p>
          <a:r>
            <a:rPr lang="en-IN" sz="1400"/>
            <a:t>📈 </a:t>
          </a:r>
          <a:r>
            <a:rPr lang="en-IN" sz="1400" b="1"/>
            <a:t>Optimize ROI</a:t>
          </a:r>
          <a:endParaRPr lang="en-IN" sz="1400"/>
        </a:p>
        <a:p>
          <a:r>
            <a:rPr lang="en-IN" sz="1200"/>
            <a:t>Target high-conversion customer segments.</a:t>
          </a:r>
        </a:p>
        <a:p>
          <a:endParaRPr lang="en-IN" sz="1100"/>
        </a:p>
      </xdr:txBody>
    </xdr:sp>
    <xdr:clientData/>
  </xdr:twoCellAnchor>
  <xdr:twoCellAnchor editAs="oneCell">
    <xdr:from>
      <xdr:col>28</xdr:col>
      <xdr:colOff>32656</xdr:colOff>
      <xdr:row>3</xdr:row>
      <xdr:rowOff>152400</xdr:rowOff>
    </xdr:from>
    <xdr:to>
      <xdr:col>28</xdr:col>
      <xdr:colOff>293911</xdr:colOff>
      <xdr:row>5</xdr:row>
      <xdr:rowOff>43540</xdr:rowOff>
    </xdr:to>
    <xdr:pic>
      <xdr:nvPicPr>
        <xdr:cNvPr id="11302" name="Graphic 11301" descr="Lightbulb with solid fill">
          <a:extLst>
            <a:ext uri="{FF2B5EF4-FFF2-40B4-BE49-F238E27FC236}">
              <a16:creationId xmlns:a16="http://schemas.microsoft.com/office/drawing/2014/main" id="{3662DBA2-0C18-EEFF-BDD8-1D9699DF0117}"/>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7101456" y="707571"/>
          <a:ext cx="261255" cy="261255"/>
        </a:xfrm>
        <a:prstGeom prst="rect">
          <a:avLst/>
        </a:prstGeom>
      </xdr:spPr>
    </xdr:pic>
    <xdr:clientData/>
  </xdr:twoCellAnchor>
  <xdr:twoCellAnchor editAs="oneCell">
    <xdr:from>
      <xdr:col>27</xdr:col>
      <xdr:colOff>1</xdr:colOff>
      <xdr:row>21</xdr:row>
      <xdr:rowOff>43543</xdr:rowOff>
    </xdr:from>
    <xdr:to>
      <xdr:col>27</xdr:col>
      <xdr:colOff>348344</xdr:colOff>
      <xdr:row>23</xdr:row>
      <xdr:rowOff>21772</xdr:rowOff>
    </xdr:to>
    <xdr:pic>
      <xdr:nvPicPr>
        <xdr:cNvPr id="11304" name="Graphic 11303" descr="Chevron arrows with solid fill">
          <a:extLst>
            <a:ext uri="{FF2B5EF4-FFF2-40B4-BE49-F238E27FC236}">
              <a16:creationId xmlns:a16="http://schemas.microsoft.com/office/drawing/2014/main" id="{C3BDEACA-75CD-C794-0FD1-51E54AB2068D}"/>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6459201" y="4234543"/>
          <a:ext cx="348343" cy="348343"/>
        </a:xfrm>
        <a:prstGeom prst="rect">
          <a:avLst/>
        </a:prstGeom>
      </xdr:spPr>
    </xdr:pic>
    <xdr:clientData/>
  </xdr:twoCellAnchor>
  <xdr:twoCellAnchor editAs="oneCell">
    <xdr:from>
      <xdr:col>23</xdr:col>
      <xdr:colOff>518671</xdr:colOff>
      <xdr:row>0</xdr:row>
      <xdr:rowOff>0</xdr:rowOff>
    </xdr:from>
    <xdr:to>
      <xdr:col>28</xdr:col>
      <xdr:colOff>194017</xdr:colOff>
      <xdr:row>5</xdr:row>
      <xdr:rowOff>54428</xdr:rowOff>
    </xdr:to>
    <xdr:pic>
      <xdr:nvPicPr>
        <xdr:cNvPr id="11310" name="Picture 11309">
          <a:extLst>
            <a:ext uri="{FF2B5EF4-FFF2-40B4-BE49-F238E27FC236}">
              <a16:creationId xmlns:a16="http://schemas.microsoft.com/office/drawing/2014/main" id="{0BDFA6AD-88F8-0683-8BD8-982C7F6410C3}"/>
            </a:ext>
          </a:extLst>
        </xdr:cNvPr>
        <xdr:cNvPicPr>
          <a:picLocks noChangeAspect="1"/>
        </xdr:cNvPicPr>
      </xdr:nvPicPr>
      <xdr:blipFill>
        <a:blip xmlns:r="http://schemas.openxmlformats.org/officeDocument/2006/relationships" r:embed="rId34">
          <a:alphaModFix amt="50000"/>
          <a:extLst>
            <a:ext uri="{BEBA8EAE-BF5A-486C-A8C5-ECC9F3942E4B}">
              <a14:imgProps xmlns:a14="http://schemas.microsoft.com/office/drawing/2010/main">
                <a14:imgLayer r:embed="rId35">
                  <a14:imgEffect>
                    <a14:colorTemperature colorTemp="4700"/>
                  </a14:imgEffect>
                </a14:imgLayer>
              </a14:imgProps>
            </a:ext>
          </a:extLst>
        </a:blip>
        <a:stretch>
          <a:fillRect/>
        </a:stretch>
      </xdr:blipFill>
      <xdr:spPr>
        <a:xfrm>
          <a:off x="14539471" y="0"/>
          <a:ext cx="2723346" cy="979714"/>
        </a:xfrm>
        <a:prstGeom prst="rect">
          <a:avLst/>
        </a:prstGeom>
      </xdr:spPr>
    </xdr:pic>
    <xdr:clientData/>
  </xdr:twoCellAnchor>
  <xdr:twoCellAnchor>
    <xdr:from>
      <xdr:col>11</xdr:col>
      <xdr:colOff>54427</xdr:colOff>
      <xdr:row>0</xdr:row>
      <xdr:rowOff>54430</xdr:rowOff>
    </xdr:from>
    <xdr:to>
      <xdr:col>23</xdr:col>
      <xdr:colOff>511628</xdr:colOff>
      <xdr:row>3</xdr:row>
      <xdr:rowOff>10887</xdr:rowOff>
    </xdr:to>
    <xdr:sp macro="" textlink="">
      <xdr:nvSpPr>
        <xdr:cNvPr id="11312" name="Rectangle 11311">
          <a:extLst>
            <a:ext uri="{FF2B5EF4-FFF2-40B4-BE49-F238E27FC236}">
              <a16:creationId xmlns:a16="http://schemas.microsoft.com/office/drawing/2014/main" id="{5B36D749-2CD5-23E7-2A2B-FEBD76D3D4C2}"/>
            </a:ext>
          </a:extLst>
        </xdr:cNvPr>
        <xdr:cNvSpPr/>
      </xdr:nvSpPr>
      <xdr:spPr>
        <a:xfrm>
          <a:off x="6760027" y="54430"/>
          <a:ext cx="7772401" cy="511628"/>
        </a:xfrm>
        <a:prstGeom prst="rect">
          <a:avLst/>
        </a:prstGeom>
        <a:solidFill>
          <a:srgbClr val="5104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cap="none" spc="0">
              <a:ln w="6600">
                <a:solidFill>
                  <a:schemeClr val="accent2"/>
                </a:solidFill>
                <a:prstDash val="solid"/>
              </a:ln>
              <a:solidFill>
                <a:srgbClr val="FFFFFF"/>
              </a:solidFill>
              <a:effectLst>
                <a:outerShdw dist="38100" dir="2700000" algn="tl" rotWithShape="0">
                  <a:schemeClr val="accent2"/>
                </a:outerShdw>
              </a:effectLst>
            </a:rPr>
            <a:t>HSBC PERSONAL</a:t>
          </a:r>
          <a:r>
            <a:rPr lang="en-IN" sz="2800" b="1" cap="none" spc="0" baseline="0">
              <a:ln w="6600">
                <a:solidFill>
                  <a:schemeClr val="accent2"/>
                </a:solidFill>
                <a:prstDash val="solid"/>
              </a:ln>
              <a:solidFill>
                <a:srgbClr val="FFFFFF"/>
              </a:solidFill>
              <a:effectLst>
                <a:outerShdw dist="38100" dir="2700000" algn="tl" rotWithShape="0">
                  <a:schemeClr val="accent2"/>
                </a:outerShdw>
              </a:effectLst>
            </a:rPr>
            <a:t> LOAN ANALYTICS DASHBOARD</a:t>
          </a:r>
        </a:p>
      </xdr:txBody>
    </xdr:sp>
    <xdr:clientData/>
  </xdr:twoCellAnchor>
  <xdr:twoCellAnchor>
    <xdr:from>
      <xdr:col>30</xdr:col>
      <xdr:colOff>43543</xdr:colOff>
      <xdr:row>39</xdr:row>
      <xdr:rowOff>0</xdr:rowOff>
    </xdr:from>
    <xdr:to>
      <xdr:col>33</xdr:col>
      <xdr:colOff>228600</xdr:colOff>
      <xdr:row>41</xdr:row>
      <xdr:rowOff>108858</xdr:rowOff>
    </xdr:to>
    <xdr:sp macro="" textlink="">
      <xdr:nvSpPr>
        <xdr:cNvPr id="11313" name="Rectangle 11312">
          <a:extLst>
            <a:ext uri="{FF2B5EF4-FFF2-40B4-BE49-F238E27FC236}">
              <a16:creationId xmlns:a16="http://schemas.microsoft.com/office/drawing/2014/main" id="{A6C665AC-536A-7717-56F5-19DC9328C6DE}"/>
            </a:ext>
          </a:extLst>
        </xdr:cNvPr>
        <xdr:cNvSpPr/>
      </xdr:nvSpPr>
      <xdr:spPr>
        <a:xfrm>
          <a:off x="18331543" y="7522029"/>
          <a:ext cx="2013857" cy="478972"/>
        </a:xfrm>
        <a:prstGeom prst="rect">
          <a:avLst/>
        </a:prstGeom>
        <a:solidFill>
          <a:srgbClr val="F5F5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Times New Roman" panose="02020603050405020304" pitchFamily="18" charset="0"/>
              <a:cs typeface="Times New Roman" panose="02020603050405020304" pitchFamily="18" charset="0"/>
            </a:rPr>
            <a:t>-MG Srivatsa</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344244</xdr:colOff>
          <xdr:row>5</xdr:row>
          <xdr:rowOff>78890</xdr:rowOff>
        </xdr:from>
        <xdr:to>
          <xdr:col>22</xdr:col>
          <xdr:colOff>549984</xdr:colOff>
          <xdr:row>52</xdr:row>
          <xdr:rowOff>120127</xdr:rowOff>
        </xdr:to>
        <xdr:sp macro="" textlink="">
          <xdr:nvSpPr>
            <xdr:cNvPr id="12290" name="Object 2" hidden="1">
              <a:extLst>
                <a:ext uri="{63B3BB69-23CF-44E3-9099-C40C66FF867C}">
                  <a14:compatExt spid="_x0000_s12290"/>
                </a:ext>
                <a:ext uri="{FF2B5EF4-FFF2-40B4-BE49-F238E27FC236}">
                  <a16:creationId xmlns:a16="http://schemas.microsoft.com/office/drawing/2014/main" id="{BCB5C2B0-9797-6C62-2127-039788D5372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342900</xdr:colOff>
          <xdr:row>1</xdr:row>
          <xdr:rowOff>160020</xdr:rowOff>
        </xdr:from>
        <xdr:to>
          <xdr:col>22</xdr:col>
          <xdr:colOff>556260</xdr:colOff>
          <xdr:row>5</xdr:row>
          <xdr:rowOff>91440</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483F40DD-C32C-99C5-B2D6-E3ACCF4735E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editAs="oneCell">
    <xdr:from>
      <xdr:col>3</xdr:col>
      <xdr:colOff>342900</xdr:colOff>
      <xdr:row>1</xdr:row>
      <xdr:rowOff>157779</xdr:rowOff>
    </xdr:from>
    <xdr:to>
      <xdr:col>4</xdr:col>
      <xdr:colOff>448235</xdr:colOff>
      <xdr:row>5</xdr:row>
      <xdr:rowOff>8964</xdr:rowOff>
    </xdr:to>
    <xdr:pic>
      <xdr:nvPicPr>
        <xdr:cNvPr id="4" name="Picture 3">
          <a:extLst>
            <a:ext uri="{FF2B5EF4-FFF2-40B4-BE49-F238E27FC236}">
              <a16:creationId xmlns:a16="http://schemas.microsoft.com/office/drawing/2014/main" id="{2FBAE489-742F-4E3C-B678-0AD7826CDEA6}"/>
            </a:ext>
          </a:extLst>
        </xdr:cNvPr>
        <xdr:cNvPicPr>
          <a:picLocks noChangeAspect="1"/>
        </xdr:cNvPicPr>
      </xdr:nvPicPr>
      <xdr:blipFill>
        <a:blip xmlns:r="http://schemas.openxmlformats.org/officeDocument/2006/relationships" r:embed="rId1"/>
        <a:stretch>
          <a:fillRect/>
        </a:stretch>
      </xdr:blipFill>
      <xdr:spPr>
        <a:xfrm>
          <a:off x="2171700" y="337073"/>
          <a:ext cx="714935" cy="568362"/>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tsa" refreshedDate="46215.497233217589" createdVersion="8" refreshedVersion="8" minRefreshableVersion="3" recordCount="5000" xr:uid="{D17E6C10-EB9E-46A4-A370-50C3453C6D6C}">
  <cacheSource type="worksheet">
    <worksheetSource name="Table1"/>
  </cacheSource>
  <cacheFields count="20">
    <cacheField name="ID" numFmtId="0">
      <sharedItems containsSemiMixedTypes="0" containsString="0" containsNumber="1" containsInteger="1" minValue="1" maxValue="5000" count="5000">
        <n v="15"/>
        <n v="1481"/>
        <n v="1860"/>
        <n v="2847"/>
        <n v="3265"/>
        <n v="3332"/>
        <n v="3704"/>
        <n v="3887"/>
        <n v="4173"/>
        <n v="4361"/>
        <n v="4452"/>
        <n v="4469"/>
        <n v="100"/>
        <n v="256"/>
        <n v="258"/>
        <n v="466"/>
        <n v="669"/>
        <n v="735"/>
        <n v="909"/>
        <n v="1232"/>
        <n v="1598"/>
        <n v="1610"/>
        <n v="2301"/>
        <n v="2507"/>
        <n v="2662"/>
        <n v="2959"/>
        <n v="3421"/>
        <n v="3779"/>
        <n v="4111"/>
        <n v="4167"/>
        <n v="4291"/>
        <n v="4396"/>
        <n v="4475"/>
        <n v="4617"/>
        <n v="4751"/>
        <n v="4760"/>
        <n v="11"/>
        <n v="89"/>
        <n v="95"/>
        <n v="116"/>
        <n v="244"/>
        <n v="253"/>
        <n v="255"/>
        <n v="302"/>
        <n v="320"/>
        <n v="383"/>
        <n v="613"/>
        <n v="663"/>
        <n v="672"/>
        <n v="776"/>
        <n v="915"/>
        <n v="928"/>
        <n v="1110"/>
        <n v="1281"/>
        <n v="1285"/>
        <n v="1384"/>
        <n v="1398"/>
        <n v="1412"/>
        <n v="1419"/>
        <n v="1435"/>
        <n v="1474"/>
        <n v="1479"/>
        <n v="1503"/>
        <n v="1637"/>
        <n v="1704"/>
        <n v="1763"/>
        <n v="1816"/>
        <n v="1845"/>
        <n v="1856"/>
        <n v="1868"/>
        <n v="1887"/>
        <n v="2081"/>
        <n v="2129"/>
        <n v="2138"/>
        <n v="2168"/>
        <n v="2221"/>
        <n v="2345"/>
        <n v="2346"/>
        <n v="2438"/>
        <n v="2663"/>
        <n v="2798"/>
        <n v="2863"/>
        <n v="2865"/>
        <n v="2872"/>
        <n v="2994"/>
        <n v="3100"/>
        <n v="3193"/>
        <n v="3218"/>
        <n v="3231"/>
        <n v="3318"/>
        <n v="3348"/>
        <n v="3380"/>
        <n v="3466"/>
        <n v="3477"/>
        <n v="3502"/>
        <n v="3547"/>
        <n v="3782"/>
        <n v="3818"/>
        <n v="3830"/>
        <n v="3862"/>
        <n v="3892"/>
        <n v="3971"/>
        <n v="3986"/>
        <n v="4005"/>
        <n v="4080"/>
        <n v="4248"/>
        <n v="4296"/>
        <n v="4311"/>
        <n v="4551"/>
        <n v="4563"/>
        <n v="4643"/>
        <n v="4712"/>
        <n v="4716"/>
        <n v="4836"/>
        <n v="4915"/>
        <n v="4999"/>
        <n v="189"/>
        <n v="210"/>
        <n v="269"/>
        <n v="408"/>
        <n v="441"/>
        <n v="445"/>
        <n v="457"/>
        <n v="474"/>
        <n v="478"/>
        <n v="508"/>
        <n v="526"/>
        <n v="529"/>
        <n v="699"/>
        <n v="725"/>
        <n v="738"/>
        <n v="753"/>
        <n v="759"/>
        <n v="768"/>
        <n v="809"/>
        <n v="844"/>
        <n v="908"/>
        <n v="1043"/>
        <n v="1172"/>
        <n v="1242"/>
        <n v="1267"/>
        <n v="1273"/>
        <n v="1360"/>
        <n v="1426"/>
        <n v="1565"/>
        <n v="1573"/>
        <n v="1698"/>
        <n v="1743"/>
        <n v="1767"/>
        <n v="1933"/>
        <n v="1970"/>
        <n v="2007"/>
        <n v="2209"/>
        <n v="2217"/>
        <n v="2348"/>
        <n v="2389"/>
        <n v="2442"/>
        <n v="2475"/>
        <n v="2544"/>
        <n v="2590"/>
        <n v="2606"/>
        <n v="2651"/>
        <n v="2691"/>
        <n v="2800"/>
        <n v="2881"/>
        <n v="2906"/>
        <n v="3061"/>
        <n v="3119"/>
        <n v="3262"/>
        <n v="3381"/>
        <n v="3403"/>
        <n v="3431"/>
        <n v="3432"/>
        <n v="3442"/>
        <n v="3481"/>
        <n v="3506"/>
        <n v="3523"/>
        <n v="3612"/>
        <n v="3641"/>
        <n v="3801"/>
        <n v="3920"/>
        <n v="3982"/>
        <n v="3992"/>
        <n v="4109"/>
        <n v="4216"/>
        <n v="4305"/>
        <n v="4329"/>
        <n v="4351"/>
        <n v="4372"/>
        <n v="4409"/>
        <n v="4511"/>
        <n v="4905"/>
        <n v="4926"/>
        <n v="4995"/>
        <n v="267"/>
        <n v="315"/>
        <n v="323"/>
        <n v="334"/>
        <n v="369"/>
        <n v="381"/>
        <n v="544"/>
        <n v="562"/>
        <n v="604"/>
        <n v="616"/>
        <n v="619"/>
        <n v="660"/>
        <n v="662"/>
        <n v="668"/>
        <n v="812"/>
        <n v="828"/>
        <n v="860"/>
        <n v="880"/>
        <n v="975"/>
        <n v="976"/>
        <n v="989"/>
        <n v="1007"/>
        <n v="1055"/>
        <n v="1087"/>
        <n v="1153"/>
        <n v="1207"/>
        <n v="1258"/>
        <n v="1262"/>
        <n v="1289"/>
        <n v="1377"/>
        <n v="1408"/>
        <n v="1439"/>
        <n v="1450"/>
        <n v="1456"/>
        <n v="1520"/>
        <n v="1568"/>
        <n v="1594"/>
        <n v="1624"/>
        <n v="1663"/>
        <n v="1669"/>
        <n v="1688"/>
        <n v="1871"/>
        <n v="1934"/>
        <n v="2009"/>
        <n v="2019"/>
        <n v="2031"/>
        <n v="2048"/>
        <n v="2062"/>
        <n v="2205"/>
        <n v="2206"/>
        <n v="2236"/>
        <n v="2249"/>
        <n v="2384"/>
        <n v="2420"/>
        <n v="2421"/>
        <n v="2497"/>
        <n v="2523"/>
        <n v="2555"/>
        <n v="2631"/>
        <n v="2644"/>
        <n v="2668"/>
        <n v="2679"/>
        <n v="2697"/>
        <n v="2726"/>
        <n v="2758"/>
        <n v="2774"/>
        <n v="2820"/>
        <n v="3008"/>
        <n v="3024"/>
        <n v="3029"/>
        <n v="3049"/>
        <n v="3067"/>
        <n v="3166"/>
        <n v="3297"/>
        <n v="3388"/>
        <n v="3412"/>
        <n v="3461"/>
        <n v="3468"/>
        <n v="3576"/>
        <n v="3585"/>
        <n v="3605"/>
        <n v="3691"/>
        <n v="3721"/>
        <n v="3747"/>
        <n v="3755"/>
        <n v="3765"/>
        <n v="3823"/>
        <n v="3858"/>
        <n v="4065"/>
        <n v="4141"/>
        <n v="4166"/>
        <n v="4195"/>
        <n v="4276"/>
        <n v="4293"/>
        <n v="4294"/>
        <n v="4320"/>
        <n v="4399"/>
        <n v="4422"/>
        <n v="4438"/>
        <n v="4578"/>
        <n v="4614"/>
        <n v="4686"/>
        <n v="4735"/>
        <n v="4851"/>
        <n v="4870"/>
        <n v="4931"/>
        <n v="4956"/>
        <n v="4998"/>
        <n v="67"/>
        <n v="112"/>
        <n v="180"/>
        <n v="234"/>
        <n v="238"/>
        <n v="310"/>
        <n v="429"/>
        <n v="533"/>
        <n v="640"/>
        <n v="648"/>
        <n v="706"/>
        <n v="712"/>
        <n v="728"/>
        <n v="747"/>
        <n v="779"/>
        <n v="816"/>
        <n v="857"/>
        <n v="898"/>
        <n v="937"/>
        <n v="939"/>
        <n v="966"/>
        <n v="988"/>
        <n v="1026"/>
        <n v="1049"/>
        <n v="1169"/>
        <n v="1187"/>
        <n v="1204"/>
        <n v="1219"/>
        <n v="1275"/>
        <n v="1291"/>
        <n v="1311"/>
        <n v="1334"/>
        <n v="1368"/>
        <n v="1380"/>
        <n v="1394"/>
        <n v="1468"/>
        <n v="1490"/>
        <n v="1534"/>
        <n v="1575"/>
        <n v="1616"/>
        <n v="1634"/>
        <n v="1652"/>
        <n v="1681"/>
        <n v="1687"/>
        <n v="1747"/>
        <n v="1771"/>
        <n v="1862"/>
        <n v="1877"/>
        <n v="1918"/>
        <n v="1925"/>
        <n v="1964"/>
        <n v="2033"/>
        <n v="2071"/>
        <n v="2107"/>
        <n v="2115"/>
        <n v="2151"/>
        <n v="2153"/>
        <n v="2156"/>
        <n v="2185"/>
        <n v="2287"/>
        <n v="2300"/>
        <n v="2312"/>
        <n v="2323"/>
        <n v="2343"/>
        <n v="2385"/>
        <n v="2400"/>
        <n v="2439"/>
        <n v="2460"/>
        <n v="2473"/>
        <n v="2511"/>
        <n v="2573"/>
        <n v="2672"/>
        <n v="2727"/>
        <n v="2750"/>
        <n v="2759"/>
        <n v="2825"/>
        <n v="2846"/>
        <n v="2938"/>
        <n v="2957"/>
        <n v="3006"/>
        <n v="3007"/>
        <n v="3168"/>
        <n v="3232"/>
        <n v="3241"/>
        <n v="3253"/>
        <n v="3287"/>
        <n v="3301"/>
        <n v="3344"/>
        <n v="3383"/>
        <n v="3589"/>
        <n v="3677"/>
        <n v="3764"/>
        <n v="3774"/>
        <n v="3778"/>
        <n v="3793"/>
        <n v="3814"/>
        <n v="3833"/>
        <n v="3865"/>
        <n v="3956"/>
        <n v="3957"/>
        <n v="3961"/>
        <n v="3988"/>
        <n v="3998"/>
        <n v="4001"/>
        <n v="4014"/>
        <n v="4020"/>
        <n v="4194"/>
        <n v="4231"/>
        <n v="4240"/>
        <n v="4331"/>
        <n v="4421"/>
        <n v="4434"/>
        <n v="4442"/>
        <n v="4537"/>
        <n v="4538"/>
        <n v="4542"/>
        <n v="4544"/>
        <n v="4665"/>
        <n v="4709"/>
        <n v="4740"/>
        <n v="4807"/>
        <n v="4906"/>
        <n v="4930"/>
        <n v="52"/>
        <n v="102"/>
        <n v="160"/>
        <n v="162"/>
        <n v="284"/>
        <n v="405"/>
        <n v="437"/>
        <n v="450"/>
        <n v="521"/>
        <n v="550"/>
        <n v="634"/>
        <n v="681"/>
        <n v="720"/>
        <n v="737"/>
        <n v="742"/>
        <n v="744"/>
        <n v="823"/>
        <n v="832"/>
        <n v="834"/>
        <n v="868"/>
        <n v="876"/>
        <n v="941"/>
        <n v="1031"/>
        <n v="1188"/>
        <n v="1212"/>
        <n v="1215"/>
        <n v="1223"/>
        <n v="1298"/>
        <n v="1301"/>
        <n v="1328"/>
        <n v="1356"/>
        <n v="1477"/>
        <n v="1536"/>
        <n v="1542"/>
        <n v="1567"/>
        <n v="1584"/>
        <n v="1618"/>
        <n v="1632"/>
        <n v="1665"/>
        <n v="1708"/>
        <n v="1739"/>
        <n v="1807"/>
        <n v="1814"/>
        <n v="1865"/>
        <n v="1901"/>
        <n v="1943"/>
        <n v="2011"/>
        <n v="2069"/>
        <n v="2160"/>
        <n v="2214"/>
        <n v="2228"/>
        <n v="2332"/>
        <n v="2354"/>
        <n v="2401"/>
        <n v="2413"/>
        <n v="2427"/>
        <n v="2486"/>
        <n v="2487"/>
        <n v="2519"/>
        <n v="2589"/>
        <n v="2609"/>
        <n v="2626"/>
        <n v="2648"/>
        <n v="2692"/>
        <n v="2852"/>
        <n v="2954"/>
        <n v="2958"/>
        <n v="2999"/>
        <n v="3025"/>
        <n v="3060"/>
        <n v="3087"/>
        <n v="3091"/>
        <n v="3120"/>
        <n v="3138"/>
        <n v="3205"/>
        <n v="3213"/>
        <n v="3215"/>
        <n v="3221"/>
        <n v="3255"/>
        <n v="3349"/>
        <n v="3415"/>
        <n v="3417"/>
        <n v="3424"/>
        <n v="3453"/>
        <n v="3465"/>
        <n v="3606"/>
        <n v="3696"/>
        <n v="3718"/>
        <n v="3798"/>
        <n v="3843"/>
        <n v="3907"/>
        <n v="3925"/>
        <n v="3944"/>
        <n v="3953"/>
        <n v="3974"/>
        <n v="4002"/>
        <n v="4009"/>
        <n v="4067"/>
        <n v="4100"/>
        <n v="4133"/>
        <n v="4163"/>
        <n v="4199"/>
        <n v="4202"/>
        <n v="4206"/>
        <n v="4301"/>
        <n v="4332"/>
        <n v="4354"/>
        <n v="4406"/>
        <n v="4424"/>
        <n v="4447"/>
        <n v="4546"/>
        <n v="4620"/>
        <n v="4687"/>
        <n v="4700"/>
        <n v="4706"/>
        <n v="4738"/>
        <n v="4762"/>
        <n v="4844"/>
        <n v="4864"/>
        <n v="4876"/>
        <n v="4891"/>
        <n v="4939"/>
        <n v="16"/>
        <n v="81"/>
        <n v="94"/>
        <n v="126"/>
        <n v="154"/>
        <n v="191"/>
        <n v="271"/>
        <n v="296"/>
        <n v="306"/>
        <n v="321"/>
        <n v="329"/>
        <n v="396"/>
        <n v="409"/>
        <n v="412"/>
        <n v="461"/>
        <n v="475"/>
        <n v="477"/>
        <n v="480"/>
        <n v="486"/>
        <n v="493"/>
        <n v="551"/>
        <n v="557"/>
        <n v="614"/>
        <n v="636"/>
        <n v="862"/>
        <n v="866"/>
        <n v="911"/>
        <n v="1000"/>
        <n v="1016"/>
        <n v="1034"/>
        <n v="1085"/>
        <n v="1227"/>
        <n v="1274"/>
        <n v="1329"/>
        <n v="1348"/>
        <n v="1366"/>
        <n v="1367"/>
        <n v="1374"/>
        <n v="1381"/>
        <n v="1411"/>
        <n v="1445"/>
        <n v="1483"/>
        <n v="1601"/>
        <n v="1614"/>
        <n v="1655"/>
        <n v="1676"/>
        <n v="1685"/>
        <n v="1689"/>
        <n v="1736"/>
        <n v="1751"/>
        <n v="1770"/>
        <n v="1811"/>
        <n v="1820"/>
        <n v="1912"/>
        <n v="2032"/>
        <n v="2112"/>
        <n v="2198"/>
        <n v="2248"/>
        <n v="2272"/>
        <n v="2319"/>
        <n v="2414"/>
        <n v="2417"/>
        <n v="2445"/>
        <n v="2465"/>
        <n v="2520"/>
        <n v="2577"/>
        <n v="2582"/>
        <n v="2588"/>
        <n v="2655"/>
        <n v="2660"/>
        <n v="2669"/>
        <n v="2681"/>
        <n v="2788"/>
        <n v="2845"/>
        <n v="2870"/>
        <n v="2896"/>
        <n v="2921"/>
        <n v="2942"/>
        <n v="2962"/>
        <n v="3000"/>
        <n v="3015"/>
        <n v="3050"/>
        <n v="3052"/>
        <n v="3110"/>
        <n v="3137"/>
        <n v="3236"/>
        <n v="3300"/>
        <n v="3320"/>
        <n v="3324"/>
        <n v="3337"/>
        <n v="3445"/>
        <n v="3484"/>
        <n v="3519"/>
        <n v="3521"/>
        <n v="3538"/>
        <n v="3552"/>
        <n v="3559"/>
        <n v="3574"/>
        <n v="3594"/>
        <n v="3659"/>
        <n v="3667"/>
        <n v="3676"/>
        <n v="3687"/>
        <n v="3784"/>
        <n v="3863"/>
        <n v="3900"/>
        <n v="3919"/>
        <n v="3977"/>
        <n v="4075"/>
        <n v="4082"/>
        <n v="4085"/>
        <n v="4098"/>
        <n v="4126"/>
        <n v="4169"/>
        <n v="4217"/>
        <n v="4238"/>
        <n v="4247"/>
        <n v="4383"/>
        <n v="4402"/>
        <n v="4416"/>
        <n v="4437"/>
        <n v="4465"/>
        <n v="4707"/>
        <n v="4717"/>
        <n v="4815"/>
        <n v="4823"/>
        <n v="4885"/>
        <n v="14"/>
        <n v="31"/>
        <n v="37"/>
        <n v="66"/>
        <n v="137"/>
        <n v="139"/>
        <n v="140"/>
        <n v="146"/>
        <n v="324"/>
        <n v="333"/>
        <n v="341"/>
        <n v="501"/>
        <n v="552"/>
        <n v="691"/>
        <n v="718"/>
        <n v="856"/>
        <n v="952"/>
        <n v="956"/>
        <n v="1001"/>
        <n v="1059"/>
        <n v="1061"/>
        <n v="1089"/>
        <n v="1155"/>
        <n v="1225"/>
        <n v="1352"/>
        <n v="1375"/>
        <n v="1413"/>
        <n v="1415"/>
        <n v="1440"/>
        <n v="1451"/>
        <n v="1470"/>
        <n v="1495"/>
        <n v="1535"/>
        <n v="1556"/>
        <n v="1560"/>
        <n v="1569"/>
        <n v="1587"/>
        <n v="1635"/>
        <n v="1645"/>
        <n v="1690"/>
        <n v="1727"/>
        <n v="1827"/>
        <n v="1830"/>
        <n v="1900"/>
        <n v="1990"/>
        <n v="2021"/>
        <n v="2027"/>
        <n v="2035"/>
        <n v="2099"/>
        <n v="2133"/>
        <n v="2199"/>
        <n v="2222"/>
        <n v="2233"/>
        <n v="2234"/>
        <n v="2254"/>
        <n v="2259"/>
        <n v="2290"/>
        <n v="2298"/>
        <n v="2350"/>
        <n v="2365"/>
        <n v="2508"/>
        <n v="2532"/>
        <n v="2585"/>
        <n v="2671"/>
        <n v="2719"/>
        <n v="2760"/>
        <n v="2778"/>
        <n v="2780"/>
        <n v="2831"/>
        <n v="2866"/>
        <n v="2868"/>
        <n v="2892"/>
        <n v="2926"/>
        <n v="2983"/>
        <n v="3023"/>
        <n v="3065"/>
        <n v="3206"/>
        <n v="3258"/>
        <n v="3268"/>
        <n v="3338"/>
        <n v="3359"/>
        <n v="3474"/>
        <n v="3526"/>
        <n v="3609"/>
        <n v="3635"/>
        <n v="3642"/>
        <n v="3645"/>
        <n v="3678"/>
        <n v="3741"/>
        <n v="3767"/>
        <n v="3893"/>
        <n v="3928"/>
        <n v="3936"/>
        <n v="3959"/>
        <n v="3989"/>
        <n v="4003"/>
        <n v="4019"/>
        <n v="4033"/>
        <n v="4055"/>
        <n v="4069"/>
        <n v="4148"/>
        <n v="4159"/>
        <n v="4179"/>
        <n v="4204"/>
        <n v="4256"/>
        <n v="4264"/>
        <n v="4326"/>
        <n v="4330"/>
        <n v="4349"/>
        <n v="4365"/>
        <n v="4419"/>
        <n v="4449"/>
        <n v="4453"/>
        <n v="4502"/>
        <n v="4534"/>
        <n v="4562"/>
        <n v="4648"/>
        <n v="4650"/>
        <n v="4661"/>
        <n v="4685"/>
        <n v="4691"/>
        <n v="4693"/>
        <n v="4697"/>
        <n v="4708"/>
        <n v="4729"/>
        <n v="4756"/>
        <n v="4792"/>
        <n v="4842"/>
        <n v="4874"/>
        <n v="4933"/>
        <n v="4936"/>
        <n v="4975"/>
        <n v="77"/>
        <n v="114"/>
        <n v="118"/>
        <n v="123"/>
        <n v="132"/>
        <n v="136"/>
        <n v="174"/>
        <n v="204"/>
        <n v="328"/>
        <n v="363"/>
        <n v="372"/>
        <n v="392"/>
        <n v="420"/>
        <n v="439"/>
        <n v="443"/>
        <n v="446"/>
        <n v="602"/>
        <n v="647"/>
        <n v="683"/>
        <n v="707"/>
        <n v="721"/>
        <n v="727"/>
        <n v="730"/>
        <n v="750"/>
        <n v="789"/>
        <n v="836"/>
        <n v="894"/>
        <n v="935"/>
        <n v="983"/>
        <n v="1025"/>
        <n v="1054"/>
        <n v="1111"/>
        <n v="1131"/>
        <n v="1194"/>
        <n v="1265"/>
        <n v="1292"/>
        <n v="1372"/>
        <n v="1405"/>
        <n v="1432"/>
        <n v="1442"/>
        <n v="1471"/>
        <n v="1484"/>
        <n v="1494"/>
        <n v="1512"/>
        <n v="1538"/>
        <n v="1612"/>
        <n v="1642"/>
        <n v="1693"/>
        <n v="1710"/>
        <n v="1804"/>
        <n v="1929"/>
        <n v="1950"/>
        <n v="1983"/>
        <n v="2054"/>
        <n v="2068"/>
        <n v="2181"/>
        <n v="2211"/>
        <n v="2253"/>
        <n v="2314"/>
        <n v="2344"/>
        <n v="2377"/>
        <n v="2423"/>
        <n v="2466"/>
        <n v="2503"/>
        <n v="2513"/>
        <n v="2545"/>
        <n v="2556"/>
        <n v="2568"/>
        <n v="2574"/>
        <n v="2722"/>
        <n v="2723"/>
        <n v="2730"/>
        <n v="2767"/>
        <n v="2799"/>
        <n v="2802"/>
        <n v="2811"/>
        <n v="2840"/>
        <n v="2851"/>
        <n v="2876"/>
        <n v="2878"/>
        <n v="2893"/>
        <n v="2904"/>
        <n v="3019"/>
        <n v="3020"/>
        <n v="3026"/>
        <n v="3046"/>
        <n v="3092"/>
        <n v="3098"/>
        <n v="3183"/>
        <n v="3270"/>
        <n v="3281"/>
        <n v="3364"/>
        <n v="3408"/>
        <n v="3463"/>
        <n v="3525"/>
        <n v="3527"/>
        <n v="3592"/>
        <n v="3616"/>
        <n v="3625"/>
        <n v="3636"/>
        <n v="3702"/>
        <n v="3707"/>
        <n v="3734"/>
        <n v="3964"/>
        <n v="4021"/>
        <n v="4031"/>
        <n v="4071"/>
        <n v="4127"/>
        <n v="4146"/>
        <n v="4172"/>
        <n v="4220"/>
        <n v="4249"/>
        <n v="4263"/>
        <n v="4284"/>
        <n v="4295"/>
        <n v="4318"/>
        <n v="4348"/>
        <n v="4390"/>
        <n v="4477"/>
        <n v="4517"/>
        <n v="4549"/>
        <n v="4565"/>
        <n v="4572"/>
        <n v="4580"/>
        <n v="4587"/>
        <n v="4591"/>
        <n v="4627"/>
        <n v="4645"/>
        <n v="4688"/>
        <n v="4742"/>
        <n v="4743"/>
        <n v="4766"/>
        <n v="4790"/>
        <n v="4805"/>
        <n v="4811"/>
        <n v="4816"/>
        <n v="4849"/>
        <n v="4856"/>
        <n v="4890"/>
        <n v="4961"/>
        <n v="4969"/>
        <n v="4972"/>
        <n v="4973"/>
        <n v="22"/>
        <n v="41"/>
        <n v="46"/>
        <n v="153"/>
        <n v="214"/>
        <n v="239"/>
        <n v="282"/>
        <n v="311"/>
        <n v="317"/>
        <n v="338"/>
        <n v="366"/>
        <n v="540"/>
        <n v="580"/>
        <n v="606"/>
        <n v="620"/>
        <n v="633"/>
        <n v="635"/>
        <n v="748"/>
        <n v="796"/>
        <n v="842"/>
        <n v="849"/>
        <n v="861"/>
        <n v="881"/>
        <n v="889"/>
        <n v="899"/>
        <n v="902"/>
        <n v="903"/>
        <n v="914"/>
        <n v="946"/>
        <n v="967"/>
        <n v="971"/>
        <n v="1002"/>
        <n v="1132"/>
        <n v="1136"/>
        <n v="1254"/>
        <n v="1261"/>
        <n v="1346"/>
        <n v="1370"/>
        <n v="1386"/>
        <n v="1511"/>
        <n v="1528"/>
        <n v="1549"/>
        <n v="1550"/>
        <n v="1586"/>
        <n v="1590"/>
        <n v="1664"/>
        <n v="1680"/>
        <n v="1694"/>
        <n v="1726"/>
        <n v="1737"/>
        <n v="1797"/>
        <n v="1801"/>
        <n v="1885"/>
        <n v="1914"/>
        <n v="1917"/>
        <n v="1941"/>
        <n v="1946"/>
        <n v="2013"/>
        <n v="2044"/>
        <n v="2063"/>
        <n v="2095"/>
        <n v="2114"/>
        <n v="2116"/>
        <n v="2140"/>
        <n v="2146"/>
        <n v="2245"/>
        <n v="2282"/>
        <n v="2293"/>
        <n v="2406"/>
        <n v="2474"/>
        <n v="2518"/>
        <n v="2529"/>
        <n v="2593"/>
        <n v="2608"/>
        <n v="2616"/>
        <n v="2680"/>
        <n v="2698"/>
        <n v="2738"/>
        <n v="2751"/>
        <n v="2794"/>
        <n v="2797"/>
        <n v="2822"/>
        <n v="2886"/>
        <n v="2909"/>
        <n v="2976"/>
        <n v="2980"/>
        <n v="2998"/>
        <n v="3018"/>
        <n v="3048"/>
        <n v="3088"/>
        <n v="3127"/>
        <n v="3142"/>
        <n v="3160"/>
        <n v="3267"/>
        <n v="3298"/>
        <n v="3325"/>
        <n v="3375"/>
        <n v="3419"/>
        <n v="3438"/>
        <n v="3450"/>
        <n v="3462"/>
        <n v="3471"/>
        <n v="3483"/>
        <n v="3534"/>
        <n v="3567"/>
        <n v="3644"/>
        <n v="3685"/>
        <n v="3693"/>
        <n v="3751"/>
        <n v="3820"/>
        <n v="3849"/>
        <n v="3929"/>
        <n v="3942"/>
        <n v="3991"/>
        <n v="4041"/>
        <n v="4046"/>
        <n v="4058"/>
        <n v="4143"/>
        <n v="4225"/>
        <n v="4261"/>
        <n v="4265"/>
        <n v="4395"/>
        <n v="4423"/>
        <n v="4503"/>
        <n v="4603"/>
        <n v="4622"/>
        <n v="4704"/>
        <n v="4755"/>
        <n v="4882"/>
        <n v="4929"/>
        <n v="4932"/>
        <n v="4979"/>
        <n v="21"/>
        <n v="29"/>
        <n v="49"/>
        <n v="58"/>
        <n v="105"/>
        <n v="205"/>
        <n v="220"/>
        <n v="260"/>
        <n v="325"/>
        <n v="336"/>
        <n v="357"/>
        <n v="373"/>
        <n v="425"/>
        <n v="483"/>
        <n v="524"/>
        <n v="599"/>
        <n v="601"/>
        <n v="670"/>
        <n v="705"/>
        <n v="719"/>
        <n v="756"/>
        <n v="757"/>
        <n v="782"/>
        <n v="820"/>
        <n v="940"/>
        <n v="958"/>
        <n v="1032"/>
        <n v="1039"/>
        <n v="1042"/>
        <n v="1064"/>
        <n v="1150"/>
        <n v="1229"/>
        <n v="1230"/>
        <n v="1293"/>
        <n v="1294"/>
        <n v="1510"/>
        <n v="1593"/>
        <n v="1596"/>
        <n v="1626"/>
        <n v="1640"/>
        <n v="1646"/>
        <n v="1679"/>
        <n v="1692"/>
        <n v="1703"/>
        <n v="1707"/>
        <n v="1795"/>
        <n v="1826"/>
        <n v="1828"/>
        <n v="1847"/>
        <n v="1879"/>
        <n v="1880"/>
        <n v="1883"/>
        <n v="1884"/>
        <n v="1890"/>
        <n v="1904"/>
        <n v="1910"/>
        <n v="1931"/>
        <n v="1988"/>
        <n v="1999"/>
        <n v="2064"/>
        <n v="2109"/>
        <n v="2144"/>
        <n v="2257"/>
        <n v="2308"/>
        <n v="2340"/>
        <n v="2356"/>
        <n v="2432"/>
        <n v="2521"/>
        <n v="2531"/>
        <n v="2535"/>
        <n v="2617"/>
        <n v="2628"/>
        <n v="2689"/>
        <n v="2731"/>
        <n v="2735"/>
        <n v="2763"/>
        <n v="2779"/>
        <n v="2805"/>
        <n v="2903"/>
        <n v="2905"/>
        <n v="2944"/>
        <n v="2979"/>
        <n v="2984"/>
        <n v="3069"/>
        <n v="3089"/>
        <n v="3105"/>
        <n v="3113"/>
        <n v="3191"/>
        <n v="3208"/>
        <n v="3284"/>
        <n v="3289"/>
        <n v="3299"/>
        <n v="3317"/>
        <n v="3435"/>
        <n v="3437"/>
        <n v="3447"/>
        <n v="3540"/>
        <n v="3575"/>
        <n v="3577"/>
        <n v="3598"/>
        <n v="3728"/>
        <n v="3761"/>
        <n v="3841"/>
        <n v="3857"/>
        <n v="3866"/>
        <n v="3898"/>
        <n v="3945"/>
        <n v="4006"/>
        <n v="4007"/>
        <n v="4015"/>
        <n v="4070"/>
        <n v="4123"/>
        <n v="4131"/>
        <n v="4209"/>
        <n v="4232"/>
        <n v="4279"/>
        <n v="4386"/>
        <n v="4456"/>
        <n v="4472"/>
        <n v="4493"/>
        <n v="4522"/>
        <n v="4541"/>
        <n v="4615"/>
        <n v="4663"/>
        <n v="4739"/>
        <n v="4741"/>
        <n v="4765"/>
        <n v="4775"/>
        <n v="4795"/>
        <n v="4826"/>
        <n v="4827"/>
        <n v="4839"/>
        <n v="4857"/>
        <n v="4881"/>
        <n v="4892"/>
        <n v="20"/>
        <n v="57"/>
        <n v="91"/>
        <n v="190"/>
        <n v="198"/>
        <n v="224"/>
        <n v="249"/>
        <n v="298"/>
        <n v="307"/>
        <n v="382"/>
        <n v="404"/>
        <n v="462"/>
        <n v="487"/>
        <n v="566"/>
        <n v="574"/>
        <n v="680"/>
        <n v="775"/>
        <n v="778"/>
        <n v="791"/>
        <n v="792"/>
        <n v="806"/>
        <n v="830"/>
        <n v="891"/>
        <n v="924"/>
        <n v="925"/>
        <n v="930"/>
        <n v="943"/>
        <n v="948"/>
        <n v="959"/>
        <n v="968"/>
        <n v="969"/>
        <n v="1048"/>
        <n v="1109"/>
        <n v="1140"/>
        <n v="1151"/>
        <n v="1154"/>
        <n v="1318"/>
        <n v="1358"/>
        <n v="1385"/>
        <n v="1403"/>
        <n v="1424"/>
        <n v="1485"/>
        <n v="1539"/>
        <n v="1546"/>
        <n v="1564"/>
        <n v="1605"/>
        <n v="1608"/>
        <n v="1684"/>
        <n v="1752"/>
        <n v="1809"/>
        <n v="1841"/>
        <n v="1870"/>
        <n v="1893"/>
        <n v="1940"/>
        <n v="2024"/>
        <n v="2097"/>
        <n v="2123"/>
        <n v="2131"/>
        <n v="2132"/>
        <n v="2143"/>
        <n v="2169"/>
        <n v="2240"/>
        <n v="2263"/>
        <n v="2326"/>
        <n v="2352"/>
        <n v="2376"/>
        <n v="2410"/>
        <n v="2480"/>
        <n v="2482"/>
        <n v="2578"/>
        <n v="2694"/>
        <n v="2734"/>
        <n v="2764"/>
        <n v="2773"/>
        <n v="2883"/>
        <n v="2889"/>
        <n v="2918"/>
        <n v="2945"/>
        <n v="2961"/>
        <n v="2987"/>
        <n v="3009"/>
        <n v="3012"/>
        <n v="3080"/>
        <n v="3086"/>
        <n v="3102"/>
        <n v="3156"/>
        <n v="3189"/>
        <n v="3196"/>
        <n v="3233"/>
        <n v="3254"/>
        <n v="3261"/>
        <n v="3277"/>
        <n v="3304"/>
        <n v="3350"/>
        <n v="3373"/>
        <n v="3392"/>
        <n v="3406"/>
        <n v="3413"/>
        <n v="3458"/>
        <n v="3498"/>
        <n v="3643"/>
        <n v="3717"/>
        <n v="3753"/>
        <n v="3756"/>
        <n v="3799"/>
        <n v="3817"/>
        <n v="4039"/>
        <n v="4052"/>
        <n v="4144"/>
        <n v="4156"/>
        <n v="4183"/>
        <n v="4335"/>
        <n v="4362"/>
        <n v="4403"/>
        <n v="4430"/>
        <n v="4458"/>
        <n v="4468"/>
        <n v="4481"/>
        <n v="4510"/>
        <n v="4557"/>
        <n v="4577"/>
        <n v="4683"/>
        <n v="4852"/>
        <n v="4871"/>
        <n v="4991"/>
        <n v="79"/>
        <n v="98"/>
        <n v="117"/>
        <n v="121"/>
        <n v="155"/>
        <n v="215"/>
        <n v="252"/>
        <n v="326"/>
        <n v="331"/>
        <n v="345"/>
        <n v="365"/>
        <n v="389"/>
        <n v="393"/>
        <n v="399"/>
        <n v="403"/>
        <n v="454"/>
        <n v="481"/>
        <n v="518"/>
        <n v="531"/>
        <n v="576"/>
        <n v="655"/>
        <n v="665"/>
        <n v="666"/>
        <n v="690"/>
        <n v="764"/>
        <n v="773"/>
        <n v="783"/>
        <n v="795"/>
        <n v="805"/>
        <n v="810"/>
        <n v="864"/>
        <n v="870"/>
        <n v="872"/>
        <n v="887"/>
        <n v="977"/>
        <n v="978"/>
        <n v="1021"/>
        <n v="1073"/>
        <n v="1080"/>
        <n v="1112"/>
        <n v="1236"/>
        <n v="1309"/>
        <n v="1361"/>
        <n v="1379"/>
        <n v="1453"/>
        <n v="1462"/>
        <n v="1501"/>
        <n v="1516"/>
        <n v="1521"/>
        <n v="1606"/>
        <n v="1722"/>
        <n v="1785"/>
        <n v="1833"/>
        <n v="1898"/>
        <n v="1921"/>
        <n v="1969"/>
        <n v="1998"/>
        <n v="2061"/>
        <n v="2065"/>
        <n v="2149"/>
        <n v="2186"/>
        <n v="2188"/>
        <n v="2226"/>
        <n v="2244"/>
        <n v="2246"/>
        <n v="2284"/>
        <n v="2317"/>
        <n v="2426"/>
        <n v="2433"/>
        <n v="2455"/>
        <n v="2457"/>
        <n v="2477"/>
        <n v="2534"/>
        <n v="2543"/>
        <n v="2623"/>
        <n v="2643"/>
        <n v="2664"/>
        <n v="2665"/>
        <n v="2674"/>
        <n v="2724"/>
        <n v="2741"/>
        <n v="2747"/>
        <n v="2754"/>
        <n v="2766"/>
        <n v="2793"/>
        <n v="2815"/>
        <n v="2853"/>
        <n v="2897"/>
        <n v="2902"/>
        <n v="2940"/>
        <n v="2956"/>
        <n v="2971"/>
        <n v="2985"/>
        <n v="2996"/>
        <n v="3022"/>
        <n v="3053"/>
        <n v="3057"/>
        <n v="3064"/>
        <n v="3073"/>
        <n v="3135"/>
        <n v="3157"/>
        <n v="3159"/>
        <n v="3400"/>
        <n v="3404"/>
        <n v="3414"/>
        <n v="3448"/>
        <n v="3452"/>
        <n v="3473"/>
        <n v="3476"/>
        <n v="3494"/>
        <n v="3531"/>
        <n v="3571"/>
        <n v="3623"/>
        <n v="3737"/>
        <n v="3739"/>
        <n v="3745"/>
        <n v="3786"/>
        <n v="3787"/>
        <n v="3794"/>
        <n v="3874"/>
        <n v="3978"/>
        <n v="4034"/>
        <n v="4050"/>
        <n v="4164"/>
        <n v="4221"/>
        <n v="4230"/>
        <n v="4253"/>
        <n v="4254"/>
        <n v="4288"/>
        <n v="4290"/>
        <n v="4339"/>
        <n v="4418"/>
        <n v="4484"/>
        <n v="4594"/>
        <n v="4601"/>
        <n v="4610"/>
        <n v="4633"/>
        <n v="4705"/>
        <n v="4837"/>
        <n v="4886"/>
        <n v="4900"/>
        <n v="4907"/>
        <n v="4940"/>
        <n v="7"/>
        <n v="33"/>
        <n v="68"/>
        <n v="70"/>
        <n v="72"/>
        <n v="103"/>
        <n v="135"/>
        <n v="165"/>
        <n v="179"/>
        <n v="195"/>
        <n v="248"/>
        <n v="354"/>
        <n v="394"/>
        <n v="418"/>
        <n v="490"/>
        <n v="517"/>
        <n v="535"/>
        <n v="567"/>
        <n v="638"/>
        <n v="752"/>
        <n v="760"/>
        <n v="780"/>
        <n v="807"/>
        <n v="916"/>
        <n v="987"/>
        <n v="1005"/>
        <n v="1037"/>
        <n v="1051"/>
        <n v="1082"/>
        <n v="1090"/>
        <n v="1234"/>
        <n v="1407"/>
        <n v="1513"/>
        <n v="1582"/>
        <n v="1630"/>
        <n v="1754"/>
        <n v="1784"/>
        <n v="1843"/>
        <n v="1947"/>
        <n v="2090"/>
        <n v="2093"/>
        <n v="2100"/>
        <n v="2141"/>
        <n v="2215"/>
        <n v="2224"/>
        <n v="2296"/>
        <n v="2359"/>
        <n v="2394"/>
        <n v="2399"/>
        <n v="2437"/>
        <n v="2500"/>
        <n v="2533"/>
        <n v="2538"/>
        <n v="2604"/>
        <n v="2627"/>
        <n v="2683"/>
        <n v="2706"/>
        <n v="2737"/>
        <n v="2775"/>
        <n v="2784"/>
        <n v="2807"/>
        <n v="2809"/>
        <n v="2813"/>
        <n v="2832"/>
        <n v="2890"/>
        <n v="2927"/>
        <n v="2936"/>
        <n v="2966"/>
        <n v="2982"/>
        <n v="3028"/>
        <n v="3209"/>
        <n v="3292"/>
        <n v="3311"/>
        <n v="3327"/>
        <n v="3564"/>
        <n v="3621"/>
        <n v="3622"/>
        <n v="3650"/>
        <n v="3655"/>
        <n v="3684"/>
        <n v="3686"/>
        <n v="3742"/>
        <n v="3763"/>
        <n v="3780"/>
        <n v="3873"/>
        <n v="3931"/>
        <n v="3932"/>
        <n v="3996"/>
        <n v="4017"/>
        <n v="4051"/>
        <n v="4060"/>
        <n v="4095"/>
        <n v="4122"/>
        <n v="4125"/>
        <n v="4147"/>
        <n v="4224"/>
        <n v="4262"/>
        <n v="4287"/>
        <n v="4333"/>
        <n v="4345"/>
        <n v="4387"/>
        <n v="4433"/>
        <n v="4500"/>
        <n v="4519"/>
        <n v="4543"/>
        <n v="4550"/>
        <n v="4576"/>
        <n v="4595"/>
        <n v="4774"/>
        <n v="4878"/>
        <n v="4952"/>
        <n v="4965"/>
        <n v="122"/>
        <n v="149"/>
        <n v="172"/>
        <n v="177"/>
        <n v="185"/>
        <n v="225"/>
        <n v="312"/>
        <n v="327"/>
        <n v="353"/>
        <n v="415"/>
        <n v="434"/>
        <n v="436"/>
        <n v="442"/>
        <n v="510"/>
        <n v="554"/>
        <n v="578"/>
        <n v="581"/>
        <n v="611"/>
        <n v="626"/>
        <n v="645"/>
        <n v="659"/>
        <n v="667"/>
        <n v="679"/>
        <n v="741"/>
        <n v="758"/>
        <n v="804"/>
        <n v="808"/>
        <n v="855"/>
        <n v="979"/>
        <n v="999"/>
        <n v="1012"/>
        <n v="1113"/>
        <n v="1241"/>
        <n v="1248"/>
        <n v="1260"/>
        <n v="1314"/>
        <n v="1319"/>
        <n v="1324"/>
        <n v="1325"/>
        <n v="1340"/>
        <n v="1389"/>
        <n v="1395"/>
        <n v="1448"/>
        <n v="1472"/>
        <n v="1496"/>
        <n v="1500"/>
        <n v="1507"/>
        <n v="1518"/>
        <n v="1544"/>
        <n v="1588"/>
        <n v="1647"/>
        <n v="1721"/>
        <n v="1728"/>
        <n v="1729"/>
        <n v="1762"/>
        <n v="1778"/>
        <n v="1782"/>
        <n v="1855"/>
        <n v="1891"/>
        <n v="1945"/>
        <n v="1948"/>
        <n v="1962"/>
        <n v="1967"/>
        <n v="1982"/>
        <n v="1989"/>
        <n v="1993"/>
        <n v="2046"/>
        <n v="2072"/>
        <n v="2075"/>
        <n v="2082"/>
        <n v="2162"/>
        <n v="2170"/>
        <n v="2220"/>
        <n v="2316"/>
        <n v="2347"/>
        <n v="2351"/>
        <n v="2463"/>
        <n v="2476"/>
        <n v="2491"/>
        <n v="2514"/>
        <n v="2580"/>
        <n v="2603"/>
        <n v="2614"/>
        <n v="2640"/>
        <n v="2688"/>
        <n v="2795"/>
        <n v="2801"/>
        <n v="2803"/>
        <n v="2869"/>
        <n v="2901"/>
        <n v="2923"/>
        <n v="2972"/>
        <n v="3004"/>
        <n v="3043"/>
        <n v="3101"/>
        <n v="3104"/>
        <n v="3140"/>
        <n v="3170"/>
        <n v="3226"/>
        <n v="3239"/>
        <n v="3244"/>
        <n v="3252"/>
        <n v="3272"/>
        <n v="3291"/>
        <n v="3310"/>
        <n v="3352"/>
        <n v="3397"/>
        <n v="3482"/>
        <n v="3536"/>
        <n v="3654"/>
        <n v="3658"/>
        <n v="3694"/>
        <n v="3795"/>
        <n v="3906"/>
        <n v="3912"/>
        <n v="4038"/>
        <n v="4068"/>
        <n v="4088"/>
        <n v="4115"/>
        <n v="4219"/>
        <n v="4251"/>
        <n v="4259"/>
        <n v="4260"/>
        <n v="4268"/>
        <n v="4303"/>
        <n v="4314"/>
        <n v="4324"/>
        <n v="4367"/>
        <n v="4391"/>
        <n v="4393"/>
        <n v="4494"/>
        <n v="4584"/>
        <n v="4621"/>
        <n v="4668"/>
        <n v="4671"/>
        <n v="4673"/>
        <n v="4684"/>
        <n v="4694"/>
        <n v="4722"/>
        <n v="4731"/>
        <n v="4779"/>
        <n v="4785"/>
        <n v="4829"/>
        <n v="4899"/>
        <n v="4943"/>
        <n v="38"/>
        <n v="141"/>
        <n v="181"/>
        <n v="192"/>
        <n v="211"/>
        <n v="241"/>
        <n v="261"/>
        <n v="287"/>
        <n v="291"/>
        <n v="346"/>
        <n v="385"/>
        <n v="431"/>
        <n v="451"/>
        <n v="507"/>
        <n v="511"/>
        <n v="536"/>
        <n v="564"/>
        <n v="673"/>
        <n v="697"/>
        <n v="819"/>
        <n v="821"/>
        <n v="847"/>
        <n v="883"/>
        <n v="884"/>
        <n v="920"/>
        <n v="933"/>
        <n v="954"/>
        <n v="1044"/>
        <n v="1047"/>
        <n v="1079"/>
        <n v="1086"/>
        <n v="1105"/>
        <n v="1116"/>
        <n v="1138"/>
        <n v="1240"/>
        <n v="1250"/>
        <n v="1283"/>
        <n v="1305"/>
        <n v="1339"/>
        <n v="1353"/>
        <n v="1434"/>
        <n v="1455"/>
        <n v="1459"/>
        <n v="1506"/>
        <n v="1558"/>
        <n v="1570"/>
        <n v="1667"/>
        <n v="1683"/>
        <n v="1700"/>
        <n v="1715"/>
        <n v="1806"/>
        <n v="1854"/>
        <n v="1857"/>
        <n v="1878"/>
        <n v="1895"/>
        <n v="1938"/>
        <n v="2040"/>
        <n v="2045"/>
        <n v="2088"/>
        <n v="2196"/>
        <n v="2197"/>
        <n v="2237"/>
        <n v="2328"/>
        <n v="2349"/>
        <n v="2440"/>
        <n v="2449"/>
        <n v="2452"/>
        <n v="2512"/>
        <n v="2537"/>
        <n v="2586"/>
        <n v="2638"/>
        <n v="2684"/>
        <n v="2704"/>
        <n v="2711"/>
        <n v="2745"/>
        <n v="2753"/>
        <n v="2796"/>
        <n v="2924"/>
        <n v="2925"/>
        <n v="3032"/>
        <n v="3164"/>
        <n v="3169"/>
        <n v="3282"/>
        <n v="3368"/>
        <n v="3492"/>
        <n v="3501"/>
        <n v="3553"/>
        <n v="3560"/>
        <n v="3568"/>
        <n v="3604"/>
        <n v="3634"/>
        <n v="3640"/>
        <n v="3689"/>
        <n v="3724"/>
        <n v="3775"/>
        <n v="3790"/>
        <n v="3796"/>
        <n v="3845"/>
        <n v="3867"/>
        <n v="3901"/>
        <n v="4024"/>
        <n v="4026"/>
        <n v="4057"/>
        <n v="4074"/>
        <n v="4155"/>
        <n v="4185"/>
        <n v="4198"/>
        <n v="4223"/>
        <n v="4245"/>
        <n v="4255"/>
        <n v="4316"/>
        <n v="4334"/>
        <n v="4429"/>
        <n v="4497"/>
        <n v="4499"/>
        <n v="4539"/>
        <n v="4599"/>
        <n v="4640"/>
        <n v="4690"/>
        <n v="4737"/>
        <n v="4764"/>
        <n v="4861"/>
        <n v="4869"/>
        <n v="4887"/>
        <n v="4913"/>
        <n v="4947"/>
        <n v="4960"/>
        <n v="4984"/>
        <n v="4992"/>
        <n v="8"/>
        <n v="54"/>
        <n v="80"/>
        <n v="148"/>
        <n v="169"/>
        <n v="193"/>
        <n v="279"/>
        <n v="367"/>
        <n v="397"/>
        <n v="455"/>
        <n v="472"/>
        <n v="494"/>
        <n v="497"/>
        <n v="500"/>
        <n v="502"/>
        <n v="588"/>
        <n v="595"/>
        <n v="643"/>
        <n v="649"/>
        <n v="656"/>
        <n v="715"/>
        <n v="724"/>
        <n v="777"/>
        <n v="814"/>
        <n v="863"/>
        <n v="897"/>
        <n v="934"/>
        <n v="980"/>
        <n v="985"/>
        <n v="1009"/>
        <n v="1013"/>
        <n v="1015"/>
        <n v="1068"/>
        <n v="1095"/>
        <n v="1096"/>
        <n v="1098"/>
        <n v="1160"/>
        <n v="1184"/>
        <n v="1209"/>
        <n v="1211"/>
        <n v="1217"/>
        <n v="1268"/>
        <n v="1300"/>
        <n v="1326"/>
        <n v="1336"/>
        <n v="1354"/>
        <n v="1359"/>
        <n v="1362"/>
        <n v="1376"/>
        <n v="1543"/>
        <n v="1552"/>
        <n v="1576"/>
        <n v="1600"/>
        <n v="1659"/>
        <n v="1730"/>
        <n v="1744"/>
        <n v="1755"/>
        <n v="1777"/>
        <n v="1850"/>
        <n v="1899"/>
        <n v="1909"/>
        <n v="1937"/>
        <n v="1960"/>
        <n v="2039"/>
        <n v="2086"/>
        <n v="2091"/>
        <n v="2135"/>
        <n v="2137"/>
        <n v="2159"/>
        <n v="2201"/>
        <n v="2204"/>
        <n v="2370"/>
        <n v="2424"/>
        <n v="2536"/>
        <n v="2547"/>
        <n v="2602"/>
        <n v="2613"/>
        <n v="2633"/>
        <n v="2656"/>
        <n v="2687"/>
        <n v="2702"/>
        <n v="2746"/>
        <n v="2817"/>
        <n v="2873"/>
        <n v="2887"/>
        <n v="2922"/>
        <n v="2995"/>
        <n v="3031"/>
        <n v="3036"/>
        <n v="3051"/>
        <n v="3095"/>
        <n v="3144"/>
        <n v="3250"/>
        <n v="3271"/>
        <n v="3290"/>
        <n v="3321"/>
        <n v="3472"/>
        <n v="3508"/>
        <n v="3516"/>
        <n v="3537"/>
        <n v="3613"/>
        <n v="3630"/>
        <n v="3672"/>
        <n v="3703"/>
        <n v="3713"/>
        <n v="3860"/>
        <n v="3917"/>
        <n v="3954"/>
        <n v="3976"/>
        <n v="3997"/>
        <n v="4087"/>
        <n v="4124"/>
        <n v="4154"/>
        <n v="4193"/>
        <n v="4213"/>
        <n v="4235"/>
        <n v="4277"/>
        <n v="4370"/>
        <n v="4404"/>
        <n v="4407"/>
        <n v="4455"/>
        <n v="4473"/>
        <n v="4501"/>
        <n v="4548"/>
        <n v="4553"/>
        <n v="4554"/>
        <n v="4581"/>
        <n v="4608"/>
        <n v="4624"/>
        <n v="4674"/>
        <n v="4744"/>
        <n v="4761"/>
        <n v="4817"/>
        <n v="4859"/>
        <n v="4866"/>
        <n v="4919"/>
        <n v="4959"/>
        <n v="4980"/>
        <n v="61"/>
        <n v="99"/>
        <n v="138"/>
        <n v="145"/>
        <n v="207"/>
        <n v="263"/>
        <n v="266"/>
        <n v="276"/>
        <n v="304"/>
        <n v="374"/>
        <n v="410"/>
        <n v="448"/>
        <n v="549"/>
        <n v="560"/>
        <n v="571"/>
        <n v="612"/>
        <n v="629"/>
        <n v="654"/>
        <n v="675"/>
        <n v="722"/>
        <n v="734"/>
        <n v="740"/>
        <n v="754"/>
        <n v="817"/>
        <n v="858"/>
        <n v="960"/>
        <n v="1035"/>
        <n v="1045"/>
        <n v="1145"/>
        <n v="1152"/>
        <n v="1157"/>
        <n v="1173"/>
        <n v="1316"/>
        <n v="1345"/>
        <n v="1499"/>
        <n v="1591"/>
        <n v="1636"/>
        <n v="1749"/>
        <n v="1781"/>
        <n v="1796"/>
        <n v="1825"/>
        <n v="1894"/>
        <n v="1944"/>
        <n v="1954"/>
        <n v="1997"/>
        <n v="2015"/>
        <n v="2034"/>
        <n v="2056"/>
        <n v="2077"/>
        <n v="2180"/>
        <n v="2200"/>
        <n v="2203"/>
        <n v="2469"/>
        <n v="2522"/>
        <n v="2524"/>
        <n v="2525"/>
        <n v="2541"/>
        <n v="2634"/>
        <n v="2709"/>
        <n v="2725"/>
        <n v="2855"/>
        <n v="2875"/>
        <n v="2882"/>
        <n v="2895"/>
        <n v="2937"/>
        <n v="2991"/>
        <n v="3096"/>
        <n v="3103"/>
        <n v="3150"/>
        <n v="3175"/>
        <n v="3223"/>
        <n v="3312"/>
        <n v="3354"/>
        <n v="3356"/>
        <n v="3357"/>
        <n v="3422"/>
        <n v="3475"/>
        <n v="3500"/>
        <n v="3583"/>
        <n v="3652"/>
        <n v="3679"/>
        <n v="3680"/>
        <n v="3711"/>
        <n v="3715"/>
        <n v="3762"/>
        <n v="3781"/>
        <n v="3824"/>
        <n v="3939"/>
        <n v="3990"/>
        <n v="4044"/>
        <n v="4077"/>
        <n v="4094"/>
        <n v="4121"/>
        <n v="4197"/>
        <n v="4214"/>
        <n v="4269"/>
        <n v="4302"/>
        <n v="4319"/>
        <n v="4325"/>
        <n v="4417"/>
        <n v="4446"/>
        <n v="4448"/>
        <n v="4600"/>
        <n v="4698"/>
        <n v="4734"/>
        <n v="4746"/>
        <n v="4748"/>
        <n v="4814"/>
        <n v="4834"/>
        <n v="4835"/>
        <n v="4843"/>
        <n v="4850"/>
        <n v="4862"/>
        <n v="4916"/>
        <n v="4945"/>
        <n v="13"/>
        <n v="36"/>
        <n v="88"/>
        <n v="101"/>
        <n v="150"/>
        <n v="187"/>
        <n v="194"/>
        <n v="197"/>
        <n v="230"/>
        <n v="242"/>
        <n v="305"/>
        <n v="335"/>
        <n v="444"/>
        <n v="459"/>
        <n v="464"/>
        <n v="470"/>
        <n v="498"/>
        <n v="522"/>
        <n v="597"/>
        <n v="688"/>
        <n v="762"/>
        <n v="785"/>
        <n v="827"/>
        <n v="1158"/>
        <n v="1198"/>
        <n v="1247"/>
        <n v="1280"/>
        <n v="1414"/>
        <n v="1475"/>
        <n v="1617"/>
        <n v="1653"/>
        <n v="1673"/>
        <n v="1695"/>
        <n v="1706"/>
        <n v="1764"/>
        <n v="1792"/>
        <n v="1815"/>
        <n v="1823"/>
        <n v="1864"/>
        <n v="1867"/>
        <n v="1915"/>
        <n v="2000"/>
        <n v="2008"/>
        <n v="2094"/>
        <n v="2150"/>
        <n v="2190"/>
        <n v="2218"/>
        <n v="2229"/>
        <n v="2239"/>
        <n v="2286"/>
        <n v="2299"/>
        <n v="2313"/>
        <n v="2369"/>
        <n v="2403"/>
        <n v="2409"/>
        <n v="2505"/>
        <n v="2549"/>
        <n v="2594"/>
        <n v="2595"/>
        <n v="2621"/>
        <n v="2721"/>
        <n v="2768"/>
        <n v="2769"/>
        <n v="2814"/>
        <n v="2874"/>
        <n v="2891"/>
        <n v="2986"/>
        <n v="3017"/>
        <n v="3081"/>
        <n v="3149"/>
        <n v="3177"/>
        <n v="3201"/>
        <n v="3245"/>
        <n v="3302"/>
        <n v="3309"/>
        <n v="3314"/>
        <n v="3316"/>
        <n v="3326"/>
        <n v="3361"/>
        <n v="3401"/>
        <n v="3423"/>
        <n v="3459"/>
        <n v="3546"/>
        <n v="3656"/>
        <n v="3665"/>
        <n v="3701"/>
        <n v="3811"/>
        <n v="3835"/>
        <n v="3851"/>
        <n v="3881"/>
        <n v="3897"/>
        <n v="3927"/>
        <n v="3962"/>
        <n v="4107"/>
        <n v="4132"/>
        <n v="4136"/>
        <n v="4168"/>
        <n v="4207"/>
        <n v="4222"/>
        <n v="4398"/>
        <n v="4400"/>
        <n v="4443"/>
        <n v="4459"/>
        <n v="4525"/>
        <n v="4529"/>
        <n v="4533"/>
        <n v="4540"/>
        <n v="4547"/>
        <n v="4606"/>
        <n v="4630"/>
        <n v="4652"/>
        <n v="4699"/>
        <n v="4788"/>
        <n v="4804"/>
        <n v="4895"/>
        <n v="4911"/>
        <n v="4986"/>
        <n v="4988"/>
        <n v="62"/>
        <n v="65"/>
        <n v="69"/>
        <n v="82"/>
        <n v="228"/>
        <n v="229"/>
        <n v="231"/>
        <n v="254"/>
        <n v="268"/>
        <n v="379"/>
        <n v="411"/>
        <n v="421"/>
        <n v="440"/>
        <n v="447"/>
        <n v="509"/>
        <n v="651"/>
        <n v="677"/>
        <n v="708"/>
        <n v="716"/>
        <n v="766"/>
        <n v="802"/>
        <n v="845"/>
        <n v="912"/>
        <n v="963"/>
        <n v="1062"/>
        <n v="1063"/>
        <n v="1081"/>
        <n v="1108"/>
        <n v="1137"/>
        <n v="1251"/>
        <n v="1335"/>
        <n v="1393"/>
        <n v="1396"/>
        <n v="1446"/>
        <n v="1460"/>
        <n v="1463"/>
        <n v="1531"/>
        <n v="1548"/>
        <n v="1615"/>
        <n v="1649"/>
        <n v="1821"/>
        <n v="1832"/>
        <n v="1836"/>
        <n v="1974"/>
        <n v="2006"/>
        <n v="2026"/>
        <n v="2096"/>
        <n v="2110"/>
        <n v="2258"/>
        <n v="2264"/>
        <n v="2266"/>
        <n v="2280"/>
        <n v="2285"/>
        <n v="2292"/>
        <n v="2304"/>
        <n v="2378"/>
        <n v="2398"/>
        <n v="2412"/>
        <n v="2446"/>
        <n v="2587"/>
        <n v="2598"/>
        <n v="2625"/>
        <n v="2632"/>
        <n v="2720"/>
        <n v="2752"/>
        <n v="2782"/>
        <n v="2783"/>
        <n v="2791"/>
        <n v="2934"/>
        <n v="2974"/>
        <n v="3033"/>
        <n v="3044"/>
        <n v="3070"/>
        <n v="3132"/>
        <n v="3151"/>
        <n v="3246"/>
        <n v="3307"/>
        <n v="3313"/>
        <n v="3433"/>
        <n v="3455"/>
        <n v="3603"/>
        <n v="3626"/>
        <n v="3639"/>
        <n v="3651"/>
        <n v="3759"/>
        <n v="3805"/>
        <n v="3812"/>
        <n v="3904"/>
        <n v="3940"/>
        <n v="3993"/>
        <n v="4000"/>
        <n v="4004"/>
        <n v="4012"/>
        <n v="4064"/>
        <n v="4108"/>
        <n v="4139"/>
        <n v="4145"/>
        <n v="4178"/>
        <n v="4182"/>
        <n v="4270"/>
        <n v="4273"/>
        <n v="4389"/>
        <n v="4461"/>
        <n v="4560"/>
        <n v="4570"/>
        <n v="4623"/>
        <n v="4651"/>
        <n v="4657"/>
        <n v="4777"/>
        <n v="4781"/>
        <n v="4934"/>
        <n v="4951"/>
        <n v="4954"/>
        <n v="19"/>
        <n v="28"/>
        <n v="45"/>
        <n v="78"/>
        <n v="85"/>
        <n v="147"/>
        <n v="151"/>
        <n v="188"/>
        <n v="213"/>
        <n v="233"/>
        <n v="423"/>
        <n v="579"/>
        <n v="618"/>
        <n v="664"/>
        <n v="678"/>
        <n v="786"/>
        <n v="851"/>
        <n v="906"/>
        <n v="936"/>
        <n v="961"/>
        <n v="984"/>
        <n v="986"/>
        <n v="998"/>
        <n v="1003"/>
        <n v="1099"/>
        <n v="1124"/>
        <n v="1210"/>
        <n v="1246"/>
        <n v="1290"/>
        <n v="1313"/>
        <n v="1369"/>
        <n v="1406"/>
        <n v="1437"/>
        <n v="1554"/>
        <n v="1562"/>
        <n v="1585"/>
        <n v="1628"/>
        <n v="1677"/>
        <n v="1705"/>
        <n v="1709"/>
        <n v="1725"/>
        <n v="1750"/>
        <n v="1772"/>
        <n v="1776"/>
        <n v="1793"/>
        <n v="1808"/>
        <n v="1882"/>
        <n v="1992"/>
        <n v="2012"/>
        <n v="2022"/>
        <n v="2037"/>
        <n v="2074"/>
        <n v="2213"/>
        <n v="2230"/>
        <n v="2232"/>
        <n v="2251"/>
        <n v="2255"/>
        <n v="2321"/>
        <n v="2353"/>
        <n v="2383"/>
        <n v="2459"/>
        <n v="2485"/>
        <n v="2496"/>
        <n v="2552"/>
        <n v="2569"/>
        <n v="2591"/>
        <n v="2599"/>
        <n v="2607"/>
        <n v="2693"/>
        <n v="2715"/>
        <n v="2777"/>
        <n v="2834"/>
        <n v="2867"/>
        <n v="2911"/>
        <n v="2917"/>
        <n v="2989"/>
        <n v="2993"/>
        <n v="3035"/>
        <n v="3078"/>
        <n v="3126"/>
        <n v="3179"/>
        <n v="3234"/>
        <n v="3319"/>
        <n v="3377"/>
        <n v="3384"/>
        <n v="3457"/>
        <n v="3505"/>
        <n v="3513"/>
        <n v="3548"/>
        <n v="3558"/>
        <n v="3632"/>
        <n v="3633"/>
        <n v="3700"/>
        <n v="3714"/>
        <n v="3791"/>
        <n v="3852"/>
        <n v="3882"/>
        <n v="3975"/>
        <n v="3981"/>
        <n v="4028"/>
        <n v="4029"/>
        <n v="4037"/>
        <n v="4084"/>
        <n v="4129"/>
        <n v="4149"/>
        <n v="4151"/>
        <n v="4215"/>
        <n v="4243"/>
        <n v="4244"/>
        <n v="4292"/>
        <n v="4392"/>
        <n v="4436"/>
        <n v="4462"/>
        <n v="4513"/>
        <n v="4568"/>
        <n v="4574"/>
        <n v="4631"/>
        <n v="4681"/>
        <n v="4754"/>
        <n v="4759"/>
        <n v="4796"/>
        <n v="4818"/>
        <n v="4824"/>
        <n v="4872"/>
        <n v="4912"/>
        <n v="4941"/>
        <n v="4963"/>
        <n v="2"/>
        <n v="176"/>
        <n v="222"/>
        <n v="265"/>
        <n v="294"/>
        <n v="303"/>
        <n v="377"/>
        <n v="390"/>
        <n v="391"/>
        <n v="407"/>
        <n v="413"/>
        <n v="468"/>
        <n v="628"/>
        <n v="630"/>
        <n v="632"/>
        <n v="644"/>
        <n v="692"/>
        <n v="723"/>
        <n v="729"/>
        <n v="745"/>
        <n v="787"/>
        <n v="788"/>
        <n v="839"/>
        <n v="859"/>
        <n v="918"/>
        <n v="1024"/>
        <n v="1189"/>
        <n v="1193"/>
        <n v="1216"/>
        <n v="1220"/>
        <n v="1224"/>
        <n v="1278"/>
        <n v="1390"/>
        <n v="1466"/>
        <n v="1469"/>
        <n v="1498"/>
        <n v="1514"/>
        <n v="1533"/>
        <n v="1597"/>
        <n v="1620"/>
        <n v="1697"/>
        <n v="1741"/>
        <n v="1742"/>
        <n v="1765"/>
        <n v="1817"/>
        <n v="1819"/>
        <n v="1922"/>
        <n v="1924"/>
        <n v="1952"/>
        <n v="1966"/>
        <n v="1981"/>
        <n v="2042"/>
        <n v="2136"/>
        <n v="2182"/>
        <n v="2194"/>
        <n v="2223"/>
        <n v="2327"/>
        <n v="2334"/>
        <n v="2335"/>
        <n v="2416"/>
        <n v="2488"/>
        <n v="2563"/>
        <n v="2575"/>
        <n v="2579"/>
        <n v="2622"/>
        <n v="2647"/>
        <n v="2695"/>
        <n v="2728"/>
        <n v="2789"/>
        <n v="2833"/>
        <n v="2850"/>
        <n v="2879"/>
        <n v="2908"/>
        <n v="2946"/>
        <n v="2948"/>
        <n v="3014"/>
        <n v="3055"/>
        <n v="3125"/>
        <n v="3225"/>
        <n v="3283"/>
        <n v="3329"/>
        <n v="3369"/>
        <n v="3389"/>
        <n v="3409"/>
        <n v="3429"/>
        <n v="3485"/>
        <n v="3517"/>
        <n v="3542"/>
        <n v="3545"/>
        <n v="3586"/>
        <n v="3600"/>
        <n v="3620"/>
        <n v="3719"/>
        <n v="3758"/>
        <n v="3837"/>
        <n v="3854"/>
        <n v="3889"/>
        <n v="3903"/>
        <n v="3914"/>
        <n v="4042"/>
        <n v="4102"/>
        <n v="4116"/>
        <n v="4160"/>
        <n v="4190"/>
        <n v="4218"/>
        <n v="4271"/>
        <n v="4304"/>
        <n v="4308"/>
        <n v="4347"/>
        <n v="4350"/>
        <n v="4385"/>
        <n v="4498"/>
        <n v="4504"/>
        <n v="4518"/>
        <n v="4520"/>
        <n v="4579"/>
        <n v="4626"/>
        <n v="4696"/>
        <n v="4794"/>
        <n v="4819"/>
        <n v="4846"/>
        <n v="4854"/>
        <n v="4896"/>
        <n v="4937"/>
        <n v="4955"/>
        <n v="4970"/>
        <n v="4994"/>
        <n v="24"/>
        <n v="73"/>
        <n v="212"/>
        <n v="219"/>
        <n v="285"/>
        <n v="289"/>
        <n v="322"/>
        <n v="347"/>
        <n v="355"/>
        <n v="384"/>
        <n v="479"/>
        <n v="503"/>
        <n v="538"/>
        <n v="548"/>
        <n v="583"/>
        <n v="593"/>
        <n v="624"/>
        <n v="689"/>
        <n v="700"/>
        <n v="702"/>
        <n v="784"/>
        <n v="846"/>
        <n v="867"/>
        <n v="882"/>
        <n v="917"/>
        <n v="953"/>
        <n v="1008"/>
        <n v="1070"/>
        <n v="1143"/>
        <n v="1218"/>
        <n v="1235"/>
        <n v="1249"/>
        <n v="1347"/>
        <n v="1365"/>
        <n v="1392"/>
        <n v="1452"/>
        <n v="1476"/>
        <n v="1515"/>
        <n v="1574"/>
        <n v="1668"/>
        <n v="1699"/>
        <n v="1713"/>
        <n v="1714"/>
        <n v="1738"/>
        <n v="1790"/>
        <n v="1791"/>
        <n v="1799"/>
        <n v="1837"/>
        <n v="1881"/>
        <n v="1930"/>
        <n v="1935"/>
        <n v="1955"/>
        <n v="1961"/>
        <n v="2002"/>
        <n v="2004"/>
        <n v="2117"/>
        <n v="2126"/>
        <n v="2127"/>
        <n v="2358"/>
        <n v="2393"/>
        <n v="2396"/>
        <n v="2448"/>
        <n v="2484"/>
        <n v="2502"/>
        <n v="2561"/>
        <n v="2600"/>
        <n v="2618"/>
        <n v="2630"/>
        <n v="2677"/>
        <n v="2714"/>
        <n v="2792"/>
        <n v="2848"/>
        <n v="2913"/>
        <n v="2949"/>
        <n v="2969"/>
        <n v="3016"/>
        <n v="3021"/>
        <n v="3027"/>
        <n v="3111"/>
        <n v="3124"/>
        <n v="3184"/>
        <n v="3204"/>
        <n v="3237"/>
        <n v="3248"/>
        <n v="3263"/>
        <n v="3294"/>
        <n v="3372"/>
        <n v="3425"/>
        <n v="3444"/>
        <n v="3597"/>
        <n v="3601"/>
        <n v="3725"/>
        <n v="3738"/>
        <n v="3838"/>
        <n v="3868"/>
        <n v="3899"/>
        <n v="4011"/>
        <n v="4066"/>
        <n v="4104"/>
        <n v="4152"/>
        <n v="4153"/>
        <n v="4177"/>
        <n v="4246"/>
        <n v="4274"/>
        <n v="4309"/>
        <n v="4337"/>
        <n v="4451"/>
        <n v="4471"/>
        <n v="4487"/>
        <n v="4559"/>
        <n v="4607"/>
        <n v="4609"/>
        <n v="4638"/>
        <n v="4655"/>
        <n v="4745"/>
        <n v="4776"/>
        <n v="4799"/>
        <n v="4800"/>
        <n v="4855"/>
        <n v="4877"/>
        <n v="4949"/>
        <n v="26"/>
        <n v="93"/>
        <n v="104"/>
        <n v="107"/>
        <n v="110"/>
        <n v="237"/>
        <n v="270"/>
        <n v="292"/>
        <n v="299"/>
        <n v="343"/>
        <n v="356"/>
        <n v="362"/>
        <n v="424"/>
        <n v="433"/>
        <n v="465"/>
        <n v="473"/>
        <n v="476"/>
        <n v="546"/>
        <n v="561"/>
        <n v="641"/>
        <n v="685"/>
        <n v="711"/>
        <n v="731"/>
        <n v="769"/>
        <n v="871"/>
        <n v="896"/>
        <n v="904"/>
        <n v="972"/>
        <n v="974"/>
        <n v="1036"/>
        <n v="1046"/>
        <n v="1053"/>
        <n v="1097"/>
        <n v="1117"/>
        <n v="1166"/>
        <n v="1186"/>
        <n v="1233"/>
        <n v="1271"/>
        <n v="1436"/>
        <n v="1508"/>
        <n v="1519"/>
        <n v="1526"/>
        <n v="1577"/>
        <n v="1583"/>
        <n v="1670"/>
        <n v="1701"/>
        <n v="1732"/>
        <n v="1769"/>
        <n v="1775"/>
        <n v="1813"/>
        <n v="1838"/>
        <n v="1846"/>
        <n v="1873"/>
        <n v="1902"/>
        <n v="1911"/>
        <n v="1926"/>
        <n v="1942"/>
        <n v="1956"/>
        <n v="1968"/>
        <n v="2020"/>
        <n v="2047"/>
        <n v="2050"/>
        <n v="2161"/>
        <n v="2338"/>
        <n v="2366"/>
        <n v="2386"/>
        <n v="2422"/>
        <n v="2454"/>
        <n v="2470"/>
        <n v="2559"/>
        <n v="2565"/>
        <n v="2652"/>
        <n v="2670"/>
        <n v="2707"/>
        <n v="2740"/>
        <n v="2804"/>
        <n v="2871"/>
        <n v="2928"/>
        <n v="2970"/>
        <n v="3034"/>
        <n v="3093"/>
        <n v="3097"/>
        <n v="3145"/>
        <n v="3152"/>
        <n v="3171"/>
        <n v="3176"/>
        <n v="3180"/>
        <n v="3188"/>
        <n v="3211"/>
        <n v="3224"/>
        <n v="3269"/>
        <n v="3278"/>
        <n v="3345"/>
        <n v="3360"/>
        <n v="3376"/>
        <n v="3439"/>
        <n v="3440"/>
        <n v="3443"/>
        <n v="3449"/>
        <n v="3456"/>
        <n v="3469"/>
        <n v="3529"/>
        <n v="3607"/>
        <n v="3649"/>
        <n v="3666"/>
        <n v="3683"/>
        <n v="3708"/>
        <n v="3730"/>
        <n v="3735"/>
        <n v="3750"/>
        <n v="3816"/>
        <n v="3827"/>
        <n v="3848"/>
        <n v="3870"/>
        <n v="3937"/>
        <n v="3960"/>
        <n v="3965"/>
        <n v="3979"/>
        <n v="4048"/>
        <n v="4053"/>
        <n v="4112"/>
        <n v="4128"/>
        <n v="4137"/>
        <n v="4142"/>
        <n v="4196"/>
        <n v="4200"/>
        <n v="4201"/>
        <n v="4226"/>
        <n v="4239"/>
        <n v="4258"/>
        <n v="4299"/>
        <n v="4357"/>
        <n v="4410"/>
        <n v="4439"/>
        <n v="4441"/>
        <n v="4476"/>
        <n v="4514"/>
        <n v="4556"/>
        <n v="4561"/>
        <n v="4592"/>
        <n v="4593"/>
        <n v="4662"/>
        <n v="4749"/>
        <n v="4784"/>
        <n v="4810"/>
        <n v="4883"/>
        <n v="4893"/>
        <n v="4898"/>
        <n v="4928"/>
        <n v="18"/>
        <n v="39"/>
        <n v="63"/>
        <n v="64"/>
        <n v="71"/>
        <n v="108"/>
        <n v="175"/>
        <n v="262"/>
        <n v="290"/>
        <n v="308"/>
        <n v="427"/>
        <n v="492"/>
        <n v="596"/>
        <n v="639"/>
        <n v="698"/>
        <n v="772"/>
        <n v="798"/>
        <n v="837"/>
        <n v="926"/>
        <n v="990"/>
        <n v="1101"/>
        <n v="1102"/>
        <n v="1118"/>
        <n v="1119"/>
        <n v="1181"/>
        <n v="1190"/>
        <n v="1253"/>
        <n v="1277"/>
        <n v="1288"/>
        <n v="1296"/>
        <n v="1303"/>
        <n v="1342"/>
        <n v="1357"/>
        <n v="1397"/>
        <n v="1399"/>
        <n v="1418"/>
        <n v="1422"/>
        <n v="1441"/>
        <n v="1458"/>
        <n v="1555"/>
        <n v="1629"/>
        <n v="1757"/>
        <n v="1842"/>
        <n v="1863"/>
        <n v="1892"/>
        <n v="1907"/>
        <n v="1908"/>
        <n v="1913"/>
        <n v="1957"/>
        <n v="1972"/>
        <n v="1987"/>
        <n v="2018"/>
        <n v="2029"/>
        <n v="2192"/>
        <n v="2270"/>
        <n v="2294"/>
        <n v="2303"/>
        <n v="2339"/>
        <n v="2380"/>
        <n v="2395"/>
        <n v="2402"/>
        <n v="2458"/>
        <n v="2576"/>
        <n v="2601"/>
        <n v="2610"/>
        <n v="2624"/>
        <n v="2703"/>
        <n v="2716"/>
        <n v="2810"/>
        <n v="2836"/>
        <n v="2862"/>
        <n v="2880"/>
        <n v="2900"/>
        <n v="2915"/>
        <n v="2951"/>
        <n v="2975"/>
        <n v="2990"/>
        <n v="2992"/>
        <n v="2997"/>
        <n v="3058"/>
        <n v="3109"/>
        <n v="3118"/>
        <n v="3210"/>
        <n v="3295"/>
        <n v="3296"/>
        <n v="3305"/>
        <n v="3328"/>
        <n v="3355"/>
        <n v="3386"/>
        <n v="3407"/>
        <n v="3572"/>
        <n v="3629"/>
        <n v="3646"/>
        <n v="3675"/>
        <n v="3723"/>
        <n v="3769"/>
        <n v="3804"/>
        <n v="3850"/>
        <n v="3856"/>
        <n v="3859"/>
        <n v="3891"/>
        <n v="3926"/>
        <n v="3943"/>
        <n v="3995"/>
        <n v="4010"/>
        <n v="4032"/>
        <n v="4056"/>
        <n v="4073"/>
        <n v="4091"/>
        <n v="4096"/>
        <n v="4176"/>
        <n v="4192"/>
        <n v="4252"/>
        <n v="4267"/>
        <n v="4281"/>
        <n v="4289"/>
        <n v="4380"/>
        <n v="4420"/>
        <n v="4536"/>
        <n v="4635"/>
        <n v="4702"/>
        <n v="4809"/>
        <n v="4821"/>
        <n v="4894"/>
        <n v="4921"/>
        <n v="4946"/>
        <n v="56"/>
        <n v="74"/>
        <n v="83"/>
        <n v="97"/>
        <n v="111"/>
        <n v="119"/>
        <n v="130"/>
        <n v="158"/>
        <n v="243"/>
        <n v="245"/>
        <n v="274"/>
        <n v="300"/>
        <n v="495"/>
        <n v="516"/>
        <n v="589"/>
        <n v="622"/>
        <n v="623"/>
        <n v="704"/>
        <n v="713"/>
        <n v="749"/>
        <n v="774"/>
        <n v="793"/>
        <n v="818"/>
        <n v="852"/>
        <n v="888"/>
        <n v="919"/>
        <n v="945"/>
        <n v="970"/>
        <n v="994"/>
        <n v="1030"/>
        <n v="1040"/>
        <n v="1065"/>
        <n v="1076"/>
        <n v="1092"/>
        <n v="1120"/>
        <n v="1149"/>
        <n v="1156"/>
        <n v="1159"/>
        <n v="1165"/>
        <n v="1221"/>
        <n v="1302"/>
        <n v="1344"/>
        <n v="1410"/>
        <n v="1449"/>
        <n v="1517"/>
        <n v="1524"/>
        <n v="1571"/>
        <n v="1613"/>
        <n v="1631"/>
        <n v="1644"/>
        <n v="1731"/>
        <n v="1761"/>
        <n v="1768"/>
        <n v="1835"/>
        <n v="1978"/>
        <n v="1980"/>
        <n v="2017"/>
        <n v="2041"/>
        <n v="2043"/>
        <n v="2051"/>
        <n v="2067"/>
        <n v="2108"/>
        <n v="2121"/>
        <n v="2122"/>
        <n v="2152"/>
        <n v="2177"/>
        <n v="2202"/>
        <n v="2241"/>
        <n v="2243"/>
        <n v="2250"/>
        <n v="2322"/>
        <n v="2325"/>
        <n v="2405"/>
        <n v="2419"/>
        <n v="2515"/>
        <n v="2550"/>
        <n v="2717"/>
        <n v="2772"/>
        <n v="2841"/>
        <n v="2931"/>
        <n v="2933"/>
        <n v="3030"/>
        <n v="3045"/>
        <n v="3099"/>
        <n v="3108"/>
        <n v="3161"/>
        <n v="3187"/>
        <n v="3195"/>
        <n v="3242"/>
        <n v="3247"/>
        <n v="3259"/>
        <n v="3322"/>
        <n v="3323"/>
        <n v="3347"/>
        <n v="3365"/>
        <n v="3396"/>
        <n v="3554"/>
        <n v="3570"/>
        <n v="3581"/>
        <n v="3608"/>
        <n v="3617"/>
        <n v="3631"/>
        <n v="3648"/>
        <n v="3792"/>
        <n v="3869"/>
        <n v="3918"/>
        <n v="3924"/>
        <n v="3941"/>
        <n v="4025"/>
        <n v="4103"/>
        <n v="4134"/>
        <n v="4150"/>
        <n v="4170"/>
        <n v="4184"/>
        <n v="4257"/>
        <n v="4313"/>
        <n v="4492"/>
        <n v="4512"/>
        <n v="4528"/>
        <n v="4535"/>
        <n v="4555"/>
        <n v="4637"/>
        <n v="4658"/>
        <n v="4692"/>
        <n v="4711"/>
        <n v="4721"/>
        <n v="4728"/>
        <n v="4752"/>
        <n v="4767"/>
        <n v="4865"/>
        <n v="4867"/>
        <n v="4888"/>
        <n v="4910"/>
        <n v="4920"/>
        <n v="4967"/>
        <n v="4968"/>
        <n v="27"/>
        <n v="32"/>
        <n v="50"/>
        <n v="87"/>
        <n v="113"/>
        <n v="209"/>
        <n v="272"/>
        <n v="286"/>
        <n v="318"/>
        <n v="349"/>
        <n v="417"/>
        <n v="505"/>
        <n v="543"/>
        <n v="570"/>
        <n v="585"/>
        <n v="617"/>
        <n v="637"/>
        <n v="684"/>
        <n v="694"/>
        <n v="848"/>
        <n v="869"/>
        <n v="877"/>
        <n v="950"/>
        <n v="973"/>
        <n v="992"/>
        <n v="1077"/>
        <n v="1170"/>
        <n v="1199"/>
        <n v="1400"/>
        <n v="1402"/>
        <n v="1409"/>
        <n v="1417"/>
        <n v="1461"/>
        <n v="1478"/>
        <n v="1525"/>
        <n v="1551"/>
        <n v="1599"/>
        <n v="1603"/>
        <n v="1657"/>
        <n v="1686"/>
        <n v="1719"/>
        <n v="1734"/>
        <n v="1759"/>
        <n v="1805"/>
        <n v="2014"/>
        <n v="2076"/>
        <n v="2105"/>
        <n v="2128"/>
        <n v="2154"/>
        <n v="2183"/>
        <n v="2275"/>
        <n v="2276"/>
        <n v="2333"/>
        <n v="2363"/>
        <n v="2381"/>
        <n v="2468"/>
        <n v="2478"/>
        <n v="2509"/>
        <n v="2566"/>
        <n v="2611"/>
        <n v="2636"/>
        <n v="2645"/>
        <n v="2657"/>
        <n v="2690"/>
        <n v="2696"/>
        <n v="2835"/>
        <n v="2884"/>
        <n v="2888"/>
        <n v="3001"/>
        <n v="3084"/>
        <n v="3128"/>
        <n v="3153"/>
        <n v="3216"/>
        <n v="3219"/>
        <n v="3222"/>
        <n v="3266"/>
        <n v="3274"/>
        <n v="3335"/>
        <n v="3399"/>
        <n v="3489"/>
        <n v="3549"/>
        <n v="3551"/>
        <n v="3566"/>
        <n v="3587"/>
        <n v="3670"/>
        <n v="3736"/>
        <n v="3744"/>
        <n v="3768"/>
        <n v="3771"/>
        <n v="3872"/>
        <n v="3884"/>
        <n v="3908"/>
        <n v="3913"/>
        <n v="3952"/>
        <n v="3958"/>
        <n v="3968"/>
        <n v="4022"/>
        <n v="4093"/>
        <n v="4119"/>
        <n v="4175"/>
        <n v="4191"/>
        <n v="4205"/>
        <n v="4212"/>
        <n v="4278"/>
        <n v="4321"/>
        <n v="4353"/>
        <n v="4355"/>
        <n v="4356"/>
        <n v="4368"/>
        <n v="4377"/>
        <n v="4470"/>
        <n v="4483"/>
        <n v="4506"/>
        <n v="4666"/>
        <n v="4669"/>
        <n v="4675"/>
        <n v="4723"/>
        <n v="4730"/>
        <n v="4808"/>
        <n v="4880"/>
        <n v="4897"/>
        <n v="4904"/>
        <n v="4909"/>
        <n v="4924"/>
        <n v="4978"/>
        <n v="3"/>
        <n v="44"/>
        <n v="47"/>
        <n v="115"/>
        <n v="125"/>
        <n v="186"/>
        <n v="218"/>
        <n v="226"/>
        <n v="280"/>
        <n v="340"/>
        <n v="351"/>
        <n v="432"/>
        <n v="453"/>
        <n v="488"/>
        <n v="513"/>
        <n v="530"/>
        <n v="558"/>
        <n v="573"/>
        <n v="587"/>
        <n v="661"/>
        <n v="726"/>
        <n v="822"/>
        <n v="825"/>
        <n v="840"/>
        <n v="964"/>
        <n v="1014"/>
        <n v="1019"/>
        <n v="1072"/>
        <n v="1075"/>
        <n v="1135"/>
        <n v="1191"/>
        <n v="1228"/>
        <n v="1252"/>
        <n v="1282"/>
        <n v="1373"/>
        <n v="1443"/>
        <n v="1532"/>
        <n v="1545"/>
        <n v="1581"/>
        <n v="1592"/>
        <n v="1621"/>
        <n v="1623"/>
        <n v="1716"/>
        <n v="1724"/>
        <n v="1903"/>
        <n v="1919"/>
        <n v="1923"/>
        <n v="1949"/>
        <n v="1975"/>
        <n v="1977"/>
        <n v="2055"/>
        <n v="2089"/>
        <n v="2120"/>
        <n v="2134"/>
        <n v="2163"/>
        <n v="2171"/>
        <n v="2173"/>
        <n v="2212"/>
        <n v="2261"/>
        <n v="2295"/>
        <n v="2309"/>
        <n v="2364"/>
        <n v="2392"/>
        <n v="2408"/>
        <n v="2429"/>
        <n v="2443"/>
        <n v="2481"/>
        <n v="2553"/>
        <n v="2554"/>
        <n v="2564"/>
        <n v="2641"/>
        <n v="2661"/>
        <n v="2712"/>
        <n v="2729"/>
        <n v="2743"/>
        <n v="2781"/>
        <n v="2838"/>
        <n v="2914"/>
        <n v="3063"/>
        <n v="3066"/>
        <n v="3075"/>
        <n v="3083"/>
        <n v="3130"/>
        <n v="3172"/>
        <n v="3182"/>
        <n v="3185"/>
        <n v="3214"/>
        <n v="3220"/>
        <n v="3288"/>
        <n v="3306"/>
        <n v="3371"/>
        <n v="3382"/>
        <n v="3402"/>
        <n v="3405"/>
        <n v="3418"/>
        <n v="3428"/>
        <n v="3430"/>
        <n v="3486"/>
        <n v="3541"/>
        <n v="3578"/>
        <n v="3638"/>
        <n v="3698"/>
        <n v="3727"/>
        <n v="3740"/>
        <n v="3813"/>
        <n v="3828"/>
        <n v="3934"/>
        <n v="3938"/>
        <n v="3966"/>
        <n v="3984"/>
        <n v="4059"/>
        <n v="4106"/>
        <n v="4118"/>
        <n v="4233"/>
        <n v="4241"/>
        <n v="4280"/>
        <n v="4358"/>
        <n v="4375"/>
        <n v="4411"/>
        <n v="4464"/>
        <n v="4466"/>
        <n v="4490"/>
        <n v="4507"/>
        <n v="4672"/>
        <n v="4677"/>
        <n v="4695"/>
        <n v="4724"/>
        <n v="4733"/>
        <n v="4753"/>
        <n v="4780"/>
        <n v="4948"/>
        <n v="4957"/>
        <n v="4962"/>
        <n v="17"/>
        <n v="30"/>
        <n v="40"/>
        <n v="96"/>
        <n v="129"/>
        <n v="163"/>
        <n v="173"/>
        <n v="206"/>
        <n v="216"/>
        <n v="236"/>
        <n v="247"/>
        <n v="358"/>
        <n v="658"/>
        <n v="755"/>
        <n v="885"/>
        <n v="893"/>
        <n v="938"/>
        <n v="942"/>
        <n v="981"/>
        <n v="1006"/>
        <n v="1088"/>
        <n v="1104"/>
        <n v="1125"/>
        <n v="1163"/>
        <n v="1208"/>
        <n v="1238"/>
        <n v="1286"/>
        <n v="1299"/>
        <n v="1310"/>
        <n v="1349"/>
        <n v="1382"/>
        <n v="1489"/>
        <n v="1492"/>
        <n v="1530"/>
        <n v="1579"/>
        <n v="1611"/>
        <n v="1662"/>
        <n v="1671"/>
        <n v="1789"/>
        <n v="1800"/>
        <n v="1831"/>
        <n v="1905"/>
        <n v="1920"/>
        <n v="2028"/>
        <n v="2208"/>
        <n v="2219"/>
        <n v="2225"/>
        <n v="2267"/>
        <n v="2268"/>
        <n v="2283"/>
        <n v="2291"/>
        <n v="2302"/>
        <n v="2404"/>
        <n v="2425"/>
        <n v="2435"/>
        <n v="2489"/>
        <n v="2492"/>
        <n v="2499"/>
        <n v="2504"/>
        <n v="2548"/>
        <n v="2637"/>
        <n v="2699"/>
        <n v="2705"/>
        <n v="2748"/>
        <n v="2776"/>
        <n v="2894"/>
        <n v="2960"/>
        <n v="2968"/>
        <n v="3062"/>
        <n v="3079"/>
        <n v="3123"/>
        <n v="3129"/>
        <n v="3243"/>
        <n v="3286"/>
        <n v="3315"/>
        <n v="3343"/>
        <n v="3366"/>
        <n v="3510"/>
        <n v="3511"/>
        <n v="3532"/>
        <n v="3533"/>
        <n v="3590"/>
        <n v="3596"/>
        <n v="3661"/>
        <n v="3669"/>
        <n v="3671"/>
        <n v="3673"/>
        <n v="3695"/>
        <n v="3699"/>
        <n v="3916"/>
        <n v="3951"/>
        <n v="3970"/>
        <n v="3980"/>
        <n v="3987"/>
        <n v="4063"/>
        <n v="4097"/>
        <n v="4105"/>
        <n v="4285"/>
        <n v="4323"/>
        <n v="4344"/>
        <n v="4360"/>
        <n v="4379"/>
        <n v="4431"/>
        <n v="4432"/>
        <n v="4444"/>
        <n v="4488"/>
        <n v="4496"/>
        <n v="4618"/>
        <n v="4647"/>
        <n v="4653"/>
        <n v="4769"/>
        <n v="4853"/>
        <n v="4868"/>
        <n v="4884"/>
        <n v="4976"/>
        <n v="6"/>
        <n v="48"/>
        <n v="124"/>
        <n v="288"/>
        <n v="430"/>
        <n v="489"/>
        <n v="610"/>
        <n v="615"/>
        <n v="657"/>
        <n v="701"/>
        <n v="765"/>
        <n v="767"/>
        <n v="826"/>
        <n v="955"/>
        <n v="957"/>
        <n v="1033"/>
        <n v="1107"/>
        <n v="1126"/>
        <n v="1148"/>
        <n v="1168"/>
        <n v="1197"/>
        <n v="1312"/>
        <n v="1427"/>
        <n v="1572"/>
        <n v="1595"/>
        <n v="1661"/>
        <n v="1666"/>
        <n v="1675"/>
        <n v="1746"/>
        <n v="1783"/>
        <n v="1858"/>
        <n v="1875"/>
        <n v="1916"/>
        <n v="1979"/>
        <n v="2058"/>
        <n v="2098"/>
        <n v="2104"/>
        <n v="2176"/>
        <n v="2179"/>
        <n v="2307"/>
        <n v="2336"/>
        <n v="2434"/>
        <n v="2539"/>
        <n v="2584"/>
        <n v="2605"/>
        <n v="2682"/>
        <n v="2700"/>
        <n v="2756"/>
        <n v="2806"/>
        <n v="2827"/>
        <n v="2828"/>
        <n v="2842"/>
        <n v="2935"/>
        <n v="2950"/>
        <n v="3003"/>
        <n v="3047"/>
        <n v="3197"/>
        <n v="3235"/>
        <n v="3303"/>
        <n v="3334"/>
        <n v="3394"/>
        <n v="3446"/>
        <n v="3497"/>
        <n v="3512"/>
        <n v="3544"/>
        <n v="3555"/>
        <n v="3599"/>
        <n v="3602"/>
        <n v="3618"/>
        <n v="3637"/>
        <n v="3692"/>
        <n v="3710"/>
        <n v="3788"/>
        <n v="3800"/>
        <n v="3832"/>
        <n v="3839"/>
        <n v="3930"/>
        <n v="3949"/>
        <n v="4138"/>
        <n v="4157"/>
        <n v="4208"/>
        <n v="4227"/>
        <n v="4237"/>
        <n v="4250"/>
        <n v="4381"/>
        <n v="4388"/>
        <n v="4408"/>
        <n v="4454"/>
        <n v="4582"/>
        <n v="4588"/>
        <n v="4597"/>
        <n v="4602"/>
        <n v="4604"/>
        <n v="4611"/>
        <n v="4616"/>
        <n v="4639"/>
        <n v="4649"/>
        <n v="4732"/>
        <n v="4763"/>
        <n v="4798"/>
        <n v="4831"/>
        <n v="4848"/>
        <n v="4858"/>
        <n v="4922"/>
        <n v="4927"/>
        <n v="4971"/>
        <n v="25"/>
        <n v="182"/>
        <n v="200"/>
        <n v="313"/>
        <n v="337"/>
        <n v="371"/>
        <n v="401"/>
        <n v="406"/>
        <n v="438"/>
        <n v="506"/>
        <n v="523"/>
        <n v="739"/>
        <n v="803"/>
        <n v="813"/>
        <n v="833"/>
        <n v="835"/>
        <n v="947"/>
        <n v="982"/>
        <n v="1041"/>
        <n v="1057"/>
        <n v="1071"/>
        <n v="1162"/>
        <n v="1175"/>
        <n v="1180"/>
        <n v="1201"/>
        <n v="1255"/>
        <n v="1270"/>
        <n v="1279"/>
        <n v="1337"/>
        <n v="1343"/>
        <n v="1444"/>
        <n v="1457"/>
        <n v="1497"/>
        <n v="1527"/>
        <n v="1537"/>
        <n v="1604"/>
        <n v="1609"/>
        <n v="1641"/>
        <n v="1720"/>
        <n v="1773"/>
        <n v="1818"/>
        <n v="1851"/>
        <n v="1866"/>
        <n v="1889"/>
        <n v="1951"/>
        <n v="2025"/>
        <n v="2036"/>
        <n v="2085"/>
        <n v="2087"/>
        <n v="2139"/>
        <n v="2210"/>
        <n v="2231"/>
        <n v="2235"/>
        <n v="2310"/>
        <n v="2342"/>
        <n v="2360"/>
        <n v="2362"/>
        <n v="2472"/>
        <n v="2510"/>
        <n v="2558"/>
        <n v="2560"/>
        <n v="2646"/>
        <n v="2736"/>
        <n v="2771"/>
        <n v="2785"/>
        <n v="2787"/>
        <n v="2812"/>
        <n v="2843"/>
        <n v="2857"/>
        <n v="2859"/>
        <n v="3082"/>
        <n v="3107"/>
        <n v="3117"/>
        <n v="3139"/>
        <n v="3251"/>
        <n v="3333"/>
        <n v="3385"/>
        <n v="3411"/>
        <n v="3416"/>
        <n v="3490"/>
        <n v="3522"/>
        <n v="3681"/>
        <n v="3690"/>
        <n v="3705"/>
        <n v="3808"/>
        <n v="3875"/>
        <n v="3896"/>
        <n v="4045"/>
        <n v="4079"/>
        <n v="4181"/>
        <n v="4336"/>
        <n v="4445"/>
        <n v="4485"/>
        <n v="4526"/>
        <n v="4527"/>
        <n v="4625"/>
        <n v="4642"/>
        <n v="4659"/>
        <n v="4772"/>
        <n v="4787"/>
        <n v="4789"/>
        <n v="4793"/>
        <n v="4812"/>
        <n v="4838"/>
        <n v="4918"/>
        <n v="4925"/>
        <n v="4983"/>
        <n v="4"/>
        <n v="5"/>
        <n v="9"/>
        <n v="92"/>
        <n v="142"/>
        <n v="202"/>
        <n v="232"/>
        <n v="246"/>
        <n v="259"/>
        <n v="295"/>
        <n v="344"/>
        <n v="361"/>
        <n v="386"/>
        <n v="416"/>
        <n v="460"/>
        <n v="545"/>
        <n v="572"/>
        <n v="642"/>
        <n v="646"/>
        <n v="686"/>
        <n v="703"/>
        <n v="709"/>
        <n v="824"/>
        <n v="829"/>
        <n v="878"/>
        <n v="913"/>
        <n v="929"/>
        <n v="962"/>
        <n v="1022"/>
        <n v="1038"/>
        <n v="1050"/>
        <n v="1106"/>
        <n v="1128"/>
        <n v="1171"/>
        <n v="1202"/>
        <n v="1203"/>
        <n v="1264"/>
        <n v="1341"/>
        <n v="1355"/>
        <n v="1388"/>
        <n v="1464"/>
        <n v="1482"/>
        <n v="1487"/>
        <n v="1509"/>
        <n v="1559"/>
        <n v="1561"/>
        <n v="1607"/>
        <n v="1648"/>
        <n v="1656"/>
        <n v="1735"/>
        <n v="1787"/>
        <n v="1794"/>
        <n v="1798"/>
        <n v="1802"/>
        <n v="1810"/>
        <n v="1849"/>
        <n v="1859"/>
        <n v="1928"/>
        <n v="1996"/>
        <n v="2038"/>
        <n v="2079"/>
        <n v="2102"/>
        <n v="2125"/>
        <n v="2130"/>
        <n v="2157"/>
        <n v="2172"/>
        <n v="2247"/>
        <n v="2265"/>
        <n v="2289"/>
        <n v="2355"/>
        <n v="2464"/>
        <n v="2495"/>
        <n v="2570"/>
        <n v="2596"/>
        <n v="2615"/>
        <n v="2666"/>
        <n v="2708"/>
        <n v="2739"/>
        <n v="2762"/>
        <n v="2819"/>
        <n v="2826"/>
        <n v="2829"/>
        <n v="2830"/>
        <n v="2856"/>
        <n v="2860"/>
        <n v="2907"/>
        <n v="2910"/>
        <n v="2920"/>
        <n v="2965"/>
        <n v="2978"/>
        <n v="3121"/>
        <n v="3173"/>
        <n v="3186"/>
        <n v="3212"/>
        <n v="3238"/>
        <n v="3273"/>
        <n v="3330"/>
        <n v="3336"/>
        <n v="3339"/>
        <n v="3342"/>
        <n v="3346"/>
        <n v="3378"/>
        <n v="3387"/>
        <n v="3420"/>
        <n v="3493"/>
        <n v="3515"/>
        <n v="3528"/>
        <n v="3556"/>
        <n v="3557"/>
        <n v="3614"/>
        <n v="3619"/>
        <n v="3653"/>
        <n v="3657"/>
        <n v="3663"/>
        <n v="3757"/>
        <n v="3773"/>
        <n v="3822"/>
        <n v="3877"/>
        <n v="3879"/>
        <n v="3935"/>
        <n v="3972"/>
        <n v="4023"/>
        <n v="4035"/>
        <n v="4054"/>
        <n v="4135"/>
        <n v="4165"/>
        <n v="4174"/>
        <n v="4203"/>
        <n v="4210"/>
        <n v="4211"/>
        <n v="4297"/>
        <n v="4307"/>
        <n v="4315"/>
        <n v="4340"/>
        <n v="4359"/>
        <n v="4425"/>
        <n v="4435"/>
        <n v="4486"/>
        <n v="4491"/>
        <n v="4575"/>
        <n v="4586"/>
        <n v="4589"/>
        <n v="4619"/>
        <n v="4676"/>
        <n v="4703"/>
        <n v="4768"/>
        <n v="4771"/>
        <n v="4782"/>
        <n v="4791"/>
        <n v="4803"/>
        <n v="4847"/>
        <n v="10"/>
        <n v="42"/>
        <n v="128"/>
        <n v="196"/>
        <n v="208"/>
        <n v="283"/>
        <n v="297"/>
        <n v="301"/>
        <n v="314"/>
        <n v="469"/>
        <n v="491"/>
        <n v="520"/>
        <n v="556"/>
        <n v="568"/>
        <n v="569"/>
        <n v="586"/>
        <n v="607"/>
        <n v="653"/>
        <n v="674"/>
        <n v="682"/>
        <n v="714"/>
        <n v="843"/>
        <n v="991"/>
        <n v="993"/>
        <n v="1069"/>
        <n v="1121"/>
        <n v="1133"/>
        <n v="1164"/>
        <n v="1185"/>
        <n v="1213"/>
        <n v="1244"/>
        <n v="1259"/>
        <n v="1269"/>
        <n v="1295"/>
        <n v="1307"/>
        <n v="1331"/>
        <n v="1383"/>
        <n v="1473"/>
        <n v="1486"/>
        <n v="1504"/>
        <n v="1529"/>
        <n v="1541"/>
        <n v="1563"/>
        <n v="1566"/>
        <n v="1578"/>
        <n v="1672"/>
        <n v="1678"/>
        <n v="1780"/>
        <n v="1834"/>
        <n v="1852"/>
        <n v="1936"/>
        <n v="1965"/>
        <n v="2052"/>
        <n v="2078"/>
        <n v="2174"/>
        <n v="2184"/>
        <n v="2195"/>
        <n v="2320"/>
        <n v="2337"/>
        <n v="2373"/>
        <n v="2397"/>
        <n v="2415"/>
        <n v="2436"/>
        <n v="2456"/>
        <n v="2494"/>
        <n v="2542"/>
        <n v="2572"/>
        <n v="2635"/>
        <n v="2786"/>
        <n v="2858"/>
        <n v="2916"/>
        <n v="3039"/>
        <n v="3040"/>
        <n v="3112"/>
        <n v="3143"/>
        <n v="3146"/>
        <n v="3174"/>
        <n v="3198"/>
        <n v="3199"/>
        <n v="3217"/>
        <n v="3256"/>
        <n v="3257"/>
        <n v="3308"/>
        <n v="3331"/>
        <n v="3353"/>
        <n v="3370"/>
        <n v="3434"/>
        <n v="3478"/>
        <n v="3535"/>
        <n v="3595"/>
        <n v="3615"/>
        <n v="3647"/>
        <n v="3674"/>
        <n v="3688"/>
        <n v="3732"/>
        <n v="3802"/>
        <n v="3807"/>
        <n v="3809"/>
        <n v="3815"/>
        <n v="3831"/>
        <n v="3864"/>
        <n v="3902"/>
        <n v="3921"/>
        <n v="3985"/>
        <n v="3999"/>
        <n v="4036"/>
        <n v="4040"/>
        <n v="4113"/>
        <n v="4158"/>
        <n v="4229"/>
        <n v="4242"/>
        <n v="4310"/>
        <n v="4341"/>
        <n v="4373"/>
        <n v="4376"/>
        <n v="4401"/>
        <n v="4413"/>
        <n v="4467"/>
        <n v="4598"/>
        <n v="4612"/>
        <n v="4646"/>
        <n v="4654"/>
        <n v="4667"/>
        <n v="4725"/>
        <n v="4726"/>
        <n v="4727"/>
        <n v="4736"/>
        <n v="4802"/>
        <n v="4840"/>
        <n v="4860"/>
        <n v="4879"/>
        <n v="4908"/>
        <n v="4982"/>
        <n v="4989"/>
        <n v="84"/>
        <n v="109"/>
        <n v="143"/>
        <n v="168"/>
        <n v="281"/>
        <n v="376"/>
        <n v="395"/>
        <n v="482"/>
        <n v="528"/>
        <n v="565"/>
        <n v="594"/>
        <n v="621"/>
        <n v="625"/>
        <n v="736"/>
        <n v="770"/>
        <n v="815"/>
        <n v="850"/>
        <n v="853"/>
        <n v="879"/>
        <n v="927"/>
        <n v="997"/>
        <n v="1052"/>
        <n v="1074"/>
        <n v="1144"/>
        <n v="1179"/>
        <n v="1245"/>
        <n v="1416"/>
        <n v="1467"/>
        <n v="1493"/>
        <n v="1522"/>
        <n v="1547"/>
        <n v="1660"/>
        <n v="1718"/>
        <n v="1740"/>
        <n v="1753"/>
        <n v="1758"/>
        <n v="1824"/>
        <n v="2023"/>
        <n v="2057"/>
        <n v="2059"/>
        <n v="2145"/>
        <n v="2164"/>
        <n v="2207"/>
        <n v="2256"/>
        <n v="2281"/>
        <n v="2341"/>
        <n v="2371"/>
        <n v="2374"/>
        <n v="2382"/>
        <n v="2391"/>
        <n v="2430"/>
        <n v="2471"/>
        <n v="2498"/>
        <n v="2506"/>
        <n v="2583"/>
        <n v="2597"/>
        <n v="2612"/>
        <n v="2620"/>
        <n v="2629"/>
        <n v="2650"/>
        <n v="2733"/>
        <n v="2770"/>
        <n v="2824"/>
        <n v="2939"/>
        <n v="2947"/>
        <n v="2953"/>
        <n v="2977"/>
        <n v="2988"/>
        <n v="3002"/>
        <n v="3005"/>
        <n v="3010"/>
        <n v="3037"/>
        <n v="3141"/>
        <n v="3163"/>
        <n v="3200"/>
        <n v="3207"/>
        <n v="3230"/>
        <n v="3260"/>
        <n v="3367"/>
        <n v="3436"/>
        <n v="3467"/>
        <n v="3491"/>
        <n v="3509"/>
        <n v="3530"/>
        <n v="3550"/>
        <n v="3565"/>
        <n v="3593"/>
        <n v="3660"/>
        <n v="3682"/>
        <n v="3720"/>
        <n v="3726"/>
        <n v="3749"/>
        <n v="3834"/>
        <n v="3836"/>
        <n v="3853"/>
        <n v="3910"/>
        <n v="3911"/>
        <n v="3967"/>
        <n v="4062"/>
        <n v="4187"/>
        <n v="4298"/>
        <n v="4378"/>
        <n v="4382"/>
        <n v="4415"/>
        <n v="4427"/>
        <n v="4440"/>
        <n v="4463"/>
        <n v="4478"/>
        <n v="4479"/>
        <n v="4531"/>
        <n v="4558"/>
        <n v="4566"/>
        <n v="4644"/>
        <n v="4656"/>
        <n v="4679"/>
        <n v="4801"/>
        <n v="4841"/>
        <n v="4863"/>
        <n v="4903"/>
        <n v="4938"/>
        <n v="43"/>
        <n v="51"/>
        <n v="120"/>
        <n v="159"/>
        <n v="201"/>
        <n v="221"/>
        <n v="309"/>
        <n v="332"/>
        <n v="360"/>
        <n v="368"/>
        <n v="414"/>
        <n v="428"/>
        <n v="471"/>
        <n v="499"/>
        <n v="532"/>
        <n v="631"/>
        <n v="695"/>
        <n v="743"/>
        <n v="763"/>
        <n v="781"/>
        <n v="811"/>
        <n v="873"/>
        <n v="892"/>
        <n v="923"/>
        <n v="951"/>
        <n v="995"/>
        <n v="1028"/>
        <n v="1115"/>
        <n v="1123"/>
        <n v="1127"/>
        <n v="1141"/>
        <n v="1142"/>
        <n v="1146"/>
        <n v="1196"/>
        <n v="1206"/>
        <n v="1266"/>
        <n v="1306"/>
        <n v="1315"/>
        <n v="1320"/>
        <n v="1323"/>
        <n v="1327"/>
        <n v="1364"/>
        <n v="1401"/>
        <n v="1404"/>
        <n v="1423"/>
        <n v="1431"/>
        <n v="1639"/>
        <n v="1682"/>
        <n v="1717"/>
        <n v="1788"/>
        <n v="1822"/>
        <n v="1853"/>
        <n v="1897"/>
        <n v="1991"/>
        <n v="1995"/>
        <n v="2083"/>
        <n v="2155"/>
        <n v="2167"/>
        <n v="2306"/>
        <n v="2311"/>
        <n v="2372"/>
        <n v="2375"/>
        <n v="2451"/>
        <n v="2526"/>
        <n v="2540"/>
        <n v="2551"/>
        <n v="2667"/>
        <n v="2678"/>
        <n v="2744"/>
        <n v="2749"/>
        <n v="2761"/>
        <n v="2930"/>
        <n v="2967"/>
        <n v="3072"/>
        <n v="3133"/>
        <n v="3190"/>
        <n v="3227"/>
        <n v="3264"/>
        <n v="3276"/>
        <n v="3358"/>
        <n v="3393"/>
        <n v="3496"/>
        <n v="3503"/>
        <n v="3563"/>
        <n v="3591"/>
        <n v="3611"/>
        <n v="3722"/>
        <n v="3743"/>
        <n v="3776"/>
        <n v="3789"/>
        <n v="3821"/>
        <n v="3844"/>
        <n v="3886"/>
        <n v="3895"/>
        <n v="3948"/>
        <n v="3955"/>
        <n v="4083"/>
        <n v="4092"/>
        <n v="4162"/>
        <n v="4228"/>
        <n v="4234"/>
        <n v="4312"/>
        <n v="4327"/>
        <n v="4343"/>
        <n v="4460"/>
        <n v="4480"/>
        <n v="4521"/>
        <n v="4571"/>
        <n v="4573"/>
        <n v="4596"/>
        <n v="4605"/>
        <n v="4613"/>
        <n v="4632"/>
        <n v="4719"/>
        <n v="4720"/>
        <n v="4778"/>
        <n v="4820"/>
        <n v="4825"/>
        <n v="4964"/>
        <n v="4987"/>
        <n v="35"/>
        <n v="60"/>
        <n v="76"/>
        <n v="127"/>
        <n v="133"/>
        <n v="342"/>
        <n v="370"/>
        <n v="388"/>
        <n v="449"/>
        <n v="504"/>
        <n v="512"/>
        <n v="539"/>
        <n v="590"/>
        <n v="801"/>
        <n v="886"/>
        <n v="922"/>
        <n v="1018"/>
        <n v="1056"/>
        <n v="1091"/>
        <n v="1134"/>
        <n v="1147"/>
        <n v="1237"/>
        <n v="1257"/>
        <n v="1321"/>
        <n v="1332"/>
        <n v="1333"/>
        <n v="1363"/>
        <n v="1428"/>
        <n v="1430"/>
        <n v="1557"/>
        <n v="1602"/>
        <n v="1622"/>
        <n v="1627"/>
        <n v="1633"/>
        <n v="1651"/>
        <n v="1658"/>
        <n v="1711"/>
        <n v="1760"/>
        <n v="1774"/>
        <n v="1839"/>
        <n v="1872"/>
        <n v="1886"/>
        <n v="1888"/>
        <n v="1984"/>
        <n v="1986"/>
        <n v="2084"/>
        <n v="2092"/>
        <n v="2101"/>
        <n v="2106"/>
        <n v="2118"/>
        <n v="2119"/>
        <n v="2178"/>
        <n v="2252"/>
        <n v="2318"/>
        <n v="2324"/>
        <n v="2331"/>
        <n v="2357"/>
        <n v="2387"/>
        <n v="2407"/>
        <n v="2441"/>
        <n v="2450"/>
        <n v="2461"/>
        <n v="2516"/>
        <n v="2562"/>
        <n v="2581"/>
        <n v="2592"/>
        <n v="2658"/>
        <n v="2676"/>
        <n v="2701"/>
        <n v="2713"/>
        <n v="2765"/>
        <n v="2818"/>
        <n v="2929"/>
        <n v="2932"/>
        <n v="2955"/>
        <n v="2973"/>
        <n v="3068"/>
        <n v="3090"/>
        <n v="3114"/>
        <n v="3116"/>
        <n v="3154"/>
        <n v="3194"/>
        <n v="3228"/>
        <n v="3249"/>
        <n v="3275"/>
        <n v="3279"/>
        <n v="3362"/>
        <n v="3398"/>
        <n v="3427"/>
        <n v="3479"/>
        <n v="3480"/>
        <n v="3514"/>
        <n v="3520"/>
        <n v="3561"/>
        <n v="3697"/>
        <n v="3709"/>
        <n v="3760"/>
        <n v="3772"/>
        <n v="3803"/>
        <n v="3829"/>
        <n v="3840"/>
        <n v="3847"/>
        <n v="3855"/>
        <n v="3861"/>
        <n v="3883"/>
        <n v="3923"/>
        <n v="3950"/>
        <n v="4008"/>
        <n v="4030"/>
        <n v="4061"/>
        <n v="4171"/>
        <n v="4369"/>
        <n v="4428"/>
        <n v="4474"/>
        <n v="4523"/>
        <n v="4532"/>
        <n v="4590"/>
        <n v="4634"/>
        <n v="4701"/>
        <n v="4747"/>
        <n v="4750"/>
        <n v="4830"/>
        <n v="4845"/>
        <n v="4923"/>
        <n v="4974"/>
        <n v="34"/>
        <n v="53"/>
        <n v="134"/>
        <n v="203"/>
        <n v="251"/>
        <n v="275"/>
        <n v="277"/>
        <n v="293"/>
        <n v="359"/>
        <n v="375"/>
        <n v="378"/>
        <n v="387"/>
        <n v="435"/>
        <n v="456"/>
        <n v="514"/>
        <n v="542"/>
        <n v="559"/>
        <n v="592"/>
        <n v="627"/>
        <n v="746"/>
        <n v="797"/>
        <n v="838"/>
        <n v="875"/>
        <n v="900"/>
        <n v="901"/>
        <n v="944"/>
        <n v="949"/>
        <n v="1017"/>
        <n v="1058"/>
        <n v="1067"/>
        <n v="1083"/>
        <n v="1100"/>
        <n v="1122"/>
        <n v="1129"/>
        <n v="1130"/>
        <n v="1139"/>
        <n v="1167"/>
        <n v="1222"/>
        <n v="1226"/>
        <n v="1284"/>
        <n v="1297"/>
        <n v="1371"/>
        <n v="1420"/>
        <n v="1421"/>
        <n v="1491"/>
        <n v="1502"/>
        <n v="1505"/>
        <n v="1638"/>
        <n v="1696"/>
        <n v="1829"/>
        <n v="1844"/>
        <n v="1861"/>
        <n v="1927"/>
        <n v="1939"/>
        <n v="1953"/>
        <n v="1994"/>
        <n v="2003"/>
        <n v="2005"/>
        <n v="2016"/>
        <n v="2030"/>
        <n v="2070"/>
        <n v="2175"/>
        <n v="2238"/>
        <n v="2262"/>
        <n v="2278"/>
        <n v="2279"/>
        <n v="2288"/>
        <n v="2330"/>
        <n v="2367"/>
        <n v="2379"/>
        <n v="2462"/>
        <n v="2479"/>
        <n v="2567"/>
        <n v="2571"/>
        <n v="2654"/>
        <n v="2659"/>
        <n v="2673"/>
        <n v="2675"/>
        <n v="2685"/>
        <n v="2823"/>
        <n v="2839"/>
        <n v="2912"/>
        <n v="3059"/>
        <n v="3106"/>
        <n v="3134"/>
        <n v="3178"/>
        <n v="3192"/>
        <n v="3203"/>
        <n v="3240"/>
        <n v="3363"/>
        <n v="3499"/>
        <n v="3518"/>
        <n v="3543"/>
        <n v="3562"/>
        <n v="3569"/>
        <n v="3573"/>
        <n v="3584"/>
        <n v="3706"/>
        <n v="3731"/>
        <n v="3754"/>
        <n v="3783"/>
        <n v="3785"/>
        <n v="3826"/>
        <n v="3842"/>
        <n v="3894"/>
        <n v="3922"/>
        <n v="3994"/>
        <n v="4013"/>
        <n v="4072"/>
        <n v="4076"/>
        <n v="4090"/>
        <n v="4120"/>
        <n v="4161"/>
        <n v="4188"/>
        <n v="4189"/>
        <n v="4275"/>
        <n v="4300"/>
        <n v="4317"/>
        <n v="4328"/>
        <n v="4352"/>
        <n v="4364"/>
        <n v="4374"/>
        <n v="4397"/>
        <n v="4450"/>
        <n v="4489"/>
        <n v="4636"/>
        <n v="4641"/>
        <n v="4757"/>
        <n v="4786"/>
        <n v="4806"/>
        <n v="4822"/>
        <n v="4828"/>
        <n v="4832"/>
        <n v="4914"/>
        <n v="4993"/>
        <n v="4997"/>
        <n v="12"/>
        <n v="23"/>
        <n v="55"/>
        <n v="161"/>
        <n v="178"/>
        <n v="184"/>
        <n v="273"/>
        <n v="278"/>
        <n v="339"/>
        <n v="402"/>
        <n v="458"/>
        <n v="463"/>
        <n v="484"/>
        <n v="575"/>
        <n v="591"/>
        <n v="603"/>
        <n v="676"/>
        <n v="696"/>
        <n v="710"/>
        <n v="717"/>
        <n v="751"/>
        <n v="761"/>
        <n v="790"/>
        <n v="799"/>
        <n v="800"/>
        <n v="831"/>
        <n v="895"/>
        <n v="907"/>
        <n v="1020"/>
        <n v="1029"/>
        <n v="1078"/>
        <n v="1103"/>
        <n v="1176"/>
        <n v="1177"/>
        <n v="1192"/>
        <n v="1195"/>
        <n v="1200"/>
        <n v="1243"/>
        <n v="1287"/>
        <n v="1304"/>
        <n v="1351"/>
        <n v="1391"/>
        <n v="1425"/>
        <n v="1447"/>
        <n v="1454"/>
        <n v="1540"/>
        <n v="1553"/>
        <n v="1580"/>
        <n v="1589"/>
        <n v="1619"/>
        <n v="1650"/>
        <n v="1674"/>
        <n v="1702"/>
        <n v="1748"/>
        <n v="1786"/>
        <n v="1803"/>
        <n v="1958"/>
        <n v="1976"/>
        <n v="2066"/>
        <n v="2073"/>
        <n v="2189"/>
        <n v="2277"/>
        <n v="2411"/>
        <n v="2428"/>
        <n v="2490"/>
        <n v="2530"/>
        <n v="2642"/>
        <n v="2732"/>
        <n v="2742"/>
        <n v="2821"/>
        <n v="2864"/>
        <n v="2943"/>
        <n v="2964"/>
        <n v="3013"/>
        <n v="3042"/>
        <n v="3074"/>
        <n v="3077"/>
        <n v="3094"/>
        <n v="3115"/>
        <n v="3167"/>
        <n v="3341"/>
        <n v="3391"/>
        <n v="3410"/>
        <n v="3451"/>
        <n v="3454"/>
        <n v="3488"/>
        <n v="3495"/>
        <n v="3504"/>
        <n v="3524"/>
        <n v="3579"/>
        <n v="3610"/>
        <n v="3662"/>
        <n v="3716"/>
        <n v="3770"/>
        <n v="3806"/>
        <n v="3878"/>
        <n v="3905"/>
        <n v="3946"/>
        <n v="3963"/>
        <n v="3973"/>
        <n v="4043"/>
        <n v="4089"/>
        <n v="4130"/>
        <n v="4140"/>
        <n v="4180"/>
        <n v="4405"/>
        <n v="4414"/>
        <n v="4457"/>
        <n v="4495"/>
        <n v="4516"/>
        <n v="4524"/>
        <n v="4689"/>
        <n v="4718"/>
        <n v="4813"/>
        <n v="4833"/>
        <n v="4917"/>
        <n v="4950"/>
        <n v="4953"/>
        <n v="4958"/>
        <n v="4966"/>
        <n v="4977"/>
        <n v="4981"/>
        <n v="4996"/>
        <n v="59"/>
        <n v="75"/>
        <n v="131"/>
        <n v="164"/>
        <n v="240"/>
        <n v="330"/>
        <n v="352"/>
        <n v="400"/>
        <n v="422"/>
        <n v="426"/>
        <n v="452"/>
        <n v="519"/>
        <n v="553"/>
        <n v="555"/>
        <n v="563"/>
        <n v="582"/>
        <n v="600"/>
        <n v="605"/>
        <n v="608"/>
        <n v="652"/>
        <n v="732"/>
        <n v="865"/>
        <n v="905"/>
        <n v="931"/>
        <n v="996"/>
        <n v="1010"/>
        <n v="1027"/>
        <n v="1060"/>
        <n v="1084"/>
        <n v="1114"/>
        <n v="1161"/>
        <n v="1178"/>
        <n v="1183"/>
        <n v="1239"/>
        <n v="1272"/>
        <n v="1317"/>
        <n v="1330"/>
        <n v="1438"/>
        <n v="1465"/>
        <n v="1480"/>
        <n v="1488"/>
        <n v="1625"/>
        <n v="1745"/>
        <n v="1756"/>
        <n v="1812"/>
        <n v="1840"/>
        <n v="1874"/>
        <n v="1932"/>
        <n v="1959"/>
        <n v="1963"/>
        <n v="1973"/>
        <n v="2001"/>
        <n v="2049"/>
        <n v="2053"/>
        <n v="2060"/>
        <n v="2111"/>
        <n v="2124"/>
        <n v="2142"/>
        <n v="2216"/>
        <n v="2388"/>
        <n v="2444"/>
        <n v="2483"/>
        <n v="2493"/>
        <n v="2501"/>
        <n v="2517"/>
        <n v="2557"/>
        <n v="2639"/>
        <n v="2686"/>
        <n v="2710"/>
        <n v="2854"/>
        <n v="2885"/>
        <n v="2898"/>
        <n v="2919"/>
        <n v="3041"/>
        <n v="3054"/>
        <n v="3056"/>
        <n v="3071"/>
        <n v="3122"/>
        <n v="3162"/>
        <n v="3165"/>
        <n v="3202"/>
        <n v="3351"/>
        <n v="3374"/>
        <n v="3464"/>
        <n v="3580"/>
        <n v="3582"/>
        <n v="3588"/>
        <n v="3624"/>
        <n v="3729"/>
        <n v="3880"/>
        <n v="3969"/>
        <n v="4086"/>
        <n v="4114"/>
        <n v="4282"/>
        <n v="4342"/>
        <n v="4363"/>
        <n v="4384"/>
        <n v="4545"/>
        <n v="4564"/>
        <n v="4660"/>
        <n v="4664"/>
        <n v="4942"/>
        <n v="5000"/>
        <n v="86"/>
        <n v="166"/>
        <n v="170"/>
        <n v="171"/>
        <n v="199"/>
        <n v="217"/>
        <n v="264"/>
        <n v="319"/>
        <n v="419"/>
        <n v="515"/>
        <n v="534"/>
        <n v="547"/>
        <n v="609"/>
        <n v="841"/>
        <n v="854"/>
        <n v="921"/>
        <n v="932"/>
        <n v="965"/>
        <n v="1011"/>
        <n v="1023"/>
        <n v="1094"/>
        <n v="1214"/>
        <n v="1231"/>
        <n v="1256"/>
        <n v="1276"/>
        <n v="1322"/>
        <n v="1378"/>
        <n v="1387"/>
        <n v="1643"/>
        <n v="1712"/>
        <n v="1779"/>
        <n v="1876"/>
        <n v="1971"/>
        <n v="2113"/>
        <n v="2147"/>
        <n v="2148"/>
        <n v="2165"/>
        <n v="2166"/>
        <n v="2191"/>
        <n v="2269"/>
        <n v="2273"/>
        <n v="2274"/>
        <n v="2297"/>
        <n v="2305"/>
        <n v="2315"/>
        <n v="2329"/>
        <n v="2361"/>
        <n v="2390"/>
        <n v="2528"/>
        <n v="2757"/>
        <n v="2790"/>
        <n v="2808"/>
        <n v="2844"/>
        <n v="2861"/>
        <n v="2899"/>
        <n v="2941"/>
        <n v="3038"/>
        <n v="3155"/>
        <n v="3181"/>
        <n v="3229"/>
        <n v="3340"/>
        <n v="3390"/>
        <n v="3507"/>
        <n v="3628"/>
        <n v="3668"/>
        <n v="3712"/>
        <n v="3746"/>
        <n v="3777"/>
        <n v="3885"/>
        <n v="3915"/>
        <n v="4027"/>
        <n v="4049"/>
        <n v="4081"/>
        <n v="4099"/>
        <n v="4101"/>
        <n v="4110"/>
        <n v="4236"/>
        <n v="4266"/>
        <n v="4322"/>
        <n v="4371"/>
        <n v="4505"/>
        <n v="4509"/>
        <n v="4530"/>
        <n v="4552"/>
        <n v="4628"/>
        <n v="4629"/>
        <n v="4670"/>
        <n v="4682"/>
        <n v="4715"/>
        <n v="4873"/>
        <n v="4985"/>
        <n v="152"/>
        <n v="157"/>
        <n v="223"/>
        <n v="235"/>
        <n v="250"/>
        <n v="257"/>
        <n v="350"/>
        <n v="398"/>
        <n v="527"/>
        <n v="693"/>
        <n v="733"/>
        <n v="771"/>
        <n v="1205"/>
        <n v="1263"/>
        <n v="1308"/>
        <n v="1338"/>
        <n v="1350"/>
        <n v="1433"/>
        <n v="1654"/>
        <n v="1691"/>
        <n v="1723"/>
        <n v="1766"/>
        <n v="1896"/>
        <n v="1985"/>
        <n v="2080"/>
        <n v="2187"/>
        <n v="2242"/>
        <n v="2271"/>
        <n v="2368"/>
        <n v="2527"/>
        <n v="2649"/>
        <n v="2755"/>
        <n v="2816"/>
        <n v="2952"/>
        <n v="3076"/>
        <n v="3085"/>
        <n v="3147"/>
        <n v="3148"/>
        <n v="3280"/>
        <n v="3441"/>
        <n v="3460"/>
        <n v="3470"/>
        <n v="3539"/>
        <n v="3664"/>
        <n v="3733"/>
        <n v="3748"/>
        <n v="3752"/>
        <n v="3766"/>
        <n v="3810"/>
        <n v="3819"/>
        <n v="3846"/>
        <n v="3876"/>
        <n v="3890"/>
        <n v="3933"/>
        <n v="4018"/>
        <n v="4078"/>
        <n v="4186"/>
        <n v="4283"/>
        <n v="4306"/>
        <n v="4338"/>
        <n v="4346"/>
        <n v="4366"/>
        <n v="4426"/>
        <n v="4508"/>
        <n v="4569"/>
        <n v="4585"/>
        <n v="4680"/>
        <n v="4710"/>
        <n v="4758"/>
        <n v="4770"/>
        <n v="4773"/>
        <n v="4783"/>
        <n v="4797"/>
        <n v="4875"/>
        <n v="4901"/>
        <n v="4902"/>
        <n v="4935"/>
        <n v="4944"/>
        <n v="1"/>
        <n v="90"/>
        <n v="144"/>
        <n v="167"/>
        <n v="348"/>
        <n v="364"/>
        <n v="380"/>
        <n v="467"/>
        <n v="485"/>
        <n v="496"/>
        <n v="537"/>
        <n v="541"/>
        <n v="577"/>
        <n v="650"/>
        <n v="1004"/>
        <n v="1066"/>
        <n v="1093"/>
        <n v="1182"/>
        <n v="1429"/>
        <n v="1523"/>
        <n v="1733"/>
        <n v="1848"/>
        <n v="1869"/>
        <n v="1906"/>
        <n v="2010"/>
        <n v="2103"/>
        <n v="2158"/>
        <n v="2193"/>
        <n v="2227"/>
        <n v="2418"/>
        <n v="2447"/>
        <n v="2453"/>
        <n v="2546"/>
        <n v="2837"/>
        <n v="2981"/>
        <n v="3011"/>
        <n v="3136"/>
        <n v="3285"/>
        <n v="3293"/>
        <n v="3379"/>
        <n v="3395"/>
        <n v="3487"/>
        <n v="3871"/>
        <n v="3947"/>
        <n v="4016"/>
        <n v="4047"/>
        <n v="4272"/>
        <n v="4482"/>
        <n v="4583"/>
        <n v="4678"/>
        <n v="4713"/>
        <n v="4714"/>
        <n v="4889"/>
        <n v="106"/>
        <n v="156"/>
        <n v="183"/>
        <n v="227"/>
        <n v="316"/>
        <n v="525"/>
        <n v="584"/>
        <n v="598"/>
        <n v="687"/>
        <n v="794"/>
        <n v="874"/>
        <n v="890"/>
        <n v="1174"/>
        <n v="2260"/>
        <n v="2467"/>
        <n v="2653"/>
        <n v="2849"/>
        <n v="2877"/>
        <n v="3627"/>
        <n v="3797"/>
        <n v="3888"/>
        <n v="3909"/>
        <n v="3983"/>
        <n v="4117"/>
        <n v="4394"/>
        <n v="4515"/>
        <n v="4567"/>
        <n v="4990"/>
        <n v="671"/>
        <n v="910"/>
        <n v="2431"/>
        <n v="2619"/>
        <n v="2718"/>
        <n v="2963"/>
        <n v="3131"/>
        <n v="3158"/>
        <n v="3426"/>
        <n v="3825"/>
        <n v="4286"/>
        <n v="4412"/>
      </sharedItems>
    </cacheField>
    <cacheField name="Age (in years)"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acheField>
    <cacheField name="Income Categorical" numFmtId="0">
      <sharedItems count="3">
        <s v="100+"/>
        <s v="0-50"/>
        <s v="51-100"/>
      </sharedItems>
    </cacheField>
    <cacheField name="ZIP Code" numFmtId="49">
      <sharedItems containsSemiMixedTypes="0" containsString="0" containsNumber="1" containsInteger="1" minValue="9307" maxValue="96651"/>
    </cacheField>
    <cacheField name="Family members" numFmtId="0">
      <sharedItems containsSemiMixedTypes="0" containsString="0" containsNumber="1" containsInteger="1" minValue="1" maxValue="4" count="4">
        <n v="1"/>
        <n v="2"/>
        <n v="4"/>
        <n v="3"/>
      </sharedItems>
    </cacheField>
    <cacheField name="CCAvg" numFmtId="0">
      <sharedItems containsSemiMixedTypes="0" containsString="0" containsNumber="1" minValue="0" maxValue="10"/>
    </cacheField>
    <cacheField name="Education" numFmtId="0">
      <sharedItems count="3">
        <s v="Undergraduate"/>
        <s v="Professional"/>
        <s v="Graduate"/>
      </sharedItems>
    </cacheField>
    <cacheField name="Mortgage" numFmtId="0">
      <sharedItems containsSemiMixedTypes="0" containsString="0" containsNumber="1" containsInteger="1" minValue="0" maxValue="635"/>
    </cacheField>
    <cacheField name="Personal Loan" numFmtId="0">
      <sharedItems count="2">
        <s v="No"/>
        <s v="Yes"/>
      </sharedItems>
    </cacheField>
    <cacheField name="Securities Account" numFmtId="0">
      <sharedItems count="2">
        <s v="Yes"/>
        <s v="No"/>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 name="Age Group" numFmtId="0">
      <sharedItems count="5">
        <s v="60+"/>
        <s v="50-59"/>
        <s v="40-49"/>
        <s v="30-39"/>
        <s v="20-29"/>
      </sharedItems>
    </cacheField>
    <cacheField name="Income Group" numFmtId="0">
      <sharedItems count="7">
        <s v="100–149K"/>
        <s v="25–49K"/>
        <s v="0–24K"/>
        <s v="75–99K"/>
        <s v="50–74K"/>
        <s v="150–199K"/>
        <s v="200K+"/>
      </sharedItems>
    </cacheField>
    <cacheField name="Mortgage Group" numFmtId="0">
      <sharedItems count="4">
        <s v="No Mortgage"/>
        <s v="Low"/>
        <s v="Medium"/>
        <s v="High"/>
      </sharedItems>
    </cacheField>
    <cacheField name="Experience Group" numFmtId="0">
      <sharedItems/>
    </cacheField>
    <cacheField name="CC Avg Group" numFmtId="0">
      <sharedItems count="6">
        <s v="2-3"/>
        <s v="1-2"/>
        <s v="0-1"/>
        <s v="5+"/>
        <s v="3-4"/>
        <s v="4-5"/>
      </sharedItems>
    </cacheField>
  </cacheFields>
  <extLst>
    <ext xmlns:x14="http://schemas.microsoft.com/office/spreadsheetml/2009/9/main" uri="{725AE2AE-9491-48be-B2B4-4EB974FC3084}">
      <x14:pivotCacheDefinition pivotCacheId="1748860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67"/>
    <n v="41"/>
    <n v="112"/>
    <x v="0"/>
    <n v="91741"/>
    <x v="0"/>
    <n v="2"/>
    <x v="0"/>
    <n v="0"/>
    <x v="0"/>
    <x v="0"/>
    <x v="0"/>
    <x v="0"/>
    <x v="0"/>
    <x v="0"/>
    <x v="0"/>
    <x v="0"/>
    <s v="30+ yrs"/>
    <x v="0"/>
  </r>
  <r>
    <x v="1"/>
    <n v="67"/>
    <n v="42"/>
    <n v="32"/>
    <x v="1"/>
    <n v="93943"/>
    <x v="0"/>
    <n v="1.1000000000000001"/>
    <x v="1"/>
    <n v="0"/>
    <x v="0"/>
    <x v="1"/>
    <x v="0"/>
    <x v="0"/>
    <x v="1"/>
    <x v="0"/>
    <x v="1"/>
    <x v="0"/>
    <s v="30+ yrs"/>
    <x v="1"/>
  </r>
  <r>
    <x v="2"/>
    <n v="67"/>
    <n v="41"/>
    <n v="20"/>
    <x v="1"/>
    <n v="91741"/>
    <x v="1"/>
    <n v="0.4"/>
    <x v="0"/>
    <n v="80"/>
    <x v="0"/>
    <x v="1"/>
    <x v="0"/>
    <x v="0"/>
    <x v="0"/>
    <x v="0"/>
    <x v="2"/>
    <x v="1"/>
    <s v="30+ yrs"/>
    <x v="2"/>
  </r>
  <r>
    <x v="3"/>
    <n v="67"/>
    <n v="43"/>
    <n v="105"/>
    <x v="0"/>
    <n v="93711"/>
    <x v="2"/>
    <n v="1.7"/>
    <x v="2"/>
    <n v="0"/>
    <x v="0"/>
    <x v="1"/>
    <x v="0"/>
    <x v="1"/>
    <x v="0"/>
    <x v="0"/>
    <x v="0"/>
    <x v="0"/>
    <s v="30+ yrs"/>
    <x v="1"/>
  </r>
  <r>
    <x v="4"/>
    <n v="67"/>
    <n v="41"/>
    <n v="114"/>
    <x v="0"/>
    <n v="95616"/>
    <x v="2"/>
    <n v="2.4"/>
    <x v="1"/>
    <n v="0"/>
    <x v="0"/>
    <x v="1"/>
    <x v="0"/>
    <x v="1"/>
    <x v="0"/>
    <x v="0"/>
    <x v="0"/>
    <x v="0"/>
    <s v="30+ yrs"/>
    <x v="0"/>
  </r>
  <r>
    <x v="5"/>
    <n v="67"/>
    <n v="42"/>
    <n v="21"/>
    <x v="1"/>
    <n v="94607"/>
    <x v="3"/>
    <n v="0.1"/>
    <x v="1"/>
    <n v="0"/>
    <x v="0"/>
    <x v="1"/>
    <x v="0"/>
    <x v="0"/>
    <x v="1"/>
    <x v="0"/>
    <x v="2"/>
    <x v="0"/>
    <s v="30+ yrs"/>
    <x v="2"/>
  </r>
  <r>
    <x v="6"/>
    <n v="67"/>
    <n v="41"/>
    <n v="78"/>
    <x v="2"/>
    <n v="94301"/>
    <x v="2"/>
    <n v="2.4"/>
    <x v="1"/>
    <n v="0"/>
    <x v="0"/>
    <x v="0"/>
    <x v="0"/>
    <x v="0"/>
    <x v="0"/>
    <x v="0"/>
    <x v="3"/>
    <x v="0"/>
    <s v="30+ yrs"/>
    <x v="0"/>
  </r>
  <r>
    <x v="7"/>
    <n v="67"/>
    <n v="43"/>
    <n v="79"/>
    <x v="2"/>
    <n v="95616"/>
    <x v="2"/>
    <n v="1.7"/>
    <x v="2"/>
    <n v="215"/>
    <x v="0"/>
    <x v="1"/>
    <x v="1"/>
    <x v="1"/>
    <x v="1"/>
    <x v="0"/>
    <x v="3"/>
    <x v="2"/>
    <s v="30+ yrs"/>
    <x v="1"/>
  </r>
  <r>
    <x v="8"/>
    <n v="67"/>
    <n v="42"/>
    <n v="75"/>
    <x v="2"/>
    <n v="90041"/>
    <x v="2"/>
    <n v="0.1"/>
    <x v="2"/>
    <n v="182"/>
    <x v="0"/>
    <x v="1"/>
    <x v="0"/>
    <x v="1"/>
    <x v="0"/>
    <x v="0"/>
    <x v="3"/>
    <x v="2"/>
    <s v="30+ yrs"/>
    <x v="2"/>
  </r>
  <r>
    <x v="9"/>
    <n v="67"/>
    <n v="43"/>
    <n v="41"/>
    <x v="1"/>
    <n v="90024"/>
    <x v="1"/>
    <n v="1.1000000000000001"/>
    <x v="0"/>
    <n v="0"/>
    <x v="0"/>
    <x v="1"/>
    <x v="0"/>
    <x v="0"/>
    <x v="0"/>
    <x v="0"/>
    <x v="1"/>
    <x v="0"/>
    <s v="30+ yrs"/>
    <x v="1"/>
  </r>
  <r>
    <x v="10"/>
    <n v="67"/>
    <n v="41"/>
    <n v="18"/>
    <x v="1"/>
    <n v="92130"/>
    <x v="1"/>
    <n v="0.4"/>
    <x v="0"/>
    <n v="0"/>
    <x v="0"/>
    <x v="1"/>
    <x v="0"/>
    <x v="1"/>
    <x v="0"/>
    <x v="0"/>
    <x v="2"/>
    <x v="0"/>
    <s v="30+ yrs"/>
    <x v="2"/>
  </r>
  <r>
    <x v="11"/>
    <n v="67"/>
    <n v="42"/>
    <n v="51"/>
    <x v="2"/>
    <n v="94117"/>
    <x v="3"/>
    <n v="2.2000000000000002"/>
    <x v="0"/>
    <n v="0"/>
    <x v="0"/>
    <x v="1"/>
    <x v="0"/>
    <x v="1"/>
    <x v="1"/>
    <x v="0"/>
    <x v="4"/>
    <x v="0"/>
    <s v="30+ yrs"/>
    <x v="0"/>
  </r>
  <r>
    <x v="12"/>
    <n v="66"/>
    <n v="41"/>
    <n v="15"/>
    <x v="1"/>
    <n v="91711"/>
    <x v="3"/>
    <n v="0.1"/>
    <x v="1"/>
    <n v="0"/>
    <x v="0"/>
    <x v="1"/>
    <x v="0"/>
    <x v="1"/>
    <x v="0"/>
    <x v="0"/>
    <x v="2"/>
    <x v="0"/>
    <s v="30+ yrs"/>
    <x v="2"/>
  </r>
  <r>
    <x v="13"/>
    <n v="66"/>
    <n v="40"/>
    <n v="42"/>
    <x v="1"/>
    <n v="92103"/>
    <x v="1"/>
    <n v="0.7"/>
    <x v="1"/>
    <n v="138"/>
    <x v="0"/>
    <x v="1"/>
    <x v="0"/>
    <x v="0"/>
    <x v="1"/>
    <x v="0"/>
    <x v="1"/>
    <x v="2"/>
    <s v="30+ yrs"/>
    <x v="2"/>
  </r>
  <r>
    <x v="14"/>
    <n v="66"/>
    <n v="41"/>
    <n v="18"/>
    <x v="1"/>
    <n v="92691"/>
    <x v="3"/>
    <n v="0.5"/>
    <x v="0"/>
    <n v="0"/>
    <x v="0"/>
    <x v="1"/>
    <x v="0"/>
    <x v="0"/>
    <x v="1"/>
    <x v="0"/>
    <x v="2"/>
    <x v="0"/>
    <s v="30+ yrs"/>
    <x v="2"/>
  </r>
  <r>
    <x v="15"/>
    <n v="66"/>
    <n v="42"/>
    <n v="35"/>
    <x v="1"/>
    <n v="94305"/>
    <x v="0"/>
    <n v="1.9"/>
    <x v="2"/>
    <n v="172"/>
    <x v="0"/>
    <x v="1"/>
    <x v="0"/>
    <x v="1"/>
    <x v="0"/>
    <x v="0"/>
    <x v="1"/>
    <x v="2"/>
    <s v="30+ yrs"/>
    <x v="1"/>
  </r>
  <r>
    <x v="16"/>
    <n v="66"/>
    <n v="41"/>
    <n v="18"/>
    <x v="1"/>
    <n v="94010"/>
    <x v="3"/>
    <n v="0.5"/>
    <x v="0"/>
    <n v="0"/>
    <x v="0"/>
    <x v="1"/>
    <x v="0"/>
    <x v="0"/>
    <x v="0"/>
    <x v="0"/>
    <x v="2"/>
    <x v="0"/>
    <s v="30+ yrs"/>
    <x v="2"/>
  </r>
  <r>
    <x v="17"/>
    <n v="66"/>
    <n v="42"/>
    <n v="53"/>
    <x v="2"/>
    <n v="92182"/>
    <x v="1"/>
    <n v="1.1000000000000001"/>
    <x v="0"/>
    <n v="0"/>
    <x v="0"/>
    <x v="1"/>
    <x v="0"/>
    <x v="1"/>
    <x v="1"/>
    <x v="0"/>
    <x v="4"/>
    <x v="0"/>
    <s v="30+ yrs"/>
    <x v="1"/>
  </r>
  <r>
    <x v="18"/>
    <n v="66"/>
    <n v="36"/>
    <n v="55"/>
    <x v="2"/>
    <n v="93023"/>
    <x v="2"/>
    <n v="1.67"/>
    <x v="1"/>
    <n v="0"/>
    <x v="0"/>
    <x v="1"/>
    <x v="0"/>
    <x v="0"/>
    <x v="1"/>
    <x v="0"/>
    <x v="4"/>
    <x v="0"/>
    <s v="30+ yrs"/>
    <x v="1"/>
  </r>
  <r>
    <x v="19"/>
    <n v="66"/>
    <n v="41"/>
    <n v="144"/>
    <x v="0"/>
    <n v="94306"/>
    <x v="0"/>
    <n v="2.5"/>
    <x v="0"/>
    <n v="0"/>
    <x v="0"/>
    <x v="0"/>
    <x v="1"/>
    <x v="1"/>
    <x v="1"/>
    <x v="0"/>
    <x v="0"/>
    <x v="0"/>
    <s v="30+ yrs"/>
    <x v="0"/>
  </r>
  <r>
    <x v="20"/>
    <n v="66"/>
    <n v="41"/>
    <n v="11"/>
    <x v="1"/>
    <n v="92325"/>
    <x v="3"/>
    <n v="0.1"/>
    <x v="1"/>
    <n v="0"/>
    <x v="0"/>
    <x v="0"/>
    <x v="0"/>
    <x v="0"/>
    <x v="1"/>
    <x v="0"/>
    <x v="2"/>
    <x v="0"/>
    <s v="30+ yrs"/>
    <x v="2"/>
  </r>
  <r>
    <x v="21"/>
    <n v="66"/>
    <n v="41"/>
    <n v="105"/>
    <x v="0"/>
    <n v="93023"/>
    <x v="0"/>
    <n v="0.8"/>
    <x v="1"/>
    <n v="0"/>
    <x v="0"/>
    <x v="0"/>
    <x v="1"/>
    <x v="1"/>
    <x v="1"/>
    <x v="0"/>
    <x v="0"/>
    <x v="0"/>
    <s v="30+ yrs"/>
    <x v="2"/>
  </r>
  <r>
    <x v="22"/>
    <n v="66"/>
    <n v="41"/>
    <n v="70"/>
    <x v="2"/>
    <n v="93711"/>
    <x v="3"/>
    <n v="2.2000000000000002"/>
    <x v="0"/>
    <n v="0"/>
    <x v="0"/>
    <x v="1"/>
    <x v="0"/>
    <x v="0"/>
    <x v="0"/>
    <x v="0"/>
    <x v="4"/>
    <x v="0"/>
    <s v="30+ yrs"/>
    <x v="0"/>
  </r>
  <r>
    <x v="23"/>
    <n v="66"/>
    <n v="42"/>
    <n v="39"/>
    <x v="1"/>
    <n v="94590"/>
    <x v="0"/>
    <n v="1.9"/>
    <x v="2"/>
    <n v="0"/>
    <x v="0"/>
    <x v="1"/>
    <x v="0"/>
    <x v="1"/>
    <x v="1"/>
    <x v="0"/>
    <x v="1"/>
    <x v="0"/>
    <s v="30+ yrs"/>
    <x v="1"/>
  </r>
  <r>
    <x v="24"/>
    <n v="66"/>
    <n v="41"/>
    <n v="145"/>
    <x v="0"/>
    <n v="90009"/>
    <x v="0"/>
    <n v="2.5"/>
    <x v="0"/>
    <n v="0"/>
    <x v="0"/>
    <x v="1"/>
    <x v="0"/>
    <x v="1"/>
    <x v="0"/>
    <x v="0"/>
    <x v="0"/>
    <x v="0"/>
    <s v="30+ yrs"/>
    <x v="0"/>
  </r>
  <r>
    <x v="25"/>
    <n v="66"/>
    <n v="41"/>
    <n v="65"/>
    <x v="2"/>
    <n v="92612"/>
    <x v="3"/>
    <n v="2.4"/>
    <x v="0"/>
    <n v="0"/>
    <x v="0"/>
    <x v="1"/>
    <x v="0"/>
    <x v="0"/>
    <x v="0"/>
    <x v="0"/>
    <x v="4"/>
    <x v="0"/>
    <s v="30+ yrs"/>
    <x v="0"/>
  </r>
  <r>
    <x v="26"/>
    <n v="66"/>
    <n v="41"/>
    <n v="114"/>
    <x v="0"/>
    <n v="94305"/>
    <x v="0"/>
    <n v="0.8"/>
    <x v="1"/>
    <n v="0"/>
    <x v="0"/>
    <x v="1"/>
    <x v="0"/>
    <x v="1"/>
    <x v="1"/>
    <x v="0"/>
    <x v="0"/>
    <x v="0"/>
    <s v="30+ yrs"/>
    <x v="2"/>
  </r>
  <r>
    <x v="27"/>
    <n v="66"/>
    <n v="41"/>
    <n v="14"/>
    <x v="1"/>
    <n v="95814"/>
    <x v="2"/>
    <n v="0.6"/>
    <x v="2"/>
    <n v="0"/>
    <x v="0"/>
    <x v="1"/>
    <x v="0"/>
    <x v="0"/>
    <x v="0"/>
    <x v="0"/>
    <x v="2"/>
    <x v="0"/>
    <s v="30+ yrs"/>
    <x v="2"/>
  </r>
  <r>
    <x v="28"/>
    <n v="66"/>
    <n v="41"/>
    <n v="59"/>
    <x v="2"/>
    <n v="95617"/>
    <x v="3"/>
    <n v="2.4"/>
    <x v="0"/>
    <n v="0"/>
    <x v="0"/>
    <x v="1"/>
    <x v="0"/>
    <x v="0"/>
    <x v="0"/>
    <x v="0"/>
    <x v="4"/>
    <x v="0"/>
    <s v="30+ yrs"/>
    <x v="0"/>
  </r>
  <r>
    <x v="29"/>
    <n v="66"/>
    <n v="40"/>
    <n v="30"/>
    <x v="1"/>
    <n v="95133"/>
    <x v="1"/>
    <n v="0.7"/>
    <x v="1"/>
    <n v="86"/>
    <x v="0"/>
    <x v="1"/>
    <x v="0"/>
    <x v="0"/>
    <x v="0"/>
    <x v="0"/>
    <x v="1"/>
    <x v="1"/>
    <s v="30+ yrs"/>
    <x v="2"/>
  </r>
  <r>
    <x v="30"/>
    <n v="66"/>
    <n v="42"/>
    <n v="95"/>
    <x v="2"/>
    <n v="94596"/>
    <x v="1"/>
    <n v="0"/>
    <x v="1"/>
    <n v="0"/>
    <x v="0"/>
    <x v="1"/>
    <x v="0"/>
    <x v="1"/>
    <x v="0"/>
    <x v="0"/>
    <x v="3"/>
    <x v="0"/>
    <s v="30+ yrs"/>
    <x v="2"/>
  </r>
  <r>
    <x v="31"/>
    <n v="66"/>
    <n v="41"/>
    <n v="25"/>
    <x v="1"/>
    <n v="94720"/>
    <x v="2"/>
    <n v="0.6"/>
    <x v="2"/>
    <n v="0"/>
    <x v="0"/>
    <x v="1"/>
    <x v="0"/>
    <x v="1"/>
    <x v="1"/>
    <x v="0"/>
    <x v="1"/>
    <x v="0"/>
    <s v="30+ yrs"/>
    <x v="2"/>
  </r>
  <r>
    <x v="32"/>
    <n v="66"/>
    <n v="41"/>
    <n v="73"/>
    <x v="2"/>
    <n v="95817"/>
    <x v="3"/>
    <n v="2.4"/>
    <x v="0"/>
    <n v="0"/>
    <x v="0"/>
    <x v="1"/>
    <x v="0"/>
    <x v="0"/>
    <x v="0"/>
    <x v="0"/>
    <x v="4"/>
    <x v="0"/>
    <s v="30+ yrs"/>
    <x v="0"/>
  </r>
  <r>
    <x v="33"/>
    <n v="66"/>
    <n v="41"/>
    <n v="114"/>
    <x v="0"/>
    <n v="92521"/>
    <x v="0"/>
    <n v="0.8"/>
    <x v="1"/>
    <n v="0"/>
    <x v="0"/>
    <x v="1"/>
    <x v="0"/>
    <x v="1"/>
    <x v="1"/>
    <x v="0"/>
    <x v="0"/>
    <x v="0"/>
    <s v="30+ yrs"/>
    <x v="2"/>
  </r>
  <r>
    <x v="34"/>
    <n v="66"/>
    <n v="41"/>
    <n v="38"/>
    <x v="1"/>
    <n v="95134"/>
    <x v="0"/>
    <n v="1.1000000000000001"/>
    <x v="1"/>
    <n v="0"/>
    <x v="0"/>
    <x v="1"/>
    <x v="0"/>
    <x v="0"/>
    <x v="1"/>
    <x v="0"/>
    <x v="1"/>
    <x v="0"/>
    <s v="30+ yrs"/>
    <x v="1"/>
  </r>
  <r>
    <x v="35"/>
    <n v="66"/>
    <n v="41"/>
    <n v="80"/>
    <x v="2"/>
    <n v="92093"/>
    <x v="2"/>
    <n v="0.1"/>
    <x v="2"/>
    <n v="0"/>
    <x v="0"/>
    <x v="1"/>
    <x v="0"/>
    <x v="1"/>
    <x v="0"/>
    <x v="0"/>
    <x v="3"/>
    <x v="0"/>
    <s v="30+ yrs"/>
    <x v="2"/>
  </r>
  <r>
    <x v="36"/>
    <n v="65"/>
    <n v="39"/>
    <n v="105"/>
    <x v="0"/>
    <n v="94710"/>
    <x v="2"/>
    <n v="2.4"/>
    <x v="1"/>
    <n v="0"/>
    <x v="0"/>
    <x v="1"/>
    <x v="0"/>
    <x v="0"/>
    <x v="0"/>
    <x v="0"/>
    <x v="0"/>
    <x v="0"/>
    <s v="30+ yrs"/>
    <x v="0"/>
  </r>
  <r>
    <x v="37"/>
    <n v="65"/>
    <n v="41"/>
    <n v="51"/>
    <x v="2"/>
    <n v="94117"/>
    <x v="1"/>
    <n v="1.1000000000000001"/>
    <x v="0"/>
    <n v="0"/>
    <x v="0"/>
    <x v="1"/>
    <x v="0"/>
    <x v="1"/>
    <x v="0"/>
    <x v="0"/>
    <x v="4"/>
    <x v="0"/>
    <s v="30+ yrs"/>
    <x v="1"/>
  </r>
  <r>
    <x v="38"/>
    <n v="65"/>
    <n v="39"/>
    <n v="121"/>
    <x v="0"/>
    <n v="92612"/>
    <x v="0"/>
    <n v="2"/>
    <x v="0"/>
    <n v="0"/>
    <x v="0"/>
    <x v="1"/>
    <x v="0"/>
    <x v="0"/>
    <x v="0"/>
    <x v="0"/>
    <x v="0"/>
    <x v="0"/>
    <s v="30+ yrs"/>
    <x v="0"/>
  </r>
  <r>
    <x v="39"/>
    <n v="65"/>
    <n v="40"/>
    <n v="81"/>
    <x v="2"/>
    <n v="92024"/>
    <x v="3"/>
    <n v="1.8"/>
    <x v="2"/>
    <n v="0"/>
    <x v="0"/>
    <x v="1"/>
    <x v="0"/>
    <x v="1"/>
    <x v="0"/>
    <x v="0"/>
    <x v="3"/>
    <x v="0"/>
    <s v="30+ yrs"/>
    <x v="1"/>
  </r>
  <r>
    <x v="40"/>
    <n v="65"/>
    <n v="39"/>
    <n v="170"/>
    <x v="0"/>
    <n v="90095"/>
    <x v="3"/>
    <n v="7.9"/>
    <x v="1"/>
    <n v="99"/>
    <x v="1"/>
    <x v="1"/>
    <x v="1"/>
    <x v="1"/>
    <x v="0"/>
    <x v="0"/>
    <x v="5"/>
    <x v="1"/>
    <s v="30+ yrs"/>
    <x v="3"/>
  </r>
  <r>
    <x v="41"/>
    <n v="65"/>
    <n v="40"/>
    <n v="53"/>
    <x v="2"/>
    <n v="91711"/>
    <x v="3"/>
    <n v="2.2000000000000002"/>
    <x v="0"/>
    <n v="0"/>
    <x v="0"/>
    <x v="1"/>
    <x v="0"/>
    <x v="0"/>
    <x v="1"/>
    <x v="0"/>
    <x v="4"/>
    <x v="0"/>
    <s v="30+ yrs"/>
    <x v="0"/>
  </r>
  <r>
    <x v="42"/>
    <n v="65"/>
    <n v="41"/>
    <n v="134"/>
    <x v="0"/>
    <n v="91942"/>
    <x v="3"/>
    <n v="3.9"/>
    <x v="1"/>
    <n v="121"/>
    <x v="1"/>
    <x v="1"/>
    <x v="0"/>
    <x v="1"/>
    <x v="0"/>
    <x v="0"/>
    <x v="0"/>
    <x v="2"/>
    <s v="30+ yrs"/>
    <x v="4"/>
  </r>
  <r>
    <x v="43"/>
    <n v="65"/>
    <n v="39"/>
    <n v="150"/>
    <x v="0"/>
    <n v="92120"/>
    <x v="1"/>
    <n v="6.9"/>
    <x v="0"/>
    <n v="196"/>
    <x v="0"/>
    <x v="1"/>
    <x v="0"/>
    <x v="0"/>
    <x v="0"/>
    <x v="0"/>
    <x v="5"/>
    <x v="2"/>
    <s v="30+ yrs"/>
    <x v="3"/>
  </r>
  <r>
    <x v="44"/>
    <n v="65"/>
    <n v="39"/>
    <n v="20"/>
    <x v="1"/>
    <n v="90034"/>
    <x v="3"/>
    <n v="0.7"/>
    <x v="2"/>
    <n v="0"/>
    <x v="0"/>
    <x v="1"/>
    <x v="0"/>
    <x v="0"/>
    <x v="1"/>
    <x v="0"/>
    <x v="2"/>
    <x v="0"/>
    <s v="30+ yrs"/>
    <x v="2"/>
  </r>
  <r>
    <x v="45"/>
    <n v="65"/>
    <n v="41"/>
    <n v="133"/>
    <x v="0"/>
    <n v="94904"/>
    <x v="2"/>
    <n v="2"/>
    <x v="0"/>
    <n v="0"/>
    <x v="1"/>
    <x v="1"/>
    <x v="0"/>
    <x v="0"/>
    <x v="1"/>
    <x v="0"/>
    <x v="0"/>
    <x v="0"/>
    <s v="30+ yrs"/>
    <x v="0"/>
  </r>
  <r>
    <x v="46"/>
    <n v="65"/>
    <n v="40"/>
    <n v="129"/>
    <x v="0"/>
    <n v="90095"/>
    <x v="0"/>
    <n v="1.3"/>
    <x v="0"/>
    <n v="0"/>
    <x v="0"/>
    <x v="1"/>
    <x v="0"/>
    <x v="1"/>
    <x v="1"/>
    <x v="0"/>
    <x v="0"/>
    <x v="0"/>
    <s v="30+ yrs"/>
    <x v="1"/>
  </r>
  <r>
    <x v="47"/>
    <n v="65"/>
    <n v="41"/>
    <n v="185"/>
    <x v="0"/>
    <n v="93561"/>
    <x v="3"/>
    <n v="2"/>
    <x v="2"/>
    <n v="0"/>
    <x v="1"/>
    <x v="1"/>
    <x v="0"/>
    <x v="0"/>
    <x v="0"/>
    <x v="0"/>
    <x v="5"/>
    <x v="0"/>
    <s v="30+ yrs"/>
    <x v="0"/>
  </r>
  <r>
    <x v="48"/>
    <n v="65"/>
    <n v="41"/>
    <n v="105"/>
    <x v="0"/>
    <n v="92612"/>
    <x v="0"/>
    <n v="3"/>
    <x v="2"/>
    <n v="282"/>
    <x v="1"/>
    <x v="0"/>
    <x v="1"/>
    <x v="1"/>
    <x v="0"/>
    <x v="0"/>
    <x v="0"/>
    <x v="2"/>
    <s v="30+ yrs"/>
    <x v="4"/>
  </r>
  <r>
    <x v="49"/>
    <n v="65"/>
    <n v="39"/>
    <n v="23"/>
    <x v="1"/>
    <n v="92835"/>
    <x v="3"/>
    <n v="0.7"/>
    <x v="2"/>
    <n v="0"/>
    <x v="0"/>
    <x v="1"/>
    <x v="0"/>
    <x v="0"/>
    <x v="1"/>
    <x v="0"/>
    <x v="2"/>
    <x v="0"/>
    <s v="30+ yrs"/>
    <x v="2"/>
  </r>
  <r>
    <x v="50"/>
    <n v="65"/>
    <n v="41"/>
    <n v="195"/>
    <x v="0"/>
    <n v="91711"/>
    <x v="3"/>
    <n v="0.4"/>
    <x v="0"/>
    <n v="0"/>
    <x v="1"/>
    <x v="0"/>
    <x v="1"/>
    <x v="0"/>
    <x v="1"/>
    <x v="0"/>
    <x v="5"/>
    <x v="0"/>
    <s v="30+ yrs"/>
    <x v="2"/>
  </r>
  <r>
    <x v="51"/>
    <n v="65"/>
    <n v="40"/>
    <n v="95"/>
    <x v="2"/>
    <n v="95014"/>
    <x v="3"/>
    <n v="3.7"/>
    <x v="2"/>
    <n v="138"/>
    <x v="1"/>
    <x v="1"/>
    <x v="0"/>
    <x v="0"/>
    <x v="1"/>
    <x v="0"/>
    <x v="3"/>
    <x v="2"/>
    <s v="30+ yrs"/>
    <x v="4"/>
  </r>
  <r>
    <x v="52"/>
    <n v="65"/>
    <n v="41"/>
    <n v="121"/>
    <x v="0"/>
    <n v="92126"/>
    <x v="1"/>
    <n v="2.1"/>
    <x v="0"/>
    <n v="0"/>
    <x v="0"/>
    <x v="1"/>
    <x v="0"/>
    <x v="1"/>
    <x v="0"/>
    <x v="0"/>
    <x v="0"/>
    <x v="0"/>
    <s v="30+ yrs"/>
    <x v="0"/>
  </r>
  <r>
    <x v="53"/>
    <n v="65"/>
    <n v="40"/>
    <n v="98"/>
    <x v="2"/>
    <n v="95064"/>
    <x v="3"/>
    <n v="1.8"/>
    <x v="2"/>
    <n v="333"/>
    <x v="0"/>
    <x v="1"/>
    <x v="0"/>
    <x v="0"/>
    <x v="0"/>
    <x v="0"/>
    <x v="3"/>
    <x v="3"/>
    <s v="30+ yrs"/>
    <x v="1"/>
  </r>
  <r>
    <x v="54"/>
    <n v="65"/>
    <n v="40"/>
    <n v="128"/>
    <x v="0"/>
    <n v="90740"/>
    <x v="0"/>
    <n v="2.5"/>
    <x v="0"/>
    <n v="162"/>
    <x v="0"/>
    <x v="1"/>
    <x v="0"/>
    <x v="1"/>
    <x v="0"/>
    <x v="0"/>
    <x v="0"/>
    <x v="2"/>
    <s v="30+ yrs"/>
    <x v="0"/>
  </r>
  <r>
    <x v="55"/>
    <n v="65"/>
    <n v="41"/>
    <n v="105"/>
    <x v="0"/>
    <n v="95616"/>
    <x v="2"/>
    <n v="1.7"/>
    <x v="2"/>
    <n v="230"/>
    <x v="0"/>
    <x v="0"/>
    <x v="0"/>
    <x v="1"/>
    <x v="0"/>
    <x v="0"/>
    <x v="0"/>
    <x v="2"/>
    <s v="30+ yrs"/>
    <x v="1"/>
  </r>
  <r>
    <x v="56"/>
    <n v="65"/>
    <n v="41"/>
    <n v="45"/>
    <x v="1"/>
    <n v="95521"/>
    <x v="3"/>
    <n v="0.1"/>
    <x v="1"/>
    <n v="0"/>
    <x v="0"/>
    <x v="1"/>
    <x v="0"/>
    <x v="1"/>
    <x v="0"/>
    <x v="0"/>
    <x v="1"/>
    <x v="0"/>
    <s v="30+ yrs"/>
    <x v="2"/>
  </r>
  <r>
    <x v="57"/>
    <n v="65"/>
    <n v="39"/>
    <n v="184"/>
    <x v="0"/>
    <n v="91302"/>
    <x v="0"/>
    <n v="5.4"/>
    <x v="1"/>
    <n v="176"/>
    <x v="1"/>
    <x v="1"/>
    <x v="1"/>
    <x v="1"/>
    <x v="1"/>
    <x v="0"/>
    <x v="5"/>
    <x v="2"/>
    <s v="30+ yrs"/>
    <x v="3"/>
  </r>
  <r>
    <x v="58"/>
    <n v="65"/>
    <n v="41"/>
    <n v="154"/>
    <x v="0"/>
    <n v="92008"/>
    <x v="1"/>
    <n v="4.5999999999999996"/>
    <x v="2"/>
    <n v="0"/>
    <x v="1"/>
    <x v="0"/>
    <x v="1"/>
    <x v="1"/>
    <x v="1"/>
    <x v="0"/>
    <x v="5"/>
    <x v="0"/>
    <s v="30+ yrs"/>
    <x v="5"/>
  </r>
  <r>
    <x v="59"/>
    <n v="65"/>
    <n v="41"/>
    <n v="55"/>
    <x v="2"/>
    <n v="93106"/>
    <x v="1"/>
    <n v="1.1000000000000001"/>
    <x v="0"/>
    <n v="0"/>
    <x v="0"/>
    <x v="1"/>
    <x v="0"/>
    <x v="0"/>
    <x v="0"/>
    <x v="0"/>
    <x v="4"/>
    <x v="0"/>
    <s v="30+ yrs"/>
    <x v="1"/>
  </r>
  <r>
    <x v="60"/>
    <n v="65"/>
    <n v="35"/>
    <n v="23"/>
    <x v="1"/>
    <n v="91711"/>
    <x v="0"/>
    <n v="1.5"/>
    <x v="1"/>
    <n v="0"/>
    <x v="0"/>
    <x v="1"/>
    <x v="0"/>
    <x v="1"/>
    <x v="0"/>
    <x v="0"/>
    <x v="2"/>
    <x v="0"/>
    <s v="30+ yrs"/>
    <x v="1"/>
  </r>
  <r>
    <x v="61"/>
    <n v="65"/>
    <n v="39"/>
    <n v="160"/>
    <x v="0"/>
    <n v="94803"/>
    <x v="2"/>
    <n v="3.8"/>
    <x v="0"/>
    <n v="237"/>
    <x v="1"/>
    <x v="1"/>
    <x v="0"/>
    <x v="1"/>
    <x v="0"/>
    <x v="0"/>
    <x v="5"/>
    <x v="2"/>
    <s v="30+ yrs"/>
    <x v="4"/>
  </r>
  <r>
    <x v="62"/>
    <n v="65"/>
    <n v="39"/>
    <n v="113"/>
    <x v="0"/>
    <n v="90036"/>
    <x v="0"/>
    <n v="2"/>
    <x v="0"/>
    <n v="0"/>
    <x v="0"/>
    <x v="1"/>
    <x v="0"/>
    <x v="1"/>
    <x v="1"/>
    <x v="0"/>
    <x v="0"/>
    <x v="0"/>
    <s v="30+ yrs"/>
    <x v="0"/>
  </r>
  <r>
    <x v="63"/>
    <n v="65"/>
    <n v="39"/>
    <n v="100"/>
    <x v="2"/>
    <n v="92122"/>
    <x v="2"/>
    <n v="1.7"/>
    <x v="1"/>
    <n v="0"/>
    <x v="0"/>
    <x v="1"/>
    <x v="0"/>
    <x v="0"/>
    <x v="1"/>
    <x v="0"/>
    <x v="0"/>
    <x v="0"/>
    <s v="30+ yrs"/>
    <x v="1"/>
  </r>
  <r>
    <x v="64"/>
    <n v="65"/>
    <n v="41"/>
    <n v="40"/>
    <x v="1"/>
    <n v="94542"/>
    <x v="3"/>
    <n v="0.1"/>
    <x v="1"/>
    <n v="0"/>
    <x v="0"/>
    <x v="1"/>
    <x v="0"/>
    <x v="1"/>
    <x v="0"/>
    <x v="0"/>
    <x v="1"/>
    <x v="0"/>
    <s v="30+ yrs"/>
    <x v="2"/>
  </r>
  <r>
    <x v="65"/>
    <n v="65"/>
    <n v="35"/>
    <n v="55"/>
    <x v="2"/>
    <n v="94526"/>
    <x v="2"/>
    <n v="1.67"/>
    <x v="1"/>
    <n v="89"/>
    <x v="0"/>
    <x v="1"/>
    <x v="0"/>
    <x v="1"/>
    <x v="1"/>
    <x v="0"/>
    <x v="4"/>
    <x v="1"/>
    <s v="30+ yrs"/>
    <x v="1"/>
  </r>
  <r>
    <x v="66"/>
    <n v="65"/>
    <n v="39"/>
    <n v="18"/>
    <x v="1"/>
    <n v="94923"/>
    <x v="1"/>
    <n v="0.4"/>
    <x v="0"/>
    <n v="0"/>
    <x v="0"/>
    <x v="0"/>
    <x v="1"/>
    <x v="1"/>
    <x v="1"/>
    <x v="0"/>
    <x v="2"/>
    <x v="0"/>
    <s v="30+ yrs"/>
    <x v="2"/>
  </r>
  <r>
    <x v="67"/>
    <n v="65"/>
    <n v="40"/>
    <n v="21"/>
    <x v="1"/>
    <n v="92717"/>
    <x v="3"/>
    <n v="0.1"/>
    <x v="1"/>
    <n v="0"/>
    <x v="0"/>
    <x v="1"/>
    <x v="0"/>
    <x v="0"/>
    <x v="1"/>
    <x v="0"/>
    <x v="2"/>
    <x v="0"/>
    <s v="30+ yrs"/>
    <x v="2"/>
  </r>
  <r>
    <x v="68"/>
    <n v="65"/>
    <n v="39"/>
    <n v="30"/>
    <x v="1"/>
    <n v="94304"/>
    <x v="3"/>
    <n v="0.7"/>
    <x v="2"/>
    <n v="0"/>
    <x v="0"/>
    <x v="1"/>
    <x v="0"/>
    <x v="1"/>
    <x v="1"/>
    <x v="0"/>
    <x v="1"/>
    <x v="0"/>
    <s v="30+ yrs"/>
    <x v="2"/>
  </r>
  <r>
    <x v="69"/>
    <n v="65"/>
    <n v="39"/>
    <n v="21"/>
    <x v="1"/>
    <n v="94553"/>
    <x v="1"/>
    <n v="0.4"/>
    <x v="0"/>
    <n v="0"/>
    <x v="0"/>
    <x v="1"/>
    <x v="0"/>
    <x v="0"/>
    <x v="0"/>
    <x v="0"/>
    <x v="2"/>
    <x v="0"/>
    <s v="30+ yrs"/>
    <x v="2"/>
  </r>
  <r>
    <x v="70"/>
    <n v="65"/>
    <n v="41"/>
    <n v="115"/>
    <x v="0"/>
    <n v="94105"/>
    <x v="2"/>
    <n v="1.7"/>
    <x v="2"/>
    <n v="0"/>
    <x v="0"/>
    <x v="1"/>
    <x v="0"/>
    <x v="0"/>
    <x v="0"/>
    <x v="0"/>
    <x v="0"/>
    <x v="0"/>
    <s v="30+ yrs"/>
    <x v="1"/>
  </r>
  <r>
    <x v="71"/>
    <n v="65"/>
    <n v="40"/>
    <n v="69"/>
    <x v="2"/>
    <n v="91706"/>
    <x v="2"/>
    <n v="0.1"/>
    <x v="2"/>
    <n v="0"/>
    <x v="0"/>
    <x v="1"/>
    <x v="0"/>
    <x v="1"/>
    <x v="0"/>
    <x v="0"/>
    <x v="4"/>
    <x v="0"/>
    <s v="30+ yrs"/>
    <x v="2"/>
  </r>
  <r>
    <x v="72"/>
    <n v="65"/>
    <n v="40"/>
    <n v="40"/>
    <x v="1"/>
    <n v="94104"/>
    <x v="0"/>
    <n v="1.1000000000000001"/>
    <x v="1"/>
    <n v="0"/>
    <x v="0"/>
    <x v="1"/>
    <x v="0"/>
    <x v="0"/>
    <x v="0"/>
    <x v="0"/>
    <x v="1"/>
    <x v="0"/>
    <s v="30+ yrs"/>
    <x v="1"/>
  </r>
  <r>
    <x v="73"/>
    <n v="65"/>
    <n v="40"/>
    <n v="83"/>
    <x v="2"/>
    <n v="92354"/>
    <x v="2"/>
    <n v="0.1"/>
    <x v="2"/>
    <n v="247"/>
    <x v="0"/>
    <x v="1"/>
    <x v="0"/>
    <x v="1"/>
    <x v="0"/>
    <x v="0"/>
    <x v="3"/>
    <x v="2"/>
    <s v="30+ yrs"/>
    <x v="2"/>
  </r>
  <r>
    <x v="74"/>
    <n v="65"/>
    <n v="40"/>
    <n v="162"/>
    <x v="0"/>
    <n v="94596"/>
    <x v="0"/>
    <n v="1.3"/>
    <x v="0"/>
    <n v="0"/>
    <x v="0"/>
    <x v="1"/>
    <x v="0"/>
    <x v="1"/>
    <x v="0"/>
    <x v="0"/>
    <x v="5"/>
    <x v="0"/>
    <s v="30+ yrs"/>
    <x v="1"/>
  </r>
  <r>
    <x v="75"/>
    <n v="65"/>
    <n v="40"/>
    <n v="80"/>
    <x v="2"/>
    <n v="94105"/>
    <x v="0"/>
    <n v="0.8"/>
    <x v="1"/>
    <n v="0"/>
    <x v="0"/>
    <x v="1"/>
    <x v="0"/>
    <x v="1"/>
    <x v="0"/>
    <x v="0"/>
    <x v="3"/>
    <x v="0"/>
    <s v="30+ yrs"/>
    <x v="2"/>
  </r>
  <r>
    <x v="76"/>
    <n v="65"/>
    <n v="40"/>
    <n v="20"/>
    <x v="1"/>
    <n v="94608"/>
    <x v="3"/>
    <n v="0.5"/>
    <x v="0"/>
    <n v="102"/>
    <x v="0"/>
    <x v="1"/>
    <x v="0"/>
    <x v="1"/>
    <x v="1"/>
    <x v="0"/>
    <x v="2"/>
    <x v="2"/>
    <s v="30+ yrs"/>
    <x v="2"/>
  </r>
  <r>
    <x v="77"/>
    <n v="65"/>
    <n v="40"/>
    <n v="89"/>
    <x v="2"/>
    <n v="90291"/>
    <x v="0"/>
    <n v="4.0999999999999996"/>
    <x v="0"/>
    <n v="299"/>
    <x v="1"/>
    <x v="1"/>
    <x v="1"/>
    <x v="1"/>
    <x v="0"/>
    <x v="0"/>
    <x v="3"/>
    <x v="2"/>
    <s v="30+ yrs"/>
    <x v="5"/>
  </r>
  <r>
    <x v="78"/>
    <n v="65"/>
    <n v="40"/>
    <n v="114"/>
    <x v="0"/>
    <n v="94608"/>
    <x v="2"/>
    <n v="3.4"/>
    <x v="2"/>
    <n v="0"/>
    <x v="0"/>
    <x v="1"/>
    <x v="0"/>
    <x v="0"/>
    <x v="1"/>
    <x v="0"/>
    <x v="0"/>
    <x v="0"/>
    <s v="30+ yrs"/>
    <x v="4"/>
  </r>
  <r>
    <x v="79"/>
    <n v="65"/>
    <n v="41"/>
    <n v="158"/>
    <x v="0"/>
    <n v="92346"/>
    <x v="1"/>
    <n v="2.1"/>
    <x v="0"/>
    <n v="0"/>
    <x v="0"/>
    <x v="1"/>
    <x v="0"/>
    <x v="0"/>
    <x v="0"/>
    <x v="0"/>
    <x v="5"/>
    <x v="0"/>
    <s v="30+ yrs"/>
    <x v="0"/>
  </r>
  <r>
    <x v="80"/>
    <n v="65"/>
    <n v="39"/>
    <n v="53"/>
    <x v="2"/>
    <n v="94608"/>
    <x v="0"/>
    <n v="2.5"/>
    <x v="1"/>
    <n v="0"/>
    <x v="0"/>
    <x v="1"/>
    <x v="0"/>
    <x v="1"/>
    <x v="0"/>
    <x v="0"/>
    <x v="4"/>
    <x v="0"/>
    <s v="30+ yrs"/>
    <x v="0"/>
  </r>
  <r>
    <x v="81"/>
    <n v="65"/>
    <n v="39"/>
    <n v="113"/>
    <x v="0"/>
    <n v="92096"/>
    <x v="2"/>
    <n v="2.4"/>
    <x v="1"/>
    <n v="0"/>
    <x v="0"/>
    <x v="1"/>
    <x v="0"/>
    <x v="1"/>
    <x v="0"/>
    <x v="0"/>
    <x v="0"/>
    <x v="0"/>
    <s v="30+ yrs"/>
    <x v="0"/>
  </r>
  <r>
    <x v="82"/>
    <n v="65"/>
    <n v="41"/>
    <n v="84"/>
    <x v="2"/>
    <n v="95762"/>
    <x v="1"/>
    <n v="0"/>
    <x v="1"/>
    <n v="0"/>
    <x v="0"/>
    <x v="1"/>
    <x v="0"/>
    <x v="1"/>
    <x v="1"/>
    <x v="0"/>
    <x v="3"/>
    <x v="0"/>
    <s v="30+ yrs"/>
    <x v="2"/>
  </r>
  <r>
    <x v="83"/>
    <n v="65"/>
    <n v="39"/>
    <n v="82"/>
    <x v="2"/>
    <n v="94131"/>
    <x v="2"/>
    <n v="2.4"/>
    <x v="1"/>
    <n v="252"/>
    <x v="0"/>
    <x v="1"/>
    <x v="0"/>
    <x v="1"/>
    <x v="0"/>
    <x v="0"/>
    <x v="3"/>
    <x v="2"/>
    <s v="30+ yrs"/>
    <x v="0"/>
  </r>
  <r>
    <x v="84"/>
    <n v="65"/>
    <n v="40"/>
    <n v="20"/>
    <x v="1"/>
    <n v="92647"/>
    <x v="3"/>
    <n v="0.1"/>
    <x v="1"/>
    <n v="0"/>
    <x v="0"/>
    <x v="1"/>
    <x v="0"/>
    <x v="0"/>
    <x v="1"/>
    <x v="0"/>
    <x v="2"/>
    <x v="0"/>
    <s v="30+ yrs"/>
    <x v="2"/>
  </r>
  <r>
    <x v="85"/>
    <n v="65"/>
    <n v="40"/>
    <n v="115"/>
    <x v="0"/>
    <n v="92647"/>
    <x v="0"/>
    <n v="2.5"/>
    <x v="0"/>
    <n v="174"/>
    <x v="0"/>
    <x v="1"/>
    <x v="0"/>
    <x v="0"/>
    <x v="1"/>
    <x v="0"/>
    <x v="0"/>
    <x v="2"/>
    <s v="30+ yrs"/>
    <x v="0"/>
  </r>
  <r>
    <x v="86"/>
    <n v="65"/>
    <n v="39"/>
    <n v="35"/>
    <x v="1"/>
    <n v="94005"/>
    <x v="0"/>
    <n v="0.5"/>
    <x v="1"/>
    <n v="0"/>
    <x v="0"/>
    <x v="1"/>
    <x v="0"/>
    <x v="0"/>
    <x v="0"/>
    <x v="0"/>
    <x v="1"/>
    <x v="0"/>
    <s v="30+ yrs"/>
    <x v="2"/>
  </r>
  <r>
    <x v="87"/>
    <n v="65"/>
    <n v="39"/>
    <n v="94"/>
    <x v="2"/>
    <n v="93022"/>
    <x v="2"/>
    <n v="4.0999999999999996"/>
    <x v="0"/>
    <n v="120"/>
    <x v="1"/>
    <x v="1"/>
    <x v="1"/>
    <x v="1"/>
    <x v="1"/>
    <x v="0"/>
    <x v="3"/>
    <x v="2"/>
    <s v="30+ yrs"/>
    <x v="5"/>
  </r>
  <r>
    <x v="88"/>
    <n v="65"/>
    <n v="40"/>
    <n v="48"/>
    <x v="1"/>
    <n v="94708"/>
    <x v="3"/>
    <n v="2.4"/>
    <x v="0"/>
    <n v="0"/>
    <x v="0"/>
    <x v="1"/>
    <x v="0"/>
    <x v="0"/>
    <x v="1"/>
    <x v="0"/>
    <x v="1"/>
    <x v="0"/>
    <s v="30+ yrs"/>
    <x v="0"/>
  </r>
  <r>
    <x v="89"/>
    <n v="65"/>
    <n v="41"/>
    <n v="79"/>
    <x v="2"/>
    <n v="90035"/>
    <x v="3"/>
    <n v="2"/>
    <x v="1"/>
    <n v="0"/>
    <x v="0"/>
    <x v="1"/>
    <x v="0"/>
    <x v="0"/>
    <x v="0"/>
    <x v="0"/>
    <x v="3"/>
    <x v="0"/>
    <s v="30+ yrs"/>
    <x v="0"/>
  </r>
  <r>
    <x v="90"/>
    <n v="65"/>
    <n v="41"/>
    <n v="78"/>
    <x v="2"/>
    <n v="92109"/>
    <x v="3"/>
    <n v="2"/>
    <x v="1"/>
    <n v="0"/>
    <x v="0"/>
    <x v="1"/>
    <x v="1"/>
    <x v="1"/>
    <x v="1"/>
    <x v="0"/>
    <x v="3"/>
    <x v="0"/>
    <s v="30+ yrs"/>
    <x v="0"/>
  </r>
  <r>
    <x v="91"/>
    <n v="65"/>
    <n v="41"/>
    <n v="83"/>
    <x v="2"/>
    <n v="94305"/>
    <x v="3"/>
    <n v="2"/>
    <x v="1"/>
    <n v="0"/>
    <x v="0"/>
    <x v="1"/>
    <x v="0"/>
    <x v="1"/>
    <x v="0"/>
    <x v="0"/>
    <x v="3"/>
    <x v="0"/>
    <s v="30+ yrs"/>
    <x v="0"/>
  </r>
  <r>
    <x v="92"/>
    <n v="65"/>
    <n v="41"/>
    <n v="42"/>
    <x v="1"/>
    <n v="95616"/>
    <x v="0"/>
    <n v="1.9"/>
    <x v="2"/>
    <n v="0"/>
    <x v="0"/>
    <x v="1"/>
    <x v="0"/>
    <x v="0"/>
    <x v="0"/>
    <x v="0"/>
    <x v="1"/>
    <x v="0"/>
    <s v="30+ yrs"/>
    <x v="1"/>
  </r>
  <r>
    <x v="93"/>
    <n v="65"/>
    <n v="39"/>
    <n v="141"/>
    <x v="0"/>
    <n v="90280"/>
    <x v="1"/>
    <n v="6.9"/>
    <x v="0"/>
    <n v="0"/>
    <x v="0"/>
    <x v="0"/>
    <x v="0"/>
    <x v="1"/>
    <x v="0"/>
    <x v="0"/>
    <x v="0"/>
    <x v="0"/>
    <s v="30+ yrs"/>
    <x v="3"/>
  </r>
  <r>
    <x v="94"/>
    <n v="65"/>
    <n v="39"/>
    <n v="105"/>
    <x v="0"/>
    <n v="91380"/>
    <x v="2"/>
    <n v="1.7"/>
    <x v="1"/>
    <n v="0"/>
    <x v="0"/>
    <x v="0"/>
    <x v="0"/>
    <x v="1"/>
    <x v="0"/>
    <x v="0"/>
    <x v="0"/>
    <x v="0"/>
    <s v="30+ yrs"/>
    <x v="1"/>
  </r>
  <r>
    <x v="95"/>
    <n v="65"/>
    <n v="40"/>
    <n v="34"/>
    <x v="1"/>
    <n v="94720"/>
    <x v="0"/>
    <n v="1.1000000000000001"/>
    <x v="1"/>
    <n v="119"/>
    <x v="0"/>
    <x v="1"/>
    <x v="0"/>
    <x v="1"/>
    <x v="1"/>
    <x v="0"/>
    <x v="1"/>
    <x v="2"/>
    <s v="30+ yrs"/>
    <x v="1"/>
  </r>
  <r>
    <x v="96"/>
    <n v="65"/>
    <n v="40"/>
    <n v="118"/>
    <x v="0"/>
    <n v="94104"/>
    <x v="0"/>
    <n v="1.3"/>
    <x v="0"/>
    <n v="333"/>
    <x v="0"/>
    <x v="1"/>
    <x v="1"/>
    <x v="1"/>
    <x v="1"/>
    <x v="0"/>
    <x v="0"/>
    <x v="3"/>
    <s v="30+ yrs"/>
    <x v="1"/>
  </r>
  <r>
    <x v="97"/>
    <n v="65"/>
    <n v="40"/>
    <n v="140"/>
    <x v="0"/>
    <n v="92093"/>
    <x v="0"/>
    <n v="0.9"/>
    <x v="0"/>
    <n v="0"/>
    <x v="0"/>
    <x v="1"/>
    <x v="0"/>
    <x v="0"/>
    <x v="0"/>
    <x v="0"/>
    <x v="0"/>
    <x v="0"/>
    <s v="30+ yrs"/>
    <x v="2"/>
  </r>
  <r>
    <x v="98"/>
    <n v="65"/>
    <n v="39"/>
    <n v="44"/>
    <x v="1"/>
    <n v="92038"/>
    <x v="0"/>
    <n v="0.5"/>
    <x v="1"/>
    <n v="0"/>
    <x v="0"/>
    <x v="1"/>
    <x v="0"/>
    <x v="1"/>
    <x v="1"/>
    <x v="0"/>
    <x v="1"/>
    <x v="0"/>
    <s v="30+ yrs"/>
    <x v="2"/>
  </r>
  <r>
    <x v="99"/>
    <n v="65"/>
    <n v="40"/>
    <n v="29"/>
    <x v="1"/>
    <n v="90025"/>
    <x v="0"/>
    <n v="1.5"/>
    <x v="2"/>
    <n v="0"/>
    <x v="0"/>
    <x v="1"/>
    <x v="0"/>
    <x v="0"/>
    <x v="0"/>
    <x v="0"/>
    <x v="1"/>
    <x v="0"/>
    <s v="30+ yrs"/>
    <x v="1"/>
  </r>
  <r>
    <x v="100"/>
    <n v="65"/>
    <n v="40"/>
    <n v="63"/>
    <x v="2"/>
    <n v="94701"/>
    <x v="3"/>
    <n v="0.5"/>
    <x v="2"/>
    <n v="0"/>
    <x v="0"/>
    <x v="1"/>
    <x v="0"/>
    <x v="1"/>
    <x v="0"/>
    <x v="0"/>
    <x v="4"/>
    <x v="0"/>
    <s v="30+ yrs"/>
    <x v="2"/>
  </r>
  <r>
    <x v="101"/>
    <n v="65"/>
    <n v="40"/>
    <n v="71"/>
    <x v="2"/>
    <n v="95060"/>
    <x v="3"/>
    <n v="2.2000000000000002"/>
    <x v="0"/>
    <n v="0"/>
    <x v="0"/>
    <x v="1"/>
    <x v="0"/>
    <x v="0"/>
    <x v="1"/>
    <x v="0"/>
    <x v="4"/>
    <x v="0"/>
    <s v="30+ yrs"/>
    <x v="0"/>
  </r>
  <r>
    <x v="102"/>
    <n v="65"/>
    <n v="40"/>
    <n v="32"/>
    <x v="1"/>
    <n v="90095"/>
    <x v="0"/>
    <n v="1.1000000000000001"/>
    <x v="1"/>
    <n v="120"/>
    <x v="0"/>
    <x v="1"/>
    <x v="0"/>
    <x v="1"/>
    <x v="0"/>
    <x v="0"/>
    <x v="1"/>
    <x v="2"/>
    <s v="30+ yrs"/>
    <x v="1"/>
  </r>
  <r>
    <x v="103"/>
    <n v="65"/>
    <n v="39"/>
    <n v="22"/>
    <x v="1"/>
    <n v="92507"/>
    <x v="3"/>
    <n v="0.7"/>
    <x v="2"/>
    <n v="0"/>
    <x v="0"/>
    <x v="1"/>
    <x v="0"/>
    <x v="0"/>
    <x v="0"/>
    <x v="0"/>
    <x v="2"/>
    <x v="0"/>
    <s v="30+ yrs"/>
    <x v="2"/>
  </r>
  <r>
    <x v="104"/>
    <n v="65"/>
    <n v="40"/>
    <n v="75"/>
    <x v="2"/>
    <n v="90036"/>
    <x v="3"/>
    <n v="2.2000000000000002"/>
    <x v="0"/>
    <n v="0"/>
    <x v="0"/>
    <x v="1"/>
    <x v="0"/>
    <x v="1"/>
    <x v="0"/>
    <x v="0"/>
    <x v="3"/>
    <x v="0"/>
    <s v="30+ yrs"/>
    <x v="0"/>
  </r>
  <r>
    <x v="105"/>
    <n v="65"/>
    <n v="39"/>
    <n v="10"/>
    <x v="1"/>
    <n v="90210"/>
    <x v="0"/>
    <n v="0.8"/>
    <x v="2"/>
    <n v="0"/>
    <x v="0"/>
    <x v="1"/>
    <x v="0"/>
    <x v="1"/>
    <x v="0"/>
    <x v="0"/>
    <x v="2"/>
    <x v="0"/>
    <s v="30+ yrs"/>
    <x v="2"/>
  </r>
  <r>
    <x v="106"/>
    <n v="65"/>
    <n v="41"/>
    <n v="91"/>
    <x v="2"/>
    <n v="91360"/>
    <x v="1"/>
    <n v="0"/>
    <x v="1"/>
    <n v="146"/>
    <x v="0"/>
    <x v="1"/>
    <x v="0"/>
    <x v="0"/>
    <x v="0"/>
    <x v="0"/>
    <x v="3"/>
    <x v="2"/>
    <s v="30+ yrs"/>
    <x v="2"/>
  </r>
  <r>
    <x v="107"/>
    <n v="65"/>
    <n v="41"/>
    <n v="170"/>
    <x v="0"/>
    <n v="94143"/>
    <x v="2"/>
    <n v="6.1"/>
    <x v="2"/>
    <n v="0"/>
    <x v="1"/>
    <x v="1"/>
    <x v="1"/>
    <x v="1"/>
    <x v="1"/>
    <x v="0"/>
    <x v="5"/>
    <x v="0"/>
    <s v="30+ yrs"/>
    <x v="3"/>
  </r>
  <r>
    <x v="108"/>
    <n v="65"/>
    <n v="40"/>
    <n v="18"/>
    <x v="1"/>
    <n v="95621"/>
    <x v="0"/>
    <n v="1.5"/>
    <x v="2"/>
    <n v="0"/>
    <x v="0"/>
    <x v="1"/>
    <x v="0"/>
    <x v="1"/>
    <x v="0"/>
    <x v="0"/>
    <x v="2"/>
    <x v="0"/>
    <s v="30+ yrs"/>
    <x v="1"/>
  </r>
  <r>
    <x v="109"/>
    <n v="65"/>
    <n v="40"/>
    <n v="64"/>
    <x v="2"/>
    <n v="94928"/>
    <x v="1"/>
    <n v="1.5"/>
    <x v="0"/>
    <n v="0"/>
    <x v="0"/>
    <x v="1"/>
    <x v="0"/>
    <x v="0"/>
    <x v="1"/>
    <x v="0"/>
    <x v="4"/>
    <x v="0"/>
    <s v="30+ yrs"/>
    <x v="1"/>
  </r>
  <r>
    <x v="110"/>
    <n v="65"/>
    <n v="40"/>
    <n v="143"/>
    <x v="0"/>
    <n v="95616"/>
    <x v="2"/>
    <n v="6.6"/>
    <x v="2"/>
    <n v="0"/>
    <x v="1"/>
    <x v="1"/>
    <x v="0"/>
    <x v="1"/>
    <x v="0"/>
    <x v="0"/>
    <x v="0"/>
    <x v="0"/>
    <s v="30+ yrs"/>
    <x v="3"/>
  </r>
  <r>
    <x v="111"/>
    <n v="65"/>
    <n v="40"/>
    <n v="59"/>
    <x v="2"/>
    <n v="94022"/>
    <x v="3"/>
    <n v="2.4"/>
    <x v="0"/>
    <n v="0"/>
    <x v="0"/>
    <x v="1"/>
    <x v="0"/>
    <x v="0"/>
    <x v="0"/>
    <x v="0"/>
    <x v="4"/>
    <x v="0"/>
    <s v="30+ yrs"/>
    <x v="0"/>
  </r>
  <r>
    <x v="112"/>
    <n v="65"/>
    <n v="39"/>
    <n v="35"/>
    <x v="1"/>
    <n v="92009"/>
    <x v="0"/>
    <n v="0.5"/>
    <x v="1"/>
    <n v="150"/>
    <x v="0"/>
    <x v="1"/>
    <x v="0"/>
    <x v="1"/>
    <x v="0"/>
    <x v="0"/>
    <x v="1"/>
    <x v="2"/>
    <s v="30+ yrs"/>
    <x v="2"/>
  </r>
  <r>
    <x v="113"/>
    <n v="65"/>
    <n v="39"/>
    <n v="25"/>
    <x v="1"/>
    <n v="95370"/>
    <x v="1"/>
    <n v="0.4"/>
    <x v="0"/>
    <n v="113"/>
    <x v="0"/>
    <x v="1"/>
    <x v="0"/>
    <x v="1"/>
    <x v="0"/>
    <x v="0"/>
    <x v="1"/>
    <x v="2"/>
    <s v="30+ yrs"/>
    <x v="2"/>
  </r>
  <r>
    <x v="114"/>
    <n v="65"/>
    <n v="39"/>
    <n v="94"/>
    <x v="2"/>
    <n v="92374"/>
    <x v="0"/>
    <n v="2"/>
    <x v="0"/>
    <n v="0"/>
    <x v="0"/>
    <x v="1"/>
    <x v="0"/>
    <x v="0"/>
    <x v="1"/>
    <x v="0"/>
    <x v="3"/>
    <x v="0"/>
    <s v="30+ yrs"/>
    <x v="0"/>
  </r>
  <r>
    <x v="115"/>
    <n v="65"/>
    <n v="40"/>
    <n v="49"/>
    <x v="1"/>
    <n v="90034"/>
    <x v="3"/>
    <n v="0.5"/>
    <x v="2"/>
    <n v="0"/>
    <x v="0"/>
    <x v="1"/>
    <x v="0"/>
    <x v="1"/>
    <x v="0"/>
    <x v="0"/>
    <x v="1"/>
    <x v="0"/>
    <s v="30+ yrs"/>
    <x v="2"/>
  </r>
  <r>
    <x v="116"/>
    <n v="64"/>
    <n v="40"/>
    <n v="169"/>
    <x v="0"/>
    <n v="91320"/>
    <x v="1"/>
    <n v="2.1"/>
    <x v="0"/>
    <n v="122"/>
    <x v="0"/>
    <x v="1"/>
    <x v="0"/>
    <x v="1"/>
    <x v="0"/>
    <x v="0"/>
    <x v="5"/>
    <x v="2"/>
    <s v="30+ yrs"/>
    <x v="0"/>
  </r>
  <r>
    <x v="117"/>
    <n v="64"/>
    <n v="39"/>
    <n v="172"/>
    <x v="0"/>
    <n v="94707"/>
    <x v="2"/>
    <n v="3.1"/>
    <x v="0"/>
    <n v="282"/>
    <x v="1"/>
    <x v="1"/>
    <x v="1"/>
    <x v="1"/>
    <x v="1"/>
    <x v="0"/>
    <x v="5"/>
    <x v="2"/>
    <s v="30+ yrs"/>
    <x v="4"/>
  </r>
  <r>
    <x v="118"/>
    <n v="64"/>
    <n v="39"/>
    <n v="129"/>
    <x v="0"/>
    <n v="94002"/>
    <x v="0"/>
    <n v="2.5"/>
    <x v="0"/>
    <n v="0"/>
    <x v="0"/>
    <x v="1"/>
    <x v="0"/>
    <x v="1"/>
    <x v="0"/>
    <x v="0"/>
    <x v="0"/>
    <x v="0"/>
    <s v="30+ yrs"/>
    <x v="0"/>
  </r>
  <r>
    <x v="119"/>
    <n v="64"/>
    <n v="40"/>
    <n v="58"/>
    <x v="2"/>
    <n v="93437"/>
    <x v="0"/>
    <n v="1.8"/>
    <x v="1"/>
    <n v="0"/>
    <x v="0"/>
    <x v="1"/>
    <x v="0"/>
    <x v="1"/>
    <x v="0"/>
    <x v="0"/>
    <x v="4"/>
    <x v="0"/>
    <s v="30+ yrs"/>
    <x v="1"/>
  </r>
  <r>
    <x v="120"/>
    <n v="64"/>
    <n v="39"/>
    <n v="59"/>
    <x v="2"/>
    <n v="92626"/>
    <x v="1"/>
    <n v="1.5"/>
    <x v="0"/>
    <n v="139"/>
    <x v="0"/>
    <x v="1"/>
    <x v="0"/>
    <x v="1"/>
    <x v="0"/>
    <x v="0"/>
    <x v="4"/>
    <x v="2"/>
    <s v="30+ yrs"/>
    <x v="1"/>
  </r>
  <r>
    <x v="121"/>
    <n v="64"/>
    <n v="40"/>
    <n v="91"/>
    <x v="2"/>
    <n v="93106"/>
    <x v="1"/>
    <n v="0"/>
    <x v="1"/>
    <n v="0"/>
    <x v="0"/>
    <x v="1"/>
    <x v="0"/>
    <x v="1"/>
    <x v="1"/>
    <x v="0"/>
    <x v="3"/>
    <x v="0"/>
    <s v="30+ yrs"/>
    <x v="2"/>
  </r>
  <r>
    <x v="122"/>
    <n v="64"/>
    <n v="39"/>
    <n v="42"/>
    <x v="1"/>
    <n v="92068"/>
    <x v="3"/>
    <n v="0.5"/>
    <x v="2"/>
    <n v="116"/>
    <x v="0"/>
    <x v="1"/>
    <x v="0"/>
    <x v="1"/>
    <x v="0"/>
    <x v="0"/>
    <x v="1"/>
    <x v="2"/>
    <s v="30+ yrs"/>
    <x v="2"/>
  </r>
  <r>
    <x v="123"/>
    <n v="64"/>
    <n v="39"/>
    <n v="182"/>
    <x v="0"/>
    <n v="93955"/>
    <x v="0"/>
    <n v="1.2"/>
    <x v="2"/>
    <n v="547"/>
    <x v="1"/>
    <x v="1"/>
    <x v="0"/>
    <x v="1"/>
    <x v="0"/>
    <x v="0"/>
    <x v="5"/>
    <x v="3"/>
    <s v="30+ yrs"/>
    <x v="1"/>
  </r>
  <r>
    <x v="124"/>
    <n v="64"/>
    <n v="39"/>
    <n v="24"/>
    <x v="1"/>
    <n v="95112"/>
    <x v="2"/>
    <n v="0.4"/>
    <x v="2"/>
    <n v="78"/>
    <x v="0"/>
    <x v="1"/>
    <x v="0"/>
    <x v="1"/>
    <x v="0"/>
    <x v="0"/>
    <x v="2"/>
    <x v="1"/>
    <s v="30+ yrs"/>
    <x v="2"/>
  </r>
  <r>
    <x v="125"/>
    <n v="64"/>
    <n v="40"/>
    <n v="32"/>
    <x v="1"/>
    <n v="91380"/>
    <x v="3"/>
    <n v="0.1"/>
    <x v="1"/>
    <n v="0"/>
    <x v="0"/>
    <x v="1"/>
    <x v="0"/>
    <x v="1"/>
    <x v="0"/>
    <x v="0"/>
    <x v="1"/>
    <x v="0"/>
    <s v="30+ yrs"/>
    <x v="2"/>
  </r>
  <r>
    <x v="126"/>
    <n v="64"/>
    <n v="38"/>
    <n v="79"/>
    <x v="2"/>
    <n v="94024"/>
    <x v="1"/>
    <n v="2.8"/>
    <x v="0"/>
    <n v="179"/>
    <x v="0"/>
    <x v="1"/>
    <x v="0"/>
    <x v="0"/>
    <x v="0"/>
    <x v="0"/>
    <x v="3"/>
    <x v="2"/>
    <s v="30+ yrs"/>
    <x v="0"/>
  </r>
  <r>
    <x v="127"/>
    <n v="64"/>
    <n v="39"/>
    <n v="122"/>
    <x v="0"/>
    <n v="90089"/>
    <x v="2"/>
    <n v="0.2"/>
    <x v="0"/>
    <n v="378"/>
    <x v="1"/>
    <x v="1"/>
    <x v="0"/>
    <x v="1"/>
    <x v="0"/>
    <x v="0"/>
    <x v="0"/>
    <x v="3"/>
    <s v="30+ yrs"/>
    <x v="2"/>
  </r>
  <r>
    <x v="128"/>
    <n v="64"/>
    <n v="38"/>
    <n v="59"/>
    <x v="2"/>
    <n v="92028"/>
    <x v="0"/>
    <n v="2.5"/>
    <x v="1"/>
    <n v="220"/>
    <x v="0"/>
    <x v="1"/>
    <x v="0"/>
    <x v="0"/>
    <x v="0"/>
    <x v="0"/>
    <x v="4"/>
    <x v="2"/>
    <s v="30+ yrs"/>
    <x v="0"/>
  </r>
  <r>
    <x v="129"/>
    <n v="64"/>
    <n v="38"/>
    <n v="92"/>
    <x v="2"/>
    <n v="94086"/>
    <x v="0"/>
    <n v="2"/>
    <x v="0"/>
    <n v="0"/>
    <x v="0"/>
    <x v="1"/>
    <x v="0"/>
    <x v="1"/>
    <x v="0"/>
    <x v="0"/>
    <x v="3"/>
    <x v="0"/>
    <s v="30+ yrs"/>
    <x v="0"/>
  </r>
  <r>
    <x v="130"/>
    <n v="64"/>
    <n v="37"/>
    <n v="138"/>
    <x v="0"/>
    <n v="94709"/>
    <x v="1"/>
    <n v="2.8"/>
    <x v="2"/>
    <n v="0"/>
    <x v="1"/>
    <x v="1"/>
    <x v="0"/>
    <x v="1"/>
    <x v="0"/>
    <x v="0"/>
    <x v="0"/>
    <x v="0"/>
    <s v="30+ yrs"/>
    <x v="0"/>
  </r>
  <r>
    <x v="131"/>
    <n v="64"/>
    <n v="39"/>
    <n v="22"/>
    <x v="1"/>
    <n v="90071"/>
    <x v="2"/>
    <n v="0.6"/>
    <x v="2"/>
    <n v="0"/>
    <x v="0"/>
    <x v="1"/>
    <x v="0"/>
    <x v="0"/>
    <x v="0"/>
    <x v="0"/>
    <x v="2"/>
    <x v="0"/>
    <s v="30+ yrs"/>
    <x v="2"/>
  </r>
  <r>
    <x v="132"/>
    <n v="64"/>
    <n v="39"/>
    <n v="35"/>
    <x v="1"/>
    <n v="90266"/>
    <x v="0"/>
    <n v="1.5"/>
    <x v="2"/>
    <n v="0"/>
    <x v="0"/>
    <x v="0"/>
    <x v="0"/>
    <x v="0"/>
    <x v="0"/>
    <x v="0"/>
    <x v="1"/>
    <x v="0"/>
    <s v="30+ yrs"/>
    <x v="1"/>
  </r>
  <r>
    <x v="133"/>
    <n v="64"/>
    <n v="39"/>
    <n v="38"/>
    <x v="1"/>
    <n v="92024"/>
    <x v="0"/>
    <n v="1.1000000000000001"/>
    <x v="1"/>
    <n v="108"/>
    <x v="0"/>
    <x v="1"/>
    <x v="0"/>
    <x v="0"/>
    <x v="0"/>
    <x v="0"/>
    <x v="1"/>
    <x v="2"/>
    <s v="30+ yrs"/>
    <x v="1"/>
  </r>
  <r>
    <x v="134"/>
    <n v="64"/>
    <n v="39"/>
    <n v="64"/>
    <x v="2"/>
    <n v="92068"/>
    <x v="3"/>
    <n v="2.2000000000000002"/>
    <x v="0"/>
    <n v="0"/>
    <x v="0"/>
    <x v="1"/>
    <x v="0"/>
    <x v="1"/>
    <x v="0"/>
    <x v="0"/>
    <x v="4"/>
    <x v="0"/>
    <s v="30+ yrs"/>
    <x v="0"/>
  </r>
  <r>
    <x v="135"/>
    <n v="64"/>
    <n v="39"/>
    <n v="73"/>
    <x v="2"/>
    <n v="94720"/>
    <x v="3"/>
    <n v="2.4"/>
    <x v="0"/>
    <n v="0"/>
    <x v="0"/>
    <x v="1"/>
    <x v="0"/>
    <x v="1"/>
    <x v="0"/>
    <x v="0"/>
    <x v="4"/>
    <x v="0"/>
    <s v="30+ yrs"/>
    <x v="0"/>
  </r>
  <r>
    <x v="136"/>
    <n v="64"/>
    <n v="40"/>
    <n v="15"/>
    <x v="1"/>
    <n v="91711"/>
    <x v="1"/>
    <n v="0.3"/>
    <x v="1"/>
    <n v="115"/>
    <x v="0"/>
    <x v="1"/>
    <x v="0"/>
    <x v="1"/>
    <x v="1"/>
    <x v="0"/>
    <x v="2"/>
    <x v="2"/>
    <s v="30+ yrs"/>
    <x v="2"/>
  </r>
  <r>
    <x v="137"/>
    <n v="64"/>
    <n v="34"/>
    <n v="50"/>
    <x v="1"/>
    <n v="95616"/>
    <x v="2"/>
    <n v="1.67"/>
    <x v="1"/>
    <n v="0"/>
    <x v="0"/>
    <x v="1"/>
    <x v="0"/>
    <x v="1"/>
    <x v="0"/>
    <x v="0"/>
    <x v="4"/>
    <x v="0"/>
    <s v="30+ yrs"/>
    <x v="1"/>
  </r>
  <r>
    <x v="138"/>
    <n v="64"/>
    <n v="40"/>
    <n v="43"/>
    <x v="1"/>
    <n v="95014"/>
    <x v="0"/>
    <n v="1.9"/>
    <x v="2"/>
    <n v="0"/>
    <x v="0"/>
    <x v="1"/>
    <x v="0"/>
    <x v="1"/>
    <x v="0"/>
    <x v="0"/>
    <x v="1"/>
    <x v="0"/>
    <s v="30+ yrs"/>
    <x v="1"/>
  </r>
  <r>
    <x v="139"/>
    <n v="64"/>
    <n v="38"/>
    <n v="39"/>
    <x v="1"/>
    <n v="92120"/>
    <x v="0"/>
    <n v="0.5"/>
    <x v="1"/>
    <n v="0"/>
    <x v="0"/>
    <x v="0"/>
    <x v="1"/>
    <x v="1"/>
    <x v="1"/>
    <x v="0"/>
    <x v="1"/>
    <x v="0"/>
    <s v="30+ yrs"/>
    <x v="2"/>
  </r>
  <r>
    <x v="140"/>
    <n v="64"/>
    <n v="39"/>
    <n v="113"/>
    <x v="0"/>
    <n v="92121"/>
    <x v="0"/>
    <n v="0.8"/>
    <x v="1"/>
    <n v="0"/>
    <x v="0"/>
    <x v="1"/>
    <x v="0"/>
    <x v="0"/>
    <x v="1"/>
    <x v="0"/>
    <x v="0"/>
    <x v="0"/>
    <s v="30+ yrs"/>
    <x v="2"/>
  </r>
  <r>
    <x v="141"/>
    <n v="64"/>
    <n v="39"/>
    <n v="83"/>
    <x v="2"/>
    <n v="95616"/>
    <x v="3"/>
    <n v="1.8"/>
    <x v="2"/>
    <n v="0"/>
    <x v="0"/>
    <x v="1"/>
    <x v="0"/>
    <x v="1"/>
    <x v="0"/>
    <x v="0"/>
    <x v="3"/>
    <x v="0"/>
    <s v="30+ yrs"/>
    <x v="1"/>
  </r>
  <r>
    <x v="142"/>
    <n v="64"/>
    <n v="40"/>
    <n v="171"/>
    <x v="0"/>
    <n v="90034"/>
    <x v="1"/>
    <n v="2.1"/>
    <x v="0"/>
    <n v="433"/>
    <x v="0"/>
    <x v="1"/>
    <x v="0"/>
    <x v="0"/>
    <x v="0"/>
    <x v="0"/>
    <x v="5"/>
    <x v="3"/>
    <s v="30+ yrs"/>
    <x v="0"/>
  </r>
  <r>
    <x v="143"/>
    <n v="64"/>
    <n v="38"/>
    <n v="40"/>
    <x v="1"/>
    <n v="91330"/>
    <x v="0"/>
    <n v="2.5"/>
    <x v="1"/>
    <n v="94"/>
    <x v="0"/>
    <x v="1"/>
    <x v="0"/>
    <x v="1"/>
    <x v="1"/>
    <x v="0"/>
    <x v="1"/>
    <x v="1"/>
    <s v="30+ yrs"/>
    <x v="0"/>
  </r>
  <r>
    <x v="144"/>
    <n v="64"/>
    <n v="40"/>
    <n v="63"/>
    <x v="2"/>
    <n v="94706"/>
    <x v="2"/>
    <n v="1.2"/>
    <x v="2"/>
    <n v="0"/>
    <x v="0"/>
    <x v="1"/>
    <x v="0"/>
    <x v="1"/>
    <x v="0"/>
    <x v="0"/>
    <x v="4"/>
    <x v="0"/>
    <s v="30+ yrs"/>
    <x v="1"/>
  </r>
  <r>
    <x v="145"/>
    <n v="64"/>
    <n v="40"/>
    <n v="63"/>
    <x v="2"/>
    <n v="91711"/>
    <x v="2"/>
    <n v="1.2"/>
    <x v="2"/>
    <n v="0"/>
    <x v="0"/>
    <x v="0"/>
    <x v="0"/>
    <x v="0"/>
    <x v="1"/>
    <x v="0"/>
    <x v="4"/>
    <x v="0"/>
    <s v="30+ yrs"/>
    <x v="1"/>
  </r>
  <r>
    <x v="146"/>
    <n v="64"/>
    <n v="38"/>
    <n v="32"/>
    <x v="1"/>
    <n v="90065"/>
    <x v="3"/>
    <n v="0.7"/>
    <x v="2"/>
    <n v="0"/>
    <x v="0"/>
    <x v="1"/>
    <x v="0"/>
    <x v="1"/>
    <x v="1"/>
    <x v="0"/>
    <x v="1"/>
    <x v="0"/>
    <s v="30+ yrs"/>
    <x v="2"/>
  </r>
  <r>
    <x v="147"/>
    <n v="64"/>
    <n v="38"/>
    <n v="42"/>
    <x v="1"/>
    <n v="95929"/>
    <x v="1"/>
    <n v="0.7"/>
    <x v="1"/>
    <n v="137"/>
    <x v="0"/>
    <x v="1"/>
    <x v="0"/>
    <x v="1"/>
    <x v="0"/>
    <x v="0"/>
    <x v="1"/>
    <x v="2"/>
    <s v="30+ yrs"/>
    <x v="2"/>
  </r>
  <r>
    <x v="148"/>
    <n v="64"/>
    <n v="38"/>
    <n v="22"/>
    <x v="1"/>
    <n v="92697"/>
    <x v="1"/>
    <n v="0.2"/>
    <x v="1"/>
    <n v="0"/>
    <x v="0"/>
    <x v="0"/>
    <x v="0"/>
    <x v="0"/>
    <x v="0"/>
    <x v="0"/>
    <x v="2"/>
    <x v="0"/>
    <s v="30+ yrs"/>
    <x v="2"/>
  </r>
  <r>
    <x v="149"/>
    <n v="64"/>
    <n v="39"/>
    <n v="73"/>
    <x v="2"/>
    <n v="90073"/>
    <x v="3"/>
    <n v="2.4"/>
    <x v="0"/>
    <n v="185"/>
    <x v="0"/>
    <x v="1"/>
    <x v="0"/>
    <x v="0"/>
    <x v="0"/>
    <x v="0"/>
    <x v="4"/>
    <x v="2"/>
    <s v="30+ yrs"/>
    <x v="0"/>
  </r>
  <r>
    <x v="150"/>
    <n v="64"/>
    <n v="38"/>
    <n v="115"/>
    <x v="0"/>
    <n v="94105"/>
    <x v="0"/>
    <n v="2"/>
    <x v="0"/>
    <n v="0"/>
    <x v="0"/>
    <x v="1"/>
    <x v="0"/>
    <x v="1"/>
    <x v="1"/>
    <x v="0"/>
    <x v="0"/>
    <x v="0"/>
    <s v="30+ yrs"/>
    <x v="0"/>
  </r>
  <r>
    <x v="151"/>
    <n v="64"/>
    <n v="39"/>
    <n v="75"/>
    <x v="2"/>
    <n v="94720"/>
    <x v="2"/>
    <n v="0.1"/>
    <x v="2"/>
    <n v="0"/>
    <x v="0"/>
    <x v="1"/>
    <x v="1"/>
    <x v="1"/>
    <x v="1"/>
    <x v="0"/>
    <x v="3"/>
    <x v="0"/>
    <s v="30+ yrs"/>
    <x v="2"/>
  </r>
  <r>
    <x v="152"/>
    <n v="64"/>
    <n v="40"/>
    <n v="92"/>
    <x v="2"/>
    <n v="91109"/>
    <x v="1"/>
    <n v="0"/>
    <x v="1"/>
    <n v="185"/>
    <x v="0"/>
    <x v="0"/>
    <x v="0"/>
    <x v="1"/>
    <x v="0"/>
    <x v="0"/>
    <x v="3"/>
    <x v="2"/>
    <s v="30+ yrs"/>
    <x v="2"/>
  </r>
  <r>
    <x v="153"/>
    <n v="64"/>
    <n v="40"/>
    <n v="89"/>
    <x v="2"/>
    <n v="94707"/>
    <x v="0"/>
    <n v="3.8"/>
    <x v="0"/>
    <n v="0"/>
    <x v="0"/>
    <x v="1"/>
    <x v="0"/>
    <x v="0"/>
    <x v="0"/>
    <x v="0"/>
    <x v="3"/>
    <x v="0"/>
    <s v="30+ yrs"/>
    <x v="4"/>
  </r>
  <r>
    <x v="154"/>
    <n v="64"/>
    <n v="39"/>
    <n v="8"/>
    <x v="1"/>
    <n v="92104"/>
    <x v="3"/>
    <n v="0.1"/>
    <x v="1"/>
    <n v="87"/>
    <x v="0"/>
    <x v="1"/>
    <x v="0"/>
    <x v="0"/>
    <x v="1"/>
    <x v="0"/>
    <x v="2"/>
    <x v="1"/>
    <s v="30+ yrs"/>
    <x v="2"/>
  </r>
  <r>
    <x v="155"/>
    <n v="64"/>
    <n v="39"/>
    <n v="23"/>
    <x v="1"/>
    <n v="91768"/>
    <x v="3"/>
    <n v="0.5"/>
    <x v="0"/>
    <n v="0"/>
    <x v="0"/>
    <x v="0"/>
    <x v="0"/>
    <x v="0"/>
    <x v="0"/>
    <x v="0"/>
    <x v="2"/>
    <x v="0"/>
    <s v="30+ yrs"/>
    <x v="2"/>
  </r>
  <r>
    <x v="156"/>
    <n v="64"/>
    <n v="38"/>
    <n v="38"/>
    <x v="1"/>
    <n v="94305"/>
    <x v="1"/>
    <n v="0.3"/>
    <x v="0"/>
    <n v="186"/>
    <x v="0"/>
    <x v="1"/>
    <x v="0"/>
    <x v="1"/>
    <x v="1"/>
    <x v="0"/>
    <x v="1"/>
    <x v="2"/>
    <s v="30+ yrs"/>
    <x v="2"/>
  </r>
  <r>
    <x v="157"/>
    <n v="64"/>
    <n v="38"/>
    <n v="40"/>
    <x v="1"/>
    <n v="92122"/>
    <x v="1"/>
    <n v="1"/>
    <x v="1"/>
    <n v="0"/>
    <x v="0"/>
    <x v="1"/>
    <x v="0"/>
    <x v="0"/>
    <x v="0"/>
    <x v="0"/>
    <x v="1"/>
    <x v="0"/>
    <s v="30+ yrs"/>
    <x v="1"/>
  </r>
  <r>
    <x v="158"/>
    <n v="64"/>
    <n v="39"/>
    <n v="24"/>
    <x v="1"/>
    <n v="94117"/>
    <x v="2"/>
    <n v="0.6"/>
    <x v="2"/>
    <n v="0"/>
    <x v="0"/>
    <x v="1"/>
    <x v="0"/>
    <x v="0"/>
    <x v="0"/>
    <x v="0"/>
    <x v="2"/>
    <x v="0"/>
    <s v="30+ yrs"/>
    <x v="2"/>
  </r>
  <r>
    <x v="159"/>
    <n v="64"/>
    <n v="40"/>
    <n v="123"/>
    <x v="0"/>
    <n v="90840"/>
    <x v="0"/>
    <n v="3.8"/>
    <x v="0"/>
    <n v="0"/>
    <x v="0"/>
    <x v="1"/>
    <x v="0"/>
    <x v="1"/>
    <x v="1"/>
    <x v="0"/>
    <x v="0"/>
    <x v="0"/>
    <s v="30+ yrs"/>
    <x v="4"/>
  </r>
  <r>
    <x v="160"/>
    <n v="64"/>
    <n v="40"/>
    <n v="41"/>
    <x v="1"/>
    <n v="94305"/>
    <x v="2"/>
    <n v="1.2"/>
    <x v="2"/>
    <n v="0"/>
    <x v="0"/>
    <x v="1"/>
    <x v="0"/>
    <x v="1"/>
    <x v="0"/>
    <x v="0"/>
    <x v="1"/>
    <x v="0"/>
    <s v="30+ yrs"/>
    <x v="1"/>
  </r>
  <r>
    <x v="161"/>
    <n v="64"/>
    <n v="40"/>
    <n v="52"/>
    <x v="2"/>
    <n v="95060"/>
    <x v="1"/>
    <n v="1.1000000000000001"/>
    <x v="0"/>
    <n v="226"/>
    <x v="0"/>
    <x v="1"/>
    <x v="0"/>
    <x v="0"/>
    <x v="0"/>
    <x v="0"/>
    <x v="4"/>
    <x v="2"/>
    <s v="30+ yrs"/>
    <x v="1"/>
  </r>
  <r>
    <x v="162"/>
    <n v="64"/>
    <n v="38"/>
    <n v="29"/>
    <x v="1"/>
    <n v="90245"/>
    <x v="3"/>
    <n v="0.7"/>
    <x v="2"/>
    <n v="0"/>
    <x v="0"/>
    <x v="1"/>
    <x v="0"/>
    <x v="1"/>
    <x v="0"/>
    <x v="0"/>
    <x v="1"/>
    <x v="0"/>
    <s v="30+ yrs"/>
    <x v="2"/>
  </r>
  <r>
    <x v="163"/>
    <n v="64"/>
    <n v="39"/>
    <n v="85"/>
    <x v="2"/>
    <n v="94720"/>
    <x v="2"/>
    <n v="3.4"/>
    <x v="2"/>
    <n v="200"/>
    <x v="0"/>
    <x v="1"/>
    <x v="0"/>
    <x v="1"/>
    <x v="0"/>
    <x v="0"/>
    <x v="3"/>
    <x v="2"/>
    <s v="30+ yrs"/>
    <x v="4"/>
  </r>
  <r>
    <x v="164"/>
    <n v="64"/>
    <n v="40"/>
    <n v="40"/>
    <x v="1"/>
    <n v="96064"/>
    <x v="1"/>
    <n v="1.1000000000000001"/>
    <x v="0"/>
    <n v="0"/>
    <x v="0"/>
    <x v="1"/>
    <x v="0"/>
    <x v="1"/>
    <x v="0"/>
    <x v="0"/>
    <x v="1"/>
    <x v="0"/>
    <s v="30+ yrs"/>
    <x v="1"/>
  </r>
  <r>
    <x v="165"/>
    <n v="64"/>
    <n v="40"/>
    <n v="8"/>
    <x v="1"/>
    <n v="94110"/>
    <x v="1"/>
    <n v="0.3"/>
    <x v="1"/>
    <n v="0"/>
    <x v="0"/>
    <x v="1"/>
    <x v="0"/>
    <x v="1"/>
    <x v="0"/>
    <x v="0"/>
    <x v="2"/>
    <x v="0"/>
    <s v="30+ yrs"/>
    <x v="2"/>
  </r>
  <r>
    <x v="166"/>
    <n v="64"/>
    <n v="38"/>
    <n v="168"/>
    <x v="0"/>
    <n v="94061"/>
    <x v="2"/>
    <n v="5.7"/>
    <x v="1"/>
    <n v="0"/>
    <x v="1"/>
    <x v="1"/>
    <x v="0"/>
    <x v="1"/>
    <x v="0"/>
    <x v="0"/>
    <x v="5"/>
    <x v="0"/>
    <s v="30+ yrs"/>
    <x v="3"/>
  </r>
  <r>
    <x v="167"/>
    <n v="64"/>
    <n v="39"/>
    <n v="114"/>
    <x v="0"/>
    <n v="90095"/>
    <x v="0"/>
    <n v="0.8"/>
    <x v="1"/>
    <n v="0"/>
    <x v="0"/>
    <x v="1"/>
    <x v="0"/>
    <x v="1"/>
    <x v="0"/>
    <x v="0"/>
    <x v="0"/>
    <x v="0"/>
    <s v="30+ yrs"/>
    <x v="2"/>
  </r>
  <r>
    <x v="168"/>
    <n v="64"/>
    <n v="40"/>
    <n v="131"/>
    <x v="0"/>
    <n v="91103"/>
    <x v="0"/>
    <n v="3.8"/>
    <x v="0"/>
    <n v="0"/>
    <x v="0"/>
    <x v="1"/>
    <x v="0"/>
    <x v="0"/>
    <x v="0"/>
    <x v="0"/>
    <x v="0"/>
    <x v="0"/>
    <s v="30+ yrs"/>
    <x v="4"/>
  </r>
  <r>
    <x v="169"/>
    <n v="64"/>
    <n v="38"/>
    <n v="21"/>
    <x v="1"/>
    <n v="95422"/>
    <x v="0"/>
    <n v="0.8"/>
    <x v="2"/>
    <n v="76"/>
    <x v="0"/>
    <x v="1"/>
    <x v="0"/>
    <x v="0"/>
    <x v="1"/>
    <x v="0"/>
    <x v="2"/>
    <x v="1"/>
    <s v="30+ yrs"/>
    <x v="2"/>
  </r>
  <r>
    <x v="170"/>
    <n v="64"/>
    <n v="40"/>
    <n v="95"/>
    <x v="2"/>
    <n v="90095"/>
    <x v="1"/>
    <n v="0"/>
    <x v="1"/>
    <n v="0"/>
    <x v="0"/>
    <x v="1"/>
    <x v="0"/>
    <x v="1"/>
    <x v="1"/>
    <x v="0"/>
    <x v="3"/>
    <x v="0"/>
    <s v="30+ yrs"/>
    <x v="2"/>
  </r>
  <r>
    <x v="171"/>
    <n v="64"/>
    <n v="38"/>
    <n v="32"/>
    <x v="1"/>
    <n v="90291"/>
    <x v="1"/>
    <n v="0.3"/>
    <x v="0"/>
    <n v="0"/>
    <x v="0"/>
    <x v="1"/>
    <x v="0"/>
    <x v="1"/>
    <x v="1"/>
    <x v="0"/>
    <x v="1"/>
    <x v="0"/>
    <s v="30+ yrs"/>
    <x v="2"/>
  </r>
  <r>
    <x v="172"/>
    <n v="64"/>
    <n v="38"/>
    <n v="63"/>
    <x v="2"/>
    <n v="94305"/>
    <x v="1"/>
    <n v="1.7"/>
    <x v="1"/>
    <n v="184"/>
    <x v="0"/>
    <x v="0"/>
    <x v="0"/>
    <x v="1"/>
    <x v="0"/>
    <x v="0"/>
    <x v="4"/>
    <x v="2"/>
    <s v="30+ yrs"/>
    <x v="1"/>
  </r>
  <r>
    <x v="173"/>
    <n v="64"/>
    <n v="40"/>
    <n v="18"/>
    <x v="1"/>
    <n v="94309"/>
    <x v="1"/>
    <n v="0.3"/>
    <x v="1"/>
    <n v="0"/>
    <x v="0"/>
    <x v="0"/>
    <x v="1"/>
    <x v="1"/>
    <x v="1"/>
    <x v="0"/>
    <x v="2"/>
    <x v="0"/>
    <s v="30+ yrs"/>
    <x v="2"/>
  </r>
  <r>
    <x v="174"/>
    <n v="64"/>
    <n v="39"/>
    <n v="49"/>
    <x v="1"/>
    <n v="94591"/>
    <x v="1"/>
    <n v="1.5"/>
    <x v="0"/>
    <n v="0"/>
    <x v="0"/>
    <x v="0"/>
    <x v="0"/>
    <x v="1"/>
    <x v="0"/>
    <x v="0"/>
    <x v="1"/>
    <x v="0"/>
    <s v="30+ yrs"/>
    <x v="1"/>
  </r>
  <r>
    <x v="175"/>
    <n v="64"/>
    <n v="39"/>
    <n v="103"/>
    <x v="0"/>
    <n v="90304"/>
    <x v="0"/>
    <n v="0.8"/>
    <x v="1"/>
    <n v="0"/>
    <x v="0"/>
    <x v="1"/>
    <x v="0"/>
    <x v="1"/>
    <x v="1"/>
    <x v="0"/>
    <x v="0"/>
    <x v="0"/>
    <s v="30+ yrs"/>
    <x v="2"/>
  </r>
  <r>
    <x v="176"/>
    <n v="64"/>
    <n v="40"/>
    <n v="90"/>
    <x v="2"/>
    <n v="94028"/>
    <x v="1"/>
    <n v="0"/>
    <x v="1"/>
    <n v="134"/>
    <x v="0"/>
    <x v="1"/>
    <x v="0"/>
    <x v="0"/>
    <x v="0"/>
    <x v="0"/>
    <x v="3"/>
    <x v="2"/>
    <s v="30+ yrs"/>
    <x v="2"/>
  </r>
  <r>
    <x v="177"/>
    <n v="64"/>
    <n v="39"/>
    <n v="145"/>
    <x v="0"/>
    <n v="92705"/>
    <x v="0"/>
    <n v="0.9"/>
    <x v="0"/>
    <n v="0"/>
    <x v="0"/>
    <x v="1"/>
    <x v="0"/>
    <x v="0"/>
    <x v="0"/>
    <x v="0"/>
    <x v="0"/>
    <x v="0"/>
    <s v="30+ yrs"/>
    <x v="2"/>
  </r>
  <r>
    <x v="178"/>
    <n v="64"/>
    <n v="34"/>
    <n v="53"/>
    <x v="2"/>
    <n v="95821"/>
    <x v="2"/>
    <n v="1.67"/>
    <x v="1"/>
    <n v="0"/>
    <x v="0"/>
    <x v="1"/>
    <x v="0"/>
    <x v="0"/>
    <x v="1"/>
    <x v="0"/>
    <x v="4"/>
    <x v="0"/>
    <s v="30+ yrs"/>
    <x v="1"/>
  </r>
  <r>
    <x v="179"/>
    <n v="64"/>
    <n v="38"/>
    <n v="35"/>
    <x v="1"/>
    <n v="93955"/>
    <x v="0"/>
    <n v="0.5"/>
    <x v="1"/>
    <n v="0"/>
    <x v="0"/>
    <x v="1"/>
    <x v="0"/>
    <x v="1"/>
    <x v="0"/>
    <x v="0"/>
    <x v="1"/>
    <x v="0"/>
    <s v="30+ yrs"/>
    <x v="2"/>
  </r>
  <r>
    <x v="180"/>
    <n v="64"/>
    <n v="34"/>
    <n v="179"/>
    <x v="0"/>
    <n v="90024"/>
    <x v="1"/>
    <n v="4.5"/>
    <x v="1"/>
    <n v="400"/>
    <x v="1"/>
    <x v="1"/>
    <x v="0"/>
    <x v="0"/>
    <x v="0"/>
    <x v="0"/>
    <x v="5"/>
    <x v="3"/>
    <s v="30+ yrs"/>
    <x v="5"/>
  </r>
  <r>
    <x v="181"/>
    <n v="64"/>
    <n v="39"/>
    <n v="22"/>
    <x v="1"/>
    <n v="92691"/>
    <x v="3"/>
    <n v="0.5"/>
    <x v="0"/>
    <n v="0"/>
    <x v="0"/>
    <x v="0"/>
    <x v="1"/>
    <x v="1"/>
    <x v="1"/>
    <x v="0"/>
    <x v="2"/>
    <x v="0"/>
    <s v="30+ yrs"/>
    <x v="2"/>
  </r>
  <r>
    <x v="182"/>
    <n v="64"/>
    <n v="38"/>
    <n v="84"/>
    <x v="2"/>
    <n v="94571"/>
    <x v="0"/>
    <n v="2"/>
    <x v="0"/>
    <n v="0"/>
    <x v="0"/>
    <x v="1"/>
    <x v="0"/>
    <x v="0"/>
    <x v="0"/>
    <x v="0"/>
    <x v="3"/>
    <x v="0"/>
    <s v="30+ yrs"/>
    <x v="0"/>
  </r>
  <r>
    <x v="183"/>
    <n v="64"/>
    <n v="39"/>
    <n v="73"/>
    <x v="2"/>
    <n v="94025"/>
    <x v="3"/>
    <n v="2.2000000000000002"/>
    <x v="0"/>
    <n v="0"/>
    <x v="0"/>
    <x v="0"/>
    <x v="0"/>
    <x v="0"/>
    <x v="1"/>
    <x v="0"/>
    <x v="4"/>
    <x v="0"/>
    <s v="30+ yrs"/>
    <x v="0"/>
  </r>
  <r>
    <x v="184"/>
    <n v="64"/>
    <n v="40"/>
    <n v="21"/>
    <x v="1"/>
    <n v="94028"/>
    <x v="1"/>
    <n v="0.3"/>
    <x v="1"/>
    <n v="0"/>
    <x v="0"/>
    <x v="1"/>
    <x v="0"/>
    <x v="0"/>
    <x v="0"/>
    <x v="0"/>
    <x v="2"/>
    <x v="0"/>
    <s v="30+ yrs"/>
    <x v="2"/>
  </r>
  <r>
    <x v="185"/>
    <n v="64"/>
    <n v="39"/>
    <n v="98"/>
    <x v="2"/>
    <n v="95678"/>
    <x v="3"/>
    <n v="1.8"/>
    <x v="2"/>
    <n v="80"/>
    <x v="0"/>
    <x v="1"/>
    <x v="0"/>
    <x v="1"/>
    <x v="0"/>
    <x v="0"/>
    <x v="3"/>
    <x v="1"/>
    <s v="30+ yrs"/>
    <x v="1"/>
  </r>
  <r>
    <x v="186"/>
    <n v="64"/>
    <n v="38"/>
    <n v="143"/>
    <x v="0"/>
    <n v="95039"/>
    <x v="1"/>
    <n v="6.4"/>
    <x v="1"/>
    <n v="0"/>
    <x v="1"/>
    <x v="0"/>
    <x v="1"/>
    <x v="1"/>
    <x v="0"/>
    <x v="0"/>
    <x v="0"/>
    <x v="0"/>
    <s v="30+ yrs"/>
    <x v="3"/>
  </r>
  <r>
    <x v="187"/>
    <n v="64"/>
    <n v="39"/>
    <n v="101"/>
    <x v="0"/>
    <n v="95134"/>
    <x v="2"/>
    <n v="3.4"/>
    <x v="2"/>
    <n v="0"/>
    <x v="0"/>
    <x v="1"/>
    <x v="0"/>
    <x v="0"/>
    <x v="1"/>
    <x v="0"/>
    <x v="0"/>
    <x v="0"/>
    <s v="30+ yrs"/>
    <x v="4"/>
  </r>
  <r>
    <x v="188"/>
    <n v="64"/>
    <n v="39"/>
    <n v="13"/>
    <x v="1"/>
    <n v="90024"/>
    <x v="2"/>
    <n v="0.6"/>
    <x v="2"/>
    <n v="0"/>
    <x v="0"/>
    <x v="1"/>
    <x v="0"/>
    <x v="1"/>
    <x v="0"/>
    <x v="0"/>
    <x v="2"/>
    <x v="0"/>
    <s v="30+ yrs"/>
    <x v="2"/>
  </r>
  <r>
    <x v="189"/>
    <n v="64"/>
    <n v="40"/>
    <n v="181"/>
    <x v="0"/>
    <n v="93403"/>
    <x v="1"/>
    <n v="2.2999999999999998"/>
    <x v="2"/>
    <n v="0"/>
    <x v="1"/>
    <x v="1"/>
    <x v="1"/>
    <x v="1"/>
    <x v="1"/>
    <x v="0"/>
    <x v="5"/>
    <x v="0"/>
    <s v="30+ yrs"/>
    <x v="0"/>
  </r>
  <r>
    <x v="190"/>
    <n v="64"/>
    <n v="39"/>
    <n v="20"/>
    <x v="1"/>
    <n v="93109"/>
    <x v="3"/>
    <n v="0.1"/>
    <x v="1"/>
    <n v="0"/>
    <x v="0"/>
    <x v="1"/>
    <x v="0"/>
    <x v="0"/>
    <x v="0"/>
    <x v="0"/>
    <x v="2"/>
    <x v="0"/>
    <s v="30+ yrs"/>
    <x v="2"/>
  </r>
  <r>
    <x v="191"/>
    <n v="64"/>
    <n v="40"/>
    <n v="88"/>
    <x v="2"/>
    <n v="94305"/>
    <x v="0"/>
    <n v="3.8"/>
    <x v="0"/>
    <n v="243"/>
    <x v="0"/>
    <x v="1"/>
    <x v="0"/>
    <x v="1"/>
    <x v="1"/>
    <x v="0"/>
    <x v="3"/>
    <x v="2"/>
    <s v="30+ yrs"/>
    <x v="4"/>
  </r>
  <r>
    <x v="192"/>
    <n v="64"/>
    <n v="39"/>
    <n v="82"/>
    <x v="2"/>
    <n v="94025"/>
    <x v="2"/>
    <n v="3.4"/>
    <x v="2"/>
    <n v="0"/>
    <x v="0"/>
    <x v="1"/>
    <x v="0"/>
    <x v="1"/>
    <x v="0"/>
    <x v="0"/>
    <x v="3"/>
    <x v="0"/>
    <s v="30+ yrs"/>
    <x v="4"/>
  </r>
  <r>
    <x v="193"/>
    <n v="64"/>
    <n v="40"/>
    <n v="75"/>
    <x v="2"/>
    <n v="94588"/>
    <x v="3"/>
    <n v="2"/>
    <x v="1"/>
    <n v="0"/>
    <x v="0"/>
    <x v="1"/>
    <x v="0"/>
    <x v="1"/>
    <x v="0"/>
    <x v="0"/>
    <x v="3"/>
    <x v="0"/>
    <s v="30+ yrs"/>
    <x v="0"/>
  </r>
  <r>
    <x v="194"/>
    <n v="63"/>
    <n v="38"/>
    <n v="61"/>
    <x v="2"/>
    <n v="94720"/>
    <x v="1"/>
    <n v="1.5"/>
    <x v="0"/>
    <n v="0"/>
    <x v="0"/>
    <x v="1"/>
    <x v="0"/>
    <x v="1"/>
    <x v="0"/>
    <x v="0"/>
    <x v="4"/>
    <x v="0"/>
    <s v="30+ yrs"/>
    <x v="1"/>
  </r>
  <r>
    <x v="195"/>
    <n v="63"/>
    <n v="37"/>
    <n v="45"/>
    <x v="1"/>
    <n v="93437"/>
    <x v="1"/>
    <n v="0.7"/>
    <x v="1"/>
    <n v="0"/>
    <x v="0"/>
    <x v="1"/>
    <x v="0"/>
    <x v="1"/>
    <x v="0"/>
    <x v="0"/>
    <x v="1"/>
    <x v="0"/>
    <s v="30+ yrs"/>
    <x v="2"/>
  </r>
  <r>
    <x v="196"/>
    <n v="63"/>
    <n v="39"/>
    <n v="101"/>
    <x v="0"/>
    <n v="92007"/>
    <x v="0"/>
    <n v="3.9"/>
    <x v="0"/>
    <n v="0"/>
    <x v="1"/>
    <x v="0"/>
    <x v="1"/>
    <x v="1"/>
    <x v="0"/>
    <x v="0"/>
    <x v="0"/>
    <x v="0"/>
    <s v="30+ yrs"/>
    <x v="4"/>
  </r>
  <r>
    <x v="197"/>
    <n v="63"/>
    <n v="38"/>
    <n v="140"/>
    <x v="0"/>
    <n v="92407"/>
    <x v="0"/>
    <n v="2.5"/>
    <x v="0"/>
    <n v="0"/>
    <x v="0"/>
    <x v="1"/>
    <x v="0"/>
    <x v="0"/>
    <x v="0"/>
    <x v="0"/>
    <x v="0"/>
    <x v="0"/>
    <s v="30+ yrs"/>
    <x v="0"/>
  </r>
  <r>
    <x v="198"/>
    <n v="63"/>
    <n v="37"/>
    <n v="30"/>
    <x v="1"/>
    <n v="92054"/>
    <x v="1"/>
    <n v="1"/>
    <x v="1"/>
    <n v="159"/>
    <x v="0"/>
    <x v="1"/>
    <x v="0"/>
    <x v="1"/>
    <x v="0"/>
    <x v="0"/>
    <x v="1"/>
    <x v="2"/>
    <s v="30+ yrs"/>
    <x v="1"/>
  </r>
  <r>
    <x v="199"/>
    <n v="63"/>
    <n v="33"/>
    <n v="34"/>
    <x v="1"/>
    <n v="94305"/>
    <x v="0"/>
    <n v="1.5"/>
    <x v="1"/>
    <n v="0"/>
    <x v="0"/>
    <x v="1"/>
    <x v="0"/>
    <x v="1"/>
    <x v="1"/>
    <x v="0"/>
    <x v="1"/>
    <x v="0"/>
    <s v="30+ yrs"/>
    <x v="1"/>
  </r>
  <r>
    <x v="200"/>
    <n v="63"/>
    <n v="38"/>
    <n v="54"/>
    <x v="2"/>
    <n v="94704"/>
    <x v="3"/>
    <n v="2.4"/>
    <x v="0"/>
    <n v="90"/>
    <x v="0"/>
    <x v="1"/>
    <x v="0"/>
    <x v="0"/>
    <x v="1"/>
    <x v="0"/>
    <x v="4"/>
    <x v="1"/>
    <s v="30+ yrs"/>
    <x v="0"/>
  </r>
  <r>
    <x v="201"/>
    <n v="63"/>
    <n v="33"/>
    <n v="41"/>
    <x v="1"/>
    <n v="94234"/>
    <x v="2"/>
    <n v="1.67"/>
    <x v="1"/>
    <n v="0"/>
    <x v="0"/>
    <x v="1"/>
    <x v="0"/>
    <x v="1"/>
    <x v="0"/>
    <x v="0"/>
    <x v="1"/>
    <x v="0"/>
    <s v="30+ yrs"/>
    <x v="1"/>
  </r>
  <r>
    <x v="202"/>
    <n v="63"/>
    <n v="38"/>
    <n v="28"/>
    <x v="1"/>
    <n v="94720"/>
    <x v="1"/>
    <n v="0.5"/>
    <x v="2"/>
    <n v="89"/>
    <x v="0"/>
    <x v="1"/>
    <x v="0"/>
    <x v="1"/>
    <x v="0"/>
    <x v="0"/>
    <x v="1"/>
    <x v="1"/>
    <s v="30+ yrs"/>
    <x v="2"/>
  </r>
  <r>
    <x v="203"/>
    <n v="63"/>
    <n v="37"/>
    <n v="139"/>
    <x v="0"/>
    <n v="93943"/>
    <x v="1"/>
    <n v="6.9"/>
    <x v="0"/>
    <n v="0"/>
    <x v="0"/>
    <x v="1"/>
    <x v="0"/>
    <x v="0"/>
    <x v="0"/>
    <x v="0"/>
    <x v="0"/>
    <x v="0"/>
    <s v="30+ yrs"/>
    <x v="3"/>
  </r>
  <r>
    <x v="204"/>
    <n v="63"/>
    <n v="37"/>
    <n v="42"/>
    <x v="1"/>
    <n v="91320"/>
    <x v="1"/>
    <n v="0.7"/>
    <x v="1"/>
    <n v="115"/>
    <x v="0"/>
    <x v="1"/>
    <x v="0"/>
    <x v="1"/>
    <x v="0"/>
    <x v="0"/>
    <x v="1"/>
    <x v="2"/>
    <s v="30+ yrs"/>
    <x v="2"/>
  </r>
  <r>
    <x v="205"/>
    <n v="63"/>
    <n v="39"/>
    <n v="79"/>
    <x v="2"/>
    <n v="93009"/>
    <x v="2"/>
    <n v="1.7"/>
    <x v="2"/>
    <n v="0"/>
    <x v="0"/>
    <x v="1"/>
    <x v="0"/>
    <x v="1"/>
    <x v="1"/>
    <x v="0"/>
    <x v="3"/>
    <x v="0"/>
    <s v="30+ yrs"/>
    <x v="1"/>
  </r>
  <r>
    <x v="206"/>
    <n v="63"/>
    <n v="38"/>
    <n v="52"/>
    <x v="2"/>
    <n v="94720"/>
    <x v="1"/>
    <n v="2.8"/>
    <x v="0"/>
    <n v="0"/>
    <x v="0"/>
    <x v="1"/>
    <x v="0"/>
    <x v="1"/>
    <x v="0"/>
    <x v="0"/>
    <x v="4"/>
    <x v="0"/>
    <s v="30+ yrs"/>
    <x v="0"/>
  </r>
  <r>
    <x v="207"/>
    <n v="63"/>
    <n v="39"/>
    <n v="72"/>
    <x v="2"/>
    <n v="93106"/>
    <x v="3"/>
    <n v="2"/>
    <x v="1"/>
    <n v="190"/>
    <x v="0"/>
    <x v="0"/>
    <x v="0"/>
    <x v="1"/>
    <x v="0"/>
    <x v="0"/>
    <x v="4"/>
    <x v="2"/>
    <s v="30+ yrs"/>
    <x v="0"/>
  </r>
  <r>
    <x v="208"/>
    <n v="63"/>
    <n v="33"/>
    <n v="52"/>
    <x v="2"/>
    <n v="94720"/>
    <x v="2"/>
    <n v="1.67"/>
    <x v="1"/>
    <n v="0"/>
    <x v="0"/>
    <x v="1"/>
    <x v="0"/>
    <x v="0"/>
    <x v="0"/>
    <x v="0"/>
    <x v="4"/>
    <x v="0"/>
    <s v="30+ yrs"/>
    <x v="1"/>
  </r>
  <r>
    <x v="209"/>
    <n v="63"/>
    <n v="37"/>
    <n v="45"/>
    <x v="1"/>
    <n v="94542"/>
    <x v="1"/>
    <n v="1"/>
    <x v="1"/>
    <n v="88"/>
    <x v="0"/>
    <x v="1"/>
    <x v="0"/>
    <x v="1"/>
    <x v="1"/>
    <x v="0"/>
    <x v="1"/>
    <x v="1"/>
    <s v="30+ yrs"/>
    <x v="1"/>
  </r>
  <r>
    <x v="210"/>
    <n v="63"/>
    <n v="37"/>
    <n v="124"/>
    <x v="0"/>
    <n v="92182"/>
    <x v="3"/>
    <n v="5"/>
    <x v="2"/>
    <n v="170"/>
    <x v="1"/>
    <x v="1"/>
    <x v="0"/>
    <x v="0"/>
    <x v="0"/>
    <x v="0"/>
    <x v="0"/>
    <x v="2"/>
    <s v="30+ yrs"/>
    <x v="3"/>
  </r>
  <r>
    <x v="211"/>
    <n v="63"/>
    <n v="37"/>
    <n v="84"/>
    <x v="2"/>
    <n v="91768"/>
    <x v="2"/>
    <n v="1.9"/>
    <x v="2"/>
    <n v="0"/>
    <x v="0"/>
    <x v="1"/>
    <x v="0"/>
    <x v="1"/>
    <x v="0"/>
    <x v="0"/>
    <x v="3"/>
    <x v="0"/>
    <s v="30+ yrs"/>
    <x v="1"/>
  </r>
  <r>
    <x v="212"/>
    <n v="63"/>
    <n v="38"/>
    <n v="54"/>
    <x v="2"/>
    <n v="90401"/>
    <x v="3"/>
    <n v="2.2000000000000002"/>
    <x v="0"/>
    <n v="0"/>
    <x v="0"/>
    <x v="1"/>
    <x v="0"/>
    <x v="1"/>
    <x v="0"/>
    <x v="0"/>
    <x v="4"/>
    <x v="0"/>
    <s v="30+ yrs"/>
    <x v="0"/>
  </r>
  <r>
    <x v="213"/>
    <n v="63"/>
    <n v="38"/>
    <n v="83"/>
    <x v="2"/>
    <n v="92122"/>
    <x v="1"/>
    <n v="3.4"/>
    <x v="0"/>
    <n v="0"/>
    <x v="1"/>
    <x v="1"/>
    <x v="0"/>
    <x v="0"/>
    <x v="0"/>
    <x v="0"/>
    <x v="3"/>
    <x v="0"/>
    <s v="30+ yrs"/>
    <x v="4"/>
  </r>
  <r>
    <x v="214"/>
    <n v="63"/>
    <n v="39"/>
    <n v="32"/>
    <x v="1"/>
    <n v="94998"/>
    <x v="0"/>
    <n v="1.9"/>
    <x v="2"/>
    <n v="100"/>
    <x v="0"/>
    <x v="1"/>
    <x v="0"/>
    <x v="0"/>
    <x v="0"/>
    <x v="0"/>
    <x v="1"/>
    <x v="1"/>
    <s v="30+ yrs"/>
    <x v="1"/>
  </r>
  <r>
    <x v="215"/>
    <n v="63"/>
    <n v="38"/>
    <n v="103"/>
    <x v="0"/>
    <n v="91103"/>
    <x v="0"/>
    <n v="2.5"/>
    <x v="0"/>
    <n v="0"/>
    <x v="0"/>
    <x v="1"/>
    <x v="0"/>
    <x v="1"/>
    <x v="0"/>
    <x v="0"/>
    <x v="0"/>
    <x v="0"/>
    <s v="30+ yrs"/>
    <x v="0"/>
  </r>
  <r>
    <x v="216"/>
    <n v="63"/>
    <n v="38"/>
    <n v="8"/>
    <x v="1"/>
    <n v="95136"/>
    <x v="2"/>
    <n v="0.6"/>
    <x v="2"/>
    <n v="0"/>
    <x v="0"/>
    <x v="1"/>
    <x v="0"/>
    <x v="1"/>
    <x v="0"/>
    <x v="0"/>
    <x v="2"/>
    <x v="0"/>
    <s v="30+ yrs"/>
    <x v="2"/>
  </r>
  <r>
    <x v="217"/>
    <n v="63"/>
    <n v="37"/>
    <n v="40"/>
    <x v="1"/>
    <n v="94024"/>
    <x v="1"/>
    <n v="1"/>
    <x v="1"/>
    <n v="167"/>
    <x v="0"/>
    <x v="1"/>
    <x v="0"/>
    <x v="0"/>
    <x v="0"/>
    <x v="0"/>
    <x v="1"/>
    <x v="2"/>
    <s v="30+ yrs"/>
    <x v="1"/>
  </r>
  <r>
    <x v="218"/>
    <n v="63"/>
    <n v="37"/>
    <n v="21"/>
    <x v="1"/>
    <n v="95831"/>
    <x v="1"/>
    <n v="0.4"/>
    <x v="0"/>
    <n v="0"/>
    <x v="0"/>
    <x v="1"/>
    <x v="0"/>
    <x v="1"/>
    <x v="0"/>
    <x v="0"/>
    <x v="2"/>
    <x v="0"/>
    <s v="30+ yrs"/>
    <x v="2"/>
  </r>
  <r>
    <x v="219"/>
    <n v="63"/>
    <n v="37"/>
    <n v="165"/>
    <x v="0"/>
    <n v="95035"/>
    <x v="2"/>
    <n v="5.0999999999999996"/>
    <x v="1"/>
    <n v="0"/>
    <x v="1"/>
    <x v="1"/>
    <x v="0"/>
    <x v="0"/>
    <x v="0"/>
    <x v="0"/>
    <x v="5"/>
    <x v="0"/>
    <s v="30+ yrs"/>
    <x v="3"/>
  </r>
  <r>
    <x v="220"/>
    <n v="63"/>
    <n v="37"/>
    <n v="41"/>
    <x v="1"/>
    <n v="93014"/>
    <x v="0"/>
    <n v="0.5"/>
    <x v="1"/>
    <n v="0"/>
    <x v="0"/>
    <x v="1"/>
    <x v="0"/>
    <x v="0"/>
    <x v="1"/>
    <x v="0"/>
    <x v="1"/>
    <x v="0"/>
    <s v="30+ yrs"/>
    <x v="2"/>
  </r>
  <r>
    <x v="221"/>
    <n v="63"/>
    <n v="39"/>
    <n v="84"/>
    <x v="2"/>
    <n v="94901"/>
    <x v="0"/>
    <n v="1.8"/>
    <x v="1"/>
    <n v="0"/>
    <x v="0"/>
    <x v="1"/>
    <x v="0"/>
    <x v="0"/>
    <x v="0"/>
    <x v="0"/>
    <x v="3"/>
    <x v="0"/>
    <s v="30+ yrs"/>
    <x v="1"/>
  </r>
  <r>
    <x v="222"/>
    <n v="63"/>
    <n v="38"/>
    <n v="129"/>
    <x v="0"/>
    <n v="91326"/>
    <x v="0"/>
    <n v="0.9"/>
    <x v="0"/>
    <n v="366"/>
    <x v="0"/>
    <x v="1"/>
    <x v="0"/>
    <x v="1"/>
    <x v="0"/>
    <x v="0"/>
    <x v="0"/>
    <x v="3"/>
    <s v="30+ yrs"/>
    <x v="2"/>
  </r>
  <r>
    <x v="223"/>
    <n v="63"/>
    <n v="39"/>
    <n v="45"/>
    <x v="1"/>
    <n v="92870"/>
    <x v="2"/>
    <n v="1.3"/>
    <x v="2"/>
    <n v="86"/>
    <x v="0"/>
    <x v="1"/>
    <x v="0"/>
    <x v="0"/>
    <x v="0"/>
    <x v="0"/>
    <x v="1"/>
    <x v="1"/>
    <s v="30+ yrs"/>
    <x v="1"/>
  </r>
  <r>
    <x v="224"/>
    <n v="63"/>
    <n v="39"/>
    <n v="101"/>
    <x v="0"/>
    <n v="94306"/>
    <x v="1"/>
    <n v="3.9"/>
    <x v="1"/>
    <n v="294"/>
    <x v="1"/>
    <x v="1"/>
    <x v="0"/>
    <x v="1"/>
    <x v="0"/>
    <x v="0"/>
    <x v="0"/>
    <x v="2"/>
    <s v="30+ yrs"/>
    <x v="4"/>
  </r>
  <r>
    <x v="225"/>
    <n v="63"/>
    <n v="37"/>
    <n v="90"/>
    <x v="2"/>
    <n v="94105"/>
    <x v="2"/>
    <n v="1.9"/>
    <x v="2"/>
    <n v="106"/>
    <x v="0"/>
    <x v="0"/>
    <x v="0"/>
    <x v="1"/>
    <x v="0"/>
    <x v="0"/>
    <x v="3"/>
    <x v="2"/>
    <s v="30+ yrs"/>
    <x v="1"/>
  </r>
  <r>
    <x v="226"/>
    <n v="63"/>
    <n v="37"/>
    <n v="109"/>
    <x v="0"/>
    <n v="90740"/>
    <x v="0"/>
    <n v="2"/>
    <x v="0"/>
    <n v="0"/>
    <x v="0"/>
    <x v="1"/>
    <x v="0"/>
    <x v="1"/>
    <x v="0"/>
    <x v="0"/>
    <x v="0"/>
    <x v="0"/>
    <s v="30+ yrs"/>
    <x v="0"/>
  </r>
  <r>
    <x v="227"/>
    <n v="63"/>
    <n v="39"/>
    <n v="160"/>
    <x v="0"/>
    <n v="91330"/>
    <x v="1"/>
    <n v="2.1"/>
    <x v="0"/>
    <n v="0"/>
    <x v="0"/>
    <x v="1"/>
    <x v="0"/>
    <x v="0"/>
    <x v="1"/>
    <x v="0"/>
    <x v="5"/>
    <x v="0"/>
    <s v="30+ yrs"/>
    <x v="0"/>
  </r>
  <r>
    <x v="228"/>
    <n v="63"/>
    <n v="38"/>
    <n v="22"/>
    <x v="1"/>
    <n v="92115"/>
    <x v="3"/>
    <n v="0.1"/>
    <x v="1"/>
    <n v="90"/>
    <x v="0"/>
    <x v="1"/>
    <x v="0"/>
    <x v="1"/>
    <x v="0"/>
    <x v="0"/>
    <x v="2"/>
    <x v="1"/>
    <s v="30+ yrs"/>
    <x v="2"/>
  </r>
  <r>
    <x v="229"/>
    <n v="63"/>
    <n v="39"/>
    <n v="92"/>
    <x v="2"/>
    <n v="94710"/>
    <x v="1"/>
    <n v="0"/>
    <x v="1"/>
    <n v="0"/>
    <x v="0"/>
    <x v="1"/>
    <x v="0"/>
    <x v="1"/>
    <x v="0"/>
    <x v="0"/>
    <x v="3"/>
    <x v="0"/>
    <s v="30+ yrs"/>
    <x v="2"/>
  </r>
  <r>
    <x v="230"/>
    <n v="63"/>
    <n v="38"/>
    <n v="83"/>
    <x v="2"/>
    <n v="91320"/>
    <x v="3"/>
    <n v="1.8"/>
    <x v="2"/>
    <n v="0"/>
    <x v="0"/>
    <x v="1"/>
    <x v="0"/>
    <x v="1"/>
    <x v="0"/>
    <x v="0"/>
    <x v="3"/>
    <x v="0"/>
    <s v="30+ yrs"/>
    <x v="1"/>
  </r>
  <r>
    <x v="231"/>
    <n v="63"/>
    <n v="38"/>
    <n v="153"/>
    <x v="0"/>
    <n v="90045"/>
    <x v="0"/>
    <n v="1.3"/>
    <x v="0"/>
    <n v="455"/>
    <x v="0"/>
    <x v="1"/>
    <x v="0"/>
    <x v="0"/>
    <x v="0"/>
    <x v="0"/>
    <x v="5"/>
    <x v="3"/>
    <s v="30+ yrs"/>
    <x v="1"/>
  </r>
  <r>
    <x v="232"/>
    <n v="63"/>
    <n v="38"/>
    <n v="84"/>
    <x v="2"/>
    <n v="94607"/>
    <x v="2"/>
    <n v="0.1"/>
    <x v="2"/>
    <n v="0"/>
    <x v="0"/>
    <x v="1"/>
    <x v="0"/>
    <x v="0"/>
    <x v="0"/>
    <x v="0"/>
    <x v="3"/>
    <x v="0"/>
    <s v="30+ yrs"/>
    <x v="2"/>
  </r>
  <r>
    <x v="233"/>
    <n v="63"/>
    <n v="37"/>
    <n v="20"/>
    <x v="1"/>
    <n v="90066"/>
    <x v="0"/>
    <n v="0.8"/>
    <x v="2"/>
    <n v="0"/>
    <x v="0"/>
    <x v="0"/>
    <x v="0"/>
    <x v="0"/>
    <x v="1"/>
    <x v="0"/>
    <x v="2"/>
    <x v="0"/>
    <s v="30+ yrs"/>
    <x v="2"/>
  </r>
  <r>
    <x v="234"/>
    <n v="63"/>
    <n v="39"/>
    <n v="83"/>
    <x v="2"/>
    <n v="90025"/>
    <x v="3"/>
    <n v="2"/>
    <x v="1"/>
    <n v="0"/>
    <x v="0"/>
    <x v="1"/>
    <x v="0"/>
    <x v="1"/>
    <x v="1"/>
    <x v="0"/>
    <x v="3"/>
    <x v="0"/>
    <s v="30+ yrs"/>
    <x v="0"/>
  </r>
  <r>
    <x v="235"/>
    <n v="63"/>
    <n v="37"/>
    <n v="110"/>
    <x v="0"/>
    <n v="95032"/>
    <x v="0"/>
    <n v="4.0999999999999996"/>
    <x v="1"/>
    <n v="0"/>
    <x v="1"/>
    <x v="1"/>
    <x v="0"/>
    <x v="0"/>
    <x v="0"/>
    <x v="0"/>
    <x v="0"/>
    <x v="0"/>
    <s v="30+ yrs"/>
    <x v="5"/>
  </r>
  <r>
    <x v="236"/>
    <n v="63"/>
    <n v="39"/>
    <n v="40"/>
    <x v="1"/>
    <n v="91311"/>
    <x v="2"/>
    <n v="1.2"/>
    <x v="2"/>
    <n v="0"/>
    <x v="0"/>
    <x v="1"/>
    <x v="0"/>
    <x v="1"/>
    <x v="0"/>
    <x v="0"/>
    <x v="1"/>
    <x v="0"/>
    <s v="30+ yrs"/>
    <x v="1"/>
  </r>
  <r>
    <x v="237"/>
    <n v="63"/>
    <n v="38"/>
    <n v="31"/>
    <x v="1"/>
    <n v="92037"/>
    <x v="0"/>
    <n v="1.1000000000000001"/>
    <x v="1"/>
    <n v="125"/>
    <x v="0"/>
    <x v="1"/>
    <x v="0"/>
    <x v="1"/>
    <x v="0"/>
    <x v="0"/>
    <x v="1"/>
    <x v="2"/>
    <s v="30+ yrs"/>
    <x v="1"/>
  </r>
  <r>
    <x v="238"/>
    <n v="63"/>
    <n v="39"/>
    <n v="160"/>
    <x v="0"/>
    <n v="90089"/>
    <x v="1"/>
    <n v="2.1"/>
    <x v="0"/>
    <n v="0"/>
    <x v="0"/>
    <x v="1"/>
    <x v="0"/>
    <x v="1"/>
    <x v="1"/>
    <x v="0"/>
    <x v="5"/>
    <x v="0"/>
    <s v="30+ yrs"/>
    <x v="0"/>
  </r>
  <r>
    <x v="239"/>
    <n v="63"/>
    <n v="38"/>
    <n v="111"/>
    <x v="0"/>
    <n v="95814"/>
    <x v="1"/>
    <n v="3.9"/>
    <x v="0"/>
    <n v="207"/>
    <x v="0"/>
    <x v="0"/>
    <x v="1"/>
    <x v="1"/>
    <x v="1"/>
    <x v="0"/>
    <x v="0"/>
    <x v="2"/>
    <s v="30+ yrs"/>
    <x v="4"/>
  </r>
  <r>
    <x v="240"/>
    <n v="63"/>
    <n v="38"/>
    <n v="134"/>
    <x v="0"/>
    <n v="90640"/>
    <x v="3"/>
    <n v="4"/>
    <x v="2"/>
    <n v="0"/>
    <x v="1"/>
    <x v="1"/>
    <x v="0"/>
    <x v="0"/>
    <x v="1"/>
    <x v="0"/>
    <x v="0"/>
    <x v="0"/>
    <s v="30+ yrs"/>
    <x v="5"/>
  </r>
  <r>
    <x v="241"/>
    <n v="63"/>
    <n v="38"/>
    <n v="159"/>
    <x v="0"/>
    <n v="93950"/>
    <x v="2"/>
    <n v="4.9000000000000004"/>
    <x v="2"/>
    <n v="111"/>
    <x v="1"/>
    <x v="1"/>
    <x v="0"/>
    <x v="0"/>
    <x v="0"/>
    <x v="0"/>
    <x v="5"/>
    <x v="2"/>
    <s v="30+ yrs"/>
    <x v="5"/>
  </r>
  <r>
    <x v="242"/>
    <n v="63"/>
    <n v="37"/>
    <n v="20"/>
    <x v="1"/>
    <n v="94704"/>
    <x v="1"/>
    <n v="0.4"/>
    <x v="0"/>
    <n v="76"/>
    <x v="0"/>
    <x v="1"/>
    <x v="0"/>
    <x v="0"/>
    <x v="0"/>
    <x v="0"/>
    <x v="2"/>
    <x v="1"/>
    <s v="30+ yrs"/>
    <x v="2"/>
  </r>
  <r>
    <x v="243"/>
    <n v="63"/>
    <n v="37"/>
    <n v="101"/>
    <x v="0"/>
    <n v="95819"/>
    <x v="1"/>
    <n v="2.8"/>
    <x v="0"/>
    <n v="0"/>
    <x v="0"/>
    <x v="1"/>
    <x v="0"/>
    <x v="0"/>
    <x v="0"/>
    <x v="0"/>
    <x v="0"/>
    <x v="0"/>
    <s v="30+ yrs"/>
    <x v="0"/>
  </r>
  <r>
    <x v="244"/>
    <n v="63"/>
    <n v="37"/>
    <n v="141"/>
    <x v="0"/>
    <n v="92121"/>
    <x v="1"/>
    <n v="6.9"/>
    <x v="0"/>
    <n v="0"/>
    <x v="0"/>
    <x v="1"/>
    <x v="0"/>
    <x v="1"/>
    <x v="1"/>
    <x v="0"/>
    <x v="0"/>
    <x v="0"/>
    <s v="30+ yrs"/>
    <x v="3"/>
  </r>
  <r>
    <x v="245"/>
    <n v="63"/>
    <n v="37"/>
    <n v="8"/>
    <x v="1"/>
    <n v="94618"/>
    <x v="0"/>
    <n v="0.8"/>
    <x v="2"/>
    <n v="97"/>
    <x v="0"/>
    <x v="1"/>
    <x v="0"/>
    <x v="1"/>
    <x v="0"/>
    <x v="0"/>
    <x v="2"/>
    <x v="1"/>
    <s v="30+ yrs"/>
    <x v="2"/>
  </r>
  <r>
    <x v="246"/>
    <n v="63"/>
    <n v="39"/>
    <n v="52"/>
    <x v="2"/>
    <n v="90033"/>
    <x v="1"/>
    <n v="1.1000000000000001"/>
    <x v="0"/>
    <n v="0"/>
    <x v="0"/>
    <x v="1"/>
    <x v="0"/>
    <x v="1"/>
    <x v="1"/>
    <x v="0"/>
    <x v="4"/>
    <x v="0"/>
    <s v="30+ yrs"/>
    <x v="1"/>
  </r>
  <r>
    <x v="247"/>
    <n v="63"/>
    <n v="37"/>
    <n v="44"/>
    <x v="1"/>
    <n v="94550"/>
    <x v="1"/>
    <n v="1"/>
    <x v="1"/>
    <n v="0"/>
    <x v="0"/>
    <x v="1"/>
    <x v="0"/>
    <x v="1"/>
    <x v="0"/>
    <x v="0"/>
    <x v="1"/>
    <x v="0"/>
    <s v="30+ yrs"/>
    <x v="1"/>
  </r>
  <r>
    <x v="248"/>
    <n v="63"/>
    <n v="39"/>
    <n v="40"/>
    <x v="1"/>
    <n v="91304"/>
    <x v="0"/>
    <n v="0.8"/>
    <x v="0"/>
    <n v="118"/>
    <x v="0"/>
    <x v="1"/>
    <x v="0"/>
    <x v="0"/>
    <x v="1"/>
    <x v="0"/>
    <x v="1"/>
    <x v="2"/>
    <s v="30+ yrs"/>
    <x v="2"/>
  </r>
  <r>
    <x v="249"/>
    <n v="63"/>
    <n v="37"/>
    <n v="32"/>
    <x v="1"/>
    <n v="93117"/>
    <x v="3"/>
    <n v="0.7"/>
    <x v="2"/>
    <n v="141"/>
    <x v="0"/>
    <x v="1"/>
    <x v="0"/>
    <x v="0"/>
    <x v="0"/>
    <x v="0"/>
    <x v="1"/>
    <x v="2"/>
    <s v="30+ yrs"/>
    <x v="2"/>
  </r>
  <r>
    <x v="250"/>
    <n v="63"/>
    <n v="37"/>
    <n v="145"/>
    <x v="0"/>
    <n v="94025"/>
    <x v="1"/>
    <n v="6.9"/>
    <x v="0"/>
    <n v="0"/>
    <x v="0"/>
    <x v="1"/>
    <x v="0"/>
    <x v="1"/>
    <x v="0"/>
    <x v="0"/>
    <x v="0"/>
    <x v="0"/>
    <s v="30+ yrs"/>
    <x v="3"/>
  </r>
  <r>
    <x v="251"/>
    <n v="63"/>
    <n v="39"/>
    <n v="53"/>
    <x v="2"/>
    <n v="93940"/>
    <x v="0"/>
    <n v="0.8"/>
    <x v="0"/>
    <n v="0"/>
    <x v="0"/>
    <x v="1"/>
    <x v="0"/>
    <x v="0"/>
    <x v="0"/>
    <x v="0"/>
    <x v="4"/>
    <x v="0"/>
    <s v="30+ yrs"/>
    <x v="2"/>
  </r>
  <r>
    <x v="252"/>
    <n v="63"/>
    <n v="37"/>
    <n v="113"/>
    <x v="0"/>
    <n v="94611"/>
    <x v="2"/>
    <n v="1.7"/>
    <x v="1"/>
    <n v="0"/>
    <x v="0"/>
    <x v="1"/>
    <x v="0"/>
    <x v="1"/>
    <x v="1"/>
    <x v="0"/>
    <x v="0"/>
    <x v="0"/>
    <s v="30+ yrs"/>
    <x v="1"/>
  </r>
  <r>
    <x v="253"/>
    <n v="63"/>
    <n v="38"/>
    <n v="14"/>
    <x v="1"/>
    <n v="92630"/>
    <x v="2"/>
    <n v="0.4"/>
    <x v="2"/>
    <n v="86"/>
    <x v="0"/>
    <x v="1"/>
    <x v="0"/>
    <x v="1"/>
    <x v="1"/>
    <x v="0"/>
    <x v="2"/>
    <x v="1"/>
    <s v="30+ yrs"/>
    <x v="2"/>
  </r>
  <r>
    <x v="254"/>
    <n v="63"/>
    <n v="39"/>
    <n v="58"/>
    <x v="2"/>
    <n v="94112"/>
    <x v="0"/>
    <n v="0"/>
    <x v="2"/>
    <n v="0"/>
    <x v="0"/>
    <x v="1"/>
    <x v="0"/>
    <x v="1"/>
    <x v="0"/>
    <x v="0"/>
    <x v="4"/>
    <x v="0"/>
    <s v="30+ yrs"/>
    <x v="2"/>
  </r>
  <r>
    <x v="255"/>
    <n v="63"/>
    <n v="38"/>
    <n v="148"/>
    <x v="0"/>
    <n v="93023"/>
    <x v="1"/>
    <n v="4.3"/>
    <x v="1"/>
    <n v="0"/>
    <x v="1"/>
    <x v="1"/>
    <x v="0"/>
    <x v="1"/>
    <x v="0"/>
    <x v="0"/>
    <x v="0"/>
    <x v="0"/>
    <s v="30+ yrs"/>
    <x v="5"/>
  </r>
  <r>
    <x v="256"/>
    <n v="63"/>
    <n v="37"/>
    <n v="78"/>
    <x v="2"/>
    <n v="91711"/>
    <x v="2"/>
    <n v="1.7"/>
    <x v="1"/>
    <n v="0"/>
    <x v="0"/>
    <x v="1"/>
    <x v="0"/>
    <x v="1"/>
    <x v="0"/>
    <x v="0"/>
    <x v="3"/>
    <x v="0"/>
    <s v="30+ yrs"/>
    <x v="1"/>
  </r>
  <r>
    <x v="257"/>
    <n v="63"/>
    <n v="38"/>
    <n v="138"/>
    <x v="0"/>
    <n v="92675"/>
    <x v="0"/>
    <n v="2.5"/>
    <x v="0"/>
    <n v="0"/>
    <x v="0"/>
    <x v="1"/>
    <x v="0"/>
    <x v="1"/>
    <x v="0"/>
    <x v="0"/>
    <x v="0"/>
    <x v="0"/>
    <s v="30+ yrs"/>
    <x v="0"/>
  </r>
  <r>
    <x v="258"/>
    <n v="63"/>
    <n v="38"/>
    <n v="50"/>
    <x v="1"/>
    <n v="93943"/>
    <x v="1"/>
    <n v="2.8"/>
    <x v="0"/>
    <n v="205"/>
    <x v="0"/>
    <x v="1"/>
    <x v="0"/>
    <x v="0"/>
    <x v="0"/>
    <x v="0"/>
    <x v="4"/>
    <x v="2"/>
    <s v="30+ yrs"/>
    <x v="0"/>
  </r>
  <r>
    <x v="259"/>
    <n v="63"/>
    <n v="37"/>
    <n v="185"/>
    <x v="0"/>
    <n v="94309"/>
    <x v="1"/>
    <n v="7.9"/>
    <x v="2"/>
    <n v="358"/>
    <x v="1"/>
    <x v="1"/>
    <x v="0"/>
    <x v="1"/>
    <x v="0"/>
    <x v="0"/>
    <x v="5"/>
    <x v="3"/>
    <s v="30+ yrs"/>
    <x v="3"/>
  </r>
  <r>
    <x v="260"/>
    <n v="63"/>
    <n v="37"/>
    <n v="10"/>
    <x v="1"/>
    <n v="90095"/>
    <x v="1"/>
    <n v="0.4"/>
    <x v="0"/>
    <n v="0"/>
    <x v="0"/>
    <x v="1"/>
    <x v="0"/>
    <x v="1"/>
    <x v="0"/>
    <x v="0"/>
    <x v="2"/>
    <x v="0"/>
    <s v="30+ yrs"/>
    <x v="2"/>
  </r>
  <r>
    <x v="261"/>
    <n v="63"/>
    <n v="37"/>
    <n v="11"/>
    <x v="1"/>
    <n v="91711"/>
    <x v="0"/>
    <n v="0.8"/>
    <x v="2"/>
    <n v="102"/>
    <x v="0"/>
    <x v="1"/>
    <x v="0"/>
    <x v="0"/>
    <x v="1"/>
    <x v="0"/>
    <x v="2"/>
    <x v="2"/>
    <s v="30+ yrs"/>
    <x v="2"/>
  </r>
  <r>
    <x v="262"/>
    <n v="63"/>
    <n v="37"/>
    <n v="105"/>
    <x v="0"/>
    <n v="92694"/>
    <x v="2"/>
    <n v="1.7"/>
    <x v="1"/>
    <n v="244"/>
    <x v="0"/>
    <x v="1"/>
    <x v="0"/>
    <x v="0"/>
    <x v="1"/>
    <x v="0"/>
    <x v="0"/>
    <x v="2"/>
    <s v="30+ yrs"/>
    <x v="1"/>
  </r>
  <r>
    <x v="263"/>
    <n v="63"/>
    <n v="39"/>
    <n v="38"/>
    <x v="1"/>
    <n v="92624"/>
    <x v="3"/>
    <n v="0.1"/>
    <x v="1"/>
    <n v="178"/>
    <x v="0"/>
    <x v="1"/>
    <x v="0"/>
    <x v="1"/>
    <x v="1"/>
    <x v="0"/>
    <x v="1"/>
    <x v="2"/>
    <s v="30+ yrs"/>
    <x v="2"/>
  </r>
  <r>
    <x v="264"/>
    <n v="63"/>
    <n v="39"/>
    <n v="49"/>
    <x v="1"/>
    <n v="90275"/>
    <x v="0"/>
    <n v="0.8"/>
    <x v="0"/>
    <n v="103"/>
    <x v="0"/>
    <x v="1"/>
    <x v="0"/>
    <x v="1"/>
    <x v="0"/>
    <x v="0"/>
    <x v="1"/>
    <x v="2"/>
    <s v="30+ yrs"/>
    <x v="2"/>
  </r>
  <r>
    <x v="265"/>
    <n v="63"/>
    <n v="33"/>
    <n v="40"/>
    <x v="1"/>
    <n v="91320"/>
    <x v="2"/>
    <n v="1.67"/>
    <x v="1"/>
    <n v="0"/>
    <x v="0"/>
    <x v="1"/>
    <x v="0"/>
    <x v="1"/>
    <x v="0"/>
    <x v="0"/>
    <x v="1"/>
    <x v="0"/>
    <s v="30+ yrs"/>
    <x v="1"/>
  </r>
  <r>
    <x v="266"/>
    <n v="63"/>
    <n v="37"/>
    <n v="140"/>
    <x v="0"/>
    <n v="91711"/>
    <x v="1"/>
    <n v="6.9"/>
    <x v="0"/>
    <n v="97"/>
    <x v="0"/>
    <x v="1"/>
    <x v="0"/>
    <x v="0"/>
    <x v="1"/>
    <x v="0"/>
    <x v="0"/>
    <x v="1"/>
    <s v="30+ yrs"/>
    <x v="3"/>
  </r>
  <r>
    <x v="267"/>
    <n v="63"/>
    <n v="37"/>
    <n v="132"/>
    <x v="0"/>
    <n v="94080"/>
    <x v="0"/>
    <n v="4.4000000000000004"/>
    <x v="2"/>
    <n v="0"/>
    <x v="1"/>
    <x v="1"/>
    <x v="0"/>
    <x v="1"/>
    <x v="0"/>
    <x v="0"/>
    <x v="0"/>
    <x v="0"/>
    <s v="30+ yrs"/>
    <x v="5"/>
  </r>
  <r>
    <x v="268"/>
    <n v="63"/>
    <n v="37"/>
    <n v="25"/>
    <x v="1"/>
    <n v="94035"/>
    <x v="1"/>
    <n v="0.2"/>
    <x v="1"/>
    <n v="0"/>
    <x v="0"/>
    <x v="1"/>
    <x v="0"/>
    <x v="1"/>
    <x v="0"/>
    <x v="0"/>
    <x v="1"/>
    <x v="0"/>
    <s v="30+ yrs"/>
    <x v="2"/>
  </r>
  <r>
    <x v="269"/>
    <n v="63"/>
    <n v="37"/>
    <n v="118"/>
    <x v="0"/>
    <n v="94010"/>
    <x v="0"/>
    <n v="2"/>
    <x v="0"/>
    <n v="427"/>
    <x v="0"/>
    <x v="1"/>
    <x v="0"/>
    <x v="0"/>
    <x v="0"/>
    <x v="0"/>
    <x v="0"/>
    <x v="3"/>
    <s v="30+ yrs"/>
    <x v="0"/>
  </r>
  <r>
    <x v="270"/>
    <n v="63"/>
    <n v="37"/>
    <n v="84"/>
    <x v="2"/>
    <n v="92691"/>
    <x v="2"/>
    <n v="2.4"/>
    <x v="1"/>
    <n v="0"/>
    <x v="0"/>
    <x v="1"/>
    <x v="0"/>
    <x v="1"/>
    <x v="1"/>
    <x v="0"/>
    <x v="3"/>
    <x v="0"/>
    <s v="30+ yrs"/>
    <x v="0"/>
  </r>
  <r>
    <x v="271"/>
    <n v="63"/>
    <n v="37"/>
    <n v="149"/>
    <x v="0"/>
    <n v="90840"/>
    <x v="1"/>
    <n v="0.2"/>
    <x v="1"/>
    <n v="364"/>
    <x v="1"/>
    <x v="1"/>
    <x v="0"/>
    <x v="1"/>
    <x v="0"/>
    <x v="0"/>
    <x v="0"/>
    <x v="3"/>
    <s v="30+ yrs"/>
    <x v="2"/>
  </r>
  <r>
    <x v="272"/>
    <n v="63"/>
    <n v="38"/>
    <n v="15"/>
    <x v="1"/>
    <n v="94305"/>
    <x v="2"/>
    <n v="0.6"/>
    <x v="2"/>
    <n v="83"/>
    <x v="0"/>
    <x v="1"/>
    <x v="0"/>
    <x v="0"/>
    <x v="0"/>
    <x v="0"/>
    <x v="2"/>
    <x v="1"/>
    <s v="30+ yrs"/>
    <x v="2"/>
  </r>
  <r>
    <x v="273"/>
    <n v="63"/>
    <n v="37"/>
    <n v="15"/>
    <x v="1"/>
    <n v="92121"/>
    <x v="0"/>
    <n v="0.8"/>
    <x v="2"/>
    <n v="115"/>
    <x v="0"/>
    <x v="1"/>
    <x v="0"/>
    <x v="1"/>
    <x v="0"/>
    <x v="0"/>
    <x v="2"/>
    <x v="2"/>
    <s v="30+ yrs"/>
    <x v="2"/>
  </r>
  <r>
    <x v="274"/>
    <n v="63"/>
    <n v="38"/>
    <n v="59"/>
    <x v="2"/>
    <n v="92612"/>
    <x v="3"/>
    <n v="0.5"/>
    <x v="2"/>
    <n v="0"/>
    <x v="0"/>
    <x v="1"/>
    <x v="0"/>
    <x v="1"/>
    <x v="0"/>
    <x v="0"/>
    <x v="4"/>
    <x v="0"/>
    <s v="30+ yrs"/>
    <x v="2"/>
  </r>
  <r>
    <x v="275"/>
    <n v="63"/>
    <n v="39"/>
    <n v="41"/>
    <x v="1"/>
    <n v="95449"/>
    <x v="1"/>
    <n v="1.1000000000000001"/>
    <x v="0"/>
    <n v="0"/>
    <x v="0"/>
    <x v="1"/>
    <x v="0"/>
    <x v="0"/>
    <x v="0"/>
    <x v="0"/>
    <x v="1"/>
    <x v="0"/>
    <s v="30+ yrs"/>
    <x v="1"/>
  </r>
  <r>
    <x v="276"/>
    <n v="63"/>
    <n v="39"/>
    <n v="131"/>
    <x v="0"/>
    <n v="92521"/>
    <x v="3"/>
    <n v="2.6"/>
    <x v="1"/>
    <n v="229"/>
    <x v="1"/>
    <x v="1"/>
    <x v="0"/>
    <x v="1"/>
    <x v="0"/>
    <x v="0"/>
    <x v="0"/>
    <x v="2"/>
    <s v="30+ yrs"/>
    <x v="0"/>
  </r>
  <r>
    <x v="277"/>
    <n v="63"/>
    <n v="39"/>
    <n v="49"/>
    <x v="1"/>
    <n v="93943"/>
    <x v="2"/>
    <n v="1.2"/>
    <x v="2"/>
    <n v="109"/>
    <x v="0"/>
    <x v="0"/>
    <x v="1"/>
    <x v="1"/>
    <x v="1"/>
    <x v="0"/>
    <x v="1"/>
    <x v="2"/>
    <s v="30+ yrs"/>
    <x v="1"/>
  </r>
  <r>
    <x v="278"/>
    <n v="63"/>
    <n v="37"/>
    <n v="112"/>
    <x v="0"/>
    <n v="93106"/>
    <x v="2"/>
    <n v="2.4"/>
    <x v="1"/>
    <n v="0"/>
    <x v="0"/>
    <x v="1"/>
    <x v="0"/>
    <x v="1"/>
    <x v="1"/>
    <x v="0"/>
    <x v="0"/>
    <x v="0"/>
    <s v="30+ yrs"/>
    <x v="0"/>
  </r>
  <r>
    <x v="279"/>
    <n v="63"/>
    <n v="37"/>
    <n v="15"/>
    <x v="1"/>
    <n v="94720"/>
    <x v="1"/>
    <n v="0.4"/>
    <x v="0"/>
    <n v="0"/>
    <x v="0"/>
    <x v="1"/>
    <x v="0"/>
    <x v="0"/>
    <x v="0"/>
    <x v="0"/>
    <x v="2"/>
    <x v="0"/>
    <s v="30+ yrs"/>
    <x v="2"/>
  </r>
  <r>
    <x v="280"/>
    <n v="63"/>
    <n v="33"/>
    <n v="178"/>
    <x v="0"/>
    <n v="91768"/>
    <x v="2"/>
    <n v="9"/>
    <x v="1"/>
    <n v="0"/>
    <x v="1"/>
    <x v="1"/>
    <x v="0"/>
    <x v="0"/>
    <x v="0"/>
    <x v="0"/>
    <x v="5"/>
    <x v="0"/>
    <s v="30+ yrs"/>
    <x v="3"/>
  </r>
  <r>
    <x v="281"/>
    <n v="63"/>
    <n v="39"/>
    <n v="39"/>
    <x v="1"/>
    <n v="91711"/>
    <x v="0"/>
    <n v="1.9"/>
    <x v="2"/>
    <n v="0"/>
    <x v="0"/>
    <x v="1"/>
    <x v="0"/>
    <x v="0"/>
    <x v="0"/>
    <x v="0"/>
    <x v="1"/>
    <x v="0"/>
    <s v="30+ yrs"/>
    <x v="1"/>
  </r>
  <r>
    <x v="282"/>
    <n v="63"/>
    <n v="39"/>
    <n v="50"/>
    <x v="1"/>
    <n v="94402"/>
    <x v="0"/>
    <n v="0"/>
    <x v="2"/>
    <n v="166"/>
    <x v="0"/>
    <x v="1"/>
    <x v="0"/>
    <x v="0"/>
    <x v="0"/>
    <x v="0"/>
    <x v="4"/>
    <x v="2"/>
    <s v="30+ yrs"/>
    <x v="2"/>
  </r>
  <r>
    <x v="283"/>
    <n v="63"/>
    <n v="38"/>
    <n v="32"/>
    <x v="1"/>
    <n v="94015"/>
    <x v="0"/>
    <n v="1.5"/>
    <x v="2"/>
    <n v="0"/>
    <x v="0"/>
    <x v="1"/>
    <x v="0"/>
    <x v="0"/>
    <x v="0"/>
    <x v="0"/>
    <x v="1"/>
    <x v="0"/>
    <s v="30+ yrs"/>
    <x v="1"/>
  </r>
  <r>
    <x v="284"/>
    <n v="63"/>
    <n v="38"/>
    <n v="135"/>
    <x v="0"/>
    <n v="91768"/>
    <x v="1"/>
    <n v="3.8"/>
    <x v="1"/>
    <n v="183"/>
    <x v="1"/>
    <x v="1"/>
    <x v="0"/>
    <x v="0"/>
    <x v="0"/>
    <x v="0"/>
    <x v="0"/>
    <x v="2"/>
    <s v="30+ yrs"/>
    <x v="4"/>
  </r>
  <r>
    <x v="285"/>
    <n v="63"/>
    <n v="37"/>
    <n v="31"/>
    <x v="1"/>
    <n v="95819"/>
    <x v="0"/>
    <n v="0.5"/>
    <x v="1"/>
    <n v="0"/>
    <x v="0"/>
    <x v="1"/>
    <x v="0"/>
    <x v="1"/>
    <x v="0"/>
    <x v="0"/>
    <x v="1"/>
    <x v="0"/>
    <s v="30+ yrs"/>
    <x v="2"/>
  </r>
  <r>
    <x v="286"/>
    <n v="63"/>
    <n v="38"/>
    <n v="102"/>
    <x v="0"/>
    <n v="95616"/>
    <x v="2"/>
    <n v="3.4"/>
    <x v="2"/>
    <n v="0"/>
    <x v="0"/>
    <x v="1"/>
    <x v="0"/>
    <x v="0"/>
    <x v="0"/>
    <x v="0"/>
    <x v="0"/>
    <x v="0"/>
    <s v="30+ yrs"/>
    <x v="4"/>
  </r>
  <r>
    <x v="287"/>
    <n v="63"/>
    <n v="37"/>
    <n v="191"/>
    <x v="0"/>
    <n v="94131"/>
    <x v="1"/>
    <n v="4.3"/>
    <x v="1"/>
    <n v="205"/>
    <x v="1"/>
    <x v="1"/>
    <x v="0"/>
    <x v="0"/>
    <x v="0"/>
    <x v="0"/>
    <x v="5"/>
    <x v="2"/>
    <s v="30+ yrs"/>
    <x v="5"/>
  </r>
  <r>
    <x v="288"/>
    <n v="63"/>
    <n v="38"/>
    <n v="41"/>
    <x v="1"/>
    <n v="90034"/>
    <x v="1"/>
    <n v="1.5"/>
    <x v="0"/>
    <n v="173"/>
    <x v="0"/>
    <x v="1"/>
    <x v="0"/>
    <x v="1"/>
    <x v="1"/>
    <x v="0"/>
    <x v="1"/>
    <x v="2"/>
    <s v="30+ yrs"/>
    <x v="1"/>
  </r>
  <r>
    <x v="289"/>
    <n v="63"/>
    <n v="38"/>
    <n v="85"/>
    <x v="2"/>
    <n v="91320"/>
    <x v="2"/>
    <n v="0.1"/>
    <x v="2"/>
    <n v="0"/>
    <x v="0"/>
    <x v="1"/>
    <x v="0"/>
    <x v="0"/>
    <x v="1"/>
    <x v="0"/>
    <x v="3"/>
    <x v="0"/>
    <s v="30+ yrs"/>
    <x v="2"/>
  </r>
  <r>
    <x v="290"/>
    <n v="63"/>
    <n v="37"/>
    <n v="61"/>
    <x v="2"/>
    <n v="91942"/>
    <x v="0"/>
    <n v="2.5"/>
    <x v="1"/>
    <n v="0"/>
    <x v="0"/>
    <x v="1"/>
    <x v="0"/>
    <x v="0"/>
    <x v="0"/>
    <x v="0"/>
    <x v="4"/>
    <x v="0"/>
    <s v="30+ yrs"/>
    <x v="0"/>
  </r>
  <r>
    <x v="291"/>
    <n v="63"/>
    <n v="38"/>
    <n v="9"/>
    <x v="1"/>
    <n v="94707"/>
    <x v="2"/>
    <n v="0.6"/>
    <x v="2"/>
    <n v="100"/>
    <x v="0"/>
    <x v="1"/>
    <x v="0"/>
    <x v="1"/>
    <x v="1"/>
    <x v="0"/>
    <x v="2"/>
    <x v="1"/>
    <s v="30+ yrs"/>
    <x v="2"/>
  </r>
  <r>
    <x v="292"/>
    <n v="63"/>
    <n v="38"/>
    <n v="63"/>
    <x v="2"/>
    <n v="92507"/>
    <x v="1"/>
    <n v="1.5"/>
    <x v="0"/>
    <n v="0"/>
    <x v="0"/>
    <x v="1"/>
    <x v="0"/>
    <x v="1"/>
    <x v="0"/>
    <x v="0"/>
    <x v="4"/>
    <x v="0"/>
    <s v="30+ yrs"/>
    <x v="1"/>
  </r>
  <r>
    <x v="293"/>
    <n v="63"/>
    <n v="37"/>
    <n v="80"/>
    <x v="2"/>
    <n v="90401"/>
    <x v="1"/>
    <n v="1.7"/>
    <x v="1"/>
    <n v="0"/>
    <x v="0"/>
    <x v="1"/>
    <x v="0"/>
    <x v="1"/>
    <x v="1"/>
    <x v="0"/>
    <x v="3"/>
    <x v="0"/>
    <s v="30+ yrs"/>
    <x v="1"/>
  </r>
  <r>
    <x v="294"/>
    <n v="63"/>
    <n v="38"/>
    <n v="52"/>
    <x v="2"/>
    <n v="91361"/>
    <x v="2"/>
    <n v="1.7"/>
    <x v="0"/>
    <n v="218"/>
    <x v="0"/>
    <x v="1"/>
    <x v="0"/>
    <x v="1"/>
    <x v="1"/>
    <x v="0"/>
    <x v="4"/>
    <x v="2"/>
    <s v="30+ yrs"/>
    <x v="1"/>
  </r>
  <r>
    <x v="295"/>
    <n v="63"/>
    <n v="39"/>
    <n v="41"/>
    <x v="1"/>
    <n v="91355"/>
    <x v="2"/>
    <n v="1.3"/>
    <x v="2"/>
    <n v="0"/>
    <x v="0"/>
    <x v="1"/>
    <x v="0"/>
    <x v="1"/>
    <x v="0"/>
    <x v="0"/>
    <x v="1"/>
    <x v="0"/>
    <s v="30+ yrs"/>
    <x v="1"/>
  </r>
  <r>
    <x v="296"/>
    <n v="63"/>
    <n v="39"/>
    <n v="64"/>
    <x v="2"/>
    <n v="95814"/>
    <x v="0"/>
    <n v="1.8"/>
    <x v="1"/>
    <n v="147"/>
    <x v="0"/>
    <x v="1"/>
    <x v="0"/>
    <x v="1"/>
    <x v="1"/>
    <x v="0"/>
    <x v="4"/>
    <x v="2"/>
    <s v="30+ yrs"/>
    <x v="1"/>
  </r>
  <r>
    <x v="297"/>
    <n v="63"/>
    <n v="39"/>
    <n v="119"/>
    <x v="0"/>
    <n v="91330"/>
    <x v="0"/>
    <n v="2.9"/>
    <x v="0"/>
    <n v="0"/>
    <x v="0"/>
    <x v="0"/>
    <x v="0"/>
    <x v="1"/>
    <x v="0"/>
    <x v="0"/>
    <x v="0"/>
    <x v="0"/>
    <s v="30+ yrs"/>
    <x v="0"/>
  </r>
  <r>
    <x v="298"/>
    <n v="63"/>
    <n v="39"/>
    <n v="33"/>
    <x v="1"/>
    <n v="92121"/>
    <x v="3"/>
    <n v="0.1"/>
    <x v="1"/>
    <n v="0"/>
    <x v="0"/>
    <x v="1"/>
    <x v="0"/>
    <x v="0"/>
    <x v="1"/>
    <x v="0"/>
    <x v="1"/>
    <x v="0"/>
    <s v="30+ yrs"/>
    <x v="2"/>
  </r>
  <r>
    <x v="299"/>
    <n v="63"/>
    <n v="38"/>
    <n v="110"/>
    <x v="0"/>
    <n v="90095"/>
    <x v="3"/>
    <n v="1.8"/>
    <x v="2"/>
    <n v="109"/>
    <x v="0"/>
    <x v="1"/>
    <x v="0"/>
    <x v="1"/>
    <x v="0"/>
    <x v="0"/>
    <x v="0"/>
    <x v="2"/>
    <s v="30+ yrs"/>
    <x v="1"/>
  </r>
  <r>
    <x v="300"/>
    <n v="63"/>
    <n v="37"/>
    <n v="39"/>
    <x v="1"/>
    <n v="91207"/>
    <x v="1"/>
    <n v="0.7"/>
    <x v="1"/>
    <n v="0"/>
    <x v="0"/>
    <x v="1"/>
    <x v="0"/>
    <x v="1"/>
    <x v="1"/>
    <x v="0"/>
    <x v="1"/>
    <x v="0"/>
    <s v="30+ yrs"/>
    <x v="2"/>
  </r>
  <r>
    <x v="301"/>
    <n v="63"/>
    <n v="39"/>
    <n v="24"/>
    <x v="1"/>
    <n v="93023"/>
    <x v="1"/>
    <n v="0.3"/>
    <x v="1"/>
    <n v="0"/>
    <x v="0"/>
    <x v="1"/>
    <x v="0"/>
    <x v="0"/>
    <x v="0"/>
    <x v="0"/>
    <x v="2"/>
    <x v="0"/>
    <s v="30+ yrs"/>
    <x v="2"/>
  </r>
  <r>
    <x v="302"/>
    <n v="62"/>
    <n v="36"/>
    <n v="105"/>
    <x v="0"/>
    <n v="95670"/>
    <x v="1"/>
    <n v="2.8"/>
    <x v="0"/>
    <n v="336"/>
    <x v="0"/>
    <x v="1"/>
    <x v="0"/>
    <x v="0"/>
    <x v="0"/>
    <x v="0"/>
    <x v="0"/>
    <x v="3"/>
    <s v="30+ yrs"/>
    <x v="0"/>
  </r>
  <r>
    <x v="303"/>
    <n v="62"/>
    <n v="38"/>
    <n v="45"/>
    <x v="1"/>
    <n v="94143"/>
    <x v="2"/>
    <n v="1.3"/>
    <x v="2"/>
    <n v="0"/>
    <x v="0"/>
    <x v="1"/>
    <x v="0"/>
    <x v="1"/>
    <x v="0"/>
    <x v="0"/>
    <x v="1"/>
    <x v="0"/>
    <s v="30+ yrs"/>
    <x v="1"/>
  </r>
  <r>
    <x v="304"/>
    <n v="62"/>
    <n v="37"/>
    <n v="11"/>
    <x v="1"/>
    <n v="91942"/>
    <x v="0"/>
    <n v="0.1"/>
    <x v="0"/>
    <n v="0"/>
    <x v="0"/>
    <x v="1"/>
    <x v="0"/>
    <x v="1"/>
    <x v="0"/>
    <x v="0"/>
    <x v="2"/>
    <x v="0"/>
    <s v="30+ yrs"/>
    <x v="2"/>
  </r>
  <r>
    <x v="305"/>
    <n v="62"/>
    <n v="37"/>
    <n v="58"/>
    <x v="2"/>
    <n v="91320"/>
    <x v="2"/>
    <n v="1.7"/>
    <x v="0"/>
    <n v="0"/>
    <x v="0"/>
    <x v="1"/>
    <x v="0"/>
    <x v="1"/>
    <x v="0"/>
    <x v="0"/>
    <x v="4"/>
    <x v="0"/>
    <s v="30+ yrs"/>
    <x v="1"/>
  </r>
  <r>
    <x v="306"/>
    <n v="62"/>
    <n v="38"/>
    <n v="83"/>
    <x v="2"/>
    <n v="92521"/>
    <x v="0"/>
    <n v="1.8"/>
    <x v="1"/>
    <n v="0"/>
    <x v="0"/>
    <x v="1"/>
    <x v="0"/>
    <x v="1"/>
    <x v="0"/>
    <x v="0"/>
    <x v="3"/>
    <x v="0"/>
    <s v="30+ yrs"/>
    <x v="1"/>
  </r>
  <r>
    <x v="307"/>
    <n v="62"/>
    <n v="38"/>
    <n v="91"/>
    <x v="2"/>
    <n v="95929"/>
    <x v="0"/>
    <n v="3.8"/>
    <x v="0"/>
    <n v="0"/>
    <x v="0"/>
    <x v="0"/>
    <x v="0"/>
    <x v="1"/>
    <x v="0"/>
    <x v="0"/>
    <x v="3"/>
    <x v="0"/>
    <s v="30+ yrs"/>
    <x v="4"/>
  </r>
  <r>
    <x v="308"/>
    <n v="62"/>
    <n v="38"/>
    <n v="24"/>
    <x v="1"/>
    <n v="94720"/>
    <x v="1"/>
    <n v="1"/>
    <x v="0"/>
    <n v="116"/>
    <x v="0"/>
    <x v="1"/>
    <x v="0"/>
    <x v="0"/>
    <x v="1"/>
    <x v="0"/>
    <x v="2"/>
    <x v="2"/>
    <s v="30+ yrs"/>
    <x v="1"/>
  </r>
  <r>
    <x v="309"/>
    <n v="62"/>
    <n v="37"/>
    <n v="39"/>
    <x v="1"/>
    <n v="94305"/>
    <x v="1"/>
    <n v="2.8"/>
    <x v="0"/>
    <n v="113"/>
    <x v="0"/>
    <x v="1"/>
    <x v="1"/>
    <x v="1"/>
    <x v="1"/>
    <x v="0"/>
    <x v="1"/>
    <x v="2"/>
    <s v="30+ yrs"/>
    <x v="0"/>
  </r>
  <r>
    <x v="310"/>
    <n v="62"/>
    <n v="36"/>
    <n v="32"/>
    <x v="1"/>
    <n v="92646"/>
    <x v="1"/>
    <n v="0.2"/>
    <x v="1"/>
    <n v="0"/>
    <x v="0"/>
    <x v="1"/>
    <x v="0"/>
    <x v="1"/>
    <x v="1"/>
    <x v="0"/>
    <x v="1"/>
    <x v="0"/>
    <s v="30+ yrs"/>
    <x v="2"/>
  </r>
  <r>
    <x v="311"/>
    <n v="62"/>
    <n v="38"/>
    <n v="64"/>
    <x v="2"/>
    <n v="95064"/>
    <x v="2"/>
    <n v="2.2000000000000002"/>
    <x v="0"/>
    <n v="123"/>
    <x v="0"/>
    <x v="0"/>
    <x v="1"/>
    <x v="1"/>
    <x v="1"/>
    <x v="0"/>
    <x v="4"/>
    <x v="2"/>
    <s v="30+ yrs"/>
    <x v="0"/>
  </r>
  <r>
    <x v="312"/>
    <n v="62"/>
    <n v="36"/>
    <n v="30"/>
    <x v="1"/>
    <n v="94720"/>
    <x v="3"/>
    <n v="0.7"/>
    <x v="2"/>
    <n v="0"/>
    <x v="0"/>
    <x v="1"/>
    <x v="0"/>
    <x v="1"/>
    <x v="0"/>
    <x v="0"/>
    <x v="1"/>
    <x v="0"/>
    <s v="30+ yrs"/>
    <x v="2"/>
  </r>
  <r>
    <x v="313"/>
    <n v="62"/>
    <n v="37"/>
    <n v="83"/>
    <x v="2"/>
    <n v="91754"/>
    <x v="3"/>
    <n v="1.8"/>
    <x v="2"/>
    <n v="187"/>
    <x v="0"/>
    <x v="0"/>
    <x v="0"/>
    <x v="0"/>
    <x v="0"/>
    <x v="0"/>
    <x v="3"/>
    <x v="2"/>
    <s v="30+ yrs"/>
    <x v="1"/>
  </r>
  <r>
    <x v="314"/>
    <n v="62"/>
    <n v="37"/>
    <n v="18"/>
    <x v="1"/>
    <n v="92037"/>
    <x v="3"/>
    <n v="1.3"/>
    <x v="2"/>
    <n v="0"/>
    <x v="0"/>
    <x v="1"/>
    <x v="0"/>
    <x v="1"/>
    <x v="0"/>
    <x v="0"/>
    <x v="2"/>
    <x v="0"/>
    <s v="30+ yrs"/>
    <x v="1"/>
  </r>
  <r>
    <x v="315"/>
    <n v="62"/>
    <n v="37"/>
    <n v="85"/>
    <x v="2"/>
    <n v="95051"/>
    <x v="2"/>
    <n v="3.4"/>
    <x v="2"/>
    <n v="0"/>
    <x v="0"/>
    <x v="1"/>
    <x v="0"/>
    <x v="1"/>
    <x v="0"/>
    <x v="0"/>
    <x v="3"/>
    <x v="0"/>
    <s v="30+ yrs"/>
    <x v="4"/>
  </r>
  <r>
    <x v="316"/>
    <n v="62"/>
    <n v="36"/>
    <n v="92"/>
    <x v="2"/>
    <n v="94801"/>
    <x v="1"/>
    <n v="0.7"/>
    <x v="2"/>
    <n v="0"/>
    <x v="0"/>
    <x v="1"/>
    <x v="0"/>
    <x v="1"/>
    <x v="0"/>
    <x v="0"/>
    <x v="3"/>
    <x v="0"/>
    <s v="30+ yrs"/>
    <x v="2"/>
  </r>
  <r>
    <x v="317"/>
    <n v="62"/>
    <n v="38"/>
    <n v="35"/>
    <x v="1"/>
    <n v="94596"/>
    <x v="0"/>
    <n v="1.9"/>
    <x v="2"/>
    <n v="118"/>
    <x v="0"/>
    <x v="1"/>
    <x v="0"/>
    <x v="0"/>
    <x v="0"/>
    <x v="0"/>
    <x v="1"/>
    <x v="2"/>
    <s v="30+ yrs"/>
    <x v="1"/>
  </r>
  <r>
    <x v="318"/>
    <n v="62"/>
    <n v="38"/>
    <n v="42"/>
    <x v="1"/>
    <n v="94025"/>
    <x v="0"/>
    <n v="1.8"/>
    <x v="1"/>
    <n v="0"/>
    <x v="0"/>
    <x v="1"/>
    <x v="0"/>
    <x v="0"/>
    <x v="0"/>
    <x v="0"/>
    <x v="1"/>
    <x v="0"/>
    <s v="30+ yrs"/>
    <x v="1"/>
  </r>
  <r>
    <x v="319"/>
    <n v="62"/>
    <n v="37"/>
    <n v="21"/>
    <x v="1"/>
    <n v="92691"/>
    <x v="2"/>
    <n v="0.4"/>
    <x v="2"/>
    <n v="137"/>
    <x v="0"/>
    <x v="1"/>
    <x v="0"/>
    <x v="1"/>
    <x v="1"/>
    <x v="0"/>
    <x v="2"/>
    <x v="2"/>
    <s v="30+ yrs"/>
    <x v="2"/>
  </r>
  <r>
    <x v="320"/>
    <n v="62"/>
    <n v="32"/>
    <n v="19"/>
    <x v="1"/>
    <n v="92109"/>
    <x v="0"/>
    <n v="1.5"/>
    <x v="1"/>
    <n v="0"/>
    <x v="0"/>
    <x v="0"/>
    <x v="0"/>
    <x v="0"/>
    <x v="0"/>
    <x v="0"/>
    <x v="2"/>
    <x v="0"/>
    <s v="30+ yrs"/>
    <x v="1"/>
  </r>
  <r>
    <x v="321"/>
    <n v="62"/>
    <n v="37"/>
    <n v="19"/>
    <x v="1"/>
    <n v="95818"/>
    <x v="2"/>
    <n v="0.4"/>
    <x v="2"/>
    <n v="124"/>
    <x v="0"/>
    <x v="0"/>
    <x v="0"/>
    <x v="0"/>
    <x v="0"/>
    <x v="0"/>
    <x v="2"/>
    <x v="2"/>
    <s v="30+ yrs"/>
    <x v="2"/>
  </r>
  <r>
    <x v="322"/>
    <n v="62"/>
    <n v="36"/>
    <n v="135"/>
    <x v="0"/>
    <n v="94301"/>
    <x v="1"/>
    <n v="5.2"/>
    <x v="2"/>
    <n v="0"/>
    <x v="1"/>
    <x v="1"/>
    <x v="0"/>
    <x v="1"/>
    <x v="0"/>
    <x v="0"/>
    <x v="0"/>
    <x v="0"/>
    <s v="30+ yrs"/>
    <x v="3"/>
  </r>
  <r>
    <x v="323"/>
    <n v="62"/>
    <n v="36"/>
    <n v="84"/>
    <x v="2"/>
    <n v="94609"/>
    <x v="1"/>
    <n v="2.8"/>
    <x v="0"/>
    <n v="0"/>
    <x v="0"/>
    <x v="1"/>
    <x v="0"/>
    <x v="1"/>
    <x v="0"/>
    <x v="0"/>
    <x v="3"/>
    <x v="0"/>
    <s v="30+ yrs"/>
    <x v="0"/>
  </r>
  <r>
    <x v="324"/>
    <n v="62"/>
    <n v="37"/>
    <n v="50"/>
    <x v="1"/>
    <n v="94545"/>
    <x v="3"/>
    <n v="1.5"/>
    <x v="0"/>
    <n v="169"/>
    <x v="0"/>
    <x v="1"/>
    <x v="0"/>
    <x v="1"/>
    <x v="0"/>
    <x v="0"/>
    <x v="4"/>
    <x v="2"/>
    <s v="30+ yrs"/>
    <x v="1"/>
  </r>
  <r>
    <x v="325"/>
    <n v="62"/>
    <n v="37"/>
    <n v="90"/>
    <x v="2"/>
    <n v="95747"/>
    <x v="3"/>
    <n v="0.5"/>
    <x v="0"/>
    <n v="0"/>
    <x v="0"/>
    <x v="1"/>
    <x v="0"/>
    <x v="1"/>
    <x v="0"/>
    <x v="0"/>
    <x v="3"/>
    <x v="0"/>
    <s v="30+ yrs"/>
    <x v="2"/>
  </r>
  <r>
    <x v="326"/>
    <n v="62"/>
    <n v="37"/>
    <n v="38"/>
    <x v="1"/>
    <n v="91706"/>
    <x v="0"/>
    <n v="1.1000000000000001"/>
    <x v="1"/>
    <n v="0"/>
    <x v="0"/>
    <x v="1"/>
    <x v="0"/>
    <x v="1"/>
    <x v="0"/>
    <x v="0"/>
    <x v="1"/>
    <x v="0"/>
    <s v="30+ yrs"/>
    <x v="1"/>
  </r>
  <r>
    <x v="327"/>
    <n v="62"/>
    <n v="38"/>
    <n v="43"/>
    <x v="1"/>
    <n v="94928"/>
    <x v="2"/>
    <n v="1.2"/>
    <x v="2"/>
    <n v="0"/>
    <x v="0"/>
    <x v="1"/>
    <x v="0"/>
    <x v="1"/>
    <x v="0"/>
    <x v="0"/>
    <x v="1"/>
    <x v="0"/>
    <s v="30+ yrs"/>
    <x v="1"/>
  </r>
  <r>
    <x v="328"/>
    <n v="62"/>
    <n v="37"/>
    <n v="50"/>
    <x v="1"/>
    <n v="91311"/>
    <x v="3"/>
    <n v="2.4"/>
    <x v="0"/>
    <n v="0"/>
    <x v="0"/>
    <x v="1"/>
    <x v="0"/>
    <x v="1"/>
    <x v="0"/>
    <x v="0"/>
    <x v="4"/>
    <x v="0"/>
    <s v="30+ yrs"/>
    <x v="0"/>
  </r>
  <r>
    <x v="329"/>
    <n v="62"/>
    <n v="36"/>
    <n v="98"/>
    <x v="2"/>
    <n v="92122"/>
    <x v="1"/>
    <n v="2.8"/>
    <x v="0"/>
    <n v="0"/>
    <x v="0"/>
    <x v="1"/>
    <x v="0"/>
    <x v="0"/>
    <x v="0"/>
    <x v="0"/>
    <x v="3"/>
    <x v="0"/>
    <s v="30+ yrs"/>
    <x v="0"/>
  </r>
  <r>
    <x v="330"/>
    <n v="62"/>
    <n v="37"/>
    <n v="61"/>
    <x v="2"/>
    <n v="93117"/>
    <x v="2"/>
    <n v="1.7"/>
    <x v="0"/>
    <n v="0"/>
    <x v="0"/>
    <x v="1"/>
    <x v="0"/>
    <x v="0"/>
    <x v="0"/>
    <x v="0"/>
    <x v="4"/>
    <x v="0"/>
    <s v="30+ yrs"/>
    <x v="1"/>
  </r>
  <r>
    <x v="331"/>
    <n v="62"/>
    <n v="38"/>
    <n v="100"/>
    <x v="2"/>
    <n v="90277"/>
    <x v="2"/>
    <n v="1.7"/>
    <x v="2"/>
    <n v="0"/>
    <x v="0"/>
    <x v="1"/>
    <x v="0"/>
    <x v="1"/>
    <x v="0"/>
    <x v="0"/>
    <x v="0"/>
    <x v="0"/>
    <s v="30+ yrs"/>
    <x v="1"/>
  </r>
  <r>
    <x v="332"/>
    <n v="62"/>
    <n v="36"/>
    <n v="21"/>
    <x v="1"/>
    <n v="95616"/>
    <x v="3"/>
    <n v="0.3"/>
    <x v="1"/>
    <n v="0"/>
    <x v="0"/>
    <x v="1"/>
    <x v="0"/>
    <x v="0"/>
    <x v="0"/>
    <x v="0"/>
    <x v="2"/>
    <x v="0"/>
    <s v="30+ yrs"/>
    <x v="2"/>
  </r>
  <r>
    <x v="333"/>
    <n v="62"/>
    <n v="38"/>
    <n v="99"/>
    <x v="2"/>
    <n v="95014"/>
    <x v="2"/>
    <n v="1.7"/>
    <x v="2"/>
    <n v="0"/>
    <x v="0"/>
    <x v="1"/>
    <x v="0"/>
    <x v="1"/>
    <x v="0"/>
    <x v="0"/>
    <x v="3"/>
    <x v="0"/>
    <s v="30+ yrs"/>
    <x v="1"/>
  </r>
  <r>
    <x v="334"/>
    <n v="62"/>
    <n v="38"/>
    <n v="42"/>
    <x v="1"/>
    <n v="95747"/>
    <x v="3"/>
    <n v="0.1"/>
    <x v="1"/>
    <n v="149"/>
    <x v="0"/>
    <x v="1"/>
    <x v="0"/>
    <x v="0"/>
    <x v="1"/>
    <x v="0"/>
    <x v="1"/>
    <x v="2"/>
    <s v="30+ yrs"/>
    <x v="2"/>
  </r>
  <r>
    <x v="335"/>
    <n v="62"/>
    <n v="37"/>
    <n v="162"/>
    <x v="0"/>
    <n v="95051"/>
    <x v="0"/>
    <n v="1.3"/>
    <x v="0"/>
    <n v="0"/>
    <x v="0"/>
    <x v="1"/>
    <x v="0"/>
    <x v="1"/>
    <x v="0"/>
    <x v="0"/>
    <x v="5"/>
    <x v="0"/>
    <s v="30+ yrs"/>
    <x v="1"/>
  </r>
  <r>
    <x v="336"/>
    <n v="62"/>
    <n v="37"/>
    <n v="55"/>
    <x v="2"/>
    <n v="95039"/>
    <x v="3"/>
    <n v="0.9"/>
    <x v="1"/>
    <n v="0"/>
    <x v="0"/>
    <x v="1"/>
    <x v="0"/>
    <x v="1"/>
    <x v="0"/>
    <x v="0"/>
    <x v="4"/>
    <x v="0"/>
    <s v="30+ yrs"/>
    <x v="2"/>
  </r>
  <r>
    <x v="337"/>
    <n v="62"/>
    <n v="36"/>
    <n v="29"/>
    <x v="1"/>
    <n v="91107"/>
    <x v="1"/>
    <n v="0.7"/>
    <x v="1"/>
    <n v="0"/>
    <x v="0"/>
    <x v="1"/>
    <x v="0"/>
    <x v="0"/>
    <x v="0"/>
    <x v="0"/>
    <x v="1"/>
    <x v="0"/>
    <s v="30+ yrs"/>
    <x v="2"/>
  </r>
  <r>
    <x v="338"/>
    <n v="62"/>
    <n v="38"/>
    <n v="99"/>
    <x v="2"/>
    <n v="91604"/>
    <x v="2"/>
    <n v="1.7"/>
    <x v="2"/>
    <n v="0"/>
    <x v="0"/>
    <x v="1"/>
    <x v="0"/>
    <x v="0"/>
    <x v="0"/>
    <x v="0"/>
    <x v="3"/>
    <x v="0"/>
    <s v="30+ yrs"/>
    <x v="1"/>
  </r>
  <r>
    <x v="339"/>
    <n v="62"/>
    <n v="37"/>
    <n v="155"/>
    <x v="0"/>
    <n v="93943"/>
    <x v="0"/>
    <n v="1.3"/>
    <x v="0"/>
    <n v="0"/>
    <x v="0"/>
    <x v="1"/>
    <x v="0"/>
    <x v="0"/>
    <x v="0"/>
    <x v="0"/>
    <x v="5"/>
    <x v="0"/>
    <s v="30+ yrs"/>
    <x v="1"/>
  </r>
  <r>
    <x v="340"/>
    <n v="62"/>
    <n v="37"/>
    <n v="42"/>
    <x v="1"/>
    <n v="92106"/>
    <x v="3"/>
    <n v="1.5"/>
    <x v="0"/>
    <n v="0"/>
    <x v="0"/>
    <x v="1"/>
    <x v="0"/>
    <x v="1"/>
    <x v="0"/>
    <x v="0"/>
    <x v="1"/>
    <x v="0"/>
    <s v="30+ yrs"/>
    <x v="1"/>
  </r>
  <r>
    <x v="341"/>
    <n v="62"/>
    <n v="36"/>
    <n v="63"/>
    <x v="2"/>
    <n v="93109"/>
    <x v="0"/>
    <n v="2.5"/>
    <x v="1"/>
    <n v="0"/>
    <x v="0"/>
    <x v="1"/>
    <x v="0"/>
    <x v="0"/>
    <x v="0"/>
    <x v="0"/>
    <x v="4"/>
    <x v="0"/>
    <s v="30+ yrs"/>
    <x v="0"/>
  </r>
  <r>
    <x v="342"/>
    <n v="62"/>
    <n v="38"/>
    <n v="53"/>
    <x v="2"/>
    <n v="92121"/>
    <x v="0"/>
    <n v="0"/>
    <x v="2"/>
    <n v="0"/>
    <x v="0"/>
    <x v="1"/>
    <x v="0"/>
    <x v="0"/>
    <x v="0"/>
    <x v="0"/>
    <x v="4"/>
    <x v="0"/>
    <s v="30+ yrs"/>
    <x v="2"/>
  </r>
  <r>
    <x v="343"/>
    <n v="62"/>
    <n v="36"/>
    <n v="158"/>
    <x v="0"/>
    <n v="94301"/>
    <x v="1"/>
    <n v="6.3"/>
    <x v="1"/>
    <n v="0"/>
    <x v="1"/>
    <x v="1"/>
    <x v="0"/>
    <x v="1"/>
    <x v="0"/>
    <x v="0"/>
    <x v="5"/>
    <x v="0"/>
    <s v="30+ yrs"/>
    <x v="3"/>
  </r>
  <r>
    <x v="344"/>
    <n v="62"/>
    <n v="36"/>
    <n v="44"/>
    <x v="1"/>
    <n v="92093"/>
    <x v="1"/>
    <n v="1"/>
    <x v="1"/>
    <n v="0"/>
    <x v="0"/>
    <x v="1"/>
    <x v="0"/>
    <x v="0"/>
    <x v="0"/>
    <x v="0"/>
    <x v="1"/>
    <x v="0"/>
    <s v="30+ yrs"/>
    <x v="1"/>
  </r>
  <r>
    <x v="345"/>
    <n v="62"/>
    <n v="38"/>
    <n v="39"/>
    <x v="1"/>
    <n v="96003"/>
    <x v="2"/>
    <n v="2.2000000000000002"/>
    <x v="0"/>
    <n v="0"/>
    <x v="0"/>
    <x v="0"/>
    <x v="0"/>
    <x v="1"/>
    <x v="0"/>
    <x v="0"/>
    <x v="1"/>
    <x v="0"/>
    <s v="30+ yrs"/>
    <x v="0"/>
  </r>
  <r>
    <x v="346"/>
    <n v="62"/>
    <n v="36"/>
    <n v="25"/>
    <x v="1"/>
    <n v="90740"/>
    <x v="3"/>
    <n v="0.3"/>
    <x v="1"/>
    <n v="0"/>
    <x v="0"/>
    <x v="1"/>
    <x v="0"/>
    <x v="1"/>
    <x v="1"/>
    <x v="0"/>
    <x v="1"/>
    <x v="0"/>
    <s v="30+ yrs"/>
    <x v="2"/>
  </r>
  <r>
    <x v="347"/>
    <n v="62"/>
    <n v="37"/>
    <n v="9"/>
    <x v="1"/>
    <n v="91320"/>
    <x v="0"/>
    <n v="0.1"/>
    <x v="0"/>
    <n v="94"/>
    <x v="0"/>
    <x v="1"/>
    <x v="0"/>
    <x v="0"/>
    <x v="0"/>
    <x v="0"/>
    <x v="2"/>
    <x v="1"/>
    <s v="30+ yrs"/>
    <x v="2"/>
  </r>
  <r>
    <x v="348"/>
    <n v="62"/>
    <n v="38"/>
    <n v="161"/>
    <x v="0"/>
    <n v="90274"/>
    <x v="0"/>
    <n v="2.9"/>
    <x v="0"/>
    <n v="0"/>
    <x v="0"/>
    <x v="0"/>
    <x v="1"/>
    <x v="1"/>
    <x v="1"/>
    <x v="0"/>
    <x v="5"/>
    <x v="0"/>
    <s v="30+ yrs"/>
    <x v="0"/>
  </r>
  <r>
    <x v="349"/>
    <n v="62"/>
    <n v="38"/>
    <n v="123"/>
    <x v="0"/>
    <n v="90210"/>
    <x v="0"/>
    <n v="2.9"/>
    <x v="0"/>
    <n v="0"/>
    <x v="0"/>
    <x v="1"/>
    <x v="0"/>
    <x v="0"/>
    <x v="0"/>
    <x v="0"/>
    <x v="0"/>
    <x v="0"/>
    <s v="30+ yrs"/>
    <x v="0"/>
  </r>
  <r>
    <x v="350"/>
    <n v="62"/>
    <n v="32"/>
    <n v="53"/>
    <x v="2"/>
    <n v="96001"/>
    <x v="2"/>
    <n v="1.67"/>
    <x v="1"/>
    <n v="142"/>
    <x v="0"/>
    <x v="1"/>
    <x v="0"/>
    <x v="0"/>
    <x v="0"/>
    <x v="0"/>
    <x v="4"/>
    <x v="2"/>
    <s v="30+ yrs"/>
    <x v="1"/>
  </r>
  <r>
    <x v="351"/>
    <n v="62"/>
    <n v="38"/>
    <n v="78"/>
    <x v="2"/>
    <n v="92009"/>
    <x v="0"/>
    <n v="1.8"/>
    <x v="1"/>
    <n v="0"/>
    <x v="0"/>
    <x v="1"/>
    <x v="0"/>
    <x v="0"/>
    <x v="0"/>
    <x v="0"/>
    <x v="3"/>
    <x v="0"/>
    <s v="30+ yrs"/>
    <x v="1"/>
  </r>
  <r>
    <x v="352"/>
    <n v="62"/>
    <n v="38"/>
    <n v="50"/>
    <x v="1"/>
    <n v="94539"/>
    <x v="1"/>
    <n v="1.1000000000000001"/>
    <x v="0"/>
    <n v="0"/>
    <x v="0"/>
    <x v="1"/>
    <x v="0"/>
    <x v="0"/>
    <x v="1"/>
    <x v="0"/>
    <x v="4"/>
    <x v="0"/>
    <s v="30+ yrs"/>
    <x v="1"/>
  </r>
  <r>
    <x v="353"/>
    <n v="62"/>
    <n v="37"/>
    <n v="32"/>
    <x v="1"/>
    <n v="90266"/>
    <x v="3"/>
    <n v="0.2"/>
    <x v="0"/>
    <n v="0"/>
    <x v="0"/>
    <x v="0"/>
    <x v="0"/>
    <x v="0"/>
    <x v="1"/>
    <x v="0"/>
    <x v="1"/>
    <x v="0"/>
    <s v="30+ yrs"/>
    <x v="2"/>
  </r>
  <r>
    <x v="354"/>
    <n v="62"/>
    <n v="37"/>
    <n v="95"/>
    <x v="2"/>
    <n v="91107"/>
    <x v="3"/>
    <n v="0.5"/>
    <x v="0"/>
    <n v="0"/>
    <x v="0"/>
    <x v="1"/>
    <x v="0"/>
    <x v="0"/>
    <x v="0"/>
    <x v="0"/>
    <x v="3"/>
    <x v="0"/>
    <s v="30+ yrs"/>
    <x v="2"/>
  </r>
  <r>
    <x v="355"/>
    <n v="62"/>
    <n v="38"/>
    <n v="132"/>
    <x v="0"/>
    <n v="90210"/>
    <x v="0"/>
    <n v="2.9"/>
    <x v="0"/>
    <n v="0"/>
    <x v="0"/>
    <x v="1"/>
    <x v="0"/>
    <x v="0"/>
    <x v="0"/>
    <x v="0"/>
    <x v="0"/>
    <x v="0"/>
    <s v="30+ yrs"/>
    <x v="0"/>
  </r>
  <r>
    <x v="356"/>
    <n v="62"/>
    <n v="36"/>
    <n v="69"/>
    <x v="2"/>
    <n v="95039"/>
    <x v="1"/>
    <n v="1.7"/>
    <x v="1"/>
    <n v="0"/>
    <x v="0"/>
    <x v="1"/>
    <x v="0"/>
    <x v="1"/>
    <x v="0"/>
    <x v="0"/>
    <x v="4"/>
    <x v="0"/>
    <s v="30+ yrs"/>
    <x v="1"/>
  </r>
  <r>
    <x v="357"/>
    <n v="62"/>
    <n v="38"/>
    <n v="54"/>
    <x v="2"/>
    <n v="91320"/>
    <x v="0"/>
    <n v="0.8"/>
    <x v="0"/>
    <n v="0"/>
    <x v="0"/>
    <x v="0"/>
    <x v="0"/>
    <x v="0"/>
    <x v="1"/>
    <x v="0"/>
    <x v="4"/>
    <x v="0"/>
    <s v="30+ yrs"/>
    <x v="2"/>
  </r>
  <r>
    <x v="358"/>
    <n v="62"/>
    <n v="38"/>
    <n v="30"/>
    <x v="1"/>
    <n v="94304"/>
    <x v="3"/>
    <n v="0.1"/>
    <x v="1"/>
    <n v="128"/>
    <x v="0"/>
    <x v="1"/>
    <x v="0"/>
    <x v="1"/>
    <x v="0"/>
    <x v="0"/>
    <x v="1"/>
    <x v="2"/>
    <s v="30+ yrs"/>
    <x v="2"/>
  </r>
  <r>
    <x v="359"/>
    <n v="62"/>
    <n v="38"/>
    <n v="154"/>
    <x v="0"/>
    <n v="94305"/>
    <x v="0"/>
    <n v="2.9"/>
    <x v="0"/>
    <n v="0"/>
    <x v="0"/>
    <x v="1"/>
    <x v="0"/>
    <x v="1"/>
    <x v="0"/>
    <x v="0"/>
    <x v="5"/>
    <x v="0"/>
    <s v="30+ yrs"/>
    <x v="0"/>
  </r>
  <r>
    <x v="360"/>
    <n v="62"/>
    <n v="36"/>
    <n v="183"/>
    <x v="0"/>
    <n v="90095"/>
    <x v="1"/>
    <n v="3.4"/>
    <x v="1"/>
    <n v="0"/>
    <x v="1"/>
    <x v="1"/>
    <x v="0"/>
    <x v="0"/>
    <x v="0"/>
    <x v="0"/>
    <x v="5"/>
    <x v="0"/>
    <s v="30+ yrs"/>
    <x v="4"/>
  </r>
  <r>
    <x v="361"/>
    <n v="62"/>
    <n v="36"/>
    <n v="42"/>
    <x v="1"/>
    <n v="94122"/>
    <x v="0"/>
    <n v="0.5"/>
    <x v="1"/>
    <n v="128"/>
    <x v="0"/>
    <x v="1"/>
    <x v="0"/>
    <x v="1"/>
    <x v="0"/>
    <x v="0"/>
    <x v="1"/>
    <x v="2"/>
    <s v="30+ yrs"/>
    <x v="2"/>
  </r>
  <r>
    <x v="362"/>
    <n v="62"/>
    <n v="37"/>
    <n v="15"/>
    <x v="1"/>
    <n v="94583"/>
    <x v="3"/>
    <n v="0.1"/>
    <x v="1"/>
    <n v="91"/>
    <x v="0"/>
    <x v="1"/>
    <x v="0"/>
    <x v="0"/>
    <x v="0"/>
    <x v="0"/>
    <x v="2"/>
    <x v="1"/>
    <s v="30+ yrs"/>
    <x v="2"/>
  </r>
  <r>
    <x v="363"/>
    <n v="62"/>
    <n v="37"/>
    <n v="115"/>
    <x v="0"/>
    <n v="90245"/>
    <x v="2"/>
    <n v="3.4"/>
    <x v="2"/>
    <n v="0"/>
    <x v="0"/>
    <x v="1"/>
    <x v="0"/>
    <x v="1"/>
    <x v="1"/>
    <x v="0"/>
    <x v="0"/>
    <x v="0"/>
    <s v="30+ yrs"/>
    <x v="4"/>
  </r>
  <r>
    <x v="364"/>
    <n v="62"/>
    <n v="37"/>
    <n v="129"/>
    <x v="0"/>
    <n v="94143"/>
    <x v="0"/>
    <n v="1.3"/>
    <x v="0"/>
    <n v="0"/>
    <x v="0"/>
    <x v="1"/>
    <x v="0"/>
    <x v="1"/>
    <x v="0"/>
    <x v="0"/>
    <x v="0"/>
    <x v="0"/>
    <s v="30+ yrs"/>
    <x v="1"/>
  </r>
  <r>
    <x v="365"/>
    <n v="62"/>
    <n v="37"/>
    <n v="92"/>
    <x v="2"/>
    <n v="94608"/>
    <x v="3"/>
    <n v="0.5"/>
    <x v="0"/>
    <n v="310"/>
    <x v="0"/>
    <x v="1"/>
    <x v="0"/>
    <x v="1"/>
    <x v="0"/>
    <x v="0"/>
    <x v="3"/>
    <x v="3"/>
    <s v="30+ yrs"/>
    <x v="2"/>
  </r>
  <r>
    <x v="366"/>
    <n v="62"/>
    <n v="37"/>
    <n v="53"/>
    <x v="2"/>
    <n v="92028"/>
    <x v="1"/>
    <n v="2.8"/>
    <x v="0"/>
    <n v="0"/>
    <x v="0"/>
    <x v="1"/>
    <x v="0"/>
    <x v="1"/>
    <x v="0"/>
    <x v="0"/>
    <x v="4"/>
    <x v="0"/>
    <s v="30+ yrs"/>
    <x v="0"/>
  </r>
  <r>
    <x v="367"/>
    <n v="62"/>
    <n v="36"/>
    <n v="41"/>
    <x v="1"/>
    <n v="90245"/>
    <x v="1"/>
    <n v="1"/>
    <x v="1"/>
    <n v="154"/>
    <x v="0"/>
    <x v="0"/>
    <x v="0"/>
    <x v="1"/>
    <x v="0"/>
    <x v="0"/>
    <x v="1"/>
    <x v="2"/>
    <s v="30+ yrs"/>
    <x v="1"/>
  </r>
  <r>
    <x v="368"/>
    <n v="62"/>
    <n v="37"/>
    <n v="29"/>
    <x v="1"/>
    <n v="91030"/>
    <x v="0"/>
    <n v="0.3"/>
    <x v="1"/>
    <n v="0"/>
    <x v="0"/>
    <x v="1"/>
    <x v="0"/>
    <x v="0"/>
    <x v="1"/>
    <x v="0"/>
    <x v="1"/>
    <x v="0"/>
    <s v="30+ yrs"/>
    <x v="2"/>
  </r>
  <r>
    <x v="369"/>
    <n v="62"/>
    <n v="37"/>
    <n v="41"/>
    <x v="1"/>
    <n v="95060"/>
    <x v="3"/>
    <n v="0.9"/>
    <x v="1"/>
    <n v="0"/>
    <x v="0"/>
    <x v="1"/>
    <x v="0"/>
    <x v="1"/>
    <x v="1"/>
    <x v="0"/>
    <x v="1"/>
    <x v="0"/>
    <s v="30+ yrs"/>
    <x v="2"/>
  </r>
  <r>
    <x v="370"/>
    <n v="62"/>
    <n v="36"/>
    <n v="119"/>
    <x v="0"/>
    <n v="94720"/>
    <x v="1"/>
    <n v="2"/>
    <x v="0"/>
    <n v="0"/>
    <x v="0"/>
    <x v="1"/>
    <x v="0"/>
    <x v="0"/>
    <x v="0"/>
    <x v="0"/>
    <x v="0"/>
    <x v="0"/>
    <s v="30+ yrs"/>
    <x v="0"/>
  </r>
  <r>
    <x v="371"/>
    <n v="62"/>
    <n v="38"/>
    <n v="52"/>
    <x v="2"/>
    <n v="95616"/>
    <x v="2"/>
    <n v="1.3"/>
    <x v="2"/>
    <n v="0"/>
    <x v="0"/>
    <x v="1"/>
    <x v="0"/>
    <x v="1"/>
    <x v="1"/>
    <x v="0"/>
    <x v="4"/>
    <x v="0"/>
    <s v="30+ yrs"/>
    <x v="1"/>
  </r>
  <r>
    <x v="372"/>
    <n v="62"/>
    <n v="32"/>
    <n v="33"/>
    <x v="1"/>
    <n v="93907"/>
    <x v="0"/>
    <n v="1.5"/>
    <x v="1"/>
    <n v="140"/>
    <x v="0"/>
    <x v="1"/>
    <x v="0"/>
    <x v="1"/>
    <x v="1"/>
    <x v="0"/>
    <x v="1"/>
    <x v="2"/>
    <s v="30+ yrs"/>
    <x v="1"/>
  </r>
  <r>
    <x v="373"/>
    <n v="62"/>
    <n v="37"/>
    <n v="128"/>
    <x v="0"/>
    <n v="92093"/>
    <x v="0"/>
    <n v="2.5"/>
    <x v="0"/>
    <n v="0"/>
    <x v="0"/>
    <x v="1"/>
    <x v="0"/>
    <x v="0"/>
    <x v="0"/>
    <x v="0"/>
    <x v="0"/>
    <x v="0"/>
    <s v="30+ yrs"/>
    <x v="0"/>
  </r>
  <r>
    <x v="374"/>
    <n v="62"/>
    <n v="37"/>
    <n v="18"/>
    <x v="1"/>
    <n v="92028"/>
    <x v="0"/>
    <n v="1.5"/>
    <x v="2"/>
    <n v="127"/>
    <x v="0"/>
    <x v="1"/>
    <x v="0"/>
    <x v="0"/>
    <x v="0"/>
    <x v="0"/>
    <x v="2"/>
    <x v="2"/>
    <s v="30+ yrs"/>
    <x v="1"/>
  </r>
  <r>
    <x v="375"/>
    <n v="62"/>
    <n v="37"/>
    <n v="82"/>
    <x v="2"/>
    <n v="94086"/>
    <x v="0"/>
    <n v="0.8"/>
    <x v="1"/>
    <n v="312"/>
    <x v="0"/>
    <x v="1"/>
    <x v="0"/>
    <x v="1"/>
    <x v="0"/>
    <x v="0"/>
    <x v="3"/>
    <x v="3"/>
    <s v="30+ yrs"/>
    <x v="2"/>
  </r>
  <r>
    <x v="376"/>
    <n v="62"/>
    <n v="36"/>
    <n v="35"/>
    <x v="1"/>
    <n v="94501"/>
    <x v="1"/>
    <n v="0.7"/>
    <x v="1"/>
    <n v="0"/>
    <x v="0"/>
    <x v="0"/>
    <x v="0"/>
    <x v="0"/>
    <x v="1"/>
    <x v="0"/>
    <x v="1"/>
    <x v="0"/>
    <s v="30+ yrs"/>
    <x v="2"/>
  </r>
  <r>
    <x v="377"/>
    <n v="62"/>
    <n v="36"/>
    <n v="44"/>
    <x v="1"/>
    <n v="92867"/>
    <x v="1"/>
    <n v="0.3"/>
    <x v="0"/>
    <n v="0"/>
    <x v="0"/>
    <x v="1"/>
    <x v="0"/>
    <x v="0"/>
    <x v="0"/>
    <x v="0"/>
    <x v="1"/>
    <x v="0"/>
    <s v="30+ yrs"/>
    <x v="2"/>
  </r>
  <r>
    <x v="378"/>
    <n v="62"/>
    <n v="36"/>
    <n v="85"/>
    <x v="2"/>
    <n v="90019"/>
    <x v="1"/>
    <n v="1.7"/>
    <x v="1"/>
    <n v="98"/>
    <x v="0"/>
    <x v="1"/>
    <x v="0"/>
    <x v="0"/>
    <x v="0"/>
    <x v="0"/>
    <x v="3"/>
    <x v="1"/>
    <s v="30+ yrs"/>
    <x v="1"/>
  </r>
  <r>
    <x v="379"/>
    <n v="62"/>
    <n v="36"/>
    <n v="89"/>
    <x v="2"/>
    <n v="94022"/>
    <x v="1"/>
    <n v="2"/>
    <x v="0"/>
    <n v="0"/>
    <x v="0"/>
    <x v="1"/>
    <x v="0"/>
    <x v="1"/>
    <x v="1"/>
    <x v="0"/>
    <x v="3"/>
    <x v="0"/>
    <s v="30+ yrs"/>
    <x v="0"/>
  </r>
  <r>
    <x v="380"/>
    <n v="62"/>
    <n v="38"/>
    <n v="195"/>
    <x v="0"/>
    <n v="91125"/>
    <x v="2"/>
    <n v="5.2"/>
    <x v="1"/>
    <n v="522"/>
    <x v="1"/>
    <x v="1"/>
    <x v="1"/>
    <x v="1"/>
    <x v="1"/>
    <x v="0"/>
    <x v="5"/>
    <x v="3"/>
    <s v="30+ yrs"/>
    <x v="3"/>
  </r>
  <r>
    <x v="381"/>
    <n v="62"/>
    <n v="36"/>
    <n v="148"/>
    <x v="0"/>
    <n v="94111"/>
    <x v="3"/>
    <n v="7"/>
    <x v="2"/>
    <n v="0"/>
    <x v="1"/>
    <x v="1"/>
    <x v="0"/>
    <x v="1"/>
    <x v="0"/>
    <x v="0"/>
    <x v="0"/>
    <x v="0"/>
    <s v="30+ yrs"/>
    <x v="3"/>
  </r>
  <r>
    <x v="382"/>
    <n v="62"/>
    <n v="37"/>
    <n v="169"/>
    <x v="0"/>
    <n v="95014"/>
    <x v="3"/>
    <n v="5"/>
    <x v="2"/>
    <n v="184"/>
    <x v="1"/>
    <x v="1"/>
    <x v="1"/>
    <x v="1"/>
    <x v="1"/>
    <x v="0"/>
    <x v="5"/>
    <x v="2"/>
    <s v="30+ yrs"/>
    <x v="3"/>
  </r>
  <r>
    <x v="383"/>
    <n v="62"/>
    <n v="38"/>
    <n v="58"/>
    <x v="2"/>
    <n v="94720"/>
    <x v="2"/>
    <n v="1.2"/>
    <x v="2"/>
    <n v="228"/>
    <x v="0"/>
    <x v="1"/>
    <x v="0"/>
    <x v="0"/>
    <x v="1"/>
    <x v="0"/>
    <x v="4"/>
    <x v="2"/>
    <s v="30+ yrs"/>
    <x v="1"/>
  </r>
  <r>
    <x v="384"/>
    <n v="62"/>
    <n v="37"/>
    <n v="24"/>
    <x v="1"/>
    <n v="90717"/>
    <x v="0"/>
    <n v="0.3"/>
    <x v="1"/>
    <n v="0"/>
    <x v="0"/>
    <x v="0"/>
    <x v="0"/>
    <x v="1"/>
    <x v="0"/>
    <x v="0"/>
    <x v="2"/>
    <x v="0"/>
    <s v="30+ yrs"/>
    <x v="2"/>
  </r>
  <r>
    <x v="385"/>
    <n v="62"/>
    <n v="36"/>
    <n v="63"/>
    <x v="2"/>
    <n v="93407"/>
    <x v="0"/>
    <n v="1.6"/>
    <x v="0"/>
    <n v="118"/>
    <x v="0"/>
    <x v="1"/>
    <x v="0"/>
    <x v="1"/>
    <x v="0"/>
    <x v="0"/>
    <x v="4"/>
    <x v="2"/>
    <s v="30+ yrs"/>
    <x v="1"/>
  </r>
  <r>
    <x v="386"/>
    <n v="62"/>
    <n v="38"/>
    <n v="78"/>
    <x v="2"/>
    <n v="92521"/>
    <x v="1"/>
    <n v="0"/>
    <x v="1"/>
    <n v="0"/>
    <x v="0"/>
    <x v="1"/>
    <x v="0"/>
    <x v="1"/>
    <x v="0"/>
    <x v="0"/>
    <x v="3"/>
    <x v="0"/>
    <s v="30+ yrs"/>
    <x v="2"/>
  </r>
  <r>
    <x v="387"/>
    <n v="62"/>
    <n v="36"/>
    <n v="58"/>
    <x v="2"/>
    <n v="95020"/>
    <x v="0"/>
    <n v="2.8"/>
    <x v="2"/>
    <n v="0"/>
    <x v="0"/>
    <x v="1"/>
    <x v="0"/>
    <x v="0"/>
    <x v="1"/>
    <x v="0"/>
    <x v="4"/>
    <x v="0"/>
    <s v="30+ yrs"/>
    <x v="0"/>
  </r>
  <r>
    <x v="388"/>
    <n v="62"/>
    <n v="38"/>
    <n v="43"/>
    <x v="1"/>
    <n v="92354"/>
    <x v="0"/>
    <n v="1.9"/>
    <x v="2"/>
    <n v="0"/>
    <x v="0"/>
    <x v="1"/>
    <x v="0"/>
    <x v="1"/>
    <x v="0"/>
    <x v="0"/>
    <x v="1"/>
    <x v="0"/>
    <s v="30+ yrs"/>
    <x v="1"/>
  </r>
  <r>
    <x v="389"/>
    <n v="62"/>
    <n v="37"/>
    <n v="125"/>
    <x v="0"/>
    <n v="94801"/>
    <x v="0"/>
    <n v="1"/>
    <x v="1"/>
    <n v="0"/>
    <x v="1"/>
    <x v="1"/>
    <x v="0"/>
    <x v="1"/>
    <x v="0"/>
    <x v="0"/>
    <x v="0"/>
    <x v="0"/>
    <s v="30+ yrs"/>
    <x v="1"/>
  </r>
  <r>
    <x v="390"/>
    <n v="62"/>
    <n v="36"/>
    <n v="103"/>
    <x v="0"/>
    <n v="92182"/>
    <x v="1"/>
    <n v="2.8"/>
    <x v="0"/>
    <n v="0"/>
    <x v="0"/>
    <x v="0"/>
    <x v="1"/>
    <x v="1"/>
    <x v="0"/>
    <x v="0"/>
    <x v="0"/>
    <x v="0"/>
    <s v="30+ yrs"/>
    <x v="0"/>
  </r>
  <r>
    <x v="391"/>
    <n v="62"/>
    <n v="38"/>
    <n v="65"/>
    <x v="2"/>
    <n v="91768"/>
    <x v="0"/>
    <n v="0"/>
    <x v="2"/>
    <n v="0"/>
    <x v="0"/>
    <x v="1"/>
    <x v="0"/>
    <x v="1"/>
    <x v="0"/>
    <x v="0"/>
    <x v="4"/>
    <x v="0"/>
    <s v="30+ yrs"/>
    <x v="2"/>
  </r>
  <r>
    <x v="392"/>
    <n v="62"/>
    <n v="37"/>
    <n v="22"/>
    <x v="1"/>
    <n v="95818"/>
    <x v="0"/>
    <n v="1.5"/>
    <x v="2"/>
    <n v="111"/>
    <x v="0"/>
    <x v="1"/>
    <x v="0"/>
    <x v="1"/>
    <x v="0"/>
    <x v="0"/>
    <x v="2"/>
    <x v="2"/>
    <s v="30+ yrs"/>
    <x v="1"/>
  </r>
  <r>
    <x v="393"/>
    <n v="62"/>
    <n v="36"/>
    <n v="81"/>
    <x v="2"/>
    <n v="95051"/>
    <x v="3"/>
    <n v="4.4000000000000004"/>
    <x v="0"/>
    <n v="0"/>
    <x v="0"/>
    <x v="1"/>
    <x v="0"/>
    <x v="0"/>
    <x v="1"/>
    <x v="0"/>
    <x v="3"/>
    <x v="0"/>
    <s v="30+ yrs"/>
    <x v="5"/>
  </r>
  <r>
    <x v="394"/>
    <n v="62"/>
    <n v="36"/>
    <n v="83"/>
    <x v="2"/>
    <n v="93940"/>
    <x v="2"/>
    <n v="2.4"/>
    <x v="1"/>
    <n v="0"/>
    <x v="0"/>
    <x v="0"/>
    <x v="0"/>
    <x v="0"/>
    <x v="0"/>
    <x v="0"/>
    <x v="3"/>
    <x v="0"/>
    <s v="30+ yrs"/>
    <x v="0"/>
  </r>
  <r>
    <x v="395"/>
    <n v="62"/>
    <n v="37"/>
    <n v="98"/>
    <x v="2"/>
    <n v="94706"/>
    <x v="0"/>
    <n v="0.9"/>
    <x v="0"/>
    <n v="151"/>
    <x v="0"/>
    <x v="1"/>
    <x v="0"/>
    <x v="1"/>
    <x v="0"/>
    <x v="0"/>
    <x v="3"/>
    <x v="2"/>
    <s v="30+ yrs"/>
    <x v="2"/>
  </r>
  <r>
    <x v="396"/>
    <n v="62"/>
    <n v="36"/>
    <n v="109"/>
    <x v="0"/>
    <n v="92709"/>
    <x v="2"/>
    <n v="1.7"/>
    <x v="1"/>
    <n v="0"/>
    <x v="0"/>
    <x v="1"/>
    <x v="0"/>
    <x v="1"/>
    <x v="0"/>
    <x v="0"/>
    <x v="0"/>
    <x v="0"/>
    <s v="30+ yrs"/>
    <x v="1"/>
  </r>
  <r>
    <x v="397"/>
    <n v="62"/>
    <n v="37"/>
    <n v="19"/>
    <x v="1"/>
    <n v="91343"/>
    <x v="3"/>
    <n v="1.3"/>
    <x v="2"/>
    <n v="97"/>
    <x v="0"/>
    <x v="1"/>
    <x v="0"/>
    <x v="1"/>
    <x v="0"/>
    <x v="0"/>
    <x v="2"/>
    <x v="1"/>
    <s v="30+ yrs"/>
    <x v="1"/>
  </r>
  <r>
    <x v="398"/>
    <n v="62"/>
    <n v="38"/>
    <n v="158"/>
    <x v="0"/>
    <n v="90230"/>
    <x v="1"/>
    <n v="2.1"/>
    <x v="0"/>
    <n v="0"/>
    <x v="0"/>
    <x v="1"/>
    <x v="0"/>
    <x v="0"/>
    <x v="1"/>
    <x v="0"/>
    <x v="5"/>
    <x v="0"/>
    <s v="30+ yrs"/>
    <x v="0"/>
  </r>
  <r>
    <x v="399"/>
    <n v="62"/>
    <n v="32"/>
    <n v="142"/>
    <x v="0"/>
    <n v="95112"/>
    <x v="1"/>
    <n v="2.8"/>
    <x v="1"/>
    <n v="0"/>
    <x v="1"/>
    <x v="1"/>
    <x v="0"/>
    <x v="0"/>
    <x v="1"/>
    <x v="0"/>
    <x v="0"/>
    <x v="0"/>
    <s v="30+ yrs"/>
    <x v="0"/>
  </r>
  <r>
    <x v="400"/>
    <n v="62"/>
    <n v="36"/>
    <n v="58"/>
    <x v="2"/>
    <n v="94501"/>
    <x v="0"/>
    <n v="0.8"/>
    <x v="2"/>
    <n v="0"/>
    <x v="0"/>
    <x v="1"/>
    <x v="0"/>
    <x v="0"/>
    <x v="0"/>
    <x v="0"/>
    <x v="4"/>
    <x v="0"/>
    <s v="30+ yrs"/>
    <x v="2"/>
  </r>
  <r>
    <x v="401"/>
    <n v="62"/>
    <n v="37"/>
    <n v="45"/>
    <x v="1"/>
    <n v="90033"/>
    <x v="3"/>
    <n v="0.5"/>
    <x v="2"/>
    <n v="200"/>
    <x v="0"/>
    <x v="1"/>
    <x v="0"/>
    <x v="1"/>
    <x v="1"/>
    <x v="0"/>
    <x v="1"/>
    <x v="2"/>
    <s v="30+ yrs"/>
    <x v="2"/>
  </r>
  <r>
    <x v="402"/>
    <n v="62"/>
    <n v="37"/>
    <n v="48"/>
    <x v="1"/>
    <n v="92028"/>
    <x v="3"/>
    <n v="2.2000000000000002"/>
    <x v="0"/>
    <n v="0"/>
    <x v="0"/>
    <x v="1"/>
    <x v="0"/>
    <x v="0"/>
    <x v="0"/>
    <x v="0"/>
    <x v="1"/>
    <x v="0"/>
    <s v="30+ yrs"/>
    <x v="0"/>
  </r>
  <r>
    <x v="403"/>
    <n v="62"/>
    <n v="36"/>
    <n v="19"/>
    <x v="1"/>
    <n v="95833"/>
    <x v="1"/>
    <n v="0.2"/>
    <x v="1"/>
    <n v="0"/>
    <x v="0"/>
    <x v="1"/>
    <x v="0"/>
    <x v="1"/>
    <x v="1"/>
    <x v="0"/>
    <x v="2"/>
    <x v="0"/>
    <s v="30+ yrs"/>
    <x v="2"/>
  </r>
  <r>
    <x v="404"/>
    <n v="62"/>
    <n v="38"/>
    <n v="80"/>
    <x v="2"/>
    <n v="94545"/>
    <x v="2"/>
    <n v="1.7"/>
    <x v="2"/>
    <n v="0"/>
    <x v="0"/>
    <x v="1"/>
    <x v="0"/>
    <x v="0"/>
    <x v="0"/>
    <x v="0"/>
    <x v="3"/>
    <x v="0"/>
    <s v="30+ yrs"/>
    <x v="1"/>
  </r>
  <r>
    <x v="405"/>
    <n v="62"/>
    <n v="37"/>
    <n v="93"/>
    <x v="2"/>
    <n v="93003"/>
    <x v="3"/>
    <n v="3"/>
    <x v="1"/>
    <n v="0"/>
    <x v="1"/>
    <x v="1"/>
    <x v="1"/>
    <x v="1"/>
    <x v="1"/>
    <x v="0"/>
    <x v="3"/>
    <x v="0"/>
    <s v="30+ yrs"/>
    <x v="4"/>
  </r>
  <r>
    <x v="406"/>
    <n v="62"/>
    <n v="38"/>
    <n v="23"/>
    <x v="1"/>
    <n v="91304"/>
    <x v="1"/>
    <n v="0.3"/>
    <x v="1"/>
    <n v="0"/>
    <x v="0"/>
    <x v="1"/>
    <x v="0"/>
    <x v="0"/>
    <x v="0"/>
    <x v="0"/>
    <x v="2"/>
    <x v="0"/>
    <s v="30+ yrs"/>
    <x v="2"/>
  </r>
  <r>
    <x v="407"/>
    <n v="62"/>
    <n v="36"/>
    <n v="28"/>
    <x v="1"/>
    <n v="95020"/>
    <x v="3"/>
    <n v="0.7"/>
    <x v="2"/>
    <n v="0"/>
    <x v="0"/>
    <x v="1"/>
    <x v="0"/>
    <x v="1"/>
    <x v="0"/>
    <x v="0"/>
    <x v="1"/>
    <x v="0"/>
    <s v="30+ yrs"/>
    <x v="2"/>
  </r>
  <r>
    <x v="408"/>
    <n v="62"/>
    <n v="37"/>
    <n v="31"/>
    <x v="1"/>
    <n v="95008"/>
    <x v="3"/>
    <n v="0.2"/>
    <x v="0"/>
    <n v="0"/>
    <x v="0"/>
    <x v="1"/>
    <x v="0"/>
    <x v="1"/>
    <x v="0"/>
    <x v="0"/>
    <x v="1"/>
    <x v="0"/>
    <s v="30+ yrs"/>
    <x v="2"/>
  </r>
  <r>
    <x v="409"/>
    <n v="62"/>
    <n v="36"/>
    <n v="115"/>
    <x v="0"/>
    <n v="92093"/>
    <x v="1"/>
    <n v="2.8"/>
    <x v="0"/>
    <n v="202"/>
    <x v="0"/>
    <x v="1"/>
    <x v="0"/>
    <x v="1"/>
    <x v="1"/>
    <x v="0"/>
    <x v="0"/>
    <x v="2"/>
    <s v="30+ yrs"/>
    <x v="0"/>
  </r>
  <r>
    <x v="410"/>
    <n v="62"/>
    <n v="36"/>
    <n v="60"/>
    <x v="2"/>
    <n v="92182"/>
    <x v="3"/>
    <n v="2.2000000000000002"/>
    <x v="1"/>
    <n v="0"/>
    <x v="0"/>
    <x v="1"/>
    <x v="0"/>
    <x v="1"/>
    <x v="0"/>
    <x v="0"/>
    <x v="4"/>
    <x v="0"/>
    <s v="30+ yrs"/>
    <x v="0"/>
  </r>
  <r>
    <x v="411"/>
    <n v="62"/>
    <n v="37"/>
    <n v="44"/>
    <x v="1"/>
    <n v="90401"/>
    <x v="0"/>
    <n v="1.1000000000000001"/>
    <x v="1"/>
    <n v="0"/>
    <x v="0"/>
    <x v="1"/>
    <x v="0"/>
    <x v="0"/>
    <x v="0"/>
    <x v="0"/>
    <x v="1"/>
    <x v="0"/>
    <s v="30+ yrs"/>
    <x v="1"/>
  </r>
  <r>
    <x v="412"/>
    <n v="62"/>
    <n v="38"/>
    <n v="149"/>
    <x v="0"/>
    <n v="92130"/>
    <x v="0"/>
    <n v="4.7"/>
    <x v="0"/>
    <n v="0"/>
    <x v="0"/>
    <x v="1"/>
    <x v="0"/>
    <x v="1"/>
    <x v="0"/>
    <x v="0"/>
    <x v="0"/>
    <x v="0"/>
    <s v="30+ yrs"/>
    <x v="5"/>
  </r>
  <r>
    <x v="413"/>
    <n v="62"/>
    <n v="38"/>
    <n v="44"/>
    <x v="1"/>
    <n v="92612"/>
    <x v="0"/>
    <n v="1.9"/>
    <x v="2"/>
    <n v="0"/>
    <x v="0"/>
    <x v="1"/>
    <x v="0"/>
    <x v="0"/>
    <x v="1"/>
    <x v="0"/>
    <x v="1"/>
    <x v="0"/>
    <s v="30+ yrs"/>
    <x v="1"/>
  </r>
  <r>
    <x v="414"/>
    <n v="62"/>
    <n v="36"/>
    <n v="75"/>
    <x v="2"/>
    <n v="92709"/>
    <x v="1"/>
    <n v="1.7"/>
    <x v="1"/>
    <n v="0"/>
    <x v="0"/>
    <x v="1"/>
    <x v="0"/>
    <x v="0"/>
    <x v="0"/>
    <x v="0"/>
    <x v="3"/>
    <x v="0"/>
    <s v="30+ yrs"/>
    <x v="1"/>
  </r>
  <r>
    <x v="415"/>
    <n v="62"/>
    <n v="37"/>
    <n v="38"/>
    <x v="1"/>
    <n v="92354"/>
    <x v="3"/>
    <n v="0.5"/>
    <x v="2"/>
    <n v="0"/>
    <x v="0"/>
    <x v="1"/>
    <x v="0"/>
    <x v="0"/>
    <x v="0"/>
    <x v="0"/>
    <x v="1"/>
    <x v="0"/>
    <s v="30+ yrs"/>
    <x v="2"/>
  </r>
  <r>
    <x v="416"/>
    <n v="62"/>
    <n v="36"/>
    <n v="63"/>
    <x v="2"/>
    <n v="95929"/>
    <x v="0"/>
    <n v="2.5"/>
    <x v="1"/>
    <n v="0"/>
    <x v="0"/>
    <x v="1"/>
    <x v="0"/>
    <x v="1"/>
    <x v="1"/>
    <x v="0"/>
    <x v="4"/>
    <x v="0"/>
    <s v="30+ yrs"/>
    <x v="0"/>
  </r>
  <r>
    <x v="417"/>
    <n v="62"/>
    <n v="38"/>
    <n v="124"/>
    <x v="0"/>
    <n v="95023"/>
    <x v="0"/>
    <n v="3.8"/>
    <x v="0"/>
    <n v="405"/>
    <x v="0"/>
    <x v="1"/>
    <x v="0"/>
    <x v="1"/>
    <x v="0"/>
    <x v="0"/>
    <x v="0"/>
    <x v="3"/>
    <s v="30+ yrs"/>
    <x v="4"/>
  </r>
  <r>
    <x v="418"/>
    <n v="62"/>
    <n v="38"/>
    <n v="33"/>
    <x v="1"/>
    <n v="95134"/>
    <x v="3"/>
    <n v="0.1"/>
    <x v="1"/>
    <n v="0"/>
    <x v="0"/>
    <x v="1"/>
    <x v="0"/>
    <x v="1"/>
    <x v="0"/>
    <x v="0"/>
    <x v="1"/>
    <x v="0"/>
    <s v="30+ yrs"/>
    <x v="2"/>
  </r>
  <r>
    <x v="419"/>
    <n v="62"/>
    <n v="37"/>
    <n v="83"/>
    <x v="2"/>
    <n v="93657"/>
    <x v="2"/>
    <n v="0.1"/>
    <x v="2"/>
    <n v="0"/>
    <x v="0"/>
    <x v="1"/>
    <x v="0"/>
    <x v="0"/>
    <x v="0"/>
    <x v="0"/>
    <x v="3"/>
    <x v="0"/>
    <s v="30+ yrs"/>
    <x v="2"/>
  </r>
  <r>
    <x v="420"/>
    <n v="62"/>
    <n v="37"/>
    <n v="10"/>
    <x v="1"/>
    <n v="92606"/>
    <x v="3"/>
    <n v="0.5"/>
    <x v="0"/>
    <n v="0"/>
    <x v="0"/>
    <x v="1"/>
    <x v="0"/>
    <x v="1"/>
    <x v="0"/>
    <x v="0"/>
    <x v="2"/>
    <x v="0"/>
    <s v="30+ yrs"/>
    <x v="2"/>
  </r>
  <r>
    <x v="421"/>
    <n v="62"/>
    <n v="38"/>
    <n v="174"/>
    <x v="0"/>
    <n v="94305"/>
    <x v="0"/>
    <n v="4.7"/>
    <x v="0"/>
    <n v="0"/>
    <x v="0"/>
    <x v="1"/>
    <x v="0"/>
    <x v="1"/>
    <x v="1"/>
    <x v="0"/>
    <x v="5"/>
    <x v="0"/>
    <s v="30+ yrs"/>
    <x v="5"/>
  </r>
  <r>
    <x v="422"/>
    <n v="62"/>
    <n v="37"/>
    <n v="39"/>
    <x v="1"/>
    <n v="93117"/>
    <x v="3"/>
    <n v="1.5"/>
    <x v="0"/>
    <n v="0"/>
    <x v="0"/>
    <x v="1"/>
    <x v="0"/>
    <x v="1"/>
    <x v="0"/>
    <x v="0"/>
    <x v="1"/>
    <x v="0"/>
    <s v="30+ yrs"/>
    <x v="1"/>
  </r>
  <r>
    <x v="423"/>
    <n v="62"/>
    <n v="37"/>
    <n v="19"/>
    <x v="1"/>
    <n v="93109"/>
    <x v="3"/>
    <n v="0.5"/>
    <x v="0"/>
    <n v="89"/>
    <x v="0"/>
    <x v="1"/>
    <x v="0"/>
    <x v="0"/>
    <x v="0"/>
    <x v="0"/>
    <x v="2"/>
    <x v="1"/>
    <s v="30+ yrs"/>
    <x v="2"/>
  </r>
  <r>
    <x v="424"/>
    <n v="62"/>
    <n v="36"/>
    <n v="39"/>
    <x v="1"/>
    <n v="92028"/>
    <x v="1"/>
    <n v="0.3"/>
    <x v="0"/>
    <n v="0"/>
    <x v="0"/>
    <x v="1"/>
    <x v="0"/>
    <x v="1"/>
    <x v="0"/>
    <x v="0"/>
    <x v="1"/>
    <x v="0"/>
    <s v="30+ yrs"/>
    <x v="2"/>
  </r>
  <r>
    <x v="425"/>
    <n v="61"/>
    <n v="37"/>
    <n v="131"/>
    <x v="0"/>
    <n v="94720"/>
    <x v="0"/>
    <n v="2.9"/>
    <x v="0"/>
    <n v="0"/>
    <x v="0"/>
    <x v="1"/>
    <x v="0"/>
    <x v="1"/>
    <x v="0"/>
    <x v="0"/>
    <x v="0"/>
    <x v="0"/>
    <s v="30+ yrs"/>
    <x v="0"/>
  </r>
  <r>
    <x v="426"/>
    <n v="61"/>
    <n v="36"/>
    <n v="30"/>
    <x v="1"/>
    <n v="94608"/>
    <x v="3"/>
    <n v="1.3"/>
    <x v="2"/>
    <n v="0"/>
    <x v="0"/>
    <x v="1"/>
    <x v="0"/>
    <x v="0"/>
    <x v="0"/>
    <x v="0"/>
    <x v="1"/>
    <x v="0"/>
    <s v="30+ yrs"/>
    <x v="1"/>
  </r>
  <r>
    <x v="427"/>
    <n v="61"/>
    <n v="35"/>
    <n v="41"/>
    <x v="1"/>
    <n v="94545"/>
    <x v="2"/>
    <n v="1.7"/>
    <x v="2"/>
    <n v="0"/>
    <x v="0"/>
    <x v="0"/>
    <x v="0"/>
    <x v="1"/>
    <x v="0"/>
    <x v="0"/>
    <x v="1"/>
    <x v="0"/>
    <s v="30+ yrs"/>
    <x v="1"/>
  </r>
  <r>
    <x v="428"/>
    <n v="61"/>
    <n v="35"/>
    <n v="80"/>
    <x v="2"/>
    <n v="95053"/>
    <x v="1"/>
    <n v="2.8"/>
    <x v="0"/>
    <n v="0"/>
    <x v="0"/>
    <x v="1"/>
    <x v="0"/>
    <x v="1"/>
    <x v="0"/>
    <x v="0"/>
    <x v="3"/>
    <x v="0"/>
    <s v="30+ yrs"/>
    <x v="0"/>
  </r>
  <r>
    <x v="429"/>
    <n v="61"/>
    <n v="36"/>
    <n v="40"/>
    <x v="1"/>
    <n v="90029"/>
    <x v="3"/>
    <n v="0.5"/>
    <x v="2"/>
    <n v="0"/>
    <x v="0"/>
    <x v="0"/>
    <x v="0"/>
    <x v="1"/>
    <x v="0"/>
    <x v="0"/>
    <x v="1"/>
    <x v="0"/>
    <s v="30+ yrs"/>
    <x v="2"/>
  </r>
  <r>
    <x v="430"/>
    <n v="61"/>
    <n v="36"/>
    <n v="60"/>
    <x v="2"/>
    <n v="92866"/>
    <x v="3"/>
    <n v="0.5"/>
    <x v="2"/>
    <n v="182"/>
    <x v="0"/>
    <x v="1"/>
    <x v="0"/>
    <x v="0"/>
    <x v="0"/>
    <x v="0"/>
    <x v="4"/>
    <x v="2"/>
    <s v="30+ yrs"/>
    <x v="2"/>
  </r>
  <r>
    <x v="431"/>
    <n v="61"/>
    <n v="35"/>
    <n v="50"/>
    <x v="1"/>
    <n v="92122"/>
    <x v="3"/>
    <n v="1.4"/>
    <x v="1"/>
    <n v="112"/>
    <x v="0"/>
    <x v="1"/>
    <x v="0"/>
    <x v="1"/>
    <x v="0"/>
    <x v="0"/>
    <x v="4"/>
    <x v="2"/>
    <s v="30+ yrs"/>
    <x v="1"/>
  </r>
  <r>
    <x v="432"/>
    <n v="61"/>
    <n v="37"/>
    <n v="60"/>
    <x v="2"/>
    <n v="91706"/>
    <x v="3"/>
    <n v="2"/>
    <x v="1"/>
    <n v="0"/>
    <x v="0"/>
    <x v="1"/>
    <x v="0"/>
    <x v="1"/>
    <x v="0"/>
    <x v="0"/>
    <x v="4"/>
    <x v="0"/>
    <s v="30+ yrs"/>
    <x v="0"/>
  </r>
  <r>
    <x v="433"/>
    <n v="61"/>
    <n v="37"/>
    <n v="54"/>
    <x v="2"/>
    <n v="90024"/>
    <x v="2"/>
    <n v="1.2"/>
    <x v="2"/>
    <n v="129"/>
    <x v="0"/>
    <x v="1"/>
    <x v="0"/>
    <x v="1"/>
    <x v="1"/>
    <x v="0"/>
    <x v="4"/>
    <x v="2"/>
    <s v="30+ yrs"/>
    <x v="1"/>
  </r>
  <r>
    <x v="434"/>
    <n v="61"/>
    <n v="36"/>
    <n v="35"/>
    <x v="1"/>
    <n v="94110"/>
    <x v="3"/>
    <n v="1.3"/>
    <x v="2"/>
    <n v="0"/>
    <x v="0"/>
    <x v="1"/>
    <x v="0"/>
    <x v="0"/>
    <x v="1"/>
    <x v="0"/>
    <x v="1"/>
    <x v="0"/>
    <s v="30+ yrs"/>
    <x v="1"/>
  </r>
  <r>
    <x v="435"/>
    <n v="61"/>
    <n v="31"/>
    <n v="18"/>
    <x v="1"/>
    <n v="94583"/>
    <x v="0"/>
    <n v="1.5"/>
    <x v="1"/>
    <n v="0"/>
    <x v="0"/>
    <x v="1"/>
    <x v="0"/>
    <x v="1"/>
    <x v="1"/>
    <x v="0"/>
    <x v="2"/>
    <x v="0"/>
    <s v="30+ yrs"/>
    <x v="1"/>
  </r>
  <r>
    <x v="436"/>
    <n v="61"/>
    <n v="36"/>
    <n v="51"/>
    <x v="2"/>
    <n v="94706"/>
    <x v="3"/>
    <n v="1.5"/>
    <x v="0"/>
    <n v="0"/>
    <x v="0"/>
    <x v="1"/>
    <x v="0"/>
    <x v="0"/>
    <x v="1"/>
    <x v="0"/>
    <x v="4"/>
    <x v="0"/>
    <s v="30+ yrs"/>
    <x v="1"/>
  </r>
  <r>
    <x v="437"/>
    <n v="61"/>
    <n v="35"/>
    <n v="110"/>
    <x v="0"/>
    <n v="92521"/>
    <x v="3"/>
    <n v="4.4000000000000004"/>
    <x v="0"/>
    <n v="0"/>
    <x v="0"/>
    <x v="0"/>
    <x v="0"/>
    <x v="1"/>
    <x v="0"/>
    <x v="0"/>
    <x v="0"/>
    <x v="0"/>
    <s v="30+ yrs"/>
    <x v="5"/>
  </r>
  <r>
    <x v="438"/>
    <n v="61"/>
    <n v="35"/>
    <n v="152"/>
    <x v="0"/>
    <n v="91016"/>
    <x v="3"/>
    <n v="3.3"/>
    <x v="1"/>
    <n v="0"/>
    <x v="1"/>
    <x v="1"/>
    <x v="0"/>
    <x v="1"/>
    <x v="0"/>
    <x v="0"/>
    <x v="5"/>
    <x v="0"/>
    <s v="30+ yrs"/>
    <x v="4"/>
  </r>
  <r>
    <x v="439"/>
    <n v="61"/>
    <n v="37"/>
    <n v="22"/>
    <x v="1"/>
    <n v="94590"/>
    <x v="0"/>
    <n v="1.2"/>
    <x v="1"/>
    <n v="0"/>
    <x v="0"/>
    <x v="1"/>
    <x v="0"/>
    <x v="1"/>
    <x v="0"/>
    <x v="0"/>
    <x v="2"/>
    <x v="0"/>
    <s v="30+ yrs"/>
    <x v="1"/>
  </r>
  <r>
    <x v="440"/>
    <n v="61"/>
    <n v="37"/>
    <n v="40"/>
    <x v="1"/>
    <n v="94539"/>
    <x v="2"/>
    <n v="2.2000000000000002"/>
    <x v="0"/>
    <n v="0"/>
    <x v="0"/>
    <x v="0"/>
    <x v="1"/>
    <x v="1"/>
    <x v="1"/>
    <x v="0"/>
    <x v="1"/>
    <x v="0"/>
    <s v="30+ yrs"/>
    <x v="0"/>
  </r>
  <r>
    <x v="441"/>
    <n v="61"/>
    <n v="35"/>
    <n v="60"/>
    <x v="2"/>
    <n v="96091"/>
    <x v="3"/>
    <n v="1.4"/>
    <x v="1"/>
    <n v="0"/>
    <x v="0"/>
    <x v="1"/>
    <x v="0"/>
    <x v="0"/>
    <x v="0"/>
    <x v="0"/>
    <x v="4"/>
    <x v="0"/>
    <s v="30+ yrs"/>
    <x v="1"/>
  </r>
  <r>
    <x v="442"/>
    <n v="61"/>
    <n v="31"/>
    <n v="49"/>
    <x v="1"/>
    <n v="94066"/>
    <x v="2"/>
    <n v="1.67"/>
    <x v="1"/>
    <n v="0"/>
    <x v="0"/>
    <x v="1"/>
    <x v="0"/>
    <x v="1"/>
    <x v="0"/>
    <x v="0"/>
    <x v="1"/>
    <x v="0"/>
    <s v="30+ yrs"/>
    <x v="1"/>
  </r>
  <r>
    <x v="443"/>
    <n v="61"/>
    <n v="35"/>
    <n v="63"/>
    <x v="2"/>
    <n v="94939"/>
    <x v="3"/>
    <n v="2.2000000000000002"/>
    <x v="1"/>
    <n v="0"/>
    <x v="0"/>
    <x v="1"/>
    <x v="0"/>
    <x v="0"/>
    <x v="0"/>
    <x v="0"/>
    <x v="4"/>
    <x v="0"/>
    <s v="30+ yrs"/>
    <x v="0"/>
  </r>
  <r>
    <x v="444"/>
    <n v="61"/>
    <n v="35"/>
    <n v="61"/>
    <x v="2"/>
    <n v="94708"/>
    <x v="0"/>
    <n v="1.6"/>
    <x v="0"/>
    <n v="0"/>
    <x v="0"/>
    <x v="1"/>
    <x v="0"/>
    <x v="0"/>
    <x v="0"/>
    <x v="0"/>
    <x v="4"/>
    <x v="0"/>
    <s v="30+ yrs"/>
    <x v="1"/>
  </r>
  <r>
    <x v="445"/>
    <n v="61"/>
    <n v="36"/>
    <n v="21"/>
    <x v="1"/>
    <n v="95616"/>
    <x v="2"/>
    <n v="0.4"/>
    <x v="2"/>
    <n v="123"/>
    <x v="0"/>
    <x v="1"/>
    <x v="0"/>
    <x v="0"/>
    <x v="0"/>
    <x v="0"/>
    <x v="2"/>
    <x v="2"/>
    <s v="30+ yrs"/>
    <x v="2"/>
  </r>
  <r>
    <x v="446"/>
    <n v="61"/>
    <n v="36"/>
    <n v="193"/>
    <x v="0"/>
    <n v="94303"/>
    <x v="0"/>
    <n v="4.7"/>
    <x v="1"/>
    <n v="203"/>
    <x v="1"/>
    <x v="1"/>
    <x v="0"/>
    <x v="1"/>
    <x v="0"/>
    <x v="0"/>
    <x v="5"/>
    <x v="2"/>
    <s v="30+ yrs"/>
    <x v="5"/>
  </r>
  <r>
    <x v="447"/>
    <n v="61"/>
    <n v="35"/>
    <n v="112"/>
    <x v="0"/>
    <n v="90024"/>
    <x v="2"/>
    <n v="1.7"/>
    <x v="1"/>
    <n v="0"/>
    <x v="0"/>
    <x v="1"/>
    <x v="0"/>
    <x v="0"/>
    <x v="1"/>
    <x v="0"/>
    <x v="0"/>
    <x v="0"/>
    <s v="30+ yrs"/>
    <x v="1"/>
  </r>
  <r>
    <x v="448"/>
    <n v="61"/>
    <n v="36"/>
    <n v="24"/>
    <x v="1"/>
    <n v="94309"/>
    <x v="0"/>
    <n v="1.5"/>
    <x v="2"/>
    <n v="87"/>
    <x v="0"/>
    <x v="0"/>
    <x v="0"/>
    <x v="0"/>
    <x v="0"/>
    <x v="0"/>
    <x v="2"/>
    <x v="1"/>
    <s v="30+ yrs"/>
    <x v="1"/>
  </r>
  <r>
    <x v="449"/>
    <n v="61"/>
    <n v="36"/>
    <n v="131"/>
    <x v="0"/>
    <n v="92407"/>
    <x v="0"/>
    <n v="0.9"/>
    <x v="0"/>
    <n v="0"/>
    <x v="0"/>
    <x v="1"/>
    <x v="0"/>
    <x v="1"/>
    <x v="0"/>
    <x v="0"/>
    <x v="0"/>
    <x v="0"/>
    <s v="30+ yrs"/>
    <x v="2"/>
  </r>
  <r>
    <x v="450"/>
    <n v="61"/>
    <n v="36"/>
    <n v="15"/>
    <x v="1"/>
    <n v="92521"/>
    <x v="2"/>
    <n v="0.4"/>
    <x v="2"/>
    <n v="0"/>
    <x v="0"/>
    <x v="1"/>
    <x v="0"/>
    <x v="0"/>
    <x v="0"/>
    <x v="0"/>
    <x v="2"/>
    <x v="0"/>
    <s v="30+ yrs"/>
    <x v="2"/>
  </r>
  <r>
    <x v="451"/>
    <n v="61"/>
    <n v="37"/>
    <n v="20"/>
    <x v="1"/>
    <n v="90011"/>
    <x v="3"/>
    <n v="0.4"/>
    <x v="2"/>
    <n v="94"/>
    <x v="0"/>
    <x v="1"/>
    <x v="0"/>
    <x v="0"/>
    <x v="0"/>
    <x v="0"/>
    <x v="2"/>
    <x v="1"/>
    <s v="30+ yrs"/>
    <x v="2"/>
  </r>
  <r>
    <x v="452"/>
    <n v="61"/>
    <n v="35"/>
    <n v="90"/>
    <x v="2"/>
    <n v="95814"/>
    <x v="2"/>
    <n v="1.9"/>
    <x v="2"/>
    <n v="0"/>
    <x v="0"/>
    <x v="1"/>
    <x v="0"/>
    <x v="1"/>
    <x v="0"/>
    <x v="0"/>
    <x v="3"/>
    <x v="0"/>
    <s v="30+ yrs"/>
    <x v="1"/>
  </r>
  <r>
    <x v="453"/>
    <n v="61"/>
    <n v="36"/>
    <n v="23"/>
    <x v="1"/>
    <n v="91754"/>
    <x v="1"/>
    <n v="0.5"/>
    <x v="2"/>
    <n v="103"/>
    <x v="0"/>
    <x v="1"/>
    <x v="0"/>
    <x v="1"/>
    <x v="0"/>
    <x v="0"/>
    <x v="2"/>
    <x v="2"/>
    <s v="30+ yrs"/>
    <x v="2"/>
  </r>
  <r>
    <x v="454"/>
    <n v="61"/>
    <n v="35"/>
    <n v="30"/>
    <x v="1"/>
    <n v="94720"/>
    <x v="1"/>
    <n v="0.2"/>
    <x v="1"/>
    <n v="0"/>
    <x v="0"/>
    <x v="1"/>
    <x v="0"/>
    <x v="1"/>
    <x v="0"/>
    <x v="0"/>
    <x v="1"/>
    <x v="0"/>
    <s v="30+ yrs"/>
    <x v="2"/>
  </r>
  <r>
    <x v="455"/>
    <n v="61"/>
    <n v="37"/>
    <n v="48"/>
    <x v="1"/>
    <n v="91910"/>
    <x v="0"/>
    <n v="0.8"/>
    <x v="0"/>
    <n v="158"/>
    <x v="0"/>
    <x v="1"/>
    <x v="0"/>
    <x v="1"/>
    <x v="0"/>
    <x v="0"/>
    <x v="1"/>
    <x v="2"/>
    <s v="30+ yrs"/>
    <x v="2"/>
  </r>
  <r>
    <x v="456"/>
    <n v="61"/>
    <n v="37"/>
    <n v="64"/>
    <x v="2"/>
    <n v="92028"/>
    <x v="0"/>
    <n v="0"/>
    <x v="2"/>
    <n v="0"/>
    <x v="0"/>
    <x v="1"/>
    <x v="0"/>
    <x v="0"/>
    <x v="1"/>
    <x v="0"/>
    <x v="4"/>
    <x v="0"/>
    <s v="30+ yrs"/>
    <x v="2"/>
  </r>
  <r>
    <x v="457"/>
    <n v="61"/>
    <n v="37"/>
    <n v="39"/>
    <x v="1"/>
    <n v="92096"/>
    <x v="2"/>
    <n v="0.4"/>
    <x v="0"/>
    <n v="0"/>
    <x v="0"/>
    <x v="1"/>
    <x v="0"/>
    <x v="1"/>
    <x v="1"/>
    <x v="0"/>
    <x v="1"/>
    <x v="0"/>
    <s v="30+ yrs"/>
    <x v="2"/>
  </r>
  <r>
    <x v="458"/>
    <n v="61"/>
    <n v="35"/>
    <n v="154"/>
    <x v="0"/>
    <n v="92704"/>
    <x v="1"/>
    <n v="6.9"/>
    <x v="0"/>
    <n v="0"/>
    <x v="0"/>
    <x v="1"/>
    <x v="0"/>
    <x v="0"/>
    <x v="0"/>
    <x v="0"/>
    <x v="5"/>
    <x v="0"/>
    <s v="30+ yrs"/>
    <x v="3"/>
  </r>
  <r>
    <x v="459"/>
    <n v="61"/>
    <n v="35"/>
    <n v="40"/>
    <x v="1"/>
    <n v="95064"/>
    <x v="0"/>
    <n v="0.8"/>
    <x v="2"/>
    <n v="128"/>
    <x v="0"/>
    <x v="1"/>
    <x v="0"/>
    <x v="1"/>
    <x v="0"/>
    <x v="0"/>
    <x v="1"/>
    <x v="2"/>
    <s v="30+ yrs"/>
    <x v="2"/>
  </r>
  <r>
    <x v="460"/>
    <n v="61"/>
    <n v="36"/>
    <n v="184"/>
    <x v="0"/>
    <n v="92028"/>
    <x v="2"/>
    <n v="2.2999999999999998"/>
    <x v="2"/>
    <n v="342"/>
    <x v="1"/>
    <x v="1"/>
    <x v="1"/>
    <x v="1"/>
    <x v="1"/>
    <x v="0"/>
    <x v="5"/>
    <x v="3"/>
    <s v="30+ yrs"/>
    <x v="0"/>
  </r>
  <r>
    <x v="461"/>
    <n v="61"/>
    <n v="36"/>
    <n v="44"/>
    <x v="1"/>
    <n v="91302"/>
    <x v="2"/>
    <n v="2.1"/>
    <x v="0"/>
    <n v="0"/>
    <x v="0"/>
    <x v="1"/>
    <x v="0"/>
    <x v="0"/>
    <x v="0"/>
    <x v="0"/>
    <x v="1"/>
    <x v="0"/>
    <s v="30+ yrs"/>
    <x v="0"/>
  </r>
  <r>
    <x v="462"/>
    <n v="61"/>
    <n v="36"/>
    <n v="153"/>
    <x v="0"/>
    <n v="91105"/>
    <x v="0"/>
    <n v="2.6"/>
    <x v="2"/>
    <n v="0"/>
    <x v="1"/>
    <x v="0"/>
    <x v="1"/>
    <x v="0"/>
    <x v="1"/>
    <x v="0"/>
    <x v="5"/>
    <x v="0"/>
    <s v="30+ yrs"/>
    <x v="0"/>
  </r>
  <r>
    <x v="463"/>
    <n v="61"/>
    <n v="35"/>
    <n v="63"/>
    <x v="2"/>
    <n v="91605"/>
    <x v="0"/>
    <n v="1.6"/>
    <x v="0"/>
    <n v="0"/>
    <x v="0"/>
    <x v="1"/>
    <x v="0"/>
    <x v="1"/>
    <x v="0"/>
    <x v="0"/>
    <x v="4"/>
    <x v="0"/>
    <s v="30+ yrs"/>
    <x v="1"/>
  </r>
  <r>
    <x v="464"/>
    <n v="61"/>
    <n v="37"/>
    <n v="31"/>
    <x v="1"/>
    <n v="92374"/>
    <x v="3"/>
    <n v="0.4"/>
    <x v="2"/>
    <n v="0"/>
    <x v="0"/>
    <x v="1"/>
    <x v="0"/>
    <x v="0"/>
    <x v="1"/>
    <x v="0"/>
    <x v="1"/>
    <x v="0"/>
    <s v="30+ yrs"/>
    <x v="2"/>
  </r>
  <r>
    <x v="465"/>
    <n v="61"/>
    <n v="36"/>
    <n v="38"/>
    <x v="1"/>
    <n v="91129"/>
    <x v="3"/>
    <n v="0.9"/>
    <x v="1"/>
    <n v="82"/>
    <x v="0"/>
    <x v="1"/>
    <x v="0"/>
    <x v="1"/>
    <x v="1"/>
    <x v="0"/>
    <x v="1"/>
    <x v="1"/>
    <s v="30+ yrs"/>
    <x v="2"/>
  </r>
  <r>
    <x v="466"/>
    <n v="61"/>
    <n v="36"/>
    <n v="10"/>
    <x v="1"/>
    <n v="90740"/>
    <x v="0"/>
    <n v="0.1"/>
    <x v="0"/>
    <n v="0"/>
    <x v="0"/>
    <x v="1"/>
    <x v="0"/>
    <x v="0"/>
    <x v="0"/>
    <x v="0"/>
    <x v="2"/>
    <x v="0"/>
    <s v="30+ yrs"/>
    <x v="2"/>
  </r>
  <r>
    <x v="467"/>
    <n v="61"/>
    <n v="36"/>
    <n v="55"/>
    <x v="2"/>
    <n v="90033"/>
    <x v="3"/>
    <n v="0.9"/>
    <x v="1"/>
    <n v="0"/>
    <x v="0"/>
    <x v="1"/>
    <x v="0"/>
    <x v="1"/>
    <x v="1"/>
    <x v="0"/>
    <x v="4"/>
    <x v="0"/>
    <s v="30+ yrs"/>
    <x v="2"/>
  </r>
  <r>
    <x v="468"/>
    <n v="61"/>
    <n v="36"/>
    <n v="61"/>
    <x v="2"/>
    <n v="92103"/>
    <x v="1"/>
    <n v="2.8"/>
    <x v="0"/>
    <n v="0"/>
    <x v="0"/>
    <x v="1"/>
    <x v="0"/>
    <x v="0"/>
    <x v="0"/>
    <x v="0"/>
    <x v="4"/>
    <x v="0"/>
    <s v="30+ yrs"/>
    <x v="0"/>
  </r>
  <r>
    <x v="469"/>
    <n v="61"/>
    <n v="36"/>
    <n v="10"/>
    <x v="1"/>
    <n v="91365"/>
    <x v="2"/>
    <n v="0.4"/>
    <x v="2"/>
    <n v="0"/>
    <x v="0"/>
    <x v="1"/>
    <x v="0"/>
    <x v="1"/>
    <x v="0"/>
    <x v="0"/>
    <x v="2"/>
    <x v="0"/>
    <s v="30+ yrs"/>
    <x v="2"/>
  </r>
  <r>
    <x v="470"/>
    <n v="61"/>
    <n v="36"/>
    <n v="29"/>
    <x v="1"/>
    <n v="90210"/>
    <x v="1"/>
    <n v="0.5"/>
    <x v="2"/>
    <n v="0"/>
    <x v="0"/>
    <x v="1"/>
    <x v="0"/>
    <x v="1"/>
    <x v="0"/>
    <x v="0"/>
    <x v="1"/>
    <x v="0"/>
    <s v="30+ yrs"/>
    <x v="2"/>
  </r>
  <r>
    <x v="471"/>
    <n v="61"/>
    <n v="36"/>
    <n v="41"/>
    <x v="1"/>
    <n v="96001"/>
    <x v="1"/>
    <n v="1.5"/>
    <x v="0"/>
    <n v="0"/>
    <x v="0"/>
    <x v="1"/>
    <x v="0"/>
    <x v="0"/>
    <x v="0"/>
    <x v="0"/>
    <x v="1"/>
    <x v="0"/>
    <s v="30+ yrs"/>
    <x v="1"/>
  </r>
  <r>
    <x v="472"/>
    <n v="61"/>
    <n v="37"/>
    <n v="13"/>
    <x v="1"/>
    <n v="90024"/>
    <x v="1"/>
    <n v="0.3"/>
    <x v="1"/>
    <n v="0"/>
    <x v="0"/>
    <x v="1"/>
    <x v="0"/>
    <x v="1"/>
    <x v="0"/>
    <x v="0"/>
    <x v="2"/>
    <x v="0"/>
    <s v="30+ yrs"/>
    <x v="2"/>
  </r>
  <r>
    <x v="473"/>
    <n v="61"/>
    <n v="35"/>
    <n v="99"/>
    <x v="2"/>
    <n v="94085"/>
    <x v="0"/>
    <n v="4.8"/>
    <x v="1"/>
    <n v="255"/>
    <x v="1"/>
    <x v="1"/>
    <x v="0"/>
    <x v="0"/>
    <x v="1"/>
    <x v="0"/>
    <x v="3"/>
    <x v="2"/>
    <s v="30+ yrs"/>
    <x v="5"/>
  </r>
  <r>
    <x v="474"/>
    <n v="61"/>
    <n v="37"/>
    <n v="45"/>
    <x v="1"/>
    <n v="94610"/>
    <x v="0"/>
    <n v="0.8"/>
    <x v="0"/>
    <n v="0"/>
    <x v="0"/>
    <x v="1"/>
    <x v="0"/>
    <x v="0"/>
    <x v="0"/>
    <x v="0"/>
    <x v="1"/>
    <x v="0"/>
    <s v="30+ yrs"/>
    <x v="2"/>
  </r>
  <r>
    <x v="475"/>
    <n v="61"/>
    <n v="35"/>
    <n v="59"/>
    <x v="2"/>
    <n v="90840"/>
    <x v="2"/>
    <n v="1.7"/>
    <x v="2"/>
    <n v="0"/>
    <x v="0"/>
    <x v="1"/>
    <x v="0"/>
    <x v="1"/>
    <x v="1"/>
    <x v="0"/>
    <x v="4"/>
    <x v="0"/>
    <s v="30+ yrs"/>
    <x v="1"/>
  </r>
  <r>
    <x v="476"/>
    <n v="61"/>
    <n v="37"/>
    <n v="68"/>
    <x v="2"/>
    <n v="90245"/>
    <x v="2"/>
    <n v="2.2999999999999998"/>
    <x v="1"/>
    <n v="0"/>
    <x v="0"/>
    <x v="1"/>
    <x v="0"/>
    <x v="0"/>
    <x v="0"/>
    <x v="0"/>
    <x v="4"/>
    <x v="0"/>
    <s v="30+ yrs"/>
    <x v="0"/>
  </r>
  <r>
    <x v="477"/>
    <n v="61"/>
    <n v="36"/>
    <n v="12"/>
    <x v="1"/>
    <n v="93023"/>
    <x v="2"/>
    <n v="0.6"/>
    <x v="2"/>
    <n v="0"/>
    <x v="0"/>
    <x v="1"/>
    <x v="0"/>
    <x v="1"/>
    <x v="1"/>
    <x v="0"/>
    <x v="2"/>
    <x v="0"/>
    <s v="30+ yrs"/>
    <x v="2"/>
  </r>
  <r>
    <x v="478"/>
    <n v="61"/>
    <n v="36"/>
    <n v="169"/>
    <x v="0"/>
    <n v="91380"/>
    <x v="1"/>
    <n v="6.1"/>
    <x v="1"/>
    <n v="106"/>
    <x v="1"/>
    <x v="1"/>
    <x v="1"/>
    <x v="1"/>
    <x v="1"/>
    <x v="0"/>
    <x v="5"/>
    <x v="2"/>
    <s v="30+ yrs"/>
    <x v="3"/>
  </r>
  <r>
    <x v="479"/>
    <n v="61"/>
    <n v="36"/>
    <n v="59"/>
    <x v="2"/>
    <n v="93118"/>
    <x v="2"/>
    <n v="1.7"/>
    <x v="0"/>
    <n v="148"/>
    <x v="0"/>
    <x v="1"/>
    <x v="0"/>
    <x v="0"/>
    <x v="0"/>
    <x v="0"/>
    <x v="4"/>
    <x v="2"/>
    <s v="30+ yrs"/>
    <x v="1"/>
  </r>
  <r>
    <x v="480"/>
    <n v="61"/>
    <n v="36"/>
    <n v="55"/>
    <x v="2"/>
    <n v="94132"/>
    <x v="3"/>
    <n v="0.9"/>
    <x v="1"/>
    <n v="197"/>
    <x v="0"/>
    <x v="1"/>
    <x v="0"/>
    <x v="0"/>
    <x v="0"/>
    <x v="0"/>
    <x v="4"/>
    <x v="2"/>
    <s v="30+ yrs"/>
    <x v="2"/>
  </r>
  <r>
    <x v="481"/>
    <n v="61"/>
    <n v="36"/>
    <n v="48"/>
    <x v="1"/>
    <n v="94025"/>
    <x v="3"/>
    <n v="1.5"/>
    <x v="0"/>
    <n v="0"/>
    <x v="0"/>
    <x v="1"/>
    <x v="0"/>
    <x v="0"/>
    <x v="1"/>
    <x v="0"/>
    <x v="1"/>
    <x v="0"/>
    <s v="30+ yrs"/>
    <x v="1"/>
  </r>
  <r>
    <x v="482"/>
    <n v="61"/>
    <n v="36"/>
    <n v="130"/>
    <x v="0"/>
    <n v="92717"/>
    <x v="0"/>
    <n v="1.3"/>
    <x v="0"/>
    <n v="257"/>
    <x v="0"/>
    <x v="1"/>
    <x v="0"/>
    <x v="0"/>
    <x v="0"/>
    <x v="0"/>
    <x v="0"/>
    <x v="2"/>
    <s v="30+ yrs"/>
    <x v="1"/>
  </r>
  <r>
    <x v="483"/>
    <n v="61"/>
    <n v="37"/>
    <n v="50"/>
    <x v="1"/>
    <n v="95125"/>
    <x v="2"/>
    <n v="1.3"/>
    <x v="2"/>
    <n v="0"/>
    <x v="0"/>
    <x v="1"/>
    <x v="0"/>
    <x v="0"/>
    <x v="1"/>
    <x v="0"/>
    <x v="4"/>
    <x v="0"/>
    <s v="30+ yrs"/>
    <x v="1"/>
  </r>
  <r>
    <x v="484"/>
    <n v="61"/>
    <n v="36"/>
    <n v="29"/>
    <x v="1"/>
    <n v="93065"/>
    <x v="0"/>
    <n v="1.3"/>
    <x v="0"/>
    <n v="0"/>
    <x v="0"/>
    <x v="1"/>
    <x v="0"/>
    <x v="0"/>
    <x v="0"/>
    <x v="0"/>
    <x v="1"/>
    <x v="0"/>
    <s v="30+ yrs"/>
    <x v="1"/>
  </r>
  <r>
    <x v="485"/>
    <n v="61"/>
    <n v="35"/>
    <n v="79"/>
    <x v="2"/>
    <n v="94024"/>
    <x v="1"/>
    <n v="2"/>
    <x v="0"/>
    <n v="194"/>
    <x v="0"/>
    <x v="1"/>
    <x v="0"/>
    <x v="1"/>
    <x v="1"/>
    <x v="0"/>
    <x v="3"/>
    <x v="2"/>
    <s v="30+ yrs"/>
    <x v="0"/>
  </r>
  <r>
    <x v="486"/>
    <n v="61"/>
    <n v="36"/>
    <n v="108"/>
    <x v="0"/>
    <n v="93943"/>
    <x v="2"/>
    <n v="3.4"/>
    <x v="2"/>
    <n v="0"/>
    <x v="0"/>
    <x v="1"/>
    <x v="0"/>
    <x v="1"/>
    <x v="0"/>
    <x v="0"/>
    <x v="0"/>
    <x v="0"/>
    <s v="30+ yrs"/>
    <x v="4"/>
  </r>
  <r>
    <x v="487"/>
    <n v="61"/>
    <n v="37"/>
    <n v="155"/>
    <x v="0"/>
    <n v="91605"/>
    <x v="0"/>
    <n v="2.9"/>
    <x v="0"/>
    <n v="0"/>
    <x v="0"/>
    <x v="1"/>
    <x v="0"/>
    <x v="1"/>
    <x v="0"/>
    <x v="0"/>
    <x v="5"/>
    <x v="0"/>
    <s v="30+ yrs"/>
    <x v="0"/>
  </r>
  <r>
    <x v="488"/>
    <n v="61"/>
    <n v="36"/>
    <n v="119"/>
    <x v="0"/>
    <n v="95064"/>
    <x v="1"/>
    <n v="5.4"/>
    <x v="2"/>
    <n v="0"/>
    <x v="1"/>
    <x v="1"/>
    <x v="0"/>
    <x v="1"/>
    <x v="0"/>
    <x v="0"/>
    <x v="0"/>
    <x v="0"/>
    <s v="30+ yrs"/>
    <x v="3"/>
  </r>
  <r>
    <x v="489"/>
    <n v="61"/>
    <n v="36"/>
    <n v="81"/>
    <x v="2"/>
    <n v="95449"/>
    <x v="3"/>
    <n v="1.8"/>
    <x v="2"/>
    <n v="0"/>
    <x v="0"/>
    <x v="1"/>
    <x v="0"/>
    <x v="1"/>
    <x v="0"/>
    <x v="0"/>
    <x v="3"/>
    <x v="0"/>
    <s v="30+ yrs"/>
    <x v="1"/>
  </r>
  <r>
    <x v="490"/>
    <n v="61"/>
    <n v="36"/>
    <n v="78"/>
    <x v="2"/>
    <n v="91330"/>
    <x v="3"/>
    <n v="0.5"/>
    <x v="0"/>
    <n v="0"/>
    <x v="0"/>
    <x v="1"/>
    <x v="0"/>
    <x v="1"/>
    <x v="1"/>
    <x v="0"/>
    <x v="3"/>
    <x v="0"/>
    <s v="30+ yrs"/>
    <x v="2"/>
  </r>
  <r>
    <x v="491"/>
    <n v="61"/>
    <n v="36"/>
    <n v="53"/>
    <x v="2"/>
    <n v="92717"/>
    <x v="3"/>
    <n v="0.5"/>
    <x v="2"/>
    <n v="0"/>
    <x v="0"/>
    <x v="1"/>
    <x v="0"/>
    <x v="1"/>
    <x v="0"/>
    <x v="0"/>
    <x v="4"/>
    <x v="0"/>
    <s v="30+ yrs"/>
    <x v="2"/>
  </r>
  <r>
    <x v="492"/>
    <n v="61"/>
    <n v="35"/>
    <n v="38"/>
    <x v="1"/>
    <n v="93106"/>
    <x v="1"/>
    <n v="0.3"/>
    <x v="0"/>
    <n v="0"/>
    <x v="0"/>
    <x v="1"/>
    <x v="0"/>
    <x v="0"/>
    <x v="0"/>
    <x v="0"/>
    <x v="1"/>
    <x v="0"/>
    <s v="30+ yrs"/>
    <x v="2"/>
  </r>
  <r>
    <x v="493"/>
    <n v="61"/>
    <n v="35"/>
    <n v="78"/>
    <x v="2"/>
    <n v="90840"/>
    <x v="1"/>
    <n v="2"/>
    <x v="0"/>
    <n v="0"/>
    <x v="0"/>
    <x v="1"/>
    <x v="0"/>
    <x v="1"/>
    <x v="1"/>
    <x v="0"/>
    <x v="3"/>
    <x v="0"/>
    <s v="30+ yrs"/>
    <x v="0"/>
  </r>
  <r>
    <x v="494"/>
    <n v="61"/>
    <n v="36"/>
    <n v="128"/>
    <x v="0"/>
    <n v="94550"/>
    <x v="0"/>
    <n v="2.6"/>
    <x v="0"/>
    <n v="0"/>
    <x v="0"/>
    <x v="1"/>
    <x v="0"/>
    <x v="1"/>
    <x v="0"/>
    <x v="0"/>
    <x v="0"/>
    <x v="0"/>
    <s v="30+ yrs"/>
    <x v="0"/>
  </r>
  <r>
    <x v="495"/>
    <n v="61"/>
    <n v="35"/>
    <n v="23"/>
    <x v="1"/>
    <n v="94720"/>
    <x v="3"/>
    <n v="0.3"/>
    <x v="1"/>
    <n v="0"/>
    <x v="0"/>
    <x v="1"/>
    <x v="0"/>
    <x v="1"/>
    <x v="0"/>
    <x v="0"/>
    <x v="2"/>
    <x v="0"/>
    <s v="30+ yrs"/>
    <x v="2"/>
  </r>
  <r>
    <x v="496"/>
    <n v="61"/>
    <n v="31"/>
    <n v="19"/>
    <x v="1"/>
    <n v="91109"/>
    <x v="0"/>
    <n v="1.5"/>
    <x v="1"/>
    <n v="0"/>
    <x v="0"/>
    <x v="1"/>
    <x v="0"/>
    <x v="1"/>
    <x v="0"/>
    <x v="0"/>
    <x v="2"/>
    <x v="0"/>
    <s v="30+ yrs"/>
    <x v="1"/>
  </r>
  <r>
    <x v="497"/>
    <n v="61"/>
    <n v="36"/>
    <n v="54"/>
    <x v="2"/>
    <n v="91320"/>
    <x v="3"/>
    <n v="0.9"/>
    <x v="1"/>
    <n v="179"/>
    <x v="0"/>
    <x v="1"/>
    <x v="0"/>
    <x v="1"/>
    <x v="0"/>
    <x v="0"/>
    <x v="4"/>
    <x v="2"/>
    <s v="30+ yrs"/>
    <x v="2"/>
  </r>
  <r>
    <x v="498"/>
    <n v="61"/>
    <n v="36"/>
    <n v="13"/>
    <x v="1"/>
    <n v="91711"/>
    <x v="3"/>
    <n v="0.5"/>
    <x v="0"/>
    <n v="0"/>
    <x v="0"/>
    <x v="1"/>
    <x v="0"/>
    <x v="1"/>
    <x v="0"/>
    <x v="0"/>
    <x v="2"/>
    <x v="0"/>
    <s v="30+ yrs"/>
    <x v="2"/>
  </r>
  <r>
    <x v="499"/>
    <n v="61"/>
    <n v="35"/>
    <n v="49"/>
    <x v="1"/>
    <n v="90095"/>
    <x v="2"/>
    <n v="1.7"/>
    <x v="2"/>
    <n v="185"/>
    <x v="0"/>
    <x v="1"/>
    <x v="0"/>
    <x v="0"/>
    <x v="0"/>
    <x v="0"/>
    <x v="1"/>
    <x v="2"/>
    <s v="30+ yrs"/>
    <x v="1"/>
  </r>
  <r>
    <x v="500"/>
    <n v="61"/>
    <n v="35"/>
    <n v="59"/>
    <x v="2"/>
    <n v="92697"/>
    <x v="0"/>
    <n v="2.8"/>
    <x v="2"/>
    <n v="0"/>
    <x v="0"/>
    <x v="1"/>
    <x v="0"/>
    <x v="0"/>
    <x v="0"/>
    <x v="0"/>
    <x v="4"/>
    <x v="0"/>
    <s v="30+ yrs"/>
    <x v="0"/>
  </r>
  <r>
    <x v="501"/>
    <n v="61"/>
    <n v="37"/>
    <n v="33"/>
    <x v="1"/>
    <n v="91775"/>
    <x v="3"/>
    <n v="0.1"/>
    <x v="1"/>
    <n v="0"/>
    <x v="0"/>
    <x v="1"/>
    <x v="0"/>
    <x v="1"/>
    <x v="0"/>
    <x v="0"/>
    <x v="1"/>
    <x v="0"/>
    <s v="30+ yrs"/>
    <x v="2"/>
  </r>
  <r>
    <x v="502"/>
    <n v="61"/>
    <n v="35"/>
    <n v="28"/>
    <x v="1"/>
    <n v="93302"/>
    <x v="1"/>
    <n v="0.2"/>
    <x v="1"/>
    <n v="135"/>
    <x v="0"/>
    <x v="1"/>
    <x v="0"/>
    <x v="1"/>
    <x v="0"/>
    <x v="0"/>
    <x v="1"/>
    <x v="2"/>
    <s v="30+ yrs"/>
    <x v="2"/>
  </r>
  <r>
    <x v="503"/>
    <n v="61"/>
    <n v="37"/>
    <n v="9"/>
    <x v="1"/>
    <n v="93907"/>
    <x v="1"/>
    <n v="0.3"/>
    <x v="1"/>
    <n v="0"/>
    <x v="0"/>
    <x v="1"/>
    <x v="0"/>
    <x v="1"/>
    <x v="0"/>
    <x v="0"/>
    <x v="2"/>
    <x v="0"/>
    <s v="30+ yrs"/>
    <x v="2"/>
  </r>
  <r>
    <x v="504"/>
    <n v="61"/>
    <n v="35"/>
    <n v="18"/>
    <x v="1"/>
    <n v="94303"/>
    <x v="3"/>
    <n v="0.3"/>
    <x v="1"/>
    <n v="0"/>
    <x v="0"/>
    <x v="1"/>
    <x v="0"/>
    <x v="0"/>
    <x v="0"/>
    <x v="0"/>
    <x v="2"/>
    <x v="0"/>
    <s v="30+ yrs"/>
    <x v="2"/>
  </r>
  <r>
    <x v="505"/>
    <n v="61"/>
    <n v="36"/>
    <n v="18"/>
    <x v="1"/>
    <n v="95010"/>
    <x v="0"/>
    <n v="1.3"/>
    <x v="0"/>
    <n v="0"/>
    <x v="0"/>
    <x v="1"/>
    <x v="0"/>
    <x v="0"/>
    <x v="0"/>
    <x v="0"/>
    <x v="2"/>
    <x v="0"/>
    <s v="30+ yrs"/>
    <x v="1"/>
  </r>
  <r>
    <x v="506"/>
    <n v="61"/>
    <n v="37"/>
    <n v="62"/>
    <x v="2"/>
    <n v="94111"/>
    <x v="0"/>
    <n v="0"/>
    <x v="2"/>
    <n v="244"/>
    <x v="0"/>
    <x v="1"/>
    <x v="0"/>
    <x v="1"/>
    <x v="0"/>
    <x v="0"/>
    <x v="4"/>
    <x v="2"/>
    <s v="30+ yrs"/>
    <x v="2"/>
  </r>
  <r>
    <x v="507"/>
    <n v="61"/>
    <n v="35"/>
    <n v="38"/>
    <x v="1"/>
    <n v="93009"/>
    <x v="1"/>
    <n v="1"/>
    <x v="1"/>
    <n v="0"/>
    <x v="0"/>
    <x v="1"/>
    <x v="0"/>
    <x v="0"/>
    <x v="0"/>
    <x v="0"/>
    <x v="1"/>
    <x v="0"/>
    <s v="30+ yrs"/>
    <x v="1"/>
  </r>
  <r>
    <x v="508"/>
    <n v="61"/>
    <n v="37"/>
    <n v="23"/>
    <x v="1"/>
    <n v="94720"/>
    <x v="3"/>
    <n v="0.4"/>
    <x v="2"/>
    <n v="0"/>
    <x v="0"/>
    <x v="1"/>
    <x v="0"/>
    <x v="0"/>
    <x v="0"/>
    <x v="0"/>
    <x v="2"/>
    <x v="0"/>
    <s v="30+ yrs"/>
    <x v="2"/>
  </r>
  <r>
    <x v="509"/>
    <n v="61"/>
    <n v="37"/>
    <n v="172"/>
    <x v="0"/>
    <n v="92612"/>
    <x v="2"/>
    <n v="4.25"/>
    <x v="0"/>
    <n v="0"/>
    <x v="1"/>
    <x v="1"/>
    <x v="1"/>
    <x v="1"/>
    <x v="1"/>
    <x v="0"/>
    <x v="5"/>
    <x v="0"/>
    <s v="30+ yrs"/>
    <x v="5"/>
  </r>
  <r>
    <x v="510"/>
    <n v="61"/>
    <n v="31"/>
    <n v="130"/>
    <x v="0"/>
    <n v="92333"/>
    <x v="1"/>
    <n v="2.6"/>
    <x v="1"/>
    <n v="0"/>
    <x v="1"/>
    <x v="1"/>
    <x v="0"/>
    <x v="0"/>
    <x v="0"/>
    <x v="0"/>
    <x v="0"/>
    <x v="0"/>
    <s v="30+ yrs"/>
    <x v="0"/>
  </r>
  <r>
    <x v="511"/>
    <n v="61"/>
    <n v="35"/>
    <n v="60"/>
    <x v="2"/>
    <n v="90272"/>
    <x v="0"/>
    <n v="2.8"/>
    <x v="2"/>
    <n v="0"/>
    <x v="0"/>
    <x v="1"/>
    <x v="0"/>
    <x v="1"/>
    <x v="0"/>
    <x v="0"/>
    <x v="4"/>
    <x v="0"/>
    <s v="30+ yrs"/>
    <x v="0"/>
  </r>
  <r>
    <x v="512"/>
    <n v="61"/>
    <n v="37"/>
    <n v="73"/>
    <x v="2"/>
    <n v="94550"/>
    <x v="3"/>
    <n v="2"/>
    <x v="1"/>
    <n v="285"/>
    <x v="0"/>
    <x v="1"/>
    <x v="0"/>
    <x v="0"/>
    <x v="0"/>
    <x v="0"/>
    <x v="4"/>
    <x v="2"/>
    <s v="30+ yrs"/>
    <x v="0"/>
  </r>
  <r>
    <x v="513"/>
    <n v="61"/>
    <n v="35"/>
    <n v="31"/>
    <x v="1"/>
    <n v="92521"/>
    <x v="1"/>
    <n v="0.3"/>
    <x v="0"/>
    <n v="0"/>
    <x v="0"/>
    <x v="1"/>
    <x v="0"/>
    <x v="1"/>
    <x v="0"/>
    <x v="0"/>
    <x v="1"/>
    <x v="0"/>
    <s v="30+ yrs"/>
    <x v="2"/>
  </r>
  <r>
    <x v="514"/>
    <n v="61"/>
    <n v="35"/>
    <n v="91"/>
    <x v="2"/>
    <n v="95136"/>
    <x v="1"/>
    <n v="2"/>
    <x v="0"/>
    <n v="0"/>
    <x v="0"/>
    <x v="1"/>
    <x v="0"/>
    <x v="1"/>
    <x v="0"/>
    <x v="0"/>
    <x v="3"/>
    <x v="0"/>
    <s v="30+ yrs"/>
    <x v="0"/>
  </r>
  <r>
    <x v="515"/>
    <n v="61"/>
    <n v="35"/>
    <n v="60"/>
    <x v="2"/>
    <n v="90245"/>
    <x v="0"/>
    <n v="2.5"/>
    <x v="1"/>
    <n v="0"/>
    <x v="0"/>
    <x v="1"/>
    <x v="0"/>
    <x v="1"/>
    <x v="0"/>
    <x v="0"/>
    <x v="4"/>
    <x v="0"/>
    <s v="30+ yrs"/>
    <x v="0"/>
  </r>
  <r>
    <x v="516"/>
    <n v="61"/>
    <n v="37"/>
    <n v="122"/>
    <x v="0"/>
    <n v="94609"/>
    <x v="1"/>
    <n v="6"/>
    <x v="0"/>
    <n v="0"/>
    <x v="0"/>
    <x v="1"/>
    <x v="0"/>
    <x v="1"/>
    <x v="0"/>
    <x v="0"/>
    <x v="0"/>
    <x v="0"/>
    <s v="30+ yrs"/>
    <x v="3"/>
  </r>
  <r>
    <x v="517"/>
    <n v="61"/>
    <n v="36"/>
    <n v="188"/>
    <x v="0"/>
    <n v="91360"/>
    <x v="0"/>
    <n v="9.3000000000000007"/>
    <x v="2"/>
    <n v="0"/>
    <x v="1"/>
    <x v="1"/>
    <x v="0"/>
    <x v="0"/>
    <x v="0"/>
    <x v="0"/>
    <x v="5"/>
    <x v="0"/>
    <s v="30+ yrs"/>
    <x v="3"/>
  </r>
  <r>
    <x v="518"/>
    <n v="61"/>
    <n v="36"/>
    <n v="124"/>
    <x v="0"/>
    <n v="94611"/>
    <x v="1"/>
    <n v="3.9"/>
    <x v="0"/>
    <n v="0"/>
    <x v="0"/>
    <x v="0"/>
    <x v="0"/>
    <x v="0"/>
    <x v="1"/>
    <x v="0"/>
    <x v="0"/>
    <x v="0"/>
    <s v="30+ yrs"/>
    <x v="4"/>
  </r>
  <r>
    <x v="519"/>
    <n v="61"/>
    <n v="35"/>
    <n v="53"/>
    <x v="2"/>
    <n v="90064"/>
    <x v="0"/>
    <n v="2.8"/>
    <x v="2"/>
    <n v="167"/>
    <x v="0"/>
    <x v="1"/>
    <x v="0"/>
    <x v="1"/>
    <x v="0"/>
    <x v="0"/>
    <x v="4"/>
    <x v="2"/>
    <s v="30+ yrs"/>
    <x v="0"/>
  </r>
  <r>
    <x v="520"/>
    <n v="61"/>
    <n v="35"/>
    <n v="81"/>
    <x v="2"/>
    <n v="94709"/>
    <x v="2"/>
    <n v="1.9"/>
    <x v="2"/>
    <n v="0"/>
    <x v="0"/>
    <x v="1"/>
    <x v="0"/>
    <x v="0"/>
    <x v="0"/>
    <x v="0"/>
    <x v="3"/>
    <x v="0"/>
    <s v="30+ yrs"/>
    <x v="1"/>
  </r>
  <r>
    <x v="521"/>
    <n v="61"/>
    <n v="31"/>
    <n v="154"/>
    <x v="0"/>
    <n v="94555"/>
    <x v="3"/>
    <n v="7.5"/>
    <x v="1"/>
    <n v="351"/>
    <x v="1"/>
    <x v="1"/>
    <x v="1"/>
    <x v="1"/>
    <x v="1"/>
    <x v="0"/>
    <x v="5"/>
    <x v="3"/>
    <s v="30+ yrs"/>
    <x v="3"/>
  </r>
  <r>
    <x v="522"/>
    <n v="61"/>
    <n v="37"/>
    <n v="61"/>
    <x v="2"/>
    <n v="94122"/>
    <x v="3"/>
    <n v="2"/>
    <x v="1"/>
    <n v="0"/>
    <x v="0"/>
    <x v="1"/>
    <x v="0"/>
    <x v="1"/>
    <x v="0"/>
    <x v="0"/>
    <x v="4"/>
    <x v="0"/>
    <s v="30+ yrs"/>
    <x v="0"/>
  </r>
  <r>
    <x v="523"/>
    <n v="61"/>
    <n v="35"/>
    <n v="60"/>
    <x v="2"/>
    <n v="92831"/>
    <x v="0"/>
    <n v="2.8"/>
    <x v="2"/>
    <n v="0"/>
    <x v="0"/>
    <x v="1"/>
    <x v="0"/>
    <x v="1"/>
    <x v="1"/>
    <x v="0"/>
    <x v="4"/>
    <x v="0"/>
    <s v="30+ yrs"/>
    <x v="0"/>
  </r>
  <r>
    <x v="524"/>
    <n v="61"/>
    <n v="36"/>
    <n v="133"/>
    <x v="0"/>
    <n v="90266"/>
    <x v="0"/>
    <n v="2.6"/>
    <x v="0"/>
    <n v="0"/>
    <x v="0"/>
    <x v="1"/>
    <x v="0"/>
    <x v="1"/>
    <x v="0"/>
    <x v="0"/>
    <x v="0"/>
    <x v="0"/>
    <s v="30+ yrs"/>
    <x v="0"/>
  </r>
  <r>
    <x v="525"/>
    <n v="61"/>
    <n v="37"/>
    <n v="41"/>
    <x v="1"/>
    <n v="94704"/>
    <x v="0"/>
    <n v="0.8"/>
    <x v="0"/>
    <n v="0"/>
    <x v="0"/>
    <x v="1"/>
    <x v="0"/>
    <x v="1"/>
    <x v="1"/>
    <x v="0"/>
    <x v="1"/>
    <x v="0"/>
    <s v="30+ yrs"/>
    <x v="2"/>
  </r>
  <r>
    <x v="526"/>
    <n v="61"/>
    <n v="36"/>
    <n v="50"/>
    <x v="1"/>
    <n v="96003"/>
    <x v="2"/>
    <n v="1.7"/>
    <x v="0"/>
    <n v="189"/>
    <x v="0"/>
    <x v="1"/>
    <x v="0"/>
    <x v="1"/>
    <x v="0"/>
    <x v="0"/>
    <x v="4"/>
    <x v="2"/>
    <s v="30+ yrs"/>
    <x v="1"/>
  </r>
  <r>
    <x v="527"/>
    <n v="61"/>
    <n v="36"/>
    <n v="89"/>
    <x v="2"/>
    <n v="93109"/>
    <x v="3"/>
    <n v="0.5"/>
    <x v="0"/>
    <n v="0"/>
    <x v="0"/>
    <x v="1"/>
    <x v="0"/>
    <x v="1"/>
    <x v="0"/>
    <x v="0"/>
    <x v="3"/>
    <x v="0"/>
    <s v="30+ yrs"/>
    <x v="2"/>
  </r>
  <r>
    <x v="528"/>
    <n v="61"/>
    <n v="36"/>
    <n v="139"/>
    <x v="0"/>
    <n v="95133"/>
    <x v="1"/>
    <n v="3.9"/>
    <x v="0"/>
    <n v="0"/>
    <x v="0"/>
    <x v="1"/>
    <x v="0"/>
    <x v="0"/>
    <x v="0"/>
    <x v="0"/>
    <x v="0"/>
    <x v="0"/>
    <s v="30+ yrs"/>
    <x v="4"/>
  </r>
  <r>
    <x v="529"/>
    <n v="61"/>
    <n v="37"/>
    <n v="20"/>
    <x v="1"/>
    <n v="95973"/>
    <x v="1"/>
    <n v="0.3"/>
    <x v="1"/>
    <n v="0"/>
    <x v="0"/>
    <x v="1"/>
    <x v="0"/>
    <x v="1"/>
    <x v="0"/>
    <x v="0"/>
    <x v="2"/>
    <x v="0"/>
    <s v="30+ yrs"/>
    <x v="2"/>
  </r>
  <r>
    <x v="530"/>
    <n v="61"/>
    <n v="37"/>
    <n v="158"/>
    <x v="0"/>
    <n v="94720"/>
    <x v="1"/>
    <n v="6"/>
    <x v="0"/>
    <n v="306"/>
    <x v="0"/>
    <x v="0"/>
    <x v="1"/>
    <x v="1"/>
    <x v="1"/>
    <x v="0"/>
    <x v="5"/>
    <x v="3"/>
    <s v="30+ yrs"/>
    <x v="3"/>
  </r>
  <r>
    <x v="531"/>
    <n v="61"/>
    <n v="36"/>
    <n v="25"/>
    <x v="1"/>
    <n v="94015"/>
    <x v="1"/>
    <n v="0.5"/>
    <x v="2"/>
    <n v="0"/>
    <x v="0"/>
    <x v="1"/>
    <x v="0"/>
    <x v="1"/>
    <x v="1"/>
    <x v="0"/>
    <x v="1"/>
    <x v="0"/>
    <s v="30+ yrs"/>
    <x v="2"/>
  </r>
  <r>
    <x v="532"/>
    <n v="61"/>
    <n v="35"/>
    <n v="83"/>
    <x v="2"/>
    <n v="91320"/>
    <x v="1"/>
    <n v="1.7"/>
    <x v="1"/>
    <n v="245"/>
    <x v="0"/>
    <x v="1"/>
    <x v="0"/>
    <x v="1"/>
    <x v="0"/>
    <x v="0"/>
    <x v="3"/>
    <x v="2"/>
    <s v="30+ yrs"/>
    <x v="1"/>
  </r>
  <r>
    <x v="533"/>
    <n v="61"/>
    <n v="36"/>
    <n v="40"/>
    <x v="1"/>
    <n v="95816"/>
    <x v="3"/>
    <n v="0.5"/>
    <x v="2"/>
    <n v="100"/>
    <x v="0"/>
    <x v="0"/>
    <x v="0"/>
    <x v="0"/>
    <x v="0"/>
    <x v="0"/>
    <x v="1"/>
    <x v="1"/>
    <s v="30+ yrs"/>
    <x v="2"/>
  </r>
  <r>
    <x v="534"/>
    <n v="61"/>
    <n v="35"/>
    <n v="61"/>
    <x v="2"/>
    <n v="92177"/>
    <x v="3"/>
    <n v="2.2000000000000002"/>
    <x v="1"/>
    <n v="117"/>
    <x v="0"/>
    <x v="1"/>
    <x v="0"/>
    <x v="1"/>
    <x v="1"/>
    <x v="0"/>
    <x v="4"/>
    <x v="2"/>
    <s v="30+ yrs"/>
    <x v="0"/>
  </r>
  <r>
    <x v="535"/>
    <n v="61"/>
    <n v="35"/>
    <n v="35"/>
    <x v="1"/>
    <n v="90025"/>
    <x v="1"/>
    <n v="0.2"/>
    <x v="1"/>
    <n v="0"/>
    <x v="0"/>
    <x v="1"/>
    <x v="0"/>
    <x v="1"/>
    <x v="0"/>
    <x v="0"/>
    <x v="1"/>
    <x v="0"/>
    <s v="30+ yrs"/>
    <x v="2"/>
  </r>
  <r>
    <x v="536"/>
    <n v="61"/>
    <n v="36"/>
    <n v="23"/>
    <x v="1"/>
    <n v="95521"/>
    <x v="0"/>
    <n v="0.1"/>
    <x v="0"/>
    <n v="96"/>
    <x v="0"/>
    <x v="1"/>
    <x v="0"/>
    <x v="0"/>
    <x v="0"/>
    <x v="0"/>
    <x v="2"/>
    <x v="1"/>
    <s v="30+ yrs"/>
    <x v="2"/>
  </r>
  <r>
    <x v="537"/>
    <n v="61"/>
    <n v="35"/>
    <n v="113"/>
    <x v="0"/>
    <n v="91741"/>
    <x v="1"/>
    <n v="2.8"/>
    <x v="0"/>
    <n v="0"/>
    <x v="0"/>
    <x v="1"/>
    <x v="0"/>
    <x v="0"/>
    <x v="0"/>
    <x v="0"/>
    <x v="0"/>
    <x v="0"/>
    <s v="30+ yrs"/>
    <x v="0"/>
  </r>
  <r>
    <x v="538"/>
    <n v="61"/>
    <n v="36"/>
    <n v="61"/>
    <x v="2"/>
    <n v="91320"/>
    <x v="1"/>
    <n v="2.8"/>
    <x v="0"/>
    <n v="153"/>
    <x v="0"/>
    <x v="1"/>
    <x v="0"/>
    <x v="0"/>
    <x v="1"/>
    <x v="0"/>
    <x v="4"/>
    <x v="2"/>
    <s v="30+ yrs"/>
    <x v="0"/>
  </r>
  <r>
    <x v="539"/>
    <n v="61"/>
    <n v="37"/>
    <n v="141"/>
    <x v="0"/>
    <n v="92677"/>
    <x v="3"/>
    <n v="0.7"/>
    <x v="0"/>
    <n v="0"/>
    <x v="1"/>
    <x v="1"/>
    <x v="1"/>
    <x v="1"/>
    <x v="1"/>
    <x v="0"/>
    <x v="0"/>
    <x v="0"/>
    <s v="30+ yrs"/>
    <x v="2"/>
  </r>
  <r>
    <x v="540"/>
    <n v="61"/>
    <n v="36"/>
    <n v="85"/>
    <x v="2"/>
    <n v="94998"/>
    <x v="3"/>
    <n v="1.8"/>
    <x v="2"/>
    <n v="0"/>
    <x v="0"/>
    <x v="1"/>
    <x v="0"/>
    <x v="0"/>
    <x v="0"/>
    <x v="0"/>
    <x v="3"/>
    <x v="0"/>
    <s v="30+ yrs"/>
    <x v="1"/>
  </r>
  <r>
    <x v="541"/>
    <n v="61"/>
    <n v="35"/>
    <n v="74"/>
    <x v="2"/>
    <n v="91320"/>
    <x v="1"/>
    <n v="0.7"/>
    <x v="2"/>
    <n v="0"/>
    <x v="0"/>
    <x v="1"/>
    <x v="0"/>
    <x v="1"/>
    <x v="1"/>
    <x v="0"/>
    <x v="4"/>
    <x v="0"/>
    <s v="30+ yrs"/>
    <x v="2"/>
  </r>
  <r>
    <x v="542"/>
    <n v="61"/>
    <n v="34"/>
    <n v="41"/>
    <x v="1"/>
    <n v="94123"/>
    <x v="2"/>
    <n v="2.5"/>
    <x v="2"/>
    <n v="0"/>
    <x v="0"/>
    <x v="1"/>
    <x v="0"/>
    <x v="1"/>
    <x v="0"/>
    <x v="0"/>
    <x v="1"/>
    <x v="0"/>
    <s v="30+ yrs"/>
    <x v="0"/>
  </r>
  <r>
    <x v="543"/>
    <n v="61"/>
    <n v="35"/>
    <n v="25"/>
    <x v="1"/>
    <n v="91768"/>
    <x v="0"/>
    <n v="0.8"/>
    <x v="2"/>
    <n v="142"/>
    <x v="0"/>
    <x v="1"/>
    <x v="0"/>
    <x v="1"/>
    <x v="0"/>
    <x v="0"/>
    <x v="1"/>
    <x v="2"/>
    <s v="30+ yrs"/>
    <x v="2"/>
  </r>
  <r>
    <x v="544"/>
    <n v="61"/>
    <n v="36"/>
    <n v="54"/>
    <x v="2"/>
    <n v="94539"/>
    <x v="3"/>
    <n v="1.5"/>
    <x v="0"/>
    <n v="0"/>
    <x v="0"/>
    <x v="1"/>
    <x v="0"/>
    <x v="1"/>
    <x v="0"/>
    <x v="0"/>
    <x v="4"/>
    <x v="0"/>
    <s v="30+ yrs"/>
    <x v="1"/>
  </r>
  <r>
    <x v="545"/>
    <n v="61"/>
    <n v="35"/>
    <n v="51"/>
    <x v="2"/>
    <n v="93555"/>
    <x v="3"/>
    <n v="1.4"/>
    <x v="1"/>
    <n v="0"/>
    <x v="0"/>
    <x v="1"/>
    <x v="0"/>
    <x v="1"/>
    <x v="0"/>
    <x v="0"/>
    <x v="4"/>
    <x v="0"/>
    <s v="30+ yrs"/>
    <x v="1"/>
  </r>
  <r>
    <x v="546"/>
    <n v="61"/>
    <n v="35"/>
    <n v="80"/>
    <x v="2"/>
    <n v="95973"/>
    <x v="2"/>
    <n v="1.7"/>
    <x v="1"/>
    <n v="0"/>
    <x v="0"/>
    <x v="1"/>
    <x v="0"/>
    <x v="1"/>
    <x v="0"/>
    <x v="0"/>
    <x v="3"/>
    <x v="0"/>
    <s v="30+ yrs"/>
    <x v="1"/>
  </r>
  <r>
    <x v="547"/>
    <n v="60"/>
    <n v="30"/>
    <n v="22"/>
    <x v="1"/>
    <n v="95054"/>
    <x v="0"/>
    <n v="1.5"/>
    <x v="1"/>
    <n v="0"/>
    <x v="0"/>
    <x v="1"/>
    <x v="0"/>
    <x v="1"/>
    <x v="1"/>
    <x v="0"/>
    <x v="2"/>
    <x v="0"/>
    <s v="30+ yrs"/>
    <x v="1"/>
  </r>
  <r>
    <x v="548"/>
    <n v="60"/>
    <n v="36"/>
    <n v="41"/>
    <x v="1"/>
    <n v="95134"/>
    <x v="2"/>
    <n v="1.3"/>
    <x v="0"/>
    <n v="174"/>
    <x v="0"/>
    <x v="1"/>
    <x v="0"/>
    <x v="1"/>
    <x v="1"/>
    <x v="0"/>
    <x v="1"/>
    <x v="2"/>
    <s v="30+ yrs"/>
    <x v="1"/>
  </r>
  <r>
    <x v="549"/>
    <n v="60"/>
    <n v="34"/>
    <n v="64"/>
    <x v="2"/>
    <n v="94550"/>
    <x v="1"/>
    <n v="1.7"/>
    <x v="1"/>
    <n v="236"/>
    <x v="0"/>
    <x v="0"/>
    <x v="0"/>
    <x v="1"/>
    <x v="0"/>
    <x v="0"/>
    <x v="4"/>
    <x v="2"/>
    <s v="30+ yrs"/>
    <x v="1"/>
  </r>
  <r>
    <x v="550"/>
    <n v="60"/>
    <n v="35"/>
    <n v="80"/>
    <x v="2"/>
    <n v="91301"/>
    <x v="3"/>
    <n v="0.5"/>
    <x v="0"/>
    <n v="0"/>
    <x v="0"/>
    <x v="1"/>
    <x v="0"/>
    <x v="1"/>
    <x v="0"/>
    <x v="0"/>
    <x v="3"/>
    <x v="0"/>
    <s v="30+ yrs"/>
    <x v="2"/>
  </r>
  <r>
    <x v="551"/>
    <n v="60"/>
    <n v="36"/>
    <n v="22"/>
    <x v="1"/>
    <n v="94551"/>
    <x v="1"/>
    <n v="1"/>
    <x v="0"/>
    <n v="0"/>
    <x v="0"/>
    <x v="0"/>
    <x v="1"/>
    <x v="1"/>
    <x v="1"/>
    <x v="0"/>
    <x v="2"/>
    <x v="0"/>
    <s v="30+ yrs"/>
    <x v="1"/>
  </r>
  <r>
    <x v="552"/>
    <n v="60"/>
    <n v="36"/>
    <n v="93"/>
    <x v="2"/>
    <n v="92521"/>
    <x v="0"/>
    <n v="4.3"/>
    <x v="0"/>
    <n v="0"/>
    <x v="0"/>
    <x v="1"/>
    <x v="0"/>
    <x v="1"/>
    <x v="0"/>
    <x v="0"/>
    <x v="3"/>
    <x v="0"/>
    <s v="30+ yrs"/>
    <x v="5"/>
  </r>
  <r>
    <x v="553"/>
    <n v="60"/>
    <n v="36"/>
    <n v="63"/>
    <x v="2"/>
    <n v="94063"/>
    <x v="2"/>
    <n v="2.2000000000000002"/>
    <x v="0"/>
    <n v="0"/>
    <x v="0"/>
    <x v="1"/>
    <x v="0"/>
    <x v="1"/>
    <x v="0"/>
    <x v="0"/>
    <x v="4"/>
    <x v="0"/>
    <s v="30+ yrs"/>
    <x v="0"/>
  </r>
  <r>
    <x v="554"/>
    <n v="60"/>
    <n v="34"/>
    <n v="64"/>
    <x v="2"/>
    <n v="94304"/>
    <x v="1"/>
    <n v="1.7"/>
    <x v="1"/>
    <n v="0"/>
    <x v="0"/>
    <x v="1"/>
    <x v="0"/>
    <x v="0"/>
    <x v="1"/>
    <x v="0"/>
    <x v="4"/>
    <x v="0"/>
    <s v="30+ yrs"/>
    <x v="1"/>
  </r>
  <r>
    <x v="555"/>
    <n v="60"/>
    <n v="35"/>
    <n v="22"/>
    <x v="1"/>
    <n v="91207"/>
    <x v="0"/>
    <n v="1.3"/>
    <x v="0"/>
    <n v="123"/>
    <x v="0"/>
    <x v="1"/>
    <x v="0"/>
    <x v="1"/>
    <x v="0"/>
    <x v="0"/>
    <x v="2"/>
    <x v="2"/>
    <s v="30+ yrs"/>
    <x v="1"/>
  </r>
  <r>
    <x v="556"/>
    <n v="60"/>
    <n v="34"/>
    <n v="64"/>
    <x v="2"/>
    <n v="90266"/>
    <x v="0"/>
    <n v="0.8"/>
    <x v="2"/>
    <n v="248"/>
    <x v="0"/>
    <x v="1"/>
    <x v="0"/>
    <x v="0"/>
    <x v="0"/>
    <x v="0"/>
    <x v="4"/>
    <x v="2"/>
    <s v="30+ yrs"/>
    <x v="2"/>
  </r>
  <r>
    <x v="557"/>
    <n v="60"/>
    <n v="35"/>
    <n v="49"/>
    <x v="1"/>
    <n v="94110"/>
    <x v="3"/>
    <n v="0.5"/>
    <x v="2"/>
    <n v="0"/>
    <x v="0"/>
    <x v="1"/>
    <x v="0"/>
    <x v="1"/>
    <x v="1"/>
    <x v="0"/>
    <x v="1"/>
    <x v="0"/>
    <s v="30+ yrs"/>
    <x v="2"/>
  </r>
  <r>
    <x v="558"/>
    <n v="60"/>
    <n v="35"/>
    <n v="64"/>
    <x v="2"/>
    <n v="94509"/>
    <x v="1"/>
    <n v="2.8"/>
    <x v="0"/>
    <n v="0"/>
    <x v="0"/>
    <x v="1"/>
    <x v="0"/>
    <x v="0"/>
    <x v="0"/>
    <x v="0"/>
    <x v="4"/>
    <x v="0"/>
    <s v="30+ yrs"/>
    <x v="0"/>
  </r>
  <r>
    <x v="559"/>
    <n v="60"/>
    <n v="36"/>
    <n v="89"/>
    <x v="2"/>
    <n v="91745"/>
    <x v="1"/>
    <n v="2.8"/>
    <x v="0"/>
    <n v="0"/>
    <x v="0"/>
    <x v="1"/>
    <x v="0"/>
    <x v="1"/>
    <x v="0"/>
    <x v="0"/>
    <x v="3"/>
    <x v="0"/>
    <s v="30+ yrs"/>
    <x v="0"/>
  </r>
  <r>
    <x v="560"/>
    <n v="60"/>
    <n v="36"/>
    <n v="54"/>
    <x v="2"/>
    <n v="92182"/>
    <x v="2"/>
    <n v="2.2999999999999998"/>
    <x v="1"/>
    <n v="0"/>
    <x v="0"/>
    <x v="0"/>
    <x v="0"/>
    <x v="0"/>
    <x v="0"/>
    <x v="0"/>
    <x v="4"/>
    <x v="0"/>
    <s v="30+ yrs"/>
    <x v="0"/>
  </r>
  <r>
    <x v="561"/>
    <n v="60"/>
    <n v="36"/>
    <n v="141"/>
    <x v="0"/>
    <n v="90277"/>
    <x v="1"/>
    <n v="2.1"/>
    <x v="0"/>
    <n v="0"/>
    <x v="0"/>
    <x v="1"/>
    <x v="0"/>
    <x v="1"/>
    <x v="1"/>
    <x v="0"/>
    <x v="0"/>
    <x v="0"/>
    <s v="30+ yrs"/>
    <x v="0"/>
  </r>
  <r>
    <x v="562"/>
    <n v="60"/>
    <n v="34"/>
    <n v="114"/>
    <x v="0"/>
    <n v="90028"/>
    <x v="1"/>
    <n v="6.9"/>
    <x v="0"/>
    <n v="0"/>
    <x v="0"/>
    <x v="1"/>
    <x v="0"/>
    <x v="1"/>
    <x v="0"/>
    <x v="0"/>
    <x v="0"/>
    <x v="0"/>
    <s v="30+ yrs"/>
    <x v="3"/>
  </r>
  <r>
    <x v="563"/>
    <n v="60"/>
    <n v="34"/>
    <n v="53"/>
    <x v="2"/>
    <n v="92717"/>
    <x v="0"/>
    <n v="0.8"/>
    <x v="2"/>
    <n v="0"/>
    <x v="0"/>
    <x v="0"/>
    <x v="0"/>
    <x v="0"/>
    <x v="1"/>
    <x v="0"/>
    <x v="4"/>
    <x v="0"/>
    <s v="30+ yrs"/>
    <x v="2"/>
  </r>
  <r>
    <x v="564"/>
    <n v="60"/>
    <n v="36"/>
    <n v="132"/>
    <x v="0"/>
    <n v="92154"/>
    <x v="1"/>
    <n v="6"/>
    <x v="0"/>
    <n v="470"/>
    <x v="0"/>
    <x v="1"/>
    <x v="0"/>
    <x v="1"/>
    <x v="1"/>
    <x v="0"/>
    <x v="0"/>
    <x v="3"/>
    <s v="30+ yrs"/>
    <x v="3"/>
  </r>
  <r>
    <x v="565"/>
    <n v="60"/>
    <n v="34"/>
    <n v="15"/>
    <x v="1"/>
    <n v="95014"/>
    <x v="0"/>
    <n v="0.8"/>
    <x v="2"/>
    <n v="0"/>
    <x v="0"/>
    <x v="1"/>
    <x v="0"/>
    <x v="1"/>
    <x v="0"/>
    <x v="0"/>
    <x v="2"/>
    <x v="0"/>
    <s v="30+ yrs"/>
    <x v="2"/>
  </r>
  <r>
    <x v="566"/>
    <n v="60"/>
    <n v="36"/>
    <n v="38"/>
    <x v="1"/>
    <n v="94596"/>
    <x v="2"/>
    <n v="1.3"/>
    <x v="0"/>
    <n v="0"/>
    <x v="0"/>
    <x v="1"/>
    <x v="0"/>
    <x v="1"/>
    <x v="0"/>
    <x v="0"/>
    <x v="1"/>
    <x v="0"/>
    <s v="30+ yrs"/>
    <x v="1"/>
  </r>
  <r>
    <x v="567"/>
    <n v="60"/>
    <n v="34"/>
    <n v="54"/>
    <x v="2"/>
    <n v="94301"/>
    <x v="3"/>
    <n v="0.3"/>
    <x v="2"/>
    <n v="0"/>
    <x v="0"/>
    <x v="1"/>
    <x v="0"/>
    <x v="1"/>
    <x v="1"/>
    <x v="0"/>
    <x v="4"/>
    <x v="0"/>
    <s v="30+ yrs"/>
    <x v="2"/>
  </r>
  <r>
    <x v="568"/>
    <n v="60"/>
    <n v="34"/>
    <n v="21"/>
    <x v="1"/>
    <n v="93105"/>
    <x v="3"/>
    <n v="0.3"/>
    <x v="1"/>
    <n v="129"/>
    <x v="0"/>
    <x v="1"/>
    <x v="0"/>
    <x v="1"/>
    <x v="0"/>
    <x v="0"/>
    <x v="2"/>
    <x v="2"/>
    <s v="30+ yrs"/>
    <x v="2"/>
  </r>
  <r>
    <x v="569"/>
    <n v="60"/>
    <n v="35"/>
    <n v="108"/>
    <x v="0"/>
    <n v="94904"/>
    <x v="0"/>
    <n v="0.9"/>
    <x v="0"/>
    <n v="0"/>
    <x v="0"/>
    <x v="0"/>
    <x v="0"/>
    <x v="0"/>
    <x v="0"/>
    <x v="0"/>
    <x v="0"/>
    <x v="0"/>
    <s v="30+ yrs"/>
    <x v="2"/>
  </r>
  <r>
    <x v="570"/>
    <n v="60"/>
    <n v="35"/>
    <n v="35"/>
    <x v="1"/>
    <n v="90509"/>
    <x v="3"/>
    <n v="0.2"/>
    <x v="0"/>
    <n v="169"/>
    <x v="0"/>
    <x v="1"/>
    <x v="0"/>
    <x v="1"/>
    <x v="0"/>
    <x v="0"/>
    <x v="1"/>
    <x v="2"/>
    <s v="30+ yrs"/>
    <x v="2"/>
  </r>
  <r>
    <x v="571"/>
    <n v="60"/>
    <n v="30"/>
    <n v="28"/>
    <x v="1"/>
    <n v="92354"/>
    <x v="0"/>
    <n v="1.5"/>
    <x v="1"/>
    <n v="124"/>
    <x v="0"/>
    <x v="0"/>
    <x v="0"/>
    <x v="1"/>
    <x v="0"/>
    <x v="0"/>
    <x v="1"/>
    <x v="2"/>
    <s v="30+ yrs"/>
    <x v="1"/>
  </r>
  <r>
    <x v="572"/>
    <n v="60"/>
    <n v="34"/>
    <n v="22"/>
    <x v="1"/>
    <n v="92037"/>
    <x v="3"/>
    <n v="0.3"/>
    <x v="1"/>
    <n v="139"/>
    <x v="0"/>
    <x v="1"/>
    <x v="0"/>
    <x v="1"/>
    <x v="1"/>
    <x v="0"/>
    <x v="2"/>
    <x v="2"/>
    <s v="30+ yrs"/>
    <x v="2"/>
  </r>
  <r>
    <x v="573"/>
    <n v="60"/>
    <n v="36"/>
    <n v="79"/>
    <x v="2"/>
    <n v="92120"/>
    <x v="0"/>
    <n v="1.8"/>
    <x v="1"/>
    <n v="0"/>
    <x v="0"/>
    <x v="1"/>
    <x v="0"/>
    <x v="0"/>
    <x v="1"/>
    <x v="0"/>
    <x v="3"/>
    <x v="0"/>
    <s v="30+ yrs"/>
    <x v="1"/>
  </r>
  <r>
    <x v="574"/>
    <n v="60"/>
    <n v="35"/>
    <n v="18"/>
    <x v="1"/>
    <n v="92120"/>
    <x v="0"/>
    <n v="1.5"/>
    <x v="2"/>
    <n v="0"/>
    <x v="0"/>
    <x v="1"/>
    <x v="0"/>
    <x v="1"/>
    <x v="1"/>
    <x v="0"/>
    <x v="2"/>
    <x v="0"/>
    <s v="30+ yrs"/>
    <x v="1"/>
  </r>
  <r>
    <x v="575"/>
    <n v="60"/>
    <n v="34"/>
    <n v="62"/>
    <x v="2"/>
    <n v="94303"/>
    <x v="0"/>
    <n v="0.8"/>
    <x v="2"/>
    <n v="0"/>
    <x v="0"/>
    <x v="1"/>
    <x v="0"/>
    <x v="0"/>
    <x v="0"/>
    <x v="0"/>
    <x v="4"/>
    <x v="0"/>
    <s v="30+ yrs"/>
    <x v="2"/>
  </r>
  <r>
    <x v="576"/>
    <n v="60"/>
    <n v="34"/>
    <n v="29"/>
    <x v="1"/>
    <n v="95973"/>
    <x v="1"/>
    <n v="0.3"/>
    <x v="0"/>
    <n v="0"/>
    <x v="0"/>
    <x v="1"/>
    <x v="0"/>
    <x v="1"/>
    <x v="0"/>
    <x v="0"/>
    <x v="1"/>
    <x v="0"/>
    <s v="30+ yrs"/>
    <x v="2"/>
  </r>
  <r>
    <x v="577"/>
    <n v="60"/>
    <n v="35"/>
    <n v="191"/>
    <x v="0"/>
    <n v="93407"/>
    <x v="2"/>
    <n v="5.6"/>
    <x v="1"/>
    <n v="0"/>
    <x v="1"/>
    <x v="1"/>
    <x v="0"/>
    <x v="0"/>
    <x v="0"/>
    <x v="0"/>
    <x v="5"/>
    <x v="0"/>
    <s v="30+ yrs"/>
    <x v="3"/>
  </r>
  <r>
    <x v="578"/>
    <n v="60"/>
    <n v="36"/>
    <n v="14"/>
    <x v="1"/>
    <n v="90089"/>
    <x v="1"/>
    <n v="0.3"/>
    <x v="0"/>
    <n v="109"/>
    <x v="0"/>
    <x v="1"/>
    <x v="0"/>
    <x v="1"/>
    <x v="1"/>
    <x v="0"/>
    <x v="2"/>
    <x v="2"/>
    <s v="30+ yrs"/>
    <x v="2"/>
  </r>
  <r>
    <x v="579"/>
    <n v="60"/>
    <n v="35"/>
    <n v="130"/>
    <x v="0"/>
    <n v="95741"/>
    <x v="3"/>
    <n v="6.3"/>
    <x v="1"/>
    <n v="437"/>
    <x v="1"/>
    <x v="1"/>
    <x v="1"/>
    <x v="1"/>
    <x v="1"/>
    <x v="0"/>
    <x v="0"/>
    <x v="3"/>
    <s v="30+ yrs"/>
    <x v="3"/>
  </r>
  <r>
    <x v="580"/>
    <n v="60"/>
    <n v="36"/>
    <n v="145"/>
    <x v="0"/>
    <n v="95616"/>
    <x v="2"/>
    <n v="6.9"/>
    <x v="0"/>
    <n v="380"/>
    <x v="1"/>
    <x v="1"/>
    <x v="0"/>
    <x v="0"/>
    <x v="1"/>
    <x v="0"/>
    <x v="0"/>
    <x v="3"/>
    <s v="30+ yrs"/>
    <x v="3"/>
  </r>
  <r>
    <x v="581"/>
    <n v="60"/>
    <n v="34"/>
    <n v="85"/>
    <x v="2"/>
    <n v="91367"/>
    <x v="1"/>
    <n v="2"/>
    <x v="0"/>
    <n v="0"/>
    <x v="0"/>
    <x v="1"/>
    <x v="0"/>
    <x v="1"/>
    <x v="0"/>
    <x v="0"/>
    <x v="3"/>
    <x v="0"/>
    <s v="30+ yrs"/>
    <x v="0"/>
  </r>
  <r>
    <x v="582"/>
    <n v="60"/>
    <n v="35"/>
    <n v="43"/>
    <x v="1"/>
    <n v="94720"/>
    <x v="3"/>
    <n v="0.9"/>
    <x v="1"/>
    <n v="0"/>
    <x v="0"/>
    <x v="1"/>
    <x v="0"/>
    <x v="1"/>
    <x v="1"/>
    <x v="0"/>
    <x v="1"/>
    <x v="0"/>
    <s v="30+ yrs"/>
    <x v="2"/>
  </r>
  <r>
    <x v="583"/>
    <n v="60"/>
    <n v="34"/>
    <n v="33"/>
    <x v="1"/>
    <n v="91107"/>
    <x v="1"/>
    <n v="0.3"/>
    <x v="0"/>
    <n v="101"/>
    <x v="0"/>
    <x v="1"/>
    <x v="0"/>
    <x v="1"/>
    <x v="0"/>
    <x v="0"/>
    <x v="1"/>
    <x v="2"/>
    <s v="30+ yrs"/>
    <x v="2"/>
  </r>
  <r>
    <x v="584"/>
    <n v="60"/>
    <n v="35"/>
    <n v="135"/>
    <x v="0"/>
    <n v="92612"/>
    <x v="3"/>
    <n v="0.3"/>
    <x v="1"/>
    <n v="0"/>
    <x v="1"/>
    <x v="1"/>
    <x v="0"/>
    <x v="1"/>
    <x v="0"/>
    <x v="0"/>
    <x v="0"/>
    <x v="0"/>
    <s v="30+ yrs"/>
    <x v="2"/>
  </r>
  <r>
    <x v="585"/>
    <n v="60"/>
    <n v="34"/>
    <n v="105"/>
    <x v="0"/>
    <n v="92103"/>
    <x v="1"/>
    <n v="1.4"/>
    <x v="0"/>
    <n v="0"/>
    <x v="0"/>
    <x v="1"/>
    <x v="0"/>
    <x v="1"/>
    <x v="0"/>
    <x v="0"/>
    <x v="0"/>
    <x v="0"/>
    <s v="30+ yrs"/>
    <x v="1"/>
  </r>
  <r>
    <x v="586"/>
    <n v="60"/>
    <n v="35"/>
    <n v="44"/>
    <x v="1"/>
    <n v="92126"/>
    <x v="2"/>
    <n v="2.1"/>
    <x v="0"/>
    <n v="0"/>
    <x v="0"/>
    <x v="1"/>
    <x v="0"/>
    <x v="0"/>
    <x v="0"/>
    <x v="0"/>
    <x v="1"/>
    <x v="0"/>
    <s v="30+ yrs"/>
    <x v="0"/>
  </r>
  <r>
    <x v="587"/>
    <n v="60"/>
    <n v="33"/>
    <n v="154"/>
    <x v="0"/>
    <n v="90740"/>
    <x v="0"/>
    <n v="3"/>
    <x v="2"/>
    <n v="0"/>
    <x v="1"/>
    <x v="0"/>
    <x v="1"/>
    <x v="1"/>
    <x v="0"/>
    <x v="0"/>
    <x v="5"/>
    <x v="0"/>
    <s v="30+ yrs"/>
    <x v="4"/>
  </r>
  <r>
    <x v="588"/>
    <n v="60"/>
    <n v="35"/>
    <n v="8"/>
    <x v="1"/>
    <n v="94143"/>
    <x v="0"/>
    <n v="0.1"/>
    <x v="0"/>
    <n v="0"/>
    <x v="0"/>
    <x v="1"/>
    <x v="0"/>
    <x v="1"/>
    <x v="0"/>
    <x v="0"/>
    <x v="2"/>
    <x v="0"/>
    <s v="30+ yrs"/>
    <x v="2"/>
  </r>
  <r>
    <x v="589"/>
    <n v="60"/>
    <n v="36"/>
    <n v="129"/>
    <x v="0"/>
    <n v="92028"/>
    <x v="1"/>
    <n v="6"/>
    <x v="0"/>
    <n v="0"/>
    <x v="0"/>
    <x v="1"/>
    <x v="0"/>
    <x v="1"/>
    <x v="0"/>
    <x v="0"/>
    <x v="0"/>
    <x v="0"/>
    <s v="30+ yrs"/>
    <x v="3"/>
  </r>
  <r>
    <x v="590"/>
    <n v="60"/>
    <n v="34"/>
    <n v="52"/>
    <x v="2"/>
    <n v="94305"/>
    <x v="2"/>
    <n v="1.7"/>
    <x v="2"/>
    <n v="0"/>
    <x v="0"/>
    <x v="0"/>
    <x v="0"/>
    <x v="1"/>
    <x v="0"/>
    <x v="0"/>
    <x v="4"/>
    <x v="0"/>
    <s v="30+ yrs"/>
    <x v="1"/>
  </r>
  <r>
    <x v="591"/>
    <n v="60"/>
    <n v="34"/>
    <n v="102"/>
    <x v="0"/>
    <n v="94305"/>
    <x v="1"/>
    <n v="2"/>
    <x v="0"/>
    <n v="0"/>
    <x v="0"/>
    <x v="1"/>
    <x v="0"/>
    <x v="1"/>
    <x v="1"/>
    <x v="0"/>
    <x v="0"/>
    <x v="0"/>
    <s v="30+ yrs"/>
    <x v="0"/>
  </r>
  <r>
    <x v="592"/>
    <n v="60"/>
    <n v="35"/>
    <n v="119"/>
    <x v="0"/>
    <n v="90266"/>
    <x v="1"/>
    <n v="3.9"/>
    <x v="0"/>
    <n v="0"/>
    <x v="0"/>
    <x v="0"/>
    <x v="0"/>
    <x v="1"/>
    <x v="0"/>
    <x v="0"/>
    <x v="0"/>
    <x v="0"/>
    <s v="30+ yrs"/>
    <x v="4"/>
  </r>
  <r>
    <x v="593"/>
    <n v="60"/>
    <n v="34"/>
    <n v="83"/>
    <x v="2"/>
    <n v="94028"/>
    <x v="1"/>
    <n v="2"/>
    <x v="0"/>
    <n v="249"/>
    <x v="0"/>
    <x v="1"/>
    <x v="0"/>
    <x v="0"/>
    <x v="0"/>
    <x v="0"/>
    <x v="3"/>
    <x v="2"/>
    <s v="30+ yrs"/>
    <x v="0"/>
  </r>
  <r>
    <x v="594"/>
    <n v="60"/>
    <n v="34"/>
    <n v="108"/>
    <x v="0"/>
    <n v="92152"/>
    <x v="1"/>
    <n v="2"/>
    <x v="0"/>
    <n v="359"/>
    <x v="0"/>
    <x v="1"/>
    <x v="0"/>
    <x v="1"/>
    <x v="0"/>
    <x v="0"/>
    <x v="0"/>
    <x v="3"/>
    <s v="30+ yrs"/>
    <x v="0"/>
  </r>
  <r>
    <x v="595"/>
    <n v="60"/>
    <n v="36"/>
    <n v="31"/>
    <x v="1"/>
    <n v="95051"/>
    <x v="3"/>
    <n v="0.4"/>
    <x v="2"/>
    <n v="0"/>
    <x v="0"/>
    <x v="1"/>
    <x v="0"/>
    <x v="1"/>
    <x v="1"/>
    <x v="0"/>
    <x v="1"/>
    <x v="0"/>
    <s v="30+ yrs"/>
    <x v="2"/>
  </r>
  <r>
    <x v="596"/>
    <n v="60"/>
    <n v="34"/>
    <n v="61"/>
    <x v="2"/>
    <n v="95521"/>
    <x v="2"/>
    <n v="1.7"/>
    <x v="2"/>
    <n v="229"/>
    <x v="0"/>
    <x v="1"/>
    <x v="0"/>
    <x v="0"/>
    <x v="0"/>
    <x v="0"/>
    <x v="4"/>
    <x v="2"/>
    <s v="30+ yrs"/>
    <x v="1"/>
  </r>
  <r>
    <x v="597"/>
    <n v="60"/>
    <n v="36"/>
    <n v="62"/>
    <x v="2"/>
    <n v="94061"/>
    <x v="2"/>
    <n v="2.2000000000000002"/>
    <x v="0"/>
    <n v="0"/>
    <x v="0"/>
    <x v="1"/>
    <x v="0"/>
    <x v="0"/>
    <x v="0"/>
    <x v="0"/>
    <x v="4"/>
    <x v="0"/>
    <s v="30+ yrs"/>
    <x v="0"/>
  </r>
  <r>
    <x v="598"/>
    <n v="60"/>
    <n v="34"/>
    <n v="35"/>
    <x v="1"/>
    <n v="90025"/>
    <x v="0"/>
    <n v="0.2"/>
    <x v="0"/>
    <n v="0"/>
    <x v="0"/>
    <x v="1"/>
    <x v="0"/>
    <x v="1"/>
    <x v="0"/>
    <x v="0"/>
    <x v="1"/>
    <x v="0"/>
    <s v="30+ yrs"/>
    <x v="2"/>
  </r>
  <r>
    <x v="599"/>
    <n v="60"/>
    <n v="34"/>
    <n v="59"/>
    <x v="2"/>
    <n v="94110"/>
    <x v="0"/>
    <n v="1.6"/>
    <x v="0"/>
    <n v="231"/>
    <x v="0"/>
    <x v="1"/>
    <x v="0"/>
    <x v="1"/>
    <x v="0"/>
    <x v="0"/>
    <x v="4"/>
    <x v="2"/>
    <s v="30+ yrs"/>
    <x v="1"/>
  </r>
  <r>
    <x v="600"/>
    <n v="60"/>
    <n v="35"/>
    <n v="52"/>
    <x v="2"/>
    <n v="94709"/>
    <x v="3"/>
    <n v="0.5"/>
    <x v="2"/>
    <n v="0"/>
    <x v="0"/>
    <x v="1"/>
    <x v="0"/>
    <x v="0"/>
    <x v="0"/>
    <x v="0"/>
    <x v="4"/>
    <x v="0"/>
    <s v="30+ yrs"/>
    <x v="2"/>
  </r>
  <r>
    <x v="601"/>
    <n v="60"/>
    <n v="35"/>
    <n v="80"/>
    <x v="2"/>
    <n v="94608"/>
    <x v="3"/>
    <n v="0.5"/>
    <x v="0"/>
    <n v="0"/>
    <x v="0"/>
    <x v="1"/>
    <x v="0"/>
    <x v="1"/>
    <x v="0"/>
    <x v="0"/>
    <x v="3"/>
    <x v="0"/>
    <s v="30+ yrs"/>
    <x v="2"/>
  </r>
  <r>
    <x v="602"/>
    <n v="60"/>
    <n v="34"/>
    <n v="40"/>
    <x v="1"/>
    <n v="94105"/>
    <x v="0"/>
    <n v="1.6"/>
    <x v="0"/>
    <n v="0"/>
    <x v="0"/>
    <x v="1"/>
    <x v="0"/>
    <x v="1"/>
    <x v="0"/>
    <x v="0"/>
    <x v="1"/>
    <x v="0"/>
    <s v="30+ yrs"/>
    <x v="1"/>
  </r>
  <r>
    <x v="603"/>
    <n v="60"/>
    <n v="35"/>
    <n v="34"/>
    <x v="1"/>
    <n v="94102"/>
    <x v="0"/>
    <n v="0.3"/>
    <x v="1"/>
    <n v="0"/>
    <x v="0"/>
    <x v="1"/>
    <x v="0"/>
    <x v="1"/>
    <x v="0"/>
    <x v="0"/>
    <x v="1"/>
    <x v="0"/>
    <s v="30+ yrs"/>
    <x v="2"/>
  </r>
  <r>
    <x v="604"/>
    <n v="60"/>
    <n v="34"/>
    <n v="60"/>
    <x v="2"/>
    <n v="95616"/>
    <x v="0"/>
    <n v="2.5"/>
    <x v="1"/>
    <n v="103"/>
    <x v="0"/>
    <x v="1"/>
    <x v="0"/>
    <x v="0"/>
    <x v="0"/>
    <x v="0"/>
    <x v="4"/>
    <x v="2"/>
    <s v="30+ yrs"/>
    <x v="0"/>
  </r>
  <r>
    <x v="605"/>
    <n v="60"/>
    <n v="34"/>
    <n v="101"/>
    <x v="0"/>
    <n v="94928"/>
    <x v="3"/>
    <n v="4.4000000000000004"/>
    <x v="0"/>
    <n v="0"/>
    <x v="0"/>
    <x v="1"/>
    <x v="0"/>
    <x v="1"/>
    <x v="1"/>
    <x v="0"/>
    <x v="0"/>
    <x v="0"/>
    <s v="30+ yrs"/>
    <x v="5"/>
  </r>
  <r>
    <x v="606"/>
    <n v="60"/>
    <n v="34"/>
    <n v="23"/>
    <x v="1"/>
    <n v="94803"/>
    <x v="0"/>
    <n v="0.8"/>
    <x v="2"/>
    <n v="112"/>
    <x v="0"/>
    <x v="1"/>
    <x v="0"/>
    <x v="1"/>
    <x v="0"/>
    <x v="0"/>
    <x v="2"/>
    <x v="2"/>
    <s v="30+ yrs"/>
    <x v="2"/>
  </r>
  <r>
    <x v="607"/>
    <n v="60"/>
    <n v="34"/>
    <n v="31"/>
    <x v="1"/>
    <n v="91007"/>
    <x v="1"/>
    <n v="1"/>
    <x v="1"/>
    <n v="0"/>
    <x v="0"/>
    <x v="1"/>
    <x v="0"/>
    <x v="0"/>
    <x v="0"/>
    <x v="0"/>
    <x v="1"/>
    <x v="0"/>
    <s v="30+ yrs"/>
    <x v="1"/>
  </r>
  <r>
    <x v="608"/>
    <n v="60"/>
    <n v="35"/>
    <n v="32"/>
    <x v="1"/>
    <n v="93611"/>
    <x v="0"/>
    <n v="0.3"/>
    <x v="1"/>
    <n v="80"/>
    <x v="0"/>
    <x v="1"/>
    <x v="0"/>
    <x v="1"/>
    <x v="0"/>
    <x v="0"/>
    <x v="1"/>
    <x v="1"/>
    <s v="30+ yrs"/>
    <x v="2"/>
  </r>
  <r>
    <x v="609"/>
    <n v="60"/>
    <n v="35"/>
    <n v="38"/>
    <x v="1"/>
    <n v="94701"/>
    <x v="3"/>
    <n v="0.5"/>
    <x v="2"/>
    <n v="0"/>
    <x v="0"/>
    <x v="1"/>
    <x v="0"/>
    <x v="1"/>
    <x v="1"/>
    <x v="0"/>
    <x v="1"/>
    <x v="0"/>
    <s v="30+ yrs"/>
    <x v="2"/>
  </r>
  <r>
    <x v="610"/>
    <n v="60"/>
    <n v="36"/>
    <n v="32"/>
    <x v="1"/>
    <n v="92407"/>
    <x v="3"/>
    <n v="0.4"/>
    <x v="2"/>
    <n v="165"/>
    <x v="0"/>
    <x v="1"/>
    <x v="0"/>
    <x v="1"/>
    <x v="0"/>
    <x v="0"/>
    <x v="1"/>
    <x v="2"/>
    <s v="30+ yrs"/>
    <x v="2"/>
  </r>
  <r>
    <x v="611"/>
    <n v="60"/>
    <n v="36"/>
    <n v="10"/>
    <x v="1"/>
    <n v="92121"/>
    <x v="1"/>
    <n v="1"/>
    <x v="0"/>
    <n v="0"/>
    <x v="0"/>
    <x v="1"/>
    <x v="0"/>
    <x v="1"/>
    <x v="1"/>
    <x v="0"/>
    <x v="2"/>
    <x v="0"/>
    <s v="30+ yrs"/>
    <x v="1"/>
  </r>
  <r>
    <x v="612"/>
    <n v="60"/>
    <n v="36"/>
    <n v="30"/>
    <x v="1"/>
    <n v="93711"/>
    <x v="2"/>
    <n v="1.3"/>
    <x v="0"/>
    <n v="118"/>
    <x v="0"/>
    <x v="1"/>
    <x v="0"/>
    <x v="1"/>
    <x v="1"/>
    <x v="0"/>
    <x v="1"/>
    <x v="2"/>
    <s v="30+ yrs"/>
    <x v="1"/>
  </r>
  <r>
    <x v="613"/>
    <n v="60"/>
    <n v="34"/>
    <n v="25"/>
    <x v="1"/>
    <n v="94132"/>
    <x v="2"/>
    <n v="0.7"/>
    <x v="1"/>
    <n v="0"/>
    <x v="0"/>
    <x v="1"/>
    <x v="0"/>
    <x v="1"/>
    <x v="0"/>
    <x v="0"/>
    <x v="1"/>
    <x v="0"/>
    <s v="30+ yrs"/>
    <x v="2"/>
  </r>
  <r>
    <x v="614"/>
    <n v="60"/>
    <n v="33"/>
    <n v="55"/>
    <x v="2"/>
    <n v="94998"/>
    <x v="2"/>
    <n v="2.5"/>
    <x v="2"/>
    <n v="0"/>
    <x v="0"/>
    <x v="1"/>
    <x v="0"/>
    <x v="1"/>
    <x v="0"/>
    <x v="0"/>
    <x v="4"/>
    <x v="0"/>
    <s v="30+ yrs"/>
    <x v="0"/>
  </r>
  <r>
    <x v="615"/>
    <n v="60"/>
    <n v="36"/>
    <n v="49"/>
    <x v="1"/>
    <n v="94965"/>
    <x v="2"/>
    <n v="2.2000000000000002"/>
    <x v="0"/>
    <n v="204"/>
    <x v="0"/>
    <x v="0"/>
    <x v="0"/>
    <x v="1"/>
    <x v="0"/>
    <x v="0"/>
    <x v="1"/>
    <x v="2"/>
    <s v="30+ yrs"/>
    <x v="0"/>
  </r>
  <r>
    <x v="616"/>
    <n v="60"/>
    <n v="35"/>
    <n v="43"/>
    <x v="1"/>
    <n v="91763"/>
    <x v="3"/>
    <n v="0.9"/>
    <x v="1"/>
    <n v="175"/>
    <x v="0"/>
    <x v="1"/>
    <x v="0"/>
    <x v="0"/>
    <x v="0"/>
    <x v="0"/>
    <x v="1"/>
    <x v="2"/>
    <s v="30+ yrs"/>
    <x v="2"/>
  </r>
  <r>
    <x v="617"/>
    <n v="60"/>
    <n v="35"/>
    <n v="113"/>
    <x v="0"/>
    <n v="94507"/>
    <x v="0"/>
    <n v="0.9"/>
    <x v="0"/>
    <n v="406"/>
    <x v="0"/>
    <x v="1"/>
    <x v="0"/>
    <x v="1"/>
    <x v="0"/>
    <x v="0"/>
    <x v="0"/>
    <x v="3"/>
    <s v="30+ yrs"/>
    <x v="2"/>
  </r>
  <r>
    <x v="618"/>
    <n v="60"/>
    <n v="30"/>
    <n v="31"/>
    <x v="1"/>
    <n v="95060"/>
    <x v="0"/>
    <n v="1.5"/>
    <x v="1"/>
    <n v="0"/>
    <x v="0"/>
    <x v="1"/>
    <x v="0"/>
    <x v="1"/>
    <x v="0"/>
    <x v="0"/>
    <x v="1"/>
    <x v="0"/>
    <s v="30+ yrs"/>
    <x v="1"/>
  </r>
  <r>
    <x v="619"/>
    <n v="60"/>
    <n v="34"/>
    <n v="152"/>
    <x v="0"/>
    <n v="92807"/>
    <x v="1"/>
    <n v="6.9"/>
    <x v="0"/>
    <n v="0"/>
    <x v="0"/>
    <x v="1"/>
    <x v="0"/>
    <x v="0"/>
    <x v="0"/>
    <x v="0"/>
    <x v="5"/>
    <x v="0"/>
    <s v="30+ yrs"/>
    <x v="3"/>
  </r>
  <r>
    <x v="620"/>
    <n v="60"/>
    <n v="34"/>
    <n v="64"/>
    <x v="2"/>
    <n v="95014"/>
    <x v="3"/>
    <n v="2.2000000000000002"/>
    <x v="1"/>
    <n v="0"/>
    <x v="0"/>
    <x v="1"/>
    <x v="0"/>
    <x v="0"/>
    <x v="0"/>
    <x v="0"/>
    <x v="4"/>
    <x v="0"/>
    <s v="30+ yrs"/>
    <x v="0"/>
  </r>
  <r>
    <x v="621"/>
    <n v="60"/>
    <n v="35"/>
    <n v="22"/>
    <x v="1"/>
    <n v="92660"/>
    <x v="0"/>
    <n v="1.3"/>
    <x v="0"/>
    <n v="80"/>
    <x v="0"/>
    <x v="1"/>
    <x v="0"/>
    <x v="0"/>
    <x v="0"/>
    <x v="0"/>
    <x v="2"/>
    <x v="1"/>
    <s v="30+ yrs"/>
    <x v="1"/>
  </r>
  <r>
    <x v="622"/>
    <n v="60"/>
    <n v="36"/>
    <n v="39"/>
    <x v="1"/>
    <n v="94501"/>
    <x v="2"/>
    <n v="1.3"/>
    <x v="2"/>
    <n v="140"/>
    <x v="0"/>
    <x v="1"/>
    <x v="0"/>
    <x v="1"/>
    <x v="0"/>
    <x v="0"/>
    <x v="1"/>
    <x v="2"/>
    <s v="30+ yrs"/>
    <x v="1"/>
  </r>
  <r>
    <x v="623"/>
    <n v="60"/>
    <n v="35"/>
    <n v="44"/>
    <x v="1"/>
    <n v="94720"/>
    <x v="1"/>
    <n v="1.6"/>
    <x v="1"/>
    <n v="170"/>
    <x v="0"/>
    <x v="1"/>
    <x v="0"/>
    <x v="1"/>
    <x v="0"/>
    <x v="0"/>
    <x v="1"/>
    <x v="2"/>
    <s v="30+ yrs"/>
    <x v="1"/>
  </r>
  <r>
    <x v="624"/>
    <n v="60"/>
    <n v="35"/>
    <n v="122"/>
    <x v="0"/>
    <n v="92606"/>
    <x v="0"/>
    <n v="2.6"/>
    <x v="0"/>
    <n v="352"/>
    <x v="0"/>
    <x v="1"/>
    <x v="0"/>
    <x v="0"/>
    <x v="0"/>
    <x v="0"/>
    <x v="0"/>
    <x v="3"/>
    <s v="30+ yrs"/>
    <x v="0"/>
  </r>
  <r>
    <x v="625"/>
    <n v="60"/>
    <n v="36"/>
    <n v="50"/>
    <x v="1"/>
    <n v="95741"/>
    <x v="0"/>
    <n v="1.8"/>
    <x v="1"/>
    <n v="0"/>
    <x v="0"/>
    <x v="1"/>
    <x v="0"/>
    <x v="1"/>
    <x v="0"/>
    <x v="0"/>
    <x v="4"/>
    <x v="0"/>
    <s v="30+ yrs"/>
    <x v="1"/>
  </r>
  <r>
    <x v="626"/>
    <n v="60"/>
    <n v="34"/>
    <n v="44"/>
    <x v="1"/>
    <n v="94143"/>
    <x v="0"/>
    <n v="0.2"/>
    <x v="0"/>
    <n v="0"/>
    <x v="0"/>
    <x v="1"/>
    <x v="0"/>
    <x v="0"/>
    <x v="1"/>
    <x v="0"/>
    <x v="1"/>
    <x v="0"/>
    <s v="30+ yrs"/>
    <x v="2"/>
  </r>
  <r>
    <x v="627"/>
    <n v="60"/>
    <n v="34"/>
    <n v="40"/>
    <x v="1"/>
    <n v="91311"/>
    <x v="0"/>
    <n v="2.5"/>
    <x v="1"/>
    <n v="166"/>
    <x v="0"/>
    <x v="1"/>
    <x v="0"/>
    <x v="1"/>
    <x v="0"/>
    <x v="0"/>
    <x v="1"/>
    <x v="2"/>
    <s v="30+ yrs"/>
    <x v="0"/>
  </r>
  <r>
    <x v="628"/>
    <n v="60"/>
    <n v="35"/>
    <n v="125"/>
    <x v="0"/>
    <n v="94720"/>
    <x v="1"/>
    <n v="3.9"/>
    <x v="0"/>
    <n v="0"/>
    <x v="0"/>
    <x v="1"/>
    <x v="0"/>
    <x v="0"/>
    <x v="0"/>
    <x v="0"/>
    <x v="0"/>
    <x v="0"/>
    <s v="30+ yrs"/>
    <x v="4"/>
  </r>
  <r>
    <x v="629"/>
    <n v="60"/>
    <n v="35"/>
    <n v="48"/>
    <x v="1"/>
    <n v="94538"/>
    <x v="3"/>
    <n v="1.5"/>
    <x v="0"/>
    <n v="0"/>
    <x v="0"/>
    <x v="1"/>
    <x v="0"/>
    <x v="1"/>
    <x v="0"/>
    <x v="0"/>
    <x v="1"/>
    <x v="0"/>
    <s v="30+ yrs"/>
    <x v="1"/>
  </r>
  <r>
    <x v="630"/>
    <n v="60"/>
    <n v="34"/>
    <n v="40"/>
    <x v="1"/>
    <n v="93940"/>
    <x v="3"/>
    <n v="2.2000000000000002"/>
    <x v="1"/>
    <n v="0"/>
    <x v="0"/>
    <x v="0"/>
    <x v="0"/>
    <x v="1"/>
    <x v="0"/>
    <x v="0"/>
    <x v="1"/>
    <x v="0"/>
    <s v="30+ yrs"/>
    <x v="0"/>
  </r>
  <r>
    <x v="631"/>
    <n v="60"/>
    <n v="34"/>
    <n v="65"/>
    <x v="2"/>
    <n v="95354"/>
    <x v="3"/>
    <n v="2.2000000000000002"/>
    <x v="1"/>
    <n v="94"/>
    <x v="0"/>
    <x v="0"/>
    <x v="1"/>
    <x v="0"/>
    <x v="1"/>
    <x v="0"/>
    <x v="4"/>
    <x v="1"/>
    <s v="30+ yrs"/>
    <x v="0"/>
  </r>
  <r>
    <x v="632"/>
    <n v="60"/>
    <n v="35"/>
    <n v="39"/>
    <x v="1"/>
    <n v="91711"/>
    <x v="1"/>
    <n v="1.6"/>
    <x v="1"/>
    <n v="0"/>
    <x v="0"/>
    <x v="1"/>
    <x v="0"/>
    <x v="1"/>
    <x v="0"/>
    <x v="0"/>
    <x v="1"/>
    <x v="0"/>
    <s v="30+ yrs"/>
    <x v="1"/>
  </r>
  <r>
    <x v="633"/>
    <n v="60"/>
    <n v="34"/>
    <n v="90"/>
    <x v="2"/>
    <n v="92192"/>
    <x v="2"/>
    <n v="1.9"/>
    <x v="2"/>
    <n v="0"/>
    <x v="0"/>
    <x v="1"/>
    <x v="0"/>
    <x v="1"/>
    <x v="0"/>
    <x v="0"/>
    <x v="3"/>
    <x v="0"/>
    <s v="30+ yrs"/>
    <x v="1"/>
  </r>
  <r>
    <x v="634"/>
    <n v="60"/>
    <n v="35"/>
    <n v="153"/>
    <x v="0"/>
    <n v="95136"/>
    <x v="3"/>
    <n v="2"/>
    <x v="1"/>
    <n v="0"/>
    <x v="1"/>
    <x v="1"/>
    <x v="0"/>
    <x v="0"/>
    <x v="1"/>
    <x v="0"/>
    <x v="5"/>
    <x v="0"/>
    <s v="30+ yrs"/>
    <x v="0"/>
  </r>
  <r>
    <x v="635"/>
    <n v="60"/>
    <n v="35"/>
    <n v="20"/>
    <x v="1"/>
    <n v="92110"/>
    <x v="0"/>
    <n v="1.3"/>
    <x v="0"/>
    <n v="0"/>
    <x v="0"/>
    <x v="1"/>
    <x v="0"/>
    <x v="1"/>
    <x v="0"/>
    <x v="0"/>
    <x v="2"/>
    <x v="0"/>
    <s v="30+ yrs"/>
    <x v="1"/>
  </r>
  <r>
    <x v="636"/>
    <n v="60"/>
    <n v="34"/>
    <n v="11"/>
    <x v="1"/>
    <n v="94305"/>
    <x v="2"/>
    <n v="0.7"/>
    <x v="1"/>
    <n v="0"/>
    <x v="0"/>
    <x v="1"/>
    <x v="0"/>
    <x v="1"/>
    <x v="0"/>
    <x v="0"/>
    <x v="2"/>
    <x v="0"/>
    <s v="30+ yrs"/>
    <x v="2"/>
  </r>
  <r>
    <x v="637"/>
    <n v="60"/>
    <n v="35"/>
    <n v="128"/>
    <x v="0"/>
    <n v="93101"/>
    <x v="0"/>
    <n v="0.9"/>
    <x v="0"/>
    <n v="0"/>
    <x v="0"/>
    <x v="1"/>
    <x v="0"/>
    <x v="1"/>
    <x v="0"/>
    <x v="0"/>
    <x v="0"/>
    <x v="0"/>
    <s v="30+ yrs"/>
    <x v="2"/>
  </r>
  <r>
    <x v="638"/>
    <n v="60"/>
    <n v="36"/>
    <n v="195"/>
    <x v="0"/>
    <n v="90066"/>
    <x v="0"/>
    <n v="4.7"/>
    <x v="0"/>
    <n v="0"/>
    <x v="0"/>
    <x v="1"/>
    <x v="0"/>
    <x v="1"/>
    <x v="0"/>
    <x v="0"/>
    <x v="5"/>
    <x v="0"/>
    <s v="30+ yrs"/>
    <x v="5"/>
  </r>
  <r>
    <x v="639"/>
    <n v="60"/>
    <n v="36"/>
    <n v="129"/>
    <x v="0"/>
    <n v="95039"/>
    <x v="1"/>
    <n v="6"/>
    <x v="0"/>
    <n v="0"/>
    <x v="0"/>
    <x v="1"/>
    <x v="0"/>
    <x v="0"/>
    <x v="0"/>
    <x v="0"/>
    <x v="0"/>
    <x v="0"/>
    <s v="30+ yrs"/>
    <x v="3"/>
  </r>
  <r>
    <x v="640"/>
    <n v="60"/>
    <n v="35"/>
    <n v="29"/>
    <x v="1"/>
    <n v="92126"/>
    <x v="3"/>
    <n v="1.3"/>
    <x v="2"/>
    <n v="0"/>
    <x v="0"/>
    <x v="1"/>
    <x v="0"/>
    <x v="0"/>
    <x v="0"/>
    <x v="0"/>
    <x v="1"/>
    <x v="0"/>
    <s v="30+ yrs"/>
    <x v="1"/>
  </r>
  <r>
    <x v="641"/>
    <n v="60"/>
    <n v="34"/>
    <n v="19"/>
    <x v="1"/>
    <n v="92093"/>
    <x v="3"/>
    <n v="0.3"/>
    <x v="1"/>
    <n v="0"/>
    <x v="0"/>
    <x v="1"/>
    <x v="0"/>
    <x v="1"/>
    <x v="0"/>
    <x v="0"/>
    <x v="2"/>
    <x v="0"/>
    <s v="30+ yrs"/>
    <x v="2"/>
  </r>
  <r>
    <x v="642"/>
    <n v="60"/>
    <n v="35"/>
    <n v="55"/>
    <x v="2"/>
    <n v="92807"/>
    <x v="3"/>
    <n v="0.5"/>
    <x v="2"/>
    <n v="172"/>
    <x v="0"/>
    <x v="1"/>
    <x v="0"/>
    <x v="0"/>
    <x v="0"/>
    <x v="0"/>
    <x v="4"/>
    <x v="2"/>
    <s v="30+ yrs"/>
    <x v="2"/>
  </r>
  <r>
    <x v="643"/>
    <n v="60"/>
    <n v="34"/>
    <n v="60"/>
    <x v="2"/>
    <n v="94065"/>
    <x v="3"/>
    <n v="2.5"/>
    <x v="0"/>
    <n v="0"/>
    <x v="0"/>
    <x v="1"/>
    <x v="0"/>
    <x v="1"/>
    <x v="0"/>
    <x v="0"/>
    <x v="4"/>
    <x v="0"/>
    <s v="30+ yrs"/>
    <x v="0"/>
  </r>
  <r>
    <x v="644"/>
    <n v="60"/>
    <n v="36"/>
    <n v="165"/>
    <x v="0"/>
    <n v="90095"/>
    <x v="3"/>
    <n v="5.6"/>
    <x v="0"/>
    <n v="0"/>
    <x v="1"/>
    <x v="1"/>
    <x v="0"/>
    <x v="0"/>
    <x v="1"/>
    <x v="0"/>
    <x v="5"/>
    <x v="0"/>
    <s v="30+ yrs"/>
    <x v="3"/>
  </r>
  <r>
    <x v="645"/>
    <n v="60"/>
    <n v="34"/>
    <n v="44"/>
    <x v="1"/>
    <n v="90018"/>
    <x v="1"/>
    <n v="0.3"/>
    <x v="0"/>
    <n v="192"/>
    <x v="0"/>
    <x v="1"/>
    <x v="0"/>
    <x v="1"/>
    <x v="0"/>
    <x v="0"/>
    <x v="1"/>
    <x v="2"/>
    <s v="30+ yrs"/>
    <x v="2"/>
  </r>
  <r>
    <x v="646"/>
    <n v="60"/>
    <n v="35"/>
    <n v="24"/>
    <x v="1"/>
    <n v="92612"/>
    <x v="0"/>
    <n v="0.1"/>
    <x v="0"/>
    <n v="0"/>
    <x v="0"/>
    <x v="1"/>
    <x v="0"/>
    <x v="0"/>
    <x v="0"/>
    <x v="0"/>
    <x v="2"/>
    <x v="0"/>
    <s v="30+ yrs"/>
    <x v="2"/>
  </r>
  <r>
    <x v="647"/>
    <n v="60"/>
    <n v="35"/>
    <n v="51"/>
    <x v="2"/>
    <n v="94143"/>
    <x v="1"/>
    <n v="2.8"/>
    <x v="0"/>
    <n v="0"/>
    <x v="0"/>
    <x v="1"/>
    <x v="0"/>
    <x v="1"/>
    <x v="0"/>
    <x v="0"/>
    <x v="4"/>
    <x v="0"/>
    <s v="30+ yrs"/>
    <x v="0"/>
  </r>
  <r>
    <x v="648"/>
    <n v="60"/>
    <n v="34"/>
    <n v="110"/>
    <x v="0"/>
    <n v="92126"/>
    <x v="1"/>
    <n v="2"/>
    <x v="0"/>
    <n v="0"/>
    <x v="0"/>
    <x v="1"/>
    <x v="0"/>
    <x v="1"/>
    <x v="0"/>
    <x v="0"/>
    <x v="0"/>
    <x v="0"/>
    <s v="30+ yrs"/>
    <x v="0"/>
  </r>
  <r>
    <x v="649"/>
    <n v="60"/>
    <n v="35"/>
    <n v="122"/>
    <x v="0"/>
    <n v="92521"/>
    <x v="0"/>
    <n v="1.3"/>
    <x v="0"/>
    <n v="0"/>
    <x v="0"/>
    <x v="1"/>
    <x v="0"/>
    <x v="0"/>
    <x v="0"/>
    <x v="0"/>
    <x v="0"/>
    <x v="0"/>
    <s v="30+ yrs"/>
    <x v="1"/>
  </r>
  <r>
    <x v="650"/>
    <n v="60"/>
    <n v="34"/>
    <n v="51"/>
    <x v="2"/>
    <n v="90028"/>
    <x v="3"/>
    <n v="1.4"/>
    <x v="1"/>
    <n v="0"/>
    <x v="0"/>
    <x v="1"/>
    <x v="0"/>
    <x v="0"/>
    <x v="0"/>
    <x v="0"/>
    <x v="4"/>
    <x v="0"/>
    <s v="30+ yrs"/>
    <x v="1"/>
  </r>
  <r>
    <x v="651"/>
    <n v="60"/>
    <n v="34"/>
    <n v="64"/>
    <x v="2"/>
    <n v="94104"/>
    <x v="3"/>
    <n v="2.5"/>
    <x v="0"/>
    <n v="0"/>
    <x v="0"/>
    <x v="1"/>
    <x v="0"/>
    <x v="1"/>
    <x v="0"/>
    <x v="0"/>
    <x v="4"/>
    <x v="0"/>
    <s v="30+ yrs"/>
    <x v="0"/>
  </r>
  <r>
    <x v="652"/>
    <n v="60"/>
    <n v="34"/>
    <n v="43"/>
    <x v="1"/>
    <n v="92697"/>
    <x v="0"/>
    <n v="1.4"/>
    <x v="0"/>
    <n v="0"/>
    <x v="0"/>
    <x v="1"/>
    <x v="0"/>
    <x v="1"/>
    <x v="1"/>
    <x v="0"/>
    <x v="1"/>
    <x v="0"/>
    <s v="30+ yrs"/>
    <x v="1"/>
  </r>
  <r>
    <x v="653"/>
    <n v="60"/>
    <n v="34"/>
    <n v="65"/>
    <x v="2"/>
    <n v="90024"/>
    <x v="2"/>
    <n v="1.7"/>
    <x v="2"/>
    <n v="0"/>
    <x v="0"/>
    <x v="0"/>
    <x v="0"/>
    <x v="1"/>
    <x v="0"/>
    <x v="0"/>
    <x v="4"/>
    <x v="0"/>
    <s v="30+ yrs"/>
    <x v="1"/>
  </r>
  <r>
    <x v="654"/>
    <n v="60"/>
    <n v="33"/>
    <n v="42"/>
    <x v="1"/>
    <n v="90277"/>
    <x v="2"/>
    <n v="2.5"/>
    <x v="2"/>
    <n v="194"/>
    <x v="0"/>
    <x v="1"/>
    <x v="0"/>
    <x v="1"/>
    <x v="0"/>
    <x v="0"/>
    <x v="1"/>
    <x v="2"/>
    <s v="30+ yrs"/>
    <x v="0"/>
  </r>
  <r>
    <x v="655"/>
    <n v="60"/>
    <n v="35"/>
    <n v="23"/>
    <x v="1"/>
    <n v="94608"/>
    <x v="0"/>
    <n v="0.3"/>
    <x v="1"/>
    <n v="0"/>
    <x v="0"/>
    <x v="1"/>
    <x v="0"/>
    <x v="1"/>
    <x v="0"/>
    <x v="0"/>
    <x v="2"/>
    <x v="0"/>
    <s v="30+ yrs"/>
    <x v="2"/>
  </r>
  <r>
    <x v="656"/>
    <n v="60"/>
    <n v="35"/>
    <n v="155"/>
    <x v="0"/>
    <n v="92521"/>
    <x v="0"/>
    <n v="1.5"/>
    <x v="1"/>
    <n v="0"/>
    <x v="1"/>
    <x v="1"/>
    <x v="0"/>
    <x v="0"/>
    <x v="1"/>
    <x v="0"/>
    <x v="5"/>
    <x v="0"/>
    <s v="30+ yrs"/>
    <x v="1"/>
  </r>
  <r>
    <x v="657"/>
    <n v="60"/>
    <n v="36"/>
    <n v="59"/>
    <x v="2"/>
    <n v="94124"/>
    <x v="0"/>
    <n v="0"/>
    <x v="2"/>
    <n v="0"/>
    <x v="0"/>
    <x v="0"/>
    <x v="0"/>
    <x v="0"/>
    <x v="0"/>
    <x v="0"/>
    <x v="4"/>
    <x v="0"/>
    <s v="30+ yrs"/>
    <x v="2"/>
  </r>
  <r>
    <x v="658"/>
    <n v="60"/>
    <n v="34"/>
    <n v="92"/>
    <x v="2"/>
    <n v="95670"/>
    <x v="1"/>
    <n v="2"/>
    <x v="0"/>
    <n v="0"/>
    <x v="0"/>
    <x v="1"/>
    <x v="0"/>
    <x v="0"/>
    <x v="0"/>
    <x v="0"/>
    <x v="3"/>
    <x v="0"/>
    <s v="30+ yrs"/>
    <x v="0"/>
  </r>
  <r>
    <x v="659"/>
    <n v="60"/>
    <n v="34"/>
    <n v="95"/>
    <x v="2"/>
    <n v="94104"/>
    <x v="1"/>
    <n v="0.7"/>
    <x v="2"/>
    <n v="322"/>
    <x v="0"/>
    <x v="1"/>
    <x v="0"/>
    <x v="1"/>
    <x v="1"/>
    <x v="0"/>
    <x v="3"/>
    <x v="3"/>
    <s v="30+ yrs"/>
    <x v="2"/>
  </r>
  <r>
    <x v="660"/>
    <n v="60"/>
    <n v="34"/>
    <n v="139"/>
    <x v="0"/>
    <n v="95020"/>
    <x v="2"/>
    <n v="0.4"/>
    <x v="0"/>
    <n v="0"/>
    <x v="1"/>
    <x v="1"/>
    <x v="0"/>
    <x v="1"/>
    <x v="0"/>
    <x v="0"/>
    <x v="0"/>
    <x v="0"/>
    <s v="30+ yrs"/>
    <x v="2"/>
  </r>
  <r>
    <x v="661"/>
    <n v="60"/>
    <n v="35"/>
    <n v="173"/>
    <x v="0"/>
    <n v="90059"/>
    <x v="3"/>
    <n v="3.1"/>
    <x v="1"/>
    <n v="0"/>
    <x v="1"/>
    <x v="1"/>
    <x v="0"/>
    <x v="1"/>
    <x v="0"/>
    <x v="0"/>
    <x v="5"/>
    <x v="0"/>
    <s v="30+ yrs"/>
    <x v="4"/>
  </r>
  <r>
    <x v="662"/>
    <n v="60"/>
    <n v="34"/>
    <n v="78"/>
    <x v="2"/>
    <n v="90401"/>
    <x v="3"/>
    <n v="4.4000000000000004"/>
    <x v="0"/>
    <n v="0"/>
    <x v="0"/>
    <x v="0"/>
    <x v="0"/>
    <x v="0"/>
    <x v="0"/>
    <x v="0"/>
    <x v="3"/>
    <x v="0"/>
    <s v="30+ yrs"/>
    <x v="5"/>
  </r>
  <r>
    <x v="663"/>
    <n v="60"/>
    <n v="35"/>
    <n v="24"/>
    <x v="1"/>
    <n v="94920"/>
    <x v="0"/>
    <n v="1.5"/>
    <x v="2"/>
    <n v="0"/>
    <x v="0"/>
    <x v="1"/>
    <x v="0"/>
    <x v="0"/>
    <x v="0"/>
    <x v="0"/>
    <x v="2"/>
    <x v="0"/>
    <s v="30+ yrs"/>
    <x v="1"/>
  </r>
  <r>
    <x v="664"/>
    <n v="60"/>
    <n v="34"/>
    <n v="38"/>
    <x v="1"/>
    <n v="92182"/>
    <x v="3"/>
    <n v="2.2000000000000002"/>
    <x v="1"/>
    <n v="0"/>
    <x v="0"/>
    <x v="0"/>
    <x v="0"/>
    <x v="0"/>
    <x v="0"/>
    <x v="0"/>
    <x v="1"/>
    <x v="0"/>
    <s v="30+ yrs"/>
    <x v="0"/>
  </r>
  <r>
    <x v="665"/>
    <n v="60"/>
    <n v="35"/>
    <n v="42"/>
    <x v="1"/>
    <n v="91902"/>
    <x v="3"/>
    <n v="1.5"/>
    <x v="0"/>
    <n v="0"/>
    <x v="0"/>
    <x v="1"/>
    <x v="0"/>
    <x v="0"/>
    <x v="1"/>
    <x v="0"/>
    <x v="1"/>
    <x v="0"/>
    <s v="30+ yrs"/>
    <x v="1"/>
  </r>
  <r>
    <x v="666"/>
    <n v="60"/>
    <n v="35"/>
    <n v="65"/>
    <x v="2"/>
    <n v="90245"/>
    <x v="1"/>
    <n v="1.5"/>
    <x v="0"/>
    <n v="220"/>
    <x v="0"/>
    <x v="1"/>
    <x v="0"/>
    <x v="0"/>
    <x v="1"/>
    <x v="0"/>
    <x v="4"/>
    <x v="2"/>
    <s v="30+ yrs"/>
    <x v="1"/>
  </r>
  <r>
    <x v="667"/>
    <n v="60"/>
    <n v="35"/>
    <n v="33"/>
    <x v="1"/>
    <n v="90095"/>
    <x v="1"/>
    <n v="0.5"/>
    <x v="2"/>
    <n v="0"/>
    <x v="0"/>
    <x v="1"/>
    <x v="0"/>
    <x v="1"/>
    <x v="0"/>
    <x v="0"/>
    <x v="1"/>
    <x v="0"/>
    <s v="30+ yrs"/>
    <x v="2"/>
  </r>
  <r>
    <x v="668"/>
    <n v="60"/>
    <n v="35"/>
    <n v="29"/>
    <x v="1"/>
    <n v="93943"/>
    <x v="3"/>
    <n v="0.2"/>
    <x v="0"/>
    <n v="79"/>
    <x v="0"/>
    <x v="1"/>
    <x v="0"/>
    <x v="1"/>
    <x v="1"/>
    <x v="0"/>
    <x v="1"/>
    <x v="1"/>
    <s v="30+ yrs"/>
    <x v="2"/>
  </r>
  <r>
    <x v="669"/>
    <n v="60"/>
    <n v="36"/>
    <n v="8"/>
    <x v="1"/>
    <n v="92626"/>
    <x v="1"/>
    <n v="1"/>
    <x v="0"/>
    <n v="0"/>
    <x v="0"/>
    <x v="1"/>
    <x v="0"/>
    <x v="0"/>
    <x v="0"/>
    <x v="0"/>
    <x v="2"/>
    <x v="0"/>
    <s v="30+ yrs"/>
    <x v="1"/>
  </r>
  <r>
    <x v="670"/>
    <n v="60"/>
    <n v="34"/>
    <n v="83"/>
    <x v="2"/>
    <n v="95616"/>
    <x v="1"/>
    <n v="1.4"/>
    <x v="0"/>
    <n v="75"/>
    <x v="0"/>
    <x v="0"/>
    <x v="0"/>
    <x v="1"/>
    <x v="0"/>
    <x v="0"/>
    <x v="3"/>
    <x v="1"/>
    <s v="30+ yrs"/>
    <x v="1"/>
  </r>
  <r>
    <x v="671"/>
    <n v="60"/>
    <n v="34"/>
    <n v="41"/>
    <x v="1"/>
    <n v="90064"/>
    <x v="3"/>
    <n v="2.2000000000000002"/>
    <x v="1"/>
    <n v="0"/>
    <x v="0"/>
    <x v="1"/>
    <x v="0"/>
    <x v="0"/>
    <x v="1"/>
    <x v="0"/>
    <x v="1"/>
    <x v="0"/>
    <s v="30+ yrs"/>
    <x v="0"/>
  </r>
  <r>
    <x v="672"/>
    <n v="60"/>
    <n v="36"/>
    <n v="149"/>
    <x v="0"/>
    <n v="92007"/>
    <x v="0"/>
    <n v="4.7"/>
    <x v="0"/>
    <n v="0"/>
    <x v="0"/>
    <x v="1"/>
    <x v="0"/>
    <x v="1"/>
    <x v="0"/>
    <x v="0"/>
    <x v="0"/>
    <x v="0"/>
    <s v="30+ yrs"/>
    <x v="5"/>
  </r>
  <r>
    <x v="673"/>
    <n v="60"/>
    <n v="34"/>
    <n v="50"/>
    <x v="1"/>
    <n v="95670"/>
    <x v="3"/>
    <n v="2.2000000000000002"/>
    <x v="1"/>
    <n v="0"/>
    <x v="0"/>
    <x v="1"/>
    <x v="0"/>
    <x v="1"/>
    <x v="1"/>
    <x v="0"/>
    <x v="4"/>
    <x v="0"/>
    <s v="30+ yrs"/>
    <x v="0"/>
  </r>
  <r>
    <x v="674"/>
    <n v="59"/>
    <n v="32"/>
    <n v="40"/>
    <x v="1"/>
    <n v="94920"/>
    <x v="2"/>
    <n v="2.5"/>
    <x v="2"/>
    <n v="0"/>
    <x v="0"/>
    <x v="1"/>
    <x v="0"/>
    <x v="1"/>
    <x v="0"/>
    <x v="1"/>
    <x v="1"/>
    <x v="0"/>
    <s v="30+ yrs"/>
    <x v="0"/>
  </r>
  <r>
    <x v="675"/>
    <n v="59"/>
    <n v="35"/>
    <n v="35"/>
    <x v="1"/>
    <n v="93106"/>
    <x v="0"/>
    <n v="1.2"/>
    <x v="1"/>
    <n v="122"/>
    <x v="0"/>
    <x v="1"/>
    <x v="0"/>
    <x v="1"/>
    <x v="0"/>
    <x v="1"/>
    <x v="1"/>
    <x v="2"/>
    <s v="30+ yrs"/>
    <x v="1"/>
  </r>
  <r>
    <x v="676"/>
    <n v="59"/>
    <n v="35"/>
    <n v="121"/>
    <x v="0"/>
    <n v="94720"/>
    <x v="0"/>
    <n v="2.9"/>
    <x v="0"/>
    <n v="0"/>
    <x v="0"/>
    <x v="1"/>
    <x v="0"/>
    <x v="0"/>
    <x v="1"/>
    <x v="1"/>
    <x v="0"/>
    <x v="0"/>
    <s v="30+ yrs"/>
    <x v="0"/>
  </r>
  <r>
    <x v="677"/>
    <n v="59"/>
    <n v="35"/>
    <n v="131"/>
    <x v="0"/>
    <n v="91360"/>
    <x v="0"/>
    <n v="3.8"/>
    <x v="0"/>
    <n v="0"/>
    <x v="0"/>
    <x v="1"/>
    <x v="0"/>
    <x v="1"/>
    <x v="1"/>
    <x v="1"/>
    <x v="0"/>
    <x v="0"/>
    <s v="30+ yrs"/>
    <x v="4"/>
  </r>
  <r>
    <x v="678"/>
    <n v="59"/>
    <n v="32"/>
    <n v="49"/>
    <x v="1"/>
    <n v="95035"/>
    <x v="2"/>
    <n v="2.5"/>
    <x v="2"/>
    <n v="0"/>
    <x v="0"/>
    <x v="1"/>
    <x v="0"/>
    <x v="1"/>
    <x v="0"/>
    <x v="1"/>
    <x v="1"/>
    <x v="0"/>
    <s v="30+ yrs"/>
    <x v="0"/>
  </r>
  <r>
    <x v="679"/>
    <n v="59"/>
    <n v="34"/>
    <n v="42"/>
    <x v="1"/>
    <n v="94928"/>
    <x v="3"/>
    <n v="1.5"/>
    <x v="0"/>
    <n v="0"/>
    <x v="0"/>
    <x v="0"/>
    <x v="1"/>
    <x v="0"/>
    <x v="1"/>
    <x v="1"/>
    <x v="1"/>
    <x v="0"/>
    <s v="30+ yrs"/>
    <x v="1"/>
  </r>
  <r>
    <x v="680"/>
    <n v="59"/>
    <n v="35"/>
    <n v="18"/>
    <x v="1"/>
    <n v="93305"/>
    <x v="0"/>
    <n v="1.2"/>
    <x v="1"/>
    <n v="0"/>
    <x v="0"/>
    <x v="1"/>
    <x v="0"/>
    <x v="1"/>
    <x v="0"/>
    <x v="1"/>
    <x v="2"/>
    <x v="0"/>
    <s v="30+ yrs"/>
    <x v="1"/>
  </r>
  <r>
    <x v="681"/>
    <n v="59"/>
    <n v="35"/>
    <n v="124"/>
    <x v="0"/>
    <n v="90007"/>
    <x v="0"/>
    <n v="7.4"/>
    <x v="0"/>
    <n v="0"/>
    <x v="0"/>
    <x v="1"/>
    <x v="0"/>
    <x v="0"/>
    <x v="1"/>
    <x v="1"/>
    <x v="0"/>
    <x v="0"/>
    <s v="30+ yrs"/>
    <x v="3"/>
  </r>
  <r>
    <x v="682"/>
    <n v="59"/>
    <n v="34"/>
    <n v="99"/>
    <x v="2"/>
    <n v="90034"/>
    <x v="0"/>
    <n v="4.4000000000000004"/>
    <x v="0"/>
    <n v="0"/>
    <x v="1"/>
    <x v="1"/>
    <x v="0"/>
    <x v="0"/>
    <x v="0"/>
    <x v="1"/>
    <x v="3"/>
    <x v="0"/>
    <s v="30+ yrs"/>
    <x v="5"/>
  </r>
  <r>
    <x v="683"/>
    <n v="59"/>
    <n v="33"/>
    <n v="42"/>
    <x v="1"/>
    <n v="95630"/>
    <x v="0"/>
    <n v="0.8"/>
    <x v="2"/>
    <n v="0"/>
    <x v="0"/>
    <x v="1"/>
    <x v="0"/>
    <x v="1"/>
    <x v="0"/>
    <x v="1"/>
    <x v="1"/>
    <x v="0"/>
    <s v="30+ yrs"/>
    <x v="2"/>
  </r>
  <r>
    <x v="684"/>
    <n v="59"/>
    <n v="34"/>
    <n v="91"/>
    <x v="2"/>
    <n v="93524"/>
    <x v="0"/>
    <n v="2.6"/>
    <x v="0"/>
    <n v="0"/>
    <x v="0"/>
    <x v="1"/>
    <x v="0"/>
    <x v="1"/>
    <x v="1"/>
    <x v="1"/>
    <x v="3"/>
    <x v="0"/>
    <s v="30+ yrs"/>
    <x v="0"/>
  </r>
  <r>
    <x v="685"/>
    <n v="59"/>
    <n v="33"/>
    <n v="34"/>
    <x v="1"/>
    <n v="92177"/>
    <x v="1"/>
    <n v="0.3"/>
    <x v="0"/>
    <n v="0"/>
    <x v="0"/>
    <x v="1"/>
    <x v="0"/>
    <x v="0"/>
    <x v="0"/>
    <x v="1"/>
    <x v="1"/>
    <x v="0"/>
    <s v="30+ yrs"/>
    <x v="2"/>
  </r>
  <r>
    <x v="686"/>
    <n v="59"/>
    <n v="34"/>
    <n v="14"/>
    <x v="1"/>
    <n v="93118"/>
    <x v="0"/>
    <n v="0.1"/>
    <x v="0"/>
    <n v="0"/>
    <x v="0"/>
    <x v="1"/>
    <x v="0"/>
    <x v="1"/>
    <x v="1"/>
    <x v="1"/>
    <x v="2"/>
    <x v="0"/>
    <s v="30+ yrs"/>
    <x v="2"/>
  </r>
  <r>
    <x v="687"/>
    <n v="59"/>
    <n v="34"/>
    <n v="52"/>
    <x v="2"/>
    <n v="94115"/>
    <x v="1"/>
    <n v="1.6"/>
    <x v="1"/>
    <n v="75"/>
    <x v="0"/>
    <x v="1"/>
    <x v="0"/>
    <x v="1"/>
    <x v="0"/>
    <x v="1"/>
    <x v="4"/>
    <x v="1"/>
    <s v="30+ yrs"/>
    <x v="1"/>
  </r>
  <r>
    <x v="688"/>
    <n v="59"/>
    <n v="34"/>
    <n v="94"/>
    <x v="2"/>
    <n v="93940"/>
    <x v="3"/>
    <n v="0.5"/>
    <x v="0"/>
    <n v="0"/>
    <x v="0"/>
    <x v="1"/>
    <x v="0"/>
    <x v="0"/>
    <x v="1"/>
    <x v="1"/>
    <x v="3"/>
    <x v="0"/>
    <s v="30+ yrs"/>
    <x v="2"/>
  </r>
  <r>
    <x v="689"/>
    <n v="59"/>
    <n v="33"/>
    <n v="113"/>
    <x v="0"/>
    <n v="92152"/>
    <x v="1"/>
    <n v="2"/>
    <x v="0"/>
    <n v="77"/>
    <x v="0"/>
    <x v="1"/>
    <x v="0"/>
    <x v="1"/>
    <x v="0"/>
    <x v="1"/>
    <x v="0"/>
    <x v="1"/>
    <s v="30+ yrs"/>
    <x v="0"/>
  </r>
  <r>
    <x v="690"/>
    <n v="59"/>
    <n v="34"/>
    <n v="83"/>
    <x v="2"/>
    <n v="94105"/>
    <x v="1"/>
    <n v="3.4"/>
    <x v="1"/>
    <n v="0"/>
    <x v="1"/>
    <x v="1"/>
    <x v="0"/>
    <x v="1"/>
    <x v="0"/>
    <x v="1"/>
    <x v="3"/>
    <x v="0"/>
    <s v="30+ yrs"/>
    <x v="4"/>
  </r>
  <r>
    <x v="691"/>
    <n v="59"/>
    <n v="35"/>
    <n v="14"/>
    <x v="1"/>
    <n v="90840"/>
    <x v="2"/>
    <n v="0.7"/>
    <x v="0"/>
    <n v="0"/>
    <x v="0"/>
    <x v="1"/>
    <x v="0"/>
    <x v="1"/>
    <x v="0"/>
    <x v="1"/>
    <x v="2"/>
    <x v="0"/>
    <s v="30+ yrs"/>
    <x v="2"/>
  </r>
  <r>
    <x v="692"/>
    <n v="59"/>
    <n v="35"/>
    <n v="8"/>
    <x v="1"/>
    <n v="92691"/>
    <x v="2"/>
    <n v="0.7"/>
    <x v="0"/>
    <n v="91"/>
    <x v="0"/>
    <x v="0"/>
    <x v="0"/>
    <x v="0"/>
    <x v="0"/>
    <x v="1"/>
    <x v="2"/>
    <x v="1"/>
    <s v="30+ yrs"/>
    <x v="2"/>
  </r>
  <r>
    <x v="693"/>
    <n v="59"/>
    <n v="34"/>
    <n v="24"/>
    <x v="1"/>
    <n v="94105"/>
    <x v="1"/>
    <n v="0.2"/>
    <x v="1"/>
    <n v="86"/>
    <x v="0"/>
    <x v="1"/>
    <x v="0"/>
    <x v="1"/>
    <x v="0"/>
    <x v="1"/>
    <x v="2"/>
    <x v="1"/>
    <s v="30+ yrs"/>
    <x v="2"/>
  </r>
  <r>
    <x v="694"/>
    <n v="59"/>
    <n v="34"/>
    <n v="23"/>
    <x v="1"/>
    <n v="93111"/>
    <x v="0"/>
    <n v="0.1"/>
    <x v="0"/>
    <n v="0"/>
    <x v="0"/>
    <x v="1"/>
    <x v="0"/>
    <x v="0"/>
    <x v="1"/>
    <x v="1"/>
    <x v="2"/>
    <x v="0"/>
    <s v="30+ yrs"/>
    <x v="2"/>
  </r>
  <r>
    <x v="695"/>
    <n v="59"/>
    <n v="35"/>
    <n v="95"/>
    <x v="2"/>
    <n v="95521"/>
    <x v="0"/>
    <n v="3.8"/>
    <x v="0"/>
    <n v="0"/>
    <x v="0"/>
    <x v="1"/>
    <x v="0"/>
    <x v="1"/>
    <x v="1"/>
    <x v="1"/>
    <x v="3"/>
    <x v="0"/>
    <s v="30+ yrs"/>
    <x v="4"/>
  </r>
  <r>
    <x v="696"/>
    <n v="59"/>
    <n v="35"/>
    <n v="42"/>
    <x v="1"/>
    <n v="93555"/>
    <x v="0"/>
    <n v="1.8"/>
    <x v="1"/>
    <n v="0"/>
    <x v="0"/>
    <x v="1"/>
    <x v="0"/>
    <x v="1"/>
    <x v="0"/>
    <x v="1"/>
    <x v="1"/>
    <x v="0"/>
    <s v="30+ yrs"/>
    <x v="1"/>
  </r>
  <r>
    <x v="697"/>
    <n v="59"/>
    <n v="35"/>
    <n v="45"/>
    <x v="1"/>
    <n v="94920"/>
    <x v="0"/>
    <n v="1.8"/>
    <x v="1"/>
    <n v="0"/>
    <x v="0"/>
    <x v="1"/>
    <x v="0"/>
    <x v="1"/>
    <x v="0"/>
    <x v="1"/>
    <x v="1"/>
    <x v="0"/>
    <s v="30+ yrs"/>
    <x v="1"/>
  </r>
  <r>
    <x v="698"/>
    <n v="59"/>
    <n v="35"/>
    <n v="84"/>
    <x v="2"/>
    <n v="94588"/>
    <x v="0"/>
    <n v="1.8"/>
    <x v="1"/>
    <n v="0"/>
    <x v="0"/>
    <x v="1"/>
    <x v="0"/>
    <x v="1"/>
    <x v="1"/>
    <x v="1"/>
    <x v="3"/>
    <x v="0"/>
    <s v="30+ yrs"/>
    <x v="1"/>
  </r>
  <r>
    <x v="699"/>
    <n v="59"/>
    <n v="34"/>
    <n v="84"/>
    <x v="2"/>
    <n v="94043"/>
    <x v="3"/>
    <n v="1.6"/>
    <x v="1"/>
    <n v="0"/>
    <x v="0"/>
    <x v="1"/>
    <x v="0"/>
    <x v="1"/>
    <x v="0"/>
    <x v="1"/>
    <x v="3"/>
    <x v="0"/>
    <s v="30+ yrs"/>
    <x v="1"/>
  </r>
  <r>
    <x v="700"/>
    <n v="59"/>
    <n v="33"/>
    <n v="100"/>
    <x v="2"/>
    <n v="95064"/>
    <x v="1"/>
    <n v="2"/>
    <x v="0"/>
    <n v="127"/>
    <x v="0"/>
    <x v="1"/>
    <x v="0"/>
    <x v="0"/>
    <x v="0"/>
    <x v="1"/>
    <x v="0"/>
    <x v="2"/>
    <s v="30+ yrs"/>
    <x v="0"/>
  </r>
  <r>
    <x v="701"/>
    <n v="59"/>
    <n v="33"/>
    <n v="68"/>
    <x v="2"/>
    <n v="94105"/>
    <x v="1"/>
    <n v="2.2999999999999998"/>
    <x v="1"/>
    <n v="128"/>
    <x v="0"/>
    <x v="0"/>
    <x v="0"/>
    <x v="1"/>
    <x v="0"/>
    <x v="1"/>
    <x v="4"/>
    <x v="2"/>
    <s v="30+ yrs"/>
    <x v="0"/>
  </r>
  <r>
    <x v="702"/>
    <n v="59"/>
    <n v="29"/>
    <n v="61"/>
    <x v="2"/>
    <n v="94025"/>
    <x v="0"/>
    <n v="1.4"/>
    <x v="1"/>
    <n v="0"/>
    <x v="0"/>
    <x v="1"/>
    <x v="0"/>
    <x v="0"/>
    <x v="0"/>
    <x v="1"/>
    <x v="4"/>
    <x v="0"/>
    <s v="21-30"/>
    <x v="1"/>
  </r>
  <r>
    <x v="703"/>
    <n v="59"/>
    <n v="34"/>
    <n v="80"/>
    <x v="2"/>
    <n v="90086"/>
    <x v="3"/>
    <n v="0.5"/>
    <x v="0"/>
    <n v="0"/>
    <x v="0"/>
    <x v="1"/>
    <x v="0"/>
    <x v="1"/>
    <x v="1"/>
    <x v="1"/>
    <x v="3"/>
    <x v="0"/>
    <s v="30+ yrs"/>
    <x v="2"/>
  </r>
  <r>
    <x v="704"/>
    <n v="59"/>
    <n v="35"/>
    <n v="59"/>
    <x v="2"/>
    <n v="90005"/>
    <x v="2"/>
    <n v="1.2"/>
    <x v="2"/>
    <n v="0"/>
    <x v="0"/>
    <x v="1"/>
    <x v="0"/>
    <x v="1"/>
    <x v="0"/>
    <x v="1"/>
    <x v="4"/>
    <x v="0"/>
    <s v="30+ yrs"/>
    <x v="1"/>
  </r>
  <r>
    <x v="705"/>
    <n v="59"/>
    <n v="35"/>
    <n v="60"/>
    <x v="2"/>
    <n v="90089"/>
    <x v="0"/>
    <n v="0"/>
    <x v="2"/>
    <n v="0"/>
    <x v="0"/>
    <x v="1"/>
    <x v="0"/>
    <x v="1"/>
    <x v="1"/>
    <x v="1"/>
    <x v="4"/>
    <x v="0"/>
    <s v="30+ yrs"/>
    <x v="2"/>
  </r>
  <r>
    <x v="706"/>
    <n v="59"/>
    <n v="34"/>
    <n v="30"/>
    <x v="1"/>
    <n v="92084"/>
    <x v="0"/>
    <n v="1.3"/>
    <x v="0"/>
    <n v="0"/>
    <x v="0"/>
    <x v="1"/>
    <x v="0"/>
    <x v="1"/>
    <x v="1"/>
    <x v="1"/>
    <x v="1"/>
    <x v="0"/>
    <s v="30+ yrs"/>
    <x v="1"/>
  </r>
  <r>
    <x v="707"/>
    <n v="59"/>
    <n v="33"/>
    <n v="49"/>
    <x v="1"/>
    <n v="93009"/>
    <x v="2"/>
    <n v="1.7"/>
    <x v="2"/>
    <n v="104"/>
    <x v="0"/>
    <x v="1"/>
    <x v="0"/>
    <x v="1"/>
    <x v="0"/>
    <x v="1"/>
    <x v="1"/>
    <x v="2"/>
    <s v="30+ yrs"/>
    <x v="1"/>
  </r>
  <r>
    <x v="708"/>
    <n v="59"/>
    <n v="35"/>
    <n v="102"/>
    <x v="0"/>
    <n v="92677"/>
    <x v="2"/>
    <n v="3"/>
    <x v="2"/>
    <n v="115"/>
    <x v="1"/>
    <x v="1"/>
    <x v="0"/>
    <x v="1"/>
    <x v="0"/>
    <x v="1"/>
    <x v="0"/>
    <x v="2"/>
    <s v="30+ yrs"/>
    <x v="4"/>
  </r>
  <r>
    <x v="709"/>
    <n v="59"/>
    <n v="33"/>
    <n v="72"/>
    <x v="2"/>
    <n v="92350"/>
    <x v="1"/>
    <n v="0.7"/>
    <x v="2"/>
    <n v="226"/>
    <x v="0"/>
    <x v="1"/>
    <x v="0"/>
    <x v="0"/>
    <x v="0"/>
    <x v="1"/>
    <x v="4"/>
    <x v="2"/>
    <s v="30+ yrs"/>
    <x v="2"/>
  </r>
  <r>
    <x v="710"/>
    <n v="59"/>
    <n v="33"/>
    <n v="50"/>
    <x v="1"/>
    <n v="94122"/>
    <x v="1"/>
    <n v="2.2999999999999998"/>
    <x v="1"/>
    <n v="0"/>
    <x v="0"/>
    <x v="1"/>
    <x v="0"/>
    <x v="0"/>
    <x v="1"/>
    <x v="1"/>
    <x v="4"/>
    <x v="0"/>
    <s v="30+ yrs"/>
    <x v="0"/>
  </r>
  <r>
    <x v="711"/>
    <n v="59"/>
    <n v="34"/>
    <n v="18"/>
    <x v="1"/>
    <n v="95814"/>
    <x v="3"/>
    <n v="1.3"/>
    <x v="2"/>
    <n v="104"/>
    <x v="0"/>
    <x v="1"/>
    <x v="1"/>
    <x v="1"/>
    <x v="1"/>
    <x v="1"/>
    <x v="2"/>
    <x v="2"/>
    <s v="30+ yrs"/>
    <x v="1"/>
  </r>
  <r>
    <x v="712"/>
    <n v="59"/>
    <n v="35"/>
    <n v="33"/>
    <x v="1"/>
    <n v="91355"/>
    <x v="2"/>
    <n v="0.4"/>
    <x v="0"/>
    <n v="131"/>
    <x v="0"/>
    <x v="1"/>
    <x v="0"/>
    <x v="0"/>
    <x v="1"/>
    <x v="1"/>
    <x v="1"/>
    <x v="2"/>
    <s v="30+ yrs"/>
    <x v="2"/>
  </r>
  <r>
    <x v="713"/>
    <n v="59"/>
    <n v="34"/>
    <n v="21"/>
    <x v="1"/>
    <n v="92028"/>
    <x v="3"/>
    <n v="1.3"/>
    <x v="2"/>
    <n v="0"/>
    <x v="0"/>
    <x v="1"/>
    <x v="0"/>
    <x v="1"/>
    <x v="1"/>
    <x v="1"/>
    <x v="2"/>
    <x v="0"/>
    <s v="30+ yrs"/>
    <x v="1"/>
  </r>
  <r>
    <x v="714"/>
    <n v="59"/>
    <n v="33"/>
    <n v="71"/>
    <x v="2"/>
    <n v="91335"/>
    <x v="1"/>
    <n v="2.2999999999999998"/>
    <x v="1"/>
    <n v="150"/>
    <x v="0"/>
    <x v="1"/>
    <x v="0"/>
    <x v="1"/>
    <x v="1"/>
    <x v="1"/>
    <x v="4"/>
    <x v="2"/>
    <s v="30+ yrs"/>
    <x v="0"/>
  </r>
  <r>
    <x v="715"/>
    <n v="59"/>
    <n v="33"/>
    <n v="35"/>
    <x v="1"/>
    <n v="91105"/>
    <x v="0"/>
    <n v="0.2"/>
    <x v="0"/>
    <n v="171"/>
    <x v="0"/>
    <x v="1"/>
    <x v="0"/>
    <x v="0"/>
    <x v="0"/>
    <x v="1"/>
    <x v="1"/>
    <x v="2"/>
    <s v="30+ yrs"/>
    <x v="2"/>
  </r>
  <r>
    <x v="716"/>
    <n v="59"/>
    <n v="29"/>
    <n v="45"/>
    <x v="1"/>
    <n v="95630"/>
    <x v="3"/>
    <n v="2"/>
    <x v="1"/>
    <n v="0"/>
    <x v="0"/>
    <x v="1"/>
    <x v="0"/>
    <x v="1"/>
    <x v="0"/>
    <x v="1"/>
    <x v="1"/>
    <x v="0"/>
    <s v="21-30"/>
    <x v="0"/>
  </r>
  <r>
    <x v="717"/>
    <n v="59"/>
    <n v="33"/>
    <n v="34"/>
    <x v="1"/>
    <n v="94115"/>
    <x v="0"/>
    <n v="0.2"/>
    <x v="0"/>
    <n v="0"/>
    <x v="0"/>
    <x v="1"/>
    <x v="0"/>
    <x v="1"/>
    <x v="0"/>
    <x v="1"/>
    <x v="1"/>
    <x v="0"/>
    <s v="30+ yrs"/>
    <x v="2"/>
  </r>
  <r>
    <x v="718"/>
    <n v="59"/>
    <n v="35"/>
    <n v="55"/>
    <x v="2"/>
    <n v="90274"/>
    <x v="0"/>
    <n v="1.8"/>
    <x v="1"/>
    <n v="0"/>
    <x v="0"/>
    <x v="0"/>
    <x v="0"/>
    <x v="0"/>
    <x v="0"/>
    <x v="1"/>
    <x v="4"/>
    <x v="0"/>
    <s v="30+ yrs"/>
    <x v="1"/>
  </r>
  <r>
    <x v="719"/>
    <n v="59"/>
    <n v="34"/>
    <n v="33"/>
    <x v="1"/>
    <n v="94303"/>
    <x v="3"/>
    <n v="0.2"/>
    <x v="0"/>
    <n v="0"/>
    <x v="0"/>
    <x v="0"/>
    <x v="0"/>
    <x v="0"/>
    <x v="0"/>
    <x v="1"/>
    <x v="1"/>
    <x v="0"/>
    <s v="30+ yrs"/>
    <x v="2"/>
  </r>
  <r>
    <x v="720"/>
    <n v="59"/>
    <n v="33"/>
    <n v="80"/>
    <x v="2"/>
    <n v="93907"/>
    <x v="1"/>
    <n v="0.7"/>
    <x v="2"/>
    <n v="0"/>
    <x v="0"/>
    <x v="1"/>
    <x v="0"/>
    <x v="1"/>
    <x v="0"/>
    <x v="1"/>
    <x v="3"/>
    <x v="0"/>
    <s v="30+ yrs"/>
    <x v="2"/>
  </r>
  <r>
    <x v="721"/>
    <n v="59"/>
    <n v="33"/>
    <n v="91"/>
    <x v="2"/>
    <n v="92821"/>
    <x v="2"/>
    <n v="1.9"/>
    <x v="2"/>
    <n v="329"/>
    <x v="0"/>
    <x v="1"/>
    <x v="0"/>
    <x v="0"/>
    <x v="0"/>
    <x v="1"/>
    <x v="3"/>
    <x v="3"/>
    <s v="30+ yrs"/>
    <x v="1"/>
  </r>
  <r>
    <x v="722"/>
    <n v="59"/>
    <n v="35"/>
    <n v="94"/>
    <x v="2"/>
    <n v="90089"/>
    <x v="0"/>
    <n v="3.8"/>
    <x v="0"/>
    <n v="272"/>
    <x v="0"/>
    <x v="1"/>
    <x v="0"/>
    <x v="0"/>
    <x v="0"/>
    <x v="1"/>
    <x v="3"/>
    <x v="2"/>
    <s v="30+ yrs"/>
    <x v="4"/>
  </r>
  <r>
    <x v="723"/>
    <n v="59"/>
    <n v="35"/>
    <n v="11"/>
    <x v="1"/>
    <n v="94949"/>
    <x v="1"/>
    <n v="1"/>
    <x v="0"/>
    <n v="0"/>
    <x v="0"/>
    <x v="1"/>
    <x v="0"/>
    <x v="0"/>
    <x v="1"/>
    <x v="1"/>
    <x v="2"/>
    <x v="0"/>
    <s v="30+ yrs"/>
    <x v="1"/>
  </r>
  <r>
    <x v="724"/>
    <n v="59"/>
    <n v="35"/>
    <n v="58"/>
    <x v="2"/>
    <n v="91355"/>
    <x v="0"/>
    <n v="0"/>
    <x v="2"/>
    <n v="0"/>
    <x v="0"/>
    <x v="1"/>
    <x v="0"/>
    <x v="1"/>
    <x v="0"/>
    <x v="1"/>
    <x v="4"/>
    <x v="0"/>
    <s v="30+ yrs"/>
    <x v="2"/>
  </r>
  <r>
    <x v="725"/>
    <n v="59"/>
    <n v="33"/>
    <n v="73"/>
    <x v="2"/>
    <n v="92056"/>
    <x v="1"/>
    <n v="1.7"/>
    <x v="1"/>
    <n v="0"/>
    <x v="0"/>
    <x v="1"/>
    <x v="0"/>
    <x v="1"/>
    <x v="1"/>
    <x v="1"/>
    <x v="4"/>
    <x v="0"/>
    <s v="30+ yrs"/>
    <x v="1"/>
  </r>
  <r>
    <x v="726"/>
    <n v="59"/>
    <n v="33"/>
    <n v="140"/>
    <x v="0"/>
    <n v="95035"/>
    <x v="1"/>
    <n v="0.5"/>
    <x v="0"/>
    <n v="262"/>
    <x v="0"/>
    <x v="1"/>
    <x v="0"/>
    <x v="1"/>
    <x v="0"/>
    <x v="1"/>
    <x v="0"/>
    <x v="2"/>
    <s v="30+ yrs"/>
    <x v="2"/>
  </r>
  <r>
    <x v="727"/>
    <n v="59"/>
    <n v="35"/>
    <n v="39"/>
    <x v="1"/>
    <n v="92028"/>
    <x v="0"/>
    <n v="1.8"/>
    <x v="1"/>
    <n v="0"/>
    <x v="0"/>
    <x v="1"/>
    <x v="0"/>
    <x v="1"/>
    <x v="0"/>
    <x v="1"/>
    <x v="1"/>
    <x v="0"/>
    <s v="30+ yrs"/>
    <x v="1"/>
  </r>
  <r>
    <x v="728"/>
    <n v="59"/>
    <n v="35"/>
    <n v="25"/>
    <x v="1"/>
    <n v="95827"/>
    <x v="1"/>
    <n v="0.3"/>
    <x v="0"/>
    <n v="75"/>
    <x v="0"/>
    <x v="1"/>
    <x v="0"/>
    <x v="1"/>
    <x v="0"/>
    <x v="1"/>
    <x v="1"/>
    <x v="1"/>
    <s v="30+ yrs"/>
    <x v="2"/>
  </r>
  <r>
    <x v="729"/>
    <n v="59"/>
    <n v="33"/>
    <n v="93"/>
    <x v="2"/>
    <n v="91320"/>
    <x v="1"/>
    <n v="0.7"/>
    <x v="2"/>
    <n v="0"/>
    <x v="0"/>
    <x v="1"/>
    <x v="0"/>
    <x v="0"/>
    <x v="0"/>
    <x v="1"/>
    <x v="3"/>
    <x v="0"/>
    <s v="30+ yrs"/>
    <x v="2"/>
  </r>
  <r>
    <x v="730"/>
    <n v="59"/>
    <n v="35"/>
    <n v="68"/>
    <x v="2"/>
    <n v="93117"/>
    <x v="0"/>
    <n v="1.8"/>
    <x v="1"/>
    <n v="95"/>
    <x v="0"/>
    <x v="1"/>
    <x v="0"/>
    <x v="0"/>
    <x v="0"/>
    <x v="1"/>
    <x v="4"/>
    <x v="1"/>
    <s v="30+ yrs"/>
    <x v="1"/>
  </r>
  <r>
    <x v="731"/>
    <n v="59"/>
    <n v="35"/>
    <n v="31"/>
    <x v="1"/>
    <n v="94063"/>
    <x v="3"/>
    <n v="0.4"/>
    <x v="2"/>
    <n v="0"/>
    <x v="0"/>
    <x v="1"/>
    <x v="0"/>
    <x v="1"/>
    <x v="1"/>
    <x v="1"/>
    <x v="1"/>
    <x v="0"/>
    <s v="30+ yrs"/>
    <x v="2"/>
  </r>
  <r>
    <x v="732"/>
    <n v="59"/>
    <n v="35"/>
    <n v="94"/>
    <x v="2"/>
    <n v="94610"/>
    <x v="0"/>
    <n v="4.3"/>
    <x v="0"/>
    <n v="76"/>
    <x v="0"/>
    <x v="0"/>
    <x v="1"/>
    <x v="1"/>
    <x v="0"/>
    <x v="1"/>
    <x v="3"/>
    <x v="1"/>
    <s v="30+ yrs"/>
    <x v="5"/>
  </r>
  <r>
    <x v="733"/>
    <n v="59"/>
    <n v="35"/>
    <n v="88"/>
    <x v="2"/>
    <n v="94923"/>
    <x v="1"/>
    <n v="1.6"/>
    <x v="0"/>
    <n v="0"/>
    <x v="0"/>
    <x v="1"/>
    <x v="0"/>
    <x v="0"/>
    <x v="1"/>
    <x v="1"/>
    <x v="3"/>
    <x v="0"/>
    <s v="30+ yrs"/>
    <x v="1"/>
  </r>
  <r>
    <x v="734"/>
    <n v="59"/>
    <n v="34"/>
    <n v="60"/>
    <x v="2"/>
    <n v="90048"/>
    <x v="2"/>
    <n v="2.1"/>
    <x v="0"/>
    <n v="234"/>
    <x v="0"/>
    <x v="1"/>
    <x v="0"/>
    <x v="1"/>
    <x v="1"/>
    <x v="1"/>
    <x v="4"/>
    <x v="2"/>
    <s v="30+ yrs"/>
    <x v="0"/>
  </r>
  <r>
    <x v="735"/>
    <n v="59"/>
    <n v="35"/>
    <n v="14"/>
    <x v="1"/>
    <n v="94305"/>
    <x v="1"/>
    <n v="1"/>
    <x v="0"/>
    <n v="107"/>
    <x v="0"/>
    <x v="1"/>
    <x v="0"/>
    <x v="1"/>
    <x v="0"/>
    <x v="1"/>
    <x v="2"/>
    <x v="2"/>
    <s v="30+ yrs"/>
    <x v="1"/>
  </r>
  <r>
    <x v="736"/>
    <n v="59"/>
    <n v="34"/>
    <n v="114"/>
    <x v="0"/>
    <n v="94606"/>
    <x v="3"/>
    <n v="4.2"/>
    <x v="2"/>
    <n v="0"/>
    <x v="1"/>
    <x v="1"/>
    <x v="0"/>
    <x v="1"/>
    <x v="0"/>
    <x v="1"/>
    <x v="0"/>
    <x v="0"/>
    <s v="30+ yrs"/>
    <x v="5"/>
  </r>
  <r>
    <x v="737"/>
    <n v="59"/>
    <n v="33"/>
    <n v="142"/>
    <x v="0"/>
    <n v="94080"/>
    <x v="1"/>
    <n v="2.7"/>
    <x v="0"/>
    <n v="0"/>
    <x v="0"/>
    <x v="1"/>
    <x v="0"/>
    <x v="0"/>
    <x v="0"/>
    <x v="1"/>
    <x v="0"/>
    <x v="0"/>
    <s v="30+ yrs"/>
    <x v="0"/>
  </r>
  <r>
    <x v="738"/>
    <n v="59"/>
    <n v="33"/>
    <n v="68"/>
    <x v="2"/>
    <n v="95064"/>
    <x v="1"/>
    <n v="2.2999999999999998"/>
    <x v="1"/>
    <n v="0"/>
    <x v="0"/>
    <x v="0"/>
    <x v="0"/>
    <x v="0"/>
    <x v="0"/>
    <x v="1"/>
    <x v="4"/>
    <x v="0"/>
    <s v="30+ yrs"/>
    <x v="0"/>
  </r>
  <r>
    <x v="739"/>
    <n v="59"/>
    <n v="33"/>
    <n v="64"/>
    <x v="2"/>
    <n v="95617"/>
    <x v="3"/>
    <n v="0.3"/>
    <x v="2"/>
    <n v="0"/>
    <x v="0"/>
    <x v="1"/>
    <x v="0"/>
    <x v="0"/>
    <x v="0"/>
    <x v="1"/>
    <x v="4"/>
    <x v="0"/>
    <s v="30+ yrs"/>
    <x v="2"/>
  </r>
  <r>
    <x v="740"/>
    <n v="59"/>
    <n v="33"/>
    <n v="91"/>
    <x v="2"/>
    <n v="94122"/>
    <x v="1"/>
    <n v="0.7"/>
    <x v="2"/>
    <n v="0"/>
    <x v="0"/>
    <x v="1"/>
    <x v="0"/>
    <x v="1"/>
    <x v="1"/>
    <x v="1"/>
    <x v="3"/>
    <x v="0"/>
    <s v="30+ yrs"/>
    <x v="2"/>
  </r>
  <r>
    <x v="741"/>
    <n v="59"/>
    <n v="35"/>
    <n v="168"/>
    <x v="0"/>
    <n v="95521"/>
    <x v="2"/>
    <n v="4.0999999999999996"/>
    <x v="2"/>
    <n v="0"/>
    <x v="1"/>
    <x v="1"/>
    <x v="0"/>
    <x v="1"/>
    <x v="0"/>
    <x v="1"/>
    <x v="5"/>
    <x v="0"/>
    <s v="30+ yrs"/>
    <x v="5"/>
  </r>
  <r>
    <x v="742"/>
    <n v="59"/>
    <n v="35"/>
    <n v="39"/>
    <x v="1"/>
    <n v="95616"/>
    <x v="2"/>
    <n v="1.3"/>
    <x v="0"/>
    <n v="0"/>
    <x v="0"/>
    <x v="1"/>
    <x v="0"/>
    <x v="1"/>
    <x v="0"/>
    <x v="1"/>
    <x v="1"/>
    <x v="0"/>
    <s v="30+ yrs"/>
    <x v="1"/>
  </r>
  <r>
    <x v="743"/>
    <n v="59"/>
    <n v="33"/>
    <n v="23"/>
    <x v="1"/>
    <n v="94002"/>
    <x v="1"/>
    <n v="0.2"/>
    <x v="1"/>
    <n v="0"/>
    <x v="0"/>
    <x v="1"/>
    <x v="0"/>
    <x v="1"/>
    <x v="0"/>
    <x v="1"/>
    <x v="2"/>
    <x v="0"/>
    <s v="30+ yrs"/>
    <x v="2"/>
  </r>
  <r>
    <x v="744"/>
    <n v="59"/>
    <n v="33"/>
    <n v="110"/>
    <x v="0"/>
    <n v="90007"/>
    <x v="3"/>
    <n v="4.4000000000000004"/>
    <x v="0"/>
    <n v="264"/>
    <x v="0"/>
    <x v="1"/>
    <x v="0"/>
    <x v="1"/>
    <x v="0"/>
    <x v="1"/>
    <x v="0"/>
    <x v="2"/>
    <s v="30+ yrs"/>
    <x v="5"/>
  </r>
  <r>
    <x v="745"/>
    <n v="59"/>
    <n v="33"/>
    <n v="63"/>
    <x v="2"/>
    <n v="90044"/>
    <x v="0"/>
    <n v="1.6"/>
    <x v="0"/>
    <n v="0"/>
    <x v="0"/>
    <x v="1"/>
    <x v="0"/>
    <x v="1"/>
    <x v="1"/>
    <x v="1"/>
    <x v="4"/>
    <x v="0"/>
    <s v="30+ yrs"/>
    <x v="1"/>
  </r>
  <r>
    <x v="746"/>
    <n v="59"/>
    <n v="35"/>
    <n v="42"/>
    <x v="1"/>
    <n v="91711"/>
    <x v="2"/>
    <n v="0.4"/>
    <x v="0"/>
    <n v="0"/>
    <x v="0"/>
    <x v="1"/>
    <x v="0"/>
    <x v="1"/>
    <x v="0"/>
    <x v="1"/>
    <x v="1"/>
    <x v="0"/>
    <s v="30+ yrs"/>
    <x v="2"/>
  </r>
  <r>
    <x v="747"/>
    <n v="59"/>
    <n v="33"/>
    <n v="111"/>
    <x v="0"/>
    <n v="95120"/>
    <x v="3"/>
    <n v="4.4000000000000004"/>
    <x v="0"/>
    <n v="0"/>
    <x v="0"/>
    <x v="1"/>
    <x v="0"/>
    <x v="1"/>
    <x v="0"/>
    <x v="1"/>
    <x v="0"/>
    <x v="0"/>
    <s v="30+ yrs"/>
    <x v="5"/>
  </r>
  <r>
    <x v="748"/>
    <n v="59"/>
    <n v="33"/>
    <n v="89"/>
    <x v="2"/>
    <n v="94608"/>
    <x v="2"/>
    <n v="1.9"/>
    <x v="2"/>
    <n v="0"/>
    <x v="0"/>
    <x v="1"/>
    <x v="0"/>
    <x v="1"/>
    <x v="1"/>
    <x v="1"/>
    <x v="3"/>
    <x v="0"/>
    <s v="30+ yrs"/>
    <x v="1"/>
  </r>
  <r>
    <x v="749"/>
    <n v="59"/>
    <n v="33"/>
    <n v="83"/>
    <x v="2"/>
    <n v="94701"/>
    <x v="3"/>
    <n v="4.4000000000000004"/>
    <x v="0"/>
    <n v="0"/>
    <x v="0"/>
    <x v="1"/>
    <x v="0"/>
    <x v="1"/>
    <x v="0"/>
    <x v="1"/>
    <x v="3"/>
    <x v="0"/>
    <s v="30+ yrs"/>
    <x v="5"/>
  </r>
  <r>
    <x v="750"/>
    <n v="59"/>
    <n v="33"/>
    <n v="38"/>
    <x v="1"/>
    <n v="92407"/>
    <x v="0"/>
    <n v="1.4"/>
    <x v="0"/>
    <n v="0"/>
    <x v="0"/>
    <x v="1"/>
    <x v="0"/>
    <x v="1"/>
    <x v="1"/>
    <x v="1"/>
    <x v="1"/>
    <x v="0"/>
    <s v="30+ yrs"/>
    <x v="1"/>
  </r>
  <r>
    <x v="751"/>
    <n v="59"/>
    <n v="35"/>
    <n v="84"/>
    <x v="2"/>
    <n v="92407"/>
    <x v="0"/>
    <n v="1.8"/>
    <x v="1"/>
    <n v="0"/>
    <x v="0"/>
    <x v="1"/>
    <x v="0"/>
    <x v="1"/>
    <x v="0"/>
    <x v="1"/>
    <x v="3"/>
    <x v="0"/>
    <s v="30+ yrs"/>
    <x v="1"/>
  </r>
  <r>
    <x v="752"/>
    <n v="59"/>
    <n v="35"/>
    <n v="21"/>
    <x v="1"/>
    <n v="95818"/>
    <x v="1"/>
    <n v="1"/>
    <x v="0"/>
    <n v="120"/>
    <x v="0"/>
    <x v="1"/>
    <x v="0"/>
    <x v="1"/>
    <x v="0"/>
    <x v="1"/>
    <x v="2"/>
    <x v="2"/>
    <s v="30+ yrs"/>
    <x v="1"/>
  </r>
  <r>
    <x v="753"/>
    <n v="59"/>
    <n v="29"/>
    <n v="61"/>
    <x v="2"/>
    <n v="92008"/>
    <x v="3"/>
    <n v="2"/>
    <x v="1"/>
    <n v="0"/>
    <x v="0"/>
    <x v="1"/>
    <x v="0"/>
    <x v="1"/>
    <x v="0"/>
    <x v="1"/>
    <x v="4"/>
    <x v="0"/>
    <s v="21-30"/>
    <x v="0"/>
  </r>
  <r>
    <x v="754"/>
    <n v="59"/>
    <n v="35"/>
    <n v="40"/>
    <x v="1"/>
    <n v="94536"/>
    <x v="2"/>
    <n v="0.4"/>
    <x v="0"/>
    <n v="0"/>
    <x v="0"/>
    <x v="1"/>
    <x v="0"/>
    <x v="0"/>
    <x v="0"/>
    <x v="1"/>
    <x v="1"/>
    <x v="0"/>
    <s v="30+ yrs"/>
    <x v="2"/>
  </r>
  <r>
    <x v="755"/>
    <n v="59"/>
    <n v="34"/>
    <n v="52"/>
    <x v="2"/>
    <n v="92173"/>
    <x v="2"/>
    <n v="0.7"/>
    <x v="0"/>
    <n v="0"/>
    <x v="0"/>
    <x v="0"/>
    <x v="0"/>
    <x v="0"/>
    <x v="0"/>
    <x v="1"/>
    <x v="4"/>
    <x v="0"/>
    <s v="30+ yrs"/>
    <x v="2"/>
  </r>
  <r>
    <x v="756"/>
    <n v="59"/>
    <n v="34"/>
    <n v="13"/>
    <x v="1"/>
    <n v="96651"/>
    <x v="2"/>
    <n v="0.9"/>
    <x v="2"/>
    <n v="0"/>
    <x v="0"/>
    <x v="1"/>
    <x v="0"/>
    <x v="0"/>
    <x v="0"/>
    <x v="1"/>
    <x v="2"/>
    <x v="0"/>
    <s v="30+ yrs"/>
    <x v="2"/>
  </r>
  <r>
    <x v="757"/>
    <n v="59"/>
    <n v="35"/>
    <n v="202"/>
    <x v="0"/>
    <n v="94025"/>
    <x v="0"/>
    <n v="4.7"/>
    <x v="0"/>
    <n v="553"/>
    <x v="0"/>
    <x v="1"/>
    <x v="0"/>
    <x v="0"/>
    <x v="0"/>
    <x v="1"/>
    <x v="6"/>
    <x v="3"/>
    <s v="30+ yrs"/>
    <x v="5"/>
  </r>
  <r>
    <x v="758"/>
    <n v="59"/>
    <n v="35"/>
    <n v="73"/>
    <x v="2"/>
    <n v="90009"/>
    <x v="2"/>
    <n v="2.2999999999999998"/>
    <x v="1"/>
    <n v="0"/>
    <x v="0"/>
    <x v="1"/>
    <x v="0"/>
    <x v="0"/>
    <x v="0"/>
    <x v="1"/>
    <x v="4"/>
    <x v="0"/>
    <s v="30+ yrs"/>
    <x v="0"/>
  </r>
  <r>
    <x v="759"/>
    <n v="59"/>
    <n v="35"/>
    <n v="74"/>
    <x v="2"/>
    <n v="94402"/>
    <x v="2"/>
    <n v="2.2999999999999998"/>
    <x v="1"/>
    <n v="0"/>
    <x v="0"/>
    <x v="1"/>
    <x v="0"/>
    <x v="0"/>
    <x v="0"/>
    <x v="1"/>
    <x v="4"/>
    <x v="0"/>
    <s v="30+ yrs"/>
    <x v="0"/>
  </r>
  <r>
    <x v="760"/>
    <n v="59"/>
    <n v="33"/>
    <n v="41"/>
    <x v="1"/>
    <n v="91711"/>
    <x v="2"/>
    <n v="2.5"/>
    <x v="0"/>
    <n v="174"/>
    <x v="0"/>
    <x v="1"/>
    <x v="0"/>
    <x v="0"/>
    <x v="0"/>
    <x v="1"/>
    <x v="1"/>
    <x v="2"/>
    <s v="30+ yrs"/>
    <x v="0"/>
  </r>
  <r>
    <x v="761"/>
    <n v="59"/>
    <n v="33"/>
    <n v="43"/>
    <x v="1"/>
    <n v="94234"/>
    <x v="1"/>
    <n v="0.3"/>
    <x v="0"/>
    <n v="0"/>
    <x v="0"/>
    <x v="1"/>
    <x v="0"/>
    <x v="0"/>
    <x v="1"/>
    <x v="1"/>
    <x v="1"/>
    <x v="0"/>
    <s v="30+ yrs"/>
    <x v="2"/>
  </r>
  <r>
    <x v="762"/>
    <n v="59"/>
    <n v="35"/>
    <n v="174"/>
    <x v="0"/>
    <n v="92660"/>
    <x v="0"/>
    <n v="4.7"/>
    <x v="0"/>
    <n v="0"/>
    <x v="0"/>
    <x v="1"/>
    <x v="0"/>
    <x v="1"/>
    <x v="1"/>
    <x v="1"/>
    <x v="5"/>
    <x v="0"/>
    <s v="30+ yrs"/>
    <x v="5"/>
  </r>
  <r>
    <x v="763"/>
    <n v="59"/>
    <n v="35"/>
    <n v="108"/>
    <x v="0"/>
    <n v="90245"/>
    <x v="2"/>
    <n v="3.8"/>
    <x v="2"/>
    <n v="304"/>
    <x v="1"/>
    <x v="1"/>
    <x v="0"/>
    <x v="1"/>
    <x v="0"/>
    <x v="1"/>
    <x v="0"/>
    <x v="3"/>
    <s v="30+ yrs"/>
    <x v="4"/>
  </r>
  <r>
    <x v="764"/>
    <n v="59"/>
    <n v="33"/>
    <n v="102"/>
    <x v="0"/>
    <n v="91763"/>
    <x v="1"/>
    <n v="1.4"/>
    <x v="0"/>
    <n v="0"/>
    <x v="0"/>
    <x v="1"/>
    <x v="0"/>
    <x v="1"/>
    <x v="0"/>
    <x v="1"/>
    <x v="0"/>
    <x v="0"/>
    <s v="30+ yrs"/>
    <x v="1"/>
  </r>
  <r>
    <x v="765"/>
    <n v="59"/>
    <n v="34"/>
    <n v="38"/>
    <x v="1"/>
    <n v="90291"/>
    <x v="2"/>
    <n v="1.7"/>
    <x v="0"/>
    <n v="0"/>
    <x v="0"/>
    <x v="1"/>
    <x v="0"/>
    <x v="0"/>
    <x v="1"/>
    <x v="1"/>
    <x v="1"/>
    <x v="0"/>
    <s v="30+ yrs"/>
    <x v="1"/>
  </r>
  <r>
    <x v="766"/>
    <n v="59"/>
    <n v="33"/>
    <n v="53"/>
    <x v="2"/>
    <n v="90034"/>
    <x v="3"/>
    <n v="2.5"/>
    <x v="0"/>
    <n v="0"/>
    <x v="0"/>
    <x v="1"/>
    <x v="0"/>
    <x v="1"/>
    <x v="0"/>
    <x v="1"/>
    <x v="4"/>
    <x v="0"/>
    <s v="30+ yrs"/>
    <x v="0"/>
  </r>
  <r>
    <x v="767"/>
    <n v="59"/>
    <n v="34"/>
    <n v="23"/>
    <x v="1"/>
    <n v="90009"/>
    <x v="2"/>
    <n v="0.4"/>
    <x v="2"/>
    <n v="78"/>
    <x v="0"/>
    <x v="1"/>
    <x v="0"/>
    <x v="0"/>
    <x v="0"/>
    <x v="1"/>
    <x v="2"/>
    <x v="1"/>
    <s v="30+ yrs"/>
    <x v="2"/>
  </r>
  <r>
    <x v="768"/>
    <n v="59"/>
    <n v="35"/>
    <n v="85"/>
    <x v="2"/>
    <n v="91330"/>
    <x v="0"/>
    <n v="3.4"/>
    <x v="1"/>
    <n v="0"/>
    <x v="1"/>
    <x v="1"/>
    <x v="1"/>
    <x v="0"/>
    <x v="1"/>
    <x v="1"/>
    <x v="3"/>
    <x v="0"/>
    <s v="30+ yrs"/>
    <x v="4"/>
  </r>
  <r>
    <x v="769"/>
    <n v="59"/>
    <n v="34"/>
    <n v="60"/>
    <x v="2"/>
    <n v="94015"/>
    <x v="1"/>
    <n v="2.8"/>
    <x v="0"/>
    <n v="0"/>
    <x v="0"/>
    <x v="1"/>
    <x v="0"/>
    <x v="1"/>
    <x v="0"/>
    <x v="1"/>
    <x v="4"/>
    <x v="0"/>
    <s v="30+ yrs"/>
    <x v="0"/>
  </r>
  <r>
    <x v="770"/>
    <n v="59"/>
    <n v="35"/>
    <n v="161"/>
    <x v="0"/>
    <n v="94301"/>
    <x v="0"/>
    <n v="2.9"/>
    <x v="0"/>
    <n v="160"/>
    <x v="0"/>
    <x v="1"/>
    <x v="0"/>
    <x v="0"/>
    <x v="1"/>
    <x v="1"/>
    <x v="5"/>
    <x v="2"/>
    <s v="30+ yrs"/>
    <x v="0"/>
  </r>
  <r>
    <x v="771"/>
    <n v="59"/>
    <n v="35"/>
    <n v="93"/>
    <x v="2"/>
    <n v="94301"/>
    <x v="1"/>
    <n v="1.6"/>
    <x v="0"/>
    <n v="0"/>
    <x v="0"/>
    <x v="1"/>
    <x v="0"/>
    <x v="0"/>
    <x v="1"/>
    <x v="1"/>
    <x v="3"/>
    <x v="0"/>
    <s v="30+ yrs"/>
    <x v="1"/>
  </r>
  <r>
    <x v="772"/>
    <n v="59"/>
    <n v="34"/>
    <n v="64"/>
    <x v="2"/>
    <n v="94116"/>
    <x v="2"/>
    <n v="1.7"/>
    <x v="0"/>
    <n v="0"/>
    <x v="0"/>
    <x v="1"/>
    <x v="0"/>
    <x v="0"/>
    <x v="0"/>
    <x v="1"/>
    <x v="4"/>
    <x v="0"/>
    <s v="30+ yrs"/>
    <x v="1"/>
  </r>
  <r>
    <x v="773"/>
    <n v="59"/>
    <n v="34"/>
    <n v="21"/>
    <x v="1"/>
    <n v="95035"/>
    <x v="1"/>
    <n v="0.5"/>
    <x v="2"/>
    <n v="0"/>
    <x v="0"/>
    <x v="1"/>
    <x v="0"/>
    <x v="1"/>
    <x v="0"/>
    <x v="1"/>
    <x v="2"/>
    <x v="0"/>
    <s v="30+ yrs"/>
    <x v="2"/>
  </r>
  <r>
    <x v="774"/>
    <n v="59"/>
    <n v="35"/>
    <n v="180"/>
    <x v="0"/>
    <n v="96008"/>
    <x v="1"/>
    <n v="6.5"/>
    <x v="2"/>
    <n v="0"/>
    <x v="1"/>
    <x v="0"/>
    <x v="1"/>
    <x v="1"/>
    <x v="1"/>
    <x v="1"/>
    <x v="5"/>
    <x v="0"/>
    <s v="30+ yrs"/>
    <x v="3"/>
  </r>
  <r>
    <x v="775"/>
    <n v="59"/>
    <n v="34"/>
    <n v="74"/>
    <x v="2"/>
    <n v="92780"/>
    <x v="2"/>
    <n v="0.7"/>
    <x v="0"/>
    <n v="0"/>
    <x v="0"/>
    <x v="1"/>
    <x v="0"/>
    <x v="1"/>
    <x v="1"/>
    <x v="1"/>
    <x v="4"/>
    <x v="0"/>
    <s v="30+ yrs"/>
    <x v="2"/>
  </r>
  <r>
    <x v="776"/>
    <n v="59"/>
    <n v="35"/>
    <n v="88"/>
    <x v="2"/>
    <n v="91311"/>
    <x v="1"/>
    <n v="1.6"/>
    <x v="0"/>
    <n v="278"/>
    <x v="0"/>
    <x v="1"/>
    <x v="0"/>
    <x v="0"/>
    <x v="0"/>
    <x v="1"/>
    <x v="3"/>
    <x v="2"/>
    <s v="30+ yrs"/>
    <x v="1"/>
  </r>
  <r>
    <x v="777"/>
    <n v="59"/>
    <n v="33"/>
    <n v="88"/>
    <x v="2"/>
    <n v="93106"/>
    <x v="2"/>
    <n v="1.9"/>
    <x v="2"/>
    <n v="0"/>
    <x v="0"/>
    <x v="1"/>
    <x v="0"/>
    <x v="0"/>
    <x v="0"/>
    <x v="1"/>
    <x v="3"/>
    <x v="0"/>
    <s v="30+ yrs"/>
    <x v="1"/>
  </r>
  <r>
    <x v="778"/>
    <n v="59"/>
    <n v="35"/>
    <n v="78"/>
    <x v="2"/>
    <n v="90095"/>
    <x v="1"/>
    <n v="2.8"/>
    <x v="0"/>
    <n v="0"/>
    <x v="0"/>
    <x v="1"/>
    <x v="0"/>
    <x v="1"/>
    <x v="0"/>
    <x v="1"/>
    <x v="3"/>
    <x v="0"/>
    <s v="30+ yrs"/>
    <x v="0"/>
  </r>
  <r>
    <x v="779"/>
    <n v="59"/>
    <n v="33"/>
    <n v="18"/>
    <x v="1"/>
    <n v="94542"/>
    <x v="1"/>
    <n v="0.2"/>
    <x v="1"/>
    <n v="0"/>
    <x v="0"/>
    <x v="1"/>
    <x v="0"/>
    <x v="0"/>
    <x v="0"/>
    <x v="1"/>
    <x v="2"/>
    <x v="0"/>
    <s v="30+ yrs"/>
    <x v="2"/>
  </r>
  <r>
    <x v="780"/>
    <n v="59"/>
    <n v="35"/>
    <n v="52"/>
    <x v="2"/>
    <n v="95616"/>
    <x v="2"/>
    <n v="1.5"/>
    <x v="0"/>
    <n v="0"/>
    <x v="0"/>
    <x v="1"/>
    <x v="0"/>
    <x v="1"/>
    <x v="1"/>
    <x v="1"/>
    <x v="4"/>
    <x v="0"/>
    <s v="30+ yrs"/>
    <x v="1"/>
  </r>
  <r>
    <x v="781"/>
    <n v="59"/>
    <n v="33"/>
    <n v="10"/>
    <x v="1"/>
    <n v="94063"/>
    <x v="2"/>
    <n v="0.7"/>
    <x v="1"/>
    <n v="0"/>
    <x v="0"/>
    <x v="1"/>
    <x v="0"/>
    <x v="1"/>
    <x v="0"/>
    <x v="1"/>
    <x v="2"/>
    <x v="0"/>
    <s v="30+ yrs"/>
    <x v="2"/>
  </r>
  <r>
    <x v="782"/>
    <n v="59"/>
    <n v="33"/>
    <n v="99"/>
    <x v="2"/>
    <n v="92093"/>
    <x v="1"/>
    <n v="2.7"/>
    <x v="0"/>
    <n v="0"/>
    <x v="0"/>
    <x v="1"/>
    <x v="0"/>
    <x v="0"/>
    <x v="0"/>
    <x v="1"/>
    <x v="3"/>
    <x v="0"/>
    <s v="30+ yrs"/>
    <x v="0"/>
  </r>
  <r>
    <x v="783"/>
    <n v="59"/>
    <n v="35"/>
    <n v="75"/>
    <x v="2"/>
    <n v="92121"/>
    <x v="2"/>
    <n v="2.2999999999999998"/>
    <x v="1"/>
    <n v="0"/>
    <x v="0"/>
    <x v="0"/>
    <x v="0"/>
    <x v="0"/>
    <x v="0"/>
    <x v="1"/>
    <x v="3"/>
    <x v="0"/>
    <s v="30+ yrs"/>
    <x v="0"/>
  </r>
  <r>
    <x v="784"/>
    <n v="59"/>
    <n v="34"/>
    <n v="145"/>
    <x v="0"/>
    <n v="95125"/>
    <x v="2"/>
    <n v="1.8"/>
    <x v="0"/>
    <n v="198"/>
    <x v="1"/>
    <x v="1"/>
    <x v="0"/>
    <x v="1"/>
    <x v="0"/>
    <x v="1"/>
    <x v="0"/>
    <x v="2"/>
    <s v="30+ yrs"/>
    <x v="1"/>
  </r>
  <r>
    <x v="785"/>
    <n v="59"/>
    <n v="34"/>
    <n v="40"/>
    <x v="1"/>
    <n v="94102"/>
    <x v="3"/>
    <n v="0.9"/>
    <x v="1"/>
    <n v="0"/>
    <x v="0"/>
    <x v="1"/>
    <x v="0"/>
    <x v="1"/>
    <x v="0"/>
    <x v="1"/>
    <x v="1"/>
    <x v="0"/>
    <s v="30+ yrs"/>
    <x v="2"/>
  </r>
  <r>
    <x v="786"/>
    <n v="59"/>
    <n v="35"/>
    <n v="53"/>
    <x v="2"/>
    <n v="90035"/>
    <x v="2"/>
    <n v="2.2999999999999998"/>
    <x v="1"/>
    <n v="174"/>
    <x v="0"/>
    <x v="1"/>
    <x v="0"/>
    <x v="1"/>
    <x v="0"/>
    <x v="1"/>
    <x v="4"/>
    <x v="2"/>
    <s v="30+ yrs"/>
    <x v="0"/>
  </r>
  <r>
    <x v="787"/>
    <n v="59"/>
    <n v="33"/>
    <n v="38"/>
    <x v="1"/>
    <n v="94132"/>
    <x v="3"/>
    <n v="2.2000000000000002"/>
    <x v="1"/>
    <n v="178"/>
    <x v="0"/>
    <x v="0"/>
    <x v="1"/>
    <x v="1"/>
    <x v="1"/>
    <x v="1"/>
    <x v="1"/>
    <x v="2"/>
    <s v="30+ yrs"/>
    <x v="0"/>
  </r>
  <r>
    <x v="788"/>
    <n v="59"/>
    <n v="34"/>
    <n v="19"/>
    <x v="1"/>
    <n v="95762"/>
    <x v="1"/>
    <n v="0.5"/>
    <x v="2"/>
    <n v="0"/>
    <x v="0"/>
    <x v="1"/>
    <x v="0"/>
    <x v="1"/>
    <x v="0"/>
    <x v="1"/>
    <x v="2"/>
    <x v="0"/>
    <s v="30+ yrs"/>
    <x v="2"/>
  </r>
  <r>
    <x v="789"/>
    <n v="59"/>
    <n v="33"/>
    <n v="59"/>
    <x v="2"/>
    <n v="91365"/>
    <x v="3"/>
    <n v="1.4"/>
    <x v="1"/>
    <n v="0"/>
    <x v="0"/>
    <x v="1"/>
    <x v="0"/>
    <x v="0"/>
    <x v="0"/>
    <x v="1"/>
    <x v="4"/>
    <x v="0"/>
    <s v="30+ yrs"/>
    <x v="1"/>
  </r>
  <r>
    <x v="790"/>
    <n v="59"/>
    <n v="35"/>
    <n v="43"/>
    <x v="1"/>
    <n v="95616"/>
    <x v="2"/>
    <n v="1.3"/>
    <x v="0"/>
    <n v="0"/>
    <x v="0"/>
    <x v="1"/>
    <x v="0"/>
    <x v="1"/>
    <x v="0"/>
    <x v="1"/>
    <x v="1"/>
    <x v="0"/>
    <s v="30+ yrs"/>
    <x v="1"/>
  </r>
  <r>
    <x v="791"/>
    <n v="59"/>
    <n v="35"/>
    <n v="121"/>
    <x v="0"/>
    <n v="91423"/>
    <x v="0"/>
    <n v="4.3"/>
    <x v="0"/>
    <n v="0"/>
    <x v="0"/>
    <x v="1"/>
    <x v="0"/>
    <x v="1"/>
    <x v="0"/>
    <x v="1"/>
    <x v="0"/>
    <x v="0"/>
    <s v="30+ yrs"/>
    <x v="5"/>
  </r>
  <r>
    <x v="792"/>
    <n v="59"/>
    <n v="35"/>
    <n v="38"/>
    <x v="1"/>
    <n v="92122"/>
    <x v="0"/>
    <n v="0.8"/>
    <x v="0"/>
    <n v="0"/>
    <x v="0"/>
    <x v="1"/>
    <x v="0"/>
    <x v="1"/>
    <x v="0"/>
    <x v="1"/>
    <x v="1"/>
    <x v="0"/>
    <s v="30+ yrs"/>
    <x v="2"/>
  </r>
  <r>
    <x v="793"/>
    <n v="59"/>
    <n v="34"/>
    <n v="103"/>
    <x v="0"/>
    <n v="91360"/>
    <x v="0"/>
    <n v="2.6"/>
    <x v="0"/>
    <n v="0"/>
    <x v="0"/>
    <x v="1"/>
    <x v="0"/>
    <x v="1"/>
    <x v="0"/>
    <x v="1"/>
    <x v="0"/>
    <x v="0"/>
    <s v="30+ yrs"/>
    <x v="0"/>
  </r>
  <r>
    <x v="794"/>
    <n v="59"/>
    <n v="34"/>
    <n v="19"/>
    <x v="1"/>
    <n v="92192"/>
    <x v="0"/>
    <n v="0.3"/>
    <x v="1"/>
    <n v="0"/>
    <x v="0"/>
    <x v="1"/>
    <x v="0"/>
    <x v="1"/>
    <x v="0"/>
    <x v="1"/>
    <x v="2"/>
    <x v="0"/>
    <s v="30+ yrs"/>
    <x v="2"/>
  </r>
  <r>
    <x v="795"/>
    <n v="59"/>
    <n v="35"/>
    <n v="32"/>
    <x v="1"/>
    <n v="92064"/>
    <x v="3"/>
    <n v="0.4"/>
    <x v="2"/>
    <n v="0"/>
    <x v="0"/>
    <x v="1"/>
    <x v="0"/>
    <x v="0"/>
    <x v="1"/>
    <x v="1"/>
    <x v="1"/>
    <x v="0"/>
    <s v="30+ yrs"/>
    <x v="2"/>
  </r>
  <r>
    <x v="796"/>
    <n v="59"/>
    <n v="35"/>
    <n v="70"/>
    <x v="2"/>
    <n v="92103"/>
    <x v="2"/>
    <n v="2.2999999999999998"/>
    <x v="1"/>
    <n v="0"/>
    <x v="0"/>
    <x v="1"/>
    <x v="0"/>
    <x v="0"/>
    <x v="0"/>
    <x v="1"/>
    <x v="4"/>
    <x v="0"/>
    <s v="30+ yrs"/>
    <x v="0"/>
  </r>
  <r>
    <x v="797"/>
    <n v="59"/>
    <n v="35"/>
    <n v="91"/>
    <x v="2"/>
    <n v="95008"/>
    <x v="1"/>
    <n v="1.6"/>
    <x v="0"/>
    <n v="0"/>
    <x v="0"/>
    <x v="0"/>
    <x v="0"/>
    <x v="0"/>
    <x v="1"/>
    <x v="1"/>
    <x v="3"/>
    <x v="0"/>
    <s v="30+ yrs"/>
    <x v="1"/>
  </r>
  <r>
    <x v="798"/>
    <n v="59"/>
    <n v="35"/>
    <n v="31"/>
    <x v="1"/>
    <n v="90630"/>
    <x v="3"/>
    <n v="0.4"/>
    <x v="2"/>
    <n v="0"/>
    <x v="0"/>
    <x v="1"/>
    <x v="0"/>
    <x v="1"/>
    <x v="0"/>
    <x v="1"/>
    <x v="1"/>
    <x v="0"/>
    <s v="30+ yrs"/>
    <x v="2"/>
  </r>
  <r>
    <x v="799"/>
    <n v="59"/>
    <n v="35"/>
    <n v="151"/>
    <x v="0"/>
    <n v="93106"/>
    <x v="1"/>
    <n v="6"/>
    <x v="0"/>
    <n v="0"/>
    <x v="0"/>
    <x v="1"/>
    <x v="0"/>
    <x v="1"/>
    <x v="0"/>
    <x v="1"/>
    <x v="5"/>
    <x v="0"/>
    <s v="30+ yrs"/>
    <x v="3"/>
  </r>
  <r>
    <x v="800"/>
    <n v="59"/>
    <n v="35"/>
    <n v="43"/>
    <x v="1"/>
    <n v="91791"/>
    <x v="2"/>
    <n v="0.4"/>
    <x v="0"/>
    <n v="0"/>
    <x v="0"/>
    <x v="1"/>
    <x v="0"/>
    <x v="0"/>
    <x v="1"/>
    <x v="1"/>
    <x v="1"/>
    <x v="0"/>
    <s v="30+ yrs"/>
    <x v="2"/>
  </r>
  <r>
    <x v="801"/>
    <n v="59"/>
    <n v="35"/>
    <n v="40"/>
    <x v="1"/>
    <n v="92870"/>
    <x v="2"/>
    <n v="0.4"/>
    <x v="0"/>
    <n v="135"/>
    <x v="0"/>
    <x v="1"/>
    <x v="0"/>
    <x v="1"/>
    <x v="0"/>
    <x v="1"/>
    <x v="1"/>
    <x v="2"/>
    <s v="30+ yrs"/>
    <x v="2"/>
  </r>
  <r>
    <x v="802"/>
    <n v="59"/>
    <n v="35"/>
    <n v="165"/>
    <x v="0"/>
    <n v="94309"/>
    <x v="1"/>
    <n v="6"/>
    <x v="0"/>
    <n v="0"/>
    <x v="0"/>
    <x v="1"/>
    <x v="0"/>
    <x v="1"/>
    <x v="0"/>
    <x v="1"/>
    <x v="5"/>
    <x v="0"/>
    <s v="30+ yrs"/>
    <x v="3"/>
  </r>
  <r>
    <x v="803"/>
    <n v="59"/>
    <n v="35"/>
    <n v="111"/>
    <x v="0"/>
    <n v="91107"/>
    <x v="0"/>
    <n v="4.3"/>
    <x v="0"/>
    <n v="0"/>
    <x v="0"/>
    <x v="1"/>
    <x v="0"/>
    <x v="1"/>
    <x v="0"/>
    <x v="1"/>
    <x v="0"/>
    <x v="0"/>
    <s v="30+ yrs"/>
    <x v="5"/>
  </r>
  <r>
    <x v="804"/>
    <n v="59"/>
    <n v="33"/>
    <n v="81"/>
    <x v="2"/>
    <n v="94022"/>
    <x v="1"/>
    <n v="1.4"/>
    <x v="0"/>
    <n v="0"/>
    <x v="0"/>
    <x v="1"/>
    <x v="0"/>
    <x v="1"/>
    <x v="0"/>
    <x v="1"/>
    <x v="3"/>
    <x v="0"/>
    <s v="30+ yrs"/>
    <x v="1"/>
  </r>
  <r>
    <x v="805"/>
    <n v="59"/>
    <n v="33"/>
    <n v="64"/>
    <x v="2"/>
    <n v="92867"/>
    <x v="2"/>
    <n v="1.7"/>
    <x v="2"/>
    <n v="0"/>
    <x v="0"/>
    <x v="1"/>
    <x v="0"/>
    <x v="0"/>
    <x v="1"/>
    <x v="1"/>
    <x v="4"/>
    <x v="0"/>
    <s v="30+ yrs"/>
    <x v="1"/>
  </r>
  <r>
    <x v="806"/>
    <n v="58"/>
    <n v="32"/>
    <n v="12"/>
    <x v="1"/>
    <n v="91320"/>
    <x v="3"/>
    <n v="0.3"/>
    <x v="1"/>
    <n v="0"/>
    <x v="0"/>
    <x v="1"/>
    <x v="0"/>
    <x v="0"/>
    <x v="0"/>
    <x v="1"/>
    <x v="2"/>
    <x v="0"/>
    <s v="30+ yrs"/>
    <x v="2"/>
  </r>
  <r>
    <x v="807"/>
    <n v="58"/>
    <n v="34"/>
    <n v="92"/>
    <x v="2"/>
    <n v="92703"/>
    <x v="1"/>
    <n v="2.8"/>
    <x v="0"/>
    <n v="103"/>
    <x v="0"/>
    <x v="1"/>
    <x v="0"/>
    <x v="0"/>
    <x v="0"/>
    <x v="1"/>
    <x v="3"/>
    <x v="2"/>
    <s v="30+ yrs"/>
    <x v="0"/>
  </r>
  <r>
    <x v="808"/>
    <n v="58"/>
    <n v="33"/>
    <n v="61"/>
    <x v="2"/>
    <n v="92833"/>
    <x v="1"/>
    <n v="2.2999999999999998"/>
    <x v="1"/>
    <n v="193"/>
    <x v="0"/>
    <x v="1"/>
    <x v="0"/>
    <x v="1"/>
    <x v="0"/>
    <x v="1"/>
    <x v="4"/>
    <x v="2"/>
    <s v="30+ yrs"/>
    <x v="0"/>
  </r>
  <r>
    <x v="809"/>
    <n v="58"/>
    <n v="32"/>
    <n v="73"/>
    <x v="2"/>
    <n v="94523"/>
    <x v="1"/>
    <n v="0.7"/>
    <x v="2"/>
    <n v="0"/>
    <x v="0"/>
    <x v="1"/>
    <x v="0"/>
    <x v="1"/>
    <x v="1"/>
    <x v="1"/>
    <x v="4"/>
    <x v="0"/>
    <s v="30+ yrs"/>
    <x v="2"/>
  </r>
  <r>
    <x v="810"/>
    <n v="58"/>
    <n v="34"/>
    <n v="149"/>
    <x v="0"/>
    <n v="93720"/>
    <x v="2"/>
    <n v="7.2"/>
    <x v="2"/>
    <n v="0"/>
    <x v="1"/>
    <x v="1"/>
    <x v="1"/>
    <x v="1"/>
    <x v="1"/>
    <x v="1"/>
    <x v="0"/>
    <x v="0"/>
    <s v="30+ yrs"/>
    <x v="3"/>
  </r>
  <r>
    <x v="811"/>
    <n v="58"/>
    <n v="33"/>
    <n v="45"/>
    <x v="1"/>
    <n v="93010"/>
    <x v="2"/>
    <n v="2.1"/>
    <x v="0"/>
    <n v="0"/>
    <x v="0"/>
    <x v="1"/>
    <x v="0"/>
    <x v="1"/>
    <x v="1"/>
    <x v="1"/>
    <x v="1"/>
    <x v="0"/>
    <s v="30+ yrs"/>
    <x v="0"/>
  </r>
  <r>
    <x v="812"/>
    <n v="58"/>
    <n v="34"/>
    <n v="42"/>
    <x v="1"/>
    <n v="90095"/>
    <x v="2"/>
    <n v="1.5"/>
    <x v="0"/>
    <n v="0"/>
    <x v="0"/>
    <x v="1"/>
    <x v="0"/>
    <x v="1"/>
    <x v="1"/>
    <x v="1"/>
    <x v="1"/>
    <x v="0"/>
    <s v="30+ yrs"/>
    <x v="1"/>
  </r>
  <r>
    <x v="813"/>
    <n v="58"/>
    <n v="34"/>
    <n v="65"/>
    <x v="2"/>
    <n v="95747"/>
    <x v="2"/>
    <n v="2.2000000000000002"/>
    <x v="0"/>
    <n v="0"/>
    <x v="0"/>
    <x v="1"/>
    <x v="0"/>
    <x v="1"/>
    <x v="0"/>
    <x v="1"/>
    <x v="4"/>
    <x v="0"/>
    <s v="30+ yrs"/>
    <x v="0"/>
  </r>
  <r>
    <x v="814"/>
    <n v="58"/>
    <n v="32"/>
    <n v="114"/>
    <x v="0"/>
    <n v="91330"/>
    <x v="1"/>
    <n v="2"/>
    <x v="0"/>
    <n v="402"/>
    <x v="0"/>
    <x v="1"/>
    <x v="0"/>
    <x v="1"/>
    <x v="0"/>
    <x v="1"/>
    <x v="0"/>
    <x v="3"/>
    <s v="30+ yrs"/>
    <x v="0"/>
  </r>
  <r>
    <x v="815"/>
    <n v="58"/>
    <n v="32"/>
    <n v="113"/>
    <x v="0"/>
    <n v="94590"/>
    <x v="1"/>
    <n v="1.4"/>
    <x v="0"/>
    <n v="270"/>
    <x v="0"/>
    <x v="1"/>
    <x v="0"/>
    <x v="0"/>
    <x v="1"/>
    <x v="1"/>
    <x v="0"/>
    <x v="2"/>
    <s v="30+ yrs"/>
    <x v="1"/>
  </r>
  <r>
    <x v="816"/>
    <n v="58"/>
    <n v="34"/>
    <n v="19"/>
    <x v="1"/>
    <n v="92029"/>
    <x v="2"/>
    <n v="0.7"/>
    <x v="0"/>
    <n v="0"/>
    <x v="0"/>
    <x v="1"/>
    <x v="0"/>
    <x v="0"/>
    <x v="0"/>
    <x v="1"/>
    <x v="2"/>
    <x v="0"/>
    <s v="30+ yrs"/>
    <x v="2"/>
  </r>
  <r>
    <x v="817"/>
    <n v="58"/>
    <n v="32"/>
    <n v="9"/>
    <x v="1"/>
    <n v="94080"/>
    <x v="3"/>
    <n v="0.3"/>
    <x v="1"/>
    <n v="0"/>
    <x v="0"/>
    <x v="1"/>
    <x v="0"/>
    <x v="0"/>
    <x v="1"/>
    <x v="1"/>
    <x v="2"/>
    <x v="0"/>
    <s v="30+ yrs"/>
    <x v="2"/>
  </r>
  <r>
    <x v="818"/>
    <n v="58"/>
    <n v="33"/>
    <n v="50"/>
    <x v="1"/>
    <n v="94501"/>
    <x v="2"/>
    <n v="2.1"/>
    <x v="0"/>
    <n v="0"/>
    <x v="0"/>
    <x v="1"/>
    <x v="0"/>
    <x v="0"/>
    <x v="1"/>
    <x v="1"/>
    <x v="4"/>
    <x v="0"/>
    <s v="30+ yrs"/>
    <x v="0"/>
  </r>
  <r>
    <x v="819"/>
    <n v="58"/>
    <n v="32"/>
    <n v="113"/>
    <x v="0"/>
    <n v="93943"/>
    <x v="1"/>
    <n v="3.8"/>
    <x v="2"/>
    <n v="119"/>
    <x v="1"/>
    <x v="1"/>
    <x v="1"/>
    <x v="1"/>
    <x v="1"/>
    <x v="1"/>
    <x v="0"/>
    <x v="2"/>
    <s v="30+ yrs"/>
    <x v="4"/>
  </r>
  <r>
    <x v="820"/>
    <n v="58"/>
    <n v="28"/>
    <n v="122"/>
    <x v="0"/>
    <n v="95136"/>
    <x v="0"/>
    <n v="3"/>
    <x v="1"/>
    <n v="115"/>
    <x v="1"/>
    <x v="1"/>
    <x v="0"/>
    <x v="1"/>
    <x v="0"/>
    <x v="1"/>
    <x v="0"/>
    <x v="2"/>
    <s v="21-30"/>
    <x v="4"/>
  </r>
  <r>
    <x v="821"/>
    <n v="58"/>
    <n v="32"/>
    <n v="65"/>
    <x v="2"/>
    <n v="94590"/>
    <x v="3"/>
    <n v="2.2000000000000002"/>
    <x v="1"/>
    <n v="0"/>
    <x v="0"/>
    <x v="1"/>
    <x v="0"/>
    <x v="1"/>
    <x v="0"/>
    <x v="1"/>
    <x v="4"/>
    <x v="0"/>
    <s v="30+ yrs"/>
    <x v="0"/>
  </r>
  <r>
    <x v="822"/>
    <n v="58"/>
    <n v="32"/>
    <n v="38"/>
    <x v="1"/>
    <n v="91320"/>
    <x v="0"/>
    <n v="1.4"/>
    <x v="0"/>
    <n v="0"/>
    <x v="0"/>
    <x v="1"/>
    <x v="0"/>
    <x v="1"/>
    <x v="1"/>
    <x v="1"/>
    <x v="1"/>
    <x v="0"/>
    <s v="30+ yrs"/>
    <x v="1"/>
  </r>
  <r>
    <x v="823"/>
    <n v="58"/>
    <n v="33"/>
    <n v="61"/>
    <x v="2"/>
    <n v="90033"/>
    <x v="2"/>
    <n v="1.7"/>
    <x v="0"/>
    <n v="0"/>
    <x v="0"/>
    <x v="1"/>
    <x v="0"/>
    <x v="0"/>
    <x v="0"/>
    <x v="1"/>
    <x v="4"/>
    <x v="0"/>
    <s v="30+ yrs"/>
    <x v="1"/>
  </r>
  <r>
    <x v="824"/>
    <n v="58"/>
    <n v="34"/>
    <n v="12"/>
    <x v="1"/>
    <n v="90504"/>
    <x v="0"/>
    <n v="0.1"/>
    <x v="2"/>
    <n v="0"/>
    <x v="0"/>
    <x v="1"/>
    <x v="0"/>
    <x v="0"/>
    <x v="1"/>
    <x v="1"/>
    <x v="2"/>
    <x v="0"/>
    <s v="30+ yrs"/>
    <x v="2"/>
  </r>
  <r>
    <x v="825"/>
    <n v="58"/>
    <n v="34"/>
    <n v="148"/>
    <x v="0"/>
    <n v="95819"/>
    <x v="0"/>
    <n v="4.7"/>
    <x v="0"/>
    <n v="0"/>
    <x v="0"/>
    <x v="1"/>
    <x v="0"/>
    <x v="1"/>
    <x v="0"/>
    <x v="1"/>
    <x v="0"/>
    <x v="0"/>
    <s v="30+ yrs"/>
    <x v="5"/>
  </r>
  <r>
    <x v="826"/>
    <n v="58"/>
    <n v="32"/>
    <n v="38"/>
    <x v="1"/>
    <n v="94025"/>
    <x v="0"/>
    <n v="2.2000000000000002"/>
    <x v="1"/>
    <n v="0"/>
    <x v="0"/>
    <x v="1"/>
    <x v="0"/>
    <x v="0"/>
    <x v="0"/>
    <x v="1"/>
    <x v="1"/>
    <x v="0"/>
    <s v="30+ yrs"/>
    <x v="0"/>
  </r>
  <r>
    <x v="827"/>
    <n v="58"/>
    <n v="33"/>
    <n v="53"/>
    <x v="2"/>
    <n v="91030"/>
    <x v="2"/>
    <n v="2.1"/>
    <x v="0"/>
    <n v="0"/>
    <x v="0"/>
    <x v="1"/>
    <x v="0"/>
    <x v="1"/>
    <x v="0"/>
    <x v="1"/>
    <x v="4"/>
    <x v="0"/>
    <s v="30+ yrs"/>
    <x v="0"/>
  </r>
  <r>
    <x v="828"/>
    <n v="58"/>
    <n v="28"/>
    <n v="90"/>
    <x v="2"/>
    <n v="93106"/>
    <x v="0"/>
    <n v="3"/>
    <x v="1"/>
    <n v="0"/>
    <x v="0"/>
    <x v="1"/>
    <x v="0"/>
    <x v="0"/>
    <x v="1"/>
    <x v="1"/>
    <x v="3"/>
    <x v="0"/>
    <s v="21-30"/>
    <x v="4"/>
  </r>
  <r>
    <x v="829"/>
    <n v="58"/>
    <n v="34"/>
    <n v="60"/>
    <x v="2"/>
    <n v="92008"/>
    <x v="2"/>
    <n v="1.6"/>
    <x v="2"/>
    <n v="0"/>
    <x v="0"/>
    <x v="1"/>
    <x v="0"/>
    <x v="0"/>
    <x v="1"/>
    <x v="1"/>
    <x v="4"/>
    <x v="0"/>
    <s v="30+ yrs"/>
    <x v="1"/>
  </r>
  <r>
    <x v="830"/>
    <n v="58"/>
    <n v="34"/>
    <n v="10"/>
    <x v="1"/>
    <n v="92521"/>
    <x v="2"/>
    <n v="0.7"/>
    <x v="0"/>
    <n v="0"/>
    <x v="0"/>
    <x v="1"/>
    <x v="0"/>
    <x v="0"/>
    <x v="0"/>
    <x v="1"/>
    <x v="2"/>
    <x v="0"/>
    <s v="30+ yrs"/>
    <x v="2"/>
  </r>
  <r>
    <x v="831"/>
    <n v="58"/>
    <n v="33"/>
    <n v="142"/>
    <x v="0"/>
    <n v="92691"/>
    <x v="1"/>
    <n v="3.9"/>
    <x v="0"/>
    <n v="193"/>
    <x v="0"/>
    <x v="1"/>
    <x v="0"/>
    <x v="1"/>
    <x v="1"/>
    <x v="1"/>
    <x v="0"/>
    <x v="2"/>
    <s v="30+ yrs"/>
    <x v="4"/>
  </r>
  <r>
    <x v="832"/>
    <n v="58"/>
    <n v="32"/>
    <n v="43"/>
    <x v="1"/>
    <n v="93943"/>
    <x v="3"/>
    <n v="1.4"/>
    <x v="0"/>
    <n v="0"/>
    <x v="0"/>
    <x v="1"/>
    <x v="0"/>
    <x v="0"/>
    <x v="1"/>
    <x v="1"/>
    <x v="1"/>
    <x v="0"/>
    <s v="30+ yrs"/>
    <x v="1"/>
  </r>
  <r>
    <x v="833"/>
    <n v="58"/>
    <n v="33"/>
    <n v="81"/>
    <x v="2"/>
    <n v="91320"/>
    <x v="1"/>
    <n v="0"/>
    <x v="1"/>
    <n v="0"/>
    <x v="0"/>
    <x v="1"/>
    <x v="0"/>
    <x v="1"/>
    <x v="0"/>
    <x v="1"/>
    <x v="3"/>
    <x v="0"/>
    <s v="30+ yrs"/>
    <x v="2"/>
  </r>
  <r>
    <x v="834"/>
    <n v="58"/>
    <n v="33"/>
    <n v="52"/>
    <x v="2"/>
    <n v="94402"/>
    <x v="3"/>
    <n v="0.5"/>
    <x v="2"/>
    <n v="0"/>
    <x v="0"/>
    <x v="1"/>
    <x v="0"/>
    <x v="0"/>
    <x v="1"/>
    <x v="1"/>
    <x v="4"/>
    <x v="0"/>
    <s v="30+ yrs"/>
    <x v="2"/>
  </r>
  <r>
    <x v="835"/>
    <n v="58"/>
    <n v="33"/>
    <n v="122"/>
    <x v="0"/>
    <n v="93711"/>
    <x v="2"/>
    <n v="0.2"/>
    <x v="2"/>
    <n v="0"/>
    <x v="1"/>
    <x v="1"/>
    <x v="1"/>
    <x v="1"/>
    <x v="0"/>
    <x v="1"/>
    <x v="0"/>
    <x v="0"/>
    <s v="30+ yrs"/>
    <x v="2"/>
  </r>
  <r>
    <x v="836"/>
    <n v="58"/>
    <n v="32"/>
    <n v="51"/>
    <x v="2"/>
    <n v="95819"/>
    <x v="0"/>
    <n v="2.8"/>
    <x v="2"/>
    <n v="0"/>
    <x v="0"/>
    <x v="1"/>
    <x v="0"/>
    <x v="1"/>
    <x v="0"/>
    <x v="1"/>
    <x v="4"/>
    <x v="0"/>
    <s v="30+ yrs"/>
    <x v="0"/>
  </r>
  <r>
    <x v="837"/>
    <n v="58"/>
    <n v="33"/>
    <n v="34"/>
    <x v="1"/>
    <n v="92028"/>
    <x v="3"/>
    <n v="0.2"/>
    <x v="0"/>
    <n v="83"/>
    <x v="0"/>
    <x v="1"/>
    <x v="0"/>
    <x v="1"/>
    <x v="0"/>
    <x v="1"/>
    <x v="1"/>
    <x v="1"/>
    <s v="30+ yrs"/>
    <x v="2"/>
  </r>
  <r>
    <x v="838"/>
    <n v="58"/>
    <n v="32"/>
    <n v="191"/>
    <x v="0"/>
    <n v="94402"/>
    <x v="0"/>
    <n v="2.9"/>
    <x v="0"/>
    <n v="0"/>
    <x v="0"/>
    <x v="1"/>
    <x v="0"/>
    <x v="0"/>
    <x v="0"/>
    <x v="1"/>
    <x v="5"/>
    <x v="0"/>
    <s v="30+ yrs"/>
    <x v="0"/>
  </r>
  <r>
    <x v="839"/>
    <n v="58"/>
    <n v="32"/>
    <n v="81"/>
    <x v="2"/>
    <n v="92121"/>
    <x v="3"/>
    <n v="1.7"/>
    <x v="2"/>
    <n v="0"/>
    <x v="0"/>
    <x v="1"/>
    <x v="0"/>
    <x v="1"/>
    <x v="1"/>
    <x v="1"/>
    <x v="3"/>
    <x v="0"/>
    <s v="30+ yrs"/>
    <x v="1"/>
  </r>
  <r>
    <x v="840"/>
    <n v="58"/>
    <n v="33"/>
    <n v="138"/>
    <x v="0"/>
    <n v="94546"/>
    <x v="1"/>
    <n v="3.9"/>
    <x v="0"/>
    <n v="0"/>
    <x v="0"/>
    <x v="1"/>
    <x v="0"/>
    <x v="1"/>
    <x v="0"/>
    <x v="1"/>
    <x v="0"/>
    <x v="0"/>
    <s v="30+ yrs"/>
    <x v="4"/>
  </r>
  <r>
    <x v="841"/>
    <n v="58"/>
    <n v="34"/>
    <n v="44"/>
    <x v="1"/>
    <n v="94111"/>
    <x v="2"/>
    <n v="2.2000000000000002"/>
    <x v="0"/>
    <n v="0"/>
    <x v="0"/>
    <x v="0"/>
    <x v="0"/>
    <x v="0"/>
    <x v="0"/>
    <x v="1"/>
    <x v="1"/>
    <x v="0"/>
    <s v="30+ yrs"/>
    <x v="0"/>
  </r>
  <r>
    <x v="842"/>
    <n v="58"/>
    <n v="32"/>
    <n v="65"/>
    <x v="2"/>
    <n v="95621"/>
    <x v="3"/>
    <n v="2.5"/>
    <x v="0"/>
    <n v="222"/>
    <x v="0"/>
    <x v="1"/>
    <x v="0"/>
    <x v="1"/>
    <x v="0"/>
    <x v="1"/>
    <x v="4"/>
    <x v="2"/>
    <s v="30+ yrs"/>
    <x v="0"/>
  </r>
  <r>
    <x v="843"/>
    <n v="58"/>
    <n v="28"/>
    <n v="75"/>
    <x v="2"/>
    <n v="92121"/>
    <x v="0"/>
    <n v="1.4"/>
    <x v="1"/>
    <n v="0"/>
    <x v="0"/>
    <x v="1"/>
    <x v="0"/>
    <x v="1"/>
    <x v="0"/>
    <x v="1"/>
    <x v="3"/>
    <x v="0"/>
    <s v="21-30"/>
    <x v="1"/>
  </r>
  <r>
    <x v="844"/>
    <n v="58"/>
    <n v="34"/>
    <n v="128"/>
    <x v="0"/>
    <n v="90058"/>
    <x v="0"/>
    <n v="7.4"/>
    <x v="0"/>
    <n v="0"/>
    <x v="0"/>
    <x v="1"/>
    <x v="0"/>
    <x v="0"/>
    <x v="0"/>
    <x v="1"/>
    <x v="0"/>
    <x v="0"/>
    <s v="30+ yrs"/>
    <x v="3"/>
  </r>
  <r>
    <x v="845"/>
    <n v="58"/>
    <n v="33"/>
    <n v="43"/>
    <x v="1"/>
    <n v="94720"/>
    <x v="1"/>
    <n v="1.6"/>
    <x v="1"/>
    <n v="0"/>
    <x v="0"/>
    <x v="1"/>
    <x v="0"/>
    <x v="1"/>
    <x v="0"/>
    <x v="1"/>
    <x v="1"/>
    <x v="0"/>
    <s v="30+ yrs"/>
    <x v="1"/>
  </r>
  <r>
    <x v="846"/>
    <n v="58"/>
    <n v="28"/>
    <n v="80"/>
    <x v="2"/>
    <n v="91116"/>
    <x v="1"/>
    <n v="4.5"/>
    <x v="1"/>
    <n v="0"/>
    <x v="0"/>
    <x v="1"/>
    <x v="0"/>
    <x v="0"/>
    <x v="1"/>
    <x v="1"/>
    <x v="3"/>
    <x v="0"/>
    <s v="21-30"/>
    <x v="5"/>
  </r>
  <r>
    <x v="847"/>
    <n v="58"/>
    <n v="32"/>
    <n v="63"/>
    <x v="2"/>
    <n v="92717"/>
    <x v="0"/>
    <n v="1.6"/>
    <x v="0"/>
    <n v="0"/>
    <x v="0"/>
    <x v="0"/>
    <x v="0"/>
    <x v="1"/>
    <x v="0"/>
    <x v="1"/>
    <x v="4"/>
    <x v="0"/>
    <s v="30+ yrs"/>
    <x v="1"/>
  </r>
  <r>
    <x v="848"/>
    <n v="58"/>
    <n v="34"/>
    <n v="84"/>
    <x v="2"/>
    <n v="91380"/>
    <x v="1"/>
    <n v="2.8"/>
    <x v="0"/>
    <n v="0"/>
    <x v="0"/>
    <x v="1"/>
    <x v="0"/>
    <x v="1"/>
    <x v="1"/>
    <x v="1"/>
    <x v="3"/>
    <x v="0"/>
    <s v="30+ yrs"/>
    <x v="0"/>
  </r>
  <r>
    <x v="849"/>
    <n v="58"/>
    <n v="32"/>
    <n v="65"/>
    <x v="2"/>
    <n v="90266"/>
    <x v="3"/>
    <n v="2.2000000000000002"/>
    <x v="1"/>
    <n v="0"/>
    <x v="0"/>
    <x v="1"/>
    <x v="0"/>
    <x v="0"/>
    <x v="0"/>
    <x v="1"/>
    <x v="4"/>
    <x v="0"/>
    <s v="30+ yrs"/>
    <x v="0"/>
  </r>
  <r>
    <x v="850"/>
    <n v="58"/>
    <n v="34"/>
    <n v="41"/>
    <x v="1"/>
    <n v="94608"/>
    <x v="2"/>
    <n v="1.3"/>
    <x v="0"/>
    <n v="0"/>
    <x v="0"/>
    <x v="1"/>
    <x v="0"/>
    <x v="1"/>
    <x v="0"/>
    <x v="1"/>
    <x v="1"/>
    <x v="0"/>
    <s v="30+ yrs"/>
    <x v="1"/>
  </r>
  <r>
    <x v="851"/>
    <n v="58"/>
    <n v="32"/>
    <n v="75"/>
    <x v="2"/>
    <n v="92096"/>
    <x v="1"/>
    <n v="2.2999999999999998"/>
    <x v="1"/>
    <n v="0"/>
    <x v="0"/>
    <x v="1"/>
    <x v="0"/>
    <x v="0"/>
    <x v="0"/>
    <x v="1"/>
    <x v="3"/>
    <x v="0"/>
    <s v="30+ yrs"/>
    <x v="0"/>
  </r>
  <r>
    <x v="852"/>
    <n v="58"/>
    <n v="34"/>
    <n v="152"/>
    <x v="0"/>
    <n v="92182"/>
    <x v="2"/>
    <n v="3.6"/>
    <x v="1"/>
    <n v="0"/>
    <x v="1"/>
    <x v="1"/>
    <x v="0"/>
    <x v="0"/>
    <x v="0"/>
    <x v="1"/>
    <x v="5"/>
    <x v="0"/>
    <s v="30+ yrs"/>
    <x v="4"/>
  </r>
  <r>
    <x v="853"/>
    <n v="58"/>
    <n v="32"/>
    <n v="32"/>
    <x v="1"/>
    <n v="93014"/>
    <x v="3"/>
    <n v="1.4"/>
    <x v="0"/>
    <n v="0"/>
    <x v="0"/>
    <x v="1"/>
    <x v="0"/>
    <x v="1"/>
    <x v="0"/>
    <x v="1"/>
    <x v="1"/>
    <x v="0"/>
    <s v="30+ yrs"/>
    <x v="1"/>
  </r>
  <r>
    <x v="854"/>
    <n v="58"/>
    <n v="34"/>
    <n v="88"/>
    <x v="2"/>
    <n v="93555"/>
    <x v="1"/>
    <n v="1.6"/>
    <x v="0"/>
    <n v="0"/>
    <x v="0"/>
    <x v="1"/>
    <x v="0"/>
    <x v="1"/>
    <x v="1"/>
    <x v="1"/>
    <x v="3"/>
    <x v="0"/>
    <s v="30+ yrs"/>
    <x v="1"/>
  </r>
  <r>
    <x v="855"/>
    <n v="58"/>
    <n v="32"/>
    <n v="59"/>
    <x v="2"/>
    <n v="94542"/>
    <x v="0"/>
    <n v="1.6"/>
    <x v="0"/>
    <n v="0"/>
    <x v="0"/>
    <x v="1"/>
    <x v="0"/>
    <x v="1"/>
    <x v="0"/>
    <x v="1"/>
    <x v="4"/>
    <x v="0"/>
    <s v="30+ yrs"/>
    <x v="1"/>
  </r>
  <r>
    <x v="856"/>
    <n v="58"/>
    <n v="34"/>
    <n v="35"/>
    <x v="1"/>
    <n v="94122"/>
    <x v="0"/>
    <n v="1.2"/>
    <x v="1"/>
    <n v="0"/>
    <x v="0"/>
    <x v="1"/>
    <x v="0"/>
    <x v="1"/>
    <x v="0"/>
    <x v="1"/>
    <x v="1"/>
    <x v="0"/>
    <s v="30+ yrs"/>
    <x v="1"/>
  </r>
  <r>
    <x v="857"/>
    <n v="58"/>
    <n v="34"/>
    <n v="19"/>
    <x v="1"/>
    <n v="90504"/>
    <x v="0"/>
    <n v="1.2"/>
    <x v="1"/>
    <n v="0"/>
    <x v="0"/>
    <x v="1"/>
    <x v="0"/>
    <x v="0"/>
    <x v="0"/>
    <x v="1"/>
    <x v="2"/>
    <x v="0"/>
    <s v="30+ yrs"/>
    <x v="1"/>
  </r>
  <r>
    <x v="858"/>
    <n v="58"/>
    <n v="33"/>
    <n v="18"/>
    <x v="1"/>
    <n v="94701"/>
    <x v="3"/>
    <n v="0.1"/>
    <x v="2"/>
    <n v="110"/>
    <x v="0"/>
    <x v="1"/>
    <x v="0"/>
    <x v="1"/>
    <x v="0"/>
    <x v="1"/>
    <x v="2"/>
    <x v="2"/>
    <s v="30+ yrs"/>
    <x v="2"/>
  </r>
  <r>
    <x v="859"/>
    <n v="58"/>
    <n v="32"/>
    <n v="85"/>
    <x v="2"/>
    <n v="92110"/>
    <x v="1"/>
    <n v="2"/>
    <x v="0"/>
    <n v="161"/>
    <x v="0"/>
    <x v="0"/>
    <x v="1"/>
    <x v="1"/>
    <x v="1"/>
    <x v="1"/>
    <x v="3"/>
    <x v="2"/>
    <s v="30+ yrs"/>
    <x v="0"/>
  </r>
  <r>
    <x v="860"/>
    <n v="58"/>
    <n v="32"/>
    <n v="180"/>
    <x v="0"/>
    <n v="91770"/>
    <x v="0"/>
    <n v="2.9"/>
    <x v="0"/>
    <n v="0"/>
    <x v="0"/>
    <x v="1"/>
    <x v="0"/>
    <x v="0"/>
    <x v="1"/>
    <x v="1"/>
    <x v="5"/>
    <x v="0"/>
    <s v="30+ yrs"/>
    <x v="0"/>
  </r>
  <r>
    <x v="861"/>
    <n v="58"/>
    <n v="33"/>
    <n v="42"/>
    <x v="1"/>
    <n v="91380"/>
    <x v="1"/>
    <n v="1.6"/>
    <x v="1"/>
    <n v="0"/>
    <x v="0"/>
    <x v="1"/>
    <x v="0"/>
    <x v="1"/>
    <x v="0"/>
    <x v="1"/>
    <x v="1"/>
    <x v="0"/>
    <s v="30+ yrs"/>
    <x v="1"/>
  </r>
  <r>
    <x v="862"/>
    <n v="58"/>
    <n v="33"/>
    <n v="51"/>
    <x v="2"/>
    <n v="95006"/>
    <x v="1"/>
    <n v="1.9"/>
    <x v="2"/>
    <n v="0"/>
    <x v="0"/>
    <x v="1"/>
    <x v="0"/>
    <x v="0"/>
    <x v="0"/>
    <x v="1"/>
    <x v="4"/>
    <x v="0"/>
    <s v="30+ yrs"/>
    <x v="1"/>
  </r>
  <r>
    <x v="863"/>
    <n v="58"/>
    <n v="32"/>
    <n v="41"/>
    <x v="1"/>
    <n v="95819"/>
    <x v="3"/>
    <n v="1.4"/>
    <x v="0"/>
    <n v="0"/>
    <x v="0"/>
    <x v="1"/>
    <x v="0"/>
    <x v="1"/>
    <x v="0"/>
    <x v="1"/>
    <x v="1"/>
    <x v="0"/>
    <s v="30+ yrs"/>
    <x v="1"/>
  </r>
  <r>
    <x v="864"/>
    <n v="58"/>
    <n v="32"/>
    <n v="54"/>
    <x v="2"/>
    <n v="94035"/>
    <x v="3"/>
    <n v="0.3"/>
    <x v="2"/>
    <n v="0"/>
    <x v="0"/>
    <x v="1"/>
    <x v="0"/>
    <x v="1"/>
    <x v="1"/>
    <x v="1"/>
    <x v="4"/>
    <x v="0"/>
    <s v="30+ yrs"/>
    <x v="2"/>
  </r>
  <r>
    <x v="865"/>
    <n v="58"/>
    <n v="34"/>
    <n v="55"/>
    <x v="2"/>
    <n v="90032"/>
    <x v="0"/>
    <n v="0.8"/>
    <x v="0"/>
    <n v="168"/>
    <x v="0"/>
    <x v="1"/>
    <x v="0"/>
    <x v="1"/>
    <x v="1"/>
    <x v="1"/>
    <x v="4"/>
    <x v="2"/>
    <s v="30+ yrs"/>
    <x v="2"/>
  </r>
  <r>
    <x v="866"/>
    <n v="58"/>
    <n v="33"/>
    <n v="23"/>
    <x v="1"/>
    <n v="91768"/>
    <x v="3"/>
    <n v="0.2"/>
    <x v="0"/>
    <n v="0"/>
    <x v="0"/>
    <x v="1"/>
    <x v="0"/>
    <x v="0"/>
    <x v="0"/>
    <x v="1"/>
    <x v="2"/>
    <x v="0"/>
    <s v="30+ yrs"/>
    <x v="2"/>
  </r>
  <r>
    <x v="867"/>
    <n v="58"/>
    <n v="32"/>
    <n v="163"/>
    <x v="0"/>
    <n v="95014"/>
    <x v="1"/>
    <n v="0.5"/>
    <x v="0"/>
    <n v="400"/>
    <x v="0"/>
    <x v="1"/>
    <x v="0"/>
    <x v="0"/>
    <x v="0"/>
    <x v="1"/>
    <x v="5"/>
    <x v="3"/>
    <s v="30+ yrs"/>
    <x v="2"/>
  </r>
  <r>
    <x v="868"/>
    <n v="58"/>
    <n v="34"/>
    <n v="25"/>
    <x v="1"/>
    <n v="90059"/>
    <x v="1"/>
    <n v="0.3"/>
    <x v="0"/>
    <n v="123"/>
    <x v="0"/>
    <x v="1"/>
    <x v="0"/>
    <x v="1"/>
    <x v="0"/>
    <x v="1"/>
    <x v="1"/>
    <x v="2"/>
    <s v="30+ yrs"/>
    <x v="2"/>
  </r>
  <r>
    <x v="869"/>
    <n v="58"/>
    <n v="31"/>
    <n v="178"/>
    <x v="0"/>
    <n v="92009"/>
    <x v="1"/>
    <n v="6"/>
    <x v="2"/>
    <n v="0"/>
    <x v="1"/>
    <x v="1"/>
    <x v="0"/>
    <x v="1"/>
    <x v="0"/>
    <x v="1"/>
    <x v="5"/>
    <x v="0"/>
    <s v="30+ yrs"/>
    <x v="3"/>
  </r>
  <r>
    <x v="870"/>
    <n v="58"/>
    <n v="32"/>
    <n v="111"/>
    <x v="0"/>
    <n v="90212"/>
    <x v="1"/>
    <n v="1.4"/>
    <x v="0"/>
    <n v="298"/>
    <x v="0"/>
    <x v="1"/>
    <x v="0"/>
    <x v="1"/>
    <x v="0"/>
    <x v="1"/>
    <x v="0"/>
    <x v="2"/>
    <s v="30+ yrs"/>
    <x v="1"/>
  </r>
  <r>
    <x v="871"/>
    <n v="58"/>
    <n v="34"/>
    <n v="90"/>
    <x v="2"/>
    <n v="95039"/>
    <x v="0"/>
    <n v="3.6"/>
    <x v="2"/>
    <n v="0"/>
    <x v="1"/>
    <x v="1"/>
    <x v="0"/>
    <x v="0"/>
    <x v="0"/>
    <x v="1"/>
    <x v="3"/>
    <x v="0"/>
    <s v="30+ yrs"/>
    <x v="4"/>
  </r>
  <r>
    <x v="872"/>
    <n v="58"/>
    <n v="32"/>
    <n v="110"/>
    <x v="0"/>
    <n v="94143"/>
    <x v="3"/>
    <n v="1.7"/>
    <x v="2"/>
    <n v="0"/>
    <x v="0"/>
    <x v="1"/>
    <x v="0"/>
    <x v="0"/>
    <x v="0"/>
    <x v="1"/>
    <x v="0"/>
    <x v="0"/>
    <s v="30+ yrs"/>
    <x v="1"/>
  </r>
  <r>
    <x v="873"/>
    <n v="58"/>
    <n v="33"/>
    <n v="142"/>
    <x v="0"/>
    <n v="92333"/>
    <x v="1"/>
    <n v="3.9"/>
    <x v="0"/>
    <n v="0"/>
    <x v="0"/>
    <x v="1"/>
    <x v="0"/>
    <x v="0"/>
    <x v="1"/>
    <x v="1"/>
    <x v="0"/>
    <x v="0"/>
    <s v="30+ yrs"/>
    <x v="4"/>
  </r>
  <r>
    <x v="874"/>
    <n v="58"/>
    <n v="34"/>
    <n v="80"/>
    <x v="2"/>
    <n v="90095"/>
    <x v="1"/>
    <n v="1.6"/>
    <x v="0"/>
    <n v="0"/>
    <x v="0"/>
    <x v="1"/>
    <x v="0"/>
    <x v="1"/>
    <x v="1"/>
    <x v="1"/>
    <x v="3"/>
    <x v="0"/>
    <s v="30+ yrs"/>
    <x v="1"/>
  </r>
  <r>
    <x v="875"/>
    <n v="58"/>
    <n v="33"/>
    <n v="173"/>
    <x v="0"/>
    <n v="92121"/>
    <x v="1"/>
    <n v="7.2"/>
    <x v="1"/>
    <n v="0"/>
    <x v="1"/>
    <x v="1"/>
    <x v="0"/>
    <x v="1"/>
    <x v="0"/>
    <x v="1"/>
    <x v="5"/>
    <x v="0"/>
    <s v="30+ yrs"/>
    <x v="3"/>
  </r>
  <r>
    <x v="876"/>
    <n v="58"/>
    <n v="34"/>
    <n v="31"/>
    <x v="1"/>
    <n v="92126"/>
    <x v="2"/>
    <n v="0.4"/>
    <x v="0"/>
    <n v="0"/>
    <x v="0"/>
    <x v="1"/>
    <x v="0"/>
    <x v="0"/>
    <x v="0"/>
    <x v="1"/>
    <x v="1"/>
    <x v="0"/>
    <s v="30+ yrs"/>
    <x v="2"/>
  </r>
  <r>
    <x v="877"/>
    <n v="58"/>
    <n v="34"/>
    <n v="63"/>
    <x v="2"/>
    <n v="90007"/>
    <x v="2"/>
    <n v="1.5"/>
    <x v="0"/>
    <n v="0"/>
    <x v="0"/>
    <x v="1"/>
    <x v="0"/>
    <x v="1"/>
    <x v="0"/>
    <x v="1"/>
    <x v="4"/>
    <x v="0"/>
    <s v="30+ yrs"/>
    <x v="1"/>
  </r>
  <r>
    <x v="878"/>
    <n v="58"/>
    <n v="32"/>
    <n v="108"/>
    <x v="0"/>
    <n v="95123"/>
    <x v="3"/>
    <n v="4.4000000000000004"/>
    <x v="0"/>
    <n v="0"/>
    <x v="0"/>
    <x v="1"/>
    <x v="0"/>
    <x v="1"/>
    <x v="0"/>
    <x v="1"/>
    <x v="0"/>
    <x v="0"/>
    <s v="30+ yrs"/>
    <x v="5"/>
  </r>
  <r>
    <x v="879"/>
    <n v="58"/>
    <n v="33"/>
    <n v="28"/>
    <x v="1"/>
    <n v="94720"/>
    <x v="0"/>
    <n v="0.3"/>
    <x v="1"/>
    <n v="0"/>
    <x v="0"/>
    <x v="1"/>
    <x v="0"/>
    <x v="1"/>
    <x v="0"/>
    <x v="1"/>
    <x v="1"/>
    <x v="0"/>
    <s v="30+ yrs"/>
    <x v="2"/>
  </r>
  <r>
    <x v="880"/>
    <n v="58"/>
    <n v="34"/>
    <n v="41"/>
    <x v="1"/>
    <n v="91016"/>
    <x v="2"/>
    <n v="0.4"/>
    <x v="0"/>
    <n v="177"/>
    <x v="0"/>
    <x v="1"/>
    <x v="0"/>
    <x v="1"/>
    <x v="0"/>
    <x v="1"/>
    <x v="1"/>
    <x v="2"/>
    <s v="30+ yrs"/>
    <x v="2"/>
  </r>
  <r>
    <x v="881"/>
    <n v="58"/>
    <n v="34"/>
    <n v="45"/>
    <x v="1"/>
    <n v="93943"/>
    <x v="2"/>
    <n v="1.3"/>
    <x v="2"/>
    <n v="201"/>
    <x v="0"/>
    <x v="1"/>
    <x v="0"/>
    <x v="0"/>
    <x v="0"/>
    <x v="1"/>
    <x v="1"/>
    <x v="2"/>
    <s v="30+ yrs"/>
    <x v="1"/>
  </r>
  <r>
    <x v="882"/>
    <n v="58"/>
    <n v="33"/>
    <n v="75"/>
    <x v="2"/>
    <n v="90034"/>
    <x v="1"/>
    <n v="0"/>
    <x v="1"/>
    <n v="0"/>
    <x v="0"/>
    <x v="1"/>
    <x v="0"/>
    <x v="1"/>
    <x v="0"/>
    <x v="1"/>
    <x v="3"/>
    <x v="0"/>
    <s v="30+ yrs"/>
    <x v="2"/>
  </r>
  <r>
    <x v="883"/>
    <n v="58"/>
    <n v="34"/>
    <n v="125"/>
    <x v="0"/>
    <n v="94720"/>
    <x v="0"/>
    <n v="4.3"/>
    <x v="0"/>
    <n v="219"/>
    <x v="0"/>
    <x v="1"/>
    <x v="0"/>
    <x v="0"/>
    <x v="0"/>
    <x v="1"/>
    <x v="0"/>
    <x v="2"/>
    <s v="30+ yrs"/>
    <x v="5"/>
  </r>
  <r>
    <x v="884"/>
    <n v="58"/>
    <n v="33"/>
    <n v="18"/>
    <x v="1"/>
    <n v="94402"/>
    <x v="3"/>
    <n v="0.1"/>
    <x v="2"/>
    <n v="0"/>
    <x v="0"/>
    <x v="1"/>
    <x v="0"/>
    <x v="1"/>
    <x v="1"/>
    <x v="1"/>
    <x v="2"/>
    <x v="0"/>
    <s v="30+ yrs"/>
    <x v="2"/>
  </r>
  <r>
    <x v="885"/>
    <n v="58"/>
    <n v="32"/>
    <n v="74"/>
    <x v="2"/>
    <n v="95817"/>
    <x v="1"/>
    <n v="2.2999999999999998"/>
    <x v="1"/>
    <n v="0"/>
    <x v="0"/>
    <x v="1"/>
    <x v="0"/>
    <x v="0"/>
    <x v="1"/>
    <x v="1"/>
    <x v="4"/>
    <x v="0"/>
    <s v="30+ yrs"/>
    <x v="0"/>
  </r>
  <r>
    <x v="886"/>
    <n v="58"/>
    <n v="32"/>
    <n v="43"/>
    <x v="1"/>
    <n v="92093"/>
    <x v="0"/>
    <n v="2.8"/>
    <x v="2"/>
    <n v="0"/>
    <x v="0"/>
    <x v="1"/>
    <x v="0"/>
    <x v="1"/>
    <x v="0"/>
    <x v="1"/>
    <x v="1"/>
    <x v="0"/>
    <s v="30+ yrs"/>
    <x v="0"/>
  </r>
  <r>
    <x v="887"/>
    <n v="58"/>
    <n v="34"/>
    <n v="41"/>
    <x v="1"/>
    <n v="95833"/>
    <x v="3"/>
    <n v="1.5"/>
    <x v="0"/>
    <n v="0"/>
    <x v="0"/>
    <x v="1"/>
    <x v="0"/>
    <x v="1"/>
    <x v="1"/>
    <x v="1"/>
    <x v="1"/>
    <x v="0"/>
    <s v="30+ yrs"/>
    <x v="1"/>
  </r>
  <r>
    <x v="888"/>
    <n v="58"/>
    <n v="32"/>
    <n v="49"/>
    <x v="1"/>
    <n v="94005"/>
    <x v="0"/>
    <n v="1.4"/>
    <x v="0"/>
    <n v="99"/>
    <x v="0"/>
    <x v="1"/>
    <x v="0"/>
    <x v="1"/>
    <x v="1"/>
    <x v="1"/>
    <x v="1"/>
    <x v="1"/>
    <s v="30+ yrs"/>
    <x v="1"/>
  </r>
  <r>
    <x v="889"/>
    <n v="58"/>
    <n v="33"/>
    <n v="39"/>
    <x v="1"/>
    <n v="94132"/>
    <x v="1"/>
    <n v="2.2999999999999998"/>
    <x v="1"/>
    <n v="0"/>
    <x v="0"/>
    <x v="1"/>
    <x v="0"/>
    <x v="1"/>
    <x v="0"/>
    <x v="1"/>
    <x v="1"/>
    <x v="0"/>
    <s v="30+ yrs"/>
    <x v="0"/>
  </r>
  <r>
    <x v="890"/>
    <n v="58"/>
    <n v="32"/>
    <n v="128"/>
    <x v="0"/>
    <n v="94609"/>
    <x v="1"/>
    <n v="2.7"/>
    <x v="0"/>
    <n v="344"/>
    <x v="0"/>
    <x v="1"/>
    <x v="0"/>
    <x v="0"/>
    <x v="0"/>
    <x v="1"/>
    <x v="0"/>
    <x v="3"/>
    <s v="30+ yrs"/>
    <x v="0"/>
  </r>
  <r>
    <x v="891"/>
    <n v="58"/>
    <n v="32"/>
    <n v="48"/>
    <x v="1"/>
    <n v="91768"/>
    <x v="0"/>
    <n v="2.8"/>
    <x v="2"/>
    <n v="0"/>
    <x v="0"/>
    <x v="1"/>
    <x v="0"/>
    <x v="1"/>
    <x v="0"/>
    <x v="1"/>
    <x v="1"/>
    <x v="0"/>
    <s v="30+ yrs"/>
    <x v="0"/>
  </r>
  <r>
    <x v="892"/>
    <n v="58"/>
    <n v="32"/>
    <n v="42"/>
    <x v="1"/>
    <n v="95020"/>
    <x v="3"/>
    <n v="1.4"/>
    <x v="1"/>
    <n v="158"/>
    <x v="0"/>
    <x v="1"/>
    <x v="0"/>
    <x v="0"/>
    <x v="1"/>
    <x v="1"/>
    <x v="1"/>
    <x v="2"/>
    <s v="30+ yrs"/>
    <x v="1"/>
  </r>
  <r>
    <x v="893"/>
    <n v="58"/>
    <n v="32"/>
    <n v="44"/>
    <x v="1"/>
    <n v="92182"/>
    <x v="3"/>
    <n v="2.2000000000000002"/>
    <x v="1"/>
    <n v="0"/>
    <x v="0"/>
    <x v="1"/>
    <x v="0"/>
    <x v="0"/>
    <x v="0"/>
    <x v="1"/>
    <x v="1"/>
    <x v="0"/>
    <s v="30+ yrs"/>
    <x v="0"/>
  </r>
  <r>
    <x v="894"/>
    <n v="58"/>
    <n v="33"/>
    <n v="60"/>
    <x v="2"/>
    <n v="94304"/>
    <x v="1"/>
    <n v="1.9"/>
    <x v="2"/>
    <n v="94"/>
    <x v="0"/>
    <x v="0"/>
    <x v="0"/>
    <x v="1"/>
    <x v="0"/>
    <x v="1"/>
    <x v="4"/>
    <x v="1"/>
    <s v="30+ yrs"/>
    <x v="1"/>
  </r>
  <r>
    <x v="895"/>
    <n v="58"/>
    <n v="34"/>
    <n v="68"/>
    <x v="2"/>
    <n v="94305"/>
    <x v="1"/>
    <n v="2.8"/>
    <x v="0"/>
    <n v="113"/>
    <x v="0"/>
    <x v="1"/>
    <x v="0"/>
    <x v="0"/>
    <x v="0"/>
    <x v="1"/>
    <x v="4"/>
    <x v="2"/>
    <s v="30+ yrs"/>
    <x v="0"/>
  </r>
  <r>
    <x v="896"/>
    <n v="58"/>
    <n v="33"/>
    <n v="98"/>
    <x v="2"/>
    <n v="90277"/>
    <x v="0"/>
    <n v="2.6"/>
    <x v="0"/>
    <n v="0"/>
    <x v="0"/>
    <x v="1"/>
    <x v="0"/>
    <x v="0"/>
    <x v="0"/>
    <x v="1"/>
    <x v="3"/>
    <x v="0"/>
    <s v="30+ yrs"/>
    <x v="0"/>
  </r>
  <r>
    <x v="897"/>
    <n v="58"/>
    <n v="34"/>
    <n v="54"/>
    <x v="2"/>
    <n v="93003"/>
    <x v="2"/>
    <n v="1.3"/>
    <x v="2"/>
    <n v="0"/>
    <x v="0"/>
    <x v="1"/>
    <x v="0"/>
    <x v="1"/>
    <x v="0"/>
    <x v="1"/>
    <x v="4"/>
    <x v="0"/>
    <s v="30+ yrs"/>
    <x v="1"/>
  </r>
  <r>
    <x v="898"/>
    <n v="58"/>
    <n v="32"/>
    <n v="19"/>
    <x v="1"/>
    <n v="90405"/>
    <x v="2"/>
    <n v="0.7"/>
    <x v="1"/>
    <n v="0"/>
    <x v="0"/>
    <x v="1"/>
    <x v="0"/>
    <x v="0"/>
    <x v="0"/>
    <x v="1"/>
    <x v="2"/>
    <x v="0"/>
    <s v="30+ yrs"/>
    <x v="2"/>
  </r>
  <r>
    <x v="899"/>
    <n v="58"/>
    <n v="33"/>
    <n v="28"/>
    <x v="1"/>
    <n v="94608"/>
    <x v="1"/>
    <n v="0.5"/>
    <x v="2"/>
    <n v="146"/>
    <x v="0"/>
    <x v="0"/>
    <x v="0"/>
    <x v="1"/>
    <x v="0"/>
    <x v="1"/>
    <x v="1"/>
    <x v="2"/>
    <s v="30+ yrs"/>
    <x v="2"/>
  </r>
  <r>
    <x v="900"/>
    <n v="58"/>
    <n v="33"/>
    <n v="15"/>
    <x v="1"/>
    <n v="94583"/>
    <x v="2"/>
    <n v="0.9"/>
    <x v="2"/>
    <n v="0"/>
    <x v="0"/>
    <x v="1"/>
    <x v="0"/>
    <x v="0"/>
    <x v="0"/>
    <x v="1"/>
    <x v="2"/>
    <x v="0"/>
    <s v="30+ yrs"/>
    <x v="2"/>
  </r>
  <r>
    <x v="901"/>
    <n v="58"/>
    <n v="33"/>
    <n v="9"/>
    <x v="1"/>
    <n v="95008"/>
    <x v="1"/>
    <n v="0.2"/>
    <x v="1"/>
    <n v="0"/>
    <x v="0"/>
    <x v="1"/>
    <x v="0"/>
    <x v="1"/>
    <x v="0"/>
    <x v="1"/>
    <x v="2"/>
    <x v="0"/>
    <s v="30+ yrs"/>
    <x v="2"/>
  </r>
  <r>
    <x v="902"/>
    <n v="58"/>
    <n v="32"/>
    <n v="73"/>
    <x v="2"/>
    <n v="94109"/>
    <x v="1"/>
    <n v="2.2999999999999998"/>
    <x v="1"/>
    <n v="224"/>
    <x v="0"/>
    <x v="1"/>
    <x v="0"/>
    <x v="1"/>
    <x v="1"/>
    <x v="1"/>
    <x v="4"/>
    <x v="2"/>
    <s v="30+ yrs"/>
    <x v="0"/>
  </r>
  <r>
    <x v="903"/>
    <n v="58"/>
    <n v="34"/>
    <n v="149"/>
    <x v="0"/>
    <n v="95616"/>
    <x v="1"/>
    <n v="6"/>
    <x v="0"/>
    <n v="0"/>
    <x v="0"/>
    <x v="1"/>
    <x v="0"/>
    <x v="1"/>
    <x v="1"/>
    <x v="1"/>
    <x v="0"/>
    <x v="0"/>
    <s v="30+ yrs"/>
    <x v="3"/>
  </r>
  <r>
    <x v="904"/>
    <n v="58"/>
    <n v="28"/>
    <n v="70"/>
    <x v="2"/>
    <n v="92028"/>
    <x v="0"/>
    <n v="1.4"/>
    <x v="1"/>
    <n v="0"/>
    <x v="0"/>
    <x v="1"/>
    <x v="0"/>
    <x v="0"/>
    <x v="0"/>
    <x v="1"/>
    <x v="4"/>
    <x v="0"/>
    <s v="21-30"/>
    <x v="1"/>
  </r>
  <r>
    <x v="905"/>
    <n v="58"/>
    <n v="33"/>
    <n v="24"/>
    <x v="1"/>
    <n v="95616"/>
    <x v="1"/>
    <n v="0.5"/>
    <x v="2"/>
    <n v="0"/>
    <x v="0"/>
    <x v="1"/>
    <x v="0"/>
    <x v="1"/>
    <x v="0"/>
    <x v="1"/>
    <x v="2"/>
    <x v="0"/>
    <s v="30+ yrs"/>
    <x v="2"/>
  </r>
  <r>
    <x v="906"/>
    <n v="58"/>
    <n v="33"/>
    <n v="95"/>
    <x v="2"/>
    <n v="90503"/>
    <x v="1"/>
    <n v="2.6"/>
    <x v="0"/>
    <n v="0"/>
    <x v="0"/>
    <x v="1"/>
    <x v="0"/>
    <x v="1"/>
    <x v="0"/>
    <x v="1"/>
    <x v="3"/>
    <x v="0"/>
    <s v="30+ yrs"/>
    <x v="0"/>
  </r>
  <r>
    <x v="907"/>
    <n v="58"/>
    <n v="33"/>
    <n v="51"/>
    <x v="2"/>
    <n v="94305"/>
    <x v="1"/>
    <n v="1.6"/>
    <x v="1"/>
    <n v="123"/>
    <x v="0"/>
    <x v="1"/>
    <x v="0"/>
    <x v="1"/>
    <x v="0"/>
    <x v="1"/>
    <x v="4"/>
    <x v="2"/>
    <s v="30+ yrs"/>
    <x v="1"/>
  </r>
  <r>
    <x v="908"/>
    <n v="58"/>
    <n v="32"/>
    <n v="72"/>
    <x v="2"/>
    <n v="94105"/>
    <x v="3"/>
    <n v="0.3"/>
    <x v="2"/>
    <n v="0"/>
    <x v="0"/>
    <x v="1"/>
    <x v="0"/>
    <x v="1"/>
    <x v="0"/>
    <x v="1"/>
    <x v="4"/>
    <x v="0"/>
    <s v="30+ yrs"/>
    <x v="2"/>
  </r>
  <r>
    <x v="909"/>
    <n v="58"/>
    <n v="32"/>
    <n v="38"/>
    <x v="1"/>
    <n v="93106"/>
    <x v="3"/>
    <n v="2.2000000000000002"/>
    <x v="1"/>
    <n v="0"/>
    <x v="0"/>
    <x v="1"/>
    <x v="0"/>
    <x v="1"/>
    <x v="0"/>
    <x v="1"/>
    <x v="1"/>
    <x v="0"/>
    <s v="30+ yrs"/>
    <x v="0"/>
  </r>
  <r>
    <x v="910"/>
    <n v="58"/>
    <n v="32"/>
    <n v="191"/>
    <x v="0"/>
    <n v="93943"/>
    <x v="2"/>
    <n v="5.2"/>
    <x v="1"/>
    <n v="194"/>
    <x v="1"/>
    <x v="1"/>
    <x v="0"/>
    <x v="0"/>
    <x v="1"/>
    <x v="1"/>
    <x v="5"/>
    <x v="2"/>
    <s v="30+ yrs"/>
    <x v="3"/>
  </r>
  <r>
    <x v="911"/>
    <n v="58"/>
    <n v="32"/>
    <n v="44"/>
    <x v="1"/>
    <n v="92354"/>
    <x v="0"/>
    <n v="0.8"/>
    <x v="2"/>
    <n v="0"/>
    <x v="0"/>
    <x v="1"/>
    <x v="0"/>
    <x v="0"/>
    <x v="0"/>
    <x v="1"/>
    <x v="1"/>
    <x v="0"/>
    <s v="30+ yrs"/>
    <x v="2"/>
  </r>
  <r>
    <x v="912"/>
    <n v="58"/>
    <n v="33"/>
    <n v="70"/>
    <x v="2"/>
    <n v="94720"/>
    <x v="2"/>
    <n v="0.7"/>
    <x v="0"/>
    <n v="0"/>
    <x v="0"/>
    <x v="0"/>
    <x v="0"/>
    <x v="0"/>
    <x v="0"/>
    <x v="1"/>
    <x v="4"/>
    <x v="0"/>
    <s v="30+ yrs"/>
    <x v="2"/>
  </r>
  <r>
    <x v="913"/>
    <n v="58"/>
    <n v="33"/>
    <n v="23"/>
    <x v="1"/>
    <n v="90095"/>
    <x v="3"/>
    <n v="1.3"/>
    <x v="2"/>
    <n v="131"/>
    <x v="0"/>
    <x v="1"/>
    <x v="0"/>
    <x v="0"/>
    <x v="0"/>
    <x v="1"/>
    <x v="2"/>
    <x v="2"/>
    <s v="30+ yrs"/>
    <x v="1"/>
  </r>
  <r>
    <x v="914"/>
    <n v="58"/>
    <n v="34"/>
    <n v="63"/>
    <x v="2"/>
    <n v="94305"/>
    <x v="2"/>
    <n v="1.6"/>
    <x v="2"/>
    <n v="0"/>
    <x v="0"/>
    <x v="1"/>
    <x v="0"/>
    <x v="0"/>
    <x v="0"/>
    <x v="1"/>
    <x v="4"/>
    <x v="0"/>
    <s v="30+ yrs"/>
    <x v="1"/>
  </r>
  <r>
    <x v="915"/>
    <n v="58"/>
    <n v="31"/>
    <n v="49"/>
    <x v="1"/>
    <n v="94521"/>
    <x v="2"/>
    <n v="2.5"/>
    <x v="2"/>
    <n v="0"/>
    <x v="0"/>
    <x v="1"/>
    <x v="0"/>
    <x v="1"/>
    <x v="0"/>
    <x v="1"/>
    <x v="1"/>
    <x v="0"/>
    <s v="30+ yrs"/>
    <x v="0"/>
  </r>
  <r>
    <x v="916"/>
    <n v="58"/>
    <n v="34"/>
    <n v="30"/>
    <x v="1"/>
    <n v="90066"/>
    <x v="3"/>
    <n v="0.4"/>
    <x v="2"/>
    <n v="0"/>
    <x v="0"/>
    <x v="1"/>
    <x v="0"/>
    <x v="0"/>
    <x v="0"/>
    <x v="1"/>
    <x v="1"/>
    <x v="0"/>
    <s v="30+ yrs"/>
    <x v="2"/>
  </r>
  <r>
    <x v="917"/>
    <n v="58"/>
    <n v="33"/>
    <n v="138"/>
    <x v="0"/>
    <n v="90720"/>
    <x v="1"/>
    <n v="3.9"/>
    <x v="0"/>
    <n v="0"/>
    <x v="0"/>
    <x v="0"/>
    <x v="0"/>
    <x v="1"/>
    <x v="0"/>
    <x v="1"/>
    <x v="0"/>
    <x v="0"/>
    <s v="30+ yrs"/>
    <x v="4"/>
  </r>
  <r>
    <x v="918"/>
    <n v="58"/>
    <n v="33"/>
    <n v="42"/>
    <x v="1"/>
    <n v="92093"/>
    <x v="2"/>
    <n v="1.7"/>
    <x v="0"/>
    <n v="0"/>
    <x v="0"/>
    <x v="1"/>
    <x v="0"/>
    <x v="0"/>
    <x v="0"/>
    <x v="1"/>
    <x v="1"/>
    <x v="0"/>
    <s v="30+ yrs"/>
    <x v="1"/>
  </r>
  <r>
    <x v="919"/>
    <n v="58"/>
    <n v="32"/>
    <n v="62"/>
    <x v="2"/>
    <n v="91320"/>
    <x v="3"/>
    <n v="2.2000000000000002"/>
    <x v="1"/>
    <n v="217"/>
    <x v="0"/>
    <x v="1"/>
    <x v="1"/>
    <x v="1"/>
    <x v="1"/>
    <x v="1"/>
    <x v="4"/>
    <x v="2"/>
    <s v="30+ yrs"/>
    <x v="0"/>
  </r>
  <r>
    <x v="920"/>
    <n v="58"/>
    <n v="34"/>
    <n v="150"/>
    <x v="0"/>
    <n v="92110"/>
    <x v="0"/>
    <n v="7.4"/>
    <x v="0"/>
    <n v="481"/>
    <x v="0"/>
    <x v="1"/>
    <x v="0"/>
    <x v="1"/>
    <x v="0"/>
    <x v="1"/>
    <x v="5"/>
    <x v="3"/>
    <s v="30+ yrs"/>
    <x v="3"/>
  </r>
  <r>
    <x v="921"/>
    <n v="58"/>
    <n v="33"/>
    <n v="60"/>
    <x v="2"/>
    <n v="92672"/>
    <x v="2"/>
    <n v="1.3"/>
    <x v="1"/>
    <n v="0"/>
    <x v="0"/>
    <x v="1"/>
    <x v="0"/>
    <x v="1"/>
    <x v="0"/>
    <x v="1"/>
    <x v="4"/>
    <x v="0"/>
    <s v="30+ yrs"/>
    <x v="1"/>
  </r>
  <r>
    <x v="922"/>
    <n v="58"/>
    <n v="33"/>
    <n v="22"/>
    <x v="1"/>
    <n v="90024"/>
    <x v="3"/>
    <n v="0.2"/>
    <x v="0"/>
    <n v="0"/>
    <x v="0"/>
    <x v="1"/>
    <x v="0"/>
    <x v="1"/>
    <x v="0"/>
    <x v="1"/>
    <x v="2"/>
    <x v="0"/>
    <s v="30+ yrs"/>
    <x v="2"/>
  </r>
  <r>
    <x v="923"/>
    <n v="58"/>
    <n v="32"/>
    <n v="40"/>
    <x v="1"/>
    <n v="90057"/>
    <x v="0"/>
    <n v="1.6"/>
    <x v="0"/>
    <n v="0"/>
    <x v="0"/>
    <x v="0"/>
    <x v="1"/>
    <x v="1"/>
    <x v="1"/>
    <x v="1"/>
    <x v="1"/>
    <x v="0"/>
    <s v="30+ yrs"/>
    <x v="1"/>
  </r>
  <r>
    <x v="924"/>
    <n v="58"/>
    <n v="32"/>
    <n v="40"/>
    <x v="1"/>
    <n v="95833"/>
    <x v="1"/>
    <n v="0.3"/>
    <x v="0"/>
    <n v="0"/>
    <x v="0"/>
    <x v="1"/>
    <x v="0"/>
    <x v="0"/>
    <x v="0"/>
    <x v="1"/>
    <x v="1"/>
    <x v="0"/>
    <s v="30+ yrs"/>
    <x v="2"/>
  </r>
  <r>
    <x v="925"/>
    <n v="58"/>
    <n v="32"/>
    <n v="12"/>
    <x v="1"/>
    <n v="95929"/>
    <x v="2"/>
    <n v="0.7"/>
    <x v="1"/>
    <n v="0"/>
    <x v="0"/>
    <x v="1"/>
    <x v="0"/>
    <x v="1"/>
    <x v="0"/>
    <x v="1"/>
    <x v="2"/>
    <x v="0"/>
    <s v="30+ yrs"/>
    <x v="2"/>
  </r>
  <r>
    <x v="926"/>
    <n v="58"/>
    <n v="33"/>
    <n v="73"/>
    <x v="2"/>
    <n v="93109"/>
    <x v="2"/>
    <n v="0.7"/>
    <x v="0"/>
    <n v="241"/>
    <x v="0"/>
    <x v="1"/>
    <x v="0"/>
    <x v="0"/>
    <x v="0"/>
    <x v="1"/>
    <x v="4"/>
    <x v="2"/>
    <s v="30+ yrs"/>
    <x v="2"/>
  </r>
  <r>
    <x v="927"/>
    <n v="58"/>
    <n v="32"/>
    <n v="28"/>
    <x v="1"/>
    <n v="90095"/>
    <x v="1"/>
    <n v="0.3"/>
    <x v="0"/>
    <n v="148"/>
    <x v="0"/>
    <x v="1"/>
    <x v="0"/>
    <x v="0"/>
    <x v="0"/>
    <x v="1"/>
    <x v="1"/>
    <x v="2"/>
    <s v="30+ yrs"/>
    <x v="2"/>
  </r>
  <r>
    <x v="928"/>
    <n v="58"/>
    <n v="28"/>
    <n v="95"/>
    <x v="2"/>
    <n v="94304"/>
    <x v="0"/>
    <n v="3"/>
    <x v="1"/>
    <n v="0"/>
    <x v="0"/>
    <x v="1"/>
    <x v="0"/>
    <x v="0"/>
    <x v="0"/>
    <x v="1"/>
    <x v="3"/>
    <x v="0"/>
    <s v="21-30"/>
    <x v="4"/>
  </r>
  <r>
    <x v="929"/>
    <n v="58"/>
    <n v="32"/>
    <n v="41"/>
    <x v="1"/>
    <n v="94305"/>
    <x v="0"/>
    <n v="0.2"/>
    <x v="0"/>
    <n v="81"/>
    <x v="0"/>
    <x v="1"/>
    <x v="0"/>
    <x v="1"/>
    <x v="0"/>
    <x v="1"/>
    <x v="1"/>
    <x v="1"/>
    <s v="30+ yrs"/>
    <x v="2"/>
  </r>
  <r>
    <x v="930"/>
    <n v="58"/>
    <n v="32"/>
    <n v="61"/>
    <x v="2"/>
    <n v="91910"/>
    <x v="3"/>
    <n v="2.2000000000000002"/>
    <x v="1"/>
    <n v="0"/>
    <x v="0"/>
    <x v="1"/>
    <x v="0"/>
    <x v="1"/>
    <x v="1"/>
    <x v="1"/>
    <x v="4"/>
    <x v="0"/>
    <s v="30+ yrs"/>
    <x v="0"/>
  </r>
  <r>
    <x v="931"/>
    <n v="58"/>
    <n v="34"/>
    <n v="151"/>
    <x v="0"/>
    <n v="94022"/>
    <x v="3"/>
    <n v="0.6"/>
    <x v="2"/>
    <n v="0"/>
    <x v="1"/>
    <x v="1"/>
    <x v="0"/>
    <x v="0"/>
    <x v="0"/>
    <x v="1"/>
    <x v="5"/>
    <x v="0"/>
    <s v="30+ yrs"/>
    <x v="2"/>
  </r>
  <r>
    <x v="932"/>
    <n v="58"/>
    <n v="34"/>
    <n v="58"/>
    <x v="2"/>
    <n v="90034"/>
    <x v="2"/>
    <n v="2.2999999999999998"/>
    <x v="1"/>
    <n v="169"/>
    <x v="0"/>
    <x v="1"/>
    <x v="0"/>
    <x v="1"/>
    <x v="0"/>
    <x v="1"/>
    <x v="4"/>
    <x v="2"/>
    <s v="30+ yrs"/>
    <x v="0"/>
  </r>
  <r>
    <x v="933"/>
    <n v="58"/>
    <n v="34"/>
    <n v="22"/>
    <x v="1"/>
    <n v="94608"/>
    <x v="0"/>
    <n v="0.1"/>
    <x v="2"/>
    <n v="0"/>
    <x v="0"/>
    <x v="1"/>
    <x v="0"/>
    <x v="1"/>
    <x v="0"/>
    <x v="1"/>
    <x v="2"/>
    <x v="0"/>
    <s v="30+ yrs"/>
    <x v="2"/>
  </r>
  <r>
    <x v="934"/>
    <n v="58"/>
    <n v="34"/>
    <n v="48"/>
    <x v="1"/>
    <n v="93460"/>
    <x v="2"/>
    <n v="1.3"/>
    <x v="2"/>
    <n v="0"/>
    <x v="0"/>
    <x v="1"/>
    <x v="0"/>
    <x v="1"/>
    <x v="1"/>
    <x v="1"/>
    <x v="1"/>
    <x v="0"/>
    <s v="30+ yrs"/>
    <x v="1"/>
  </r>
  <r>
    <x v="935"/>
    <n v="58"/>
    <n v="32"/>
    <n v="55"/>
    <x v="2"/>
    <n v="93106"/>
    <x v="2"/>
    <n v="2.5"/>
    <x v="0"/>
    <n v="0"/>
    <x v="0"/>
    <x v="1"/>
    <x v="0"/>
    <x v="1"/>
    <x v="0"/>
    <x v="1"/>
    <x v="4"/>
    <x v="0"/>
    <s v="30+ yrs"/>
    <x v="0"/>
  </r>
  <r>
    <x v="936"/>
    <n v="58"/>
    <n v="33"/>
    <n v="25"/>
    <x v="1"/>
    <n v="92121"/>
    <x v="2"/>
    <n v="0.9"/>
    <x v="2"/>
    <n v="90"/>
    <x v="0"/>
    <x v="1"/>
    <x v="0"/>
    <x v="1"/>
    <x v="1"/>
    <x v="1"/>
    <x v="1"/>
    <x v="1"/>
    <s v="30+ yrs"/>
    <x v="2"/>
  </r>
  <r>
    <x v="937"/>
    <n v="58"/>
    <n v="34"/>
    <n v="82"/>
    <x v="2"/>
    <n v="94025"/>
    <x v="0"/>
    <n v="4.3"/>
    <x v="0"/>
    <n v="263"/>
    <x v="0"/>
    <x v="1"/>
    <x v="0"/>
    <x v="0"/>
    <x v="0"/>
    <x v="1"/>
    <x v="3"/>
    <x v="2"/>
    <s v="30+ yrs"/>
    <x v="5"/>
  </r>
  <r>
    <x v="938"/>
    <n v="58"/>
    <n v="34"/>
    <n v="84"/>
    <x v="2"/>
    <n v="95120"/>
    <x v="2"/>
    <n v="1.6"/>
    <x v="2"/>
    <n v="0"/>
    <x v="0"/>
    <x v="1"/>
    <x v="0"/>
    <x v="1"/>
    <x v="0"/>
    <x v="1"/>
    <x v="3"/>
    <x v="0"/>
    <s v="30+ yrs"/>
    <x v="1"/>
  </r>
  <r>
    <x v="939"/>
    <n v="58"/>
    <n v="32"/>
    <n v="40"/>
    <x v="1"/>
    <n v="94124"/>
    <x v="0"/>
    <n v="2.8"/>
    <x v="2"/>
    <n v="0"/>
    <x v="0"/>
    <x v="1"/>
    <x v="0"/>
    <x v="0"/>
    <x v="0"/>
    <x v="1"/>
    <x v="1"/>
    <x v="0"/>
    <s v="30+ yrs"/>
    <x v="0"/>
  </r>
  <r>
    <x v="940"/>
    <n v="58"/>
    <n v="34"/>
    <n v="11"/>
    <x v="1"/>
    <n v="92037"/>
    <x v="1"/>
    <n v="0.3"/>
    <x v="0"/>
    <n v="96"/>
    <x v="0"/>
    <x v="1"/>
    <x v="0"/>
    <x v="1"/>
    <x v="0"/>
    <x v="1"/>
    <x v="2"/>
    <x v="1"/>
    <s v="30+ yrs"/>
    <x v="2"/>
  </r>
  <r>
    <x v="941"/>
    <n v="58"/>
    <n v="32"/>
    <n v="99"/>
    <x v="2"/>
    <n v="92697"/>
    <x v="1"/>
    <n v="1.4"/>
    <x v="0"/>
    <n v="0"/>
    <x v="0"/>
    <x v="1"/>
    <x v="0"/>
    <x v="0"/>
    <x v="1"/>
    <x v="1"/>
    <x v="3"/>
    <x v="0"/>
    <s v="30+ yrs"/>
    <x v="1"/>
  </r>
  <r>
    <x v="942"/>
    <n v="58"/>
    <n v="32"/>
    <n v="145"/>
    <x v="0"/>
    <n v="94920"/>
    <x v="1"/>
    <n v="0.5"/>
    <x v="0"/>
    <n v="119"/>
    <x v="0"/>
    <x v="1"/>
    <x v="0"/>
    <x v="1"/>
    <x v="0"/>
    <x v="1"/>
    <x v="0"/>
    <x v="2"/>
    <s v="30+ yrs"/>
    <x v="2"/>
  </r>
  <r>
    <x v="943"/>
    <n v="58"/>
    <n v="32"/>
    <n v="130"/>
    <x v="0"/>
    <n v="94720"/>
    <x v="1"/>
    <n v="2.7"/>
    <x v="0"/>
    <n v="0"/>
    <x v="0"/>
    <x v="1"/>
    <x v="0"/>
    <x v="1"/>
    <x v="0"/>
    <x v="1"/>
    <x v="0"/>
    <x v="0"/>
    <s v="30+ yrs"/>
    <x v="0"/>
  </r>
  <r>
    <x v="944"/>
    <n v="58"/>
    <n v="28"/>
    <n v="58"/>
    <x v="2"/>
    <n v="90073"/>
    <x v="3"/>
    <n v="2"/>
    <x v="1"/>
    <n v="0"/>
    <x v="0"/>
    <x v="1"/>
    <x v="0"/>
    <x v="1"/>
    <x v="0"/>
    <x v="1"/>
    <x v="4"/>
    <x v="0"/>
    <s v="21-30"/>
    <x v="0"/>
  </r>
  <r>
    <x v="945"/>
    <n v="58"/>
    <n v="28"/>
    <n v="81"/>
    <x v="2"/>
    <n v="91604"/>
    <x v="0"/>
    <n v="3"/>
    <x v="1"/>
    <n v="0"/>
    <x v="0"/>
    <x v="1"/>
    <x v="0"/>
    <x v="1"/>
    <x v="0"/>
    <x v="1"/>
    <x v="3"/>
    <x v="0"/>
    <s v="21-30"/>
    <x v="4"/>
  </r>
  <r>
    <x v="946"/>
    <n v="58"/>
    <n v="32"/>
    <n v="41"/>
    <x v="1"/>
    <n v="93022"/>
    <x v="2"/>
    <n v="2.5"/>
    <x v="0"/>
    <n v="0"/>
    <x v="0"/>
    <x v="1"/>
    <x v="0"/>
    <x v="1"/>
    <x v="1"/>
    <x v="1"/>
    <x v="1"/>
    <x v="0"/>
    <s v="30+ yrs"/>
    <x v="0"/>
  </r>
  <r>
    <x v="947"/>
    <n v="58"/>
    <n v="28"/>
    <n v="73"/>
    <x v="2"/>
    <n v="90024"/>
    <x v="0"/>
    <n v="1.4"/>
    <x v="1"/>
    <n v="0"/>
    <x v="0"/>
    <x v="0"/>
    <x v="0"/>
    <x v="0"/>
    <x v="0"/>
    <x v="1"/>
    <x v="4"/>
    <x v="0"/>
    <s v="21-30"/>
    <x v="1"/>
  </r>
  <r>
    <x v="948"/>
    <n v="58"/>
    <n v="32"/>
    <n v="41"/>
    <x v="1"/>
    <n v="93401"/>
    <x v="3"/>
    <n v="2.2000000000000002"/>
    <x v="1"/>
    <n v="148"/>
    <x v="0"/>
    <x v="1"/>
    <x v="0"/>
    <x v="1"/>
    <x v="1"/>
    <x v="1"/>
    <x v="1"/>
    <x v="2"/>
    <s v="30+ yrs"/>
    <x v="0"/>
  </r>
  <r>
    <x v="949"/>
    <n v="57"/>
    <n v="27"/>
    <n v="63"/>
    <x v="2"/>
    <n v="90095"/>
    <x v="3"/>
    <n v="2"/>
    <x v="1"/>
    <n v="0"/>
    <x v="0"/>
    <x v="1"/>
    <x v="0"/>
    <x v="1"/>
    <x v="0"/>
    <x v="1"/>
    <x v="4"/>
    <x v="0"/>
    <s v="21-30"/>
    <x v="0"/>
  </r>
  <r>
    <x v="950"/>
    <n v="57"/>
    <n v="32"/>
    <n v="84"/>
    <x v="2"/>
    <n v="92672"/>
    <x v="3"/>
    <n v="1.6"/>
    <x v="1"/>
    <n v="0"/>
    <x v="0"/>
    <x v="0"/>
    <x v="0"/>
    <x v="0"/>
    <x v="0"/>
    <x v="1"/>
    <x v="3"/>
    <x v="0"/>
    <s v="30+ yrs"/>
    <x v="1"/>
  </r>
  <r>
    <x v="951"/>
    <n v="57"/>
    <n v="31"/>
    <n v="52"/>
    <x v="2"/>
    <n v="94720"/>
    <x v="2"/>
    <n v="2.5"/>
    <x v="0"/>
    <n v="0"/>
    <x v="0"/>
    <x v="1"/>
    <x v="0"/>
    <x v="0"/>
    <x v="1"/>
    <x v="1"/>
    <x v="4"/>
    <x v="0"/>
    <s v="30+ yrs"/>
    <x v="0"/>
  </r>
  <r>
    <x v="952"/>
    <n v="57"/>
    <n v="32"/>
    <n v="24"/>
    <x v="1"/>
    <n v="93117"/>
    <x v="0"/>
    <n v="1.3"/>
    <x v="0"/>
    <n v="0"/>
    <x v="0"/>
    <x v="1"/>
    <x v="0"/>
    <x v="1"/>
    <x v="1"/>
    <x v="1"/>
    <x v="2"/>
    <x v="0"/>
    <s v="30+ yrs"/>
    <x v="1"/>
  </r>
  <r>
    <x v="953"/>
    <n v="57"/>
    <n v="33"/>
    <n v="155"/>
    <x v="0"/>
    <n v="91326"/>
    <x v="0"/>
    <n v="7.4"/>
    <x v="0"/>
    <n v="0"/>
    <x v="0"/>
    <x v="1"/>
    <x v="0"/>
    <x v="1"/>
    <x v="0"/>
    <x v="1"/>
    <x v="5"/>
    <x v="0"/>
    <s v="30+ yrs"/>
    <x v="3"/>
  </r>
  <r>
    <x v="954"/>
    <n v="57"/>
    <n v="32"/>
    <n v="28"/>
    <x v="1"/>
    <n v="95831"/>
    <x v="3"/>
    <n v="0.2"/>
    <x v="0"/>
    <n v="0"/>
    <x v="0"/>
    <x v="1"/>
    <x v="0"/>
    <x v="1"/>
    <x v="1"/>
    <x v="1"/>
    <x v="1"/>
    <x v="0"/>
    <s v="30+ yrs"/>
    <x v="2"/>
  </r>
  <r>
    <x v="955"/>
    <n v="57"/>
    <n v="31"/>
    <n v="65"/>
    <x v="2"/>
    <n v="94118"/>
    <x v="2"/>
    <n v="2.6"/>
    <x v="1"/>
    <n v="0"/>
    <x v="0"/>
    <x v="1"/>
    <x v="0"/>
    <x v="0"/>
    <x v="1"/>
    <x v="1"/>
    <x v="4"/>
    <x v="0"/>
    <s v="30+ yrs"/>
    <x v="0"/>
  </r>
  <r>
    <x v="956"/>
    <n v="57"/>
    <n v="32"/>
    <n v="39"/>
    <x v="1"/>
    <n v="90277"/>
    <x v="2"/>
    <n v="0.9"/>
    <x v="0"/>
    <n v="0"/>
    <x v="0"/>
    <x v="1"/>
    <x v="0"/>
    <x v="1"/>
    <x v="1"/>
    <x v="1"/>
    <x v="1"/>
    <x v="0"/>
    <s v="30+ yrs"/>
    <x v="2"/>
  </r>
  <r>
    <x v="957"/>
    <n v="57"/>
    <n v="31"/>
    <n v="165"/>
    <x v="0"/>
    <n v="95054"/>
    <x v="0"/>
    <n v="1.6"/>
    <x v="2"/>
    <n v="0"/>
    <x v="1"/>
    <x v="1"/>
    <x v="0"/>
    <x v="1"/>
    <x v="0"/>
    <x v="1"/>
    <x v="5"/>
    <x v="0"/>
    <s v="30+ yrs"/>
    <x v="1"/>
  </r>
  <r>
    <x v="958"/>
    <n v="57"/>
    <n v="27"/>
    <n v="68"/>
    <x v="2"/>
    <n v="94117"/>
    <x v="0"/>
    <n v="1.4"/>
    <x v="1"/>
    <n v="0"/>
    <x v="0"/>
    <x v="1"/>
    <x v="0"/>
    <x v="1"/>
    <x v="0"/>
    <x v="1"/>
    <x v="4"/>
    <x v="0"/>
    <s v="21-30"/>
    <x v="1"/>
  </r>
  <r>
    <x v="959"/>
    <n v="57"/>
    <n v="32"/>
    <n v="174"/>
    <x v="0"/>
    <n v="90089"/>
    <x v="0"/>
    <n v="6.8"/>
    <x v="2"/>
    <n v="466"/>
    <x v="1"/>
    <x v="1"/>
    <x v="0"/>
    <x v="1"/>
    <x v="0"/>
    <x v="1"/>
    <x v="5"/>
    <x v="3"/>
    <s v="30+ yrs"/>
    <x v="3"/>
  </r>
  <r>
    <x v="960"/>
    <n v="57"/>
    <n v="32"/>
    <n v="21"/>
    <x v="1"/>
    <n v="94720"/>
    <x v="0"/>
    <n v="0.3"/>
    <x v="1"/>
    <n v="117"/>
    <x v="0"/>
    <x v="1"/>
    <x v="0"/>
    <x v="0"/>
    <x v="0"/>
    <x v="1"/>
    <x v="2"/>
    <x v="2"/>
    <s v="30+ yrs"/>
    <x v="2"/>
  </r>
  <r>
    <x v="961"/>
    <n v="57"/>
    <n v="33"/>
    <n v="88"/>
    <x v="2"/>
    <n v="93524"/>
    <x v="0"/>
    <n v="2.7"/>
    <x v="2"/>
    <n v="0"/>
    <x v="0"/>
    <x v="1"/>
    <x v="0"/>
    <x v="1"/>
    <x v="0"/>
    <x v="1"/>
    <x v="3"/>
    <x v="0"/>
    <s v="30+ yrs"/>
    <x v="0"/>
  </r>
  <r>
    <x v="962"/>
    <n v="57"/>
    <n v="31"/>
    <n v="41"/>
    <x v="1"/>
    <n v="91330"/>
    <x v="0"/>
    <n v="0.2"/>
    <x v="0"/>
    <n v="0"/>
    <x v="0"/>
    <x v="1"/>
    <x v="0"/>
    <x v="1"/>
    <x v="1"/>
    <x v="1"/>
    <x v="1"/>
    <x v="0"/>
    <s v="30+ yrs"/>
    <x v="2"/>
  </r>
  <r>
    <x v="963"/>
    <n v="57"/>
    <n v="27"/>
    <n v="73"/>
    <x v="2"/>
    <n v="93106"/>
    <x v="0"/>
    <n v="3"/>
    <x v="1"/>
    <n v="0"/>
    <x v="0"/>
    <x v="1"/>
    <x v="0"/>
    <x v="0"/>
    <x v="0"/>
    <x v="1"/>
    <x v="4"/>
    <x v="0"/>
    <s v="21-30"/>
    <x v="4"/>
  </r>
  <r>
    <x v="964"/>
    <n v="57"/>
    <n v="32"/>
    <n v="165"/>
    <x v="0"/>
    <n v="94720"/>
    <x v="2"/>
    <n v="2.7"/>
    <x v="1"/>
    <n v="0"/>
    <x v="1"/>
    <x v="1"/>
    <x v="0"/>
    <x v="1"/>
    <x v="0"/>
    <x v="1"/>
    <x v="5"/>
    <x v="0"/>
    <s v="30+ yrs"/>
    <x v="0"/>
  </r>
  <r>
    <x v="965"/>
    <n v="57"/>
    <n v="31"/>
    <n v="32"/>
    <x v="1"/>
    <n v="90034"/>
    <x v="3"/>
    <n v="1.4"/>
    <x v="0"/>
    <n v="0"/>
    <x v="0"/>
    <x v="0"/>
    <x v="1"/>
    <x v="1"/>
    <x v="1"/>
    <x v="1"/>
    <x v="1"/>
    <x v="0"/>
    <s v="30+ yrs"/>
    <x v="1"/>
  </r>
  <r>
    <x v="966"/>
    <n v="57"/>
    <n v="32"/>
    <n v="21"/>
    <x v="1"/>
    <n v="94112"/>
    <x v="3"/>
    <n v="0.1"/>
    <x v="2"/>
    <n v="0"/>
    <x v="0"/>
    <x v="0"/>
    <x v="1"/>
    <x v="1"/>
    <x v="0"/>
    <x v="1"/>
    <x v="2"/>
    <x v="0"/>
    <s v="30+ yrs"/>
    <x v="2"/>
  </r>
  <r>
    <x v="967"/>
    <n v="57"/>
    <n v="32"/>
    <n v="15"/>
    <x v="1"/>
    <n v="92806"/>
    <x v="1"/>
    <n v="0.2"/>
    <x v="1"/>
    <n v="0"/>
    <x v="0"/>
    <x v="1"/>
    <x v="0"/>
    <x v="0"/>
    <x v="1"/>
    <x v="1"/>
    <x v="2"/>
    <x v="0"/>
    <s v="30+ yrs"/>
    <x v="2"/>
  </r>
  <r>
    <x v="968"/>
    <n v="57"/>
    <n v="33"/>
    <n v="121"/>
    <x v="0"/>
    <n v="94542"/>
    <x v="0"/>
    <n v="4.3"/>
    <x v="0"/>
    <n v="0"/>
    <x v="0"/>
    <x v="0"/>
    <x v="0"/>
    <x v="0"/>
    <x v="0"/>
    <x v="1"/>
    <x v="0"/>
    <x v="0"/>
    <s v="30+ yrs"/>
    <x v="5"/>
  </r>
  <r>
    <x v="969"/>
    <n v="57"/>
    <n v="32"/>
    <n v="19"/>
    <x v="1"/>
    <n v="94720"/>
    <x v="2"/>
    <n v="0.9"/>
    <x v="2"/>
    <n v="0"/>
    <x v="0"/>
    <x v="1"/>
    <x v="0"/>
    <x v="1"/>
    <x v="0"/>
    <x v="1"/>
    <x v="2"/>
    <x v="0"/>
    <s v="30+ yrs"/>
    <x v="2"/>
  </r>
  <r>
    <x v="970"/>
    <n v="57"/>
    <n v="31"/>
    <n v="30"/>
    <x v="1"/>
    <n v="95841"/>
    <x v="1"/>
    <n v="0.7"/>
    <x v="2"/>
    <n v="145"/>
    <x v="0"/>
    <x v="1"/>
    <x v="0"/>
    <x v="0"/>
    <x v="0"/>
    <x v="1"/>
    <x v="1"/>
    <x v="2"/>
    <s v="30+ yrs"/>
    <x v="2"/>
  </r>
  <r>
    <x v="971"/>
    <n v="57"/>
    <n v="31"/>
    <n v="58"/>
    <x v="2"/>
    <n v="91604"/>
    <x v="0"/>
    <n v="0.2"/>
    <x v="0"/>
    <n v="177"/>
    <x v="0"/>
    <x v="1"/>
    <x v="0"/>
    <x v="1"/>
    <x v="0"/>
    <x v="1"/>
    <x v="4"/>
    <x v="2"/>
    <s v="30+ yrs"/>
    <x v="2"/>
  </r>
  <r>
    <x v="972"/>
    <n v="57"/>
    <n v="33"/>
    <n v="182"/>
    <x v="0"/>
    <n v="94114"/>
    <x v="1"/>
    <n v="3.3"/>
    <x v="1"/>
    <n v="372"/>
    <x v="1"/>
    <x v="1"/>
    <x v="0"/>
    <x v="0"/>
    <x v="0"/>
    <x v="1"/>
    <x v="5"/>
    <x v="3"/>
    <s v="30+ yrs"/>
    <x v="4"/>
  </r>
  <r>
    <x v="973"/>
    <n v="57"/>
    <n v="32"/>
    <n v="63"/>
    <x v="2"/>
    <n v="94111"/>
    <x v="2"/>
    <n v="0.7"/>
    <x v="0"/>
    <n v="0"/>
    <x v="0"/>
    <x v="1"/>
    <x v="0"/>
    <x v="1"/>
    <x v="0"/>
    <x v="1"/>
    <x v="4"/>
    <x v="0"/>
    <s v="30+ yrs"/>
    <x v="2"/>
  </r>
  <r>
    <x v="974"/>
    <n v="57"/>
    <n v="33"/>
    <n v="24"/>
    <x v="1"/>
    <n v="95616"/>
    <x v="2"/>
    <n v="0.7"/>
    <x v="0"/>
    <n v="0"/>
    <x v="0"/>
    <x v="1"/>
    <x v="0"/>
    <x v="1"/>
    <x v="0"/>
    <x v="1"/>
    <x v="2"/>
    <x v="0"/>
    <s v="30+ yrs"/>
    <x v="2"/>
  </r>
  <r>
    <x v="975"/>
    <n v="57"/>
    <n v="33"/>
    <n v="95"/>
    <x v="2"/>
    <n v="95054"/>
    <x v="1"/>
    <n v="1.6"/>
    <x v="0"/>
    <n v="0"/>
    <x v="0"/>
    <x v="1"/>
    <x v="0"/>
    <x v="0"/>
    <x v="0"/>
    <x v="1"/>
    <x v="3"/>
    <x v="0"/>
    <s v="30+ yrs"/>
    <x v="1"/>
  </r>
  <r>
    <x v="976"/>
    <n v="57"/>
    <n v="32"/>
    <n v="34"/>
    <x v="1"/>
    <n v="92507"/>
    <x v="1"/>
    <n v="2"/>
    <x v="2"/>
    <n v="0"/>
    <x v="0"/>
    <x v="0"/>
    <x v="0"/>
    <x v="0"/>
    <x v="0"/>
    <x v="1"/>
    <x v="1"/>
    <x v="0"/>
    <s v="30+ yrs"/>
    <x v="0"/>
  </r>
  <r>
    <x v="977"/>
    <n v="57"/>
    <n v="32"/>
    <n v="33"/>
    <x v="1"/>
    <n v="91745"/>
    <x v="0"/>
    <n v="1.5"/>
    <x v="2"/>
    <n v="0"/>
    <x v="0"/>
    <x v="1"/>
    <x v="0"/>
    <x v="1"/>
    <x v="0"/>
    <x v="1"/>
    <x v="1"/>
    <x v="0"/>
    <s v="30+ yrs"/>
    <x v="1"/>
  </r>
  <r>
    <x v="978"/>
    <n v="57"/>
    <n v="32"/>
    <n v="44"/>
    <x v="1"/>
    <n v="91605"/>
    <x v="1"/>
    <n v="1.6"/>
    <x v="1"/>
    <n v="0"/>
    <x v="0"/>
    <x v="1"/>
    <x v="0"/>
    <x v="0"/>
    <x v="0"/>
    <x v="1"/>
    <x v="1"/>
    <x v="0"/>
    <s v="30+ yrs"/>
    <x v="1"/>
  </r>
  <r>
    <x v="979"/>
    <n v="57"/>
    <n v="32"/>
    <n v="75"/>
    <x v="2"/>
    <n v="94928"/>
    <x v="1"/>
    <n v="3.7"/>
    <x v="0"/>
    <n v="236"/>
    <x v="0"/>
    <x v="1"/>
    <x v="0"/>
    <x v="1"/>
    <x v="0"/>
    <x v="1"/>
    <x v="3"/>
    <x v="2"/>
    <s v="30+ yrs"/>
    <x v="4"/>
  </r>
  <r>
    <x v="980"/>
    <n v="57"/>
    <n v="32"/>
    <n v="55"/>
    <x v="2"/>
    <n v="90717"/>
    <x v="2"/>
    <n v="2.1"/>
    <x v="0"/>
    <n v="108"/>
    <x v="0"/>
    <x v="1"/>
    <x v="0"/>
    <x v="1"/>
    <x v="0"/>
    <x v="1"/>
    <x v="4"/>
    <x v="2"/>
    <s v="30+ yrs"/>
    <x v="0"/>
  </r>
  <r>
    <x v="981"/>
    <n v="57"/>
    <n v="27"/>
    <n v="90"/>
    <x v="2"/>
    <n v="91709"/>
    <x v="1"/>
    <n v="4.5"/>
    <x v="1"/>
    <n v="0"/>
    <x v="0"/>
    <x v="1"/>
    <x v="0"/>
    <x v="1"/>
    <x v="0"/>
    <x v="1"/>
    <x v="3"/>
    <x v="0"/>
    <s v="21-30"/>
    <x v="5"/>
  </r>
  <r>
    <x v="982"/>
    <n v="57"/>
    <n v="33"/>
    <n v="9"/>
    <x v="1"/>
    <n v="93106"/>
    <x v="0"/>
    <n v="0.1"/>
    <x v="2"/>
    <n v="91"/>
    <x v="0"/>
    <x v="0"/>
    <x v="0"/>
    <x v="1"/>
    <x v="0"/>
    <x v="1"/>
    <x v="2"/>
    <x v="1"/>
    <s v="30+ yrs"/>
    <x v="2"/>
  </r>
  <r>
    <x v="983"/>
    <n v="57"/>
    <n v="33"/>
    <n v="45"/>
    <x v="1"/>
    <n v="92346"/>
    <x v="2"/>
    <n v="1.5"/>
    <x v="0"/>
    <n v="204"/>
    <x v="0"/>
    <x v="1"/>
    <x v="0"/>
    <x v="1"/>
    <x v="0"/>
    <x v="1"/>
    <x v="1"/>
    <x v="2"/>
    <s v="30+ yrs"/>
    <x v="1"/>
  </r>
  <r>
    <x v="984"/>
    <n v="57"/>
    <n v="31"/>
    <n v="40"/>
    <x v="1"/>
    <n v="91107"/>
    <x v="3"/>
    <n v="1.4"/>
    <x v="1"/>
    <n v="137"/>
    <x v="0"/>
    <x v="1"/>
    <x v="0"/>
    <x v="1"/>
    <x v="1"/>
    <x v="1"/>
    <x v="1"/>
    <x v="2"/>
    <s v="30+ yrs"/>
    <x v="1"/>
  </r>
  <r>
    <x v="985"/>
    <n v="57"/>
    <n v="32"/>
    <n v="23"/>
    <x v="1"/>
    <n v="92126"/>
    <x v="1"/>
    <n v="0.2"/>
    <x v="1"/>
    <n v="0"/>
    <x v="0"/>
    <x v="1"/>
    <x v="0"/>
    <x v="0"/>
    <x v="0"/>
    <x v="1"/>
    <x v="2"/>
    <x v="0"/>
    <s v="30+ yrs"/>
    <x v="2"/>
  </r>
  <r>
    <x v="986"/>
    <n v="57"/>
    <n v="33"/>
    <n v="43"/>
    <x v="1"/>
    <n v="91902"/>
    <x v="0"/>
    <n v="1.8"/>
    <x v="1"/>
    <n v="0"/>
    <x v="0"/>
    <x v="1"/>
    <x v="0"/>
    <x v="0"/>
    <x v="0"/>
    <x v="1"/>
    <x v="1"/>
    <x v="0"/>
    <s v="30+ yrs"/>
    <x v="1"/>
  </r>
  <r>
    <x v="987"/>
    <n v="57"/>
    <n v="31"/>
    <n v="82"/>
    <x v="2"/>
    <n v="95032"/>
    <x v="1"/>
    <n v="2"/>
    <x v="0"/>
    <n v="83"/>
    <x v="0"/>
    <x v="1"/>
    <x v="0"/>
    <x v="0"/>
    <x v="1"/>
    <x v="1"/>
    <x v="3"/>
    <x v="1"/>
    <s v="30+ yrs"/>
    <x v="0"/>
  </r>
  <r>
    <x v="988"/>
    <n v="57"/>
    <n v="32"/>
    <n v="33"/>
    <x v="1"/>
    <n v="95747"/>
    <x v="1"/>
    <n v="2"/>
    <x v="2"/>
    <n v="0"/>
    <x v="0"/>
    <x v="1"/>
    <x v="0"/>
    <x v="1"/>
    <x v="0"/>
    <x v="1"/>
    <x v="1"/>
    <x v="0"/>
    <s v="30+ yrs"/>
    <x v="0"/>
  </r>
  <r>
    <x v="989"/>
    <n v="57"/>
    <n v="33"/>
    <n v="45"/>
    <x v="1"/>
    <n v="94117"/>
    <x v="0"/>
    <n v="1.8"/>
    <x v="1"/>
    <n v="195"/>
    <x v="0"/>
    <x v="1"/>
    <x v="0"/>
    <x v="0"/>
    <x v="0"/>
    <x v="1"/>
    <x v="1"/>
    <x v="2"/>
    <s v="30+ yrs"/>
    <x v="1"/>
  </r>
  <r>
    <x v="990"/>
    <n v="57"/>
    <n v="32"/>
    <n v="21"/>
    <x v="1"/>
    <n v="92037"/>
    <x v="2"/>
    <n v="0.9"/>
    <x v="2"/>
    <n v="113"/>
    <x v="0"/>
    <x v="0"/>
    <x v="0"/>
    <x v="0"/>
    <x v="0"/>
    <x v="1"/>
    <x v="2"/>
    <x v="2"/>
    <s v="30+ yrs"/>
    <x v="2"/>
  </r>
  <r>
    <x v="991"/>
    <n v="57"/>
    <n v="31"/>
    <n v="45"/>
    <x v="1"/>
    <n v="94305"/>
    <x v="3"/>
    <n v="1.4"/>
    <x v="0"/>
    <n v="198"/>
    <x v="0"/>
    <x v="1"/>
    <x v="0"/>
    <x v="1"/>
    <x v="0"/>
    <x v="1"/>
    <x v="1"/>
    <x v="2"/>
    <s v="30+ yrs"/>
    <x v="1"/>
  </r>
  <r>
    <x v="992"/>
    <n v="57"/>
    <n v="31"/>
    <n v="131"/>
    <x v="0"/>
    <n v="90502"/>
    <x v="1"/>
    <n v="2.7"/>
    <x v="0"/>
    <n v="0"/>
    <x v="0"/>
    <x v="1"/>
    <x v="0"/>
    <x v="0"/>
    <x v="0"/>
    <x v="1"/>
    <x v="0"/>
    <x v="0"/>
    <s v="30+ yrs"/>
    <x v="0"/>
  </r>
  <r>
    <x v="993"/>
    <n v="57"/>
    <n v="32"/>
    <n v="124"/>
    <x v="0"/>
    <n v="90049"/>
    <x v="0"/>
    <n v="0.2"/>
    <x v="2"/>
    <n v="0"/>
    <x v="1"/>
    <x v="1"/>
    <x v="0"/>
    <x v="1"/>
    <x v="0"/>
    <x v="1"/>
    <x v="0"/>
    <x v="0"/>
    <s v="30+ yrs"/>
    <x v="2"/>
  </r>
  <r>
    <x v="994"/>
    <n v="57"/>
    <n v="32"/>
    <n v="42"/>
    <x v="1"/>
    <n v="95070"/>
    <x v="3"/>
    <n v="0.5"/>
    <x v="2"/>
    <n v="0"/>
    <x v="0"/>
    <x v="0"/>
    <x v="0"/>
    <x v="1"/>
    <x v="0"/>
    <x v="1"/>
    <x v="1"/>
    <x v="0"/>
    <s v="30+ yrs"/>
    <x v="2"/>
  </r>
  <r>
    <x v="995"/>
    <n v="57"/>
    <n v="31"/>
    <n v="114"/>
    <x v="0"/>
    <n v="94590"/>
    <x v="2"/>
    <n v="5.2"/>
    <x v="0"/>
    <n v="0"/>
    <x v="1"/>
    <x v="0"/>
    <x v="1"/>
    <x v="1"/>
    <x v="0"/>
    <x v="1"/>
    <x v="0"/>
    <x v="0"/>
    <s v="30+ yrs"/>
    <x v="3"/>
  </r>
  <r>
    <x v="996"/>
    <n v="57"/>
    <n v="31"/>
    <n v="43"/>
    <x v="1"/>
    <n v="95616"/>
    <x v="0"/>
    <n v="0.2"/>
    <x v="0"/>
    <n v="0"/>
    <x v="0"/>
    <x v="1"/>
    <x v="0"/>
    <x v="0"/>
    <x v="0"/>
    <x v="1"/>
    <x v="1"/>
    <x v="0"/>
    <s v="30+ yrs"/>
    <x v="2"/>
  </r>
  <r>
    <x v="997"/>
    <n v="57"/>
    <n v="32"/>
    <n v="19"/>
    <x v="1"/>
    <n v="95348"/>
    <x v="0"/>
    <n v="1.3"/>
    <x v="0"/>
    <n v="0"/>
    <x v="0"/>
    <x v="1"/>
    <x v="0"/>
    <x v="1"/>
    <x v="0"/>
    <x v="1"/>
    <x v="2"/>
    <x v="0"/>
    <s v="30+ yrs"/>
    <x v="1"/>
  </r>
  <r>
    <x v="998"/>
    <n v="57"/>
    <n v="31"/>
    <n v="131"/>
    <x v="0"/>
    <n v="95133"/>
    <x v="1"/>
    <n v="2.7"/>
    <x v="0"/>
    <n v="394"/>
    <x v="0"/>
    <x v="1"/>
    <x v="0"/>
    <x v="0"/>
    <x v="1"/>
    <x v="1"/>
    <x v="0"/>
    <x v="3"/>
    <s v="30+ yrs"/>
    <x v="0"/>
  </r>
  <r>
    <x v="999"/>
    <n v="57"/>
    <n v="32"/>
    <n v="42"/>
    <x v="1"/>
    <n v="92831"/>
    <x v="1"/>
    <n v="2.1"/>
    <x v="1"/>
    <n v="0"/>
    <x v="0"/>
    <x v="1"/>
    <x v="0"/>
    <x v="1"/>
    <x v="0"/>
    <x v="1"/>
    <x v="1"/>
    <x v="0"/>
    <s v="30+ yrs"/>
    <x v="0"/>
  </r>
  <r>
    <x v="1000"/>
    <n v="57"/>
    <n v="33"/>
    <n v="45"/>
    <x v="1"/>
    <n v="94080"/>
    <x v="3"/>
    <n v="1.5"/>
    <x v="0"/>
    <n v="181"/>
    <x v="0"/>
    <x v="0"/>
    <x v="1"/>
    <x v="1"/>
    <x v="1"/>
    <x v="1"/>
    <x v="1"/>
    <x v="2"/>
    <s v="30+ yrs"/>
    <x v="1"/>
  </r>
  <r>
    <x v="1001"/>
    <n v="57"/>
    <n v="33"/>
    <n v="163"/>
    <x v="0"/>
    <n v="94132"/>
    <x v="0"/>
    <n v="7.4"/>
    <x v="0"/>
    <n v="0"/>
    <x v="0"/>
    <x v="1"/>
    <x v="0"/>
    <x v="1"/>
    <x v="0"/>
    <x v="1"/>
    <x v="5"/>
    <x v="0"/>
    <s v="30+ yrs"/>
    <x v="3"/>
  </r>
  <r>
    <x v="1002"/>
    <n v="57"/>
    <n v="33"/>
    <n v="134"/>
    <x v="0"/>
    <n v="92110"/>
    <x v="2"/>
    <n v="0.9"/>
    <x v="0"/>
    <n v="198"/>
    <x v="1"/>
    <x v="1"/>
    <x v="0"/>
    <x v="1"/>
    <x v="0"/>
    <x v="1"/>
    <x v="0"/>
    <x v="2"/>
    <s v="30+ yrs"/>
    <x v="2"/>
  </r>
  <r>
    <x v="1003"/>
    <n v="57"/>
    <n v="32"/>
    <n v="64"/>
    <x v="2"/>
    <n v="95138"/>
    <x v="3"/>
    <n v="1.6"/>
    <x v="1"/>
    <n v="0"/>
    <x v="0"/>
    <x v="1"/>
    <x v="0"/>
    <x v="1"/>
    <x v="0"/>
    <x v="1"/>
    <x v="4"/>
    <x v="0"/>
    <s v="30+ yrs"/>
    <x v="1"/>
  </r>
  <r>
    <x v="1004"/>
    <n v="57"/>
    <n v="33"/>
    <n v="55"/>
    <x v="2"/>
    <n v="92630"/>
    <x v="0"/>
    <n v="1.8"/>
    <x v="1"/>
    <n v="0"/>
    <x v="0"/>
    <x v="1"/>
    <x v="0"/>
    <x v="1"/>
    <x v="0"/>
    <x v="1"/>
    <x v="4"/>
    <x v="0"/>
    <s v="30+ yrs"/>
    <x v="1"/>
  </r>
  <r>
    <x v="1005"/>
    <n v="57"/>
    <n v="33"/>
    <n v="30"/>
    <x v="1"/>
    <n v="93106"/>
    <x v="3"/>
    <n v="1.5"/>
    <x v="0"/>
    <n v="151"/>
    <x v="0"/>
    <x v="0"/>
    <x v="0"/>
    <x v="1"/>
    <x v="0"/>
    <x v="1"/>
    <x v="1"/>
    <x v="2"/>
    <s v="30+ yrs"/>
    <x v="1"/>
  </r>
  <r>
    <x v="1006"/>
    <n v="57"/>
    <n v="31"/>
    <n v="51"/>
    <x v="2"/>
    <n v="93943"/>
    <x v="0"/>
    <n v="1.4"/>
    <x v="0"/>
    <n v="0"/>
    <x v="0"/>
    <x v="1"/>
    <x v="0"/>
    <x v="1"/>
    <x v="1"/>
    <x v="1"/>
    <x v="4"/>
    <x v="0"/>
    <s v="30+ yrs"/>
    <x v="1"/>
  </r>
  <r>
    <x v="1007"/>
    <n v="57"/>
    <n v="32"/>
    <n v="25"/>
    <x v="1"/>
    <n v="90049"/>
    <x v="1"/>
    <n v="0.2"/>
    <x v="1"/>
    <n v="0"/>
    <x v="0"/>
    <x v="1"/>
    <x v="0"/>
    <x v="1"/>
    <x v="1"/>
    <x v="1"/>
    <x v="1"/>
    <x v="0"/>
    <s v="30+ yrs"/>
    <x v="2"/>
  </r>
  <r>
    <x v="1008"/>
    <n v="57"/>
    <n v="31"/>
    <n v="55"/>
    <x v="2"/>
    <n v="92521"/>
    <x v="3"/>
    <n v="2.5"/>
    <x v="0"/>
    <n v="219"/>
    <x v="0"/>
    <x v="1"/>
    <x v="1"/>
    <x v="1"/>
    <x v="1"/>
    <x v="1"/>
    <x v="4"/>
    <x v="2"/>
    <s v="30+ yrs"/>
    <x v="0"/>
  </r>
  <r>
    <x v="1009"/>
    <n v="57"/>
    <n v="31"/>
    <n v="64"/>
    <x v="2"/>
    <n v="90024"/>
    <x v="3"/>
    <n v="2.5"/>
    <x v="0"/>
    <n v="208"/>
    <x v="0"/>
    <x v="1"/>
    <x v="0"/>
    <x v="0"/>
    <x v="1"/>
    <x v="1"/>
    <x v="4"/>
    <x v="2"/>
    <s v="30+ yrs"/>
    <x v="0"/>
  </r>
  <r>
    <x v="1010"/>
    <n v="57"/>
    <n v="33"/>
    <n v="25"/>
    <x v="1"/>
    <n v="92064"/>
    <x v="1"/>
    <n v="1"/>
    <x v="0"/>
    <n v="0"/>
    <x v="0"/>
    <x v="1"/>
    <x v="0"/>
    <x v="1"/>
    <x v="0"/>
    <x v="1"/>
    <x v="1"/>
    <x v="0"/>
    <s v="30+ yrs"/>
    <x v="1"/>
  </r>
  <r>
    <x v="1011"/>
    <n v="57"/>
    <n v="31"/>
    <n v="30"/>
    <x v="1"/>
    <n v="95070"/>
    <x v="3"/>
    <n v="1.4"/>
    <x v="0"/>
    <n v="0"/>
    <x v="0"/>
    <x v="1"/>
    <x v="0"/>
    <x v="0"/>
    <x v="0"/>
    <x v="1"/>
    <x v="1"/>
    <x v="0"/>
    <s v="30+ yrs"/>
    <x v="1"/>
  </r>
  <r>
    <x v="1012"/>
    <n v="57"/>
    <n v="32"/>
    <n v="113"/>
    <x v="0"/>
    <n v="91768"/>
    <x v="0"/>
    <n v="0.1"/>
    <x v="1"/>
    <n v="0"/>
    <x v="0"/>
    <x v="1"/>
    <x v="0"/>
    <x v="1"/>
    <x v="0"/>
    <x v="1"/>
    <x v="0"/>
    <x v="0"/>
    <s v="30+ yrs"/>
    <x v="2"/>
  </r>
  <r>
    <x v="1013"/>
    <n v="57"/>
    <n v="32"/>
    <n v="40"/>
    <x v="1"/>
    <n v="94720"/>
    <x v="3"/>
    <n v="1.7"/>
    <x v="0"/>
    <n v="0"/>
    <x v="0"/>
    <x v="1"/>
    <x v="0"/>
    <x v="1"/>
    <x v="1"/>
    <x v="1"/>
    <x v="1"/>
    <x v="0"/>
    <s v="30+ yrs"/>
    <x v="1"/>
  </r>
  <r>
    <x v="1014"/>
    <n v="57"/>
    <n v="31"/>
    <n v="53"/>
    <x v="2"/>
    <n v="92806"/>
    <x v="0"/>
    <n v="0.8"/>
    <x v="2"/>
    <n v="120"/>
    <x v="0"/>
    <x v="1"/>
    <x v="0"/>
    <x v="0"/>
    <x v="0"/>
    <x v="1"/>
    <x v="4"/>
    <x v="2"/>
    <s v="30+ yrs"/>
    <x v="2"/>
  </r>
  <r>
    <x v="1015"/>
    <n v="57"/>
    <n v="32"/>
    <n v="31"/>
    <x v="1"/>
    <n v="95039"/>
    <x v="3"/>
    <n v="1.3"/>
    <x v="2"/>
    <n v="0"/>
    <x v="0"/>
    <x v="1"/>
    <x v="0"/>
    <x v="1"/>
    <x v="1"/>
    <x v="1"/>
    <x v="1"/>
    <x v="0"/>
    <s v="30+ yrs"/>
    <x v="1"/>
  </r>
  <r>
    <x v="1016"/>
    <n v="57"/>
    <n v="33"/>
    <n v="170"/>
    <x v="0"/>
    <n v="95051"/>
    <x v="1"/>
    <n v="2.1"/>
    <x v="2"/>
    <n v="0"/>
    <x v="1"/>
    <x v="1"/>
    <x v="0"/>
    <x v="0"/>
    <x v="0"/>
    <x v="1"/>
    <x v="5"/>
    <x v="0"/>
    <s v="30+ yrs"/>
    <x v="0"/>
  </r>
  <r>
    <x v="1017"/>
    <n v="57"/>
    <n v="32"/>
    <n v="13"/>
    <x v="1"/>
    <n v="94588"/>
    <x v="2"/>
    <n v="0.9"/>
    <x v="2"/>
    <n v="78"/>
    <x v="0"/>
    <x v="0"/>
    <x v="0"/>
    <x v="1"/>
    <x v="0"/>
    <x v="1"/>
    <x v="2"/>
    <x v="1"/>
    <s v="30+ yrs"/>
    <x v="2"/>
  </r>
  <r>
    <x v="1018"/>
    <n v="57"/>
    <n v="32"/>
    <n v="39"/>
    <x v="1"/>
    <n v="92182"/>
    <x v="2"/>
    <n v="0.9"/>
    <x v="0"/>
    <n v="147"/>
    <x v="0"/>
    <x v="1"/>
    <x v="0"/>
    <x v="0"/>
    <x v="0"/>
    <x v="1"/>
    <x v="1"/>
    <x v="2"/>
    <s v="30+ yrs"/>
    <x v="2"/>
  </r>
  <r>
    <x v="1019"/>
    <n v="57"/>
    <n v="31"/>
    <n v="120"/>
    <x v="0"/>
    <n v="95616"/>
    <x v="1"/>
    <n v="2"/>
    <x v="0"/>
    <n v="0"/>
    <x v="0"/>
    <x v="1"/>
    <x v="0"/>
    <x v="0"/>
    <x v="1"/>
    <x v="1"/>
    <x v="0"/>
    <x v="0"/>
    <s v="30+ yrs"/>
    <x v="0"/>
  </r>
  <r>
    <x v="1020"/>
    <n v="57"/>
    <n v="31"/>
    <n v="79"/>
    <x v="2"/>
    <n v="91335"/>
    <x v="3"/>
    <n v="4.4000000000000004"/>
    <x v="0"/>
    <n v="0"/>
    <x v="0"/>
    <x v="1"/>
    <x v="0"/>
    <x v="0"/>
    <x v="1"/>
    <x v="1"/>
    <x v="3"/>
    <x v="0"/>
    <s v="30+ yrs"/>
    <x v="5"/>
  </r>
  <r>
    <x v="1021"/>
    <n v="57"/>
    <n v="32"/>
    <n v="69"/>
    <x v="2"/>
    <n v="94710"/>
    <x v="2"/>
    <n v="0.7"/>
    <x v="0"/>
    <n v="245"/>
    <x v="0"/>
    <x v="1"/>
    <x v="0"/>
    <x v="0"/>
    <x v="0"/>
    <x v="1"/>
    <x v="4"/>
    <x v="2"/>
    <s v="30+ yrs"/>
    <x v="2"/>
  </r>
  <r>
    <x v="1022"/>
    <n v="57"/>
    <n v="33"/>
    <n v="49"/>
    <x v="1"/>
    <n v="94305"/>
    <x v="2"/>
    <n v="1.5"/>
    <x v="0"/>
    <n v="214"/>
    <x v="0"/>
    <x v="0"/>
    <x v="1"/>
    <x v="1"/>
    <x v="1"/>
    <x v="1"/>
    <x v="1"/>
    <x v="2"/>
    <s v="30+ yrs"/>
    <x v="1"/>
  </r>
  <r>
    <x v="1023"/>
    <n v="57"/>
    <n v="32"/>
    <n v="68"/>
    <x v="2"/>
    <n v="94542"/>
    <x v="2"/>
    <n v="0.7"/>
    <x v="0"/>
    <n v="191"/>
    <x v="0"/>
    <x v="1"/>
    <x v="0"/>
    <x v="1"/>
    <x v="1"/>
    <x v="1"/>
    <x v="4"/>
    <x v="2"/>
    <s v="30+ yrs"/>
    <x v="2"/>
  </r>
  <r>
    <x v="1024"/>
    <n v="57"/>
    <n v="32"/>
    <n v="43"/>
    <x v="1"/>
    <n v="92704"/>
    <x v="1"/>
    <n v="2.1"/>
    <x v="1"/>
    <n v="166"/>
    <x v="0"/>
    <x v="1"/>
    <x v="0"/>
    <x v="1"/>
    <x v="0"/>
    <x v="1"/>
    <x v="1"/>
    <x v="2"/>
    <s v="30+ yrs"/>
    <x v="0"/>
  </r>
  <r>
    <x v="1025"/>
    <n v="57"/>
    <n v="32"/>
    <n v="44"/>
    <x v="1"/>
    <n v="93407"/>
    <x v="3"/>
    <n v="0.5"/>
    <x v="2"/>
    <n v="0"/>
    <x v="0"/>
    <x v="1"/>
    <x v="0"/>
    <x v="1"/>
    <x v="0"/>
    <x v="1"/>
    <x v="1"/>
    <x v="0"/>
    <s v="30+ yrs"/>
    <x v="2"/>
  </r>
  <r>
    <x v="1026"/>
    <n v="57"/>
    <n v="31"/>
    <n v="159"/>
    <x v="0"/>
    <n v="94577"/>
    <x v="1"/>
    <n v="0.5"/>
    <x v="0"/>
    <n v="0"/>
    <x v="0"/>
    <x v="1"/>
    <x v="0"/>
    <x v="0"/>
    <x v="0"/>
    <x v="1"/>
    <x v="5"/>
    <x v="0"/>
    <s v="30+ yrs"/>
    <x v="2"/>
  </r>
  <r>
    <x v="1027"/>
    <n v="57"/>
    <n v="33"/>
    <n v="24"/>
    <x v="1"/>
    <n v="94501"/>
    <x v="0"/>
    <n v="0.1"/>
    <x v="2"/>
    <n v="0"/>
    <x v="0"/>
    <x v="1"/>
    <x v="0"/>
    <x v="0"/>
    <x v="0"/>
    <x v="1"/>
    <x v="2"/>
    <x v="0"/>
    <s v="30+ yrs"/>
    <x v="2"/>
  </r>
  <r>
    <x v="1028"/>
    <n v="57"/>
    <n v="33"/>
    <n v="122"/>
    <x v="0"/>
    <n v="94301"/>
    <x v="1"/>
    <n v="6"/>
    <x v="0"/>
    <n v="153"/>
    <x v="0"/>
    <x v="0"/>
    <x v="1"/>
    <x v="1"/>
    <x v="1"/>
    <x v="1"/>
    <x v="0"/>
    <x v="2"/>
    <s v="30+ yrs"/>
    <x v="3"/>
  </r>
  <r>
    <x v="1029"/>
    <n v="57"/>
    <n v="32"/>
    <n v="30"/>
    <x v="1"/>
    <n v="94024"/>
    <x v="1"/>
    <n v="2"/>
    <x v="2"/>
    <n v="0"/>
    <x v="0"/>
    <x v="1"/>
    <x v="0"/>
    <x v="0"/>
    <x v="0"/>
    <x v="1"/>
    <x v="1"/>
    <x v="0"/>
    <s v="30+ yrs"/>
    <x v="0"/>
  </r>
  <r>
    <x v="1030"/>
    <n v="57"/>
    <n v="32"/>
    <n v="31"/>
    <x v="1"/>
    <n v="94143"/>
    <x v="3"/>
    <n v="0.1"/>
    <x v="2"/>
    <n v="0"/>
    <x v="0"/>
    <x v="1"/>
    <x v="0"/>
    <x v="1"/>
    <x v="0"/>
    <x v="1"/>
    <x v="1"/>
    <x v="0"/>
    <s v="30+ yrs"/>
    <x v="2"/>
  </r>
  <r>
    <x v="1031"/>
    <n v="57"/>
    <n v="31"/>
    <n v="113"/>
    <x v="0"/>
    <n v="91711"/>
    <x v="2"/>
    <n v="0.6"/>
    <x v="1"/>
    <n v="327"/>
    <x v="1"/>
    <x v="1"/>
    <x v="0"/>
    <x v="1"/>
    <x v="0"/>
    <x v="1"/>
    <x v="0"/>
    <x v="3"/>
    <s v="30+ yrs"/>
    <x v="2"/>
  </r>
  <r>
    <x v="1032"/>
    <n v="57"/>
    <n v="32"/>
    <n v="22"/>
    <x v="1"/>
    <n v="95616"/>
    <x v="3"/>
    <n v="0.1"/>
    <x v="2"/>
    <n v="0"/>
    <x v="0"/>
    <x v="1"/>
    <x v="0"/>
    <x v="1"/>
    <x v="0"/>
    <x v="1"/>
    <x v="2"/>
    <x v="0"/>
    <s v="30+ yrs"/>
    <x v="2"/>
  </r>
  <r>
    <x v="1033"/>
    <n v="57"/>
    <n v="33"/>
    <n v="43"/>
    <x v="1"/>
    <n v="91016"/>
    <x v="3"/>
    <n v="1.5"/>
    <x v="0"/>
    <n v="168"/>
    <x v="0"/>
    <x v="1"/>
    <x v="0"/>
    <x v="0"/>
    <x v="1"/>
    <x v="1"/>
    <x v="1"/>
    <x v="2"/>
    <s v="30+ yrs"/>
    <x v="1"/>
  </r>
  <r>
    <x v="1034"/>
    <n v="57"/>
    <n v="32"/>
    <n v="102"/>
    <x v="0"/>
    <n v="90210"/>
    <x v="0"/>
    <n v="2.6"/>
    <x v="0"/>
    <n v="0"/>
    <x v="0"/>
    <x v="1"/>
    <x v="0"/>
    <x v="1"/>
    <x v="0"/>
    <x v="1"/>
    <x v="0"/>
    <x v="0"/>
    <s v="30+ yrs"/>
    <x v="0"/>
  </r>
  <r>
    <x v="1035"/>
    <n v="57"/>
    <n v="33"/>
    <n v="80"/>
    <x v="2"/>
    <n v="95053"/>
    <x v="2"/>
    <n v="1.6"/>
    <x v="2"/>
    <n v="0"/>
    <x v="0"/>
    <x v="1"/>
    <x v="0"/>
    <x v="0"/>
    <x v="0"/>
    <x v="1"/>
    <x v="3"/>
    <x v="0"/>
    <s v="30+ yrs"/>
    <x v="1"/>
  </r>
  <r>
    <x v="1036"/>
    <n v="57"/>
    <n v="32"/>
    <n v="68"/>
    <x v="2"/>
    <n v="90041"/>
    <x v="1"/>
    <n v="3.7"/>
    <x v="0"/>
    <n v="184"/>
    <x v="0"/>
    <x v="1"/>
    <x v="0"/>
    <x v="0"/>
    <x v="0"/>
    <x v="1"/>
    <x v="4"/>
    <x v="2"/>
    <s v="30+ yrs"/>
    <x v="4"/>
  </r>
  <r>
    <x v="1037"/>
    <n v="57"/>
    <n v="33"/>
    <n v="149"/>
    <x v="0"/>
    <n v="95060"/>
    <x v="0"/>
    <n v="4.7"/>
    <x v="0"/>
    <n v="0"/>
    <x v="0"/>
    <x v="0"/>
    <x v="0"/>
    <x v="0"/>
    <x v="0"/>
    <x v="1"/>
    <x v="0"/>
    <x v="0"/>
    <s v="30+ yrs"/>
    <x v="5"/>
  </r>
  <r>
    <x v="1038"/>
    <n v="57"/>
    <n v="33"/>
    <n v="15"/>
    <x v="1"/>
    <n v="94303"/>
    <x v="1"/>
    <n v="0.3"/>
    <x v="0"/>
    <n v="0"/>
    <x v="0"/>
    <x v="1"/>
    <x v="0"/>
    <x v="1"/>
    <x v="0"/>
    <x v="1"/>
    <x v="2"/>
    <x v="0"/>
    <s v="30+ yrs"/>
    <x v="2"/>
  </r>
  <r>
    <x v="1039"/>
    <n v="57"/>
    <n v="32"/>
    <n v="74"/>
    <x v="2"/>
    <n v="92780"/>
    <x v="2"/>
    <n v="0.7"/>
    <x v="0"/>
    <n v="0"/>
    <x v="0"/>
    <x v="1"/>
    <x v="0"/>
    <x v="0"/>
    <x v="1"/>
    <x v="1"/>
    <x v="4"/>
    <x v="0"/>
    <s v="30+ yrs"/>
    <x v="2"/>
  </r>
  <r>
    <x v="1040"/>
    <n v="57"/>
    <n v="31"/>
    <n v="131"/>
    <x v="0"/>
    <n v="90405"/>
    <x v="3"/>
    <n v="0.6"/>
    <x v="0"/>
    <n v="0"/>
    <x v="1"/>
    <x v="1"/>
    <x v="0"/>
    <x v="1"/>
    <x v="0"/>
    <x v="1"/>
    <x v="0"/>
    <x v="0"/>
    <s v="30+ yrs"/>
    <x v="2"/>
  </r>
  <r>
    <x v="1041"/>
    <n v="57"/>
    <n v="33"/>
    <n v="62"/>
    <x v="2"/>
    <n v="92831"/>
    <x v="3"/>
    <n v="2.67"/>
    <x v="0"/>
    <n v="240"/>
    <x v="0"/>
    <x v="1"/>
    <x v="0"/>
    <x v="0"/>
    <x v="0"/>
    <x v="1"/>
    <x v="4"/>
    <x v="2"/>
    <s v="30+ yrs"/>
    <x v="0"/>
  </r>
  <r>
    <x v="1042"/>
    <n v="57"/>
    <n v="31"/>
    <n v="39"/>
    <x v="1"/>
    <n v="92821"/>
    <x v="0"/>
    <n v="2.2000000000000002"/>
    <x v="1"/>
    <n v="0"/>
    <x v="0"/>
    <x v="1"/>
    <x v="0"/>
    <x v="1"/>
    <x v="1"/>
    <x v="1"/>
    <x v="1"/>
    <x v="0"/>
    <s v="30+ yrs"/>
    <x v="0"/>
  </r>
  <r>
    <x v="1043"/>
    <n v="57"/>
    <n v="32"/>
    <n v="23"/>
    <x v="1"/>
    <n v="93407"/>
    <x v="0"/>
    <n v="0.3"/>
    <x v="1"/>
    <n v="0"/>
    <x v="0"/>
    <x v="1"/>
    <x v="0"/>
    <x v="1"/>
    <x v="1"/>
    <x v="1"/>
    <x v="2"/>
    <x v="0"/>
    <s v="30+ yrs"/>
    <x v="2"/>
  </r>
  <r>
    <x v="1044"/>
    <n v="57"/>
    <n v="31"/>
    <n v="41"/>
    <x v="1"/>
    <n v="91401"/>
    <x v="0"/>
    <n v="1.4"/>
    <x v="0"/>
    <n v="0"/>
    <x v="0"/>
    <x v="0"/>
    <x v="0"/>
    <x v="1"/>
    <x v="0"/>
    <x v="1"/>
    <x v="1"/>
    <x v="0"/>
    <s v="30+ yrs"/>
    <x v="1"/>
  </r>
  <r>
    <x v="1045"/>
    <n v="57"/>
    <n v="31"/>
    <n v="61"/>
    <x v="2"/>
    <n v="91360"/>
    <x v="0"/>
    <n v="2.2000000000000002"/>
    <x v="1"/>
    <n v="0"/>
    <x v="0"/>
    <x v="1"/>
    <x v="0"/>
    <x v="0"/>
    <x v="0"/>
    <x v="1"/>
    <x v="4"/>
    <x v="0"/>
    <s v="30+ yrs"/>
    <x v="0"/>
  </r>
  <r>
    <x v="1046"/>
    <n v="57"/>
    <n v="31"/>
    <n v="40"/>
    <x v="1"/>
    <n v="91775"/>
    <x v="3"/>
    <n v="1.4"/>
    <x v="1"/>
    <n v="0"/>
    <x v="0"/>
    <x v="1"/>
    <x v="1"/>
    <x v="1"/>
    <x v="1"/>
    <x v="1"/>
    <x v="1"/>
    <x v="0"/>
    <s v="30+ yrs"/>
    <x v="1"/>
  </r>
  <r>
    <x v="1047"/>
    <n v="57"/>
    <n v="31"/>
    <n v="39"/>
    <x v="1"/>
    <n v="94304"/>
    <x v="2"/>
    <n v="0.7"/>
    <x v="2"/>
    <n v="0"/>
    <x v="0"/>
    <x v="0"/>
    <x v="0"/>
    <x v="1"/>
    <x v="0"/>
    <x v="1"/>
    <x v="1"/>
    <x v="0"/>
    <s v="30+ yrs"/>
    <x v="2"/>
  </r>
  <r>
    <x v="1048"/>
    <n v="57"/>
    <n v="32"/>
    <n v="135"/>
    <x v="0"/>
    <n v="90095"/>
    <x v="3"/>
    <n v="4.8"/>
    <x v="2"/>
    <n v="0"/>
    <x v="1"/>
    <x v="0"/>
    <x v="1"/>
    <x v="1"/>
    <x v="0"/>
    <x v="1"/>
    <x v="0"/>
    <x v="0"/>
    <s v="30+ yrs"/>
    <x v="5"/>
  </r>
  <r>
    <x v="1049"/>
    <n v="57"/>
    <n v="27"/>
    <n v="64"/>
    <x v="2"/>
    <n v="92007"/>
    <x v="3"/>
    <n v="2"/>
    <x v="1"/>
    <n v="142"/>
    <x v="0"/>
    <x v="1"/>
    <x v="0"/>
    <x v="1"/>
    <x v="0"/>
    <x v="1"/>
    <x v="4"/>
    <x v="2"/>
    <s v="21-30"/>
    <x v="0"/>
  </r>
  <r>
    <x v="1050"/>
    <n v="57"/>
    <n v="31"/>
    <n v="175"/>
    <x v="0"/>
    <n v="90503"/>
    <x v="1"/>
    <n v="0.5"/>
    <x v="0"/>
    <n v="429"/>
    <x v="0"/>
    <x v="1"/>
    <x v="0"/>
    <x v="1"/>
    <x v="1"/>
    <x v="1"/>
    <x v="5"/>
    <x v="3"/>
    <s v="30+ yrs"/>
    <x v="2"/>
  </r>
  <r>
    <x v="1051"/>
    <n v="57"/>
    <n v="33"/>
    <n v="91"/>
    <x v="2"/>
    <n v="95133"/>
    <x v="0"/>
    <n v="4.3"/>
    <x v="0"/>
    <n v="81"/>
    <x v="0"/>
    <x v="0"/>
    <x v="0"/>
    <x v="0"/>
    <x v="0"/>
    <x v="1"/>
    <x v="3"/>
    <x v="1"/>
    <s v="30+ yrs"/>
    <x v="5"/>
  </r>
  <r>
    <x v="1052"/>
    <n v="57"/>
    <n v="32"/>
    <n v="50"/>
    <x v="1"/>
    <n v="94545"/>
    <x v="2"/>
    <n v="2.1"/>
    <x v="0"/>
    <n v="211"/>
    <x v="0"/>
    <x v="1"/>
    <x v="0"/>
    <x v="0"/>
    <x v="0"/>
    <x v="1"/>
    <x v="4"/>
    <x v="2"/>
    <s v="30+ yrs"/>
    <x v="0"/>
  </r>
  <r>
    <x v="1053"/>
    <n v="57"/>
    <n v="33"/>
    <n v="80"/>
    <x v="2"/>
    <n v="92064"/>
    <x v="1"/>
    <n v="2.8"/>
    <x v="0"/>
    <n v="0"/>
    <x v="0"/>
    <x v="1"/>
    <x v="0"/>
    <x v="1"/>
    <x v="1"/>
    <x v="1"/>
    <x v="3"/>
    <x v="0"/>
    <s v="30+ yrs"/>
    <x v="0"/>
  </r>
  <r>
    <x v="1054"/>
    <n v="57"/>
    <n v="32"/>
    <n v="80"/>
    <x v="2"/>
    <n v="92606"/>
    <x v="3"/>
    <n v="1.6"/>
    <x v="1"/>
    <n v="144"/>
    <x v="0"/>
    <x v="1"/>
    <x v="0"/>
    <x v="1"/>
    <x v="1"/>
    <x v="1"/>
    <x v="3"/>
    <x v="2"/>
    <s v="30+ yrs"/>
    <x v="1"/>
  </r>
  <r>
    <x v="1055"/>
    <n v="57"/>
    <n v="31"/>
    <n v="51"/>
    <x v="2"/>
    <n v="92093"/>
    <x v="2"/>
    <n v="1.7"/>
    <x v="2"/>
    <n v="103"/>
    <x v="0"/>
    <x v="1"/>
    <x v="0"/>
    <x v="1"/>
    <x v="0"/>
    <x v="1"/>
    <x v="4"/>
    <x v="2"/>
    <s v="30+ yrs"/>
    <x v="1"/>
  </r>
  <r>
    <x v="1056"/>
    <n v="57"/>
    <n v="33"/>
    <n v="64"/>
    <x v="2"/>
    <n v="94132"/>
    <x v="2"/>
    <n v="2.2000000000000002"/>
    <x v="0"/>
    <n v="0"/>
    <x v="0"/>
    <x v="1"/>
    <x v="0"/>
    <x v="1"/>
    <x v="0"/>
    <x v="1"/>
    <x v="4"/>
    <x v="0"/>
    <s v="30+ yrs"/>
    <x v="0"/>
  </r>
  <r>
    <x v="1057"/>
    <n v="57"/>
    <n v="32"/>
    <n v="52"/>
    <x v="2"/>
    <n v="90266"/>
    <x v="3"/>
    <n v="0.5"/>
    <x v="2"/>
    <n v="0"/>
    <x v="0"/>
    <x v="1"/>
    <x v="0"/>
    <x v="1"/>
    <x v="0"/>
    <x v="1"/>
    <x v="4"/>
    <x v="0"/>
    <s v="30+ yrs"/>
    <x v="2"/>
  </r>
  <r>
    <x v="1058"/>
    <n v="57"/>
    <n v="27"/>
    <n v="50"/>
    <x v="1"/>
    <n v="93950"/>
    <x v="2"/>
    <n v="2"/>
    <x v="1"/>
    <n v="0"/>
    <x v="0"/>
    <x v="1"/>
    <x v="0"/>
    <x v="1"/>
    <x v="0"/>
    <x v="1"/>
    <x v="4"/>
    <x v="0"/>
    <s v="21-30"/>
    <x v="0"/>
  </r>
  <r>
    <x v="1059"/>
    <n v="57"/>
    <n v="32"/>
    <n v="84"/>
    <x v="2"/>
    <n v="93106"/>
    <x v="2"/>
    <n v="1.3"/>
    <x v="1"/>
    <n v="0"/>
    <x v="0"/>
    <x v="1"/>
    <x v="0"/>
    <x v="0"/>
    <x v="1"/>
    <x v="1"/>
    <x v="3"/>
    <x v="0"/>
    <s v="30+ yrs"/>
    <x v="1"/>
  </r>
  <r>
    <x v="1060"/>
    <n v="57"/>
    <n v="33"/>
    <n v="61"/>
    <x v="2"/>
    <n v="92115"/>
    <x v="3"/>
    <n v="2.67"/>
    <x v="0"/>
    <n v="0"/>
    <x v="0"/>
    <x v="1"/>
    <x v="0"/>
    <x v="1"/>
    <x v="0"/>
    <x v="1"/>
    <x v="4"/>
    <x v="0"/>
    <s v="30+ yrs"/>
    <x v="0"/>
  </r>
  <r>
    <x v="1061"/>
    <n v="57"/>
    <n v="33"/>
    <n v="79"/>
    <x v="2"/>
    <n v="94588"/>
    <x v="0"/>
    <n v="2.7"/>
    <x v="2"/>
    <n v="294"/>
    <x v="0"/>
    <x v="1"/>
    <x v="0"/>
    <x v="1"/>
    <x v="1"/>
    <x v="1"/>
    <x v="3"/>
    <x v="2"/>
    <s v="30+ yrs"/>
    <x v="0"/>
  </r>
  <r>
    <x v="1062"/>
    <n v="57"/>
    <n v="32"/>
    <n v="59"/>
    <x v="2"/>
    <n v="95014"/>
    <x v="1"/>
    <n v="3.7"/>
    <x v="0"/>
    <n v="134"/>
    <x v="0"/>
    <x v="1"/>
    <x v="0"/>
    <x v="1"/>
    <x v="0"/>
    <x v="1"/>
    <x v="4"/>
    <x v="2"/>
    <s v="30+ yrs"/>
    <x v="4"/>
  </r>
  <r>
    <x v="1063"/>
    <n v="57"/>
    <n v="32"/>
    <n v="44"/>
    <x v="1"/>
    <n v="90266"/>
    <x v="1"/>
    <n v="1.9"/>
    <x v="2"/>
    <n v="157"/>
    <x v="0"/>
    <x v="1"/>
    <x v="0"/>
    <x v="0"/>
    <x v="0"/>
    <x v="1"/>
    <x v="1"/>
    <x v="2"/>
    <s v="30+ yrs"/>
    <x v="1"/>
  </r>
  <r>
    <x v="1064"/>
    <n v="57"/>
    <n v="31"/>
    <n v="38"/>
    <x v="1"/>
    <n v="94720"/>
    <x v="2"/>
    <n v="0.7"/>
    <x v="2"/>
    <n v="0"/>
    <x v="0"/>
    <x v="1"/>
    <x v="0"/>
    <x v="1"/>
    <x v="0"/>
    <x v="1"/>
    <x v="1"/>
    <x v="0"/>
    <s v="30+ yrs"/>
    <x v="2"/>
  </r>
  <r>
    <x v="1065"/>
    <n v="57"/>
    <n v="32"/>
    <n v="38"/>
    <x v="1"/>
    <n v="90740"/>
    <x v="1"/>
    <n v="2.1"/>
    <x v="1"/>
    <n v="0"/>
    <x v="0"/>
    <x v="1"/>
    <x v="0"/>
    <x v="0"/>
    <x v="0"/>
    <x v="1"/>
    <x v="1"/>
    <x v="0"/>
    <s v="30+ yrs"/>
    <x v="0"/>
  </r>
  <r>
    <x v="1066"/>
    <n v="57"/>
    <n v="32"/>
    <n v="70"/>
    <x v="2"/>
    <n v="90024"/>
    <x v="3"/>
    <n v="1.6"/>
    <x v="1"/>
    <n v="0"/>
    <x v="0"/>
    <x v="1"/>
    <x v="0"/>
    <x v="0"/>
    <x v="0"/>
    <x v="1"/>
    <x v="4"/>
    <x v="0"/>
    <s v="30+ yrs"/>
    <x v="1"/>
  </r>
  <r>
    <x v="1067"/>
    <n v="57"/>
    <n v="27"/>
    <n v="39"/>
    <x v="1"/>
    <n v="95929"/>
    <x v="3"/>
    <n v="1"/>
    <x v="1"/>
    <n v="0"/>
    <x v="0"/>
    <x v="0"/>
    <x v="0"/>
    <x v="0"/>
    <x v="1"/>
    <x v="1"/>
    <x v="1"/>
    <x v="0"/>
    <s v="21-30"/>
    <x v="1"/>
  </r>
  <r>
    <x v="1068"/>
    <n v="57"/>
    <n v="31"/>
    <n v="52"/>
    <x v="2"/>
    <n v="94105"/>
    <x v="0"/>
    <n v="1.4"/>
    <x v="0"/>
    <n v="0"/>
    <x v="0"/>
    <x v="1"/>
    <x v="0"/>
    <x v="1"/>
    <x v="0"/>
    <x v="1"/>
    <x v="4"/>
    <x v="0"/>
    <s v="30+ yrs"/>
    <x v="1"/>
  </r>
  <r>
    <x v="1069"/>
    <n v="57"/>
    <n v="31"/>
    <n v="40"/>
    <x v="1"/>
    <n v="94304"/>
    <x v="1"/>
    <n v="0.3"/>
    <x v="0"/>
    <n v="0"/>
    <x v="0"/>
    <x v="0"/>
    <x v="1"/>
    <x v="1"/>
    <x v="1"/>
    <x v="1"/>
    <x v="1"/>
    <x v="0"/>
    <s v="30+ yrs"/>
    <x v="2"/>
  </r>
  <r>
    <x v="1070"/>
    <n v="57"/>
    <n v="31"/>
    <n v="25"/>
    <x v="1"/>
    <n v="94523"/>
    <x v="1"/>
    <n v="0.7"/>
    <x v="2"/>
    <n v="103"/>
    <x v="0"/>
    <x v="1"/>
    <x v="0"/>
    <x v="0"/>
    <x v="0"/>
    <x v="1"/>
    <x v="1"/>
    <x v="2"/>
    <s v="30+ yrs"/>
    <x v="2"/>
  </r>
  <r>
    <x v="1071"/>
    <n v="57"/>
    <n v="31"/>
    <n v="164"/>
    <x v="0"/>
    <n v="94607"/>
    <x v="1"/>
    <n v="3.8"/>
    <x v="1"/>
    <n v="422"/>
    <x v="1"/>
    <x v="1"/>
    <x v="1"/>
    <x v="1"/>
    <x v="1"/>
    <x v="1"/>
    <x v="5"/>
    <x v="3"/>
    <s v="30+ yrs"/>
    <x v="4"/>
  </r>
  <r>
    <x v="1072"/>
    <n v="57"/>
    <n v="32"/>
    <n v="80"/>
    <x v="2"/>
    <n v="92647"/>
    <x v="1"/>
    <n v="0"/>
    <x v="1"/>
    <n v="0"/>
    <x v="0"/>
    <x v="1"/>
    <x v="0"/>
    <x v="0"/>
    <x v="0"/>
    <x v="1"/>
    <x v="3"/>
    <x v="0"/>
    <s v="30+ yrs"/>
    <x v="2"/>
  </r>
  <r>
    <x v="1073"/>
    <n v="57"/>
    <n v="32"/>
    <n v="81"/>
    <x v="2"/>
    <n v="94305"/>
    <x v="1"/>
    <n v="3.7"/>
    <x v="0"/>
    <n v="226"/>
    <x v="0"/>
    <x v="1"/>
    <x v="0"/>
    <x v="1"/>
    <x v="1"/>
    <x v="1"/>
    <x v="3"/>
    <x v="2"/>
    <s v="30+ yrs"/>
    <x v="4"/>
  </r>
  <r>
    <x v="1074"/>
    <n v="57"/>
    <n v="32"/>
    <n v="60"/>
    <x v="2"/>
    <n v="93407"/>
    <x v="3"/>
    <n v="1.7"/>
    <x v="0"/>
    <n v="0"/>
    <x v="0"/>
    <x v="0"/>
    <x v="1"/>
    <x v="1"/>
    <x v="1"/>
    <x v="1"/>
    <x v="4"/>
    <x v="0"/>
    <s v="30+ yrs"/>
    <x v="1"/>
  </r>
  <r>
    <x v="1075"/>
    <n v="57"/>
    <n v="27"/>
    <n v="62"/>
    <x v="2"/>
    <n v="94025"/>
    <x v="3"/>
    <n v="2"/>
    <x v="1"/>
    <n v="0"/>
    <x v="0"/>
    <x v="1"/>
    <x v="0"/>
    <x v="1"/>
    <x v="0"/>
    <x v="1"/>
    <x v="4"/>
    <x v="0"/>
    <s v="21-30"/>
    <x v="0"/>
  </r>
  <r>
    <x v="1076"/>
    <n v="57"/>
    <n v="33"/>
    <n v="93"/>
    <x v="2"/>
    <n v="94025"/>
    <x v="1"/>
    <n v="1.6"/>
    <x v="0"/>
    <n v="161"/>
    <x v="0"/>
    <x v="1"/>
    <x v="0"/>
    <x v="0"/>
    <x v="0"/>
    <x v="1"/>
    <x v="3"/>
    <x v="2"/>
    <s v="30+ yrs"/>
    <x v="1"/>
  </r>
  <r>
    <x v="1077"/>
    <n v="57"/>
    <n v="32"/>
    <n v="24"/>
    <x v="1"/>
    <n v="92346"/>
    <x v="1"/>
    <n v="0.2"/>
    <x v="1"/>
    <n v="140"/>
    <x v="0"/>
    <x v="1"/>
    <x v="0"/>
    <x v="1"/>
    <x v="0"/>
    <x v="1"/>
    <x v="2"/>
    <x v="2"/>
    <s v="30+ yrs"/>
    <x v="2"/>
  </r>
  <r>
    <x v="1078"/>
    <n v="57"/>
    <n v="33"/>
    <n v="28"/>
    <x v="1"/>
    <n v="90245"/>
    <x v="0"/>
    <n v="1.2"/>
    <x v="1"/>
    <n v="98"/>
    <x v="0"/>
    <x v="1"/>
    <x v="0"/>
    <x v="1"/>
    <x v="0"/>
    <x v="1"/>
    <x v="1"/>
    <x v="1"/>
    <s v="30+ yrs"/>
    <x v="1"/>
  </r>
  <r>
    <x v="1079"/>
    <n v="57"/>
    <n v="27"/>
    <n v="55"/>
    <x v="2"/>
    <n v="95616"/>
    <x v="0"/>
    <n v="1.4"/>
    <x v="1"/>
    <n v="0"/>
    <x v="0"/>
    <x v="1"/>
    <x v="0"/>
    <x v="1"/>
    <x v="0"/>
    <x v="1"/>
    <x v="4"/>
    <x v="0"/>
    <s v="21-30"/>
    <x v="1"/>
  </r>
  <r>
    <x v="1080"/>
    <n v="57"/>
    <n v="27"/>
    <n v="63"/>
    <x v="2"/>
    <n v="90210"/>
    <x v="2"/>
    <n v="2"/>
    <x v="1"/>
    <n v="0"/>
    <x v="0"/>
    <x v="1"/>
    <x v="0"/>
    <x v="1"/>
    <x v="0"/>
    <x v="1"/>
    <x v="4"/>
    <x v="0"/>
    <s v="21-30"/>
    <x v="0"/>
  </r>
  <r>
    <x v="1081"/>
    <n v="56"/>
    <n v="31"/>
    <n v="25"/>
    <x v="1"/>
    <n v="94015"/>
    <x v="1"/>
    <n v="0.9"/>
    <x v="2"/>
    <n v="111"/>
    <x v="0"/>
    <x v="1"/>
    <x v="0"/>
    <x v="1"/>
    <x v="0"/>
    <x v="1"/>
    <x v="1"/>
    <x v="2"/>
    <s v="30+ yrs"/>
    <x v="2"/>
  </r>
  <r>
    <x v="1082"/>
    <n v="56"/>
    <n v="30"/>
    <n v="48"/>
    <x v="1"/>
    <n v="94539"/>
    <x v="0"/>
    <n v="2.2000000000000002"/>
    <x v="1"/>
    <n v="0"/>
    <x v="0"/>
    <x v="1"/>
    <x v="0"/>
    <x v="1"/>
    <x v="1"/>
    <x v="1"/>
    <x v="1"/>
    <x v="0"/>
    <s v="30+ yrs"/>
    <x v="0"/>
  </r>
  <r>
    <x v="1083"/>
    <n v="56"/>
    <n v="26"/>
    <n v="81"/>
    <x v="2"/>
    <n v="95747"/>
    <x v="1"/>
    <n v="4.5"/>
    <x v="1"/>
    <n v="0"/>
    <x v="0"/>
    <x v="1"/>
    <x v="0"/>
    <x v="0"/>
    <x v="1"/>
    <x v="1"/>
    <x v="3"/>
    <x v="0"/>
    <s v="21-30"/>
    <x v="5"/>
  </r>
  <r>
    <x v="1084"/>
    <n v="56"/>
    <n v="31"/>
    <n v="131"/>
    <x v="0"/>
    <n v="95616"/>
    <x v="1"/>
    <n v="1.2"/>
    <x v="1"/>
    <n v="0"/>
    <x v="1"/>
    <x v="1"/>
    <x v="0"/>
    <x v="0"/>
    <x v="0"/>
    <x v="1"/>
    <x v="0"/>
    <x v="0"/>
    <s v="30+ yrs"/>
    <x v="1"/>
  </r>
  <r>
    <x v="1085"/>
    <n v="56"/>
    <n v="32"/>
    <n v="38"/>
    <x v="1"/>
    <n v="93311"/>
    <x v="2"/>
    <n v="1.3"/>
    <x v="0"/>
    <n v="166"/>
    <x v="0"/>
    <x v="1"/>
    <x v="0"/>
    <x v="1"/>
    <x v="1"/>
    <x v="1"/>
    <x v="1"/>
    <x v="2"/>
    <s v="30+ yrs"/>
    <x v="1"/>
  </r>
  <r>
    <x v="1086"/>
    <n v="56"/>
    <n v="31"/>
    <n v="61"/>
    <x v="2"/>
    <n v="96150"/>
    <x v="1"/>
    <n v="1.9"/>
    <x v="2"/>
    <n v="105"/>
    <x v="0"/>
    <x v="1"/>
    <x v="0"/>
    <x v="0"/>
    <x v="0"/>
    <x v="1"/>
    <x v="4"/>
    <x v="2"/>
    <s v="30+ yrs"/>
    <x v="1"/>
  </r>
  <r>
    <x v="1087"/>
    <n v="56"/>
    <n v="30"/>
    <n v="61"/>
    <x v="2"/>
    <n v="94707"/>
    <x v="0"/>
    <n v="2.2000000000000002"/>
    <x v="1"/>
    <n v="0"/>
    <x v="0"/>
    <x v="1"/>
    <x v="0"/>
    <x v="1"/>
    <x v="1"/>
    <x v="1"/>
    <x v="4"/>
    <x v="0"/>
    <s v="30+ yrs"/>
    <x v="0"/>
  </r>
  <r>
    <x v="1088"/>
    <n v="56"/>
    <n v="30"/>
    <n v="55"/>
    <x v="2"/>
    <n v="94107"/>
    <x v="0"/>
    <n v="1.4"/>
    <x v="0"/>
    <n v="77"/>
    <x v="0"/>
    <x v="1"/>
    <x v="0"/>
    <x v="1"/>
    <x v="0"/>
    <x v="1"/>
    <x v="4"/>
    <x v="1"/>
    <s v="30+ yrs"/>
    <x v="1"/>
  </r>
  <r>
    <x v="1089"/>
    <n v="56"/>
    <n v="30"/>
    <n v="158"/>
    <x v="0"/>
    <n v="90089"/>
    <x v="2"/>
    <n v="6.1"/>
    <x v="0"/>
    <n v="0"/>
    <x v="1"/>
    <x v="1"/>
    <x v="0"/>
    <x v="0"/>
    <x v="0"/>
    <x v="1"/>
    <x v="5"/>
    <x v="0"/>
    <s v="30+ yrs"/>
    <x v="3"/>
  </r>
  <r>
    <x v="1090"/>
    <n v="56"/>
    <n v="32"/>
    <n v="122"/>
    <x v="0"/>
    <n v="95827"/>
    <x v="1"/>
    <n v="0.3"/>
    <x v="0"/>
    <n v="360"/>
    <x v="0"/>
    <x v="1"/>
    <x v="1"/>
    <x v="1"/>
    <x v="1"/>
    <x v="1"/>
    <x v="0"/>
    <x v="3"/>
    <s v="30+ yrs"/>
    <x v="2"/>
  </r>
  <r>
    <x v="1091"/>
    <n v="56"/>
    <n v="30"/>
    <n v="24"/>
    <x v="1"/>
    <n v="94704"/>
    <x v="1"/>
    <n v="0.4"/>
    <x v="1"/>
    <n v="88"/>
    <x v="0"/>
    <x v="1"/>
    <x v="0"/>
    <x v="0"/>
    <x v="0"/>
    <x v="1"/>
    <x v="2"/>
    <x v="1"/>
    <s v="30+ yrs"/>
    <x v="2"/>
  </r>
  <r>
    <x v="1092"/>
    <n v="56"/>
    <n v="30"/>
    <n v="44"/>
    <x v="1"/>
    <n v="93105"/>
    <x v="2"/>
    <n v="0.7"/>
    <x v="2"/>
    <n v="174"/>
    <x v="0"/>
    <x v="1"/>
    <x v="0"/>
    <x v="1"/>
    <x v="0"/>
    <x v="1"/>
    <x v="1"/>
    <x v="2"/>
    <s v="30+ yrs"/>
    <x v="2"/>
  </r>
  <r>
    <x v="1093"/>
    <n v="56"/>
    <n v="30"/>
    <n v="38"/>
    <x v="1"/>
    <n v="92029"/>
    <x v="0"/>
    <n v="0.2"/>
    <x v="0"/>
    <n v="0"/>
    <x v="0"/>
    <x v="1"/>
    <x v="0"/>
    <x v="0"/>
    <x v="0"/>
    <x v="1"/>
    <x v="1"/>
    <x v="0"/>
    <s v="30+ yrs"/>
    <x v="2"/>
  </r>
  <r>
    <x v="1094"/>
    <n v="56"/>
    <n v="32"/>
    <n v="173"/>
    <x v="0"/>
    <n v="94022"/>
    <x v="0"/>
    <n v="4.5999999999999996"/>
    <x v="2"/>
    <n v="88"/>
    <x v="1"/>
    <x v="1"/>
    <x v="1"/>
    <x v="1"/>
    <x v="0"/>
    <x v="1"/>
    <x v="5"/>
    <x v="1"/>
    <s v="30+ yrs"/>
    <x v="5"/>
  </r>
  <r>
    <x v="1095"/>
    <n v="56"/>
    <n v="31"/>
    <n v="39"/>
    <x v="1"/>
    <n v="93023"/>
    <x v="2"/>
    <n v="0.9"/>
    <x v="0"/>
    <n v="0"/>
    <x v="0"/>
    <x v="1"/>
    <x v="0"/>
    <x v="0"/>
    <x v="0"/>
    <x v="1"/>
    <x v="1"/>
    <x v="0"/>
    <s v="30+ yrs"/>
    <x v="2"/>
  </r>
  <r>
    <x v="1096"/>
    <n v="56"/>
    <n v="31"/>
    <n v="11"/>
    <x v="1"/>
    <n v="92374"/>
    <x v="1"/>
    <n v="0.2"/>
    <x v="1"/>
    <n v="90"/>
    <x v="0"/>
    <x v="1"/>
    <x v="0"/>
    <x v="0"/>
    <x v="0"/>
    <x v="1"/>
    <x v="2"/>
    <x v="1"/>
    <s v="30+ yrs"/>
    <x v="2"/>
  </r>
  <r>
    <x v="1097"/>
    <n v="56"/>
    <n v="30"/>
    <n v="141"/>
    <x v="0"/>
    <n v="94143"/>
    <x v="1"/>
    <n v="0.5"/>
    <x v="0"/>
    <n v="0"/>
    <x v="0"/>
    <x v="1"/>
    <x v="0"/>
    <x v="1"/>
    <x v="0"/>
    <x v="1"/>
    <x v="0"/>
    <x v="0"/>
    <s v="30+ yrs"/>
    <x v="2"/>
  </r>
  <r>
    <x v="1098"/>
    <n v="56"/>
    <n v="29"/>
    <n v="41"/>
    <x v="1"/>
    <n v="94109"/>
    <x v="2"/>
    <n v="2.5"/>
    <x v="2"/>
    <n v="0"/>
    <x v="0"/>
    <x v="1"/>
    <x v="0"/>
    <x v="0"/>
    <x v="0"/>
    <x v="1"/>
    <x v="1"/>
    <x v="0"/>
    <s v="21-30"/>
    <x v="0"/>
  </r>
  <r>
    <x v="1099"/>
    <n v="56"/>
    <n v="32"/>
    <n v="129"/>
    <x v="0"/>
    <n v="94065"/>
    <x v="0"/>
    <n v="7.4"/>
    <x v="0"/>
    <n v="0"/>
    <x v="0"/>
    <x v="1"/>
    <x v="0"/>
    <x v="0"/>
    <x v="0"/>
    <x v="1"/>
    <x v="0"/>
    <x v="0"/>
    <s v="30+ yrs"/>
    <x v="3"/>
  </r>
  <r>
    <x v="1100"/>
    <n v="56"/>
    <n v="31"/>
    <n v="21"/>
    <x v="1"/>
    <n v="90024"/>
    <x v="1"/>
    <n v="0.2"/>
    <x v="1"/>
    <n v="137"/>
    <x v="0"/>
    <x v="1"/>
    <x v="1"/>
    <x v="1"/>
    <x v="1"/>
    <x v="1"/>
    <x v="2"/>
    <x v="2"/>
    <s v="30+ yrs"/>
    <x v="2"/>
  </r>
  <r>
    <x v="1101"/>
    <n v="56"/>
    <n v="30"/>
    <n v="45"/>
    <x v="1"/>
    <n v="91103"/>
    <x v="2"/>
    <n v="0.7"/>
    <x v="2"/>
    <n v="0"/>
    <x v="0"/>
    <x v="1"/>
    <x v="0"/>
    <x v="0"/>
    <x v="1"/>
    <x v="1"/>
    <x v="1"/>
    <x v="0"/>
    <s v="30+ yrs"/>
    <x v="2"/>
  </r>
  <r>
    <x v="1102"/>
    <n v="56"/>
    <n v="31"/>
    <n v="82"/>
    <x v="2"/>
    <n v="95348"/>
    <x v="2"/>
    <n v="1.3"/>
    <x v="1"/>
    <n v="0"/>
    <x v="0"/>
    <x v="1"/>
    <x v="0"/>
    <x v="1"/>
    <x v="0"/>
    <x v="1"/>
    <x v="3"/>
    <x v="0"/>
    <s v="30+ yrs"/>
    <x v="1"/>
  </r>
  <r>
    <x v="1103"/>
    <n v="56"/>
    <n v="32"/>
    <n v="158"/>
    <x v="0"/>
    <n v="94588"/>
    <x v="3"/>
    <n v="3.7"/>
    <x v="1"/>
    <n v="0"/>
    <x v="1"/>
    <x v="1"/>
    <x v="0"/>
    <x v="1"/>
    <x v="0"/>
    <x v="1"/>
    <x v="5"/>
    <x v="0"/>
    <s v="30+ yrs"/>
    <x v="4"/>
  </r>
  <r>
    <x v="1104"/>
    <n v="56"/>
    <n v="30"/>
    <n v="45"/>
    <x v="1"/>
    <n v="90024"/>
    <x v="2"/>
    <n v="1.5"/>
    <x v="1"/>
    <n v="0"/>
    <x v="0"/>
    <x v="1"/>
    <x v="0"/>
    <x v="0"/>
    <x v="0"/>
    <x v="1"/>
    <x v="1"/>
    <x v="0"/>
    <s v="30+ yrs"/>
    <x v="1"/>
  </r>
  <r>
    <x v="1105"/>
    <n v="56"/>
    <n v="32"/>
    <n v="8"/>
    <x v="1"/>
    <n v="93943"/>
    <x v="1"/>
    <n v="0.3"/>
    <x v="0"/>
    <n v="0"/>
    <x v="0"/>
    <x v="1"/>
    <x v="0"/>
    <x v="1"/>
    <x v="1"/>
    <x v="1"/>
    <x v="2"/>
    <x v="0"/>
    <s v="30+ yrs"/>
    <x v="2"/>
  </r>
  <r>
    <x v="1106"/>
    <n v="56"/>
    <n v="32"/>
    <n v="88"/>
    <x v="2"/>
    <n v="94309"/>
    <x v="1"/>
    <n v="0.3"/>
    <x v="0"/>
    <n v="0"/>
    <x v="0"/>
    <x v="1"/>
    <x v="0"/>
    <x v="1"/>
    <x v="0"/>
    <x v="1"/>
    <x v="3"/>
    <x v="0"/>
    <s v="30+ yrs"/>
    <x v="2"/>
  </r>
  <r>
    <x v="1107"/>
    <n v="56"/>
    <n v="32"/>
    <n v="25"/>
    <x v="1"/>
    <n v="95403"/>
    <x v="0"/>
    <n v="0.1"/>
    <x v="2"/>
    <n v="136"/>
    <x v="0"/>
    <x v="1"/>
    <x v="0"/>
    <x v="1"/>
    <x v="0"/>
    <x v="1"/>
    <x v="1"/>
    <x v="2"/>
    <s v="30+ yrs"/>
    <x v="2"/>
  </r>
  <r>
    <x v="1108"/>
    <n v="56"/>
    <n v="30"/>
    <n v="145"/>
    <x v="0"/>
    <n v="95831"/>
    <x v="2"/>
    <n v="5.7"/>
    <x v="2"/>
    <n v="0"/>
    <x v="1"/>
    <x v="1"/>
    <x v="1"/>
    <x v="1"/>
    <x v="1"/>
    <x v="1"/>
    <x v="0"/>
    <x v="0"/>
    <s v="30+ yrs"/>
    <x v="3"/>
  </r>
  <r>
    <x v="1109"/>
    <n v="56"/>
    <n v="32"/>
    <n v="51"/>
    <x v="2"/>
    <n v="92780"/>
    <x v="2"/>
    <n v="1.5"/>
    <x v="0"/>
    <n v="0"/>
    <x v="0"/>
    <x v="1"/>
    <x v="0"/>
    <x v="0"/>
    <x v="0"/>
    <x v="1"/>
    <x v="4"/>
    <x v="0"/>
    <s v="30+ yrs"/>
    <x v="1"/>
  </r>
  <r>
    <x v="1110"/>
    <n v="56"/>
    <n v="30"/>
    <n v="39"/>
    <x v="1"/>
    <n v="90024"/>
    <x v="3"/>
    <n v="1.4"/>
    <x v="0"/>
    <n v="131"/>
    <x v="0"/>
    <x v="1"/>
    <x v="0"/>
    <x v="0"/>
    <x v="1"/>
    <x v="1"/>
    <x v="1"/>
    <x v="2"/>
    <s v="30+ yrs"/>
    <x v="1"/>
  </r>
  <r>
    <x v="1111"/>
    <n v="56"/>
    <n v="32"/>
    <n v="158"/>
    <x v="0"/>
    <n v="91763"/>
    <x v="0"/>
    <n v="7.4"/>
    <x v="0"/>
    <n v="0"/>
    <x v="0"/>
    <x v="1"/>
    <x v="0"/>
    <x v="0"/>
    <x v="0"/>
    <x v="1"/>
    <x v="5"/>
    <x v="0"/>
    <s v="30+ yrs"/>
    <x v="3"/>
  </r>
  <r>
    <x v="1112"/>
    <n v="56"/>
    <n v="30"/>
    <n v="45"/>
    <x v="1"/>
    <n v="92870"/>
    <x v="0"/>
    <n v="0.2"/>
    <x v="0"/>
    <n v="98"/>
    <x v="0"/>
    <x v="1"/>
    <x v="0"/>
    <x v="0"/>
    <x v="0"/>
    <x v="1"/>
    <x v="1"/>
    <x v="1"/>
    <s v="30+ yrs"/>
    <x v="2"/>
  </r>
  <r>
    <x v="1113"/>
    <n v="56"/>
    <n v="32"/>
    <n v="80"/>
    <x v="2"/>
    <n v="94596"/>
    <x v="3"/>
    <n v="2.67"/>
    <x v="0"/>
    <n v="0"/>
    <x v="0"/>
    <x v="1"/>
    <x v="0"/>
    <x v="1"/>
    <x v="0"/>
    <x v="1"/>
    <x v="3"/>
    <x v="0"/>
    <s v="30+ yrs"/>
    <x v="0"/>
  </r>
  <r>
    <x v="1114"/>
    <n v="56"/>
    <n v="30"/>
    <n v="164"/>
    <x v="0"/>
    <n v="94610"/>
    <x v="2"/>
    <n v="0.5"/>
    <x v="2"/>
    <n v="234"/>
    <x v="1"/>
    <x v="1"/>
    <x v="1"/>
    <x v="1"/>
    <x v="1"/>
    <x v="1"/>
    <x v="5"/>
    <x v="2"/>
    <s v="30+ yrs"/>
    <x v="2"/>
  </r>
  <r>
    <x v="1115"/>
    <n v="56"/>
    <n v="31"/>
    <n v="81"/>
    <x v="2"/>
    <n v="92373"/>
    <x v="1"/>
    <n v="3.7"/>
    <x v="0"/>
    <n v="121"/>
    <x v="0"/>
    <x v="1"/>
    <x v="0"/>
    <x v="1"/>
    <x v="1"/>
    <x v="1"/>
    <x v="3"/>
    <x v="2"/>
    <s v="30+ yrs"/>
    <x v="4"/>
  </r>
  <r>
    <x v="1116"/>
    <n v="56"/>
    <n v="26"/>
    <n v="92"/>
    <x v="2"/>
    <n v="92647"/>
    <x v="1"/>
    <n v="4.5"/>
    <x v="1"/>
    <n v="0"/>
    <x v="0"/>
    <x v="0"/>
    <x v="0"/>
    <x v="0"/>
    <x v="1"/>
    <x v="1"/>
    <x v="3"/>
    <x v="0"/>
    <s v="21-30"/>
    <x v="5"/>
  </r>
  <r>
    <x v="1117"/>
    <n v="56"/>
    <n v="31"/>
    <n v="192"/>
    <x v="0"/>
    <n v="90089"/>
    <x v="0"/>
    <n v="7"/>
    <x v="1"/>
    <n v="0"/>
    <x v="1"/>
    <x v="1"/>
    <x v="1"/>
    <x v="1"/>
    <x v="0"/>
    <x v="1"/>
    <x v="5"/>
    <x v="0"/>
    <s v="30+ yrs"/>
    <x v="3"/>
  </r>
  <r>
    <x v="1118"/>
    <n v="56"/>
    <n v="26"/>
    <n v="38"/>
    <x v="1"/>
    <n v="94305"/>
    <x v="3"/>
    <n v="1"/>
    <x v="1"/>
    <n v="110"/>
    <x v="0"/>
    <x v="0"/>
    <x v="0"/>
    <x v="1"/>
    <x v="0"/>
    <x v="1"/>
    <x v="1"/>
    <x v="2"/>
    <s v="21-30"/>
    <x v="1"/>
  </r>
  <r>
    <x v="1119"/>
    <n v="56"/>
    <n v="30"/>
    <n v="21"/>
    <x v="1"/>
    <n v="94542"/>
    <x v="1"/>
    <n v="0.7"/>
    <x v="2"/>
    <n v="0"/>
    <x v="0"/>
    <x v="1"/>
    <x v="0"/>
    <x v="1"/>
    <x v="0"/>
    <x v="1"/>
    <x v="2"/>
    <x v="0"/>
    <s v="30+ yrs"/>
    <x v="2"/>
  </r>
  <r>
    <x v="1120"/>
    <n v="56"/>
    <n v="31"/>
    <n v="68"/>
    <x v="2"/>
    <n v="94571"/>
    <x v="1"/>
    <n v="0"/>
    <x v="1"/>
    <n v="0"/>
    <x v="0"/>
    <x v="0"/>
    <x v="0"/>
    <x v="1"/>
    <x v="0"/>
    <x v="1"/>
    <x v="4"/>
    <x v="0"/>
    <s v="30+ yrs"/>
    <x v="2"/>
  </r>
  <r>
    <x v="1121"/>
    <n v="56"/>
    <n v="32"/>
    <n v="89"/>
    <x v="2"/>
    <n v="92096"/>
    <x v="2"/>
    <n v="1"/>
    <x v="2"/>
    <n v="90"/>
    <x v="0"/>
    <x v="0"/>
    <x v="0"/>
    <x v="1"/>
    <x v="0"/>
    <x v="1"/>
    <x v="3"/>
    <x v="1"/>
    <s v="30+ yrs"/>
    <x v="1"/>
  </r>
  <r>
    <x v="1122"/>
    <n v="56"/>
    <n v="30"/>
    <n v="73"/>
    <x v="2"/>
    <n v="94035"/>
    <x v="1"/>
    <n v="1.1000000000000001"/>
    <x v="0"/>
    <n v="0"/>
    <x v="0"/>
    <x v="1"/>
    <x v="0"/>
    <x v="0"/>
    <x v="0"/>
    <x v="1"/>
    <x v="4"/>
    <x v="0"/>
    <s v="30+ yrs"/>
    <x v="1"/>
  </r>
  <r>
    <x v="1123"/>
    <n v="56"/>
    <n v="32"/>
    <n v="48"/>
    <x v="1"/>
    <n v="94117"/>
    <x v="0"/>
    <n v="1.6"/>
    <x v="1"/>
    <n v="0"/>
    <x v="0"/>
    <x v="1"/>
    <x v="0"/>
    <x v="0"/>
    <x v="1"/>
    <x v="1"/>
    <x v="1"/>
    <x v="0"/>
    <s v="30+ yrs"/>
    <x v="1"/>
  </r>
  <r>
    <x v="1124"/>
    <n v="56"/>
    <n v="30"/>
    <n v="122"/>
    <x v="0"/>
    <n v="93555"/>
    <x v="1"/>
    <n v="0.5"/>
    <x v="0"/>
    <n v="0"/>
    <x v="0"/>
    <x v="1"/>
    <x v="0"/>
    <x v="0"/>
    <x v="1"/>
    <x v="1"/>
    <x v="0"/>
    <x v="0"/>
    <s v="30+ yrs"/>
    <x v="2"/>
  </r>
  <r>
    <x v="1125"/>
    <n v="56"/>
    <n v="31"/>
    <n v="84"/>
    <x v="2"/>
    <n v="92672"/>
    <x v="0"/>
    <n v="0.1"/>
    <x v="1"/>
    <n v="0"/>
    <x v="0"/>
    <x v="1"/>
    <x v="0"/>
    <x v="1"/>
    <x v="0"/>
    <x v="1"/>
    <x v="3"/>
    <x v="0"/>
    <s v="30+ yrs"/>
    <x v="2"/>
  </r>
  <r>
    <x v="1126"/>
    <n v="56"/>
    <n v="32"/>
    <n v="98"/>
    <x v="2"/>
    <n v="91355"/>
    <x v="3"/>
    <n v="3.9"/>
    <x v="1"/>
    <n v="0"/>
    <x v="1"/>
    <x v="1"/>
    <x v="0"/>
    <x v="0"/>
    <x v="0"/>
    <x v="1"/>
    <x v="3"/>
    <x v="0"/>
    <s v="30+ yrs"/>
    <x v="4"/>
  </r>
  <r>
    <x v="1127"/>
    <n v="56"/>
    <n v="32"/>
    <n v="161"/>
    <x v="0"/>
    <n v="94720"/>
    <x v="0"/>
    <n v="5.8"/>
    <x v="1"/>
    <n v="0"/>
    <x v="1"/>
    <x v="0"/>
    <x v="0"/>
    <x v="0"/>
    <x v="0"/>
    <x v="1"/>
    <x v="5"/>
    <x v="0"/>
    <s v="30+ yrs"/>
    <x v="3"/>
  </r>
  <r>
    <x v="1128"/>
    <n v="56"/>
    <n v="30"/>
    <n v="113"/>
    <x v="0"/>
    <n v="92704"/>
    <x v="1"/>
    <n v="2.7"/>
    <x v="0"/>
    <n v="352"/>
    <x v="0"/>
    <x v="1"/>
    <x v="0"/>
    <x v="0"/>
    <x v="1"/>
    <x v="1"/>
    <x v="0"/>
    <x v="3"/>
    <s v="30+ yrs"/>
    <x v="0"/>
  </r>
  <r>
    <x v="1129"/>
    <n v="56"/>
    <n v="32"/>
    <n v="15"/>
    <x v="1"/>
    <n v="90089"/>
    <x v="0"/>
    <n v="0.1"/>
    <x v="2"/>
    <n v="0"/>
    <x v="0"/>
    <x v="1"/>
    <x v="0"/>
    <x v="1"/>
    <x v="0"/>
    <x v="1"/>
    <x v="2"/>
    <x v="0"/>
    <s v="30+ yrs"/>
    <x v="2"/>
  </r>
  <r>
    <x v="1130"/>
    <n v="56"/>
    <n v="30"/>
    <n v="59"/>
    <x v="2"/>
    <n v="95833"/>
    <x v="3"/>
    <n v="0.8"/>
    <x v="0"/>
    <n v="159"/>
    <x v="0"/>
    <x v="0"/>
    <x v="0"/>
    <x v="1"/>
    <x v="0"/>
    <x v="1"/>
    <x v="4"/>
    <x v="2"/>
    <s v="30+ yrs"/>
    <x v="2"/>
  </r>
  <r>
    <x v="1131"/>
    <n v="56"/>
    <n v="30"/>
    <n v="78"/>
    <x v="2"/>
    <n v="90401"/>
    <x v="3"/>
    <n v="1.7"/>
    <x v="2"/>
    <n v="0"/>
    <x v="0"/>
    <x v="1"/>
    <x v="0"/>
    <x v="0"/>
    <x v="0"/>
    <x v="1"/>
    <x v="3"/>
    <x v="0"/>
    <s v="30+ yrs"/>
    <x v="1"/>
  </r>
  <r>
    <x v="1132"/>
    <n v="56"/>
    <n v="32"/>
    <n v="125"/>
    <x v="0"/>
    <n v="91330"/>
    <x v="3"/>
    <n v="0.6"/>
    <x v="0"/>
    <n v="342"/>
    <x v="1"/>
    <x v="1"/>
    <x v="1"/>
    <x v="1"/>
    <x v="1"/>
    <x v="1"/>
    <x v="0"/>
    <x v="3"/>
    <s v="30+ yrs"/>
    <x v="2"/>
  </r>
  <r>
    <x v="1133"/>
    <n v="56"/>
    <n v="30"/>
    <n v="185"/>
    <x v="0"/>
    <n v="91711"/>
    <x v="0"/>
    <n v="2.9"/>
    <x v="0"/>
    <n v="0"/>
    <x v="0"/>
    <x v="1"/>
    <x v="0"/>
    <x v="0"/>
    <x v="0"/>
    <x v="1"/>
    <x v="5"/>
    <x v="0"/>
    <s v="30+ yrs"/>
    <x v="0"/>
  </r>
  <r>
    <x v="1134"/>
    <n v="56"/>
    <n v="30"/>
    <n v="111"/>
    <x v="0"/>
    <n v="93106"/>
    <x v="2"/>
    <n v="0.3"/>
    <x v="0"/>
    <n v="372"/>
    <x v="1"/>
    <x v="0"/>
    <x v="1"/>
    <x v="1"/>
    <x v="0"/>
    <x v="1"/>
    <x v="0"/>
    <x v="3"/>
    <s v="30+ yrs"/>
    <x v="2"/>
  </r>
  <r>
    <x v="1135"/>
    <n v="56"/>
    <n v="26"/>
    <n v="50"/>
    <x v="1"/>
    <n v="90095"/>
    <x v="3"/>
    <n v="1.4"/>
    <x v="1"/>
    <n v="0"/>
    <x v="0"/>
    <x v="1"/>
    <x v="0"/>
    <x v="0"/>
    <x v="0"/>
    <x v="1"/>
    <x v="4"/>
    <x v="0"/>
    <s v="21-30"/>
    <x v="1"/>
  </r>
  <r>
    <x v="1136"/>
    <n v="56"/>
    <n v="30"/>
    <n v="101"/>
    <x v="0"/>
    <n v="90048"/>
    <x v="3"/>
    <n v="1.7"/>
    <x v="2"/>
    <n v="0"/>
    <x v="0"/>
    <x v="1"/>
    <x v="0"/>
    <x v="0"/>
    <x v="1"/>
    <x v="1"/>
    <x v="0"/>
    <x v="0"/>
    <s v="30+ yrs"/>
    <x v="1"/>
  </r>
  <r>
    <x v="1137"/>
    <n v="56"/>
    <n v="29"/>
    <n v="51"/>
    <x v="2"/>
    <n v="94080"/>
    <x v="3"/>
    <n v="1"/>
    <x v="2"/>
    <n v="0"/>
    <x v="0"/>
    <x v="1"/>
    <x v="0"/>
    <x v="1"/>
    <x v="0"/>
    <x v="1"/>
    <x v="4"/>
    <x v="0"/>
    <s v="21-30"/>
    <x v="1"/>
  </r>
  <r>
    <x v="1138"/>
    <n v="56"/>
    <n v="31"/>
    <n v="52"/>
    <x v="2"/>
    <n v="94118"/>
    <x v="3"/>
    <n v="2"/>
    <x v="2"/>
    <n v="0"/>
    <x v="0"/>
    <x v="0"/>
    <x v="1"/>
    <x v="1"/>
    <x v="1"/>
    <x v="1"/>
    <x v="4"/>
    <x v="0"/>
    <s v="30+ yrs"/>
    <x v="0"/>
  </r>
  <r>
    <x v="1139"/>
    <n v="56"/>
    <n v="32"/>
    <n v="103"/>
    <x v="0"/>
    <n v="94111"/>
    <x v="3"/>
    <n v="4"/>
    <x v="1"/>
    <n v="0"/>
    <x v="1"/>
    <x v="1"/>
    <x v="0"/>
    <x v="0"/>
    <x v="0"/>
    <x v="1"/>
    <x v="0"/>
    <x v="0"/>
    <s v="30+ yrs"/>
    <x v="5"/>
  </r>
  <r>
    <x v="1140"/>
    <n v="56"/>
    <n v="30"/>
    <n v="32"/>
    <x v="1"/>
    <n v="94080"/>
    <x v="1"/>
    <n v="0.4"/>
    <x v="1"/>
    <n v="0"/>
    <x v="0"/>
    <x v="1"/>
    <x v="0"/>
    <x v="1"/>
    <x v="0"/>
    <x v="1"/>
    <x v="1"/>
    <x v="0"/>
    <s v="30+ yrs"/>
    <x v="2"/>
  </r>
  <r>
    <x v="1141"/>
    <n v="56"/>
    <n v="32"/>
    <n v="85"/>
    <x v="2"/>
    <n v="94132"/>
    <x v="3"/>
    <n v="2.67"/>
    <x v="0"/>
    <n v="0"/>
    <x v="0"/>
    <x v="0"/>
    <x v="0"/>
    <x v="1"/>
    <x v="0"/>
    <x v="1"/>
    <x v="3"/>
    <x v="0"/>
    <s v="30+ yrs"/>
    <x v="0"/>
  </r>
  <r>
    <x v="1142"/>
    <n v="56"/>
    <n v="31"/>
    <n v="65"/>
    <x v="2"/>
    <n v="92093"/>
    <x v="3"/>
    <n v="1.7"/>
    <x v="0"/>
    <n v="109"/>
    <x v="0"/>
    <x v="1"/>
    <x v="0"/>
    <x v="0"/>
    <x v="0"/>
    <x v="1"/>
    <x v="4"/>
    <x v="2"/>
    <s v="30+ yrs"/>
    <x v="1"/>
  </r>
  <r>
    <x v="1143"/>
    <n v="56"/>
    <n v="31"/>
    <n v="13"/>
    <x v="1"/>
    <n v="94305"/>
    <x v="2"/>
    <n v="0.9"/>
    <x v="2"/>
    <n v="76"/>
    <x v="0"/>
    <x v="1"/>
    <x v="1"/>
    <x v="1"/>
    <x v="1"/>
    <x v="1"/>
    <x v="2"/>
    <x v="1"/>
    <s v="30+ yrs"/>
    <x v="2"/>
  </r>
  <r>
    <x v="1144"/>
    <n v="56"/>
    <n v="31"/>
    <n v="60"/>
    <x v="2"/>
    <n v="92009"/>
    <x v="3"/>
    <n v="1.7"/>
    <x v="0"/>
    <n v="0"/>
    <x v="0"/>
    <x v="1"/>
    <x v="0"/>
    <x v="1"/>
    <x v="0"/>
    <x v="1"/>
    <x v="4"/>
    <x v="0"/>
    <s v="30+ yrs"/>
    <x v="1"/>
  </r>
  <r>
    <x v="1145"/>
    <n v="56"/>
    <n v="31"/>
    <n v="72"/>
    <x v="2"/>
    <n v="90095"/>
    <x v="3"/>
    <n v="2"/>
    <x v="2"/>
    <n v="0"/>
    <x v="0"/>
    <x v="1"/>
    <x v="0"/>
    <x v="0"/>
    <x v="0"/>
    <x v="1"/>
    <x v="4"/>
    <x v="0"/>
    <s v="30+ yrs"/>
    <x v="0"/>
  </r>
  <r>
    <x v="1146"/>
    <n v="56"/>
    <n v="31"/>
    <n v="74"/>
    <x v="2"/>
    <n v="94920"/>
    <x v="3"/>
    <n v="1.6"/>
    <x v="1"/>
    <n v="0"/>
    <x v="0"/>
    <x v="1"/>
    <x v="0"/>
    <x v="1"/>
    <x v="1"/>
    <x v="1"/>
    <x v="4"/>
    <x v="0"/>
    <s v="30+ yrs"/>
    <x v="1"/>
  </r>
  <r>
    <x v="1147"/>
    <n v="56"/>
    <n v="31"/>
    <n v="54"/>
    <x v="2"/>
    <n v="91380"/>
    <x v="2"/>
    <n v="2.1"/>
    <x v="0"/>
    <n v="0"/>
    <x v="0"/>
    <x v="1"/>
    <x v="0"/>
    <x v="1"/>
    <x v="0"/>
    <x v="1"/>
    <x v="4"/>
    <x v="0"/>
    <s v="30+ yrs"/>
    <x v="0"/>
  </r>
  <r>
    <x v="1148"/>
    <n v="56"/>
    <n v="29"/>
    <n v="45"/>
    <x v="1"/>
    <n v="90095"/>
    <x v="2"/>
    <n v="2.5"/>
    <x v="2"/>
    <n v="113"/>
    <x v="0"/>
    <x v="1"/>
    <x v="0"/>
    <x v="1"/>
    <x v="0"/>
    <x v="1"/>
    <x v="1"/>
    <x v="2"/>
    <s v="21-30"/>
    <x v="0"/>
  </r>
  <r>
    <x v="1149"/>
    <n v="56"/>
    <n v="30"/>
    <n v="31"/>
    <x v="1"/>
    <n v="90024"/>
    <x v="2"/>
    <n v="1.5"/>
    <x v="1"/>
    <n v="0"/>
    <x v="0"/>
    <x v="1"/>
    <x v="0"/>
    <x v="1"/>
    <x v="0"/>
    <x v="1"/>
    <x v="1"/>
    <x v="0"/>
    <s v="30+ yrs"/>
    <x v="1"/>
  </r>
  <r>
    <x v="1150"/>
    <n v="56"/>
    <n v="30"/>
    <n v="90"/>
    <x v="2"/>
    <n v="94402"/>
    <x v="0"/>
    <n v="1.9"/>
    <x v="2"/>
    <n v="0"/>
    <x v="0"/>
    <x v="1"/>
    <x v="0"/>
    <x v="1"/>
    <x v="0"/>
    <x v="1"/>
    <x v="3"/>
    <x v="0"/>
    <s v="30+ yrs"/>
    <x v="1"/>
  </r>
  <r>
    <x v="1151"/>
    <n v="56"/>
    <n v="31"/>
    <n v="49"/>
    <x v="1"/>
    <n v="92182"/>
    <x v="1"/>
    <n v="1.6"/>
    <x v="1"/>
    <n v="103"/>
    <x v="0"/>
    <x v="1"/>
    <x v="0"/>
    <x v="1"/>
    <x v="0"/>
    <x v="1"/>
    <x v="1"/>
    <x v="2"/>
    <s v="30+ yrs"/>
    <x v="1"/>
  </r>
  <r>
    <x v="1152"/>
    <n v="56"/>
    <n v="30"/>
    <n v="61"/>
    <x v="2"/>
    <n v="93106"/>
    <x v="3"/>
    <n v="2.5"/>
    <x v="0"/>
    <n v="193"/>
    <x v="0"/>
    <x v="1"/>
    <x v="0"/>
    <x v="1"/>
    <x v="0"/>
    <x v="1"/>
    <x v="4"/>
    <x v="2"/>
    <s v="30+ yrs"/>
    <x v="0"/>
  </r>
  <r>
    <x v="1153"/>
    <n v="56"/>
    <n v="30"/>
    <n v="34"/>
    <x v="1"/>
    <n v="94542"/>
    <x v="1"/>
    <n v="0.7"/>
    <x v="2"/>
    <n v="0"/>
    <x v="0"/>
    <x v="1"/>
    <x v="0"/>
    <x v="1"/>
    <x v="0"/>
    <x v="1"/>
    <x v="1"/>
    <x v="0"/>
    <s v="30+ yrs"/>
    <x v="2"/>
  </r>
  <r>
    <x v="1154"/>
    <n v="56"/>
    <n v="30"/>
    <n v="43"/>
    <x v="1"/>
    <n v="90401"/>
    <x v="1"/>
    <n v="0.3"/>
    <x v="0"/>
    <n v="0"/>
    <x v="0"/>
    <x v="0"/>
    <x v="0"/>
    <x v="0"/>
    <x v="0"/>
    <x v="1"/>
    <x v="1"/>
    <x v="0"/>
    <s v="30+ yrs"/>
    <x v="2"/>
  </r>
  <r>
    <x v="1155"/>
    <n v="56"/>
    <n v="31"/>
    <n v="64"/>
    <x v="2"/>
    <n v="94126"/>
    <x v="2"/>
    <n v="0.9"/>
    <x v="0"/>
    <n v="0"/>
    <x v="0"/>
    <x v="1"/>
    <x v="0"/>
    <x v="1"/>
    <x v="0"/>
    <x v="1"/>
    <x v="4"/>
    <x v="0"/>
    <s v="30+ yrs"/>
    <x v="2"/>
  </r>
  <r>
    <x v="1156"/>
    <n v="56"/>
    <n v="31"/>
    <n v="65"/>
    <x v="2"/>
    <n v="93403"/>
    <x v="1"/>
    <n v="3.7"/>
    <x v="0"/>
    <n v="0"/>
    <x v="0"/>
    <x v="1"/>
    <x v="0"/>
    <x v="1"/>
    <x v="0"/>
    <x v="1"/>
    <x v="4"/>
    <x v="0"/>
    <s v="30+ yrs"/>
    <x v="4"/>
  </r>
  <r>
    <x v="1157"/>
    <n v="56"/>
    <n v="31"/>
    <n v="61"/>
    <x v="2"/>
    <n v="92646"/>
    <x v="2"/>
    <n v="1.3"/>
    <x v="1"/>
    <n v="0"/>
    <x v="0"/>
    <x v="1"/>
    <x v="0"/>
    <x v="1"/>
    <x v="1"/>
    <x v="1"/>
    <x v="4"/>
    <x v="0"/>
    <s v="30+ yrs"/>
    <x v="1"/>
  </r>
  <r>
    <x v="1158"/>
    <n v="56"/>
    <n v="32"/>
    <n v="33"/>
    <x v="1"/>
    <n v="95014"/>
    <x v="3"/>
    <n v="1.5"/>
    <x v="0"/>
    <n v="0"/>
    <x v="0"/>
    <x v="1"/>
    <x v="0"/>
    <x v="0"/>
    <x v="0"/>
    <x v="1"/>
    <x v="1"/>
    <x v="0"/>
    <s v="30+ yrs"/>
    <x v="1"/>
  </r>
  <r>
    <x v="1159"/>
    <n v="56"/>
    <n v="30"/>
    <n v="50"/>
    <x v="1"/>
    <n v="94022"/>
    <x v="2"/>
    <n v="2.8"/>
    <x v="2"/>
    <n v="0"/>
    <x v="0"/>
    <x v="0"/>
    <x v="0"/>
    <x v="1"/>
    <x v="0"/>
    <x v="1"/>
    <x v="4"/>
    <x v="0"/>
    <s v="30+ yrs"/>
    <x v="0"/>
  </r>
  <r>
    <x v="1160"/>
    <n v="56"/>
    <n v="32"/>
    <n v="190"/>
    <x v="0"/>
    <n v="90032"/>
    <x v="3"/>
    <n v="2.2000000000000002"/>
    <x v="0"/>
    <n v="0"/>
    <x v="1"/>
    <x v="1"/>
    <x v="1"/>
    <x v="1"/>
    <x v="0"/>
    <x v="1"/>
    <x v="5"/>
    <x v="0"/>
    <s v="30+ yrs"/>
    <x v="0"/>
  </r>
  <r>
    <x v="1161"/>
    <n v="56"/>
    <n v="32"/>
    <n v="83"/>
    <x v="2"/>
    <n v="91320"/>
    <x v="2"/>
    <n v="1.6"/>
    <x v="2"/>
    <n v="0"/>
    <x v="0"/>
    <x v="1"/>
    <x v="0"/>
    <x v="0"/>
    <x v="0"/>
    <x v="1"/>
    <x v="3"/>
    <x v="0"/>
    <s v="30+ yrs"/>
    <x v="1"/>
  </r>
  <r>
    <x v="1162"/>
    <n v="56"/>
    <n v="30"/>
    <n v="24"/>
    <x v="1"/>
    <n v="94550"/>
    <x v="1"/>
    <n v="0.7"/>
    <x v="2"/>
    <n v="0"/>
    <x v="0"/>
    <x v="1"/>
    <x v="0"/>
    <x v="1"/>
    <x v="0"/>
    <x v="1"/>
    <x v="2"/>
    <x v="0"/>
    <s v="30+ yrs"/>
    <x v="2"/>
  </r>
  <r>
    <x v="1163"/>
    <n v="56"/>
    <n v="32"/>
    <n v="90"/>
    <x v="2"/>
    <n v="95054"/>
    <x v="1"/>
    <n v="0.3"/>
    <x v="0"/>
    <n v="0"/>
    <x v="0"/>
    <x v="1"/>
    <x v="0"/>
    <x v="1"/>
    <x v="1"/>
    <x v="1"/>
    <x v="3"/>
    <x v="0"/>
    <s v="30+ yrs"/>
    <x v="2"/>
  </r>
  <r>
    <x v="1164"/>
    <n v="56"/>
    <n v="26"/>
    <n v="90"/>
    <x v="2"/>
    <n v="92120"/>
    <x v="1"/>
    <n v="4.5"/>
    <x v="1"/>
    <n v="0"/>
    <x v="0"/>
    <x v="1"/>
    <x v="0"/>
    <x v="0"/>
    <x v="0"/>
    <x v="1"/>
    <x v="3"/>
    <x v="0"/>
    <s v="21-30"/>
    <x v="5"/>
  </r>
  <r>
    <x v="1165"/>
    <n v="56"/>
    <n v="31"/>
    <n v="28"/>
    <x v="1"/>
    <n v="94720"/>
    <x v="0"/>
    <n v="1.3"/>
    <x v="0"/>
    <n v="138"/>
    <x v="0"/>
    <x v="1"/>
    <x v="0"/>
    <x v="0"/>
    <x v="1"/>
    <x v="1"/>
    <x v="1"/>
    <x v="2"/>
    <s v="30+ yrs"/>
    <x v="1"/>
  </r>
  <r>
    <x v="1166"/>
    <n v="56"/>
    <n v="31"/>
    <n v="48"/>
    <x v="1"/>
    <n v="91775"/>
    <x v="1"/>
    <n v="2.1"/>
    <x v="1"/>
    <n v="0"/>
    <x v="0"/>
    <x v="1"/>
    <x v="0"/>
    <x v="0"/>
    <x v="1"/>
    <x v="1"/>
    <x v="1"/>
    <x v="0"/>
    <s v="30+ yrs"/>
    <x v="0"/>
  </r>
  <r>
    <x v="1167"/>
    <n v="56"/>
    <n v="32"/>
    <n v="65"/>
    <x v="2"/>
    <n v="92677"/>
    <x v="1"/>
    <n v="3.2"/>
    <x v="1"/>
    <n v="0"/>
    <x v="0"/>
    <x v="1"/>
    <x v="0"/>
    <x v="1"/>
    <x v="0"/>
    <x v="1"/>
    <x v="4"/>
    <x v="0"/>
    <s v="30+ yrs"/>
    <x v="4"/>
  </r>
  <r>
    <x v="1168"/>
    <n v="56"/>
    <n v="26"/>
    <n v="74"/>
    <x v="2"/>
    <n v="91335"/>
    <x v="0"/>
    <n v="3"/>
    <x v="1"/>
    <n v="0"/>
    <x v="0"/>
    <x v="1"/>
    <x v="0"/>
    <x v="0"/>
    <x v="0"/>
    <x v="1"/>
    <x v="4"/>
    <x v="0"/>
    <s v="21-30"/>
    <x v="4"/>
  </r>
  <r>
    <x v="1169"/>
    <n v="56"/>
    <n v="32"/>
    <n v="84"/>
    <x v="2"/>
    <n v="93407"/>
    <x v="0"/>
    <n v="4.3"/>
    <x v="0"/>
    <n v="0"/>
    <x v="0"/>
    <x v="1"/>
    <x v="0"/>
    <x v="1"/>
    <x v="1"/>
    <x v="1"/>
    <x v="3"/>
    <x v="0"/>
    <s v="30+ yrs"/>
    <x v="5"/>
  </r>
  <r>
    <x v="1170"/>
    <n v="56"/>
    <n v="30"/>
    <n v="29"/>
    <x v="1"/>
    <n v="92152"/>
    <x v="2"/>
    <n v="0.7"/>
    <x v="2"/>
    <n v="87"/>
    <x v="0"/>
    <x v="1"/>
    <x v="0"/>
    <x v="1"/>
    <x v="0"/>
    <x v="1"/>
    <x v="1"/>
    <x v="1"/>
    <s v="30+ yrs"/>
    <x v="2"/>
  </r>
  <r>
    <x v="1171"/>
    <n v="56"/>
    <n v="30"/>
    <n v="140"/>
    <x v="0"/>
    <n v="94122"/>
    <x v="2"/>
    <n v="0.5"/>
    <x v="0"/>
    <n v="292"/>
    <x v="1"/>
    <x v="1"/>
    <x v="0"/>
    <x v="0"/>
    <x v="0"/>
    <x v="1"/>
    <x v="0"/>
    <x v="2"/>
    <s v="30+ yrs"/>
    <x v="2"/>
  </r>
  <r>
    <x v="1172"/>
    <n v="56"/>
    <n v="32"/>
    <n v="11"/>
    <x v="1"/>
    <n v="94110"/>
    <x v="1"/>
    <n v="0.3"/>
    <x v="0"/>
    <n v="89"/>
    <x v="0"/>
    <x v="1"/>
    <x v="0"/>
    <x v="0"/>
    <x v="0"/>
    <x v="1"/>
    <x v="2"/>
    <x v="1"/>
    <s v="30+ yrs"/>
    <x v="2"/>
  </r>
  <r>
    <x v="1173"/>
    <n v="56"/>
    <n v="26"/>
    <n v="63"/>
    <x v="2"/>
    <n v="94501"/>
    <x v="3"/>
    <n v="2"/>
    <x v="1"/>
    <n v="0"/>
    <x v="0"/>
    <x v="1"/>
    <x v="0"/>
    <x v="1"/>
    <x v="0"/>
    <x v="1"/>
    <x v="4"/>
    <x v="0"/>
    <s v="21-30"/>
    <x v="0"/>
  </r>
  <r>
    <x v="1174"/>
    <n v="56"/>
    <n v="31"/>
    <n v="53"/>
    <x v="2"/>
    <n v="95521"/>
    <x v="1"/>
    <n v="1.6"/>
    <x v="1"/>
    <n v="78"/>
    <x v="0"/>
    <x v="1"/>
    <x v="0"/>
    <x v="0"/>
    <x v="0"/>
    <x v="1"/>
    <x v="4"/>
    <x v="1"/>
    <s v="30+ yrs"/>
    <x v="1"/>
  </r>
  <r>
    <x v="1175"/>
    <n v="56"/>
    <n v="29"/>
    <n v="42"/>
    <x v="1"/>
    <n v="92104"/>
    <x v="2"/>
    <n v="2.5"/>
    <x v="2"/>
    <n v="0"/>
    <x v="0"/>
    <x v="1"/>
    <x v="0"/>
    <x v="0"/>
    <x v="0"/>
    <x v="1"/>
    <x v="1"/>
    <x v="0"/>
    <s v="21-30"/>
    <x v="0"/>
  </r>
  <r>
    <x v="1176"/>
    <n v="56"/>
    <n v="32"/>
    <n v="120"/>
    <x v="0"/>
    <n v="90232"/>
    <x v="0"/>
    <n v="7.4"/>
    <x v="0"/>
    <n v="186"/>
    <x v="0"/>
    <x v="1"/>
    <x v="0"/>
    <x v="1"/>
    <x v="0"/>
    <x v="1"/>
    <x v="0"/>
    <x v="2"/>
    <s v="30+ yrs"/>
    <x v="3"/>
  </r>
  <r>
    <x v="1177"/>
    <n v="56"/>
    <n v="30"/>
    <n v="60"/>
    <x v="2"/>
    <n v="91380"/>
    <x v="0"/>
    <n v="2.2000000000000002"/>
    <x v="1"/>
    <n v="0"/>
    <x v="0"/>
    <x v="1"/>
    <x v="0"/>
    <x v="0"/>
    <x v="0"/>
    <x v="1"/>
    <x v="4"/>
    <x v="0"/>
    <s v="30+ yrs"/>
    <x v="0"/>
  </r>
  <r>
    <x v="1178"/>
    <n v="56"/>
    <n v="30"/>
    <n v="64"/>
    <x v="2"/>
    <n v="95123"/>
    <x v="3"/>
    <n v="0.3"/>
    <x v="2"/>
    <n v="0"/>
    <x v="0"/>
    <x v="1"/>
    <x v="0"/>
    <x v="0"/>
    <x v="1"/>
    <x v="1"/>
    <x v="4"/>
    <x v="0"/>
    <s v="30+ yrs"/>
    <x v="2"/>
  </r>
  <r>
    <x v="1179"/>
    <n v="56"/>
    <n v="30"/>
    <n v="70"/>
    <x v="2"/>
    <n v="90245"/>
    <x v="3"/>
    <n v="0.3"/>
    <x v="2"/>
    <n v="0"/>
    <x v="0"/>
    <x v="1"/>
    <x v="0"/>
    <x v="0"/>
    <x v="0"/>
    <x v="1"/>
    <x v="4"/>
    <x v="0"/>
    <s v="30+ yrs"/>
    <x v="2"/>
  </r>
  <r>
    <x v="1180"/>
    <n v="56"/>
    <n v="26"/>
    <n v="51"/>
    <x v="2"/>
    <n v="92028"/>
    <x v="3"/>
    <n v="2"/>
    <x v="1"/>
    <n v="0"/>
    <x v="0"/>
    <x v="1"/>
    <x v="0"/>
    <x v="1"/>
    <x v="0"/>
    <x v="1"/>
    <x v="4"/>
    <x v="0"/>
    <s v="21-30"/>
    <x v="0"/>
  </r>
  <r>
    <x v="1181"/>
    <n v="56"/>
    <n v="30"/>
    <n v="31"/>
    <x v="1"/>
    <n v="94117"/>
    <x v="1"/>
    <n v="0.3"/>
    <x v="0"/>
    <n v="109"/>
    <x v="0"/>
    <x v="0"/>
    <x v="1"/>
    <x v="1"/>
    <x v="1"/>
    <x v="1"/>
    <x v="1"/>
    <x v="2"/>
    <s v="30+ yrs"/>
    <x v="2"/>
  </r>
  <r>
    <x v="1182"/>
    <n v="56"/>
    <n v="26"/>
    <n v="70"/>
    <x v="2"/>
    <n v="91107"/>
    <x v="3"/>
    <n v="1.4"/>
    <x v="1"/>
    <n v="273"/>
    <x v="0"/>
    <x v="1"/>
    <x v="0"/>
    <x v="1"/>
    <x v="1"/>
    <x v="1"/>
    <x v="4"/>
    <x v="2"/>
    <s v="21-30"/>
    <x v="1"/>
  </r>
  <r>
    <x v="1183"/>
    <n v="56"/>
    <n v="31"/>
    <n v="35"/>
    <x v="1"/>
    <n v="95211"/>
    <x v="3"/>
    <n v="0.1"/>
    <x v="2"/>
    <n v="114"/>
    <x v="0"/>
    <x v="1"/>
    <x v="0"/>
    <x v="0"/>
    <x v="0"/>
    <x v="1"/>
    <x v="1"/>
    <x v="2"/>
    <s v="30+ yrs"/>
    <x v="2"/>
  </r>
  <r>
    <x v="1184"/>
    <n v="56"/>
    <n v="30"/>
    <n v="81"/>
    <x v="2"/>
    <n v="90401"/>
    <x v="2"/>
    <n v="2.6"/>
    <x v="1"/>
    <n v="0"/>
    <x v="0"/>
    <x v="1"/>
    <x v="0"/>
    <x v="1"/>
    <x v="0"/>
    <x v="1"/>
    <x v="3"/>
    <x v="0"/>
    <s v="30+ yrs"/>
    <x v="0"/>
  </r>
  <r>
    <x v="1185"/>
    <n v="56"/>
    <n v="30"/>
    <n v="64"/>
    <x v="2"/>
    <n v="93105"/>
    <x v="3"/>
    <n v="2.5"/>
    <x v="0"/>
    <n v="0"/>
    <x v="0"/>
    <x v="1"/>
    <x v="0"/>
    <x v="0"/>
    <x v="0"/>
    <x v="1"/>
    <x v="4"/>
    <x v="0"/>
    <s v="30+ yrs"/>
    <x v="0"/>
  </r>
  <r>
    <x v="1186"/>
    <n v="56"/>
    <n v="31"/>
    <n v="64"/>
    <x v="2"/>
    <n v="90245"/>
    <x v="1"/>
    <n v="2.2999999999999998"/>
    <x v="1"/>
    <n v="0"/>
    <x v="0"/>
    <x v="1"/>
    <x v="0"/>
    <x v="0"/>
    <x v="0"/>
    <x v="1"/>
    <x v="4"/>
    <x v="0"/>
    <s v="30+ yrs"/>
    <x v="0"/>
  </r>
  <r>
    <x v="1187"/>
    <n v="56"/>
    <n v="26"/>
    <n v="62"/>
    <x v="2"/>
    <n v="91320"/>
    <x v="3"/>
    <n v="1.4"/>
    <x v="1"/>
    <n v="0"/>
    <x v="0"/>
    <x v="1"/>
    <x v="0"/>
    <x v="1"/>
    <x v="0"/>
    <x v="1"/>
    <x v="4"/>
    <x v="0"/>
    <s v="21-30"/>
    <x v="1"/>
  </r>
  <r>
    <x v="1188"/>
    <n v="56"/>
    <n v="32"/>
    <n v="32"/>
    <x v="1"/>
    <n v="95827"/>
    <x v="1"/>
    <n v="0.8"/>
    <x v="0"/>
    <n v="79"/>
    <x v="0"/>
    <x v="0"/>
    <x v="0"/>
    <x v="1"/>
    <x v="0"/>
    <x v="1"/>
    <x v="1"/>
    <x v="1"/>
    <s v="30+ yrs"/>
    <x v="2"/>
  </r>
  <r>
    <x v="1189"/>
    <n v="56"/>
    <n v="32"/>
    <n v="28"/>
    <x v="1"/>
    <n v="92130"/>
    <x v="0"/>
    <n v="1.2"/>
    <x v="1"/>
    <n v="0"/>
    <x v="0"/>
    <x v="1"/>
    <x v="0"/>
    <x v="1"/>
    <x v="0"/>
    <x v="1"/>
    <x v="1"/>
    <x v="0"/>
    <s v="30+ yrs"/>
    <x v="1"/>
  </r>
  <r>
    <x v="1190"/>
    <n v="56"/>
    <n v="32"/>
    <n v="23"/>
    <x v="1"/>
    <n v="94720"/>
    <x v="2"/>
    <n v="0.7"/>
    <x v="0"/>
    <n v="0"/>
    <x v="0"/>
    <x v="1"/>
    <x v="0"/>
    <x v="1"/>
    <x v="1"/>
    <x v="1"/>
    <x v="2"/>
    <x v="0"/>
    <s v="30+ yrs"/>
    <x v="2"/>
  </r>
  <r>
    <x v="1191"/>
    <n v="56"/>
    <n v="32"/>
    <n v="31"/>
    <x v="1"/>
    <n v="94596"/>
    <x v="2"/>
    <n v="1.3"/>
    <x v="0"/>
    <n v="0"/>
    <x v="0"/>
    <x v="1"/>
    <x v="0"/>
    <x v="0"/>
    <x v="0"/>
    <x v="1"/>
    <x v="1"/>
    <x v="0"/>
    <s v="30+ yrs"/>
    <x v="1"/>
  </r>
  <r>
    <x v="1192"/>
    <n v="56"/>
    <n v="30"/>
    <n v="195"/>
    <x v="0"/>
    <n v="90089"/>
    <x v="0"/>
    <n v="2.9"/>
    <x v="0"/>
    <n v="0"/>
    <x v="0"/>
    <x v="1"/>
    <x v="0"/>
    <x v="0"/>
    <x v="0"/>
    <x v="1"/>
    <x v="5"/>
    <x v="0"/>
    <s v="30+ yrs"/>
    <x v="0"/>
  </r>
  <r>
    <x v="1193"/>
    <n v="56"/>
    <n v="30"/>
    <n v="75"/>
    <x v="2"/>
    <n v="91910"/>
    <x v="0"/>
    <n v="1.9"/>
    <x v="2"/>
    <n v="125"/>
    <x v="0"/>
    <x v="1"/>
    <x v="0"/>
    <x v="1"/>
    <x v="0"/>
    <x v="1"/>
    <x v="3"/>
    <x v="2"/>
    <s v="30+ yrs"/>
    <x v="1"/>
  </r>
  <r>
    <x v="1194"/>
    <n v="56"/>
    <n v="32"/>
    <n v="58"/>
    <x v="2"/>
    <n v="95064"/>
    <x v="0"/>
    <n v="1.8"/>
    <x v="1"/>
    <n v="241"/>
    <x v="0"/>
    <x v="1"/>
    <x v="0"/>
    <x v="1"/>
    <x v="0"/>
    <x v="1"/>
    <x v="4"/>
    <x v="2"/>
    <s v="30+ yrs"/>
    <x v="1"/>
  </r>
  <r>
    <x v="1195"/>
    <n v="56"/>
    <n v="32"/>
    <n v="60"/>
    <x v="2"/>
    <n v="93106"/>
    <x v="0"/>
    <n v="1.8"/>
    <x v="1"/>
    <n v="227"/>
    <x v="0"/>
    <x v="1"/>
    <x v="0"/>
    <x v="1"/>
    <x v="0"/>
    <x v="1"/>
    <x v="4"/>
    <x v="2"/>
    <s v="30+ yrs"/>
    <x v="1"/>
  </r>
  <r>
    <x v="1196"/>
    <n v="56"/>
    <n v="31"/>
    <n v="51"/>
    <x v="2"/>
    <n v="92028"/>
    <x v="3"/>
    <n v="1.7"/>
    <x v="0"/>
    <n v="0"/>
    <x v="0"/>
    <x v="1"/>
    <x v="0"/>
    <x v="1"/>
    <x v="1"/>
    <x v="1"/>
    <x v="4"/>
    <x v="0"/>
    <s v="30+ yrs"/>
    <x v="1"/>
  </r>
  <r>
    <x v="1197"/>
    <n v="56"/>
    <n v="32"/>
    <n v="23"/>
    <x v="1"/>
    <n v="94610"/>
    <x v="0"/>
    <n v="1.2"/>
    <x v="1"/>
    <n v="127"/>
    <x v="0"/>
    <x v="1"/>
    <x v="0"/>
    <x v="1"/>
    <x v="1"/>
    <x v="1"/>
    <x v="2"/>
    <x v="2"/>
    <s v="30+ yrs"/>
    <x v="1"/>
  </r>
  <r>
    <x v="1198"/>
    <n v="56"/>
    <n v="31"/>
    <n v="28"/>
    <x v="1"/>
    <n v="94040"/>
    <x v="0"/>
    <n v="1.5"/>
    <x v="2"/>
    <n v="0"/>
    <x v="0"/>
    <x v="0"/>
    <x v="1"/>
    <x v="1"/>
    <x v="1"/>
    <x v="1"/>
    <x v="1"/>
    <x v="0"/>
    <s v="30+ yrs"/>
    <x v="1"/>
  </r>
  <r>
    <x v="1199"/>
    <n v="56"/>
    <n v="30"/>
    <n v="79"/>
    <x v="2"/>
    <n v="94588"/>
    <x v="3"/>
    <n v="0.8"/>
    <x v="0"/>
    <n v="302"/>
    <x v="0"/>
    <x v="1"/>
    <x v="0"/>
    <x v="0"/>
    <x v="0"/>
    <x v="1"/>
    <x v="3"/>
    <x v="3"/>
    <s v="30+ yrs"/>
    <x v="2"/>
  </r>
  <r>
    <x v="1200"/>
    <n v="56"/>
    <n v="26"/>
    <n v="91"/>
    <x v="2"/>
    <n v="94939"/>
    <x v="0"/>
    <n v="3"/>
    <x v="1"/>
    <n v="0"/>
    <x v="0"/>
    <x v="1"/>
    <x v="0"/>
    <x v="1"/>
    <x v="1"/>
    <x v="1"/>
    <x v="3"/>
    <x v="0"/>
    <s v="21-30"/>
    <x v="4"/>
  </r>
  <r>
    <x v="1201"/>
    <n v="56"/>
    <n v="31"/>
    <n v="25"/>
    <x v="1"/>
    <n v="95123"/>
    <x v="3"/>
    <n v="0.1"/>
    <x v="2"/>
    <n v="0"/>
    <x v="0"/>
    <x v="1"/>
    <x v="0"/>
    <x v="0"/>
    <x v="0"/>
    <x v="1"/>
    <x v="1"/>
    <x v="0"/>
    <s v="30+ yrs"/>
    <x v="2"/>
  </r>
  <r>
    <x v="1202"/>
    <n v="56"/>
    <n v="32"/>
    <n v="64"/>
    <x v="2"/>
    <n v="90210"/>
    <x v="2"/>
    <n v="1.5"/>
    <x v="0"/>
    <n v="0"/>
    <x v="0"/>
    <x v="1"/>
    <x v="0"/>
    <x v="1"/>
    <x v="0"/>
    <x v="1"/>
    <x v="4"/>
    <x v="0"/>
    <s v="30+ yrs"/>
    <x v="1"/>
  </r>
  <r>
    <x v="1203"/>
    <n v="56"/>
    <n v="30"/>
    <n v="15"/>
    <x v="1"/>
    <n v="92093"/>
    <x v="2"/>
    <n v="0.7"/>
    <x v="1"/>
    <n v="102"/>
    <x v="0"/>
    <x v="1"/>
    <x v="0"/>
    <x v="0"/>
    <x v="0"/>
    <x v="1"/>
    <x v="2"/>
    <x v="2"/>
    <s v="30+ yrs"/>
    <x v="2"/>
  </r>
  <r>
    <x v="1204"/>
    <n v="56"/>
    <n v="31"/>
    <n v="59"/>
    <x v="2"/>
    <n v="94303"/>
    <x v="1"/>
    <n v="1.9"/>
    <x v="2"/>
    <n v="0"/>
    <x v="0"/>
    <x v="1"/>
    <x v="0"/>
    <x v="1"/>
    <x v="0"/>
    <x v="1"/>
    <x v="4"/>
    <x v="0"/>
    <s v="30+ yrs"/>
    <x v="1"/>
  </r>
  <r>
    <x v="1205"/>
    <n v="56"/>
    <n v="32"/>
    <n v="44"/>
    <x v="1"/>
    <n v="94575"/>
    <x v="3"/>
    <n v="1.5"/>
    <x v="0"/>
    <n v="153"/>
    <x v="0"/>
    <x v="1"/>
    <x v="0"/>
    <x v="1"/>
    <x v="0"/>
    <x v="1"/>
    <x v="1"/>
    <x v="2"/>
    <s v="30+ yrs"/>
    <x v="1"/>
  </r>
  <r>
    <x v="1206"/>
    <n v="56"/>
    <n v="30"/>
    <n v="178"/>
    <x v="0"/>
    <n v="93940"/>
    <x v="0"/>
    <n v="2.9"/>
    <x v="0"/>
    <n v="0"/>
    <x v="0"/>
    <x v="1"/>
    <x v="0"/>
    <x v="1"/>
    <x v="0"/>
    <x v="1"/>
    <x v="5"/>
    <x v="0"/>
    <s v="30+ yrs"/>
    <x v="0"/>
  </r>
  <r>
    <x v="1207"/>
    <n v="56"/>
    <n v="32"/>
    <n v="88"/>
    <x v="2"/>
    <n v="95051"/>
    <x v="2"/>
    <n v="1"/>
    <x v="2"/>
    <n v="0"/>
    <x v="0"/>
    <x v="1"/>
    <x v="0"/>
    <x v="1"/>
    <x v="1"/>
    <x v="1"/>
    <x v="3"/>
    <x v="0"/>
    <s v="30+ yrs"/>
    <x v="1"/>
  </r>
  <r>
    <x v="1208"/>
    <n v="56"/>
    <n v="32"/>
    <n v="22"/>
    <x v="1"/>
    <n v="91768"/>
    <x v="0"/>
    <n v="1.2"/>
    <x v="1"/>
    <n v="0"/>
    <x v="0"/>
    <x v="1"/>
    <x v="0"/>
    <x v="1"/>
    <x v="1"/>
    <x v="1"/>
    <x v="2"/>
    <x v="0"/>
    <s v="30+ yrs"/>
    <x v="1"/>
  </r>
  <r>
    <x v="1209"/>
    <n v="56"/>
    <n v="30"/>
    <n v="29"/>
    <x v="1"/>
    <n v="94110"/>
    <x v="2"/>
    <n v="1.5"/>
    <x v="1"/>
    <n v="146"/>
    <x v="0"/>
    <x v="1"/>
    <x v="0"/>
    <x v="0"/>
    <x v="0"/>
    <x v="1"/>
    <x v="1"/>
    <x v="2"/>
    <s v="30+ yrs"/>
    <x v="1"/>
  </r>
  <r>
    <x v="1210"/>
    <n v="56"/>
    <n v="32"/>
    <n v="84"/>
    <x v="2"/>
    <n v="95014"/>
    <x v="1"/>
    <n v="1.6"/>
    <x v="0"/>
    <n v="0"/>
    <x v="0"/>
    <x v="1"/>
    <x v="0"/>
    <x v="1"/>
    <x v="0"/>
    <x v="1"/>
    <x v="3"/>
    <x v="0"/>
    <s v="30+ yrs"/>
    <x v="1"/>
  </r>
  <r>
    <x v="1211"/>
    <n v="56"/>
    <n v="31"/>
    <n v="81"/>
    <x v="2"/>
    <n v="93943"/>
    <x v="1"/>
    <n v="0"/>
    <x v="1"/>
    <n v="225"/>
    <x v="0"/>
    <x v="1"/>
    <x v="0"/>
    <x v="0"/>
    <x v="0"/>
    <x v="1"/>
    <x v="3"/>
    <x v="2"/>
    <s v="30+ yrs"/>
    <x v="2"/>
  </r>
  <r>
    <x v="1212"/>
    <n v="56"/>
    <n v="30"/>
    <n v="44"/>
    <x v="1"/>
    <n v="91330"/>
    <x v="2"/>
    <n v="2.5"/>
    <x v="0"/>
    <n v="0"/>
    <x v="0"/>
    <x v="1"/>
    <x v="0"/>
    <x v="0"/>
    <x v="1"/>
    <x v="1"/>
    <x v="1"/>
    <x v="0"/>
    <s v="30+ yrs"/>
    <x v="0"/>
  </r>
  <r>
    <x v="1213"/>
    <n v="56"/>
    <n v="31"/>
    <n v="80"/>
    <x v="2"/>
    <n v="92069"/>
    <x v="2"/>
    <n v="1.3"/>
    <x v="1"/>
    <n v="0"/>
    <x v="0"/>
    <x v="1"/>
    <x v="0"/>
    <x v="1"/>
    <x v="0"/>
    <x v="1"/>
    <x v="3"/>
    <x v="0"/>
    <s v="30+ yrs"/>
    <x v="1"/>
  </r>
  <r>
    <x v="1214"/>
    <n v="56"/>
    <n v="32"/>
    <n v="79"/>
    <x v="2"/>
    <n v="92037"/>
    <x v="3"/>
    <n v="2.67"/>
    <x v="0"/>
    <n v="0"/>
    <x v="0"/>
    <x v="1"/>
    <x v="0"/>
    <x v="1"/>
    <x v="0"/>
    <x v="1"/>
    <x v="3"/>
    <x v="0"/>
    <s v="30+ yrs"/>
    <x v="0"/>
  </r>
  <r>
    <x v="1215"/>
    <n v="56"/>
    <n v="31"/>
    <n v="61"/>
    <x v="2"/>
    <n v="90024"/>
    <x v="2"/>
    <n v="0.9"/>
    <x v="0"/>
    <n v="0"/>
    <x v="0"/>
    <x v="0"/>
    <x v="1"/>
    <x v="1"/>
    <x v="1"/>
    <x v="1"/>
    <x v="4"/>
    <x v="0"/>
    <s v="30+ yrs"/>
    <x v="2"/>
  </r>
  <r>
    <x v="1216"/>
    <n v="55"/>
    <n v="28"/>
    <n v="21"/>
    <x v="1"/>
    <n v="94720"/>
    <x v="0"/>
    <n v="0.5"/>
    <x v="2"/>
    <n v="0"/>
    <x v="0"/>
    <x v="0"/>
    <x v="0"/>
    <x v="0"/>
    <x v="1"/>
    <x v="1"/>
    <x v="2"/>
    <x v="0"/>
    <s v="21-30"/>
    <x v="2"/>
  </r>
  <r>
    <x v="1217"/>
    <n v="55"/>
    <n v="30"/>
    <n v="29"/>
    <x v="1"/>
    <n v="94005"/>
    <x v="3"/>
    <n v="0.1"/>
    <x v="2"/>
    <n v="0"/>
    <x v="0"/>
    <x v="0"/>
    <x v="1"/>
    <x v="1"/>
    <x v="0"/>
    <x v="1"/>
    <x v="1"/>
    <x v="0"/>
    <s v="30+ yrs"/>
    <x v="2"/>
  </r>
  <r>
    <x v="1218"/>
    <n v="55"/>
    <n v="30"/>
    <n v="118"/>
    <x v="0"/>
    <n v="90277"/>
    <x v="2"/>
    <n v="5.6"/>
    <x v="2"/>
    <n v="0"/>
    <x v="1"/>
    <x v="1"/>
    <x v="0"/>
    <x v="1"/>
    <x v="0"/>
    <x v="1"/>
    <x v="0"/>
    <x v="0"/>
    <s v="30+ yrs"/>
    <x v="3"/>
  </r>
  <r>
    <x v="1219"/>
    <n v="55"/>
    <n v="29"/>
    <n v="112"/>
    <x v="0"/>
    <n v="94043"/>
    <x v="1"/>
    <n v="1.4"/>
    <x v="0"/>
    <n v="0"/>
    <x v="0"/>
    <x v="1"/>
    <x v="0"/>
    <x v="1"/>
    <x v="0"/>
    <x v="1"/>
    <x v="0"/>
    <x v="0"/>
    <s v="21-30"/>
    <x v="1"/>
  </r>
  <r>
    <x v="1220"/>
    <n v="55"/>
    <n v="31"/>
    <n v="9"/>
    <x v="1"/>
    <n v="91345"/>
    <x v="2"/>
    <n v="0.7"/>
    <x v="0"/>
    <n v="89"/>
    <x v="0"/>
    <x v="1"/>
    <x v="0"/>
    <x v="1"/>
    <x v="0"/>
    <x v="1"/>
    <x v="2"/>
    <x v="1"/>
    <s v="30+ yrs"/>
    <x v="2"/>
  </r>
  <r>
    <x v="1221"/>
    <n v="55"/>
    <n v="25"/>
    <n v="41"/>
    <x v="1"/>
    <n v="95014"/>
    <x v="3"/>
    <n v="1"/>
    <x v="1"/>
    <n v="0"/>
    <x v="0"/>
    <x v="1"/>
    <x v="0"/>
    <x v="1"/>
    <x v="0"/>
    <x v="1"/>
    <x v="1"/>
    <x v="0"/>
    <s v="21-30"/>
    <x v="1"/>
  </r>
  <r>
    <x v="1222"/>
    <n v="55"/>
    <n v="29"/>
    <n v="99"/>
    <x v="2"/>
    <n v="92121"/>
    <x v="1"/>
    <n v="1.4"/>
    <x v="0"/>
    <n v="264"/>
    <x v="0"/>
    <x v="1"/>
    <x v="0"/>
    <x v="1"/>
    <x v="1"/>
    <x v="1"/>
    <x v="3"/>
    <x v="2"/>
    <s v="21-30"/>
    <x v="1"/>
  </r>
  <r>
    <x v="1223"/>
    <n v="55"/>
    <n v="25"/>
    <n v="70"/>
    <x v="2"/>
    <n v="93720"/>
    <x v="3"/>
    <n v="1.4"/>
    <x v="1"/>
    <n v="0"/>
    <x v="0"/>
    <x v="1"/>
    <x v="0"/>
    <x v="1"/>
    <x v="0"/>
    <x v="1"/>
    <x v="4"/>
    <x v="0"/>
    <s v="21-30"/>
    <x v="1"/>
  </r>
  <r>
    <x v="1224"/>
    <n v="55"/>
    <n v="29"/>
    <n v="79"/>
    <x v="2"/>
    <n v="92373"/>
    <x v="3"/>
    <n v="0.8"/>
    <x v="0"/>
    <n v="0"/>
    <x v="0"/>
    <x v="1"/>
    <x v="0"/>
    <x v="1"/>
    <x v="1"/>
    <x v="1"/>
    <x v="3"/>
    <x v="0"/>
    <s v="21-30"/>
    <x v="2"/>
  </r>
  <r>
    <x v="1225"/>
    <n v="55"/>
    <n v="29"/>
    <n v="73"/>
    <x v="2"/>
    <n v="95616"/>
    <x v="1"/>
    <n v="2.2999999999999998"/>
    <x v="1"/>
    <n v="0"/>
    <x v="0"/>
    <x v="1"/>
    <x v="0"/>
    <x v="1"/>
    <x v="1"/>
    <x v="1"/>
    <x v="4"/>
    <x v="0"/>
    <s v="21-30"/>
    <x v="0"/>
  </r>
  <r>
    <x v="1226"/>
    <n v="55"/>
    <n v="30"/>
    <n v="39"/>
    <x v="1"/>
    <n v="92647"/>
    <x v="1"/>
    <n v="1.9"/>
    <x v="2"/>
    <n v="0"/>
    <x v="0"/>
    <x v="1"/>
    <x v="0"/>
    <x v="0"/>
    <x v="0"/>
    <x v="1"/>
    <x v="1"/>
    <x v="0"/>
    <s v="30+ yrs"/>
    <x v="1"/>
  </r>
  <r>
    <x v="1227"/>
    <n v="55"/>
    <n v="30"/>
    <n v="81"/>
    <x v="2"/>
    <n v="92123"/>
    <x v="1"/>
    <n v="3.7"/>
    <x v="0"/>
    <n v="0"/>
    <x v="0"/>
    <x v="0"/>
    <x v="0"/>
    <x v="0"/>
    <x v="0"/>
    <x v="1"/>
    <x v="3"/>
    <x v="0"/>
    <s v="30+ yrs"/>
    <x v="4"/>
  </r>
  <r>
    <x v="1228"/>
    <n v="55"/>
    <n v="30"/>
    <n v="84"/>
    <x v="2"/>
    <n v="92173"/>
    <x v="1"/>
    <n v="3.7"/>
    <x v="0"/>
    <n v="304"/>
    <x v="0"/>
    <x v="0"/>
    <x v="0"/>
    <x v="1"/>
    <x v="0"/>
    <x v="1"/>
    <x v="3"/>
    <x v="3"/>
    <s v="30+ yrs"/>
    <x v="4"/>
  </r>
  <r>
    <x v="1229"/>
    <n v="55"/>
    <n v="29"/>
    <n v="79"/>
    <x v="2"/>
    <n v="90210"/>
    <x v="3"/>
    <n v="0.8"/>
    <x v="0"/>
    <n v="0"/>
    <x v="0"/>
    <x v="1"/>
    <x v="0"/>
    <x v="1"/>
    <x v="0"/>
    <x v="1"/>
    <x v="3"/>
    <x v="0"/>
    <s v="21-30"/>
    <x v="2"/>
  </r>
  <r>
    <x v="1230"/>
    <n v="55"/>
    <n v="28"/>
    <n v="50"/>
    <x v="1"/>
    <n v="95020"/>
    <x v="3"/>
    <n v="1"/>
    <x v="2"/>
    <n v="0"/>
    <x v="0"/>
    <x v="1"/>
    <x v="0"/>
    <x v="1"/>
    <x v="1"/>
    <x v="1"/>
    <x v="4"/>
    <x v="0"/>
    <s v="21-30"/>
    <x v="1"/>
  </r>
  <r>
    <x v="1231"/>
    <n v="55"/>
    <n v="31"/>
    <n v="103"/>
    <x v="0"/>
    <n v="92093"/>
    <x v="3"/>
    <n v="1.8"/>
    <x v="2"/>
    <n v="364"/>
    <x v="0"/>
    <x v="1"/>
    <x v="0"/>
    <x v="0"/>
    <x v="0"/>
    <x v="1"/>
    <x v="0"/>
    <x v="3"/>
    <s v="30+ yrs"/>
    <x v="1"/>
  </r>
  <r>
    <x v="1232"/>
    <n v="55"/>
    <n v="29"/>
    <n v="39"/>
    <x v="1"/>
    <n v="92154"/>
    <x v="0"/>
    <n v="0.2"/>
    <x v="0"/>
    <n v="0"/>
    <x v="0"/>
    <x v="1"/>
    <x v="0"/>
    <x v="0"/>
    <x v="1"/>
    <x v="1"/>
    <x v="1"/>
    <x v="0"/>
    <s v="21-30"/>
    <x v="2"/>
  </r>
  <r>
    <x v="1233"/>
    <n v="55"/>
    <n v="31"/>
    <n v="12"/>
    <x v="1"/>
    <n v="95060"/>
    <x v="1"/>
    <n v="0.2"/>
    <x v="0"/>
    <n v="76"/>
    <x v="0"/>
    <x v="1"/>
    <x v="0"/>
    <x v="1"/>
    <x v="1"/>
    <x v="1"/>
    <x v="2"/>
    <x v="1"/>
    <s v="30+ yrs"/>
    <x v="2"/>
  </r>
  <r>
    <x v="1234"/>
    <n v="55"/>
    <n v="30"/>
    <n v="58"/>
    <x v="2"/>
    <n v="92028"/>
    <x v="2"/>
    <n v="0.9"/>
    <x v="0"/>
    <n v="0"/>
    <x v="0"/>
    <x v="1"/>
    <x v="0"/>
    <x v="1"/>
    <x v="1"/>
    <x v="1"/>
    <x v="4"/>
    <x v="0"/>
    <s v="30+ yrs"/>
    <x v="2"/>
  </r>
  <r>
    <x v="1235"/>
    <n v="55"/>
    <n v="29"/>
    <n v="65"/>
    <x v="2"/>
    <n v="94501"/>
    <x v="2"/>
    <n v="2.8"/>
    <x v="2"/>
    <n v="0"/>
    <x v="0"/>
    <x v="1"/>
    <x v="0"/>
    <x v="1"/>
    <x v="0"/>
    <x v="1"/>
    <x v="4"/>
    <x v="0"/>
    <s v="21-30"/>
    <x v="0"/>
  </r>
  <r>
    <x v="1236"/>
    <n v="55"/>
    <n v="29"/>
    <n v="132"/>
    <x v="0"/>
    <n v="95758"/>
    <x v="3"/>
    <n v="5.9"/>
    <x v="2"/>
    <n v="307"/>
    <x v="1"/>
    <x v="1"/>
    <x v="0"/>
    <x v="0"/>
    <x v="0"/>
    <x v="1"/>
    <x v="0"/>
    <x v="3"/>
    <s v="21-30"/>
    <x v="3"/>
  </r>
  <r>
    <x v="1237"/>
    <n v="55"/>
    <n v="30"/>
    <n v="81"/>
    <x v="2"/>
    <n v="90254"/>
    <x v="2"/>
    <n v="3.8"/>
    <x v="2"/>
    <n v="0"/>
    <x v="0"/>
    <x v="1"/>
    <x v="0"/>
    <x v="1"/>
    <x v="0"/>
    <x v="1"/>
    <x v="3"/>
    <x v="0"/>
    <s v="30+ yrs"/>
    <x v="4"/>
  </r>
  <r>
    <x v="1238"/>
    <n v="55"/>
    <n v="29"/>
    <n v="29"/>
    <x v="1"/>
    <n v="92780"/>
    <x v="2"/>
    <n v="1.5"/>
    <x v="1"/>
    <n v="79"/>
    <x v="0"/>
    <x v="1"/>
    <x v="0"/>
    <x v="1"/>
    <x v="0"/>
    <x v="1"/>
    <x v="1"/>
    <x v="1"/>
    <s v="21-30"/>
    <x v="1"/>
  </r>
  <r>
    <x v="1239"/>
    <n v="55"/>
    <n v="30"/>
    <n v="28"/>
    <x v="1"/>
    <n v="95123"/>
    <x v="0"/>
    <n v="1.5"/>
    <x v="2"/>
    <n v="0"/>
    <x v="0"/>
    <x v="1"/>
    <x v="0"/>
    <x v="0"/>
    <x v="0"/>
    <x v="1"/>
    <x v="1"/>
    <x v="0"/>
    <s v="30+ yrs"/>
    <x v="1"/>
  </r>
  <r>
    <x v="1240"/>
    <n v="55"/>
    <n v="30"/>
    <n v="32"/>
    <x v="1"/>
    <n v="91330"/>
    <x v="2"/>
    <n v="0.1"/>
    <x v="1"/>
    <n v="0"/>
    <x v="0"/>
    <x v="0"/>
    <x v="0"/>
    <x v="0"/>
    <x v="0"/>
    <x v="1"/>
    <x v="1"/>
    <x v="0"/>
    <s v="30+ yrs"/>
    <x v="2"/>
  </r>
  <r>
    <x v="1241"/>
    <n v="55"/>
    <n v="30"/>
    <n v="22"/>
    <x v="1"/>
    <n v="92121"/>
    <x v="0"/>
    <n v="1.5"/>
    <x v="2"/>
    <n v="91"/>
    <x v="0"/>
    <x v="1"/>
    <x v="0"/>
    <x v="0"/>
    <x v="1"/>
    <x v="1"/>
    <x v="2"/>
    <x v="1"/>
    <s v="30+ yrs"/>
    <x v="1"/>
  </r>
  <r>
    <x v="1242"/>
    <n v="55"/>
    <n v="29"/>
    <n v="30"/>
    <x v="1"/>
    <n v="91320"/>
    <x v="2"/>
    <n v="0.7"/>
    <x v="2"/>
    <n v="0"/>
    <x v="0"/>
    <x v="1"/>
    <x v="0"/>
    <x v="0"/>
    <x v="1"/>
    <x v="1"/>
    <x v="1"/>
    <x v="0"/>
    <s v="21-30"/>
    <x v="2"/>
  </r>
  <r>
    <x v="1243"/>
    <n v="55"/>
    <n v="29"/>
    <n v="60"/>
    <x v="2"/>
    <n v="94305"/>
    <x v="3"/>
    <n v="2.2000000000000002"/>
    <x v="1"/>
    <n v="84"/>
    <x v="0"/>
    <x v="1"/>
    <x v="0"/>
    <x v="1"/>
    <x v="0"/>
    <x v="1"/>
    <x v="4"/>
    <x v="1"/>
    <s v="21-30"/>
    <x v="0"/>
  </r>
  <r>
    <x v="1244"/>
    <n v="55"/>
    <n v="29"/>
    <n v="78"/>
    <x v="2"/>
    <n v="90747"/>
    <x v="2"/>
    <n v="2.6"/>
    <x v="1"/>
    <n v="0"/>
    <x v="0"/>
    <x v="1"/>
    <x v="0"/>
    <x v="0"/>
    <x v="1"/>
    <x v="1"/>
    <x v="3"/>
    <x v="0"/>
    <s v="21-30"/>
    <x v="0"/>
  </r>
  <r>
    <x v="1245"/>
    <n v="55"/>
    <n v="30"/>
    <n v="73"/>
    <x v="2"/>
    <n v="92675"/>
    <x v="2"/>
    <n v="3.8"/>
    <x v="2"/>
    <n v="0"/>
    <x v="0"/>
    <x v="1"/>
    <x v="0"/>
    <x v="1"/>
    <x v="0"/>
    <x v="1"/>
    <x v="4"/>
    <x v="0"/>
    <s v="30+ yrs"/>
    <x v="4"/>
  </r>
  <r>
    <x v="1246"/>
    <n v="55"/>
    <n v="31"/>
    <n v="90"/>
    <x v="2"/>
    <n v="92868"/>
    <x v="0"/>
    <n v="2.7"/>
    <x v="2"/>
    <n v="0"/>
    <x v="0"/>
    <x v="1"/>
    <x v="0"/>
    <x v="1"/>
    <x v="1"/>
    <x v="1"/>
    <x v="3"/>
    <x v="0"/>
    <s v="30+ yrs"/>
    <x v="0"/>
  </r>
  <r>
    <x v="1247"/>
    <n v="55"/>
    <n v="31"/>
    <n v="73"/>
    <x v="2"/>
    <n v="94143"/>
    <x v="2"/>
    <n v="1.6"/>
    <x v="2"/>
    <n v="0"/>
    <x v="0"/>
    <x v="1"/>
    <x v="0"/>
    <x v="0"/>
    <x v="0"/>
    <x v="1"/>
    <x v="4"/>
    <x v="0"/>
    <s v="30+ yrs"/>
    <x v="1"/>
  </r>
  <r>
    <x v="1248"/>
    <n v="55"/>
    <n v="29"/>
    <n v="61"/>
    <x v="2"/>
    <n v="95051"/>
    <x v="2"/>
    <n v="2.8"/>
    <x v="2"/>
    <n v="0"/>
    <x v="0"/>
    <x v="1"/>
    <x v="0"/>
    <x v="1"/>
    <x v="1"/>
    <x v="1"/>
    <x v="4"/>
    <x v="0"/>
    <s v="21-30"/>
    <x v="0"/>
  </r>
  <r>
    <x v="1249"/>
    <n v="55"/>
    <n v="28"/>
    <n v="38"/>
    <x v="1"/>
    <n v="95616"/>
    <x v="3"/>
    <n v="1"/>
    <x v="2"/>
    <n v="0"/>
    <x v="0"/>
    <x v="1"/>
    <x v="0"/>
    <x v="1"/>
    <x v="0"/>
    <x v="1"/>
    <x v="1"/>
    <x v="0"/>
    <s v="21-30"/>
    <x v="1"/>
  </r>
  <r>
    <x v="1250"/>
    <n v="55"/>
    <n v="31"/>
    <n v="81"/>
    <x v="2"/>
    <n v="95521"/>
    <x v="3"/>
    <n v="2.67"/>
    <x v="0"/>
    <n v="0"/>
    <x v="0"/>
    <x v="1"/>
    <x v="0"/>
    <x v="1"/>
    <x v="0"/>
    <x v="1"/>
    <x v="3"/>
    <x v="0"/>
    <s v="30+ yrs"/>
    <x v="0"/>
  </r>
  <r>
    <x v="1251"/>
    <n v="55"/>
    <n v="30"/>
    <n v="55"/>
    <x v="2"/>
    <n v="92821"/>
    <x v="2"/>
    <n v="0.9"/>
    <x v="0"/>
    <n v="215"/>
    <x v="0"/>
    <x v="1"/>
    <x v="0"/>
    <x v="1"/>
    <x v="1"/>
    <x v="1"/>
    <x v="4"/>
    <x v="2"/>
    <s v="30+ yrs"/>
    <x v="2"/>
  </r>
  <r>
    <x v="1252"/>
    <n v="55"/>
    <n v="30"/>
    <n v="40"/>
    <x v="1"/>
    <n v="95521"/>
    <x v="1"/>
    <n v="2.2999999999999998"/>
    <x v="1"/>
    <n v="0"/>
    <x v="0"/>
    <x v="1"/>
    <x v="0"/>
    <x v="1"/>
    <x v="0"/>
    <x v="1"/>
    <x v="1"/>
    <x v="0"/>
    <s v="30+ yrs"/>
    <x v="0"/>
  </r>
  <r>
    <x v="1253"/>
    <n v="55"/>
    <n v="29"/>
    <n v="53"/>
    <x v="2"/>
    <n v="95134"/>
    <x v="0"/>
    <n v="1.4"/>
    <x v="0"/>
    <n v="0"/>
    <x v="0"/>
    <x v="1"/>
    <x v="0"/>
    <x v="0"/>
    <x v="0"/>
    <x v="1"/>
    <x v="4"/>
    <x v="0"/>
    <s v="21-30"/>
    <x v="1"/>
  </r>
  <r>
    <x v="1254"/>
    <n v="55"/>
    <n v="31"/>
    <n v="62"/>
    <x v="2"/>
    <n v="91711"/>
    <x v="0"/>
    <n v="1.8"/>
    <x v="1"/>
    <n v="0"/>
    <x v="0"/>
    <x v="1"/>
    <x v="0"/>
    <x v="1"/>
    <x v="0"/>
    <x v="1"/>
    <x v="4"/>
    <x v="0"/>
    <s v="30+ yrs"/>
    <x v="1"/>
  </r>
  <r>
    <x v="1255"/>
    <n v="55"/>
    <n v="29"/>
    <n v="172"/>
    <x v="0"/>
    <n v="95064"/>
    <x v="0"/>
    <n v="5.2"/>
    <x v="2"/>
    <n v="0"/>
    <x v="1"/>
    <x v="1"/>
    <x v="0"/>
    <x v="0"/>
    <x v="0"/>
    <x v="1"/>
    <x v="5"/>
    <x v="0"/>
    <s v="21-30"/>
    <x v="3"/>
  </r>
  <r>
    <x v="1256"/>
    <n v="55"/>
    <n v="30"/>
    <n v="64"/>
    <x v="2"/>
    <n v="90250"/>
    <x v="1"/>
    <n v="2.2999999999999998"/>
    <x v="1"/>
    <n v="0"/>
    <x v="0"/>
    <x v="1"/>
    <x v="0"/>
    <x v="0"/>
    <x v="0"/>
    <x v="1"/>
    <x v="4"/>
    <x v="0"/>
    <s v="30+ yrs"/>
    <x v="0"/>
  </r>
  <r>
    <x v="1257"/>
    <n v="55"/>
    <n v="30"/>
    <n v="40"/>
    <x v="1"/>
    <n v="94126"/>
    <x v="1"/>
    <n v="2.2999999999999998"/>
    <x v="1"/>
    <n v="0"/>
    <x v="0"/>
    <x v="0"/>
    <x v="0"/>
    <x v="1"/>
    <x v="0"/>
    <x v="1"/>
    <x v="1"/>
    <x v="0"/>
    <s v="30+ yrs"/>
    <x v="0"/>
  </r>
  <r>
    <x v="1258"/>
    <n v="55"/>
    <n v="30"/>
    <n v="34"/>
    <x v="1"/>
    <n v="95820"/>
    <x v="2"/>
    <n v="0.1"/>
    <x v="1"/>
    <n v="157"/>
    <x v="0"/>
    <x v="1"/>
    <x v="0"/>
    <x v="1"/>
    <x v="0"/>
    <x v="1"/>
    <x v="1"/>
    <x v="2"/>
    <s v="30+ yrs"/>
    <x v="2"/>
  </r>
  <r>
    <x v="1259"/>
    <n v="55"/>
    <n v="29"/>
    <n v="131"/>
    <x v="0"/>
    <n v="92675"/>
    <x v="1"/>
    <n v="2.7"/>
    <x v="0"/>
    <n v="0"/>
    <x v="0"/>
    <x v="0"/>
    <x v="0"/>
    <x v="0"/>
    <x v="0"/>
    <x v="1"/>
    <x v="0"/>
    <x v="0"/>
    <s v="21-30"/>
    <x v="0"/>
  </r>
  <r>
    <x v="1260"/>
    <n v="55"/>
    <n v="29"/>
    <n v="19"/>
    <x v="1"/>
    <n v="92109"/>
    <x v="2"/>
    <n v="0.7"/>
    <x v="1"/>
    <n v="121"/>
    <x v="0"/>
    <x v="0"/>
    <x v="0"/>
    <x v="0"/>
    <x v="1"/>
    <x v="1"/>
    <x v="2"/>
    <x v="2"/>
    <s v="21-30"/>
    <x v="2"/>
  </r>
  <r>
    <x v="1261"/>
    <n v="55"/>
    <n v="29"/>
    <n v="111"/>
    <x v="0"/>
    <n v="90502"/>
    <x v="1"/>
    <n v="3.6"/>
    <x v="1"/>
    <n v="0"/>
    <x v="1"/>
    <x v="1"/>
    <x v="0"/>
    <x v="0"/>
    <x v="1"/>
    <x v="1"/>
    <x v="0"/>
    <x v="0"/>
    <s v="21-30"/>
    <x v="4"/>
  </r>
  <r>
    <x v="1262"/>
    <n v="55"/>
    <n v="29"/>
    <n v="21"/>
    <x v="1"/>
    <n v="92028"/>
    <x v="2"/>
    <n v="0.7"/>
    <x v="1"/>
    <n v="0"/>
    <x v="0"/>
    <x v="1"/>
    <x v="0"/>
    <x v="0"/>
    <x v="0"/>
    <x v="1"/>
    <x v="2"/>
    <x v="0"/>
    <s v="21-30"/>
    <x v="2"/>
  </r>
  <r>
    <x v="1263"/>
    <n v="55"/>
    <n v="29"/>
    <n v="33"/>
    <x v="1"/>
    <n v="92660"/>
    <x v="1"/>
    <n v="0.4"/>
    <x v="1"/>
    <n v="0"/>
    <x v="0"/>
    <x v="1"/>
    <x v="0"/>
    <x v="0"/>
    <x v="0"/>
    <x v="1"/>
    <x v="1"/>
    <x v="0"/>
    <s v="21-30"/>
    <x v="2"/>
  </r>
  <r>
    <x v="1264"/>
    <n v="55"/>
    <n v="31"/>
    <n v="25"/>
    <x v="1"/>
    <n v="94720"/>
    <x v="1"/>
    <n v="0.2"/>
    <x v="0"/>
    <n v="0"/>
    <x v="0"/>
    <x v="1"/>
    <x v="0"/>
    <x v="0"/>
    <x v="0"/>
    <x v="1"/>
    <x v="1"/>
    <x v="0"/>
    <s v="30+ yrs"/>
    <x v="2"/>
  </r>
  <r>
    <x v="1265"/>
    <n v="55"/>
    <n v="31"/>
    <n v="50"/>
    <x v="1"/>
    <n v="93010"/>
    <x v="2"/>
    <n v="1.5"/>
    <x v="0"/>
    <n v="0"/>
    <x v="0"/>
    <x v="1"/>
    <x v="0"/>
    <x v="1"/>
    <x v="0"/>
    <x v="1"/>
    <x v="4"/>
    <x v="0"/>
    <s v="30+ yrs"/>
    <x v="1"/>
  </r>
  <r>
    <x v="1266"/>
    <n v="55"/>
    <n v="25"/>
    <n v="23"/>
    <x v="1"/>
    <n v="93106"/>
    <x v="2"/>
    <n v="0.4"/>
    <x v="1"/>
    <n v="88"/>
    <x v="0"/>
    <x v="1"/>
    <x v="0"/>
    <x v="0"/>
    <x v="0"/>
    <x v="1"/>
    <x v="2"/>
    <x v="1"/>
    <s v="21-30"/>
    <x v="2"/>
  </r>
  <r>
    <x v="1267"/>
    <n v="55"/>
    <n v="30"/>
    <n v="44"/>
    <x v="1"/>
    <n v="94025"/>
    <x v="1"/>
    <n v="2"/>
    <x v="2"/>
    <n v="0"/>
    <x v="0"/>
    <x v="1"/>
    <x v="0"/>
    <x v="1"/>
    <x v="0"/>
    <x v="1"/>
    <x v="1"/>
    <x v="0"/>
    <s v="30+ yrs"/>
    <x v="0"/>
  </r>
  <r>
    <x v="1268"/>
    <n v="55"/>
    <n v="30"/>
    <n v="55"/>
    <x v="2"/>
    <n v="94110"/>
    <x v="3"/>
    <n v="1.7"/>
    <x v="0"/>
    <n v="0"/>
    <x v="0"/>
    <x v="1"/>
    <x v="0"/>
    <x v="0"/>
    <x v="1"/>
    <x v="1"/>
    <x v="4"/>
    <x v="0"/>
    <s v="30+ yrs"/>
    <x v="1"/>
  </r>
  <r>
    <x v="1269"/>
    <n v="55"/>
    <n v="31"/>
    <n v="23"/>
    <x v="1"/>
    <n v="94122"/>
    <x v="1"/>
    <n v="0.2"/>
    <x v="0"/>
    <n v="0"/>
    <x v="0"/>
    <x v="1"/>
    <x v="0"/>
    <x v="1"/>
    <x v="0"/>
    <x v="1"/>
    <x v="2"/>
    <x v="0"/>
    <s v="30+ yrs"/>
    <x v="2"/>
  </r>
  <r>
    <x v="1270"/>
    <n v="55"/>
    <n v="29"/>
    <n v="55"/>
    <x v="2"/>
    <n v="94720"/>
    <x v="0"/>
    <n v="0.2"/>
    <x v="0"/>
    <n v="151"/>
    <x v="0"/>
    <x v="1"/>
    <x v="0"/>
    <x v="1"/>
    <x v="0"/>
    <x v="1"/>
    <x v="4"/>
    <x v="2"/>
    <s v="21-30"/>
    <x v="2"/>
  </r>
  <r>
    <x v="1271"/>
    <n v="55"/>
    <n v="29"/>
    <n v="54"/>
    <x v="2"/>
    <n v="95051"/>
    <x v="1"/>
    <n v="2.2999999999999998"/>
    <x v="1"/>
    <n v="93"/>
    <x v="0"/>
    <x v="1"/>
    <x v="0"/>
    <x v="0"/>
    <x v="0"/>
    <x v="1"/>
    <x v="4"/>
    <x v="1"/>
    <s v="21-30"/>
    <x v="0"/>
  </r>
  <r>
    <x v="1272"/>
    <n v="55"/>
    <n v="29"/>
    <n v="64"/>
    <x v="2"/>
    <n v="93437"/>
    <x v="3"/>
    <n v="0.8"/>
    <x v="0"/>
    <n v="119"/>
    <x v="0"/>
    <x v="1"/>
    <x v="0"/>
    <x v="0"/>
    <x v="1"/>
    <x v="1"/>
    <x v="4"/>
    <x v="2"/>
    <s v="21-30"/>
    <x v="2"/>
  </r>
  <r>
    <x v="1273"/>
    <n v="55"/>
    <n v="31"/>
    <n v="74"/>
    <x v="2"/>
    <n v="94607"/>
    <x v="3"/>
    <n v="2.67"/>
    <x v="0"/>
    <n v="0"/>
    <x v="0"/>
    <x v="1"/>
    <x v="0"/>
    <x v="0"/>
    <x v="1"/>
    <x v="1"/>
    <x v="4"/>
    <x v="0"/>
    <s v="30+ yrs"/>
    <x v="0"/>
  </r>
  <r>
    <x v="1274"/>
    <n v="55"/>
    <n v="31"/>
    <n v="15"/>
    <x v="1"/>
    <n v="95747"/>
    <x v="0"/>
    <n v="0.2"/>
    <x v="0"/>
    <n v="0"/>
    <x v="0"/>
    <x v="1"/>
    <x v="0"/>
    <x v="0"/>
    <x v="0"/>
    <x v="1"/>
    <x v="2"/>
    <x v="0"/>
    <s v="30+ yrs"/>
    <x v="2"/>
  </r>
  <r>
    <x v="1275"/>
    <n v="55"/>
    <n v="31"/>
    <n v="62"/>
    <x v="2"/>
    <n v="93943"/>
    <x v="2"/>
    <n v="1.5"/>
    <x v="0"/>
    <n v="0"/>
    <x v="0"/>
    <x v="1"/>
    <x v="0"/>
    <x v="1"/>
    <x v="0"/>
    <x v="1"/>
    <x v="4"/>
    <x v="0"/>
    <s v="30+ yrs"/>
    <x v="1"/>
  </r>
  <r>
    <x v="1276"/>
    <n v="55"/>
    <n v="29"/>
    <n v="64"/>
    <x v="2"/>
    <n v="93063"/>
    <x v="2"/>
    <n v="2.6"/>
    <x v="1"/>
    <n v="0"/>
    <x v="0"/>
    <x v="1"/>
    <x v="0"/>
    <x v="1"/>
    <x v="0"/>
    <x v="1"/>
    <x v="4"/>
    <x v="0"/>
    <s v="21-30"/>
    <x v="0"/>
  </r>
  <r>
    <x v="1277"/>
    <n v="55"/>
    <n v="29"/>
    <n v="42"/>
    <x v="1"/>
    <n v="95833"/>
    <x v="2"/>
    <n v="2.5"/>
    <x v="0"/>
    <n v="0"/>
    <x v="0"/>
    <x v="0"/>
    <x v="0"/>
    <x v="0"/>
    <x v="0"/>
    <x v="1"/>
    <x v="1"/>
    <x v="0"/>
    <s v="21-30"/>
    <x v="0"/>
  </r>
  <r>
    <x v="1278"/>
    <n v="55"/>
    <n v="29"/>
    <n v="131"/>
    <x v="0"/>
    <n v="95070"/>
    <x v="1"/>
    <n v="0.7"/>
    <x v="2"/>
    <n v="0"/>
    <x v="1"/>
    <x v="1"/>
    <x v="0"/>
    <x v="0"/>
    <x v="1"/>
    <x v="1"/>
    <x v="0"/>
    <x v="0"/>
    <s v="21-30"/>
    <x v="2"/>
  </r>
  <r>
    <x v="1279"/>
    <n v="55"/>
    <n v="30"/>
    <n v="85"/>
    <x v="2"/>
    <n v="94591"/>
    <x v="0"/>
    <n v="0.1"/>
    <x v="1"/>
    <n v="0"/>
    <x v="0"/>
    <x v="1"/>
    <x v="0"/>
    <x v="0"/>
    <x v="0"/>
    <x v="1"/>
    <x v="3"/>
    <x v="0"/>
    <s v="30+ yrs"/>
    <x v="2"/>
  </r>
  <r>
    <x v="1280"/>
    <n v="55"/>
    <n v="31"/>
    <n v="74"/>
    <x v="2"/>
    <n v="94611"/>
    <x v="1"/>
    <n v="3.2"/>
    <x v="1"/>
    <n v="0"/>
    <x v="0"/>
    <x v="1"/>
    <x v="0"/>
    <x v="1"/>
    <x v="1"/>
    <x v="1"/>
    <x v="4"/>
    <x v="0"/>
    <s v="30+ yrs"/>
    <x v="4"/>
  </r>
  <r>
    <x v="1281"/>
    <n v="55"/>
    <n v="30"/>
    <n v="69"/>
    <x v="2"/>
    <n v="91007"/>
    <x v="2"/>
    <n v="1.3"/>
    <x v="1"/>
    <n v="0"/>
    <x v="0"/>
    <x v="0"/>
    <x v="1"/>
    <x v="1"/>
    <x v="1"/>
    <x v="1"/>
    <x v="4"/>
    <x v="0"/>
    <s v="30+ yrs"/>
    <x v="1"/>
  </r>
  <r>
    <x v="1282"/>
    <n v="55"/>
    <n v="31"/>
    <n v="73"/>
    <x v="2"/>
    <n v="95207"/>
    <x v="3"/>
    <n v="2.67"/>
    <x v="0"/>
    <n v="219"/>
    <x v="0"/>
    <x v="1"/>
    <x v="0"/>
    <x v="1"/>
    <x v="0"/>
    <x v="1"/>
    <x v="4"/>
    <x v="2"/>
    <s v="30+ yrs"/>
    <x v="0"/>
  </r>
  <r>
    <x v="1283"/>
    <n v="55"/>
    <n v="30"/>
    <n v="82"/>
    <x v="2"/>
    <n v="94720"/>
    <x v="2"/>
    <n v="3.8"/>
    <x v="2"/>
    <n v="0"/>
    <x v="0"/>
    <x v="1"/>
    <x v="0"/>
    <x v="1"/>
    <x v="0"/>
    <x v="1"/>
    <x v="3"/>
    <x v="0"/>
    <s v="30+ yrs"/>
    <x v="4"/>
  </r>
  <r>
    <x v="1284"/>
    <n v="55"/>
    <n v="30"/>
    <n v="64"/>
    <x v="2"/>
    <n v="94306"/>
    <x v="1"/>
    <n v="1.9"/>
    <x v="2"/>
    <n v="0"/>
    <x v="0"/>
    <x v="1"/>
    <x v="0"/>
    <x v="0"/>
    <x v="0"/>
    <x v="1"/>
    <x v="4"/>
    <x v="0"/>
    <s v="30+ yrs"/>
    <x v="1"/>
  </r>
  <r>
    <x v="1285"/>
    <n v="55"/>
    <n v="29"/>
    <n v="78"/>
    <x v="2"/>
    <n v="95521"/>
    <x v="0"/>
    <n v="0.8"/>
    <x v="1"/>
    <n v="190"/>
    <x v="0"/>
    <x v="1"/>
    <x v="0"/>
    <x v="1"/>
    <x v="0"/>
    <x v="1"/>
    <x v="3"/>
    <x v="2"/>
    <s v="21-30"/>
    <x v="2"/>
  </r>
  <r>
    <x v="1286"/>
    <n v="55"/>
    <n v="29"/>
    <n v="62"/>
    <x v="2"/>
    <n v="90089"/>
    <x v="0"/>
    <n v="0.2"/>
    <x v="0"/>
    <n v="0"/>
    <x v="0"/>
    <x v="1"/>
    <x v="0"/>
    <x v="1"/>
    <x v="0"/>
    <x v="1"/>
    <x v="4"/>
    <x v="0"/>
    <s v="21-30"/>
    <x v="2"/>
  </r>
  <r>
    <x v="1287"/>
    <n v="55"/>
    <n v="29"/>
    <n v="72"/>
    <x v="2"/>
    <n v="93107"/>
    <x v="3"/>
    <n v="0.3"/>
    <x v="2"/>
    <n v="147"/>
    <x v="0"/>
    <x v="1"/>
    <x v="0"/>
    <x v="0"/>
    <x v="0"/>
    <x v="1"/>
    <x v="4"/>
    <x v="2"/>
    <s v="21-30"/>
    <x v="2"/>
  </r>
  <r>
    <x v="1288"/>
    <n v="55"/>
    <n v="31"/>
    <n v="13"/>
    <x v="1"/>
    <n v="93943"/>
    <x v="2"/>
    <n v="0.7"/>
    <x v="0"/>
    <n v="0"/>
    <x v="0"/>
    <x v="1"/>
    <x v="0"/>
    <x v="1"/>
    <x v="0"/>
    <x v="1"/>
    <x v="2"/>
    <x v="0"/>
    <s v="30+ yrs"/>
    <x v="2"/>
  </r>
  <r>
    <x v="1289"/>
    <n v="55"/>
    <n v="31"/>
    <n v="130"/>
    <x v="0"/>
    <n v="92646"/>
    <x v="2"/>
    <n v="6.5"/>
    <x v="0"/>
    <n v="0"/>
    <x v="1"/>
    <x v="1"/>
    <x v="0"/>
    <x v="0"/>
    <x v="1"/>
    <x v="1"/>
    <x v="0"/>
    <x v="0"/>
    <s v="30+ yrs"/>
    <x v="3"/>
  </r>
  <r>
    <x v="1290"/>
    <n v="55"/>
    <n v="31"/>
    <n v="69"/>
    <x v="2"/>
    <n v="90089"/>
    <x v="0"/>
    <n v="2.7"/>
    <x v="2"/>
    <n v="0"/>
    <x v="0"/>
    <x v="0"/>
    <x v="0"/>
    <x v="0"/>
    <x v="1"/>
    <x v="1"/>
    <x v="4"/>
    <x v="0"/>
    <s v="30+ yrs"/>
    <x v="0"/>
  </r>
  <r>
    <x v="1291"/>
    <n v="55"/>
    <n v="28"/>
    <n v="39"/>
    <x v="1"/>
    <n v="94542"/>
    <x v="3"/>
    <n v="1"/>
    <x v="2"/>
    <n v="0"/>
    <x v="0"/>
    <x v="1"/>
    <x v="0"/>
    <x v="1"/>
    <x v="1"/>
    <x v="1"/>
    <x v="1"/>
    <x v="0"/>
    <s v="21-30"/>
    <x v="1"/>
  </r>
  <r>
    <x v="1292"/>
    <n v="55"/>
    <n v="31"/>
    <n v="34"/>
    <x v="1"/>
    <n v="94305"/>
    <x v="3"/>
    <n v="1.5"/>
    <x v="0"/>
    <n v="101"/>
    <x v="0"/>
    <x v="1"/>
    <x v="0"/>
    <x v="1"/>
    <x v="0"/>
    <x v="1"/>
    <x v="1"/>
    <x v="2"/>
    <s v="30+ yrs"/>
    <x v="1"/>
  </r>
  <r>
    <x v="1293"/>
    <n v="55"/>
    <n v="30"/>
    <n v="79"/>
    <x v="2"/>
    <n v="92182"/>
    <x v="1"/>
    <n v="0"/>
    <x v="1"/>
    <n v="0"/>
    <x v="0"/>
    <x v="1"/>
    <x v="0"/>
    <x v="0"/>
    <x v="0"/>
    <x v="1"/>
    <x v="3"/>
    <x v="0"/>
    <s v="30+ yrs"/>
    <x v="2"/>
  </r>
  <r>
    <x v="1294"/>
    <n v="55"/>
    <n v="29"/>
    <n v="38"/>
    <x v="1"/>
    <n v="90035"/>
    <x v="2"/>
    <n v="1.5"/>
    <x v="1"/>
    <n v="0"/>
    <x v="0"/>
    <x v="1"/>
    <x v="0"/>
    <x v="0"/>
    <x v="1"/>
    <x v="1"/>
    <x v="1"/>
    <x v="0"/>
    <s v="21-30"/>
    <x v="1"/>
  </r>
  <r>
    <x v="1295"/>
    <n v="55"/>
    <n v="30"/>
    <n v="153"/>
    <x v="0"/>
    <n v="94305"/>
    <x v="1"/>
    <n v="2.8"/>
    <x v="2"/>
    <n v="0"/>
    <x v="1"/>
    <x v="0"/>
    <x v="1"/>
    <x v="1"/>
    <x v="0"/>
    <x v="1"/>
    <x v="5"/>
    <x v="0"/>
    <s v="30+ yrs"/>
    <x v="0"/>
  </r>
  <r>
    <x v="1296"/>
    <n v="55"/>
    <n v="25"/>
    <n v="92"/>
    <x v="2"/>
    <n v="94550"/>
    <x v="0"/>
    <n v="3"/>
    <x v="1"/>
    <n v="158"/>
    <x v="0"/>
    <x v="1"/>
    <x v="0"/>
    <x v="0"/>
    <x v="1"/>
    <x v="1"/>
    <x v="3"/>
    <x v="2"/>
    <s v="21-30"/>
    <x v="4"/>
  </r>
  <r>
    <x v="1297"/>
    <n v="55"/>
    <n v="31"/>
    <n v="63"/>
    <x v="2"/>
    <n v="95616"/>
    <x v="3"/>
    <n v="2.67"/>
    <x v="0"/>
    <n v="0"/>
    <x v="0"/>
    <x v="1"/>
    <x v="0"/>
    <x v="1"/>
    <x v="0"/>
    <x v="1"/>
    <x v="4"/>
    <x v="0"/>
    <s v="30+ yrs"/>
    <x v="0"/>
  </r>
  <r>
    <x v="1298"/>
    <n v="55"/>
    <n v="31"/>
    <n v="23"/>
    <x v="1"/>
    <n v="95616"/>
    <x v="1"/>
    <n v="0.3"/>
    <x v="0"/>
    <n v="0"/>
    <x v="0"/>
    <x v="1"/>
    <x v="0"/>
    <x v="1"/>
    <x v="1"/>
    <x v="1"/>
    <x v="2"/>
    <x v="0"/>
    <s v="30+ yrs"/>
    <x v="2"/>
  </r>
  <r>
    <x v="1299"/>
    <n v="55"/>
    <n v="29"/>
    <n v="71"/>
    <x v="2"/>
    <n v="91311"/>
    <x v="3"/>
    <n v="0.3"/>
    <x v="2"/>
    <n v="0"/>
    <x v="0"/>
    <x v="1"/>
    <x v="0"/>
    <x v="0"/>
    <x v="1"/>
    <x v="1"/>
    <x v="4"/>
    <x v="0"/>
    <s v="21-30"/>
    <x v="2"/>
  </r>
  <r>
    <x v="1300"/>
    <n v="55"/>
    <n v="31"/>
    <n v="91"/>
    <x v="2"/>
    <n v="93555"/>
    <x v="1"/>
    <n v="2.8"/>
    <x v="0"/>
    <n v="0"/>
    <x v="0"/>
    <x v="1"/>
    <x v="0"/>
    <x v="0"/>
    <x v="0"/>
    <x v="1"/>
    <x v="3"/>
    <x v="0"/>
    <s v="30+ yrs"/>
    <x v="0"/>
  </r>
  <r>
    <x v="1301"/>
    <n v="55"/>
    <n v="29"/>
    <n v="62"/>
    <x v="2"/>
    <n v="92626"/>
    <x v="3"/>
    <n v="0.3"/>
    <x v="2"/>
    <n v="0"/>
    <x v="0"/>
    <x v="1"/>
    <x v="0"/>
    <x v="1"/>
    <x v="0"/>
    <x v="1"/>
    <x v="4"/>
    <x v="0"/>
    <s v="21-30"/>
    <x v="2"/>
  </r>
  <r>
    <x v="1302"/>
    <n v="55"/>
    <n v="25"/>
    <n v="90"/>
    <x v="2"/>
    <n v="90717"/>
    <x v="1"/>
    <n v="4.5"/>
    <x v="1"/>
    <n v="0"/>
    <x v="0"/>
    <x v="1"/>
    <x v="0"/>
    <x v="0"/>
    <x v="1"/>
    <x v="1"/>
    <x v="3"/>
    <x v="0"/>
    <s v="21-30"/>
    <x v="5"/>
  </r>
  <r>
    <x v="1303"/>
    <n v="55"/>
    <n v="29"/>
    <n v="35"/>
    <x v="1"/>
    <n v="90007"/>
    <x v="3"/>
    <n v="1.4"/>
    <x v="0"/>
    <n v="0"/>
    <x v="0"/>
    <x v="1"/>
    <x v="0"/>
    <x v="0"/>
    <x v="0"/>
    <x v="1"/>
    <x v="1"/>
    <x v="0"/>
    <s v="21-30"/>
    <x v="1"/>
  </r>
  <r>
    <x v="1304"/>
    <n v="55"/>
    <n v="25"/>
    <n v="65"/>
    <x v="2"/>
    <n v="92093"/>
    <x v="2"/>
    <n v="2"/>
    <x v="1"/>
    <n v="0"/>
    <x v="0"/>
    <x v="1"/>
    <x v="0"/>
    <x v="1"/>
    <x v="0"/>
    <x v="1"/>
    <x v="4"/>
    <x v="0"/>
    <s v="21-30"/>
    <x v="0"/>
  </r>
  <r>
    <x v="1305"/>
    <n v="55"/>
    <n v="30"/>
    <n v="35"/>
    <x v="1"/>
    <n v="94025"/>
    <x v="0"/>
    <n v="1.5"/>
    <x v="2"/>
    <n v="118"/>
    <x v="0"/>
    <x v="1"/>
    <x v="0"/>
    <x v="0"/>
    <x v="1"/>
    <x v="1"/>
    <x v="1"/>
    <x v="2"/>
    <s v="30+ yrs"/>
    <x v="1"/>
  </r>
  <r>
    <x v="1306"/>
    <n v="55"/>
    <n v="30"/>
    <n v="84"/>
    <x v="2"/>
    <n v="95821"/>
    <x v="1"/>
    <n v="0"/>
    <x v="1"/>
    <n v="0"/>
    <x v="0"/>
    <x v="1"/>
    <x v="0"/>
    <x v="0"/>
    <x v="0"/>
    <x v="1"/>
    <x v="3"/>
    <x v="0"/>
    <s v="30+ yrs"/>
    <x v="2"/>
  </r>
  <r>
    <x v="1307"/>
    <n v="55"/>
    <n v="31"/>
    <n v="159"/>
    <x v="0"/>
    <n v="92123"/>
    <x v="0"/>
    <n v="3.9"/>
    <x v="1"/>
    <n v="0"/>
    <x v="1"/>
    <x v="1"/>
    <x v="0"/>
    <x v="0"/>
    <x v="0"/>
    <x v="1"/>
    <x v="5"/>
    <x v="0"/>
    <s v="30+ yrs"/>
    <x v="4"/>
  </r>
  <r>
    <x v="1308"/>
    <n v="55"/>
    <n v="29"/>
    <n v="28"/>
    <x v="1"/>
    <n v="94539"/>
    <x v="1"/>
    <n v="0.7"/>
    <x v="2"/>
    <n v="82"/>
    <x v="0"/>
    <x v="1"/>
    <x v="0"/>
    <x v="1"/>
    <x v="1"/>
    <x v="1"/>
    <x v="1"/>
    <x v="1"/>
    <s v="21-30"/>
    <x v="2"/>
  </r>
  <r>
    <x v="1309"/>
    <n v="55"/>
    <n v="25"/>
    <n v="95"/>
    <x v="2"/>
    <n v="92407"/>
    <x v="1"/>
    <n v="4.5"/>
    <x v="1"/>
    <n v="275"/>
    <x v="0"/>
    <x v="1"/>
    <x v="0"/>
    <x v="0"/>
    <x v="0"/>
    <x v="1"/>
    <x v="3"/>
    <x v="2"/>
    <s v="21-30"/>
    <x v="5"/>
  </r>
  <r>
    <x v="1310"/>
    <n v="55"/>
    <n v="29"/>
    <n v="81"/>
    <x v="2"/>
    <n v="94928"/>
    <x v="2"/>
    <n v="4.9000000000000004"/>
    <x v="0"/>
    <n v="209"/>
    <x v="0"/>
    <x v="1"/>
    <x v="0"/>
    <x v="1"/>
    <x v="0"/>
    <x v="1"/>
    <x v="3"/>
    <x v="2"/>
    <s v="21-30"/>
    <x v="5"/>
  </r>
  <r>
    <x v="1311"/>
    <n v="55"/>
    <n v="29"/>
    <n v="94"/>
    <x v="2"/>
    <n v="94109"/>
    <x v="0"/>
    <n v="0.8"/>
    <x v="1"/>
    <n v="221"/>
    <x v="0"/>
    <x v="1"/>
    <x v="0"/>
    <x v="0"/>
    <x v="0"/>
    <x v="1"/>
    <x v="3"/>
    <x v="2"/>
    <s v="21-30"/>
    <x v="2"/>
  </r>
  <r>
    <x v="1312"/>
    <n v="55"/>
    <n v="30"/>
    <n v="50"/>
    <x v="1"/>
    <n v="94061"/>
    <x v="1"/>
    <n v="2.1"/>
    <x v="1"/>
    <n v="0"/>
    <x v="0"/>
    <x v="1"/>
    <x v="0"/>
    <x v="1"/>
    <x v="0"/>
    <x v="1"/>
    <x v="4"/>
    <x v="0"/>
    <s v="30+ yrs"/>
    <x v="0"/>
  </r>
  <r>
    <x v="1313"/>
    <n v="55"/>
    <n v="29"/>
    <n v="79"/>
    <x v="2"/>
    <n v="90029"/>
    <x v="2"/>
    <n v="4.9000000000000004"/>
    <x v="0"/>
    <n v="0"/>
    <x v="0"/>
    <x v="1"/>
    <x v="0"/>
    <x v="0"/>
    <x v="0"/>
    <x v="1"/>
    <x v="3"/>
    <x v="0"/>
    <s v="21-30"/>
    <x v="5"/>
  </r>
  <r>
    <x v="1314"/>
    <n v="55"/>
    <n v="31"/>
    <n v="91"/>
    <x v="2"/>
    <n v="94110"/>
    <x v="1"/>
    <n v="2.8"/>
    <x v="0"/>
    <n v="0"/>
    <x v="0"/>
    <x v="1"/>
    <x v="0"/>
    <x v="1"/>
    <x v="0"/>
    <x v="1"/>
    <x v="3"/>
    <x v="0"/>
    <s v="30+ yrs"/>
    <x v="0"/>
  </r>
  <r>
    <x v="1315"/>
    <n v="55"/>
    <n v="31"/>
    <n v="134"/>
    <x v="0"/>
    <n v="92130"/>
    <x v="1"/>
    <n v="0.3"/>
    <x v="0"/>
    <n v="0"/>
    <x v="0"/>
    <x v="1"/>
    <x v="0"/>
    <x v="0"/>
    <x v="0"/>
    <x v="1"/>
    <x v="0"/>
    <x v="0"/>
    <s v="30+ yrs"/>
    <x v="2"/>
  </r>
  <r>
    <x v="1316"/>
    <n v="55"/>
    <n v="29"/>
    <n v="21"/>
    <x v="1"/>
    <n v="92704"/>
    <x v="2"/>
    <n v="0.7"/>
    <x v="1"/>
    <n v="0"/>
    <x v="0"/>
    <x v="0"/>
    <x v="0"/>
    <x v="1"/>
    <x v="0"/>
    <x v="1"/>
    <x v="2"/>
    <x v="0"/>
    <s v="21-30"/>
    <x v="2"/>
  </r>
  <r>
    <x v="1317"/>
    <n v="55"/>
    <n v="29"/>
    <n v="65"/>
    <x v="2"/>
    <n v="91773"/>
    <x v="3"/>
    <n v="2.5"/>
    <x v="0"/>
    <n v="0"/>
    <x v="0"/>
    <x v="1"/>
    <x v="0"/>
    <x v="0"/>
    <x v="0"/>
    <x v="1"/>
    <x v="4"/>
    <x v="0"/>
    <s v="21-30"/>
    <x v="0"/>
  </r>
  <r>
    <x v="1318"/>
    <n v="55"/>
    <n v="30"/>
    <n v="82"/>
    <x v="2"/>
    <n v="93003"/>
    <x v="2"/>
    <n v="1.3"/>
    <x v="1"/>
    <n v="219"/>
    <x v="0"/>
    <x v="1"/>
    <x v="0"/>
    <x v="0"/>
    <x v="1"/>
    <x v="1"/>
    <x v="3"/>
    <x v="2"/>
    <s v="30+ yrs"/>
    <x v="1"/>
  </r>
  <r>
    <x v="1319"/>
    <n v="55"/>
    <n v="25"/>
    <n v="42"/>
    <x v="1"/>
    <n v="94115"/>
    <x v="3"/>
    <n v="1"/>
    <x v="1"/>
    <n v="0"/>
    <x v="0"/>
    <x v="1"/>
    <x v="0"/>
    <x v="1"/>
    <x v="0"/>
    <x v="1"/>
    <x v="1"/>
    <x v="0"/>
    <s v="21-30"/>
    <x v="1"/>
  </r>
  <r>
    <x v="1320"/>
    <n v="55"/>
    <n v="25"/>
    <n v="35"/>
    <x v="1"/>
    <n v="93943"/>
    <x v="3"/>
    <n v="1"/>
    <x v="1"/>
    <n v="144"/>
    <x v="0"/>
    <x v="1"/>
    <x v="0"/>
    <x v="1"/>
    <x v="1"/>
    <x v="1"/>
    <x v="1"/>
    <x v="2"/>
    <s v="21-30"/>
    <x v="1"/>
  </r>
  <r>
    <x v="1321"/>
    <n v="55"/>
    <n v="30"/>
    <n v="70"/>
    <x v="2"/>
    <n v="94904"/>
    <x v="3"/>
    <n v="2"/>
    <x v="2"/>
    <n v="0"/>
    <x v="0"/>
    <x v="1"/>
    <x v="0"/>
    <x v="1"/>
    <x v="1"/>
    <x v="1"/>
    <x v="4"/>
    <x v="0"/>
    <s v="30+ yrs"/>
    <x v="0"/>
  </r>
  <r>
    <x v="1322"/>
    <n v="55"/>
    <n v="30"/>
    <n v="54"/>
    <x v="2"/>
    <n v="91367"/>
    <x v="3"/>
    <n v="1.7"/>
    <x v="0"/>
    <n v="0"/>
    <x v="0"/>
    <x v="1"/>
    <x v="0"/>
    <x v="1"/>
    <x v="0"/>
    <x v="1"/>
    <x v="4"/>
    <x v="0"/>
    <s v="30+ yrs"/>
    <x v="1"/>
  </r>
  <r>
    <x v="1323"/>
    <n v="55"/>
    <n v="29"/>
    <n v="162"/>
    <x v="0"/>
    <n v="93105"/>
    <x v="0"/>
    <n v="2.9"/>
    <x v="0"/>
    <n v="0"/>
    <x v="0"/>
    <x v="1"/>
    <x v="0"/>
    <x v="1"/>
    <x v="1"/>
    <x v="1"/>
    <x v="5"/>
    <x v="0"/>
    <s v="21-30"/>
    <x v="0"/>
  </r>
  <r>
    <x v="1324"/>
    <n v="55"/>
    <n v="31"/>
    <n v="20"/>
    <x v="1"/>
    <n v="94720"/>
    <x v="1"/>
    <n v="0.3"/>
    <x v="0"/>
    <n v="0"/>
    <x v="0"/>
    <x v="1"/>
    <x v="0"/>
    <x v="1"/>
    <x v="0"/>
    <x v="1"/>
    <x v="2"/>
    <x v="0"/>
    <s v="30+ yrs"/>
    <x v="2"/>
  </r>
  <r>
    <x v="1325"/>
    <n v="55"/>
    <n v="30"/>
    <n v="28"/>
    <x v="1"/>
    <n v="90291"/>
    <x v="2"/>
    <n v="0.1"/>
    <x v="1"/>
    <n v="149"/>
    <x v="0"/>
    <x v="1"/>
    <x v="0"/>
    <x v="1"/>
    <x v="1"/>
    <x v="1"/>
    <x v="1"/>
    <x v="2"/>
    <s v="30+ yrs"/>
    <x v="2"/>
  </r>
  <r>
    <x v="1326"/>
    <n v="55"/>
    <n v="29"/>
    <n v="49"/>
    <x v="1"/>
    <n v="92691"/>
    <x v="1"/>
    <n v="0.8"/>
    <x v="1"/>
    <n v="220"/>
    <x v="0"/>
    <x v="1"/>
    <x v="0"/>
    <x v="0"/>
    <x v="1"/>
    <x v="1"/>
    <x v="1"/>
    <x v="2"/>
    <s v="21-30"/>
    <x v="2"/>
  </r>
  <r>
    <x v="1327"/>
    <n v="55"/>
    <n v="29"/>
    <n v="92"/>
    <x v="2"/>
    <n v="92130"/>
    <x v="0"/>
    <n v="1.9"/>
    <x v="2"/>
    <n v="0"/>
    <x v="0"/>
    <x v="1"/>
    <x v="0"/>
    <x v="0"/>
    <x v="0"/>
    <x v="1"/>
    <x v="3"/>
    <x v="0"/>
    <s v="21-30"/>
    <x v="1"/>
  </r>
  <r>
    <x v="1328"/>
    <n v="55"/>
    <n v="30"/>
    <n v="42"/>
    <x v="1"/>
    <n v="93940"/>
    <x v="1"/>
    <n v="2"/>
    <x v="2"/>
    <n v="196"/>
    <x v="0"/>
    <x v="1"/>
    <x v="0"/>
    <x v="0"/>
    <x v="1"/>
    <x v="1"/>
    <x v="1"/>
    <x v="2"/>
    <s v="30+ yrs"/>
    <x v="0"/>
  </r>
  <r>
    <x v="1329"/>
    <n v="55"/>
    <n v="25"/>
    <n v="52"/>
    <x v="2"/>
    <n v="90095"/>
    <x v="1"/>
    <n v="1.4"/>
    <x v="1"/>
    <n v="207"/>
    <x v="0"/>
    <x v="0"/>
    <x v="0"/>
    <x v="0"/>
    <x v="0"/>
    <x v="1"/>
    <x v="4"/>
    <x v="2"/>
    <s v="21-30"/>
    <x v="1"/>
  </r>
  <r>
    <x v="1330"/>
    <n v="55"/>
    <n v="29"/>
    <n v="140"/>
    <x v="0"/>
    <n v="94720"/>
    <x v="1"/>
    <n v="2.7"/>
    <x v="0"/>
    <n v="0"/>
    <x v="0"/>
    <x v="1"/>
    <x v="0"/>
    <x v="1"/>
    <x v="0"/>
    <x v="1"/>
    <x v="0"/>
    <x v="0"/>
    <s v="21-30"/>
    <x v="0"/>
  </r>
  <r>
    <x v="1331"/>
    <n v="55"/>
    <n v="29"/>
    <n v="81"/>
    <x v="2"/>
    <n v="92843"/>
    <x v="3"/>
    <n v="1.7"/>
    <x v="2"/>
    <n v="171"/>
    <x v="0"/>
    <x v="1"/>
    <x v="0"/>
    <x v="1"/>
    <x v="0"/>
    <x v="1"/>
    <x v="3"/>
    <x v="2"/>
    <s v="21-30"/>
    <x v="1"/>
  </r>
  <r>
    <x v="1332"/>
    <n v="55"/>
    <n v="30"/>
    <n v="99"/>
    <x v="2"/>
    <n v="91768"/>
    <x v="0"/>
    <n v="0.1"/>
    <x v="1"/>
    <n v="0"/>
    <x v="0"/>
    <x v="1"/>
    <x v="0"/>
    <x v="0"/>
    <x v="0"/>
    <x v="1"/>
    <x v="3"/>
    <x v="0"/>
    <s v="30+ yrs"/>
    <x v="2"/>
  </r>
  <r>
    <x v="1333"/>
    <n v="55"/>
    <n v="30"/>
    <n v="145"/>
    <x v="0"/>
    <n v="92037"/>
    <x v="1"/>
    <n v="6"/>
    <x v="1"/>
    <n v="0"/>
    <x v="1"/>
    <x v="1"/>
    <x v="0"/>
    <x v="1"/>
    <x v="0"/>
    <x v="1"/>
    <x v="0"/>
    <x v="0"/>
    <s v="30+ yrs"/>
    <x v="3"/>
  </r>
  <r>
    <x v="1334"/>
    <n v="55"/>
    <n v="30"/>
    <n v="53"/>
    <x v="2"/>
    <n v="94550"/>
    <x v="3"/>
    <n v="1.7"/>
    <x v="0"/>
    <n v="0"/>
    <x v="0"/>
    <x v="1"/>
    <x v="0"/>
    <x v="1"/>
    <x v="0"/>
    <x v="1"/>
    <x v="4"/>
    <x v="0"/>
    <s v="30+ yrs"/>
    <x v="1"/>
  </r>
  <r>
    <x v="1335"/>
    <n v="55"/>
    <n v="29"/>
    <n v="79"/>
    <x v="2"/>
    <n v="94608"/>
    <x v="1"/>
    <n v="1.1000000000000001"/>
    <x v="0"/>
    <n v="0"/>
    <x v="0"/>
    <x v="0"/>
    <x v="0"/>
    <x v="1"/>
    <x v="0"/>
    <x v="1"/>
    <x v="3"/>
    <x v="0"/>
    <s v="21-30"/>
    <x v="1"/>
  </r>
  <r>
    <x v="1336"/>
    <n v="55"/>
    <n v="30"/>
    <n v="41"/>
    <x v="1"/>
    <n v="93003"/>
    <x v="1"/>
    <n v="0.6"/>
    <x v="1"/>
    <n v="0"/>
    <x v="0"/>
    <x v="1"/>
    <x v="0"/>
    <x v="1"/>
    <x v="1"/>
    <x v="1"/>
    <x v="1"/>
    <x v="0"/>
    <s v="30+ yrs"/>
    <x v="2"/>
  </r>
  <r>
    <x v="1337"/>
    <n v="55"/>
    <n v="25"/>
    <n v="44"/>
    <x v="1"/>
    <n v="92093"/>
    <x v="3"/>
    <n v="1"/>
    <x v="1"/>
    <n v="0"/>
    <x v="0"/>
    <x v="1"/>
    <x v="0"/>
    <x v="1"/>
    <x v="0"/>
    <x v="1"/>
    <x v="1"/>
    <x v="0"/>
    <s v="21-30"/>
    <x v="1"/>
  </r>
  <r>
    <x v="1338"/>
    <n v="55"/>
    <n v="31"/>
    <n v="124"/>
    <x v="0"/>
    <n v="93407"/>
    <x v="1"/>
    <n v="0.3"/>
    <x v="0"/>
    <n v="0"/>
    <x v="0"/>
    <x v="1"/>
    <x v="0"/>
    <x v="1"/>
    <x v="0"/>
    <x v="1"/>
    <x v="0"/>
    <x v="0"/>
    <s v="30+ yrs"/>
    <x v="2"/>
  </r>
  <r>
    <x v="1339"/>
    <n v="55"/>
    <n v="30"/>
    <n v="28"/>
    <x v="1"/>
    <n v="94040"/>
    <x v="1"/>
    <n v="2"/>
    <x v="2"/>
    <n v="0"/>
    <x v="0"/>
    <x v="1"/>
    <x v="0"/>
    <x v="1"/>
    <x v="1"/>
    <x v="1"/>
    <x v="1"/>
    <x v="0"/>
    <s v="30+ yrs"/>
    <x v="0"/>
  </r>
  <r>
    <x v="1340"/>
    <n v="55"/>
    <n v="25"/>
    <n v="58"/>
    <x v="2"/>
    <n v="95023"/>
    <x v="2"/>
    <n v="2"/>
    <x v="1"/>
    <n v="219"/>
    <x v="0"/>
    <x v="1"/>
    <x v="0"/>
    <x v="0"/>
    <x v="1"/>
    <x v="1"/>
    <x v="4"/>
    <x v="2"/>
    <s v="21-30"/>
    <x v="0"/>
  </r>
  <r>
    <x v="1341"/>
    <n v="54"/>
    <n v="30"/>
    <n v="133"/>
    <x v="0"/>
    <n v="93305"/>
    <x v="1"/>
    <n v="2.6"/>
    <x v="1"/>
    <n v="0"/>
    <x v="1"/>
    <x v="1"/>
    <x v="0"/>
    <x v="0"/>
    <x v="0"/>
    <x v="1"/>
    <x v="0"/>
    <x v="0"/>
    <s v="30+ yrs"/>
    <x v="0"/>
  </r>
  <r>
    <x v="1342"/>
    <n v="54"/>
    <n v="28"/>
    <n v="161"/>
    <x v="0"/>
    <n v="92121"/>
    <x v="0"/>
    <n v="2.9"/>
    <x v="0"/>
    <n v="0"/>
    <x v="0"/>
    <x v="1"/>
    <x v="0"/>
    <x v="1"/>
    <x v="0"/>
    <x v="1"/>
    <x v="5"/>
    <x v="0"/>
    <s v="21-30"/>
    <x v="0"/>
  </r>
  <r>
    <x v="1343"/>
    <n v="54"/>
    <n v="29"/>
    <n v="35"/>
    <x v="1"/>
    <n v="92831"/>
    <x v="0"/>
    <n v="1.5"/>
    <x v="2"/>
    <n v="0"/>
    <x v="0"/>
    <x v="1"/>
    <x v="0"/>
    <x v="1"/>
    <x v="0"/>
    <x v="1"/>
    <x v="1"/>
    <x v="0"/>
    <s v="21-30"/>
    <x v="1"/>
  </r>
  <r>
    <x v="1344"/>
    <n v="54"/>
    <n v="29"/>
    <n v="12"/>
    <x v="1"/>
    <n v="90057"/>
    <x v="1"/>
    <n v="0.2"/>
    <x v="1"/>
    <n v="0"/>
    <x v="0"/>
    <x v="1"/>
    <x v="0"/>
    <x v="1"/>
    <x v="0"/>
    <x v="1"/>
    <x v="2"/>
    <x v="0"/>
    <s v="21-30"/>
    <x v="2"/>
  </r>
  <r>
    <x v="1345"/>
    <n v="54"/>
    <n v="29"/>
    <n v="58"/>
    <x v="2"/>
    <n v="92612"/>
    <x v="2"/>
    <n v="1.3"/>
    <x v="1"/>
    <n v="0"/>
    <x v="0"/>
    <x v="1"/>
    <x v="0"/>
    <x v="0"/>
    <x v="0"/>
    <x v="1"/>
    <x v="4"/>
    <x v="0"/>
    <s v="21-30"/>
    <x v="1"/>
  </r>
  <r>
    <x v="1346"/>
    <n v="54"/>
    <n v="28"/>
    <n v="94"/>
    <x v="2"/>
    <n v="90291"/>
    <x v="0"/>
    <n v="1.9"/>
    <x v="2"/>
    <n v="0"/>
    <x v="0"/>
    <x v="1"/>
    <x v="0"/>
    <x v="0"/>
    <x v="0"/>
    <x v="1"/>
    <x v="3"/>
    <x v="0"/>
    <s v="21-30"/>
    <x v="1"/>
  </r>
  <r>
    <x v="1347"/>
    <n v="54"/>
    <n v="28"/>
    <n v="170"/>
    <x v="0"/>
    <n v="92182"/>
    <x v="1"/>
    <n v="6.2"/>
    <x v="2"/>
    <n v="325"/>
    <x v="1"/>
    <x v="1"/>
    <x v="0"/>
    <x v="1"/>
    <x v="0"/>
    <x v="1"/>
    <x v="5"/>
    <x v="3"/>
    <s v="21-30"/>
    <x v="3"/>
  </r>
  <r>
    <x v="1348"/>
    <n v="54"/>
    <n v="28"/>
    <n v="89"/>
    <x v="2"/>
    <n v="95039"/>
    <x v="0"/>
    <n v="1.9"/>
    <x v="2"/>
    <n v="0"/>
    <x v="0"/>
    <x v="1"/>
    <x v="0"/>
    <x v="1"/>
    <x v="1"/>
    <x v="1"/>
    <x v="3"/>
    <x v="0"/>
    <s v="21-30"/>
    <x v="1"/>
  </r>
  <r>
    <x v="1349"/>
    <n v="54"/>
    <n v="30"/>
    <n v="78"/>
    <x v="2"/>
    <n v="92374"/>
    <x v="2"/>
    <n v="1"/>
    <x v="2"/>
    <n v="0"/>
    <x v="0"/>
    <x v="1"/>
    <x v="0"/>
    <x v="1"/>
    <x v="0"/>
    <x v="1"/>
    <x v="3"/>
    <x v="0"/>
    <s v="30+ yrs"/>
    <x v="1"/>
  </r>
  <r>
    <x v="1350"/>
    <n v="54"/>
    <n v="24"/>
    <n v="63"/>
    <x v="2"/>
    <n v="92606"/>
    <x v="3"/>
    <n v="1.4"/>
    <x v="1"/>
    <n v="138"/>
    <x v="0"/>
    <x v="1"/>
    <x v="0"/>
    <x v="1"/>
    <x v="1"/>
    <x v="1"/>
    <x v="4"/>
    <x v="2"/>
    <s v="21-30"/>
    <x v="1"/>
  </r>
  <r>
    <x v="1351"/>
    <n v="54"/>
    <n v="24"/>
    <n v="29"/>
    <x v="1"/>
    <n v="92028"/>
    <x v="3"/>
    <n v="1"/>
    <x v="1"/>
    <n v="148"/>
    <x v="0"/>
    <x v="1"/>
    <x v="0"/>
    <x v="0"/>
    <x v="1"/>
    <x v="1"/>
    <x v="1"/>
    <x v="2"/>
    <s v="21-30"/>
    <x v="1"/>
  </r>
  <r>
    <x v="1352"/>
    <n v="54"/>
    <n v="30"/>
    <n v="100"/>
    <x v="2"/>
    <n v="95814"/>
    <x v="2"/>
    <n v="3.4"/>
    <x v="1"/>
    <n v="0"/>
    <x v="1"/>
    <x v="1"/>
    <x v="0"/>
    <x v="0"/>
    <x v="0"/>
    <x v="1"/>
    <x v="0"/>
    <x v="0"/>
    <s v="30+ yrs"/>
    <x v="4"/>
  </r>
  <r>
    <x v="1353"/>
    <n v="54"/>
    <n v="29"/>
    <n v="48"/>
    <x v="1"/>
    <n v="91709"/>
    <x v="2"/>
    <n v="1.8"/>
    <x v="1"/>
    <n v="0"/>
    <x v="0"/>
    <x v="1"/>
    <x v="0"/>
    <x v="1"/>
    <x v="0"/>
    <x v="1"/>
    <x v="1"/>
    <x v="0"/>
    <s v="21-30"/>
    <x v="1"/>
  </r>
  <r>
    <x v="1354"/>
    <n v="54"/>
    <n v="30"/>
    <n v="23"/>
    <x v="1"/>
    <n v="94608"/>
    <x v="1"/>
    <n v="0.4"/>
    <x v="0"/>
    <n v="0"/>
    <x v="0"/>
    <x v="1"/>
    <x v="0"/>
    <x v="0"/>
    <x v="0"/>
    <x v="1"/>
    <x v="2"/>
    <x v="0"/>
    <s v="30+ yrs"/>
    <x v="2"/>
  </r>
  <r>
    <x v="1355"/>
    <n v="54"/>
    <n v="28"/>
    <n v="93"/>
    <x v="2"/>
    <n v="91604"/>
    <x v="0"/>
    <n v="4.9000000000000004"/>
    <x v="0"/>
    <n v="133"/>
    <x v="0"/>
    <x v="1"/>
    <x v="1"/>
    <x v="1"/>
    <x v="1"/>
    <x v="1"/>
    <x v="3"/>
    <x v="2"/>
    <s v="21-30"/>
    <x v="5"/>
  </r>
  <r>
    <x v="1356"/>
    <n v="54"/>
    <n v="28"/>
    <n v="53"/>
    <x v="2"/>
    <n v="92109"/>
    <x v="2"/>
    <n v="2.8"/>
    <x v="2"/>
    <n v="0"/>
    <x v="0"/>
    <x v="0"/>
    <x v="0"/>
    <x v="0"/>
    <x v="0"/>
    <x v="1"/>
    <x v="4"/>
    <x v="0"/>
    <s v="21-30"/>
    <x v="0"/>
  </r>
  <r>
    <x v="1357"/>
    <n v="54"/>
    <n v="29"/>
    <n v="68"/>
    <x v="2"/>
    <n v="94998"/>
    <x v="3"/>
    <n v="1.6"/>
    <x v="1"/>
    <n v="0"/>
    <x v="0"/>
    <x v="1"/>
    <x v="0"/>
    <x v="1"/>
    <x v="1"/>
    <x v="1"/>
    <x v="4"/>
    <x v="0"/>
    <s v="21-30"/>
    <x v="1"/>
  </r>
  <r>
    <x v="1358"/>
    <n v="54"/>
    <n v="27"/>
    <n v="43"/>
    <x v="1"/>
    <n v="92834"/>
    <x v="3"/>
    <n v="1"/>
    <x v="2"/>
    <n v="169"/>
    <x v="0"/>
    <x v="1"/>
    <x v="0"/>
    <x v="0"/>
    <x v="0"/>
    <x v="1"/>
    <x v="1"/>
    <x v="2"/>
    <s v="21-30"/>
    <x v="1"/>
  </r>
  <r>
    <x v="1359"/>
    <n v="54"/>
    <n v="30"/>
    <n v="21"/>
    <x v="1"/>
    <n v="91706"/>
    <x v="1"/>
    <n v="0.2"/>
    <x v="0"/>
    <n v="0"/>
    <x v="0"/>
    <x v="1"/>
    <x v="0"/>
    <x v="0"/>
    <x v="1"/>
    <x v="1"/>
    <x v="2"/>
    <x v="0"/>
    <s v="30+ yrs"/>
    <x v="2"/>
  </r>
  <r>
    <x v="1360"/>
    <n v="54"/>
    <n v="30"/>
    <n v="93"/>
    <x v="2"/>
    <n v="91107"/>
    <x v="0"/>
    <n v="2.7"/>
    <x v="2"/>
    <n v="0"/>
    <x v="0"/>
    <x v="1"/>
    <x v="0"/>
    <x v="1"/>
    <x v="0"/>
    <x v="1"/>
    <x v="3"/>
    <x v="0"/>
    <s v="30+ yrs"/>
    <x v="0"/>
  </r>
  <r>
    <x v="1361"/>
    <n v="54"/>
    <n v="29"/>
    <n v="129"/>
    <x v="0"/>
    <n v="93940"/>
    <x v="2"/>
    <n v="4.2"/>
    <x v="1"/>
    <n v="0"/>
    <x v="1"/>
    <x v="1"/>
    <x v="0"/>
    <x v="0"/>
    <x v="0"/>
    <x v="1"/>
    <x v="0"/>
    <x v="0"/>
    <s v="21-30"/>
    <x v="5"/>
  </r>
  <r>
    <x v="1362"/>
    <n v="54"/>
    <n v="30"/>
    <n v="64"/>
    <x v="2"/>
    <n v="95126"/>
    <x v="0"/>
    <n v="1.8"/>
    <x v="1"/>
    <n v="227"/>
    <x v="0"/>
    <x v="1"/>
    <x v="0"/>
    <x v="0"/>
    <x v="1"/>
    <x v="1"/>
    <x v="4"/>
    <x v="2"/>
    <s v="30+ yrs"/>
    <x v="1"/>
  </r>
  <r>
    <x v="1363"/>
    <n v="54"/>
    <n v="24"/>
    <n v="61"/>
    <x v="2"/>
    <n v="92866"/>
    <x v="2"/>
    <n v="2"/>
    <x v="1"/>
    <n v="0"/>
    <x v="0"/>
    <x v="0"/>
    <x v="0"/>
    <x v="1"/>
    <x v="0"/>
    <x v="1"/>
    <x v="4"/>
    <x v="0"/>
    <s v="21-30"/>
    <x v="0"/>
  </r>
  <r>
    <x v="1364"/>
    <n v="54"/>
    <n v="30"/>
    <n v="18"/>
    <x v="1"/>
    <n v="94591"/>
    <x v="0"/>
    <n v="0.3"/>
    <x v="0"/>
    <n v="0"/>
    <x v="0"/>
    <x v="0"/>
    <x v="1"/>
    <x v="1"/>
    <x v="0"/>
    <x v="1"/>
    <x v="2"/>
    <x v="0"/>
    <s v="30+ yrs"/>
    <x v="2"/>
  </r>
  <r>
    <x v="1365"/>
    <n v="54"/>
    <n v="28"/>
    <n v="65"/>
    <x v="2"/>
    <n v="94122"/>
    <x v="0"/>
    <n v="0.2"/>
    <x v="0"/>
    <n v="0"/>
    <x v="0"/>
    <x v="1"/>
    <x v="0"/>
    <x v="0"/>
    <x v="1"/>
    <x v="1"/>
    <x v="4"/>
    <x v="0"/>
    <s v="21-30"/>
    <x v="2"/>
  </r>
  <r>
    <x v="1366"/>
    <n v="54"/>
    <n v="28"/>
    <n v="165"/>
    <x v="0"/>
    <n v="92093"/>
    <x v="0"/>
    <n v="4.0999999999999996"/>
    <x v="1"/>
    <n v="0"/>
    <x v="1"/>
    <x v="1"/>
    <x v="1"/>
    <x v="1"/>
    <x v="1"/>
    <x v="1"/>
    <x v="5"/>
    <x v="0"/>
    <s v="21-30"/>
    <x v="5"/>
  </r>
  <r>
    <x v="1367"/>
    <n v="54"/>
    <n v="30"/>
    <n v="194"/>
    <x v="0"/>
    <n v="92056"/>
    <x v="3"/>
    <n v="6"/>
    <x v="1"/>
    <n v="587"/>
    <x v="1"/>
    <x v="0"/>
    <x v="1"/>
    <x v="1"/>
    <x v="1"/>
    <x v="1"/>
    <x v="5"/>
    <x v="3"/>
    <s v="30+ yrs"/>
    <x v="3"/>
  </r>
  <r>
    <x v="1368"/>
    <n v="54"/>
    <n v="29"/>
    <n v="44"/>
    <x v="1"/>
    <n v="91301"/>
    <x v="1"/>
    <n v="2.2999999999999998"/>
    <x v="1"/>
    <n v="0"/>
    <x v="0"/>
    <x v="1"/>
    <x v="0"/>
    <x v="1"/>
    <x v="0"/>
    <x v="1"/>
    <x v="1"/>
    <x v="0"/>
    <s v="21-30"/>
    <x v="0"/>
  </r>
  <r>
    <x v="1369"/>
    <n v="54"/>
    <n v="28"/>
    <n v="34"/>
    <x v="1"/>
    <n v="94061"/>
    <x v="2"/>
    <n v="0.7"/>
    <x v="2"/>
    <n v="0"/>
    <x v="0"/>
    <x v="1"/>
    <x v="0"/>
    <x v="1"/>
    <x v="0"/>
    <x v="1"/>
    <x v="1"/>
    <x v="0"/>
    <s v="21-30"/>
    <x v="2"/>
  </r>
  <r>
    <x v="1370"/>
    <n v="54"/>
    <n v="29"/>
    <n v="111"/>
    <x v="0"/>
    <n v="94304"/>
    <x v="0"/>
    <n v="0.1"/>
    <x v="1"/>
    <n v="0"/>
    <x v="0"/>
    <x v="1"/>
    <x v="0"/>
    <x v="0"/>
    <x v="1"/>
    <x v="1"/>
    <x v="0"/>
    <x v="0"/>
    <s v="21-30"/>
    <x v="2"/>
  </r>
  <r>
    <x v="1371"/>
    <n v="54"/>
    <n v="30"/>
    <n v="70"/>
    <x v="2"/>
    <n v="90095"/>
    <x v="0"/>
    <n v="1.6"/>
    <x v="1"/>
    <n v="265"/>
    <x v="0"/>
    <x v="1"/>
    <x v="0"/>
    <x v="0"/>
    <x v="0"/>
    <x v="1"/>
    <x v="4"/>
    <x v="2"/>
    <s v="30+ yrs"/>
    <x v="1"/>
  </r>
  <r>
    <x v="1372"/>
    <n v="54"/>
    <n v="30"/>
    <n v="29"/>
    <x v="1"/>
    <n v="93014"/>
    <x v="1"/>
    <n v="0.8"/>
    <x v="0"/>
    <n v="0"/>
    <x v="0"/>
    <x v="1"/>
    <x v="0"/>
    <x v="0"/>
    <x v="1"/>
    <x v="1"/>
    <x v="1"/>
    <x v="0"/>
    <s v="30+ yrs"/>
    <x v="2"/>
  </r>
  <r>
    <x v="1373"/>
    <n v="54"/>
    <n v="28"/>
    <n v="48"/>
    <x v="1"/>
    <n v="96091"/>
    <x v="2"/>
    <n v="2.8"/>
    <x v="2"/>
    <n v="0"/>
    <x v="0"/>
    <x v="1"/>
    <x v="0"/>
    <x v="1"/>
    <x v="0"/>
    <x v="1"/>
    <x v="1"/>
    <x v="0"/>
    <s v="21-30"/>
    <x v="0"/>
  </r>
  <r>
    <x v="1374"/>
    <n v="54"/>
    <n v="29"/>
    <n v="74"/>
    <x v="2"/>
    <n v="93907"/>
    <x v="3"/>
    <n v="2"/>
    <x v="2"/>
    <n v="0"/>
    <x v="0"/>
    <x v="1"/>
    <x v="0"/>
    <x v="0"/>
    <x v="0"/>
    <x v="1"/>
    <x v="4"/>
    <x v="0"/>
    <s v="21-30"/>
    <x v="0"/>
  </r>
  <r>
    <x v="1375"/>
    <n v="54"/>
    <n v="30"/>
    <n v="24"/>
    <x v="1"/>
    <n v="94109"/>
    <x v="2"/>
    <n v="0.2"/>
    <x v="0"/>
    <n v="0"/>
    <x v="0"/>
    <x v="0"/>
    <x v="0"/>
    <x v="0"/>
    <x v="0"/>
    <x v="1"/>
    <x v="2"/>
    <x v="0"/>
    <s v="30+ yrs"/>
    <x v="2"/>
  </r>
  <r>
    <x v="1376"/>
    <n v="54"/>
    <n v="30"/>
    <n v="45"/>
    <x v="1"/>
    <n v="95134"/>
    <x v="2"/>
    <n v="1.1000000000000001"/>
    <x v="2"/>
    <n v="205"/>
    <x v="0"/>
    <x v="1"/>
    <x v="0"/>
    <x v="1"/>
    <x v="0"/>
    <x v="1"/>
    <x v="1"/>
    <x v="2"/>
    <s v="30+ yrs"/>
    <x v="1"/>
  </r>
  <r>
    <x v="1377"/>
    <n v="54"/>
    <n v="29"/>
    <n v="29"/>
    <x v="1"/>
    <n v="90071"/>
    <x v="0"/>
    <n v="1.5"/>
    <x v="2"/>
    <n v="97"/>
    <x v="0"/>
    <x v="1"/>
    <x v="0"/>
    <x v="1"/>
    <x v="0"/>
    <x v="1"/>
    <x v="1"/>
    <x v="1"/>
    <s v="21-30"/>
    <x v="1"/>
  </r>
  <r>
    <x v="1378"/>
    <n v="54"/>
    <n v="24"/>
    <n v="75"/>
    <x v="2"/>
    <n v="90089"/>
    <x v="1"/>
    <n v="4.5"/>
    <x v="1"/>
    <n v="0"/>
    <x v="0"/>
    <x v="1"/>
    <x v="0"/>
    <x v="0"/>
    <x v="0"/>
    <x v="1"/>
    <x v="3"/>
    <x v="0"/>
    <s v="21-30"/>
    <x v="5"/>
  </r>
  <r>
    <x v="1379"/>
    <n v="54"/>
    <n v="30"/>
    <n v="145"/>
    <x v="0"/>
    <n v="94591"/>
    <x v="1"/>
    <n v="6.8"/>
    <x v="0"/>
    <n v="0"/>
    <x v="0"/>
    <x v="0"/>
    <x v="0"/>
    <x v="0"/>
    <x v="0"/>
    <x v="1"/>
    <x v="0"/>
    <x v="0"/>
    <s v="30+ yrs"/>
    <x v="3"/>
  </r>
  <r>
    <x v="1380"/>
    <n v="54"/>
    <n v="28"/>
    <n v="183"/>
    <x v="0"/>
    <n v="90071"/>
    <x v="0"/>
    <n v="1"/>
    <x v="0"/>
    <n v="442"/>
    <x v="0"/>
    <x v="1"/>
    <x v="0"/>
    <x v="0"/>
    <x v="0"/>
    <x v="1"/>
    <x v="5"/>
    <x v="3"/>
    <s v="21-30"/>
    <x v="1"/>
  </r>
  <r>
    <x v="1381"/>
    <n v="54"/>
    <n v="28"/>
    <n v="60"/>
    <x v="2"/>
    <n v="94110"/>
    <x v="2"/>
    <n v="2.6"/>
    <x v="1"/>
    <n v="0"/>
    <x v="0"/>
    <x v="1"/>
    <x v="0"/>
    <x v="0"/>
    <x v="0"/>
    <x v="1"/>
    <x v="4"/>
    <x v="0"/>
    <s v="21-30"/>
    <x v="0"/>
  </r>
  <r>
    <x v="1382"/>
    <n v="54"/>
    <n v="24"/>
    <n v="50"/>
    <x v="1"/>
    <n v="92037"/>
    <x v="3"/>
    <n v="2"/>
    <x v="1"/>
    <n v="0"/>
    <x v="0"/>
    <x v="1"/>
    <x v="0"/>
    <x v="1"/>
    <x v="1"/>
    <x v="1"/>
    <x v="4"/>
    <x v="0"/>
    <s v="21-30"/>
    <x v="0"/>
  </r>
  <r>
    <x v="1383"/>
    <n v="54"/>
    <n v="28"/>
    <n v="85"/>
    <x v="2"/>
    <n v="92028"/>
    <x v="2"/>
    <n v="4.9000000000000004"/>
    <x v="0"/>
    <n v="0"/>
    <x v="0"/>
    <x v="1"/>
    <x v="0"/>
    <x v="1"/>
    <x v="0"/>
    <x v="1"/>
    <x v="3"/>
    <x v="0"/>
    <s v="21-30"/>
    <x v="5"/>
  </r>
  <r>
    <x v="1384"/>
    <n v="54"/>
    <n v="29"/>
    <n v="34"/>
    <x v="1"/>
    <n v="93305"/>
    <x v="2"/>
    <n v="0.1"/>
    <x v="1"/>
    <n v="0"/>
    <x v="0"/>
    <x v="1"/>
    <x v="0"/>
    <x v="1"/>
    <x v="0"/>
    <x v="1"/>
    <x v="1"/>
    <x v="0"/>
    <s v="21-30"/>
    <x v="2"/>
  </r>
  <r>
    <x v="1385"/>
    <n v="54"/>
    <n v="28"/>
    <n v="52"/>
    <x v="2"/>
    <n v="94102"/>
    <x v="2"/>
    <n v="2.5"/>
    <x v="0"/>
    <n v="0"/>
    <x v="0"/>
    <x v="1"/>
    <x v="0"/>
    <x v="1"/>
    <x v="0"/>
    <x v="1"/>
    <x v="4"/>
    <x v="0"/>
    <s v="21-30"/>
    <x v="0"/>
  </r>
  <r>
    <x v="1386"/>
    <n v="54"/>
    <n v="28"/>
    <n v="48"/>
    <x v="1"/>
    <n v="93022"/>
    <x v="1"/>
    <n v="0.2"/>
    <x v="0"/>
    <n v="0"/>
    <x v="0"/>
    <x v="1"/>
    <x v="0"/>
    <x v="1"/>
    <x v="0"/>
    <x v="1"/>
    <x v="1"/>
    <x v="0"/>
    <s v="21-30"/>
    <x v="2"/>
  </r>
  <r>
    <x v="1387"/>
    <n v="54"/>
    <n v="28"/>
    <n v="74"/>
    <x v="2"/>
    <n v="95014"/>
    <x v="1"/>
    <n v="1.1000000000000001"/>
    <x v="0"/>
    <n v="0"/>
    <x v="0"/>
    <x v="1"/>
    <x v="0"/>
    <x v="1"/>
    <x v="0"/>
    <x v="1"/>
    <x v="4"/>
    <x v="0"/>
    <s v="21-30"/>
    <x v="1"/>
  </r>
  <r>
    <x v="1388"/>
    <n v="54"/>
    <n v="28"/>
    <n v="28"/>
    <x v="1"/>
    <n v="94305"/>
    <x v="2"/>
    <n v="1.5"/>
    <x v="1"/>
    <n v="0"/>
    <x v="0"/>
    <x v="1"/>
    <x v="0"/>
    <x v="1"/>
    <x v="1"/>
    <x v="1"/>
    <x v="1"/>
    <x v="0"/>
    <s v="21-30"/>
    <x v="1"/>
  </r>
  <r>
    <x v="1389"/>
    <n v="54"/>
    <n v="30"/>
    <n v="120"/>
    <x v="0"/>
    <n v="95039"/>
    <x v="0"/>
    <n v="7.4"/>
    <x v="0"/>
    <n v="119"/>
    <x v="0"/>
    <x v="1"/>
    <x v="0"/>
    <x v="1"/>
    <x v="1"/>
    <x v="1"/>
    <x v="0"/>
    <x v="2"/>
    <s v="30+ yrs"/>
    <x v="3"/>
  </r>
  <r>
    <x v="1390"/>
    <n v="54"/>
    <n v="28"/>
    <n v="83"/>
    <x v="2"/>
    <n v="93555"/>
    <x v="3"/>
    <n v="0.8"/>
    <x v="0"/>
    <n v="0"/>
    <x v="0"/>
    <x v="1"/>
    <x v="0"/>
    <x v="1"/>
    <x v="0"/>
    <x v="1"/>
    <x v="3"/>
    <x v="0"/>
    <s v="21-30"/>
    <x v="2"/>
  </r>
  <r>
    <x v="1391"/>
    <n v="54"/>
    <n v="29"/>
    <n v="59"/>
    <x v="2"/>
    <n v="92867"/>
    <x v="1"/>
    <n v="2.2999999999999998"/>
    <x v="1"/>
    <n v="152"/>
    <x v="0"/>
    <x v="1"/>
    <x v="0"/>
    <x v="1"/>
    <x v="0"/>
    <x v="1"/>
    <x v="4"/>
    <x v="2"/>
    <s v="21-30"/>
    <x v="0"/>
  </r>
  <r>
    <x v="1392"/>
    <n v="54"/>
    <n v="29"/>
    <n v="119"/>
    <x v="0"/>
    <n v="91355"/>
    <x v="3"/>
    <n v="2"/>
    <x v="0"/>
    <n v="0"/>
    <x v="1"/>
    <x v="0"/>
    <x v="1"/>
    <x v="0"/>
    <x v="0"/>
    <x v="1"/>
    <x v="0"/>
    <x v="0"/>
    <s v="21-30"/>
    <x v="0"/>
  </r>
  <r>
    <x v="1393"/>
    <n v="54"/>
    <n v="29"/>
    <n v="79"/>
    <x v="2"/>
    <n v="91330"/>
    <x v="2"/>
    <n v="3.8"/>
    <x v="2"/>
    <n v="0"/>
    <x v="0"/>
    <x v="0"/>
    <x v="0"/>
    <x v="1"/>
    <x v="0"/>
    <x v="1"/>
    <x v="3"/>
    <x v="0"/>
    <s v="21-30"/>
    <x v="4"/>
  </r>
  <r>
    <x v="1394"/>
    <n v="54"/>
    <n v="29"/>
    <n v="98"/>
    <x v="2"/>
    <n v="93065"/>
    <x v="0"/>
    <n v="0.1"/>
    <x v="1"/>
    <n v="0"/>
    <x v="0"/>
    <x v="1"/>
    <x v="0"/>
    <x v="0"/>
    <x v="0"/>
    <x v="1"/>
    <x v="3"/>
    <x v="0"/>
    <s v="21-30"/>
    <x v="2"/>
  </r>
  <r>
    <x v="1395"/>
    <n v="54"/>
    <n v="28"/>
    <n v="31"/>
    <x v="1"/>
    <n v="92130"/>
    <x v="1"/>
    <n v="0.4"/>
    <x v="1"/>
    <n v="0"/>
    <x v="0"/>
    <x v="1"/>
    <x v="0"/>
    <x v="0"/>
    <x v="0"/>
    <x v="1"/>
    <x v="1"/>
    <x v="0"/>
    <s v="21-30"/>
    <x v="2"/>
  </r>
  <r>
    <x v="1396"/>
    <n v="54"/>
    <n v="24"/>
    <n v="49"/>
    <x v="1"/>
    <n v="91801"/>
    <x v="0"/>
    <n v="1.4"/>
    <x v="1"/>
    <n v="0"/>
    <x v="0"/>
    <x v="1"/>
    <x v="0"/>
    <x v="1"/>
    <x v="0"/>
    <x v="1"/>
    <x v="1"/>
    <x v="0"/>
    <s v="21-30"/>
    <x v="1"/>
  </r>
  <r>
    <x v="1397"/>
    <n v="54"/>
    <n v="30"/>
    <n v="61"/>
    <x v="2"/>
    <n v="92093"/>
    <x v="0"/>
    <n v="1.8"/>
    <x v="1"/>
    <n v="0"/>
    <x v="0"/>
    <x v="1"/>
    <x v="0"/>
    <x v="1"/>
    <x v="0"/>
    <x v="1"/>
    <x v="4"/>
    <x v="0"/>
    <s v="30+ yrs"/>
    <x v="1"/>
  </r>
  <r>
    <x v="1398"/>
    <n v="54"/>
    <n v="29"/>
    <n v="34"/>
    <x v="1"/>
    <n v="92093"/>
    <x v="2"/>
    <n v="0.1"/>
    <x v="1"/>
    <n v="0"/>
    <x v="0"/>
    <x v="1"/>
    <x v="0"/>
    <x v="1"/>
    <x v="1"/>
    <x v="1"/>
    <x v="1"/>
    <x v="0"/>
    <s v="21-30"/>
    <x v="2"/>
  </r>
  <r>
    <x v="1399"/>
    <n v="54"/>
    <n v="29"/>
    <n v="65"/>
    <x v="2"/>
    <n v="94545"/>
    <x v="2"/>
    <n v="1.8"/>
    <x v="1"/>
    <n v="0"/>
    <x v="0"/>
    <x v="1"/>
    <x v="0"/>
    <x v="0"/>
    <x v="1"/>
    <x v="1"/>
    <x v="4"/>
    <x v="0"/>
    <s v="21-30"/>
    <x v="1"/>
  </r>
  <r>
    <x v="1400"/>
    <n v="54"/>
    <n v="30"/>
    <n v="58"/>
    <x v="2"/>
    <n v="92007"/>
    <x v="1"/>
    <n v="3.2"/>
    <x v="1"/>
    <n v="0"/>
    <x v="0"/>
    <x v="1"/>
    <x v="0"/>
    <x v="0"/>
    <x v="0"/>
    <x v="1"/>
    <x v="4"/>
    <x v="0"/>
    <s v="30+ yrs"/>
    <x v="4"/>
  </r>
  <r>
    <x v="1401"/>
    <n v="54"/>
    <n v="30"/>
    <n v="69"/>
    <x v="2"/>
    <n v="92009"/>
    <x v="0"/>
    <n v="1.6"/>
    <x v="1"/>
    <n v="0"/>
    <x v="0"/>
    <x v="1"/>
    <x v="0"/>
    <x v="1"/>
    <x v="1"/>
    <x v="1"/>
    <x v="4"/>
    <x v="0"/>
    <s v="30+ yrs"/>
    <x v="1"/>
  </r>
  <r>
    <x v="1402"/>
    <n v="54"/>
    <n v="30"/>
    <n v="40"/>
    <x v="1"/>
    <n v="90024"/>
    <x v="1"/>
    <n v="1"/>
    <x v="1"/>
    <n v="0"/>
    <x v="0"/>
    <x v="1"/>
    <x v="0"/>
    <x v="0"/>
    <x v="0"/>
    <x v="1"/>
    <x v="1"/>
    <x v="0"/>
    <s v="30+ yrs"/>
    <x v="1"/>
  </r>
  <r>
    <x v="1403"/>
    <n v="54"/>
    <n v="24"/>
    <n v="25"/>
    <x v="1"/>
    <n v="90505"/>
    <x v="2"/>
    <n v="0.4"/>
    <x v="1"/>
    <n v="115"/>
    <x v="0"/>
    <x v="1"/>
    <x v="0"/>
    <x v="0"/>
    <x v="0"/>
    <x v="1"/>
    <x v="1"/>
    <x v="2"/>
    <s v="21-30"/>
    <x v="2"/>
  </r>
  <r>
    <x v="1404"/>
    <n v="54"/>
    <n v="28"/>
    <n v="79"/>
    <x v="2"/>
    <n v="91342"/>
    <x v="3"/>
    <n v="1.7"/>
    <x v="2"/>
    <n v="150"/>
    <x v="0"/>
    <x v="1"/>
    <x v="0"/>
    <x v="1"/>
    <x v="1"/>
    <x v="1"/>
    <x v="3"/>
    <x v="2"/>
    <s v="21-30"/>
    <x v="1"/>
  </r>
  <r>
    <x v="1405"/>
    <n v="54"/>
    <n v="28"/>
    <n v="33"/>
    <x v="1"/>
    <n v="94111"/>
    <x v="1"/>
    <n v="0.7"/>
    <x v="2"/>
    <n v="0"/>
    <x v="0"/>
    <x v="1"/>
    <x v="0"/>
    <x v="0"/>
    <x v="1"/>
    <x v="1"/>
    <x v="1"/>
    <x v="0"/>
    <s v="21-30"/>
    <x v="2"/>
  </r>
  <r>
    <x v="1406"/>
    <n v="54"/>
    <n v="28"/>
    <n v="79"/>
    <x v="2"/>
    <n v="92677"/>
    <x v="2"/>
    <n v="2.6"/>
    <x v="1"/>
    <n v="0"/>
    <x v="0"/>
    <x v="1"/>
    <x v="0"/>
    <x v="0"/>
    <x v="0"/>
    <x v="1"/>
    <x v="3"/>
    <x v="0"/>
    <s v="21-30"/>
    <x v="0"/>
  </r>
  <r>
    <x v="1407"/>
    <n v="54"/>
    <n v="30"/>
    <n v="112"/>
    <x v="0"/>
    <n v="94920"/>
    <x v="1"/>
    <n v="6.8"/>
    <x v="0"/>
    <n v="0"/>
    <x v="0"/>
    <x v="1"/>
    <x v="0"/>
    <x v="1"/>
    <x v="0"/>
    <x v="1"/>
    <x v="0"/>
    <x v="0"/>
    <s v="30+ yrs"/>
    <x v="3"/>
  </r>
  <r>
    <x v="1408"/>
    <n v="54"/>
    <n v="30"/>
    <n v="78"/>
    <x v="2"/>
    <n v="92507"/>
    <x v="2"/>
    <n v="1.6"/>
    <x v="2"/>
    <n v="0"/>
    <x v="0"/>
    <x v="1"/>
    <x v="0"/>
    <x v="1"/>
    <x v="1"/>
    <x v="1"/>
    <x v="3"/>
    <x v="0"/>
    <s v="30+ yrs"/>
    <x v="1"/>
  </r>
  <r>
    <x v="1409"/>
    <n v="54"/>
    <n v="30"/>
    <n v="45"/>
    <x v="1"/>
    <n v="92182"/>
    <x v="2"/>
    <n v="0.9"/>
    <x v="2"/>
    <n v="0"/>
    <x v="0"/>
    <x v="1"/>
    <x v="0"/>
    <x v="0"/>
    <x v="1"/>
    <x v="1"/>
    <x v="1"/>
    <x v="0"/>
    <s v="30+ yrs"/>
    <x v="2"/>
  </r>
  <r>
    <x v="1410"/>
    <n v="54"/>
    <n v="29"/>
    <n v="23"/>
    <x v="1"/>
    <n v="93955"/>
    <x v="0"/>
    <n v="1.5"/>
    <x v="2"/>
    <n v="0"/>
    <x v="0"/>
    <x v="1"/>
    <x v="0"/>
    <x v="0"/>
    <x v="0"/>
    <x v="1"/>
    <x v="2"/>
    <x v="0"/>
    <s v="21-30"/>
    <x v="1"/>
  </r>
  <r>
    <x v="1411"/>
    <n v="54"/>
    <n v="30"/>
    <n v="39"/>
    <x v="1"/>
    <n v="95211"/>
    <x v="1"/>
    <n v="0.8"/>
    <x v="0"/>
    <n v="0"/>
    <x v="0"/>
    <x v="1"/>
    <x v="0"/>
    <x v="0"/>
    <x v="1"/>
    <x v="1"/>
    <x v="1"/>
    <x v="0"/>
    <s v="30+ yrs"/>
    <x v="2"/>
  </r>
  <r>
    <x v="1412"/>
    <n v="54"/>
    <n v="28"/>
    <n v="30"/>
    <x v="1"/>
    <n v="95616"/>
    <x v="2"/>
    <n v="0.7"/>
    <x v="2"/>
    <n v="0"/>
    <x v="0"/>
    <x v="1"/>
    <x v="0"/>
    <x v="1"/>
    <x v="0"/>
    <x v="1"/>
    <x v="1"/>
    <x v="0"/>
    <s v="21-30"/>
    <x v="2"/>
  </r>
  <r>
    <x v="1413"/>
    <n v="54"/>
    <n v="29"/>
    <n v="111"/>
    <x v="0"/>
    <n v="93023"/>
    <x v="0"/>
    <n v="1.1000000000000001"/>
    <x v="2"/>
    <n v="0"/>
    <x v="1"/>
    <x v="1"/>
    <x v="0"/>
    <x v="1"/>
    <x v="0"/>
    <x v="1"/>
    <x v="0"/>
    <x v="0"/>
    <s v="21-30"/>
    <x v="1"/>
  </r>
  <r>
    <x v="1414"/>
    <n v="54"/>
    <n v="30"/>
    <n v="79"/>
    <x v="2"/>
    <n v="92630"/>
    <x v="2"/>
    <n v="1.6"/>
    <x v="2"/>
    <n v="0"/>
    <x v="0"/>
    <x v="1"/>
    <x v="0"/>
    <x v="1"/>
    <x v="0"/>
    <x v="1"/>
    <x v="3"/>
    <x v="0"/>
    <s v="30+ yrs"/>
    <x v="1"/>
  </r>
  <r>
    <x v="1415"/>
    <n v="54"/>
    <n v="28"/>
    <n v="39"/>
    <x v="1"/>
    <n v="90245"/>
    <x v="2"/>
    <n v="0.7"/>
    <x v="2"/>
    <n v="0"/>
    <x v="0"/>
    <x v="1"/>
    <x v="0"/>
    <x v="1"/>
    <x v="0"/>
    <x v="1"/>
    <x v="1"/>
    <x v="0"/>
    <s v="21-30"/>
    <x v="2"/>
  </r>
  <r>
    <x v="1416"/>
    <n v="54"/>
    <n v="29"/>
    <n v="81"/>
    <x v="2"/>
    <n v="92096"/>
    <x v="1"/>
    <n v="0"/>
    <x v="1"/>
    <n v="0"/>
    <x v="0"/>
    <x v="1"/>
    <x v="0"/>
    <x v="1"/>
    <x v="0"/>
    <x v="1"/>
    <x v="3"/>
    <x v="0"/>
    <s v="21-30"/>
    <x v="2"/>
  </r>
  <r>
    <x v="1417"/>
    <n v="54"/>
    <n v="28"/>
    <n v="78"/>
    <x v="2"/>
    <n v="91311"/>
    <x v="2"/>
    <n v="4.9000000000000004"/>
    <x v="0"/>
    <n v="0"/>
    <x v="0"/>
    <x v="1"/>
    <x v="0"/>
    <x v="0"/>
    <x v="0"/>
    <x v="1"/>
    <x v="3"/>
    <x v="0"/>
    <s v="21-30"/>
    <x v="5"/>
  </r>
  <r>
    <x v="1418"/>
    <n v="54"/>
    <n v="29"/>
    <n v="154"/>
    <x v="0"/>
    <n v="95014"/>
    <x v="0"/>
    <n v="2.4"/>
    <x v="2"/>
    <n v="352"/>
    <x v="1"/>
    <x v="1"/>
    <x v="0"/>
    <x v="1"/>
    <x v="0"/>
    <x v="1"/>
    <x v="5"/>
    <x v="3"/>
    <s v="21-30"/>
    <x v="0"/>
  </r>
  <r>
    <x v="1419"/>
    <n v="54"/>
    <n v="30"/>
    <n v="88"/>
    <x v="2"/>
    <n v="92647"/>
    <x v="2"/>
    <n v="1"/>
    <x v="2"/>
    <n v="122"/>
    <x v="0"/>
    <x v="1"/>
    <x v="0"/>
    <x v="1"/>
    <x v="0"/>
    <x v="1"/>
    <x v="3"/>
    <x v="2"/>
    <s v="30+ yrs"/>
    <x v="1"/>
  </r>
  <r>
    <x v="1420"/>
    <n v="54"/>
    <n v="29"/>
    <n v="72"/>
    <x v="2"/>
    <n v="94558"/>
    <x v="1"/>
    <n v="3.7"/>
    <x v="0"/>
    <n v="144"/>
    <x v="0"/>
    <x v="1"/>
    <x v="0"/>
    <x v="1"/>
    <x v="0"/>
    <x v="1"/>
    <x v="4"/>
    <x v="2"/>
    <s v="21-30"/>
    <x v="4"/>
  </r>
  <r>
    <x v="1421"/>
    <n v="54"/>
    <n v="29"/>
    <n v="48"/>
    <x v="1"/>
    <n v="92182"/>
    <x v="1"/>
    <n v="2.1"/>
    <x v="1"/>
    <n v="142"/>
    <x v="0"/>
    <x v="1"/>
    <x v="0"/>
    <x v="1"/>
    <x v="0"/>
    <x v="1"/>
    <x v="1"/>
    <x v="2"/>
    <s v="21-30"/>
    <x v="0"/>
  </r>
  <r>
    <x v="1422"/>
    <n v="54"/>
    <n v="29"/>
    <n v="49"/>
    <x v="1"/>
    <n v="92703"/>
    <x v="1"/>
    <n v="2.1"/>
    <x v="1"/>
    <n v="95"/>
    <x v="0"/>
    <x v="1"/>
    <x v="0"/>
    <x v="1"/>
    <x v="1"/>
    <x v="1"/>
    <x v="1"/>
    <x v="1"/>
    <s v="21-30"/>
    <x v="0"/>
  </r>
  <r>
    <x v="1423"/>
    <n v="54"/>
    <n v="27"/>
    <n v="195"/>
    <x v="0"/>
    <n v="93117"/>
    <x v="1"/>
    <n v="4.75"/>
    <x v="2"/>
    <n v="477"/>
    <x v="1"/>
    <x v="1"/>
    <x v="0"/>
    <x v="0"/>
    <x v="0"/>
    <x v="1"/>
    <x v="5"/>
    <x v="3"/>
    <s v="21-30"/>
    <x v="5"/>
  </r>
  <r>
    <x v="1424"/>
    <n v="54"/>
    <n v="29"/>
    <n v="28"/>
    <x v="1"/>
    <n v="92093"/>
    <x v="2"/>
    <n v="0.2"/>
    <x v="2"/>
    <n v="101"/>
    <x v="0"/>
    <x v="1"/>
    <x v="0"/>
    <x v="1"/>
    <x v="0"/>
    <x v="1"/>
    <x v="1"/>
    <x v="2"/>
    <s v="21-30"/>
    <x v="2"/>
  </r>
  <r>
    <x v="1425"/>
    <n v="54"/>
    <n v="30"/>
    <n v="44"/>
    <x v="1"/>
    <n v="95616"/>
    <x v="3"/>
    <n v="1.5"/>
    <x v="0"/>
    <n v="117"/>
    <x v="0"/>
    <x v="1"/>
    <x v="0"/>
    <x v="1"/>
    <x v="0"/>
    <x v="1"/>
    <x v="1"/>
    <x v="2"/>
    <s v="30+ yrs"/>
    <x v="1"/>
  </r>
  <r>
    <x v="1426"/>
    <n v="54"/>
    <n v="28"/>
    <n v="53"/>
    <x v="2"/>
    <n v="94002"/>
    <x v="0"/>
    <n v="2.2000000000000002"/>
    <x v="1"/>
    <n v="0"/>
    <x v="0"/>
    <x v="1"/>
    <x v="0"/>
    <x v="1"/>
    <x v="1"/>
    <x v="1"/>
    <x v="4"/>
    <x v="0"/>
    <s v="21-30"/>
    <x v="0"/>
  </r>
  <r>
    <x v="1427"/>
    <n v="54"/>
    <n v="29"/>
    <n v="183"/>
    <x v="0"/>
    <n v="93105"/>
    <x v="0"/>
    <n v="8.1"/>
    <x v="0"/>
    <n v="0"/>
    <x v="0"/>
    <x v="1"/>
    <x v="0"/>
    <x v="1"/>
    <x v="1"/>
    <x v="1"/>
    <x v="5"/>
    <x v="0"/>
    <s v="21-30"/>
    <x v="3"/>
  </r>
  <r>
    <x v="1428"/>
    <n v="54"/>
    <n v="28"/>
    <n v="81"/>
    <x v="2"/>
    <n v="94720"/>
    <x v="3"/>
    <n v="0.8"/>
    <x v="0"/>
    <n v="0"/>
    <x v="0"/>
    <x v="1"/>
    <x v="0"/>
    <x v="0"/>
    <x v="0"/>
    <x v="1"/>
    <x v="3"/>
    <x v="0"/>
    <s v="21-30"/>
    <x v="2"/>
  </r>
  <r>
    <x v="1429"/>
    <n v="54"/>
    <n v="30"/>
    <n v="21"/>
    <x v="1"/>
    <n v="95351"/>
    <x v="0"/>
    <n v="0.1"/>
    <x v="2"/>
    <n v="76"/>
    <x v="0"/>
    <x v="1"/>
    <x v="0"/>
    <x v="1"/>
    <x v="0"/>
    <x v="1"/>
    <x v="2"/>
    <x v="1"/>
    <s v="30+ yrs"/>
    <x v="2"/>
  </r>
  <r>
    <x v="1430"/>
    <n v="54"/>
    <n v="24"/>
    <n v="25"/>
    <x v="1"/>
    <n v="90016"/>
    <x v="2"/>
    <n v="0.4"/>
    <x v="1"/>
    <n v="0"/>
    <x v="0"/>
    <x v="1"/>
    <x v="0"/>
    <x v="0"/>
    <x v="1"/>
    <x v="1"/>
    <x v="1"/>
    <x v="0"/>
    <s v="21-30"/>
    <x v="2"/>
  </r>
  <r>
    <x v="1431"/>
    <n v="54"/>
    <n v="29"/>
    <n v="44"/>
    <x v="1"/>
    <n v="95518"/>
    <x v="1"/>
    <n v="2.2999999999999998"/>
    <x v="1"/>
    <n v="187"/>
    <x v="0"/>
    <x v="1"/>
    <x v="0"/>
    <x v="1"/>
    <x v="0"/>
    <x v="1"/>
    <x v="1"/>
    <x v="2"/>
    <s v="21-30"/>
    <x v="0"/>
  </r>
  <r>
    <x v="1432"/>
    <n v="54"/>
    <n v="30"/>
    <n v="121"/>
    <x v="0"/>
    <n v="95039"/>
    <x v="1"/>
    <n v="1.1000000000000001"/>
    <x v="1"/>
    <n v="0"/>
    <x v="1"/>
    <x v="0"/>
    <x v="0"/>
    <x v="0"/>
    <x v="0"/>
    <x v="1"/>
    <x v="0"/>
    <x v="0"/>
    <s v="30+ yrs"/>
    <x v="1"/>
  </r>
  <r>
    <x v="1433"/>
    <n v="54"/>
    <n v="28"/>
    <n v="94"/>
    <x v="2"/>
    <n v="92709"/>
    <x v="1"/>
    <n v="1.1000000000000001"/>
    <x v="0"/>
    <n v="188"/>
    <x v="0"/>
    <x v="1"/>
    <x v="0"/>
    <x v="0"/>
    <x v="0"/>
    <x v="1"/>
    <x v="3"/>
    <x v="2"/>
    <s v="21-30"/>
    <x v="1"/>
  </r>
  <r>
    <x v="1434"/>
    <n v="54"/>
    <n v="24"/>
    <n v="91"/>
    <x v="2"/>
    <n v="91101"/>
    <x v="1"/>
    <n v="4.5"/>
    <x v="1"/>
    <n v="90"/>
    <x v="0"/>
    <x v="1"/>
    <x v="0"/>
    <x v="1"/>
    <x v="0"/>
    <x v="1"/>
    <x v="3"/>
    <x v="1"/>
    <s v="21-30"/>
    <x v="5"/>
  </r>
  <r>
    <x v="1435"/>
    <n v="54"/>
    <n v="28"/>
    <n v="159"/>
    <x v="0"/>
    <n v="90245"/>
    <x v="1"/>
    <n v="0.5"/>
    <x v="0"/>
    <n v="461"/>
    <x v="0"/>
    <x v="1"/>
    <x v="0"/>
    <x v="1"/>
    <x v="0"/>
    <x v="1"/>
    <x v="5"/>
    <x v="3"/>
    <s v="21-30"/>
    <x v="2"/>
  </r>
  <r>
    <x v="1436"/>
    <n v="54"/>
    <n v="30"/>
    <n v="75"/>
    <x v="2"/>
    <n v="94720"/>
    <x v="1"/>
    <n v="3.2"/>
    <x v="1"/>
    <n v="0"/>
    <x v="0"/>
    <x v="1"/>
    <x v="0"/>
    <x v="0"/>
    <x v="1"/>
    <x v="1"/>
    <x v="3"/>
    <x v="0"/>
    <s v="30+ yrs"/>
    <x v="4"/>
  </r>
  <r>
    <x v="1437"/>
    <n v="54"/>
    <n v="29"/>
    <n v="62"/>
    <x v="2"/>
    <n v="94301"/>
    <x v="2"/>
    <n v="3.8"/>
    <x v="2"/>
    <n v="149"/>
    <x v="0"/>
    <x v="1"/>
    <x v="0"/>
    <x v="1"/>
    <x v="0"/>
    <x v="1"/>
    <x v="4"/>
    <x v="2"/>
    <s v="21-30"/>
    <x v="4"/>
  </r>
  <r>
    <x v="1438"/>
    <n v="54"/>
    <n v="29"/>
    <n v="21"/>
    <x v="1"/>
    <n v="95841"/>
    <x v="2"/>
    <n v="0.1"/>
    <x v="1"/>
    <n v="0"/>
    <x v="0"/>
    <x v="1"/>
    <x v="0"/>
    <x v="0"/>
    <x v="0"/>
    <x v="1"/>
    <x v="2"/>
    <x v="0"/>
    <s v="21-30"/>
    <x v="2"/>
  </r>
  <r>
    <x v="1439"/>
    <n v="54"/>
    <n v="30"/>
    <n v="51"/>
    <x v="2"/>
    <n v="92821"/>
    <x v="1"/>
    <n v="3.2"/>
    <x v="1"/>
    <n v="0"/>
    <x v="0"/>
    <x v="1"/>
    <x v="0"/>
    <x v="0"/>
    <x v="0"/>
    <x v="1"/>
    <x v="4"/>
    <x v="0"/>
    <s v="30+ yrs"/>
    <x v="4"/>
  </r>
  <r>
    <x v="1440"/>
    <n v="54"/>
    <n v="30"/>
    <n v="22"/>
    <x v="1"/>
    <n v="95060"/>
    <x v="1"/>
    <n v="0.4"/>
    <x v="0"/>
    <n v="89"/>
    <x v="0"/>
    <x v="1"/>
    <x v="0"/>
    <x v="1"/>
    <x v="0"/>
    <x v="1"/>
    <x v="2"/>
    <x v="1"/>
    <s v="30+ yrs"/>
    <x v="2"/>
  </r>
  <r>
    <x v="1441"/>
    <n v="54"/>
    <n v="30"/>
    <n v="24"/>
    <x v="1"/>
    <n v="92647"/>
    <x v="0"/>
    <n v="0.1"/>
    <x v="2"/>
    <n v="0"/>
    <x v="0"/>
    <x v="1"/>
    <x v="0"/>
    <x v="0"/>
    <x v="0"/>
    <x v="1"/>
    <x v="2"/>
    <x v="0"/>
    <s v="30+ yrs"/>
    <x v="2"/>
  </r>
  <r>
    <x v="1442"/>
    <n v="54"/>
    <n v="28"/>
    <n v="64"/>
    <x v="2"/>
    <n v="90095"/>
    <x v="1"/>
    <n v="0.8"/>
    <x v="1"/>
    <n v="0"/>
    <x v="0"/>
    <x v="0"/>
    <x v="0"/>
    <x v="1"/>
    <x v="0"/>
    <x v="1"/>
    <x v="4"/>
    <x v="0"/>
    <s v="21-30"/>
    <x v="2"/>
  </r>
  <r>
    <x v="1443"/>
    <n v="54"/>
    <n v="29"/>
    <n v="54"/>
    <x v="2"/>
    <n v="94720"/>
    <x v="1"/>
    <n v="2.1"/>
    <x v="1"/>
    <n v="97"/>
    <x v="0"/>
    <x v="1"/>
    <x v="0"/>
    <x v="0"/>
    <x v="0"/>
    <x v="1"/>
    <x v="4"/>
    <x v="1"/>
    <s v="21-30"/>
    <x v="0"/>
  </r>
  <r>
    <x v="1444"/>
    <n v="54"/>
    <n v="29"/>
    <n v="82"/>
    <x v="2"/>
    <n v="94709"/>
    <x v="3"/>
    <n v="3.7"/>
    <x v="2"/>
    <n v="0"/>
    <x v="1"/>
    <x v="1"/>
    <x v="0"/>
    <x v="1"/>
    <x v="0"/>
    <x v="1"/>
    <x v="3"/>
    <x v="0"/>
    <s v="21-30"/>
    <x v="4"/>
  </r>
  <r>
    <x v="1445"/>
    <n v="54"/>
    <n v="24"/>
    <n v="72"/>
    <x v="2"/>
    <n v="95123"/>
    <x v="3"/>
    <n v="1.4"/>
    <x v="1"/>
    <n v="0"/>
    <x v="0"/>
    <x v="1"/>
    <x v="0"/>
    <x v="0"/>
    <x v="1"/>
    <x v="1"/>
    <x v="4"/>
    <x v="0"/>
    <s v="21-30"/>
    <x v="1"/>
  </r>
  <r>
    <x v="1446"/>
    <n v="54"/>
    <n v="29"/>
    <n v="25"/>
    <x v="1"/>
    <n v="90747"/>
    <x v="2"/>
    <n v="0.1"/>
    <x v="1"/>
    <n v="109"/>
    <x v="0"/>
    <x v="1"/>
    <x v="0"/>
    <x v="0"/>
    <x v="0"/>
    <x v="1"/>
    <x v="1"/>
    <x v="2"/>
    <s v="21-30"/>
    <x v="2"/>
  </r>
  <r>
    <x v="1447"/>
    <n v="54"/>
    <n v="30"/>
    <n v="70"/>
    <x v="2"/>
    <n v="92182"/>
    <x v="0"/>
    <n v="1.6"/>
    <x v="1"/>
    <n v="251"/>
    <x v="0"/>
    <x v="1"/>
    <x v="0"/>
    <x v="1"/>
    <x v="1"/>
    <x v="1"/>
    <x v="4"/>
    <x v="2"/>
    <s v="30+ yrs"/>
    <x v="1"/>
  </r>
  <r>
    <x v="1448"/>
    <n v="54"/>
    <n v="27"/>
    <n v="120"/>
    <x v="0"/>
    <n v="92672"/>
    <x v="2"/>
    <n v="3"/>
    <x v="2"/>
    <n v="431"/>
    <x v="1"/>
    <x v="1"/>
    <x v="0"/>
    <x v="1"/>
    <x v="0"/>
    <x v="1"/>
    <x v="0"/>
    <x v="3"/>
    <s v="21-30"/>
    <x v="4"/>
  </r>
  <r>
    <x v="1449"/>
    <n v="54"/>
    <n v="30"/>
    <n v="13"/>
    <x v="1"/>
    <n v="92037"/>
    <x v="0"/>
    <n v="0.3"/>
    <x v="0"/>
    <n v="0"/>
    <x v="0"/>
    <x v="1"/>
    <x v="0"/>
    <x v="0"/>
    <x v="0"/>
    <x v="1"/>
    <x v="2"/>
    <x v="0"/>
    <s v="30+ yrs"/>
    <x v="2"/>
  </r>
  <r>
    <x v="1450"/>
    <n v="54"/>
    <n v="28"/>
    <n v="33"/>
    <x v="1"/>
    <n v="94710"/>
    <x v="1"/>
    <n v="0.4"/>
    <x v="1"/>
    <n v="0"/>
    <x v="0"/>
    <x v="1"/>
    <x v="0"/>
    <x v="1"/>
    <x v="0"/>
    <x v="1"/>
    <x v="1"/>
    <x v="0"/>
    <s v="21-30"/>
    <x v="2"/>
  </r>
  <r>
    <x v="1451"/>
    <n v="54"/>
    <n v="28"/>
    <n v="49"/>
    <x v="1"/>
    <n v="90073"/>
    <x v="2"/>
    <n v="2.8"/>
    <x v="2"/>
    <n v="0"/>
    <x v="0"/>
    <x v="0"/>
    <x v="0"/>
    <x v="0"/>
    <x v="0"/>
    <x v="1"/>
    <x v="1"/>
    <x v="0"/>
    <s v="21-30"/>
    <x v="0"/>
  </r>
  <r>
    <x v="1452"/>
    <n v="54"/>
    <n v="29"/>
    <n v="32"/>
    <x v="1"/>
    <n v="91107"/>
    <x v="1"/>
    <n v="0.6"/>
    <x v="1"/>
    <n v="0"/>
    <x v="0"/>
    <x v="1"/>
    <x v="0"/>
    <x v="1"/>
    <x v="1"/>
    <x v="1"/>
    <x v="1"/>
    <x v="0"/>
    <s v="21-30"/>
    <x v="2"/>
  </r>
  <r>
    <x v="1453"/>
    <n v="54"/>
    <n v="29"/>
    <n v="60"/>
    <x v="2"/>
    <n v="94901"/>
    <x v="2"/>
    <n v="3.8"/>
    <x v="2"/>
    <n v="0"/>
    <x v="0"/>
    <x v="1"/>
    <x v="0"/>
    <x v="1"/>
    <x v="1"/>
    <x v="1"/>
    <x v="4"/>
    <x v="0"/>
    <s v="21-30"/>
    <x v="4"/>
  </r>
  <r>
    <x v="1454"/>
    <n v="54"/>
    <n v="30"/>
    <n v="78"/>
    <x v="2"/>
    <n v="96001"/>
    <x v="3"/>
    <n v="1.8"/>
    <x v="2"/>
    <n v="0"/>
    <x v="0"/>
    <x v="1"/>
    <x v="0"/>
    <x v="0"/>
    <x v="0"/>
    <x v="1"/>
    <x v="3"/>
    <x v="0"/>
    <s v="30+ yrs"/>
    <x v="1"/>
  </r>
  <r>
    <x v="1455"/>
    <n v="54"/>
    <n v="28"/>
    <n v="45"/>
    <x v="1"/>
    <n v="95008"/>
    <x v="3"/>
    <n v="1.4"/>
    <x v="0"/>
    <n v="0"/>
    <x v="0"/>
    <x v="1"/>
    <x v="0"/>
    <x v="0"/>
    <x v="1"/>
    <x v="1"/>
    <x v="1"/>
    <x v="0"/>
    <s v="21-30"/>
    <x v="1"/>
  </r>
  <r>
    <x v="1456"/>
    <n v="54"/>
    <n v="29"/>
    <n v="79"/>
    <x v="2"/>
    <n v="90025"/>
    <x v="3"/>
    <n v="1.6"/>
    <x v="1"/>
    <n v="0"/>
    <x v="0"/>
    <x v="1"/>
    <x v="0"/>
    <x v="0"/>
    <x v="0"/>
    <x v="1"/>
    <x v="3"/>
    <x v="0"/>
    <s v="21-30"/>
    <x v="1"/>
  </r>
  <r>
    <x v="1457"/>
    <n v="54"/>
    <n v="28"/>
    <n v="83"/>
    <x v="2"/>
    <n v="95841"/>
    <x v="0"/>
    <n v="2.4"/>
    <x v="0"/>
    <n v="0"/>
    <x v="0"/>
    <x v="1"/>
    <x v="0"/>
    <x v="1"/>
    <x v="0"/>
    <x v="1"/>
    <x v="3"/>
    <x v="0"/>
    <s v="21-30"/>
    <x v="0"/>
  </r>
  <r>
    <x v="1458"/>
    <n v="54"/>
    <n v="28"/>
    <n v="90"/>
    <x v="2"/>
    <n v="91301"/>
    <x v="0"/>
    <n v="0.3"/>
    <x v="0"/>
    <n v="0"/>
    <x v="0"/>
    <x v="1"/>
    <x v="0"/>
    <x v="1"/>
    <x v="0"/>
    <x v="1"/>
    <x v="3"/>
    <x v="0"/>
    <s v="21-30"/>
    <x v="2"/>
  </r>
  <r>
    <x v="1459"/>
    <n v="54"/>
    <n v="28"/>
    <n v="140"/>
    <x v="0"/>
    <n v="91711"/>
    <x v="0"/>
    <n v="2.9"/>
    <x v="0"/>
    <n v="0"/>
    <x v="0"/>
    <x v="1"/>
    <x v="0"/>
    <x v="1"/>
    <x v="0"/>
    <x v="1"/>
    <x v="0"/>
    <x v="0"/>
    <s v="21-30"/>
    <x v="0"/>
  </r>
  <r>
    <x v="1460"/>
    <n v="54"/>
    <n v="30"/>
    <n v="54"/>
    <x v="2"/>
    <n v="94550"/>
    <x v="0"/>
    <n v="1.6"/>
    <x v="1"/>
    <n v="185"/>
    <x v="0"/>
    <x v="1"/>
    <x v="0"/>
    <x v="1"/>
    <x v="0"/>
    <x v="1"/>
    <x v="4"/>
    <x v="2"/>
    <s v="30+ yrs"/>
    <x v="1"/>
  </r>
  <r>
    <x v="1461"/>
    <n v="54"/>
    <n v="27"/>
    <n v="51"/>
    <x v="2"/>
    <n v="94309"/>
    <x v="3"/>
    <n v="1"/>
    <x v="2"/>
    <n v="113"/>
    <x v="0"/>
    <x v="0"/>
    <x v="1"/>
    <x v="1"/>
    <x v="1"/>
    <x v="1"/>
    <x v="4"/>
    <x v="2"/>
    <s v="21-30"/>
    <x v="1"/>
  </r>
  <r>
    <x v="1462"/>
    <n v="54"/>
    <n v="24"/>
    <n v="69"/>
    <x v="2"/>
    <n v="93117"/>
    <x v="3"/>
    <n v="1.4"/>
    <x v="1"/>
    <n v="132"/>
    <x v="0"/>
    <x v="1"/>
    <x v="0"/>
    <x v="1"/>
    <x v="0"/>
    <x v="1"/>
    <x v="4"/>
    <x v="2"/>
    <s v="21-30"/>
    <x v="1"/>
  </r>
  <r>
    <x v="1463"/>
    <n v="54"/>
    <n v="28"/>
    <n v="82"/>
    <x v="2"/>
    <n v="94122"/>
    <x v="2"/>
    <n v="2.6"/>
    <x v="1"/>
    <n v="294"/>
    <x v="0"/>
    <x v="1"/>
    <x v="0"/>
    <x v="0"/>
    <x v="0"/>
    <x v="1"/>
    <x v="3"/>
    <x v="2"/>
    <s v="21-30"/>
    <x v="0"/>
  </r>
  <r>
    <x v="1464"/>
    <n v="54"/>
    <n v="28"/>
    <n v="108"/>
    <x v="0"/>
    <n v="94110"/>
    <x v="2"/>
    <n v="1.9"/>
    <x v="2"/>
    <n v="0"/>
    <x v="1"/>
    <x v="1"/>
    <x v="0"/>
    <x v="1"/>
    <x v="0"/>
    <x v="1"/>
    <x v="0"/>
    <x v="0"/>
    <s v="21-30"/>
    <x v="1"/>
  </r>
  <r>
    <x v="1465"/>
    <n v="54"/>
    <n v="30"/>
    <n v="39"/>
    <x v="1"/>
    <n v="94806"/>
    <x v="2"/>
    <n v="0.1"/>
    <x v="1"/>
    <n v="0"/>
    <x v="0"/>
    <x v="0"/>
    <x v="0"/>
    <x v="1"/>
    <x v="0"/>
    <x v="1"/>
    <x v="1"/>
    <x v="0"/>
    <s v="30+ yrs"/>
    <x v="2"/>
  </r>
  <r>
    <x v="1466"/>
    <n v="54"/>
    <n v="24"/>
    <n v="83"/>
    <x v="2"/>
    <n v="94596"/>
    <x v="0"/>
    <n v="3"/>
    <x v="1"/>
    <n v="0"/>
    <x v="0"/>
    <x v="1"/>
    <x v="0"/>
    <x v="0"/>
    <x v="0"/>
    <x v="1"/>
    <x v="3"/>
    <x v="0"/>
    <s v="21-30"/>
    <x v="4"/>
  </r>
  <r>
    <x v="1467"/>
    <n v="54"/>
    <n v="29"/>
    <n v="81"/>
    <x v="2"/>
    <n v="91107"/>
    <x v="0"/>
    <n v="0.1"/>
    <x v="1"/>
    <n v="0"/>
    <x v="0"/>
    <x v="1"/>
    <x v="0"/>
    <x v="0"/>
    <x v="0"/>
    <x v="1"/>
    <x v="3"/>
    <x v="0"/>
    <s v="21-30"/>
    <x v="2"/>
  </r>
  <r>
    <x v="1468"/>
    <n v="54"/>
    <n v="28"/>
    <n v="61"/>
    <x v="2"/>
    <n v="90601"/>
    <x v="3"/>
    <n v="3"/>
    <x v="2"/>
    <n v="0"/>
    <x v="0"/>
    <x v="1"/>
    <x v="0"/>
    <x v="1"/>
    <x v="1"/>
    <x v="1"/>
    <x v="4"/>
    <x v="0"/>
    <s v="21-30"/>
    <x v="4"/>
  </r>
  <r>
    <x v="1469"/>
    <n v="54"/>
    <n v="28"/>
    <n v="42"/>
    <x v="1"/>
    <n v="95207"/>
    <x v="2"/>
    <n v="2.5"/>
    <x v="0"/>
    <n v="0"/>
    <x v="0"/>
    <x v="1"/>
    <x v="0"/>
    <x v="1"/>
    <x v="1"/>
    <x v="1"/>
    <x v="1"/>
    <x v="0"/>
    <s v="21-30"/>
    <x v="0"/>
  </r>
  <r>
    <x v="1470"/>
    <n v="54"/>
    <n v="28"/>
    <n v="95"/>
    <x v="2"/>
    <n v="90254"/>
    <x v="0"/>
    <n v="1.9"/>
    <x v="2"/>
    <n v="0"/>
    <x v="0"/>
    <x v="1"/>
    <x v="0"/>
    <x v="1"/>
    <x v="0"/>
    <x v="1"/>
    <x v="3"/>
    <x v="0"/>
    <s v="21-30"/>
    <x v="1"/>
  </r>
  <r>
    <x v="1471"/>
    <n v="54"/>
    <n v="30"/>
    <n v="121"/>
    <x v="0"/>
    <n v="92121"/>
    <x v="1"/>
    <n v="0.4"/>
    <x v="0"/>
    <n v="0"/>
    <x v="0"/>
    <x v="1"/>
    <x v="0"/>
    <x v="1"/>
    <x v="0"/>
    <x v="1"/>
    <x v="0"/>
    <x v="0"/>
    <s v="30+ yrs"/>
    <x v="2"/>
  </r>
  <r>
    <x v="1472"/>
    <n v="54"/>
    <n v="28"/>
    <n v="92"/>
    <x v="2"/>
    <n v="92374"/>
    <x v="1"/>
    <n v="1.1000000000000001"/>
    <x v="0"/>
    <n v="0"/>
    <x v="0"/>
    <x v="1"/>
    <x v="0"/>
    <x v="1"/>
    <x v="0"/>
    <x v="1"/>
    <x v="3"/>
    <x v="0"/>
    <s v="21-30"/>
    <x v="1"/>
  </r>
  <r>
    <x v="1473"/>
    <n v="54"/>
    <n v="28"/>
    <n v="155"/>
    <x v="0"/>
    <n v="90095"/>
    <x v="0"/>
    <n v="1"/>
    <x v="0"/>
    <n v="256"/>
    <x v="0"/>
    <x v="1"/>
    <x v="0"/>
    <x v="1"/>
    <x v="1"/>
    <x v="1"/>
    <x v="5"/>
    <x v="2"/>
    <s v="21-30"/>
    <x v="1"/>
  </r>
  <r>
    <x v="1474"/>
    <n v="54"/>
    <n v="30"/>
    <n v="133"/>
    <x v="0"/>
    <n v="95747"/>
    <x v="0"/>
    <n v="5"/>
    <x v="2"/>
    <n v="0"/>
    <x v="1"/>
    <x v="1"/>
    <x v="0"/>
    <x v="0"/>
    <x v="1"/>
    <x v="1"/>
    <x v="0"/>
    <x v="0"/>
    <s v="30+ yrs"/>
    <x v="3"/>
  </r>
  <r>
    <x v="1475"/>
    <n v="54"/>
    <n v="24"/>
    <n v="75"/>
    <x v="2"/>
    <n v="93555"/>
    <x v="0"/>
    <n v="1.4"/>
    <x v="1"/>
    <n v="0"/>
    <x v="0"/>
    <x v="1"/>
    <x v="0"/>
    <x v="0"/>
    <x v="0"/>
    <x v="1"/>
    <x v="3"/>
    <x v="0"/>
    <s v="21-30"/>
    <x v="1"/>
  </r>
  <r>
    <x v="1476"/>
    <n v="54"/>
    <n v="28"/>
    <n v="80"/>
    <x v="2"/>
    <n v="95006"/>
    <x v="2"/>
    <n v="2.6"/>
    <x v="1"/>
    <n v="143"/>
    <x v="0"/>
    <x v="1"/>
    <x v="0"/>
    <x v="0"/>
    <x v="0"/>
    <x v="1"/>
    <x v="3"/>
    <x v="2"/>
    <s v="21-30"/>
    <x v="0"/>
  </r>
  <r>
    <x v="1477"/>
    <n v="54"/>
    <n v="29"/>
    <n v="62"/>
    <x v="2"/>
    <n v="94720"/>
    <x v="2"/>
    <n v="0.7"/>
    <x v="0"/>
    <n v="0"/>
    <x v="0"/>
    <x v="1"/>
    <x v="0"/>
    <x v="0"/>
    <x v="1"/>
    <x v="1"/>
    <x v="4"/>
    <x v="0"/>
    <s v="21-30"/>
    <x v="2"/>
  </r>
  <r>
    <x v="1478"/>
    <n v="54"/>
    <n v="28"/>
    <n v="102"/>
    <x v="0"/>
    <n v="91360"/>
    <x v="3"/>
    <n v="1.7"/>
    <x v="2"/>
    <n v="0"/>
    <x v="0"/>
    <x v="1"/>
    <x v="0"/>
    <x v="1"/>
    <x v="0"/>
    <x v="1"/>
    <x v="0"/>
    <x v="0"/>
    <s v="21-30"/>
    <x v="1"/>
  </r>
  <r>
    <x v="1479"/>
    <n v="54"/>
    <n v="24"/>
    <n v="72"/>
    <x v="2"/>
    <n v="93943"/>
    <x v="3"/>
    <n v="1.4"/>
    <x v="1"/>
    <n v="218"/>
    <x v="0"/>
    <x v="1"/>
    <x v="0"/>
    <x v="0"/>
    <x v="1"/>
    <x v="1"/>
    <x v="4"/>
    <x v="2"/>
    <s v="21-30"/>
    <x v="1"/>
  </r>
  <r>
    <x v="1480"/>
    <n v="54"/>
    <n v="30"/>
    <n v="28"/>
    <x v="1"/>
    <n v="92103"/>
    <x v="1"/>
    <n v="0.8"/>
    <x v="0"/>
    <n v="0"/>
    <x v="0"/>
    <x v="1"/>
    <x v="0"/>
    <x v="1"/>
    <x v="0"/>
    <x v="1"/>
    <x v="1"/>
    <x v="0"/>
    <s v="30+ yrs"/>
    <x v="2"/>
  </r>
  <r>
    <x v="1481"/>
    <n v="54"/>
    <n v="29"/>
    <n v="85"/>
    <x v="2"/>
    <n v="94928"/>
    <x v="2"/>
    <n v="1.3"/>
    <x v="1"/>
    <n v="299"/>
    <x v="0"/>
    <x v="1"/>
    <x v="0"/>
    <x v="1"/>
    <x v="0"/>
    <x v="1"/>
    <x v="3"/>
    <x v="2"/>
    <s v="21-30"/>
    <x v="1"/>
  </r>
  <r>
    <x v="1482"/>
    <n v="54"/>
    <n v="28"/>
    <n v="49"/>
    <x v="1"/>
    <n v="94608"/>
    <x v="0"/>
    <n v="2.2000000000000002"/>
    <x v="1"/>
    <n v="128"/>
    <x v="0"/>
    <x v="1"/>
    <x v="0"/>
    <x v="0"/>
    <x v="0"/>
    <x v="1"/>
    <x v="1"/>
    <x v="2"/>
    <s v="21-30"/>
    <x v="0"/>
  </r>
  <r>
    <x v="1483"/>
    <n v="54"/>
    <n v="29"/>
    <n v="70"/>
    <x v="2"/>
    <n v="92093"/>
    <x v="3"/>
    <n v="2"/>
    <x v="2"/>
    <n v="116"/>
    <x v="0"/>
    <x v="1"/>
    <x v="0"/>
    <x v="1"/>
    <x v="1"/>
    <x v="1"/>
    <x v="4"/>
    <x v="2"/>
    <s v="21-30"/>
    <x v="0"/>
  </r>
  <r>
    <x v="1484"/>
    <n v="53"/>
    <n v="27"/>
    <n v="72"/>
    <x v="2"/>
    <n v="91711"/>
    <x v="1"/>
    <n v="1.5"/>
    <x v="2"/>
    <n v="0"/>
    <x v="0"/>
    <x v="1"/>
    <x v="0"/>
    <x v="1"/>
    <x v="0"/>
    <x v="1"/>
    <x v="4"/>
    <x v="0"/>
    <s v="21-30"/>
    <x v="1"/>
  </r>
  <r>
    <x v="1485"/>
    <n v="53"/>
    <n v="28"/>
    <n v="41"/>
    <x v="1"/>
    <n v="94801"/>
    <x v="1"/>
    <n v="0.6"/>
    <x v="1"/>
    <n v="193"/>
    <x v="0"/>
    <x v="1"/>
    <x v="0"/>
    <x v="0"/>
    <x v="0"/>
    <x v="1"/>
    <x v="1"/>
    <x v="2"/>
    <s v="21-30"/>
    <x v="2"/>
  </r>
  <r>
    <x v="1486"/>
    <n v="53"/>
    <n v="23"/>
    <n v="45"/>
    <x v="1"/>
    <n v="95123"/>
    <x v="2"/>
    <n v="2"/>
    <x v="1"/>
    <n v="132"/>
    <x v="0"/>
    <x v="0"/>
    <x v="0"/>
    <x v="0"/>
    <x v="0"/>
    <x v="1"/>
    <x v="1"/>
    <x v="2"/>
    <s v="21-30"/>
    <x v="0"/>
  </r>
  <r>
    <x v="1487"/>
    <n v="53"/>
    <n v="29"/>
    <n v="20"/>
    <x v="1"/>
    <n v="90045"/>
    <x v="2"/>
    <n v="0.2"/>
    <x v="0"/>
    <n v="0"/>
    <x v="0"/>
    <x v="1"/>
    <x v="0"/>
    <x v="1"/>
    <x v="0"/>
    <x v="1"/>
    <x v="2"/>
    <x v="0"/>
    <s v="21-30"/>
    <x v="2"/>
  </r>
  <r>
    <x v="1488"/>
    <n v="53"/>
    <n v="29"/>
    <n v="69"/>
    <x v="2"/>
    <n v="93907"/>
    <x v="2"/>
    <n v="1"/>
    <x v="2"/>
    <n v="0"/>
    <x v="0"/>
    <x v="1"/>
    <x v="0"/>
    <x v="1"/>
    <x v="0"/>
    <x v="1"/>
    <x v="4"/>
    <x v="0"/>
    <s v="21-30"/>
    <x v="1"/>
  </r>
  <r>
    <x v="1489"/>
    <n v="53"/>
    <n v="23"/>
    <n v="44"/>
    <x v="1"/>
    <n v="93555"/>
    <x v="3"/>
    <n v="1"/>
    <x v="1"/>
    <n v="198"/>
    <x v="0"/>
    <x v="1"/>
    <x v="0"/>
    <x v="1"/>
    <x v="1"/>
    <x v="1"/>
    <x v="1"/>
    <x v="2"/>
    <s v="21-30"/>
    <x v="1"/>
  </r>
  <r>
    <x v="1490"/>
    <n v="53"/>
    <n v="29"/>
    <n v="98"/>
    <x v="2"/>
    <n v="95035"/>
    <x v="3"/>
    <n v="1.8"/>
    <x v="2"/>
    <n v="0"/>
    <x v="0"/>
    <x v="1"/>
    <x v="0"/>
    <x v="0"/>
    <x v="0"/>
    <x v="1"/>
    <x v="3"/>
    <x v="0"/>
    <s v="21-30"/>
    <x v="1"/>
  </r>
  <r>
    <x v="1491"/>
    <n v="53"/>
    <n v="27"/>
    <n v="92"/>
    <x v="2"/>
    <n v="95120"/>
    <x v="1"/>
    <n v="1.1000000000000001"/>
    <x v="0"/>
    <n v="0"/>
    <x v="0"/>
    <x v="0"/>
    <x v="0"/>
    <x v="0"/>
    <x v="0"/>
    <x v="1"/>
    <x v="3"/>
    <x v="0"/>
    <s v="21-30"/>
    <x v="1"/>
  </r>
  <r>
    <x v="1492"/>
    <n v="53"/>
    <n v="29"/>
    <n v="24"/>
    <x v="1"/>
    <n v="95818"/>
    <x v="2"/>
    <n v="0.2"/>
    <x v="0"/>
    <n v="0"/>
    <x v="0"/>
    <x v="1"/>
    <x v="0"/>
    <x v="1"/>
    <x v="1"/>
    <x v="1"/>
    <x v="2"/>
    <x v="0"/>
    <s v="21-30"/>
    <x v="2"/>
  </r>
  <r>
    <x v="1493"/>
    <n v="53"/>
    <n v="29"/>
    <n v="144"/>
    <x v="0"/>
    <n v="92697"/>
    <x v="1"/>
    <n v="6.8"/>
    <x v="0"/>
    <n v="0"/>
    <x v="0"/>
    <x v="1"/>
    <x v="0"/>
    <x v="1"/>
    <x v="0"/>
    <x v="1"/>
    <x v="0"/>
    <x v="0"/>
    <s v="21-30"/>
    <x v="3"/>
  </r>
  <r>
    <x v="1494"/>
    <n v="53"/>
    <n v="29"/>
    <n v="120"/>
    <x v="0"/>
    <n v="92626"/>
    <x v="2"/>
    <n v="2.7"/>
    <x v="2"/>
    <n v="111"/>
    <x v="1"/>
    <x v="0"/>
    <x v="1"/>
    <x v="1"/>
    <x v="0"/>
    <x v="1"/>
    <x v="0"/>
    <x v="2"/>
    <s v="21-30"/>
    <x v="0"/>
  </r>
  <r>
    <x v="1495"/>
    <n v="53"/>
    <n v="29"/>
    <n v="55"/>
    <x v="2"/>
    <n v="95818"/>
    <x v="2"/>
    <n v="1.1000000000000001"/>
    <x v="2"/>
    <n v="0"/>
    <x v="0"/>
    <x v="1"/>
    <x v="0"/>
    <x v="1"/>
    <x v="0"/>
    <x v="1"/>
    <x v="4"/>
    <x v="0"/>
    <s v="21-30"/>
    <x v="1"/>
  </r>
  <r>
    <x v="1496"/>
    <n v="53"/>
    <n v="28"/>
    <n v="18"/>
    <x v="1"/>
    <n v="90095"/>
    <x v="2"/>
    <n v="0.1"/>
    <x v="1"/>
    <n v="109"/>
    <x v="0"/>
    <x v="0"/>
    <x v="1"/>
    <x v="1"/>
    <x v="1"/>
    <x v="1"/>
    <x v="2"/>
    <x v="2"/>
    <s v="21-30"/>
    <x v="2"/>
  </r>
  <r>
    <x v="1497"/>
    <n v="53"/>
    <n v="29"/>
    <n v="83"/>
    <x v="2"/>
    <n v="90073"/>
    <x v="2"/>
    <n v="1"/>
    <x v="2"/>
    <n v="0"/>
    <x v="0"/>
    <x v="1"/>
    <x v="0"/>
    <x v="1"/>
    <x v="0"/>
    <x v="1"/>
    <x v="3"/>
    <x v="0"/>
    <s v="21-30"/>
    <x v="1"/>
  </r>
  <r>
    <x v="1498"/>
    <n v="53"/>
    <n v="28"/>
    <n v="43"/>
    <x v="1"/>
    <n v="91380"/>
    <x v="1"/>
    <n v="2.1"/>
    <x v="1"/>
    <n v="0"/>
    <x v="0"/>
    <x v="1"/>
    <x v="1"/>
    <x v="1"/>
    <x v="1"/>
    <x v="1"/>
    <x v="1"/>
    <x v="0"/>
    <s v="21-30"/>
    <x v="0"/>
  </r>
  <r>
    <x v="1499"/>
    <n v="53"/>
    <n v="27"/>
    <n v="81"/>
    <x v="2"/>
    <n v="90009"/>
    <x v="3"/>
    <n v="1.7"/>
    <x v="2"/>
    <n v="0"/>
    <x v="0"/>
    <x v="1"/>
    <x v="0"/>
    <x v="0"/>
    <x v="0"/>
    <x v="1"/>
    <x v="3"/>
    <x v="0"/>
    <s v="21-30"/>
    <x v="1"/>
  </r>
  <r>
    <x v="1500"/>
    <n v="53"/>
    <n v="28"/>
    <n v="41"/>
    <x v="1"/>
    <n v="93117"/>
    <x v="1"/>
    <n v="0.6"/>
    <x v="1"/>
    <n v="0"/>
    <x v="0"/>
    <x v="0"/>
    <x v="0"/>
    <x v="0"/>
    <x v="0"/>
    <x v="1"/>
    <x v="1"/>
    <x v="0"/>
    <s v="21-30"/>
    <x v="2"/>
  </r>
  <r>
    <x v="1501"/>
    <n v="53"/>
    <n v="28"/>
    <n v="175"/>
    <x v="0"/>
    <n v="95060"/>
    <x v="3"/>
    <n v="3.6"/>
    <x v="1"/>
    <n v="0"/>
    <x v="1"/>
    <x v="1"/>
    <x v="1"/>
    <x v="1"/>
    <x v="1"/>
    <x v="1"/>
    <x v="5"/>
    <x v="0"/>
    <s v="21-30"/>
    <x v="4"/>
  </r>
  <r>
    <x v="1502"/>
    <n v="53"/>
    <n v="28"/>
    <n v="31"/>
    <x v="1"/>
    <n v="90245"/>
    <x v="2"/>
    <n v="0.1"/>
    <x v="1"/>
    <n v="0"/>
    <x v="0"/>
    <x v="1"/>
    <x v="0"/>
    <x v="1"/>
    <x v="0"/>
    <x v="1"/>
    <x v="1"/>
    <x v="0"/>
    <s v="21-30"/>
    <x v="2"/>
  </r>
  <r>
    <x v="1503"/>
    <n v="53"/>
    <n v="28"/>
    <n v="98"/>
    <x v="2"/>
    <n v="90210"/>
    <x v="0"/>
    <n v="1.3"/>
    <x v="1"/>
    <n v="355"/>
    <x v="0"/>
    <x v="1"/>
    <x v="0"/>
    <x v="1"/>
    <x v="0"/>
    <x v="1"/>
    <x v="3"/>
    <x v="3"/>
    <s v="21-30"/>
    <x v="1"/>
  </r>
  <r>
    <x v="1504"/>
    <n v="53"/>
    <n v="28"/>
    <n v="59"/>
    <x v="2"/>
    <n v="91950"/>
    <x v="1"/>
    <n v="1.9"/>
    <x v="2"/>
    <n v="0"/>
    <x v="0"/>
    <x v="1"/>
    <x v="0"/>
    <x v="1"/>
    <x v="0"/>
    <x v="1"/>
    <x v="4"/>
    <x v="0"/>
    <s v="21-30"/>
    <x v="1"/>
  </r>
  <r>
    <x v="1505"/>
    <n v="53"/>
    <n v="28"/>
    <n v="192"/>
    <x v="0"/>
    <n v="94304"/>
    <x v="1"/>
    <n v="6.4"/>
    <x v="1"/>
    <n v="0"/>
    <x v="1"/>
    <x v="1"/>
    <x v="0"/>
    <x v="0"/>
    <x v="0"/>
    <x v="1"/>
    <x v="5"/>
    <x v="0"/>
    <s v="21-30"/>
    <x v="3"/>
  </r>
  <r>
    <x v="1506"/>
    <n v="53"/>
    <n v="27"/>
    <n v="44"/>
    <x v="1"/>
    <n v="94542"/>
    <x v="2"/>
    <n v="1.5"/>
    <x v="1"/>
    <n v="0"/>
    <x v="0"/>
    <x v="1"/>
    <x v="0"/>
    <x v="0"/>
    <x v="0"/>
    <x v="1"/>
    <x v="1"/>
    <x v="0"/>
    <s v="21-30"/>
    <x v="1"/>
  </r>
  <r>
    <x v="1507"/>
    <n v="53"/>
    <n v="28"/>
    <n v="184"/>
    <x v="0"/>
    <n v="94550"/>
    <x v="0"/>
    <n v="8.1"/>
    <x v="0"/>
    <n v="303"/>
    <x v="0"/>
    <x v="1"/>
    <x v="0"/>
    <x v="1"/>
    <x v="0"/>
    <x v="1"/>
    <x v="5"/>
    <x v="3"/>
    <s v="21-30"/>
    <x v="3"/>
  </r>
  <r>
    <x v="1508"/>
    <n v="53"/>
    <n v="27"/>
    <n v="101"/>
    <x v="0"/>
    <n v="90245"/>
    <x v="2"/>
    <n v="4.9000000000000004"/>
    <x v="0"/>
    <n v="0"/>
    <x v="0"/>
    <x v="1"/>
    <x v="0"/>
    <x v="1"/>
    <x v="0"/>
    <x v="1"/>
    <x v="0"/>
    <x v="0"/>
    <s v="21-30"/>
    <x v="5"/>
  </r>
  <r>
    <x v="1509"/>
    <n v="53"/>
    <n v="23"/>
    <n v="65"/>
    <x v="2"/>
    <n v="95054"/>
    <x v="2"/>
    <n v="2"/>
    <x v="1"/>
    <n v="0"/>
    <x v="0"/>
    <x v="1"/>
    <x v="0"/>
    <x v="1"/>
    <x v="0"/>
    <x v="1"/>
    <x v="4"/>
    <x v="0"/>
    <s v="21-30"/>
    <x v="0"/>
  </r>
  <r>
    <x v="1510"/>
    <n v="53"/>
    <n v="28"/>
    <n v="55"/>
    <x v="2"/>
    <n v="94720"/>
    <x v="2"/>
    <n v="0.9"/>
    <x v="0"/>
    <n v="119"/>
    <x v="0"/>
    <x v="1"/>
    <x v="0"/>
    <x v="1"/>
    <x v="1"/>
    <x v="1"/>
    <x v="4"/>
    <x v="2"/>
    <s v="21-30"/>
    <x v="2"/>
  </r>
  <r>
    <x v="1511"/>
    <n v="53"/>
    <n v="27"/>
    <n v="145"/>
    <x v="0"/>
    <n v="90095"/>
    <x v="1"/>
    <n v="6.1"/>
    <x v="1"/>
    <n v="294"/>
    <x v="1"/>
    <x v="1"/>
    <x v="1"/>
    <x v="1"/>
    <x v="1"/>
    <x v="1"/>
    <x v="0"/>
    <x v="2"/>
    <s v="21-30"/>
    <x v="3"/>
  </r>
  <r>
    <x v="1512"/>
    <n v="53"/>
    <n v="28"/>
    <n v="20"/>
    <x v="1"/>
    <n v="94080"/>
    <x v="3"/>
    <n v="0.1"/>
    <x v="2"/>
    <n v="0"/>
    <x v="0"/>
    <x v="1"/>
    <x v="0"/>
    <x v="0"/>
    <x v="0"/>
    <x v="1"/>
    <x v="2"/>
    <x v="0"/>
    <s v="21-30"/>
    <x v="2"/>
  </r>
  <r>
    <x v="1513"/>
    <n v="53"/>
    <n v="29"/>
    <n v="94"/>
    <x v="2"/>
    <n v="92103"/>
    <x v="2"/>
    <n v="1"/>
    <x v="2"/>
    <n v="0"/>
    <x v="0"/>
    <x v="1"/>
    <x v="0"/>
    <x v="1"/>
    <x v="0"/>
    <x v="1"/>
    <x v="3"/>
    <x v="0"/>
    <s v="21-30"/>
    <x v="1"/>
  </r>
  <r>
    <x v="1514"/>
    <n v="53"/>
    <n v="29"/>
    <n v="22"/>
    <x v="1"/>
    <n v="93943"/>
    <x v="1"/>
    <n v="0.4"/>
    <x v="0"/>
    <n v="0"/>
    <x v="0"/>
    <x v="1"/>
    <x v="0"/>
    <x v="1"/>
    <x v="0"/>
    <x v="1"/>
    <x v="2"/>
    <x v="0"/>
    <s v="21-30"/>
    <x v="2"/>
  </r>
  <r>
    <x v="1515"/>
    <n v="53"/>
    <n v="23"/>
    <n v="20"/>
    <x v="1"/>
    <n v="92123"/>
    <x v="2"/>
    <n v="0.4"/>
    <x v="1"/>
    <n v="0"/>
    <x v="0"/>
    <x v="1"/>
    <x v="0"/>
    <x v="1"/>
    <x v="1"/>
    <x v="1"/>
    <x v="2"/>
    <x v="0"/>
    <s v="21-30"/>
    <x v="2"/>
  </r>
  <r>
    <x v="1516"/>
    <n v="53"/>
    <n v="28"/>
    <n v="44"/>
    <x v="1"/>
    <n v="91604"/>
    <x v="3"/>
    <n v="1.7"/>
    <x v="0"/>
    <n v="0"/>
    <x v="0"/>
    <x v="1"/>
    <x v="0"/>
    <x v="0"/>
    <x v="0"/>
    <x v="1"/>
    <x v="1"/>
    <x v="0"/>
    <s v="21-30"/>
    <x v="1"/>
  </r>
  <r>
    <x v="1517"/>
    <n v="53"/>
    <n v="29"/>
    <n v="24"/>
    <x v="1"/>
    <n v="94105"/>
    <x v="1"/>
    <n v="0.2"/>
    <x v="0"/>
    <n v="0"/>
    <x v="0"/>
    <x v="1"/>
    <x v="0"/>
    <x v="0"/>
    <x v="1"/>
    <x v="1"/>
    <x v="2"/>
    <x v="0"/>
    <s v="21-30"/>
    <x v="2"/>
  </r>
  <r>
    <x v="1518"/>
    <n v="53"/>
    <n v="29"/>
    <n v="154"/>
    <x v="0"/>
    <n v="93407"/>
    <x v="2"/>
    <n v="7.4"/>
    <x v="1"/>
    <n v="0"/>
    <x v="1"/>
    <x v="1"/>
    <x v="0"/>
    <x v="0"/>
    <x v="0"/>
    <x v="1"/>
    <x v="5"/>
    <x v="0"/>
    <s v="21-30"/>
    <x v="3"/>
  </r>
  <r>
    <x v="1519"/>
    <n v="53"/>
    <n v="29"/>
    <n v="25"/>
    <x v="1"/>
    <n v="92008"/>
    <x v="1"/>
    <n v="0.4"/>
    <x v="0"/>
    <n v="0"/>
    <x v="0"/>
    <x v="1"/>
    <x v="0"/>
    <x v="1"/>
    <x v="0"/>
    <x v="1"/>
    <x v="1"/>
    <x v="0"/>
    <s v="21-30"/>
    <x v="2"/>
  </r>
  <r>
    <x v="1520"/>
    <n v="53"/>
    <n v="27"/>
    <n v="192"/>
    <x v="0"/>
    <n v="94720"/>
    <x v="0"/>
    <n v="1.7"/>
    <x v="0"/>
    <n v="601"/>
    <x v="0"/>
    <x v="1"/>
    <x v="0"/>
    <x v="1"/>
    <x v="0"/>
    <x v="1"/>
    <x v="5"/>
    <x v="3"/>
    <s v="21-30"/>
    <x v="1"/>
  </r>
  <r>
    <x v="1521"/>
    <n v="53"/>
    <n v="29"/>
    <n v="93"/>
    <x v="2"/>
    <n v="95051"/>
    <x v="0"/>
    <n v="2.7"/>
    <x v="2"/>
    <n v="256"/>
    <x v="0"/>
    <x v="1"/>
    <x v="0"/>
    <x v="1"/>
    <x v="0"/>
    <x v="1"/>
    <x v="3"/>
    <x v="2"/>
    <s v="21-30"/>
    <x v="0"/>
  </r>
  <r>
    <x v="1522"/>
    <n v="53"/>
    <n v="23"/>
    <n v="58"/>
    <x v="2"/>
    <n v="94720"/>
    <x v="2"/>
    <n v="2"/>
    <x v="1"/>
    <n v="0"/>
    <x v="0"/>
    <x v="1"/>
    <x v="0"/>
    <x v="1"/>
    <x v="1"/>
    <x v="1"/>
    <x v="4"/>
    <x v="0"/>
    <s v="21-30"/>
    <x v="0"/>
  </r>
  <r>
    <x v="1523"/>
    <n v="53"/>
    <n v="29"/>
    <n v="95"/>
    <x v="2"/>
    <n v="94304"/>
    <x v="0"/>
    <n v="2.7"/>
    <x v="2"/>
    <n v="0"/>
    <x v="0"/>
    <x v="1"/>
    <x v="0"/>
    <x v="1"/>
    <x v="0"/>
    <x v="1"/>
    <x v="3"/>
    <x v="0"/>
    <s v="21-30"/>
    <x v="0"/>
  </r>
  <r>
    <x v="1524"/>
    <n v="53"/>
    <n v="23"/>
    <n v="19"/>
    <x v="1"/>
    <n v="92673"/>
    <x v="2"/>
    <n v="0.4"/>
    <x v="1"/>
    <n v="84"/>
    <x v="0"/>
    <x v="1"/>
    <x v="0"/>
    <x v="1"/>
    <x v="0"/>
    <x v="1"/>
    <x v="2"/>
    <x v="1"/>
    <s v="21-30"/>
    <x v="2"/>
  </r>
  <r>
    <x v="1525"/>
    <n v="53"/>
    <n v="29"/>
    <n v="10"/>
    <x v="1"/>
    <n v="90095"/>
    <x v="1"/>
    <n v="0.4"/>
    <x v="0"/>
    <n v="0"/>
    <x v="0"/>
    <x v="1"/>
    <x v="0"/>
    <x v="0"/>
    <x v="0"/>
    <x v="1"/>
    <x v="2"/>
    <x v="0"/>
    <s v="21-30"/>
    <x v="2"/>
  </r>
  <r>
    <x v="1526"/>
    <n v="53"/>
    <n v="27"/>
    <n v="89"/>
    <x v="2"/>
    <n v="92130"/>
    <x v="0"/>
    <n v="0.8"/>
    <x v="1"/>
    <n v="0"/>
    <x v="0"/>
    <x v="0"/>
    <x v="0"/>
    <x v="1"/>
    <x v="0"/>
    <x v="1"/>
    <x v="3"/>
    <x v="0"/>
    <s v="21-30"/>
    <x v="2"/>
  </r>
  <r>
    <x v="1527"/>
    <n v="53"/>
    <n v="27"/>
    <n v="89"/>
    <x v="2"/>
    <n v="92735"/>
    <x v="0"/>
    <n v="0.8"/>
    <x v="1"/>
    <n v="146"/>
    <x v="0"/>
    <x v="1"/>
    <x v="0"/>
    <x v="1"/>
    <x v="1"/>
    <x v="1"/>
    <x v="3"/>
    <x v="2"/>
    <s v="21-30"/>
    <x v="2"/>
  </r>
  <r>
    <x v="1528"/>
    <n v="53"/>
    <n v="28"/>
    <n v="74"/>
    <x v="2"/>
    <n v="91711"/>
    <x v="3"/>
    <n v="2"/>
    <x v="2"/>
    <n v="0"/>
    <x v="0"/>
    <x v="0"/>
    <x v="0"/>
    <x v="0"/>
    <x v="0"/>
    <x v="1"/>
    <x v="4"/>
    <x v="0"/>
    <s v="21-30"/>
    <x v="0"/>
  </r>
  <r>
    <x v="1529"/>
    <n v="53"/>
    <n v="23"/>
    <n v="39"/>
    <x v="1"/>
    <n v="92101"/>
    <x v="3"/>
    <n v="1"/>
    <x v="1"/>
    <n v="87"/>
    <x v="0"/>
    <x v="1"/>
    <x v="0"/>
    <x v="1"/>
    <x v="0"/>
    <x v="1"/>
    <x v="1"/>
    <x v="1"/>
    <s v="21-30"/>
    <x v="1"/>
  </r>
  <r>
    <x v="1530"/>
    <n v="53"/>
    <n v="27"/>
    <n v="63"/>
    <x v="2"/>
    <n v="93109"/>
    <x v="1"/>
    <n v="0.8"/>
    <x v="1"/>
    <n v="0"/>
    <x v="0"/>
    <x v="0"/>
    <x v="0"/>
    <x v="1"/>
    <x v="0"/>
    <x v="1"/>
    <x v="4"/>
    <x v="0"/>
    <s v="21-30"/>
    <x v="2"/>
  </r>
  <r>
    <x v="1531"/>
    <n v="53"/>
    <n v="28"/>
    <n v="14"/>
    <x v="1"/>
    <n v="94005"/>
    <x v="2"/>
    <n v="0.8"/>
    <x v="0"/>
    <n v="0"/>
    <x v="0"/>
    <x v="1"/>
    <x v="0"/>
    <x v="1"/>
    <x v="1"/>
    <x v="1"/>
    <x v="2"/>
    <x v="0"/>
    <s v="21-30"/>
    <x v="2"/>
  </r>
  <r>
    <x v="1532"/>
    <n v="53"/>
    <n v="29"/>
    <n v="90"/>
    <x v="2"/>
    <n v="95053"/>
    <x v="1"/>
    <n v="0.3"/>
    <x v="0"/>
    <n v="217"/>
    <x v="0"/>
    <x v="0"/>
    <x v="0"/>
    <x v="0"/>
    <x v="1"/>
    <x v="1"/>
    <x v="3"/>
    <x v="2"/>
    <s v="21-30"/>
    <x v="2"/>
  </r>
  <r>
    <x v="1533"/>
    <n v="53"/>
    <n v="29"/>
    <n v="39"/>
    <x v="1"/>
    <n v="92626"/>
    <x v="3"/>
    <n v="1.5"/>
    <x v="0"/>
    <n v="0"/>
    <x v="0"/>
    <x v="1"/>
    <x v="0"/>
    <x v="1"/>
    <x v="0"/>
    <x v="1"/>
    <x v="1"/>
    <x v="0"/>
    <s v="21-30"/>
    <x v="1"/>
  </r>
  <r>
    <x v="1534"/>
    <n v="53"/>
    <n v="27"/>
    <n v="38"/>
    <x v="1"/>
    <n v="94105"/>
    <x v="2"/>
    <n v="2.8"/>
    <x v="2"/>
    <n v="144"/>
    <x v="0"/>
    <x v="0"/>
    <x v="0"/>
    <x v="1"/>
    <x v="0"/>
    <x v="1"/>
    <x v="1"/>
    <x v="2"/>
    <s v="21-30"/>
    <x v="0"/>
  </r>
  <r>
    <x v="1535"/>
    <n v="53"/>
    <n v="28"/>
    <n v="19"/>
    <x v="1"/>
    <n v="94608"/>
    <x v="2"/>
    <n v="0.8"/>
    <x v="0"/>
    <n v="106"/>
    <x v="0"/>
    <x v="1"/>
    <x v="0"/>
    <x v="0"/>
    <x v="1"/>
    <x v="1"/>
    <x v="2"/>
    <x v="2"/>
    <s v="21-30"/>
    <x v="2"/>
  </r>
  <r>
    <x v="1536"/>
    <n v="53"/>
    <n v="27"/>
    <n v="75"/>
    <x v="2"/>
    <n v="94303"/>
    <x v="0"/>
    <n v="1.9"/>
    <x v="2"/>
    <n v="0"/>
    <x v="0"/>
    <x v="1"/>
    <x v="0"/>
    <x v="1"/>
    <x v="0"/>
    <x v="1"/>
    <x v="3"/>
    <x v="0"/>
    <s v="21-30"/>
    <x v="1"/>
  </r>
  <r>
    <x v="1537"/>
    <n v="53"/>
    <n v="27"/>
    <n v="60"/>
    <x v="2"/>
    <n v="90049"/>
    <x v="0"/>
    <n v="0.2"/>
    <x v="0"/>
    <n v="0"/>
    <x v="0"/>
    <x v="1"/>
    <x v="0"/>
    <x v="1"/>
    <x v="0"/>
    <x v="1"/>
    <x v="4"/>
    <x v="0"/>
    <s v="21-30"/>
    <x v="2"/>
  </r>
  <r>
    <x v="1538"/>
    <n v="53"/>
    <n v="27"/>
    <n v="59"/>
    <x v="2"/>
    <n v="92038"/>
    <x v="1"/>
    <n v="0.8"/>
    <x v="1"/>
    <n v="0"/>
    <x v="0"/>
    <x v="1"/>
    <x v="0"/>
    <x v="1"/>
    <x v="0"/>
    <x v="1"/>
    <x v="4"/>
    <x v="0"/>
    <s v="21-30"/>
    <x v="2"/>
  </r>
  <r>
    <x v="1539"/>
    <n v="53"/>
    <n v="27"/>
    <n v="81"/>
    <x v="2"/>
    <n v="90032"/>
    <x v="2"/>
    <n v="2.6"/>
    <x v="1"/>
    <n v="0"/>
    <x v="0"/>
    <x v="1"/>
    <x v="0"/>
    <x v="1"/>
    <x v="0"/>
    <x v="1"/>
    <x v="3"/>
    <x v="0"/>
    <s v="21-30"/>
    <x v="0"/>
  </r>
  <r>
    <x v="1540"/>
    <n v="53"/>
    <n v="26"/>
    <n v="22"/>
    <x v="1"/>
    <n v="92831"/>
    <x v="0"/>
    <n v="0.5"/>
    <x v="2"/>
    <n v="100"/>
    <x v="0"/>
    <x v="1"/>
    <x v="0"/>
    <x v="1"/>
    <x v="0"/>
    <x v="1"/>
    <x v="2"/>
    <x v="1"/>
    <s v="21-30"/>
    <x v="2"/>
  </r>
  <r>
    <x v="1541"/>
    <n v="53"/>
    <n v="29"/>
    <n v="12"/>
    <x v="1"/>
    <n v="95621"/>
    <x v="0"/>
    <n v="0.3"/>
    <x v="0"/>
    <n v="0"/>
    <x v="0"/>
    <x v="1"/>
    <x v="0"/>
    <x v="0"/>
    <x v="0"/>
    <x v="1"/>
    <x v="2"/>
    <x v="0"/>
    <s v="21-30"/>
    <x v="2"/>
  </r>
  <r>
    <x v="1542"/>
    <n v="53"/>
    <n v="29"/>
    <n v="118"/>
    <x v="0"/>
    <n v="94066"/>
    <x v="1"/>
    <n v="0.3"/>
    <x v="0"/>
    <n v="0"/>
    <x v="0"/>
    <x v="1"/>
    <x v="0"/>
    <x v="1"/>
    <x v="0"/>
    <x v="1"/>
    <x v="0"/>
    <x v="0"/>
    <s v="21-30"/>
    <x v="2"/>
  </r>
  <r>
    <x v="1543"/>
    <n v="53"/>
    <n v="26"/>
    <n v="25"/>
    <x v="1"/>
    <n v="92123"/>
    <x v="1"/>
    <n v="1"/>
    <x v="2"/>
    <n v="0"/>
    <x v="0"/>
    <x v="1"/>
    <x v="1"/>
    <x v="1"/>
    <x v="1"/>
    <x v="1"/>
    <x v="1"/>
    <x v="0"/>
    <s v="21-30"/>
    <x v="1"/>
  </r>
  <r>
    <x v="1544"/>
    <n v="53"/>
    <n v="27"/>
    <n v="59"/>
    <x v="2"/>
    <n v="90740"/>
    <x v="1"/>
    <n v="0.8"/>
    <x v="1"/>
    <n v="0"/>
    <x v="0"/>
    <x v="1"/>
    <x v="0"/>
    <x v="1"/>
    <x v="0"/>
    <x v="1"/>
    <x v="4"/>
    <x v="0"/>
    <s v="21-30"/>
    <x v="2"/>
  </r>
  <r>
    <x v="1545"/>
    <n v="53"/>
    <n v="27"/>
    <n v="35"/>
    <x v="1"/>
    <n v="94583"/>
    <x v="3"/>
    <n v="0.9"/>
    <x v="1"/>
    <n v="136"/>
    <x v="0"/>
    <x v="1"/>
    <x v="0"/>
    <x v="1"/>
    <x v="0"/>
    <x v="1"/>
    <x v="1"/>
    <x v="2"/>
    <s v="21-30"/>
    <x v="2"/>
  </r>
  <r>
    <x v="1546"/>
    <n v="53"/>
    <n v="28"/>
    <n v="183"/>
    <x v="0"/>
    <n v="96008"/>
    <x v="3"/>
    <n v="8.1999999999999993"/>
    <x v="1"/>
    <n v="467"/>
    <x v="1"/>
    <x v="1"/>
    <x v="1"/>
    <x v="1"/>
    <x v="1"/>
    <x v="1"/>
    <x v="5"/>
    <x v="3"/>
    <s v="21-30"/>
    <x v="3"/>
  </r>
  <r>
    <x v="1547"/>
    <n v="53"/>
    <n v="27"/>
    <n v="45"/>
    <x v="1"/>
    <n v="90405"/>
    <x v="1"/>
    <n v="0.8"/>
    <x v="1"/>
    <n v="0"/>
    <x v="0"/>
    <x v="1"/>
    <x v="0"/>
    <x v="1"/>
    <x v="1"/>
    <x v="1"/>
    <x v="1"/>
    <x v="0"/>
    <s v="21-30"/>
    <x v="2"/>
  </r>
  <r>
    <x v="1548"/>
    <n v="53"/>
    <n v="29"/>
    <n v="33"/>
    <x v="1"/>
    <n v="94591"/>
    <x v="3"/>
    <n v="1.9"/>
    <x v="2"/>
    <n v="144"/>
    <x v="0"/>
    <x v="1"/>
    <x v="0"/>
    <x v="0"/>
    <x v="0"/>
    <x v="1"/>
    <x v="1"/>
    <x v="2"/>
    <s v="21-30"/>
    <x v="1"/>
  </r>
  <r>
    <x v="1549"/>
    <n v="53"/>
    <n v="28"/>
    <n v="44"/>
    <x v="1"/>
    <n v="92152"/>
    <x v="1"/>
    <n v="0.6"/>
    <x v="1"/>
    <n v="0"/>
    <x v="0"/>
    <x v="1"/>
    <x v="0"/>
    <x v="1"/>
    <x v="1"/>
    <x v="1"/>
    <x v="1"/>
    <x v="0"/>
    <s v="21-30"/>
    <x v="2"/>
  </r>
  <r>
    <x v="1550"/>
    <n v="53"/>
    <n v="23"/>
    <n v="80"/>
    <x v="2"/>
    <n v="93023"/>
    <x v="0"/>
    <n v="3"/>
    <x v="1"/>
    <n v="0"/>
    <x v="0"/>
    <x v="1"/>
    <x v="0"/>
    <x v="1"/>
    <x v="1"/>
    <x v="1"/>
    <x v="3"/>
    <x v="0"/>
    <s v="21-30"/>
    <x v="4"/>
  </r>
  <r>
    <x v="1551"/>
    <n v="53"/>
    <n v="27"/>
    <n v="31"/>
    <x v="1"/>
    <n v="91605"/>
    <x v="1"/>
    <n v="0.4"/>
    <x v="1"/>
    <n v="104"/>
    <x v="0"/>
    <x v="1"/>
    <x v="0"/>
    <x v="0"/>
    <x v="1"/>
    <x v="1"/>
    <x v="1"/>
    <x v="2"/>
    <s v="21-30"/>
    <x v="2"/>
  </r>
  <r>
    <x v="1552"/>
    <n v="53"/>
    <n v="28"/>
    <n v="85"/>
    <x v="2"/>
    <n v="92037"/>
    <x v="0"/>
    <n v="1.2"/>
    <x v="0"/>
    <n v="0"/>
    <x v="0"/>
    <x v="1"/>
    <x v="0"/>
    <x v="0"/>
    <x v="0"/>
    <x v="1"/>
    <x v="3"/>
    <x v="0"/>
    <s v="21-30"/>
    <x v="1"/>
  </r>
  <r>
    <x v="1553"/>
    <n v="53"/>
    <n v="29"/>
    <n v="50"/>
    <x v="1"/>
    <n v="93305"/>
    <x v="2"/>
    <n v="0.1"/>
    <x v="1"/>
    <n v="152"/>
    <x v="0"/>
    <x v="1"/>
    <x v="0"/>
    <x v="1"/>
    <x v="0"/>
    <x v="1"/>
    <x v="4"/>
    <x v="2"/>
    <s v="21-30"/>
    <x v="2"/>
  </r>
  <r>
    <x v="1554"/>
    <n v="53"/>
    <n v="29"/>
    <n v="61"/>
    <x v="2"/>
    <n v="95032"/>
    <x v="2"/>
    <n v="1.6"/>
    <x v="2"/>
    <n v="0"/>
    <x v="0"/>
    <x v="1"/>
    <x v="0"/>
    <x v="1"/>
    <x v="0"/>
    <x v="1"/>
    <x v="4"/>
    <x v="0"/>
    <s v="21-30"/>
    <x v="1"/>
  </r>
  <r>
    <x v="1555"/>
    <n v="53"/>
    <n v="28"/>
    <n v="38"/>
    <x v="1"/>
    <n v="94998"/>
    <x v="0"/>
    <n v="1.3"/>
    <x v="2"/>
    <n v="0"/>
    <x v="0"/>
    <x v="1"/>
    <x v="0"/>
    <x v="1"/>
    <x v="0"/>
    <x v="1"/>
    <x v="1"/>
    <x v="0"/>
    <s v="21-30"/>
    <x v="1"/>
  </r>
  <r>
    <x v="1556"/>
    <n v="53"/>
    <n v="29"/>
    <n v="95"/>
    <x v="2"/>
    <n v="94720"/>
    <x v="2"/>
    <n v="1"/>
    <x v="2"/>
    <n v="0"/>
    <x v="0"/>
    <x v="1"/>
    <x v="0"/>
    <x v="1"/>
    <x v="1"/>
    <x v="1"/>
    <x v="3"/>
    <x v="0"/>
    <s v="21-30"/>
    <x v="1"/>
  </r>
  <r>
    <x v="1557"/>
    <n v="53"/>
    <n v="27"/>
    <n v="174"/>
    <x v="0"/>
    <n v="91006"/>
    <x v="0"/>
    <n v="2.9"/>
    <x v="2"/>
    <n v="0"/>
    <x v="1"/>
    <x v="1"/>
    <x v="0"/>
    <x v="1"/>
    <x v="0"/>
    <x v="1"/>
    <x v="5"/>
    <x v="0"/>
    <s v="21-30"/>
    <x v="0"/>
  </r>
  <r>
    <x v="1558"/>
    <n v="53"/>
    <n v="27"/>
    <n v="139"/>
    <x v="0"/>
    <n v="94998"/>
    <x v="0"/>
    <n v="0.9"/>
    <x v="1"/>
    <n v="0"/>
    <x v="1"/>
    <x v="1"/>
    <x v="0"/>
    <x v="0"/>
    <x v="0"/>
    <x v="1"/>
    <x v="0"/>
    <x v="0"/>
    <s v="21-30"/>
    <x v="2"/>
  </r>
  <r>
    <x v="1559"/>
    <n v="53"/>
    <n v="29"/>
    <n v="132"/>
    <x v="0"/>
    <n v="95020"/>
    <x v="1"/>
    <n v="0.3"/>
    <x v="0"/>
    <n v="403"/>
    <x v="0"/>
    <x v="1"/>
    <x v="0"/>
    <x v="0"/>
    <x v="0"/>
    <x v="1"/>
    <x v="0"/>
    <x v="3"/>
    <s v="21-30"/>
    <x v="2"/>
  </r>
  <r>
    <x v="1560"/>
    <n v="53"/>
    <n v="27"/>
    <n v="81"/>
    <x v="2"/>
    <n v="91730"/>
    <x v="3"/>
    <n v="1.7"/>
    <x v="2"/>
    <n v="193"/>
    <x v="0"/>
    <x v="1"/>
    <x v="0"/>
    <x v="1"/>
    <x v="0"/>
    <x v="1"/>
    <x v="3"/>
    <x v="2"/>
    <s v="21-30"/>
    <x v="1"/>
  </r>
  <r>
    <x v="1561"/>
    <n v="53"/>
    <n v="29"/>
    <n v="85"/>
    <x v="2"/>
    <n v="92691"/>
    <x v="3"/>
    <n v="1.8"/>
    <x v="2"/>
    <n v="0"/>
    <x v="0"/>
    <x v="1"/>
    <x v="0"/>
    <x v="1"/>
    <x v="0"/>
    <x v="1"/>
    <x v="3"/>
    <x v="0"/>
    <s v="21-30"/>
    <x v="1"/>
  </r>
  <r>
    <x v="1562"/>
    <n v="53"/>
    <n v="28"/>
    <n v="61"/>
    <x v="2"/>
    <n v="94061"/>
    <x v="2"/>
    <n v="0.9"/>
    <x v="0"/>
    <n v="177"/>
    <x v="0"/>
    <x v="1"/>
    <x v="0"/>
    <x v="0"/>
    <x v="0"/>
    <x v="1"/>
    <x v="4"/>
    <x v="2"/>
    <s v="21-30"/>
    <x v="2"/>
  </r>
  <r>
    <x v="1563"/>
    <n v="53"/>
    <n v="27"/>
    <n v="62"/>
    <x v="2"/>
    <n v="95070"/>
    <x v="3"/>
    <n v="3"/>
    <x v="2"/>
    <n v="0"/>
    <x v="0"/>
    <x v="0"/>
    <x v="0"/>
    <x v="0"/>
    <x v="0"/>
    <x v="1"/>
    <x v="4"/>
    <x v="0"/>
    <s v="21-30"/>
    <x v="4"/>
  </r>
  <r>
    <x v="1564"/>
    <n v="53"/>
    <n v="27"/>
    <n v="93"/>
    <x v="2"/>
    <n v="94588"/>
    <x v="0"/>
    <n v="0.8"/>
    <x v="1"/>
    <n v="313"/>
    <x v="0"/>
    <x v="1"/>
    <x v="0"/>
    <x v="0"/>
    <x v="0"/>
    <x v="1"/>
    <x v="3"/>
    <x v="3"/>
    <s v="21-30"/>
    <x v="2"/>
  </r>
  <r>
    <x v="1565"/>
    <n v="53"/>
    <n v="29"/>
    <n v="51"/>
    <x v="2"/>
    <n v="92152"/>
    <x v="1"/>
    <n v="3.2"/>
    <x v="1"/>
    <n v="0"/>
    <x v="0"/>
    <x v="1"/>
    <x v="0"/>
    <x v="1"/>
    <x v="0"/>
    <x v="1"/>
    <x v="4"/>
    <x v="0"/>
    <s v="21-30"/>
    <x v="4"/>
  </r>
  <r>
    <x v="1566"/>
    <n v="53"/>
    <n v="27"/>
    <n v="84"/>
    <x v="2"/>
    <n v="95616"/>
    <x v="1"/>
    <n v="1.1000000000000001"/>
    <x v="0"/>
    <n v="0"/>
    <x v="0"/>
    <x v="1"/>
    <x v="0"/>
    <x v="1"/>
    <x v="0"/>
    <x v="1"/>
    <x v="3"/>
    <x v="0"/>
    <s v="21-30"/>
    <x v="1"/>
  </r>
  <r>
    <x v="1567"/>
    <n v="53"/>
    <n v="27"/>
    <n v="64"/>
    <x v="2"/>
    <n v="93407"/>
    <x v="2"/>
    <n v="2.6"/>
    <x v="0"/>
    <n v="0"/>
    <x v="0"/>
    <x v="1"/>
    <x v="0"/>
    <x v="1"/>
    <x v="1"/>
    <x v="1"/>
    <x v="4"/>
    <x v="0"/>
    <s v="21-30"/>
    <x v="0"/>
  </r>
  <r>
    <x v="1568"/>
    <n v="53"/>
    <n v="29"/>
    <n v="63"/>
    <x v="2"/>
    <n v="94720"/>
    <x v="1"/>
    <n v="1"/>
    <x v="1"/>
    <n v="0"/>
    <x v="0"/>
    <x v="1"/>
    <x v="0"/>
    <x v="1"/>
    <x v="0"/>
    <x v="1"/>
    <x v="4"/>
    <x v="0"/>
    <s v="21-30"/>
    <x v="1"/>
  </r>
  <r>
    <x v="1569"/>
    <n v="53"/>
    <n v="27"/>
    <n v="145"/>
    <x v="0"/>
    <n v="95605"/>
    <x v="0"/>
    <n v="2.9"/>
    <x v="0"/>
    <n v="345"/>
    <x v="0"/>
    <x v="1"/>
    <x v="0"/>
    <x v="0"/>
    <x v="0"/>
    <x v="1"/>
    <x v="0"/>
    <x v="3"/>
    <s v="21-30"/>
    <x v="0"/>
  </r>
  <r>
    <x v="1570"/>
    <n v="53"/>
    <n v="27"/>
    <n v="170"/>
    <x v="0"/>
    <n v="95003"/>
    <x v="0"/>
    <n v="1"/>
    <x v="0"/>
    <n v="0"/>
    <x v="0"/>
    <x v="1"/>
    <x v="0"/>
    <x v="1"/>
    <x v="0"/>
    <x v="1"/>
    <x v="5"/>
    <x v="0"/>
    <s v="21-30"/>
    <x v="1"/>
  </r>
  <r>
    <x v="1571"/>
    <n v="53"/>
    <n v="28"/>
    <n v="34"/>
    <x v="1"/>
    <n v="92697"/>
    <x v="1"/>
    <n v="0.6"/>
    <x v="1"/>
    <n v="0"/>
    <x v="0"/>
    <x v="1"/>
    <x v="0"/>
    <x v="1"/>
    <x v="1"/>
    <x v="1"/>
    <x v="1"/>
    <x v="0"/>
    <s v="21-30"/>
    <x v="2"/>
  </r>
  <r>
    <x v="1572"/>
    <n v="53"/>
    <n v="28"/>
    <n v="173"/>
    <x v="0"/>
    <n v="91614"/>
    <x v="2"/>
    <n v="2.7"/>
    <x v="0"/>
    <n v="427"/>
    <x v="1"/>
    <x v="1"/>
    <x v="0"/>
    <x v="1"/>
    <x v="0"/>
    <x v="1"/>
    <x v="5"/>
    <x v="3"/>
    <s v="21-30"/>
    <x v="0"/>
  </r>
  <r>
    <x v="1573"/>
    <n v="53"/>
    <n v="26"/>
    <n v="14"/>
    <x v="1"/>
    <n v="94590"/>
    <x v="1"/>
    <n v="1"/>
    <x v="2"/>
    <n v="83"/>
    <x v="0"/>
    <x v="1"/>
    <x v="0"/>
    <x v="0"/>
    <x v="0"/>
    <x v="1"/>
    <x v="2"/>
    <x v="1"/>
    <s v="21-30"/>
    <x v="1"/>
  </r>
  <r>
    <x v="1574"/>
    <n v="53"/>
    <n v="27"/>
    <n v="39"/>
    <x v="1"/>
    <n v="91330"/>
    <x v="2"/>
    <n v="1.5"/>
    <x v="1"/>
    <n v="0"/>
    <x v="0"/>
    <x v="1"/>
    <x v="0"/>
    <x v="1"/>
    <x v="0"/>
    <x v="1"/>
    <x v="1"/>
    <x v="0"/>
    <s v="21-30"/>
    <x v="1"/>
  </r>
  <r>
    <x v="1575"/>
    <n v="53"/>
    <n v="23"/>
    <n v="8"/>
    <x v="1"/>
    <n v="95616"/>
    <x v="2"/>
    <n v="0.4"/>
    <x v="1"/>
    <n v="0"/>
    <x v="0"/>
    <x v="0"/>
    <x v="0"/>
    <x v="1"/>
    <x v="0"/>
    <x v="1"/>
    <x v="2"/>
    <x v="0"/>
    <s v="21-30"/>
    <x v="2"/>
  </r>
  <r>
    <x v="1576"/>
    <n v="53"/>
    <n v="27"/>
    <n v="65"/>
    <x v="2"/>
    <n v="91711"/>
    <x v="2"/>
    <n v="2.8"/>
    <x v="2"/>
    <n v="0"/>
    <x v="0"/>
    <x v="1"/>
    <x v="0"/>
    <x v="0"/>
    <x v="1"/>
    <x v="1"/>
    <x v="4"/>
    <x v="0"/>
    <s v="21-30"/>
    <x v="0"/>
  </r>
  <r>
    <x v="1577"/>
    <n v="53"/>
    <n v="29"/>
    <n v="141"/>
    <x v="0"/>
    <n v="90064"/>
    <x v="1"/>
    <n v="0.2"/>
    <x v="1"/>
    <n v="0"/>
    <x v="1"/>
    <x v="1"/>
    <x v="0"/>
    <x v="0"/>
    <x v="0"/>
    <x v="1"/>
    <x v="0"/>
    <x v="0"/>
    <s v="21-30"/>
    <x v="2"/>
  </r>
  <r>
    <x v="1578"/>
    <n v="53"/>
    <n v="28"/>
    <n v="85"/>
    <x v="2"/>
    <n v="95814"/>
    <x v="0"/>
    <n v="1.3"/>
    <x v="1"/>
    <n v="118"/>
    <x v="0"/>
    <x v="1"/>
    <x v="0"/>
    <x v="1"/>
    <x v="0"/>
    <x v="1"/>
    <x v="3"/>
    <x v="2"/>
    <s v="21-30"/>
    <x v="1"/>
  </r>
  <r>
    <x v="1579"/>
    <n v="53"/>
    <n v="26"/>
    <n v="8"/>
    <x v="1"/>
    <n v="94709"/>
    <x v="0"/>
    <n v="0.5"/>
    <x v="2"/>
    <n v="0"/>
    <x v="0"/>
    <x v="1"/>
    <x v="0"/>
    <x v="0"/>
    <x v="1"/>
    <x v="1"/>
    <x v="2"/>
    <x v="0"/>
    <s v="21-30"/>
    <x v="2"/>
  </r>
  <r>
    <x v="1580"/>
    <n v="53"/>
    <n v="28"/>
    <n v="18"/>
    <x v="1"/>
    <n v="92507"/>
    <x v="2"/>
    <n v="0.8"/>
    <x v="0"/>
    <n v="0"/>
    <x v="0"/>
    <x v="1"/>
    <x v="0"/>
    <x v="0"/>
    <x v="0"/>
    <x v="1"/>
    <x v="2"/>
    <x v="0"/>
    <s v="21-30"/>
    <x v="2"/>
  </r>
  <r>
    <x v="1581"/>
    <n v="53"/>
    <n v="29"/>
    <n v="20"/>
    <x v="1"/>
    <n v="93955"/>
    <x v="0"/>
    <n v="0.2"/>
    <x v="0"/>
    <n v="131"/>
    <x v="0"/>
    <x v="1"/>
    <x v="0"/>
    <x v="1"/>
    <x v="1"/>
    <x v="1"/>
    <x v="2"/>
    <x v="2"/>
    <s v="21-30"/>
    <x v="2"/>
  </r>
  <r>
    <x v="1582"/>
    <n v="53"/>
    <n v="26"/>
    <n v="12"/>
    <x v="1"/>
    <n v="92672"/>
    <x v="1"/>
    <n v="1"/>
    <x v="2"/>
    <n v="0"/>
    <x v="0"/>
    <x v="1"/>
    <x v="0"/>
    <x v="0"/>
    <x v="1"/>
    <x v="1"/>
    <x v="2"/>
    <x v="0"/>
    <s v="21-30"/>
    <x v="1"/>
  </r>
  <r>
    <x v="1583"/>
    <n v="53"/>
    <n v="28"/>
    <n v="181"/>
    <x v="0"/>
    <n v="95051"/>
    <x v="0"/>
    <n v="8.1"/>
    <x v="0"/>
    <n v="0"/>
    <x v="0"/>
    <x v="1"/>
    <x v="0"/>
    <x v="1"/>
    <x v="0"/>
    <x v="1"/>
    <x v="5"/>
    <x v="0"/>
    <s v="21-30"/>
    <x v="3"/>
  </r>
  <r>
    <x v="1584"/>
    <n v="53"/>
    <n v="27"/>
    <n v="122"/>
    <x v="0"/>
    <n v="94305"/>
    <x v="0"/>
    <n v="2.4"/>
    <x v="0"/>
    <n v="330"/>
    <x v="0"/>
    <x v="1"/>
    <x v="0"/>
    <x v="0"/>
    <x v="0"/>
    <x v="1"/>
    <x v="0"/>
    <x v="3"/>
    <s v="21-30"/>
    <x v="0"/>
  </r>
  <r>
    <x v="1585"/>
    <n v="53"/>
    <n v="27"/>
    <n v="50"/>
    <x v="1"/>
    <n v="92660"/>
    <x v="1"/>
    <n v="0.8"/>
    <x v="1"/>
    <n v="0"/>
    <x v="0"/>
    <x v="1"/>
    <x v="0"/>
    <x v="1"/>
    <x v="0"/>
    <x v="1"/>
    <x v="4"/>
    <x v="0"/>
    <s v="21-30"/>
    <x v="2"/>
  </r>
  <r>
    <x v="1586"/>
    <n v="53"/>
    <n v="26"/>
    <n v="22"/>
    <x v="1"/>
    <n v="91304"/>
    <x v="0"/>
    <n v="0.5"/>
    <x v="2"/>
    <n v="0"/>
    <x v="0"/>
    <x v="1"/>
    <x v="0"/>
    <x v="1"/>
    <x v="1"/>
    <x v="1"/>
    <x v="2"/>
    <x v="0"/>
    <s v="21-30"/>
    <x v="2"/>
  </r>
  <r>
    <x v="1587"/>
    <n v="53"/>
    <n v="28"/>
    <n v="30"/>
    <x v="1"/>
    <n v="94609"/>
    <x v="2"/>
    <n v="0.2"/>
    <x v="2"/>
    <n v="0"/>
    <x v="0"/>
    <x v="1"/>
    <x v="0"/>
    <x v="1"/>
    <x v="0"/>
    <x v="1"/>
    <x v="1"/>
    <x v="0"/>
    <s v="21-30"/>
    <x v="2"/>
  </r>
  <r>
    <x v="1588"/>
    <n v="53"/>
    <n v="29"/>
    <n v="20"/>
    <x v="1"/>
    <n v="94131"/>
    <x v="0"/>
    <n v="0.2"/>
    <x v="0"/>
    <n v="0"/>
    <x v="0"/>
    <x v="0"/>
    <x v="1"/>
    <x v="1"/>
    <x v="1"/>
    <x v="1"/>
    <x v="2"/>
    <x v="0"/>
    <s v="21-30"/>
    <x v="2"/>
  </r>
  <r>
    <x v="1589"/>
    <n v="53"/>
    <n v="29"/>
    <n v="41"/>
    <x v="1"/>
    <n v="94080"/>
    <x v="1"/>
    <n v="0.8"/>
    <x v="0"/>
    <n v="0"/>
    <x v="0"/>
    <x v="1"/>
    <x v="0"/>
    <x v="1"/>
    <x v="0"/>
    <x v="1"/>
    <x v="1"/>
    <x v="0"/>
    <s v="21-30"/>
    <x v="2"/>
  </r>
  <r>
    <x v="1590"/>
    <n v="53"/>
    <n v="27"/>
    <n v="115"/>
    <x v="0"/>
    <n v="90095"/>
    <x v="1"/>
    <n v="0.5"/>
    <x v="1"/>
    <n v="0"/>
    <x v="1"/>
    <x v="1"/>
    <x v="0"/>
    <x v="0"/>
    <x v="0"/>
    <x v="1"/>
    <x v="0"/>
    <x v="0"/>
    <s v="21-30"/>
    <x v="2"/>
  </r>
  <r>
    <x v="1591"/>
    <n v="53"/>
    <n v="27"/>
    <n v="31"/>
    <x v="1"/>
    <n v="91320"/>
    <x v="3"/>
    <n v="0.9"/>
    <x v="1"/>
    <n v="78"/>
    <x v="0"/>
    <x v="1"/>
    <x v="0"/>
    <x v="1"/>
    <x v="0"/>
    <x v="1"/>
    <x v="1"/>
    <x v="1"/>
    <s v="21-30"/>
    <x v="2"/>
  </r>
  <r>
    <x v="1592"/>
    <n v="53"/>
    <n v="28"/>
    <n v="48"/>
    <x v="1"/>
    <n v="92029"/>
    <x v="1"/>
    <n v="1.9"/>
    <x v="2"/>
    <n v="0"/>
    <x v="0"/>
    <x v="1"/>
    <x v="0"/>
    <x v="1"/>
    <x v="0"/>
    <x v="1"/>
    <x v="1"/>
    <x v="0"/>
    <s v="21-30"/>
    <x v="1"/>
  </r>
  <r>
    <x v="1593"/>
    <n v="53"/>
    <n v="29"/>
    <n v="53"/>
    <x v="2"/>
    <n v="92648"/>
    <x v="2"/>
    <n v="0.1"/>
    <x v="1"/>
    <n v="0"/>
    <x v="0"/>
    <x v="1"/>
    <x v="0"/>
    <x v="0"/>
    <x v="0"/>
    <x v="1"/>
    <x v="4"/>
    <x v="0"/>
    <s v="21-30"/>
    <x v="2"/>
  </r>
  <r>
    <x v="1594"/>
    <n v="53"/>
    <n v="27"/>
    <n v="65"/>
    <x v="2"/>
    <n v="92124"/>
    <x v="0"/>
    <n v="2.2000000000000002"/>
    <x v="1"/>
    <n v="0"/>
    <x v="0"/>
    <x v="1"/>
    <x v="0"/>
    <x v="1"/>
    <x v="1"/>
    <x v="1"/>
    <x v="4"/>
    <x v="0"/>
    <s v="21-30"/>
    <x v="0"/>
  </r>
  <r>
    <x v="1595"/>
    <n v="53"/>
    <n v="27"/>
    <n v="110"/>
    <x v="0"/>
    <n v="90245"/>
    <x v="0"/>
    <n v="4.9000000000000004"/>
    <x v="0"/>
    <n v="0"/>
    <x v="0"/>
    <x v="1"/>
    <x v="0"/>
    <x v="1"/>
    <x v="0"/>
    <x v="1"/>
    <x v="0"/>
    <x v="0"/>
    <s v="21-30"/>
    <x v="5"/>
  </r>
  <r>
    <x v="1596"/>
    <n v="52"/>
    <n v="26"/>
    <n v="38"/>
    <x v="1"/>
    <n v="91711"/>
    <x v="3"/>
    <n v="0.9"/>
    <x v="1"/>
    <n v="0"/>
    <x v="0"/>
    <x v="1"/>
    <x v="0"/>
    <x v="1"/>
    <x v="0"/>
    <x v="1"/>
    <x v="1"/>
    <x v="0"/>
    <s v="21-30"/>
    <x v="2"/>
  </r>
  <r>
    <x v="1597"/>
    <n v="52"/>
    <n v="28"/>
    <n v="163"/>
    <x v="0"/>
    <n v="91423"/>
    <x v="1"/>
    <n v="0.4"/>
    <x v="0"/>
    <n v="116"/>
    <x v="0"/>
    <x v="1"/>
    <x v="0"/>
    <x v="1"/>
    <x v="0"/>
    <x v="1"/>
    <x v="5"/>
    <x v="2"/>
    <s v="21-30"/>
    <x v="2"/>
  </r>
  <r>
    <x v="1598"/>
    <n v="52"/>
    <n v="28"/>
    <n v="11"/>
    <x v="1"/>
    <n v="95817"/>
    <x v="3"/>
    <n v="0.4"/>
    <x v="0"/>
    <n v="0"/>
    <x v="0"/>
    <x v="0"/>
    <x v="0"/>
    <x v="0"/>
    <x v="0"/>
    <x v="1"/>
    <x v="2"/>
    <x v="0"/>
    <s v="21-30"/>
    <x v="2"/>
  </r>
  <r>
    <x v="1599"/>
    <n v="52"/>
    <n v="25"/>
    <n v="44"/>
    <x v="1"/>
    <n v="93111"/>
    <x v="3"/>
    <n v="1"/>
    <x v="2"/>
    <n v="135"/>
    <x v="0"/>
    <x v="1"/>
    <x v="0"/>
    <x v="1"/>
    <x v="0"/>
    <x v="1"/>
    <x v="1"/>
    <x v="2"/>
    <s v="21-30"/>
    <x v="1"/>
  </r>
  <r>
    <x v="1600"/>
    <n v="52"/>
    <n v="26"/>
    <n v="63"/>
    <x v="2"/>
    <n v="92717"/>
    <x v="1"/>
    <n v="1.5"/>
    <x v="2"/>
    <n v="0"/>
    <x v="0"/>
    <x v="0"/>
    <x v="0"/>
    <x v="1"/>
    <x v="0"/>
    <x v="1"/>
    <x v="4"/>
    <x v="0"/>
    <s v="21-30"/>
    <x v="1"/>
  </r>
  <r>
    <x v="1601"/>
    <n v="52"/>
    <n v="27"/>
    <n v="58"/>
    <x v="2"/>
    <n v="94305"/>
    <x v="2"/>
    <n v="1.8"/>
    <x v="1"/>
    <n v="91"/>
    <x v="0"/>
    <x v="1"/>
    <x v="0"/>
    <x v="0"/>
    <x v="0"/>
    <x v="1"/>
    <x v="4"/>
    <x v="1"/>
    <s v="21-30"/>
    <x v="1"/>
  </r>
  <r>
    <x v="1602"/>
    <n v="52"/>
    <n v="26"/>
    <n v="121"/>
    <x v="0"/>
    <n v="94550"/>
    <x v="0"/>
    <n v="7.3"/>
    <x v="0"/>
    <n v="167"/>
    <x v="0"/>
    <x v="1"/>
    <x v="0"/>
    <x v="1"/>
    <x v="0"/>
    <x v="1"/>
    <x v="0"/>
    <x v="2"/>
    <s v="21-30"/>
    <x v="3"/>
  </r>
  <r>
    <x v="1603"/>
    <n v="52"/>
    <n v="27"/>
    <n v="80"/>
    <x v="2"/>
    <n v="95616"/>
    <x v="0"/>
    <n v="1.3"/>
    <x v="1"/>
    <n v="0"/>
    <x v="0"/>
    <x v="1"/>
    <x v="1"/>
    <x v="1"/>
    <x v="1"/>
    <x v="1"/>
    <x v="3"/>
    <x v="0"/>
    <s v="21-30"/>
    <x v="1"/>
  </r>
  <r>
    <x v="1604"/>
    <n v="52"/>
    <n v="28"/>
    <n v="91"/>
    <x v="2"/>
    <n v="92692"/>
    <x v="2"/>
    <n v="1"/>
    <x v="2"/>
    <n v="0"/>
    <x v="0"/>
    <x v="1"/>
    <x v="0"/>
    <x v="0"/>
    <x v="1"/>
    <x v="1"/>
    <x v="3"/>
    <x v="0"/>
    <s v="21-30"/>
    <x v="1"/>
  </r>
  <r>
    <x v="1605"/>
    <n v="52"/>
    <n v="28"/>
    <n v="41"/>
    <x v="1"/>
    <n v="94309"/>
    <x v="3"/>
    <n v="1.9"/>
    <x v="2"/>
    <n v="0"/>
    <x v="0"/>
    <x v="1"/>
    <x v="0"/>
    <x v="0"/>
    <x v="1"/>
    <x v="1"/>
    <x v="1"/>
    <x v="0"/>
    <s v="21-30"/>
    <x v="1"/>
  </r>
  <r>
    <x v="1606"/>
    <n v="52"/>
    <n v="28"/>
    <n v="31"/>
    <x v="1"/>
    <n v="91330"/>
    <x v="2"/>
    <n v="0.2"/>
    <x v="0"/>
    <n v="141"/>
    <x v="0"/>
    <x v="1"/>
    <x v="0"/>
    <x v="1"/>
    <x v="1"/>
    <x v="1"/>
    <x v="1"/>
    <x v="2"/>
    <s v="21-30"/>
    <x v="2"/>
  </r>
  <r>
    <x v="1607"/>
    <n v="52"/>
    <n v="26"/>
    <n v="80"/>
    <x v="2"/>
    <n v="94709"/>
    <x v="3"/>
    <n v="0.8"/>
    <x v="0"/>
    <n v="0"/>
    <x v="0"/>
    <x v="1"/>
    <x v="0"/>
    <x v="0"/>
    <x v="0"/>
    <x v="1"/>
    <x v="3"/>
    <x v="0"/>
    <s v="21-30"/>
    <x v="2"/>
  </r>
  <r>
    <x v="1608"/>
    <n v="52"/>
    <n v="27"/>
    <n v="43"/>
    <x v="1"/>
    <n v="93555"/>
    <x v="0"/>
    <n v="1.3"/>
    <x v="2"/>
    <n v="0"/>
    <x v="0"/>
    <x v="0"/>
    <x v="0"/>
    <x v="1"/>
    <x v="0"/>
    <x v="1"/>
    <x v="1"/>
    <x v="0"/>
    <s v="21-30"/>
    <x v="1"/>
  </r>
  <r>
    <x v="1609"/>
    <n v="52"/>
    <n v="28"/>
    <n v="118"/>
    <x v="0"/>
    <n v="90503"/>
    <x v="1"/>
    <n v="6.8"/>
    <x v="0"/>
    <n v="112"/>
    <x v="0"/>
    <x v="1"/>
    <x v="0"/>
    <x v="1"/>
    <x v="0"/>
    <x v="1"/>
    <x v="0"/>
    <x v="2"/>
    <s v="21-30"/>
    <x v="3"/>
  </r>
  <r>
    <x v="1610"/>
    <n v="52"/>
    <n v="28"/>
    <n v="101"/>
    <x v="0"/>
    <n v="91330"/>
    <x v="1"/>
    <n v="0.3"/>
    <x v="0"/>
    <n v="0"/>
    <x v="0"/>
    <x v="1"/>
    <x v="0"/>
    <x v="0"/>
    <x v="0"/>
    <x v="1"/>
    <x v="0"/>
    <x v="0"/>
    <s v="21-30"/>
    <x v="2"/>
  </r>
  <r>
    <x v="1611"/>
    <n v="52"/>
    <n v="28"/>
    <n v="149"/>
    <x v="0"/>
    <n v="94043"/>
    <x v="1"/>
    <n v="6.8"/>
    <x v="0"/>
    <n v="0"/>
    <x v="0"/>
    <x v="1"/>
    <x v="0"/>
    <x v="1"/>
    <x v="0"/>
    <x v="1"/>
    <x v="0"/>
    <x v="0"/>
    <s v="21-30"/>
    <x v="3"/>
  </r>
  <r>
    <x v="1612"/>
    <n v="52"/>
    <n v="22"/>
    <n v="22"/>
    <x v="1"/>
    <n v="90049"/>
    <x v="2"/>
    <n v="0.4"/>
    <x v="1"/>
    <n v="0"/>
    <x v="0"/>
    <x v="1"/>
    <x v="0"/>
    <x v="1"/>
    <x v="1"/>
    <x v="1"/>
    <x v="2"/>
    <x v="0"/>
    <s v="21-30"/>
    <x v="2"/>
  </r>
  <r>
    <x v="1613"/>
    <n v="52"/>
    <n v="28"/>
    <n v="81"/>
    <x v="2"/>
    <n v="94132"/>
    <x v="3"/>
    <n v="1.8"/>
    <x v="2"/>
    <n v="275"/>
    <x v="0"/>
    <x v="1"/>
    <x v="0"/>
    <x v="0"/>
    <x v="0"/>
    <x v="1"/>
    <x v="3"/>
    <x v="2"/>
    <s v="21-30"/>
    <x v="1"/>
  </r>
  <r>
    <x v="1614"/>
    <n v="52"/>
    <n v="28"/>
    <n v="64"/>
    <x v="2"/>
    <n v="95605"/>
    <x v="1"/>
    <n v="1"/>
    <x v="1"/>
    <n v="211"/>
    <x v="0"/>
    <x v="1"/>
    <x v="0"/>
    <x v="1"/>
    <x v="0"/>
    <x v="1"/>
    <x v="4"/>
    <x v="2"/>
    <s v="21-30"/>
    <x v="1"/>
  </r>
  <r>
    <x v="1615"/>
    <n v="52"/>
    <n v="27"/>
    <n v="33"/>
    <x v="1"/>
    <n v="92121"/>
    <x v="1"/>
    <n v="2"/>
    <x v="2"/>
    <n v="0"/>
    <x v="0"/>
    <x v="1"/>
    <x v="0"/>
    <x v="1"/>
    <x v="0"/>
    <x v="1"/>
    <x v="1"/>
    <x v="0"/>
    <s v="21-30"/>
    <x v="0"/>
  </r>
  <r>
    <x v="1616"/>
    <n v="52"/>
    <n v="26"/>
    <n v="35"/>
    <x v="1"/>
    <n v="91711"/>
    <x v="3"/>
    <n v="0.9"/>
    <x v="1"/>
    <n v="0"/>
    <x v="0"/>
    <x v="1"/>
    <x v="0"/>
    <x v="0"/>
    <x v="0"/>
    <x v="1"/>
    <x v="1"/>
    <x v="0"/>
    <s v="21-30"/>
    <x v="2"/>
  </r>
  <r>
    <x v="1617"/>
    <n v="52"/>
    <n v="26"/>
    <n v="112"/>
    <x v="0"/>
    <n v="92120"/>
    <x v="0"/>
    <n v="2.4"/>
    <x v="0"/>
    <n v="0"/>
    <x v="0"/>
    <x v="0"/>
    <x v="1"/>
    <x v="1"/>
    <x v="1"/>
    <x v="1"/>
    <x v="0"/>
    <x v="0"/>
    <s v="21-30"/>
    <x v="0"/>
  </r>
  <r>
    <x v="1618"/>
    <n v="52"/>
    <n v="27"/>
    <n v="61"/>
    <x v="2"/>
    <n v="92101"/>
    <x v="2"/>
    <n v="1.8"/>
    <x v="1"/>
    <n v="207"/>
    <x v="0"/>
    <x v="1"/>
    <x v="0"/>
    <x v="0"/>
    <x v="0"/>
    <x v="1"/>
    <x v="4"/>
    <x v="2"/>
    <s v="21-30"/>
    <x v="1"/>
  </r>
  <r>
    <x v="1619"/>
    <n v="52"/>
    <n v="27"/>
    <n v="195"/>
    <x v="0"/>
    <n v="90266"/>
    <x v="0"/>
    <n v="8.1"/>
    <x v="0"/>
    <n v="0"/>
    <x v="0"/>
    <x v="1"/>
    <x v="0"/>
    <x v="0"/>
    <x v="0"/>
    <x v="1"/>
    <x v="5"/>
    <x v="0"/>
    <s v="21-30"/>
    <x v="3"/>
  </r>
  <r>
    <x v="1620"/>
    <n v="52"/>
    <n v="28"/>
    <n v="81"/>
    <x v="2"/>
    <n v="91745"/>
    <x v="3"/>
    <n v="1.8"/>
    <x v="2"/>
    <n v="0"/>
    <x v="0"/>
    <x v="0"/>
    <x v="0"/>
    <x v="0"/>
    <x v="0"/>
    <x v="1"/>
    <x v="3"/>
    <x v="0"/>
    <s v="21-30"/>
    <x v="1"/>
  </r>
  <r>
    <x v="1621"/>
    <n v="52"/>
    <n v="27"/>
    <n v="62"/>
    <x v="2"/>
    <n v="92661"/>
    <x v="2"/>
    <n v="1.8"/>
    <x v="1"/>
    <n v="82"/>
    <x v="0"/>
    <x v="1"/>
    <x v="0"/>
    <x v="0"/>
    <x v="0"/>
    <x v="1"/>
    <x v="4"/>
    <x v="1"/>
    <s v="21-30"/>
    <x v="1"/>
  </r>
  <r>
    <x v="1622"/>
    <n v="52"/>
    <n v="27"/>
    <n v="162"/>
    <x v="0"/>
    <n v="92096"/>
    <x v="0"/>
    <n v="8.1"/>
    <x v="0"/>
    <n v="0"/>
    <x v="0"/>
    <x v="1"/>
    <x v="0"/>
    <x v="1"/>
    <x v="0"/>
    <x v="1"/>
    <x v="5"/>
    <x v="0"/>
    <s v="21-30"/>
    <x v="3"/>
  </r>
  <r>
    <x v="1623"/>
    <n v="52"/>
    <n v="28"/>
    <n v="90"/>
    <x v="2"/>
    <n v="95814"/>
    <x v="0"/>
    <n v="2.6"/>
    <x v="2"/>
    <n v="0"/>
    <x v="0"/>
    <x v="0"/>
    <x v="0"/>
    <x v="1"/>
    <x v="0"/>
    <x v="1"/>
    <x v="3"/>
    <x v="0"/>
    <s v="21-30"/>
    <x v="0"/>
  </r>
  <r>
    <x v="1624"/>
    <n v="52"/>
    <n v="26"/>
    <n v="68"/>
    <x v="2"/>
    <n v="92068"/>
    <x v="0"/>
    <n v="0.8"/>
    <x v="1"/>
    <n v="0"/>
    <x v="0"/>
    <x v="1"/>
    <x v="0"/>
    <x v="1"/>
    <x v="1"/>
    <x v="1"/>
    <x v="4"/>
    <x v="0"/>
    <s v="21-30"/>
    <x v="2"/>
  </r>
  <r>
    <x v="1625"/>
    <n v="52"/>
    <n v="27"/>
    <n v="94"/>
    <x v="2"/>
    <n v="93106"/>
    <x v="0"/>
    <n v="2.8"/>
    <x v="2"/>
    <n v="333"/>
    <x v="0"/>
    <x v="1"/>
    <x v="0"/>
    <x v="1"/>
    <x v="0"/>
    <x v="1"/>
    <x v="3"/>
    <x v="3"/>
    <s v="21-30"/>
    <x v="0"/>
  </r>
  <r>
    <x v="1626"/>
    <n v="52"/>
    <n v="27"/>
    <n v="39"/>
    <x v="1"/>
    <n v="94304"/>
    <x v="1"/>
    <n v="0.7"/>
    <x v="2"/>
    <n v="166"/>
    <x v="0"/>
    <x v="1"/>
    <x v="0"/>
    <x v="1"/>
    <x v="0"/>
    <x v="1"/>
    <x v="1"/>
    <x v="2"/>
    <s v="21-30"/>
    <x v="2"/>
  </r>
  <r>
    <x v="1627"/>
    <n v="52"/>
    <n v="28"/>
    <n v="51"/>
    <x v="2"/>
    <n v="94949"/>
    <x v="0"/>
    <n v="1.6"/>
    <x v="1"/>
    <n v="0"/>
    <x v="0"/>
    <x v="0"/>
    <x v="0"/>
    <x v="0"/>
    <x v="1"/>
    <x v="1"/>
    <x v="4"/>
    <x v="0"/>
    <s v="21-30"/>
    <x v="1"/>
  </r>
  <r>
    <x v="1628"/>
    <n v="52"/>
    <n v="27"/>
    <n v="15"/>
    <x v="1"/>
    <n v="91320"/>
    <x v="2"/>
    <n v="0.8"/>
    <x v="0"/>
    <n v="101"/>
    <x v="0"/>
    <x v="1"/>
    <x v="0"/>
    <x v="0"/>
    <x v="0"/>
    <x v="1"/>
    <x v="2"/>
    <x v="2"/>
    <s v="21-30"/>
    <x v="2"/>
  </r>
  <r>
    <x v="1629"/>
    <n v="52"/>
    <n v="28"/>
    <n v="39"/>
    <x v="1"/>
    <n v="94606"/>
    <x v="1"/>
    <n v="0.8"/>
    <x v="0"/>
    <n v="0"/>
    <x v="0"/>
    <x v="1"/>
    <x v="0"/>
    <x v="1"/>
    <x v="0"/>
    <x v="1"/>
    <x v="1"/>
    <x v="0"/>
    <s v="21-30"/>
    <x v="2"/>
  </r>
  <r>
    <x v="1630"/>
    <n v="52"/>
    <n v="27"/>
    <n v="35"/>
    <x v="1"/>
    <n v="95616"/>
    <x v="2"/>
    <n v="0.2"/>
    <x v="2"/>
    <n v="0"/>
    <x v="0"/>
    <x v="1"/>
    <x v="0"/>
    <x v="1"/>
    <x v="0"/>
    <x v="1"/>
    <x v="1"/>
    <x v="0"/>
    <s v="21-30"/>
    <x v="2"/>
  </r>
  <r>
    <x v="1631"/>
    <n v="52"/>
    <n v="27"/>
    <n v="78"/>
    <x v="2"/>
    <n v="92008"/>
    <x v="2"/>
    <n v="3.6"/>
    <x v="1"/>
    <n v="141"/>
    <x v="0"/>
    <x v="1"/>
    <x v="0"/>
    <x v="1"/>
    <x v="0"/>
    <x v="1"/>
    <x v="3"/>
    <x v="2"/>
    <s v="21-30"/>
    <x v="4"/>
  </r>
  <r>
    <x v="1632"/>
    <n v="52"/>
    <n v="26"/>
    <n v="178"/>
    <x v="0"/>
    <n v="94234"/>
    <x v="0"/>
    <n v="1"/>
    <x v="0"/>
    <n v="0"/>
    <x v="0"/>
    <x v="1"/>
    <x v="0"/>
    <x v="0"/>
    <x v="0"/>
    <x v="1"/>
    <x v="5"/>
    <x v="0"/>
    <s v="21-30"/>
    <x v="1"/>
  </r>
  <r>
    <x v="1633"/>
    <n v="52"/>
    <n v="26"/>
    <n v="45"/>
    <x v="1"/>
    <n v="91604"/>
    <x v="3"/>
    <n v="0.6"/>
    <x v="2"/>
    <n v="0"/>
    <x v="0"/>
    <x v="1"/>
    <x v="0"/>
    <x v="0"/>
    <x v="0"/>
    <x v="1"/>
    <x v="1"/>
    <x v="0"/>
    <s v="21-30"/>
    <x v="2"/>
  </r>
  <r>
    <x v="1634"/>
    <n v="52"/>
    <n v="28"/>
    <n v="15"/>
    <x v="1"/>
    <n v="95064"/>
    <x v="0"/>
    <n v="0.2"/>
    <x v="0"/>
    <n v="0"/>
    <x v="0"/>
    <x v="1"/>
    <x v="0"/>
    <x v="1"/>
    <x v="0"/>
    <x v="1"/>
    <x v="2"/>
    <x v="0"/>
    <s v="21-30"/>
    <x v="2"/>
  </r>
  <r>
    <x v="1635"/>
    <n v="52"/>
    <n v="25"/>
    <n v="180"/>
    <x v="0"/>
    <n v="94545"/>
    <x v="1"/>
    <n v="9"/>
    <x v="2"/>
    <n v="297"/>
    <x v="1"/>
    <x v="1"/>
    <x v="0"/>
    <x v="1"/>
    <x v="0"/>
    <x v="1"/>
    <x v="5"/>
    <x v="2"/>
    <s v="21-30"/>
    <x v="3"/>
  </r>
  <r>
    <x v="1636"/>
    <n v="52"/>
    <n v="28"/>
    <n v="25"/>
    <x v="1"/>
    <n v="90212"/>
    <x v="2"/>
    <n v="1"/>
    <x v="0"/>
    <n v="0"/>
    <x v="0"/>
    <x v="1"/>
    <x v="0"/>
    <x v="0"/>
    <x v="0"/>
    <x v="1"/>
    <x v="1"/>
    <x v="0"/>
    <s v="21-30"/>
    <x v="1"/>
  </r>
  <r>
    <x v="1637"/>
    <n v="52"/>
    <n v="27"/>
    <n v="33"/>
    <x v="1"/>
    <n v="90095"/>
    <x v="1"/>
    <n v="0.7"/>
    <x v="2"/>
    <n v="0"/>
    <x v="0"/>
    <x v="1"/>
    <x v="0"/>
    <x v="0"/>
    <x v="1"/>
    <x v="1"/>
    <x v="1"/>
    <x v="0"/>
    <s v="21-30"/>
    <x v="2"/>
  </r>
  <r>
    <x v="1638"/>
    <n v="52"/>
    <n v="28"/>
    <n v="145"/>
    <x v="0"/>
    <n v="94131"/>
    <x v="1"/>
    <n v="6.8"/>
    <x v="0"/>
    <n v="0"/>
    <x v="0"/>
    <x v="1"/>
    <x v="0"/>
    <x v="1"/>
    <x v="0"/>
    <x v="1"/>
    <x v="0"/>
    <x v="0"/>
    <s v="21-30"/>
    <x v="3"/>
  </r>
  <r>
    <x v="1639"/>
    <n v="52"/>
    <n v="26"/>
    <n v="180"/>
    <x v="0"/>
    <n v="94305"/>
    <x v="0"/>
    <n v="1"/>
    <x v="0"/>
    <n v="0"/>
    <x v="0"/>
    <x v="1"/>
    <x v="0"/>
    <x v="1"/>
    <x v="1"/>
    <x v="1"/>
    <x v="5"/>
    <x v="0"/>
    <s v="21-30"/>
    <x v="1"/>
  </r>
  <r>
    <x v="1640"/>
    <n v="52"/>
    <n v="28"/>
    <n v="178"/>
    <x v="0"/>
    <n v="92647"/>
    <x v="3"/>
    <n v="5.4"/>
    <x v="1"/>
    <n v="147"/>
    <x v="1"/>
    <x v="1"/>
    <x v="0"/>
    <x v="1"/>
    <x v="0"/>
    <x v="1"/>
    <x v="5"/>
    <x v="2"/>
    <s v="21-30"/>
    <x v="3"/>
  </r>
  <r>
    <x v="1641"/>
    <n v="52"/>
    <n v="26"/>
    <n v="91"/>
    <x v="2"/>
    <n v="92173"/>
    <x v="0"/>
    <n v="4.3"/>
    <x v="2"/>
    <n v="0"/>
    <x v="1"/>
    <x v="1"/>
    <x v="1"/>
    <x v="1"/>
    <x v="1"/>
    <x v="1"/>
    <x v="3"/>
    <x v="0"/>
    <s v="21-30"/>
    <x v="5"/>
  </r>
  <r>
    <x v="1642"/>
    <n v="52"/>
    <n v="27"/>
    <n v="25"/>
    <x v="1"/>
    <n v="95138"/>
    <x v="1"/>
    <n v="0"/>
    <x v="0"/>
    <n v="0"/>
    <x v="0"/>
    <x v="1"/>
    <x v="0"/>
    <x v="1"/>
    <x v="1"/>
    <x v="1"/>
    <x v="1"/>
    <x v="0"/>
    <s v="21-30"/>
    <x v="2"/>
  </r>
  <r>
    <x v="1643"/>
    <n v="52"/>
    <n v="26"/>
    <n v="45"/>
    <x v="1"/>
    <n v="92697"/>
    <x v="2"/>
    <n v="1.8"/>
    <x v="0"/>
    <n v="0"/>
    <x v="0"/>
    <x v="1"/>
    <x v="0"/>
    <x v="1"/>
    <x v="0"/>
    <x v="1"/>
    <x v="1"/>
    <x v="0"/>
    <s v="21-30"/>
    <x v="1"/>
  </r>
  <r>
    <x v="1644"/>
    <n v="52"/>
    <n v="26"/>
    <n v="101"/>
    <x v="0"/>
    <n v="93407"/>
    <x v="1"/>
    <n v="2.4"/>
    <x v="2"/>
    <n v="0"/>
    <x v="0"/>
    <x v="1"/>
    <x v="0"/>
    <x v="1"/>
    <x v="0"/>
    <x v="1"/>
    <x v="0"/>
    <x v="0"/>
    <s v="21-30"/>
    <x v="0"/>
  </r>
  <r>
    <x v="1645"/>
    <n v="52"/>
    <n v="28"/>
    <n v="21"/>
    <x v="1"/>
    <n v="94035"/>
    <x v="1"/>
    <n v="0.4"/>
    <x v="0"/>
    <n v="0"/>
    <x v="0"/>
    <x v="0"/>
    <x v="0"/>
    <x v="1"/>
    <x v="0"/>
    <x v="1"/>
    <x v="2"/>
    <x v="0"/>
    <s v="21-30"/>
    <x v="2"/>
  </r>
  <r>
    <x v="1646"/>
    <n v="52"/>
    <n v="26"/>
    <n v="93"/>
    <x v="2"/>
    <n v="91745"/>
    <x v="0"/>
    <n v="2.4"/>
    <x v="0"/>
    <n v="0"/>
    <x v="0"/>
    <x v="1"/>
    <x v="0"/>
    <x v="1"/>
    <x v="0"/>
    <x v="1"/>
    <x v="3"/>
    <x v="0"/>
    <s v="21-30"/>
    <x v="0"/>
  </r>
  <r>
    <x v="1647"/>
    <n v="52"/>
    <n v="28"/>
    <n v="8"/>
    <x v="1"/>
    <n v="95060"/>
    <x v="0"/>
    <n v="0.3"/>
    <x v="0"/>
    <n v="0"/>
    <x v="0"/>
    <x v="1"/>
    <x v="0"/>
    <x v="1"/>
    <x v="0"/>
    <x v="1"/>
    <x v="2"/>
    <x v="0"/>
    <s v="21-30"/>
    <x v="2"/>
  </r>
  <r>
    <x v="1648"/>
    <n v="52"/>
    <n v="26"/>
    <n v="54"/>
    <x v="2"/>
    <n v="90049"/>
    <x v="1"/>
    <n v="1.5"/>
    <x v="2"/>
    <n v="0"/>
    <x v="0"/>
    <x v="1"/>
    <x v="0"/>
    <x v="0"/>
    <x v="1"/>
    <x v="1"/>
    <x v="4"/>
    <x v="0"/>
    <s v="21-30"/>
    <x v="1"/>
  </r>
  <r>
    <x v="1649"/>
    <n v="52"/>
    <n v="26"/>
    <n v="28"/>
    <x v="1"/>
    <n v="95405"/>
    <x v="0"/>
    <n v="0.3"/>
    <x v="1"/>
    <n v="0"/>
    <x v="0"/>
    <x v="1"/>
    <x v="0"/>
    <x v="1"/>
    <x v="0"/>
    <x v="1"/>
    <x v="1"/>
    <x v="0"/>
    <s v="21-30"/>
    <x v="2"/>
  </r>
  <r>
    <x v="1650"/>
    <n v="52"/>
    <n v="27"/>
    <n v="45"/>
    <x v="1"/>
    <n v="94720"/>
    <x v="1"/>
    <n v="2"/>
    <x v="2"/>
    <n v="121"/>
    <x v="0"/>
    <x v="1"/>
    <x v="0"/>
    <x v="0"/>
    <x v="1"/>
    <x v="1"/>
    <x v="1"/>
    <x v="2"/>
    <s v="21-30"/>
    <x v="0"/>
  </r>
  <r>
    <x v="1651"/>
    <n v="52"/>
    <n v="27"/>
    <n v="34"/>
    <x v="1"/>
    <n v="93117"/>
    <x v="1"/>
    <n v="0.7"/>
    <x v="2"/>
    <n v="114"/>
    <x v="0"/>
    <x v="1"/>
    <x v="0"/>
    <x v="1"/>
    <x v="1"/>
    <x v="1"/>
    <x v="1"/>
    <x v="2"/>
    <s v="21-30"/>
    <x v="2"/>
  </r>
  <r>
    <x v="1652"/>
    <n v="52"/>
    <n v="26"/>
    <n v="19"/>
    <x v="1"/>
    <n v="90650"/>
    <x v="1"/>
    <n v="0.7"/>
    <x v="2"/>
    <n v="0"/>
    <x v="0"/>
    <x v="1"/>
    <x v="0"/>
    <x v="0"/>
    <x v="1"/>
    <x v="1"/>
    <x v="2"/>
    <x v="0"/>
    <s v="21-30"/>
    <x v="2"/>
  </r>
  <r>
    <x v="1653"/>
    <n v="52"/>
    <n v="25"/>
    <n v="41"/>
    <x v="1"/>
    <n v="95403"/>
    <x v="3"/>
    <n v="1"/>
    <x v="2"/>
    <n v="0"/>
    <x v="0"/>
    <x v="1"/>
    <x v="0"/>
    <x v="1"/>
    <x v="0"/>
    <x v="1"/>
    <x v="1"/>
    <x v="0"/>
    <s v="21-30"/>
    <x v="1"/>
  </r>
  <r>
    <x v="1654"/>
    <n v="52"/>
    <n v="27"/>
    <n v="184"/>
    <x v="0"/>
    <n v="90630"/>
    <x v="0"/>
    <n v="8.1"/>
    <x v="0"/>
    <n v="0"/>
    <x v="0"/>
    <x v="1"/>
    <x v="0"/>
    <x v="0"/>
    <x v="0"/>
    <x v="1"/>
    <x v="5"/>
    <x v="0"/>
    <s v="21-30"/>
    <x v="3"/>
  </r>
  <r>
    <x v="1655"/>
    <n v="52"/>
    <n v="28"/>
    <n v="39"/>
    <x v="1"/>
    <n v="90095"/>
    <x v="3"/>
    <n v="1.9"/>
    <x v="2"/>
    <n v="83"/>
    <x v="0"/>
    <x v="1"/>
    <x v="1"/>
    <x v="1"/>
    <x v="1"/>
    <x v="1"/>
    <x v="1"/>
    <x v="1"/>
    <s v="21-30"/>
    <x v="1"/>
  </r>
  <r>
    <x v="1656"/>
    <n v="52"/>
    <n v="28"/>
    <n v="62"/>
    <x v="2"/>
    <n v="94111"/>
    <x v="0"/>
    <n v="1.8"/>
    <x v="1"/>
    <n v="231"/>
    <x v="0"/>
    <x v="1"/>
    <x v="0"/>
    <x v="1"/>
    <x v="0"/>
    <x v="1"/>
    <x v="4"/>
    <x v="2"/>
    <s v="21-30"/>
    <x v="1"/>
  </r>
  <r>
    <x v="1657"/>
    <n v="52"/>
    <n v="26"/>
    <n v="114"/>
    <x v="0"/>
    <n v="94304"/>
    <x v="0"/>
    <n v="4.9000000000000004"/>
    <x v="0"/>
    <n v="0"/>
    <x v="0"/>
    <x v="1"/>
    <x v="0"/>
    <x v="0"/>
    <x v="0"/>
    <x v="1"/>
    <x v="0"/>
    <x v="0"/>
    <s v="21-30"/>
    <x v="5"/>
  </r>
  <r>
    <x v="1658"/>
    <n v="52"/>
    <n v="26"/>
    <n v="114"/>
    <x v="0"/>
    <n v="91330"/>
    <x v="1"/>
    <n v="2.4"/>
    <x v="2"/>
    <n v="0"/>
    <x v="0"/>
    <x v="1"/>
    <x v="0"/>
    <x v="0"/>
    <x v="0"/>
    <x v="1"/>
    <x v="0"/>
    <x v="0"/>
    <s v="21-30"/>
    <x v="0"/>
  </r>
  <r>
    <x v="1659"/>
    <n v="52"/>
    <n v="26"/>
    <n v="84"/>
    <x v="2"/>
    <n v="91768"/>
    <x v="3"/>
    <n v="3"/>
    <x v="2"/>
    <n v="0"/>
    <x v="0"/>
    <x v="1"/>
    <x v="0"/>
    <x v="1"/>
    <x v="0"/>
    <x v="1"/>
    <x v="3"/>
    <x v="0"/>
    <s v="21-30"/>
    <x v="4"/>
  </r>
  <r>
    <x v="1660"/>
    <n v="52"/>
    <n v="28"/>
    <n v="18"/>
    <x v="1"/>
    <n v="91301"/>
    <x v="0"/>
    <n v="0.3"/>
    <x v="0"/>
    <n v="120"/>
    <x v="0"/>
    <x v="1"/>
    <x v="0"/>
    <x v="1"/>
    <x v="0"/>
    <x v="1"/>
    <x v="2"/>
    <x v="2"/>
    <s v="21-30"/>
    <x v="2"/>
  </r>
  <r>
    <x v="1661"/>
    <n v="52"/>
    <n v="28"/>
    <n v="38"/>
    <x v="1"/>
    <n v="94302"/>
    <x v="1"/>
    <n v="0.8"/>
    <x v="0"/>
    <n v="0"/>
    <x v="0"/>
    <x v="1"/>
    <x v="0"/>
    <x v="0"/>
    <x v="1"/>
    <x v="1"/>
    <x v="1"/>
    <x v="0"/>
    <s v="21-30"/>
    <x v="2"/>
  </r>
  <r>
    <x v="1662"/>
    <n v="52"/>
    <n v="28"/>
    <n v="44"/>
    <x v="1"/>
    <n v="95051"/>
    <x v="2"/>
    <n v="0.9"/>
    <x v="2"/>
    <n v="107"/>
    <x v="0"/>
    <x v="1"/>
    <x v="0"/>
    <x v="1"/>
    <x v="0"/>
    <x v="1"/>
    <x v="1"/>
    <x v="2"/>
    <s v="21-30"/>
    <x v="2"/>
  </r>
  <r>
    <x v="1663"/>
    <n v="52"/>
    <n v="28"/>
    <n v="83"/>
    <x v="2"/>
    <n v="94705"/>
    <x v="0"/>
    <n v="0"/>
    <x v="0"/>
    <n v="0"/>
    <x v="0"/>
    <x v="1"/>
    <x v="0"/>
    <x v="1"/>
    <x v="0"/>
    <x v="1"/>
    <x v="3"/>
    <x v="0"/>
    <s v="21-30"/>
    <x v="2"/>
  </r>
  <r>
    <x v="1664"/>
    <n v="52"/>
    <n v="27"/>
    <n v="81"/>
    <x v="2"/>
    <n v="91942"/>
    <x v="0"/>
    <n v="1.3"/>
    <x v="1"/>
    <n v="293"/>
    <x v="0"/>
    <x v="1"/>
    <x v="0"/>
    <x v="0"/>
    <x v="1"/>
    <x v="1"/>
    <x v="3"/>
    <x v="2"/>
    <s v="21-30"/>
    <x v="1"/>
  </r>
  <r>
    <x v="1665"/>
    <n v="52"/>
    <n v="27"/>
    <n v="45"/>
    <x v="1"/>
    <n v="95006"/>
    <x v="0"/>
    <n v="1.3"/>
    <x v="2"/>
    <n v="0"/>
    <x v="0"/>
    <x v="1"/>
    <x v="0"/>
    <x v="0"/>
    <x v="0"/>
    <x v="1"/>
    <x v="1"/>
    <x v="0"/>
    <s v="21-30"/>
    <x v="1"/>
  </r>
  <r>
    <x v="1666"/>
    <n v="52"/>
    <n v="28"/>
    <n v="38"/>
    <x v="1"/>
    <n v="94131"/>
    <x v="2"/>
    <n v="0.9"/>
    <x v="2"/>
    <n v="95"/>
    <x v="0"/>
    <x v="1"/>
    <x v="0"/>
    <x v="1"/>
    <x v="1"/>
    <x v="1"/>
    <x v="1"/>
    <x v="1"/>
    <s v="21-30"/>
    <x v="2"/>
  </r>
  <r>
    <x v="1667"/>
    <n v="52"/>
    <n v="27"/>
    <n v="30"/>
    <x v="1"/>
    <n v="94305"/>
    <x v="1"/>
    <n v="0.7"/>
    <x v="2"/>
    <n v="0"/>
    <x v="0"/>
    <x v="1"/>
    <x v="0"/>
    <x v="1"/>
    <x v="1"/>
    <x v="1"/>
    <x v="1"/>
    <x v="0"/>
    <s v="21-30"/>
    <x v="2"/>
  </r>
  <r>
    <x v="1668"/>
    <n v="52"/>
    <n v="22"/>
    <n v="58"/>
    <x v="2"/>
    <n v="93101"/>
    <x v="2"/>
    <n v="2"/>
    <x v="1"/>
    <n v="223"/>
    <x v="0"/>
    <x v="1"/>
    <x v="0"/>
    <x v="1"/>
    <x v="0"/>
    <x v="1"/>
    <x v="4"/>
    <x v="2"/>
    <s v="21-30"/>
    <x v="0"/>
  </r>
  <r>
    <x v="1669"/>
    <n v="52"/>
    <n v="26"/>
    <n v="182"/>
    <x v="0"/>
    <n v="95818"/>
    <x v="1"/>
    <n v="1.4"/>
    <x v="2"/>
    <n v="0"/>
    <x v="1"/>
    <x v="1"/>
    <x v="0"/>
    <x v="1"/>
    <x v="0"/>
    <x v="1"/>
    <x v="5"/>
    <x v="0"/>
    <s v="21-30"/>
    <x v="1"/>
  </r>
  <r>
    <x v="1670"/>
    <n v="52"/>
    <n v="26"/>
    <n v="59"/>
    <x v="2"/>
    <n v="92660"/>
    <x v="1"/>
    <n v="1.5"/>
    <x v="2"/>
    <n v="239"/>
    <x v="0"/>
    <x v="1"/>
    <x v="0"/>
    <x v="0"/>
    <x v="1"/>
    <x v="1"/>
    <x v="4"/>
    <x v="2"/>
    <s v="21-30"/>
    <x v="1"/>
  </r>
  <r>
    <x v="1671"/>
    <n v="52"/>
    <n v="28"/>
    <n v="22"/>
    <x v="1"/>
    <n v="91711"/>
    <x v="1"/>
    <n v="0.4"/>
    <x v="0"/>
    <n v="0"/>
    <x v="0"/>
    <x v="1"/>
    <x v="0"/>
    <x v="1"/>
    <x v="1"/>
    <x v="1"/>
    <x v="2"/>
    <x v="0"/>
    <s v="21-30"/>
    <x v="2"/>
  </r>
  <r>
    <x v="1672"/>
    <n v="52"/>
    <n v="28"/>
    <n v="23"/>
    <x v="1"/>
    <n v="95828"/>
    <x v="3"/>
    <n v="0.4"/>
    <x v="0"/>
    <n v="0"/>
    <x v="0"/>
    <x v="1"/>
    <x v="0"/>
    <x v="1"/>
    <x v="0"/>
    <x v="1"/>
    <x v="2"/>
    <x v="0"/>
    <s v="21-30"/>
    <x v="2"/>
  </r>
  <r>
    <x v="1673"/>
    <n v="52"/>
    <n v="26"/>
    <n v="79"/>
    <x v="2"/>
    <n v="95817"/>
    <x v="3"/>
    <n v="0.8"/>
    <x v="0"/>
    <n v="183"/>
    <x v="0"/>
    <x v="1"/>
    <x v="0"/>
    <x v="0"/>
    <x v="0"/>
    <x v="1"/>
    <x v="3"/>
    <x v="2"/>
    <s v="21-30"/>
    <x v="2"/>
  </r>
  <r>
    <x v="1674"/>
    <n v="52"/>
    <n v="28"/>
    <n v="168"/>
    <x v="0"/>
    <n v="90404"/>
    <x v="3"/>
    <n v="6.5"/>
    <x v="1"/>
    <n v="118"/>
    <x v="1"/>
    <x v="1"/>
    <x v="0"/>
    <x v="1"/>
    <x v="0"/>
    <x v="1"/>
    <x v="5"/>
    <x v="2"/>
    <s v="21-30"/>
    <x v="3"/>
  </r>
  <r>
    <x v="1675"/>
    <n v="52"/>
    <n v="26"/>
    <n v="71"/>
    <x v="2"/>
    <n v="92037"/>
    <x v="0"/>
    <n v="1.4"/>
    <x v="1"/>
    <n v="0"/>
    <x v="0"/>
    <x v="1"/>
    <x v="0"/>
    <x v="0"/>
    <x v="0"/>
    <x v="1"/>
    <x v="4"/>
    <x v="0"/>
    <s v="21-30"/>
    <x v="1"/>
  </r>
  <r>
    <x v="1676"/>
    <n v="52"/>
    <n v="27"/>
    <n v="23"/>
    <x v="1"/>
    <n v="92780"/>
    <x v="0"/>
    <n v="0.4"/>
    <x v="1"/>
    <n v="0"/>
    <x v="0"/>
    <x v="1"/>
    <x v="0"/>
    <x v="0"/>
    <x v="0"/>
    <x v="1"/>
    <x v="2"/>
    <x v="0"/>
    <s v="21-30"/>
    <x v="2"/>
  </r>
  <r>
    <x v="1677"/>
    <n v="52"/>
    <n v="26"/>
    <n v="161"/>
    <x v="0"/>
    <n v="93108"/>
    <x v="2"/>
    <n v="4.3"/>
    <x v="0"/>
    <n v="0"/>
    <x v="1"/>
    <x v="1"/>
    <x v="1"/>
    <x v="1"/>
    <x v="1"/>
    <x v="1"/>
    <x v="5"/>
    <x v="0"/>
    <s v="21-30"/>
    <x v="5"/>
  </r>
  <r>
    <x v="1678"/>
    <n v="52"/>
    <n v="26"/>
    <n v="110"/>
    <x v="0"/>
    <n v="94501"/>
    <x v="1"/>
    <n v="5.4"/>
    <x v="1"/>
    <n v="204"/>
    <x v="1"/>
    <x v="0"/>
    <x v="1"/>
    <x v="1"/>
    <x v="0"/>
    <x v="1"/>
    <x v="0"/>
    <x v="2"/>
    <s v="21-30"/>
    <x v="3"/>
  </r>
  <r>
    <x v="1679"/>
    <n v="52"/>
    <n v="26"/>
    <n v="59"/>
    <x v="2"/>
    <n v="95762"/>
    <x v="3"/>
    <n v="3"/>
    <x v="2"/>
    <n v="0"/>
    <x v="0"/>
    <x v="1"/>
    <x v="0"/>
    <x v="1"/>
    <x v="0"/>
    <x v="1"/>
    <x v="4"/>
    <x v="0"/>
    <s v="21-30"/>
    <x v="4"/>
  </r>
  <r>
    <x v="1680"/>
    <n v="52"/>
    <n v="27"/>
    <n v="135"/>
    <x v="0"/>
    <n v="93561"/>
    <x v="0"/>
    <n v="0.6"/>
    <x v="0"/>
    <n v="452"/>
    <x v="0"/>
    <x v="1"/>
    <x v="0"/>
    <x v="1"/>
    <x v="0"/>
    <x v="1"/>
    <x v="0"/>
    <x v="3"/>
    <s v="21-30"/>
    <x v="2"/>
  </r>
  <r>
    <x v="1681"/>
    <n v="52"/>
    <n v="26"/>
    <n v="35"/>
    <x v="1"/>
    <n v="94550"/>
    <x v="2"/>
    <n v="1.8"/>
    <x v="0"/>
    <n v="0"/>
    <x v="0"/>
    <x v="1"/>
    <x v="0"/>
    <x v="1"/>
    <x v="0"/>
    <x v="1"/>
    <x v="1"/>
    <x v="0"/>
    <s v="21-30"/>
    <x v="1"/>
  </r>
  <r>
    <x v="1682"/>
    <n v="52"/>
    <n v="26"/>
    <n v="28"/>
    <x v="1"/>
    <n v="93907"/>
    <x v="1"/>
    <n v="0.7"/>
    <x v="2"/>
    <n v="90"/>
    <x v="0"/>
    <x v="1"/>
    <x v="0"/>
    <x v="1"/>
    <x v="1"/>
    <x v="1"/>
    <x v="1"/>
    <x v="1"/>
    <s v="21-30"/>
    <x v="2"/>
  </r>
  <r>
    <x v="1683"/>
    <n v="52"/>
    <n v="22"/>
    <n v="154"/>
    <x v="0"/>
    <n v="90650"/>
    <x v="0"/>
    <n v="5"/>
    <x v="1"/>
    <n v="0"/>
    <x v="1"/>
    <x v="0"/>
    <x v="1"/>
    <x v="1"/>
    <x v="0"/>
    <x v="1"/>
    <x v="5"/>
    <x v="0"/>
    <s v="21-30"/>
    <x v="3"/>
  </r>
  <r>
    <x v="1684"/>
    <n v="52"/>
    <n v="26"/>
    <n v="31"/>
    <x v="1"/>
    <n v="94923"/>
    <x v="2"/>
    <n v="1.8"/>
    <x v="0"/>
    <n v="0"/>
    <x v="0"/>
    <x v="1"/>
    <x v="0"/>
    <x v="1"/>
    <x v="1"/>
    <x v="1"/>
    <x v="1"/>
    <x v="0"/>
    <s v="21-30"/>
    <x v="1"/>
  </r>
  <r>
    <x v="1685"/>
    <n v="52"/>
    <n v="28"/>
    <n v="55"/>
    <x v="2"/>
    <n v="91320"/>
    <x v="1"/>
    <n v="3.2"/>
    <x v="1"/>
    <n v="151"/>
    <x v="0"/>
    <x v="1"/>
    <x v="0"/>
    <x v="0"/>
    <x v="0"/>
    <x v="1"/>
    <x v="4"/>
    <x v="2"/>
    <s v="21-30"/>
    <x v="4"/>
  </r>
  <r>
    <x v="1686"/>
    <n v="52"/>
    <n v="26"/>
    <n v="49"/>
    <x v="1"/>
    <n v="90011"/>
    <x v="0"/>
    <n v="1.4"/>
    <x v="1"/>
    <n v="0"/>
    <x v="0"/>
    <x v="1"/>
    <x v="0"/>
    <x v="1"/>
    <x v="0"/>
    <x v="1"/>
    <x v="1"/>
    <x v="0"/>
    <s v="21-30"/>
    <x v="1"/>
  </r>
  <r>
    <x v="1687"/>
    <n v="52"/>
    <n v="25"/>
    <n v="43"/>
    <x v="1"/>
    <n v="91380"/>
    <x v="3"/>
    <n v="1"/>
    <x v="2"/>
    <n v="165"/>
    <x v="0"/>
    <x v="1"/>
    <x v="1"/>
    <x v="1"/>
    <x v="1"/>
    <x v="1"/>
    <x v="1"/>
    <x v="2"/>
    <s v="21-30"/>
    <x v="1"/>
  </r>
  <r>
    <x v="1688"/>
    <n v="52"/>
    <n v="28"/>
    <n v="44"/>
    <x v="1"/>
    <n v="90747"/>
    <x v="3"/>
    <n v="1.9"/>
    <x v="2"/>
    <n v="0"/>
    <x v="0"/>
    <x v="1"/>
    <x v="0"/>
    <x v="0"/>
    <x v="1"/>
    <x v="1"/>
    <x v="1"/>
    <x v="0"/>
    <s v="21-30"/>
    <x v="1"/>
  </r>
  <r>
    <x v="1689"/>
    <n v="52"/>
    <n v="26"/>
    <n v="78"/>
    <x v="2"/>
    <n v="94301"/>
    <x v="3"/>
    <n v="3"/>
    <x v="2"/>
    <n v="0"/>
    <x v="0"/>
    <x v="1"/>
    <x v="0"/>
    <x v="0"/>
    <x v="0"/>
    <x v="1"/>
    <x v="3"/>
    <x v="0"/>
    <s v="21-30"/>
    <x v="4"/>
  </r>
  <r>
    <x v="1690"/>
    <n v="52"/>
    <n v="27"/>
    <n v="81"/>
    <x v="2"/>
    <n v="90024"/>
    <x v="2"/>
    <n v="3.8"/>
    <x v="2"/>
    <n v="0"/>
    <x v="0"/>
    <x v="1"/>
    <x v="0"/>
    <x v="0"/>
    <x v="1"/>
    <x v="1"/>
    <x v="3"/>
    <x v="0"/>
    <s v="21-30"/>
    <x v="4"/>
  </r>
  <r>
    <x v="1691"/>
    <n v="52"/>
    <n v="22"/>
    <n v="55"/>
    <x v="2"/>
    <n v="92129"/>
    <x v="3"/>
    <n v="1.4"/>
    <x v="1"/>
    <n v="0"/>
    <x v="0"/>
    <x v="1"/>
    <x v="0"/>
    <x v="1"/>
    <x v="0"/>
    <x v="1"/>
    <x v="4"/>
    <x v="0"/>
    <s v="21-30"/>
    <x v="1"/>
  </r>
  <r>
    <x v="1692"/>
    <n v="52"/>
    <n v="26"/>
    <n v="95"/>
    <x v="2"/>
    <n v="92130"/>
    <x v="0"/>
    <n v="0.3"/>
    <x v="0"/>
    <n v="0"/>
    <x v="0"/>
    <x v="1"/>
    <x v="0"/>
    <x v="1"/>
    <x v="0"/>
    <x v="1"/>
    <x v="3"/>
    <x v="0"/>
    <s v="21-30"/>
    <x v="2"/>
  </r>
  <r>
    <x v="1693"/>
    <n v="52"/>
    <n v="28"/>
    <n v="55"/>
    <x v="2"/>
    <n v="94608"/>
    <x v="0"/>
    <n v="1.6"/>
    <x v="2"/>
    <n v="227"/>
    <x v="0"/>
    <x v="1"/>
    <x v="0"/>
    <x v="0"/>
    <x v="0"/>
    <x v="1"/>
    <x v="4"/>
    <x v="2"/>
    <s v="21-30"/>
    <x v="1"/>
  </r>
  <r>
    <x v="1694"/>
    <n v="52"/>
    <n v="28"/>
    <n v="38"/>
    <x v="1"/>
    <n v="95064"/>
    <x v="2"/>
    <n v="0.9"/>
    <x v="2"/>
    <n v="0"/>
    <x v="0"/>
    <x v="1"/>
    <x v="0"/>
    <x v="0"/>
    <x v="1"/>
    <x v="1"/>
    <x v="1"/>
    <x v="0"/>
    <s v="21-30"/>
    <x v="2"/>
  </r>
  <r>
    <x v="1695"/>
    <n v="52"/>
    <n v="28"/>
    <n v="49"/>
    <x v="1"/>
    <n v="94928"/>
    <x v="2"/>
    <n v="1.1000000000000001"/>
    <x v="2"/>
    <n v="0"/>
    <x v="0"/>
    <x v="1"/>
    <x v="0"/>
    <x v="1"/>
    <x v="0"/>
    <x v="1"/>
    <x v="1"/>
    <x v="0"/>
    <s v="21-30"/>
    <x v="1"/>
  </r>
  <r>
    <x v="1696"/>
    <n v="52"/>
    <n v="26"/>
    <n v="31"/>
    <x v="1"/>
    <n v="92054"/>
    <x v="2"/>
    <n v="1.5"/>
    <x v="1"/>
    <n v="0"/>
    <x v="0"/>
    <x v="1"/>
    <x v="0"/>
    <x v="1"/>
    <x v="0"/>
    <x v="1"/>
    <x v="1"/>
    <x v="0"/>
    <s v="21-30"/>
    <x v="1"/>
  </r>
  <r>
    <x v="1697"/>
    <n v="52"/>
    <n v="26"/>
    <n v="78"/>
    <x v="2"/>
    <n v="90720"/>
    <x v="3"/>
    <n v="3"/>
    <x v="2"/>
    <n v="0"/>
    <x v="0"/>
    <x v="1"/>
    <x v="0"/>
    <x v="0"/>
    <x v="1"/>
    <x v="1"/>
    <x v="3"/>
    <x v="0"/>
    <s v="21-30"/>
    <x v="4"/>
  </r>
  <r>
    <x v="1698"/>
    <n v="52"/>
    <n v="27"/>
    <n v="93"/>
    <x v="2"/>
    <n v="90291"/>
    <x v="2"/>
    <n v="4.0999999999999996"/>
    <x v="2"/>
    <n v="0"/>
    <x v="1"/>
    <x v="1"/>
    <x v="0"/>
    <x v="0"/>
    <x v="1"/>
    <x v="1"/>
    <x v="3"/>
    <x v="0"/>
    <s v="21-30"/>
    <x v="5"/>
  </r>
  <r>
    <x v="1699"/>
    <n v="52"/>
    <n v="27"/>
    <n v="113"/>
    <x v="0"/>
    <n v="92038"/>
    <x v="0"/>
    <n v="0.1"/>
    <x v="1"/>
    <n v="0"/>
    <x v="0"/>
    <x v="1"/>
    <x v="0"/>
    <x v="0"/>
    <x v="0"/>
    <x v="1"/>
    <x v="0"/>
    <x v="0"/>
    <s v="21-30"/>
    <x v="2"/>
  </r>
  <r>
    <x v="1700"/>
    <n v="52"/>
    <n v="27"/>
    <n v="43"/>
    <x v="1"/>
    <n v="94611"/>
    <x v="2"/>
    <n v="0.2"/>
    <x v="2"/>
    <n v="0"/>
    <x v="0"/>
    <x v="1"/>
    <x v="0"/>
    <x v="1"/>
    <x v="0"/>
    <x v="1"/>
    <x v="1"/>
    <x v="0"/>
    <s v="21-30"/>
    <x v="2"/>
  </r>
  <r>
    <x v="1701"/>
    <n v="52"/>
    <n v="26"/>
    <n v="191"/>
    <x v="0"/>
    <n v="92121"/>
    <x v="0"/>
    <n v="1.7"/>
    <x v="0"/>
    <n v="0"/>
    <x v="0"/>
    <x v="1"/>
    <x v="0"/>
    <x v="1"/>
    <x v="0"/>
    <x v="1"/>
    <x v="5"/>
    <x v="0"/>
    <s v="21-30"/>
    <x v="1"/>
  </r>
  <r>
    <x v="1702"/>
    <n v="52"/>
    <n v="28"/>
    <n v="65"/>
    <x v="2"/>
    <n v="93106"/>
    <x v="0"/>
    <n v="0"/>
    <x v="0"/>
    <n v="0"/>
    <x v="0"/>
    <x v="1"/>
    <x v="0"/>
    <x v="1"/>
    <x v="1"/>
    <x v="1"/>
    <x v="4"/>
    <x v="0"/>
    <s v="21-30"/>
    <x v="2"/>
  </r>
  <r>
    <x v="1703"/>
    <n v="52"/>
    <n v="26"/>
    <n v="34"/>
    <x v="1"/>
    <n v="93023"/>
    <x v="0"/>
    <n v="0.3"/>
    <x v="1"/>
    <n v="0"/>
    <x v="0"/>
    <x v="1"/>
    <x v="0"/>
    <x v="1"/>
    <x v="0"/>
    <x v="1"/>
    <x v="1"/>
    <x v="0"/>
    <s v="21-30"/>
    <x v="2"/>
  </r>
  <r>
    <x v="1704"/>
    <n v="52"/>
    <n v="27"/>
    <n v="65"/>
    <x v="2"/>
    <n v="92104"/>
    <x v="0"/>
    <n v="1.2"/>
    <x v="0"/>
    <n v="0"/>
    <x v="0"/>
    <x v="1"/>
    <x v="0"/>
    <x v="1"/>
    <x v="1"/>
    <x v="1"/>
    <x v="4"/>
    <x v="0"/>
    <s v="21-30"/>
    <x v="1"/>
  </r>
  <r>
    <x v="1705"/>
    <n v="52"/>
    <n v="27"/>
    <n v="32"/>
    <x v="1"/>
    <n v="92521"/>
    <x v="1"/>
    <n v="2"/>
    <x v="2"/>
    <n v="0"/>
    <x v="0"/>
    <x v="1"/>
    <x v="0"/>
    <x v="0"/>
    <x v="1"/>
    <x v="1"/>
    <x v="1"/>
    <x v="0"/>
    <s v="21-30"/>
    <x v="0"/>
  </r>
  <r>
    <x v="1706"/>
    <n v="52"/>
    <n v="26"/>
    <n v="104"/>
    <x v="0"/>
    <n v="94025"/>
    <x v="1"/>
    <n v="2.4"/>
    <x v="2"/>
    <n v="0"/>
    <x v="0"/>
    <x v="1"/>
    <x v="0"/>
    <x v="1"/>
    <x v="1"/>
    <x v="1"/>
    <x v="0"/>
    <x v="0"/>
    <s v="21-30"/>
    <x v="0"/>
  </r>
  <r>
    <x v="1707"/>
    <n v="52"/>
    <n v="27"/>
    <n v="28"/>
    <x v="1"/>
    <n v="93117"/>
    <x v="3"/>
    <n v="1.7"/>
    <x v="2"/>
    <n v="0"/>
    <x v="0"/>
    <x v="1"/>
    <x v="0"/>
    <x v="0"/>
    <x v="0"/>
    <x v="1"/>
    <x v="1"/>
    <x v="0"/>
    <s v="21-30"/>
    <x v="1"/>
  </r>
  <r>
    <x v="1708"/>
    <n v="52"/>
    <n v="27"/>
    <n v="39"/>
    <x v="1"/>
    <n v="92612"/>
    <x v="2"/>
    <n v="0.2"/>
    <x v="2"/>
    <n v="0"/>
    <x v="0"/>
    <x v="0"/>
    <x v="0"/>
    <x v="1"/>
    <x v="0"/>
    <x v="1"/>
    <x v="1"/>
    <x v="0"/>
    <s v="21-30"/>
    <x v="2"/>
  </r>
  <r>
    <x v="1709"/>
    <n v="52"/>
    <n v="28"/>
    <n v="55"/>
    <x v="2"/>
    <n v="94596"/>
    <x v="0"/>
    <n v="1.6"/>
    <x v="1"/>
    <n v="0"/>
    <x v="0"/>
    <x v="1"/>
    <x v="0"/>
    <x v="0"/>
    <x v="0"/>
    <x v="1"/>
    <x v="4"/>
    <x v="0"/>
    <s v="21-30"/>
    <x v="1"/>
  </r>
  <r>
    <x v="1710"/>
    <n v="52"/>
    <n v="26"/>
    <n v="44"/>
    <x v="1"/>
    <n v="94025"/>
    <x v="1"/>
    <n v="0.8"/>
    <x v="1"/>
    <n v="148"/>
    <x v="0"/>
    <x v="1"/>
    <x v="0"/>
    <x v="0"/>
    <x v="1"/>
    <x v="1"/>
    <x v="1"/>
    <x v="2"/>
    <s v="21-30"/>
    <x v="2"/>
  </r>
  <r>
    <x v="1711"/>
    <n v="52"/>
    <n v="28"/>
    <n v="72"/>
    <x v="2"/>
    <n v="91335"/>
    <x v="0"/>
    <n v="0"/>
    <x v="0"/>
    <n v="178"/>
    <x v="0"/>
    <x v="1"/>
    <x v="0"/>
    <x v="0"/>
    <x v="0"/>
    <x v="1"/>
    <x v="4"/>
    <x v="2"/>
    <s v="21-30"/>
    <x v="2"/>
  </r>
  <r>
    <x v="1712"/>
    <n v="52"/>
    <n v="28"/>
    <n v="21"/>
    <x v="1"/>
    <n v="94025"/>
    <x v="2"/>
    <n v="0.5"/>
    <x v="2"/>
    <n v="0"/>
    <x v="0"/>
    <x v="1"/>
    <x v="0"/>
    <x v="1"/>
    <x v="0"/>
    <x v="1"/>
    <x v="2"/>
    <x v="0"/>
    <s v="21-30"/>
    <x v="2"/>
  </r>
  <r>
    <x v="1713"/>
    <n v="52"/>
    <n v="28"/>
    <n v="179"/>
    <x v="0"/>
    <n v="94583"/>
    <x v="2"/>
    <n v="4.2"/>
    <x v="1"/>
    <n v="0"/>
    <x v="1"/>
    <x v="1"/>
    <x v="0"/>
    <x v="0"/>
    <x v="0"/>
    <x v="1"/>
    <x v="5"/>
    <x v="0"/>
    <s v="21-30"/>
    <x v="5"/>
  </r>
  <r>
    <x v="1714"/>
    <n v="52"/>
    <n v="28"/>
    <n v="52"/>
    <x v="2"/>
    <n v="92126"/>
    <x v="2"/>
    <n v="0.1"/>
    <x v="1"/>
    <n v="121"/>
    <x v="0"/>
    <x v="1"/>
    <x v="0"/>
    <x v="0"/>
    <x v="0"/>
    <x v="1"/>
    <x v="4"/>
    <x v="2"/>
    <s v="21-30"/>
    <x v="2"/>
  </r>
  <r>
    <x v="1715"/>
    <n v="52"/>
    <n v="27"/>
    <n v="43"/>
    <x v="1"/>
    <n v="94005"/>
    <x v="2"/>
    <n v="0.2"/>
    <x v="2"/>
    <n v="0"/>
    <x v="0"/>
    <x v="1"/>
    <x v="0"/>
    <x v="0"/>
    <x v="1"/>
    <x v="1"/>
    <x v="1"/>
    <x v="0"/>
    <s v="21-30"/>
    <x v="2"/>
  </r>
  <r>
    <x v="1716"/>
    <n v="52"/>
    <n v="28"/>
    <n v="54"/>
    <x v="2"/>
    <n v="90041"/>
    <x v="2"/>
    <n v="0.1"/>
    <x v="1"/>
    <n v="0"/>
    <x v="0"/>
    <x v="1"/>
    <x v="0"/>
    <x v="0"/>
    <x v="1"/>
    <x v="1"/>
    <x v="4"/>
    <x v="0"/>
    <s v="21-30"/>
    <x v="2"/>
  </r>
  <r>
    <x v="1717"/>
    <n v="52"/>
    <n v="26"/>
    <n v="155"/>
    <x v="0"/>
    <n v="92660"/>
    <x v="3"/>
    <n v="7.2"/>
    <x v="2"/>
    <n v="0"/>
    <x v="1"/>
    <x v="1"/>
    <x v="0"/>
    <x v="1"/>
    <x v="0"/>
    <x v="1"/>
    <x v="5"/>
    <x v="0"/>
    <s v="21-30"/>
    <x v="3"/>
  </r>
  <r>
    <x v="1718"/>
    <n v="52"/>
    <n v="26"/>
    <n v="158"/>
    <x v="0"/>
    <n v="94920"/>
    <x v="1"/>
    <n v="3.7"/>
    <x v="1"/>
    <n v="251"/>
    <x v="1"/>
    <x v="1"/>
    <x v="0"/>
    <x v="0"/>
    <x v="1"/>
    <x v="1"/>
    <x v="5"/>
    <x v="2"/>
    <s v="21-30"/>
    <x v="4"/>
  </r>
  <r>
    <x v="1719"/>
    <n v="52"/>
    <n v="26"/>
    <n v="194"/>
    <x v="0"/>
    <n v="91902"/>
    <x v="1"/>
    <n v="5.7"/>
    <x v="2"/>
    <n v="0"/>
    <x v="1"/>
    <x v="1"/>
    <x v="0"/>
    <x v="1"/>
    <x v="0"/>
    <x v="1"/>
    <x v="5"/>
    <x v="0"/>
    <s v="21-30"/>
    <x v="3"/>
  </r>
  <r>
    <x v="1720"/>
    <n v="52"/>
    <n v="27"/>
    <n v="85"/>
    <x v="2"/>
    <n v="92037"/>
    <x v="3"/>
    <n v="3.4"/>
    <x v="1"/>
    <n v="0"/>
    <x v="1"/>
    <x v="1"/>
    <x v="0"/>
    <x v="0"/>
    <x v="0"/>
    <x v="1"/>
    <x v="3"/>
    <x v="0"/>
    <s v="21-30"/>
    <x v="4"/>
  </r>
  <r>
    <x v="1721"/>
    <n v="52"/>
    <n v="28"/>
    <n v="79"/>
    <x v="2"/>
    <n v="94596"/>
    <x v="0"/>
    <n v="2.7"/>
    <x v="2"/>
    <n v="0"/>
    <x v="0"/>
    <x v="1"/>
    <x v="0"/>
    <x v="1"/>
    <x v="1"/>
    <x v="1"/>
    <x v="3"/>
    <x v="0"/>
    <s v="21-30"/>
    <x v="0"/>
  </r>
  <r>
    <x v="1722"/>
    <n v="52"/>
    <n v="28"/>
    <n v="31"/>
    <x v="1"/>
    <n v="92008"/>
    <x v="2"/>
    <n v="0.9"/>
    <x v="2"/>
    <n v="151"/>
    <x v="0"/>
    <x v="0"/>
    <x v="0"/>
    <x v="1"/>
    <x v="0"/>
    <x v="1"/>
    <x v="1"/>
    <x v="2"/>
    <s v="21-30"/>
    <x v="2"/>
  </r>
  <r>
    <x v="1723"/>
    <n v="52"/>
    <n v="28"/>
    <n v="43"/>
    <x v="1"/>
    <n v="90089"/>
    <x v="2"/>
    <n v="1.1000000000000001"/>
    <x v="2"/>
    <n v="0"/>
    <x v="0"/>
    <x v="1"/>
    <x v="0"/>
    <x v="0"/>
    <x v="0"/>
    <x v="1"/>
    <x v="1"/>
    <x v="0"/>
    <s v="21-30"/>
    <x v="1"/>
  </r>
  <r>
    <x v="1724"/>
    <n v="52"/>
    <n v="26"/>
    <n v="62"/>
    <x v="2"/>
    <n v="95134"/>
    <x v="2"/>
    <n v="2.8"/>
    <x v="2"/>
    <n v="0"/>
    <x v="0"/>
    <x v="1"/>
    <x v="0"/>
    <x v="1"/>
    <x v="0"/>
    <x v="1"/>
    <x v="4"/>
    <x v="0"/>
    <s v="21-30"/>
    <x v="0"/>
  </r>
  <r>
    <x v="1725"/>
    <n v="52"/>
    <n v="27"/>
    <n v="81"/>
    <x v="2"/>
    <n v="92634"/>
    <x v="2"/>
    <n v="3.8"/>
    <x v="2"/>
    <n v="0"/>
    <x v="0"/>
    <x v="1"/>
    <x v="0"/>
    <x v="0"/>
    <x v="0"/>
    <x v="1"/>
    <x v="3"/>
    <x v="0"/>
    <s v="21-30"/>
    <x v="4"/>
  </r>
  <r>
    <x v="1726"/>
    <n v="52"/>
    <n v="28"/>
    <n v="74"/>
    <x v="2"/>
    <n v="96064"/>
    <x v="0"/>
    <n v="2.6"/>
    <x v="2"/>
    <n v="0"/>
    <x v="0"/>
    <x v="1"/>
    <x v="0"/>
    <x v="1"/>
    <x v="1"/>
    <x v="1"/>
    <x v="4"/>
    <x v="0"/>
    <s v="21-30"/>
    <x v="0"/>
  </r>
  <r>
    <x v="1727"/>
    <n v="52"/>
    <n v="26"/>
    <n v="83"/>
    <x v="2"/>
    <n v="92521"/>
    <x v="0"/>
    <n v="3.1"/>
    <x v="0"/>
    <n v="0"/>
    <x v="1"/>
    <x v="1"/>
    <x v="0"/>
    <x v="1"/>
    <x v="0"/>
    <x v="1"/>
    <x v="3"/>
    <x v="0"/>
    <s v="21-30"/>
    <x v="4"/>
  </r>
  <r>
    <x v="1728"/>
    <n v="52"/>
    <n v="26"/>
    <n v="84"/>
    <x v="2"/>
    <n v="94132"/>
    <x v="0"/>
    <n v="2.4"/>
    <x v="0"/>
    <n v="0"/>
    <x v="0"/>
    <x v="1"/>
    <x v="0"/>
    <x v="1"/>
    <x v="0"/>
    <x v="1"/>
    <x v="3"/>
    <x v="0"/>
    <s v="21-30"/>
    <x v="0"/>
  </r>
  <r>
    <x v="1729"/>
    <n v="52"/>
    <n v="28"/>
    <n v="72"/>
    <x v="2"/>
    <n v="94720"/>
    <x v="0"/>
    <n v="1.6"/>
    <x v="1"/>
    <n v="0"/>
    <x v="0"/>
    <x v="1"/>
    <x v="0"/>
    <x v="1"/>
    <x v="0"/>
    <x v="1"/>
    <x v="4"/>
    <x v="0"/>
    <s v="21-30"/>
    <x v="1"/>
  </r>
  <r>
    <x v="1730"/>
    <n v="52"/>
    <n v="26"/>
    <n v="194"/>
    <x v="0"/>
    <n v="94305"/>
    <x v="0"/>
    <n v="1.7"/>
    <x v="0"/>
    <n v="0"/>
    <x v="0"/>
    <x v="1"/>
    <x v="0"/>
    <x v="1"/>
    <x v="0"/>
    <x v="1"/>
    <x v="5"/>
    <x v="0"/>
    <s v="21-30"/>
    <x v="1"/>
  </r>
  <r>
    <x v="1731"/>
    <n v="52"/>
    <n v="26"/>
    <n v="180"/>
    <x v="0"/>
    <n v="95831"/>
    <x v="0"/>
    <n v="1.7"/>
    <x v="0"/>
    <n v="550"/>
    <x v="0"/>
    <x v="1"/>
    <x v="0"/>
    <x v="1"/>
    <x v="0"/>
    <x v="1"/>
    <x v="5"/>
    <x v="3"/>
    <s v="21-30"/>
    <x v="1"/>
  </r>
  <r>
    <x v="1732"/>
    <n v="52"/>
    <n v="28"/>
    <n v="149"/>
    <x v="0"/>
    <n v="92121"/>
    <x v="1"/>
    <n v="0.4"/>
    <x v="0"/>
    <n v="0"/>
    <x v="0"/>
    <x v="1"/>
    <x v="0"/>
    <x v="0"/>
    <x v="0"/>
    <x v="1"/>
    <x v="0"/>
    <x v="0"/>
    <s v="21-30"/>
    <x v="2"/>
  </r>
  <r>
    <x v="1733"/>
    <n v="52"/>
    <n v="28"/>
    <n v="20"/>
    <x v="1"/>
    <n v="95616"/>
    <x v="0"/>
    <n v="0.3"/>
    <x v="0"/>
    <n v="0"/>
    <x v="0"/>
    <x v="1"/>
    <x v="0"/>
    <x v="0"/>
    <x v="0"/>
    <x v="1"/>
    <x v="2"/>
    <x v="0"/>
    <s v="21-30"/>
    <x v="2"/>
  </r>
  <r>
    <x v="1734"/>
    <n v="52"/>
    <n v="26"/>
    <n v="70"/>
    <x v="2"/>
    <n v="94117"/>
    <x v="1"/>
    <n v="1.1000000000000001"/>
    <x v="0"/>
    <n v="0"/>
    <x v="0"/>
    <x v="0"/>
    <x v="0"/>
    <x v="1"/>
    <x v="0"/>
    <x v="1"/>
    <x v="4"/>
    <x v="0"/>
    <s v="21-30"/>
    <x v="1"/>
  </r>
  <r>
    <x v="1735"/>
    <n v="52"/>
    <n v="27"/>
    <n v="29"/>
    <x v="1"/>
    <n v="94720"/>
    <x v="0"/>
    <n v="1.5"/>
    <x v="2"/>
    <n v="159"/>
    <x v="0"/>
    <x v="1"/>
    <x v="0"/>
    <x v="0"/>
    <x v="1"/>
    <x v="1"/>
    <x v="1"/>
    <x v="2"/>
    <s v="21-30"/>
    <x v="1"/>
  </r>
  <r>
    <x v="1736"/>
    <n v="52"/>
    <n v="27"/>
    <n v="22"/>
    <x v="1"/>
    <n v="90755"/>
    <x v="2"/>
    <n v="0.8"/>
    <x v="0"/>
    <n v="0"/>
    <x v="0"/>
    <x v="1"/>
    <x v="0"/>
    <x v="1"/>
    <x v="1"/>
    <x v="1"/>
    <x v="2"/>
    <x v="0"/>
    <s v="21-30"/>
    <x v="2"/>
  </r>
  <r>
    <x v="1737"/>
    <n v="52"/>
    <n v="28"/>
    <n v="9"/>
    <x v="1"/>
    <n v="90405"/>
    <x v="1"/>
    <n v="0.2"/>
    <x v="0"/>
    <n v="0"/>
    <x v="0"/>
    <x v="1"/>
    <x v="0"/>
    <x v="0"/>
    <x v="0"/>
    <x v="1"/>
    <x v="2"/>
    <x v="0"/>
    <s v="21-30"/>
    <x v="2"/>
  </r>
  <r>
    <x v="1738"/>
    <n v="52"/>
    <n v="28"/>
    <n v="62"/>
    <x v="2"/>
    <n v="90089"/>
    <x v="0"/>
    <n v="1.8"/>
    <x v="1"/>
    <n v="0"/>
    <x v="0"/>
    <x v="1"/>
    <x v="0"/>
    <x v="1"/>
    <x v="0"/>
    <x v="1"/>
    <x v="4"/>
    <x v="0"/>
    <s v="21-30"/>
    <x v="1"/>
  </r>
  <r>
    <x v="1739"/>
    <n v="52"/>
    <n v="26"/>
    <n v="19"/>
    <x v="1"/>
    <n v="94143"/>
    <x v="0"/>
    <n v="1.4"/>
    <x v="1"/>
    <n v="96"/>
    <x v="0"/>
    <x v="1"/>
    <x v="0"/>
    <x v="1"/>
    <x v="0"/>
    <x v="1"/>
    <x v="2"/>
    <x v="1"/>
    <s v="21-30"/>
    <x v="1"/>
  </r>
  <r>
    <x v="1740"/>
    <n v="52"/>
    <n v="26"/>
    <n v="109"/>
    <x v="0"/>
    <n v="94710"/>
    <x v="0"/>
    <n v="2.4"/>
    <x v="0"/>
    <n v="308"/>
    <x v="0"/>
    <x v="1"/>
    <x v="1"/>
    <x v="1"/>
    <x v="1"/>
    <x v="1"/>
    <x v="0"/>
    <x v="3"/>
    <s v="21-30"/>
    <x v="0"/>
  </r>
  <r>
    <x v="1741"/>
    <n v="51"/>
    <n v="25"/>
    <n v="71"/>
    <x v="2"/>
    <n v="95814"/>
    <x v="0"/>
    <n v="1.4"/>
    <x v="1"/>
    <n v="198"/>
    <x v="0"/>
    <x v="1"/>
    <x v="0"/>
    <x v="0"/>
    <x v="0"/>
    <x v="1"/>
    <x v="4"/>
    <x v="2"/>
    <s v="21-30"/>
    <x v="1"/>
  </r>
  <r>
    <x v="1742"/>
    <n v="51"/>
    <n v="25"/>
    <n v="31"/>
    <x v="1"/>
    <n v="90245"/>
    <x v="1"/>
    <n v="0.4"/>
    <x v="1"/>
    <n v="161"/>
    <x v="0"/>
    <x v="1"/>
    <x v="0"/>
    <x v="1"/>
    <x v="1"/>
    <x v="1"/>
    <x v="1"/>
    <x v="2"/>
    <s v="21-30"/>
    <x v="2"/>
  </r>
  <r>
    <x v="1743"/>
    <n v="51"/>
    <n v="27"/>
    <n v="38"/>
    <x v="1"/>
    <n v="90401"/>
    <x v="1"/>
    <n v="1"/>
    <x v="1"/>
    <n v="164"/>
    <x v="0"/>
    <x v="1"/>
    <x v="0"/>
    <x v="1"/>
    <x v="0"/>
    <x v="1"/>
    <x v="1"/>
    <x v="2"/>
    <s v="21-30"/>
    <x v="1"/>
  </r>
  <r>
    <x v="1744"/>
    <n v="51"/>
    <n v="25"/>
    <n v="29"/>
    <x v="1"/>
    <n v="90404"/>
    <x v="0"/>
    <n v="0.3"/>
    <x v="1"/>
    <n v="140"/>
    <x v="0"/>
    <x v="1"/>
    <x v="0"/>
    <x v="0"/>
    <x v="0"/>
    <x v="1"/>
    <x v="1"/>
    <x v="2"/>
    <s v="21-30"/>
    <x v="2"/>
  </r>
  <r>
    <x v="1745"/>
    <n v="51"/>
    <n v="26"/>
    <n v="20"/>
    <x v="1"/>
    <n v="92131"/>
    <x v="1"/>
    <n v="0"/>
    <x v="0"/>
    <n v="0"/>
    <x v="0"/>
    <x v="1"/>
    <x v="0"/>
    <x v="0"/>
    <x v="0"/>
    <x v="1"/>
    <x v="2"/>
    <x v="0"/>
    <s v="21-30"/>
    <x v="2"/>
  </r>
  <r>
    <x v="1746"/>
    <n v="51"/>
    <n v="26"/>
    <n v="70"/>
    <x v="2"/>
    <n v="90089"/>
    <x v="0"/>
    <n v="1.2"/>
    <x v="0"/>
    <n v="169"/>
    <x v="0"/>
    <x v="1"/>
    <x v="0"/>
    <x v="0"/>
    <x v="0"/>
    <x v="1"/>
    <x v="4"/>
    <x v="2"/>
    <s v="21-30"/>
    <x v="1"/>
  </r>
  <r>
    <x v="1747"/>
    <n v="51"/>
    <n v="27"/>
    <n v="58"/>
    <x v="2"/>
    <n v="92407"/>
    <x v="0"/>
    <n v="0"/>
    <x v="0"/>
    <n v="0"/>
    <x v="0"/>
    <x v="1"/>
    <x v="0"/>
    <x v="0"/>
    <x v="1"/>
    <x v="1"/>
    <x v="4"/>
    <x v="0"/>
    <s v="21-30"/>
    <x v="2"/>
  </r>
  <r>
    <x v="1748"/>
    <n v="51"/>
    <n v="25"/>
    <n v="45"/>
    <x v="1"/>
    <n v="94806"/>
    <x v="3"/>
    <n v="0.6"/>
    <x v="2"/>
    <n v="131"/>
    <x v="0"/>
    <x v="1"/>
    <x v="0"/>
    <x v="1"/>
    <x v="0"/>
    <x v="1"/>
    <x v="1"/>
    <x v="2"/>
    <s v="21-30"/>
    <x v="2"/>
  </r>
  <r>
    <x v="1749"/>
    <n v="51"/>
    <n v="25"/>
    <n v="80"/>
    <x v="2"/>
    <n v="92373"/>
    <x v="0"/>
    <n v="4.9000000000000004"/>
    <x v="0"/>
    <n v="0"/>
    <x v="0"/>
    <x v="1"/>
    <x v="0"/>
    <x v="0"/>
    <x v="0"/>
    <x v="1"/>
    <x v="3"/>
    <x v="0"/>
    <s v="21-30"/>
    <x v="5"/>
  </r>
  <r>
    <x v="1750"/>
    <n v="51"/>
    <n v="27"/>
    <n v="12"/>
    <x v="1"/>
    <n v="92192"/>
    <x v="2"/>
    <n v="0.5"/>
    <x v="2"/>
    <n v="78"/>
    <x v="0"/>
    <x v="0"/>
    <x v="0"/>
    <x v="1"/>
    <x v="0"/>
    <x v="1"/>
    <x v="2"/>
    <x v="1"/>
    <s v="21-30"/>
    <x v="2"/>
  </r>
  <r>
    <x v="1751"/>
    <n v="51"/>
    <n v="25"/>
    <n v="21"/>
    <x v="1"/>
    <n v="9307"/>
    <x v="2"/>
    <n v="0.6"/>
    <x v="1"/>
    <n v="0"/>
    <x v="0"/>
    <x v="1"/>
    <x v="0"/>
    <x v="1"/>
    <x v="1"/>
    <x v="1"/>
    <x v="2"/>
    <x v="0"/>
    <s v="21-30"/>
    <x v="2"/>
  </r>
  <r>
    <x v="1752"/>
    <n v="51"/>
    <n v="26"/>
    <n v="113"/>
    <x v="0"/>
    <n v="94086"/>
    <x v="0"/>
    <n v="1.3"/>
    <x v="1"/>
    <n v="161"/>
    <x v="0"/>
    <x v="1"/>
    <x v="0"/>
    <x v="1"/>
    <x v="0"/>
    <x v="1"/>
    <x v="0"/>
    <x v="2"/>
    <s v="21-30"/>
    <x v="1"/>
  </r>
  <r>
    <x v="1753"/>
    <n v="51"/>
    <n v="25"/>
    <n v="69"/>
    <x v="2"/>
    <n v="95747"/>
    <x v="0"/>
    <n v="0.3"/>
    <x v="0"/>
    <n v="0"/>
    <x v="0"/>
    <x v="1"/>
    <x v="0"/>
    <x v="1"/>
    <x v="1"/>
    <x v="1"/>
    <x v="4"/>
    <x v="0"/>
    <s v="21-30"/>
    <x v="2"/>
  </r>
  <r>
    <x v="1754"/>
    <n v="51"/>
    <n v="25"/>
    <n v="44"/>
    <x v="1"/>
    <n v="94608"/>
    <x v="3"/>
    <n v="0.9"/>
    <x v="1"/>
    <n v="0"/>
    <x v="0"/>
    <x v="1"/>
    <x v="0"/>
    <x v="0"/>
    <x v="0"/>
    <x v="1"/>
    <x v="1"/>
    <x v="0"/>
    <s v="21-30"/>
    <x v="2"/>
  </r>
  <r>
    <x v="1755"/>
    <n v="51"/>
    <n v="26"/>
    <n v="62"/>
    <x v="2"/>
    <n v="95136"/>
    <x v="0"/>
    <n v="1.3"/>
    <x v="2"/>
    <n v="221"/>
    <x v="0"/>
    <x v="1"/>
    <x v="0"/>
    <x v="1"/>
    <x v="0"/>
    <x v="1"/>
    <x v="4"/>
    <x v="2"/>
    <s v="21-30"/>
    <x v="1"/>
  </r>
  <r>
    <x v="1756"/>
    <n v="51"/>
    <n v="25"/>
    <n v="132"/>
    <x v="0"/>
    <n v="94143"/>
    <x v="0"/>
    <n v="0.3"/>
    <x v="0"/>
    <n v="0"/>
    <x v="0"/>
    <x v="1"/>
    <x v="0"/>
    <x v="1"/>
    <x v="0"/>
    <x v="1"/>
    <x v="0"/>
    <x v="0"/>
    <s v="21-30"/>
    <x v="2"/>
  </r>
  <r>
    <x v="1757"/>
    <n v="51"/>
    <n v="27"/>
    <n v="12"/>
    <x v="1"/>
    <n v="94608"/>
    <x v="2"/>
    <n v="1"/>
    <x v="0"/>
    <n v="0"/>
    <x v="0"/>
    <x v="1"/>
    <x v="0"/>
    <x v="1"/>
    <x v="0"/>
    <x v="1"/>
    <x v="2"/>
    <x v="0"/>
    <s v="21-30"/>
    <x v="1"/>
  </r>
  <r>
    <x v="1758"/>
    <n v="51"/>
    <n v="27"/>
    <n v="23"/>
    <x v="1"/>
    <n v="96651"/>
    <x v="0"/>
    <n v="0.2"/>
    <x v="0"/>
    <n v="0"/>
    <x v="0"/>
    <x v="1"/>
    <x v="0"/>
    <x v="1"/>
    <x v="0"/>
    <x v="1"/>
    <x v="2"/>
    <x v="0"/>
    <s v="21-30"/>
    <x v="2"/>
  </r>
  <r>
    <x v="1759"/>
    <n v="51"/>
    <n v="27"/>
    <n v="63"/>
    <x v="2"/>
    <n v="92251"/>
    <x v="1"/>
    <n v="1"/>
    <x v="1"/>
    <n v="82"/>
    <x v="0"/>
    <x v="1"/>
    <x v="0"/>
    <x v="1"/>
    <x v="0"/>
    <x v="1"/>
    <x v="4"/>
    <x v="1"/>
    <s v="21-30"/>
    <x v="1"/>
  </r>
  <r>
    <x v="1760"/>
    <n v="51"/>
    <n v="27"/>
    <n v="42"/>
    <x v="1"/>
    <n v="95039"/>
    <x v="2"/>
    <n v="1.1000000000000001"/>
    <x v="2"/>
    <n v="0"/>
    <x v="0"/>
    <x v="1"/>
    <x v="0"/>
    <x v="1"/>
    <x v="1"/>
    <x v="1"/>
    <x v="1"/>
    <x v="0"/>
    <s v="21-30"/>
    <x v="1"/>
  </r>
  <r>
    <x v="1761"/>
    <n v="51"/>
    <n v="25"/>
    <n v="145"/>
    <x v="0"/>
    <n v="90740"/>
    <x v="0"/>
    <n v="0.3"/>
    <x v="0"/>
    <n v="0"/>
    <x v="0"/>
    <x v="1"/>
    <x v="0"/>
    <x v="1"/>
    <x v="0"/>
    <x v="1"/>
    <x v="0"/>
    <x v="0"/>
    <s v="21-30"/>
    <x v="2"/>
  </r>
  <r>
    <x v="1762"/>
    <n v="51"/>
    <n v="27"/>
    <n v="93"/>
    <x v="2"/>
    <n v="92154"/>
    <x v="0"/>
    <n v="2.7"/>
    <x v="0"/>
    <n v="0"/>
    <x v="0"/>
    <x v="1"/>
    <x v="0"/>
    <x v="1"/>
    <x v="0"/>
    <x v="1"/>
    <x v="3"/>
    <x v="0"/>
    <s v="21-30"/>
    <x v="0"/>
  </r>
  <r>
    <x v="1763"/>
    <n v="51"/>
    <n v="25"/>
    <n v="185"/>
    <x v="0"/>
    <n v="94117"/>
    <x v="0"/>
    <n v="1.7"/>
    <x v="0"/>
    <n v="0"/>
    <x v="0"/>
    <x v="1"/>
    <x v="0"/>
    <x v="0"/>
    <x v="0"/>
    <x v="1"/>
    <x v="5"/>
    <x v="0"/>
    <s v="21-30"/>
    <x v="1"/>
  </r>
  <r>
    <x v="1764"/>
    <n v="51"/>
    <n v="26"/>
    <n v="78"/>
    <x v="2"/>
    <n v="92703"/>
    <x v="0"/>
    <n v="1.2"/>
    <x v="0"/>
    <n v="305"/>
    <x v="0"/>
    <x v="1"/>
    <x v="0"/>
    <x v="1"/>
    <x v="0"/>
    <x v="1"/>
    <x v="3"/>
    <x v="3"/>
    <s v="21-30"/>
    <x v="1"/>
  </r>
  <r>
    <x v="1765"/>
    <n v="51"/>
    <n v="27"/>
    <n v="88"/>
    <x v="2"/>
    <n v="91116"/>
    <x v="0"/>
    <n v="2.6"/>
    <x v="2"/>
    <n v="0"/>
    <x v="0"/>
    <x v="0"/>
    <x v="0"/>
    <x v="0"/>
    <x v="1"/>
    <x v="1"/>
    <x v="3"/>
    <x v="0"/>
    <s v="21-30"/>
    <x v="0"/>
  </r>
  <r>
    <x v="1766"/>
    <n v="51"/>
    <n v="27"/>
    <n v="112"/>
    <x v="0"/>
    <n v="94720"/>
    <x v="3"/>
    <n v="1.8"/>
    <x v="2"/>
    <n v="0"/>
    <x v="0"/>
    <x v="0"/>
    <x v="1"/>
    <x v="1"/>
    <x v="1"/>
    <x v="1"/>
    <x v="0"/>
    <x v="0"/>
    <s v="21-30"/>
    <x v="1"/>
  </r>
  <r>
    <x v="1767"/>
    <n v="51"/>
    <n v="26"/>
    <n v="28"/>
    <x v="1"/>
    <n v="92130"/>
    <x v="2"/>
    <n v="0.2"/>
    <x v="2"/>
    <n v="0"/>
    <x v="0"/>
    <x v="0"/>
    <x v="0"/>
    <x v="1"/>
    <x v="0"/>
    <x v="1"/>
    <x v="1"/>
    <x v="0"/>
    <s v="21-30"/>
    <x v="2"/>
  </r>
  <r>
    <x v="1768"/>
    <n v="51"/>
    <n v="27"/>
    <n v="21"/>
    <x v="1"/>
    <n v="95630"/>
    <x v="3"/>
    <n v="0.4"/>
    <x v="0"/>
    <n v="0"/>
    <x v="0"/>
    <x v="1"/>
    <x v="0"/>
    <x v="1"/>
    <x v="0"/>
    <x v="1"/>
    <x v="2"/>
    <x v="0"/>
    <s v="21-30"/>
    <x v="2"/>
  </r>
  <r>
    <x v="1769"/>
    <n v="51"/>
    <n v="26"/>
    <n v="34"/>
    <x v="1"/>
    <n v="94105"/>
    <x v="2"/>
    <n v="0.4"/>
    <x v="2"/>
    <n v="0"/>
    <x v="0"/>
    <x v="1"/>
    <x v="0"/>
    <x v="0"/>
    <x v="0"/>
    <x v="1"/>
    <x v="1"/>
    <x v="0"/>
    <s v="21-30"/>
    <x v="2"/>
  </r>
  <r>
    <x v="1770"/>
    <n v="51"/>
    <n v="27"/>
    <n v="39"/>
    <x v="1"/>
    <n v="92709"/>
    <x v="1"/>
    <n v="0.8"/>
    <x v="0"/>
    <n v="182"/>
    <x v="0"/>
    <x v="1"/>
    <x v="0"/>
    <x v="0"/>
    <x v="1"/>
    <x v="1"/>
    <x v="1"/>
    <x v="2"/>
    <s v="21-30"/>
    <x v="2"/>
  </r>
  <r>
    <x v="1771"/>
    <n v="51"/>
    <n v="26"/>
    <n v="11"/>
    <x v="1"/>
    <n v="92612"/>
    <x v="1"/>
    <n v="0"/>
    <x v="0"/>
    <n v="0"/>
    <x v="0"/>
    <x v="0"/>
    <x v="0"/>
    <x v="0"/>
    <x v="0"/>
    <x v="1"/>
    <x v="2"/>
    <x v="0"/>
    <s v="21-30"/>
    <x v="2"/>
  </r>
  <r>
    <x v="1772"/>
    <n v="51"/>
    <n v="25"/>
    <n v="181"/>
    <x v="0"/>
    <n v="93106"/>
    <x v="0"/>
    <n v="1.7"/>
    <x v="0"/>
    <n v="0"/>
    <x v="0"/>
    <x v="1"/>
    <x v="0"/>
    <x v="1"/>
    <x v="1"/>
    <x v="1"/>
    <x v="5"/>
    <x v="0"/>
    <s v="21-30"/>
    <x v="1"/>
  </r>
  <r>
    <x v="1773"/>
    <n v="51"/>
    <n v="24"/>
    <n v="84"/>
    <x v="2"/>
    <n v="94117"/>
    <x v="3"/>
    <n v="2"/>
    <x v="2"/>
    <n v="0"/>
    <x v="0"/>
    <x v="1"/>
    <x v="0"/>
    <x v="0"/>
    <x v="0"/>
    <x v="1"/>
    <x v="3"/>
    <x v="0"/>
    <s v="21-30"/>
    <x v="0"/>
  </r>
  <r>
    <x v="1774"/>
    <n v="51"/>
    <n v="26"/>
    <n v="134"/>
    <x v="0"/>
    <n v="90230"/>
    <x v="2"/>
    <n v="4.5"/>
    <x v="1"/>
    <n v="0"/>
    <x v="1"/>
    <x v="0"/>
    <x v="1"/>
    <x v="1"/>
    <x v="0"/>
    <x v="1"/>
    <x v="0"/>
    <x v="0"/>
    <s v="21-30"/>
    <x v="5"/>
  </r>
  <r>
    <x v="1775"/>
    <n v="51"/>
    <n v="26"/>
    <n v="12"/>
    <x v="1"/>
    <n v="90245"/>
    <x v="1"/>
    <n v="0.7"/>
    <x v="1"/>
    <n v="109"/>
    <x v="0"/>
    <x v="1"/>
    <x v="0"/>
    <x v="1"/>
    <x v="1"/>
    <x v="1"/>
    <x v="2"/>
    <x v="2"/>
    <s v="21-30"/>
    <x v="2"/>
  </r>
  <r>
    <x v="1776"/>
    <n v="51"/>
    <n v="27"/>
    <n v="80"/>
    <x v="2"/>
    <n v="90032"/>
    <x v="0"/>
    <n v="2.6"/>
    <x v="2"/>
    <n v="0"/>
    <x v="0"/>
    <x v="1"/>
    <x v="0"/>
    <x v="1"/>
    <x v="1"/>
    <x v="1"/>
    <x v="3"/>
    <x v="0"/>
    <s v="21-30"/>
    <x v="0"/>
  </r>
  <r>
    <x v="1777"/>
    <n v="51"/>
    <n v="26"/>
    <n v="55"/>
    <x v="2"/>
    <n v="93955"/>
    <x v="0"/>
    <n v="1.3"/>
    <x v="2"/>
    <n v="236"/>
    <x v="0"/>
    <x v="1"/>
    <x v="0"/>
    <x v="0"/>
    <x v="1"/>
    <x v="1"/>
    <x v="4"/>
    <x v="2"/>
    <s v="21-30"/>
    <x v="1"/>
  </r>
  <r>
    <x v="1778"/>
    <n v="51"/>
    <n v="26"/>
    <n v="145"/>
    <x v="0"/>
    <n v="90025"/>
    <x v="0"/>
    <n v="8.1"/>
    <x v="0"/>
    <n v="397"/>
    <x v="0"/>
    <x v="1"/>
    <x v="0"/>
    <x v="0"/>
    <x v="1"/>
    <x v="1"/>
    <x v="0"/>
    <x v="3"/>
    <s v="21-30"/>
    <x v="3"/>
  </r>
  <r>
    <x v="1779"/>
    <n v="51"/>
    <n v="27"/>
    <n v="42"/>
    <x v="1"/>
    <n v="90245"/>
    <x v="2"/>
    <n v="0.1"/>
    <x v="1"/>
    <n v="0"/>
    <x v="0"/>
    <x v="1"/>
    <x v="0"/>
    <x v="0"/>
    <x v="0"/>
    <x v="1"/>
    <x v="1"/>
    <x v="0"/>
    <s v="21-30"/>
    <x v="2"/>
  </r>
  <r>
    <x v="1780"/>
    <n v="51"/>
    <n v="27"/>
    <n v="20"/>
    <x v="1"/>
    <n v="90401"/>
    <x v="2"/>
    <n v="0.5"/>
    <x v="2"/>
    <n v="0"/>
    <x v="0"/>
    <x v="1"/>
    <x v="0"/>
    <x v="1"/>
    <x v="0"/>
    <x v="1"/>
    <x v="2"/>
    <x v="0"/>
    <s v="21-30"/>
    <x v="2"/>
  </r>
  <r>
    <x v="1781"/>
    <n v="51"/>
    <n v="25"/>
    <n v="68"/>
    <x v="2"/>
    <n v="92647"/>
    <x v="1"/>
    <n v="1.5"/>
    <x v="2"/>
    <n v="117"/>
    <x v="0"/>
    <x v="1"/>
    <x v="0"/>
    <x v="0"/>
    <x v="1"/>
    <x v="1"/>
    <x v="4"/>
    <x v="2"/>
    <s v="21-30"/>
    <x v="1"/>
  </r>
  <r>
    <x v="1782"/>
    <n v="51"/>
    <n v="25"/>
    <n v="148"/>
    <x v="0"/>
    <n v="90024"/>
    <x v="0"/>
    <n v="1"/>
    <x v="0"/>
    <n v="0"/>
    <x v="0"/>
    <x v="1"/>
    <x v="0"/>
    <x v="0"/>
    <x v="0"/>
    <x v="1"/>
    <x v="0"/>
    <x v="0"/>
    <s v="21-30"/>
    <x v="1"/>
  </r>
  <r>
    <x v="1783"/>
    <n v="51"/>
    <n v="25"/>
    <n v="33"/>
    <x v="1"/>
    <n v="93033"/>
    <x v="0"/>
    <n v="1.4"/>
    <x v="1"/>
    <n v="0"/>
    <x v="0"/>
    <x v="1"/>
    <x v="0"/>
    <x v="1"/>
    <x v="1"/>
    <x v="1"/>
    <x v="1"/>
    <x v="0"/>
    <s v="21-30"/>
    <x v="1"/>
  </r>
  <r>
    <x v="1784"/>
    <n v="51"/>
    <n v="25"/>
    <n v="18"/>
    <x v="1"/>
    <n v="92109"/>
    <x v="0"/>
    <n v="0.3"/>
    <x v="1"/>
    <n v="93"/>
    <x v="0"/>
    <x v="1"/>
    <x v="0"/>
    <x v="0"/>
    <x v="1"/>
    <x v="1"/>
    <x v="2"/>
    <x v="1"/>
    <s v="21-30"/>
    <x v="2"/>
  </r>
  <r>
    <x v="1785"/>
    <n v="51"/>
    <n v="25"/>
    <n v="41"/>
    <x v="1"/>
    <n v="94939"/>
    <x v="2"/>
    <n v="1.8"/>
    <x v="0"/>
    <n v="0"/>
    <x v="0"/>
    <x v="1"/>
    <x v="0"/>
    <x v="0"/>
    <x v="0"/>
    <x v="1"/>
    <x v="1"/>
    <x v="0"/>
    <s v="21-30"/>
    <x v="1"/>
  </r>
  <r>
    <x v="1786"/>
    <n v="51"/>
    <n v="27"/>
    <n v="44"/>
    <x v="1"/>
    <n v="94305"/>
    <x v="3"/>
    <n v="1.9"/>
    <x v="2"/>
    <n v="141"/>
    <x v="0"/>
    <x v="1"/>
    <x v="0"/>
    <x v="0"/>
    <x v="0"/>
    <x v="1"/>
    <x v="1"/>
    <x v="2"/>
    <s v="21-30"/>
    <x v="1"/>
  </r>
  <r>
    <x v="1787"/>
    <n v="51"/>
    <n v="25"/>
    <n v="190"/>
    <x v="0"/>
    <n v="95138"/>
    <x v="1"/>
    <n v="4.2"/>
    <x v="2"/>
    <n v="0"/>
    <x v="1"/>
    <x v="1"/>
    <x v="0"/>
    <x v="1"/>
    <x v="0"/>
    <x v="1"/>
    <x v="5"/>
    <x v="0"/>
    <s v="21-30"/>
    <x v="5"/>
  </r>
  <r>
    <x v="1788"/>
    <n v="51"/>
    <n v="26"/>
    <n v="14"/>
    <x v="1"/>
    <n v="92182"/>
    <x v="1"/>
    <n v="0"/>
    <x v="0"/>
    <n v="103"/>
    <x v="0"/>
    <x v="1"/>
    <x v="0"/>
    <x v="1"/>
    <x v="0"/>
    <x v="1"/>
    <x v="2"/>
    <x v="2"/>
    <s v="21-30"/>
    <x v="2"/>
  </r>
  <r>
    <x v="1789"/>
    <n v="51"/>
    <n v="25"/>
    <n v="15"/>
    <x v="1"/>
    <n v="94720"/>
    <x v="2"/>
    <n v="0.6"/>
    <x v="1"/>
    <n v="0"/>
    <x v="0"/>
    <x v="1"/>
    <x v="0"/>
    <x v="0"/>
    <x v="1"/>
    <x v="1"/>
    <x v="2"/>
    <x v="0"/>
    <s v="21-30"/>
    <x v="2"/>
  </r>
  <r>
    <x v="1790"/>
    <n v="51"/>
    <n v="27"/>
    <n v="155"/>
    <x v="0"/>
    <n v="94720"/>
    <x v="1"/>
    <n v="0.4"/>
    <x v="0"/>
    <n v="107"/>
    <x v="0"/>
    <x v="1"/>
    <x v="0"/>
    <x v="0"/>
    <x v="1"/>
    <x v="1"/>
    <x v="5"/>
    <x v="2"/>
    <s v="21-30"/>
    <x v="2"/>
  </r>
  <r>
    <x v="1791"/>
    <n v="51"/>
    <n v="26"/>
    <n v="15"/>
    <x v="1"/>
    <n v="92373"/>
    <x v="1"/>
    <n v="0"/>
    <x v="0"/>
    <n v="114"/>
    <x v="0"/>
    <x v="1"/>
    <x v="0"/>
    <x v="1"/>
    <x v="0"/>
    <x v="1"/>
    <x v="2"/>
    <x v="2"/>
    <s v="21-30"/>
    <x v="2"/>
  </r>
  <r>
    <x v="1792"/>
    <n v="51"/>
    <n v="25"/>
    <n v="60"/>
    <x v="2"/>
    <n v="90401"/>
    <x v="2"/>
    <n v="2.6"/>
    <x v="0"/>
    <n v="97"/>
    <x v="0"/>
    <x v="1"/>
    <x v="0"/>
    <x v="1"/>
    <x v="0"/>
    <x v="1"/>
    <x v="4"/>
    <x v="1"/>
    <s v="21-30"/>
    <x v="0"/>
  </r>
  <r>
    <x v="1793"/>
    <n v="51"/>
    <n v="24"/>
    <n v="21"/>
    <x v="1"/>
    <n v="95014"/>
    <x v="1"/>
    <n v="1"/>
    <x v="2"/>
    <n v="0"/>
    <x v="0"/>
    <x v="1"/>
    <x v="0"/>
    <x v="1"/>
    <x v="0"/>
    <x v="1"/>
    <x v="2"/>
    <x v="0"/>
    <s v="21-30"/>
    <x v="1"/>
  </r>
  <r>
    <x v="1794"/>
    <n v="51"/>
    <n v="24"/>
    <n v="78"/>
    <x v="2"/>
    <n v="90037"/>
    <x v="0"/>
    <n v="2.67"/>
    <x v="2"/>
    <n v="0"/>
    <x v="0"/>
    <x v="1"/>
    <x v="0"/>
    <x v="1"/>
    <x v="0"/>
    <x v="1"/>
    <x v="3"/>
    <x v="0"/>
    <s v="21-30"/>
    <x v="0"/>
  </r>
  <r>
    <x v="1795"/>
    <n v="51"/>
    <n v="25"/>
    <n v="29"/>
    <x v="1"/>
    <n v="94303"/>
    <x v="2"/>
    <n v="0.1"/>
    <x v="0"/>
    <n v="0"/>
    <x v="0"/>
    <x v="1"/>
    <x v="0"/>
    <x v="1"/>
    <x v="1"/>
    <x v="1"/>
    <x v="1"/>
    <x v="0"/>
    <s v="21-30"/>
    <x v="2"/>
  </r>
  <r>
    <x v="1796"/>
    <n v="51"/>
    <n v="25"/>
    <n v="181"/>
    <x v="0"/>
    <n v="95051"/>
    <x v="0"/>
    <n v="3.3"/>
    <x v="1"/>
    <n v="589"/>
    <x v="1"/>
    <x v="0"/>
    <x v="1"/>
    <x v="1"/>
    <x v="0"/>
    <x v="1"/>
    <x v="5"/>
    <x v="3"/>
    <s v="21-30"/>
    <x v="4"/>
  </r>
  <r>
    <x v="1797"/>
    <n v="51"/>
    <n v="25"/>
    <n v="32"/>
    <x v="1"/>
    <n v="91605"/>
    <x v="1"/>
    <n v="0.4"/>
    <x v="1"/>
    <n v="0"/>
    <x v="0"/>
    <x v="1"/>
    <x v="0"/>
    <x v="1"/>
    <x v="0"/>
    <x v="1"/>
    <x v="1"/>
    <x v="0"/>
    <s v="21-30"/>
    <x v="2"/>
  </r>
  <r>
    <x v="1798"/>
    <n v="51"/>
    <n v="25"/>
    <n v="102"/>
    <x v="0"/>
    <n v="92677"/>
    <x v="0"/>
    <n v="0.3"/>
    <x v="0"/>
    <n v="0"/>
    <x v="0"/>
    <x v="1"/>
    <x v="0"/>
    <x v="1"/>
    <x v="0"/>
    <x v="1"/>
    <x v="0"/>
    <x v="0"/>
    <s v="21-30"/>
    <x v="2"/>
  </r>
  <r>
    <x v="1799"/>
    <n v="51"/>
    <n v="27"/>
    <n v="188"/>
    <x v="0"/>
    <n v="94305"/>
    <x v="1"/>
    <n v="6.9"/>
    <x v="2"/>
    <n v="343"/>
    <x v="1"/>
    <x v="1"/>
    <x v="0"/>
    <x v="1"/>
    <x v="0"/>
    <x v="1"/>
    <x v="5"/>
    <x v="3"/>
    <s v="21-30"/>
    <x v="3"/>
  </r>
  <r>
    <x v="1800"/>
    <n v="51"/>
    <n v="27"/>
    <n v="33"/>
    <x v="1"/>
    <n v="92037"/>
    <x v="2"/>
    <n v="0.2"/>
    <x v="0"/>
    <n v="83"/>
    <x v="0"/>
    <x v="1"/>
    <x v="0"/>
    <x v="1"/>
    <x v="0"/>
    <x v="1"/>
    <x v="1"/>
    <x v="1"/>
    <s v="21-30"/>
    <x v="2"/>
  </r>
  <r>
    <x v="1801"/>
    <n v="51"/>
    <n v="24"/>
    <n v="189"/>
    <x v="0"/>
    <n v="95211"/>
    <x v="2"/>
    <n v="4.75"/>
    <x v="2"/>
    <n v="0"/>
    <x v="1"/>
    <x v="1"/>
    <x v="0"/>
    <x v="1"/>
    <x v="0"/>
    <x v="1"/>
    <x v="5"/>
    <x v="0"/>
    <s v="21-30"/>
    <x v="5"/>
  </r>
  <r>
    <x v="1802"/>
    <n v="51"/>
    <n v="24"/>
    <n v="23"/>
    <x v="1"/>
    <n v="95616"/>
    <x v="0"/>
    <n v="0.5"/>
    <x v="2"/>
    <n v="0"/>
    <x v="0"/>
    <x v="1"/>
    <x v="0"/>
    <x v="1"/>
    <x v="0"/>
    <x v="1"/>
    <x v="2"/>
    <x v="0"/>
    <s v="21-30"/>
    <x v="2"/>
  </r>
  <r>
    <x v="1803"/>
    <n v="51"/>
    <n v="25"/>
    <n v="70"/>
    <x v="2"/>
    <n v="90095"/>
    <x v="0"/>
    <n v="0.8"/>
    <x v="1"/>
    <n v="0"/>
    <x v="0"/>
    <x v="0"/>
    <x v="0"/>
    <x v="1"/>
    <x v="0"/>
    <x v="1"/>
    <x v="4"/>
    <x v="0"/>
    <s v="21-30"/>
    <x v="2"/>
  </r>
  <r>
    <x v="1804"/>
    <n v="51"/>
    <n v="25"/>
    <n v="85"/>
    <x v="2"/>
    <n v="94015"/>
    <x v="2"/>
    <n v="4.9000000000000004"/>
    <x v="0"/>
    <n v="0"/>
    <x v="0"/>
    <x v="1"/>
    <x v="0"/>
    <x v="1"/>
    <x v="1"/>
    <x v="1"/>
    <x v="3"/>
    <x v="0"/>
    <s v="21-30"/>
    <x v="5"/>
  </r>
  <r>
    <x v="1805"/>
    <n v="51"/>
    <n v="25"/>
    <n v="30"/>
    <x v="1"/>
    <n v="91116"/>
    <x v="3"/>
    <n v="0.6"/>
    <x v="2"/>
    <n v="144"/>
    <x v="0"/>
    <x v="1"/>
    <x v="0"/>
    <x v="0"/>
    <x v="1"/>
    <x v="1"/>
    <x v="1"/>
    <x v="2"/>
    <s v="21-30"/>
    <x v="2"/>
  </r>
  <r>
    <x v="1806"/>
    <n v="51"/>
    <n v="26"/>
    <n v="42"/>
    <x v="1"/>
    <n v="92103"/>
    <x v="1"/>
    <n v="0.6"/>
    <x v="1"/>
    <n v="0"/>
    <x v="0"/>
    <x v="1"/>
    <x v="0"/>
    <x v="1"/>
    <x v="1"/>
    <x v="1"/>
    <x v="1"/>
    <x v="0"/>
    <s v="21-30"/>
    <x v="2"/>
  </r>
  <r>
    <x v="1807"/>
    <n v="51"/>
    <n v="25"/>
    <n v="119"/>
    <x v="0"/>
    <n v="93940"/>
    <x v="0"/>
    <n v="4.9000000000000004"/>
    <x v="0"/>
    <n v="208"/>
    <x v="0"/>
    <x v="1"/>
    <x v="0"/>
    <x v="1"/>
    <x v="1"/>
    <x v="1"/>
    <x v="0"/>
    <x v="2"/>
    <s v="21-30"/>
    <x v="5"/>
  </r>
  <r>
    <x v="1808"/>
    <n v="51"/>
    <n v="27"/>
    <n v="92"/>
    <x v="2"/>
    <n v="92121"/>
    <x v="2"/>
    <n v="3"/>
    <x v="0"/>
    <n v="0"/>
    <x v="1"/>
    <x v="1"/>
    <x v="1"/>
    <x v="1"/>
    <x v="1"/>
    <x v="1"/>
    <x v="3"/>
    <x v="0"/>
    <s v="21-30"/>
    <x v="4"/>
  </r>
  <r>
    <x v="1809"/>
    <n v="51"/>
    <n v="25"/>
    <n v="104"/>
    <x v="0"/>
    <n v="94949"/>
    <x v="0"/>
    <n v="4.2"/>
    <x v="2"/>
    <n v="0"/>
    <x v="1"/>
    <x v="1"/>
    <x v="0"/>
    <x v="1"/>
    <x v="0"/>
    <x v="1"/>
    <x v="0"/>
    <x v="0"/>
    <s v="21-30"/>
    <x v="5"/>
  </r>
  <r>
    <x v="1810"/>
    <n v="51"/>
    <n v="26"/>
    <n v="70"/>
    <x v="2"/>
    <n v="91320"/>
    <x v="0"/>
    <n v="2.8"/>
    <x v="2"/>
    <n v="0"/>
    <x v="0"/>
    <x v="1"/>
    <x v="0"/>
    <x v="1"/>
    <x v="1"/>
    <x v="1"/>
    <x v="4"/>
    <x v="0"/>
    <s v="21-30"/>
    <x v="0"/>
  </r>
  <r>
    <x v="1811"/>
    <n v="51"/>
    <n v="26"/>
    <n v="69"/>
    <x v="2"/>
    <n v="94005"/>
    <x v="3"/>
    <n v="2"/>
    <x v="2"/>
    <n v="0"/>
    <x v="0"/>
    <x v="1"/>
    <x v="0"/>
    <x v="1"/>
    <x v="0"/>
    <x v="1"/>
    <x v="4"/>
    <x v="0"/>
    <s v="21-30"/>
    <x v="0"/>
  </r>
  <r>
    <x v="1812"/>
    <n v="51"/>
    <n v="25"/>
    <n v="19"/>
    <x v="1"/>
    <n v="95812"/>
    <x v="0"/>
    <n v="1.4"/>
    <x v="1"/>
    <n v="98"/>
    <x v="0"/>
    <x v="1"/>
    <x v="0"/>
    <x v="0"/>
    <x v="0"/>
    <x v="1"/>
    <x v="2"/>
    <x v="1"/>
    <s v="21-30"/>
    <x v="1"/>
  </r>
  <r>
    <x v="1813"/>
    <n v="51"/>
    <n v="27"/>
    <n v="71"/>
    <x v="2"/>
    <n v="92521"/>
    <x v="0"/>
    <n v="2.6"/>
    <x v="2"/>
    <n v="0"/>
    <x v="0"/>
    <x v="1"/>
    <x v="0"/>
    <x v="0"/>
    <x v="1"/>
    <x v="1"/>
    <x v="4"/>
    <x v="0"/>
    <s v="21-30"/>
    <x v="0"/>
  </r>
  <r>
    <x v="1814"/>
    <n v="51"/>
    <n v="27"/>
    <n v="39"/>
    <x v="1"/>
    <n v="94304"/>
    <x v="1"/>
    <n v="0.8"/>
    <x v="0"/>
    <n v="0"/>
    <x v="0"/>
    <x v="1"/>
    <x v="0"/>
    <x v="0"/>
    <x v="0"/>
    <x v="1"/>
    <x v="1"/>
    <x v="0"/>
    <s v="21-30"/>
    <x v="2"/>
  </r>
  <r>
    <x v="1815"/>
    <n v="51"/>
    <n v="27"/>
    <n v="10"/>
    <x v="1"/>
    <n v="92121"/>
    <x v="1"/>
    <n v="0.2"/>
    <x v="0"/>
    <n v="86"/>
    <x v="0"/>
    <x v="1"/>
    <x v="0"/>
    <x v="0"/>
    <x v="0"/>
    <x v="1"/>
    <x v="2"/>
    <x v="1"/>
    <s v="21-30"/>
    <x v="2"/>
  </r>
  <r>
    <x v="1816"/>
    <n v="51"/>
    <n v="25"/>
    <n v="34"/>
    <x v="1"/>
    <n v="95819"/>
    <x v="3"/>
    <n v="0.9"/>
    <x v="1"/>
    <n v="111"/>
    <x v="0"/>
    <x v="1"/>
    <x v="0"/>
    <x v="1"/>
    <x v="0"/>
    <x v="1"/>
    <x v="1"/>
    <x v="2"/>
    <s v="21-30"/>
    <x v="2"/>
  </r>
  <r>
    <x v="1817"/>
    <n v="51"/>
    <n v="25"/>
    <n v="91"/>
    <x v="2"/>
    <n v="92407"/>
    <x v="0"/>
    <n v="0.8"/>
    <x v="1"/>
    <n v="0"/>
    <x v="0"/>
    <x v="1"/>
    <x v="0"/>
    <x v="0"/>
    <x v="0"/>
    <x v="1"/>
    <x v="3"/>
    <x v="0"/>
    <s v="21-30"/>
    <x v="2"/>
  </r>
  <r>
    <x v="1818"/>
    <n v="51"/>
    <n v="27"/>
    <n v="12"/>
    <x v="1"/>
    <n v="91007"/>
    <x v="1"/>
    <n v="0.2"/>
    <x v="0"/>
    <n v="0"/>
    <x v="0"/>
    <x v="1"/>
    <x v="0"/>
    <x v="0"/>
    <x v="0"/>
    <x v="1"/>
    <x v="2"/>
    <x v="0"/>
    <s v="21-30"/>
    <x v="2"/>
  </r>
  <r>
    <x v="1819"/>
    <n v="51"/>
    <n v="26"/>
    <n v="98"/>
    <x v="2"/>
    <n v="90024"/>
    <x v="0"/>
    <n v="1.3"/>
    <x v="1"/>
    <n v="0"/>
    <x v="0"/>
    <x v="1"/>
    <x v="0"/>
    <x v="1"/>
    <x v="1"/>
    <x v="1"/>
    <x v="3"/>
    <x v="0"/>
    <s v="21-30"/>
    <x v="1"/>
  </r>
  <r>
    <x v="1820"/>
    <n v="51"/>
    <n v="25"/>
    <n v="29"/>
    <x v="1"/>
    <n v="90212"/>
    <x v="0"/>
    <n v="1.4"/>
    <x v="1"/>
    <n v="102"/>
    <x v="0"/>
    <x v="1"/>
    <x v="0"/>
    <x v="0"/>
    <x v="1"/>
    <x v="1"/>
    <x v="1"/>
    <x v="2"/>
    <s v="21-30"/>
    <x v="1"/>
  </r>
  <r>
    <x v="1821"/>
    <n v="51"/>
    <n v="27"/>
    <n v="52"/>
    <x v="2"/>
    <n v="94132"/>
    <x v="1"/>
    <n v="1"/>
    <x v="1"/>
    <n v="0"/>
    <x v="0"/>
    <x v="1"/>
    <x v="0"/>
    <x v="0"/>
    <x v="0"/>
    <x v="1"/>
    <x v="4"/>
    <x v="0"/>
    <s v="21-30"/>
    <x v="1"/>
  </r>
  <r>
    <x v="1822"/>
    <n v="51"/>
    <n v="25"/>
    <n v="180"/>
    <x v="0"/>
    <n v="94701"/>
    <x v="0"/>
    <n v="1.7"/>
    <x v="0"/>
    <n v="0"/>
    <x v="0"/>
    <x v="1"/>
    <x v="0"/>
    <x v="1"/>
    <x v="0"/>
    <x v="1"/>
    <x v="5"/>
    <x v="0"/>
    <s v="21-30"/>
    <x v="1"/>
  </r>
  <r>
    <x v="1823"/>
    <n v="51"/>
    <n v="25"/>
    <n v="62"/>
    <x v="2"/>
    <n v="95014"/>
    <x v="1"/>
    <n v="1.5"/>
    <x v="2"/>
    <n v="0"/>
    <x v="0"/>
    <x v="1"/>
    <x v="0"/>
    <x v="1"/>
    <x v="1"/>
    <x v="1"/>
    <x v="4"/>
    <x v="0"/>
    <s v="21-30"/>
    <x v="1"/>
  </r>
  <r>
    <x v="1824"/>
    <n v="51"/>
    <n v="27"/>
    <n v="53"/>
    <x v="2"/>
    <n v="92122"/>
    <x v="0"/>
    <n v="1.6"/>
    <x v="2"/>
    <n v="0"/>
    <x v="0"/>
    <x v="1"/>
    <x v="0"/>
    <x v="1"/>
    <x v="0"/>
    <x v="1"/>
    <x v="4"/>
    <x v="0"/>
    <s v="21-30"/>
    <x v="1"/>
  </r>
  <r>
    <x v="1825"/>
    <n v="51"/>
    <n v="27"/>
    <n v="12"/>
    <x v="1"/>
    <n v="92697"/>
    <x v="1"/>
    <n v="0.4"/>
    <x v="0"/>
    <n v="0"/>
    <x v="0"/>
    <x v="1"/>
    <x v="0"/>
    <x v="0"/>
    <x v="1"/>
    <x v="1"/>
    <x v="2"/>
    <x v="0"/>
    <s v="21-30"/>
    <x v="2"/>
  </r>
  <r>
    <x v="1826"/>
    <n v="51"/>
    <n v="26"/>
    <n v="90"/>
    <x v="2"/>
    <n v="94110"/>
    <x v="0"/>
    <n v="2.8"/>
    <x v="2"/>
    <n v="0"/>
    <x v="0"/>
    <x v="1"/>
    <x v="0"/>
    <x v="1"/>
    <x v="1"/>
    <x v="1"/>
    <x v="3"/>
    <x v="0"/>
    <s v="21-30"/>
    <x v="0"/>
  </r>
  <r>
    <x v="1827"/>
    <n v="51"/>
    <n v="27"/>
    <n v="22"/>
    <x v="1"/>
    <n v="93106"/>
    <x v="2"/>
    <n v="0.5"/>
    <x v="2"/>
    <n v="0"/>
    <x v="0"/>
    <x v="1"/>
    <x v="0"/>
    <x v="1"/>
    <x v="1"/>
    <x v="1"/>
    <x v="2"/>
    <x v="0"/>
    <s v="21-30"/>
    <x v="2"/>
  </r>
  <r>
    <x v="1828"/>
    <n v="51"/>
    <n v="25"/>
    <n v="68"/>
    <x v="2"/>
    <n v="94065"/>
    <x v="0"/>
    <n v="1.5"/>
    <x v="2"/>
    <n v="0"/>
    <x v="0"/>
    <x v="1"/>
    <x v="0"/>
    <x v="0"/>
    <x v="0"/>
    <x v="1"/>
    <x v="4"/>
    <x v="0"/>
    <s v="21-30"/>
    <x v="1"/>
  </r>
  <r>
    <x v="1829"/>
    <n v="51"/>
    <n v="26"/>
    <n v="43"/>
    <x v="1"/>
    <n v="91040"/>
    <x v="0"/>
    <n v="1.3"/>
    <x v="2"/>
    <n v="123"/>
    <x v="0"/>
    <x v="1"/>
    <x v="0"/>
    <x v="1"/>
    <x v="0"/>
    <x v="1"/>
    <x v="1"/>
    <x v="2"/>
    <s v="21-30"/>
    <x v="1"/>
  </r>
  <r>
    <x v="1830"/>
    <n v="51"/>
    <n v="25"/>
    <n v="45"/>
    <x v="1"/>
    <n v="92407"/>
    <x v="2"/>
    <n v="0.1"/>
    <x v="0"/>
    <n v="0"/>
    <x v="0"/>
    <x v="1"/>
    <x v="0"/>
    <x v="1"/>
    <x v="1"/>
    <x v="1"/>
    <x v="1"/>
    <x v="0"/>
    <s v="21-30"/>
    <x v="2"/>
  </r>
  <r>
    <x v="1831"/>
    <n v="51"/>
    <n v="25"/>
    <n v="93"/>
    <x v="2"/>
    <n v="90048"/>
    <x v="0"/>
    <n v="0.3"/>
    <x v="0"/>
    <n v="0"/>
    <x v="0"/>
    <x v="1"/>
    <x v="0"/>
    <x v="1"/>
    <x v="0"/>
    <x v="1"/>
    <x v="3"/>
    <x v="0"/>
    <s v="21-30"/>
    <x v="2"/>
  </r>
  <r>
    <x v="1832"/>
    <n v="51"/>
    <n v="26"/>
    <n v="191"/>
    <x v="0"/>
    <n v="94063"/>
    <x v="0"/>
    <n v="8.1"/>
    <x v="0"/>
    <n v="0"/>
    <x v="0"/>
    <x v="0"/>
    <x v="0"/>
    <x v="1"/>
    <x v="0"/>
    <x v="1"/>
    <x v="5"/>
    <x v="0"/>
    <s v="21-30"/>
    <x v="3"/>
  </r>
  <r>
    <x v="1833"/>
    <n v="51"/>
    <n v="26"/>
    <n v="179"/>
    <x v="0"/>
    <n v="90245"/>
    <x v="0"/>
    <n v="8.1"/>
    <x v="0"/>
    <n v="0"/>
    <x v="0"/>
    <x v="0"/>
    <x v="0"/>
    <x v="1"/>
    <x v="0"/>
    <x v="1"/>
    <x v="5"/>
    <x v="0"/>
    <s v="21-30"/>
    <x v="3"/>
  </r>
  <r>
    <x v="1834"/>
    <n v="51"/>
    <n v="27"/>
    <n v="45"/>
    <x v="1"/>
    <n v="94022"/>
    <x v="0"/>
    <n v="1.6"/>
    <x v="2"/>
    <n v="82"/>
    <x v="0"/>
    <x v="1"/>
    <x v="0"/>
    <x v="1"/>
    <x v="0"/>
    <x v="1"/>
    <x v="1"/>
    <x v="1"/>
    <s v="21-30"/>
    <x v="1"/>
  </r>
  <r>
    <x v="1835"/>
    <n v="51"/>
    <n v="26"/>
    <n v="52"/>
    <x v="2"/>
    <n v="92521"/>
    <x v="2"/>
    <n v="1.8"/>
    <x v="1"/>
    <n v="0"/>
    <x v="0"/>
    <x v="1"/>
    <x v="0"/>
    <x v="1"/>
    <x v="0"/>
    <x v="1"/>
    <x v="4"/>
    <x v="0"/>
    <s v="21-30"/>
    <x v="1"/>
  </r>
  <r>
    <x v="1836"/>
    <n v="51"/>
    <n v="27"/>
    <n v="24"/>
    <x v="1"/>
    <n v="94301"/>
    <x v="3"/>
    <n v="0.4"/>
    <x v="0"/>
    <n v="0"/>
    <x v="0"/>
    <x v="1"/>
    <x v="0"/>
    <x v="1"/>
    <x v="1"/>
    <x v="1"/>
    <x v="2"/>
    <x v="0"/>
    <s v="21-30"/>
    <x v="2"/>
  </r>
  <r>
    <x v="1837"/>
    <n v="51"/>
    <n v="25"/>
    <n v="39"/>
    <x v="1"/>
    <n v="94010"/>
    <x v="0"/>
    <n v="1.2"/>
    <x v="2"/>
    <n v="98"/>
    <x v="0"/>
    <x v="1"/>
    <x v="0"/>
    <x v="1"/>
    <x v="0"/>
    <x v="1"/>
    <x v="1"/>
    <x v="1"/>
    <s v="21-30"/>
    <x v="1"/>
  </r>
  <r>
    <x v="1838"/>
    <n v="51"/>
    <n v="27"/>
    <n v="75"/>
    <x v="2"/>
    <n v="95828"/>
    <x v="0"/>
    <n v="2.7"/>
    <x v="0"/>
    <n v="0"/>
    <x v="0"/>
    <x v="1"/>
    <x v="0"/>
    <x v="0"/>
    <x v="0"/>
    <x v="1"/>
    <x v="3"/>
    <x v="0"/>
    <s v="21-30"/>
    <x v="0"/>
  </r>
  <r>
    <x v="1839"/>
    <n v="51"/>
    <n v="25"/>
    <n v="40"/>
    <x v="1"/>
    <n v="91401"/>
    <x v="2"/>
    <n v="1.8"/>
    <x v="0"/>
    <n v="0"/>
    <x v="0"/>
    <x v="0"/>
    <x v="0"/>
    <x v="0"/>
    <x v="1"/>
    <x v="1"/>
    <x v="1"/>
    <x v="0"/>
    <s v="21-30"/>
    <x v="1"/>
  </r>
  <r>
    <x v="1840"/>
    <n v="51"/>
    <n v="27"/>
    <n v="12"/>
    <x v="1"/>
    <n v="92834"/>
    <x v="3"/>
    <n v="0.4"/>
    <x v="0"/>
    <n v="0"/>
    <x v="0"/>
    <x v="0"/>
    <x v="1"/>
    <x v="1"/>
    <x v="1"/>
    <x v="1"/>
    <x v="2"/>
    <x v="0"/>
    <s v="21-30"/>
    <x v="2"/>
  </r>
  <r>
    <x v="1841"/>
    <n v="51"/>
    <n v="25"/>
    <n v="175"/>
    <x v="0"/>
    <n v="90089"/>
    <x v="3"/>
    <n v="0.7"/>
    <x v="0"/>
    <n v="312"/>
    <x v="1"/>
    <x v="1"/>
    <x v="0"/>
    <x v="0"/>
    <x v="0"/>
    <x v="1"/>
    <x v="5"/>
    <x v="3"/>
    <s v="21-30"/>
    <x v="2"/>
  </r>
  <r>
    <x v="1842"/>
    <n v="51"/>
    <n v="27"/>
    <n v="53"/>
    <x v="2"/>
    <n v="94114"/>
    <x v="0"/>
    <n v="1.8"/>
    <x v="1"/>
    <n v="0"/>
    <x v="0"/>
    <x v="1"/>
    <x v="0"/>
    <x v="0"/>
    <x v="1"/>
    <x v="1"/>
    <x v="4"/>
    <x v="0"/>
    <s v="21-30"/>
    <x v="1"/>
  </r>
  <r>
    <x v="1843"/>
    <n v="51"/>
    <n v="25"/>
    <n v="113"/>
    <x v="0"/>
    <n v="91320"/>
    <x v="1"/>
    <n v="6.3"/>
    <x v="0"/>
    <n v="0"/>
    <x v="0"/>
    <x v="1"/>
    <x v="0"/>
    <x v="0"/>
    <x v="0"/>
    <x v="1"/>
    <x v="0"/>
    <x v="0"/>
    <s v="21-30"/>
    <x v="3"/>
  </r>
  <r>
    <x v="1844"/>
    <n v="51"/>
    <n v="27"/>
    <n v="19"/>
    <x v="1"/>
    <n v="92120"/>
    <x v="0"/>
    <n v="0.2"/>
    <x v="0"/>
    <n v="0"/>
    <x v="0"/>
    <x v="1"/>
    <x v="0"/>
    <x v="0"/>
    <x v="0"/>
    <x v="1"/>
    <x v="2"/>
    <x v="0"/>
    <s v="21-30"/>
    <x v="2"/>
  </r>
  <r>
    <x v="1845"/>
    <n v="51"/>
    <n v="25"/>
    <n v="163"/>
    <x v="0"/>
    <n v="94305"/>
    <x v="1"/>
    <n v="1.3"/>
    <x v="1"/>
    <n v="0"/>
    <x v="1"/>
    <x v="1"/>
    <x v="0"/>
    <x v="1"/>
    <x v="0"/>
    <x v="1"/>
    <x v="5"/>
    <x v="0"/>
    <s v="21-30"/>
    <x v="1"/>
  </r>
  <r>
    <x v="1846"/>
    <n v="51"/>
    <n v="25"/>
    <n v="99"/>
    <x v="2"/>
    <n v="90277"/>
    <x v="1"/>
    <n v="2.4"/>
    <x v="2"/>
    <n v="0"/>
    <x v="0"/>
    <x v="1"/>
    <x v="0"/>
    <x v="0"/>
    <x v="0"/>
    <x v="1"/>
    <x v="3"/>
    <x v="0"/>
    <s v="21-30"/>
    <x v="0"/>
  </r>
  <r>
    <x v="1847"/>
    <n v="51"/>
    <n v="25"/>
    <n v="21"/>
    <x v="1"/>
    <n v="90840"/>
    <x v="1"/>
    <n v="0.4"/>
    <x v="1"/>
    <n v="76"/>
    <x v="0"/>
    <x v="0"/>
    <x v="0"/>
    <x v="1"/>
    <x v="0"/>
    <x v="1"/>
    <x v="2"/>
    <x v="1"/>
    <s v="21-30"/>
    <x v="2"/>
  </r>
  <r>
    <x v="1848"/>
    <n v="51"/>
    <n v="25"/>
    <n v="58"/>
    <x v="2"/>
    <n v="93106"/>
    <x v="3"/>
    <n v="0.7"/>
    <x v="2"/>
    <n v="223"/>
    <x v="0"/>
    <x v="1"/>
    <x v="0"/>
    <x v="0"/>
    <x v="0"/>
    <x v="1"/>
    <x v="4"/>
    <x v="2"/>
    <s v="21-30"/>
    <x v="2"/>
  </r>
  <r>
    <x v="1849"/>
    <n v="51"/>
    <n v="26"/>
    <n v="55"/>
    <x v="2"/>
    <n v="92121"/>
    <x v="3"/>
    <n v="2"/>
    <x v="2"/>
    <n v="93"/>
    <x v="0"/>
    <x v="1"/>
    <x v="0"/>
    <x v="1"/>
    <x v="0"/>
    <x v="1"/>
    <x v="4"/>
    <x v="1"/>
    <s v="21-30"/>
    <x v="0"/>
  </r>
  <r>
    <x v="1850"/>
    <n v="51"/>
    <n v="27"/>
    <n v="68"/>
    <x v="2"/>
    <n v="91711"/>
    <x v="0"/>
    <n v="1.6"/>
    <x v="1"/>
    <n v="0"/>
    <x v="0"/>
    <x v="1"/>
    <x v="0"/>
    <x v="1"/>
    <x v="0"/>
    <x v="1"/>
    <x v="4"/>
    <x v="0"/>
    <s v="21-30"/>
    <x v="1"/>
  </r>
  <r>
    <x v="1851"/>
    <n v="51"/>
    <n v="26"/>
    <n v="62"/>
    <x v="2"/>
    <n v="90024"/>
    <x v="2"/>
    <n v="1.8"/>
    <x v="1"/>
    <n v="119"/>
    <x v="0"/>
    <x v="1"/>
    <x v="0"/>
    <x v="1"/>
    <x v="0"/>
    <x v="1"/>
    <x v="4"/>
    <x v="2"/>
    <s v="21-30"/>
    <x v="1"/>
  </r>
  <r>
    <x v="1852"/>
    <n v="51"/>
    <n v="26"/>
    <n v="59"/>
    <x v="2"/>
    <n v="90095"/>
    <x v="0"/>
    <n v="1.2"/>
    <x v="0"/>
    <n v="139"/>
    <x v="0"/>
    <x v="1"/>
    <x v="0"/>
    <x v="1"/>
    <x v="0"/>
    <x v="1"/>
    <x v="4"/>
    <x v="2"/>
    <s v="21-30"/>
    <x v="1"/>
  </r>
  <r>
    <x v="1853"/>
    <n v="51"/>
    <n v="27"/>
    <n v="12"/>
    <x v="1"/>
    <n v="95818"/>
    <x v="2"/>
    <n v="1"/>
    <x v="0"/>
    <n v="0"/>
    <x v="0"/>
    <x v="0"/>
    <x v="0"/>
    <x v="1"/>
    <x v="0"/>
    <x v="1"/>
    <x v="2"/>
    <x v="0"/>
    <s v="21-30"/>
    <x v="1"/>
  </r>
  <r>
    <x v="1854"/>
    <n v="51"/>
    <n v="25"/>
    <n v="45"/>
    <x v="1"/>
    <n v="95616"/>
    <x v="2"/>
    <n v="2.6"/>
    <x v="0"/>
    <n v="0"/>
    <x v="0"/>
    <x v="1"/>
    <x v="0"/>
    <x v="0"/>
    <x v="0"/>
    <x v="1"/>
    <x v="1"/>
    <x v="0"/>
    <s v="21-30"/>
    <x v="0"/>
  </r>
  <r>
    <x v="1855"/>
    <n v="51"/>
    <n v="26"/>
    <n v="133"/>
    <x v="0"/>
    <n v="90291"/>
    <x v="0"/>
    <n v="0.6"/>
    <x v="0"/>
    <n v="328"/>
    <x v="0"/>
    <x v="1"/>
    <x v="0"/>
    <x v="0"/>
    <x v="0"/>
    <x v="1"/>
    <x v="0"/>
    <x v="3"/>
    <s v="21-30"/>
    <x v="2"/>
  </r>
  <r>
    <x v="1856"/>
    <n v="51"/>
    <n v="24"/>
    <n v="85"/>
    <x v="2"/>
    <n v="94305"/>
    <x v="3"/>
    <n v="2"/>
    <x v="2"/>
    <n v="0"/>
    <x v="0"/>
    <x v="1"/>
    <x v="0"/>
    <x v="0"/>
    <x v="0"/>
    <x v="1"/>
    <x v="3"/>
    <x v="0"/>
    <s v="21-30"/>
    <x v="0"/>
  </r>
  <r>
    <x v="1857"/>
    <n v="51"/>
    <n v="26"/>
    <n v="21"/>
    <x v="1"/>
    <n v="94143"/>
    <x v="2"/>
    <n v="0.8"/>
    <x v="0"/>
    <n v="0"/>
    <x v="0"/>
    <x v="1"/>
    <x v="0"/>
    <x v="1"/>
    <x v="0"/>
    <x v="1"/>
    <x v="2"/>
    <x v="0"/>
    <s v="21-30"/>
    <x v="2"/>
  </r>
  <r>
    <x v="1858"/>
    <n v="51"/>
    <n v="25"/>
    <n v="33"/>
    <x v="1"/>
    <n v="92866"/>
    <x v="3"/>
    <n v="0.9"/>
    <x v="1"/>
    <n v="0"/>
    <x v="0"/>
    <x v="1"/>
    <x v="0"/>
    <x v="1"/>
    <x v="1"/>
    <x v="1"/>
    <x v="1"/>
    <x v="0"/>
    <s v="21-30"/>
    <x v="2"/>
  </r>
  <r>
    <x v="1859"/>
    <n v="51"/>
    <n v="27"/>
    <n v="43"/>
    <x v="1"/>
    <n v="95053"/>
    <x v="2"/>
    <n v="1.1000000000000001"/>
    <x v="2"/>
    <n v="164"/>
    <x v="0"/>
    <x v="1"/>
    <x v="0"/>
    <x v="1"/>
    <x v="1"/>
    <x v="1"/>
    <x v="1"/>
    <x v="2"/>
    <s v="21-30"/>
    <x v="1"/>
  </r>
  <r>
    <x v="1860"/>
    <n v="51"/>
    <n v="25"/>
    <n v="65"/>
    <x v="2"/>
    <n v="94143"/>
    <x v="3"/>
    <n v="0.7"/>
    <x v="2"/>
    <n v="0"/>
    <x v="0"/>
    <x v="1"/>
    <x v="0"/>
    <x v="0"/>
    <x v="0"/>
    <x v="1"/>
    <x v="4"/>
    <x v="0"/>
    <s v="21-30"/>
    <x v="2"/>
  </r>
  <r>
    <x v="1861"/>
    <n v="51"/>
    <n v="25"/>
    <n v="173"/>
    <x v="0"/>
    <n v="95051"/>
    <x v="1"/>
    <n v="0.5"/>
    <x v="2"/>
    <n v="0"/>
    <x v="1"/>
    <x v="1"/>
    <x v="0"/>
    <x v="1"/>
    <x v="0"/>
    <x v="1"/>
    <x v="5"/>
    <x v="0"/>
    <s v="21-30"/>
    <x v="2"/>
  </r>
  <r>
    <x v="1862"/>
    <n v="51"/>
    <n v="25"/>
    <n v="34"/>
    <x v="1"/>
    <n v="93106"/>
    <x v="3"/>
    <n v="0.6"/>
    <x v="2"/>
    <n v="128"/>
    <x v="0"/>
    <x v="1"/>
    <x v="0"/>
    <x v="1"/>
    <x v="0"/>
    <x v="1"/>
    <x v="1"/>
    <x v="2"/>
    <s v="21-30"/>
    <x v="2"/>
  </r>
  <r>
    <x v="1863"/>
    <n v="51"/>
    <n v="27"/>
    <n v="62"/>
    <x v="2"/>
    <n v="94063"/>
    <x v="1"/>
    <n v="3.2"/>
    <x v="1"/>
    <n v="118"/>
    <x v="0"/>
    <x v="1"/>
    <x v="0"/>
    <x v="0"/>
    <x v="1"/>
    <x v="1"/>
    <x v="4"/>
    <x v="2"/>
    <s v="21-30"/>
    <x v="4"/>
  </r>
  <r>
    <x v="1864"/>
    <n v="51"/>
    <n v="26"/>
    <n v="64"/>
    <x v="2"/>
    <n v="94005"/>
    <x v="2"/>
    <n v="1.8"/>
    <x v="1"/>
    <n v="0"/>
    <x v="0"/>
    <x v="1"/>
    <x v="0"/>
    <x v="0"/>
    <x v="0"/>
    <x v="1"/>
    <x v="4"/>
    <x v="0"/>
    <s v="21-30"/>
    <x v="1"/>
  </r>
  <r>
    <x v="1865"/>
    <n v="51"/>
    <n v="26"/>
    <n v="28"/>
    <x v="1"/>
    <n v="94061"/>
    <x v="0"/>
    <n v="1.3"/>
    <x v="2"/>
    <n v="94"/>
    <x v="0"/>
    <x v="0"/>
    <x v="0"/>
    <x v="1"/>
    <x v="0"/>
    <x v="1"/>
    <x v="1"/>
    <x v="1"/>
    <s v="21-30"/>
    <x v="1"/>
  </r>
  <r>
    <x v="1866"/>
    <n v="51"/>
    <n v="26"/>
    <n v="42"/>
    <x v="1"/>
    <n v="93118"/>
    <x v="0"/>
    <n v="1.3"/>
    <x v="2"/>
    <n v="0"/>
    <x v="0"/>
    <x v="1"/>
    <x v="0"/>
    <x v="1"/>
    <x v="0"/>
    <x v="1"/>
    <x v="1"/>
    <x v="0"/>
    <s v="21-30"/>
    <x v="1"/>
  </r>
  <r>
    <x v="1867"/>
    <n v="51"/>
    <n v="27"/>
    <n v="55"/>
    <x v="2"/>
    <n v="93014"/>
    <x v="0"/>
    <n v="1.6"/>
    <x v="2"/>
    <n v="197"/>
    <x v="0"/>
    <x v="0"/>
    <x v="0"/>
    <x v="1"/>
    <x v="0"/>
    <x v="1"/>
    <x v="4"/>
    <x v="2"/>
    <s v="21-30"/>
    <x v="1"/>
  </r>
  <r>
    <x v="1868"/>
    <n v="51"/>
    <n v="26"/>
    <n v="72"/>
    <x v="2"/>
    <n v="95370"/>
    <x v="0"/>
    <n v="2.9"/>
    <x v="0"/>
    <n v="0"/>
    <x v="0"/>
    <x v="1"/>
    <x v="0"/>
    <x v="0"/>
    <x v="0"/>
    <x v="1"/>
    <x v="4"/>
    <x v="0"/>
    <s v="21-30"/>
    <x v="0"/>
  </r>
  <r>
    <x v="1869"/>
    <n v="51"/>
    <n v="25"/>
    <n v="92"/>
    <x v="2"/>
    <n v="91330"/>
    <x v="0"/>
    <n v="1.9"/>
    <x v="2"/>
    <n v="100"/>
    <x v="0"/>
    <x v="1"/>
    <x v="0"/>
    <x v="0"/>
    <x v="1"/>
    <x v="1"/>
    <x v="3"/>
    <x v="1"/>
    <s v="21-30"/>
    <x v="1"/>
  </r>
  <r>
    <x v="1870"/>
    <n v="50"/>
    <n v="24"/>
    <n v="22"/>
    <x v="1"/>
    <n v="93943"/>
    <x v="0"/>
    <n v="0.3"/>
    <x v="1"/>
    <n v="0"/>
    <x v="0"/>
    <x v="1"/>
    <x v="0"/>
    <x v="0"/>
    <x v="1"/>
    <x v="1"/>
    <x v="2"/>
    <x v="0"/>
    <s v="21-30"/>
    <x v="2"/>
  </r>
  <r>
    <x v="1871"/>
    <n v="50"/>
    <n v="26"/>
    <n v="190"/>
    <x v="0"/>
    <n v="90245"/>
    <x v="3"/>
    <n v="2.1"/>
    <x v="1"/>
    <n v="240"/>
    <x v="1"/>
    <x v="1"/>
    <x v="0"/>
    <x v="1"/>
    <x v="0"/>
    <x v="1"/>
    <x v="5"/>
    <x v="2"/>
    <s v="21-30"/>
    <x v="0"/>
  </r>
  <r>
    <x v="1872"/>
    <n v="50"/>
    <n v="26"/>
    <n v="19"/>
    <x v="1"/>
    <n v="94720"/>
    <x v="1"/>
    <n v="0.4"/>
    <x v="0"/>
    <n v="118"/>
    <x v="0"/>
    <x v="1"/>
    <x v="0"/>
    <x v="1"/>
    <x v="0"/>
    <x v="1"/>
    <x v="2"/>
    <x v="2"/>
    <s v="21-30"/>
    <x v="2"/>
  </r>
  <r>
    <x v="1873"/>
    <n v="50"/>
    <n v="25"/>
    <n v="83"/>
    <x v="2"/>
    <n v="94542"/>
    <x v="2"/>
    <n v="3.6"/>
    <x v="1"/>
    <n v="188"/>
    <x v="0"/>
    <x v="1"/>
    <x v="0"/>
    <x v="1"/>
    <x v="0"/>
    <x v="1"/>
    <x v="3"/>
    <x v="2"/>
    <s v="21-30"/>
    <x v="4"/>
  </r>
  <r>
    <x v="1874"/>
    <n v="50"/>
    <n v="26"/>
    <n v="13"/>
    <x v="1"/>
    <n v="91320"/>
    <x v="2"/>
    <n v="1"/>
    <x v="0"/>
    <n v="0"/>
    <x v="0"/>
    <x v="1"/>
    <x v="0"/>
    <x v="1"/>
    <x v="0"/>
    <x v="1"/>
    <x v="2"/>
    <x v="0"/>
    <s v="21-30"/>
    <x v="1"/>
  </r>
  <r>
    <x v="1875"/>
    <n v="50"/>
    <n v="23"/>
    <n v="85"/>
    <x v="2"/>
    <n v="92122"/>
    <x v="0"/>
    <n v="2.67"/>
    <x v="2"/>
    <n v="0"/>
    <x v="0"/>
    <x v="1"/>
    <x v="0"/>
    <x v="1"/>
    <x v="0"/>
    <x v="1"/>
    <x v="3"/>
    <x v="0"/>
    <s v="21-30"/>
    <x v="0"/>
  </r>
  <r>
    <x v="1876"/>
    <n v="50"/>
    <n v="26"/>
    <n v="21"/>
    <x v="1"/>
    <n v="91125"/>
    <x v="2"/>
    <n v="1"/>
    <x v="0"/>
    <n v="0"/>
    <x v="0"/>
    <x v="1"/>
    <x v="0"/>
    <x v="1"/>
    <x v="0"/>
    <x v="1"/>
    <x v="2"/>
    <x v="0"/>
    <s v="21-30"/>
    <x v="1"/>
  </r>
  <r>
    <x v="1877"/>
    <n v="50"/>
    <n v="24"/>
    <n v="35"/>
    <x v="1"/>
    <n v="92717"/>
    <x v="0"/>
    <n v="0.3"/>
    <x v="1"/>
    <n v="0"/>
    <x v="0"/>
    <x v="1"/>
    <x v="0"/>
    <x v="1"/>
    <x v="0"/>
    <x v="1"/>
    <x v="1"/>
    <x v="0"/>
    <s v="21-30"/>
    <x v="2"/>
  </r>
  <r>
    <x v="1878"/>
    <n v="50"/>
    <n v="24"/>
    <n v="29"/>
    <x v="1"/>
    <n v="93023"/>
    <x v="2"/>
    <n v="0.1"/>
    <x v="0"/>
    <n v="0"/>
    <x v="0"/>
    <x v="1"/>
    <x v="0"/>
    <x v="0"/>
    <x v="0"/>
    <x v="1"/>
    <x v="1"/>
    <x v="0"/>
    <s v="21-30"/>
    <x v="2"/>
  </r>
  <r>
    <x v="1879"/>
    <n v="50"/>
    <n v="24"/>
    <n v="29"/>
    <x v="1"/>
    <n v="94110"/>
    <x v="3"/>
    <n v="0.9"/>
    <x v="1"/>
    <n v="0"/>
    <x v="0"/>
    <x v="1"/>
    <x v="0"/>
    <x v="0"/>
    <x v="0"/>
    <x v="1"/>
    <x v="1"/>
    <x v="0"/>
    <s v="21-30"/>
    <x v="2"/>
  </r>
  <r>
    <x v="1880"/>
    <n v="50"/>
    <n v="24"/>
    <n v="30"/>
    <x v="1"/>
    <n v="91768"/>
    <x v="2"/>
    <n v="0.1"/>
    <x v="0"/>
    <n v="161"/>
    <x v="0"/>
    <x v="1"/>
    <x v="0"/>
    <x v="1"/>
    <x v="1"/>
    <x v="1"/>
    <x v="1"/>
    <x v="2"/>
    <s v="21-30"/>
    <x v="2"/>
  </r>
  <r>
    <x v="1881"/>
    <n v="50"/>
    <n v="24"/>
    <n v="173"/>
    <x v="0"/>
    <n v="94720"/>
    <x v="0"/>
    <n v="1"/>
    <x v="0"/>
    <n v="0"/>
    <x v="0"/>
    <x v="1"/>
    <x v="0"/>
    <x v="1"/>
    <x v="1"/>
    <x v="1"/>
    <x v="5"/>
    <x v="0"/>
    <s v="21-30"/>
    <x v="1"/>
  </r>
  <r>
    <x v="1882"/>
    <n v="50"/>
    <n v="24"/>
    <n v="83"/>
    <x v="2"/>
    <n v="94301"/>
    <x v="1"/>
    <n v="0.4"/>
    <x v="1"/>
    <n v="0"/>
    <x v="0"/>
    <x v="1"/>
    <x v="0"/>
    <x v="1"/>
    <x v="0"/>
    <x v="1"/>
    <x v="3"/>
    <x v="0"/>
    <s v="21-30"/>
    <x v="2"/>
  </r>
  <r>
    <x v="1883"/>
    <n v="50"/>
    <n v="25"/>
    <n v="42"/>
    <x v="1"/>
    <n v="93108"/>
    <x v="3"/>
    <n v="1.7"/>
    <x v="2"/>
    <n v="0"/>
    <x v="0"/>
    <x v="1"/>
    <x v="0"/>
    <x v="1"/>
    <x v="0"/>
    <x v="1"/>
    <x v="1"/>
    <x v="0"/>
    <s v="21-30"/>
    <x v="1"/>
  </r>
  <r>
    <x v="1884"/>
    <n v="50"/>
    <n v="26"/>
    <n v="39"/>
    <x v="1"/>
    <n v="90640"/>
    <x v="3"/>
    <n v="1.9"/>
    <x v="2"/>
    <n v="0"/>
    <x v="0"/>
    <x v="1"/>
    <x v="0"/>
    <x v="1"/>
    <x v="0"/>
    <x v="1"/>
    <x v="1"/>
    <x v="0"/>
    <s v="21-30"/>
    <x v="1"/>
  </r>
  <r>
    <x v="1885"/>
    <n v="50"/>
    <n v="24"/>
    <n v="94"/>
    <x v="2"/>
    <n v="93305"/>
    <x v="0"/>
    <n v="4.9000000000000004"/>
    <x v="0"/>
    <n v="272"/>
    <x v="0"/>
    <x v="1"/>
    <x v="0"/>
    <x v="1"/>
    <x v="0"/>
    <x v="1"/>
    <x v="3"/>
    <x v="2"/>
    <s v="21-30"/>
    <x v="5"/>
  </r>
  <r>
    <x v="1886"/>
    <n v="50"/>
    <n v="26"/>
    <n v="85"/>
    <x v="2"/>
    <n v="94143"/>
    <x v="0"/>
    <n v="0"/>
    <x v="0"/>
    <n v="144"/>
    <x v="0"/>
    <x v="1"/>
    <x v="0"/>
    <x v="0"/>
    <x v="0"/>
    <x v="1"/>
    <x v="3"/>
    <x v="2"/>
    <s v="21-30"/>
    <x v="2"/>
  </r>
  <r>
    <x v="1887"/>
    <n v="50"/>
    <n v="24"/>
    <n v="103"/>
    <x v="0"/>
    <n v="94132"/>
    <x v="0"/>
    <n v="0.3"/>
    <x v="0"/>
    <n v="0"/>
    <x v="0"/>
    <x v="1"/>
    <x v="0"/>
    <x v="1"/>
    <x v="0"/>
    <x v="1"/>
    <x v="0"/>
    <x v="0"/>
    <s v="21-30"/>
    <x v="2"/>
  </r>
  <r>
    <x v="1888"/>
    <n v="50"/>
    <n v="25"/>
    <n v="34"/>
    <x v="1"/>
    <n v="95621"/>
    <x v="0"/>
    <n v="1.3"/>
    <x v="2"/>
    <n v="0"/>
    <x v="0"/>
    <x v="1"/>
    <x v="0"/>
    <x v="1"/>
    <x v="0"/>
    <x v="1"/>
    <x v="1"/>
    <x v="0"/>
    <s v="21-30"/>
    <x v="1"/>
  </r>
  <r>
    <x v="1889"/>
    <n v="50"/>
    <n v="25"/>
    <n v="13"/>
    <x v="1"/>
    <n v="91109"/>
    <x v="1"/>
    <n v="0.7"/>
    <x v="1"/>
    <n v="0"/>
    <x v="0"/>
    <x v="1"/>
    <x v="0"/>
    <x v="0"/>
    <x v="0"/>
    <x v="1"/>
    <x v="2"/>
    <x v="0"/>
    <s v="21-30"/>
    <x v="2"/>
  </r>
  <r>
    <x v="1890"/>
    <n v="50"/>
    <n v="23"/>
    <n v="98"/>
    <x v="2"/>
    <n v="92068"/>
    <x v="3"/>
    <n v="2"/>
    <x v="2"/>
    <n v="0"/>
    <x v="0"/>
    <x v="1"/>
    <x v="0"/>
    <x v="0"/>
    <x v="0"/>
    <x v="1"/>
    <x v="3"/>
    <x v="0"/>
    <s v="21-30"/>
    <x v="0"/>
  </r>
  <r>
    <x v="1891"/>
    <n v="50"/>
    <n v="24"/>
    <n v="61"/>
    <x v="2"/>
    <n v="94301"/>
    <x v="2"/>
    <n v="2.6"/>
    <x v="0"/>
    <n v="0"/>
    <x v="0"/>
    <x v="1"/>
    <x v="0"/>
    <x v="1"/>
    <x v="0"/>
    <x v="1"/>
    <x v="4"/>
    <x v="0"/>
    <s v="21-30"/>
    <x v="0"/>
  </r>
  <r>
    <x v="1892"/>
    <n v="50"/>
    <n v="26"/>
    <n v="135"/>
    <x v="0"/>
    <n v="92121"/>
    <x v="1"/>
    <n v="4.5999999999999996"/>
    <x v="1"/>
    <n v="91"/>
    <x v="1"/>
    <x v="1"/>
    <x v="0"/>
    <x v="1"/>
    <x v="0"/>
    <x v="1"/>
    <x v="0"/>
    <x v="1"/>
    <s v="21-30"/>
    <x v="5"/>
  </r>
  <r>
    <x v="1893"/>
    <n v="50"/>
    <n v="25"/>
    <n v="130"/>
    <x v="0"/>
    <n v="94720"/>
    <x v="0"/>
    <n v="1.1000000000000001"/>
    <x v="2"/>
    <n v="0"/>
    <x v="1"/>
    <x v="1"/>
    <x v="0"/>
    <x v="1"/>
    <x v="0"/>
    <x v="1"/>
    <x v="0"/>
    <x v="0"/>
    <s v="21-30"/>
    <x v="1"/>
  </r>
  <r>
    <x v="1894"/>
    <n v="50"/>
    <n v="23"/>
    <n v="15"/>
    <x v="1"/>
    <n v="94025"/>
    <x v="1"/>
    <n v="1"/>
    <x v="2"/>
    <n v="101"/>
    <x v="0"/>
    <x v="1"/>
    <x v="0"/>
    <x v="0"/>
    <x v="0"/>
    <x v="1"/>
    <x v="2"/>
    <x v="2"/>
    <s v="21-30"/>
    <x v="1"/>
  </r>
  <r>
    <x v="1895"/>
    <n v="50"/>
    <n v="24"/>
    <n v="161"/>
    <x v="0"/>
    <n v="95133"/>
    <x v="3"/>
    <n v="3.4"/>
    <x v="0"/>
    <n v="212"/>
    <x v="1"/>
    <x v="1"/>
    <x v="0"/>
    <x v="1"/>
    <x v="0"/>
    <x v="1"/>
    <x v="5"/>
    <x v="2"/>
    <s v="21-30"/>
    <x v="4"/>
  </r>
  <r>
    <x v="1896"/>
    <n v="50"/>
    <n v="23"/>
    <n v="9"/>
    <x v="1"/>
    <n v="92064"/>
    <x v="1"/>
    <n v="1"/>
    <x v="2"/>
    <n v="0"/>
    <x v="0"/>
    <x v="1"/>
    <x v="0"/>
    <x v="1"/>
    <x v="0"/>
    <x v="1"/>
    <x v="2"/>
    <x v="0"/>
    <s v="21-30"/>
    <x v="1"/>
  </r>
  <r>
    <x v="1897"/>
    <n v="50"/>
    <n v="26"/>
    <n v="48"/>
    <x v="1"/>
    <n v="94720"/>
    <x v="2"/>
    <n v="0.1"/>
    <x v="1"/>
    <n v="0"/>
    <x v="0"/>
    <x v="1"/>
    <x v="0"/>
    <x v="0"/>
    <x v="1"/>
    <x v="1"/>
    <x v="1"/>
    <x v="0"/>
    <s v="21-30"/>
    <x v="2"/>
  </r>
  <r>
    <x v="1898"/>
    <n v="50"/>
    <n v="25"/>
    <n v="15"/>
    <x v="1"/>
    <n v="92173"/>
    <x v="0"/>
    <n v="0.4"/>
    <x v="1"/>
    <n v="0"/>
    <x v="0"/>
    <x v="1"/>
    <x v="0"/>
    <x v="0"/>
    <x v="0"/>
    <x v="1"/>
    <x v="2"/>
    <x v="0"/>
    <s v="21-30"/>
    <x v="2"/>
  </r>
  <r>
    <x v="1899"/>
    <n v="50"/>
    <n v="24"/>
    <n v="152"/>
    <x v="0"/>
    <n v="92220"/>
    <x v="0"/>
    <n v="7.3"/>
    <x v="0"/>
    <n v="0"/>
    <x v="0"/>
    <x v="1"/>
    <x v="0"/>
    <x v="1"/>
    <x v="0"/>
    <x v="1"/>
    <x v="5"/>
    <x v="0"/>
    <s v="21-30"/>
    <x v="3"/>
  </r>
  <r>
    <x v="1900"/>
    <n v="50"/>
    <n v="25"/>
    <n v="40"/>
    <x v="1"/>
    <n v="95820"/>
    <x v="0"/>
    <n v="1.3"/>
    <x v="2"/>
    <n v="0"/>
    <x v="0"/>
    <x v="1"/>
    <x v="0"/>
    <x v="1"/>
    <x v="1"/>
    <x v="1"/>
    <x v="1"/>
    <x v="0"/>
    <s v="21-30"/>
    <x v="1"/>
  </r>
  <r>
    <x v="1901"/>
    <n v="50"/>
    <n v="26"/>
    <n v="192"/>
    <x v="0"/>
    <n v="90245"/>
    <x v="1"/>
    <n v="1.8"/>
    <x v="1"/>
    <n v="301"/>
    <x v="1"/>
    <x v="1"/>
    <x v="1"/>
    <x v="1"/>
    <x v="1"/>
    <x v="1"/>
    <x v="5"/>
    <x v="3"/>
    <s v="21-30"/>
    <x v="1"/>
  </r>
  <r>
    <x v="1902"/>
    <n v="50"/>
    <n v="24"/>
    <n v="195"/>
    <x v="0"/>
    <n v="95035"/>
    <x v="0"/>
    <n v="1.7"/>
    <x v="0"/>
    <n v="0"/>
    <x v="0"/>
    <x v="1"/>
    <x v="0"/>
    <x v="0"/>
    <x v="0"/>
    <x v="1"/>
    <x v="5"/>
    <x v="0"/>
    <s v="21-30"/>
    <x v="1"/>
  </r>
  <r>
    <x v="1903"/>
    <n v="50"/>
    <n v="24"/>
    <n v="44"/>
    <x v="1"/>
    <n v="94086"/>
    <x v="2"/>
    <n v="1.8"/>
    <x v="0"/>
    <n v="0"/>
    <x v="0"/>
    <x v="1"/>
    <x v="0"/>
    <x v="1"/>
    <x v="1"/>
    <x v="1"/>
    <x v="1"/>
    <x v="0"/>
    <s v="21-30"/>
    <x v="1"/>
  </r>
  <r>
    <x v="1904"/>
    <n v="50"/>
    <n v="25"/>
    <n v="43"/>
    <x v="1"/>
    <n v="92129"/>
    <x v="0"/>
    <n v="1.4"/>
    <x v="1"/>
    <n v="137"/>
    <x v="0"/>
    <x v="1"/>
    <x v="0"/>
    <x v="1"/>
    <x v="0"/>
    <x v="1"/>
    <x v="1"/>
    <x v="2"/>
    <s v="21-30"/>
    <x v="1"/>
  </r>
  <r>
    <x v="1905"/>
    <n v="50"/>
    <n v="24"/>
    <n v="188"/>
    <x v="0"/>
    <n v="92007"/>
    <x v="3"/>
    <n v="1.3"/>
    <x v="0"/>
    <n v="184"/>
    <x v="1"/>
    <x v="1"/>
    <x v="0"/>
    <x v="0"/>
    <x v="1"/>
    <x v="1"/>
    <x v="5"/>
    <x v="2"/>
    <s v="21-30"/>
    <x v="1"/>
  </r>
  <r>
    <x v="1906"/>
    <n v="50"/>
    <n v="26"/>
    <n v="23"/>
    <x v="1"/>
    <n v="92028"/>
    <x v="2"/>
    <n v="0.2"/>
    <x v="0"/>
    <n v="0"/>
    <x v="0"/>
    <x v="1"/>
    <x v="0"/>
    <x v="0"/>
    <x v="1"/>
    <x v="1"/>
    <x v="2"/>
    <x v="0"/>
    <s v="21-30"/>
    <x v="2"/>
  </r>
  <r>
    <x v="1907"/>
    <n v="50"/>
    <n v="25"/>
    <n v="35"/>
    <x v="1"/>
    <n v="94105"/>
    <x v="3"/>
    <n v="1.7"/>
    <x v="2"/>
    <n v="0"/>
    <x v="0"/>
    <x v="1"/>
    <x v="0"/>
    <x v="1"/>
    <x v="1"/>
    <x v="1"/>
    <x v="1"/>
    <x v="0"/>
    <s v="21-30"/>
    <x v="1"/>
  </r>
  <r>
    <x v="1908"/>
    <n v="50"/>
    <n v="26"/>
    <n v="48"/>
    <x v="1"/>
    <n v="91711"/>
    <x v="0"/>
    <n v="1.6"/>
    <x v="2"/>
    <n v="0"/>
    <x v="0"/>
    <x v="1"/>
    <x v="0"/>
    <x v="0"/>
    <x v="1"/>
    <x v="1"/>
    <x v="1"/>
    <x v="0"/>
    <s v="21-30"/>
    <x v="1"/>
  </r>
  <r>
    <x v="1909"/>
    <n v="50"/>
    <n v="24"/>
    <n v="84"/>
    <x v="2"/>
    <n v="93943"/>
    <x v="2"/>
    <n v="4.9000000000000004"/>
    <x v="0"/>
    <n v="0"/>
    <x v="0"/>
    <x v="1"/>
    <x v="0"/>
    <x v="1"/>
    <x v="0"/>
    <x v="1"/>
    <x v="3"/>
    <x v="0"/>
    <s v="21-30"/>
    <x v="5"/>
  </r>
  <r>
    <x v="1910"/>
    <n v="50"/>
    <n v="25"/>
    <n v="84"/>
    <x v="2"/>
    <n v="91107"/>
    <x v="0"/>
    <n v="1.3"/>
    <x v="1"/>
    <n v="0"/>
    <x v="0"/>
    <x v="0"/>
    <x v="0"/>
    <x v="1"/>
    <x v="0"/>
    <x v="1"/>
    <x v="3"/>
    <x v="0"/>
    <s v="21-30"/>
    <x v="1"/>
  </r>
  <r>
    <x v="1911"/>
    <n v="50"/>
    <n v="23"/>
    <n v="23"/>
    <x v="1"/>
    <n v="94720"/>
    <x v="1"/>
    <n v="1"/>
    <x v="2"/>
    <n v="0"/>
    <x v="0"/>
    <x v="0"/>
    <x v="0"/>
    <x v="0"/>
    <x v="0"/>
    <x v="1"/>
    <x v="2"/>
    <x v="0"/>
    <s v="21-30"/>
    <x v="1"/>
  </r>
  <r>
    <x v="1912"/>
    <n v="50"/>
    <n v="25"/>
    <n v="14"/>
    <x v="1"/>
    <n v="95762"/>
    <x v="1"/>
    <n v="0.7"/>
    <x v="1"/>
    <n v="0"/>
    <x v="0"/>
    <x v="0"/>
    <x v="0"/>
    <x v="1"/>
    <x v="0"/>
    <x v="1"/>
    <x v="2"/>
    <x v="0"/>
    <s v="21-30"/>
    <x v="2"/>
  </r>
  <r>
    <x v="1913"/>
    <n v="50"/>
    <n v="24"/>
    <n v="79"/>
    <x v="2"/>
    <n v="94304"/>
    <x v="0"/>
    <n v="0.3"/>
    <x v="0"/>
    <n v="120"/>
    <x v="0"/>
    <x v="1"/>
    <x v="0"/>
    <x v="1"/>
    <x v="0"/>
    <x v="1"/>
    <x v="3"/>
    <x v="2"/>
    <s v="21-30"/>
    <x v="2"/>
  </r>
  <r>
    <x v="1914"/>
    <n v="50"/>
    <n v="24"/>
    <n v="180"/>
    <x v="0"/>
    <n v="94539"/>
    <x v="0"/>
    <n v="1.7"/>
    <x v="0"/>
    <n v="0"/>
    <x v="0"/>
    <x v="1"/>
    <x v="0"/>
    <x v="1"/>
    <x v="1"/>
    <x v="1"/>
    <x v="5"/>
    <x v="0"/>
    <s v="21-30"/>
    <x v="1"/>
  </r>
  <r>
    <x v="1915"/>
    <n v="50"/>
    <n v="25"/>
    <n v="14"/>
    <x v="1"/>
    <n v="94124"/>
    <x v="0"/>
    <n v="0.4"/>
    <x v="1"/>
    <n v="0"/>
    <x v="0"/>
    <x v="1"/>
    <x v="0"/>
    <x v="1"/>
    <x v="1"/>
    <x v="1"/>
    <x v="2"/>
    <x v="0"/>
    <s v="21-30"/>
    <x v="2"/>
  </r>
  <r>
    <x v="1916"/>
    <n v="50"/>
    <n v="25"/>
    <n v="83"/>
    <x v="2"/>
    <n v="92007"/>
    <x v="0"/>
    <n v="2.8"/>
    <x v="2"/>
    <n v="0"/>
    <x v="0"/>
    <x v="1"/>
    <x v="0"/>
    <x v="1"/>
    <x v="1"/>
    <x v="1"/>
    <x v="3"/>
    <x v="0"/>
    <s v="21-30"/>
    <x v="0"/>
  </r>
  <r>
    <x v="1917"/>
    <n v="50"/>
    <n v="26"/>
    <n v="38"/>
    <x v="1"/>
    <n v="95039"/>
    <x v="2"/>
    <n v="0.9"/>
    <x v="2"/>
    <n v="0"/>
    <x v="0"/>
    <x v="1"/>
    <x v="0"/>
    <x v="1"/>
    <x v="0"/>
    <x v="1"/>
    <x v="1"/>
    <x v="0"/>
    <s v="21-30"/>
    <x v="2"/>
  </r>
  <r>
    <x v="1918"/>
    <n v="50"/>
    <n v="26"/>
    <n v="179"/>
    <x v="0"/>
    <n v="92612"/>
    <x v="0"/>
    <n v="2.9"/>
    <x v="1"/>
    <n v="0"/>
    <x v="1"/>
    <x v="1"/>
    <x v="0"/>
    <x v="0"/>
    <x v="1"/>
    <x v="1"/>
    <x v="5"/>
    <x v="0"/>
    <s v="21-30"/>
    <x v="0"/>
  </r>
  <r>
    <x v="1919"/>
    <n v="50"/>
    <n v="20"/>
    <n v="19"/>
    <x v="1"/>
    <n v="92612"/>
    <x v="2"/>
    <n v="0.4"/>
    <x v="1"/>
    <n v="0"/>
    <x v="0"/>
    <x v="1"/>
    <x v="0"/>
    <x v="0"/>
    <x v="0"/>
    <x v="1"/>
    <x v="2"/>
    <x v="0"/>
    <s v="21-30"/>
    <x v="2"/>
  </r>
  <r>
    <x v="1920"/>
    <n v="50"/>
    <n v="25"/>
    <n v="192"/>
    <x v="0"/>
    <n v="94115"/>
    <x v="1"/>
    <n v="2.8"/>
    <x v="0"/>
    <n v="238"/>
    <x v="0"/>
    <x v="1"/>
    <x v="0"/>
    <x v="0"/>
    <x v="1"/>
    <x v="1"/>
    <x v="5"/>
    <x v="2"/>
    <s v="21-30"/>
    <x v="0"/>
  </r>
  <r>
    <x v="1921"/>
    <n v="50"/>
    <n v="26"/>
    <n v="88"/>
    <x v="2"/>
    <n v="90037"/>
    <x v="0"/>
    <n v="2.7"/>
    <x v="0"/>
    <n v="0"/>
    <x v="0"/>
    <x v="1"/>
    <x v="0"/>
    <x v="1"/>
    <x v="0"/>
    <x v="1"/>
    <x v="3"/>
    <x v="0"/>
    <s v="21-30"/>
    <x v="0"/>
  </r>
  <r>
    <x v="1922"/>
    <n v="50"/>
    <n v="24"/>
    <n v="124"/>
    <x v="0"/>
    <n v="93305"/>
    <x v="0"/>
    <n v="4.9000000000000004"/>
    <x v="0"/>
    <n v="266"/>
    <x v="0"/>
    <x v="1"/>
    <x v="0"/>
    <x v="1"/>
    <x v="0"/>
    <x v="1"/>
    <x v="0"/>
    <x v="2"/>
    <s v="21-30"/>
    <x v="5"/>
  </r>
  <r>
    <x v="1923"/>
    <n v="50"/>
    <n v="25"/>
    <n v="14"/>
    <x v="1"/>
    <n v="92037"/>
    <x v="2"/>
    <n v="0.8"/>
    <x v="0"/>
    <n v="0"/>
    <x v="0"/>
    <x v="1"/>
    <x v="0"/>
    <x v="1"/>
    <x v="0"/>
    <x v="1"/>
    <x v="2"/>
    <x v="0"/>
    <s v="21-30"/>
    <x v="2"/>
  </r>
  <r>
    <x v="1924"/>
    <n v="50"/>
    <n v="20"/>
    <n v="25"/>
    <x v="1"/>
    <n v="91320"/>
    <x v="2"/>
    <n v="0.4"/>
    <x v="1"/>
    <n v="0"/>
    <x v="0"/>
    <x v="1"/>
    <x v="0"/>
    <x v="1"/>
    <x v="0"/>
    <x v="1"/>
    <x v="1"/>
    <x v="0"/>
    <s v="21-30"/>
    <x v="2"/>
  </r>
  <r>
    <x v="1925"/>
    <n v="50"/>
    <n v="24"/>
    <n v="32"/>
    <x v="1"/>
    <n v="94701"/>
    <x v="2"/>
    <n v="1.8"/>
    <x v="0"/>
    <n v="109"/>
    <x v="0"/>
    <x v="1"/>
    <x v="0"/>
    <x v="1"/>
    <x v="0"/>
    <x v="1"/>
    <x v="1"/>
    <x v="2"/>
    <s v="21-30"/>
    <x v="1"/>
  </r>
  <r>
    <x v="1926"/>
    <n v="50"/>
    <n v="24"/>
    <n v="80"/>
    <x v="2"/>
    <n v="95616"/>
    <x v="2"/>
    <n v="4.9000000000000004"/>
    <x v="0"/>
    <n v="0"/>
    <x v="0"/>
    <x v="1"/>
    <x v="0"/>
    <x v="1"/>
    <x v="0"/>
    <x v="1"/>
    <x v="3"/>
    <x v="0"/>
    <s v="21-30"/>
    <x v="5"/>
  </r>
  <r>
    <x v="1927"/>
    <n v="50"/>
    <n v="26"/>
    <n v="42"/>
    <x v="1"/>
    <n v="94080"/>
    <x v="2"/>
    <n v="1.1000000000000001"/>
    <x v="2"/>
    <n v="151"/>
    <x v="0"/>
    <x v="1"/>
    <x v="0"/>
    <x v="1"/>
    <x v="0"/>
    <x v="1"/>
    <x v="1"/>
    <x v="2"/>
    <s v="21-30"/>
    <x v="1"/>
  </r>
  <r>
    <x v="1928"/>
    <n v="50"/>
    <n v="26"/>
    <n v="42"/>
    <x v="1"/>
    <n v="90630"/>
    <x v="0"/>
    <n v="1.6"/>
    <x v="2"/>
    <n v="0"/>
    <x v="0"/>
    <x v="1"/>
    <x v="0"/>
    <x v="1"/>
    <x v="0"/>
    <x v="1"/>
    <x v="1"/>
    <x v="0"/>
    <s v="21-30"/>
    <x v="1"/>
  </r>
  <r>
    <x v="1929"/>
    <n v="50"/>
    <n v="24"/>
    <n v="43"/>
    <x v="1"/>
    <n v="95630"/>
    <x v="2"/>
    <n v="0.1"/>
    <x v="0"/>
    <n v="0"/>
    <x v="0"/>
    <x v="1"/>
    <x v="0"/>
    <x v="1"/>
    <x v="0"/>
    <x v="1"/>
    <x v="1"/>
    <x v="0"/>
    <s v="21-30"/>
    <x v="2"/>
  </r>
  <r>
    <x v="1930"/>
    <n v="50"/>
    <n v="26"/>
    <n v="22"/>
    <x v="1"/>
    <n v="92037"/>
    <x v="2"/>
    <n v="0.5"/>
    <x v="2"/>
    <n v="112"/>
    <x v="0"/>
    <x v="1"/>
    <x v="0"/>
    <x v="1"/>
    <x v="0"/>
    <x v="1"/>
    <x v="2"/>
    <x v="2"/>
    <s v="21-30"/>
    <x v="2"/>
  </r>
  <r>
    <x v="1931"/>
    <n v="50"/>
    <n v="24"/>
    <n v="82"/>
    <x v="2"/>
    <n v="90291"/>
    <x v="3"/>
    <n v="3"/>
    <x v="2"/>
    <n v="0"/>
    <x v="0"/>
    <x v="1"/>
    <x v="0"/>
    <x v="1"/>
    <x v="0"/>
    <x v="1"/>
    <x v="3"/>
    <x v="0"/>
    <s v="21-30"/>
    <x v="4"/>
  </r>
  <r>
    <x v="1932"/>
    <n v="50"/>
    <n v="24"/>
    <n v="130"/>
    <x v="0"/>
    <n v="95833"/>
    <x v="0"/>
    <n v="1"/>
    <x v="0"/>
    <n v="0"/>
    <x v="0"/>
    <x v="1"/>
    <x v="0"/>
    <x v="0"/>
    <x v="0"/>
    <x v="1"/>
    <x v="0"/>
    <x v="0"/>
    <s v="21-30"/>
    <x v="1"/>
  </r>
  <r>
    <x v="1933"/>
    <n v="50"/>
    <n v="24"/>
    <n v="150"/>
    <x v="0"/>
    <n v="94551"/>
    <x v="0"/>
    <n v="7.3"/>
    <x v="0"/>
    <n v="0"/>
    <x v="0"/>
    <x v="1"/>
    <x v="0"/>
    <x v="1"/>
    <x v="1"/>
    <x v="1"/>
    <x v="5"/>
    <x v="0"/>
    <s v="21-30"/>
    <x v="3"/>
  </r>
  <r>
    <x v="1934"/>
    <n v="50"/>
    <n v="24"/>
    <n v="45"/>
    <x v="1"/>
    <n v="94105"/>
    <x v="3"/>
    <n v="0.6"/>
    <x v="2"/>
    <n v="117"/>
    <x v="0"/>
    <x v="1"/>
    <x v="0"/>
    <x v="1"/>
    <x v="0"/>
    <x v="1"/>
    <x v="1"/>
    <x v="2"/>
    <s v="21-30"/>
    <x v="2"/>
  </r>
  <r>
    <x v="1935"/>
    <n v="50"/>
    <n v="25"/>
    <n v="79"/>
    <x v="2"/>
    <n v="95023"/>
    <x v="0"/>
    <n v="2.9"/>
    <x v="0"/>
    <n v="307"/>
    <x v="0"/>
    <x v="1"/>
    <x v="0"/>
    <x v="0"/>
    <x v="1"/>
    <x v="1"/>
    <x v="3"/>
    <x v="3"/>
    <s v="21-30"/>
    <x v="0"/>
  </r>
  <r>
    <x v="1936"/>
    <n v="50"/>
    <n v="24"/>
    <n v="68"/>
    <x v="2"/>
    <n v="95821"/>
    <x v="0"/>
    <n v="1.5"/>
    <x v="2"/>
    <n v="120"/>
    <x v="0"/>
    <x v="1"/>
    <x v="0"/>
    <x v="1"/>
    <x v="1"/>
    <x v="1"/>
    <x v="4"/>
    <x v="2"/>
    <s v="21-30"/>
    <x v="1"/>
  </r>
  <r>
    <x v="1937"/>
    <n v="50"/>
    <n v="26"/>
    <n v="115"/>
    <x v="0"/>
    <n v="95008"/>
    <x v="0"/>
    <n v="1.2"/>
    <x v="1"/>
    <n v="0"/>
    <x v="1"/>
    <x v="1"/>
    <x v="0"/>
    <x v="0"/>
    <x v="1"/>
    <x v="1"/>
    <x v="0"/>
    <x v="0"/>
    <s v="21-30"/>
    <x v="1"/>
  </r>
  <r>
    <x v="1938"/>
    <n v="50"/>
    <n v="25"/>
    <n v="83"/>
    <x v="2"/>
    <n v="94720"/>
    <x v="2"/>
    <n v="3.1"/>
    <x v="0"/>
    <n v="0"/>
    <x v="1"/>
    <x v="1"/>
    <x v="0"/>
    <x v="0"/>
    <x v="1"/>
    <x v="1"/>
    <x v="3"/>
    <x v="0"/>
    <s v="21-30"/>
    <x v="4"/>
  </r>
  <r>
    <x v="1939"/>
    <n v="50"/>
    <n v="25"/>
    <n v="29"/>
    <x v="1"/>
    <n v="90095"/>
    <x v="1"/>
    <n v="1.3"/>
    <x v="0"/>
    <n v="0"/>
    <x v="0"/>
    <x v="1"/>
    <x v="0"/>
    <x v="0"/>
    <x v="0"/>
    <x v="1"/>
    <x v="1"/>
    <x v="0"/>
    <s v="21-30"/>
    <x v="1"/>
  </r>
  <r>
    <x v="1940"/>
    <n v="50"/>
    <n v="25"/>
    <n v="130"/>
    <x v="0"/>
    <n v="91320"/>
    <x v="0"/>
    <n v="0.6"/>
    <x v="0"/>
    <n v="311"/>
    <x v="0"/>
    <x v="1"/>
    <x v="0"/>
    <x v="0"/>
    <x v="0"/>
    <x v="1"/>
    <x v="0"/>
    <x v="3"/>
    <s v="21-30"/>
    <x v="2"/>
  </r>
  <r>
    <x v="1941"/>
    <n v="50"/>
    <n v="24"/>
    <n v="45"/>
    <x v="1"/>
    <n v="94005"/>
    <x v="2"/>
    <n v="0.1"/>
    <x v="0"/>
    <n v="93"/>
    <x v="0"/>
    <x v="1"/>
    <x v="0"/>
    <x v="1"/>
    <x v="0"/>
    <x v="1"/>
    <x v="1"/>
    <x v="1"/>
    <s v="21-30"/>
    <x v="2"/>
  </r>
  <r>
    <x v="1942"/>
    <n v="50"/>
    <n v="25"/>
    <n v="82"/>
    <x v="2"/>
    <n v="91335"/>
    <x v="0"/>
    <n v="1.3"/>
    <x v="1"/>
    <n v="0"/>
    <x v="0"/>
    <x v="1"/>
    <x v="0"/>
    <x v="1"/>
    <x v="0"/>
    <x v="1"/>
    <x v="3"/>
    <x v="0"/>
    <s v="21-30"/>
    <x v="1"/>
  </r>
  <r>
    <x v="1943"/>
    <n v="50"/>
    <n v="25"/>
    <n v="21"/>
    <x v="1"/>
    <n v="90274"/>
    <x v="1"/>
    <n v="0.7"/>
    <x v="1"/>
    <n v="129"/>
    <x v="0"/>
    <x v="1"/>
    <x v="0"/>
    <x v="0"/>
    <x v="0"/>
    <x v="1"/>
    <x v="2"/>
    <x v="2"/>
    <s v="21-30"/>
    <x v="2"/>
  </r>
  <r>
    <x v="1944"/>
    <n v="50"/>
    <n v="25"/>
    <n v="9"/>
    <x v="1"/>
    <n v="91911"/>
    <x v="1"/>
    <n v="0"/>
    <x v="0"/>
    <n v="0"/>
    <x v="0"/>
    <x v="0"/>
    <x v="0"/>
    <x v="0"/>
    <x v="0"/>
    <x v="1"/>
    <x v="2"/>
    <x v="0"/>
    <s v="21-30"/>
    <x v="2"/>
  </r>
  <r>
    <x v="1945"/>
    <n v="50"/>
    <n v="24"/>
    <n v="32"/>
    <x v="1"/>
    <n v="90277"/>
    <x v="0"/>
    <n v="1.4"/>
    <x v="1"/>
    <n v="167"/>
    <x v="0"/>
    <x v="1"/>
    <x v="0"/>
    <x v="0"/>
    <x v="0"/>
    <x v="1"/>
    <x v="1"/>
    <x v="2"/>
    <s v="21-30"/>
    <x v="1"/>
  </r>
  <r>
    <x v="1946"/>
    <n v="50"/>
    <n v="26"/>
    <n v="40"/>
    <x v="1"/>
    <n v="95138"/>
    <x v="2"/>
    <n v="1.1000000000000001"/>
    <x v="2"/>
    <n v="131"/>
    <x v="0"/>
    <x v="1"/>
    <x v="0"/>
    <x v="0"/>
    <x v="0"/>
    <x v="1"/>
    <x v="1"/>
    <x v="2"/>
    <s v="21-30"/>
    <x v="1"/>
  </r>
  <r>
    <x v="1947"/>
    <n v="50"/>
    <n v="24"/>
    <n v="81"/>
    <x v="2"/>
    <n v="94720"/>
    <x v="0"/>
    <n v="4.9000000000000004"/>
    <x v="0"/>
    <n v="248"/>
    <x v="0"/>
    <x v="1"/>
    <x v="0"/>
    <x v="1"/>
    <x v="0"/>
    <x v="1"/>
    <x v="3"/>
    <x v="2"/>
    <s v="21-30"/>
    <x v="5"/>
  </r>
  <r>
    <x v="1948"/>
    <n v="50"/>
    <n v="26"/>
    <n v="42"/>
    <x v="1"/>
    <n v="91784"/>
    <x v="1"/>
    <n v="1"/>
    <x v="1"/>
    <n v="78"/>
    <x v="0"/>
    <x v="0"/>
    <x v="0"/>
    <x v="1"/>
    <x v="0"/>
    <x v="1"/>
    <x v="1"/>
    <x v="1"/>
    <s v="21-30"/>
    <x v="1"/>
  </r>
  <r>
    <x v="1949"/>
    <n v="50"/>
    <n v="24"/>
    <n v="81"/>
    <x v="2"/>
    <n v="95053"/>
    <x v="1"/>
    <n v="0.4"/>
    <x v="1"/>
    <n v="0"/>
    <x v="0"/>
    <x v="1"/>
    <x v="0"/>
    <x v="0"/>
    <x v="0"/>
    <x v="1"/>
    <x v="3"/>
    <x v="0"/>
    <s v="21-30"/>
    <x v="2"/>
  </r>
  <r>
    <x v="1950"/>
    <n v="50"/>
    <n v="26"/>
    <n v="55"/>
    <x v="2"/>
    <n v="94305"/>
    <x v="0"/>
    <n v="1.6"/>
    <x v="2"/>
    <n v="0"/>
    <x v="0"/>
    <x v="1"/>
    <x v="0"/>
    <x v="1"/>
    <x v="0"/>
    <x v="1"/>
    <x v="4"/>
    <x v="0"/>
    <s v="21-30"/>
    <x v="1"/>
  </r>
  <r>
    <x v="1951"/>
    <n v="50"/>
    <n v="25"/>
    <n v="38"/>
    <x v="1"/>
    <n v="95616"/>
    <x v="0"/>
    <n v="1.3"/>
    <x v="2"/>
    <n v="120"/>
    <x v="0"/>
    <x v="1"/>
    <x v="0"/>
    <x v="0"/>
    <x v="1"/>
    <x v="1"/>
    <x v="1"/>
    <x v="2"/>
    <s v="21-30"/>
    <x v="1"/>
  </r>
  <r>
    <x v="1952"/>
    <n v="50"/>
    <n v="26"/>
    <n v="128"/>
    <x v="0"/>
    <n v="92780"/>
    <x v="1"/>
    <n v="0.4"/>
    <x v="0"/>
    <n v="0"/>
    <x v="0"/>
    <x v="1"/>
    <x v="0"/>
    <x v="1"/>
    <x v="0"/>
    <x v="1"/>
    <x v="0"/>
    <x v="0"/>
    <s v="21-30"/>
    <x v="2"/>
  </r>
  <r>
    <x v="1953"/>
    <n v="50"/>
    <n v="26"/>
    <n v="23"/>
    <x v="1"/>
    <n v="92630"/>
    <x v="0"/>
    <n v="0.3"/>
    <x v="0"/>
    <n v="0"/>
    <x v="0"/>
    <x v="1"/>
    <x v="0"/>
    <x v="0"/>
    <x v="0"/>
    <x v="1"/>
    <x v="2"/>
    <x v="0"/>
    <s v="21-30"/>
    <x v="2"/>
  </r>
  <r>
    <x v="1954"/>
    <n v="50"/>
    <n v="25"/>
    <n v="58"/>
    <x v="2"/>
    <n v="93940"/>
    <x v="0"/>
    <n v="1.3"/>
    <x v="2"/>
    <n v="0"/>
    <x v="0"/>
    <x v="1"/>
    <x v="0"/>
    <x v="1"/>
    <x v="0"/>
    <x v="1"/>
    <x v="4"/>
    <x v="0"/>
    <s v="21-30"/>
    <x v="1"/>
  </r>
  <r>
    <x v="1955"/>
    <n v="50"/>
    <n v="24"/>
    <n v="95"/>
    <x v="2"/>
    <n v="91401"/>
    <x v="0"/>
    <n v="0.3"/>
    <x v="0"/>
    <n v="262"/>
    <x v="0"/>
    <x v="1"/>
    <x v="0"/>
    <x v="1"/>
    <x v="0"/>
    <x v="1"/>
    <x v="3"/>
    <x v="2"/>
    <s v="21-30"/>
    <x v="2"/>
  </r>
  <r>
    <x v="1956"/>
    <n v="50"/>
    <n v="24"/>
    <n v="179"/>
    <x v="0"/>
    <n v="94025"/>
    <x v="0"/>
    <n v="1"/>
    <x v="0"/>
    <n v="0"/>
    <x v="0"/>
    <x v="1"/>
    <x v="0"/>
    <x v="1"/>
    <x v="0"/>
    <x v="1"/>
    <x v="5"/>
    <x v="0"/>
    <s v="21-30"/>
    <x v="1"/>
  </r>
  <r>
    <x v="1957"/>
    <n v="50"/>
    <n v="26"/>
    <n v="110"/>
    <x v="0"/>
    <n v="94509"/>
    <x v="3"/>
    <n v="1.8"/>
    <x v="2"/>
    <n v="0"/>
    <x v="0"/>
    <x v="1"/>
    <x v="0"/>
    <x v="1"/>
    <x v="0"/>
    <x v="1"/>
    <x v="0"/>
    <x v="0"/>
    <s v="21-30"/>
    <x v="1"/>
  </r>
  <r>
    <x v="1958"/>
    <n v="50"/>
    <n v="24"/>
    <n v="31"/>
    <x v="1"/>
    <n v="95054"/>
    <x v="0"/>
    <n v="0.3"/>
    <x v="1"/>
    <n v="0"/>
    <x v="0"/>
    <x v="1"/>
    <x v="0"/>
    <x v="0"/>
    <x v="0"/>
    <x v="1"/>
    <x v="1"/>
    <x v="0"/>
    <s v="21-30"/>
    <x v="2"/>
  </r>
  <r>
    <x v="1959"/>
    <n v="50"/>
    <n v="25"/>
    <n v="58"/>
    <x v="2"/>
    <n v="92131"/>
    <x v="0"/>
    <n v="1.3"/>
    <x v="2"/>
    <n v="0"/>
    <x v="0"/>
    <x v="1"/>
    <x v="0"/>
    <x v="1"/>
    <x v="0"/>
    <x v="1"/>
    <x v="4"/>
    <x v="0"/>
    <s v="21-30"/>
    <x v="1"/>
  </r>
  <r>
    <x v="1960"/>
    <n v="50"/>
    <n v="23"/>
    <n v="19"/>
    <x v="1"/>
    <n v="90272"/>
    <x v="0"/>
    <n v="0.5"/>
    <x v="2"/>
    <n v="104"/>
    <x v="0"/>
    <x v="1"/>
    <x v="0"/>
    <x v="0"/>
    <x v="1"/>
    <x v="1"/>
    <x v="2"/>
    <x v="2"/>
    <s v="21-30"/>
    <x v="2"/>
  </r>
  <r>
    <x v="1961"/>
    <n v="50"/>
    <n v="24"/>
    <n v="38"/>
    <x v="1"/>
    <n v="91105"/>
    <x v="2"/>
    <n v="0.1"/>
    <x v="0"/>
    <n v="0"/>
    <x v="0"/>
    <x v="1"/>
    <x v="0"/>
    <x v="1"/>
    <x v="0"/>
    <x v="1"/>
    <x v="1"/>
    <x v="0"/>
    <s v="21-30"/>
    <x v="2"/>
  </r>
  <r>
    <x v="1962"/>
    <n v="50"/>
    <n v="25"/>
    <n v="81"/>
    <x v="2"/>
    <n v="92806"/>
    <x v="0"/>
    <n v="1.2"/>
    <x v="0"/>
    <n v="0"/>
    <x v="0"/>
    <x v="1"/>
    <x v="0"/>
    <x v="0"/>
    <x v="0"/>
    <x v="1"/>
    <x v="3"/>
    <x v="0"/>
    <s v="21-30"/>
    <x v="1"/>
  </r>
  <r>
    <x v="1963"/>
    <n v="50"/>
    <n v="23"/>
    <n v="179"/>
    <x v="0"/>
    <n v="94609"/>
    <x v="2"/>
    <n v="3.6"/>
    <x v="2"/>
    <n v="0"/>
    <x v="1"/>
    <x v="1"/>
    <x v="0"/>
    <x v="1"/>
    <x v="0"/>
    <x v="1"/>
    <x v="5"/>
    <x v="0"/>
    <s v="21-30"/>
    <x v="4"/>
  </r>
  <r>
    <x v="1964"/>
    <n v="50"/>
    <n v="25"/>
    <n v="44"/>
    <x v="1"/>
    <n v="94303"/>
    <x v="0"/>
    <n v="0.3"/>
    <x v="0"/>
    <n v="187"/>
    <x v="0"/>
    <x v="1"/>
    <x v="0"/>
    <x v="1"/>
    <x v="1"/>
    <x v="1"/>
    <x v="1"/>
    <x v="2"/>
    <s v="21-30"/>
    <x v="2"/>
  </r>
  <r>
    <x v="1965"/>
    <n v="50"/>
    <n v="25"/>
    <n v="114"/>
    <x v="0"/>
    <n v="92104"/>
    <x v="0"/>
    <n v="0.6"/>
    <x v="0"/>
    <n v="0"/>
    <x v="0"/>
    <x v="1"/>
    <x v="0"/>
    <x v="0"/>
    <x v="1"/>
    <x v="1"/>
    <x v="0"/>
    <x v="0"/>
    <s v="21-30"/>
    <x v="2"/>
  </r>
  <r>
    <x v="1966"/>
    <n v="50"/>
    <n v="25"/>
    <n v="38"/>
    <x v="1"/>
    <n v="95503"/>
    <x v="0"/>
    <n v="1.4"/>
    <x v="1"/>
    <n v="0"/>
    <x v="0"/>
    <x v="1"/>
    <x v="0"/>
    <x v="1"/>
    <x v="0"/>
    <x v="1"/>
    <x v="1"/>
    <x v="0"/>
    <s v="21-30"/>
    <x v="1"/>
  </r>
  <r>
    <x v="1967"/>
    <n v="50"/>
    <n v="23"/>
    <n v="83"/>
    <x v="2"/>
    <n v="91791"/>
    <x v="0"/>
    <n v="2.67"/>
    <x v="2"/>
    <n v="0"/>
    <x v="0"/>
    <x v="1"/>
    <x v="1"/>
    <x v="1"/>
    <x v="1"/>
    <x v="1"/>
    <x v="3"/>
    <x v="0"/>
    <s v="21-30"/>
    <x v="0"/>
  </r>
  <r>
    <x v="1968"/>
    <n v="50"/>
    <n v="26"/>
    <n v="148"/>
    <x v="0"/>
    <n v="94143"/>
    <x v="1"/>
    <n v="0.4"/>
    <x v="0"/>
    <n v="508"/>
    <x v="0"/>
    <x v="1"/>
    <x v="0"/>
    <x v="0"/>
    <x v="0"/>
    <x v="1"/>
    <x v="0"/>
    <x v="3"/>
    <s v="21-30"/>
    <x v="2"/>
  </r>
  <r>
    <x v="1969"/>
    <n v="50"/>
    <n v="24"/>
    <n v="112"/>
    <x v="0"/>
    <n v="94005"/>
    <x v="0"/>
    <n v="0.3"/>
    <x v="0"/>
    <n v="229"/>
    <x v="0"/>
    <x v="1"/>
    <x v="0"/>
    <x v="0"/>
    <x v="0"/>
    <x v="1"/>
    <x v="0"/>
    <x v="2"/>
    <s v="21-30"/>
    <x v="2"/>
  </r>
  <r>
    <x v="1970"/>
    <n v="50"/>
    <n v="25"/>
    <n v="99"/>
    <x v="2"/>
    <n v="90245"/>
    <x v="0"/>
    <n v="4.5999999999999996"/>
    <x v="0"/>
    <n v="368"/>
    <x v="1"/>
    <x v="0"/>
    <x v="1"/>
    <x v="0"/>
    <x v="1"/>
    <x v="1"/>
    <x v="3"/>
    <x v="3"/>
    <s v="21-30"/>
    <x v="5"/>
  </r>
  <r>
    <x v="1971"/>
    <n v="50"/>
    <n v="26"/>
    <n v="82"/>
    <x v="2"/>
    <n v="95051"/>
    <x v="0"/>
    <n v="0"/>
    <x v="0"/>
    <n v="0"/>
    <x v="0"/>
    <x v="1"/>
    <x v="0"/>
    <x v="1"/>
    <x v="1"/>
    <x v="1"/>
    <x v="3"/>
    <x v="0"/>
    <s v="21-30"/>
    <x v="2"/>
  </r>
  <r>
    <x v="1972"/>
    <n v="50"/>
    <n v="25"/>
    <n v="18"/>
    <x v="1"/>
    <n v="93106"/>
    <x v="0"/>
    <n v="0.4"/>
    <x v="1"/>
    <n v="0"/>
    <x v="0"/>
    <x v="1"/>
    <x v="0"/>
    <x v="1"/>
    <x v="0"/>
    <x v="1"/>
    <x v="2"/>
    <x v="0"/>
    <s v="21-30"/>
    <x v="2"/>
  </r>
  <r>
    <x v="1973"/>
    <n v="50"/>
    <n v="25"/>
    <n v="160"/>
    <x v="0"/>
    <n v="93108"/>
    <x v="2"/>
    <n v="4.3"/>
    <x v="1"/>
    <n v="410"/>
    <x v="1"/>
    <x v="1"/>
    <x v="0"/>
    <x v="0"/>
    <x v="0"/>
    <x v="1"/>
    <x v="5"/>
    <x v="3"/>
    <s v="21-30"/>
    <x v="5"/>
  </r>
  <r>
    <x v="1974"/>
    <n v="50"/>
    <n v="25"/>
    <n v="112"/>
    <x v="0"/>
    <n v="92154"/>
    <x v="0"/>
    <n v="0.6"/>
    <x v="0"/>
    <n v="0"/>
    <x v="0"/>
    <x v="1"/>
    <x v="0"/>
    <x v="0"/>
    <x v="0"/>
    <x v="1"/>
    <x v="0"/>
    <x v="0"/>
    <s v="21-30"/>
    <x v="2"/>
  </r>
  <r>
    <x v="1975"/>
    <n v="50"/>
    <n v="24"/>
    <n v="62"/>
    <x v="2"/>
    <n v="90245"/>
    <x v="0"/>
    <n v="1.4"/>
    <x v="1"/>
    <n v="0"/>
    <x v="0"/>
    <x v="1"/>
    <x v="0"/>
    <x v="0"/>
    <x v="0"/>
    <x v="1"/>
    <x v="4"/>
    <x v="0"/>
    <s v="21-30"/>
    <x v="1"/>
  </r>
  <r>
    <x v="1976"/>
    <n v="50"/>
    <n v="26"/>
    <n v="12"/>
    <x v="1"/>
    <n v="92121"/>
    <x v="0"/>
    <n v="0.2"/>
    <x v="0"/>
    <n v="96"/>
    <x v="0"/>
    <x v="1"/>
    <x v="0"/>
    <x v="0"/>
    <x v="0"/>
    <x v="1"/>
    <x v="2"/>
    <x v="1"/>
    <s v="21-30"/>
    <x v="2"/>
  </r>
  <r>
    <x v="1977"/>
    <n v="50"/>
    <n v="26"/>
    <n v="52"/>
    <x v="2"/>
    <n v="93555"/>
    <x v="2"/>
    <n v="0.1"/>
    <x v="1"/>
    <n v="0"/>
    <x v="0"/>
    <x v="1"/>
    <x v="0"/>
    <x v="0"/>
    <x v="0"/>
    <x v="1"/>
    <x v="4"/>
    <x v="0"/>
    <s v="21-30"/>
    <x v="2"/>
  </r>
  <r>
    <x v="1978"/>
    <n v="50"/>
    <n v="23"/>
    <n v="25"/>
    <x v="1"/>
    <n v="91330"/>
    <x v="0"/>
    <n v="0.5"/>
    <x v="2"/>
    <n v="0"/>
    <x v="0"/>
    <x v="1"/>
    <x v="0"/>
    <x v="1"/>
    <x v="0"/>
    <x v="1"/>
    <x v="1"/>
    <x v="0"/>
    <s v="21-30"/>
    <x v="2"/>
  </r>
  <r>
    <x v="1979"/>
    <n v="50"/>
    <n v="24"/>
    <n v="11"/>
    <x v="1"/>
    <n v="94501"/>
    <x v="2"/>
    <n v="0.6"/>
    <x v="1"/>
    <n v="0"/>
    <x v="0"/>
    <x v="1"/>
    <x v="0"/>
    <x v="0"/>
    <x v="1"/>
    <x v="1"/>
    <x v="2"/>
    <x v="0"/>
    <s v="21-30"/>
    <x v="2"/>
  </r>
  <r>
    <x v="1980"/>
    <n v="50"/>
    <n v="26"/>
    <n v="11"/>
    <x v="1"/>
    <n v="93106"/>
    <x v="2"/>
    <n v="0.2"/>
    <x v="0"/>
    <n v="0"/>
    <x v="0"/>
    <x v="0"/>
    <x v="0"/>
    <x v="0"/>
    <x v="0"/>
    <x v="1"/>
    <x v="2"/>
    <x v="0"/>
    <s v="21-30"/>
    <x v="2"/>
  </r>
  <r>
    <x v="1981"/>
    <n v="50"/>
    <n v="24"/>
    <n v="40"/>
    <x v="1"/>
    <n v="93460"/>
    <x v="2"/>
    <n v="2.6"/>
    <x v="0"/>
    <n v="89"/>
    <x v="0"/>
    <x v="1"/>
    <x v="0"/>
    <x v="1"/>
    <x v="0"/>
    <x v="1"/>
    <x v="1"/>
    <x v="1"/>
    <s v="21-30"/>
    <x v="0"/>
  </r>
  <r>
    <x v="1982"/>
    <n v="50"/>
    <n v="26"/>
    <n v="148"/>
    <x v="0"/>
    <n v="94608"/>
    <x v="1"/>
    <n v="6.8"/>
    <x v="0"/>
    <n v="0"/>
    <x v="0"/>
    <x v="1"/>
    <x v="0"/>
    <x v="1"/>
    <x v="0"/>
    <x v="1"/>
    <x v="0"/>
    <x v="0"/>
    <s v="21-30"/>
    <x v="3"/>
  </r>
  <r>
    <x v="1983"/>
    <n v="50"/>
    <n v="26"/>
    <n v="21"/>
    <x v="1"/>
    <n v="91768"/>
    <x v="0"/>
    <n v="0.2"/>
    <x v="0"/>
    <n v="89"/>
    <x v="0"/>
    <x v="1"/>
    <x v="0"/>
    <x v="1"/>
    <x v="0"/>
    <x v="1"/>
    <x v="2"/>
    <x v="1"/>
    <s v="21-30"/>
    <x v="2"/>
  </r>
  <r>
    <x v="1984"/>
    <n v="50"/>
    <n v="23"/>
    <n v="9"/>
    <x v="1"/>
    <n v="94109"/>
    <x v="0"/>
    <n v="0.5"/>
    <x v="2"/>
    <n v="98"/>
    <x v="0"/>
    <x v="1"/>
    <x v="0"/>
    <x v="1"/>
    <x v="0"/>
    <x v="1"/>
    <x v="2"/>
    <x v="1"/>
    <s v="21-30"/>
    <x v="2"/>
  </r>
  <r>
    <x v="1985"/>
    <n v="50"/>
    <n v="24"/>
    <n v="91"/>
    <x v="2"/>
    <n v="93555"/>
    <x v="0"/>
    <n v="0.8"/>
    <x v="1"/>
    <n v="0"/>
    <x v="0"/>
    <x v="1"/>
    <x v="0"/>
    <x v="1"/>
    <x v="0"/>
    <x v="1"/>
    <x v="3"/>
    <x v="0"/>
    <s v="21-30"/>
    <x v="2"/>
  </r>
  <r>
    <x v="1986"/>
    <n v="50"/>
    <n v="24"/>
    <n v="155"/>
    <x v="0"/>
    <n v="92717"/>
    <x v="0"/>
    <n v="7.3"/>
    <x v="0"/>
    <n v="0"/>
    <x v="0"/>
    <x v="1"/>
    <x v="0"/>
    <x v="1"/>
    <x v="1"/>
    <x v="1"/>
    <x v="5"/>
    <x v="0"/>
    <s v="21-30"/>
    <x v="3"/>
  </r>
  <r>
    <x v="1987"/>
    <n v="50"/>
    <n v="25"/>
    <n v="19"/>
    <x v="1"/>
    <n v="94005"/>
    <x v="2"/>
    <n v="0.4"/>
    <x v="2"/>
    <n v="103"/>
    <x v="0"/>
    <x v="1"/>
    <x v="0"/>
    <x v="1"/>
    <x v="1"/>
    <x v="1"/>
    <x v="2"/>
    <x v="2"/>
    <s v="21-30"/>
    <x v="2"/>
  </r>
  <r>
    <x v="1988"/>
    <n v="50"/>
    <n v="24"/>
    <n v="112"/>
    <x v="0"/>
    <n v="92064"/>
    <x v="1"/>
    <n v="0"/>
    <x v="0"/>
    <n v="0"/>
    <x v="0"/>
    <x v="1"/>
    <x v="0"/>
    <x v="0"/>
    <x v="0"/>
    <x v="1"/>
    <x v="0"/>
    <x v="0"/>
    <s v="21-30"/>
    <x v="2"/>
  </r>
  <r>
    <x v="1989"/>
    <n v="50"/>
    <n v="25"/>
    <n v="24"/>
    <x v="1"/>
    <n v="95133"/>
    <x v="2"/>
    <n v="0.4"/>
    <x v="2"/>
    <n v="137"/>
    <x v="0"/>
    <x v="1"/>
    <x v="0"/>
    <x v="1"/>
    <x v="0"/>
    <x v="1"/>
    <x v="2"/>
    <x v="2"/>
    <s v="21-30"/>
    <x v="2"/>
  </r>
  <r>
    <x v="1990"/>
    <n v="50"/>
    <n v="24"/>
    <n v="38"/>
    <x v="1"/>
    <n v="94143"/>
    <x v="3"/>
    <n v="0.6"/>
    <x v="2"/>
    <n v="0"/>
    <x v="0"/>
    <x v="1"/>
    <x v="0"/>
    <x v="1"/>
    <x v="0"/>
    <x v="1"/>
    <x v="1"/>
    <x v="0"/>
    <s v="21-30"/>
    <x v="2"/>
  </r>
  <r>
    <x v="1991"/>
    <n v="50"/>
    <n v="25"/>
    <n v="90"/>
    <x v="2"/>
    <n v="95616"/>
    <x v="0"/>
    <n v="2.8"/>
    <x v="2"/>
    <n v="0"/>
    <x v="0"/>
    <x v="1"/>
    <x v="0"/>
    <x v="1"/>
    <x v="0"/>
    <x v="1"/>
    <x v="3"/>
    <x v="0"/>
    <s v="21-30"/>
    <x v="0"/>
  </r>
  <r>
    <x v="1992"/>
    <n v="50"/>
    <n v="26"/>
    <n v="24"/>
    <x v="1"/>
    <n v="94305"/>
    <x v="2"/>
    <n v="0.5"/>
    <x v="2"/>
    <n v="0"/>
    <x v="0"/>
    <x v="1"/>
    <x v="0"/>
    <x v="0"/>
    <x v="1"/>
    <x v="1"/>
    <x v="2"/>
    <x v="0"/>
    <s v="21-30"/>
    <x v="2"/>
  </r>
  <r>
    <x v="1993"/>
    <n v="50"/>
    <n v="25"/>
    <n v="32"/>
    <x v="1"/>
    <n v="94304"/>
    <x v="1"/>
    <n v="0.7"/>
    <x v="2"/>
    <n v="0"/>
    <x v="0"/>
    <x v="1"/>
    <x v="0"/>
    <x v="1"/>
    <x v="0"/>
    <x v="1"/>
    <x v="1"/>
    <x v="0"/>
    <s v="21-30"/>
    <x v="2"/>
  </r>
  <r>
    <x v="1994"/>
    <n v="50"/>
    <n v="23"/>
    <n v="64"/>
    <x v="2"/>
    <n v="92037"/>
    <x v="0"/>
    <n v="2.67"/>
    <x v="2"/>
    <n v="0"/>
    <x v="0"/>
    <x v="1"/>
    <x v="0"/>
    <x v="0"/>
    <x v="0"/>
    <x v="1"/>
    <x v="4"/>
    <x v="0"/>
    <s v="21-30"/>
    <x v="0"/>
  </r>
  <r>
    <x v="1995"/>
    <n v="50"/>
    <n v="25"/>
    <n v="44"/>
    <x v="1"/>
    <n v="92093"/>
    <x v="1"/>
    <n v="0.7"/>
    <x v="2"/>
    <n v="192"/>
    <x v="0"/>
    <x v="1"/>
    <x v="0"/>
    <x v="1"/>
    <x v="0"/>
    <x v="1"/>
    <x v="1"/>
    <x v="2"/>
    <s v="21-30"/>
    <x v="2"/>
  </r>
  <r>
    <x v="1996"/>
    <n v="50"/>
    <n v="24"/>
    <n v="102"/>
    <x v="0"/>
    <n v="91103"/>
    <x v="1"/>
    <n v="6.3"/>
    <x v="0"/>
    <n v="0"/>
    <x v="0"/>
    <x v="1"/>
    <x v="0"/>
    <x v="1"/>
    <x v="0"/>
    <x v="1"/>
    <x v="0"/>
    <x v="0"/>
    <s v="21-30"/>
    <x v="3"/>
  </r>
  <r>
    <x v="1997"/>
    <n v="50"/>
    <n v="23"/>
    <n v="18"/>
    <x v="1"/>
    <n v="93117"/>
    <x v="0"/>
    <n v="0.5"/>
    <x v="2"/>
    <n v="0"/>
    <x v="0"/>
    <x v="1"/>
    <x v="0"/>
    <x v="1"/>
    <x v="1"/>
    <x v="1"/>
    <x v="2"/>
    <x v="0"/>
    <s v="21-30"/>
    <x v="2"/>
  </r>
  <r>
    <x v="1998"/>
    <n v="50"/>
    <n v="25"/>
    <n v="45"/>
    <x v="1"/>
    <n v="90813"/>
    <x v="1"/>
    <n v="0.6"/>
    <x v="1"/>
    <n v="0"/>
    <x v="0"/>
    <x v="1"/>
    <x v="0"/>
    <x v="0"/>
    <x v="0"/>
    <x v="1"/>
    <x v="1"/>
    <x v="0"/>
    <s v="21-30"/>
    <x v="2"/>
  </r>
  <r>
    <x v="1999"/>
    <n v="50"/>
    <n v="23"/>
    <n v="18"/>
    <x v="1"/>
    <n v="95503"/>
    <x v="1"/>
    <n v="1"/>
    <x v="2"/>
    <n v="88"/>
    <x v="0"/>
    <x v="1"/>
    <x v="0"/>
    <x v="1"/>
    <x v="1"/>
    <x v="1"/>
    <x v="2"/>
    <x v="1"/>
    <s v="21-30"/>
    <x v="1"/>
  </r>
  <r>
    <x v="2000"/>
    <n v="50"/>
    <n v="26"/>
    <n v="21"/>
    <x v="1"/>
    <n v="94305"/>
    <x v="0"/>
    <n v="0.2"/>
    <x v="0"/>
    <n v="0"/>
    <x v="0"/>
    <x v="1"/>
    <x v="0"/>
    <x v="1"/>
    <x v="0"/>
    <x v="1"/>
    <x v="2"/>
    <x v="0"/>
    <s v="21-30"/>
    <x v="2"/>
  </r>
  <r>
    <x v="2001"/>
    <n v="50"/>
    <n v="25"/>
    <n v="18"/>
    <x v="1"/>
    <n v="95819"/>
    <x v="1"/>
    <n v="0"/>
    <x v="0"/>
    <n v="0"/>
    <x v="0"/>
    <x v="1"/>
    <x v="0"/>
    <x v="0"/>
    <x v="1"/>
    <x v="1"/>
    <x v="2"/>
    <x v="0"/>
    <s v="21-30"/>
    <x v="2"/>
  </r>
  <r>
    <x v="2002"/>
    <n v="50"/>
    <n v="24"/>
    <n v="83"/>
    <x v="2"/>
    <n v="92333"/>
    <x v="3"/>
    <n v="3"/>
    <x v="2"/>
    <n v="0"/>
    <x v="0"/>
    <x v="1"/>
    <x v="0"/>
    <x v="0"/>
    <x v="1"/>
    <x v="1"/>
    <x v="3"/>
    <x v="0"/>
    <s v="21-30"/>
    <x v="4"/>
  </r>
  <r>
    <x v="2003"/>
    <n v="50"/>
    <n v="24"/>
    <n v="62"/>
    <x v="2"/>
    <n v="94550"/>
    <x v="1"/>
    <n v="0.8"/>
    <x v="1"/>
    <n v="0"/>
    <x v="0"/>
    <x v="1"/>
    <x v="0"/>
    <x v="1"/>
    <x v="0"/>
    <x v="1"/>
    <x v="4"/>
    <x v="0"/>
    <s v="21-30"/>
    <x v="2"/>
  </r>
  <r>
    <x v="2004"/>
    <n v="50"/>
    <n v="24"/>
    <n v="133"/>
    <x v="0"/>
    <n v="90025"/>
    <x v="2"/>
    <n v="1.4"/>
    <x v="2"/>
    <n v="342"/>
    <x v="1"/>
    <x v="1"/>
    <x v="0"/>
    <x v="0"/>
    <x v="1"/>
    <x v="1"/>
    <x v="0"/>
    <x v="3"/>
    <s v="21-30"/>
    <x v="1"/>
  </r>
  <r>
    <x v="2005"/>
    <n v="50"/>
    <n v="25"/>
    <n v="42"/>
    <x v="1"/>
    <n v="90232"/>
    <x v="1"/>
    <n v="0.7"/>
    <x v="2"/>
    <n v="110"/>
    <x v="0"/>
    <x v="1"/>
    <x v="0"/>
    <x v="0"/>
    <x v="1"/>
    <x v="1"/>
    <x v="1"/>
    <x v="2"/>
    <s v="21-30"/>
    <x v="2"/>
  </r>
  <r>
    <x v="2006"/>
    <n v="50"/>
    <n v="26"/>
    <n v="19"/>
    <x v="1"/>
    <n v="90095"/>
    <x v="0"/>
    <n v="0.9"/>
    <x v="1"/>
    <n v="0"/>
    <x v="0"/>
    <x v="1"/>
    <x v="0"/>
    <x v="0"/>
    <x v="0"/>
    <x v="1"/>
    <x v="2"/>
    <x v="0"/>
    <s v="21-30"/>
    <x v="2"/>
  </r>
  <r>
    <x v="2007"/>
    <n v="50"/>
    <n v="26"/>
    <n v="92"/>
    <x v="2"/>
    <n v="90740"/>
    <x v="0"/>
    <n v="2.6"/>
    <x v="2"/>
    <n v="213"/>
    <x v="0"/>
    <x v="1"/>
    <x v="0"/>
    <x v="0"/>
    <x v="1"/>
    <x v="1"/>
    <x v="3"/>
    <x v="2"/>
    <s v="21-30"/>
    <x v="0"/>
  </r>
  <r>
    <x v="2008"/>
    <n v="49"/>
    <n v="24"/>
    <n v="39"/>
    <x v="1"/>
    <n v="90404"/>
    <x v="3"/>
    <n v="1.7"/>
    <x v="2"/>
    <n v="0"/>
    <x v="0"/>
    <x v="0"/>
    <x v="0"/>
    <x v="1"/>
    <x v="0"/>
    <x v="2"/>
    <x v="1"/>
    <x v="0"/>
    <s v="21-30"/>
    <x v="1"/>
  </r>
  <r>
    <x v="2009"/>
    <n v="49"/>
    <n v="23"/>
    <n v="94"/>
    <x v="2"/>
    <n v="92374"/>
    <x v="1"/>
    <n v="0.3"/>
    <x v="0"/>
    <n v="0"/>
    <x v="0"/>
    <x v="1"/>
    <x v="0"/>
    <x v="1"/>
    <x v="0"/>
    <x v="2"/>
    <x v="3"/>
    <x v="0"/>
    <s v="21-30"/>
    <x v="2"/>
  </r>
  <r>
    <x v="2010"/>
    <n v="49"/>
    <n v="25"/>
    <n v="128"/>
    <x v="0"/>
    <n v="95054"/>
    <x v="1"/>
    <n v="0.4"/>
    <x v="0"/>
    <n v="0"/>
    <x v="0"/>
    <x v="1"/>
    <x v="0"/>
    <x v="0"/>
    <x v="0"/>
    <x v="2"/>
    <x v="0"/>
    <x v="0"/>
    <s v="21-30"/>
    <x v="2"/>
  </r>
  <r>
    <x v="2011"/>
    <n v="49"/>
    <n v="23"/>
    <n v="70"/>
    <x v="2"/>
    <n v="92093"/>
    <x v="1"/>
    <n v="1.5"/>
    <x v="2"/>
    <n v="0"/>
    <x v="0"/>
    <x v="1"/>
    <x v="0"/>
    <x v="0"/>
    <x v="0"/>
    <x v="2"/>
    <x v="4"/>
    <x v="0"/>
    <s v="21-30"/>
    <x v="1"/>
  </r>
  <r>
    <x v="2012"/>
    <n v="49"/>
    <n v="25"/>
    <n v="31"/>
    <x v="1"/>
    <n v="91355"/>
    <x v="0"/>
    <n v="1"/>
    <x v="0"/>
    <n v="0"/>
    <x v="0"/>
    <x v="0"/>
    <x v="0"/>
    <x v="1"/>
    <x v="0"/>
    <x v="2"/>
    <x v="1"/>
    <x v="0"/>
    <s v="21-30"/>
    <x v="1"/>
  </r>
  <r>
    <x v="2013"/>
    <n v="49"/>
    <n v="23"/>
    <n v="33"/>
    <x v="1"/>
    <n v="90245"/>
    <x v="0"/>
    <n v="0.3"/>
    <x v="1"/>
    <n v="0"/>
    <x v="0"/>
    <x v="1"/>
    <x v="1"/>
    <x v="1"/>
    <x v="1"/>
    <x v="2"/>
    <x v="1"/>
    <x v="0"/>
    <s v="21-30"/>
    <x v="2"/>
  </r>
  <r>
    <x v="2014"/>
    <n v="49"/>
    <n v="23"/>
    <n v="23"/>
    <x v="1"/>
    <n v="94305"/>
    <x v="2"/>
    <n v="0.6"/>
    <x v="1"/>
    <n v="98"/>
    <x v="0"/>
    <x v="0"/>
    <x v="0"/>
    <x v="0"/>
    <x v="0"/>
    <x v="2"/>
    <x v="2"/>
    <x v="1"/>
    <s v="21-30"/>
    <x v="2"/>
  </r>
  <r>
    <x v="2015"/>
    <n v="49"/>
    <n v="24"/>
    <n v="50"/>
    <x v="1"/>
    <n v="94706"/>
    <x v="2"/>
    <n v="1.8"/>
    <x v="1"/>
    <n v="0"/>
    <x v="0"/>
    <x v="0"/>
    <x v="0"/>
    <x v="0"/>
    <x v="0"/>
    <x v="2"/>
    <x v="4"/>
    <x v="0"/>
    <s v="21-30"/>
    <x v="1"/>
  </r>
  <r>
    <x v="2016"/>
    <n v="49"/>
    <n v="25"/>
    <n v="195"/>
    <x v="0"/>
    <n v="95605"/>
    <x v="2"/>
    <n v="3"/>
    <x v="0"/>
    <n v="617"/>
    <x v="1"/>
    <x v="1"/>
    <x v="0"/>
    <x v="0"/>
    <x v="0"/>
    <x v="2"/>
    <x v="5"/>
    <x v="3"/>
    <s v="21-30"/>
    <x v="4"/>
  </r>
  <r>
    <x v="2017"/>
    <n v="49"/>
    <n v="25"/>
    <n v="20"/>
    <x v="1"/>
    <n v="90291"/>
    <x v="2"/>
    <n v="1"/>
    <x v="0"/>
    <n v="111"/>
    <x v="0"/>
    <x v="1"/>
    <x v="0"/>
    <x v="1"/>
    <x v="1"/>
    <x v="2"/>
    <x v="2"/>
    <x v="2"/>
    <s v="21-30"/>
    <x v="1"/>
  </r>
  <r>
    <x v="2018"/>
    <n v="49"/>
    <n v="22"/>
    <n v="82"/>
    <x v="2"/>
    <n v="90019"/>
    <x v="0"/>
    <n v="2.67"/>
    <x v="2"/>
    <n v="125"/>
    <x v="0"/>
    <x v="1"/>
    <x v="0"/>
    <x v="1"/>
    <x v="0"/>
    <x v="2"/>
    <x v="3"/>
    <x v="2"/>
    <s v="21-30"/>
    <x v="0"/>
  </r>
  <r>
    <x v="2019"/>
    <n v="49"/>
    <n v="23"/>
    <n v="71"/>
    <x v="2"/>
    <n v="95134"/>
    <x v="0"/>
    <n v="1.4"/>
    <x v="1"/>
    <n v="0"/>
    <x v="0"/>
    <x v="1"/>
    <x v="0"/>
    <x v="0"/>
    <x v="0"/>
    <x v="2"/>
    <x v="4"/>
    <x v="0"/>
    <s v="21-30"/>
    <x v="1"/>
  </r>
  <r>
    <x v="2020"/>
    <n v="49"/>
    <n v="23"/>
    <n v="61"/>
    <x v="2"/>
    <n v="94117"/>
    <x v="0"/>
    <n v="1.4"/>
    <x v="1"/>
    <n v="0"/>
    <x v="0"/>
    <x v="1"/>
    <x v="0"/>
    <x v="1"/>
    <x v="1"/>
    <x v="2"/>
    <x v="4"/>
    <x v="0"/>
    <s v="21-30"/>
    <x v="1"/>
  </r>
  <r>
    <x v="2021"/>
    <n v="49"/>
    <n v="25"/>
    <n v="24"/>
    <x v="1"/>
    <n v="95818"/>
    <x v="2"/>
    <n v="0.2"/>
    <x v="0"/>
    <n v="138"/>
    <x v="0"/>
    <x v="1"/>
    <x v="0"/>
    <x v="1"/>
    <x v="0"/>
    <x v="2"/>
    <x v="2"/>
    <x v="2"/>
    <s v="21-30"/>
    <x v="2"/>
  </r>
  <r>
    <x v="2022"/>
    <n v="49"/>
    <n v="25"/>
    <n v="161"/>
    <x v="0"/>
    <n v="94928"/>
    <x v="3"/>
    <n v="6.5"/>
    <x v="2"/>
    <n v="485"/>
    <x v="1"/>
    <x v="0"/>
    <x v="1"/>
    <x v="0"/>
    <x v="0"/>
    <x v="2"/>
    <x v="5"/>
    <x v="3"/>
    <s v="21-30"/>
    <x v="3"/>
  </r>
  <r>
    <x v="2023"/>
    <n v="49"/>
    <n v="23"/>
    <n v="32"/>
    <x v="1"/>
    <n v="94701"/>
    <x v="2"/>
    <n v="1.8"/>
    <x v="0"/>
    <n v="83"/>
    <x v="0"/>
    <x v="1"/>
    <x v="0"/>
    <x v="0"/>
    <x v="0"/>
    <x v="2"/>
    <x v="1"/>
    <x v="1"/>
    <s v="21-30"/>
    <x v="1"/>
  </r>
  <r>
    <x v="2024"/>
    <n v="49"/>
    <n v="24"/>
    <n v="51"/>
    <x v="2"/>
    <n v="90071"/>
    <x v="0"/>
    <n v="1.3"/>
    <x v="2"/>
    <n v="0"/>
    <x v="0"/>
    <x v="1"/>
    <x v="0"/>
    <x v="0"/>
    <x v="0"/>
    <x v="2"/>
    <x v="4"/>
    <x v="0"/>
    <s v="21-30"/>
    <x v="1"/>
  </r>
  <r>
    <x v="2025"/>
    <n v="49"/>
    <n v="23"/>
    <n v="78"/>
    <x v="2"/>
    <n v="92691"/>
    <x v="1"/>
    <n v="2.4"/>
    <x v="2"/>
    <n v="205"/>
    <x v="0"/>
    <x v="1"/>
    <x v="0"/>
    <x v="0"/>
    <x v="1"/>
    <x v="2"/>
    <x v="3"/>
    <x v="2"/>
    <s v="21-30"/>
    <x v="0"/>
  </r>
  <r>
    <x v="2026"/>
    <n v="49"/>
    <n v="23"/>
    <n v="59"/>
    <x v="2"/>
    <n v="95827"/>
    <x v="3"/>
    <n v="2.1"/>
    <x v="0"/>
    <n v="0"/>
    <x v="0"/>
    <x v="1"/>
    <x v="0"/>
    <x v="0"/>
    <x v="0"/>
    <x v="2"/>
    <x v="4"/>
    <x v="0"/>
    <s v="21-30"/>
    <x v="0"/>
  </r>
  <r>
    <x v="2027"/>
    <n v="49"/>
    <n v="24"/>
    <n v="39"/>
    <x v="1"/>
    <n v="92717"/>
    <x v="1"/>
    <n v="1.4"/>
    <x v="1"/>
    <n v="0"/>
    <x v="0"/>
    <x v="1"/>
    <x v="0"/>
    <x v="1"/>
    <x v="0"/>
    <x v="2"/>
    <x v="1"/>
    <x v="0"/>
    <s v="21-30"/>
    <x v="1"/>
  </r>
  <r>
    <x v="2028"/>
    <n v="49"/>
    <n v="24"/>
    <n v="80"/>
    <x v="2"/>
    <n v="92009"/>
    <x v="0"/>
    <n v="1.2"/>
    <x v="0"/>
    <n v="0"/>
    <x v="0"/>
    <x v="1"/>
    <x v="0"/>
    <x v="1"/>
    <x v="0"/>
    <x v="2"/>
    <x v="3"/>
    <x v="0"/>
    <s v="21-30"/>
    <x v="1"/>
  </r>
  <r>
    <x v="2029"/>
    <n v="49"/>
    <n v="23"/>
    <n v="82"/>
    <x v="2"/>
    <n v="91902"/>
    <x v="1"/>
    <n v="2.4"/>
    <x v="2"/>
    <n v="0"/>
    <x v="0"/>
    <x v="1"/>
    <x v="0"/>
    <x v="0"/>
    <x v="0"/>
    <x v="2"/>
    <x v="3"/>
    <x v="0"/>
    <s v="21-30"/>
    <x v="0"/>
  </r>
  <r>
    <x v="2030"/>
    <n v="49"/>
    <n v="23"/>
    <n v="49"/>
    <x v="1"/>
    <n v="94720"/>
    <x v="0"/>
    <n v="1.2"/>
    <x v="2"/>
    <n v="0"/>
    <x v="0"/>
    <x v="1"/>
    <x v="0"/>
    <x v="1"/>
    <x v="1"/>
    <x v="2"/>
    <x v="1"/>
    <x v="0"/>
    <s v="21-30"/>
    <x v="1"/>
  </r>
  <r>
    <x v="2031"/>
    <n v="49"/>
    <n v="23"/>
    <n v="65"/>
    <x v="2"/>
    <n v="94035"/>
    <x v="3"/>
    <n v="0.7"/>
    <x v="2"/>
    <n v="263"/>
    <x v="0"/>
    <x v="1"/>
    <x v="0"/>
    <x v="1"/>
    <x v="1"/>
    <x v="2"/>
    <x v="4"/>
    <x v="2"/>
    <s v="21-30"/>
    <x v="2"/>
  </r>
  <r>
    <x v="2032"/>
    <n v="49"/>
    <n v="25"/>
    <n v="30"/>
    <x v="1"/>
    <n v="95616"/>
    <x v="2"/>
    <n v="0.2"/>
    <x v="0"/>
    <n v="0"/>
    <x v="0"/>
    <x v="1"/>
    <x v="1"/>
    <x v="1"/>
    <x v="1"/>
    <x v="2"/>
    <x v="1"/>
    <x v="0"/>
    <s v="21-30"/>
    <x v="2"/>
  </r>
  <r>
    <x v="2033"/>
    <n v="49"/>
    <n v="24"/>
    <n v="68"/>
    <x v="2"/>
    <n v="94143"/>
    <x v="0"/>
    <n v="0.2"/>
    <x v="2"/>
    <n v="163"/>
    <x v="0"/>
    <x v="1"/>
    <x v="0"/>
    <x v="0"/>
    <x v="0"/>
    <x v="2"/>
    <x v="4"/>
    <x v="2"/>
    <s v="21-30"/>
    <x v="2"/>
  </r>
  <r>
    <x v="2034"/>
    <n v="49"/>
    <n v="23"/>
    <n v="84"/>
    <x v="2"/>
    <n v="90095"/>
    <x v="3"/>
    <n v="2.1"/>
    <x v="0"/>
    <n v="134"/>
    <x v="0"/>
    <x v="0"/>
    <x v="0"/>
    <x v="1"/>
    <x v="0"/>
    <x v="2"/>
    <x v="3"/>
    <x v="2"/>
    <s v="21-30"/>
    <x v="0"/>
  </r>
  <r>
    <x v="2035"/>
    <n v="49"/>
    <n v="24"/>
    <n v="79"/>
    <x v="2"/>
    <n v="95827"/>
    <x v="0"/>
    <n v="0.2"/>
    <x v="2"/>
    <n v="83"/>
    <x v="0"/>
    <x v="1"/>
    <x v="0"/>
    <x v="1"/>
    <x v="1"/>
    <x v="2"/>
    <x v="3"/>
    <x v="1"/>
    <s v="21-30"/>
    <x v="2"/>
  </r>
  <r>
    <x v="2036"/>
    <n v="49"/>
    <n v="24"/>
    <n v="91"/>
    <x v="2"/>
    <n v="95822"/>
    <x v="0"/>
    <n v="2.8"/>
    <x v="2"/>
    <n v="0"/>
    <x v="0"/>
    <x v="1"/>
    <x v="0"/>
    <x v="0"/>
    <x v="0"/>
    <x v="2"/>
    <x v="3"/>
    <x v="0"/>
    <s v="21-30"/>
    <x v="0"/>
  </r>
  <r>
    <x v="2037"/>
    <n v="49"/>
    <n v="23"/>
    <n v="12"/>
    <x v="1"/>
    <n v="94720"/>
    <x v="1"/>
    <n v="0.1"/>
    <x v="1"/>
    <n v="0"/>
    <x v="0"/>
    <x v="0"/>
    <x v="1"/>
    <x v="1"/>
    <x v="0"/>
    <x v="2"/>
    <x v="2"/>
    <x v="0"/>
    <s v="21-30"/>
    <x v="2"/>
  </r>
  <r>
    <x v="2038"/>
    <n v="49"/>
    <n v="25"/>
    <n v="13"/>
    <x v="1"/>
    <n v="94305"/>
    <x v="2"/>
    <n v="0.2"/>
    <x v="0"/>
    <n v="87"/>
    <x v="0"/>
    <x v="1"/>
    <x v="0"/>
    <x v="0"/>
    <x v="0"/>
    <x v="2"/>
    <x v="2"/>
    <x v="1"/>
    <s v="21-30"/>
    <x v="2"/>
  </r>
  <r>
    <x v="2039"/>
    <n v="49"/>
    <n v="24"/>
    <n v="45"/>
    <x v="1"/>
    <n v="92104"/>
    <x v="3"/>
    <n v="1.7"/>
    <x v="2"/>
    <n v="0"/>
    <x v="0"/>
    <x v="0"/>
    <x v="0"/>
    <x v="1"/>
    <x v="0"/>
    <x v="2"/>
    <x v="1"/>
    <x v="0"/>
    <s v="21-30"/>
    <x v="1"/>
  </r>
  <r>
    <x v="2040"/>
    <n v="49"/>
    <n v="25"/>
    <n v="53"/>
    <x v="2"/>
    <n v="95134"/>
    <x v="1"/>
    <n v="1"/>
    <x v="1"/>
    <n v="181"/>
    <x v="0"/>
    <x v="1"/>
    <x v="0"/>
    <x v="0"/>
    <x v="0"/>
    <x v="2"/>
    <x v="4"/>
    <x v="2"/>
    <s v="21-30"/>
    <x v="1"/>
  </r>
  <r>
    <x v="2041"/>
    <n v="49"/>
    <n v="25"/>
    <n v="93"/>
    <x v="2"/>
    <n v="93117"/>
    <x v="0"/>
    <n v="2.7"/>
    <x v="0"/>
    <n v="0"/>
    <x v="0"/>
    <x v="0"/>
    <x v="0"/>
    <x v="1"/>
    <x v="0"/>
    <x v="2"/>
    <x v="3"/>
    <x v="0"/>
    <s v="21-30"/>
    <x v="0"/>
  </r>
  <r>
    <x v="2042"/>
    <n v="49"/>
    <n v="23"/>
    <n v="125"/>
    <x v="0"/>
    <n v="94022"/>
    <x v="0"/>
    <n v="7.3"/>
    <x v="0"/>
    <n v="0"/>
    <x v="0"/>
    <x v="1"/>
    <x v="0"/>
    <x v="0"/>
    <x v="0"/>
    <x v="2"/>
    <x v="0"/>
    <x v="0"/>
    <s v="21-30"/>
    <x v="3"/>
  </r>
  <r>
    <x v="2043"/>
    <n v="49"/>
    <n v="23"/>
    <n v="58"/>
    <x v="2"/>
    <n v="95819"/>
    <x v="2"/>
    <n v="2.6"/>
    <x v="0"/>
    <n v="188"/>
    <x v="0"/>
    <x v="1"/>
    <x v="0"/>
    <x v="0"/>
    <x v="0"/>
    <x v="2"/>
    <x v="4"/>
    <x v="2"/>
    <s v="21-30"/>
    <x v="0"/>
  </r>
  <r>
    <x v="2044"/>
    <n v="49"/>
    <n v="24"/>
    <n v="70"/>
    <x v="2"/>
    <n v="91330"/>
    <x v="0"/>
    <n v="2.9"/>
    <x v="0"/>
    <n v="0"/>
    <x v="0"/>
    <x v="1"/>
    <x v="0"/>
    <x v="0"/>
    <x v="0"/>
    <x v="2"/>
    <x v="4"/>
    <x v="0"/>
    <s v="21-30"/>
    <x v="0"/>
  </r>
  <r>
    <x v="2045"/>
    <n v="49"/>
    <n v="23"/>
    <n v="79"/>
    <x v="2"/>
    <n v="95819"/>
    <x v="3"/>
    <n v="0.7"/>
    <x v="2"/>
    <n v="151"/>
    <x v="0"/>
    <x v="1"/>
    <x v="0"/>
    <x v="1"/>
    <x v="0"/>
    <x v="2"/>
    <x v="3"/>
    <x v="2"/>
    <s v="21-30"/>
    <x v="2"/>
  </r>
  <r>
    <x v="2046"/>
    <n v="49"/>
    <n v="24"/>
    <n v="82"/>
    <x v="2"/>
    <n v="95051"/>
    <x v="0"/>
    <n v="2.9"/>
    <x v="0"/>
    <n v="267"/>
    <x v="0"/>
    <x v="1"/>
    <x v="0"/>
    <x v="1"/>
    <x v="0"/>
    <x v="2"/>
    <x v="3"/>
    <x v="2"/>
    <s v="21-30"/>
    <x v="0"/>
  </r>
  <r>
    <x v="2047"/>
    <n v="49"/>
    <n v="24"/>
    <n v="70"/>
    <x v="2"/>
    <n v="90024"/>
    <x v="0"/>
    <n v="2.9"/>
    <x v="0"/>
    <n v="0"/>
    <x v="0"/>
    <x v="1"/>
    <x v="0"/>
    <x v="0"/>
    <x v="1"/>
    <x v="2"/>
    <x v="4"/>
    <x v="0"/>
    <s v="21-30"/>
    <x v="0"/>
  </r>
  <r>
    <x v="2048"/>
    <n v="49"/>
    <n v="23"/>
    <n v="194"/>
    <x v="0"/>
    <n v="94022"/>
    <x v="2"/>
    <n v="8.3000000000000007"/>
    <x v="2"/>
    <n v="0"/>
    <x v="1"/>
    <x v="1"/>
    <x v="0"/>
    <x v="0"/>
    <x v="1"/>
    <x v="2"/>
    <x v="5"/>
    <x v="0"/>
    <s v="21-30"/>
    <x v="3"/>
  </r>
  <r>
    <x v="2049"/>
    <n v="49"/>
    <n v="24"/>
    <n v="13"/>
    <x v="1"/>
    <n v="94608"/>
    <x v="0"/>
    <n v="0.4"/>
    <x v="1"/>
    <n v="101"/>
    <x v="0"/>
    <x v="0"/>
    <x v="0"/>
    <x v="0"/>
    <x v="0"/>
    <x v="2"/>
    <x v="2"/>
    <x v="2"/>
    <s v="21-30"/>
    <x v="2"/>
  </r>
  <r>
    <x v="2050"/>
    <n v="49"/>
    <n v="23"/>
    <n v="39"/>
    <x v="1"/>
    <n v="95521"/>
    <x v="2"/>
    <n v="2.6"/>
    <x v="0"/>
    <n v="0"/>
    <x v="0"/>
    <x v="1"/>
    <x v="0"/>
    <x v="0"/>
    <x v="0"/>
    <x v="2"/>
    <x v="1"/>
    <x v="0"/>
    <s v="21-30"/>
    <x v="0"/>
  </r>
  <r>
    <x v="2051"/>
    <n v="49"/>
    <n v="25"/>
    <n v="22"/>
    <x v="1"/>
    <n v="90058"/>
    <x v="2"/>
    <n v="0.2"/>
    <x v="0"/>
    <n v="83"/>
    <x v="0"/>
    <x v="1"/>
    <x v="0"/>
    <x v="1"/>
    <x v="0"/>
    <x v="2"/>
    <x v="2"/>
    <x v="1"/>
    <s v="21-30"/>
    <x v="2"/>
  </r>
  <r>
    <x v="2052"/>
    <n v="49"/>
    <n v="24"/>
    <n v="38"/>
    <x v="1"/>
    <n v="94305"/>
    <x v="0"/>
    <n v="1.4"/>
    <x v="1"/>
    <n v="0"/>
    <x v="0"/>
    <x v="1"/>
    <x v="0"/>
    <x v="0"/>
    <x v="0"/>
    <x v="2"/>
    <x v="1"/>
    <x v="0"/>
    <s v="21-30"/>
    <x v="1"/>
  </r>
  <r>
    <x v="2053"/>
    <n v="49"/>
    <n v="19"/>
    <n v="169"/>
    <x v="0"/>
    <n v="95054"/>
    <x v="3"/>
    <n v="5.67"/>
    <x v="1"/>
    <n v="167"/>
    <x v="1"/>
    <x v="1"/>
    <x v="1"/>
    <x v="0"/>
    <x v="1"/>
    <x v="2"/>
    <x v="5"/>
    <x v="2"/>
    <s v="11-20"/>
    <x v="3"/>
  </r>
  <r>
    <x v="2054"/>
    <n v="49"/>
    <n v="23"/>
    <n v="83"/>
    <x v="2"/>
    <n v="92126"/>
    <x v="0"/>
    <n v="0.3"/>
    <x v="0"/>
    <n v="0"/>
    <x v="0"/>
    <x v="1"/>
    <x v="0"/>
    <x v="1"/>
    <x v="1"/>
    <x v="2"/>
    <x v="3"/>
    <x v="0"/>
    <s v="21-30"/>
    <x v="2"/>
  </r>
  <r>
    <x v="2055"/>
    <n v="49"/>
    <n v="23"/>
    <n v="25"/>
    <x v="1"/>
    <n v="90274"/>
    <x v="0"/>
    <n v="1.4"/>
    <x v="1"/>
    <n v="0"/>
    <x v="0"/>
    <x v="1"/>
    <x v="0"/>
    <x v="1"/>
    <x v="0"/>
    <x v="2"/>
    <x v="1"/>
    <x v="0"/>
    <s v="21-30"/>
    <x v="1"/>
  </r>
  <r>
    <x v="2056"/>
    <n v="49"/>
    <n v="23"/>
    <n v="119"/>
    <x v="0"/>
    <n v="91030"/>
    <x v="0"/>
    <n v="7.3"/>
    <x v="0"/>
    <n v="398"/>
    <x v="0"/>
    <x v="1"/>
    <x v="0"/>
    <x v="0"/>
    <x v="0"/>
    <x v="2"/>
    <x v="0"/>
    <x v="3"/>
    <s v="21-30"/>
    <x v="3"/>
  </r>
  <r>
    <x v="2057"/>
    <n v="49"/>
    <n v="23"/>
    <n v="68"/>
    <x v="2"/>
    <n v="90024"/>
    <x v="0"/>
    <n v="1.5"/>
    <x v="2"/>
    <n v="0"/>
    <x v="0"/>
    <x v="1"/>
    <x v="0"/>
    <x v="0"/>
    <x v="0"/>
    <x v="2"/>
    <x v="4"/>
    <x v="0"/>
    <s v="21-30"/>
    <x v="1"/>
  </r>
  <r>
    <x v="2058"/>
    <n v="49"/>
    <n v="24"/>
    <n v="51"/>
    <x v="2"/>
    <n v="91016"/>
    <x v="0"/>
    <n v="1.3"/>
    <x v="2"/>
    <n v="98"/>
    <x v="0"/>
    <x v="1"/>
    <x v="0"/>
    <x v="0"/>
    <x v="1"/>
    <x v="2"/>
    <x v="4"/>
    <x v="1"/>
    <s v="21-30"/>
    <x v="1"/>
  </r>
  <r>
    <x v="2059"/>
    <n v="49"/>
    <n v="24"/>
    <n v="43"/>
    <x v="1"/>
    <n v="94709"/>
    <x v="2"/>
    <n v="1.9"/>
    <x v="1"/>
    <n v="0"/>
    <x v="0"/>
    <x v="1"/>
    <x v="0"/>
    <x v="1"/>
    <x v="0"/>
    <x v="2"/>
    <x v="1"/>
    <x v="0"/>
    <s v="21-30"/>
    <x v="1"/>
  </r>
  <r>
    <x v="2060"/>
    <n v="49"/>
    <n v="23"/>
    <n v="133"/>
    <x v="0"/>
    <n v="94304"/>
    <x v="0"/>
    <n v="7.3"/>
    <x v="0"/>
    <n v="0"/>
    <x v="0"/>
    <x v="1"/>
    <x v="0"/>
    <x v="1"/>
    <x v="1"/>
    <x v="2"/>
    <x v="0"/>
    <x v="0"/>
    <s v="21-30"/>
    <x v="3"/>
  </r>
  <r>
    <x v="2061"/>
    <n v="49"/>
    <n v="23"/>
    <n v="29"/>
    <x v="1"/>
    <n v="94551"/>
    <x v="2"/>
    <n v="1.8"/>
    <x v="0"/>
    <n v="0"/>
    <x v="0"/>
    <x v="1"/>
    <x v="0"/>
    <x v="1"/>
    <x v="1"/>
    <x v="2"/>
    <x v="1"/>
    <x v="0"/>
    <s v="21-30"/>
    <x v="1"/>
  </r>
  <r>
    <x v="2062"/>
    <n v="49"/>
    <n v="23"/>
    <n v="100"/>
    <x v="2"/>
    <n v="95403"/>
    <x v="1"/>
    <n v="6.3"/>
    <x v="0"/>
    <n v="0"/>
    <x v="0"/>
    <x v="1"/>
    <x v="0"/>
    <x v="0"/>
    <x v="0"/>
    <x v="2"/>
    <x v="0"/>
    <x v="0"/>
    <s v="21-30"/>
    <x v="3"/>
  </r>
  <r>
    <x v="2063"/>
    <n v="49"/>
    <n v="25"/>
    <n v="24"/>
    <x v="1"/>
    <n v="95678"/>
    <x v="3"/>
    <n v="0.4"/>
    <x v="0"/>
    <n v="0"/>
    <x v="0"/>
    <x v="1"/>
    <x v="0"/>
    <x v="1"/>
    <x v="0"/>
    <x v="2"/>
    <x v="2"/>
    <x v="0"/>
    <s v="21-30"/>
    <x v="2"/>
  </r>
  <r>
    <x v="2064"/>
    <n v="49"/>
    <n v="23"/>
    <n v="41"/>
    <x v="1"/>
    <n v="95521"/>
    <x v="2"/>
    <n v="0.1"/>
    <x v="0"/>
    <n v="153"/>
    <x v="0"/>
    <x v="1"/>
    <x v="0"/>
    <x v="1"/>
    <x v="0"/>
    <x v="2"/>
    <x v="1"/>
    <x v="2"/>
    <s v="21-30"/>
    <x v="2"/>
  </r>
  <r>
    <x v="2065"/>
    <n v="49"/>
    <n v="25"/>
    <n v="13"/>
    <x v="1"/>
    <n v="95054"/>
    <x v="3"/>
    <n v="0.4"/>
    <x v="0"/>
    <n v="106"/>
    <x v="0"/>
    <x v="1"/>
    <x v="0"/>
    <x v="1"/>
    <x v="0"/>
    <x v="2"/>
    <x v="2"/>
    <x v="2"/>
    <s v="21-30"/>
    <x v="2"/>
  </r>
  <r>
    <x v="2066"/>
    <n v="49"/>
    <n v="24"/>
    <n v="75"/>
    <x v="2"/>
    <n v="95670"/>
    <x v="0"/>
    <n v="2.8"/>
    <x v="2"/>
    <n v="160"/>
    <x v="0"/>
    <x v="1"/>
    <x v="0"/>
    <x v="0"/>
    <x v="1"/>
    <x v="2"/>
    <x v="3"/>
    <x v="2"/>
    <s v="21-30"/>
    <x v="0"/>
  </r>
  <r>
    <x v="2067"/>
    <n v="49"/>
    <n v="24"/>
    <n v="30"/>
    <x v="1"/>
    <n v="90212"/>
    <x v="2"/>
    <n v="0.4"/>
    <x v="2"/>
    <n v="157"/>
    <x v="0"/>
    <x v="1"/>
    <x v="1"/>
    <x v="1"/>
    <x v="1"/>
    <x v="2"/>
    <x v="1"/>
    <x v="2"/>
    <s v="21-30"/>
    <x v="2"/>
  </r>
  <r>
    <x v="2068"/>
    <n v="49"/>
    <n v="24"/>
    <n v="79"/>
    <x v="2"/>
    <n v="94025"/>
    <x v="2"/>
    <n v="3.6"/>
    <x v="1"/>
    <n v="212"/>
    <x v="0"/>
    <x v="1"/>
    <x v="0"/>
    <x v="1"/>
    <x v="0"/>
    <x v="2"/>
    <x v="3"/>
    <x v="2"/>
    <s v="21-30"/>
    <x v="4"/>
  </r>
  <r>
    <x v="2069"/>
    <n v="49"/>
    <n v="25"/>
    <n v="114"/>
    <x v="0"/>
    <n v="91380"/>
    <x v="0"/>
    <n v="2.5"/>
    <x v="1"/>
    <n v="0"/>
    <x v="1"/>
    <x v="1"/>
    <x v="0"/>
    <x v="1"/>
    <x v="0"/>
    <x v="2"/>
    <x v="0"/>
    <x v="0"/>
    <s v="21-30"/>
    <x v="0"/>
  </r>
  <r>
    <x v="2070"/>
    <n v="49"/>
    <n v="25"/>
    <n v="55"/>
    <x v="2"/>
    <n v="92103"/>
    <x v="2"/>
    <n v="0.1"/>
    <x v="1"/>
    <n v="0"/>
    <x v="0"/>
    <x v="1"/>
    <x v="0"/>
    <x v="1"/>
    <x v="0"/>
    <x v="2"/>
    <x v="4"/>
    <x v="0"/>
    <s v="21-30"/>
    <x v="2"/>
  </r>
  <r>
    <x v="2071"/>
    <n v="49"/>
    <n v="25"/>
    <n v="19"/>
    <x v="1"/>
    <n v="94545"/>
    <x v="0"/>
    <n v="0.9"/>
    <x v="1"/>
    <n v="0"/>
    <x v="0"/>
    <x v="1"/>
    <x v="0"/>
    <x v="0"/>
    <x v="0"/>
    <x v="2"/>
    <x v="2"/>
    <x v="0"/>
    <s v="21-30"/>
    <x v="2"/>
  </r>
  <r>
    <x v="2072"/>
    <n v="49"/>
    <n v="22"/>
    <n v="81"/>
    <x v="2"/>
    <n v="94301"/>
    <x v="3"/>
    <n v="2"/>
    <x v="2"/>
    <n v="0"/>
    <x v="0"/>
    <x v="1"/>
    <x v="0"/>
    <x v="1"/>
    <x v="0"/>
    <x v="2"/>
    <x v="3"/>
    <x v="0"/>
    <s v="21-30"/>
    <x v="0"/>
  </r>
  <r>
    <x v="2073"/>
    <n v="49"/>
    <n v="25"/>
    <n v="163"/>
    <x v="0"/>
    <n v="94608"/>
    <x v="1"/>
    <n v="0.4"/>
    <x v="0"/>
    <n v="0"/>
    <x v="0"/>
    <x v="0"/>
    <x v="0"/>
    <x v="0"/>
    <x v="0"/>
    <x v="2"/>
    <x v="5"/>
    <x v="0"/>
    <s v="21-30"/>
    <x v="2"/>
  </r>
  <r>
    <x v="2074"/>
    <n v="49"/>
    <n v="25"/>
    <n v="43"/>
    <x v="1"/>
    <n v="94109"/>
    <x v="0"/>
    <n v="1.6"/>
    <x v="2"/>
    <n v="0"/>
    <x v="0"/>
    <x v="1"/>
    <x v="0"/>
    <x v="1"/>
    <x v="1"/>
    <x v="2"/>
    <x v="1"/>
    <x v="0"/>
    <s v="21-30"/>
    <x v="1"/>
  </r>
  <r>
    <x v="2075"/>
    <n v="49"/>
    <n v="25"/>
    <n v="30"/>
    <x v="1"/>
    <n v="90095"/>
    <x v="2"/>
    <n v="0.9"/>
    <x v="2"/>
    <n v="0"/>
    <x v="0"/>
    <x v="1"/>
    <x v="0"/>
    <x v="0"/>
    <x v="1"/>
    <x v="2"/>
    <x v="1"/>
    <x v="0"/>
    <s v="21-30"/>
    <x v="2"/>
  </r>
  <r>
    <x v="2076"/>
    <n v="49"/>
    <n v="25"/>
    <n v="25"/>
    <x v="1"/>
    <n v="95192"/>
    <x v="2"/>
    <n v="1"/>
    <x v="0"/>
    <n v="0"/>
    <x v="0"/>
    <x v="1"/>
    <x v="0"/>
    <x v="1"/>
    <x v="1"/>
    <x v="2"/>
    <x v="1"/>
    <x v="0"/>
    <s v="21-30"/>
    <x v="1"/>
  </r>
  <r>
    <x v="2077"/>
    <n v="49"/>
    <n v="24"/>
    <n v="35"/>
    <x v="1"/>
    <n v="94701"/>
    <x v="2"/>
    <n v="0.2"/>
    <x v="2"/>
    <n v="0"/>
    <x v="0"/>
    <x v="1"/>
    <x v="0"/>
    <x v="0"/>
    <x v="1"/>
    <x v="2"/>
    <x v="1"/>
    <x v="0"/>
    <s v="21-30"/>
    <x v="2"/>
  </r>
  <r>
    <x v="2078"/>
    <n v="49"/>
    <n v="23"/>
    <n v="81"/>
    <x v="2"/>
    <n v="93107"/>
    <x v="1"/>
    <n v="0.8"/>
    <x v="1"/>
    <n v="0"/>
    <x v="0"/>
    <x v="1"/>
    <x v="0"/>
    <x v="0"/>
    <x v="0"/>
    <x v="2"/>
    <x v="3"/>
    <x v="0"/>
    <s v="21-30"/>
    <x v="2"/>
  </r>
  <r>
    <x v="2079"/>
    <n v="49"/>
    <n v="25"/>
    <n v="24"/>
    <x v="1"/>
    <n v="95819"/>
    <x v="0"/>
    <n v="0.3"/>
    <x v="0"/>
    <n v="0"/>
    <x v="0"/>
    <x v="1"/>
    <x v="0"/>
    <x v="0"/>
    <x v="0"/>
    <x v="2"/>
    <x v="2"/>
    <x v="0"/>
    <s v="21-30"/>
    <x v="2"/>
  </r>
  <r>
    <x v="2080"/>
    <n v="49"/>
    <n v="23"/>
    <n v="19"/>
    <x v="1"/>
    <n v="94521"/>
    <x v="2"/>
    <n v="0.6"/>
    <x v="1"/>
    <n v="0"/>
    <x v="0"/>
    <x v="1"/>
    <x v="0"/>
    <x v="1"/>
    <x v="1"/>
    <x v="2"/>
    <x v="2"/>
    <x v="0"/>
    <s v="21-30"/>
    <x v="2"/>
  </r>
  <r>
    <x v="2081"/>
    <n v="49"/>
    <n v="23"/>
    <n v="93"/>
    <x v="2"/>
    <n v="90036"/>
    <x v="0"/>
    <n v="2.4"/>
    <x v="0"/>
    <n v="0"/>
    <x v="0"/>
    <x v="1"/>
    <x v="0"/>
    <x v="1"/>
    <x v="1"/>
    <x v="2"/>
    <x v="3"/>
    <x v="0"/>
    <s v="21-30"/>
    <x v="0"/>
  </r>
  <r>
    <x v="2082"/>
    <n v="49"/>
    <n v="23"/>
    <n v="115"/>
    <x v="0"/>
    <n v="95051"/>
    <x v="3"/>
    <n v="4.5999999999999996"/>
    <x v="1"/>
    <n v="0"/>
    <x v="1"/>
    <x v="1"/>
    <x v="0"/>
    <x v="0"/>
    <x v="0"/>
    <x v="2"/>
    <x v="0"/>
    <x v="0"/>
    <s v="21-30"/>
    <x v="5"/>
  </r>
  <r>
    <x v="2083"/>
    <n v="49"/>
    <n v="23"/>
    <n v="125"/>
    <x v="0"/>
    <n v="90245"/>
    <x v="0"/>
    <n v="2.4"/>
    <x v="0"/>
    <n v="0"/>
    <x v="0"/>
    <x v="1"/>
    <x v="0"/>
    <x v="0"/>
    <x v="1"/>
    <x v="2"/>
    <x v="0"/>
    <x v="0"/>
    <s v="21-30"/>
    <x v="0"/>
  </r>
  <r>
    <x v="2084"/>
    <n v="49"/>
    <n v="24"/>
    <n v="42"/>
    <x v="1"/>
    <n v="92121"/>
    <x v="1"/>
    <n v="0.7"/>
    <x v="2"/>
    <n v="0"/>
    <x v="0"/>
    <x v="1"/>
    <x v="0"/>
    <x v="1"/>
    <x v="0"/>
    <x v="2"/>
    <x v="1"/>
    <x v="0"/>
    <s v="21-30"/>
    <x v="2"/>
  </r>
  <r>
    <x v="2085"/>
    <n v="49"/>
    <n v="23"/>
    <n v="114"/>
    <x v="0"/>
    <n v="94550"/>
    <x v="0"/>
    <n v="0.3"/>
    <x v="0"/>
    <n v="286"/>
    <x v="0"/>
    <x v="1"/>
    <x v="0"/>
    <x v="1"/>
    <x v="0"/>
    <x v="2"/>
    <x v="0"/>
    <x v="2"/>
    <s v="21-30"/>
    <x v="2"/>
  </r>
  <r>
    <x v="2086"/>
    <n v="49"/>
    <n v="25"/>
    <n v="65"/>
    <x v="2"/>
    <n v="92354"/>
    <x v="0"/>
    <n v="0"/>
    <x v="0"/>
    <n v="0"/>
    <x v="0"/>
    <x v="1"/>
    <x v="0"/>
    <x v="1"/>
    <x v="0"/>
    <x v="2"/>
    <x v="4"/>
    <x v="0"/>
    <s v="21-30"/>
    <x v="2"/>
  </r>
  <r>
    <x v="2087"/>
    <n v="49"/>
    <n v="23"/>
    <n v="140"/>
    <x v="0"/>
    <n v="90504"/>
    <x v="0"/>
    <n v="1.9"/>
    <x v="1"/>
    <n v="0"/>
    <x v="1"/>
    <x v="1"/>
    <x v="0"/>
    <x v="0"/>
    <x v="1"/>
    <x v="2"/>
    <x v="0"/>
    <x v="0"/>
    <s v="21-30"/>
    <x v="1"/>
  </r>
  <r>
    <x v="2088"/>
    <n v="49"/>
    <n v="25"/>
    <n v="30"/>
    <x v="1"/>
    <n v="92093"/>
    <x v="2"/>
    <n v="0.6"/>
    <x v="0"/>
    <n v="0"/>
    <x v="0"/>
    <x v="1"/>
    <x v="0"/>
    <x v="0"/>
    <x v="0"/>
    <x v="2"/>
    <x v="1"/>
    <x v="0"/>
    <s v="21-30"/>
    <x v="2"/>
  </r>
  <r>
    <x v="2089"/>
    <n v="49"/>
    <n v="23"/>
    <n v="134"/>
    <x v="0"/>
    <n v="90095"/>
    <x v="1"/>
    <n v="6.3"/>
    <x v="0"/>
    <n v="0"/>
    <x v="0"/>
    <x v="1"/>
    <x v="0"/>
    <x v="1"/>
    <x v="0"/>
    <x v="2"/>
    <x v="0"/>
    <x v="0"/>
    <s v="21-30"/>
    <x v="3"/>
  </r>
  <r>
    <x v="2090"/>
    <n v="49"/>
    <n v="22"/>
    <n v="23"/>
    <x v="1"/>
    <n v="90032"/>
    <x v="1"/>
    <n v="1"/>
    <x v="2"/>
    <n v="0"/>
    <x v="0"/>
    <x v="1"/>
    <x v="0"/>
    <x v="1"/>
    <x v="1"/>
    <x v="2"/>
    <x v="2"/>
    <x v="0"/>
    <s v="21-30"/>
    <x v="1"/>
  </r>
  <r>
    <x v="2091"/>
    <n v="49"/>
    <n v="23"/>
    <n v="65"/>
    <x v="2"/>
    <n v="94720"/>
    <x v="1"/>
    <n v="0.4"/>
    <x v="1"/>
    <n v="232"/>
    <x v="0"/>
    <x v="1"/>
    <x v="0"/>
    <x v="0"/>
    <x v="1"/>
    <x v="2"/>
    <x v="4"/>
    <x v="2"/>
    <s v="21-30"/>
    <x v="2"/>
  </r>
  <r>
    <x v="2092"/>
    <n v="49"/>
    <n v="24"/>
    <n v="25"/>
    <x v="1"/>
    <n v="95831"/>
    <x v="1"/>
    <n v="0.7"/>
    <x v="1"/>
    <n v="0"/>
    <x v="0"/>
    <x v="1"/>
    <x v="0"/>
    <x v="1"/>
    <x v="0"/>
    <x v="2"/>
    <x v="1"/>
    <x v="0"/>
    <s v="21-30"/>
    <x v="2"/>
  </r>
  <r>
    <x v="2093"/>
    <n v="49"/>
    <n v="25"/>
    <n v="109"/>
    <x v="0"/>
    <n v="92780"/>
    <x v="1"/>
    <n v="6.8"/>
    <x v="0"/>
    <n v="0"/>
    <x v="0"/>
    <x v="1"/>
    <x v="0"/>
    <x v="0"/>
    <x v="0"/>
    <x v="2"/>
    <x v="0"/>
    <x v="0"/>
    <s v="21-30"/>
    <x v="3"/>
  </r>
  <r>
    <x v="2094"/>
    <n v="49"/>
    <n v="25"/>
    <n v="44"/>
    <x v="1"/>
    <n v="94708"/>
    <x v="2"/>
    <n v="0.9"/>
    <x v="2"/>
    <n v="194"/>
    <x v="0"/>
    <x v="1"/>
    <x v="0"/>
    <x v="1"/>
    <x v="0"/>
    <x v="2"/>
    <x v="1"/>
    <x v="2"/>
    <s v="21-30"/>
    <x v="2"/>
  </r>
  <r>
    <x v="2095"/>
    <n v="49"/>
    <n v="24"/>
    <n v="13"/>
    <x v="1"/>
    <n v="95929"/>
    <x v="1"/>
    <n v="0"/>
    <x v="0"/>
    <n v="0"/>
    <x v="0"/>
    <x v="1"/>
    <x v="0"/>
    <x v="1"/>
    <x v="0"/>
    <x v="2"/>
    <x v="2"/>
    <x v="0"/>
    <s v="21-30"/>
    <x v="2"/>
  </r>
  <r>
    <x v="2096"/>
    <n v="49"/>
    <n v="25"/>
    <n v="90"/>
    <x v="2"/>
    <n v="92709"/>
    <x v="2"/>
    <n v="1.4"/>
    <x v="2"/>
    <n v="0"/>
    <x v="0"/>
    <x v="0"/>
    <x v="0"/>
    <x v="1"/>
    <x v="0"/>
    <x v="2"/>
    <x v="3"/>
    <x v="0"/>
    <s v="21-30"/>
    <x v="1"/>
  </r>
  <r>
    <x v="2097"/>
    <n v="49"/>
    <n v="23"/>
    <n v="64"/>
    <x v="2"/>
    <n v="94588"/>
    <x v="2"/>
    <n v="2.6"/>
    <x v="0"/>
    <n v="0"/>
    <x v="0"/>
    <x v="1"/>
    <x v="0"/>
    <x v="1"/>
    <x v="1"/>
    <x v="2"/>
    <x v="4"/>
    <x v="0"/>
    <s v="21-30"/>
    <x v="0"/>
  </r>
  <r>
    <x v="2098"/>
    <n v="49"/>
    <n v="23"/>
    <n v="22"/>
    <x v="1"/>
    <n v="92220"/>
    <x v="0"/>
    <n v="0.3"/>
    <x v="1"/>
    <n v="0"/>
    <x v="0"/>
    <x v="1"/>
    <x v="0"/>
    <x v="0"/>
    <x v="0"/>
    <x v="2"/>
    <x v="2"/>
    <x v="0"/>
    <s v="21-30"/>
    <x v="2"/>
  </r>
  <r>
    <x v="2099"/>
    <n v="49"/>
    <n v="24"/>
    <n v="138"/>
    <x v="0"/>
    <n v="93111"/>
    <x v="1"/>
    <n v="2.2000000000000002"/>
    <x v="2"/>
    <n v="0"/>
    <x v="1"/>
    <x v="1"/>
    <x v="0"/>
    <x v="1"/>
    <x v="0"/>
    <x v="2"/>
    <x v="0"/>
    <x v="0"/>
    <s v="21-30"/>
    <x v="0"/>
  </r>
  <r>
    <x v="2100"/>
    <n v="49"/>
    <n v="23"/>
    <n v="23"/>
    <x v="1"/>
    <n v="94080"/>
    <x v="0"/>
    <n v="1.4"/>
    <x v="1"/>
    <n v="0"/>
    <x v="0"/>
    <x v="1"/>
    <x v="0"/>
    <x v="0"/>
    <x v="0"/>
    <x v="2"/>
    <x v="2"/>
    <x v="0"/>
    <s v="21-30"/>
    <x v="1"/>
  </r>
  <r>
    <x v="2101"/>
    <n v="49"/>
    <n v="25"/>
    <n v="13"/>
    <x v="1"/>
    <n v="95814"/>
    <x v="0"/>
    <n v="0.9"/>
    <x v="1"/>
    <n v="0"/>
    <x v="0"/>
    <x v="1"/>
    <x v="0"/>
    <x v="1"/>
    <x v="0"/>
    <x v="2"/>
    <x v="2"/>
    <x v="0"/>
    <s v="21-30"/>
    <x v="2"/>
  </r>
  <r>
    <x v="2102"/>
    <n v="49"/>
    <n v="25"/>
    <n v="39"/>
    <x v="1"/>
    <n v="91125"/>
    <x v="3"/>
    <n v="1.9"/>
    <x v="2"/>
    <n v="0"/>
    <x v="0"/>
    <x v="1"/>
    <x v="0"/>
    <x v="0"/>
    <x v="0"/>
    <x v="2"/>
    <x v="1"/>
    <x v="0"/>
    <s v="21-30"/>
    <x v="1"/>
  </r>
  <r>
    <x v="2103"/>
    <n v="49"/>
    <n v="23"/>
    <n v="108"/>
    <x v="0"/>
    <n v="95616"/>
    <x v="1"/>
    <n v="2.4"/>
    <x v="2"/>
    <n v="0"/>
    <x v="0"/>
    <x v="1"/>
    <x v="0"/>
    <x v="1"/>
    <x v="0"/>
    <x v="2"/>
    <x v="0"/>
    <x v="0"/>
    <s v="21-30"/>
    <x v="0"/>
  </r>
  <r>
    <x v="2104"/>
    <n v="49"/>
    <n v="24"/>
    <n v="130"/>
    <x v="0"/>
    <n v="92677"/>
    <x v="2"/>
    <n v="1.1000000000000001"/>
    <x v="0"/>
    <n v="281"/>
    <x v="1"/>
    <x v="1"/>
    <x v="1"/>
    <x v="1"/>
    <x v="0"/>
    <x v="2"/>
    <x v="0"/>
    <x v="2"/>
    <s v="21-30"/>
    <x v="1"/>
  </r>
  <r>
    <x v="2105"/>
    <n v="49"/>
    <n v="23"/>
    <n v="75"/>
    <x v="2"/>
    <n v="92374"/>
    <x v="0"/>
    <n v="1.5"/>
    <x v="2"/>
    <n v="0"/>
    <x v="0"/>
    <x v="1"/>
    <x v="0"/>
    <x v="0"/>
    <x v="1"/>
    <x v="2"/>
    <x v="3"/>
    <x v="0"/>
    <s v="21-30"/>
    <x v="1"/>
  </r>
  <r>
    <x v="2106"/>
    <n v="49"/>
    <n v="24"/>
    <n v="13"/>
    <x v="1"/>
    <n v="94538"/>
    <x v="2"/>
    <n v="0.8"/>
    <x v="0"/>
    <n v="111"/>
    <x v="0"/>
    <x v="1"/>
    <x v="0"/>
    <x v="1"/>
    <x v="0"/>
    <x v="2"/>
    <x v="2"/>
    <x v="2"/>
    <s v="21-30"/>
    <x v="2"/>
  </r>
  <r>
    <x v="2107"/>
    <n v="49"/>
    <n v="25"/>
    <n v="8"/>
    <x v="1"/>
    <n v="94720"/>
    <x v="0"/>
    <n v="0.3"/>
    <x v="0"/>
    <n v="97"/>
    <x v="0"/>
    <x v="1"/>
    <x v="0"/>
    <x v="0"/>
    <x v="0"/>
    <x v="2"/>
    <x v="2"/>
    <x v="1"/>
    <s v="21-30"/>
    <x v="2"/>
  </r>
  <r>
    <x v="2108"/>
    <n v="49"/>
    <n v="25"/>
    <n v="135"/>
    <x v="0"/>
    <n v="90064"/>
    <x v="1"/>
    <n v="1.4"/>
    <x v="0"/>
    <n v="82"/>
    <x v="0"/>
    <x v="1"/>
    <x v="0"/>
    <x v="1"/>
    <x v="1"/>
    <x v="2"/>
    <x v="0"/>
    <x v="1"/>
    <s v="21-30"/>
    <x v="1"/>
  </r>
  <r>
    <x v="2109"/>
    <n v="49"/>
    <n v="22"/>
    <n v="78"/>
    <x v="2"/>
    <n v="95616"/>
    <x v="3"/>
    <n v="2"/>
    <x v="2"/>
    <n v="0"/>
    <x v="0"/>
    <x v="1"/>
    <x v="0"/>
    <x v="1"/>
    <x v="0"/>
    <x v="2"/>
    <x v="3"/>
    <x v="0"/>
    <s v="21-30"/>
    <x v="0"/>
  </r>
  <r>
    <x v="2110"/>
    <n v="49"/>
    <n v="25"/>
    <n v="149"/>
    <x v="0"/>
    <n v="90024"/>
    <x v="1"/>
    <n v="0.4"/>
    <x v="0"/>
    <n v="0"/>
    <x v="0"/>
    <x v="1"/>
    <x v="0"/>
    <x v="1"/>
    <x v="0"/>
    <x v="2"/>
    <x v="0"/>
    <x v="0"/>
    <s v="21-30"/>
    <x v="2"/>
  </r>
  <r>
    <x v="2111"/>
    <n v="49"/>
    <n v="22"/>
    <n v="103"/>
    <x v="0"/>
    <n v="91330"/>
    <x v="3"/>
    <n v="2"/>
    <x v="2"/>
    <n v="167"/>
    <x v="0"/>
    <x v="1"/>
    <x v="0"/>
    <x v="0"/>
    <x v="0"/>
    <x v="2"/>
    <x v="0"/>
    <x v="2"/>
    <s v="21-30"/>
    <x v="0"/>
  </r>
  <r>
    <x v="2112"/>
    <n v="49"/>
    <n v="23"/>
    <n v="121"/>
    <x v="0"/>
    <n v="90032"/>
    <x v="0"/>
    <n v="4.9000000000000004"/>
    <x v="0"/>
    <n v="0"/>
    <x v="0"/>
    <x v="1"/>
    <x v="0"/>
    <x v="1"/>
    <x v="0"/>
    <x v="2"/>
    <x v="0"/>
    <x v="0"/>
    <s v="21-30"/>
    <x v="5"/>
  </r>
  <r>
    <x v="2113"/>
    <n v="49"/>
    <n v="23"/>
    <n v="129"/>
    <x v="0"/>
    <n v="94085"/>
    <x v="0"/>
    <n v="0.3"/>
    <x v="0"/>
    <n v="0"/>
    <x v="0"/>
    <x v="1"/>
    <x v="0"/>
    <x v="1"/>
    <x v="1"/>
    <x v="2"/>
    <x v="0"/>
    <x v="0"/>
    <s v="21-30"/>
    <x v="2"/>
  </r>
  <r>
    <x v="2114"/>
    <n v="49"/>
    <n v="25"/>
    <n v="91"/>
    <x v="2"/>
    <n v="94704"/>
    <x v="2"/>
    <n v="1.4"/>
    <x v="2"/>
    <n v="0"/>
    <x v="0"/>
    <x v="1"/>
    <x v="0"/>
    <x v="1"/>
    <x v="0"/>
    <x v="2"/>
    <x v="3"/>
    <x v="0"/>
    <s v="21-30"/>
    <x v="1"/>
  </r>
  <r>
    <x v="2115"/>
    <n v="49"/>
    <n v="23"/>
    <n v="60"/>
    <x v="2"/>
    <n v="95023"/>
    <x v="3"/>
    <n v="0.7"/>
    <x v="2"/>
    <n v="142"/>
    <x v="0"/>
    <x v="1"/>
    <x v="0"/>
    <x v="1"/>
    <x v="1"/>
    <x v="2"/>
    <x v="4"/>
    <x v="2"/>
    <s v="21-30"/>
    <x v="2"/>
  </r>
  <r>
    <x v="2116"/>
    <n v="49"/>
    <n v="24"/>
    <n v="109"/>
    <x v="0"/>
    <n v="92647"/>
    <x v="0"/>
    <n v="0.6"/>
    <x v="0"/>
    <n v="0"/>
    <x v="0"/>
    <x v="1"/>
    <x v="0"/>
    <x v="0"/>
    <x v="0"/>
    <x v="2"/>
    <x v="0"/>
    <x v="0"/>
    <s v="21-30"/>
    <x v="2"/>
  </r>
  <r>
    <x v="2117"/>
    <n v="49"/>
    <n v="23"/>
    <n v="70"/>
    <x v="2"/>
    <n v="94305"/>
    <x v="0"/>
    <n v="0.3"/>
    <x v="0"/>
    <n v="217"/>
    <x v="0"/>
    <x v="1"/>
    <x v="0"/>
    <x v="0"/>
    <x v="0"/>
    <x v="2"/>
    <x v="4"/>
    <x v="2"/>
    <s v="21-30"/>
    <x v="2"/>
  </r>
  <r>
    <x v="2118"/>
    <n v="49"/>
    <n v="23"/>
    <n v="174"/>
    <x v="0"/>
    <n v="95449"/>
    <x v="3"/>
    <n v="4.5999999999999996"/>
    <x v="2"/>
    <n v="590"/>
    <x v="1"/>
    <x v="1"/>
    <x v="0"/>
    <x v="0"/>
    <x v="0"/>
    <x v="2"/>
    <x v="5"/>
    <x v="3"/>
    <s v="21-30"/>
    <x v="5"/>
  </r>
  <r>
    <x v="2119"/>
    <n v="49"/>
    <n v="25"/>
    <n v="65"/>
    <x v="2"/>
    <n v="90007"/>
    <x v="1"/>
    <n v="1"/>
    <x v="1"/>
    <n v="0"/>
    <x v="0"/>
    <x v="1"/>
    <x v="0"/>
    <x v="1"/>
    <x v="1"/>
    <x v="2"/>
    <x v="4"/>
    <x v="0"/>
    <s v="21-30"/>
    <x v="1"/>
  </r>
  <r>
    <x v="2120"/>
    <n v="49"/>
    <n v="24"/>
    <n v="18"/>
    <x v="1"/>
    <n v="95616"/>
    <x v="0"/>
    <n v="0.4"/>
    <x v="1"/>
    <n v="121"/>
    <x v="0"/>
    <x v="1"/>
    <x v="0"/>
    <x v="1"/>
    <x v="0"/>
    <x v="2"/>
    <x v="2"/>
    <x v="2"/>
    <s v="21-30"/>
    <x v="2"/>
  </r>
  <r>
    <x v="2121"/>
    <n v="49"/>
    <n v="24"/>
    <n v="48"/>
    <x v="1"/>
    <n v="93117"/>
    <x v="0"/>
    <n v="1.3"/>
    <x v="2"/>
    <n v="0"/>
    <x v="0"/>
    <x v="1"/>
    <x v="0"/>
    <x v="0"/>
    <x v="1"/>
    <x v="2"/>
    <x v="1"/>
    <x v="0"/>
    <s v="21-30"/>
    <x v="1"/>
  </r>
  <r>
    <x v="2122"/>
    <n v="49"/>
    <n v="24"/>
    <n v="33"/>
    <x v="1"/>
    <n v="92093"/>
    <x v="3"/>
    <n v="1.7"/>
    <x v="2"/>
    <n v="0"/>
    <x v="0"/>
    <x v="1"/>
    <x v="0"/>
    <x v="1"/>
    <x v="0"/>
    <x v="2"/>
    <x v="1"/>
    <x v="0"/>
    <s v="21-30"/>
    <x v="1"/>
  </r>
  <r>
    <x v="2123"/>
    <n v="48"/>
    <n v="23"/>
    <n v="114"/>
    <x v="0"/>
    <n v="93106"/>
    <x v="1"/>
    <n v="3.8"/>
    <x v="1"/>
    <n v="0"/>
    <x v="0"/>
    <x v="0"/>
    <x v="0"/>
    <x v="0"/>
    <x v="0"/>
    <x v="2"/>
    <x v="0"/>
    <x v="0"/>
    <s v="21-30"/>
    <x v="4"/>
  </r>
  <r>
    <x v="2124"/>
    <n v="48"/>
    <n v="24"/>
    <n v="81"/>
    <x v="2"/>
    <n v="92647"/>
    <x v="3"/>
    <n v="0.7"/>
    <x v="0"/>
    <n v="0"/>
    <x v="0"/>
    <x v="1"/>
    <x v="0"/>
    <x v="0"/>
    <x v="0"/>
    <x v="2"/>
    <x v="3"/>
    <x v="0"/>
    <s v="21-30"/>
    <x v="2"/>
  </r>
  <r>
    <x v="2125"/>
    <n v="48"/>
    <n v="22"/>
    <n v="78"/>
    <x v="2"/>
    <n v="94305"/>
    <x v="3"/>
    <n v="1.1000000000000001"/>
    <x v="0"/>
    <n v="0"/>
    <x v="0"/>
    <x v="1"/>
    <x v="0"/>
    <x v="1"/>
    <x v="0"/>
    <x v="2"/>
    <x v="3"/>
    <x v="0"/>
    <s v="21-30"/>
    <x v="1"/>
  </r>
  <r>
    <x v="2126"/>
    <n v="48"/>
    <n v="23"/>
    <n v="74"/>
    <x v="2"/>
    <n v="94080"/>
    <x v="0"/>
    <n v="1.2"/>
    <x v="0"/>
    <n v="0"/>
    <x v="0"/>
    <x v="1"/>
    <x v="0"/>
    <x v="1"/>
    <x v="0"/>
    <x v="2"/>
    <x v="4"/>
    <x v="0"/>
    <s v="21-30"/>
    <x v="1"/>
  </r>
  <r>
    <x v="2127"/>
    <n v="48"/>
    <n v="22"/>
    <n v="42"/>
    <x v="1"/>
    <n v="93955"/>
    <x v="3"/>
    <n v="2.2000000000000002"/>
    <x v="2"/>
    <n v="0"/>
    <x v="0"/>
    <x v="1"/>
    <x v="0"/>
    <x v="0"/>
    <x v="0"/>
    <x v="2"/>
    <x v="1"/>
    <x v="0"/>
    <s v="21-30"/>
    <x v="0"/>
  </r>
  <r>
    <x v="2128"/>
    <n v="48"/>
    <n v="23"/>
    <n v="45"/>
    <x v="1"/>
    <n v="95616"/>
    <x v="0"/>
    <n v="0.3"/>
    <x v="0"/>
    <n v="0"/>
    <x v="0"/>
    <x v="1"/>
    <x v="0"/>
    <x v="1"/>
    <x v="1"/>
    <x v="2"/>
    <x v="1"/>
    <x v="0"/>
    <s v="21-30"/>
    <x v="2"/>
  </r>
  <r>
    <x v="2129"/>
    <n v="48"/>
    <n v="24"/>
    <n v="21"/>
    <x v="1"/>
    <n v="93118"/>
    <x v="2"/>
    <n v="0.6"/>
    <x v="0"/>
    <n v="0"/>
    <x v="0"/>
    <x v="1"/>
    <x v="0"/>
    <x v="1"/>
    <x v="1"/>
    <x v="2"/>
    <x v="2"/>
    <x v="0"/>
    <s v="21-30"/>
    <x v="2"/>
  </r>
  <r>
    <x v="2130"/>
    <n v="48"/>
    <n v="24"/>
    <n v="165"/>
    <x v="0"/>
    <n v="93407"/>
    <x v="0"/>
    <n v="5"/>
    <x v="0"/>
    <n v="0"/>
    <x v="0"/>
    <x v="1"/>
    <x v="0"/>
    <x v="0"/>
    <x v="1"/>
    <x v="2"/>
    <x v="5"/>
    <x v="0"/>
    <s v="21-30"/>
    <x v="3"/>
  </r>
  <r>
    <x v="2131"/>
    <n v="48"/>
    <n v="24"/>
    <n v="71"/>
    <x v="2"/>
    <n v="93117"/>
    <x v="1"/>
    <n v="1.7"/>
    <x v="0"/>
    <n v="145"/>
    <x v="0"/>
    <x v="1"/>
    <x v="0"/>
    <x v="0"/>
    <x v="1"/>
    <x v="2"/>
    <x v="4"/>
    <x v="2"/>
    <s v="21-30"/>
    <x v="1"/>
  </r>
  <r>
    <x v="2132"/>
    <n v="48"/>
    <n v="22"/>
    <n v="71"/>
    <x v="2"/>
    <n v="91711"/>
    <x v="0"/>
    <n v="1.4"/>
    <x v="1"/>
    <n v="0"/>
    <x v="0"/>
    <x v="1"/>
    <x v="0"/>
    <x v="0"/>
    <x v="1"/>
    <x v="2"/>
    <x v="4"/>
    <x v="0"/>
    <s v="21-30"/>
    <x v="1"/>
  </r>
  <r>
    <x v="2133"/>
    <n v="48"/>
    <n v="23"/>
    <n v="22"/>
    <x v="1"/>
    <n v="90740"/>
    <x v="0"/>
    <n v="0.1"/>
    <x v="0"/>
    <n v="0"/>
    <x v="0"/>
    <x v="1"/>
    <x v="0"/>
    <x v="0"/>
    <x v="0"/>
    <x v="2"/>
    <x v="2"/>
    <x v="0"/>
    <s v="21-30"/>
    <x v="2"/>
  </r>
  <r>
    <x v="2134"/>
    <n v="48"/>
    <n v="23"/>
    <n v="45"/>
    <x v="1"/>
    <n v="95053"/>
    <x v="0"/>
    <n v="1.3"/>
    <x v="2"/>
    <n v="0"/>
    <x v="0"/>
    <x v="1"/>
    <x v="0"/>
    <x v="1"/>
    <x v="0"/>
    <x v="2"/>
    <x v="1"/>
    <x v="0"/>
    <s v="21-30"/>
    <x v="1"/>
  </r>
  <r>
    <x v="2135"/>
    <n v="48"/>
    <n v="24"/>
    <n v="29"/>
    <x v="1"/>
    <n v="90509"/>
    <x v="0"/>
    <n v="1"/>
    <x v="0"/>
    <n v="0"/>
    <x v="0"/>
    <x v="1"/>
    <x v="0"/>
    <x v="0"/>
    <x v="0"/>
    <x v="2"/>
    <x v="1"/>
    <x v="0"/>
    <s v="21-30"/>
    <x v="1"/>
  </r>
  <r>
    <x v="2136"/>
    <n v="48"/>
    <n v="24"/>
    <n v="20"/>
    <x v="1"/>
    <n v="95841"/>
    <x v="0"/>
    <n v="1"/>
    <x v="0"/>
    <n v="0"/>
    <x v="0"/>
    <x v="1"/>
    <x v="0"/>
    <x v="1"/>
    <x v="1"/>
    <x v="2"/>
    <x v="2"/>
    <x v="0"/>
    <s v="21-30"/>
    <x v="1"/>
  </r>
  <r>
    <x v="2137"/>
    <n v="48"/>
    <n v="22"/>
    <n v="149"/>
    <x v="0"/>
    <n v="94928"/>
    <x v="1"/>
    <n v="5.5"/>
    <x v="2"/>
    <n v="0"/>
    <x v="1"/>
    <x v="0"/>
    <x v="1"/>
    <x v="1"/>
    <x v="0"/>
    <x v="2"/>
    <x v="0"/>
    <x v="0"/>
    <s v="21-30"/>
    <x v="3"/>
  </r>
  <r>
    <x v="2138"/>
    <n v="48"/>
    <n v="23"/>
    <n v="10"/>
    <x v="1"/>
    <n v="94609"/>
    <x v="1"/>
    <n v="0.7"/>
    <x v="1"/>
    <n v="0"/>
    <x v="0"/>
    <x v="1"/>
    <x v="0"/>
    <x v="1"/>
    <x v="1"/>
    <x v="2"/>
    <x v="2"/>
    <x v="0"/>
    <s v="21-30"/>
    <x v="2"/>
  </r>
  <r>
    <x v="2139"/>
    <n v="48"/>
    <n v="22"/>
    <n v="94"/>
    <x v="2"/>
    <n v="90623"/>
    <x v="2"/>
    <n v="2.6"/>
    <x v="1"/>
    <n v="0"/>
    <x v="0"/>
    <x v="1"/>
    <x v="0"/>
    <x v="1"/>
    <x v="0"/>
    <x v="2"/>
    <x v="3"/>
    <x v="0"/>
    <s v="21-30"/>
    <x v="0"/>
  </r>
  <r>
    <x v="2140"/>
    <n v="48"/>
    <n v="24"/>
    <n v="75"/>
    <x v="2"/>
    <n v="92518"/>
    <x v="2"/>
    <n v="1.4"/>
    <x v="2"/>
    <n v="0"/>
    <x v="0"/>
    <x v="1"/>
    <x v="0"/>
    <x v="1"/>
    <x v="0"/>
    <x v="2"/>
    <x v="3"/>
    <x v="0"/>
    <s v="21-30"/>
    <x v="1"/>
  </r>
  <r>
    <x v="2141"/>
    <n v="48"/>
    <n v="22"/>
    <n v="152"/>
    <x v="0"/>
    <n v="94022"/>
    <x v="0"/>
    <n v="3.5"/>
    <x v="1"/>
    <n v="0"/>
    <x v="1"/>
    <x v="1"/>
    <x v="0"/>
    <x v="1"/>
    <x v="0"/>
    <x v="2"/>
    <x v="5"/>
    <x v="0"/>
    <s v="21-30"/>
    <x v="4"/>
  </r>
  <r>
    <x v="2142"/>
    <n v="48"/>
    <n v="22"/>
    <n v="65"/>
    <x v="2"/>
    <n v="92120"/>
    <x v="1"/>
    <n v="1.5"/>
    <x v="2"/>
    <n v="0"/>
    <x v="0"/>
    <x v="1"/>
    <x v="0"/>
    <x v="1"/>
    <x v="0"/>
    <x v="2"/>
    <x v="4"/>
    <x v="0"/>
    <s v="21-30"/>
    <x v="1"/>
  </r>
  <r>
    <x v="2143"/>
    <n v="48"/>
    <n v="24"/>
    <n v="84"/>
    <x v="2"/>
    <n v="92152"/>
    <x v="3"/>
    <n v="0.7"/>
    <x v="0"/>
    <n v="166"/>
    <x v="0"/>
    <x v="1"/>
    <x v="0"/>
    <x v="1"/>
    <x v="0"/>
    <x v="2"/>
    <x v="3"/>
    <x v="2"/>
    <s v="21-30"/>
    <x v="2"/>
  </r>
  <r>
    <x v="2144"/>
    <n v="48"/>
    <n v="22"/>
    <n v="98"/>
    <x v="2"/>
    <n v="94115"/>
    <x v="1"/>
    <n v="6.3"/>
    <x v="0"/>
    <n v="0"/>
    <x v="0"/>
    <x v="1"/>
    <x v="0"/>
    <x v="0"/>
    <x v="0"/>
    <x v="2"/>
    <x v="3"/>
    <x v="0"/>
    <s v="21-30"/>
    <x v="3"/>
  </r>
  <r>
    <x v="2145"/>
    <n v="48"/>
    <n v="21"/>
    <n v="23"/>
    <x v="1"/>
    <n v="93555"/>
    <x v="3"/>
    <n v="0.67"/>
    <x v="2"/>
    <n v="0"/>
    <x v="0"/>
    <x v="1"/>
    <x v="0"/>
    <x v="1"/>
    <x v="0"/>
    <x v="2"/>
    <x v="2"/>
    <x v="0"/>
    <s v="21-30"/>
    <x v="2"/>
  </r>
  <r>
    <x v="2146"/>
    <n v="48"/>
    <n v="23"/>
    <n v="132"/>
    <x v="0"/>
    <n v="94998"/>
    <x v="0"/>
    <n v="0.6"/>
    <x v="0"/>
    <n v="157"/>
    <x v="0"/>
    <x v="1"/>
    <x v="0"/>
    <x v="0"/>
    <x v="0"/>
    <x v="2"/>
    <x v="0"/>
    <x v="2"/>
    <s v="21-30"/>
    <x v="2"/>
  </r>
  <r>
    <x v="2147"/>
    <n v="48"/>
    <n v="23"/>
    <n v="8"/>
    <x v="1"/>
    <n v="92866"/>
    <x v="0"/>
    <n v="0.4"/>
    <x v="1"/>
    <n v="0"/>
    <x v="0"/>
    <x v="1"/>
    <x v="0"/>
    <x v="0"/>
    <x v="1"/>
    <x v="2"/>
    <x v="2"/>
    <x v="0"/>
    <s v="21-30"/>
    <x v="2"/>
  </r>
  <r>
    <x v="2148"/>
    <n v="48"/>
    <n v="22"/>
    <n v="59"/>
    <x v="2"/>
    <n v="91775"/>
    <x v="0"/>
    <n v="1.4"/>
    <x v="1"/>
    <n v="241"/>
    <x v="0"/>
    <x v="1"/>
    <x v="0"/>
    <x v="1"/>
    <x v="0"/>
    <x v="2"/>
    <x v="4"/>
    <x v="2"/>
    <s v="21-30"/>
    <x v="1"/>
  </r>
  <r>
    <x v="2149"/>
    <n v="48"/>
    <n v="22"/>
    <n v="84"/>
    <x v="2"/>
    <n v="90024"/>
    <x v="1"/>
    <n v="0.4"/>
    <x v="1"/>
    <n v="145"/>
    <x v="0"/>
    <x v="1"/>
    <x v="0"/>
    <x v="0"/>
    <x v="0"/>
    <x v="2"/>
    <x v="3"/>
    <x v="2"/>
    <s v="21-30"/>
    <x v="2"/>
  </r>
  <r>
    <x v="2150"/>
    <n v="48"/>
    <n v="24"/>
    <n v="12"/>
    <x v="1"/>
    <n v="90058"/>
    <x v="3"/>
    <n v="0.4"/>
    <x v="0"/>
    <n v="0"/>
    <x v="0"/>
    <x v="1"/>
    <x v="0"/>
    <x v="0"/>
    <x v="0"/>
    <x v="2"/>
    <x v="2"/>
    <x v="0"/>
    <s v="21-30"/>
    <x v="2"/>
  </r>
  <r>
    <x v="2151"/>
    <n v="48"/>
    <n v="23"/>
    <n v="79"/>
    <x v="2"/>
    <n v="92124"/>
    <x v="1"/>
    <n v="3.8"/>
    <x v="1"/>
    <n v="0"/>
    <x v="0"/>
    <x v="1"/>
    <x v="0"/>
    <x v="1"/>
    <x v="0"/>
    <x v="2"/>
    <x v="3"/>
    <x v="0"/>
    <s v="21-30"/>
    <x v="4"/>
  </r>
  <r>
    <x v="2152"/>
    <n v="48"/>
    <n v="23"/>
    <n v="84"/>
    <x v="2"/>
    <n v="94402"/>
    <x v="2"/>
    <n v="3.1"/>
    <x v="2"/>
    <n v="0"/>
    <x v="1"/>
    <x v="0"/>
    <x v="1"/>
    <x v="1"/>
    <x v="0"/>
    <x v="2"/>
    <x v="3"/>
    <x v="0"/>
    <s v="21-30"/>
    <x v="4"/>
  </r>
  <r>
    <x v="2153"/>
    <n v="48"/>
    <n v="18"/>
    <n v="182"/>
    <x v="0"/>
    <n v="92626"/>
    <x v="2"/>
    <n v="6"/>
    <x v="1"/>
    <n v="0"/>
    <x v="1"/>
    <x v="1"/>
    <x v="0"/>
    <x v="1"/>
    <x v="0"/>
    <x v="2"/>
    <x v="5"/>
    <x v="0"/>
    <s v="11-20"/>
    <x v="3"/>
  </r>
  <r>
    <x v="2154"/>
    <n v="48"/>
    <n v="23"/>
    <n v="173"/>
    <x v="0"/>
    <n v="94546"/>
    <x v="3"/>
    <n v="0.2"/>
    <x v="0"/>
    <n v="0"/>
    <x v="1"/>
    <x v="1"/>
    <x v="1"/>
    <x v="1"/>
    <x v="1"/>
    <x v="2"/>
    <x v="5"/>
    <x v="0"/>
    <s v="21-30"/>
    <x v="2"/>
  </r>
  <r>
    <x v="2155"/>
    <n v="48"/>
    <n v="23"/>
    <n v="35"/>
    <x v="1"/>
    <n v="94025"/>
    <x v="2"/>
    <n v="0.4"/>
    <x v="2"/>
    <n v="118"/>
    <x v="0"/>
    <x v="1"/>
    <x v="0"/>
    <x v="0"/>
    <x v="0"/>
    <x v="2"/>
    <x v="1"/>
    <x v="2"/>
    <s v="21-30"/>
    <x v="2"/>
  </r>
  <r>
    <x v="2156"/>
    <n v="48"/>
    <n v="24"/>
    <n v="79"/>
    <x v="2"/>
    <n v="90245"/>
    <x v="2"/>
    <n v="1.4"/>
    <x v="2"/>
    <n v="0"/>
    <x v="0"/>
    <x v="0"/>
    <x v="0"/>
    <x v="0"/>
    <x v="1"/>
    <x v="2"/>
    <x v="3"/>
    <x v="0"/>
    <s v="21-30"/>
    <x v="1"/>
  </r>
  <r>
    <x v="2157"/>
    <n v="48"/>
    <n v="24"/>
    <n v="134"/>
    <x v="0"/>
    <n v="94105"/>
    <x v="0"/>
    <n v="5"/>
    <x v="0"/>
    <n v="0"/>
    <x v="0"/>
    <x v="1"/>
    <x v="0"/>
    <x v="0"/>
    <x v="1"/>
    <x v="2"/>
    <x v="0"/>
    <x v="0"/>
    <s v="21-30"/>
    <x v="3"/>
  </r>
  <r>
    <x v="2158"/>
    <n v="48"/>
    <n v="22"/>
    <n v="139"/>
    <x v="0"/>
    <n v="94309"/>
    <x v="0"/>
    <n v="0"/>
    <x v="0"/>
    <n v="0"/>
    <x v="0"/>
    <x v="1"/>
    <x v="1"/>
    <x v="1"/>
    <x v="1"/>
    <x v="2"/>
    <x v="0"/>
    <x v="0"/>
    <s v="21-30"/>
    <x v="2"/>
  </r>
  <r>
    <x v="2159"/>
    <n v="48"/>
    <n v="22"/>
    <n v="79"/>
    <x v="2"/>
    <n v="95747"/>
    <x v="3"/>
    <n v="0.7"/>
    <x v="2"/>
    <n v="0"/>
    <x v="0"/>
    <x v="1"/>
    <x v="0"/>
    <x v="1"/>
    <x v="0"/>
    <x v="2"/>
    <x v="3"/>
    <x v="0"/>
    <s v="21-30"/>
    <x v="2"/>
  </r>
  <r>
    <x v="2160"/>
    <n v="48"/>
    <n v="23"/>
    <n v="112"/>
    <x v="0"/>
    <n v="93014"/>
    <x v="0"/>
    <n v="5.0999999999999996"/>
    <x v="2"/>
    <n v="86"/>
    <x v="1"/>
    <x v="0"/>
    <x v="1"/>
    <x v="1"/>
    <x v="0"/>
    <x v="2"/>
    <x v="0"/>
    <x v="1"/>
    <s v="21-30"/>
    <x v="3"/>
  </r>
  <r>
    <x v="2161"/>
    <n v="48"/>
    <n v="22"/>
    <n v="43"/>
    <x v="1"/>
    <n v="94588"/>
    <x v="0"/>
    <n v="1.2"/>
    <x v="2"/>
    <n v="112"/>
    <x v="0"/>
    <x v="1"/>
    <x v="0"/>
    <x v="1"/>
    <x v="0"/>
    <x v="2"/>
    <x v="1"/>
    <x v="2"/>
    <s v="21-30"/>
    <x v="1"/>
  </r>
  <r>
    <x v="2162"/>
    <n v="48"/>
    <n v="24"/>
    <n v="90"/>
    <x v="2"/>
    <n v="94523"/>
    <x v="0"/>
    <n v="2.6"/>
    <x v="2"/>
    <n v="334"/>
    <x v="0"/>
    <x v="1"/>
    <x v="0"/>
    <x v="1"/>
    <x v="0"/>
    <x v="2"/>
    <x v="3"/>
    <x v="3"/>
    <s v="21-30"/>
    <x v="0"/>
  </r>
  <r>
    <x v="2163"/>
    <n v="48"/>
    <n v="24"/>
    <n v="54"/>
    <x v="2"/>
    <n v="95616"/>
    <x v="0"/>
    <n v="1.6"/>
    <x v="2"/>
    <n v="186"/>
    <x v="0"/>
    <x v="1"/>
    <x v="0"/>
    <x v="1"/>
    <x v="0"/>
    <x v="2"/>
    <x v="4"/>
    <x v="2"/>
    <s v="21-30"/>
    <x v="1"/>
  </r>
  <r>
    <x v="2164"/>
    <n v="48"/>
    <n v="22"/>
    <n v="80"/>
    <x v="2"/>
    <n v="93940"/>
    <x v="1"/>
    <n v="2.4"/>
    <x v="2"/>
    <n v="0"/>
    <x v="0"/>
    <x v="1"/>
    <x v="0"/>
    <x v="1"/>
    <x v="0"/>
    <x v="2"/>
    <x v="3"/>
    <x v="0"/>
    <s v="21-30"/>
    <x v="0"/>
  </r>
  <r>
    <x v="2165"/>
    <n v="48"/>
    <n v="21"/>
    <n v="78"/>
    <x v="2"/>
    <n v="94010"/>
    <x v="3"/>
    <n v="2"/>
    <x v="2"/>
    <n v="0"/>
    <x v="0"/>
    <x v="1"/>
    <x v="0"/>
    <x v="1"/>
    <x v="1"/>
    <x v="2"/>
    <x v="3"/>
    <x v="0"/>
    <s v="21-30"/>
    <x v="0"/>
  </r>
  <r>
    <x v="2166"/>
    <n v="48"/>
    <n v="23"/>
    <n v="75"/>
    <x v="2"/>
    <n v="94111"/>
    <x v="2"/>
    <n v="3.6"/>
    <x v="1"/>
    <n v="0"/>
    <x v="0"/>
    <x v="1"/>
    <x v="0"/>
    <x v="1"/>
    <x v="1"/>
    <x v="2"/>
    <x v="3"/>
    <x v="0"/>
    <s v="21-30"/>
    <x v="4"/>
  </r>
  <r>
    <x v="2167"/>
    <n v="48"/>
    <n v="22"/>
    <n v="150"/>
    <x v="0"/>
    <n v="95039"/>
    <x v="0"/>
    <n v="7.3"/>
    <x v="0"/>
    <n v="193"/>
    <x v="0"/>
    <x v="1"/>
    <x v="0"/>
    <x v="0"/>
    <x v="0"/>
    <x v="2"/>
    <x v="5"/>
    <x v="2"/>
    <s v="21-30"/>
    <x v="3"/>
  </r>
  <r>
    <x v="2168"/>
    <n v="48"/>
    <n v="23"/>
    <n v="128"/>
    <x v="0"/>
    <n v="94309"/>
    <x v="0"/>
    <n v="0.6"/>
    <x v="0"/>
    <n v="0"/>
    <x v="0"/>
    <x v="1"/>
    <x v="0"/>
    <x v="1"/>
    <x v="1"/>
    <x v="2"/>
    <x v="0"/>
    <x v="0"/>
    <s v="21-30"/>
    <x v="2"/>
  </r>
  <r>
    <x v="2169"/>
    <n v="48"/>
    <n v="24"/>
    <n v="162"/>
    <x v="0"/>
    <n v="91355"/>
    <x v="2"/>
    <n v="3.3"/>
    <x v="2"/>
    <n v="446"/>
    <x v="1"/>
    <x v="1"/>
    <x v="1"/>
    <x v="1"/>
    <x v="0"/>
    <x v="2"/>
    <x v="5"/>
    <x v="3"/>
    <s v="21-30"/>
    <x v="4"/>
  </r>
  <r>
    <x v="2170"/>
    <n v="48"/>
    <n v="23"/>
    <n v="43"/>
    <x v="1"/>
    <n v="90254"/>
    <x v="2"/>
    <n v="1.9"/>
    <x v="1"/>
    <n v="0"/>
    <x v="0"/>
    <x v="1"/>
    <x v="0"/>
    <x v="1"/>
    <x v="0"/>
    <x v="2"/>
    <x v="1"/>
    <x v="0"/>
    <s v="21-30"/>
    <x v="1"/>
  </r>
  <r>
    <x v="2171"/>
    <n v="48"/>
    <n v="22"/>
    <n v="35"/>
    <x v="1"/>
    <n v="92709"/>
    <x v="0"/>
    <n v="1.4"/>
    <x v="1"/>
    <n v="0"/>
    <x v="0"/>
    <x v="1"/>
    <x v="0"/>
    <x v="1"/>
    <x v="0"/>
    <x v="2"/>
    <x v="1"/>
    <x v="0"/>
    <s v="21-30"/>
    <x v="1"/>
  </r>
  <r>
    <x v="2172"/>
    <n v="48"/>
    <n v="22"/>
    <n v="114"/>
    <x v="0"/>
    <n v="92007"/>
    <x v="0"/>
    <n v="2.4"/>
    <x v="1"/>
    <n v="0"/>
    <x v="1"/>
    <x v="1"/>
    <x v="0"/>
    <x v="1"/>
    <x v="0"/>
    <x v="2"/>
    <x v="0"/>
    <x v="0"/>
    <s v="21-30"/>
    <x v="0"/>
  </r>
  <r>
    <x v="2173"/>
    <n v="48"/>
    <n v="24"/>
    <n v="9"/>
    <x v="1"/>
    <n v="92630"/>
    <x v="2"/>
    <n v="0.5"/>
    <x v="2"/>
    <n v="0"/>
    <x v="0"/>
    <x v="1"/>
    <x v="0"/>
    <x v="0"/>
    <x v="1"/>
    <x v="2"/>
    <x v="2"/>
    <x v="0"/>
    <s v="21-30"/>
    <x v="2"/>
  </r>
  <r>
    <x v="2174"/>
    <n v="48"/>
    <n v="22"/>
    <n v="83"/>
    <x v="2"/>
    <n v="91345"/>
    <x v="1"/>
    <n v="2.4"/>
    <x v="2"/>
    <n v="0"/>
    <x v="0"/>
    <x v="1"/>
    <x v="0"/>
    <x v="1"/>
    <x v="0"/>
    <x v="2"/>
    <x v="3"/>
    <x v="0"/>
    <s v="21-30"/>
    <x v="0"/>
  </r>
  <r>
    <x v="2175"/>
    <n v="48"/>
    <n v="22"/>
    <n v="78"/>
    <x v="2"/>
    <n v="94588"/>
    <x v="3"/>
    <n v="2.1"/>
    <x v="0"/>
    <n v="0"/>
    <x v="0"/>
    <x v="1"/>
    <x v="0"/>
    <x v="1"/>
    <x v="1"/>
    <x v="2"/>
    <x v="3"/>
    <x v="0"/>
    <s v="21-30"/>
    <x v="0"/>
  </r>
  <r>
    <x v="2176"/>
    <n v="48"/>
    <n v="21"/>
    <n v="23"/>
    <x v="1"/>
    <n v="94720"/>
    <x v="3"/>
    <n v="0.67"/>
    <x v="2"/>
    <n v="95"/>
    <x v="0"/>
    <x v="1"/>
    <x v="0"/>
    <x v="0"/>
    <x v="0"/>
    <x v="2"/>
    <x v="2"/>
    <x v="1"/>
    <s v="21-30"/>
    <x v="2"/>
  </r>
  <r>
    <x v="2177"/>
    <n v="48"/>
    <n v="22"/>
    <n v="85"/>
    <x v="2"/>
    <n v="94105"/>
    <x v="3"/>
    <n v="1.1000000000000001"/>
    <x v="0"/>
    <n v="203"/>
    <x v="0"/>
    <x v="1"/>
    <x v="0"/>
    <x v="1"/>
    <x v="0"/>
    <x v="2"/>
    <x v="3"/>
    <x v="2"/>
    <s v="21-30"/>
    <x v="1"/>
  </r>
  <r>
    <x v="2178"/>
    <n v="48"/>
    <n v="24"/>
    <n v="61"/>
    <x v="2"/>
    <n v="91380"/>
    <x v="1"/>
    <n v="1.7"/>
    <x v="0"/>
    <n v="229"/>
    <x v="0"/>
    <x v="1"/>
    <x v="0"/>
    <x v="0"/>
    <x v="1"/>
    <x v="2"/>
    <x v="4"/>
    <x v="2"/>
    <s v="21-30"/>
    <x v="1"/>
  </r>
  <r>
    <x v="2179"/>
    <n v="48"/>
    <n v="24"/>
    <n v="80"/>
    <x v="2"/>
    <n v="91343"/>
    <x v="0"/>
    <n v="2.7"/>
    <x v="0"/>
    <n v="0"/>
    <x v="0"/>
    <x v="1"/>
    <x v="0"/>
    <x v="1"/>
    <x v="0"/>
    <x v="2"/>
    <x v="3"/>
    <x v="0"/>
    <s v="21-30"/>
    <x v="0"/>
  </r>
  <r>
    <x v="2180"/>
    <n v="48"/>
    <n v="23"/>
    <n v="161"/>
    <x v="0"/>
    <n v="96003"/>
    <x v="2"/>
    <n v="7.9"/>
    <x v="1"/>
    <n v="310"/>
    <x v="1"/>
    <x v="1"/>
    <x v="0"/>
    <x v="0"/>
    <x v="0"/>
    <x v="2"/>
    <x v="5"/>
    <x v="3"/>
    <s v="21-30"/>
    <x v="3"/>
  </r>
  <r>
    <x v="2181"/>
    <n v="48"/>
    <n v="23"/>
    <n v="79"/>
    <x v="2"/>
    <n v="94024"/>
    <x v="0"/>
    <n v="0.2"/>
    <x v="2"/>
    <n v="0"/>
    <x v="0"/>
    <x v="1"/>
    <x v="0"/>
    <x v="0"/>
    <x v="0"/>
    <x v="2"/>
    <x v="3"/>
    <x v="0"/>
    <s v="21-30"/>
    <x v="2"/>
  </r>
  <r>
    <x v="2182"/>
    <n v="48"/>
    <n v="22"/>
    <n v="152"/>
    <x v="0"/>
    <n v="95616"/>
    <x v="0"/>
    <n v="0"/>
    <x v="0"/>
    <n v="0"/>
    <x v="0"/>
    <x v="1"/>
    <x v="0"/>
    <x v="0"/>
    <x v="0"/>
    <x v="2"/>
    <x v="5"/>
    <x v="0"/>
    <s v="21-30"/>
    <x v="2"/>
  </r>
  <r>
    <x v="2183"/>
    <n v="48"/>
    <n v="23"/>
    <n v="32"/>
    <x v="1"/>
    <n v="93302"/>
    <x v="0"/>
    <n v="0.1"/>
    <x v="0"/>
    <n v="0"/>
    <x v="0"/>
    <x v="1"/>
    <x v="0"/>
    <x v="0"/>
    <x v="1"/>
    <x v="2"/>
    <x v="1"/>
    <x v="0"/>
    <s v="21-30"/>
    <x v="2"/>
  </r>
  <r>
    <x v="2184"/>
    <n v="48"/>
    <n v="24"/>
    <n v="59"/>
    <x v="2"/>
    <n v="90401"/>
    <x v="0"/>
    <n v="0"/>
    <x v="0"/>
    <n v="144"/>
    <x v="0"/>
    <x v="1"/>
    <x v="0"/>
    <x v="1"/>
    <x v="0"/>
    <x v="2"/>
    <x v="4"/>
    <x v="2"/>
    <s v="21-30"/>
    <x v="2"/>
  </r>
  <r>
    <x v="2185"/>
    <n v="48"/>
    <n v="22"/>
    <n v="163"/>
    <x v="0"/>
    <n v="95819"/>
    <x v="0"/>
    <n v="2.4"/>
    <x v="0"/>
    <n v="396"/>
    <x v="0"/>
    <x v="1"/>
    <x v="0"/>
    <x v="1"/>
    <x v="0"/>
    <x v="2"/>
    <x v="5"/>
    <x v="3"/>
    <s v="21-30"/>
    <x v="0"/>
  </r>
  <r>
    <x v="2186"/>
    <n v="48"/>
    <n v="22"/>
    <n v="14"/>
    <x v="1"/>
    <n v="94303"/>
    <x v="1"/>
    <n v="0.1"/>
    <x v="1"/>
    <n v="0"/>
    <x v="0"/>
    <x v="1"/>
    <x v="0"/>
    <x v="1"/>
    <x v="0"/>
    <x v="2"/>
    <x v="2"/>
    <x v="0"/>
    <s v="21-30"/>
    <x v="2"/>
  </r>
  <r>
    <x v="2187"/>
    <n v="48"/>
    <n v="23"/>
    <n v="35"/>
    <x v="1"/>
    <n v="93943"/>
    <x v="0"/>
    <n v="0.1"/>
    <x v="0"/>
    <n v="0"/>
    <x v="0"/>
    <x v="0"/>
    <x v="0"/>
    <x v="1"/>
    <x v="0"/>
    <x v="2"/>
    <x v="1"/>
    <x v="0"/>
    <s v="21-30"/>
    <x v="2"/>
  </r>
  <r>
    <x v="2188"/>
    <n v="48"/>
    <n v="24"/>
    <n v="18"/>
    <x v="1"/>
    <n v="94304"/>
    <x v="2"/>
    <n v="0.2"/>
    <x v="0"/>
    <n v="0"/>
    <x v="0"/>
    <x v="1"/>
    <x v="0"/>
    <x v="1"/>
    <x v="1"/>
    <x v="2"/>
    <x v="2"/>
    <x v="0"/>
    <s v="21-30"/>
    <x v="2"/>
  </r>
  <r>
    <x v="2189"/>
    <n v="48"/>
    <n v="23"/>
    <n v="63"/>
    <x v="2"/>
    <n v="94606"/>
    <x v="2"/>
    <n v="3.6"/>
    <x v="1"/>
    <n v="0"/>
    <x v="0"/>
    <x v="1"/>
    <x v="0"/>
    <x v="0"/>
    <x v="0"/>
    <x v="2"/>
    <x v="4"/>
    <x v="0"/>
    <s v="21-30"/>
    <x v="4"/>
  </r>
  <r>
    <x v="2190"/>
    <n v="48"/>
    <n v="23"/>
    <n v="78"/>
    <x v="2"/>
    <n v="91423"/>
    <x v="2"/>
    <n v="3.6"/>
    <x v="1"/>
    <n v="0"/>
    <x v="0"/>
    <x v="1"/>
    <x v="0"/>
    <x v="1"/>
    <x v="0"/>
    <x v="2"/>
    <x v="3"/>
    <x v="0"/>
    <s v="21-30"/>
    <x v="4"/>
  </r>
  <r>
    <x v="2191"/>
    <n v="48"/>
    <n v="22"/>
    <n v="40"/>
    <x v="1"/>
    <n v="94063"/>
    <x v="3"/>
    <n v="2.2000000000000002"/>
    <x v="2"/>
    <n v="87"/>
    <x v="0"/>
    <x v="1"/>
    <x v="0"/>
    <x v="1"/>
    <x v="0"/>
    <x v="2"/>
    <x v="1"/>
    <x v="1"/>
    <s v="21-30"/>
    <x v="0"/>
  </r>
  <r>
    <x v="2192"/>
    <n v="48"/>
    <n v="22"/>
    <n v="19"/>
    <x v="1"/>
    <n v="95616"/>
    <x v="1"/>
    <n v="0.1"/>
    <x v="1"/>
    <n v="106"/>
    <x v="0"/>
    <x v="1"/>
    <x v="0"/>
    <x v="0"/>
    <x v="0"/>
    <x v="2"/>
    <x v="2"/>
    <x v="2"/>
    <s v="21-30"/>
    <x v="2"/>
  </r>
  <r>
    <x v="2193"/>
    <n v="48"/>
    <n v="24"/>
    <n v="14"/>
    <x v="1"/>
    <n v="91330"/>
    <x v="3"/>
    <n v="0.4"/>
    <x v="0"/>
    <n v="0"/>
    <x v="0"/>
    <x v="1"/>
    <x v="0"/>
    <x v="1"/>
    <x v="0"/>
    <x v="2"/>
    <x v="2"/>
    <x v="0"/>
    <s v="21-30"/>
    <x v="2"/>
  </r>
  <r>
    <x v="2194"/>
    <n v="48"/>
    <n v="23"/>
    <n v="70"/>
    <x v="2"/>
    <n v="92122"/>
    <x v="0"/>
    <n v="2.8"/>
    <x v="2"/>
    <n v="0"/>
    <x v="0"/>
    <x v="1"/>
    <x v="0"/>
    <x v="0"/>
    <x v="0"/>
    <x v="2"/>
    <x v="4"/>
    <x v="0"/>
    <s v="21-30"/>
    <x v="0"/>
  </r>
  <r>
    <x v="2195"/>
    <n v="48"/>
    <n v="24"/>
    <n v="24"/>
    <x v="1"/>
    <n v="92624"/>
    <x v="2"/>
    <n v="0.2"/>
    <x v="0"/>
    <n v="0"/>
    <x v="0"/>
    <x v="1"/>
    <x v="0"/>
    <x v="1"/>
    <x v="0"/>
    <x v="2"/>
    <x v="2"/>
    <x v="0"/>
    <s v="21-30"/>
    <x v="2"/>
  </r>
  <r>
    <x v="2196"/>
    <n v="48"/>
    <n v="22"/>
    <n v="59"/>
    <x v="2"/>
    <n v="90086"/>
    <x v="2"/>
    <n v="2.6"/>
    <x v="0"/>
    <n v="0"/>
    <x v="0"/>
    <x v="1"/>
    <x v="0"/>
    <x v="1"/>
    <x v="1"/>
    <x v="2"/>
    <x v="4"/>
    <x v="0"/>
    <s v="21-30"/>
    <x v="0"/>
  </r>
  <r>
    <x v="2197"/>
    <n v="48"/>
    <n v="23"/>
    <n v="108"/>
    <x v="0"/>
    <n v="92120"/>
    <x v="1"/>
    <n v="3.8"/>
    <x v="1"/>
    <n v="0"/>
    <x v="0"/>
    <x v="1"/>
    <x v="0"/>
    <x v="0"/>
    <x v="1"/>
    <x v="2"/>
    <x v="0"/>
    <x v="0"/>
    <s v="21-30"/>
    <x v="4"/>
  </r>
  <r>
    <x v="2198"/>
    <n v="48"/>
    <n v="24"/>
    <n v="24"/>
    <x v="1"/>
    <n v="91950"/>
    <x v="0"/>
    <n v="0.9"/>
    <x v="1"/>
    <n v="0"/>
    <x v="0"/>
    <x v="1"/>
    <x v="0"/>
    <x v="0"/>
    <x v="0"/>
    <x v="2"/>
    <x v="2"/>
    <x v="0"/>
    <s v="21-30"/>
    <x v="2"/>
  </r>
  <r>
    <x v="2199"/>
    <n v="48"/>
    <n v="22"/>
    <n v="80"/>
    <x v="2"/>
    <n v="94720"/>
    <x v="3"/>
    <n v="1.1000000000000001"/>
    <x v="0"/>
    <n v="0"/>
    <x v="0"/>
    <x v="1"/>
    <x v="0"/>
    <x v="0"/>
    <x v="0"/>
    <x v="2"/>
    <x v="3"/>
    <x v="0"/>
    <s v="21-30"/>
    <x v="1"/>
  </r>
  <r>
    <x v="2200"/>
    <n v="48"/>
    <n v="23"/>
    <n v="35"/>
    <x v="1"/>
    <n v="93302"/>
    <x v="1"/>
    <n v="1.3"/>
    <x v="0"/>
    <n v="0"/>
    <x v="0"/>
    <x v="1"/>
    <x v="0"/>
    <x v="0"/>
    <x v="0"/>
    <x v="2"/>
    <x v="1"/>
    <x v="0"/>
    <s v="21-30"/>
    <x v="1"/>
  </r>
  <r>
    <x v="2201"/>
    <n v="48"/>
    <n v="24"/>
    <n v="133"/>
    <x v="0"/>
    <n v="90740"/>
    <x v="0"/>
    <n v="5"/>
    <x v="0"/>
    <n v="0"/>
    <x v="0"/>
    <x v="1"/>
    <x v="0"/>
    <x v="0"/>
    <x v="0"/>
    <x v="2"/>
    <x v="0"/>
    <x v="0"/>
    <s v="21-30"/>
    <x v="3"/>
  </r>
  <r>
    <x v="2202"/>
    <n v="48"/>
    <n v="22"/>
    <n v="39"/>
    <x v="1"/>
    <n v="94065"/>
    <x v="0"/>
    <n v="1.2"/>
    <x v="2"/>
    <n v="0"/>
    <x v="0"/>
    <x v="1"/>
    <x v="0"/>
    <x v="0"/>
    <x v="0"/>
    <x v="2"/>
    <x v="1"/>
    <x v="0"/>
    <s v="21-30"/>
    <x v="1"/>
  </r>
  <r>
    <x v="2203"/>
    <n v="48"/>
    <n v="23"/>
    <n v="41"/>
    <x v="1"/>
    <n v="92677"/>
    <x v="0"/>
    <n v="1.4"/>
    <x v="1"/>
    <n v="0"/>
    <x v="0"/>
    <x v="1"/>
    <x v="0"/>
    <x v="0"/>
    <x v="1"/>
    <x v="2"/>
    <x v="1"/>
    <x v="0"/>
    <s v="21-30"/>
    <x v="1"/>
  </r>
  <r>
    <x v="2204"/>
    <n v="48"/>
    <n v="23"/>
    <n v="191"/>
    <x v="0"/>
    <n v="95053"/>
    <x v="1"/>
    <n v="2.8"/>
    <x v="0"/>
    <n v="231"/>
    <x v="0"/>
    <x v="1"/>
    <x v="0"/>
    <x v="0"/>
    <x v="1"/>
    <x v="2"/>
    <x v="5"/>
    <x v="2"/>
    <s v="21-30"/>
    <x v="0"/>
  </r>
  <r>
    <x v="2205"/>
    <n v="48"/>
    <n v="22"/>
    <n v="174"/>
    <x v="0"/>
    <n v="95827"/>
    <x v="0"/>
    <n v="2.4"/>
    <x v="0"/>
    <n v="0"/>
    <x v="0"/>
    <x v="1"/>
    <x v="0"/>
    <x v="1"/>
    <x v="0"/>
    <x v="2"/>
    <x v="5"/>
    <x v="0"/>
    <s v="21-30"/>
    <x v="0"/>
  </r>
  <r>
    <x v="2206"/>
    <n v="48"/>
    <n v="22"/>
    <n v="125"/>
    <x v="0"/>
    <n v="90086"/>
    <x v="0"/>
    <n v="2.4"/>
    <x v="0"/>
    <n v="0"/>
    <x v="0"/>
    <x v="1"/>
    <x v="0"/>
    <x v="1"/>
    <x v="0"/>
    <x v="2"/>
    <x v="0"/>
    <x v="0"/>
    <s v="21-30"/>
    <x v="0"/>
  </r>
  <r>
    <x v="2207"/>
    <n v="48"/>
    <n v="24"/>
    <n v="43"/>
    <x v="1"/>
    <n v="91791"/>
    <x v="3"/>
    <n v="1.9"/>
    <x v="2"/>
    <n v="0"/>
    <x v="0"/>
    <x v="1"/>
    <x v="0"/>
    <x v="1"/>
    <x v="0"/>
    <x v="2"/>
    <x v="1"/>
    <x v="0"/>
    <s v="21-30"/>
    <x v="1"/>
  </r>
  <r>
    <x v="2208"/>
    <n v="48"/>
    <n v="22"/>
    <n v="128"/>
    <x v="0"/>
    <n v="94608"/>
    <x v="0"/>
    <n v="5.7"/>
    <x v="0"/>
    <n v="0"/>
    <x v="0"/>
    <x v="0"/>
    <x v="0"/>
    <x v="0"/>
    <x v="0"/>
    <x v="2"/>
    <x v="0"/>
    <x v="0"/>
    <s v="21-30"/>
    <x v="3"/>
  </r>
  <r>
    <x v="2209"/>
    <n v="48"/>
    <n v="24"/>
    <n v="12"/>
    <x v="1"/>
    <n v="94707"/>
    <x v="2"/>
    <n v="1"/>
    <x v="0"/>
    <n v="89"/>
    <x v="0"/>
    <x v="1"/>
    <x v="0"/>
    <x v="0"/>
    <x v="0"/>
    <x v="2"/>
    <x v="2"/>
    <x v="1"/>
    <s v="21-30"/>
    <x v="1"/>
  </r>
  <r>
    <x v="2210"/>
    <n v="48"/>
    <n v="22"/>
    <n v="28"/>
    <x v="1"/>
    <n v="94720"/>
    <x v="0"/>
    <n v="1.4"/>
    <x v="1"/>
    <n v="75"/>
    <x v="0"/>
    <x v="1"/>
    <x v="0"/>
    <x v="1"/>
    <x v="0"/>
    <x v="2"/>
    <x v="1"/>
    <x v="1"/>
    <s v="21-30"/>
    <x v="1"/>
  </r>
  <r>
    <x v="2211"/>
    <n v="48"/>
    <n v="23"/>
    <n v="15"/>
    <x v="1"/>
    <n v="94061"/>
    <x v="2"/>
    <n v="0.8"/>
    <x v="0"/>
    <n v="0"/>
    <x v="0"/>
    <x v="1"/>
    <x v="0"/>
    <x v="1"/>
    <x v="0"/>
    <x v="2"/>
    <x v="2"/>
    <x v="0"/>
    <s v="21-30"/>
    <x v="2"/>
  </r>
  <r>
    <x v="2212"/>
    <n v="48"/>
    <n v="24"/>
    <n v="25"/>
    <x v="1"/>
    <n v="90024"/>
    <x v="2"/>
    <n v="0.5"/>
    <x v="2"/>
    <n v="0"/>
    <x v="0"/>
    <x v="1"/>
    <x v="0"/>
    <x v="0"/>
    <x v="0"/>
    <x v="2"/>
    <x v="1"/>
    <x v="0"/>
    <s v="21-30"/>
    <x v="2"/>
  </r>
  <r>
    <x v="2213"/>
    <n v="48"/>
    <n v="24"/>
    <n v="224"/>
    <x v="0"/>
    <n v="93940"/>
    <x v="1"/>
    <n v="6.67"/>
    <x v="0"/>
    <n v="0"/>
    <x v="0"/>
    <x v="1"/>
    <x v="1"/>
    <x v="1"/>
    <x v="1"/>
    <x v="2"/>
    <x v="6"/>
    <x v="0"/>
    <s v="21-30"/>
    <x v="3"/>
  </r>
  <r>
    <x v="2214"/>
    <n v="48"/>
    <n v="23"/>
    <n v="43"/>
    <x v="1"/>
    <n v="94301"/>
    <x v="1"/>
    <n v="1.3"/>
    <x v="0"/>
    <n v="0"/>
    <x v="0"/>
    <x v="1"/>
    <x v="0"/>
    <x v="1"/>
    <x v="0"/>
    <x v="2"/>
    <x v="1"/>
    <x v="0"/>
    <s v="21-30"/>
    <x v="1"/>
  </r>
  <r>
    <x v="2215"/>
    <n v="48"/>
    <n v="22"/>
    <n v="145"/>
    <x v="0"/>
    <n v="95482"/>
    <x v="0"/>
    <n v="0.3"/>
    <x v="0"/>
    <n v="140"/>
    <x v="0"/>
    <x v="1"/>
    <x v="0"/>
    <x v="1"/>
    <x v="0"/>
    <x v="2"/>
    <x v="0"/>
    <x v="2"/>
    <s v="21-30"/>
    <x v="2"/>
  </r>
  <r>
    <x v="2216"/>
    <n v="48"/>
    <n v="22"/>
    <n v="54"/>
    <x v="2"/>
    <n v="93106"/>
    <x v="0"/>
    <n v="1.2"/>
    <x v="2"/>
    <n v="0"/>
    <x v="0"/>
    <x v="1"/>
    <x v="0"/>
    <x v="0"/>
    <x v="0"/>
    <x v="2"/>
    <x v="4"/>
    <x v="0"/>
    <s v="21-30"/>
    <x v="1"/>
  </r>
  <r>
    <x v="2217"/>
    <n v="48"/>
    <n v="23"/>
    <n v="23"/>
    <x v="1"/>
    <n v="94534"/>
    <x v="2"/>
    <n v="0.4"/>
    <x v="2"/>
    <n v="122"/>
    <x v="0"/>
    <x v="1"/>
    <x v="0"/>
    <x v="0"/>
    <x v="0"/>
    <x v="2"/>
    <x v="2"/>
    <x v="2"/>
    <s v="21-30"/>
    <x v="2"/>
  </r>
  <r>
    <x v="2218"/>
    <n v="48"/>
    <n v="23"/>
    <n v="168"/>
    <x v="0"/>
    <n v="95929"/>
    <x v="1"/>
    <n v="2.8"/>
    <x v="0"/>
    <n v="308"/>
    <x v="0"/>
    <x v="1"/>
    <x v="0"/>
    <x v="1"/>
    <x v="0"/>
    <x v="2"/>
    <x v="5"/>
    <x v="3"/>
    <s v="21-30"/>
    <x v="0"/>
  </r>
  <r>
    <x v="2219"/>
    <n v="48"/>
    <n v="24"/>
    <n v="144"/>
    <x v="0"/>
    <n v="94025"/>
    <x v="2"/>
    <n v="3.5"/>
    <x v="2"/>
    <n v="0"/>
    <x v="1"/>
    <x v="1"/>
    <x v="0"/>
    <x v="0"/>
    <x v="0"/>
    <x v="2"/>
    <x v="0"/>
    <x v="0"/>
    <s v="21-30"/>
    <x v="4"/>
  </r>
  <r>
    <x v="2220"/>
    <n v="48"/>
    <n v="23"/>
    <n v="29"/>
    <x v="1"/>
    <n v="93711"/>
    <x v="0"/>
    <n v="1.3"/>
    <x v="2"/>
    <n v="0"/>
    <x v="0"/>
    <x v="1"/>
    <x v="0"/>
    <x v="0"/>
    <x v="0"/>
    <x v="2"/>
    <x v="1"/>
    <x v="0"/>
    <s v="21-30"/>
    <x v="1"/>
  </r>
  <r>
    <x v="2221"/>
    <n v="48"/>
    <n v="22"/>
    <n v="83"/>
    <x v="2"/>
    <n v="90028"/>
    <x v="1"/>
    <n v="0.4"/>
    <x v="1"/>
    <n v="248"/>
    <x v="0"/>
    <x v="1"/>
    <x v="0"/>
    <x v="1"/>
    <x v="0"/>
    <x v="2"/>
    <x v="3"/>
    <x v="2"/>
    <s v="21-30"/>
    <x v="2"/>
  </r>
  <r>
    <x v="2222"/>
    <n v="48"/>
    <n v="23"/>
    <n v="19"/>
    <x v="1"/>
    <n v="90058"/>
    <x v="0"/>
    <n v="0.1"/>
    <x v="0"/>
    <n v="0"/>
    <x v="0"/>
    <x v="1"/>
    <x v="0"/>
    <x v="1"/>
    <x v="0"/>
    <x v="2"/>
    <x v="2"/>
    <x v="0"/>
    <s v="21-30"/>
    <x v="2"/>
  </r>
  <r>
    <x v="2223"/>
    <n v="48"/>
    <n v="23"/>
    <n v="21"/>
    <x v="1"/>
    <n v="94904"/>
    <x v="0"/>
    <n v="0.1"/>
    <x v="0"/>
    <n v="0"/>
    <x v="0"/>
    <x v="1"/>
    <x v="0"/>
    <x v="0"/>
    <x v="0"/>
    <x v="2"/>
    <x v="2"/>
    <x v="0"/>
    <s v="21-30"/>
    <x v="2"/>
  </r>
  <r>
    <x v="2224"/>
    <n v="48"/>
    <n v="23"/>
    <n v="62"/>
    <x v="2"/>
    <n v="91367"/>
    <x v="2"/>
    <n v="3.6"/>
    <x v="1"/>
    <n v="83"/>
    <x v="0"/>
    <x v="1"/>
    <x v="0"/>
    <x v="0"/>
    <x v="1"/>
    <x v="2"/>
    <x v="4"/>
    <x v="1"/>
    <s v="21-30"/>
    <x v="4"/>
  </r>
  <r>
    <x v="2225"/>
    <n v="48"/>
    <n v="22"/>
    <n v="90"/>
    <x v="2"/>
    <n v="94590"/>
    <x v="1"/>
    <n v="0.8"/>
    <x v="1"/>
    <n v="205"/>
    <x v="0"/>
    <x v="1"/>
    <x v="0"/>
    <x v="0"/>
    <x v="0"/>
    <x v="2"/>
    <x v="3"/>
    <x v="2"/>
    <s v="21-30"/>
    <x v="2"/>
  </r>
  <r>
    <x v="2226"/>
    <n v="48"/>
    <n v="24"/>
    <n v="79"/>
    <x v="2"/>
    <n v="94542"/>
    <x v="3"/>
    <n v="0.7"/>
    <x v="0"/>
    <n v="0"/>
    <x v="0"/>
    <x v="1"/>
    <x v="0"/>
    <x v="1"/>
    <x v="1"/>
    <x v="2"/>
    <x v="3"/>
    <x v="0"/>
    <s v="21-30"/>
    <x v="2"/>
  </r>
  <r>
    <x v="2227"/>
    <n v="48"/>
    <n v="23"/>
    <n v="48"/>
    <x v="1"/>
    <n v="94086"/>
    <x v="0"/>
    <n v="0.3"/>
    <x v="0"/>
    <n v="0"/>
    <x v="0"/>
    <x v="1"/>
    <x v="0"/>
    <x v="0"/>
    <x v="0"/>
    <x v="2"/>
    <x v="1"/>
    <x v="0"/>
    <s v="21-30"/>
    <x v="2"/>
  </r>
  <r>
    <x v="2228"/>
    <n v="48"/>
    <n v="22"/>
    <n v="133"/>
    <x v="0"/>
    <n v="90073"/>
    <x v="1"/>
    <n v="3.1"/>
    <x v="2"/>
    <n v="0"/>
    <x v="1"/>
    <x v="1"/>
    <x v="0"/>
    <x v="1"/>
    <x v="0"/>
    <x v="2"/>
    <x v="0"/>
    <x v="0"/>
    <s v="21-30"/>
    <x v="4"/>
  </r>
  <r>
    <x v="2229"/>
    <n v="48"/>
    <n v="24"/>
    <n v="14"/>
    <x v="1"/>
    <n v="94305"/>
    <x v="2"/>
    <n v="1"/>
    <x v="0"/>
    <n v="0"/>
    <x v="0"/>
    <x v="1"/>
    <x v="0"/>
    <x v="1"/>
    <x v="0"/>
    <x v="2"/>
    <x v="2"/>
    <x v="0"/>
    <s v="21-30"/>
    <x v="1"/>
  </r>
  <r>
    <x v="2230"/>
    <n v="48"/>
    <n v="24"/>
    <n v="74"/>
    <x v="2"/>
    <n v="91109"/>
    <x v="3"/>
    <n v="0.7"/>
    <x v="0"/>
    <n v="0"/>
    <x v="0"/>
    <x v="0"/>
    <x v="0"/>
    <x v="1"/>
    <x v="0"/>
    <x v="2"/>
    <x v="4"/>
    <x v="0"/>
    <s v="21-30"/>
    <x v="2"/>
  </r>
  <r>
    <x v="2231"/>
    <n v="48"/>
    <n v="22"/>
    <n v="42"/>
    <x v="1"/>
    <n v="94611"/>
    <x v="0"/>
    <n v="1.2"/>
    <x v="2"/>
    <n v="0"/>
    <x v="0"/>
    <x v="1"/>
    <x v="0"/>
    <x v="0"/>
    <x v="0"/>
    <x v="2"/>
    <x v="1"/>
    <x v="0"/>
    <s v="21-30"/>
    <x v="1"/>
  </r>
  <r>
    <x v="2232"/>
    <n v="48"/>
    <n v="24"/>
    <n v="148"/>
    <x v="0"/>
    <n v="91311"/>
    <x v="1"/>
    <n v="3.3"/>
    <x v="0"/>
    <n v="0"/>
    <x v="0"/>
    <x v="1"/>
    <x v="1"/>
    <x v="1"/>
    <x v="1"/>
    <x v="2"/>
    <x v="0"/>
    <x v="0"/>
    <s v="21-30"/>
    <x v="4"/>
  </r>
  <r>
    <x v="2233"/>
    <n v="48"/>
    <n v="24"/>
    <n v="58"/>
    <x v="2"/>
    <n v="94005"/>
    <x v="1"/>
    <n v="1.7"/>
    <x v="0"/>
    <n v="0"/>
    <x v="0"/>
    <x v="1"/>
    <x v="0"/>
    <x v="0"/>
    <x v="0"/>
    <x v="2"/>
    <x v="4"/>
    <x v="0"/>
    <s v="21-30"/>
    <x v="1"/>
  </r>
  <r>
    <x v="2234"/>
    <n v="48"/>
    <n v="22"/>
    <n v="162"/>
    <x v="0"/>
    <n v="94143"/>
    <x v="3"/>
    <n v="1.4"/>
    <x v="0"/>
    <n v="400"/>
    <x v="1"/>
    <x v="1"/>
    <x v="0"/>
    <x v="0"/>
    <x v="0"/>
    <x v="2"/>
    <x v="5"/>
    <x v="3"/>
    <s v="21-30"/>
    <x v="1"/>
  </r>
  <r>
    <x v="2235"/>
    <n v="48"/>
    <n v="22"/>
    <n v="42"/>
    <x v="1"/>
    <n v="95054"/>
    <x v="3"/>
    <n v="0.6"/>
    <x v="2"/>
    <n v="121"/>
    <x v="0"/>
    <x v="1"/>
    <x v="0"/>
    <x v="1"/>
    <x v="0"/>
    <x v="2"/>
    <x v="1"/>
    <x v="2"/>
    <s v="21-30"/>
    <x v="2"/>
  </r>
  <r>
    <x v="2236"/>
    <n v="48"/>
    <n v="24"/>
    <n v="48"/>
    <x v="1"/>
    <n v="92064"/>
    <x v="1"/>
    <n v="2.1"/>
    <x v="1"/>
    <n v="0"/>
    <x v="0"/>
    <x v="1"/>
    <x v="0"/>
    <x v="1"/>
    <x v="0"/>
    <x v="2"/>
    <x v="1"/>
    <x v="0"/>
    <s v="21-30"/>
    <x v="0"/>
  </r>
  <r>
    <x v="2237"/>
    <n v="48"/>
    <n v="22"/>
    <n v="74"/>
    <x v="2"/>
    <n v="93950"/>
    <x v="0"/>
    <n v="1.4"/>
    <x v="1"/>
    <n v="0"/>
    <x v="0"/>
    <x v="0"/>
    <x v="0"/>
    <x v="0"/>
    <x v="0"/>
    <x v="2"/>
    <x v="4"/>
    <x v="0"/>
    <s v="21-30"/>
    <x v="1"/>
  </r>
  <r>
    <x v="2238"/>
    <n v="48"/>
    <n v="22"/>
    <n v="120"/>
    <x v="0"/>
    <n v="90291"/>
    <x v="0"/>
    <n v="0"/>
    <x v="0"/>
    <n v="0"/>
    <x v="0"/>
    <x v="1"/>
    <x v="0"/>
    <x v="1"/>
    <x v="0"/>
    <x v="2"/>
    <x v="0"/>
    <x v="0"/>
    <s v="21-30"/>
    <x v="2"/>
  </r>
  <r>
    <x v="2239"/>
    <n v="48"/>
    <n v="23"/>
    <n v="30"/>
    <x v="1"/>
    <n v="94720"/>
    <x v="3"/>
    <n v="1.7"/>
    <x v="2"/>
    <n v="162"/>
    <x v="0"/>
    <x v="1"/>
    <x v="0"/>
    <x v="1"/>
    <x v="0"/>
    <x v="2"/>
    <x v="1"/>
    <x v="2"/>
    <s v="21-30"/>
    <x v="1"/>
  </r>
  <r>
    <x v="2240"/>
    <n v="48"/>
    <n v="23"/>
    <n v="43"/>
    <x v="1"/>
    <n v="93943"/>
    <x v="3"/>
    <n v="1.7"/>
    <x v="2"/>
    <n v="159"/>
    <x v="0"/>
    <x v="1"/>
    <x v="0"/>
    <x v="1"/>
    <x v="0"/>
    <x v="2"/>
    <x v="1"/>
    <x v="2"/>
    <s v="21-30"/>
    <x v="1"/>
  </r>
  <r>
    <x v="2241"/>
    <n v="47"/>
    <n v="21"/>
    <n v="125"/>
    <x v="0"/>
    <n v="93407"/>
    <x v="0"/>
    <n v="5.7"/>
    <x v="0"/>
    <n v="112"/>
    <x v="0"/>
    <x v="0"/>
    <x v="0"/>
    <x v="0"/>
    <x v="0"/>
    <x v="2"/>
    <x v="0"/>
    <x v="2"/>
    <s v="21-30"/>
    <x v="3"/>
  </r>
  <r>
    <x v="2242"/>
    <n v="47"/>
    <n v="23"/>
    <n v="105"/>
    <x v="0"/>
    <n v="90024"/>
    <x v="1"/>
    <n v="3.3"/>
    <x v="0"/>
    <n v="0"/>
    <x v="0"/>
    <x v="1"/>
    <x v="0"/>
    <x v="0"/>
    <x v="0"/>
    <x v="2"/>
    <x v="0"/>
    <x v="0"/>
    <s v="21-30"/>
    <x v="4"/>
  </r>
  <r>
    <x v="2243"/>
    <n v="47"/>
    <n v="21"/>
    <n v="60"/>
    <x v="2"/>
    <n v="93407"/>
    <x v="3"/>
    <n v="2.1"/>
    <x v="0"/>
    <n v="0"/>
    <x v="0"/>
    <x v="1"/>
    <x v="0"/>
    <x v="1"/>
    <x v="1"/>
    <x v="2"/>
    <x v="4"/>
    <x v="0"/>
    <s v="21-30"/>
    <x v="0"/>
  </r>
  <r>
    <x v="2244"/>
    <n v="47"/>
    <n v="22"/>
    <n v="40"/>
    <x v="1"/>
    <n v="94612"/>
    <x v="3"/>
    <n v="2.7"/>
    <x v="2"/>
    <n v="0"/>
    <x v="0"/>
    <x v="1"/>
    <x v="0"/>
    <x v="1"/>
    <x v="0"/>
    <x v="2"/>
    <x v="1"/>
    <x v="0"/>
    <s v="21-30"/>
    <x v="0"/>
  </r>
  <r>
    <x v="2245"/>
    <n v="47"/>
    <n v="23"/>
    <n v="148"/>
    <x v="0"/>
    <n v="94551"/>
    <x v="1"/>
    <n v="7.5"/>
    <x v="0"/>
    <n v="0"/>
    <x v="0"/>
    <x v="1"/>
    <x v="1"/>
    <x v="1"/>
    <x v="1"/>
    <x v="2"/>
    <x v="0"/>
    <x v="0"/>
    <s v="21-30"/>
    <x v="3"/>
  </r>
  <r>
    <x v="2246"/>
    <n v="47"/>
    <n v="22"/>
    <n v="53"/>
    <x v="2"/>
    <n v="92677"/>
    <x v="2"/>
    <n v="1.9"/>
    <x v="1"/>
    <n v="98"/>
    <x v="0"/>
    <x v="0"/>
    <x v="1"/>
    <x v="0"/>
    <x v="1"/>
    <x v="2"/>
    <x v="4"/>
    <x v="1"/>
    <s v="21-30"/>
    <x v="1"/>
  </r>
  <r>
    <x v="2247"/>
    <n v="47"/>
    <n v="22"/>
    <n v="92"/>
    <x v="2"/>
    <n v="94720"/>
    <x v="0"/>
    <n v="2.8"/>
    <x v="2"/>
    <n v="0"/>
    <x v="0"/>
    <x v="1"/>
    <x v="0"/>
    <x v="1"/>
    <x v="0"/>
    <x v="2"/>
    <x v="3"/>
    <x v="0"/>
    <s v="21-30"/>
    <x v="0"/>
  </r>
  <r>
    <x v="2248"/>
    <n v="47"/>
    <n v="21"/>
    <n v="138"/>
    <x v="0"/>
    <n v="94583"/>
    <x v="0"/>
    <n v="0"/>
    <x v="0"/>
    <n v="0"/>
    <x v="0"/>
    <x v="1"/>
    <x v="0"/>
    <x v="0"/>
    <x v="0"/>
    <x v="2"/>
    <x v="0"/>
    <x v="0"/>
    <s v="21-30"/>
    <x v="2"/>
  </r>
  <r>
    <x v="2249"/>
    <n v="47"/>
    <n v="22"/>
    <n v="81"/>
    <x v="2"/>
    <n v="90504"/>
    <x v="0"/>
    <n v="2.9"/>
    <x v="0"/>
    <n v="138"/>
    <x v="0"/>
    <x v="1"/>
    <x v="0"/>
    <x v="0"/>
    <x v="0"/>
    <x v="2"/>
    <x v="3"/>
    <x v="2"/>
    <s v="21-30"/>
    <x v="0"/>
  </r>
  <r>
    <x v="2250"/>
    <n v="47"/>
    <n v="23"/>
    <n v="38"/>
    <x v="1"/>
    <n v="94618"/>
    <x v="1"/>
    <n v="2.1"/>
    <x v="1"/>
    <n v="0"/>
    <x v="0"/>
    <x v="1"/>
    <x v="0"/>
    <x v="0"/>
    <x v="0"/>
    <x v="2"/>
    <x v="1"/>
    <x v="0"/>
    <s v="21-30"/>
    <x v="0"/>
  </r>
  <r>
    <x v="2251"/>
    <n v="47"/>
    <n v="23"/>
    <n v="110"/>
    <x v="0"/>
    <n v="94111"/>
    <x v="1"/>
    <n v="3.3"/>
    <x v="0"/>
    <n v="0"/>
    <x v="0"/>
    <x v="1"/>
    <x v="0"/>
    <x v="1"/>
    <x v="1"/>
    <x v="2"/>
    <x v="0"/>
    <x v="0"/>
    <s v="21-30"/>
    <x v="4"/>
  </r>
  <r>
    <x v="2252"/>
    <n v="47"/>
    <n v="22"/>
    <n v="58"/>
    <x v="2"/>
    <n v="93105"/>
    <x v="2"/>
    <n v="3.6"/>
    <x v="1"/>
    <n v="0"/>
    <x v="0"/>
    <x v="1"/>
    <x v="0"/>
    <x v="1"/>
    <x v="1"/>
    <x v="2"/>
    <x v="4"/>
    <x v="0"/>
    <s v="21-30"/>
    <x v="4"/>
  </r>
  <r>
    <x v="2253"/>
    <n v="47"/>
    <n v="23"/>
    <n v="29"/>
    <x v="1"/>
    <n v="94304"/>
    <x v="2"/>
    <n v="0.6"/>
    <x v="0"/>
    <n v="0"/>
    <x v="0"/>
    <x v="1"/>
    <x v="0"/>
    <x v="1"/>
    <x v="0"/>
    <x v="2"/>
    <x v="1"/>
    <x v="0"/>
    <s v="21-30"/>
    <x v="2"/>
  </r>
  <r>
    <x v="2254"/>
    <n v="47"/>
    <n v="23"/>
    <n v="22"/>
    <x v="1"/>
    <n v="93108"/>
    <x v="0"/>
    <n v="1"/>
    <x v="0"/>
    <n v="0"/>
    <x v="0"/>
    <x v="1"/>
    <x v="0"/>
    <x v="0"/>
    <x v="1"/>
    <x v="2"/>
    <x v="2"/>
    <x v="0"/>
    <s v="21-30"/>
    <x v="1"/>
  </r>
  <r>
    <x v="2255"/>
    <n v="47"/>
    <n v="22"/>
    <n v="15"/>
    <x v="1"/>
    <n v="95521"/>
    <x v="1"/>
    <n v="0.7"/>
    <x v="1"/>
    <n v="0"/>
    <x v="0"/>
    <x v="1"/>
    <x v="0"/>
    <x v="0"/>
    <x v="0"/>
    <x v="2"/>
    <x v="2"/>
    <x v="0"/>
    <s v="21-30"/>
    <x v="2"/>
  </r>
  <r>
    <x v="2256"/>
    <n v="47"/>
    <n v="22"/>
    <n v="122"/>
    <x v="0"/>
    <n v="90037"/>
    <x v="0"/>
    <n v="5.0999999999999996"/>
    <x v="1"/>
    <n v="163"/>
    <x v="1"/>
    <x v="0"/>
    <x v="0"/>
    <x v="0"/>
    <x v="0"/>
    <x v="2"/>
    <x v="0"/>
    <x v="2"/>
    <s v="21-30"/>
    <x v="3"/>
  </r>
  <r>
    <x v="2257"/>
    <n v="47"/>
    <n v="23"/>
    <n v="11"/>
    <x v="1"/>
    <n v="94063"/>
    <x v="0"/>
    <n v="0.9"/>
    <x v="1"/>
    <n v="103"/>
    <x v="0"/>
    <x v="1"/>
    <x v="0"/>
    <x v="0"/>
    <x v="1"/>
    <x v="2"/>
    <x v="2"/>
    <x v="2"/>
    <s v="21-30"/>
    <x v="2"/>
  </r>
  <r>
    <x v="2258"/>
    <n v="47"/>
    <n v="20"/>
    <n v="25"/>
    <x v="1"/>
    <n v="95064"/>
    <x v="3"/>
    <n v="0.67"/>
    <x v="2"/>
    <n v="0"/>
    <x v="0"/>
    <x v="1"/>
    <x v="0"/>
    <x v="1"/>
    <x v="1"/>
    <x v="2"/>
    <x v="1"/>
    <x v="0"/>
    <s v="21-30"/>
    <x v="2"/>
  </r>
  <r>
    <x v="2259"/>
    <n v="47"/>
    <n v="23"/>
    <n v="32"/>
    <x v="1"/>
    <n v="92130"/>
    <x v="0"/>
    <n v="1"/>
    <x v="0"/>
    <n v="0"/>
    <x v="0"/>
    <x v="0"/>
    <x v="1"/>
    <x v="1"/>
    <x v="1"/>
    <x v="2"/>
    <x v="1"/>
    <x v="0"/>
    <s v="21-30"/>
    <x v="1"/>
  </r>
  <r>
    <x v="2260"/>
    <n v="47"/>
    <n v="21"/>
    <n v="109"/>
    <x v="0"/>
    <n v="95822"/>
    <x v="2"/>
    <n v="1.8"/>
    <x v="0"/>
    <n v="0"/>
    <x v="1"/>
    <x v="1"/>
    <x v="0"/>
    <x v="0"/>
    <x v="0"/>
    <x v="2"/>
    <x v="0"/>
    <x v="0"/>
    <s v="21-30"/>
    <x v="1"/>
  </r>
  <r>
    <x v="2261"/>
    <n v="47"/>
    <n v="23"/>
    <n v="8"/>
    <x v="1"/>
    <n v="92612"/>
    <x v="2"/>
    <n v="0.2"/>
    <x v="0"/>
    <n v="0"/>
    <x v="0"/>
    <x v="1"/>
    <x v="0"/>
    <x v="1"/>
    <x v="0"/>
    <x v="2"/>
    <x v="2"/>
    <x v="0"/>
    <s v="21-30"/>
    <x v="2"/>
  </r>
  <r>
    <x v="2262"/>
    <n v="47"/>
    <n v="23"/>
    <n v="71"/>
    <x v="2"/>
    <n v="95762"/>
    <x v="0"/>
    <n v="0.8"/>
    <x v="1"/>
    <n v="127"/>
    <x v="0"/>
    <x v="1"/>
    <x v="0"/>
    <x v="1"/>
    <x v="0"/>
    <x v="2"/>
    <x v="4"/>
    <x v="2"/>
    <s v="21-30"/>
    <x v="2"/>
  </r>
  <r>
    <x v="2263"/>
    <n v="47"/>
    <n v="21"/>
    <n v="68"/>
    <x v="2"/>
    <n v="94538"/>
    <x v="2"/>
    <n v="2.6"/>
    <x v="1"/>
    <n v="0"/>
    <x v="0"/>
    <x v="1"/>
    <x v="0"/>
    <x v="0"/>
    <x v="0"/>
    <x v="2"/>
    <x v="4"/>
    <x v="0"/>
    <s v="21-30"/>
    <x v="0"/>
  </r>
  <r>
    <x v="2264"/>
    <n v="47"/>
    <n v="21"/>
    <n v="120"/>
    <x v="0"/>
    <n v="95833"/>
    <x v="0"/>
    <n v="0"/>
    <x v="0"/>
    <n v="135"/>
    <x v="0"/>
    <x v="1"/>
    <x v="0"/>
    <x v="0"/>
    <x v="0"/>
    <x v="2"/>
    <x v="0"/>
    <x v="2"/>
    <s v="21-30"/>
    <x v="2"/>
  </r>
  <r>
    <x v="2265"/>
    <n v="47"/>
    <n v="22"/>
    <n v="33"/>
    <x v="1"/>
    <n v="91105"/>
    <x v="0"/>
    <n v="1.4"/>
    <x v="1"/>
    <n v="0"/>
    <x v="0"/>
    <x v="1"/>
    <x v="0"/>
    <x v="1"/>
    <x v="0"/>
    <x v="2"/>
    <x v="1"/>
    <x v="0"/>
    <s v="21-30"/>
    <x v="1"/>
  </r>
  <r>
    <x v="2266"/>
    <n v="47"/>
    <n v="21"/>
    <n v="83"/>
    <x v="2"/>
    <n v="92220"/>
    <x v="0"/>
    <n v="3.8"/>
    <x v="0"/>
    <n v="97"/>
    <x v="1"/>
    <x v="1"/>
    <x v="0"/>
    <x v="0"/>
    <x v="0"/>
    <x v="2"/>
    <x v="3"/>
    <x v="1"/>
    <s v="21-30"/>
    <x v="4"/>
  </r>
  <r>
    <x v="2267"/>
    <n v="47"/>
    <n v="22"/>
    <n v="24"/>
    <x v="1"/>
    <n v="90717"/>
    <x v="2"/>
    <n v="0.4"/>
    <x v="2"/>
    <n v="142"/>
    <x v="0"/>
    <x v="1"/>
    <x v="0"/>
    <x v="1"/>
    <x v="0"/>
    <x v="2"/>
    <x v="2"/>
    <x v="2"/>
    <s v="21-30"/>
    <x v="2"/>
  </r>
  <r>
    <x v="2268"/>
    <n v="47"/>
    <n v="21"/>
    <n v="79"/>
    <x v="2"/>
    <n v="94110"/>
    <x v="3"/>
    <n v="1.1000000000000001"/>
    <x v="0"/>
    <n v="185"/>
    <x v="0"/>
    <x v="1"/>
    <x v="0"/>
    <x v="1"/>
    <x v="1"/>
    <x v="2"/>
    <x v="3"/>
    <x v="2"/>
    <s v="21-30"/>
    <x v="1"/>
  </r>
  <r>
    <x v="2269"/>
    <n v="47"/>
    <n v="21"/>
    <n v="65"/>
    <x v="2"/>
    <n v="94086"/>
    <x v="0"/>
    <n v="1.5"/>
    <x v="2"/>
    <n v="0"/>
    <x v="0"/>
    <x v="0"/>
    <x v="0"/>
    <x v="1"/>
    <x v="0"/>
    <x v="2"/>
    <x v="4"/>
    <x v="0"/>
    <s v="21-30"/>
    <x v="1"/>
  </r>
  <r>
    <x v="2270"/>
    <n v="47"/>
    <n v="20"/>
    <n v="81"/>
    <x v="2"/>
    <n v="94301"/>
    <x v="0"/>
    <n v="2.67"/>
    <x v="2"/>
    <n v="0"/>
    <x v="0"/>
    <x v="1"/>
    <x v="0"/>
    <x v="1"/>
    <x v="0"/>
    <x v="2"/>
    <x v="3"/>
    <x v="0"/>
    <s v="21-30"/>
    <x v="0"/>
  </r>
  <r>
    <x v="2271"/>
    <n v="47"/>
    <n v="22"/>
    <n v="35"/>
    <x v="1"/>
    <n v="94304"/>
    <x v="1"/>
    <n v="1.3"/>
    <x v="0"/>
    <n v="0"/>
    <x v="0"/>
    <x v="1"/>
    <x v="0"/>
    <x v="1"/>
    <x v="0"/>
    <x v="2"/>
    <x v="1"/>
    <x v="0"/>
    <s v="21-30"/>
    <x v="1"/>
  </r>
  <r>
    <x v="2272"/>
    <n v="47"/>
    <n v="23"/>
    <n v="33"/>
    <x v="1"/>
    <n v="90095"/>
    <x v="0"/>
    <n v="1"/>
    <x v="0"/>
    <n v="0"/>
    <x v="0"/>
    <x v="1"/>
    <x v="0"/>
    <x v="1"/>
    <x v="1"/>
    <x v="2"/>
    <x v="1"/>
    <x v="0"/>
    <s v="21-30"/>
    <x v="1"/>
  </r>
  <r>
    <x v="2273"/>
    <n v="47"/>
    <n v="23"/>
    <n v="190"/>
    <x v="0"/>
    <n v="92831"/>
    <x v="2"/>
    <n v="0.3"/>
    <x v="1"/>
    <n v="305"/>
    <x v="1"/>
    <x v="1"/>
    <x v="0"/>
    <x v="0"/>
    <x v="0"/>
    <x v="2"/>
    <x v="5"/>
    <x v="3"/>
    <s v="21-30"/>
    <x v="2"/>
  </r>
  <r>
    <x v="2274"/>
    <n v="47"/>
    <n v="21"/>
    <n v="141"/>
    <x v="0"/>
    <n v="90095"/>
    <x v="0"/>
    <n v="2.4"/>
    <x v="0"/>
    <n v="0"/>
    <x v="0"/>
    <x v="1"/>
    <x v="0"/>
    <x v="0"/>
    <x v="0"/>
    <x v="2"/>
    <x v="0"/>
    <x v="0"/>
    <s v="21-30"/>
    <x v="0"/>
  </r>
  <r>
    <x v="2275"/>
    <n v="47"/>
    <n v="20"/>
    <n v="38"/>
    <x v="1"/>
    <n v="92115"/>
    <x v="3"/>
    <n v="2.5"/>
    <x v="2"/>
    <n v="0"/>
    <x v="0"/>
    <x v="1"/>
    <x v="0"/>
    <x v="0"/>
    <x v="0"/>
    <x v="2"/>
    <x v="1"/>
    <x v="0"/>
    <s v="21-30"/>
    <x v="0"/>
  </r>
  <r>
    <x v="2276"/>
    <n v="47"/>
    <n v="21"/>
    <n v="15"/>
    <x v="1"/>
    <n v="95207"/>
    <x v="2"/>
    <n v="0.6"/>
    <x v="1"/>
    <n v="77"/>
    <x v="0"/>
    <x v="1"/>
    <x v="0"/>
    <x v="1"/>
    <x v="0"/>
    <x v="2"/>
    <x v="2"/>
    <x v="1"/>
    <s v="21-30"/>
    <x v="2"/>
  </r>
  <r>
    <x v="2277"/>
    <n v="47"/>
    <n v="21"/>
    <n v="20"/>
    <x v="1"/>
    <n v="94066"/>
    <x v="0"/>
    <n v="0.2"/>
    <x v="0"/>
    <n v="0"/>
    <x v="0"/>
    <x v="1"/>
    <x v="0"/>
    <x v="1"/>
    <x v="1"/>
    <x v="2"/>
    <x v="2"/>
    <x v="0"/>
    <s v="21-30"/>
    <x v="2"/>
  </r>
  <r>
    <x v="2278"/>
    <n v="47"/>
    <n v="21"/>
    <n v="52"/>
    <x v="2"/>
    <n v="94720"/>
    <x v="0"/>
    <n v="1.2"/>
    <x v="2"/>
    <n v="194"/>
    <x v="0"/>
    <x v="1"/>
    <x v="0"/>
    <x v="0"/>
    <x v="0"/>
    <x v="2"/>
    <x v="4"/>
    <x v="2"/>
    <s v="21-30"/>
    <x v="1"/>
  </r>
  <r>
    <x v="2279"/>
    <n v="47"/>
    <n v="23"/>
    <n v="89"/>
    <x v="2"/>
    <n v="94920"/>
    <x v="0"/>
    <n v="2.6"/>
    <x v="2"/>
    <n v="0"/>
    <x v="0"/>
    <x v="0"/>
    <x v="1"/>
    <x v="1"/>
    <x v="1"/>
    <x v="2"/>
    <x v="3"/>
    <x v="0"/>
    <s v="21-30"/>
    <x v="0"/>
  </r>
  <r>
    <x v="2280"/>
    <n v="47"/>
    <n v="21"/>
    <n v="85"/>
    <x v="2"/>
    <n v="93106"/>
    <x v="1"/>
    <n v="1.7"/>
    <x v="2"/>
    <n v="0"/>
    <x v="0"/>
    <x v="1"/>
    <x v="0"/>
    <x v="0"/>
    <x v="1"/>
    <x v="2"/>
    <x v="3"/>
    <x v="0"/>
    <s v="21-30"/>
    <x v="1"/>
  </r>
  <r>
    <x v="2281"/>
    <n v="47"/>
    <n v="22"/>
    <n v="25"/>
    <x v="1"/>
    <n v="90404"/>
    <x v="0"/>
    <n v="0.1"/>
    <x v="0"/>
    <n v="148"/>
    <x v="0"/>
    <x v="1"/>
    <x v="0"/>
    <x v="1"/>
    <x v="0"/>
    <x v="2"/>
    <x v="1"/>
    <x v="2"/>
    <s v="21-30"/>
    <x v="2"/>
  </r>
  <r>
    <x v="2282"/>
    <n v="47"/>
    <n v="22"/>
    <n v="30"/>
    <x v="1"/>
    <n v="94118"/>
    <x v="2"/>
    <n v="0.4"/>
    <x v="2"/>
    <n v="115"/>
    <x v="0"/>
    <x v="1"/>
    <x v="0"/>
    <x v="1"/>
    <x v="1"/>
    <x v="2"/>
    <x v="1"/>
    <x v="2"/>
    <s v="21-30"/>
    <x v="2"/>
  </r>
  <r>
    <x v="2283"/>
    <n v="47"/>
    <n v="23"/>
    <n v="171"/>
    <x v="0"/>
    <n v="94546"/>
    <x v="1"/>
    <n v="1.4"/>
    <x v="0"/>
    <n v="284"/>
    <x v="0"/>
    <x v="1"/>
    <x v="0"/>
    <x v="1"/>
    <x v="1"/>
    <x v="2"/>
    <x v="5"/>
    <x v="2"/>
    <s v="21-30"/>
    <x v="1"/>
  </r>
  <r>
    <x v="2284"/>
    <n v="47"/>
    <n v="22"/>
    <n v="11"/>
    <x v="1"/>
    <n v="92192"/>
    <x v="1"/>
    <n v="0"/>
    <x v="0"/>
    <n v="78"/>
    <x v="0"/>
    <x v="1"/>
    <x v="0"/>
    <x v="0"/>
    <x v="0"/>
    <x v="2"/>
    <x v="2"/>
    <x v="1"/>
    <s v="21-30"/>
    <x v="2"/>
  </r>
  <r>
    <x v="2285"/>
    <n v="47"/>
    <n v="23"/>
    <n v="170"/>
    <x v="0"/>
    <n v="90254"/>
    <x v="1"/>
    <n v="6.5"/>
    <x v="2"/>
    <n v="0"/>
    <x v="1"/>
    <x v="1"/>
    <x v="1"/>
    <x v="1"/>
    <x v="1"/>
    <x v="2"/>
    <x v="5"/>
    <x v="0"/>
    <s v="21-30"/>
    <x v="3"/>
  </r>
  <r>
    <x v="2286"/>
    <n v="47"/>
    <n v="20"/>
    <n v="79"/>
    <x v="2"/>
    <n v="94720"/>
    <x v="3"/>
    <n v="2"/>
    <x v="2"/>
    <n v="185"/>
    <x v="0"/>
    <x v="0"/>
    <x v="0"/>
    <x v="0"/>
    <x v="0"/>
    <x v="2"/>
    <x v="3"/>
    <x v="2"/>
    <s v="21-30"/>
    <x v="0"/>
  </r>
  <r>
    <x v="2287"/>
    <n v="47"/>
    <n v="21"/>
    <n v="174"/>
    <x v="0"/>
    <n v="94025"/>
    <x v="2"/>
    <n v="3.2"/>
    <x v="1"/>
    <n v="0"/>
    <x v="1"/>
    <x v="1"/>
    <x v="0"/>
    <x v="0"/>
    <x v="0"/>
    <x v="2"/>
    <x v="5"/>
    <x v="0"/>
    <s v="21-30"/>
    <x v="4"/>
  </r>
  <r>
    <x v="2288"/>
    <n v="47"/>
    <n v="23"/>
    <n v="178"/>
    <x v="0"/>
    <n v="93014"/>
    <x v="0"/>
    <n v="6.5"/>
    <x v="1"/>
    <n v="0"/>
    <x v="1"/>
    <x v="1"/>
    <x v="0"/>
    <x v="0"/>
    <x v="0"/>
    <x v="2"/>
    <x v="5"/>
    <x v="0"/>
    <s v="21-30"/>
    <x v="3"/>
  </r>
  <r>
    <x v="2289"/>
    <n v="47"/>
    <n v="23"/>
    <n v="130"/>
    <x v="0"/>
    <n v="91763"/>
    <x v="1"/>
    <n v="1.4"/>
    <x v="0"/>
    <n v="0"/>
    <x v="0"/>
    <x v="1"/>
    <x v="0"/>
    <x v="0"/>
    <x v="0"/>
    <x v="2"/>
    <x v="0"/>
    <x v="0"/>
    <s v="21-30"/>
    <x v="1"/>
  </r>
  <r>
    <x v="2290"/>
    <n v="47"/>
    <n v="21"/>
    <n v="28"/>
    <x v="1"/>
    <n v="92868"/>
    <x v="3"/>
    <n v="1.5"/>
    <x v="0"/>
    <n v="0"/>
    <x v="0"/>
    <x v="1"/>
    <x v="0"/>
    <x v="1"/>
    <x v="0"/>
    <x v="2"/>
    <x v="1"/>
    <x v="0"/>
    <s v="21-30"/>
    <x v="1"/>
  </r>
  <r>
    <x v="2291"/>
    <n v="47"/>
    <n v="23"/>
    <n v="88"/>
    <x v="2"/>
    <n v="94305"/>
    <x v="2"/>
    <n v="1.4"/>
    <x v="2"/>
    <n v="0"/>
    <x v="0"/>
    <x v="1"/>
    <x v="0"/>
    <x v="0"/>
    <x v="0"/>
    <x v="2"/>
    <x v="3"/>
    <x v="0"/>
    <s v="21-30"/>
    <x v="1"/>
  </r>
  <r>
    <x v="2292"/>
    <n v="47"/>
    <n v="23"/>
    <n v="34"/>
    <x v="1"/>
    <n v="91711"/>
    <x v="2"/>
    <n v="0.6"/>
    <x v="0"/>
    <n v="0"/>
    <x v="0"/>
    <x v="1"/>
    <x v="1"/>
    <x v="1"/>
    <x v="1"/>
    <x v="2"/>
    <x v="1"/>
    <x v="0"/>
    <s v="21-30"/>
    <x v="2"/>
  </r>
  <r>
    <x v="2293"/>
    <n v="47"/>
    <n v="23"/>
    <n v="22"/>
    <x v="1"/>
    <n v="94901"/>
    <x v="2"/>
    <n v="0.6"/>
    <x v="0"/>
    <n v="0"/>
    <x v="0"/>
    <x v="1"/>
    <x v="0"/>
    <x v="1"/>
    <x v="1"/>
    <x v="2"/>
    <x v="2"/>
    <x v="0"/>
    <s v="21-30"/>
    <x v="2"/>
  </r>
  <r>
    <x v="2294"/>
    <n v="47"/>
    <n v="23"/>
    <n v="90"/>
    <x v="2"/>
    <n v="95449"/>
    <x v="0"/>
    <n v="2.7"/>
    <x v="0"/>
    <n v="323"/>
    <x v="0"/>
    <x v="1"/>
    <x v="0"/>
    <x v="0"/>
    <x v="0"/>
    <x v="2"/>
    <x v="3"/>
    <x v="3"/>
    <s v="21-30"/>
    <x v="0"/>
  </r>
  <r>
    <x v="2295"/>
    <n v="47"/>
    <n v="21"/>
    <n v="89"/>
    <x v="2"/>
    <n v="94720"/>
    <x v="1"/>
    <n v="0.8"/>
    <x v="1"/>
    <n v="0"/>
    <x v="0"/>
    <x v="1"/>
    <x v="0"/>
    <x v="1"/>
    <x v="1"/>
    <x v="2"/>
    <x v="3"/>
    <x v="0"/>
    <s v="21-30"/>
    <x v="2"/>
  </r>
  <r>
    <x v="2296"/>
    <n v="47"/>
    <n v="23"/>
    <n v="160"/>
    <x v="0"/>
    <n v="92037"/>
    <x v="1"/>
    <n v="6.67"/>
    <x v="0"/>
    <n v="0"/>
    <x v="0"/>
    <x v="1"/>
    <x v="0"/>
    <x v="0"/>
    <x v="0"/>
    <x v="2"/>
    <x v="5"/>
    <x v="0"/>
    <s v="21-30"/>
    <x v="3"/>
  </r>
  <r>
    <x v="2297"/>
    <n v="47"/>
    <n v="22"/>
    <n v="93"/>
    <x v="2"/>
    <n v="90266"/>
    <x v="0"/>
    <n v="0.2"/>
    <x v="2"/>
    <n v="309"/>
    <x v="0"/>
    <x v="1"/>
    <x v="0"/>
    <x v="1"/>
    <x v="0"/>
    <x v="2"/>
    <x v="3"/>
    <x v="3"/>
    <s v="21-30"/>
    <x v="2"/>
  </r>
  <r>
    <x v="2298"/>
    <n v="47"/>
    <n v="22"/>
    <n v="65"/>
    <x v="2"/>
    <n v="91330"/>
    <x v="3"/>
    <n v="2.7"/>
    <x v="2"/>
    <n v="0"/>
    <x v="0"/>
    <x v="1"/>
    <x v="0"/>
    <x v="1"/>
    <x v="0"/>
    <x v="2"/>
    <x v="4"/>
    <x v="0"/>
    <s v="21-30"/>
    <x v="0"/>
  </r>
  <r>
    <x v="2299"/>
    <n v="47"/>
    <n v="23"/>
    <n v="25"/>
    <x v="1"/>
    <n v="93106"/>
    <x v="0"/>
    <n v="0.9"/>
    <x v="1"/>
    <n v="0"/>
    <x v="0"/>
    <x v="1"/>
    <x v="0"/>
    <x v="1"/>
    <x v="0"/>
    <x v="2"/>
    <x v="1"/>
    <x v="0"/>
    <s v="21-30"/>
    <x v="2"/>
  </r>
  <r>
    <x v="2300"/>
    <n v="47"/>
    <n v="23"/>
    <n v="149"/>
    <x v="0"/>
    <n v="92675"/>
    <x v="2"/>
    <n v="6.1"/>
    <x v="0"/>
    <n v="0"/>
    <x v="1"/>
    <x v="1"/>
    <x v="0"/>
    <x v="0"/>
    <x v="1"/>
    <x v="2"/>
    <x v="0"/>
    <x v="0"/>
    <s v="21-30"/>
    <x v="3"/>
  </r>
  <r>
    <x v="2301"/>
    <n v="47"/>
    <n v="23"/>
    <n v="163"/>
    <x v="0"/>
    <n v="92653"/>
    <x v="0"/>
    <n v="5"/>
    <x v="0"/>
    <n v="0"/>
    <x v="0"/>
    <x v="1"/>
    <x v="0"/>
    <x v="0"/>
    <x v="0"/>
    <x v="2"/>
    <x v="5"/>
    <x v="0"/>
    <s v="21-30"/>
    <x v="3"/>
  </r>
  <r>
    <x v="2302"/>
    <n v="47"/>
    <n v="21"/>
    <n v="82"/>
    <x v="2"/>
    <n v="94109"/>
    <x v="3"/>
    <n v="2.1"/>
    <x v="0"/>
    <n v="0"/>
    <x v="0"/>
    <x v="1"/>
    <x v="0"/>
    <x v="0"/>
    <x v="0"/>
    <x v="2"/>
    <x v="3"/>
    <x v="0"/>
    <s v="21-30"/>
    <x v="0"/>
  </r>
  <r>
    <x v="2303"/>
    <n v="47"/>
    <n v="20"/>
    <n v="62"/>
    <x v="2"/>
    <n v="92521"/>
    <x v="0"/>
    <n v="2.67"/>
    <x v="2"/>
    <n v="0"/>
    <x v="0"/>
    <x v="1"/>
    <x v="0"/>
    <x v="1"/>
    <x v="0"/>
    <x v="2"/>
    <x v="4"/>
    <x v="0"/>
    <s v="21-30"/>
    <x v="0"/>
  </r>
  <r>
    <x v="2304"/>
    <n v="47"/>
    <n v="21"/>
    <n v="53"/>
    <x v="2"/>
    <n v="95929"/>
    <x v="0"/>
    <n v="1.5"/>
    <x v="2"/>
    <n v="0"/>
    <x v="0"/>
    <x v="1"/>
    <x v="0"/>
    <x v="1"/>
    <x v="0"/>
    <x v="2"/>
    <x v="4"/>
    <x v="0"/>
    <s v="21-30"/>
    <x v="1"/>
  </r>
  <r>
    <x v="2305"/>
    <n v="47"/>
    <n v="23"/>
    <n v="32"/>
    <x v="1"/>
    <n v="92251"/>
    <x v="2"/>
    <n v="0.6"/>
    <x v="0"/>
    <n v="156"/>
    <x v="0"/>
    <x v="1"/>
    <x v="0"/>
    <x v="1"/>
    <x v="1"/>
    <x v="2"/>
    <x v="1"/>
    <x v="2"/>
    <s v="21-30"/>
    <x v="2"/>
  </r>
  <r>
    <x v="2306"/>
    <n v="47"/>
    <n v="21"/>
    <n v="22"/>
    <x v="1"/>
    <n v="92037"/>
    <x v="0"/>
    <n v="0.2"/>
    <x v="0"/>
    <n v="104"/>
    <x v="0"/>
    <x v="1"/>
    <x v="0"/>
    <x v="0"/>
    <x v="0"/>
    <x v="2"/>
    <x v="2"/>
    <x v="2"/>
    <s v="21-30"/>
    <x v="2"/>
  </r>
  <r>
    <x v="2307"/>
    <n v="47"/>
    <n v="22"/>
    <n v="53"/>
    <x v="2"/>
    <n v="92691"/>
    <x v="0"/>
    <n v="0.3"/>
    <x v="0"/>
    <n v="213"/>
    <x v="0"/>
    <x v="1"/>
    <x v="0"/>
    <x v="0"/>
    <x v="0"/>
    <x v="2"/>
    <x v="4"/>
    <x v="2"/>
    <s v="21-30"/>
    <x v="2"/>
  </r>
  <r>
    <x v="2308"/>
    <n v="47"/>
    <n v="22"/>
    <n v="44"/>
    <x v="1"/>
    <n v="95821"/>
    <x v="0"/>
    <n v="1.4"/>
    <x v="1"/>
    <n v="0"/>
    <x v="0"/>
    <x v="1"/>
    <x v="0"/>
    <x v="1"/>
    <x v="1"/>
    <x v="2"/>
    <x v="1"/>
    <x v="0"/>
    <s v="21-30"/>
    <x v="1"/>
  </r>
  <r>
    <x v="2309"/>
    <n v="47"/>
    <n v="22"/>
    <n v="42"/>
    <x v="1"/>
    <n v="95820"/>
    <x v="3"/>
    <n v="2.7"/>
    <x v="2"/>
    <n v="0"/>
    <x v="0"/>
    <x v="1"/>
    <x v="0"/>
    <x v="1"/>
    <x v="0"/>
    <x v="2"/>
    <x v="1"/>
    <x v="0"/>
    <s v="21-30"/>
    <x v="0"/>
  </r>
  <r>
    <x v="2310"/>
    <n v="47"/>
    <n v="22"/>
    <n v="82"/>
    <x v="2"/>
    <n v="92084"/>
    <x v="0"/>
    <n v="2.9"/>
    <x v="0"/>
    <n v="276"/>
    <x v="0"/>
    <x v="1"/>
    <x v="0"/>
    <x v="1"/>
    <x v="0"/>
    <x v="2"/>
    <x v="3"/>
    <x v="2"/>
    <s v="21-30"/>
    <x v="0"/>
  </r>
  <r>
    <x v="2311"/>
    <n v="47"/>
    <n v="22"/>
    <n v="19"/>
    <x v="1"/>
    <n v="94590"/>
    <x v="0"/>
    <n v="0.4"/>
    <x v="1"/>
    <n v="0"/>
    <x v="0"/>
    <x v="1"/>
    <x v="0"/>
    <x v="1"/>
    <x v="0"/>
    <x v="2"/>
    <x v="2"/>
    <x v="0"/>
    <s v="21-30"/>
    <x v="2"/>
  </r>
  <r>
    <x v="2312"/>
    <n v="47"/>
    <n v="22"/>
    <n v="42"/>
    <x v="1"/>
    <n v="91754"/>
    <x v="3"/>
    <n v="2.7"/>
    <x v="2"/>
    <n v="0"/>
    <x v="0"/>
    <x v="1"/>
    <x v="0"/>
    <x v="1"/>
    <x v="1"/>
    <x v="2"/>
    <x v="1"/>
    <x v="0"/>
    <s v="21-30"/>
    <x v="0"/>
  </r>
  <r>
    <x v="2313"/>
    <n v="47"/>
    <n v="20"/>
    <n v="68"/>
    <x v="2"/>
    <n v="91320"/>
    <x v="0"/>
    <n v="2.67"/>
    <x v="2"/>
    <n v="0"/>
    <x v="0"/>
    <x v="1"/>
    <x v="0"/>
    <x v="1"/>
    <x v="1"/>
    <x v="2"/>
    <x v="4"/>
    <x v="0"/>
    <s v="21-30"/>
    <x v="0"/>
  </r>
  <r>
    <x v="2314"/>
    <n v="47"/>
    <n v="22"/>
    <n v="61"/>
    <x v="2"/>
    <n v="94025"/>
    <x v="3"/>
    <n v="2.7"/>
    <x v="2"/>
    <n v="168"/>
    <x v="0"/>
    <x v="1"/>
    <x v="0"/>
    <x v="1"/>
    <x v="1"/>
    <x v="2"/>
    <x v="4"/>
    <x v="2"/>
    <s v="21-30"/>
    <x v="0"/>
  </r>
  <r>
    <x v="2315"/>
    <n v="47"/>
    <n v="22"/>
    <n v="124"/>
    <x v="0"/>
    <n v="90027"/>
    <x v="2"/>
    <n v="5"/>
    <x v="1"/>
    <n v="0"/>
    <x v="1"/>
    <x v="1"/>
    <x v="0"/>
    <x v="0"/>
    <x v="0"/>
    <x v="2"/>
    <x v="0"/>
    <x v="0"/>
    <s v="21-30"/>
    <x v="3"/>
  </r>
  <r>
    <x v="2316"/>
    <n v="47"/>
    <n v="22"/>
    <n v="81"/>
    <x v="2"/>
    <n v="90009"/>
    <x v="2"/>
    <n v="3.6"/>
    <x v="1"/>
    <n v="0"/>
    <x v="0"/>
    <x v="1"/>
    <x v="0"/>
    <x v="1"/>
    <x v="1"/>
    <x v="2"/>
    <x v="3"/>
    <x v="0"/>
    <s v="21-30"/>
    <x v="4"/>
  </r>
  <r>
    <x v="2317"/>
    <n v="47"/>
    <n v="22"/>
    <n v="65"/>
    <x v="2"/>
    <n v="90840"/>
    <x v="0"/>
    <n v="2.4"/>
    <x v="0"/>
    <n v="0"/>
    <x v="0"/>
    <x v="1"/>
    <x v="0"/>
    <x v="1"/>
    <x v="0"/>
    <x v="2"/>
    <x v="4"/>
    <x v="0"/>
    <s v="21-30"/>
    <x v="0"/>
  </r>
  <r>
    <x v="2318"/>
    <n v="47"/>
    <n v="22"/>
    <n v="190"/>
    <x v="0"/>
    <n v="94550"/>
    <x v="1"/>
    <n v="8.8000000000000007"/>
    <x v="0"/>
    <n v="0"/>
    <x v="0"/>
    <x v="1"/>
    <x v="0"/>
    <x v="0"/>
    <x v="0"/>
    <x v="2"/>
    <x v="5"/>
    <x v="0"/>
    <s v="21-30"/>
    <x v="3"/>
  </r>
  <r>
    <x v="2319"/>
    <n v="47"/>
    <n v="23"/>
    <n v="32"/>
    <x v="1"/>
    <n v="95370"/>
    <x v="0"/>
    <n v="1"/>
    <x v="0"/>
    <n v="0"/>
    <x v="0"/>
    <x v="1"/>
    <x v="0"/>
    <x v="0"/>
    <x v="1"/>
    <x v="2"/>
    <x v="1"/>
    <x v="0"/>
    <s v="21-30"/>
    <x v="1"/>
  </r>
  <r>
    <x v="2320"/>
    <n v="47"/>
    <n v="21"/>
    <n v="132"/>
    <x v="0"/>
    <n v="92120"/>
    <x v="0"/>
    <n v="0.3"/>
    <x v="0"/>
    <n v="0"/>
    <x v="0"/>
    <x v="1"/>
    <x v="0"/>
    <x v="1"/>
    <x v="0"/>
    <x v="2"/>
    <x v="0"/>
    <x v="0"/>
    <s v="21-30"/>
    <x v="2"/>
  </r>
  <r>
    <x v="2321"/>
    <n v="47"/>
    <n v="21"/>
    <n v="42"/>
    <x v="1"/>
    <n v="95841"/>
    <x v="2"/>
    <n v="0.1"/>
    <x v="0"/>
    <n v="0"/>
    <x v="0"/>
    <x v="1"/>
    <x v="0"/>
    <x v="1"/>
    <x v="1"/>
    <x v="2"/>
    <x v="1"/>
    <x v="0"/>
    <s v="21-30"/>
    <x v="2"/>
  </r>
  <r>
    <x v="2322"/>
    <n v="47"/>
    <n v="21"/>
    <n v="71"/>
    <x v="2"/>
    <n v="92037"/>
    <x v="2"/>
    <n v="2.9"/>
    <x v="0"/>
    <n v="0"/>
    <x v="0"/>
    <x v="1"/>
    <x v="0"/>
    <x v="1"/>
    <x v="0"/>
    <x v="2"/>
    <x v="4"/>
    <x v="0"/>
    <s v="21-30"/>
    <x v="0"/>
  </r>
  <r>
    <x v="2323"/>
    <n v="47"/>
    <n v="22"/>
    <n v="38"/>
    <x v="1"/>
    <n v="92866"/>
    <x v="2"/>
    <n v="1.9"/>
    <x v="1"/>
    <n v="0"/>
    <x v="0"/>
    <x v="1"/>
    <x v="0"/>
    <x v="1"/>
    <x v="0"/>
    <x v="2"/>
    <x v="1"/>
    <x v="0"/>
    <s v="21-30"/>
    <x v="1"/>
  </r>
  <r>
    <x v="2324"/>
    <n v="47"/>
    <n v="21"/>
    <n v="93"/>
    <x v="2"/>
    <n v="91604"/>
    <x v="1"/>
    <n v="0.8"/>
    <x v="1"/>
    <n v="107"/>
    <x v="0"/>
    <x v="1"/>
    <x v="0"/>
    <x v="0"/>
    <x v="0"/>
    <x v="2"/>
    <x v="3"/>
    <x v="2"/>
    <s v="21-30"/>
    <x v="2"/>
  </r>
  <r>
    <x v="2325"/>
    <n v="47"/>
    <n v="23"/>
    <n v="199"/>
    <x v="0"/>
    <n v="94720"/>
    <x v="1"/>
    <n v="6.67"/>
    <x v="0"/>
    <n v="0"/>
    <x v="0"/>
    <x v="1"/>
    <x v="0"/>
    <x v="1"/>
    <x v="0"/>
    <x v="2"/>
    <x v="5"/>
    <x v="0"/>
    <s v="21-30"/>
    <x v="3"/>
  </r>
  <r>
    <x v="2326"/>
    <n v="47"/>
    <n v="22"/>
    <n v="203"/>
    <x v="0"/>
    <n v="95842"/>
    <x v="1"/>
    <n v="8.8000000000000007"/>
    <x v="0"/>
    <n v="0"/>
    <x v="0"/>
    <x v="1"/>
    <x v="0"/>
    <x v="1"/>
    <x v="0"/>
    <x v="2"/>
    <x v="6"/>
    <x v="0"/>
    <s v="21-30"/>
    <x v="3"/>
  </r>
  <r>
    <x v="2327"/>
    <n v="47"/>
    <n v="23"/>
    <n v="28"/>
    <x v="1"/>
    <n v="94061"/>
    <x v="2"/>
    <n v="0.6"/>
    <x v="0"/>
    <n v="0"/>
    <x v="0"/>
    <x v="1"/>
    <x v="0"/>
    <x v="1"/>
    <x v="0"/>
    <x v="2"/>
    <x v="1"/>
    <x v="0"/>
    <s v="21-30"/>
    <x v="2"/>
  </r>
  <r>
    <x v="2328"/>
    <n v="47"/>
    <n v="23"/>
    <n v="65"/>
    <x v="2"/>
    <n v="93943"/>
    <x v="0"/>
    <n v="0"/>
    <x v="0"/>
    <n v="0"/>
    <x v="0"/>
    <x v="1"/>
    <x v="0"/>
    <x v="0"/>
    <x v="0"/>
    <x v="2"/>
    <x v="4"/>
    <x v="0"/>
    <s v="21-30"/>
    <x v="2"/>
  </r>
  <r>
    <x v="2329"/>
    <n v="47"/>
    <n v="23"/>
    <n v="12"/>
    <x v="1"/>
    <n v="92110"/>
    <x v="2"/>
    <n v="0.2"/>
    <x v="0"/>
    <n v="102"/>
    <x v="0"/>
    <x v="1"/>
    <x v="0"/>
    <x v="0"/>
    <x v="1"/>
    <x v="2"/>
    <x v="2"/>
    <x v="2"/>
    <s v="21-30"/>
    <x v="2"/>
  </r>
  <r>
    <x v="2330"/>
    <n v="47"/>
    <n v="22"/>
    <n v="95"/>
    <x v="2"/>
    <n v="93311"/>
    <x v="1"/>
    <n v="3.9"/>
    <x v="2"/>
    <n v="0"/>
    <x v="1"/>
    <x v="1"/>
    <x v="0"/>
    <x v="0"/>
    <x v="0"/>
    <x v="2"/>
    <x v="3"/>
    <x v="0"/>
    <s v="21-30"/>
    <x v="4"/>
  </r>
  <r>
    <x v="2331"/>
    <n v="47"/>
    <n v="21"/>
    <n v="90"/>
    <x v="2"/>
    <n v="90245"/>
    <x v="1"/>
    <n v="0.8"/>
    <x v="1"/>
    <n v="0"/>
    <x v="0"/>
    <x v="1"/>
    <x v="0"/>
    <x v="0"/>
    <x v="0"/>
    <x v="2"/>
    <x v="3"/>
    <x v="0"/>
    <s v="21-30"/>
    <x v="2"/>
  </r>
  <r>
    <x v="2332"/>
    <n v="47"/>
    <n v="21"/>
    <n v="39"/>
    <x v="1"/>
    <n v="92612"/>
    <x v="3"/>
    <n v="0.6"/>
    <x v="2"/>
    <n v="0"/>
    <x v="0"/>
    <x v="1"/>
    <x v="0"/>
    <x v="1"/>
    <x v="1"/>
    <x v="2"/>
    <x v="1"/>
    <x v="0"/>
    <s v="21-30"/>
    <x v="2"/>
  </r>
  <r>
    <x v="2333"/>
    <n v="47"/>
    <n v="21"/>
    <n v="88"/>
    <x v="2"/>
    <n v="94304"/>
    <x v="1"/>
    <n v="1.7"/>
    <x v="2"/>
    <n v="0"/>
    <x v="0"/>
    <x v="1"/>
    <x v="0"/>
    <x v="1"/>
    <x v="0"/>
    <x v="2"/>
    <x v="3"/>
    <x v="0"/>
    <s v="21-30"/>
    <x v="1"/>
  </r>
  <r>
    <x v="2334"/>
    <n v="47"/>
    <n v="21"/>
    <n v="24"/>
    <x v="1"/>
    <n v="94108"/>
    <x v="1"/>
    <n v="0.1"/>
    <x v="1"/>
    <n v="0"/>
    <x v="0"/>
    <x v="1"/>
    <x v="0"/>
    <x v="0"/>
    <x v="1"/>
    <x v="2"/>
    <x v="2"/>
    <x v="0"/>
    <s v="21-30"/>
    <x v="2"/>
  </r>
  <r>
    <x v="2335"/>
    <n v="47"/>
    <n v="22"/>
    <n v="81"/>
    <x v="2"/>
    <n v="94123"/>
    <x v="0"/>
    <n v="2.9"/>
    <x v="0"/>
    <n v="0"/>
    <x v="0"/>
    <x v="1"/>
    <x v="0"/>
    <x v="0"/>
    <x v="1"/>
    <x v="2"/>
    <x v="3"/>
    <x v="0"/>
    <s v="21-30"/>
    <x v="0"/>
  </r>
  <r>
    <x v="2336"/>
    <n v="47"/>
    <n v="22"/>
    <n v="114"/>
    <x v="0"/>
    <n v="95819"/>
    <x v="1"/>
    <n v="0.6"/>
    <x v="0"/>
    <n v="0"/>
    <x v="0"/>
    <x v="0"/>
    <x v="1"/>
    <x v="1"/>
    <x v="1"/>
    <x v="2"/>
    <x v="0"/>
    <x v="0"/>
    <s v="21-30"/>
    <x v="2"/>
  </r>
  <r>
    <x v="2337"/>
    <n v="47"/>
    <n v="23"/>
    <n v="138"/>
    <x v="0"/>
    <n v="91367"/>
    <x v="1"/>
    <n v="3.3"/>
    <x v="0"/>
    <n v="0"/>
    <x v="0"/>
    <x v="1"/>
    <x v="0"/>
    <x v="1"/>
    <x v="1"/>
    <x v="2"/>
    <x v="0"/>
    <x v="0"/>
    <s v="21-30"/>
    <x v="4"/>
  </r>
  <r>
    <x v="2338"/>
    <n v="47"/>
    <n v="23"/>
    <n v="75"/>
    <x v="2"/>
    <n v="93106"/>
    <x v="0"/>
    <n v="2.6"/>
    <x v="2"/>
    <n v="0"/>
    <x v="0"/>
    <x v="1"/>
    <x v="0"/>
    <x v="0"/>
    <x v="1"/>
    <x v="2"/>
    <x v="3"/>
    <x v="0"/>
    <s v="21-30"/>
    <x v="0"/>
  </r>
  <r>
    <x v="2339"/>
    <n v="47"/>
    <n v="22"/>
    <n v="22"/>
    <x v="1"/>
    <n v="90024"/>
    <x v="0"/>
    <n v="0.4"/>
    <x v="1"/>
    <n v="0"/>
    <x v="0"/>
    <x v="1"/>
    <x v="0"/>
    <x v="1"/>
    <x v="0"/>
    <x v="2"/>
    <x v="2"/>
    <x v="0"/>
    <s v="21-30"/>
    <x v="2"/>
  </r>
  <r>
    <x v="2340"/>
    <n v="47"/>
    <n v="23"/>
    <n v="12"/>
    <x v="1"/>
    <n v="92518"/>
    <x v="2"/>
    <n v="0.5"/>
    <x v="2"/>
    <n v="0"/>
    <x v="0"/>
    <x v="1"/>
    <x v="0"/>
    <x v="0"/>
    <x v="0"/>
    <x v="2"/>
    <x v="2"/>
    <x v="0"/>
    <s v="21-30"/>
    <x v="2"/>
  </r>
  <r>
    <x v="2341"/>
    <n v="47"/>
    <n v="22"/>
    <n v="89"/>
    <x v="2"/>
    <n v="92647"/>
    <x v="2"/>
    <n v="1.9"/>
    <x v="1"/>
    <n v="0"/>
    <x v="0"/>
    <x v="1"/>
    <x v="0"/>
    <x v="1"/>
    <x v="0"/>
    <x v="2"/>
    <x v="3"/>
    <x v="0"/>
    <s v="21-30"/>
    <x v="1"/>
  </r>
  <r>
    <x v="2342"/>
    <n v="47"/>
    <n v="21"/>
    <n v="123"/>
    <x v="0"/>
    <n v="90840"/>
    <x v="0"/>
    <n v="7.3"/>
    <x v="0"/>
    <n v="0"/>
    <x v="0"/>
    <x v="1"/>
    <x v="0"/>
    <x v="0"/>
    <x v="0"/>
    <x v="2"/>
    <x v="0"/>
    <x v="0"/>
    <s v="21-30"/>
    <x v="3"/>
  </r>
  <r>
    <x v="2343"/>
    <n v="47"/>
    <n v="22"/>
    <n v="78"/>
    <x v="2"/>
    <n v="92093"/>
    <x v="0"/>
    <n v="0.2"/>
    <x v="2"/>
    <n v="0"/>
    <x v="0"/>
    <x v="1"/>
    <x v="0"/>
    <x v="1"/>
    <x v="0"/>
    <x v="2"/>
    <x v="3"/>
    <x v="0"/>
    <s v="21-30"/>
    <x v="2"/>
  </r>
  <r>
    <x v="2344"/>
    <n v="47"/>
    <n v="20"/>
    <n v="101"/>
    <x v="0"/>
    <n v="91950"/>
    <x v="3"/>
    <n v="2"/>
    <x v="2"/>
    <n v="270"/>
    <x v="0"/>
    <x v="1"/>
    <x v="0"/>
    <x v="1"/>
    <x v="0"/>
    <x v="2"/>
    <x v="0"/>
    <x v="2"/>
    <s v="21-30"/>
    <x v="0"/>
  </r>
  <r>
    <x v="2345"/>
    <n v="47"/>
    <n v="21"/>
    <n v="49"/>
    <x v="1"/>
    <n v="92152"/>
    <x v="3"/>
    <n v="2.2000000000000002"/>
    <x v="2"/>
    <n v="0"/>
    <x v="0"/>
    <x v="0"/>
    <x v="0"/>
    <x v="0"/>
    <x v="0"/>
    <x v="2"/>
    <x v="1"/>
    <x v="0"/>
    <s v="21-30"/>
    <x v="0"/>
  </r>
  <r>
    <x v="2346"/>
    <n v="47"/>
    <n v="20"/>
    <n v="13"/>
    <x v="1"/>
    <n v="94545"/>
    <x v="3"/>
    <n v="0.67"/>
    <x v="2"/>
    <n v="0"/>
    <x v="0"/>
    <x v="1"/>
    <x v="0"/>
    <x v="1"/>
    <x v="0"/>
    <x v="2"/>
    <x v="2"/>
    <x v="0"/>
    <s v="21-30"/>
    <x v="2"/>
  </r>
  <r>
    <x v="2347"/>
    <n v="47"/>
    <n v="23"/>
    <n v="63"/>
    <x v="2"/>
    <n v="95521"/>
    <x v="0"/>
    <n v="0.8"/>
    <x v="1"/>
    <n v="0"/>
    <x v="0"/>
    <x v="1"/>
    <x v="0"/>
    <x v="1"/>
    <x v="0"/>
    <x v="2"/>
    <x v="4"/>
    <x v="0"/>
    <s v="21-30"/>
    <x v="2"/>
  </r>
  <r>
    <x v="2348"/>
    <n v="47"/>
    <n v="21"/>
    <n v="38"/>
    <x v="1"/>
    <n v="91101"/>
    <x v="3"/>
    <n v="0.6"/>
    <x v="2"/>
    <n v="0"/>
    <x v="0"/>
    <x v="0"/>
    <x v="0"/>
    <x v="0"/>
    <x v="0"/>
    <x v="2"/>
    <x v="1"/>
    <x v="0"/>
    <s v="21-30"/>
    <x v="2"/>
  </r>
  <r>
    <x v="2349"/>
    <n v="47"/>
    <n v="23"/>
    <n v="40"/>
    <x v="1"/>
    <n v="95123"/>
    <x v="1"/>
    <n v="2.1"/>
    <x v="1"/>
    <n v="156"/>
    <x v="0"/>
    <x v="1"/>
    <x v="0"/>
    <x v="1"/>
    <x v="0"/>
    <x v="2"/>
    <x v="1"/>
    <x v="2"/>
    <s v="21-30"/>
    <x v="0"/>
  </r>
  <r>
    <x v="2350"/>
    <n v="47"/>
    <n v="20"/>
    <n v="49"/>
    <x v="1"/>
    <n v="92104"/>
    <x v="3"/>
    <n v="2.5"/>
    <x v="2"/>
    <n v="0"/>
    <x v="0"/>
    <x v="1"/>
    <x v="0"/>
    <x v="1"/>
    <x v="0"/>
    <x v="2"/>
    <x v="1"/>
    <x v="0"/>
    <s v="21-30"/>
    <x v="0"/>
  </r>
  <r>
    <x v="2351"/>
    <n v="47"/>
    <n v="23"/>
    <n v="94"/>
    <x v="2"/>
    <n v="92029"/>
    <x v="0"/>
    <n v="4.7"/>
    <x v="0"/>
    <n v="0"/>
    <x v="0"/>
    <x v="1"/>
    <x v="0"/>
    <x v="1"/>
    <x v="1"/>
    <x v="2"/>
    <x v="3"/>
    <x v="0"/>
    <s v="21-30"/>
    <x v="5"/>
  </r>
  <r>
    <x v="2352"/>
    <n v="47"/>
    <n v="23"/>
    <n v="19"/>
    <x v="1"/>
    <n v="90089"/>
    <x v="0"/>
    <n v="1"/>
    <x v="0"/>
    <n v="0"/>
    <x v="0"/>
    <x v="1"/>
    <x v="0"/>
    <x v="0"/>
    <x v="1"/>
    <x v="2"/>
    <x v="2"/>
    <x v="0"/>
    <s v="21-30"/>
    <x v="1"/>
  </r>
  <r>
    <x v="2353"/>
    <n v="47"/>
    <n v="21"/>
    <n v="32"/>
    <x v="1"/>
    <n v="95051"/>
    <x v="3"/>
    <n v="1.5"/>
    <x v="0"/>
    <n v="75"/>
    <x v="0"/>
    <x v="1"/>
    <x v="0"/>
    <x v="1"/>
    <x v="0"/>
    <x v="2"/>
    <x v="1"/>
    <x v="1"/>
    <s v="21-30"/>
    <x v="1"/>
  </r>
  <r>
    <x v="2354"/>
    <n v="46"/>
    <n v="21"/>
    <n v="193"/>
    <x v="0"/>
    <n v="91604"/>
    <x v="1"/>
    <n v="8.1"/>
    <x v="1"/>
    <n v="0"/>
    <x v="1"/>
    <x v="1"/>
    <x v="0"/>
    <x v="0"/>
    <x v="0"/>
    <x v="2"/>
    <x v="5"/>
    <x v="0"/>
    <s v="21-30"/>
    <x v="3"/>
  </r>
  <r>
    <x v="2355"/>
    <n v="46"/>
    <n v="20"/>
    <n v="158"/>
    <x v="0"/>
    <n v="90064"/>
    <x v="0"/>
    <n v="2.4"/>
    <x v="0"/>
    <n v="0"/>
    <x v="0"/>
    <x v="1"/>
    <x v="0"/>
    <x v="1"/>
    <x v="1"/>
    <x v="2"/>
    <x v="5"/>
    <x v="0"/>
    <s v="21-30"/>
    <x v="0"/>
  </r>
  <r>
    <x v="2356"/>
    <n v="46"/>
    <n v="20"/>
    <n v="104"/>
    <x v="0"/>
    <n v="94065"/>
    <x v="0"/>
    <n v="5.7"/>
    <x v="0"/>
    <n v="0"/>
    <x v="0"/>
    <x v="1"/>
    <x v="0"/>
    <x v="1"/>
    <x v="1"/>
    <x v="2"/>
    <x v="0"/>
    <x v="0"/>
    <s v="21-30"/>
    <x v="3"/>
  </r>
  <r>
    <x v="2357"/>
    <n v="46"/>
    <n v="20"/>
    <n v="29"/>
    <x v="1"/>
    <n v="92220"/>
    <x v="3"/>
    <n v="0.5"/>
    <x v="2"/>
    <n v="0"/>
    <x v="0"/>
    <x v="1"/>
    <x v="0"/>
    <x v="0"/>
    <x v="0"/>
    <x v="2"/>
    <x v="1"/>
    <x v="0"/>
    <s v="21-30"/>
    <x v="2"/>
  </r>
  <r>
    <x v="2358"/>
    <n v="46"/>
    <n v="22"/>
    <n v="18"/>
    <x v="1"/>
    <n v="91730"/>
    <x v="0"/>
    <n v="0.9"/>
    <x v="1"/>
    <n v="0"/>
    <x v="0"/>
    <x v="1"/>
    <x v="0"/>
    <x v="1"/>
    <x v="0"/>
    <x v="2"/>
    <x v="2"/>
    <x v="0"/>
    <s v="21-30"/>
    <x v="2"/>
  </r>
  <r>
    <x v="2359"/>
    <n v="46"/>
    <n v="19"/>
    <n v="84"/>
    <x v="2"/>
    <n v="94102"/>
    <x v="0"/>
    <n v="2.67"/>
    <x v="2"/>
    <n v="0"/>
    <x v="0"/>
    <x v="1"/>
    <x v="0"/>
    <x v="1"/>
    <x v="1"/>
    <x v="2"/>
    <x v="3"/>
    <x v="0"/>
    <s v="11-20"/>
    <x v="0"/>
  </r>
  <r>
    <x v="2360"/>
    <n v="46"/>
    <n v="22"/>
    <n v="118"/>
    <x v="0"/>
    <n v="94107"/>
    <x v="1"/>
    <n v="7.5"/>
    <x v="0"/>
    <n v="0"/>
    <x v="0"/>
    <x v="1"/>
    <x v="1"/>
    <x v="1"/>
    <x v="1"/>
    <x v="2"/>
    <x v="0"/>
    <x v="0"/>
    <s v="21-30"/>
    <x v="3"/>
  </r>
  <r>
    <x v="2361"/>
    <n v="46"/>
    <n v="21"/>
    <n v="159"/>
    <x v="0"/>
    <n v="94305"/>
    <x v="3"/>
    <n v="1.9"/>
    <x v="1"/>
    <n v="315"/>
    <x v="1"/>
    <x v="1"/>
    <x v="0"/>
    <x v="1"/>
    <x v="0"/>
    <x v="2"/>
    <x v="5"/>
    <x v="3"/>
    <s v="21-30"/>
    <x v="1"/>
  </r>
  <r>
    <x v="2362"/>
    <n v="46"/>
    <n v="22"/>
    <n v="69"/>
    <x v="2"/>
    <n v="91604"/>
    <x v="1"/>
    <n v="1.7"/>
    <x v="0"/>
    <n v="209"/>
    <x v="0"/>
    <x v="1"/>
    <x v="0"/>
    <x v="0"/>
    <x v="0"/>
    <x v="2"/>
    <x v="4"/>
    <x v="2"/>
    <s v="21-30"/>
    <x v="1"/>
  </r>
  <r>
    <x v="2363"/>
    <n v="46"/>
    <n v="19"/>
    <n v="38"/>
    <x v="1"/>
    <n v="94122"/>
    <x v="3"/>
    <n v="2.5"/>
    <x v="2"/>
    <n v="135"/>
    <x v="0"/>
    <x v="1"/>
    <x v="0"/>
    <x v="0"/>
    <x v="0"/>
    <x v="2"/>
    <x v="1"/>
    <x v="2"/>
    <s v="11-20"/>
    <x v="0"/>
  </r>
  <r>
    <x v="2364"/>
    <n v="46"/>
    <n v="20"/>
    <n v="145"/>
    <x v="0"/>
    <n v="91380"/>
    <x v="1"/>
    <n v="6.3"/>
    <x v="0"/>
    <n v="0"/>
    <x v="0"/>
    <x v="0"/>
    <x v="1"/>
    <x v="1"/>
    <x v="0"/>
    <x v="2"/>
    <x v="0"/>
    <x v="0"/>
    <s v="21-30"/>
    <x v="3"/>
  </r>
  <r>
    <x v="2365"/>
    <n v="46"/>
    <n v="19"/>
    <n v="49"/>
    <x v="1"/>
    <n v="92124"/>
    <x v="3"/>
    <n v="2.5"/>
    <x v="2"/>
    <n v="0"/>
    <x v="0"/>
    <x v="1"/>
    <x v="0"/>
    <x v="1"/>
    <x v="1"/>
    <x v="2"/>
    <x v="1"/>
    <x v="0"/>
    <s v="11-20"/>
    <x v="0"/>
  </r>
  <r>
    <x v="2366"/>
    <n v="46"/>
    <n v="20"/>
    <n v="74"/>
    <x v="2"/>
    <n v="94024"/>
    <x v="2"/>
    <n v="2.6"/>
    <x v="1"/>
    <n v="0"/>
    <x v="0"/>
    <x v="1"/>
    <x v="0"/>
    <x v="1"/>
    <x v="0"/>
    <x v="2"/>
    <x v="4"/>
    <x v="0"/>
    <s v="21-30"/>
    <x v="0"/>
  </r>
  <r>
    <x v="2367"/>
    <n v="46"/>
    <n v="20"/>
    <n v="49"/>
    <x v="1"/>
    <n v="90503"/>
    <x v="3"/>
    <n v="2.2000000000000002"/>
    <x v="2"/>
    <n v="0"/>
    <x v="0"/>
    <x v="1"/>
    <x v="0"/>
    <x v="0"/>
    <x v="0"/>
    <x v="2"/>
    <x v="1"/>
    <x v="0"/>
    <s v="21-30"/>
    <x v="0"/>
  </r>
  <r>
    <x v="2368"/>
    <n v="46"/>
    <n v="21"/>
    <n v="204"/>
    <x v="0"/>
    <n v="92780"/>
    <x v="1"/>
    <n v="2.8"/>
    <x v="0"/>
    <n v="0"/>
    <x v="0"/>
    <x v="1"/>
    <x v="0"/>
    <x v="1"/>
    <x v="0"/>
    <x v="2"/>
    <x v="6"/>
    <x v="0"/>
    <s v="21-30"/>
    <x v="0"/>
  </r>
  <r>
    <x v="2369"/>
    <n v="46"/>
    <n v="22"/>
    <n v="164"/>
    <x v="0"/>
    <n v="94122"/>
    <x v="1"/>
    <n v="7.6"/>
    <x v="0"/>
    <n v="0"/>
    <x v="0"/>
    <x v="1"/>
    <x v="1"/>
    <x v="1"/>
    <x v="1"/>
    <x v="2"/>
    <x v="5"/>
    <x v="0"/>
    <s v="21-30"/>
    <x v="3"/>
  </r>
  <r>
    <x v="2370"/>
    <n v="46"/>
    <n v="20"/>
    <n v="39"/>
    <x v="1"/>
    <n v="95054"/>
    <x v="0"/>
    <n v="0.2"/>
    <x v="0"/>
    <n v="0"/>
    <x v="0"/>
    <x v="1"/>
    <x v="0"/>
    <x v="0"/>
    <x v="0"/>
    <x v="2"/>
    <x v="1"/>
    <x v="0"/>
    <s v="21-30"/>
    <x v="2"/>
  </r>
  <r>
    <x v="2371"/>
    <n v="46"/>
    <n v="22"/>
    <n v="28"/>
    <x v="1"/>
    <n v="94720"/>
    <x v="0"/>
    <n v="1"/>
    <x v="0"/>
    <n v="84"/>
    <x v="0"/>
    <x v="1"/>
    <x v="0"/>
    <x v="1"/>
    <x v="1"/>
    <x v="2"/>
    <x v="1"/>
    <x v="1"/>
    <s v="21-30"/>
    <x v="1"/>
  </r>
  <r>
    <x v="2372"/>
    <n v="46"/>
    <n v="20"/>
    <n v="131"/>
    <x v="0"/>
    <n v="95929"/>
    <x v="0"/>
    <n v="5.7"/>
    <x v="0"/>
    <n v="256"/>
    <x v="0"/>
    <x v="1"/>
    <x v="0"/>
    <x v="0"/>
    <x v="1"/>
    <x v="2"/>
    <x v="0"/>
    <x v="2"/>
    <s v="21-30"/>
    <x v="3"/>
  </r>
  <r>
    <x v="2373"/>
    <n v="46"/>
    <n v="22"/>
    <n v="144"/>
    <x v="0"/>
    <n v="93611"/>
    <x v="1"/>
    <n v="3.3"/>
    <x v="0"/>
    <n v="0"/>
    <x v="0"/>
    <x v="1"/>
    <x v="0"/>
    <x v="1"/>
    <x v="1"/>
    <x v="2"/>
    <x v="0"/>
    <x v="0"/>
    <s v="21-30"/>
    <x v="4"/>
  </r>
  <r>
    <x v="2374"/>
    <n v="46"/>
    <n v="22"/>
    <n v="142"/>
    <x v="0"/>
    <n v="92220"/>
    <x v="1"/>
    <n v="3.3"/>
    <x v="0"/>
    <n v="0"/>
    <x v="0"/>
    <x v="1"/>
    <x v="0"/>
    <x v="0"/>
    <x v="0"/>
    <x v="2"/>
    <x v="0"/>
    <x v="0"/>
    <s v="21-30"/>
    <x v="4"/>
  </r>
  <r>
    <x v="2375"/>
    <n v="46"/>
    <n v="22"/>
    <n v="118"/>
    <x v="0"/>
    <n v="92120"/>
    <x v="0"/>
    <n v="4.7"/>
    <x v="0"/>
    <n v="159"/>
    <x v="0"/>
    <x v="1"/>
    <x v="0"/>
    <x v="0"/>
    <x v="1"/>
    <x v="2"/>
    <x v="0"/>
    <x v="2"/>
    <s v="21-30"/>
    <x v="5"/>
  </r>
  <r>
    <x v="2376"/>
    <n v="46"/>
    <n v="20"/>
    <n v="69"/>
    <x v="2"/>
    <n v="92780"/>
    <x v="3"/>
    <n v="2.1"/>
    <x v="0"/>
    <n v="0"/>
    <x v="0"/>
    <x v="1"/>
    <x v="0"/>
    <x v="0"/>
    <x v="0"/>
    <x v="2"/>
    <x v="4"/>
    <x v="0"/>
    <s v="21-30"/>
    <x v="0"/>
  </r>
  <r>
    <x v="2377"/>
    <n v="46"/>
    <n v="20"/>
    <n v="85"/>
    <x v="2"/>
    <n v="95617"/>
    <x v="1"/>
    <n v="0.4"/>
    <x v="1"/>
    <n v="0"/>
    <x v="0"/>
    <x v="1"/>
    <x v="0"/>
    <x v="0"/>
    <x v="0"/>
    <x v="2"/>
    <x v="3"/>
    <x v="0"/>
    <s v="21-30"/>
    <x v="2"/>
  </r>
  <r>
    <x v="2378"/>
    <n v="46"/>
    <n v="20"/>
    <n v="114"/>
    <x v="0"/>
    <n v="90720"/>
    <x v="0"/>
    <n v="0"/>
    <x v="0"/>
    <n v="0"/>
    <x v="0"/>
    <x v="1"/>
    <x v="0"/>
    <x v="1"/>
    <x v="1"/>
    <x v="2"/>
    <x v="0"/>
    <x v="0"/>
    <s v="21-30"/>
    <x v="2"/>
  </r>
  <r>
    <x v="2379"/>
    <n v="46"/>
    <n v="20"/>
    <n v="91"/>
    <x v="2"/>
    <n v="92521"/>
    <x v="2"/>
    <n v="2.6"/>
    <x v="1"/>
    <n v="0"/>
    <x v="0"/>
    <x v="1"/>
    <x v="0"/>
    <x v="0"/>
    <x v="0"/>
    <x v="2"/>
    <x v="3"/>
    <x v="0"/>
    <s v="21-30"/>
    <x v="0"/>
  </r>
  <r>
    <x v="2380"/>
    <n v="46"/>
    <n v="21"/>
    <n v="52"/>
    <x v="2"/>
    <n v="91304"/>
    <x v="3"/>
    <n v="2.7"/>
    <x v="2"/>
    <n v="228"/>
    <x v="0"/>
    <x v="1"/>
    <x v="0"/>
    <x v="0"/>
    <x v="1"/>
    <x v="2"/>
    <x v="4"/>
    <x v="2"/>
    <s v="21-30"/>
    <x v="0"/>
  </r>
  <r>
    <x v="2381"/>
    <n v="46"/>
    <n v="21"/>
    <n v="41"/>
    <x v="1"/>
    <n v="94025"/>
    <x v="0"/>
    <n v="1.4"/>
    <x v="1"/>
    <n v="128"/>
    <x v="0"/>
    <x v="1"/>
    <x v="0"/>
    <x v="1"/>
    <x v="0"/>
    <x v="2"/>
    <x v="1"/>
    <x v="2"/>
    <s v="21-30"/>
    <x v="1"/>
  </r>
  <r>
    <x v="2382"/>
    <n v="46"/>
    <n v="21"/>
    <n v="82"/>
    <x v="2"/>
    <n v="94523"/>
    <x v="2"/>
    <n v="0.4"/>
    <x v="0"/>
    <n v="0"/>
    <x v="0"/>
    <x v="1"/>
    <x v="0"/>
    <x v="0"/>
    <x v="0"/>
    <x v="2"/>
    <x v="3"/>
    <x v="0"/>
    <s v="21-30"/>
    <x v="2"/>
  </r>
  <r>
    <x v="2383"/>
    <n v="46"/>
    <n v="21"/>
    <n v="42"/>
    <x v="1"/>
    <n v="92691"/>
    <x v="0"/>
    <n v="2.4"/>
    <x v="0"/>
    <n v="0"/>
    <x v="0"/>
    <x v="1"/>
    <x v="0"/>
    <x v="1"/>
    <x v="1"/>
    <x v="2"/>
    <x v="1"/>
    <x v="0"/>
    <s v="21-30"/>
    <x v="0"/>
  </r>
  <r>
    <x v="2384"/>
    <n v="46"/>
    <n v="21"/>
    <n v="40"/>
    <x v="1"/>
    <n v="94025"/>
    <x v="2"/>
    <n v="1.9"/>
    <x v="1"/>
    <n v="122"/>
    <x v="0"/>
    <x v="1"/>
    <x v="0"/>
    <x v="1"/>
    <x v="0"/>
    <x v="2"/>
    <x v="1"/>
    <x v="2"/>
    <s v="21-30"/>
    <x v="1"/>
  </r>
  <r>
    <x v="2385"/>
    <n v="46"/>
    <n v="22"/>
    <n v="183"/>
    <x v="0"/>
    <n v="91605"/>
    <x v="0"/>
    <n v="3.1"/>
    <x v="2"/>
    <n v="0"/>
    <x v="1"/>
    <x v="1"/>
    <x v="1"/>
    <x v="1"/>
    <x v="1"/>
    <x v="2"/>
    <x v="5"/>
    <x v="0"/>
    <s v="21-30"/>
    <x v="4"/>
  </r>
  <r>
    <x v="2386"/>
    <n v="46"/>
    <n v="21"/>
    <n v="80"/>
    <x v="2"/>
    <n v="95054"/>
    <x v="2"/>
    <n v="0.4"/>
    <x v="0"/>
    <n v="0"/>
    <x v="0"/>
    <x v="1"/>
    <x v="0"/>
    <x v="1"/>
    <x v="1"/>
    <x v="2"/>
    <x v="3"/>
    <x v="0"/>
    <s v="21-30"/>
    <x v="2"/>
  </r>
  <r>
    <x v="2387"/>
    <n v="46"/>
    <n v="22"/>
    <n v="83"/>
    <x v="2"/>
    <n v="95616"/>
    <x v="3"/>
    <n v="0.7"/>
    <x v="0"/>
    <n v="0"/>
    <x v="0"/>
    <x v="1"/>
    <x v="0"/>
    <x v="0"/>
    <x v="0"/>
    <x v="2"/>
    <x v="3"/>
    <x v="0"/>
    <s v="21-30"/>
    <x v="2"/>
  </r>
  <r>
    <x v="2388"/>
    <n v="46"/>
    <n v="20"/>
    <n v="73"/>
    <x v="2"/>
    <n v="93106"/>
    <x v="0"/>
    <n v="1.5"/>
    <x v="2"/>
    <n v="128"/>
    <x v="0"/>
    <x v="1"/>
    <x v="0"/>
    <x v="1"/>
    <x v="0"/>
    <x v="2"/>
    <x v="4"/>
    <x v="2"/>
    <s v="21-30"/>
    <x v="1"/>
  </r>
  <r>
    <x v="2389"/>
    <n v="46"/>
    <n v="20"/>
    <n v="25"/>
    <x v="1"/>
    <n v="93401"/>
    <x v="2"/>
    <n v="0.6"/>
    <x v="1"/>
    <n v="125"/>
    <x v="0"/>
    <x v="1"/>
    <x v="0"/>
    <x v="0"/>
    <x v="0"/>
    <x v="2"/>
    <x v="1"/>
    <x v="2"/>
    <s v="21-30"/>
    <x v="2"/>
  </r>
  <r>
    <x v="2390"/>
    <n v="46"/>
    <n v="20"/>
    <n v="82"/>
    <x v="2"/>
    <n v="91016"/>
    <x v="3"/>
    <n v="0.7"/>
    <x v="2"/>
    <n v="0"/>
    <x v="0"/>
    <x v="1"/>
    <x v="0"/>
    <x v="1"/>
    <x v="1"/>
    <x v="2"/>
    <x v="3"/>
    <x v="0"/>
    <s v="21-30"/>
    <x v="2"/>
  </r>
  <r>
    <x v="2391"/>
    <n v="46"/>
    <n v="20"/>
    <n v="74"/>
    <x v="2"/>
    <n v="92821"/>
    <x v="2"/>
    <n v="2.6"/>
    <x v="1"/>
    <n v="104"/>
    <x v="0"/>
    <x v="1"/>
    <x v="0"/>
    <x v="1"/>
    <x v="0"/>
    <x v="2"/>
    <x v="4"/>
    <x v="2"/>
    <s v="21-30"/>
    <x v="0"/>
  </r>
  <r>
    <x v="2392"/>
    <n v="46"/>
    <n v="22"/>
    <n v="198"/>
    <x v="0"/>
    <n v="95521"/>
    <x v="1"/>
    <n v="6.67"/>
    <x v="0"/>
    <n v="0"/>
    <x v="0"/>
    <x v="1"/>
    <x v="0"/>
    <x v="0"/>
    <x v="1"/>
    <x v="2"/>
    <x v="5"/>
    <x v="0"/>
    <s v="21-30"/>
    <x v="3"/>
  </r>
  <r>
    <x v="2393"/>
    <n v="46"/>
    <n v="20"/>
    <n v="12"/>
    <x v="1"/>
    <n v="90250"/>
    <x v="2"/>
    <n v="0.6"/>
    <x v="1"/>
    <n v="0"/>
    <x v="0"/>
    <x v="1"/>
    <x v="0"/>
    <x v="0"/>
    <x v="1"/>
    <x v="2"/>
    <x v="2"/>
    <x v="0"/>
    <s v="21-30"/>
    <x v="2"/>
  </r>
  <r>
    <x v="2394"/>
    <n v="46"/>
    <n v="19"/>
    <n v="24"/>
    <x v="1"/>
    <n v="90025"/>
    <x v="3"/>
    <n v="0.67"/>
    <x v="2"/>
    <n v="0"/>
    <x v="0"/>
    <x v="1"/>
    <x v="0"/>
    <x v="1"/>
    <x v="0"/>
    <x v="2"/>
    <x v="2"/>
    <x v="0"/>
    <s v="11-20"/>
    <x v="2"/>
  </r>
  <r>
    <x v="2395"/>
    <n v="46"/>
    <n v="22"/>
    <n v="52"/>
    <x v="2"/>
    <n v="95814"/>
    <x v="1"/>
    <n v="2.1"/>
    <x v="1"/>
    <n v="221"/>
    <x v="0"/>
    <x v="1"/>
    <x v="0"/>
    <x v="0"/>
    <x v="0"/>
    <x v="2"/>
    <x v="4"/>
    <x v="2"/>
    <s v="21-30"/>
    <x v="0"/>
  </r>
  <r>
    <x v="2396"/>
    <n v="46"/>
    <n v="21"/>
    <n v="9"/>
    <x v="1"/>
    <n v="95023"/>
    <x v="1"/>
    <n v="0.7"/>
    <x v="1"/>
    <n v="0"/>
    <x v="0"/>
    <x v="1"/>
    <x v="0"/>
    <x v="1"/>
    <x v="0"/>
    <x v="2"/>
    <x v="2"/>
    <x v="0"/>
    <s v="21-30"/>
    <x v="2"/>
  </r>
  <r>
    <x v="2397"/>
    <n v="46"/>
    <n v="22"/>
    <n v="73"/>
    <x v="2"/>
    <n v="91360"/>
    <x v="0"/>
    <n v="0.8"/>
    <x v="1"/>
    <n v="117"/>
    <x v="0"/>
    <x v="1"/>
    <x v="0"/>
    <x v="0"/>
    <x v="0"/>
    <x v="2"/>
    <x v="4"/>
    <x v="2"/>
    <s v="21-30"/>
    <x v="2"/>
  </r>
  <r>
    <x v="2398"/>
    <n v="46"/>
    <n v="20"/>
    <n v="118"/>
    <x v="0"/>
    <n v="93009"/>
    <x v="0"/>
    <n v="5.7"/>
    <x v="0"/>
    <n v="0"/>
    <x v="0"/>
    <x v="1"/>
    <x v="1"/>
    <x v="1"/>
    <x v="1"/>
    <x v="2"/>
    <x v="0"/>
    <x v="0"/>
    <s v="21-30"/>
    <x v="3"/>
  </r>
  <r>
    <x v="2399"/>
    <n v="46"/>
    <n v="20"/>
    <n v="61"/>
    <x v="2"/>
    <n v="90036"/>
    <x v="1"/>
    <n v="0.4"/>
    <x v="1"/>
    <n v="0"/>
    <x v="0"/>
    <x v="1"/>
    <x v="0"/>
    <x v="0"/>
    <x v="0"/>
    <x v="2"/>
    <x v="4"/>
    <x v="0"/>
    <s v="21-30"/>
    <x v="2"/>
  </r>
  <r>
    <x v="2400"/>
    <n v="46"/>
    <n v="19"/>
    <n v="82"/>
    <x v="2"/>
    <n v="91365"/>
    <x v="3"/>
    <n v="2.67"/>
    <x v="2"/>
    <n v="0"/>
    <x v="0"/>
    <x v="1"/>
    <x v="0"/>
    <x v="0"/>
    <x v="0"/>
    <x v="2"/>
    <x v="3"/>
    <x v="0"/>
    <s v="11-20"/>
    <x v="0"/>
  </r>
  <r>
    <x v="2401"/>
    <n v="46"/>
    <n v="22"/>
    <n v="30"/>
    <x v="1"/>
    <n v="90747"/>
    <x v="3"/>
    <n v="0.5"/>
    <x v="0"/>
    <n v="0"/>
    <x v="0"/>
    <x v="1"/>
    <x v="0"/>
    <x v="0"/>
    <x v="0"/>
    <x v="2"/>
    <x v="1"/>
    <x v="0"/>
    <s v="21-30"/>
    <x v="2"/>
  </r>
  <r>
    <x v="2402"/>
    <n v="46"/>
    <n v="21"/>
    <n v="39"/>
    <x v="1"/>
    <n v="92507"/>
    <x v="2"/>
    <n v="0"/>
    <x v="2"/>
    <n v="0"/>
    <x v="0"/>
    <x v="1"/>
    <x v="0"/>
    <x v="1"/>
    <x v="0"/>
    <x v="2"/>
    <x v="1"/>
    <x v="0"/>
    <s v="21-30"/>
    <x v="2"/>
  </r>
  <r>
    <x v="2403"/>
    <n v="46"/>
    <n v="20"/>
    <n v="103"/>
    <x v="0"/>
    <n v="91380"/>
    <x v="2"/>
    <n v="4.8"/>
    <x v="1"/>
    <n v="0"/>
    <x v="1"/>
    <x v="1"/>
    <x v="0"/>
    <x v="1"/>
    <x v="0"/>
    <x v="2"/>
    <x v="0"/>
    <x v="0"/>
    <s v="21-30"/>
    <x v="5"/>
  </r>
  <r>
    <x v="2404"/>
    <n v="46"/>
    <n v="19"/>
    <n v="19"/>
    <x v="1"/>
    <n v="94305"/>
    <x v="3"/>
    <n v="0.67"/>
    <x v="2"/>
    <n v="0"/>
    <x v="0"/>
    <x v="1"/>
    <x v="0"/>
    <x v="1"/>
    <x v="0"/>
    <x v="2"/>
    <x v="2"/>
    <x v="0"/>
    <s v="11-20"/>
    <x v="2"/>
  </r>
  <r>
    <x v="2405"/>
    <n v="46"/>
    <n v="20"/>
    <n v="54"/>
    <x v="2"/>
    <n v="91107"/>
    <x v="0"/>
    <n v="0.7"/>
    <x v="1"/>
    <n v="154"/>
    <x v="0"/>
    <x v="1"/>
    <x v="0"/>
    <x v="1"/>
    <x v="1"/>
    <x v="2"/>
    <x v="4"/>
    <x v="2"/>
    <s v="21-30"/>
    <x v="2"/>
  </r>
  <r>
    <x v="2406"/>
    <n v="46"/>
    <n v="22"/>
    <n v="83"/>
    <x v="2"/>
    <n v="95060"/>
    <x v="0"/>
    <n v="2.7"/>
    <x v="0"/>
    <n v="0"/>
    <x v="0"/>
    <x v="1"/>
    <x v="0"/>
    <x v="1"/>
    <x v="0"/>
    <x v="2"/>
    <x v="3"/>
    <x v="0"/>
    <s v="21-30"/>
    <x v="0"/>
  </r>
  <r>
    <x v="2407"/>
    <n v="46"/>
    <n v="22"/>
    <n v="72"/>
    <x v="2"/>
    <n v="91711"/>
    <x v="2"/>
    <n v="1.4"/>
    <x v="2"/>
    <n v="149"/>
    <x v="0"/>
    <x v="1"/>
    <x v="0"/>
    <x v="1"/>
    <x v="1"/>
    <x v="2"/>
    <x v="4"/>
    <x v="2"/>
    <s v="21-30"/>
    <x v="1"/>
  </r>
  <r>
    <x v="2408"/>
    <n v="46"/>
    <n v="20"/>
    <n v="134"/>
    <x v="0"/>
    <n v="94575"/>
    <x v="0"/>
    <n v="5.7"/>
    <x v="0"/>
    <n v="146"/>
    <x v="0"/>
    <x v="0"/>
    <x v="0"/>
    <x v="1"/>
    <x v="0"/>
    <x v="2"/>
    <x v="0"/>
    <x v="2"/>
    <s v="21-30"/>
    <x v="3"/>
  </r>
  <r>
    <x v="2409"/>
    <n v="46"/>
    <n v="22"/>
    <n v="154"/>
    <x v="0"/>
    <n v="93109"/>
    <x v="0"/>
    <n v="5"/>
    <x v="0"/>
    <n v="0"/>
    <x v="0"/>
    <x v="1"/>
    <x v="0"/>
    <x v="1"/>
    <x v="0"/>
    <x v="2"/>
    <x v="5"/>
    <x v="0"/>
    <s v="21-30"/>
    <x v="3"/>
  </r>
  <r>
    <x v="2410"/>
    <n v="46"/>
    <n v="22"/>
    <n v="53"/>
    <x v="2"/>
    <n v="90025"/>
    <x v="1"/>
    <n v="1.7"/>
    <x v="0"/>
    <n v="109"/>
    <x v="0"/>
    <x v="1"/>
    <x v="0"/>
    <x v="0"/>
    <x v="0"/>
    <x v="2"/>
    <x v="4"/>
    <x v="2"/>
    <s v="21-30"/>
    <x v="1"/>
  </r>
  <r>
    <x v="2411"/>
    <n v="46"/>
    <n v="22"/>
    <n v="84"/>
    <x v="2"/>
    <n v="92692"/>
    <x v="2"/>
    <n v="2"/>
    <x v="1"/>
    <n v="0"/>
    <x v="0"/>
    <x v="1"/>
    <x v="0"/>
    <x v="1"/>
    <x v="0"/>
    <x v="2"/>
    <x v="3"/>
    <x v="0"/>
    <s v="21-30"/>
    <x v="0"/>
  </r>
  <r>
    <x v="2412"/>
    <n v="46"/>
    <n v="19"/>
    <n v="59"/>
    <x v="2"/>
    <n v="93555"/>
    <x v="3"/>
    <n v="2.67"/>
    <x v="2"/>
    <n v="0"/>
    <x v="0"/>
    <x v="1"/>
    <x v="0"/>
    <x v="0"/>
    <x v="0"/>
    <x v="2"/>
    <x v="4"/>
    <x v="0"/>
    <s v="11-20"/>
    <x v="0"/>
  </r>
  <r>
    <x v="2413"/>
    <n v="46"/>
    <n v="20"/>
    <n v="185"/>
    <x v="0"/>
    <n v="94131"/>
    <x v="2"/>
    <n v="7.5"/>
    <x v="2"/>
    <n v="428"/>
    <x v="1"/>
    <x v="1"/>
    <x v="0"/>
    <x v="0"/>
    <x v="1"/>
    <x v="2"/>
    <x v="5"/>
    <x v="3"/>
    <s v="21-30"/>
    <x v="3"/>
  </r>
  <r>
    <x v="2414"/>
    <n v="46"/>
    <n v="20"/>
    <n v="72"/>
    <x v="2"/>
    <n v="93108"/>
    <x v="1"/>
    <n v="0.8"/>
    <x v="1"/>
    <n v="0"/>
    <x v="0"/>
    <x v="1"/>
    <x v="0"/>
    <x v="1"/>
    <x v="1"/>
    <x v="2"/>
    <x v="4"/>
    <x v="0"/>
    <s v="21-30"/>
    <x v="2"/>
  </r>
  <r>
    <x v="2415"/>
    <n v="46"/>
    <n v="21"/>
    <n v="30"/>
    <x v="1"/>
    <n v="92697"/>
    <x v="0"/>
    <n v="1.4"/>
    <x v="1"/>
    <n v="112"/>
    <x v="0"/>
    <x v="0"/>
    <x v="0"/>
    <x v="0"/>
    <x v="0"/>
    <x v="2"/>
    <x v="1"/>
    <x v="2"/>
    <s v="21-30"/>
    <x v="1"/>
  </r>
  <r>
    <x v="2416"/>
    <n v="46"/>
    <n v="22"/>
    <n v="70"/>
    <x v="2"/>
    <n v="94701"/>
    <x v="2"/>
    <n v="1.9"/>
    <x v="0"/>
    <n v="212"/>
    <x v="0"/>
    <x v="1"/>
    <x v="0"/>
    <x v="0"/>
    <x v="1"/>
    <x v="2"/>
    <x v="4"/>
    <x v="2"/>
    <s v="21-30"/>
    <x v="1"/>
  </r>
  <r>
    <x v="2417"/>
    <n v="46"/>
    <n v="22"/>
    <n v="43"/>
    <x v="1"/>
    <n v="92120"/>
    <x v="1"/>
    <n v="2.1"/>
    <x v="1"/>
    <n v="0"/>
    <x v="0"/>
    <x v="0"/>
    <x v="1"/>
    <x v="1"/>
    <x v="1"/>
    <x v="2"/>
    <x v="1"/>
    <x v="0"/>
    <s v="21-30"/>
    <x v="0"/>
  </r>
  <r>
    <x v="2418"/>
    <n v="46"/>
    <n v="21"/>
    <n v="34"/>
    <x v="1"/>
    <n v="92373"/>
    <x v="1"/>
    <n v="1.3"/>
    <x v="0"/>
    <n v="0"/>
    <x v="0"/>
    <x v="1"/>
    <x v="0"/>
    <x v="1"/>
    <x v="0"/>
    <x v="2"/>
    <x v="1"/>
    <x v="0"/>
    <s v="21-30"/>
    <x v="1"/>
  </r>
  <r>
    <x v="2419"/>
    <n v="46"/>
    <n v="20"/>
    <n v="152"/>
    <x v="0"/>
    <n v="95814"/>
    <x v="0"/>
    <n v="7.4"/>
    <x v="1"/>
    <n v="374"/>
    <x v="1"/>
    <x v="1"/>
    <x v="1"/>
    <x v="1"/>
    <x v="1"/>
    <x v="2"/>
    <x v="5"/>
    <x v="3"/>
    <s v="21-30"/>
    <x v="3"/>
  </r>
  <r>
    <x v="2420"/>
    <n v="46"/>
    <n v="20"/>
    <n v="9"/>
    <x v="1"/>
    <n v="94005"/>
    <x v="0"/>
    <n v="0.2"/>
    <x v="0"/>
    <n v="0"/>
    <x v="0"/>
    <x v="1"/>
    <x v="0"/>
    <x v="1"/>
    <x v="0"/>
    <x v="2"/>
    <x v="2"/>
    <x v="0"/>
    <s v="21-30"/>
    <x v="2"/>
  </r>
  <r>
    <x v="2421"/>
    <n v="46"/>
    <n v="22"/>
    <n v="73"/>
    <x v="2"/>
    <n v="92648"/>
    <x v="1"/>
    <n v="1.7"/>
    <x v="0"/>
    <n v="216"/>
    <x v="0"/>
    <x v="1"/>
    <x v="0"/>
    <x v="1"/>
    <x v="0"/>
    <x v="2"/>
    <x v="4"/>
    <x v="2"/>
    <s v="21-30"/>
    <x v="1"/>
  </r>
  <r>
    <x v="2422"/>
    <n v="46"/>
    <n v="20"/>
    <n v="82"/>
    <x v="2"/>
    <n v="90230"/>
    <x v="1"/>
    <n v="1.7"/>
    <x v="2"/>
    <n v="0"/>
    <x v="0"/>
    <x v="1"/>
    <x v="0"/>
    <x v="1"/>
    <x v="1"/>
    <x v="2"/>
    <x v="3"/>
    <x v="0"/>
    <s v="21-30"/>
    <x v="1"/>
  </r>
  <r>
    <x v="2423"/>
    <n v="46"/>
    <n v="20"/>
    <n v="158"/>
    <x v="0"/>
    <n v="92870"/>
    <x v="3"/>
    <n v="5.4"/>
    <x v="0"/>
    <n v="432"/>
    <x v="1"/>
    <x v="1"/>
    <x v="0"/>
    <x v="0"/>
    <x v="1"/>
    <x v="2"/>
    <x v="5"/>
    <x v="3"/>
    <s v="21-30"/>
    <x v="3"/>
  </r>
  <r>
    <x v="2424"/>
    <n v="46"/>
    <n v="20"/>
    <n v="140"/>
    <x v="0"/>
    <n v="93106"/>
    <x v="1"/>
    <n v="6.3"/>
    <x v="0"/>
    <n v="380"/>
    <x v="0"/>
    <x v="1"/>
    <x v="0"/>
    <x v="1"/>
    <x v="1"/>
    <x v="2"/>
    <x v="0"/>
    <x v="3"/>
    <s v="21-30"/>
    <x v="3"/>
  </r>
  <r>
    <x v="2425"/>
    <n v="46"/>
    <n v="22"/>
    <n v="152"/>
    <x v="0"/>
    <n v="90009"/>
    <x v="1"/>
    <n v="1.4"/>
    <x v="0"/>
    <n v="0"/>
    <x v="0"/>
    <x v="1"/>
    <x v="0"/>
    <x v="1"/>
    <x v="0"/>
    <x v="2"/>
    <x v="5"/>
    <x v="0"/>
    <s v="21-30"/>
    <x v="1"/>
  </r>
  <r>
    <x v="2426"/>
    <n v="46"/>
    <n v="22"/>
    <n v="141"/>
    <x v="0"/>
    <n v="90089"/>
    <x v="1"/>
    <n v="3.3"/>
    <x v="0"/>
    <n v="0"/>
    <x v="0"/>
    <x v="0"/>
    <x v="1"/>
    <x v="1"/>
    <x v="1"/>
    <x v="2"/>
    <x v="0"/>
    <x v="0"/>
    <s v="21-30"/>
    <x v="4"/>
  </r>
  <r>
    <x v="2427"/>
    <n v="46"/>
    <n v="22"/>
    <n v="102"/>
    <x v="0"/>
    <n v="95039"/>
    <x v="3"/>
    <n v="4.5"/>
    <x v="1"/>
    <n v="0"/>
    <x v="1"/>
    <x v="1"/>
    <x v="0"/>
    <x v="1"/>
    <x v="0"/>
    <x v="2"/>
    <x v="0"/>
    <x v="0"/>
    <s v="21-30"/>
    <x v="5"/>
  </r>
  <r>
    <x v="2428"/>
    <n v="46"/>
    <n v="20"/>
    <n v="40"/>
    <x v="1"/>
    <n v="92037"/>
    <x v="0"/>
    <n v="1.2"/>
    <x v="2"/>
    <n v="0"/>
    <x v="0"/>
    <x v="1"/>
    <x v="0"/>
    <x v="1"/>
    <x v="0"/>
    <x v="2"/>
    <x v="1"/>
    <x v="0"/>
    <s v="21-30"/>
    <x v="1"/>
  </r>
  <r>
    <x v="2429"/>
    <n v="46"/>
    <n v="21"/>
    <n v="205"/>
    <x v="0"/>
    <n v="95762"/>
    <x v="1"/>
    <n v="8.8000000000000007"/>
    <x v="0"/>
    <n v="181"/>
    <x v="0"/>
    <x v="0"/>
    <x v="0"/>
    <x v="1"/>
    <x v="0"/>
    <x v="2"/>
    <x v="6"/>
    <x v="2"/>
    <s v="21-30"/>
    <x v="3"/>
  </r>
  <r>
    <x v="2430"/>
    <n v="46"/>
    <n v="21"/>
    <n v="64"/>
    <x v="2"/>
    <n v="92104"/>
    <x v="0"/>
    <n v="2.9"/>
    <x v="0"/>
    <n v="0"/>
    <x v="0"/>
    <x v="1"/>
    <x v="0"/>
    <x v="1"/>
    <x v="1"/>
    <x v="2"/>
    <x v="4"/>
    <x v="0"/>
    <s v="21-30"/>
    <x v="0"/>
  </r>
  <r>
    <x v="2431"/>
    <n v="46"/>
    <n v="21"/>
    <n v="38"/>
    <x v="1"/>
    <n v="90024"/>
    <x v="0"/>
    <n v="2.4"/>
    <x v="0"/>
    <n v="130"/>
    <x v="0"/>
    <x v="1"/>
    <x v="0"/>
    <x v="1"/>
    <x v="0"/>
    <x v="2"/>
    <x v="1"/>
    <x v="2"/>
    <s v="21-30"/>
    <x v="0"/>
  </r>
  <r>
    <x v="2432"/>
    <n v="46"/>
    <n v="21"/>
    <n v="44"/>
    <x v="1"/>
    <n v="95112"/>
    <x v="0"/>
    <n v="0.3"/>
    <x v="0"/>
    <n v="110"/>
    <x v="0"/>
    <x v="0"/>
    <x v="0"/>
    <x v="1"/>
    <x v="0"/>
    <x v="2"/>
    <x v="1"/>
    <x v="2"/>
    <s v="21-30"/>
    <x v="2"/>
  </r>
  <r>
    <x v="2433"/>
    <n v="46"/>
    <n v="20"/>
    <n v="18"/>
    <x v="1"/>
    <n v="92521"/>
    <x v="0"/>
    <n v="0.2"/>
    <x v="0"/>
    <n v="0"/>
    <x v="0"/>
    <x v="1"/>
    <x v="0"/>
    <x v="1"/>
    <x v="1"/>
    <x v="2"/>
    <x v="2"/>
    <x v="0"/>
    <s v="21-30"/>
    <x v="2"/>
  </r>
  <r>
    <x v="2434"/>
    <n v="46"/>
    <n v="21"/>
    <n v="71"/>
    <x v="2"/>
    <n v="95814"/>
    <x v="2"/>
    <n v="1.9"/>
    <x v="1"/>
    <n v="0"/>
    <x v="0"/>
    <x v="1"/>
    <x v="0"/>
    <x v="0"/>
    <x v="0"/>
    <x v="2"/>
    <x v="4"/>
    <x v="0"/>
    <s v="21-30"/>
    <x v="1"/>
  </r>
  <r>
    <x v="2435"/>
    <n v="46"/>
    <n v="20"/>
    <n v="111"/>
    <x v="0"/>
    <n v="95037"/>
    <x v="0"/>
    <n v="0"/>
    <x v="0"/>
    <n v="329"/>
    <x v="0"/>
    <x v="1"/>
    <x v="0"/>
    <x v="0"/>
    <x v="0"/>
    <x v="2"/>
    <x v="0"/>
    <x v="3"/>
    <s v="21-30"/>
    <x v="2"/>
  </r>
  <r>
    <x v="2436"/>
    <n v="46"/>
    <n v="20"/>
    <n v="105"/>
    <x v="0"/>
    <n v="90089"/>
    <x v="2"/>
    <n v="3.2"/>
    <x v="0"/>
    <n v="0"/>
    <x v="1"/>
    <x v="1"/>
    <x v="0"/>
    <x v="0"/>
    <x v="0"/>
    <x v="2"/>
    <x v="0"/>
    <x v="0"/>
    <s v="21-30"/>
    <x v="4"/>
  </r>
  <r>
    <x v="2437"/>
    <n v="46"/>
    <n v="21"/>
    <n v="170"/>
    <x v="0"/>
    <n v="95136"/>
    <x v="1"/>
    <n v="2.8"/>
    <x v="0"/>
    <n v="0"/>
    <x v="0"/>
    <x v="1"/>
    <x v="0"/>
    <x v="0"/>
    <x v="0"/>
    <x v="2"/>
    <x v="5"/>
    <x v="0"/>
    <s v="21-30"/>
    <x v="0"/>
  </r>
  <r>
    <x v="2438"/>
    <n v="46"/>
    <n v="22"/>
    <n v="135"/>
    <x v="0"/>
    <n v="95135"/>
    <x v="3"/>
    <n v="4.0999999999999996"/>
    <x v="0"/>
    <n v="213"/>
    <x v="1"/>
    <x v="1"/>
    <x v="0"/>
    <x v="1"/>
    <x v="0"/>
    <x v="2"/>
    <x v="0"/>
    <x v="2"/>
    <s v="21-30"/>
    <x v="5"/>
  </r>
  <r>
    <x v="2439"/>
    <n v="46"/>
    <n v="22"/>
    <n v="125"/>
    <x v="0"/>
    <n v="94536"/>
    <x v="1"/>
    <n v="4.7"/>
    <x v="1"/>
    <n v="0"/>
    <x v="1"/>
    <x v="1"/>
    <x v="0"/>
    <x v="1"/>
    <x v="0"/>
    <x v="2"/>
    <x v="0"/>
    <x v="0"/>
    <s v="21-30"/>
    <x v="5"/>
  </r>
  <r>
    <x v="2440"/>
    <n v="46"/>
    <n v="20"/>
    <n v="15"/>
    <x v="1"/>
    <n v="95370"/>
    <x v="2"/>
    <n v="0.6"/>
    <x v="1"/>
    <n v="0"/>
    <x v="0"/>
    <x v="0"/>
    <x v="0"/>
    <x v="1"/>
    <x v="0"/>
    <x v="2"/>
    <x v="2"/>
    <x v="0"/>
    <s v="21-30"/>
    <x v="2"/>
  </r>
  <r>
    <x v="2441"/>
    <n v="46"/>
    <n v="20"/>
    <n v="70"/>
    <x v="2"/>
    <n v="90405"/>
    <x v="2"/>
    <n v="2.9"/>
    <x v="0"/>
    <n v="0"/>
    <x v="0"/>
    <x v="1"/>
    <x v="0"/>
    <x v="0"/>
    <x v="1"/>
    <x v="2"/>
    <x v="4"/>
    <x v="0"/>
    <s v="21-30"/>
    <x v="0"/>
  </r>
  <r>
    <x v="2442"/>
    <n v="46"/>
    <n v="20"/>
    <n v="84"/>
    <x v="2"/>
    <n v="92354"/>
    <x v="3"/>
    <n v="0.7"/>
    <x v="2"/>
    <n v="0"/>
    <x v="0"/>
    <x v="1"/>
    <x v="0"/>
    <x v="1"/>
    <x v="0"/>
    <x v="2"/>
    <x v="3"/>
    <x v="0"/>
    <s v="21-30"/>
    <x v="2"/>
  </r>
  <r>
    <x v="2443"/>
    <n v="46"/>
    <n v="20"/>
    <n v="54"/>
    <x v="2"/>
    <n v="90755"/>
    <x v="2"/>
    <n v="2.9"/>
    <x v="0"/>
    <n v="189"/>
    <x v="0"/>
    <x v="1"/>
    <x v="0"/>
    <x v="1"/>
    <x v="1"/>
    <x v="2"/>
    <x v="4"/>
    <x v="2"/>
    <s v="21-30"/>
    <x v="0"/>
  </r>
  <r>
    <x v="2444"/>
    <n v="46"/>
    <n v="21"/>
    <n v="51"/>
    <x v="2"/>
    <n v="90089"/>
    <x v="2"/>
    <n v="1.9"/>
    <x v="1"/>
    <n v="0"/>
    <x v="0"/>
    <x v="1"/>
    <x v="0"/>
    <x v="0"/>
    <x v="0"/>
    <x v="2"/>
    <x v="4"/>
    <x v="0"/>
    <s v="21-30"/>
    <x v="1"/>
  </r>
  <r>
    <x v="2445"/>
    <n v="46"/>
    <n v="20"/>
    <n v="111"/>
    <x v="0"/>
    <n v="95307"/>
    <x v="1"/>
    <n v="6.3"/>
    <x v="0"/>
    <n v="0"/>
    <x v="0"/>
    <x v="1"/>
    <x v="0"/>
    <x v="0"/>
    <x v="1"/>
    <x v="2"/>
    <x v="0"/>
    <x v="0"/>
    <s v="21-30"/>
    <x v="3"/>
  </r>
  <r>
    <x v="2446"/>
    <n v="46"/>
    <n v="22"/>
    <n v="83"/>
    <x v="2"/>
    <n v="94501"/>
    <x v="2"/>
    <n v="1.4"/>
    <x v="2"/>
    <n v="0"/>
    <x v="0"/>
    <x v="1"/>
    <x v="0"/>
    <x v="1"/>
    <x v="1"/>
    <x v="2"/>
    <x v="3"/>
    <x v="0"/>
    <s v="21-30"/>
    <x v="1"/>
  </r>
  <r>
    <x v="2447"/>
    <n v="46"/>
    <n v="20"/>
    <n v="74"/>
    <x v="2"/>
    <n v="90064"/>
    <x v="3"/>
    <n v="0.7"/>
    <x v="2"/>
    <n v="0"/>
    <x v="0"/>
    <x v="1"/>
    <x v="0"/>
    <x v="1"/>
    <x v="1"/>
    <x v="2"/>
    <x v="4"/>
    <x v="0"/>
    <s v="21-30"/>
    <x v="2"/>
  </r>
  <r>
    <x v="2448"/>
    <n v="46"/>
    <n v="22"/>
    <n v="71"/>
    <x v="2"/>
    <n v="92029"/>
    <x v="1"/>
    <n v="1.7"/>
    <x v="0"/>
    <n v="0"/>
    <x v="0"/>
    <x v="1"/>
    <x v="0"/>
    <x v="1"/>
    <x v="1"/>
    <x v="2"/>
    <x v="4"/>
    <x v="0"/>
    <s v="21-30"/>
    <x v="1"/>
  </r>
  <r>
    <x v="2449"/>
    <n v="46"/>
    <n v="21"/>
    <n v="99"/>
    <x v="2"/>
    <n v="90277"/>
    <x v="1"/>
    <n v="3.8"/>
    <x v="1"/>
    <n v="194"/>
    <x v="0"/>
    <x v="1"/>
    <x v="0"/>
    <x v="1"/>
    <x v="0"/>
    <x v="2"/>
    <x v="3"/>
    <x v="2"/>
    <s v="21-30"/>
    <x v="4"/>
  </r>
  <r>
    <x v="2450"/>
    <n v="46"/>
    <n v="20"/>
    <n v="55"/>
    <x v="2"/>
    <n v="91016"/>
    <x v="0"/>
    <n v="1.5"/>
    <x v="2"/>
    <n v="0"/>
    <x v="0"/>
    <x v="0"/>
    <x v="0"/>
    <x v="0"/>
    <x v="0"/>
    <x v="2"/>
    <x v="4"/>
    <x v="0"/>
    <s v="21-30"/>
    <x v="1"/>
  </r>
  <r>
    <x v="2451"/>
    <n v="46"/>
    <n v="21"/>
    <n v="41"/>
    <x v="1"/>
    <n v="94305"/>
    <x v="0"/>
    <n v="0.5"/>
    <x v="1"/>
    <n v="0"/>
    <x v="0"/>
    <x v="1"/>
    <x v="0"/>
    <x v="0"/>
    <x v="0"/>
    <x v="2"/>
    <x v="1"/>
    <x v="0"/>
    <s v="21-30"/>
    <x v="2"/>
  </r>
  <r>
    <x v="2452"/>
    <n v="46"/>
    <n v="22"/>
    <n v="89"/>
    <x v="2"/>
    <n v="92866"/>
    <x v="2"/>
    <n v="1.4"/>
    <x v="2"/>
    <n v="0"/>
    <x v="0"/>
    <x v="1"/>
    <x v="0"/>
    <x v="1"/>
    <x v="0"/>
    <x v="2"/>
    <x v="3"/>
    <x v="0"/>
    <s v="21-30"/>
    <x v="1"/>
  </r>
  <r>
    <x v="2453"/>
    <n v="46"/>
    <n v="21"/>
    <n v="42"/>
    <x v="1"/>
    <n v="93727"/>
    <x v="2"/>
    <n v="1.9"/>
    <x v="1"/>
    <n v="0"/>
    <x v="0"/>
    <x v="1"/>
    <x v="0"/>
    <x v="1"/>
    <x v="0"/>
    <x v="2"/>
    <x v="1"/>
    <x v="0"/>
    <s v="21-30"/>
    <x v="1"/>
  </r>
  <r>
    <x v="2454"/>
    <n v="46"/>
    <n v="20"/>
    <n v="64"/>
    <x v="2"/>
    <n v="94117"/>
    <x v="2"/>
    <n v="2.9"/>
    <x v="0"/>
    <n v="189"/>
    <x v="0"/>
    <x v="1"/>
    <x v="0"/>
    <x v="0"/>
    <x v="0"/>
    <x v="2"/>
    <x v="4"/>
    <x v="2"/>
    <s v="21-30"/>
    <x v="0"/>
  </r>
  <r>
    <x v="2455"/>
    <n v="46"/>
    <n v="21"/>
    <n v="13"/>
    <x v="1"/>
    <n v="93117"/>
    <x v="1"/>
    <n v="0.7"/>
    <x v="1"/>
    <n v="0"/>
    <x v="0"/>
    <x v="1"/>
    <x v="0"/>
    <x v="1"/>
    <x v="0"/>
    <x v="2"/>
    <x v="2"/>
    <x v="0"/>
    <s v="21-30"/>
    <x v="2"/>
  </r>
  <r>
    <x v="2456"/>
    <n v="46"/>
    <n v="20"/>
    <n v="99"/>
    <x v="2"/>
    <n v="94302"/>
    <x v="3"/>
    <n v="1.1000000000000001"/>
    <x v="0"/>
    <n v="0"/>
    <x v="0"/>
    <x v="1"/>
    <x v="0"/>
    <x v="0"/>
    <x v="0"/>
    <x v="2"/>
    <x v="3"/>
    <x v="0"/>
    <s v="21-30"/>
    <x v="1"/>
  </r>
  <r>
    <x v="2457"/>
    <n v="46"/>
    <n v="21"/>
    <n v="53"/>
    <x v="2"/>
    <n v="93555"/>
    <x v="2"/>
    <n v="1.9"/>
    <x v="1"/>
    <n v="0"/>
    <x v="0"/>
    <x v="1"/>
    <x v="0"/>
    <x v="0"/>
    <x v="0"/>
    <x v="2"/>
    <x v="4"/>
    <x v="0"/>
    <s v="21-30"/>
    <x v="1"/>
  </r>
  <r>
    <x v="2458"/>
    <n v="46"/>
    <n v="22"/>
    <n v="80"/>
    <x v="2"/>
    <n v="95747"/>
    <x v="2"/>
    <n v="2"/>
    <x v="1"/>
    <n v="0"/>
    <x v="0"/>
    <x v="1"/>
    <x v="0"/>
    <x v="1"/>
    <x v="0"/>
    <x v="2"/>
    <x v="3"/>
    <x v="0"/>
    <s v="21-30"/>
    <x v="0"/>
  </r>
  <r>
    <x v="2459"/>
    <n v="46"/>
    <n v="20"/>
    <n v="72"/>
    <x v="2"/>
    <n v="92009"/>
    <x v="1"/>
    <n v="1.7"/>
    <x v="2"/>
    <n v="75"/>
    <x v="0"/>
    <x v="1"/>
    <x v="0"/>
    <x v="1"/>
    <x v="0"/>
    <x v="2"/>
    <x v="4"/>
    <x v="1"/>
    <s v="21-30"/>
    <x v="1"/>
  </r>
  <r>
    <x v="2460"/>
    <n v="46"/>
    <n v="22"/>
    <n v="89"/>
    <x v="2"/>
    <n v="94303"/>
    <x v="0"/>
    <n v="2.7"/>
    <x v="0"/>
    <n v="0"/>
    <x v="0"/>
    <x v="0"/>
    <x v="1"/>
    <x v="1"/>
    <x v="1"/>
    <x v="2"/>
    <x v="3"/>
    <x v="0"/>
    <s v="21-30"/>
    <x v="0"/>
  </r>
  <r>
    <x v="2461"/>
    <n v="46"/>
    <n v="21"/>
    <n v="68"/>
    <x v="2"/>
    <n v="94720"/>
    <x v="0"/>
    <n v="0.2"/>
    <x v="2"/>
    <n v="0"/>
    <x v="0"/>
    <x v="1"/>
    <x v="0"/>
    <x v="1"/>
    <x v="0"/>
    <x v="2"/>
    <x v="4"/>
    <x v="0"/>
    <s v="21-30"/>
    <x v="2"/>
  </r>
  <r>
    <x v="2462"/>
    <n v="46"/>
    <n v="22"/>
    <n v="74"/>
    <x v="2"/>
    <n v="94550"/>
    <x v="3"/>
    <n v="0.7"/>
    <x v="0"/>
    <n v="0"/>
    <x v="0"/>
    <x v="1"/>
    <x v="0"/>
    <x v="1"/>
    <x v="0"/>
    <x v="2"/>
    <x v="4"/>
    <x v="0"/>
    <s v="21-30"/>
    <x v="2"/>
  </r>
  <r>
    <x v="2463"/>
    <n v="46"/>
    <n v="21"/>
    <n v="34"/>
    <x v="1"/>
    <n v="90034"/>
    <x v="0"/>
    <n v="0.1"/>
    <x v="0"/>
    <n v="124"/>
    <x v="0"/>
    <x v="1"/>
    <x v="0"/>
    <x v="1"/>
    <x v="0"/>
    <x v="2"/>
    <x v="1"/>
    <x v="2"/>
    <s v="21-30"/>
    <x v="2"/>
  </r>
  <r>
    <x v="2464"/>
    <n v="46"/>
    <n v="22"/>
    <n v="113"/>
    <x v="0"/>
    <n v="94105"/>
    <x v="1"/>
    <n v="3.3"/>
    <x v="0"/>
    <n v="0"/>
    <x v="0"/>
    <x v="1"/>
    <x v="0"/>
    <x v="0"/>
    <x v="1"/>
    <x v="2"/>
    <x v="0"/>
    <x v="0"/>
    <s v="21-30"/>
    <x v="4"/>
  </r>
  <r>
    <x v="2465"/>
    <n v="46"/>
    <n v="21"/>
    <n v="34"/>
    <x v="1"/>
    <n v="90840"/>
    <x v="1"/>
    <n v="1.3"/>
    <x v="0"/>
    <n v="116"/>
    <x v="0"/>
    <x v="1"/>
    <x v="0"/>
    <x v="0"/>
    <x v="0"/>
    <x v="2"/>
    <x v="1"/>
    <x v="2"/>
    <s v="21-30"/>
    <x v="1"/>
  </r>
  <r>
    <x v="2466"/>
    <n v="46"/>
    <n v="21"/>
    <n v="30"/>
    <x v="1"/>
    <n v="94301"/>
    <x v="2"/>
    <n v="1.9"/>
    <x v="1"/>
    <n v="0"/>
    <x v="0"/>
    <x v="1"/>
    <x v="0"/>
    <x v="1"/>
    <x v="0"/>
    <x v="2"/>
    <x v="1"/>
    <x v="0"/>
    <s v="21-30"/>
    <x v="1"/>
  </r>
  <r>
    <x v="2467"/>
    <n v="46"/>
    <n v="22"/>
    <n v="25"/>
    <x v="1"/>
    <n v="95747"/>
    <x v="2"/>
    <n v="0.6"/>
    <x v="0"/>
    <n v="0"/>
    <x v="0"/>
    <x v="1"/>
    <x v="0"/>
    <x v="1"/>
    <x v="1"/>
    <x v="2"/>
    <x v="1"/>
    <x v="0"/>
    <s v="21-30"/>
    <x v="2"/>
  </r>
  <r>
    <x v="2468"/>
    <n v="46"/>
    <n v="20"/>
    <n v="19"/>
    <x v="1"/>
    <n v="94105"/>
    <x v="3"/>
    <n v="0.5"/>
    <x v="2"/>
    <n v="97"/>
    <x v="0"/>
    <x v="0"/>
    <x v="0"/>
    <x v="1"/>
    <x v="0"/>
    <x v="2"/>
    <x v="2"/>
    <x v="1"/>
    <s v="21-30"/>
    <x v="2"/>
  </r>
  <r>
    <x v="2469"/>
    <n v="46"/>
    <n v="20"/>
    <n v="73"/>
    <x v="2"/>
    <n v="95616"/>
    <x v="1"/>
    <n v="0.8"/>
    <x v="1"/>
    <n v="264"/>
    <x v="0"/>
    <x v="1"/>
    <x v="1"/>
    <x v="1"/>
    <x v="1"/>
    <x v="2"/>
    <x v="4"/>
    <x v="2"/>
    <s v="21-30"/>
    <x v="2"/>
  </r>
  <r>
    <x v="2470"/>
    <n v="46"/>
    <n v="21"/>
    <n v="92"/>
    <x v="2"/>
    <n v="92886"/>
    <x v="0"/>
    <n v="0.2"/>
    <x v="2"/>
    <n v="0"/>
    <x v="0"/>
    <x v="1"/>
    <x v="0"/>
    <x v="0"/>
    <x v="0"/>
    <x v="2"/>
    <x v="3"/>
    <x v="0"/>
    <s v="21-30"/>
    <x v="2"/>
  </r>
  <r>
    <x v="2471"/>
    <n v="46"/>
    <n v="21"/>
    <n v="154"/>
    <x v="0"/>
    <n v="90245"/>
    <x v="1"/>
    <n v="2.8"/>
    <x v="0"/>
    <n v="94"/>
    <x v="0"/>
    <x v="1"/>
    <x v="0"/>
    <x v="0"/>
    <x v="0"/>
    <x v="2"/>
    <x v="5"/>
    <x v="1"/>
    <s v="21-30"/>
    <x v="0"/>
  </r>
  <r>
    <x v="2472"/>
    <n v="46"/>
    <n v="21"/>
    <n v="85"/>
    <x v="2"/>
    <n v="92867"/>
    <x v="0"/>
    <n v="0.2"/>
    <x v="2"/>
    <n v="0"/>
    <x v="0"/>
    <x v="0"/>
    <x v="1"/>
    <x v="1"/>
    <x v="1"/>
    <x v="2"/>
    <x v="3"/>
    <x v="0"/>
    <s v="21-30"/>
    <x v="2"/>
  </r>
  <r>
    <x v="2473"/>
    <n v="46"/>
    <n v="21"/>
    <n v="40"/>
    <x v="1"/>
    <n v="90045"/>
    <x v="0"/>
    <n v="0.3"/>
    <x v="0"/>
    <n v="116"/>
    <x v="0"/>
    <x v="1"/>
    <x v="0"/>
    <x v="0"/>
    <x v="0"/>
    <x v="2"/>
    <x v="1"/>
    <x v="2"/>
    <s v="21-30"/>
    <x v="2"/>
  </r>
  <r>
    <x v="2474"/>
    <n v="46"/>
    <n v="21"/>
    <n v="39"/>
    <x v="1"/>
    <n v="91710"/>
    <x v="1"/>
    <n v="1.3"/>
    <x v="0"/>
    <n v="101"/>
    <x v="0"/>
    <x v="1"/>
    <x v="0"/>
    <x v="1"/>
    <x v="0"/>
    <x v="2"/>
    <x v="1"/>
    <x v="2"/>
    <s v="21-30"/>
    <x v="1"/>
  </r>
  <r>
    <x v="2475"/>
    <n v="46"/>
    <n v="22"/>
    <n v="134"/>
    <x v="0"/>
    <n v="93305"/>
    <x v="1"/>
    <n v="3.3"/>
    <x v="0"/>
    <n v="0"/>
    <x v="0"/>
    <x v="1"/>
    <x v="0"/>
    <x v="0"/>
    <x v="0"/>
    <x v="2"/>
    <x v="0"/>
    <x v="0"/>
    <s v="21-30"/>
    <x v="4"/>
  </r>
  <r>
    <x v="2476"/>
    <n v="46"/>
    <n v="21"/>
    <n v="115"/>
    <x v="0"/>
    <n v="95616"/>
    <x v="1"/>
    <n v="4.2"/>
    <x v="1"/>
    <n v="0"/>
    <x v="1"/>
    <x v="0"/>
    <x v="1"/>
    <x v="1"/>
    <x v="1"/>
    <x v="2"/>
    <x v="0"/>
    <x v="0"/>
    <s v="21-30"/>
    <x v="5"/>
  </r>
  <r>
    <x v="2477"/>
    <n v="46"/>
    <n v="22"/>
    <n v="53"/>
    <x v="2"/>
    <n v="95616"/>
    <x v="2"/>
    <n v="1.9"/>
    <x v="0"/>
    <n v="187"/>
    <x v="0"/>
    <x v="1"/>
    <x v="0"/>
    <x v="0"/>
    <x v="0"/>
    <x v="2"/>
    <x v="4"/>
    <x v="2"/>
    <s v="21-30"/>
    <x v="1"/>
  </r>
  <r>
    <x v="2478"/>
    <n v="46"/>
    <n v="22"/>
    <n v="153"/>
    <x v="0"/>
    <n v="94539"/>
    <x v="1"/>
    <n v="7.5"/>
    <x v="0"/>
    <n v="0"/>
    <x v="0"/>
    <x v="1"/>
    <x v="0"/>
    <x v="0"/>
    <x v="0"/>
    <x v="2"/>
    <x v="5"/>
    <x v="0"/>
    <s v="21-30"/>
    <x v="3"/>
  </r>
  <r>
    <x v="2479"/>
    <n v="46"/>
    <n v="22"/>
    <n v="19"/>
    <x v="1"/>
    <n v="92870"/>
    <x v="3"/>
    <n v="0.5"/>
    <x v="0"/>
    <n v="0"/>
    <x v="0"/>
    <x v="1"/>
    <x v="0"/>
    <x v="1"/>
    <x v="0"/>
    <x v="2"/>
    <x v="2"/>
    <x v="0"/>
    <s v="21-30"/>
    <x v="2"/>
  </r>
  <r>
    <x v="2480"/>
    <n v="46"/>
    <n v="20"/>
    <n v="122"/>
    <x v="0"/>
    <n v="90065"/>
    <x v="3"/>
    <n v="3"/>
    <x v="1"/>
    <n v="0"/>
    <x v="1"/>
    <x v="1"/>
    <x v="1"/>
    <x v="1"/>
    <x v="1"/>
    <x v="2"/>
    <x v="0"/>
    <x v="0"/>
    <s v="21-30"/>
    <x v="4"/>
  </r>
  <r>
    <x v="2481"/>
    <n v="45"/>
    <n v="19"/>
    <n v="34"/>
    <x v="1"/>
    <n v="90089"/>
    <x v="3"/>
    <n v="1.5"/>
    <x v="0"/>
    <n v="0"/>
    <x v="0"/>
    <x v="0"/>
    <x v="0"/>
    <x v="0"/>
    <x v="0"/>
    <x v="2"/>
    <x v="1"/>
    <x v="0"/>
    <s v="11-20"/>
    <x v="1"/>
  </r>
  <r>
    <x v="2482"/>
    <n v="45"/>
    <n v="20"/>
    <n v="85"/>
    <x v="2"/>
    <n v="91711"/>
    <x v="2"/>
    <n v="1.1000000000000001"/>
    <x v="2"/>
    <n v="0"/>
    <x v="0"/>
    <x v="0"/>
    <x v="0"/>
    <x v="1"/>
    <x v="0"/>
    <x v="2"/>
    <x v="3"/>
    <x v="0"/>
    <s v="21-30"/>
    <x v="1"/>
  </r>
  <r>
    <x v="2483"/>
    <n v="45"/>
    <n v="19"/>
    <n v="83"/>
    <x v="2"/>
    <n v="95051"/>
    <x v="1"/>
    <n v="1.7"/>
    <x v="2"/>
    <n v="0"/>
    <x v="0"/>
    <x v="1"/>
    <x v="0"/>
    <x v="1"/>
    <x v="0"/>
    <x v="2"/>
    <x v="3"/>
    <x v="0"/>
    <s v="11-20"/>
    <x v="1"/>
  </r>
  <r>
    <x v="2484"/>
    <n v="45"/>
    <n v="19"/>
    <n v="38"/>
    <x v="1"/>
    <n v="90840"/>
    <x v="1"/>
    <n v="0.7"/>
    <x v="0"/>
    <n v="0"/>
    <x v="0"/>
    <x v="1"/>
    <x v="0"/>
    <x v="0"/>
    <x v="0"/>
    <x v="2"/>
    <x v="1"/>
    <x v="0"/>
    <s v="11-20"/>
    <x v="2"/>
  </r>
  <r>
    <x v="2485"/>
    <n v="45"/>
    <n v="19"/>
    <n v="93"/>
    <x v="2"/>
    <n v="90095"/>
    <x v="2"/>
    <n v="2.6"/>
    <x v="1"/>
    <n v="0"/>
    <x v="0"/>
    <x v="1"/>
    <x v="0"/>
    <x v="0"/>
    <x v="0"/>
    <x v="2"/>
    <x v="3"/>
    <x v="0"/>
    <s v="11-20"/>
    <x v="0"/>
  </r>
  <r>
    <x v="2486"/>
    <n v="45"/>
    <n v="21"/>
    <n v="152"/>
    <x v="0"/>
    <n v="94550"/>
    <x v="1"/>
    <n v="7.5"/>
    <x v="0"/>
    <n v="0"/>
    <x v="0"/>
    <x v="1"/>
    <x v="0"/>
    <x v="1"/>
    <x v="0"/>
    <x v="2"/>
    <x v="5"/>
    <x v="0"/>
    <s v="21-30"/>
    <x v="3"/>
  </r>
  <r>
    <x v="2487"/>
    <n v="45"/>
    <n v="21"/>
    <n v="61"/>
    <x v="2"/>
    <n v="94304"/>
    <x v="3"/>
    <n v="0.7"/>
    <x v="0"/>
    <n v="0"/>
    <x v="0"/>
    <x v="1"/>
    <x v="0"/>
    <x v="0"/>
    <x v="0"/>
    <x v="2"/>
    <x v="4"/>
    <x v="0"/>
    <s v="21-30"/>
    <x v="2"/>
  </r>
  <r>
    <x v="2488"/>
    <n v="45"/>
    <n v="20"/>
    <n v="155"/>
    <x v="0"/>
    <n v="90024"/>
    <x v="0"/>
    <n v="7"/>
    <x v="0"/>
    <n v="0"/>
    <x v="0"/>
    <x v="1"/>
    <x v="0"/>
    <x v="1"/>
    <x v="1"/>
    <x v="2"/>
    <x v="5"/>
    <x v="0"/>
    <s v="21-30"/>
    <x v="3"/>
  </r>
  <r>
    <x v="2489"/>
    <n v="45"/>
    <n v="19"/>
    <n v="45"/>
    <x v="1"/>
    <n v="92521"/>
    <x v="0"/>
    <n v="0.2"/>
    <x v="0"/>
    <n v="0"/>
    <x v="0"/>
    <x v="1"/>
    <x v="0"/>
    <x v="1"/>
    <x v="0"/>
    <x v="2"/>
    <x v="1"/>
    <x v="0"/>
    <s v="11-20"/>
    <x v="2"/>
  </r>
  <r>
    <x v="2490"/>
    <n v="45"/>
    <n v="19"/>
    <n v="125"/>
    <x v="0"/>
    <n v="92354"/>
    <x v="0"/>
    <n v="2.4"/>
    <x v="0"/>
    <n v="0"/>
    <x v="0"/>
    <x v="1"/>
    <x v="0"/>
    <x v="0"/>
    <x v="0"/>
    <x v="2"/>
    <x v="0"/>
    <x v="0"/>
    <s v="11-20"/>
    <x v="0"/>
  </r>
  <r>
    <x v="2491"/>
    <n v="45"/>
    <n v="20"/>
    <n v="89"/>
    <x v="2"/>
    <n v="93311"/>
    <x v="2"/>
    <n v="1.9"/>
    <x v="1"/>
    <n v="0"/>
    <x v="0"/>
    <x v="1"/>
    <x v="0"/>
    <x v="1"/>
    <x v="0"/>
    <x v="2"/>
    <x v="3"/>
    <x v="0"/>
    <s v="21-30"/>
    <x v="1"/>
  </r>
  <r>
    <x v="2492"/>
    <n v="45"/>
    <n v="20"/>
    <n v="39"/>
    <x v="1"/>
    <n v="90232"/>
    <x v="0"/>
    <n v="2.4"/>
    <x v="0"/>
    <n v="0"/>
    <x v="0"/>
    <x v="1"/>
    <x v="0"/>
    <x v="0"/>
    <x v="1"/>
    <x v="2"/>
    <x v="1"/>
    <x v="0"/>
    <s v="21-30"/>
    <x v="0"/>
  </r>
  <r>
    <x v="2493"/>
    <n v="45"/>
    <n v="19"/>
    <n v="70"/>
    <x v="2"/>
    <n v="92677"/>
    <x v="3"/>
    <n v="2.1"/>
    <x v="0"/>
    <n v="0"/>
    <x v="0"/>
    <x v="1"/>
    <x v="0"/>
    <x v="1"/>
    <x v="0"/>
    <x v="2"/>
    <x v="4"/>
    <x v="0"/>
    <s v="11-20"/>
    <x v="0"/>
  </r>
  <r>
    <x v="2494"/>
    <n v="45"/>
    <n v="19"/>
    <n v="71"/>
    <x v="2"/>
    <n v="91711"/>
    <x v="2"/>
    <n v="2.9"/>
    <x v="0"/>
    <n v="218"/>
    <x v="0"/>
    <x v="1"/>
    <x v="1"/>
    <x v="1"/>
    <x v="1"/>
    <x v="2"/>
    <x v="4"/>
    <x v="2"/>
    <s v="11-20"/>
    <x v="0"/>
  </r>
  <r>
    <x v="2495"/>
    <n v="45"/>
    <n v="18"/>
    <n v="40"/>
    <x v="1"/>
    <n v="94960"/>
    <x v="3"/>
    <n v="1"/>
    <x v="2"/>
    <n v="0"/>
    <x v="0"/>
    <x v="1"/>
    <x v="0"/>
    <x v="1"/>
    <x v="0"/>
    <x v="2"/>
    <x v="1"/>
    <x v="0"/>
    <s v="11-20"/>
    <x v="1"/>
  </r>
  <r>
    <x v="2496"/>
    <n v="45"/>
    <n v="21"/>
    <n v="152"/>
    <x v="0"/>
    <n v="91902"/>
    <x v="1"/>
    <n v="1.4"/>
    <x v="0"/>
    <n v="0"/>
    <x v="0"/>
    <x v="1"/>
    <x v="0"/>
    <x v="1"/>
    <x v="0"/>
    <x v="2"/>
    <x v="5"/>
    <x v="0"/>
    <s v="21-30"/>
    <x v="1"/>
  </r>
  <r>
    <x v="2497"/>
    <n v="45"/>
    <n v="18"/>
    <n v="48"/>
    <x v="1"/>
    <n v="90025"/>
    <x v="3"/>
    <n v="2.5"/>
    <x v="2"/>
    <n v="113"/>
    <x v="0"/>
    <x v="1"/>
    <x v="0"/>
    <x v="1"/>
    <x v="1"/>
    <x v="2"/>
    <x v="1"/>
    <x v="2"/>
    <s v="11-20"/>
    <x v="0"/>
  </r>
  <r>
    <x v="2498"/>
    <n v="45"/>
    <n v="21"/>
    <n v="132"/>
    <x v="0"/>
    <n v="91103"/>
    <x v="3"/>
    <n v="1.2"/>
    <x v="2"/>
    <n v="0"/>
    <x v="1"/>
    <x v="1"/>
    <x v="1"/>
    <x v="1"/>
    <x v="1"/>
    <x v="2"/>
    <x v="0"/>
    <x v="0"/>
    <s v="21-30"/>
    <x v="1"/>
  </r>
  <r>
    <x v="2499"/>
    <n v="45"/>
    <n v="20"/>
    <n v="114"/>
    <x v="0"/>
    <n v="94720"/>
    <x v="1"/>
    <n v="4.4000000000000004"/>
    <x v="2"/>
    <n v="0"/>
    <x v="1"/>
    <x v="1"/>
    <x v="0"/>
    <x v="0"/>
    <x v="0"/>
    <x v="2"/>
    <x v="0"/>
    <x v="0"/>
    <s v="21-30"/>
    <x v="5"/>
  </r>
  <r>
    <x v="2500"/>
    <n v="45"/>
    <n v="20"/>
    <n v="154"/>
    <x v="0"/>
    <n v="94720"/>
    <x v="1"/>
    <n v="2.8"/>
    <x v="0"/>
    <n v="0"/>
    <x v="0"/>
    <x v="0"/>
    <x v="0"/>
    <x v="1"/>
    <x v="0"/>
    <x v="2"/>
    <x v="5"/>
    <x v="0"/>
    <s v="21-30"/>
    <x v="0"/>
  </r>
  <r>
    <x v="2501"/>
    <n v="45"/>
    <n v="21"/>
    <n v="42"/>
    <x v="1"/>
    <n v="94305"/>
    <x v="1"/>
    <n v="2.5"/>
    <x v="0"/>
    <n v="0"/>
    <x v="0"/>
    <x v="0"/>
    <x v="0"/>
    <x v="1"/>
    <x v="0"/>
    <x v="2"/>
    <x v="1"/>
    <x v="0"/>
    <s v="21-30"/>
    <x v="0"/>
  </r>
  <r>
    <x v="2502"/>
    <n v="45"/>
    <n v="15"/>
    <n v="202"/>
    <x v="0"/>
    <n v="91380"/>
    <x v="3"/>
    <n v="10"/>
    <x v="1"/>
    <n v="0"/>
    <x v="1"/>
    <x v="1"/>
    <x v="0"/>
    <x v="0"/>
    <x v="0"/>
    <x v="2"/>
    <x v="6"/>
    <x v="0"/>
    <s v="11-20"/>
    <x v="3"/>
  </r>
  <r>
    <x v="2503"/>
    <n v="45"/>
    <n v="20"/>
    <n v="29"/>
    <x v="1"/>
    <n v="92507"/>
    <x v="2"/>
    <n v="1.9"/>
    <x v="1"/>
    <n v="0"/>
    <x v="0"/>
    <x v="1"/>
    <x v="0"/>
    <x v="0"/>
    <x v="0"/>
    <x v="2"/>
    <x v="1"/>
    <x v="0"/>
    <s v="21-30"/>
    <x v="1"/>
  </r>
  <r>
    <x v="2504"/>
    <n v="45"/>
    <n v="19"/>
    <n v="19"/>
    <x v="1"/>
    <n v="94720"/>
    <x v="3"/>
    <n v="0.5"/>
    <x v="2"/>
    <n v="0"/>
    <x v="0"/>
    <x v="1"/>
    <x v="0"/>
    <x v="1"/>
    <x v="0"/>
    <x v="2"/>
    <x v="2"/>
    <x v="0"/>
    <s v="11-20"/>
    <x v="2"/>
  </r>
  <r>
    <x v="2505"/>
    <n v="45"/>
    <n v="20"/>
    <n v="200"/>
    <x v="0"/>
    <n v="90405"/>
    <x v="1"/>
    <n v="8.8000000000000007"/>
    <x v="0"/>
    <n v="0"/>
    <x v="0"/>
    <x v="1"/>
    <x v="0"/>
    <x v="1"/>
    <x v="1"/>
    <x v="2"/>
    <x v="6"/>
    <x v="0"/>
    <s v="21-30"/>
    <x v="3"/>
  </r>
  <r>
    <x v="2506"/>
    <n v="45"/>
    <n v="20"/>
    <n v="109"/>
    <x v="0"/>
    <n v="94117"/>
    <x v="0"/>
    <n v="7"/>
    <x v="0"/>
    <n v="366"/>
    <x v="0"/>
    <x v="1"/>
    <x v="0"/>
    <x v="1"/>
    <x v="0"/>
    <x v="2"/>
    <x v="0"/>
    <x v="3"/>
    <s v="21-30"/>
    <x v="3"/>
  </r>
  <r>
    <x v="2507"/>
    <n v="45"/>
    <n v="19"/>
    <n v="58"/>
    <x v="2"/>
    <n v="94305"/>
    <x v="1"/>
    <n v="0.4"/>
    <x v="1"/>
    <n v="0"/>
    <x v="0"/>
    <x v="0"/>
    <x v="0"/>
    <x v="0"/>
    <x v="1"/>
    <x v="2"/>
    <x v="4"/>
    <x v="0"/>
    <s v="11-20"/>
    <x v="2"/>
  </r>
  <r>
    <x v="2508"/>
    <n v="45"/>
    <n v="20"/>
    <n v="138"/>
    <x v="0"/>
    <n v="92870"/>
    <x v="0"/>
    <n v="7"/>
    <x v="0"/>
    <n v="0"/>
    <x v="0"/>
    <x v="1"/>
    <x v="0"/>
    <x v="0"/>
    <x v="1"/>
    <x v="2"/>
    <x v="0"/>
    <x v="0"/>
    <s v="21-30"/>
    <x v="3"/>
  </r>
  <r>
    <x v="2509"/>
    <n v="45"/>
    <n v="20"/>
    <n v="38"/>
    <x v="1"/>
    <n v="94550"/>
    <x v="2"/>
    <n v="1.9"/>
    <x v="1"/>
    <n v="144"/>
    <x v="0"/>
    <x v="1"/>
    <x v="0"/>
    <x v="1"/>
    <x v="1"/>
    <x v="2"/>
    <x v="1"/>
    <x v="2"/>
    <s v="21-30"/>
    <x v="1"/>
  </r>
  <r>
    <x v="2510"/>
    <n v="45"/>
    <n v="18"/>
    <n v="80"/>
    <x v="2"/>
    <n v="92407"/>
    <x v="3"/>
    <n v="2.67"/>
    <x v="2"/>
    <n v="0"/>
    <x v="0"/>
    <x v="1"/>
    <x v="0"/>
    <x v="0"/>
    <x v="0"/>
    <x v="2"/>
    <x v="3"/>
    <x v="0"/>
    <s v="11-20"/>
    <x v="0"/>
  </r>
  <r>
    <x v="2511"/>
    <n v="45"/>
    <n v="19"/>
    <n v="11"/>
    <x v="1"/>
    <n v="96150"/>
    <x v="0"/>
    <n v="0.2"/>
    <x v="0"/>
    <n v="91"/>
    <x v="0"/>
    <x v="1"/>
    <x v="0"/>
    <x v="0"/>
    <x v="0"/>
    <x v="2"/>
    <x v="2"/>
    <x v="1"/>
    <s v="11-20"/>
    <x v="2"/>
  </r>
  <r>
    <x v="2512"/>
    <n v="45"/>
    <n v="20"/>
    <n v="194"/>
    <x v="0"/>
    <n v="92110"/>
    <x v="1"/>
    <n v="8.8000000000000007"/>
    <x v="0"/>
    <n v="428"/>
    <x v="0"/>
    <x v="1"/>
    <x v="0"/>
    <x v="0"/>
    <x v="0"/>
    <x v="2"/>
    <x v="5"/>
    <x v="3"/>
    <s v="21-30"/>
    <x v="3"/>
  </r>
  <r>
    <x v="2513"/>
    <n v="45"/>
    <n v="15"/>
    <n v="20"/>
    <x v="1"/>
    <n v="94107"/>
    <x v="0"/>
    <n v="0.75"/>
    <x v="1"/>
    <n v="0"/>
    <x v="0"/>
    <x v="1"/>
    <x v="0"/>
    <x v="1"/>
    <x v="0"/>
    <x v="2"/>
    <x v="2"/>
    <x v="0"/>
    <s v="11-20"/>
    <x v="2"/>
  </r>
  <r>
    <x v="2514"/>
    <n v="45"/>
    <n v="19"/>
    <n v="60"/>
    <x v="2"/>
    <n v="91911"/>
    <x v="0"/>
    <n v="0.7"/>
    <x v="1"/>
    <n v="159"/>
    <x v="0"/>
    <x v="1"/>
    <x v="0"/>
    <x v="1"/>
    <x v="0"/>
    <x v="2"/>
    <x v="4"/>
    <x v="2"/>
    <s v="11-20"/>
    <x v="2"/>
  </r>
  <r>
    <x v="2515"/>
    <n v="45"/>
    <n v="18"/>
    <n v="78"/>
    <x v="2"/>
    <n v="92129"/>
    <x v="3"/>
    <n v="2.67"/>
    <x v="2"/>
    <n v="0"/>
    <x v="0"/>
    <x v="1"/>
    <x v="0"/>
    <x v="1"/>
    <x v="0"/>
    <x v="2"/>
    <x v="3"/>
    <x v="0"/>
    <s v="11-20"/>
    <x v="0"/>
  </r>
  <r>
    <x v="2516"/>
    <n v="45"/>
    <n v="21"/>
    <n v="73"/>
    <x v="2"/>
    <n v="95020"/>
    <x v="0"/>
    <n v="0.8"/>
    <x v="1"/>
    <n v="0"/>
    <x v="0"/>
    <x v="1"/>
    <x v="0"/>
    <x v="1"/>
    <x v="0"/>
    <x v="2"/>
    <x v="4"/>
    <x v="0"/>
    <s v="21-30"/>
    <x v="2"/>
  </r>
  <r>
    <x v="2517"/>
    <n v="45"/>
    <n v="21"/>
    <n v="183"/>
    <x v="0"/>
    <n v="95211"/>
    <x v="1"/>
    <n v="1.4"/>
    <x v="0"/>
    <n v="354"/>
    <x v="0"/>
    <x v="1"/>
    <x v="0"/>
    <x v="0"/>
    <x v="0"/>
    <x v="2"/>
    <x v="5"/>
    <x v="3"/>
    <s v="21-30"/>
    <x v="1"/>
  </r>
  <r>
    <x v="2518"/>
    <n v="45"/>
    <n v="20"/>
    <n v="55"/>
    <x v="2"/>
    <n v="94588"/>
    <x v="0"/>
    <n v="0.3"/>
    <x v="0"/>
    <n v="0"/>
    <x v="0"/>
    <x v="1"/>
    <x v="0"/>
    <x v="1"/>
    <x v="1"/>
    <x v="2"/>
    <x v="4"/>
    <x v="0"/>
    <s v="21-30"/>
    <x v="2"/>
  </r>
  <r>
    <x v="2519"/>
    <n v="45"/>
    <n v="20"/>
    <n v="55"/>
    <x v="2"/>
    <n v="92606"/>
    <x v="2"/>
    <n v="1.9"/>
    <x v="1"/>
    <n v="164"/>
    <x v="0"/>
    <x v="0"/>
    <x v="0"/>
    <x v="0"/>
    <x v="0"/>
    <x v="2"/>
    <x v="4"/>
    <x v="2"/>
    <s v="21-30"/>
    <x v="1"/>
  </r>
  <r>
    <x v="2520"/>
    <n v="45"/>
    <n v="21"/>
    <n v="29"/>
    <x v="1"/>
    <n v="90005"/>
    <x v="0"/>
    <n v="0.3"/>
    <x v="1"/>
    <n v="0"/>
    <x v="0"/>
    <x v="1"/>
    <x v="0"/>
    <x v="1"/>
    <x v="0"/>
    <x v="2"/>
    <x v="1"/>
    <x v="0"/>
    <s v="21-30"/>
    <x v="2"/>
  </r>
  <r>
    <x v="2521"/>
    <n v="45"/>
    <n v="21"/>
    <n v="140"/>
    <x v="0"/>
    <n v="91024"/>
    <x v="1"/>
    <n v="7.6"/>
    <x v="0"/>
    <n v="132"/>
    <x v="0"/>
    <x v="1"/>
    <x v="0"/>
    <x v="0"/>
    <x v="0"/>
    <x v="2"/>
    <x v="0"/>
    <x v="2"/>
    <s v="21-30"/>
    <x v="3"/>
  </r>
  <r>
    <x v="2522"/>
    <n v="45"/>
    <n v="20"/>
    <n v="59"/>
    <x v="2"/>
    <n v="95008"/>
    <x v="0"/>
    <n v="2.4"/>
    <x v="0"/>
    <n v="0"/>
    <x v="0"/>
    <x v="0"/>
    <x v="1"/>
    <x v="1"/>
    <x v="0"/>
    <x v="2"/>
    <x v="4"/>
    <x v="0"/>
    <s v="21-30"/>
    <x v="0"/>
  </r>
  <r>
    <x v="2523"/>
    <n v="45"/>
    <n v="21"/>
    <n v="121"/>
    <x v="0"/>
    <n v="94066"/>
    <x v="0"/>
    <n v="4.7"/>
    <x v="0"/>
    <n v="0"/>
    <x v="0"/>
    <x v="1"/>
    <x v="0"/>
    <x v="0"/>
    <x v="0"/>
    <x v="2"/>
    <x v="0"/>
    <x v="0"/>
    <s v="21-30"/>
    <x v="5"/>
  </r>
  <r>
    <x v="2524"/>
    <n v="45"/>
    <n v="21"/>
    <n v="44"/>
    <x v="1"/>
    <n v="94596"/>
    <x v="3"/>
    <n v="0.6"/>
    <x v="2"/>
    <n v="0"/>
    <x v="0"/>
    <x v="1"/>
    <x v="0"/>
    <x v="1"/>
    <x v="0"/>
    <x v="2"/>
    <x v="1"/>
    <x v="0"/>
    <s v="21-30"/>
    <x v="2"/>
  </r>
  <r>
    <x v="2525"/>
    <n v="45"/>
    <n v="19"/>
    <n v="91"/>
    <x v="2"/>
    <n v="92373"/>
    <x v="1"/>
    <n v="1.7"/>
    <x v="2"/>
    <n v="0"/>
    <x v="0"/>
    <x v="0"/>
    <x v="0"/>
    <x v="1"/>
    <x v="0"/>
    <x v="2"/>
    <x v="3"/>
    <x v="0"/>
    <s v="11-20"/>
    <x v="1"/>
  </r>
  <r>
    <x v="2526"/>
    <n v="45"/>
    <n v="20"/>
    <n v="62"/>
    <x v="2"/>
    <n v="95818"/>
    <x v="1"/>
    <n v="2.2000000000000002"/>
    <x v="1"/>
    <n v="0"/>
    <x v="0"/>
    <x v="1"/>
    <x v="0"/>
    <x v="1"/>
    <x v="0"/>
    <x v="2"/>
    <x v="4"/>
    <x v="0"/>
    <s v="21-30"/>
    <x v="0"/>
  </r>
  <r>
    <x v="2527"/>
    <n v="45"/>
    <n v="21"/>
    <n v="63"/>
    <x v="2"/>
    <n v="95621"/>
    <x v="0"/>
    <n v="0.8"/>
    <x v="1"/>
    <n v="245"/>
    <x v="0"/>
    <x v="1"/>
    <x v="0"/>
    <x v="1"/>
    <x v="1"/>
    <x v="2"/>
    <x v="4"/>
    <x v="2"/>
    <s v="21-30"/>
    <x v="2"/>
  </r>
  <r>
    <x v="2528"/>
    <n v="45"/>
    <n v="19"/>
    <n v="22"/>
    <x v="1"/>
    <n v="90639"/>
    <x v="0"/>
    <n v="0.2"/>
    <x v="0"/>
    <n v="0"/>
    <x v="0"/>
    <x v="1"/>
    <x v="0"/>
    <x v="1"/>
    <x v="0"/>
    <x v="2"/>
    <x v="2"/>
    <x v="0"/>
    <s v="11-20"/>
    <x v="2"/>
  </r>
  <r>
    <x v="2529"/>
    <n v="45"/>
    <n v="21"/>
    <n v="84"/>
    <x v="2"/>
    <n v="94550"/>
    <x v="2"/>
    <n v="2"/>
    <x v="1"/>
    <n v="0"/>
    <x v="0"/>
    <x v="1"/>
    <x v="0"/>
    <x v="1"/>
    <x v="1"/>
    <x v="2"/>
    <x v="3"/>
    <x v="0"/>
    <s v="21-30"/>
    <x v="0"/>
  </r>
  <r>
    <x v="2530"/>
    <n v="45"/>
    <n v="20"/>
    <n v="94"/>
    <x v="2"/>
    <n v="90095"/>
    <x v="3"/>
    <n v="0.5"/>
    <x v="1"/>
    <n v="0"/>
    <x v="0"/>
    <x v="1"/>
    <x v="0"/>
    <x v="1"/>
    <x v="0"/>
    <x v="2"/>
    <x v="3"/>
    <x v="0"/>
    <s v="21-30"/>
    <x v="2"/>
  </r>
  <r>
    <x v="2531"/>
    <n v="45"/>
    <n v="19"/>
    <n v="141"/>
    <x v="0"/>
    <n v="94706"/>
    <x v="0"/>
    <n v="2.4"/>
    <x v="0"/>
    <n v="0"/>
    <x v="0"/>
    <x v="1"/>
    <x v="0"/>
    <x v="1"/>
    <x v="0"/>
    <x v="2"/>
    <x v="0"/>
    <x v="0"/>
    <s v="11-20"/>
    <x v="0"/>
  </r>
  <r>
    <x v="2532"/>
    <n v="45"/>
    <n v="20"/>
    <n v="180"/>
    <x v="0"/>
    <n v="95403"/>
    <x v="3"/>
    <n v="8.5"/>
    <x v="2"/>
    <n v="535"/>
    <x v="1"/>
    <x v="1"/>
    <x v="0"/>
    <x v="0"/>
    <x v="0"/>
    <x v="2"/>
    <x v="5"/>
    <x v="3"/>
    <s v="21-30"/>
    <x v="3"/>
  </r>
  <r>
    <x v="2533"/>
    <n v="45"/>
    <n v="15"/>
    <n v="28"/>
    <x v="1"/>
    <n v="95039"/>
    <x v="0"/>
    <n v="0.75"/>
    <x v="1"/>
    <n v="0"/>
    <x v="0"/>
    <x v="0"/>
    <x v="0"/>
    <x v="0"/>
    <x v="0"/>
    <x v="2"/>
    <x v="1"/>
    <x v="0"/>
    <s v="11-20"/>
    <x v="2"/>
  </r>
  <r>
    <x v="2534"/>
    <n v="45"/>
    <n v="15"/>
    <n v="32"/>
    <x v="1"/>
    <n v="94143"/>
    <x v="0"/>
    <n v="0.75"/>
    <x v="1"/>
    <n v="105"/>
    <x v="0"/>
    <x v="1"/>
    <x v="0"/>
    <x v="1"/>
    <x v="0"/>
    <x v="2"/>
    <x v="1"/>
    <x v="2"/>
    <s v="11-20"/>
    <x v="2"/>
  </r>
  <r>
    <x v="2535"/>
    <n v="45"/>
    <n v="19"/>
    <n v="25"/>
    <x v="1"/>
    <n v="94609"/>
    <x v="1"/>
    <n v="0.1"/>
    <x v="1"/>
    <n v="102"/>
    <x v="0"/>
    <x v="1"/>
    <x v="0"/>
    <x v="1"/>
    <x v="0"/>
    <x v="2"/>
    <x v="1"/>
    <x v="2"/>
    <s v="11-20"/>
    <x v="2"/>
  </r>
  <r>
    <x v="2536"/>
    <n v="45"/>
    <n v="20"/>
    <n v="41"/>
    <x v="1"/>
    <n v="95008"/>
    <x v="0"/>
    <n v="0.3"/>
    <x v="0"/>
    <n v="0"/>
    <x v="0"/>
    <x v="1"/>
    <x v="0"/>
    <x v="1"/>
    <x v="0"/>
    <x v="2"/>
    <x v="1"/>
    <x v="0"/>
    <s v="21-30"/>
    <x v="2"/>
  </r>
  <r>
    <x v="2537"/>
    <n v="45"/>
    <n v="19"/>
    <n v="73"/>
    <x v="2"/>
    <n v="94086"/>
    <x v="2"/>
    <n v="2.9"/>
    <x v="0"/>
    <n v="0"/>
    <x v="0"/>
    <x v="1"/>
    <x v="0"/>
    <x v="0"/>
    <x v="0"/>
    <x v="2"/>
    <x v="4"/>
    <x v="0"/>
    <s v="11-20"/>
    <x v="0"/>
  </r>
  <r>
    <x v="2538"/>
    <n v="45"/>
    <n v="21"/>
    <n v="61"/>
    <x v="2"/>
    <n v="95812"/>
    <x v="3"/>
    <n v="0.7"/>
    <x v="0"/>
    <n v="0"/>
    <x v="0"/>
    <x v="0"/>
    <x v="1"/>
    <x v="1"/>
    <x v="1"/>
    <x v="2"/>
    <x v="4"/>
    <x v="0"/>
    <s v="21-30"/>
    <x v="2"/>
  </r>
  <r>
    <x v="2539"/>
    <n v="45"/>
    <n v="21"/>
    <n v="69"/>
    <x v="2"/>
    <n v="90025"/>
    <x v="2"/>
    <n v="1.9"/>
    <x v="0"/>
    <n v="0"/>
    <x v="0"/>
    <x v="1"/>
    <x v="0"/>
    <x v="0"/>
    <x v="0"/>
    <x v="2"/>
    <x v="4"/>
    <x v="0"/>
    <s v="21-30"/>
    <x v="1"/>
  </r>
  <r>
    <x v="2540"/>
    <n v="45"/>
    <n v="21"/>
    <n v="11"/>
    <x v="1"/>
    <n v="94143"/>
    <x v="2"/>
    <n v="0.2"/>
    <x v="0"/>
    <n v="106"/>
    <x v="0"/>
    <x v="1"/>
    <x v="0"/>
    <x v="1"/>
    <x v="1"/>
    <x v="2"/>
    <x v="2"/>
    <x v="2"/>
    <s v="21-30"/>
    <x v="2"/>
  </r>
  <r>
    <x v="2541"/>
    <n v="45"/>
    <n v="20"/>
    <n v="40"/>
    <x v="1"/>
    <n v="92886"/>
    <x v="0"/>
    <n v="0.5"/>
    <x v="1"/>
    <n v="0"/>
    <x v="0"/>
    <x v="0"/>
    <x v="0"/>
    <x v="1"/>
    <x v="0"/>
    <x v="2"/>
    <x v="1"/>
    <x v="0"/>
    <s v="21-30"/>
    <x v="2"/>
  </r>
  <r>
    <x v="2542"/>
    <n v="45"/>
    <n v="21"/>
    <n v="39"/>
    <x v="1"/>
    <n v="92521"/>
    <x v="1"/>
    <n v="2.1"/>
    <x v="1"/>
    <n v="184"/>
    <x v="0"/>
    <x v="1"/>
    <x v="0"/>
    <x v="0"/>
    <x v="1"/>
    <x v="2"/>
    <x v="1"/>
    <x v="2"/>
    <s v="21-30"/>
    <x v="0"/>
  </r>
  <r>
    <x v="2543"/>
    <n v="45"/>
    <n v="18"/>
    <n v="10"/>
    <x v="1"/>
    <n v="92037"/>
    <x v="3"/>
    <n v="0.67"/>
    <x v="2"/>
    <n v="100"/>
    <x v="0"/>
    <x v="1"/>
    <x v="0"/>
    <x v="1"/>
    <x v="0"/>
    <x v="2"/>
    <x v="2"/>
    <x v="1"/>
    <s v="11-20"/>
    <x v="2"/>
  </r>
  <r>
    <x v="2544"/>
    <n v="45"/>
    <n v="21"/>
    <n v="164"/>
    <x v="0"/>
    <n v="90638"/>
    <x v="0"/>
    <n v="5"/>
    <x v="0"/>
    <n v="0"/>
    <x v="0"/>
    <x v="1"/>
    <x v="0"/>
    <x v="0"/>
    <x v="1"/>
    <x v="2"/>
    <x v="5"/>
    <x v="0"/>
    <s v="21-30"/>
    <x v="3"/>
  </r>
  <r>
    <x v="2545"/>
    <n v="45"/>
    <n v="18"/>
    <n v="42"/>
    <x v="1"/>
    <n v="95126"/>
    <x v="3"/>
    <n v="2.5"/>
    <x v="2"/>
    <n v="0"/>
    <x v="0"/>
    <x v="1"/>
    <x v="0"/>
    <x v="0"/>
    <x v="0"/>
    <x v="2"/>
    <x v="1"/>
    <x v="0"/>
    <s v="11-20"/>
    <x v="0"/>
  </r>
  <r>
    <x v="2546"/>
    <n v="45"/>
    <n v="20"/>
    <n v="191"/>
    <x v="0"/>
    <n v="92007"/>
    <x v="3"/>
    <n v="2.6"/>
    <x v="1"/>
    <n v="123"/>
    <x v="1"/>
    <x v="1"/>
    <x v="0"/>
    <x v="0"/>
    <x v="0"/>
    <x v="2"/>
    <x v="5"/>
    <x v="2"/>
    <s v="21-30"/>
    <x v="0"/>
  </r>
  <r>
    <x v="2547"/>
    <n v="45"/>
    <n v="19"/>
    <n v="85"/>
    <x v="2"/>
    <n v="94720"/>
    <x v="3"/>
    <n v="2.1"/>
    <x v="0"/>
    <n v="0"/>
    <x v="0"/>
    <x v="1"/>
    <x v="0"/>
    <x v="1"/>
    <x v="1"/>
    <x v="2"/>
    <x v="3"/>
    <x v="0"/>
    <s v="11-20"/>
    <x v="0"/>
  </r>
  <r>
    <x v="2548"/>
    <n v="45"/>
    <n v="19"/>
    <n v="69"/>
    <x v="2"/>
    <n v="90840"/>
    <x v="0"/>
    <n v="2.8"/>
    <x v="0"/>
    <n v="220"/>
    <x v="0"/>
    <x v="1"/>
    <x v="0"/>
    <x v="1"/>
    <x v="1"/>
    <x v="2"/>
    <x v="4"/>
    <x v="2"/>
    <s v="11-20"/>
    <x v="0"/>
  </r>
  <r>
    <x v="2549"/>
    <n v="45"/>
    <n v="20"/>
    <n v="30"/>
    <x v="1"/>
    <n v="96003"/>
    <x v="0"/>
    <n v="0.1"/>
    <x v="0"/>
    <n v="0"/>
    <x v="0"/>
    <x v="1"/>
    <x v="0"/>
    <x v="1"/>
    <x v="0"/>
    <x v="2"/>
    <x v="1"/>
    <x v="0"/>
    <s v="21-30"/>
    <x v="2"/>
  </r>
  <r>
    <x v="2550"/>
    <n v="45"/>
    <n v="21"/>
    <n v="133"/>
    <x v="0"/>
    <n v="92056"/>
    <x v="1"/>
    <n v="5.7"/>
    <x v="1"/>
    <n v="0"/>
    <x v="1"/>
    <x v="1"/>
    <x v="1"/>
    <x v="1"/>
    <x v="1"/>
    <x v="2"/>
    <x v="0"/>
    <x v="0"/>
    <s v="21-30"/>
    <x v="3"/>
  </r>
  <r>
    <x v="2551"/>
    <n v="45"/>
    <n v="21"/>
    <n v="158"/>
    <x v="0"/>
    <n v="94085"/>
    <x v="1"/>
    <n v="6.67"/>
    <x v="0"/>
    <n v="132"/>
    <x v="0"/>
    <x v="1"/>
    <x v="0"/>
    <x v="1"/>
    <x v="1"/>
    <x v="2"/>
    <x v="5"/>
    <x v="2"/>
    <s v="21-30"/>
    <x v="3"/>
  </r>
  <r>
    <x v="2552"/>
    <n v="45"/>
    <n v="19"/>
    <n v="122"/>
    <x v="0"/>
    <n v="94590"/>
    <x v="2"/>
    <n v="4.0999999999999996"/>
    <x v="2"/>
    <n v="0"/>
    <x v="1"/>
    <x v="1"/>
    <x v="0"/>
    <x v="1"/>
    <x v="0"/>
    <x v="2"/>
    <x v="0"/>
    <x v="0"/>
    <s v="11-20"/>
    <x v="5"/>
  </r>
  <r>
    <x v="2553"/>
    <n v="45"/>
    <n v="20"/>
    <n v="40"/>
    <x v="1"/>
    <n v="91763"/>
    <x v="1"/>
    <n v="1.3"/>
    <x v="0"/>
    <n v="0"/>
    <x v="0"/>
    <x v="1"/>
    <x v="0"/>
    <x v="0"/>
    <x v="1"/>
    <x v="2"/>
    <x v="1"/>
    <x v="0"/>
    <s v="21-30"/>
    <x v="1"/>
  </r>
  <r>
    <x v="2554"/>
    <n v="45"/>
    <n v="19"/>
    <n v="30"/>
    <x v="1"/>
    <n v="94305"/>
    <x v="3"/>
    <n v="0.5"/>
    <x v="2"/>
    <n v="0"/>
    <x v="0"/>
    <x v="1"/>
    <x v="0"/>
    <x v="1"/>
    <x v="1"/>
    <x v="2"/>
    <x v="1"/>
    <x v="0"/>
    <s v="11-20"/>
    <x v="2"/>
  </r>
  <r>
    <x v="2555"/>
    <n v="45"/>
    <n v="21"/>
    <n v="151"/>
    <x v="0"/>
    <n v="90024"/>
    <x v="1"/>
    <n v="3.3"/>
    <x v="0"/>
    <n v="328"/>
    <x v="0"/>
    <x v="1"/>
    <x v="0"/>
    <x v="0"/>
    <x v="0"/>
    <x v="2"/>
    <x v="5"/>
    <x v="3"/>
    <s v="21-30"/>
    <x v="4"/>
  </r>
  <r>
    <x v="2556"/>
    <n v="45"/>
    <n v="21"/>
    <n v="183"/>
    <x v="0"/>
    <n v="90029"/>
    <x v="1"/>
    <n v="1.4"/>
    <x v="0"/>
    <n v="0"/>
    <x v="0"/>
    <x v="1"/>
    <x v="0"/>
    <x v="1"/>
    <x v="1"/>
    <x v="2"/>
    <x v="5"/>
    <x v="0"/>
    <s v="21-30"/>
    <x v="1"/>
  </r>
  <r>
    <x v="2557"/>
    <n v="45"/>
    <n v="21"/>
    <n v="134"/>
    <x v="0"/>
    <n v="92697"/>
    <x v="2"/>
    <n v="5.5"/>
    <x v="2"/>
    <n v="0"/>
    <x v="1"/>
    <x v="1"/>
    <x v="1"/>
    <x v="1"/>
    <x v="1"/>
    <x v="2"/>
    <x v="0"/>
    <x v="0"/>
    <s v="21-30"/>
    <x v="3"/>
  </r>
  <r>
    <x v="2558"/>
    <n v="45"/>
    <n v="20"/>
    <n v="198"/>
    <x v="0"/>
    <n v="95053"/>
    <x v="1"/>
    <n v="2.8"/>
    <x v="0"/>
    <n v="0"/>
    <x v="0"/>
    <x v="1"/>
    <x v="0"/>
    <x v="1"/>
    <x v="1"/>
    <x v="2"/>
    <x v="5"/>
    <x v="0"/>
    <s v="21-30"/>
    <x v="0"/>
  </r>
  <r>
    <x v="2559"/>
    <n v="45"/>
    <n v="21"/>
    <n v="58"/>
    <x v="2"/>
    <n v="94025"/>
    <x v="3"/>
    <n v="0.3"/>
    <x v="1"/>
    <n v="0"/>
    <x v="0"/>
    <x v="0"/>
    <x v="0"/>
    <x v="1"/>
    <x v="0"/>
    <x v="2"/>
    <x v="4"/>
    <x v="0"/>
    <s v="21-30"/>
    <x v="2"/>
  </r>
  <r>
    <x v="2560"/>
    <n v="45"/>
    <n v="21"/>
    <n v="91"/>
    <x v="2"/>
    <n v="95054"/>
    <x v="0"/>
    <n v="4.7"/>
    <x v="0"/>
    <n v="0"/>
    <x v="0"/>
    <x v="1"/>
    <x v="0"/>
    <x v="1"/>
    <x v="0"/>
    <x v="2"/>
    <x v="3"/>
    <x v="0"/>
    <s v="21-30"/>
    <x v="5"/>
  </r>
  <r>
    <x v="2561"/>
    <n v="45"/>
    <n v="20"/>
    <n v="22"/>
    <x v="1"/>
    <n v="90230"/>
    <x v="0"/>
    <n v="0.1"/>
    <x v="0"/>
    <n v="0"/>
    <x v="0"/>
    <x v="1"/>
    <x v="0"/>
    <x v="0"/>
    <x v="0"/>
    <x v="2"/>
    <x v="2"/>
    <x v="0"/>
    <s v="21-30"/>
    <x v="2"/>
  </r>
  <r>
    <x v="2562"/>
    <n v="45"/>
    <n v="18"/>
    <n v="163"/>
    <x v="0"/>
    <n v="94720"/>
    <x v="3"/>
    <n v="5.33"/>
    <x v="2"/>
    <n v="0"/>
    <x v="1"/>
    <x v="1"/>
    <x v="1"/>
    <x v="0"/>
    <x v="1"/>
    <x v="2"/>
    <x v="5"/>
    <x v="0"/>
    <s v="11-20"/>
    <x v="3"/>
  </r>
  <r>
    <x v="2563"/>
    <n v="45"/>
    <n v="21"/>
    <n v="115"/>
    <x v="0"/>
    <n v="91320"/>
    <x v="1"/>
    <n v="3.3"/>
    <x v="0"/>
    <n v="85"/>
    <x v="0"/>
    <x v="1"/>
    <x v="0"/>
    <x v="1"/>
    <x v="0"/>
    <x v="2"/>
    <x v="0"/>
    <x v="1"/>
    <s v="21-30"/>
    <x v="4"/>
  </r>
  <r>
    <x v="2564"/>
    <n v="45"/>
    <n v="21"/>
    <n v="71"/>
    <x v="2"/>
    <n v="90029"/>
    <x v="2"/>
    <n v="1.9"/>
    <x v="0"/>
    <n v="0"/>
    <x v="0"/>
    <x v="1"/>
    <x v="0"/>
    <x v="1"/>
    <x v="0"/>
    <x v="2"/>
    <x v="4"/>
    <x v="0"/>
    <s v="21-30"/>
    <x v="1"/>
  </r>
  <r>
    <x v="2565"/>
    <n v="45"/>
    <n v="21"/>
    <n v="24"/>
    <x v="1"/>
    <n v="93106"/>
    <x v="0"/>
    <n v="0.9"/>
    <x v="1"/>
    <n v="0"/>
    <x v="0"/>
    <x v="1"/>
    <x v="0"/>
    <x v="0"/>
    <x v="0"/>
    <x v="2"/>
    <x v="2"/>
    <x v="0"/>
    <s v="21-30"/>
    <x v="2"/>
  </r>
  <r>
    <x v="2566"/>
    <n v="45"/>
    <n v="18"/>
    <n v="53"/>
    <x v="2"/>
    <n v="92104"/>
    <x v="3"/>
    <n v="2.5"/>
    <x v="2"/>
    <n v="112"/>
    <x v="0"/>
    <x v="1"/>
    <x v="0"/>
    <x v="0"/>
    <x v="0"/>
    <x v="2"/>
    <x v="4"/>
    <x v="2"/>
    <s v="11-20"/>
    <x v="0"/>
  </r>
  <r>
    <x v="2567"/>
    <n v="45"/>
    <n v="21"/>
    <n v="38"/>
    <x v="1"/>
    <n v="93943"/>
    <x v="3"/>
    <n v="0.6"/>
    <x v="2"/>
    <n v="148"/>
    <x v="0"/>
    <x v="1"/>
    <x v="0"/>
    <x v="1"/>
    <x v="0"/>
    <x v="2"/>
    <x v="1"/>
    <x v="2"/>
    <s v="21-30"/>
    <x v="2"/>
  </r>
  <r>
    <x v="2568"/>
    <n v="45"/>
    <n v="20"/>
    <n v="144"/>
    <x v="0"/>
    <n v="92106"/>
    <x v="2"/>
    <n v="5.4"/>
    <x v="0"/>
    <n v="210"/>
    <x v="1"/>
    <x v="1"/>
    <x v="0"/>
    <x v="1"/>
    <x v="0"/>
    <x v="2"/>
    <x v="0"/>
    <x v="2"/>
    <s v="21-30"/>
    <x v="3"/>
  </r>
  <r>
    <x v="2569"/>
    <n v="45"/>
    <n v="19"/>
    <n v="109"/>
    <x v="0"/>
    <n v="92037"/>
    <x v="3"/>
    <n v="1.1000000000000001"/>
    <x v="0"/>
    <n v="0"/>
    <x v="0"/>
    <x v="1"/>
    <x v="0"/>
    <x v="0"/>
    <x v="0"/>
    <x v="2"/>
    <x v="0"/>
    <x v="0"/>
    <s v="11-20"/>
    <x v="1"/>
  </r>
  <r>
    <x v="2570"/>
    <n v="45"/>
    <n v="18"/>
    <n v="45"/>
    <x v="1"/>
    <n v="92037"/>
    <x v="3"/>
    <n v="1"/>
    <x v="2"/>
    <n v="0"/>
    <x v="0"/>
    <x v="1"/>
    <x v="0"/>
    <x v="1"/>
    <x v="0"/>
    <x v="2"/>
    <x v="1"/>
    <x v="0"/>
    <s v="11-20"/>
    <x v="1"/>
  </r>
  <r>
    <x v="2571"/>
    <n v="45"/>
    <n v="19"/>
    <n v="23"/>
    <x v="1"/>
    <n v="93101"/>
    <x v="1"/>
    <n v="0.1"/>
    <x v="1"/>
    <n v="91"/>
    <x v="0"/>
    <x v="1"/>
    <x v="1"/>
    <x v="1"/>
    <x v="1"/>
    <x v="2"/>
    <x v="2"/>
    <x v="1"/>
    <s v="11-20"/>
    <x v="2"/>
  </r>
  <r>
    <x v="2572"/>
    <n v="45"/>
    <n v="20"/>
    <n v="42"/>
    <x v="1"/>
    <n v="94703"/>
    <x v="0"/>
    <n v="0.3"/>
    <x v="1"/>
    <n v="0"/>
    <x v="0"/>
    <x v="1"/>
    <x v="0"/>
    <x v="1"/>
    <x v="0"/>
    <x v="2"/>
    <x v="1"/>
    <x v="0"/>
    <s v="21-30"/>
    <x v="2"/>
  </r>
  <r>
    <x v="2573"/>
    <n v="45"/>
    <n v="19"/>
    <n v="8"/>
    <x v="1"/>
    <n v="92833"/>
    <x v="1"/>
    <n v="0.1"/>
    <x v="1"/>
    <n v="0"/>
    <x v="0"/>
    <x v="1"/>
    <x v="0"/>
    <x v="0"/>
    <x v="1"/>
    <x v="2"/>
    <x v="2"/>
    <x v="0"/>
    <s v="11-20"/>
    <x v="2"/>
  </r>
  <r>
    <x v="2574"/>
    <n v="45"/>
    <n v="21"/>
    <n v="142"/>
    <x v="0"/>
    <n v="91101"/>
    <x v="0"/>
    <n v="1.4"/>
    <x v="2"/>
    <n v="0"/>
    <x v="1"/>
    <x v="1"/>
    <x v="0"/>
    <x v="1"/>
    <x v="0"/>
    <x v="2"/>
    <x v="0"/>
    <x v="0"/>
    <s v="21-30"/>
    <x v="1"/>
  </r>
  <r>
    <x v="2575"/>
    <n v="45"/>
    <n v="19"/>
    <n v="31"/>
    <x v="1"/>
    <n v="95616"/>
    <x v="3"/>
    <n v="0.5"/>
    <x v="2"/>
    <n v="0"/>
    <x v="0"/>
    <x v="1"/>
    <x v="0"/>
    <x v="1"/>
    <x v="1"/>
    <x v="2"/>
    <x v="1"/>
    <x v="0"/>
    <s v="11-20"/>
    <x v="2"/>
  </r>
  <r>
    <x v="2576"/>
    <n v="45"/>
    <n v="21"/>
    <n v="83"/>
    <x v="2"/>
    <n v="94105"/>
    <x v="2"/>
    <n v="2"/>
    <x v="1"/>
    <n v="0"/>
    <x v="0"/>
    <x v="1"/>
    <x v="0"/>
    <x v="1"/>
    <x v="0"/>
    <x v="2"/>
    <x v="3"/>
    <x v="0"/>
    <s v="21-30"/>
    <x v="0"/>
  </r>
  <r>
    <x v="2577"/>
    <n v="45"/>
    <n v="18"/>
    <n v="81"/>
    <x v="2"/>
    <n v="95133"/>
    <x v="3"/>
    <n v="2.67"/>
    <x v="2"/>
    <n v="251"/>
    <x v="0"/>
    <x v="1"/>
    <x v="0"/>
    <x v="1"/>
    <x v="1"/>
    <x v="2"/>
    <x v="3"/>
    <x v="2"/>
    <s v="11-20"/>
    <x v="0"/>
  </r>
  <r>
    <x v="2578"/>
    <n v="45"/>
    <n v="21"/>
    <n v="39"/>
    <x v="1"/>
    <n v="93305"/>
    <x v="1"/>
    <n v="2.1"/>
    <x v="1"/>
    <n v="0"/>
    <x v="0"/>
    <x v="1"/>
    <x v="0"/>
    <x v="0"/>
    <x v="1"/>
    <x v="2"/>
    <x v="1"/>
    <x v="0"/>
    <s v="21-30"/>
    <x v="0"/>
  </r>
  <r>
    <x v="2579"/>
    <n v="45"/>
    <n v="20"/>
    <n v="62"/>
    <x v="2"/>
    <n v="92064"/>
    <x v="3"/>
    <n v="0.8"/>
    <x v="1"/>
    <n v="172"/>
    <x v="0"/>
    <x v="1"/>
    <x v="0"/>
    <x v="1"/>
    <x v="0"/>
    <x v="2"/>
    <x v="4"/>
    <x v="2"/>
    <s v="21-30"/>
    <x v="2"/>
  </r>
  <r>
    <x v="2580"/>
    <n v="45"/>
    <n v="19"/>
    <n v="40"/>
    <x v="1"/>
    <n v="95060"/>
    <x v="0"/>
    <n v="0.2"/>
    <x v="0"/>
    <n v="0"/>
    <x v="0"/>
    <x v="0"/>
    <x v="1"/>
    <x v="1"/>
    <x v="1"/>
    <x v="2"/>
    <x v="1"/>
    <x v="0"/>
    <s v="11-20"/>
    <x v="2"/>
  </r>
  <r>
    <x v="2581"/>
    <n v="45"/>
    <n v="21"/>
    <n v="40"/>
    <x v="1"/>
    <n v="93460"/>
    <x v="3"/>
    <n v="0.6"/>
    <x v="2"/>
    <n v="0"/>
    <x v="0"/>
    <x v="1"/>
    <x v="0"/>
    <x v="1"/>
    <x v="1"/>
    <x v="2"/>
    <x v="1"/>
    <x v="0"/>
    <s v="21-30"/>
    <x v="2"/>
  </r>
  <r>
    <x v="2582"/>
    <n v="45"/>
    <n v="20"/>
    <n v="84"/>
    <x v="2"/>
    <n v="94131"/>
    <x v="2"/>
    <n v="1.1000000000000001"/>
    <x v="2"/>
    <n v="180"/>
    <x v="0"/>
    <x v="1"/>
    <x v="0"/>
    <x v="1"/>
    <x v="0"/>
    <x v="2"/>
    <x v="3"/>
    <x v="2"/>
    <s v="21-30"/>
    <x v="1"/>
  </r>
  <r>
    <x v="2583"/>
    <n v="45"/>
    <n v="20"/>
    <n v="70"/>
    <x v="2"/>
    <n v="94305"/>
    <x v="2"/>
    <n v="1.9"/>
    <x v="1"/>
    <n v="0"/>
    <x v="0"/>
    <x v="1"/>
    <x v="0"/>
    <x v="1"/>
    <x v="1"/>
    <x v="2"/>
    <x v="4"/>
    <x v="0"/>
    <s v="21-30"/>
    <x v="1"/>
  </r>
  <r>
    <x v="2584"/>
    <n v="45"/>
    <n v="19"/>
    <n v="93"/>
    <x v="2"/>
    <n v="91116"/>
    <x v="1"/>
    <n v="1.7"/>
    <x v="2"/>
    <n v="0"/>
    <x v="0"/>
    <x v="1"/>
    <x v="0"/>
    <x v="0"/>
    <x v="0"/>
    <x v="2"/>
    <x v="3"/>
    <x v="0"/>
    <s v="11-20"/>
    <x v="1"/>
  </r>
  <r>
    <x v="2585"/>
    <n v="45"/>
    <n v="21"/>
    <n v="29"/>
    <x v="1"/>
    <n v="95051"/>
    <x v="0"/>
    <n v="0.3"/>
    <x v="1"/>
    <n v="105"/>
    <x v="0"/>
    <x v="1"/>
    <x v="0"/>
    <x v="1"/>
    <x v="1"/>
    <x v="2"/>
    <x v="1"/>
    <x v="2"/>
    <s v="21-30"/>
    <x v="2"/>
  </r>
  <r>
    <x v="2586"/>
    <n v="45"/>
    <n v="19"/>
    <n v="19"/>
    <x v="1"/>
    <n v="93117"/>
    <x v="3"/>
    <n v="1.5"/>
    <x v="0"/>
    <n v="94"/>
    <x v="0"/>
    <x v="1"/>
    <x v="0"/>
    <x v="1"/>
    <x v="1"/>
    <x v="2"/>
    <x v="2"/>
    <x v="1"/>
    <s v="11-20"/>
    <x v="1"/>
  </r>
  <r>
    <x v="2587"/>
    <n v="45"/>
    <n v="21"/>
    <n v="134"/>
    <x v="0"/>
    <n v="94550"/>
    <x v="1"/>
    <n v="3.3"/>
    <x v="0"/>
    <n v="0"/>
    <x v="0"/>
    <x v="1"/>
    <x v="0"/>
    <x v="1"/>
    <x v="1"/>
    <x v="2"/>
    <x v="0"/>
    <x v="0"/>
    <s v="21-30"/>
    <x v="4"/>
  </r>
  <r>
    <x v="2588"/>
    <n v="45"/>
    <n v="19"/>
    <n v="128"/>
    <x v="0"/>
    <n v="94928"/>
    <x v="2"/>
    <n v="6"/>
    <x v="1"/>
    <n v="0"/>
    <x v="1"/>
    <x v="1"/>
    <x v="0"/>
    <x v="1"/>
    <x v="0"/>
    <x v="2"/>
    <x v="0"/>
    <x v="0"/>
    <s v="11-20"/>
    <x v="3"/>
  </r>
  <r>
    <x v="2589"/>
    <n v="45"/>
    <n v="21"/>
    <n v="33"/>
    <x v="1"/>
    <n v="94970"/>
    <x v="3"/>
    <n v="0.5"/>
    <x v="0"/>
    <n v="136"/>
    <x v="0"/>
    <x v="1"/>
    <x v="1"/>
    <x v="1"/>
    <x v="1"/>
    <x v="2"/>
    <x v="1"/>
    <x v="2"/>
    <s v="21-30"/>
    <x v="2"/>
  </r>
  <r>
    <x v="2590"/>
    <n v="45"/>
    <n v="18"/>
    <n v="44"/>
    <x v="1"/>
    <n v="90089"/>
    <x v="3"/>
    <n v="1"/>
    <x v="2"/>
    <n v="193"/>
    <x v="0"/>
    <x v="1"/>
    <x v="0"/>
    <x v="0"/>
    <x v="0"/>
    <x v="2"/>
    <x v="1"/>
    <x v="2"/>
    <s v="11-20"/>
    <x v="1"/>
  </r>
  <r>
    <x v="2591"/>
    <n v="45"/>
    <n v="20"/>
    <n v="61"/>
    <x v="2"/>
    <n v="92717"/>
    <x v="3"/>
    <n v="2.7"/>
    <x v="2"/>
    <n v="0"/>
    <x v="0"/>
    <x v="1"/>
    <x v="0"/>
    <x v="0"/>
    <x v="1"/>
    <x v="2"/>
    <x v="4"/>
    <x v="0"/>
    <s v="21-30"/>
    <x v="0"/>
  </r>
  <r>
    <x v="2592"/>
    <n v="45"/>
    <n v="21"/>
    <n v="85"/>
    <x v="2"/>
    <n v="95136"/>
    <x v="1"/>
    <n v="3.2"/>
    <x v="0"/>
    <n v="0"/>
    <x v="0"/>
    <x v="0"/>
    <x v="0"/>
    <x v="1"/>
    <x v="0"/>
    <x v="2"/>
    <x v="3"/>
    <x v="0"/>
    <s v="21-30"/>
    <x v="4"/>
  </r>
  <r>
    <x v="2593"/>
    <n v="45"/>
    <n v="21"/>
    <n v="33"/>
    <x v="1"/>
    <n v="92374"/>
    <x v="3"/>
    <n v="0.5"/>
    <x v="0"/>
    <n v="108"/>
    <x v="0"/>
    <x v="1"/>
    <x v="0"/>
    <x v="1"/>
    <x v="0"/>
    <x v="2"/>
    <x v="1"/>
    <x v="2"/>
    <s v="21-30"/>
    <x v="2"/>
  </r>
  <r>
    <x v="2594"/>
    <n v="45"/>
    <n v="18"/>
    <n v="50"/>
    <x v="1"/>
    <n v="91902"/>
    <x v="3"/>
    <n v="2.5"/>
    <x v="2"/>
    <n v="0"/>
    <x v="0"/>
    <x v="1"/>
    <x v="0"/>
    <x v="1"/>
    <x v="0"/>
    <x v="2"/>
    <x v="4"/>
    <x v="0"/>
    <s v="11-20"/>
    <x v="0"/>
  </r>
  <r>
    <x v="2595"/>
    <n v="45"/>
    <n v="21"/>
    <n v="32"/>
    <x v="1"/>
    <n v="92399"/>
    <x v="2"/>
    <n v="0.6"/>
    <x v="0"/>
    <n v="77"/>
    <x v="0"/>
    <x v="1"/>
    <x v="0"/>
    <x v="0"/>
    <x v="1"/>
    <x v="2"/>
    <x v="1"/>
    <x v="1"/>
    <s v="21-30"/>
    <x v="2"/>
  </r>
  <r>
    <x v="2596"/>
    <n v="45"/>
    <n v="20"/>
    <n v="90"/>
    <x v="2"/>
    <n v="94143"/>
    <x v="2"/>
    <n v="1.1000000000000001"/>
    <x v="2"/>
    <n v="0"/>
    <x v="0"/>
    <x v="1"/>
    <x v="0"/>
    <x v="1"/>
    <x v="1"/>
    <x v="2"/>
    <x v="3"/>
    <x v="0"/>
    <s v="21-30"/>
    <x v="1"/>
  </r>
  <r>
    <x v="2597"/>
    <n v="45"/>
    <n v="21"/>
    <n v="102"/>
    <x v="0"/>
    <n v="92037"/>
    <x v="2"/>
    <n v="4.7"/>
    <x v="2"/>
    <n v="81"/>
    <x v="1"/>
    <x v="1"/>
    <x v="0"/>
    <x v="0"/>
    <x v="0"/>
    <x v="2"/>
    <x v="0"/>
    <x v="1"/>
    <s v="21-30"/>
    <x v="5"/>
  </r>
  <r>
    <x v="2598"/>
    <n v="45"/>
    <n v="19"/>
    <n v="70"/>
    <x v="2"/>
    <n v="95605"/>
    <x v="0"/>
    <n v="2.8"/>
    <x v="0"/>
    <n v="0"/>
    <x v="0"/>
    <x v="1"/>
    <x v="0"/>
    <x v="0"/>
    <x v="1"/>
    <x v="2"/>
    <x v="4"/>
    <x v="0"/>
    <s v="11-20"/>
    <x v="0"/>
  </r>
  <r>
    <x v="2599"/>
    <n v="45"/>
    <n v="21"/>
    <n v="59"/>
    <x v="2"/>
    <n v="94703"/>
    <x v="1"/>
    <n v="2.5"/>
    <x v="0"/>
    <n v="155"/>
    <x v="0"/>
    <x v="1"/>
    <x v="0"/>
    <x v="1"/>
    <x v="0"/>
    <x v="2"/>
    <x v="4"/>
    <x v="2"/>
    <s v="21-30"/>
    <x v="0"/>
  </r>
  <r>
    <x v="2600"/>
    <n v="45"/>
    <n v="19"/>
    <n v="85"/>
    <x v="2"/>
    <n v="94112"/>
    <x v="1"/>
    <n v="1.7"/>
    <x v="2"/>
    <n v="0"/>
    <x v="0"/>
    <x v="1"/>
    <x v="0"/>
    <x v="1"/>
    <x v="0"/>
    <x v="2"/>
    <x v="3"/>
    <x v="0"/>
    <s v="11-20"/>
    <x v="1"/>
  </r>
  <r>
    <x v="2601"/>
    <n v="45"/>
    <n v="21"/>
    <n v="128"/>
    <x v="0"/>
    <n v="94305"/>
    <x v="0"/>
    <n v="4.7"/>
    <x v="0"/>
    <n v="0"/>
    <x v="0"/>
    <x v="1"/>
    <x v="0"/>
    <x v="0"/>
    <x v="0"/>
    <x v="2"/>
    <x v="0"/>
    <x v="0"/>
    <s v="21-30"/>
    <x v="5"/>
  </r>
  <r>
    <x v="2602"/>
    <n v="45"/>
    <n v="19"/>
    <n v="41"/>
    <x v="1"/>
    <n v="91109"/>
    <x v="0"/>
    <n v="0.2"/>
    <x v="0"/>
    <n v="0"/>
    <x v="0"/>
    <x v="1"/>
    <x v="0"/>
    <x v="1"/>
    <x v="0"/>
    <x v="2"/>
    <x v="1"/>
    <x v="0"/>
    <s v="11-20"/>
    <x v="2"/>
  </r>
  <r>
    <x v="2603"/>
    <n v="45"/>
    <n v="20"/>
    <n v="201"/>
    <x v="0"/>
    <n v="92120"/>
    <x v="1"/>
    <n v="2.8"/>
    <x v="0"/>
    <n v="0"/>
    <x v="0"/>
    <x v="1"/>
    <x v="0"/>
    <x v="1"/>
    <x v="1"/>
    <x v="2"/>
    <x v="6"/>
    <x v="0"/>
    <s v="21-30"/>
    <x v="0"/>
  </r>
  <r>
    <x v="2604"/>
    <n v="45"/>
    <n v="20"/>
    <n v="94"/>
    <x v="2"/>
    <n v="92009"/>
    <x v="3"/>
    <n v="0.5"/>
    <x v="1"/>
    <n v="0"/>
    <x v="0"/>
    <x v="1"/>
    <x v="0"/>
    <x v="0"/>
    <x v="0"/>
    <x v="2"/>
    <x v="3"/>
    <x v="0"/>
    <s v="21-30"/>
    <x v="2"/>
  </r>
  <r>
    <x v="2605"/>
    <n v="45"/>
    <n v="19"/>
    <n v="22"/>
    <x v="1"/>
    <n v="94904"/>
    <x v="3"/>
    <n v="1.5"/>
    <x v="0"/>
    <n v="0"/>
    <x v="0"/>
    <x v="1"/>
    <x v="0"/>
    <x v="1"/>
    <x v="1"/>
    <x v="2"/>
    <x v="2"/>
    <x v="0"/>
    <s v="11-20"/>
    <x v="1"/>
  </r>
  <r>
    <x v="2606"/>
    <n v="45"/>
    <n v="19"/>
    <n v="60"/>
    <x v="2"/>
    <n v="94143"/>
    <x v="1"/>
    <n v="0.4"/>
    <x v="1"/>
    <n v="250"/>
    <x v="0"/>
    <x v="1"/>
    <x v="0"/>
    <x v="1"/>
    <x v="0"/>
    <x v="2"/>
    <x v="4"/>
    <x v="2"/>
    <s v="11-20"/>
    <x v="2"/>
  </r>
  <r>
    <x v="2607"/>
    <n v="45"/>
    <n v="21"/>
    <n v="218"/>
    <x v="0"/>
    <n v="91801"/>
    <x v="1"/>
    <n v="6.67"/>
    <x v="0"/>
    <n v="0"/>
    <x v="0"/>
    <x v="1"/>
    <x v="0"/>
    <x v="1"/>
    <x v="0"/>
    <x v="2"/>
    <x v="6"/>
    <x v="0"/>
    <s v="21-30"/>
    <x v="3"/>
  </r>
  <r>
    <x v="2608"/>
    <n v="44"/>
    <n v="18"/>
    <n v="43"/>
    <x v="1"/>
    <n v="91320"/>
    <x v="1"/>
    <n v="0.7"/>
    <x v="0"/>
    <n v="163"/>
    <x v="0"/>
    <x v="0"/>
    <x v="0"/>
    <x v="0"/>
    <x v="0"/>
    <x v="2"/>
    <x v="1"/>
    <x v="2"/>
    <s v="11-20"/>
    <x v="2"/>
  </r>
  <r>
    <x v="2609"/>
    <n v="44"/>
    <n v="20"/>
    <n v="130"/>
    <x v="0"/>
    <n v="92007"/>
    <x v="0"/>
    <n v="5"/>
    <x v="0"/>
    <n v="0"/>
    <x v="0"/>
    <x v="1"/>
    <x v="0"/>
    <x v="0"/>
    <x v="1"/>
    <x v="2"/>
    <x v="0"/>
    <x v="0"/>
    <s v="21-30"/>
    <x v="3"/>
  </r>
  <r>
    <x v="2610"/>
    <n v="44"/>
    <n v="18"/>
    <n v="55"/>
    <x v="2"/>
    <n v="94720"/>
    <x v="0"/>
    <n v="0.2"/>
    <x v="0"/>
    <n v="0"/>
    <x v="0"/>
    <x v="1"/>
    <x v="0"/>
    <x v="0"/>
    <x v="0"/>
    <x v="2"/>
    <x v="4"/>
    <x v="0"/>
    <s v="11-20"/>
    <x v="2"/>
  </r>
  <r>
    <x v="2611"/>
    <n v="44"/>
    <n v="20"/>
    <n v="72"/>
    <x v="2"/>
    <n v="92807"/>
    <x v="3"/>
    <n v="0.3"/>
    <x v="1"/>
    <n v="0"/>
    <x v="0"/>
    <x v="1"/>
    <x v="0"/>
    <x v="1"/>
    <x v="0"/>
    <x v="2"/>
    <x v="4"/>
    <x v="0"/>
    <s v="21-30"/>
    <x v="2"/>
  </r>
  <r>
    <x v="2612"/>
    <n v="44"/>
    <n v="19"/>
    <n v="69"/>
    <x v="2"/>
    <n v="92806"/>
    <x v="3"/>
    <n v="0.5"/>
    <x v="1"/>
    <n v="0"/>
    <x v="0"/>
    <x v="1"/>
    <x v="0"/>
    <x v="1"/>
    <x v="0"/>
    <x v="2"/>
    <x v="4"/>
    <x v="0"/>
    <s v="11-20"/>
    <x v="2"/>
  </r>
  <r>
    <x v="2613"/>
    <n v="44"/>
    <n v="19"/>
    <n v="172"/>
    <x v="0"/>
    <n v="94306"/>
    <x v="1"/>
    <n v="4.3"/>
    <x v="1"/>
    <n v="391"/>
    <x v="1"/>
    <x v="0"/>
    <x v="1"/>
    <x v="1"/>
    <x v="0"/>
    <x v="2"/>
    <x v="5"/>
    <x v="3"/>
    <s v="11-20"/>
    <x v="5"/>
  </r>
  <r>
    <x v="2614"/>
    <n v="44"/>
    <n v="20"/>
    <n v="101"/>
    <x v="0"/>
    <n v="92717"/>
    <x v="3"/>
    <n v="4.4000000000000004"/>
    <x v="2"/>
    <n v="82"/>
    <x v="1"/>
    <x v="1"/>
    <x v="0"/>
    <x v="0"/>
    <x v="0"/>
    <x v="2"/>
    <x v="0"/>
    <x v="1"/>
    <s v="21-30"/>
    <x v="5"/>
  </r>
  <r>
    <x v="2615"/>
    <n v="44"/>
    <n v="19"/>
    <n v="50"/>
    <x v="1"/>
    <n v="90745"/>
    <x v="3"/>
    <n v="2.7"/>
    <x v="2"/>
    <n v="0"/>
    <x v="0"/>
    <x v="1"/>
    <x v="0"/>
    <x v="1"/>
    <x v="0"/>
    <x v="2"/>
    <x v="4"/>
    <x v="0"/>
    <s v="11-20"/>
    <x v="0"/>
  </r>
  <r>
    <x v="2616"/>
    <n v="44"/>
    <n v="20"/>
    <n v="173"/>
    <x v="0"/>
    <n v="90277"/>
    <x v="1"/>
    <n v="1.4"/>
    <x v="0"/>
    <n v="419"/>
    <x v="0"/>
    <x v="1"/>
    <x v="0"/>
    <x v="1"/>
    <x v="0"/>
    <x v="2"/>
    <x v="5"/>
    <x v="3"/>
    <s v="21-30"/>
    <x v="1"/>
  </r>
  <r>
    <x v="2617"/>
    <n v="44"/>
    <n v="18"/>
    <n v="53"/>
    <x v="2"/>
    <n v="94608"/>
    <x v="0"/>
    <n v="0.2"/>
    <x v="0"/>
    <n v="0"/>
    <x v="0"/>
    <x v="1"/>
    <x v="0"/>
    <x v="1"/>
    <x v="0"/>
    <x v="2"/>
    <x v="4"/>
    <x v="0"/>
    <s v="11-20"/>
    <x v="2"/>
  </r>
  <r>
    <x v="2618"/>
    <n v="44"/>
    <n v="20"/>
    <n v="150"/>
    <x v="0"/>
    <n v="95060"/>
    <x v="1"/>
    <n v="3.3"/>
    <x v="0"/>
    <n v="0"/>
    <x v="0"/>
    <x v="1"/>
    <x v="0"/>
    <x v="0"/>
    <x v="1"/>
    <x v="2"/>
    <x v="5"/>
    <x v="0"/>
    <s v="21-30"/>
    <x v="4"/>
  </r>
  <r>
    <x v="2619"/>
    <n v="44"/>
    <n v="19"/>
    <n v="70"/>
    <x v="2"/>
    <n v="92833"/>
    <x v="0"/>
    <n v="0.1"/>
    <x v="2"/>
    <n v="0"/>
    <x v="0"/>
    <x v="1"/>
    <x v="0"/>
    <x v="0"/>
    <x v="0"/>
    <x v="2"/>
    <x v="4"/>
    <x v="0"/>
    <s v="11-20"/>
    <x v="2"/>
  </r>
  <r>
    <x v="2620"/>
    <n v="44"/>
    <n v="20"/>
    <n v="131"/>
    <x v="0"/>
    <n v="90717"/>
    <x v="0"/>
    <n v="4.9000000000000004"/>
    <x v="1"/>
    <n v="0"/>
    <x v="1"/>
    <x v="1"/>
    <x v="0"/>
    <x v="1"/>
    <x v="0"/>
    <x v="2"/>
    <x v="0"/>
    <x v="0"/>
    <s v="21-30"/>
    <x v="5"/>
  </r>
  <r>
    <x v="2621"/>
    <n v="44"/>
    <n v="14"/>
    <n v="44"/>
    <x v="1"/>
    <n v="94132"/>
    <x v="3"/>
    <n v="2"/>
    <x v="1"/>
    <n v="180"/>
    <x v="0"/>
    <x v="0"/>
    <x v="1"/>
    <x v="1"/>
    <x v="1"/>
    <x v="2"/>
    <x v="1"/>
    <x v="2"/>
    <s v="11-20"/>
    <x v="0"/>
  </r>
  <r>
    <x v="2622"/>
    <n v="44"/>
    <n v="18"/>
    <n v="72"/>
    <x v="2"/>
    <n v="95678"/>
    <x v="0"/>
    <n v="0.7"/>
    <x v="1"/>
    <n v="155"/>
    <x v="0"/>
    <x v="1"/>
    <x v="0"/>
    <x v="0"/>
    <x v="0"/>
    <x v="2"/>
    <x v="4"/>
    <x v="2"/>
    <s v="11-20"/>
    <x v="2"/>
  </r>
  <r>
    <x v="2623"/>
    <n v="44"/>
    <n v="20"/>
    <n v="79"/>
    <x v="2"/>
    <n v="95051"/>
    <x v="2"/>
    <n v="2"/>
    <x v="1"/>
    <n v="0"/>
    <x v="0"/>
    <x v="0"/>
    <x v="1"/>
    <x v="1"/>
    <x v="1"/>
    <x v="2"/>
    <x v="3"/>
    <x v="0"/>
    <s v="21-30"/>
    <x v="0"/>
  </r>
  <r>
    <x v="2624"/>
    <n v="44"/>
    <n v="19"/>
    <n v="34"/>
    <x v="1"/>
    <n v="95616"/>
    <x v="0"/>
    <n v="0.3"/>
    <x v="1"/>
    <n v="78"/>
    <x v="0"/>
    <x v="1"/>
    <x v="0"/>
    <x v="1"/>
    <x v="0"/>
    <x v="2"/>
    <x v="1"/>
    <x v="1"/>
    <s v="11-20"/>
    <x v="2"/>
  </r>
  <r>
    <x v="2625"/>
    <n v="44"/>
    <n v="20"/>
    <n v="71"/>
    <x v="2"/>
    <n v="94304"/>
    <x v="2"/>
    <n v="1.9"/>
    <x v="0"/>
    <n v="207"/>
    <x v="0"/>
    <x v="1"/>
    <x v="0"/>
    <x v="1"/>
    <x v="0"/>
    <x v="2"/>
    <x v="4"/>
    <x v="2"/>
    <s v="21-30"/>
    <x v="1"/>
  </r>
  <r>
    <x v="2626"/>
    <n v="44"/>
    <n v="20"/>
    <n v="68"/>
    <x v="2"/>
    <n v="95060"/>
    <x v="0"/>
    <n v="0.8"/>
    <x v="1"/>
    <n v="91"/>
    <x v="0"/>
    <x v="1"/>
    <x v="0"/>
    <x v="0"/>
    <x v="0"/>
    <x v="2"/>
    <x v="4"/>
    <x v="1"/>
    <s v="21-30"/>
    <x v="2"/>
  </r>
  <r>
    <x v="2627"/>
    <n v="44"/>
    <n v="19"/>
    <n v="62"/>
    <x v="2"/>
    <n v="93106"/>
    <x v="3"/>
    <n v="0.8"/>
    <x v="1"/>
    <n v="0"/>
    <x v="0"/>
    <x v="1"/>
    <x v="0"/>
    <x v="0"/>
    <x v="1"/>
    <x v="2"/>
    <x v="4"/>
    <x v="0"/>
    <s v="11-20"/>
    <x v="2"/>
  </r>
  <r>
    <x v="2628"/>
    <n v="44"/>
    <n v="20"/>
    <n v="160"/>
    <x v="0"/>
    <n v="94606"/>
    <x v="1"/>
    <n v="7.6"/>
    <x v="0"/>
    <n v="0"/>
    <x v="0"/>
    <x v="0"/>
    <x v="0"/>
    <x v="0"/>
    <x v="0"/>
    <x v="2"/>
    <x v="5"/>
    <x v="0"/>
    <s v="21-30"/>
    <x v="3"/>
  </r>
  <r>
    <x v="2629"/>
    <n v="44"/>
    <n v="17"/>
    <n v="29"/>
    <x v="1"/>
    <n v="94706"/>
    <x v="3"/>
    <n v="1"/>
    <x v="2"/>
    <n v="0"/>
    <x v="0"/>
    <x v="1"/>
    <x v="0"/>
    <x v="1"/>
    <x v="1"/>
    <x v="2"/>
    <x v="1"/>
    <x v="0"/>
    <s v="11-20"/>
    <x v="1"/>
  </r>
  <r>
    <x v="2630"/>
    <n v="44"/>
    <n v="20"/>
    <n v="70"/>
    <x v="2"/>
    <n v="94611"/>
    <x v="2"/>
    <n v="1.9"/>
    <x v="0"/>
    <n v="0"/>
    <x v="0"/>
    <x v="1"/>
    <x v="0"/>
    <x v="1"/>
    <x v="0"/>
    <x v="2"/>
    <x v="4"/>
    <x v="0"/>
    <s v="21-30"/>
    <x v="1"/>
  </r>
  <r>
    <x v="2631"/>
    <n v="44"/>
    <n v="19"/>
    <n v="154"/>
    <x v="0"/>
    <n v="92116"/>
    <x v="1"/>
    <n v="8.8000000000000007"/>
    <x v="0"/>
    <n v="0"/>
    <x v="0"/>
    <x v="1"/>
    <x v="0"/>
    <x v="1"/>
    <x v="0"/>
    <x v="2"/>
    <x v="5"/>
    <x v="0"/>
    <s v="11-20"/>
    <x v="3"/>
  </r>
  <r>
    <x v="2632"/>
    <n v="44"/>
    <n v="20"/>
    <n v="85"/>
    <x v="2"/>
    <n v="92192"/>
    <x v="1"/>
    <n v="3.2"/>
    <x v="0"/>
    <n v="0"/>
    <x v="0"/>
    <x v="1"/>
    <x v="0"/>
    <x v="1"/>
    <x v="0"/>
    <x v="2"/>
    <x v="3"/>
    <x v="0"/>
    <s v="21-30"/>
    <x v="4"/>
  </r>
  <r>
    <x v="2633"/>
    <n v="44"/>
    <n v="20"/>
    <n v="180"/>
    <x v="0"/>
    <n v="93943"/>
    <x v="1"/>
    <n v="7.6"/>
    <x v="0"/>
    <n v="524"/>
    <x v="0"/>
    <x v="1"/>
    <x v="0"/>
    <x v="0"/>
    <x v="1"/>
    <x v="2"/>
    <x v="5"/>
    <x v="3"/>
    <s v="21-30"/>
    <x v="3"/>
  </r>
  <r>
    <x v="2634"/>
    <n v="44"/>
    <n v="19"/>
    <n v="99"/>
    <x v="2"/>
    <n v="95064"/>
    <x v="3"/>
    <n v="3.5"/>
    <x v="1"/>
    <n v="357"/>
    <x v="1"/>
    <x v="1"/>
    <x v="0"/>
    <x v="0"/>
    <x v="0"/>
    <x v="2"/>
    <x v="3"/>
    <x v="3"/>
    <s v="11-20"/>
    <x v="4"/>
  </r>
  <r>
    <x v="2635"/>
    <n v="44"/>
    <n v="18"/>
    <n v="75"/>
    <x v="2"/>
    <n v="91203"/>
    <x v="1"/>
    <n v="3.5"/>
    <x v="0"/>
    <n v="0"/>
    <x v="1"/>
    <x v="1"/>
    <x v="0"/>
    <x v="1"/>
    <x v="0"/>
    <x v="2"/>
    <x v="3"/>
    <x v="0"/>
    <s v="11-20"/>
    <x v="4"/>
  </r>
  <r>
    <x v="2636"/>
    <n v="44"/>
    <n v="20"/>
    <n v="75"/>
    <x v="2"/>
    <n v="91335"/>
    <x v="2"/>
    <n v="1.9"/>
    <x v="0"/>
    <n v="0"/>
    <x v="0"/>
    <x v="1"/>
    <x v="0"/>
    <x v="0"/>
    <x v="0"/>
    <x v="2"/>
    <x v="3"/>
    <x v="0"/>
    <s v="21-30"/>
    <x v="1"/>
  </r>
  <r>
    <x v="2637"/>
    <n v="44"/>
    <n v="20"/>
    <n v="122"/>
    <x v="0"/>
    <n v="94305"/>
    <x v="0"/>
    <n v="0.3"/>
    <x v="0"/>
    <n v="0"/>
    <x v="0"/>
    <x v="1"/>
    <x v="0"/>
    <x v="1"/>
    <x v="0"/>
    <x v="2"/>
    <x v="0"/>
    <x v="0"/>
    <s v="21-30"/>
    <x v="2"/>
  </r>
  <r>
    <x v="2638"/>
    <n v="44"/>
    <n v="18"/>
    <n v="33"/>
    <x v="1"/>
    <n v="90405"/>
    <x v="3"/>
    <n v="1.5"/>
    <x v="0"/>
    <n v="0"/>
    <x v="0"/>
    <x v="1"/>
    <x v="0"/>
    <x v="1"/>
    <x v="1"/>
    <x v="2"/>
    <x v="1"/>
    <x v="0"/>
    <s v="11-20"/>
    <x v="1"/>
  </r>
  <r>
    <x v="2639"/>
    <n v="44"/>
    <n v="19"/>
    <n v="35"/>
    <x v="1"/>
    <n v="94305"/>
    <x v="2"/>
    <n v="0"/>
    <x v="2"/>
    <n v="0"/>
    <x v="0"/>
    <x v="1"/>
    <x v="0"/>
    <x v="1"/>
    <x v="0"/>
    <x v="2"/>
    <x v="1"/>
    <x v="0"/>
    <s v="11-20"/>
    <x v="2"/>
  </r>
  <r>
    <x v="2640"/>
    <n v="44"/>
    <n v="20"/>
    <n v="50"/>
    <x v="1"/>
    <n v="95670"/>
    <x v="3"/>
    <n v="2.33"/>
    <x v="0"/>
    <n v="200"/>
    <x v="0"/>
    <x v="1"/>
    <x v="0"/>
    <x v="0"/>
    <x v="0"/>
    <x v="2"/>
    <x v="4"/>
    <x v="2"/>
    <s v="21-30"/>
    <x v="0"/>
  </r>
  <r>
    <x v="2641"/>
    <n v="44"/>
    <n v="19"/>
    <n v="69"/>
    <x v="2"/>
    <n v="92129"/>
    <x v="2"/>
    <n v="0.4"/>
    <x v="0"/>
    <n v="0"/>
    <x v="0"/>
    <x v="1"/>
    <x v="0"/>
    <x v="0"/>
    <x v="0"/>
    <x v="2"/>
    <x v="4"/>
    <x v="0"/>
    <s v="11-20"/>
    <x v="2"/>
  </r>
  <r>
    <x v="2642"/>
    <n v="44"/>
    <n v="18"/>
    <n v="84"/>
    <x v="2"/>
    <n v="91330"/>
    <x v="3"/>
    <n v="1.1000000000000001"/>
    <x v="0"/>
    <n v="0"/>
    <x v="0"/>
    <x v="1"/>
    <x v="0"/>
    <x v="0"/>
    <x v="0"/>
    <x v="2"/>
    <x v="3"/>
    <x v="0"/>
    <s v="11-20"/>
    <x v="1"/>
  </r>
  <r>
    <x v="2643"/>
    <n v="44"/>
    <n v="20"/>
    <n v="82"/>
    <x v="2"/>
    <n v="94555"/>
    <x v="2"/>
    <n v="1.4"/>
    <x v="2"/>
    <n v="201"/>
    <x v="0"/>
    <x v="1"/>
    <x v="0"/>
    <x v="1"/>
    <x v="1"/>
    <x v="2"/>
    <x v="3"/>
    <x v="2"/>
    <s v="21-30"/>
    <x v="1"/>
  </r>
  <r>
    <x v="2644"/>
    <n v="44"/>
    <n v="19"/>
    <n v="78"/>
    <x v="2"/>
    <n v="92064"/>
    <x v="1"/>
    <n v="3.8"/>
    <x v="1"/>
    <n v="268"/>
    <x v="0"/>
    <x v="1"/>
    <x v="0"/>
    <x v="0"/>
    <x v="0"/>
    <x v="2"/>
    <x v="3"/>
    <x v="2"/>
    <s v="11-20"/>
    <x v="4"/>
  </r>
  <r>
    <x v="2645"/>
    <n v="44"/>
    <n v="20"/>
    <n v="175"/>
    <x v="0"/>
    <n v="96150"/>
    <x v="1"/>
    <n v="1.4"/>
    <x v="0"/>
    <n v="0"/>
    <x v="0"/>
    <x v="1"/>
    <x v="0"/>
    <x v="1"/>
    <x v="1"/>
    <x v="2"/>
    <x v="5"/>
    <x v="0"/>
    <s v="21-30"/>
    <x v="1"/>
  </r>
  <r>
    <x v="2646"/>
    <n v="44"/>
    <n v="20"/>
    <n v="69"/>
    <x v="2"/>
    <n v="92028"/>
    <x v="0"/>
    <n v="0.8"/>
    <x v="1"/>
    <n v="184"/>
    <x v="0"/>
    <x v="1"/>
    <x v="1"/>
    <x v="1"/>
    <x v="1"/>
    <x v="2"/>
    <x v="4"/>
    <x v="2"/>
    <s v="21-30"/>
    <x v="2"/>
  </r>
  <r>
    <x v="2647"/>
    <n v="44"/>
    <n v="20"/>
    <n v="22"/>
    <x v="1"/>
    <n v="90024"/>
    <x v="0"/>
    <n v="1"/>
    <x v="0"/>
    <n v="91"/>
    <x v="0"/>
    <x v="1"/>
    <x v="0"/>
    <x v="0"/>
    <x v="0"/>
    <x v="2"/>
    <x v="2"/>
    <x v="1"/>
    <s v="21-30"/>
    <x v="1"/>
  </r>
  <r>
    <x v="2648"/>
    <n v="44"/>
    <n v="20"/>
    <n v="149"/>
    <x v="0"/>
    <n v="92121"/>
    <x v="0"/>
    <n v="1.7"/>
    <x v="0"/>
    <n v="0"/>
    <x v="0"/>
    <x v="1"/>
    <x v="0"/>
    <x v="1"/>
    <x v="0"/>
    <x v="2"/>
    <x v="0"/>
    <x v="0"/>
    <s v="21-30"/>
    <x v="1"/>
  </r>
  <r>
    <x v="2649"/>
    <n v="44"/>
    <n v="20"/>
    <n v="20"/>
    <x v="1"/>
    <n v="92780"/>
    <x v="0"/>
    <n v="1.4"/>
    <x v="1"/>
    <n v="0"/>
    <x v="0"/>
    <x v="1"/>
    <x v="0"/>
    <x v="0"/>
    <x v="0"/>
    <x v="2"/>
    <x v="2"/>
    <x v="0"/>
    <s v="21-30"/>
    <x v="1"/>
  </r>
  <r>
    <x v="2650"/>
    <n v="44"/>
    <n v="20"/>
    <n v="15"/>
    <x v="1"/>
    <n v="90405"/>
    <x v="0"/>
    <n v="1"/>
    <x v="0"/>
    <n v="0"/>
    <x v="0"/>
    <x v="1"/>
    <x v="0"/>
    <x v="1"/>
    <x v="0"/>
    <x v="2"/>
    <x v="2"/>
    <x v="0"/>
    <s v="21-30"/>
    <x v="1"/>
  </r>
  <r>
    <x v="2651"/>
    <n v="44"/>
    <n v="19"/>
    <n v="70"/>
    <x v="2"/>
    <n v="92399"/>
    <x v="0"/>
    <n v="0.2"/>
    <x v="2"/>
    <n v="230"/>
    <x v="0"/>
    <x v="0"/>
    <x v="0"/>
    <x v="0"/>
    <x v="0"/>
    <x v="2"/>
    <x v="4"/>
    <x v="2"/>
    <s v="11-20"/>
    <x v="2"/>
  </r>
  <r>
    <x v="2652"/>
    <n v="44"/>
    <n v="20"/>
    <n v="171"/>
    <x v="0"/>
    <n v="91330"/>
    <x v="2"/>
    <n v="0.7"/>
    <x v="0"/>
    <n v="567"/>
    <x v="1"/>
    <x v="1"/>
    <x v="1"/>
    <x v="1"/>
    <x v="1"/>
    <x v="2"/>
    <x v="5"/>
    <x v="3"/>
    <s v="21-30"/>
    <x v="2"/>
  </r>
  <r>
    <x v="2653"/>
    <n v="44"/>
    <n v="20"/>
    <n v="43"/>
    <x v="1"/>
    <n v="92124"/>
    <x v="0"/>
    <n v="0.3"/>
    <x v="1"/>
    <n v="0"/>
    <x v="0"/>
    <x v="0"/>
    <x v="0"/>
    <x v="0"/>
    <x v="1"/>
    <x v="2"/>
    <x v="1"/>
    <x v="0"/>
    <s v="21-30"/>
    <x v="2"/>
  </r>
  <r>
    <x v="2654"/>
    <n v="44"/>
    <n v="20"/>
    <n v="185"/>
    <x v="0"/>
    <n v="94086"/>
    <x v="3"/>
    <n v="2.7"/>
    <x v="0"/>
    <n v="0"/>
    <x v="1"/>
    <x v="1"/>
    <x v="0"/>
    <x v="1"/>
    <x v="0"/>
    <x v="2"/>
    <x v="5"/>
    <x v="0"/>
    <s v="21-30"/>
    <x v="0"/>
  </r>
  <r>
    <x v="2655"/>
    <n v="44"/>
    <n v="19"/>
    <n v="74"/>
    <x v="2"/>
    <n v="90041"/>
    <x v="2"/>
    <n v="1.9"/>
    <x v="1"/>
    <n v="0"/>
    <x v="0"/>
    <x v="1"/>
    <x v="0"/>
    <x v="0"/>
    <x v="0"/>
    <x v="2"/>
    <x v="4"/>
    <x v="0"/>
    <s v="11-20"/>
    <x v="1"/>
  </r>
  <r>
    <x v="2656"/>
    <n v="44"/>
    <n v="19"/>
    <n v="49"/>
    <x v="1"/>
    <n v="94720"/>
    <x v="2"/>
    <n v="1.9"/>
    <x v="1"/>
    <n v="89"/>
    <x v="0"/>
    <x v="1"/>
    <x v="0"/>
    <x v="1"/>
    <x v="0"/>
    <x v="2"/>
    <x v="1"/>
    <x v="1"/>
    <s v="11-20"/>
    <x v="1"/>
  </r>
  <r>
    <x v="2657"/>
    <n v="44"/>
    <n v="19"/>
    <n v="30"/>
    <x v="1"/>
    <n v="94501"/>
    <x v="0"/>
    <n v="0.6"/>
    <x v="1"/>
    <n v="0"/>
    <x v="0"/>
    <x v="1"/>
    <x v="0"/>
    <x v="1"/>
    <x v="0"/>
    <x v="2"/>
    <x v="1"/>
    <x v="0"/>
    <s v="11-20"/>
    <x v="2"/>
  </r>
  <r>
    <x v="2658"/>
    <n v="44"/>
    <n v="20"/>
    <n v="69"/>
    <x v="2"/>
    <n v="95814"/>
    <x v="0"/>
    <n v="0.8"/>
    <x v="1"/>
    <n v="0"/>
    <x v="0"/>
    <x v="1"/>
    <x v="0"/>
    <x v="1"/>
    <x v="1"/>
    <x v="2"/>
    <x v="4"/>
    <x v="0"/>
    <s v="21-30"/>
    <x v="2"/>
  </r>
  <r>
    <x v="2659"/>
    <n v="44"/>
    <n v="20"/>
    <n v="81"/>
    <x v="2"/>
    <n v="90245"/>
    <x v="2"/>
    <n v="2"/>
    <x v="1"/>
    <n v="277"/>
    <x v="0"/>
    <x v="1"/>
    <x v="0"/>
    <x v="1"/>
    <x v="0"/>
    <x v="2"/>
    <x v="3"/>
    <x v="2"/>
    <s v="21-30"/>
    <x v="0"/>
  </r>
  <r>
    <x v="2660"/>
    <n v="44"/>
    <n v="19"/>
    <n v="30"/>
    <x v="1"/>
    <n v="95616"/>
    <x v="2"/>
    <n v="0"/>
    <x v="2"/>
    <n v="0"/>
    <x v="0"/>
    <x v="1"/>
    <x v="0"/>
    <x v="1"/>
    <x v="0"/>
    <x v="2"/>
    <x v="1"/>
    <x v="0"/>
    <s v="11-20"/>
    <x v="2"/>
  </r>
  <r>
    <x v="2661"/>
    <n v="44"/>
    <n v="17"/>
    <n v="128"/>
    <x v="0"/>
    <n v="94928"/>
    <x v="1"/>
    <n v="3.25"/>
    <x v="2"/>
    <n v="0"/>
    <x v="1"/>
    <x v="1"/>
    <x v="0"/>
    <x v="0"/>
    <x v="1"/>
    <x v="2"/>
    <x v="0"/>
    <x v="0"/>
    <s v="11-20"/>
    <x v="4"/>
  </r>
  <r>
    <x v="2662"/>
    <n v="44"/>
    <n v="20"/>
    <n v="124"/>
    <x v="0"/>
    <n v="90277"/>
    <x v="0"/>
    <n v="4.7"/>
    <x v="0"/>
    <n v="0"/>
    <x v="0"/>
    <x v="1"/>
    <x v="0"/>
    <x v="1"/>
    <x v="1"/>
    <x v="2"/>
    <x v="0"/>
    <x v="0"/>
    <s v="21-30"/>
    <x v="5"/>
  </r>
  <r>
    <x v="2663"/>
    <n v="44"/>
    <n v="17"/>
    <n v="70"/>
    <x v="2"/>
    <n v="94920"/>
    <x v="3"/>
    <n v="2.67"/>
    <x v="2"/>
    <n v="0"/>
    <x v="0"/>
    <x v="1"/>
    <x v="0"/>
    <x v="0"/>
    <x v="0"/>
    <x v="2"/>
    <x v="4"/>
    <x v="0"/>
    <s v="11-20"/>
    <x v="0"/>
  </r>
  <r>
    <x v="2664"/>
    <n v="44"/>
    <n v="20"/>
    <n v="93"/>
    <x v="2"/>
    <n v="91910"/>
    <x v="2"/>
    <n v="0.8"/>
    <x v="0"/>
    <n v="101"/>
    <x v="0"/>
    <x v="1"/>
    <x v="0"/>
    <x v="1"/>
    <x v="0"/>
    <x v="2"/>
    <x v="3"/>
    <x v="2"/>
    <s v="21-30"/>
    <x v="2"/>
  </r>
  <r>
    <x v="2665"/>
    <n v="44"/>
    <n v="19"/>
    <n v="83"/>
    <x v="2"/>
    <n v="92121"/>
    <x v="2"/>
    <n v="0.4"/>
    <x v="0"/>
    <n v="141"/>
    <x v="0"/>
    <x v="1"/>
    <x v="0"/>
    <x v="0"/>
    <x v="0"/>
    <x v="2"/>
    <x v="3"/>
    <x v="2"/>
    <s v="11-20"/>
    <x v="2"/>
  </r>
  <r>
    <x v="2666"/>
    <n v="44"/>
    <n v="19"/>
    <n v="34"/>
    <x v="1"/>
    <n v="95005"/>
    <x v="2"/>
    <n v="0"/>
    <x v="2"/>
    <n v="0"/>
    <x v="0"/>
    <x v="1"/>
    <x v="0"/>
    <x v="0"/>
    <x v="0"/>
    <x v="2"/>
    <x v="1"/>
    <x v="0"/>
    <s v="11-20"/>
    <x v="2"/>
  </r>
  <r>
    <x v="2667"/>
    <n v="44"/>
    <n v="20"/>
    <n v="138"/>
    <x v="0"/>
    <n v="94143"/>
    <x v="1"/>
    <n v="3.3"/>
    <x v="0"/>
    <n v="0"/>
    <x v="0"/>
    <x v="1"/>
    <x v="0"/>
    <x v="0"/>
    <x v="1"/>
    <x v="2"/>
    <x v="0"/>
    <x v="0"/>
    <s v="21-30"/>
    <x v="4"/>
  </r>
  <r>
    <x v="2668"/>
    <n v="44"/>
    <n v="17"/>
    <n v="25"/>
    <x v="1"/>
    <n v="95064"/>
    <x v="3"/>
    <n v="1"/>
    <x v="2"/>
    <n v="0"/>
    <x v="0"/>
    <x v="1"/>
    <x v="0"/>
    <x v="0"/>
    <x v="1"/>
    <x v="2"/>
    <x v="1"/>
    <x v="0"/>
    <s v="11-20"/>
    <x v="1"/>
  </r>
  <r>
    <x v="2669"/>
    <n v="44"/>
    <n v="19"/>
    <n v="201"/>
    <x v="0"/>
    <n v="95819"/>
    <x v="1"/>
    <n v="8.8000000000000007"/>
    <x v="0"/>
    <n v="0"/>
    <x v="0"/>
    <x v="1"/>
    <x v="0"/>
    <x v="1"/>
    <x v="1"/>
    <x v="2"/>
    <x v="6"/>
    <x v="0"/>
    <s v="11-20"/>
    <x v="3"/>
  </r>
  <r>
    <x v="2670"/>
    <n v="44"/>
    <n v="18"/>
    <n v="68"/>
    <x v="2"/>
    <n v="93943"/>
    <x v="2"/>
    <n v="2.9"/>
    <x v="0"/>
    <n v="0"/>
    <x v="0"/>
    <x v="0"/>
    <x v="0"/>
    <x v="0"/>
    <x v="0"/>
    <x v="2"/>
    <x v="4"/>
    <x v="0"/>
    <s v="11-20"/>
    <x v="0"/>
  </r>
  <r>
    <x v="2671"/>
    <n v="44"/>
    <n v="18"/>
    <n v="90"/>
    <x v="2"/>
    <n v="95616"/>
    <x v="2"/>
    <n v="2.6"/>
    <x v="1"/>
    <n v="0"/>
    <x v="0"/>
    <x v="1"/>
    <x v="0"/>
    <x v="1"/>
    <x v="0"/>
    <x v="2"/>
    <x v="3"/>
    <x v="0"/>
    <s v="11-20"/>
    <x v="0"/>
  </r>
  <r>
    <x v="2672"/>
    <n v="44"/>
    <n v="18"/>
    <n v="71"/>
    <x v="2"/>
    <n v="93943"/>
    <x v="1"/>
    <n v="0.8"/>
    <x v="1"/>
    <n v="0"/>
    <x v="0"/>
    <x v="1"/>
    <x v="0"/>
    <x v="1"/>
    <x v="0"/>
    <x v="2"/>
    <x v="4"/>
    <x v="0"/>
    <s v="11-20"/>
    <x v="2"/>
  </r>
  <r>
    <x v="2673"/>
    <n v="44"/>
    <n v="20"/>
    <n v="71"/>
    <x v="2"/>
    <n v="91006"/>
    <x v="2"/>
    <n v="2"/>
    <x v="1"/>
    <n v="0"/>
    <x v="0"/>
    <x v="1"/>
    <x v="0"/>
    <x v="0"/>
    <x v="1"/>
    <x v="2"/>
    <x v="4"/>
    <x v="0"/>
    <s v="21-30"/>
    <x v="0"/>
  </r>
  <r>
    <x v="2674"/>
    <n v="44"/>
    <n v="20"/>
    <n v="65"/>
    <x v="2"/>
    <n v="92037"/>
    <x v="1"/>
    <n v="2.5"/>
    <x v="0"/>
    <n v="0"/>
    <x v="0"/>
    <x v="1"/>
    <x v="0"/>
    <x v="1"/>
    <x v="0"/>
    <x v="2"/>
    <x v="4"/>
    <x v="0"/>
    <s v="21-30"/>
    <x v="0"/>
  </r>
  <r>
    <x v="2675"/>
    <n v="44"/>
    <n v="18"/>
    <n v="18"/>
    <x v="1"/>
    <n v="93943"/>
    <x v="1"/>
    <n v="0.1"/>
    <x v="1"/>
    <n v="0"/>
    <x v="0"/>
    <x v="1"/>
    <x v="0"/>
    <x v="1"/>
    <x v="0"/>
    <x v="2"/>
    <x v="2"/>
    <x v="0"/>
    <s v="11-20"/>
    <x v="2"/>
  </r>
  <r>
    <x v="2676"/>
    <n v="44"/>
    <n v="20"/>
    <n v="122"/>
    <x v="0"/>
    <n v="91765"/>
    <x v="0"/>
    <n v="0.3"/>
    <x v="0"/>
    <n v="0"/>
    <x v="0"/>
    <x v="0"/>
    <x v="0"/>
    <x v="1"/>
    <x v="0"/>
    <x v="2"/>
    <x v="0"/>
    <x v="0"/>
    <s v="21-30"/>
    <x v="2"/>
  </r>
  <r>
    <x v="2677"/>
    <n v="44"/>
    <n v="18"/>
    <n v="129"/>
    <x v="0"/>
    <n v="92028"/>
    <x v="0"/>
    <n v="5.7"/>
    <x v="0"/>
    <n v="0"/>
    <x v="0"/>
    <x v="1"/>
    <x v="0"/>
    <x v="1"/>
    <x v="0"/>
    <x v="2"/>
    <x v="0"/>
    <x v="0"/>
    <s v="11-20"/>
    <x v="3"/>
  </r>
  <r>
    <x v="2678"/>
    <n v="44"/>
    <n v="20"/>
    <n v="182"/>
    <x v="0"/>
    <n v="94710"/>
    <x v="1"/>
    <n v="7.6"/>
    <x v="0"/>
    <n v="0"/>
    <x v="0"/>
    <x v="1"/>
    <x v="0"/>
    <x v="0"/>
    <x v="0"/>
    <x v="2"/>
    <x v="5"/>
    <x v="0"/>
    <s v="21-30"/>
    <x v="3"/>
  </r>
  <r>
    <x v="2679"/>
    <n v="44"/>
    <n v="18"/>
    <n v="21"/>
    <x v="1"/>
    <n v="90840"/>
    <x v="0"/>
    <n v="0.2"/>
    <x v="0"/>
    <n v="0"/>
    <x v="0"/>
    <x v="1"/>
    <x v="0"/>
    <x v="1"/>
    <x v="0"/>
    <x v="2"/>
    <x v="2"/>
    <x v="0"/>
    <s v="11-20"/>
    <x v="2"/>
  </r>
  <r>
    <x v="2680"/>
    <n v="44"/>
    <n v="20"/>
    <n v="130"/>
    <x v="0"/>
    <n v="90291"/>
    <x v="2"/>
    <n v="3.2"/>
    <x v="2"/>
    <n v="0"/>
    <x v="1"/>
    <x v="1"/>
    <x v="0"/>
    <x v="0"/>
    <x v="0"/>
    <x v="2"/>
    <x v="0"/>
    <x v="0"/>
    <s v="21-30"/>
    <x v="4"/>
  </r>
  <r>
    <x v="2681"/>
    <n v="44"/>
    <n v="18"/>
    <n v="14"/>
    <x v="1"/>
    <n v="94720"/>
    <x v="1"/>
    <n v="0.1"/>
    <x v="1"/>
    <n v="98"/>
    <x v="0"/>
    <x v="1"/>
    <x v="0"/>
    <x v="0"/>
    <x v="1"/>
    <x v="2"/>
    <x v="2"/>
    <x v="1"/>
    <s v="11-20"/>
    <x v="2"/>
  </r>
  <r>
    <x v="2682"/>
    <n v="44"/>
    <n v="18"/>
    <n v="162"/>
    <x v="0"/>
    <n v="90840"/>
    <x v="2"/>
    <n v="1.3"/>
    <x v="0"/>
    <n v="301"/>
    <x v="1"/>
    <x v="1"/>
    <x v="0"/>
    <x v="0"/>
    <x v="0"/>
    <x v="2"/>
    <x v="5"/>
    <x v="3"/>
    <s v="11-20"/>
    <x v="1"/>
  </r>
  <r>
    <x v="2683"/>
    <n v="44"/>
    <n v="18"/>
    <n v="68"/>
    <x v="2"/>
    <n v="92673"/>
    <x v="2"/>
    <n v="2.9"/>
    <x v="0"/>
    <n v="0"/>
    <x v="0"/>
    <x v="0"/>
    <x v="0"/>
    <x v="0"/>
    <x v="1"/>
    <x v="2"/>
    <x v="4"/>
    <x v="0"/>
    <s v="11-20"/>
    <x v="0"/>
  </r>
  <r>
    <x v="2684"/>
    <n v="44"/>
    <n v="20"/>
    <n v="151"/>
    <x v="0"/>
    <n v="95193"/>
    <x v="0"/>
    <n v="3.5"/>
    <x v="0"/>
    <n v="392"/>
    <x v="0"/>
    <x v="1"/>
    <x v="0"/>
    <x v="1"/>
    <x v="0"/>
    <x v="2"/>
    <x v="5"/>
    <x v="3"/>
    <s v="21-30"/>
    <x v="4"/>
  </r>
  <r>
    <x v="2685"/>
    <n v="44"/>
    <n v="20"/>
    <n v="81"/>
    <x v="2"/>
    <n v="90254"/>
    <x v="2"/>
    <n v="0.8"/>
    <x v="0"/>
    <n v="228"/>
    <x v="0"/>
    <x v="1"/>
    <x v="0"/>
    <x v="0"/>
    <x v="1"/>
    <x v="2"/>
    <x v="3"/>
    <x v="2"/>
    <s v="21-30"/>
    <x v="2"/>
  </r>
  <r>
    <x v="2686"/>
    <n v="44"/>
    <n v="20"/>
    <n v="30"/>
    <x v="1"/>
    <n v="95020"/>
    <x v="2"/>
    <n v="0.3"/>
    <x v="0"/>
    <n v="0"/>
    <x v="0"/>
    <x v="1"/>
    <x v="0"/>
    <x v="0"/>
    <x v="1"/>
    <x v="2"/>
    <x v="1"/>
    <x v="0"/>
    <s v="21-30"/>
    <x v="2"/>
  </r>
  <r>
    <x v="2687"/>
    <n v="44"/>
    <n v="17"/>
    <n v="22"/>
    <x v="1"/>
    <n v="94546"/>
    <x v="3"/>
    <n v="1"/>
    <x v="2"/>
    <n v="126"/>
    <x v="0"/>
    <x v="1"/>
    <x v="0"/>
    <x v="1"/>
    <x v="1"/>
    <x v="2"/>
    <x v="2"/>
    <x v="2"/>
    <s v="11-20"/>
    <x v="1"/>
  </r>
  <r>
    <x v="2688"/>
    <n v="44"/>
    <n v="17"/>
    <n v="12"/>
    <x v="1"/>
    <n v="94542"/>
    <x v="3"/>
    <n v="0.67"/>
    <x v="2"/>
    <n v="0"/>
    <x v="0"/>
    <x v="1"/>
    <x v="0"/>
    <x v="1"/>
    <x v="0"/>
    <x v="2"/>
    <x v="2"/>
    <x v="0"/>
    <s v="11-20"/>
    <x v="2"/>
  </r>
  <r>
    <x v="2689"/>
    <n v="44"/>
    <n v="20"/>
    <n v="119"/>
    <x v="0"/>
    <n v="92677"/>
    <x v="1"/>
    <n v="7.5"/>
    <x v="0"/>
    <n v="239"/>
    <x v="0"/>
    <x v="1"/>
    <x v="0"/>
    <x v="1"/>
    <x v="0"/>
    <x v="2"/>
    <x v="0"/>
    <x v="2"/>
    <s v="21-30"/>
    <x v="3"/>
  </r>
  <r>
    <x v="2690"/>
    <n v="44"/>
    <n v="14"/>
    <n v="19"/>
    <x v="1"/>
    <n v="94112"/>
    <x v="0"/>
    <n v="0.75"/>
    <x v="1"/>
    <n v="0"/>
    <x v="0"/>
    <x v="1"/>
    <x v="0"/>
    <x v="0"/>
    <x v="1"/>
    <x v="2"/>
    <x v="2"/>
    <x v="0"/>
    <s v="11-20"/>
    <x v="2"/>
  </r>
  <r>
    <x v="2691"/>
    <n v="44"/>
    <n v="20"/>
    <n v="113"/>
    <x v="0"/>
    <n v="95032"/>
    <x v="1"/>
    <n v="3.3"/>
    <x v="0"/>
    <n v="0"/>
    <x v="0"/>
    <x v="1"/>
    <x v="0"/>
    <x v="1"/>
    <x v="1"/>
    <x v="2"/>
    <x v="0"/>
    <x v="0"/>
    <s v="21-30"/>
    <x v="4"/>
  </r>
  <r>
    <x v="2692"/>
    <n v="44"/>
    <n v="19"/>
    <n v="85"/>
    <x v="2"/>
    <n v="90024"/>
    <x v="1"/>
    <n v="3.8"/>
    <x v="1"/>
    <n v="0"/>
    <x v="0"/>
    <x v="1"/>
    <x v="0"/>
    <x v="1"/>
    <x v="0"/>
    <x v="2"/>
    <x v="3"/>
    <x v="0"/>
    <s v="11-20"/>
    <x v="4"/>
  </r>
  <r>
    <x v="2693"/>
    <n v="44"/>
    <n v="20"/>
    <n v="62"/>
    <x v="2"/>
    <n v="94939"/>
    <x v="1"/>
    <n v="2.5"/>
    <x v="0"/>
    <n v="0"/>
    <x v="0"/>
    <x v="0"/>
    <x v="0"/>
    <x v="1"/>
    <x v="0"/>
    <x v="2"/>
    <x v="4"/>
    <x v="0"/>
    <s v="21-30"/>
    <x v="0"/>
  </r>
  <r>
    <x v="2694"/>
    <n v="44"/>
    <n v="18"/>
    <n v="33"/>
    <x v="1"/>
    <n v="95351"/>
    <x v="3"/>
    <n v="0.5"/>
    <x v="2"/>
    <n v="0"/>
    <x v="0"/>
    <x v="1"/>
    <x v="0"/>
    <x v="0"/>
    <x v="0"/>
    <x v="2"/>
    <x v="1"/>
    <x v="0"/>
    <s v="11-20"/>
    <x v="2"/>
  </r>
  <r>
    <x v="2695"/>
    <n v="44"/>
    <n v="19"/>
    <n v="45"/>
    <x v="1"/>
    <n v="94539"/>
    <x v="2"/>
    <n v="0"/>
    <x v="2"/>
    <n v="0"/>
    <x v="0"/>
    <x v="1"/>
    <x v="0"/>
    <x v="1"/>
    <x v="1"/>
    <x v="2"/>
    <x v="1"/>
    <x v="0"/>
    <s v="11-20"/>
    <x v="2"/>
  </r>
  <r>
    <x v="2696"/>
    <n v="44"/>
    <n v="18"/>
    <n v="54"/>
    <x v="2"/>
    <n v="90639"/>
    <x v="0"/>
    <n v="2.8"/>
    <x v="0"/>
    <n v="202"/>
    <x v="0"/>
    <x v="1"/>
    <x v="0"/>
    <x v="0"/>
    <x v="0"/>
    <x v="2"/>
    <x v="4"/>
    <x v="2"/>
    <s v="11-20"/>
    <x v="0"/>
  </r>
  <r>
    <x v="2697"/>
    <n v="44"/>
    <n v="20"/>
    <n v="88"/>
    <x v="2"/>
    <n v="94720"/>
    <x v="0"/>
    <n v="4.7"/>
    <x v="0"/>
    <n v="0"/>
    <x v="0"/>
    <x v="1"/>
    <x v="0"/>
    <x v="0"/>
    <x v="0"/>
    <x v="2"/>
    <x v="3"/>
    <x v="0"/>
    <s v="21-30"/>
    <x v="5"/>
  </r>
  <r>
    <x v="2698"/>
    <n v="44"/>
    <n v="20"/>
    <n v="38"/>
    <x v="1"/>
    <n v="90018"/>
    <x v="1"/>
    <n v="2.1"/>
    <x v="1"/>
    <n v="95"/>
    <x v="0"/>
    <x v="1"/>
    <x v="0"/>
    <x v="1"/>
    <x v="0"/>
    <x v="2"/>
    <x v="1"/>
    <x v="1"/>
    <s v="21-30"/>
    <x v="0"/>
  </r>
  <r>
    <x v="2699"/>
    <n v="44"/>
    <n v="20"/>
    <n v="39"/>
    <x v="1"/>
    <n v="93108"/>
    <x v="1"/>
    <n v="2.1"/>
    <x v="1"/>
    <n v="119"/>
    <x v="0"/>
    <x v="1"/>
    <x v="0"/>
    <x v="0"/>
    <x v="0"/>
    <x v="2"/>
    <x v="1"/>
    <x v="2"/>
    <s v="21-30"/>
    <x v="0"/>
  </r>
  <r>
    <x v="2700"/>
    <n v="44"/>
    <n v="19"/>
    <n v="30"/>
    <x v="1"/>
    <n v="91423"/>
    <x v="0"/>
    <n v="0.5"/>
    <x v="1"/>
    <n v="0"/>
    <x v="0"/>
    <x v="1"/>
    <x v="0"/>
    <x v="1"/>
    <x v="0"/>
    <x v="2"/>
    <x v="1"/>
    <x v="0"/>
    <s v="11-20"/>
    <x v="2"/>
  </r>
  <r>
    <x v="2701"/>
    <n v="44"/>
    <n v="19"/>
    <n v="40"/>
    <x v="1"/>
    <n v="92350"/>
    <x v="2"/>
    <n v="0"/>
    <x v="2"/>
    <n v="0"/>
    <x v="0"/>
    <x v="1"/>
    <x v="0"/>
    <x v="1"/>
    <x v="0"/>
    <x v="2"/>
    <x v="1"/>
    <x v="0"/>
    <s v="11-20"/>
    <x v="2"/>
  </r>
  <r>
    <x v="2702"/>
    <n v="44"/>
    <n v="19"/>
    <n v="61"/>
    <x v="2"/>
    <n v="94080"/>
    <x v="3"/>
    <n v="2.7"/>
    <x v="2"/>
    <n v="0"/>
    <x v="0"/>
    <x v="1"/>
    <x v="0"/>
    <x v="0"/>
    <x v="0"/>
    <x v="2"/>
    <x v="4"/>
    <x v="0"/>
    <s v="11-20"/>
    <x v="0"/>
  </r>
  <r>
    <x v="2703"/>
    <n v="44"/>
    <n v="20"/>
    <n v="129"/>
    <x v="0"/>
    <n v="96001"/>
    <x v="1"/>
    <n v="3.3"/>
    <x v="0"/>
    <n v="0"/>
    <x v="0"/>
    <x v="1"/>
    <x v="0"/>
    <x v="1"/>
    <x v="0"/>
    <x v="2"/>
    <x v="0"/>
    <x v="0"/>
    <s v="21-30"/>
    <x v="4"/>
  </r>
  <r>
    <x v="2704"/>
    <n v="44"/>
    <n v="19"/>
    <n v="40"/>
    <x v="1"/>
    <n v="94618"/>
    <x v="2"/>
    <n v="1.9"/>
    <x v="1"/>
    <n v="84"/>
    <x v="0"/>
    <x v="1"/>
    <x v="0"/>
    <x v="0"/>
    <x v="0"/>
    <x v="2"/>
    <x v="1"/>
    <x v="1"/>
    <s v="11-20"/>
    <x v="1"/>
  </r>
  <r>
    <x v="2705"/>
    <n v="44"/>
    <n v="19"/>
    <n v="68"/>
    <x v="2"/>
    <n v="94305"/>
    <x v="0"/>
    <n v="3.7"/>
    <x v="1"/>
    <n v="0"/>
    <x v="0"/>
    <x v="1"/>
    <x v="0"/>
    <x v="1"/>
    <x v="0"/>
    <x v="2"/>
    <x v="4"/>
    <x v="0"/>
    <s v="11-20"/>
    <x v="4"/>
  </r>
  <r>
    <x v="2706"/>
    <n v="44"/>
    <n v="20"/>
    <n v="52"/>
    <x v="2"/>
    <n v="94143"/>
    <x v="0"/>
    <n v="0.8"/>
    <x v="1"/>
    <n v="196"/>
    <x v="0"/>
    <x v="1"/>
    <x v="0"/>
    <x v="0"/>
    <x v="1"/>
    <x v="2"/>
    <x v="4"/>
    <x v="2"/>
    <s v="21-30"/>
    <x v="2"/>
  </r>
  <r>
    <x v="2707"/>
    <n v="44"/>
    <n v="18"/>
    <n v="123"/>
    <x v="0"/>
    <n v="95841"/>
    <x v="3"/>
    <n v="5.9"/>
    <x v="0"/>
    <n v="0"/>
    <x v="1"/>
    <x v="1"/>
    <x v="1"/>
    <x v="1"/>
    <x v="1"/>
    <x v="2"/>
    <x v="0"/>
    <x v="0"/>
    <s v="11-20"/>
    <x v="3"/>
  </r>
  <r>
    <x v="2708"/>
    <n v="44"/>
    <n v="18"/>
    <n v="91"/>
    <x v="2"/>
    <n v="91361"/>
    <x v="1"/>
    <n v="0.8"/>
    <x v="1"/>
    <n v="0"/>
    <x v="0"/>
    <x v="1"/>
    <x v="0"/>
    <x v="1"/>
    <x v="0"/>
    <x v="2"/>
    <x v="3"/>
    <x v="0"/>
    <s v="11-20"/>
    <x v="2"/>
  </r>
  <r>
    <x v="2709"/>
    <n v="44"/>
    <n v="18"/>
    <n v="75"/>
    <x v="2"/>
    <n v="95131"/>
    <x v="0"/>
    <n v="0.7"/>
    <x v="1"/>
    <n v="0"/>
    <x v="0"/>
    <x v="1"/>
    <x v="0"/>
    <x v="0"/>
    <x v="1"/>
    <x v="2"/>
    <x v="3"/>
    <x v="0"/>
    <s v="11-20"/>
    <x v="2"/>
  </r>
  <r>
    <x v="2710"/>
    <n v="44"/>
    <n v="20"/>
    <n v="145"/>
    <x v="0"/>
    <n v="90630"/>
    <x v="0"/>
    <n v="3.5"/>
    <x v="0"/>
    <n v="0"/>
    <x v="0"/>
    <x v="1"/>
    <x v="0"/>
    <x v="0"/>
    <x v="1"/>
    <x v="2"/>
    <x v="0"/>
    <x v="0"/>
    <s v="21-30"/>
    <x v="4"/>
  </r>
  <r>
    <x v="2711"/>
    <n v="44"/>
    <n v="19"/>
    <n v="83"/>
    <x v="2"/>
    <n v="95812"/>
    <x v="1"/>
    <n v="3.8"/>
    <x v="1"/>
    <n v="0"/>
    <x v="0"/>
    <x v="0"/>
    <x v="0"/>
    <x v="0"/>
    <x v="1"/>
    <x v="2"/>
    <x v="3"/>
    <x v="0"/>
    <s v="11-20"/>
    <x v="4"/>
  </r>
  <r>
    <x v="2712"/>
    <n v="44"/>
    <n v="20"/>
    <n v="132"/>
    <x v="0"/>
    <n v="94115"/>
    <x v="3"/>
    <n v="2.6"/>
    <x v="0"/>
    <n v="308"/>
    <x v="1"/>
    <x v="1"/>
    <x v="0"/>
    <x v="0"/>
    <x v="0"/>
    <x v="2"/>
    <x v="0"/>
    <x v="3"/>
    <s v="21-30"/>
    <x v="0"/>
  </r>
  <r>
    <x v="2713"/>
    <n v="44"/>
    <n v="19"/>
    <n v="44"/>
    <x v="1"/>
    <n v="90509"/>
    <x v="2"/>
    <n v="0"/>
    <x v="2"/>
    <n v="0"/>
    <x v="0"/>
    <x v="1"/>
    <x v="0"/>
    <x v="0"/>
    <x v="0"/>
    <x v="2"/>
    <x v="1"/>
    <x v="0"/>
    <s v="11-20"/>
    <x v="2"/>
  </r>
  <r>
    <x v="2714"/>
    <n v="44"/>
    <n v="20"/>
    <n v="45"/>
    <x v="1"/>
    <n v="94111"/>
    <x v="1"/>
    <n v="2.5"/>
    <x v="0"/>
    <n v="0"/>
    <x v="0"/>
    <x v="1"/>
    <x v="0"/>
    <x v="1"/>
    <x v="0"/>
    <x v="2"/>
    <x v="1"/>
    <x v="0"/>
    <s v="21-30"/>
    <x v="0"/>
  </r>
  <r>
    <x v="2715"/>
    <n v="44"/>
    <n v="20"/>
    <n v="111"/>
    <x v="0"/>
    <n v="91911"/>
    <x v="1"/>
    <n v="5.3"/>
    <x v="2"/>
    <n v="0"/>
    <x v="1"/>
    <x v="1"/>
    <x v="0"/>
    <x v="1"/>
    <x v="0"/>
    <x v="2"/>
    <x v="0"/>
    <x v="0"/>
    <s v="21-30"/>
    <x v="3"/>
  </r>
  <r>
    <x v="2716"/>
    <n v="44"/>
    <n v="19"/>
    <n v="48"/>
    <x v="1"/>
    <n v="92735"/>
    <x v="3"/>
    <n v="0.8"/>
    <x v="1"/>
    <n v="0"/>
    <x v="0"/>
    <x v="1"/>
    <x v="0"/>
    <x v="0"/>
    <x v="1"/>
    <x v="2"/>
    <x v="1"/>
    <x v="0"/>
    <s v="11-20"/>
    <x v="2"/>
  </r>
  <r>
    <x v="2717"/>
    <n v="44"/>
    <n v="19"/>
    <n v="82"/>
    <x v="2"/>
    <n v="95521"/>
    <x v="1"/>
    <n v="0.4"/>
    <x v="0"/>
    <n v="0"/>
    <x v="0"/>
    <x v="1"/>
    <x v="0"/>
    <x v="1"/>
    <x v="1"/>
    <x v="2"/>
    <x v="3"/>
    <x v="0"/>
    <s v="11-20"/>
    <x v="2"/>
  </r>
  <r>
    <x v="2718"/>
    <n v="44"/>
    <n v="20"/>
    <n v="199"/>
    <x v="0"/>
    <n v="94607"/>
    <x v="1"/>
    <n v="6.67"/>
    <x v="0"/>
    <n v="0"/>
    <x v="0"/>
    <x v="1"/>
    <x v="0"/>
    <x v="1"/>
    <x v="0"/>
    <x v="2"/>
    <x v="5"/>
    <x v="0"/>
    <s v="21-30"/>
    <x v="3"/>
  </r>
  <r>
    <x v="2719"/>
    <n v="44"/>
    <n v="19"/>
    <n v="28"/>
    <x v="1"/>
    <n v="91604"/>
    <x v="0"/>
    <n v="0.3"/>
    <x v="1"/>
    <n v="0"/>
    <x v="0"/>
    <x v="1"/>
    <x v="0"/>
    <x v="1"/>
    <x v="0"/>
    <x v="2"/>
    <x v="1"/>
    <x v="0"/>
    <s v="11-20"/>
    <x v="2"/>
  </r>
  <r>
    <x v="2720"/>
    <n v="44"/>
    <n v="19"/>
    <n v="85"/>
    <x v="2"/>
    <n v="92054"/>
    <x v="2"/>
    <n v="1.9"/>
    <x v="1"/>
    <n v="0"/>
    <x v="0"/>
    <x v="1"/>
    <x v="0"/>
    <x v="1"/>
    <x v="1"/>
    <x v="2"/>
    <x v="3"/>
    <x v="0"/>
    <s v="11-20"/>
    <x v="1"/>
  </r>
  <r>
    <x v="2721"/>
    <n v="44"/>
    <n v="17"/>
    <n v="69"/>
    <x v="2"/>
    <n v="90095"/>
    <x v="3"/>
    <n v="2.67"/>
    <x v="2"/>
    <n v="0"/>
    <x v="0"/>
    <x v="1"/>
    <x v="0"/>
    <x v="0"/>
    <x v="0"/>
    <x v="2"/>
    <x v="4"/>
    <x v="0"/>
    <s v="11-20"/>
    <x v="0"/>
  </r>
  <r>
    <x v="2722"/>
    <n v="44"/>
    <n v="20"/>
    <n v="72"/>
    <x v="2"/>
    <n v="95616"/>
    <x v="3"/>
    <n v="0.3"/>
    <x v="1"/>
    <n v="0"/>
    <x v="0"/>
    <x v="1"/>
    <x v="0"/>
    <x v="1"/>
    <x v="0"/>
    <x v="2"/>
    <x v="4"/>
    <x v="0"/>
    <s v="21-30"/>
    <x v="2"/>
  </r>
  <r>
    <x v="2723"/>
    <n v="44"/>
    <n v="14"/>
    <n v="33"/>
    <x v="1"/>
    <n v="94063"/>
    <x v="0"/>
    <n v="0.75"/>
    <x v="1"/>
    <n v="171"/>
    <x v="0"/>
    <x v="1"/>
    <x v="0"/>
    <x v="0"/>
    <x v="0"/>
    <x v="2"/>
    <x v="1"/>
    <x v="2"/>
    <s v="11-20"/>
    <x v="2"/>
  </r>
  <r>
    <x v="2724"/>
    <n v="44"/>
    <n v="20"/>
    <n v="62"/>
    <x v="2"/>
    <n v="91604"/>
    <x v="3"/>
    <n v="0.3"/>
    <x v="1"/>
    <n v="0"/>
    <x v="0"/>
    <x v="1"/>
    <x v="0"/>
    <x v="0"/>
    <x v="1"/>
    <x v="2"/>
    <x v="4"/>
    <x v="0"/>
    <s v="21-30"/>
    <x v="2"/>
  </r>
  <r>
    <x v="2725"/>
    <n v="44"/>
    <n v="20"/>
    <n v="33"/>
    <x v="1"/>
    <n v="94306"/>
    <x v="2"/>
    <n v="0.3"/>
    <x v="0"/>
    <n v="142"/>
    <x v="0"/>
    <x v="1"/>
    <x v="0"/>
    <x v="0"/>
    <x v="1"/>
    <x v="2"/>
    <x v="1"/>
    <x v="2"/>
    <s v="21-30"/>
    <x v="2"/>
  </r>
  <r>
    <x v="2726"/>
    <n v="44"/>
    <n v="20"/>
    <n v="105"/>
    <x v="0"/>
    <n v="91730"/>
    <x v="0"/>
    <n v="4.7"/>
    <x v="0"/>
    <n v="0"/>
    <x v="0"/>
    <x v="1"/>
    <x v="0"/>
    <x v="0"/>
    <x v="1"/>
    <x v="2"/>
    <x v="0"/>
    <x v="0"/>
    <s v="21-30"/>
    <x v="5"/>
  </r>
  <r>
    <x v="2727"/>
    <n v="44"/>
    <n v="19"/>
    <n v="142"/>
    <x v="0"/>
    <n v="95054"/>
    <x v="0"/>
    <n v="1.5"/>
    <x v="1"/>
    <n v="0"/>
    <x v="1"/>
    <x v="1"/>
    <x v="0"/>
    <x v="0"/>
    <x v="0"/>
    <x v="2"/>
    <x v="0"/>
    <x v="0"/>
    <s v="11-20"/>
    <x v="1"/>
  </r>
  <r>
    <x v="2728"/>
    <n v="44"/>
    <n v="20"/>
    <n v="43"/>
    <x v="1"/>
    <n v="95032"/>
    <x v="0"/>
    <n v="0.7"/>
    <x v="0"/>
    <n v="0"/>
    <x v="0"/>
    <x v="1"/>
    <x v="0"/>
    <x v="0"/>
    <x v="1"/>
    <x v="2"/>
    <x v="1"/>
    <x v="0"/>
    <s v="21-30"/>
    <x v="2"/>
  </r>
  <r>
    <x v="2729"/>
    <n v="43"/>
    <n v="19"/>
    <n v="29"/>
    <x v="1"/>
    <n v="94305"/>
    <x v="3"/>
    <n v="0.5"/>
    <x v="0"/>
    <n v="97"/>
    <x v="0"/>
    <x v="1"/>
    <x v="0"/>
    <x v="1"/>
    <x v="0"/>
    <x v="2"/>
    <x v="1"/>
    <x v="1"/>
    <s v="11-20"/>
    <x v="2"/>
  </r>
  <r>
    <x v="2730"/>
    <n v="43"/>
    <n v="19"/>
    <n v="34"/>
    <x v="1"/>
    <n v="94305"/>
    <x v="3"/>
    <n v="0.6"/>
    <x v="2"/>
    <n v="0"/>
    <x v="0"/>
    <x v="1"/>
    <x v="0"/>
    <x v="0"/>
    <x v="0"/>
    <x v="2"/>
    <x v="1"/>
    <x v="0"/>
    <s v="11-20"/>
    <x v="2"/>
  </r>
  <r>
    <x v="2731"/>
    <n v="43"/>
    <n v="18"/>
    <n v="22"/>
    <x v="1"/>
    <n v="95670"/>
    <x v="1"/>
    <n v="0.3"/>
    <x v="2"/>
    <n v="0"/>
    <x v="0"/>
    <x v="1"/>
    <x v="0"/>
    <x v="1"/>
    <x v="0"/>
    <x v="2"/>
    <x v="2"/>
    <x v="0"/>
    <s v="11-20"/>
    <x v="2"/>
  </r>
  <r>
    <x v="2732"/>
    <n v="43"/>
    <n v="17"/>
    <n v="69"/>
    <x v="2"/>
    <n v="92717"/>
    <x v="2"/>
    <n v="2.9"/>
    <x v="0"/>
    <n v="0"/>
    <x v="0"/>
    <x v="1"/>
    <x v="0"/>
    <x v="1"/>
    <x v="1"/>
    <x v="2"/>
    <x v="4"/>
    <x v="0"/>
    <s v="11-20"/>
    <x v="0"/>
  </r>
  <r>
    <x v="2733"/>
    <n v="43"/>
    <n v="17"/>
    <n v="49"/>
    <x v="1"/>
    <n v="94542"/>
    <x v="0"/>
    <n v="2.8"/>
    <x v="0"/>
    <n v="0"/>
    <x v="0"/>
    <x v="1"/>
    <x v="0"/>
    <x v="1"/>
    <x v="0"/>
    <x v="2"/>
    <x v="1"/>
    <x v="0"/>
    <s v="11-20"/>
    <x v="0"/>
  </r>
  <r>
    <x v="2734"/>
    <n v="43"/>
    <n v="18"/>
    <n v="89"/>
    <x v="2"/>
    <n v="93407"/>
    <x v="3"/>
    <n v="0.5"/>
    <x v="1"/>
    <n v="0"/>
    <x v="0"/>
    <x v="1"/>
    <x v="0"/>
    <x v="1"/>
    <x v="1"/>
    <x v="2"/>
    <x v="3"/>
    <x v="0"/>
    <s v="11-20"/>
    <x v="2"/>
  </r>
  <r>
    <x v="2735"/>
    <n v="43"/>
    <n v="13"/>
    <n v="33"/>
    <x v="1"/>
    <n v="95039"/>
    <x v="0"/>
    <n v="0.75"/>
    <x v="1"/>
    <n v="0"/>
    <x v="0"/>
    <x v="1"/>
    <x v="0"/>
    <x v="0"/>
    <x v="0"/>
    <x v="2"/>
    <x v="1"/>
    <x v="0"/>
    <s v="11-20"/>
    <x v="2"/>
  </r>
  <r>
    <x v="2736"/>
    <n v="43"/>
    <n v="16"/>
    <n v="8"/>
    <x v="1"/>
    <n v="90089"/>
    <x v="3"/>
    <n v="0.67"/>
    <x v="2"/>
    <n v="88"/>
    <x v="0"/>
    <x v="1"/>
    <x v="0"/>
    <x v="1"/>
    <x v="0"/>
    <x v="2"/>
    <x v="2"/>
    <x v="1"/>
    <s v="11-20"/>
    <x v="2"/>
  </r>
  <r>
    <x v="2737"/>
    <n v="43"/>
    <n v="19"/>
    <n v="81"/>
    <x v="2"/>
    <n v="92069"/>
    <x v="1"/>
    <n v="3.2"/>
    <x v="0"/>
    <n v="0"/>
    <x v="0"/>
    <x v="1"/>
    <x v="0"/>
    <x v="0"/>
    <x v="0"/>
    <x v="2"/>
    <x v="3"/>
    <x v="0"/>
    <s v="11-20"/>
    <x v="4"/>
  </r>
  <r>
    <x v="2738"/>
    <n v="43"/>
    <n v="19"/>
    <n v="118"/>
    <x v="0"/>
    <n v="91304"/>
    <x v="1"/>
    <n v="3.3"/>
    <x v="0"/>
    <n v="0"/>
    <x v="0"/>
    <x v="1"/>
    <x v="0"/>
    <x v="0"/>
    <x v="1"/>
    <x v="2"/>
    <x v="0"/>
    <x v="0"/>
    <s v="11-20"/>
    <x v="4"/>
  </r>
  <r>
    <x v="2739"/>
    <n v="43"/>
    <n v="19"/>
    <n v="71"/>
    <x v="2"/>
    <n v="92101"/>
    <x v="3"/>
    <n v="0.3"/>
    <x v="1"/>
    <n v="0"/>
    <x v="0"/>
    <x v="1"/>
    <x v="0"/>
    <x v="0"/>
    <x v="1"/>
    <x v="2"/>
    <x v="4"/>
    <x v="0"/>
    <s v="11-20"/>
    <x v="2"/>
  </r>
  <r>
    <x v="2740"/>
    <n v="43"/>
    <n v="19"/>
    <n v="153"/>
    <x v="0"/>
    <n v="90254"/>
    <x v="1"/>
    <n v="7.5"/>
    <x v="0"/>
    <n v="0"/>
    <x v="0"/>
    <x v="1"/>
    <x v="0"/>
    <x v="1"/>
    <x v="0"/>
    <x v="2"/>
    <x v="5"/>
    <x v="0"/>
    <s v="11-20"/>
    <x v="3"/>
  </r>
  <r>
    <x v="2741"/>
    <n v="43"/>
    <n v="19"/>
    <n v="161"/>
    <x v="0"/>
    <n v="95616"/>
    <x v="1"/>
    <n v="7.5"/>
    <x v="0"/>
    <n v="0"/>
    <x v="0"/>
    <x v="1"/>
    <x v="0"/>
    <x v="0"/>
    <x v="0"/>
    <x v="2"/>
    <x v="5"/>
    <x v="0"/>
    <s v="11-20"/>
    <x v="3"/>
  </r>
  <r>
    <x v="2742"/>
    <n v="43"/>
    <n v="17"/>
    <n v="91"/>
    <x v="2"/>
    <n v="91311"/>
    <x v="0"/>
    <n v="5.7"/>
    <x v="0"/>
    <n v="0"/>
    <x v="0"/>
    <x v="1"/>
    <x v="0"/>
    <x v="1"/>
    <x v="0"/>
    <x v="2"/>
    <x v="3"/>
    <x v="0"/>
    <s v="11-20"/>
    <x v="3"/>
  </r>
  <r>
    <x v="2743"/>
    <n v="43"/>
    <n v="19"/>
    <n v="83"/>
    <x v="2"/>
    <n v="94305"/>
    <x v="2"/>
    <n v="3.6"/>
    <x v="1"/>
    <n v="0"/>
    <x v="1"/>
    <x v="1"/>
    <x v="0"/>
    <x v="0"/>
    <x v="1"/>
    <x v="2"/>
    <x v="3"/>
    <x v="0"/>
    <s v="11-20"/>
    <x v="4"/>
  </r>
  <r>
    <x v="2744"/>
    <n v="43"/>
    <n v="19"/>
    <n v="31"/>
    <x v="1"/>
    <n v="90007"/>
    <x v="2"/>
    <n v="0.3"/>
    <x v="0"/>
    <n v="156"/>
    <x v="0"/>
    <x v="1"/>
    <x v="0"/>
    <x v="1"/>
    <x v="0"/>
    <x v="2"/>
    <x v="1"/>
    <x v="2"/>
    <s v="11-20"/>
    <x v="2"/>
  </r>
  <r>
    <x v="2745"/>
    <n v="43"/>
    <n v="19"/>
    <n v="152"/>
    <x v="0"/>
    <n v="92008"/>
    <x v="3"/>
    <n v="6.1"/>
    <x v="2"/>
    <n v="0"/>
    <x v="1"/>
    <x v="1"/>
    <x v="0"/>
    <x v="0"/>
    <x v="0"/>
    <x v="2"/>
    <x v="5"/>
    <x v="0"/>
    <s v="11-20"/>
    <x v="3"/>
  </r>
  <r>
    <x v="2746"/>
    <n v="43"/>
    <n v="19"/>
    <n v="28"/>
    <x v="1"/>
    <n v="94303"/>
    <x v="2"/>
    <n v="0.3"/>
    <x v="0"/>
    <n v="87"/>
    <x v="0"/>
    <x v="1"/>
    <x v="0"/>
    <x v="0"/>
    <x v="0"/>
    <x v="2"/>
    <x v="1"/>
    <x v="1"/>
    <s v="11-20"/>
    <x v="2"/>
  </r>
  <r>
    <x v="2747"/>
    <n v="43"/>
    <n v="18"/>
    <n v="59"/>
    <x v="2"/>
    <n v="93943"/>
    <x v="0"/>
    <n v="3.7"/>
    <x v="1"/>
    <n v="0"/>
    <x v="0"/>
    <x v="1"/>
    <x v="0"/>
    <x v="1"/>
    <x v="0"/>
    <x v="2"/>
    <x v="4"/>
    <x v="0"/>
    <s v="11-20"/>
    <x v="4"/>
  </r>
  <r>
    <x v="2748"/>
    <n v="43"/>
    <n v="18"/>
    <n v="85"/>
    <x v="2"/>
    <n v="94960"/>
    <x v="0"/>
    <n v="3.7"/>
    <x v="1"/>
    <n v="327"/>
    <x v="0"/>
    <x v="0"/>
    <x v="0"/>
    <x v="1"/>
    <x v="0"/>
    <x v="2"/>
    <x v="3"/>
    <x v="3"/>
    <s v="11-20"/>
    <x v="4"/>
  </r>
  <r>
    <x v="2749"/>
    <n v="43"/>
    <n v="17"/>
    <n v="164"/>
    <x v="0"/>
    <n v="90266"/>
    <x v="0"/>
    <n v="2.4"/>
    <x v="0"/>
    <n v="449"/>
    <x v="0"/>
    <x v="1"/>
    <x v="0"/>
    <x v="1"/>
    <x v="0"/>
    <x v="2"/>
    <x v="5"/>
    <x v="3"/>
    <s v="11-20"/>
    <x v="0"/>
  </r>
  <r>
    <x v="2750"/>
    <n v="43"/>
    <n v="17"/>
    <n v="59"/>
    <x v="2"/>
    <n v="94085"/>
    <x v="3"/>
    <n v="0.9"/>
    <x v="1"/>
    <n v="87"/>
    <x v="0"/>
    <x v="1"/>
    <x v="0"/>
    <x v="1"/>
    <x v="1"/>
    <x v="2"/>
    <x v="4"/>
    <x v="1"/>
    <s v="11-20"/>
    <x v="2"/>
  </r>
  <r>
    <x v="2751"/>
    <n v="43"/>
    <n v="18"/>
    <n v="140"/>
    <x v="0"/>
    <n v="95616"/>
    <x v="0"/>
    <n v="7"/>
    <x v="0"/>
    <n v="205"/>
    <x v="0"/>
    <x v="1"/>
    <x v="0"/>
    <x v="1"/>
    <x v="0"/>
    <x v="2"/>
    <x v="0"/>
    <x v="2"/>
    <s v="11-20"/>
    <x v="3"/>
  </r>
  <r>
    <x v="2752"/>
    <n v="43"/>
    <n v="19"/>
    <n v="72"/>
    <x v="2"/>
    <n v="90024"/>
    <x v="1"/>
    <n v="1.7"/>
    <x v="0"/>
    <n v="0"/>
    <x v="0"/>
    <x v="1"/>
    <x v="0"/>
    <x v="1"/>
    <x v="0"/>
    <x v="2"/>
    <x v="4"/>
    <x v="0"/>
    <s v="11-20"/>
    <x v="1"/>
  </r>
  <r>
    <x v="2753"/>
    <n v="43"/>
    <n v="19"/>
    <n v="35"/>
    <x v="1"/>
    <n v="92106"/>
    <x v="3"/>
    <n v="0.5"/>
    <x v="0"/>
    <n v="0"/>
    <x v="0"/>
    <x v="1"/>
    <x v="0"/>
    <x v="1"/>
    <x v="0"/>
    <x v="2"/>
    <x v="1"/>
    <x v="0"/>
    <s v="11-20"/>
    <x v="2"/>
  </r>
  <r>
    <x v="2754"/>
    <n v="43"/>
    <n v="17"/>
    <n v="84"/>
    <x v="2"/>
    <n v="94608"/>
    <x v="2"/>
    <n v="2.6"/>
    <x v="1"/>
    <n v="289"/>
    <x v="0"/>
    <x v="0"/>
    <x v="1"/>
    <x v="1"/>
    <x v="1"/>
    <x v="2"/>
    <x v="3"/>
    <x v="2"/>
    <s v="11-20"/>
    <x v="0"/>
  </r>
  <r>
    <x v="2755"/>
    <n v="43"/>
    <n v="18"/>
    <n v="59"/>
    <x v="2"/>
    <n v="90048"/>
    <x v="0"/>
    <n v="2.4"/>
    <x v="0"/>
    <n v="250"/>
    <x v="0"/>
    <x v="1"/>
    <x v="0"/>
    <x v="1"/>
    <x v="0"/>
    <x v="2"/>
    <x v="4"/>
    <x v="2"/>
    <s v="11-20"/>
    <x v="0"/>
  </r>
  <r>
    <x v="2756"/>
    <n v="43"/>
    <n v="19"/>
    <n v="174"/>
    <x v="0"/>
    <n v="92028"/>
    <x v="3"/>
    <n v="1.7"/>
    <x v="1"/>
    <n v="231"/>
    <x v="1"/>
    <x v="1"/>
    <x v="1"/>
    <x v="1"/>
    <x v="1"/>
    <x v="2"/>
    <x v="5"/>
    <x v="2"/>
    <s v="11-20"/>
    <x v="1"/>
  </r>
  <r>
    <x v="2757"/>
    <n v="43"/>
    <n v="18"/>
    <n v="85"/>
    <x v="2"/>
    <n v="92703"/>
    <x v="0"/>
    <n v="4"/>
    <x v="1"/>
    <n v="287"/>
    <x v="0"/>
    <x v="1"/>
    <x v="0"/>
    <x v="1"/>
    <x v="0"/>
    <x v="2"/>
    <x v="3"/>
    <x v="2"/>
    <s v="11-20"/>
    <x v="5"/>
  </r>
  <r>
    <x v="2758"/>
    <n v="43"/>
    <n v="17"/>
    <n v="81"/>
    <x v="2"/>
    <n v="94720"/>
    <x v="2"/>
    <n v="2.6"/>
    <x v="1"/>
    <n v="0"/>
    <x v="0"/>
    <x v="0"/>
    <x v="0"/>
    <x v="1"/>
    <x v="0"/>
    <x v="2"/>
    <x v="3"/>
    <x v="0"/>
    <s v="11-20"/>
    <x v="0"/>
  </r>
  <r>
    <x v="2759"/>
    <n v="43"/>
    <n v="18"/>
    <n v="84"/>
    <x v="2"/>
    <n v="92096"/>
    <x v="0"/>
    <n v="4"/>
    <x v="1"/>
    <n v="0"/>
    <x v="0"/>
    <x v="1"/>
    <x v="0"/>
    <x v="0"/>
    <x v="0"/>
    <x v="2"/>
    <x v="3"/>
    <x v="0"/>
    <s v="11-20"/>
    <x v="5"/>
  </r>
  <r>
    <x v="2760"/>
    <n v="43"/>
    <n v="17"/>
    <n v="49"/>
    <x v="1"/>
    <n v="95812"/>
    <x v="3"/>
    <n v="2.2000000000000002"/>
    <x v="2"/>
    <n v="103"/>
    <x v="0"/>
    <x v="1"/>
    <x v="0"/>
    <x v="1"/>
    <x v="1"/>
    <x v="2"/>
    <x v="1"/>
    <x v="2"/>
    <s v="11-20"/>
    <x v="0"/>
  </r>
  <r>
    <x v="2761"/>
    <n v="43"/>
    <n v="18"/>
    <n v="29"/>
    <x v="1"/>
    <n v="90245"/>
    <x v="0"/>
    <n v="0.3"/>
    <x v="1"/>
    <n v="0"/>
    <x v="0"/>
    <x v="1"/>
    <x v="0"/>
    <x v="1"/>
    <x v="0"/>
    <x v="2"/>
    <x v="1"/>
    <x v="0"/>
    <s v="11-20"/>
    <x v="2"/>
  </r>
  <r>
    <x v="2762"/>
    <n v="43"/>
    <n v="18"/>
    <n v="122"/>
    <x v="0"/>
    <n v="92056"/>
    <x v="0"/>
    <n v="7"/>
    <x v="0"/>
    <n v="0"/>
    <x v="0"/>
    <x v="1"/>
    <x v="0"/>
    <x v="1"/>
    <x v="1"/>
    <x v="2"/>
    <x v="0"/>
    <x v="0"/>
    <s v="11-20"/>
    <x v="3"/>
  </r>
  <r>
    <x v="2763"/>
    <n v="43"/>
    <n v="19"/>
    <n v="113"/>
    <x v="0"/>
    <n v="91203"/>
    <x v="0"/>
    <n v="1.7"/>
    <x v="0"/>
    <n v="0"/>
    <x v="0"/>
    <x v="1"/>
    <x v="0"/>
    <x v="0"/>
    <x v="0"/>
    <x v="2"/>
    <x v="0"/>
    <x v="0"/>
    <s v="11-20"/>
    <x v="1"/>
  </r>
  <r>
    <x v="2764"/>
    <n v="43"/>
    <n v="19"/>
    <n v="31"/>
    <x v="1"/>
    <n v="94025"/>
    <x v="3"/>
    <n v="0.5"/>
    <x v="0"/>
    <n v="0"/>
    <x v="0"/>
    <x v="1"/>
    <x v="0"/>
    <x v="0"/>
    <x v="0"/>
    <x v="2"/>
    <x v="1"/>
    <x v="0"/>
    <s v="11-20"/>
    <x v="2"/>
  </r>
  <r>
    <x v="2765"/>
    <n v="43"/>
    <n v="19"/>
    <n v="84"/>
    <x v="2"/>
    <n v="92646"/>
    <x v="2"/>
    <n v="0.2"/>
    <x v="1"/>
    <n v="297"/>
    <x v="0"/>
    <x v="1"/>
    <x v="0"/>
    <x v="1"/>
    <x v="0"/>
    <x v="2"/>
    <x v="3"/>
    <x v="2"/>
    <s v="11-20"/>
    <x v="2"/>
  </r>
  <r>
    <x v="2766"/>
    <n v="43"/>
    <n v="18"/>
    <n v="60"/>
    <x v="2"/>
    <n v="91311"/>
    <x v="1"/>
    <n v="2.2000000000000002"/>
    <x v="1"/>
    <n v="0"/>
    <x v="0"/>
    <x v="1"/>
    <x v="0"/>
    <x v="0"/>
    <x v="1"/>
    <x v="2"/>
    <x v="4"/>
    <x v="0"/>
    <s v="11-20"/>
    <x v="0"/>
  </r>
  <r>
    <x v="2767"/>
    <n v="43"/>
    <n v="17"/>
    <n v="55"/>
    <x v="2"/>
    <n v="90266"/>
    <x v="0"/>
    <n v="0.2"/>
    <x v="0"/>
    <n v="0"/>
    <x v="0"/>
    <x v="1"/>
    <x v="0"/>
    <x v="1"/>
    <x v="0"/>
    <x v="2"/>
    <x v="4"/>
    <x v="0"/>
    <s v="11-20"/>
    <x v="2"/>
  </r>
  <r>
    <x v="2768"/>
    <n v="43"/>
    <n v="18"/>
    <n v="50"/>
    <x v="1"/>
    <n v="91006"/>
    <x v="2"/>
    <n v="1.9"/>
    <x v="1"/>
    <n v="0"/>
    <x v="0"/>
    <x v="1"/>
    <x v="0"/>
    <x v="0"/>
    <x v="0"/>
    <x v="2"/>
    <x v="4"/>
    <x v="0"/>
    <s v="11-20"/>
    <x v="1"/>
  </r>
  <r>
    <x v="2769"/>
    <n v="43"/>
    <n v="17"/>
    <n v="64"/>
    <x v="2"/>
    <n v="95053"/>
    <x v="2"/>
    <n v="3"/>
    <x v="1"/>
    <n v="221"/>
    <x v="1"/>
    <x v="1"/>
    <x v="0"/>
    <x v="1"/>
    <x v="0"/>
    <x v="2"/>
    <x v="4"/>
    <x v="2"/>
    <s v="11-20"/>
    <x v="4"/>
  </r>
  <r>
    <x v="2770"/>
    <n v="43"/>
    <n v="18"/>
    <n v="58"/>
    <x v="2"/>
    <n v="95747"/>
    <x v="0"/>
    <n v="2.4"/>
    <x v="0"/>
    <n v="0"/>
    <x v="0"/>
    <x v="1"/>
    <x v="0"/>
    <x v="0"/>
    <x v="0"/>
    <x v="2"/>
    <x v="4"/>
    <x v="0"/>
    <s v="11-20"/>
    <x v="0"/>
  </r>
  <r>
    <x v="2771"/>
    <n v="43"/>
    <n v="18"/>
    <n v="98"/>
    <x v="2"/>
    <n v="92131"/>
    <x v="1"/>
    <n v="0.4"/>
    <x v="0"/>
    <n v="0"/>
    <x v="0"/>
    <x v="1"/>
    <x v="0"/>
    <x v="1"/>
    <x v="0"/>
    <x v="2"/>
    <x v="3"/>
    <x v="0"/>
    <s v="11-20"/>
    <x v="2"/>
  </r>
  <r>
    <x v="2772"/>
    <n v="43"/>
    <n v="19"/>
    <n v="170"/>
    <x v="0"/>
    <n v="92037"/>
    <x v="2"/>
    <n v="4.25"/>
    <x v="0"/>
    <n v="318"/>
    <x v="1"/>
    <x v="1"/>
    <x v="1"/>
    <x v="1"/>
    <x v="1"/>
    <x v="2"/>
    <x v="5"/>
    <x v="3"/>
    <s v="11-20"/>
    <x v="5"/>
  </r>
  <r>
    <x v="2773"/>
    <n v="43"/>
    <n v="18"/>
    <n v="21"/>
    <x v="1"/>
    <n v="95037"/>
    <x v="1"/>
    <n v="1.4"/>
    <x v="2"/>
    <n v="0"/>
    <x v="0"/>
    <x v="1"/>
    <x v="0"/>
    <x v="1"/>
    <x v="1"/>
    <x v="2"/>
    <x v="2"/>
    <x v="0"/>
    <s v="11-20"/>
    <x v="1"/>
  </r>
  <r>
    <x v="2774"/>
    <n v="43"/>
    <n v="16"/>
    <n v="71"/>
    <x v="2"/>
    <n v="90089"/>
    <x v="3"/>
    <n v="2.33"/>
    <x v="2"/>
    <n v="0"/>
    <x v="0"/>
    <x v="1"/>
    <x v="0"/>
    <x v="0"/>
    <x v="0"/>
    <x v="2"/>
    <x v="4"/>
    <x v="0"/>
    <s v="11-20"/>
    <x v="0"/>
  </r>
  <r>
    <x v="2775"/>
    <n v="43"/>
    <n v="19"/>
    <n v="125"/>
    <x v="0"/>
    <n v="92122"/>
    <x v="3"/>
    <n v="2.4"/>
    <x v="0"/>
    <n v="0"/>
    <x v="1"/>
    <x v="1"/>
    <x v="0"/>
    <x v="1"/>
    <x v="0"/>
    <x v="2"/>
    <x v="0"/>
    <x v="0"/>
    <s v="11-20"/>
    <x v="0"/>
  </r>
  <r>
    <x v="2776"/>
    <n v="43"/>
    <n v="18"/>
    <n v="128"/>
    <x v="0"/>
    <n v="92093"/>
    <x v="2"/>
    <n v="5.3"/>
    <x v="0"/>
    <n v="84"/>
    <x v="1"/>
    <x v="1"/>
    <x v="0"/>
    <x v="0"/>
    <x v="0"/>
    <x v="2"/>
    <x v="0"/>
    <x v="1"/>
    <s v="11-20"/>
    <x v="3"/>
  </r>
  <r>
    <x v="2777"/>
    <n v="43"/>
    <n v="18"/>
    <n v="83"/>
    <x v="2"/>
    <n v="93109"/>
    <x v="3"/>
    <n v="0.5"/>
    <x v="1"/>
    <n v="0"/>
    <x v="0"/>
    <x v="1"/>
    <x v="0"/>
    <x v="0"/>
    <x v="1"/>
    <x v="2"/>
    <x v="3"/>
    <x v="0"/>
    <s v="11-20"/>
    <x v="2"/>
  </r>
  <r>
    <x v="2778"/>
    <n v="43"/>
    <n v="19"/>
    <n v="128"/>
    <x v="0"/>
    <n v="95054"/>
    <x v="0"/>
    <n v="4.7"/>
    <x v="0"/>
    <n v="0"/>
    <x v="0"/>
    <x v="1"/>
    <x v="0"/>
    <x v="1"/>
    <x v="0"/>
    <x v="2"/>
    <x v="0"/>
    <x v="0"/>
    <s v="11-20"/>
    <x v="5"/>
  </r>
  <r>
    <x v="2779"/>
    <n v="43"/>
    <n v="18"/>
    <n v="103"/>
    <x v="0"/>
    <n v="90089"/>
    <x v="3"/>
    <n v="1"/>
    <x v="0"/>
    <n v="180"/>
    <x v="0"/>
    <x v="1"/>
    <x v="0"/>
    <x v="1"/>
    <x v="1"/>
    <x v="2"/>
    <x v="0"/>
    <x v="2"/>
    <s v="11-20"/>
    <x v="1"/>
  </r>
  <r>
    <x v="2780"/>
    <n v="43"/>
    <n v="18"/>
    <n v="65"/>
    <x v="2"/>
    <n v="93065"/>
    <x v="1"/>
    <n v="2.2000000000000002"/>
    <x v="1"/>
    <n v="0"/>
    <x v="0"/>
    <x v="1"/>
    <x v="0"/>
    <x v="1"/>
    <x v="0"/>
    <x v="2"/>
    <x v="4"/>
    <x v="0"/>
    <s v="11-20"/>
    <x v="0"/>
  </r>
  <r>
    <x v="2781"/>
    <n v="43"/>
    <n v="17"/>
    <n v="98"/>
    <x v="2"/>
    <n v="94402"/>
    <x v="3"/>
    <n v="1.1000000000000001"/>
    <x v="0"/>
    <n v="0"/>
    <x v="0"/>
    <x v="1"/>
    <x v="0"/>
    <x v="0"/>
    <x v="0"/>
    <x v="2"/>
    <x v="3"/>
    <x v="0"/>
    <s v="11-20"/>
    <x v="1"/>
  </r>
  <r>
    <x v="2782"/>
    <n v="43"/>
    <n v="19"/>
    <n v="201"/>
    <x v="0"/>
    <n v="94305"/>
    <x v="1"/>
    <n v="6.67"/>
    <x v="0"/>
    <n v="0"/>
    <x v="0"/>
    <x v="0"/>
    <x v="0"/>
    <x v="1"/>
    <x v="0"/>
    <x v="2"/>
    <x v="6"/>
    <x v="0"/>
    <s v="11-20"/>
    <x v="3"/>
  </r>
  <r>
    <x v="2783"/>
    <n v="43"/>
    <n v="18"/>
    <n v="83"/>
    <x v="2"/>
    <n v="95616"/>
    <x v="1"/>
    <n v="3.8"/>
    <x v="1"/>
    <n v="112"/>
    <x v="0"/>
    <x v="1"/>
    <x v="0"/>
    <x v="0"/>
    <x v="0"/>
    <x v="2"/>
    <x v="3"/>
    <x v="2"/>
    <s v="11-20"/>
    <x v="4"/>
  </r>
  <r>
    <x v="2784"/>
    <n v="43"/>
    <n v="19"/>
    <n v="81"/>
    <x v="2"/>
    <n v="90245"/>
    <x v="0"/>
    <n v="0.3"/>
    <x v="0"/>
    <n v="218"/>
    <x v="0"/>
    <x v="1"/>
    <x v="0"/>
    <x v="1"/>
    <x v="0"/>
    <x v="2"/>
    <x v="3"/>
    <x v="2"/>
    <s v="11-20"/>
    <x v="2"/>
  </r>
  <r>
    <x v="2785"/>
    <n v="43"/>
    <n v="19"/>
    <n v="58"/>
    <x v="2"/>
    <n v="95307"/>
    <x v="1"/>
    <n v="3.2"/>
    <x v="0"/>
    <n v="0"/>
    <x v="0"/>
    <x v="1"/>
    <x v="0"/>
    <x v="1"/>
    <x v="0"/>
    <x v="2"/>
    <x v="4"/>
    <x v="0"/>
    <s v="11-20"/>
    <x v="4"/>
  </r>
  <r>
    <x v="2786"/>
    <n v="43"/>
    <n v="17"/>
    <n v="32"/>
    <x v="1"/>
    <n v="90401"/>
    <x v="3"/>
    <n v="0.5"/>
    <x v="2"/>
    <n v="0"/>
    <x v="0"/>
    <x v="1"/>
    <x v="0"/>
    <x v="1"/>
    <x v="0"/>
    <x v="2"/>
    <x v="1"/>
    <x v="0"/>
    <s v="11-20"/>
    <x v="2"/>
  </r>
  <r>
    <x v="2787"/>
    <n v="43"/>
    <n v="18"/>
    <n v="89"/>
    <x v="2"/>
    <n v="94303"/>
    <x v="3"/>
    <n v="0.5"/>
    <x v="1"/>
    <n v="108"/>
    <x v="0"/>
    <x v="1"/>
    <x v="0"/>
    <x v="0"/>
    <x v="1"/>
    <x v="2"/>
    <x v="3"/>
    <x v="2"/>
    <s v="11-20"/>
    <x v="2"/>
  </r>
  <r>
    <x v="2788"/>
    <n v="43"/>
    <n v="17"/>
    <n v="44"/>
    <x v="1"/>
    <n v="94611"/>
    <x v="0"/>
    <n v="0.2"/>
    <x v="0"/>
    <n v="0"/>
    <x v="0"/>
    <x v="0"/>
    <x v="1"/>
    <x v="1"/>
    <x v="0"/>
    <x v="2"/>
    <x v="1"/>
    <x v="0"/>
    <s v="11-20"/>
    <x v="2"/>
  </r>
  <r>
    <x v="2789"/>
    <n v="43"/>
    <n v="16"/>
    <n v="161"/>
    <x v="0"/>
    <n v="95134"/>
    <x v="3"/>
    <n v="8"/>
    <x v="2"/>
    <n v="0"/>
    <x v="1"/>
    <x v="1"/>
    <x v="1"/>
    <x v="1"/>
    <x v="1"/>
    <x v="2"/>
    <x v="5"/>
    <x v="0"/>
    <s v="11-20"/>
    <x v="3"/>
  </r>
  <r>
    <x v="2790"/>
    <n v="43"/>
    <n v="18"/>
    <n v="94"/>
    <x v="2"/>
    <n v="92717"/>
    <x v="2"/>
    <n v="1.1000000000000001"/>
    <x v="2"/>
    <n v="0"/>
    <x v="0"/>
    <x v="1"/>
    <x v="0"/>
    <x v="1"/>
    <x v="0"/>
    <x v="2"/>
    <x v="3"/>
    <x v="0"/>
    <s v="11-20"/>
    <x v="1"/>
  </r>
  <r>
    <x v="2791"/>
    <n v="43"/>
    <n v="17"/>
    <n v="55"/>
    <x v="2"/>
    <n v="93933"/>
    <x v="3"/>
    <n v="2.2000000000000002"/>
    <x v="2"/>
    <n v="0"/>
    <x v="0"/>
    <x v="1"/>
    <x v="0"/>
    <x v="0"/>
    <x v="0"/>
    <x v="2"/>
    <x v="4"/>
    <x v="0"/>
    <s v="11-20"/>
    <x v="0"/>
  </r>
  <r>
    <x v="2792"/>
    <n v="43"/>
    <n v="16"/>
    <n v="201"/>
    <x v="0"/>
    <n v="95054"/>
    <x v="0"/>
    <n v="10"/>
    <x v="2"/>
    <n v="0"/>
    <x v="1"/>
    <x v="1"/>
    <x v="0"/>
    <x v="0"/>
    <x v="1"/>
    <x v="2"/>
    <x v="6"/>
    <x v="0"/>
    <s v="11-20"/>
    <x v="3"/>
  </r>
  <r>
    <x v="2793"/>
    <n v="43"/>
    <n v="18"/>
    <n v="22"/>
    <x v="1"/>
    <n v="91311"/>
    <x v="1"/>
    <n v="0.3"/>
    <x v="2"/>
    <n v="0"/>
    <x v="0"/>
    <x v="1"/>
    <x v="0"/>
    <x v="0"/>
    <x v="0"/>
    <x v="2"/>
    <x v="2"/>
    <x v="0"/>
    <s v="11-20"/>
    <x v="2"/>
  </r>
  <r>
    <x v="2794"/>
    <n v="43"/>
    <n v="17"/>
    <n v="125"/>
    <x v="0"/>
    <n v="94720"/>
    <x v="2"/>
    <n v="3.5"/>
    <x v="2"/>
    <n v="0"/>
    <x v="1"/>
    <x v="1"/>
    <x v="0"/>
    <x v="0"/>
    <x v="0"/>
    <x v="2"/>
    <x v="0"/>
    <x v="0"/>
    <s v="11-20"/>
    <x v="4"/>
  </r>
  <r>
    <x v="2795"/>
    <n v="43"/>
    <n v="19"/>
    <n v="40"/>
    <x v="1"/>
    <n v="94949"/>
    <x v="3"/>
    <n v="0.6"/>
    <x v="2"/>
    <n v="0"/>
    <x v="0"/>
    <x v="1"/>
    <x v="0"/>
    <x v="1"/>
    <x v="0"/>
    <x v="2"/>
    <x v="1"/>
    <x v="0"/>
    <s v="11-20"/>
    <x v="2"/>
  </r>
  <r>
    <x v="2796"/>
    <n v="43"/>
    <n v="19"/>
    <n v="60"/>
    <x v="2"/>
    <n v="94104"/>
    <x v="3"/>
    <n v="2.1"/>
    <x v="1"/>
    <n v="0"/>
    <x v="0"/>
    <x v="1"/>
    <x v="0"/>
    <x v="1"/>
    <x v="0"/>
    <x v="2"/>
    <x v="4"/>
    <x v="0"/>
    <s v="11-20"/>
    <x v="0"/>
  </r>
  <r>
    <x v="2797"/>
    <n v="43"/>
    <n v="18"/>
    <n v="89"/>
    <x v="2"/>
    <n v="92780"/>
    <x v="0"/>
    <n v="0.1"/>
    <x v="2"/>
    <n v="307"/>
    <x v="0"/>
    <x v="1"/>
    <x v="0"/>
    <x v="0"/>
    <x v="1"/>
    <x v="2"/>
    <x v="3"/>
    <x v="3"/>
    <s v="11-20"/>
    <x v="2"/>
  </r>
  <r>
    <x v="2798"/>
    <n v="43"/>
    <n v="19"/>
    <n v="172"/>
    <x v="0"/>
    <n v="95136"/>
    <x v="1"/>
    <n v="6.67"/>
    <x v="0"/>
    <n v="0"/>
    <x v="0"/>
    <x v="1"/>
    <x v="0"/>
    <x v="1"/>
    <x v="0"/>
    <x v="2"/>
    <x v="5"/>
    <x v="0"/>
    <s v="11-20"/>
    <x v="3"/>
  </r>
  <r>
    <x v="2799"/>
    <n v="43"/>
    <n v="16"/>
    <n v="25"/>
    <x v="1"/>
    <n v="94126"/>
    <x v="3"/>
    <n v="1"/>
    <x v="2"/>
    <n v="0"/>
    <x v="0"/>
    <x v="1"/>
    <x v="0"/>
    <x v="1"/>
    <x v="0"/>
    <x v="2"/>
    <x v="1"/>
    <x v="0"/>
    <s v="11-20"/>
    <x v="1"/>
  </r>
  <r>
    <x v="2800"/>
    <n v="43"/>
    <n v="17"/>
    <n v="51"/>
    <x v="2"/>
    <n v="94025"/>
    <x v="0"/>
    <n v="0.7"/>
    <x v="1"/>
    <n v="0"/>
    <x v="0"/>
    <x v="1"/>
    <x v="0"/>
    <x v="0"/>
    <x v="0"/>
    <x v="2"/>
    <x v="4"/>
    <x v="0"/>
    <s v="11-20"/>
    <x v="2"/>
  </r>
  <r>
    <x v="2801"/>
    <n v="43"/>
    <n v="18"/>
    <n v="10"/>
    <x v="1"/>
    <n v="91902"/>
    <x v="1"/>
    <n v="0.1"/>
    <x v="2"/>
    <n v="0"/>
    <x v="0"/>
    <x v="0"/>
    <x v="0"/>
    <x v="0"/>
    <x v="1"/>
    <x v="2"/>
    <x v="2"/>
    <x v="0"/>
    <s v="11-20"/>
    <x v="2"/>
  </r>
  <r>
    <x v="2802"/>
    <n v="43"/>
    <n v="17"/>
    <n v="158"/>
    <x v="0"/>
    <n v="90740"/>
    <x v="0"/>
    <n v="2.4"/>
    <x v="0"/>
    <n v="0"/>
    <x v="0"/>
    <x v="1"/>
    <x v="0"/>
    <x v="1"/>
    <x v="0"/>
    <x v="2"/>
    <x v="5"/>
    <x v="0"/>
    <s v="11-20"/>
    <x v="0"/>
  </r>
  <r>
    <x v="2803"/>
    <n v="43"/>
    <n v="18"/>
    <n v="42"/>
    <x v="1"/>
    <n v="91330"/>
    <x v="0"/>
    <n v="0.3"/>
    <x v="1"/>
    <n v="0"/>
    <x v="0"/>
    <x v="1"/>
    <x v="0"/>
    <x v="1"/>
    <x v="0"/>
    <x v="2"/>
    <x v="1"/>
    <x v="0"/>
    <s v="11-20"/>
    <x v="2"/>
  </r>
  <r>
    <x v="2804"/>
    <n v="43"/>
    <n v="18"/>
    <n v="41"/>
    <x v="1"/>
    <n v="92831"/>
    <x v="0"/>
    <n v="0.3"/>
    <x v="1"/>
    <n v="0"/>
    <x v="0"/>
    <x v="1"/>
    <x v="0"/>
    <x v="1"/>
    <x v="0"/>
    <x v="2"/>
    <x v="1"/>
    <x v="0"/>
    <s v="11-20"/>
    <x v="2"/>
  </r>
  <r>
    <x v="2805"/>
    <n v="43"/>
    <n v="17"/>
    <n v="91"/>
    <x v="2"/>
    <n v="95134"/>
    <x v="0"/>
    <n v="5.2"/>
    <x v="0"/>
    <n v="0"/>
    <x v="0"/>
    <x v="0"/>
    <x v="0"/>
    <x v="0"/>
    <x v="0"/>
    <x v="2"/>
    <x v="3"/>
    <x v="0"/>
    <s v="11-20"/>
    <x v="3"/>
  </r>
  <r>
    <x v="2806"/>
    <n v="43"/>
    <n v="17"/>
    <n v="124"/>
    <x v="0"/>
    <n v="94117"/>
    <x v="0"/>
    <n v="5.2"/>
    <x v="0"/>
    <n v="0"/>
    <x v="0"/>
    <x v="1"/>
    <x v="0"/>
    <x v="0"/>
    <x v="0"/>
    <x v="2"/>
    <x v="0"/>
    <x v="0"/>
    <s v="11-20"/>
    <x v="3"/>
  </r>
  <r>
    <x v="2807"/>
    <n v="43"/>
    <n v="18"/>
    <n v="60"/>
    <x v="2"/>
    <n v="95039"/>
    <x v="1"/>
    <n v="2.2000000000000002"/>
    <x v="1"/>
    <n v="115"/>
    <x v="0"/>
    <x v="1"/>
    <x v="0"/>
    <x v="0"/>
    <x v="0"/>
    <x v="2"/>
    <x v="4"/>
    <x v="2"/>
    <s v="11-20"/>
    <x v="0"/>
  </r>
  <r>
    <x v="2808"/>
    <n v="43"/>
    <n v="19"/>
    <n v="130"/>
    <x v="0"/>
    <n v="90630"/>
    <x v="1"/>
    <n v="4.7"/>
    <x v="1"/>
    <n v="221"/>
    <x v="1"/>
    <x v="1"/>
    <x v="0"/>
    <x v="0"/>
    <x v="1"/>
    <x v="2"/>
    <x v="0"/>
    <x v="2"/>
    <s v="11-20"/>
    <x v="5"/>
  </r>
  <r>
    <x v="2809"/>
    <n v="43"/>
    <n v="18"/>
    <n v="113"/>
    <x v="0"/>
    <n v="90036"/>
    <x v="1"/>
    <n v="0.4"/>
    <x v="0"/>
    <n v="325"/>
    <x v="0"/>
    <x v="0"/>
    <x v="0"/>
    <x v="0"/>
    <x v="0"/>
    <x v="2"/>
    <x v="0"/>
    <x v="3"/>
    <s v="11-20"/>
    <x v="2"/>
  </r>
  <r>
    <x v="2810"/>
    <n v="43"/>
    <n v="18"/>
    <n v="179"/>
    <x v="0"/>
    <n v="94108"/>
    <x v="3"/>
    <n v="1.2"/>
    <x v="0"/>
    <n v="0"/>
    <x v="1"/>
    <x v="0"/>
    <x v="1"/>
    <x v="1"/>
    <x v="0"/>
    <x v="2"/>
    <x v="5"/>
    <x v="0"/>
    <s v="11-20"/>
    <x v="1"/>
  </r>
  <r>
    <x v="2811"/>
    <n v="43"/>
    <n v="18"/>
    <n v="104"/>
    <x v="0"/>
    <n v="91711"/>
    <x v="3"/>
    <n v="1"/>
    <x v="0"/>
    <n v="0"/>
    <x v="0"/>
    <x v="1"/>
    <x v="0"/>
    <x v="1"/>
    <x v="0"/>
    <x v="2"/>
    <x v="0"/>
    <x v="0"/>
    <s v="11-20"/>
    <x v="1"/>
  </r>
  <r>
    <x v="2812"/>
    <n v="43"/>
    <n v="19"/>
    <n v="20"/>
    <x v="1"/>
    <n v="94110"/>
    <x v="3"/>
    <n v="0.5"/>
    <x v="0"/>
    <n v="0"/>
    <x v="0"/>
    <x v="1"/>
    <x v="0"/>
    <x v="0"/>
    <x v="0"/>
    <x v="2"/>
    <x v="2"/>
    <x v="0"/>
    <s v="11-20"/>
    <x v="2"/>
  </r>
  <r>
    <x v="2813"/>
    <n v="43"/>
    <n v="16"/>
    <n v="65"/>
    <x v="2"/>
    <n v="94110"/>
    <x v="3"/>
    <n v="2.67"/>
    <x v="2"/>
    <n v="100"/>
    <x v="0"/>
    <x v="1"/>
    <x v="0"/>
    <x v="0"/>
    <x v="0"/>
    <x v="2"/>
    <x v="4"/>
    <x v="1"/>
    <s v="11-20"/>
    <x v="0"/>
  </r>
  <r>
    <x v="2814"/>
    <n v="43"/>
    <n v="18"/>
    <n v="74"/>
    <x v="2"/>
    <n v="92009"/>
    <x v="2"/>
    <n v="0.4"/>
    <x v="0"/>
    <n v="0"/>
    <x v="0"/>
    <x v="1"/>
    <x v="0"/>
    <x v="0"/>
    <x v="0"/>
    <x v="2"/>
    <x v="4"/>
    <x v="0"/>
    <s v="11-20"/>
    <x v="2"/>
  </r>
  <r>
    <x v="2815"/>
    <n v="43"/>
    <n v="17"/>
    <n v="53"/>
    <x v="2"/>
    <n v="90245"/>
    <x v="1"/>
    <n v="0.7"/>
    <x v="0"/>
    <n v="130"/>
    <x v="0"/>
    <x v="0"/>
    <x v="0"/>
    <x v="1"/>
    <x v="0"/>
    <x v="2"/>
    <x v="4"/>
    <x v="2"/>
    <s v="11-20"/>
    <x v="2"/>
  </r>
  <r>
    <x v="2816"/>
    <n v="43"/>
    <n v="18"/>
    <n v="41"/>
    <x v="1"/>
    <n v="94035"/>
    <x v="0"/>
    <n v="0.5"/>
    <x v="1"/>
    <n v="0"/>
    <x v="0"/>
    <x v="1"/>
    <x v="0"/>
    <x v="0"/>
    <x v="0"/>
    <x v="2"/>
    <x v="1"/>
    <x v="0"/>
    <s v="11-20"/>
    <x v="2"/>
  </r>
  <r>
    <x v="2817"/>
    <n v="43"/>
    <n v="19"/>
    <n v="60"/>
    <x v="2"/>
    <n v="94301"/>
    <x v="1"/>
    <n v="2.5"/>
    <x v="0"/>
    <n v="0"/>
    <x v="0"/>
    <x v="0"/>
    <x v="0"/>
    <x v="0"/>
    <x v="0"/>
    <x v="2"/>
    <x v="4"/>
    <x v="0"/>
    <s v="11-20"/>
    <x v="0"/>
  </r>
  <r>
    <x v="2818"/>
    <n v="43"/>
    <n v="18"/>
    <n v="29"/>
    <x v="1"/>
    <n v="95126"/>
    <x v="0"/>
    <n v="0.5"/>
    <x v="1"/>
    <n v="0"/>
    <x v="0"/>
    <x v="1"/>
    <x v="0"/>
    <x v="1"/>
    <x v="0"/>
    <x v="2"/>
    <x v="1"/>
    <x v="0"/>
    <s v="11-20"/>
    <x v="2"/>
  </r>
  <r>
    <x v="2819"/>
    <n v="43"/>
    <n v="17"/>
    <n v="111"/>
    <x v="0"/>
    <n v="91423"/>
    <x v="2"/>
    <n v="5.4"/>
    <x v="1"/>
    <n v="0"/>
    <x v="1"/>
    <x v="1"/>
    <x v="0"/>
    <x v="1"/>
    <x v="0"/>
    <x v="2"/>
    <x v="0"/>
    <x v="0"/>
    <s v="11-20"/>
    <x v="3"/>
  </r>
  <r>
    <x v="2820"/>
    <n v="43"/>
    <n v="19"/>
    <n v="81"/>
    <x v="2"/>
    <n v="92121"/>
    <x v="1"/>
    <n v="3.2"/>
    <x v="0"/>
    <n v="0"/>
    <x v="0"/>
    <x v="1"/>
    <x v="0"/>
    <x v="1"/>
    <x v="0"/>
    <x v="2"/>
    <x v="3"/>
    <x v="0"/>
    <s v="11-20"/>
    <x v="4"/>
  </r>
  <r>
    <x v="2821"/>
    <n v="43"/>
    <n v="19"/>
    <n v="110"/>
    <x v="0"/>
    <n v="90639"/>
    <x v="0"/>
    <n v="3.4"/>
    <x v="0"/>
    <n v="0"/>
    <x v="0"/>
    <x v="1"/>
    <x v="0"/>
    <x v="0"/>
    <x v="1"/>
    <x v="2"/>
    <x v="0"/>
    <x v="0"/>
    <s v="11-20"/>
    <x v="4"/>
  </r>
  <r>
    <x v="2822"/>
    <n v="43"/>
    <n v="19"/>
    <n v="45"/>
    <x v="1"/>
    <n v="91773"/>
    <x v="3"/>
    <n v="0.6"/>
    <x v="2"/>
    <n v="0"/>
    <x v="0"/>
    <x v="1"/>
    <x v="0"/>
    <x v="0"/>
    <x v="0"/>
    <x v="2"/>
    <x v="1"/>
    <x v="0"/>
    <s v="11-20"/>
    <x v="2"/>
  </r>
  <r>
    <x v="2823"/>
    <n v="43"/>
    <n v="18"/>
    <n v="88"/>
    <x v="2"/>
    <n v="90089"/>
    <x v="2"/>
    <n v="1.1000000000000001"/>
    <x v="2"/>
    <n v="0"/>
    <x v="0"/>
    <x v="1"/>
    <x v="0"/>
    <x v="1"/>
    <x v="0"/>
    <x v="2"/>
    <x v="3"/>
    <x v="0"/>
    <s v="11-20"/>
    <x v="1"/>
  </r>
  <r>
    <x v="2824"/>
    <n v="43"/>
    <n v="17"/>
    <n v="72"/>
    <x v="2"/>
    <n v="94806"/>
    <x v="0"/>
    <n v="2.8"/>
    <x v="0"/>
    <n v="271"/>
    <x v="0"/>
    <x v="1"/>
    <x v="0"/>
    <x v="1"/>
    <x v="0"/>
    <x v="2"/>
    <x v="4"/>
    <x v="2"/>
    <s v="11-20"/>
    <x v="0"/>
  </r>
  <r>
    <x v="2825"/>
    <n v="43"/>
    <n v="17"/>
    <n v="80"/>
    <x v="2"/>
    <n v="95020"/>
    <x v="3"/>
    <n v="0.1"/>
    <x v="0"/>
    <n v="0"/>
    <x v="0"/>
    <x v="1"/>
    <x v="1"/>
    <x v="1"/>
    <x v="1"/>
    <x v="2"/>
    <x v="3"/>
    <x v="0"/>
    <s v="11-20"/>
    <x v="2"/>
  </r>
  <r>
    <x v="2826"/>
    <n v="43"/>
    <n v="18"/>
    <n v="30"/>
    <x v="1"/>
    <n v="93940"/>
    <x v="0"/>
    <n v="0.5"/>
    <x v="1"/>
    <n v="0"/>
    <x v="0"/>
    <x v="1"/>
    <x v="0"/>
    <x v="1"/>
    <x v="0"/>
    <x v="2"/>
    <x v="1"/>
    <x v="0"/>
    <s v="11-20"/>
    <x v="2"/>
  </r>
  <r>
    <x v="2827"/>
    <n v="43"/>
    <n v="18"/>
    <n v="85"/>
    <x v="2"/>
    <n v="92606"/>
    <x v="2"/>
    <n v="1.9"/>
    <x v="1"/>
    <n v="110"/>
    <x v="0"/>
    <x v="1"/>
    <x v="0"/>
    <x v="1"/>
    <x v="1"/>
    <x v="2"/>
    <x v="3"/>
    <x v="2"/>
    <s v="11-20"/>
    <x v="1"/>
  </r>
  <r>
    <x v="2828"/>
    <n v="43"/>
    <n v="19"/>
    <n v="28"/>
    <x v="1"/>
    <n v="93010"/>
    <x v="3"/>
    <n v="0.5"/>
    <x v="0"/>
    <n v="0"/>
    <x v="0"/>
    <x v="1"/>
    <x v="0"/>
    <x v="1"/>
    <x v="1"/>
    <x v="2"/>
    <x v="1"/>
    <x v="0"/>
    <s v="11-20"/>
    <x v="2"/>
  </r>
  <r>
    <x v="2829"/>
    <n v="43"/>
    <n v="19"/>
    <n v="113"/>
    <x v="0"/>
    <n v="93933"/>
    <x v="1"/>
    <n v="1.8"/>
    <x v="2"/>
    <n v="0"/>
    <x v="0"/>
    <x v="1"/>
    <x v="0"/>
    <x v="0"/>
    <x v="1"/>
    <x v="2"/>
    <x v="0"/>
    <x v="0"/>
    <s v="11-20"/>
    <x v="1"/>
  </r>
  <r>
    <x v="2830"/>
    <n v="43"/>
    <n v="17"/>
    <n v="41"/>
    <x v="1"/>
    <n v="90210"/>
    <x v="3"/>
    <n v="2.2000000000000002"/>
    <x v="2"/>
    <n v="0"/>
    <x v="0"/>
    <x v="1"/>
    <x v="0"/>
    <x v="1"/>
    <x v="0"/>
    <x v="2"/>
    <x v="1"/>
    <x v="0"/>
    <s v="11-20"/>
    <x v="0"/>
  </r>
  <r>
    <x v="2831"/>
    <n v="43"/>
    <n v="18"/>
    <n v="9"/>
    <x v="1"/>
    <n v="96145"/>
    <x v="1"/>
    <n v="0"/>
    <x v="1"/>
    <n v="96"/>
    <x v="0"/>
    <x v="1"/>
    <x v="0"/>
    <x v="1"/>
    <x v="1"/>
    <x v="2"/>
    <x v="2"/>
    <x v="1"/>
    <s v="11-20"/>
    <x v="2"/>
  </r>
  <r>
    <x v="2832"/>
    <n v="43"/>
    <n v="13"/>
    <n v="38"/>
    <x v="1"/>
    <n v="95616"/>
    <x v="3"/>
    <n v="2"/>
    <x v="1"/>
    <n v="0"/>
    <x v="0"/>
    <x v="1"/>
    <x v="0"/>
    <x v="1"/>
    <x v="0"/>
    <x v="2"/>
    <x v="1"/>
    <x v="0"/>
    <s v="11-20"/>
    <x v="0"/>
  </r>
  <r>
    <x v="2833"/>
    <n v="43"/>
    <n v="19"/>
    <n v="70"/>
    <x v="2"/>
    <n v="91711"/>
    <x v="3"/>
    <n v="2.33"/>
    <x v="0"/>
    <n v="0"/>
    <x v="0"/>
    <x v="0"/>
    <x v="0"/>
    <x v="0"/>
    <x v="0"/>
    <x v="2"/>
    <x v="4"/>
    <x v="0"/>
    <s v="11-20"/>
    <x v="0"/>
  </r>
  <r>
    <x v="2834"/>
    <n v="43"/>
    <n v="17"/>
    <n v="45"/>
    <x v="1"/>
    <n v="95051"/>
    <x v="1"/>
    <n v="0.7"/>
    <x v="0"/>
    <n v="0"/>
    <x v="0"/>
    <x v="1"/>
    <x v="0"/>
    <x v="0"/>
    <x v="0"/>
    <x v="2"/>
    <x v="1"/>
    <x v="0"/>
    <s v="11-20"/>
    <x v="2"/>
  </r>
  <r>
    <x v="2835"/>
    <n v="43"/>
    <n v="18"/>
    <n v="35"/>
    <x v="1"/>
    <n v="92647"/>
    <x v="0"/>
    <n v="0.6"/>
    <x v="1"/>
    <n v="0"/>
    <x v="0"/>
    <x v="1"/>
    <x v="0"/>
    <x v="0"/>
    <x v="0"/>
    <x v="2"/>
    <x v="1"/>
    <x v="0"/>
    <s v="11-20"/>
    <x v="2"/>
  </r>
  <r>
    <x v="2836"/>
    <n v="43"/>
    <n v="17"/>
    <n v="82"/>
    <x v="2"/>
    <n v="94040"/>
    <x v="3"/>
    <n v="0.1"/>
    <x v="0"/>
    <n v="0"/>
    <x v="0"/>
    <x v="1"/>
    <x v="0"/>
    <x v="1"/>
    <x v="0"/>
    <x v="2"/>
    <x v="3"/>
    <x v="0"/>
    <s v="11-20"/>
    <x v="2"/>
  </r>
  <r>
    <x v="2837"/>
    <n v="43"/>
    <n v="19"/>
    <n v="72"/>
    <x v="2"/>
    <n v="95193"/>
    <x v="2"/>
    <n v="0.2"/>
    <x v="1"/>
    <n v="0"/>
    <x v="0"/>
    <x v="1"/>
    <x v="0"/>
    <x v="1"/>
    <x v="0"/>
    <x v="2"/>
    <x v="4"/>
    <x v="0"/>
    <s v="11-20"/>
    <x v="2"/>
  </r>
  <r>
    <x v="2838"/>
    <n v="43"/>
    <n v="19"/>
    <n v="70"/>
    <x v="2"/>
    <n v="90095"/>
    <x v="3"/>
    <n v="2.33"/>
    <x v="0"/>
    <n v="0"/>
    <x v="0"/>
    <x v="1"/>
    <x v="0"/>
    <x v="1"/>
    <x v="0"/>
    <x v="2"/>
    <x v="4"/>
    <x v="0"/>
    <s v="11-20"/>
    <x v="0"/>
  </r>
  <r>
    <x v="2839"/>
    <n v="43"/>
    <n v="19"/>
    <n v="28"/>
    <x v="1"/>
    <n v="95053"/>
    <x v="2"/>
    <n v="0.3"/>
    <x v="0"/>
    <n v="96"/>
    <x v="0"/>
    <x v="1"/>
    <x v="0"/>
    <x v="1"/>
    <x v="0"/>
    <x v="2"/>
    <x v="1"/>
    <x v="1"/>
    <s v="11-20"/>
    <x v="2"/>
  </r>
  <r>
    <x v="2840"/>
    <n v="43"/>
    <n v="19"/>
    <n v="132"/>
    <x v="0"/>
    <n v="90089"/>
    <x v="0"/>
    <n v="5"/>
    <x v="0"/>
    <n v="0"/>
    <x v="0"/>
    <x v="1"/>
    <x v="0"/>
    <x v="0"/>
    <x v="0"/>
    <x v="2"/>
    <x v="0"/>
    <x v="0"/>
    <s v="11-20"/>
    <x v="3"/>
  </r>
  <r>
    <x v="2841"/>
    <n v="43"/>
    <n v="18"/>
    <n v="94"/>
    <x v="2"/>
    <n v="94110"/>
    <x v="2"/>
    <n v="1.1000000000000001"/>
    <x v="2"/>
    <n v="0"/>
    <x v="0"/>
    <x v="1"/>
    <x v="0"/>
    <x v="0"/>
    <x v="0"/>
    <x v="2"/>
    <x v="3"/>
    <x v="0"/>
    <s v="11-20"/>
    <x v="1"/>
  </r>
  <r>
    <x v="2842"/>
    <n v="43"/>
    <n v="16"/>
    <n v="78"/>
    <x v="2"/>
    <n v="95670"/>
    <x v="3"/>
    <n v="2.67"/>
    <x v="2"/>
    <n v="161"/>
    <x v="0"/>
    <x v="1"/>
    <x v="0"/>
    <x v="1"/>
    <x v="1"/>
    <x v="2"/>
    <x v="3"/>
    <x v="2"/>
    <s v="11-20"/>
    <x v="0"/>
  </r>
  <r>
    <x v="2843"/>
    <n v="43"/>
    <n v="18"/>
    <n v="63"/>
    <x v="2"/>
    <n v="95616"/>
    <x v="3"/>
    <n v="0.8"/>
    <x v="1"/>
    <n v="0"/>
    <x v="0"/>
    <x v="0"/>
    <x v="0"/>
    <x v="0"/>
    <x v="0"/>
    <x v="2"/>
    <x v="4"/>
    <x v="0"/>
    <s v="11-20"/>
    <x v="2"/>
  </r>
  <r>
    <x v="2844"/>
    <n v="43"/>
    <n v="19"/>
    <n v="123"/>
    <x v="0"/>
    <n v="91107"/>
    <x v="3"/>
    <n v="1.3"/>
    <x v="0"/>
    <n v="0"/>
    <x v="1"/>
    <x v="1"/>
    <x v="0"/>
    <x v="1"/>
    <x v="0"/>
    <x v="2"/>
    <x v="0"/>
    <x v="0"/>
    <s v="11-20"/>
    <x v="1"/>
  </r>
  <r>
    <x v="2845"/>
    <n v="43"/>
    <n v="18"/>
    <n v="78"/>
    <x v="2"/>
    <n v="94025"/>
    <x v="2"/>
    <n v="1.9"/>
    <x v="1"/>
    <n v="0"/>
    <x v="0"/>
    <x v="1"/>
    <x v="0"/>
    <x v="0"/>
    <x v="0"/>
    <x v="2"/>
    <x v="3"/>
    <x v="0"/>
    <s v="11-20"/>
    <x v="1"/>
  </r>
  <r>
    <x v="2846"/>
    <n v="43"/>
    <n v="18"/>
    <n v="19"/>
    <x v="1"/>
    <n v="92325"/>
    <x v="1"/>
    <n v="0.3"/>
    <x v="2"/>
    <n v="0"/>
    <x v="0"/>
    <x v="1"/>
    <x v="0"/>
    <x v="1"/>
    <x v="0"/>
    <x v="2"/>
    <x v="2"/>
    <x v="0"/>
    <s v="11-20"/>
    <x v="2"/>
  </r>
  <r>
    <x v="2847"/>
    <n v="43"/>
    <n v="17"/>
    <n v="82"/>
    <x v="2"/>
    <n v="94114"/>
    <x v="0"/>
    <n v="5.2"/>
    <x v="0"/>
    <n v="79"/>
    <x v="0"/>
    <x v="1"/>
    <x v="0"/>
    <x v="1"/>
    <x v="0"/>
    <x v="2"/>
    <x v="3"/>
    <x v="1"/>
    <s v="11-20"/>
    <x v="3"/>
  </r>
  <r>
    <x v="2848"/>
    <n v="43"/>
    <n v="19"/>
    <n v="54"/>
    <x v="2"/>
    <n v="94608"/>
    <x v="1"/>
    <n v="1.7"/>
    <x v="0"/>
    <n v="0"/>
    <x v="0"/>
    <x v="1"/>
    <x v="0"/>
    <x v="1"/>
    <x v="0"/>
    <x v="2"/>
    <x v="4"/>
    <x v="0"/>
    <s v="11-20"/>
    <x v="1"/>
  </r>
  <r>
    <x v="2849"/>
    <n v="43"/>
    <n v="17"/>
    <n v="21"/>
    <x v="1"/>
    <n v="95351"/>
    <x v="3"/>
    <n v="1.5"/>
    <x v="0"/>
    <n v="0"/>
    <x v="0"/>
    <x v="1"/>
    <x v="0"/>
    <x v="0"/>
    <x v="0"/>
    <x v="2"/>
    <x v="2"/>
    <x v="0"/>
    <s v="11-20"/>
    <x v="1"/>
  </r>
  <r>
    <x v="2850"/>
    <n v="43"/>
    <n v="19"/>
    <n v="82"/>
    <x v="2"/>
    <n v="95758"/>
    <x v="1"/>
    <n v="1.8"/>
    <x v="2"/>
    <n v="0"/>
    <x v="0"/>
    <x v="1"/>
    <x v="0"/>
    <x v="1"/>
    <x v="1"/>
    <x v="2"/>
    <x v="3"/>
    <x v="0"/>
    <s v="11-20"/>
    <x v="1"/>
  </r>
  <r>
    <x v="2851"/>
    <n v="43"/>
    <n v="19"/>
    <n v="83"/>
    <x v="2"/>
    <n v="92691"/>
    <x v="2"/>
    <n v="2"/>
    <x v="1"/>
    <n v="0"/>
    <x v="0"/>
    <x v="1"/>
    <x v="0"/>
    <x v="1"/>
    <x v="0"/>
    <x v="2"/>
    <x v="3"/>
    <x v="0"/>
    <s v="11-20"/>
    <x v="0"/>
  </r>
  <r>
    <x v="2852"/>
    <n v="43"/>
    <n v="19"/>
    <n v="63"/>
    <x v="2"/>
    <n v="94118"/>
    <x v="3"/>
    <n v="2.1"/>
    <x v="1"/>
    <n v="0"/>
    <x v="0"/>
    <x v="1"/>
    <x v="0"/>
    <x v="0"/>
    <x v="0"/>
    <x v="2"/>
    <x v="4"/>
    <x v="0"/>
    <s v="11-20"/>
    <x v="0"/>
  </r>
  <r>
    <x v="2853"/>
    <n v="43"/>
    <n v="19"/>
    <n v="52"/>
    <x v="2"/>
    <n v="95054"/>
    <x v="2"/>
    <n v="2.2000000000000002"/>
    <x v="2"/>
    <n v="0"/>
    <x v="0"/>
    <x v="1"/>
    <x v="0"/>
    <x v="0"/>
    <x v="0"/>
    <x v="2"/>
    <x v="4"/>
    <x v="0"/>
    <s v="11-20"/>
    <x v="0"/>
  </r>
  <r>
    <x v="2854"/>
    <n v="43"/>
    <n v="19"/>
    <n v="81"/>
    <x v="2"/>
    <n v="90630"/>
    <x v="2"/>
    <n v="0.2"/>
    <x v="1"/>
    <n v="0"/>
    <x v="0"/>
    <x v="1"/>
    <x v="0"/>
    <x v="0"/>
    <x v="1"/>
    <x v="2"/>
    <x v="3"/>
    <x v="0"/>
    <s v="11-20"/>
    <x v="2"/>
  </r>
  <r>
    <x v="2855"/>
    <n v="43"/>
    <n v="19"/>
    <n v="74"/>
    <x v="2"/>
    <n v="94035"/>
    <x v="2"/>
    <n v="1.9"/>
    <x v="0"/>
    <n v="0"/>
    <x v="0"/>
    <x v="1"/>
    <x v="0"/>
    <x v="0"/>
    <x v="1"/>
    <x v="2"/>
    <x v="4"/>
    <x v="0"/>
    <s v="11-20"/>
    <x v="1"/>
  </r>
  <r>
    <x v="2856"/>
    <n v="43"/>
    <n v="18"/>
    <n v="204"/>
    <x v="0"/>
    <n v="91902"/>
    <x v="1"/>
    <n v="8.8000000000000007"/>
    <x v="0"/>
    <n v="0"/>
    <x v="0"/>
    <x v="1"/>
    <x v="0"/>
    <x v="1"/>
    <x v="0"/>
    <x v="2"/>
    <x v="6"/>
    <x v="0"/>
    <s v="11-20"/>
    <x v="3"/>
  </r>
  <r>
    <x v="2857"/>
    <n v="43"/>
    <n v="19"/>
    <n v="161"/>
    <x v="0"/>
    <n v="92093"/>
    <x v="1"/>
    <n v="7.6"/>
    <x v="0"/>
    <n v="464"/>
    <x v="0"/>
    <x v="1"/>
    <x v="0"/>
    <x v="1"/>
    <x v="0"/>
    <x v="2"/>
    <x v="5"/>
    <x v="3"/>
    <s v="11-20"/>
    <x v="3"/>
  </r>
  <r>
    <x v="2858"/>
    <n v="43"/>
    <n v="17"/>
    <n v="48"/>
    <x v="1"/>
    <n v="95762"/>
    <x v="3"/>
    <n v="2.2000000000000002"/>
    <x v="2"/>
    <n v="0"/>
    <x v="0"/>
    <x v="1"/>
    <x v="0"/>
    <x v="0"/>
    <x v="1"/>
    <x v="2"/>
    <x v="1"/>
    <x v="0"/>
    <s v="11-20"/>
    <x v="0"/>
  </r>
  <r>
    <x v="2859"/>
    <n v="43"/>
    <n v="19"/>
    <n v="122"/>
    <x v="0"/>
    <n v="93106"/>
    <x v="0"/>
    <n v="0.3"/>
    <x v="0"/>
    <n v="0"/>
    <x v="0"/>
    <x v="1"/>
    <x v="0"/>
    <x v="1"/>
    <x v="0"/>
    <x v="2"/>
    <x v="0"/>
    <x v="0"/>
    <s v="11-20"/>
    <x v="2"/>
  </r>
  <r>
    <x v="2860"/>
    <n v="43"/>
    <n v="19"/>
    <n v="35"/>
    <x v="1"/>
    <n v="90630"/>
    <x v="0"/>
    <n v="0.7"/>
    <x v="0"/>
    <n v="0"/>
    <x v="0"/>
    <x v="1"/>
    <x v="0"/>
    <x v="0"/>
    <x v="0"/>
    <x v="2"/>
    <x v="1"/>
    <x v="0"/>
    <s v="11-20"/>
    <x v="2"/>
  </r>
  <r>
    <x v="2861"/>
    <n v="43"/>
    <n v="19"/>
    <n v="75"/>
    <x v="2"/>
    <n v="91765"/>
    <x v="2"/>
    <n v="0.2"/>
    <x v="1"/>
    <n v="102"/>
    <x v="0"/>
    <x v="1"/>
    <x v="0"/>
    <x v="1"/>
    <x v="0"/>
    <x v="2"/>
    <x v="3"/>
    <x v="2"/>
    <s v="11-20"/>
    <x v="2"/>
  </r>
  <r>
    <x v="2862"/>
    <n v="43"/>
    <n v="18"/>
    <n v="22"/>
    <x v="1"/>
    <n v="90025"/>
    <x v="1"/>
    <n v="0"/>
    <x v="1"/>
    <n v="0"/>
    <x v="0"/>
    <x v="1"/>
    <x v="0"/>
    <x v="0"/>
    <x v="0"/>
    <x v="2"/>
    <x v="2"/>
    <x v="0"/>
    <s v="11-20"/>
    <x v="2"/>
  </r>
  <r>
    <x v="2863"/>
    <n v="43"/>
    <n v="19"/>
    <n v="75"/>
    <x v="2"/>
    <n v="90041"/>
    <x v="3"/>
    <n v="0.3"/>
    <x v="1"/>
    <n v="0"/>
    <x v="0"/>
    <x v="1"/>
    <x v="0"/>
    <x v="0"/>
    <x v="0"/>
    <x v="2"/>
    <x v="3"/>
    <x v="0"/>
    <s v="11-20"/>
    <x v="2"/>
  </r>
  <r>
    <x v="2864"/>
    <n v="43"/>
    <n v="18"/>
    <n v="59"/>
    <x v="2"/>
    <n v="95039"/>
    <x v="3"/>
    <n v="0.8"/>
    <x v="1"/>
    <n v="91"/>
    <x v="0"/>
    <x v="1"/>
    <x v="0"/>
    <x v="1"/>
    <x v="0"/>
    <x v="2"/>
    <x v="4"/>
    <x v="1"/>
    <s v="11-20"/>
    <x v="2"/>
  </r>
  <r>
    <x v="2865"/>
    <n v="43"/>
    <n v="19"/>
    <n v="114"/>
    <x v="0"/>
    <n v="92325"/>
    <x v="0"/>
    <n v="1.7"/>
    <x v="0"/>
    <n v="0"/>
    <x v="0"/>
    <x v="1"/>
    <x v="0"/>
    <x v="1"/>
    <x v="0"/>
    <x v="2"/>
    <x v="0"/>
    <x v="0"/>
    <s v="11-20"/>
    <x v="1"/>
  </r>
  <r>
    <x v="2866"/>
    <n v="43"/>
    <n v="19"/>
    <n v="71"/>
    <x v="2"/>
    <n v="95054"/>
    <x v="3"/>
    <n v="0.3"/>
    <x v="1"/>
    <n v="179"/>
    <x v="0"/>
    <x v="1"/>
    <x v="0"/>
    <x v="0"/>
    <x v="0"/>
    <x v="2"/>
    <x v="4"/>
    <x v="2"/>
    <s v="11-20"/>
    <x v="2"/>
  </r>
  <r>
    <x v="2867"/>
    <n v="43"/>
    <n v="18"/>
    <n v="13"/>
    <x v="1"/>
    <n v="94709"/>
    <x v="1"/>
    <n v="0.1"/>
    <x v="2"/>
    <n v="0"/>
    <x v="0"/>
    <x v="1"/>
    <x v="1"/>
    <x v="1"/>
    <x v="1"/>
    <x v="2"/>
    <x v="2"/>
    <x v="0"/>
    <s v="11-20"/>
    <x v="2"/>
  </r>
  <r>
    <x v="2868"/>
    <n v="43"/>
    <n v="16"/>
    <n v="44"/>
    <x v="1"/>
    <n v="94577"/>
    <x v="3"/>
    <n v="1"/>
    <x v="2"/>
    <n v="0"/>
    <x v="0"/>
    <x v="1"/>
    <x v="0"/>
    <x v="1"/>
    <x v="0"/>
    <x v="2"/>
    <x v="1"/>
    <x v="0"/>
    <s v="11-20"/>
    <x v="1"/>
  </r>
  <r>
    <x v="2869"/>
    <n v="43"/>
    <n v="18"/>
    <n v="53"/>
    <x v="2"/>
    <n v="92115"/>
    <x v="3"/>
    <n v="0.8"/>
    <x v="1"/>
    <n v="154"/>
    <x v="0"/>
    <x v="1"/>
    <x v="0"/>
    <x v="0"/>
    <x v="0"/>
    <x v="2"/>
    <x v="4"/>
    <x v="2"/>
    <s v="11-20"/>
    <x v="2"/>
  </r>
  <r>
    <x v="2870"/>
    <n v="43"/>
    <n v="19"/>
    <n v="129"/>
    <x v="0"/>
    <n v="95039"/>
    <x v="0"/>
    <n v="5"/>
    <x v="0"/>
    <n v="0"/>
    <x v="0"/>
    <x v="0"/>
    <x v="0"/>
    <x v="1"/>
    <x v="0"/>
    <x v="2"/>
    <x v="0"/>
    <x v="0"/>
    <s v="11-20"/>
    <x v="3"/>
  </r>
  <r>
    <x v="2871"/>
    <n v="43"/>
    <n v="18"/>
    <n v="38"/>
    <x v="1"/>
    <n v="94309"/>
    <x v="0"/>
    <n v="0.5"/>
    <x v="1"/>
    <n v="144"/>
    <x v="0"/>
    <x v="1"/>
    <x v="0"/>
    <x v="1"/>
    <x v="0"/>
    <x v="2"/>
    <x v="1"/>
    <x v="2"/>
    <s v="11-20"/>
    <x v="2"/>
  </r>
  <r>
    <x v="2872"/>
    <n v="43"/>
    <n v="19"/>
    <n v="32"/>
    <x v="1"/>
    <n v="94720"/>
    <x v="2"/>
    <n v="0.3"/>
    <x v="0"/>
    <n v="0"/>
    <x v="0"/>
    <x v="1"/>
    <x v="0"/>
    <x v="0"/>
    <x v="0"/>
    <x v="2"/>
    <x v="1"/>
    <x v="0"/>
    <s v="11-20"/>
    <x v="2"/>
  </r>
  <r>
    <x v="2873"/>
    <n v="43"/>
    <n v="19"/>
    <n v="32"/>
    <x v="1"/>
    <n v="94501"/>
    <x v="3"/>
    <n v="0.6"/>
    <x v="2"/>
    <n v="0"/>
    <x v="0"/>
    <x v="1"/>
    <x v="0"/>
    <x v="0"/>
    <x v="0"/>
    <x v="2"/>
    <x v="1"/>
    <x v="0"/>
    <s v="11-20"/>
    <x v="2"/>
  </r>
  <r>
    <x v="2874"/>
    <n v="43"/>
    <n v="19"/>
    <n v="73"/>
    <x v="2"/>
    <n v="94301"/>
    <x v="3"/>
    <n v="2.33"/>
    <x v="0"/>
    <n v="0"/>
    <x v="0"/>
    <x v="0"/>
    <x v="1"/>
    <x v="1"/>
    <x v="1"/>
    <x v="2"/>
    <x v="4"/>
    <x v="0"/>
    <s v="11-20"/>
    <x v="0"/>
  </r>
  <r>
    <x v="2875"/>
    <n v="43"/>
    <n v="19"/>
    <n v="35"/>
    <x v="1"/>
    <n v="94112"/>
    <x v="0"/>
    <n v="0.3"/>
    <x v="1"/>
    <n v="120"/>
    <x v="0"/>
    <x v="0"/>
    <x v="0"/>
    <x v="1"/>
    <x v="0"/>
    <x v="2"/>
    <x v="1"/>
    <x v="2"/>
    <s v="11-20"/>
    <x v="2"/>
  </r>
  <r>
    <x v="2876"/>
    <n v="43"/>
    <n v="18"/>
    <n v="44"/>
    <x v="1"/>
    <n v="91345"/>
    <x v="0"/>
    <n v="2.4"/>
    <x v="0"/>
    <n v="0"/>
    <x v="0"/>
    <x v="1"/>
    <x v="0"/>
    <x v="0"/>
    <x v="0"/>
    <x v="2"/>
    <x v="1"/>
    <x v="0"/>
    <s v="11-20"/>
    <x v="0"/>
  </r>
  <r>
    <x v="2877"/>
    <n v="43"/>
    <n v="19"/>
    <n v="121"/>
    <x v="0"/>
    <n v="94720"/>
    <x v="0"/>
    <n v="0.7"/>
    <x v="2"/>
    <n v="0"/>
    <x v="1"/>
    <x v="1"/>
    <x v="1"/>
    <x v="1"/>
    <x v="1"/>
    <x v="2"/>
    <x v="0"/>
    <x v="0"/>
    <s v="11-20"/>
    <x v="2"/>
  </r>
  <r>
    <x v="2878"/>
    <n v="42"/>
    <n v="18"/>
    <n v="81"/>
    <x v="2"/>
    <n v="94305"/>
    <x v="2"/>
    <n v="2.4"/>
    <x v="0"/>
    <n v="0"/>
    <x v="0"/>
    <x v="1"/>
    <x v="0"/>
    <x v="0"/>
    <x v="0"/>
    <x v="2"/>
    <x v="3"/>
    <x v="0"/>
    <s v="11-20"/>
    <x v="0"/>
  </r>
  <r>
    <x v="2879"/>
    <n v="42"/>
    <n v="18"/>
    <n v="141"/>
    <x v="0"/>
    <n v="94114"/>
    <x v="3"/>
    <n v="5"/>
    <x v="1"/>
    <n v="0"/>
    <x v="1"/>
    <x v="0"/>
    <x v="1"/>
    <x v="1"/>
    <x v="0"/>
    <x v="2"/>
    <x v="0"/>
    <x v="0"/>
    <s v="11-20"/>
    <x v="3"/>
  </r>
  <r>
    <x v="2880"/>
    <n v="42"/>
    <n v="18"/>
    <n v="22"/>
    <x v="1"/>
    <n v="90089"/>
    <x v="0"/>
    <n v="1"/>
    <x v="0"/>
    <n v="0"/>
    <x v="0"/>
    <x v="1"/>
    <x v="0"/>
    <x v="0"/>
    <x v="0"/>
    <x v="2"/>
    <x v="2"/>
    <x v="0"/>
    <s v="11-20"/>
    <x v="1"/>
  </r>
  <r>
    <x v="2881"/>
    <n v="42"/>
    <n v="17"/>
    <n v="32"/>
    <x v="1"/>
    <n v="94523"/>
    <x v="2"/>
    <n v="0"/>
    <x v="2"/>
    <n v="0"/>
    <x v="0"/>
    <x v="1"/>
    <x v="0"/>
    <x v="1"/>
    <x v="0"/>
    <x v="2"/>
    <x v="1"/>
    <x v="0"/>
    <s v="11-20"/>
    <x v="2"/>
  </r>
  <r>
    <x v="2882"/>
    <n v="42"/>
    <n v="18"/>
    <n v="115"/>
    <x v="0"/>
    <n v="91335"/>
    <x v="0"/>
    <n v="3.5"/>
    <x v="0"/>
    <n v="0"/>
    <x v="0"/>
    <x v="1"/>
    <x v="0"/>
    <x v="0"/>
    <x v="1"/>
    <x v="2"/>
    <x v="0"/>
    <x v="0"/>
    <s v="11-20"/>
    <x v="4"/>
  </r>
  <r>
    <x v="2883"/>
    <n v="42"/>
    <n v="18"/>
    <n v="43"/>
    <x v="1"/>
    <n v="92037"/>
    <x v="0"/>
    <n v="0.7"/>
    <x v="0"/>
    <n v="136"/>
    <x v="0"/>
    <x v="1"/>
    <x v="0"/>
    <x v="0"/>
    <x v="0"/>
    <x v="2"/>
    <x v="1"/>
    <x v="2"/>
    <s v="11-20"/>
    <x v="2"/>
  </r>
  <r>
    <x v="2884"/>
    <n v="42"/>
    <n v="17"/>
    <n v="168"/>
    <x v="0"/>
    <n v="95503"/>
    <x v="1"/>
    <n v="7.9"/>
    <x v="2"/>
    <n v="0"/>
    <x v="1"/>
    <x v="1"/>
    <x v="0"/>
    <x v="1"/>
    <x v="0"/>
    <x v="2"/>
    <x v="5"/>
    <x v="0"/>
    <s v="11-20"/>
    <x v="3"/>
  </r>
  <r>
    <x v="2885"/>
    <n v="42"/>
    <n v="16"/>
    <n v="111"/>
    <x v="0"/>
    <n v="93106"/>
    <x v="1"/>
    <n v="1.2"/>
    <x v="1"/>
    <n v="251"/>
    <x v="1"/>
    <x v="1"/>
    <x v="0"/>
    <x v="1"/>
    <x v="0"/>
    <x v="2"/>
    <x v="0"/>
    <x v="2"/>
    <s v="11-20"/>
    <x v="1"/>
  </r>
  <r>
    <x v="2886"/>
    <n v="42"/>
    <n v="15"/>
    <n v="24"/>
    <x v="1"/>
    <n v="92121"/>
    <x v="1"/>
    <n v="1"/>
    <x v="2"/>
    <n v="0"/>
    <x v="0"/>
    <x v="1"/>
    <x v="0"/>
    <x v="1"/>
    <x v="1"/>
    <x v="2"/>
    <x v="2"/>
    <x v="0"/>
    <s v="11-20"/>
    <x v="1"/>
  </r>
  <r>
    <x v="2887"/>
    <n v="42"/>
    <n v="18"/>
    <n v="33"/>
    <x v="1"/>
    <n v="90401"/>
    <x v="0"/>
    <n v="1.4"/>
    <x v="1"/>
    <n v="0"/>
    <x v="0"/>
    <x v="1"/>
    <x v="0"/>
    <x v="1"/>
    <x v="0"/>
    <x v="2"/>
    <x v="1"/>
    <x v="0"/>
    <s v="11-20"/>
    <x v="1"/>
  </r>
  <r>
    <x v="2888"/>
    <n v="42"/>
    <n v="18"/>
    <n v="75"/>
    <x v="2"/>
    <n v="92182"/>
    <x v="3"/>
    <n v="2.33"/>
    <x v="0"/>
    <n v="0"/>
    <x v="0"/>
    <x v="1"/>
    <x v="0"/>
    <x v="0"/>
    <x v="1"/>
    <x v="2"/>
    <x v="3"/>
    <x v="0"/>
    <s v="11-20"/>
    <x v="0"/>
  </r>
  <r>
    <x v="2889"/>
    <n v="42"/>
    <n v="18"/>
    <n v="34"/>
    <x v="1"/>
    <n v="92115"/>
    <x v="2"/>
    <n v="0.3"/>
    <x v="0"/>
    <n v="104"/>
    <x v="0"/>
    <x v="0"/>
    <x v="0"/>
    <x v="1"/>
    <x v="0"/>
    <x v="2"/>
    <x v="1"/>
    <x v="2"/>
    <s v="11-20"/>
    <x v="2"/>
  </r>
  <r>
    <x v="2890"/>
    <n v="42"/>
    <n v="18"/>
    <n v="41"/>
    <x v="1"/>
    <n v="92121"/>
    <x v="0"/>
    <n v="1.8"/>
    <x v="0"/>
    <n v="94"/>
    <x v="0"/>
    <x v="1"/>
    <x v="0"/>
    <x v="1"/>
    <x v="0"/>
    <x v="2"/>
    <x v="1"/>
    <x v="1"/>
    <s v="11-20"/>
    <x v="1"/>
  </r>
  <r>
    <x v="2891"/>
    <n v="42"/>
    <n v="16"/>
    <n v="35"/>
    <x v="1"/>
    <n v="92054"/>
    <x v="3"/>
    <n v="1.5"/>
    <x v="0"/>
    <n v="0"/>
    <x v="0"/>
    <x v="1"/>
    <x v="0"/>
    <x v="0"/>
    <x v="0"/>
    <x v="2"/>
    <x v="1"/>
    <x v="0"/>
    <s v="11-20"/>
    <x v="1"/>
  </r>
  <r>
    <x v="2892"/>
    <n v="42"/>
    <n v="17"/>
    <n v="85"/>
    <x v="2"/>
    <n v="92648"/>
    <x v="0"/>
    <n v="3.7"/>
    <x v="1"/>
    <n v="0"/>
    <x v="0"/>
    <x v="1"/>
    <x v="0"/>
    <x v="1"/>
    <x v="0"/>
    <x v="2"/>
    <x v="3"/>
    <x v="0"/>
    <s v="11-20"/>
    <x v="4"/>
  </r>
  <r>
    <x v="2893"/>
    <n v="42"/>
    <n v="18"/>
    <n v="71"/>
    <x v="2"/>
    <n v="91614"/>
    <x v="3"/>
    <n v="2.33"/>
    <x v="0"/>
    <n v="106"/>
    <x v="0"/>
    <x v="0"/>
    <x v="0"/>
    <x v="1"/>
    <x v="0"/>
    <x v="2"/>
    <x v="4"/>
    <x v="2"/>
    <s v="11-20"/>
    <x v="0"/>
  </r>
  <r>
    <x v="2894"/>
    <n v="42"/>
    <n v="17"/>
    <n v="61"/>
    <x v="2"/>
    <n v="94998"/>
    <x v="3"/>
    <n v="0.5"/>
    <x v="1"/>
    <n v="0"/>
    <x v="0"/>
    <x v="1"/>
    <x v="0"/>
    <x v="1"/>
    <x v="0"/>
    <x v="2"/>
    <x v="4"/>
    <x v="0"/>
    <s v="11-20"/>
    <x v="2"/>
  </r>
  <r>
    <x v="2895"/>
    <n v="42"/>
    <n v="17"/>
    <n v="74"/>
    <x v="2"/>
    <n v="92123"/>
    <x v="3"/>
    <n v="3"/>
    <x v="0"/>
    <n v="0"/>
    <x v="0"/>
    <x v="1"/>
    <x v="0"/>
    <x v="0"/>
    <x v="1"/>
    <x v="2"/>
    <x v="4"/>
    <x v="0"/>
    <s v="11-20"/>
    <x v="4"/>
  </r>
  <r>
    <x v="2896"/>
    <n v="42"/>
    <n v="18"/>
    <n v="31"/>
    <x v="1"/>
    <n v="94720"/>
    <x v="0"/>
    <n v="0.3"/>
    <x v="1"/>
    <n v="0"/>
    <x v="0"/>
    <x v="1"/>
    <x v="0"/>
    <x v="0"/>
    <x v="1"/>
    <x v="2"/>
    <x v="1"/>
    <x v="0"/>
    <s v="11-20"/>
    <x v="2"/>
  </r>
  <r>
    <x v="2897"/>
    <n v="42"/>
    <n v="16"/>
    <n v="64"/>
    <x v="2"/>
    <n v="94607"/>
    <x v="3"/>
    <n v="0.5"/>
    <x v="1"/>
    <n v="247"/>
    <x v="0"/>
    <x v="1"/>
    <x v="0"/>
    <x v="0"/>
    <x v="0"/>
    <x v="2"/>
    <x v="4"/>
    <x v="2"/>
    <s v="11-20"/>
    <x v="2"/>
  </r>
  <r>
    <x v="2898"/>
    <n v="42"/>
    <n v="16"/>
    <n v="13"/>
    <x v="1"/>
    <n v="91711"/>
    <x v="0"/>
    <n v="0.2"/>
    <x v="0"/>
    <n v="0"/>
    <x v="0"/>
    <x v="1"/>
    <x v="0"/>
    <x v="1"/>
    <x v="0"/>
    <x v="2"/>
    <x v="2"/>
    <x v="0"/>
    <s v="11-20"/>
    <x v="2"/>
  </r>
  <r>
    <x v="2899"/>
    <n v="42"/>
    <n v="17"/>
    <n v="95"/>
    <x v="2"/>
    <n v="90095"/>
    <x v="3"/>
    <n v="0.5"/>
    <x v="1"/>
    <n v="0"/>
    <x v="0"/>
    <x v="1"/>
    <x v="0"/>
    <x v="0"/>
    <x v="0"/>
    <x v="2"/>
    <x v="3"/>
    <x v="0"/>
    <s v="11-20"/>
    <x v="2"/>
  </r>
  <r>
    <x v="2900"/>
    <n v="42"/>
    <n v="18"/>
    <n v="145"/>
    <x v="0"/>
    <n v="94709"/>
    <x v="0"/>
    <n v="1.7"/>
    <x v="0"/>
    <n v="132"/>
    <x v="0"/>
    <x v="1"/>
    <x v="0"/>
    <x v="1"/>
    <x v="1"/>
    <x v="2"/>
    <x v="0"/>
    <x v="2"/>
    <s v="11-20"/>
    <x v="1"/>
  </r>
  <r>
    <x v="2901"/>
    <n v="42"/>
    <n v="17"/>
    <n v="98"/>
    <x v="2"/>
    <n v="95670"/>
    <x v="1"/>
    <n v="0.4"/>
    <x v="0"/>
    <n v="0"/>
    <x v="0"/>
    <x v="1"/>
    <x v="0"/>
    <x v="1"/>
    <x v="1"/>
    <x v="2"/>
    <x v="3"/>
    <x v="0"/>
    <s v="11-20"/>
    <x v="2"/>
  </r>
  <r>
    <x v="2902"/>
    <n v="42"/>
    <n v="17"/>
    <n v="90"/>
    <x v="2"/>
    <n v="90504"/>
    <x v="0"/>
    <n v="0.1"/>
    <x v="2"/>
    <n v="0"/>
    <x v="0"/>
    <x v="1"/>
    <x v="0"/>
    <x v="0"/>
    <x v="1"/>
    <x v="2"/>
    <x v="3"/>
    <x v="0"/>
    <s v="11-20"/>
    <x v="2"/>
  </r>
  <r>
    <x v="2903"/>
    <n v="42"/>
    <n v="17"/>
    <n v="115"/>
    <x v="0"/>
    <n v="92717"/>
    <x v="1"/>
    <n v="0.4"/>
    <x v="0"/>
    <n v="0"/>
    <x v="0"/>
    <x v="1"/>
    <x v="0"/>
    <x v="1"/>
    <x v="0"/>
    <x v="2"/>
    <x v="0"/>
    <x v="0"/>
    <s v="11-20"/>
    <x v="2"/>
  </r>
  <r>
    <x v="2904"/>
    <n v="42"/>
    <n v="17"/>
    <n v="93"/>
    <x v="2"/>
    <n v="92182"/>
    <x v="2"/>
    <n v="1.9"/>
    <x v="1"/>
    <n v="0"/>
    <x v="0"/>
    <x v="1"/>
    <x v="0"/>
    <x v="0"/>
    <x v="0"/>
    <x v="2"/>
    <x v="3"/>
    <x v="0"/>
    <s v="11-20"/>
    <x v="1"/>
  </r>
  <r>
    <x v="2905"/>
    <n v="42"/>
    <n v="16"/>
    <n v="20"/>
    <x v="1"/>
    <n v="95351"/>
    <x v="1"/>
    <n v="0.8"/>
    <x v="1"/>
    <n v="117"/>
    <x v="0"/>
    <x v="1"/>
    <x v="0"/>
    <x v="1"/>
    <x v="1"/>
    <x v="2"/>
    <x v="2"/>
    <x v="2"/>
    <s v="11-20"/>
    <x v="2"/>
  </r>
  <r>
    <x v="2906"/>
    <n v="42"/>
    <n v="18"/>
    <n v="54"/>
    <x v="2"/>
    <n v="94010"/>
    <x v="2"/>
    <n v="2.2000000000000002"/>
    <x v="2"/>
    <n v="0"/>
    <x v="0"/>
    <x v="1"/>
    <x v="0"/>
    <x v="0"/>
    <x v="0"/>
    <x v="2"/>
    <x v="4"/>
    <x v="0"/>
    <s v="11-20"/>
    <x v="0"/>
  </r>
  <r>
    <x v="2907"/>
    <n v="42"/>
    <n v="17"/>
    <n v="28"/>
    <x v="1"/>
    <n v="92866"/>
    <x v="0"/>
    <n v="0.5"/>
    <x v="1"/>
    <n v="90"/>
    <x v="0"/>
    <x v="1"/>
    <x v="0"/>
    <x v="0"/>
    <x v="0"/>
    <x v="2"/>
    <x v="1"/>
    <x v="1"/>
    <s v="11-20"/>
    <x v="2"/>
  </r>
  <r>
    <x v="2908"/>
    <n v="42"/>
    <n v="16"/>
    <n v="38"/>
    <x v="1"/>
    <n v="94087"/>
    <x v="3"/>
    <n v="0.9"/>
    <x v="1"/>
    <n v="0"/>
    <x v="0"/>
    <x v="1"/>
    <x v="0"/>
    <x v="0"/>
    <x v="0"/>
    <x v="2"/>
    <x v="1"/>
    <x v="0"/>
    <s v="11-20"/>
    <x v="2"/>
  </r>
  <r>
    <x v="2909"/>
    <n v="42"/>
    <n v="16"/>
    <n v="55"/>
    <x v="2"/>
    <n v="91355"/>
    <x v="1"/>
    <n v="0.7"/>
    <x v="0"/>
    <n v="149"/>
    <x v="0"/>
    <x v="1"/>
    <x v="0"/>
    <x v="0"/>
    <x v="0"/>
    <x v="2"/>
    <x v="4"/>
    <x v="2"/>
    <s v="11-20"/>
    <x v="2"/>
  </r>
  <r>
    <x v="2910"/>
    <n v="42"/>
    <n v="16"/>
    <n v="74"/>
    <x v="2"/>
    <n v="90066"/>
    <x v="0"/>
    <n v="2.8"/>
    <x v="0"/>
    <n v="0"/>
    <x v="0"/>
    <x v="1"/>
    <x v="0"/>
    <x v="1"/>
    <x v="0"/>
    <x v="2"/>
    <x v="4"/>
    <x v="0"/>
    <s v="11-20"/>
    <x v="0"/>
  </r>
  <r>
    <x v="2911"/>
    <n v="42"/>
    <n v="18"/>
    <n v="43"/>
    <x v="1"/>
    <n v="91107"/>
    <x v="0"/>
    <n v="0.3"/>
    <x v="1"/>
    <n v="158"/>
    <x v="0"/>
    <x v="1"/>
    <x v="0"/>
    <x v="0"/>
    <x v="0"/>
    <x v="2"/>
    <x v="1"/>
    <x v="2"/>
    <s v="11-20"/>
    <x v="2"/>
  </r>
  <r>
    <x v="2912"/>
    <n v="42"/>
    <n v="18"/>
    <n v="141"/>
    <x v="0"/>
    <n v="93407"/>
    <x v="0"/>
    <n v="3.5"/>
    <x v="0"/>
    <n v="0"/>
    <x v="0"/>
    <x v="1"/>
    <x v="0"/>
    <x v="0"/>
    <x v="0"/>
    <x v="2"/>
    <x v="0"/>
    <x v="0"/>
    <s v="11-20"/>
    <x v="4"/>
  </r>
  <r>
    <x v="2913"/>
    <n v="42"/>
    <n v="18"/>
    <n v="52"/>
    <x v="2"/>
    <n v="94061"/>
    <x v="1"/>
    <n v="2.5"/>
    <x v="0"/>
    <n v="0"/>
    <x v="0"/>
    <x v="1"/>
    <x v="0"/>
    <x v="0"/>
    <x v="0"/>
    <x v="2"/>
    <x v="4"/>
    <x v="0"/>
    <s v="11-20"/>
    <x v="0"/>
  </r>
  <r>
    <x v="2914"/>
    <n v="42"/>
    <n v="17"/>
    <n v="54"/>
    <x v="2"/>
    <n v="94720"/>
    <x v="2"/>
    <n v="1.9"/>
    <x v="1"/>
    <n v="164"/>
    <x v="0"/>
    <x v="1"/>
    <x v="0"/>
    <x v="0"/>
    <x v="0"/>
    <x v="2"/>
    <x v="4"/>
    <x v="2"/>
    <s v="11-20"/>
    <x v="1"/>
  </r>
  <r>
    <x v="2915"/>
    <n v="42"/>
    <n v="15"/>
    <n v="41"/>
    <x v="1"/>
    <n v="94610"/>
    <x v="3"/>
    <n v="2.5"/>
    <x v="2"/>
    <n v="0"/>
    <x v="0"/>
    <x v="1"/>
    <x v="0"/>
    <x v="1"/>
    <x v="0"/>
    <x v="2"/>
    <x v="1"/>
    <x v="0"/>
    <s v="11-20"/>
    <x v="0"/>
  </r>
  <r>
    <x v="2916"/>
    <n v="42"/>
    <n v="16"/>
    <n v="25"/>
    <x v="1"/>
    <n v="94304"/>
    <x v="1"/>
    <n v="0.8"/>
    <x v="1"/>
    <n v="0"/>
    <x v="0"/>
    <x v="1"/>
    <x v="0"/>
    <x v="0"/>
    <x v="1"/>
    <x v="2"/>
    <x v="1"/>
    <x v="0"/>
    <s v="11-20"/>
    <x v="2"/>
  </r>
  <r>
    <x v="2917"/>
    <n v="42"/>
    <n v="15"/>
    <n v="34"/>
    <x v="1"/>
    <n v="91302"/>
    <x v="3"/>
    <n v="1"/>
    <x v="2"/>
    <n v="0"/>
    <x v="0"/>
    <x v="0"/>
    <x v="0"/>
    <x v="1"/>
    <x v="0"/>
    <x v="2"/>
    <x v="1"/>
    <x v="0"/>
    <s v="11-20"/>
    <x v="1"/>
  </r>
  <r>
    <x v="2918"/>
    <n v="42"/>
    <n v="18"/>
    <n v="90"/>
    <x v="2"/>
    <n v="95064"/>
    <x v="2"/>
    <n v="0.8"/>
    <x v="0"/>
    <n v="245"/>
    <x v="0"/>
    <x v="0"/>
    <x v="0"/>
    <x v="0"/>
    <x v="0"/>
    <x v="2"/>
    <x v="3"/>
    <x v="2"/>
    <s v="11-20"/>
    <x v="2"/>
  </r>
  <r>
    <x v="2919"/>
    <n v="42"/>
    <n v="17"/>
    <n v="23"/>
    <x v="1"/>
    <n v="95053"/>
    <x v="1"/>
    <n v="0"/>
    <x v="1"/>
    <n v="0"/>
    <x v="0"/>
    <x v="1"/>
    <x v="0"/>
    <x v="0"/>
    <x v="0"/>
    <x v="2"/>
    <x v="2"/>
    <x v="0"/>
    <s v="11-20"/>
    <x v="2"/>
  </r>
  <r>
    <x v="2920"/>
    <n v="42"/>
    <n v="17"/>
    <n v="91"/>
    <x v="2"/>
    <n v="94583"/>
    <x v="0"/>
    <n v="0.1"/>
    <x v="2"/>
    <n v="199"/>
    <x v="0"/>
    <x v="1"/>
    <x v="0"/>
    <x v="1"/>
    <x v="1"/>
    <x v="2"/>
    <x v="3"/>
    <x v="2"/>
    <s v="11-20"/>
    <x v="2"/>
  </r>
  <r>
    <x v="2921"/>
    <n v="42"/>
    <n v="17"/>
    <n v="82"/>
    <x v="2"/>
    <n v="95616"/>
    <x v="0"/>
    <n v="3.7"/>
    <x v="1"/>
    <n v="0"/>
    <x v="0"/>
    <x v="1"/>
    <x v="0"/>
    <x v="1"/>
    <x v="0"/>
    <x v="2"/>
    <x v="3"/>
    <x v="0"/>
    <s v="11-20"/>
    <x v="4"/>
  </r>
  <r>
    <x v="2922"/>
    <n v="42"/>
    <n v="18"/>
    <n v="50"/>
    <x v="1"/>
    <n v="95126"/>
    <x v="2"/>
    <n v="2.2000000000000002"/>
    <x v="2"/>
    <n v="0"/>
    <x v="0"/>
    <x v="1"/>
    <x v="0"/>
    <x v="0"/>
    <x v="0"/>
    <x v="2"/>
    <x v="4"/>
    <x v="0"/>
    <s v="11-20"/>
    <x v="0"/>
  </r>
  <r>
    <x v="2923"/>
    <n v="42"/>
    <n v="17"/>
    <n v="98"/>
    <x v="2"/>
    <n v="92866"/>
    <x v="1"/>
    <n v="0.4"/>
    <x v="0"/>
    <n v="275"/>
    <x v="0"/>
    <x v="1"/>
    <x v="0"/>
    <x v="1"/>
    <x v="0"/>
    <x v="2"/>
    <x v="3"/>
    <x v="2"/>
    <s v="11-20"/>
    <x v="2"/>
  </r>
  <r>
    <x v="2924"/>
    <n v="42"/>
    <n v="18"/>
    <n v="115"/>
    <x v="0"/>
    <n v="93711"/>
    <x v="0"/>
    <n v="0.3"/>
    <x v="0"/>
    <n v="0"/>
    <x v="0"/>
    <x v="1"/>
    <x v="0"/>
    <x v="0"/>
    <x v="0"/>
    <x v="2"/>
    <x v="0"/>
    <x v="0"/>
    <s v="11-20"/>
    <x v="2"/>
  </r>
  <r>
    <x v="2925"/>
    <n v="42"/>
    <n v="16"/>
    <n v="191"/>
    <x v="0"/>
    <n v="94304"/>
    <x v="3"/>
    <n v="4.8"/>
    <x v="2"/>
    <n v="0"/>
    <x v="1"/>
    <x v="0"/>
    <x v="1"/>
    <x v="1"/>
    <x v="0"/>
    <x v="2"/>
    <x v="5"/>
    <x v="0"/>
    <s v="11-20"/>
    <x v="5"/>
  </r>
  <r>
    <x v="2926"/>
    <n v="42"/>
    <n v="18"/>
    <n v="89"/>
    <x v="2"/>
    <n v="94539"/>
    <x v="2"/>
    <n v="0.8"/>
    <x v="0"/>
    <n v="184"/>
    <x v="0"/>
    <x v="1"/>
    <x v="0"/>
    <x v="0"/>
    <x v="0"/>
    <x v="2"/>
    <x v="3"/>
    <x v="2"/>
    <s v="11-20"/>
    <x v="2"/>
  </r>
  <r>
    <x v="2927"/>
    <n v="42"/>
    <n v="17"/>
    <n v="72"/>
    <x v="2"/>
    <n v="95616"/>
    <x v="2"/>
    <n v="1.1000000000000001"/>
    <x v="2"/>
    <n v="203"/>
    <x v="0"/>
    <x v="1"/>
    <x v="0"/>
    <x v="0"/>
    <x v="1"/>
    <x v="2"/>
    <x v="4"/>
    <x v="2"/>
    <s v="11-20"/>
    <x v="1"/>
  </r>
  <r>
    <x v="2928"/>
    <n v="42"/>
    <n v="17"/>
    <n v="114"/>
    <x v="0"/>
    <n v="90065"/>
    <x v="1"/>
    <n v="0.4"/>
    <x v="0"/>
    <n v="0"/>
    <x v="0"/>
    <x v="1"/>
    <x v="0"/>
    <x v="0"/>
    <x v="0"/>
    <x v="2"/>
    <x v="0"/>
    <x v="0"/>
    <s v="11-20"/>
    <x v="2"/>
  </r>
  <r>
    <x v="2929"/>
    <n v="42"/>
    <n v="15"/>
    <n v="14"/>
    <x v="1"/>
    <n v="92064"/>
    <x v="3"/>
    <n v="1"/>
    <x v="2"/>
    <n v="0"/>
    <x v="0"/>
    <x v="0"/>
    <x v="0"/>
    <x v="0"/>
    <x v="0"/>
    <x v="2"/>
    <x v="2"/>
    <x v="0"/>
    <s v="11-20"/>
    <x v="1"/>
  </r>
  <r>
    <x v="2930"/>
    <n v="42"/>
    <n v="17"/>
    <n v="9"/>
    <x v="1"/>
    <n v="91710"/>
    <x v="1"/>
    <n v="0"/>
    <x v="1"/>
    <n v="0"/>
    <x v="0"/>
    <x v="1"/>
    <x v="0"/>
    <x v="0"/>
    <x v="0"/>
    <x v="2"/>
    <x v="2"/>
    <x v="0"/>
    <s v="11-20"/>
    <x v="2"/>
  </r>
  <r>
    <x v="2931"/>
    <n v="42"/>
    <n v="18"/>
    <n v="171"/>
    <x v="0"/>
    <n v="90027"/>
    <x v="1"/>
    <n v="8"/>
    <x v="0"/>
    <n v="0"/>
    <x v="0"/>
    <x v="1"/>
    <x v="0"/>
    <x v="1"/>
    <x v="0"/>
    <x v="2"/>
    <x v="5"/>
    <x v="0"/>
    <s v="11-20"/>
    <x v="3"/>
  </r>
  <r>
    <x v="2932"/>
    <n v="42"/>
    <n v="18"/>
    <n v="62"/>
    <x v="2"/>
    <n v="94305"/>
    <x v="3"/>
    <n v="2.1"/>
    <x v="1"/>
    <n v="0"/>
    <x v="0"/>
    <x v="1"/>
    <x v="0"/>
    <x v="1"/>
    <x v="0"/>
    <x v="2"/>
    <x v="4"/>
    <x v="0"/>
    <s v="11-20"/>
    <x v="0"/>
  </r>
  <r>
    <x v="2933"/>
    <n v="42"/>
    <n v="17"/>
    <n v="14"/>
    <x v="1"/>
    <n v="91768"/>
    <x v="1"/>
    <n v="0.1"/>
    <x v="2"/>
    <n v="0"/>
    <x v="0"/>
    <x v="1"/>
    <x v="0"/>
    <x v="1"/>
    <x v="0"/>
    <x v="2"/>
    <x v="2"/>
    <x v="0"/>
    <s v="11-20"/>
    <x v="2"/>
  </r>
  <r>
    <x v="2934"/>
    <n v="42"/>
    <n v="17"/>
    <n v="155"/>
    <x v="0"/>
    <n v="92806"/>
    <x v="0"/>
    <n v="7"/>
    <x v="0"/>
    <n v="0"/>
    <x v="0"/>
    <x v="1"/>
    <x v="0"/>
    <x v="0"/>
    <x v="1"/>
    <x v="2"/>
    <x v="5"/>
    <x v="0"/>
    <s v="11-20"/>
    <x v="3"/>
  </r>
  <r>
    <x v="2935"/>
    <n v="42"/>
    <n v="18"/>
    <n v="130"/>
    <x v="0"/>
    <n v="94611"/>
    <x v="1"/>
    <n v="7.5"/>
    <x v="0"/>
    <n v="0"/>
    <x v="0"/>
    <x v="1"/>
    <x v="0"/>
    <x v="0"/>
    <x v="1"/>
    <x v="2"/>
    <x v="0"/>
    <x v="0"/>
    <s v="11-20"/>
    <x v="3"/>
  </r>
  <r>
    <x v="2936"/>
    <n v="42"/>
    <n v="18"/>
    <n v="110"/>
    <x v="0"/>
    <n v="94720"/>
    <x v="1"/>
    <n v="6.1"/>
    <x v="0"/>
    <n v="182"/>
    <x v="0"/>
    <x v="1"/>
    <x v="0"/>
    <x v="1"/>
    <x v="0"/>
    <x v="2"/>
    <x v="0"/>
    <x v="2"/>
    <s v="11-20"/>
    <x v="3"/>
  </r>
  <r>
    <x v="2937"/>
    <n v="42"/>
    <n v="18"/>
    <n v="145"/>
    <x v="0"/>
    <n v="94065"/>
    <x v="1"/>
    <n v="8"/>
    <x v="0"/>
    <n v="505"/>
    <x v="0"/>
    <x v="1"/>
    <x v="0"/>
    <x v="0"/>
    <x v="0"/>
    <x v="2"/>
    <x v="0"/>
    <x v="3"/>
    <s v="11-20"/>
    <x v="3"/>
  </r>
  <r>
    <x v="2938"/>
    <n v="42"/>
    <n v="17"/>
    <n v="63"/>
    <x v="2"/>
    <n v="95814"/>
    <x v="1"/>
    <n v="2.2000000000000002"/>
    <x v="1"/>
    <n v="0"/>
    <x v="0"/>
    <x v="1"/>
    <x v="0"/>
    <x v="1"/>
    <x v="0"/>
    <x v="2"/>
    <x v="4"/>
    <x v="0"/>
    <s v="11-20"/>
    <x v="0"/>
  </r>
  <r>
    <x v="2939"/>
    <n v="42"/>
    <n v="17"/>
    <n v="19"/>
    <x v="1"/>
    <n v="92115"/>
    <x v="1"/>
    <n v="0"/>
    <x v="1"/>
    <n v="85"/>
    <x v="0"/>
    <x v="1"/>
    <x v="0"/>
    <x v="1"/>
    <x v="1"/>
    <x v="2"/>
    <x v="2"/>
    <x v="1"/>
    <s v="11-20"/>
    <x v="2"/>
  </r>
  <r>
    <x v="2940"/>
    <n v="42"/>
    <n v="16"/>
    <n v="41"/>
    <x v="1"/>
    <n v="90401"/>
    <x v="3"/>
    <n v="0.5"/>
    <x v="1"/>
    <n v="0"/>
    <x v="0"/>
    <x v="1"/>
    <x v="0"/>
    <x v="1"/>
    <x v="0"/>
    <x v="2"/>
    <x v="1"/>
    <x v="0"/>
    <s v="11-20"/>
    <x v="2"/>
  </r>
  <r>
    <x v="2941"/>
    <n v="42"/>
    <n v="18"/>
    <n v="51"/>
    <x v="2"/>
    <n v="92868"/>
    <x v="3"/>
    <n v="2.1"/>
    <x v="1"/>
    <n v="0"/>
    <x v="0"/>
    <x v="1"/>
    <x v="0"/>
    <x v="0"/>
    <x v="0"/>
    <x v="2"/>
    <x v="4"/>
    <x v="0"/>
    <s v="11-20"/>
    <x v="0"/>
  </r>
  <r>
    <x v="2942"/>
    <n v="42"/>
    <n v="18"/>
    <n v="120"/>
    <x v="0"/>
    <n v="93407"/>
    <x v="1"/>
    <n v="7.5"/>
    <x v="0"/>
    <n v="0"/>
    <x v="0"/>
    <x v="0"/>
    <x v="0"/>
    <x v="0"/>
    <x v="0"/>
    <x v="2"/>
    <x v="0"/>
    <x v="0"/>
    <s v="11-20"/>
    <x v="3"/>
  </r>
  <r>
    <x v="2943"/>
    <n v="42"/>
    <n v="17"/>
    <n v="111"/>
    <x v="0"/>
    <n v="94304"/>
    <x v="3"/>
    <n v="3"/>
    <x v="0"/>
    <n v="0"/>
    <x v="1"/>
    <x v="0"/>
    <x v="1"/>
    <x v="0"/>
    <x v="1"/>
    <x v="2"/>
    <x v="0"/>
    <x v="0"/>
    <s v="11-20"/>
    <x v="4"/>
  </r>
  <r>
    <x v="2944"/>
    <n v="42"/>
    <n v="18"/>
    <n v="144"/>
    <x v="0"/>
    <n v="94063"/>
    <x v="1"/>
    <n v="6.1"/>
    <x v="0"/>
    <n v="158"/>
    <x v="0"/>
    <x v="1"/>
    <x v="0"/>
    <x v="0"/>
    <x v="0"/>
    <x v="2"/>
    <x v="0"/>
    <x v="2"/>
    <s v="11-20"/>
    <x v="3"/>
  </r>
  <r>
    <x v="2945"/>
    <n v="42"/>
    <n v="18"/>
    <n v="54"/>
    <x v="2"/>
    <n v="90089"/>
    <x v="0"/>
    <n v="1.8"/>
    <x v="0"/>
    <n v="0"/>
    <x v="0"/>
    <x v="1"/>
    <x v="0"/>
    <x v="1"/>
    <x v="0"/>
    <x v="2"/>
    <x v="4"/>
    <x v="0"/>
    <s v="11-20"/>
    <x v="1"/>
  </r>
  <r>
    <x v="2946"/>
    <n v="42"/>
    <n v="16"/>
    <n v="185"/>
    <x v="0"/>
    <n v="94705"/>
    <x v="3"/>
    <n v="2.2000000000000002"/>
    <x v="2"/>
    <n v="0"/>
    <x v="1"/>
    <x v="0"/>
    <x v="1"/>
    <x v="1"/>
    <x v="1"/>
    <x v="2"/>
    <x v="5"/>
    <x v="0"/>
    <s v="11-20"/>
    <x v="0"/>
  </r>
  <r>
    <x v="2947"/>
    <n v="42"/>
    <n v="16"/>
    <n v="32"/>
    <x v="1"/>
    <n v="94112"/>
    <x v="3"/>
    <n v="1.5"/>
    <x v="0"/>
    <n v="149"/>
    <x v="0"/>
    <x v="1"/>
    <x v="0"/>
    <x v="1"/>
    <x v="0"/>
    <x v="2"/>
    <x v="1"/>
    <x v="2"/>
    <s v="11-20"/>
    <x v="1"/>
  </r>
  <r>
    <x v="2948"/>
    <n v="42"/>
    <n v="18"/>
    <n v="60"/>
    <x v="2"/>
    <n v="92677"/>
    <x v="2"/>
    <n v="0.2"/>
    <x v="1"/>
    <n v="151"/>
    <x v="0"/>
    <x v="1"/>
    <x v="0"/>
    <x v="0"/>
    <x v="1"/>
    <x v="2"/>
    <x v="4"/>
    <x v="2"/>
    <s v="11-20"/>
    <x v="2"/>
  </r>
  <r>
    <x v="2949"/>
    <n v="42"/>
    <n v="15"/>
    <n v="73"/>
    <x v="2"/>
    <n v="94545"/>
    <x v="3"/>
    <n v="2.33"/>
    <x v="2"/>
    <n v="0"/>
    <x v="0"/>
    <x v="1"/>
    <x v="0"/>
    <x v="0"/>
    <x v="0"/>
    <x v="2"/>
    <x v="4"/>
    <x v="0"/>
    <s v="11-20"/>
    <x v="0"/>
  </r>
  <r>
    <x v="2950"/>
    <n v="42"/>
    <n v="18"/>
    <n v="114"/>
    <x v="0"/>
    <n v="94305"/>
    <x v="0"/>
    <n v="0.3"/>
    <x v="0"/>
    <n v="0"/>
    <x v="0"/>
    <x v="1"/>
    <x v="0"/>
    <x v="0"/>
    <x v="0"/>
    <x v="2"/>
    <x v="0"/>
    <x v="0"/>
    <s v="11-20"/>
    <x v="2"/>
  </r>
  <r>
    <x v="2951"/>
    <n v="42"/>
    <n v="18"/>
    <n v="42"/>
    <x v="1"/>
    <n v="95929"/>
    <x v="1"/>
    <n v="1.7"/>
    <x v="0"/>
    <n v="0"/>
    <x v="0"/>
    <x v="1"/>
    <x v="0"/>
    <x v="1"/>
    <x v="0"/>
    <x v="2"/>
    <x v="1"/>
    <x v="0"/>
    <s v="11-20"/>
    <x v="1"/>
  </r>
  <r>
    <x v="2952"/>
    <n v="42"/>
    <n v="16"/>
    <n v="55"/>
    <x v="2"/>
    <n v="95820"/>
    <x v="0"/>
    <n v="0.7"/>
    <x v="1"/>
    <n v="135"/>
    <x v="0"/>
    <x v="1"/>
    <x v="0"/>
    <x v="1"/>
    <x v="0"/>
    <x v="2"/>
    <x v="4"/>
    <x v="2"/>
    <s v="11-20"/>
    <x v="2"/>
  </r>
  <r>
    <x v="2953"/>
    <n v="42"/>
    <n v="18"/>
    <n v="52"/>
    <x v="2"/>
    <n v="95008"/>
    <x v="2"/>
    <n v="1.9"/>
    <x v="0"/>
    <n v="0"/>
    <x v="0"/>
    <x v="1"/>
    <x v="0"/>
    <x v="1"/>
    <x v="0"/>
    <x v="2"/>
    <x v="4"/>
    <x v="0"/>
    <s v="11-20"/>
    <x v="1"/>
  </r>
  <r>
    <x v="2954"/>
    <n v="42"/>
    <n v="18"/>
    <n v="142"/>
    <x v="0"/>
    <n v="93106"/>
    <x v="0"/>
    <n v="3.4"/>
    <x v="0"/>
    <n v="496"/>
    <x v="0"/>
    <x v="1"/>
    <x v="0"/>
    <x v="1"/>
    <x v="0"/>
    <x v="2"/>
    <x v="0"/>
    <x v="3"/>
    <s v="11-20"/>
    <x v="4"/>
  </r>
  <r>
    <x v="2955"/>
    <n v="42"/>
    <n v="17"/>
    <n v="113"/>
    <x v="0"/>
    <n v="93014"/>
    <x v="3"/>
    <n v="1"/>
    <x v="0"/>
    <n v="0"/>
    <x v="0"/>
    <x v="0"/>
    <x v="0"/>
    <x v="1"/>
    <x v="0"/>
    <x v="2"/>
    <x v="0"/>
    <x v="0"/>
    <s v="11-20"/>
    <x v="1"/>
  </r>
  <r>
    <x v="2956"/>
    <n v="42"/>
    <n v="18"/>
    <n v="103"/>
    <x v="0"/>
    <n v="91367"/>
    <x v="0"/>
    <n v="3.33"/>
    <x v="0"/>
    <n v="0"/>
    <x v="1"/>
    <x v="0"/>
    <x v="1"/>
    <x v="1"/>
    <x v="1"/>
    <x v="2"/>
    <x v="0"/>
    <x v="0"/>
    <s v="11-20"/>
    <x v="4"/>
  </r>
  <r>
    <x v="2957"/>
    <n v="42"/>
    <n v="18"/>
    <n v="45"/>
    <x v="1"/>
    <n v="95616"/>
    <x v="0"/>
    <n v="0.7"/>
    <x v="0"/>
    <n v="0"/>
    <x v="0"/>
    <x v="0"/>
    <x v="0"/>
    <x v="1"/>
    <x v="0"/>
    <x v="2"/>
    <x v="1"/>
    <x v="0"/>
    <s v="11-20"/>
    <x v="2"/>
  </r>
  <r>
    <x v="2958"/>
    <n v="42"/>
    <n v="15"/>
    <n v="21"/>
    <x v="1"/>
    <n v="95678"/>
    <x v="3"/>
    <n v="1"/>
    <x v="2"/>
    <n v="0"/>
    <x v="0"/>
    <x v="1"/>
    <x v="0"/>
    <x v="1"/>
    <x v="0"/>
    <x v="2"/>
    <x v="2"/>
    <x v="0"/>
    <s v="11-20"/>
    <x v="1"/>
  </r>
  <r>
    <x v="2959"/>
    <n v="42"/>
    <n v="16"/>
    <n v="65"/>
    <x v="2"/>
    <n v="92614"/>
    <x v="3"/>
    <n v="0.5"/>
    <x v="1"/>
    <n v="256"/>
    <x v="0"/>
    <x v="1"/>
    <x v="0"/>
    <x v="1"/>
    <x v="0"/>
    <x v="2"/>
    <x v="4"/>
    <x v="2"/>
    <s v="11-20"/>
    <x v="2"/>
  </r>
  <r>
    <x v="2960"/>
    <n v="42"/>
    <n v="16"/>
    <n v="173"/>
    <x v="0"/>
    <n v="91355"/>
    <x v="1"/>
    <n v="1.5"/>
    <x v="2"/>
    <n v="373"/>
    <x v="1"/>
    <x v="1"/>
    <x v="1"/>
    <x v="1"/>
    <x v="1"/>
    <x v="2"/>
    <x v="5"/>
    <x v="3"/>
    <s v="11-20"/>
    <x v="1"/>
  </r>
  <r>
    <x v="2961"/>
    <n v="42"/>
    <n v="12"/>
    <n v="29"/>
    <x v="1"/>
    <n v="93611"/>
    <x v="3"/>
    <n v="2"/>
    <x v="1"/>
    <n v="0"/>
    <x v="0"/>
    <x v="1"/>
    <x v="0"/>
    <x v="0"/>
    <x v="0"/>
    <x v="2"/>
    <x v="1"/>
    <x v="0"/>
    <s v="11-20"/>
    <x v="0"/>
  </r>
  <r>
    <x v="2962"/>
    <n v="42"/>
    <n v="16"/>
    <n v="141"/>
    <x v="0"/>
    <n v="94960"/>
    <x v="3"/>
    <n v="4"/>
    <x v="2"/>
    <n v="0"/>
    <x v="1"/>
    <x v="1"/>
    <x v="0"/>
    <x v="0"/>
    <x v="0"/>
    <x v="2"/>
    <x v="0"/>
    <x v="0"/>
    <s v="11-20"/>
    <x v="5"/>
  </r>
  <r>
    <x v="2963"/>
    <n v="42"/>
    <n v="17"/>
    <n v="108"/>
    <x v="0"/>
    <n v="95120"/>
    <x v="3"/>
    <n v="1"/>
    <x v="0"/>
    <n v="383"/>
    <x v="0"/>
    <x v="1"/>
    <x v="0"/>
    <x v="1"/>
    <x v="0"/>
    <x v="2"/>
    <x v="0"/>
    <x v="3"/>
    <s v="11-20"/>
    <x v="1"/>
  </r>
  <r>
    <x v="2964"/>
    <n v="42"/>
    <n v="18"/>
    <n v="164"/>
    <x v="0"/>
    <n v="93407"/>
    <x v="0"/>
    <n v="1.3"/>
    <x v="1"/>
    <n v="0"/>
    <x v="1"/>
    <x v="0"/>
    <x v="1"/>
    <x v="1"/>
    <x v="1"/>
    <x v="2"/>
    <x v="5"/>
    <x v="0"/>
    <s v="11-20"/>
    <x v="1"/>
  </r>
  <r>
    <x v="2965"/>
    <n v="42"/>
    <n v="18"/>
    <n v="39"/>
    <x v="1"/>
    <n v="92703"/>
    <x v="0"/>
    <n v="0.3"/>
    <x v="1"/>
    <n v="0"/>
    <x v="0"/>
    <x v="1"/>
    <x v="0"/>
    <x v="1"/>
    <x v="0"/>
    <x v="2"/>
    <x v="1"/>
    <x v="0"/>
    <s v="11-20"/>
    <x v="2"/>
  </r>
  <r>
    <x v="2966"/>
    <n v="42"/>
    <n v="17"/>
    <n v="73"/>
    <x v="2"/>
    <n v="90089"/>
    <x v="2"/>
    <n v="0.4"/>
    <x v="0"/>
    <n v="0"/>
    <x v="0"/>
    <x v="0"/>
    <x v="0"/>
    <x v="0"/>
    <x v="0"/>
    <x v="2"/>
    <x v="4"/>
    <x v="0"/>
    <s v="11-20"/>
    <x v="2"/>
  </r>
  <r>
    <x v="2967"/>
    <n v="42"/>
    <n v="12"/>
    <n v="34"/>
    <x v="1"/>
    <n v="92177"/>
    <x v="3"/>
    <n v="2"/>
    <x v="1"/>
    <n v="0"/>
    <x v="0"/>
    <x v="1"/>
    <x v="0"/>
    <x v="0"/>
    <x v="1"/>
    <x v="2"/>
    <x v="1"/>
    <x v="0"/>
    <s v="11-20"/>
    <x v="0"/>
  </r>
  <r>
    <x v="2968"/>
    <n v="42"/>
    <n v="18"/>
    <n v="153"/>
    <x v="0"/>
    <n v="93955"/>
    <x v="3"/>
    <n v="5.6"/>
    <x v="0"/>
    <n v="416"/>
    <x v="1"/>
    <x v="1"/>
    <x v="0"/>
    <x v="0"/>
    <x v="0"/>
    <x v="2"/>
    <x v="5"/>
    <x v="3"/>
    <s v="11-20"/>
    <x v="3"/>
  </r>
  <r>
    <x v="2969"/>
    <n v="42"/>
    <n v="18"/>
    <n v="131"/>
    <x v="0"/>
    <n v="94949"/>
    <x v="0"/>
    <n v="3.4"/>
    <x v="0"/>
    <n v="0"/>
    <x v="0"/>
    <x v="1"/>
    <x v="0"/>
    <x v="0"/>
    <x v="1"/>
    <x v="2"/>
    <x v="0"/>
    <x v="0"/>
    <s v="11-20"/>
    <x v="4"/>
  </r>
  <r>
    <x v="2970"/>
    <n v="42"/>
    <n v="17"/>
    <n v="79"/>
    <x v="2"/>
    <n v="92103"/>
    <x v="0"/>
    <n v="3.7"/>
    <x v="1"/>
    <n v="0"/>
    <x v="0"/>
    <x v="0"/>
    <x v="0"/>
    <x v="0"/>
    <x v="1"/>
    <x v="2"/>
    <x v="3"/>
    <x v="0"/>
    <s v="11-20"/>
    <x v="4"/>
  </r>
  <r>
    <x v="2971"/>
    <n v="42"/>
    <n v="16"/>
    <n v="38"/>
    <x v="1"/>
    <n v="93437"/>
    <x v="0"/>
    <n v="0.2"/>
    <x v="0"/>
    <n v="0"/>
    <x v="0"/>
    <x v="0"/>
    <x v="0"/>
    <x v="0"/>
    <x v="0"/>
    <x v="2"/>
    <x v="1"/>
    <x v="0"/>
    <s v="11-20"/>
    <x v="2"/>
  </r>
  <r>
    <x v="2972"/>
    <n v="42"/>
    <n v="17"/>
    <n v="60"/>
    <x v="2"/>
    <n v="93118"/>
    <x v="0"/>
    <n v="2.4"/>
    <x v="0"/>
    <n v="98"/>
    <x v="0"/>
    <x v="1"/>
    <x v="0"/>
    <x v="1"/>
    <x v="0"/>
    <x v="2"/>
    <x v="4"/>
    <x v="1"/>
    <s v="11-20"/>
    <x v="0"/>
  </r>
  <r>
    <x v="2973"/>
    <n v="42"/>
    <n v="16"/>
    <n v="62"/>
    <x v="2"/>
    <n v="94309"/>
    <x v="0"/>
    <n v="0.7"/>
    <x v="1"/>
    <n v="170"/>
    <x v="0"/>
    <x v="1"/>
    <x v="1"/>
    <x v="1"/>
    <x v="1"/>
    <x v="2"/>
    <x v="4"/>
    <x v="2"/>
    <s v="11-20"/>
    <x v="2"/>
  </r>
  <r>
    <x v="2974"/>
    <n v="42"/>
    <n v="18"/>
    <n v="83"/>
    <x v="2"/>
    <n v="96001"/>
    <x v="2"/>
    <n v="2"/>
    <x v="1"/>
    <n v="0"/>
    <x v="0"/>
    <x v="1"/>
    <x v="0"/>
    <x v="1"/>
    <x v="0"/>
    <x v="2"/>
    <x v="3"/>
    <x v="0"/>
    <s v="11-20"/>
    <x v="0"/>
  </r>
  <r>
    <x v="2975"/>
    <n v="42"/>
    <n v="18"/>
    <n v="34"/>
    <x v="1"/>
    <n v="92653"/>
    <x v="0"/>
    <n v="2"/>
    <x v="2"/>
    <n v="0"/>
    <x v="0"/>
    <x v="0"/>
    <x v="0"/>
    <x v="0"/>
    <x v="0"/>
    <x v="2"/>
    <x v="1"/>
    <x v="0"/>
    <s v="11-20"/>
    <x v="0"/>
  </r>
  <r>
    <x v="2976"/>
    <n v="42"/>
    <n v="18"/>
    <n v="143"/>
    <x v="0"/>
    <n v="95630"/>
    <x v="0"/>
    <n v="1.7"/>
    <x v="0"/>
    <n v="0"/>
    <x v="0"/>
    <x v="0"/>
    <x v="0"/>
    <x v="1"/>
    <x v="0"/>
    <x v="2"/>
    <x v="0"/>
    <x v="0"/>
    <s v="11-20"/>
    <x v="1"/>
  </r>
  <r>
    <x v="2977"/>
    <n v="42"/>
    <n v="18"/>
    <n v="158"/>
    <x v="0"/>
    <n v="92124"/>
    <x v="1"/>
    <n v="0.4"/>
    <x v="2"/>
    <n v="277"/>
    <x v="1"/>
    <x v="1"/>
    <x v="0"/>
    <x v="0"/>
    <x v="1"/>
    <x v="2"/>
    <x v="5"/>
    <x v="2"/>
    <s v="11-20"/>
    <x v="2"/>
  </r>
  <r>
    <x v="2978"/>
    <n v="42"/>
    <n v="17"/>
    <n v="139"/>
    <x v="0"/>
    <n v="91101"/>
    <x v="1"/>
    <n v="2.9"/>
    <x v="1"/>
    <n v="0"/>
    <x v="1"/>
    <x v="1"/>
    <x v="0"/>
    <x v="1"/>
    <x v="0"/>
    <x v="2"/>
    <x v="0"/>
    <x v="0"/>
    <s v="11-20"/>
    <x v="0"/>
  </r>
  <r>
    <x v="2979"/>
    <n v="42"/>
    <n v="18"/>
    <n v="22"/>
    <x v="1"/>
    <n v="90717"/>
    <x v="0"/>
    <n v="1.4"/>
    <x v="1"/>
    <n v="0"/>
    <x v="0"/>
    <x v="1"/>
    <x v="0"/>
    <x v="1"/>
    <x v="0"/>
    <x v="2"/>
    <x v="2"/>
    <x v="0"/>
    <s v="11-20"/>
    <x v="1"/>
  </r>
  <r>
    <x v="2980"/>
    <n v="42"/>
    <n v="17"/>
    <n v="89"/>
    <x v="2"/>
    <n v="90095"/>
    <x v="0"/>
    <n v="0.1"/>
    <x v="2"/>
    <n v="170"/>
    <x v="0"/>
    <x v="1"/>
    <x v="0"/>
    <x v="1"/>
    <x v="0"/>
    <x v="2"/>
    <x v="3"/>
    <x v="2"/>
    <s v="11-20"/>
    <x v="2"/>
  </r>
  <r>
    <x v="2981"/>
    <n v="42"/>
    <n v="18"/>
    <n v="88"/>
    <x v="2"/>
    <n v="92675"/>
    <x v="2"/>
    <n v="0.8"/>
    <x v="0"/>
    <n v="0"/>
    <x v="0"/>
    <x v="1"/>
    <x v="0"/>
    <x v="1"/>
    <x v="1"/>
    <x v="2"/>
    <x v="3"/>
    <x v="0"/>
    <s v="11-20"/>
    <x v="2"/>
  </r>
  <r>
    <x v="2982"/>
    <n v="42"/>
    <n v="18"/>
    <n v="189"/>
    <x v="0"/>
    <n v="91605"/>
    <x v="1"/>
    <n v="7.6"/>
    <x v="0"/>
    <n v="0"/>
    <x v="0"/>
    <x v="1"/>
    <x v="0"/>
    <x v="1"/>
    <x v="0"/>
    <x v="2"/>
    <x v="5"/>
    <x v="0"/>
    <s v="11-20"/>
    <x v="3"/>
  </r>
  <r>
    <x v="2983"/>
    <n v="42"/>
    <n v="18"/>
    <n v="29"/>
    <x v="1"/>
    <n v="91320"/>
    <x v="0"/>
    <n v="0.3"/>
    <x v="1"/>
    <n v="0"/>
    <x v="0"/>
    <x v="1"/>
    <x v="0"/>
    <x v="1"/>
    <x v="0"/>
    <x v="2"/>
    <x v="1"/>
    <x v="0"/>
    <s v="11-20"/>
    <x v="2"/>
  </r>
  <r>
    <x v="2984"/>
    <n v="42"/>
    <n v="18"/>
    <n v="65"/>
    <x v="2"/>
    <n v="93460"/>
    <x v="3"/>
    <n v="2.1"/>
    <x v="1"/>
    <n v="0"/>
    <x v="0"/>
    <x v="1"/>
    <x v="0"/>
    <x v="1"/>
    <x v="1"/>
    <x v="2"/>
    <x v="4"/>
    <x v="0"/>
    <s v="11-20"/>
    <x v="0"/>
  </r>
  <r>
    <x v="2985"/>
    <n v="42"/>
    <n v="17"/>
    <n v="78"/>
    <x v="2"/>
    <n v="92521"/>
    <x v="0"/>
    <n v="1"/>
    <x v="1"/>
    <n v="0"/>
    <x v="0"/>
    <x v="1"/>
    <x v="0"/>
    <x v="1"/>
    <x v="0"/>
    <x v="2"/>
    <x v="3"/>
    <x v="0"/>
    <s v="11-20"/>
    <x v="1"/>
  </r>
  <r>
    <x v="2986"/>
    <n v="42"/>
    <n v="18"/>
    <n v="49"/>
    <x v="1"/>
    <n v="92717"/>
    <x v="3"/>
    <n v="2.1"/>
    <x v="1"/>
    <n v="0"/>
    <x v="0"/>
    <x v="0"/>
    <x v="0"/>
    <x v="1"/>
    <x v="0"/>
    <x v="2"/>
    <x v="1"/>
    <x v="0"/>
    <s v="11-20"/>
    <x v="0"/>
  </r>
  <r>
    <x v="2987"/>
    <n v="42"/>
    <n v="17"/>
    <n v="59"/>
    <x v="2"/>
    <n v="94105"/>
    <x v="2"/>
    <n v="0.4"/>
    <x v="0"/>
    <n v="0"/>
    <x v="0"/>
    <x v="1"/>
    <x v="0"/>
    <x v="1"/>
    <x v="0"/>
    <x v="2"/>
    <x v="4"/>
    <x v="0"/>
    <s v="11-20"/>
    <x v="2"/>
  </r>
  <r>
    <x v="2988"/>
    <n v="42"/>
    <n v="17"/>
    <n v="154"/>
    <x v="0"/>
    <n v="93955"/>
    <x v="3"/>
    <n v="4.9000000000000004"/>
    <x v="0"/>
    <n v="0"/>
    <x v="1"/>
    <x v="1"/>
    <x v="1"/>
    <x v="1"/>
    <x v="1"/>
    <x v="2"/>
    <x v="5"/>
    <x v="0"/>
    <s v="11-20"/>
    <x v="5"/>
  </r>
  <r>
    <x v="2989"/>
    <n v="42"/>
    <n v="15"/>
    <n v="39"/>
    <x v="1"/>
    <n v="91711"/>
    <x v="3"/>
    <n v="1"/>
    <x v="2"/>
    <n v="132"/>
    <x v="0"/>
    <x v="1"/>
    <x v="0"/>
    <x v="0"/>
    <x v="0"/>
    <x v="2"/>
    <x v="1"/>
    <x v="2"/>
    <s v="11-20"/>
    <x v="1"/>
  </r>
  <r>
    <x v="2990"/>
    <n v="42"/>
    <n v="16"/>
    <n v="62"/>
    <x v="2"/>
    <n v="95064"/>
    <x v="3"/>
    <n v="0.9"/>
    <x v="1"/>
    <n v="0"/>
    <x v="0"/>
    <x v="1"/>
    <x v="0"/>
    <x v="1"/>
    <x v="0"/>
    <x v="2"/>
    <x v="4"/>
    <x v="0"/>
    <s v="11-20"/>
    <x v="2"/>
  </r>
  <r>
    <x v="2991"/>
    <n v="42"/>
    <n v="16"/>
    <n v="11"/>
    <x v="1"/>
    <n v="94015"/>
    <x v="0"/>
    <n v="0.2"/>
    <x v="0"/>
    <n v="87"/>
    <x v="0"/>
    <x v="1"/>
    <x v="0"/>
    <x v="0"/>
    <x v="1"/>
    <x v="2"/>
    <x v="2"/>
    <x v="1"/>
    <s v="11-20"/>
    <x v="2"/>
  </r>
  <r>
    <x v="2992"/>
    <n v="42"/>
    <n v="18"/>
    <n v="135"/>
    <x v="0"/>
    <n v="95136"/>
    <x v="1"/>
    <n v="3.3"/>
    <x v="0"/>
    <n v="0"/>
    <x v="0"/>
    <x v="0"/>
    <x v="1"/>
    <x v="1"/>
    <x v="1"/>
    <x v="2"/>
    <x v="0"/>
    <x v="0"/>
    <s v="11-20"/>
    <x v="4"/>
  </r>
  <r>
    <x v="2993"/>
    <n v="42"/>
    <n v="17"/>
    <n v="28"/>
    <x v="1"/>
    <n v="94010"/>
    <x v="0"/>
    <n v="0.6"/>
    <x v="1"/>
    <n v="0"/>
    <x v="0"/>
    <x v="1"/>
    <x v="0"/>
    <x v="0"/>
    <x v="1"/>
    <x v="2"/>
    <x v="1"/>
    <x v="0"/>
    <s v="11-20"/>
    <x v="2"/>
  </r>
  <r>
    <x v="2994"/>
    <n v="42"/>
    <n v="17"/>
    <n v="53"/>
    <x v="2"/>
    <n v="93023"/>
    <x v="2"/>
    <n v="1.9"/>
    <x v="1"/>
    <n v="0"/>
    <x v="0"/>
    <x v="1"/>
    <x v="0"/>
    <x v="1"/>
    <x v="0"/>
    <x v="2"/>
    <x v="4"/>
    <x v="0"/>
    <s v="11-20"/>
    <x v="1"/>
  </r>
  <r>
    <x v="2995"/>
    <n v="42"/>
    <n v="17"/>
    <n v="85"/>
    <x v="2"/>
    <n v="93065"/>
    <x v="0"/>
    <n v="3.7"/>
    <x v="1"/>
    <n v="272"/>
    <x v="0"/>
    <x v="1"/>
    <x v="0"/>
    <x v="0"/>
    <x v="0"/>
    <x v="2"/>
    <x v="3"/>
    <x v="2"/>
    <s v="11-20"/>
    <x v="4"/>
  </r>
  <r>
    <x v="2996"/>
    <n v="42"/>
    <n v="18"/>
    <n v="39"/>
    <x v="1"/>
    <n v="96091"/>
    <x v="3"/>
    <n v="2.1"/>
    <x v="1"/>
    <n v="0"/>
    <x v="0"/>
    <x v="1"/>
    <x v="0"/>
    <x v="0"/>
    <x v="0"/>
    <x v="2"/>
    <x v="1"/>
    <x v="0"/>
    <s v="11-20"/>
    <x v="0"/>
  </r>
  <r>
    <x v="2997"/>
    <n v="42"/>
    <n v="17"/>
    <n v="29"/>
    <x v="1"/>
    <n v="94928"/>
    <x v="0"/>
    <n v="0.6"/>
    <x v="1"/>
    <n v="0"/>
    <x v="0"/>
    <x v="1"/>
    <x v="0"/>
    <x v="1"/>
    <x v="0"/>
    <x v="2"/>
    <x v="1"/>
    <x v="0"/>
    <s v="11-20"/>
    <x v="2"/>
  </r>
  <r>
    <x v="2998"/>
    <n v="42"/>
    <n v="16"/>
    <n v="49"/>
    <x v="1"/>
    <n v="90034"/>
    <x v="0"/>
    <n v="2.8"/>
    <x v="0"/>
    <n v="0"/>
    <x v="0"/>
    <x v="1"/>
    <x v="0"/>
    <x v="0"/>
    <x v="0"/>
    <x v="2"/>
    <x v="1"/>
    <x v="0"/>
    <s v="11-20"/>
    <x v="0"/>
  </r>
  <r>
    <x v="2999"/>
    <n v="42"/>
    <n v="16"/>
    <n v="32"/>
    <x v="1"/>
    <n v="90033"/>
    <x v="3"/>
    <n v="0.5"/>
    <x v="2"/>
    <n v="0"/>
    <x v="0"/>
    <x v="1"/>
    <x v="0"/>
    <x v="0"/>
    <x v="1"/>
    <x v="2"/>
    <x v="1"/>
    <x v="0"/>
    <s v="11-20"/>
    <x v="2"/>
  </r>
  <r>
    <x v="3000"/>
    <n v="42"/>
    <n v="17"/>
    <n v="44"/>
    <x v="1"/>
    <n v="94124"/>
    <x v="0"/>
    <n v="0.3"/>
    <x v="1"/>
    <n v="0"/>
    <x v="0"/>
    <x v="0"/>
    <x v="1"/>
    <x v="1"/>
    <x v="1"/>
    <x v="2"/>
    <x v="1"/>
    <x v="0"/>
    <s v="11-20"/>
    <x v="2"/>
  </r>
  <r>
    <x v="3001"/>
    <n v="42"/>
    <n v="12"/>
    <n v="39"/>
    <x v="1"/>
    <n v="94704"/>
    <x v="3"/>
    <n v="2"/>
    <x v="1"/>
    <n v="0"/>
    <x v="0"/>
    <x v="0"/>
    <x v="1"/>
    <x v="1"/>
    <x v="1"/>
    <x v="2"/>
    <x v="1"/>
    <x v="0"/>
    <s v="11-20"/>
    <x v="0"/>
  </r>
  <r>
    <x v="3002"/>
    <n v="42"/>
    <n v="16"/>
    <n v="28"/>
    <x v="1"/>
    <n v="94002"/>
    <x v="2"/>
    <n v="1.5"/>
    <x v="1"/>
    <n v="91"/>
    <x v="0"/>
    <x v="1"/>
    <x v="0"/>
    <x v="1"/>
    <x v="1"/>
    <x v="2"/>
    <x v="1"/>
    <x v="1"/>
    <s v="11-20"/>
    <x v="1"/>
  </r>
  <r>
    <x v="3003"/>
    <n v="42"/>
    <n v="18"/>
    <n v="49"/>
    <x v="1"/>
    <n v="95351"/>
    <x v="1"/>
    <n v="1.7"/>
    <x v="0"/>
    <n v="106"/>
    <x v="0"/>
    <x v="1"/>
    <x v="0"/>
    <x v="0"/>
    <x v="1"/>
    <x v="2"/>
    <x v="1"/>
    <x v="2"/>
    <s v="11-20"/>
    <x v="1"/>
  </r>
  <r>
    <x v="3004"/>
    <n v="41"/>
    <n v="17"/>
    <n v="139"/>
    <x v="0"/>
    <n v="94022"/>
    <x v="1"/>
    <n v="8"/>
    <x v="0"/>
    <n v="0"/>
    <x v="0"/>
    <x v="1"/>
    <x v="0"/>
    <x v="1"/>
    <x v="0"/>
    <x v="2"/>
    <x v="0"/>
    <x v="0"/>
    <s v="11-20"/>
    <x v="3"/>
  </r>
  <r>
    <x v="3005"/>
    <n v="41"/>
    <n v="16"/>
    <n v="85"/>
    <x v="2"/>
    <n v="94606"/>
    <x v="0"/>
    <n v="4"/>
    <x v="1"/>
    <n v="0"/>
    <x v="0"/>
    <x v="1"/>
    <x v="0"/>
    <x v="1"/>
    <x v="1"/>
    <x v="2"/>
    <x v="3"/>
    <x v="0"/>
    <s v="11-20"/>
    <x v="5"/>
  </r>
  <r>
    <x v="3006"/>
    <n v="41"/>
    <n v="16"/>
    <n v="82"/>
    <x v="2"/>
    <n v="92507"/>
    <x v="0"/>
    <n v="4"/>
    <x v="1"/>
    <n v="0"/>
    <x v="0"/>
    <x v="1"/>
    <x v="0"/>
    <x v="1"/>
    <x v="0"/>
    <x v="2"/>
    <x v="3"/>
    <x v="0"/>
    <s v="11-20"/>
    <x v="5"/>
  </r>
  <r>
    <x v="3007"/>
    <n v="41"/>
    <n v="15"/>
    <n v="80"/>
    <x v="2"/>
    <n v="95014"/>
    <x v="0"/>
    <n v="5.2"/>
    <x v="0"/>
    <n v="0"/>
    <x v="0"/>
    <x v="1"/>
    <x v="0"/>
    <x v="0"/>
    <x v="0"/>
    <x v="2"/>
    <x v="3"/>
    <x v="0"/>
    <s v="11-20"/>
    <x v="3"/>
  </r>
  <r>
    <x v="3008"/>
    <n v="41"/>
    <n v="14"/>
    <n v="9"/>
    <x v="1"/>
    <n v="91330"/>
    <x v="3"/>
    <n v="1"/>
    <x v="2"/>
    <n v="0"/>
    <x v="0"/>
    <x v="1"/>
    <x v="0"/>
    <x v="0"/>
    <x v="0"/>
    <x v="2"/>
    <x v="2"/>
    <x v="0"/>
    <s v="11-20"/>
    <x v="1"/>
  </r>
  <r>
    <x v="3009"/>
    <n v="41"/>
    <n v="16"/>
    <n v="73"/>
    <x v="2"/>
    <n v="92647"/>
    <x v="3"/>
    <n v="3"/>
    <x v="0"/>
    <n v="0"/>
    <x v="0"/>
    <x v="1"/>
    <x v="0"/>
    <x v="1"/>
    <x v="0"/>
    <x v="2"/>
    <x v="4"/>
    <x v="0"/>
    <s v="11-20"/>
    <x v="4"/>
  </r>
  <r>
    <x v="3010"/>
    <n v="41"/>
    <n v="16"/>
    <n v="70"/>
    <x v="2"/>
    <n v="92131"/>
    <x v="3"/>
    <n v="0.5"/>
    <x v="1"/>
    <n v="0"/>
    <x v="0"/>
    <x v="1"/>
    <x v="0"/>
    <x v="0"/>
    <x v="1"/>
    <x v="2"/>
    <x v="4"/>
    <x v="0"/>
    <s v="11-20"/>
    <x v="2"/>
  </r>
  <r>
    <x v="3011"/>
    <n v="41"/>
    <n v="17"/>
    <n v="83"/>
    <x v="2"/>
    <n v="94025"/>
    <x v="2"/>
    <n v="2.67"/>
    <x v="0"/>
    <n v="0"/>
    <x v="0"/>
    <x v="1"/>
    <x v="0"/>
    <x v="1"/>
    <x v="1"/>
    <x v="2"/>
    <x v="3"/>
    <x v="0"/>
    <s v="11-20"/>
    <x v="0"/>
  </r>
  <r>
    <x v="3012"/>
    <n v="41"/>
    <n v="16"/>
    <n v="75"/>
    <x v="2"/>
    <n v="94005"/>
    <x v="0"/>
    <n v="3.7"/>
    <x v="1"/>
    <n v="280"/>
    <x v="0"/>
    <x v="1"/>
    <x v="0"/>
    <x v="0"/>
    <x v="0"/>
    <x v="2"/>
    <x v="3"/>
    <x v="2"/>
    <s v="11-20"/>
    <x v="4"/>
  </r>
  <r>
    <x v="3013"/>
    <n v="41"/>
    <n v="17"/>
    <n v="78"/>
    <x v="2"/>
    <n v="94025"/>
    <x v="2"/>
    <n v="0.8"/>
    <x v="0"/>
    <n v="78"/>
    <x v="0"/>
    <x v="1"/>
    <x v="0"/>
    <x v="1"/>
    <x v="0"/>
    <x v="2"/>
    <x v="3"/>
    <x v="1"/>
    <s v="11-20"/>
    <x v="2"/>
  </r>
  <r>
    <x v="3014"/>
    <n v="41"/>
    <n v="16"/>
    <n v="65"/>
    <x v="2"/>
    <n v="90095"/>
    <x v="3"/>
    <n v="0.5"/>
    <x v="1"/>
    <n v="0"/>
    <x v="0"/>
    <x v="1"/>
    <x v="0"/>
    <x v="1"/>
    <x v="0"/>
    <x v="2"/>
    <x v="4"/>
    <x v="0"/>
    <s v="11-20"/>
    <x v="2"/>
  </r>
  <r>
    <x v="3015"/>
    <n v="41"/>
    <n v="15"/>
    <n v="159"/>
    <x v="0"/>
    <n v="90057"/>
    <x v="0"/>
    <n v="5.5"/>
    <x v="1"/>
    <n v="0"/>
    <x v="1"/>
    <x v="1"/>
    <x v="1"/>
    <x v="1"/>
    <x v="0"/>
    <x v="2"/>
    <x v="5"/>
    <x v="0"/>
    <s v="11-20"/>
    <x v="3"/>
  </r>
  <r>
    <x v="3016"/>
    <n v="41"/>
    <n v="17"/>
    <n v="160"/>
    <x v="0"/>
    <n v="92647"/>
    <x v="1"/>
    <n v="8"/>
    <x v="0"/>
    <n v="0"/>
    <x v="0"/>
    <x v="1"/>
    <x v="0"/>
    <x v="1"/>
    <x v="0"/>
    <x v="2"/>
    <x v="5"/>
    <x v="0"/>
    <s v="11-20"/>
    <x v="3"/>
  </r>
  <r>
    <x v="3017"/>
    <n v="41"/>
    <n v="16"/>
    <n v="113"/>
    <x v="0"/>
    <n v="92780"/>
    <x v="0"/>
    <n v="1"/>
    <x v="1"/>
    <n v="211"/>
    <x v="0"/>
    <x v="1"/>
    <x v="0"/>
    <x v="0"/>
    <x v="1"/>
    <x v="2"/>
    <x v="0"/>
    <x v="2"/>
    <s v="11-20"/>
    <x v="1"/>
  </r>
  <r>
    <x v="3018"/>
    <n v="41"/>
    <n v="17"/>
    <n v="40"/>
    <x v="1"/>
    <n v="93117"/>
    <x v="1"/>
    <n v="2.5"/>
    <x v="0"/>
    <n v="0"/>
    <x v="0"/>
    <x v="1"/>
    <x v="1"/>
    <x v="1"/>
    <x v="1"/>
    <x v="2"/>
    <x v="1"/>
    <x v="0"/>
    <s v="11-20"/>
    <x v="0"/>
  </r>
  <r>
    <x v="3019"/>
    <n v="41"/>
    <n v="17"/>
    <n v="114"/>
    <x v="0"/>
    <n v="91125"/>
    <x v="1"/>
    <n v="1.8"/>
    <x v="2"/>
    <n v="0"/>
    <x v="0"/>
    <x v="1"/>
    <x v="0"/>
    <x v="1"/>
    <x v="0"/>
    <x v="2"/>
    <x v="0"/>
    <x v="0"/>
    <s v="11-20"/>
    <x v="1"/>
  </r>
  <r>
    <x v="3020"/>
    <n v="41"/>
    <n v="17"/>
    <n v="92"/>
    <x v="2"/>
    <n v="93555"/>
    <x v="1"/>
    <n v="1.9"/>
    <x v="0"/>
    <n v="131"/>
    <x v="0"/>
    <x v="1"/>
    <x v="0"/>
    <x v="1"/>
    <x v="0"/>
    <x v="2"/>
    <x v="3"/>
    <x v="2"/>
    <s v="11-20"/>
    <x v="1"/>
  </r>
  <r>
    <x v="3021"/>
    <n v="41"/>
    <n v="17"/>
    <n v="141"/>
    <x v="0"/>
    <n v="94022"/>
    <x v="1"/>
    <n v="7.6"/>
    <x v="0"/>
    <n v="92"/>
    <x v="0"/>
    <x v="1"/>
    <x v="0"/>
    <x v="0"/>
    <x v="0"/>
    <x v="2"/>
    <x v="0"/>
    <x v="1"/>
    <s v="11-20"/>
    <x v="3"/>
  </r>
  <r>
    <x v="3022"/>
    <n v="41"/>
    <n v="16"/>
    <n v="10"/>
    <x v="1"/>
    <n v="94123"/>
    <x v="1"/>
    <n v="0.3"/>
    <x v="2"/>
    <n v="0"/>
    <x v="0"/>
    <x v="1"/>
    <x v="0"/>
    <x v="1"/>
    <x v="0"/>
    <x v="2"/>
    <x v="2"/>
    <x v="0"/>
    <s v="11-20"/>
    <x v="2"/>
  </r>
  <r>
    <x v="3023"/>
    <n v="41"/>
    <n v="17"/>
    <n v="14"/>
    <x v="1"/>
    <n v="91330"/>
    <x v="0"/>
    <n v="1"/>
    <x v="0"/>
    <n v="0"/>
    <x v="0"/>
    <x v="1"/>
    <x v="0"/>
    <x v="0"/>
    <x v="0"/>
    <x v="2"/>
    <x v="2"/>
    <x v="0"/>
    <s v="11-20"/>
    <x v="1"/>
  </r>
  <r>
    <x v="3024"/>
    <n v="41"/>
    <n v="16"/>
    <n v="120"/>
    <x v="0"/>
    <n v="92612"/>
    <x v="1"/>
    <n v="3.9"/>
    <x v="0"/>
    <n v="0"/>
    <x v="0"/>
    <x v="1"/>
    <x v="0"/>
    <x v="1"/>
    <x v="1"/>
    <x v="2"/>
    <x v="0"/>
    <x v="0"/>
    <s v="11-20"/>
    <x v="4"/>
  </r>
  <r>
    <x v="3025"/>
    <n v="41"/>
    <n v="16"/>
    <n v="98"/>
    <x v="2"/>
    <n v="93117"/>
    <x v="0"/>
    <n v="4"/>
    <x v="1"/>
    <n v="0"/>
    <x v="0"/>
    <x v="1"/>
    <x v="0"/>
    <x v="0"/>
    <x v="1"/>
    <x v="2"/>
    <x v="3"/>
    <x v="0"/>
    <s v="11-20"/>
    <x v="5"/>
  </r>
  <r>
    <x v="3026"/>
    <n v="41"/>
    <n v="15"/>
    <n v="38"/>
    <x v="1"/>
    <n v="90291"/>
    <x v="1"/>
    <n v="0.7"/>
    <x v="0"/>
    <n v="91"/>
    <x v="0"/>
    <x v="1"/>
    <x v="0"/>
    <x v="1"/>
    <x v="0"/>
    <x v="2"/>
    <x v="1"/>
    <x v="1"/>
    <s v="11-20"/>
    <x v="2"/>
  </r>
  <r>
    <x v="3027"/>
    <n v="41"/>
    <n v="16"/>
    <n v="23"/>
    <x v="1"/>
    <n v="94521"/>
    <x v="1"/>
    <n v="1.4"/>
    <x v="2"/>
    <n v="0"/>
    <x v="0"/>
    <x v="0"/>
    <x v="0"/>
    <x v="1"/>
    <x v="0"/>
    <x v="2"/>
    <x v="2"/>
    <x v="0"/>
    <s v="11-20"/>
    <x v="1"/>
  </r>
  <r>
    <x v="3028"/>
    <n v="41"/>
    <n v="16"/>
    <n v="118"/>
    <x v="0"/>
    <n v="94720"/>
    <x v="1"/>
    <n v="3.3"/>
    <x v="0"/>
    <n v="0"/>
    <x v="0"/>
    <x v="1"/>
    <x v="0"/>
    <x v="1"/>
    <x v="0"/>
    <x v="2"/>
    <x v="0"/>
    <x v="0"/>
    <s v="11-20"/>
    <x v="4"/>
  </r>
  <r>
    <x v="3029"/>
    <n v="41"/>
    <n v="16"/>
    <n v="64"/>
    <x v="2"/>
    <n v="92325"/>
    <x v="3"/>
    <n v="0.5"/>
    <x v="1"/>
    <n v="0"/>
    <x v="0"/>
    <x v="1"/>
    <x v="0"/>
    <x v="0"/>
    <x v="0"/>
    <x v="2"/>
    <x v="4"/>
    <x v="0"/>
    <s v="11-20"/>
    <x v="2"/>
  </r>
  <r>
    <x v="3030"/>
    <n v="41"/>
    <n v="15"/>
    <n v="22"/>
    <x v="1"/>
    <n v="90503"/>
    <x v="2"/>
    <n v="1.5"/>
    <x v="1"/>
    <n v="0"/>
    <x v="0"/>
    <x v="1"/>
    <x v="0"/>
    <x v="0"/>
    <x v="1"/>
    <x v="2"/>
    <x v="2"/>
    <x v="0"/>
    <s v="11-20"/>
    <x v="1"/>
  </r>
  <r>
    <x v="3031"/>
    <n v="41"/>
    <n v="15"/>
    <n v="58"/>
    <x v="2"/>
    <n v="94704"/>
    <x v="3"/>
    <n v="0.5"/>
    <x v="1"/>
    <n v="0"/>
    <x v="0"/>
    <x v="1"/>
    <x v="0"/>
    <x v="1"/>
    <x v="0"/>
    <x v="2"/>
    <x v="4"/>
    <x v="0"/>
    <s v="11-20"/>
    <x v="2"/>
  </r>
  <r>
    <x v="3032"/>
    <n v="41"/>
    <n v="15"/>
    <n v="185"/>
    <x v="0"/>
    <n v="91775"/>
    <x v="0"/>
    <n v="3.6"/>
    <x v="2"/>
    <n v="0"/>
    <x v="1"/>
    <x v="1"/>
    <x v="0"/>
    <x v="0"/>
    <x v="0"/>
    <x v="2"/>
    <x v="5"/>
    <x v="0"/>
    <s v="11-20"/>
    <x v="4"/>
  </r>
  <r>
    <x v="3033"/>
    <n v="41"/>
    <n v="17"/>
    <n v="20"/>
    <x v="1"/>
    <n v="94720"/>
    <x v="0"/>
    <n v="1.4"/>
    <x v="1"/>
    <n v="0"/>
    <x v="0"/>
    <x v="1"/>
    <x v="0"/>
    <x v="1"/>
    <x v="0"/>
    <x v="2"/>
    <x v="2"/>
    <x v="0"/>
    <s v="11-20"/>
    <x v="1"/>
  </r>
  <r>
    <x v="3034"/>
    <n v="41"/>
    <n v="16"/>
    <n v="175"/>
    <x v="0"/>
    <n v="94304"/>
    <x v="1"/>
    <n v="1.1000000000000001"/>
    <x v="1"/>
    <n v="0"/>
    <x v="1"/>
    <x v="1"/>
    <x v="0"/>
    <x v="1"/>
    <x v="0"/>
    <x v="2"/>
    <x v="5"/>
    <x v="0"/>
    <s v="11-20"/>
    <x v="1"/>
  </r>
  <r>
    <x v="3035"/>
    <n v="41"/>
    <n v="17"/>
    <n v="138"/>
    <x v="0"/>
    <n v="95008"/>
    <x v="3"/>
    <n v="6.9"/>
    <x v="2"/>
    <n v="0"/>
    <x v="1"/>
    <x v="1"/>
    <x v="0"/>
    <x v="1"/>
    <x v="0"/>
    <x v="2"/>
    <x v="0"/>
    <x v="0"/>
    <s v="11-20"/>
    <x v="3"/>
  </r>
  <r>
    <x v="3036"/>
    <n v="41"/>
    <n v="15"/>
    <n v="59"/>
    <x v="2"/>
    <n v="90024"/>
    <x v="2"/>
    <n v="0.2"/>
    <x v="1"/>
    <n v="0"/>
    <x v="0"/>
    <x v="1"/>
    <x v="0"/>
    <x v="0"/>
    <x v="0"/>
    <x v="2"/>
    <x v="4"/>
    <x v="0"/>
    <s v="11-20"/>
    <x v="2"/>
  </r>
  <r>
    <x v="3037"/>
    <n v="41"/>
    <n v="17"/>
    <n v="48"/>
    <x v="1"/>
    <n v="94720"/>
    <x v="3"/>
    <n v="0.3"/>
    <x v="1"/>
    <n v="0"/>
    <x v="0"/>
    <x v="1"/>
    <x v="0"/>
    <x v="1"/>
    <x v="1"/>
    <x v="2"/>
    <x v="1"/>
    <x v="0"/>
    <s v="11-20"/>
    <x v="2"/>
  </r>
  <r>
    <x v="3038"/>
    <n v="41"/>
    <n v="16"/>
    <n v="79"/>
    <x v="2"/>
    <n v="96064"/>
    <x v="0"/>
    <n v="1"/>
    <x v="1"/>
    <n v="233"/>
    <x v="0"/>
    <x v="1"/>
    <x v="0"/>
    <x v="1"/>
    <x v="0"/>
    <x v="2"/>
    <x v="3"/>
    <x v="2"/>
    <s v="11-20"/>
    <x v="1"/>
  </r>
  <r>
    <x v="3039"/>
    <n v="41"/>
    <n v="15"/>
    <n v="108"/>
    <x v="0"/>
    <n v="90034"/>
    <x v="0"/>
    <n v="5.2"/>
    <x v="0"/>
    <n v="0"/>
    <x v="0"/>
    <x v="1"/>
    <x v="0"/>
    <x v="0"/>
    <x v="0"/>
    <x v="2"/>
    <x v="0"/>
    <x v="0"/>
    <s v="11-20"/>
    <x v="3"/>
  </r>
  <r>
    <x v="3040"/>
    <n v="41"/>
    <n v="16"/>
    <n v="81"/>
    <x v="2"/>
    <n v="92653"/>
    <x v="1"/>
    <n v="0.4"/>
    <x v="0"/>
    <n v="0"/>
    <x v="0"/>
    <x v="1"/>
    <x v="0"/>
    <x v="0"/>
    <x v="1"/>
    <x v="2"/>
    <x v="3"/>
    <x v="0"/>
    <s v="11-20"/>
    <x v="2"/>
  </r>
  <r>
    <x v="3041"/>
    <n v="41"/>
    <n v="16"/>
    <n v="99"/>
    <x v="2"/>
    <n v="92660"/>
    <x v="0"/>
    <n v="1"/>
    <x v="1"/>
    <n v="0"/>
    <x v="0"/>
    <x v="1"/>
    <x v="0"/>
    <x v="1"/>
    <x v="0"/>
    <x v="2"/>
    <x v="3"/>
    <x v="0"/>
    <s v="11-20"/>
    <x v="1"/>
  </r>
  <r>
    <x v="3042"/>
    <n v="41"/>
    <n v="17"/>
    <n v="94"/>
    <x v="2"/>
    <n v="90071"/>
    <x v="3"/>
    <n v="3.8"/>
    <x v="2"/>
    <n v="327"/>
    <x v="1"/>
    <x v="0"/>
    <x v="1"/>
    <x v="1"/>
    <x v="0"/>
    <x v="2"/>
    <x v="3"/>
    <x v="3"/>
    <s v="11-20"/>
    <x v="4"/>
  </r>
  <r>
    <x v="3043"/>
    <n v="41"/>
    <n v="17"/>
    <n v="165"/>
    <x v="0"/>
    <n v="94143"/>
    <x v="1"/>
    <n v="8"/>
    <x v="0"/>
    <n v="0"/>
    <x v="0"/>
    <x v="1"/>
    <x v="0"/>
    <x v="1"/>
    <x v="0"/>
    <x v="2"/>
    <x v="5"/>
    <x v="0"/>
    <s v="11-20"/>
    <x v="3"/>
  </r>
  <r>
    <x v="3044"/>
    <n v="41"/>
    <n v="17"/>
    <n v="153"/>
    <x v="0"/>
    <n v="92121"/>
    <x v="0"/>
    <n v="1.7"/>
    <x v="0"/>
    <n v="337"/>
    <x v="0"/>
    <x v="1"/>
    <x v="0"/>
    <x v="0"/>
    <x v="1"/>
    <x v="2"/>
    <x v="5"/>
    <x v="3"/>
    <s v="11-20"/>
    <x v="1"/>
  </r>
  <r>
    <x v="3045"/>
    <n v="41"/>
    <n v="17"/>
    <n v="48"/>
    <x v="1"/>
    <n v="92831"/>
    <x v="1"/>
    <n v="0.6"/>
    <x v="1"/>
    <n v="215"/>
    <x v="0"/>
    <x v="1"/>
    <x v="0"/>
    <x v="0"/>
    <x v="1"/>
    <x v="2"/>
    <x v="1"/>
    <x v="2"/>
    <s v="11-20"/>
    <x v="2"/>
  </r>
  <r>
    <x v="3046"/>
    <n v="41"/>
    <n v="17"/>
    <n v="63"/>
    <x v="2"/>
    <n v="90745"/>
    <x v="1"/>
    <n v="3.2"/>
    <x v="0"/>
    <n v="0"/>
    <x v="0"/>
    <x v="1"/>
    <x v="0"/>
    <x v="0"/>
    <x v="0"/>
    <x v="2"/>
    <x v="4"/>
    <x v="0"/>
    <s v="11-20"/>
    <x v="4"/>
  </r>
  <r>
    <x v="3047"/>
    <n v="41"/>
    <n v="16"/>
    <n v="49"/>
    <x v="1"/>
    <n v="92122"/>
    <x v="3"/>
    <n v="0.5"/>
    <x v="1"/>
    <n v="0"/>
    <x v="0"/>
    <x v="1"/>
    <x v="0"/>
    <x v="1"/>
    <x v="0"/>
    <x v="2"/>
    <x v="1"/>
    <x v="0"/>
    <s v="11-20"/>
    <x v="2"/>
  </r>
  <r>
    <x v="3048"/>
    <n v="41"/>
    <n v="17"/>
    <n v="49"/>
    <x v="1"/>
    <n v="92130"/>
    <x v="2"/>
    <n v="2.2000000000000002"/>
    <x v="2"/>
    <n v="0"/>
    <x v="0"/>
    <x v="1"/>
    <x v="0"/>
    <x v="0"/>
    <x v="0"/>
    <x v="2"/>
    <x v="1"/>
    <x v="0"/>
    <s v="11-20"/>
    <x v="0"/>
  </r>
  <r>
    <x v="3049"/>
    <n v="41"/>
    <n v="16"/>
    <n v="104"/>
    <x v="0"/>
    <n v="92037"/>
    <x v="0"/>
    <n v="1"/>
    <x v="1"/>
    <n v="0"/>
    <x v="0"/>
    <x v="1"/>
    <x v="0"/>
    <x v="1"/>
    <x v="0"/>
    <x v="2"/>
    <x v="0"/>
    <x v="0"/>
    <s v="11-20"/>
    <x v="1"/>
  </r>
  <r>
    <x v="3050"/>
    <n v="41"/>
    <n v="16"/>
    <n v="114"/>
    <x v="0"/>
    <n v="94705"/>
    <x v="2"/>
    <n v="3.5"/>
    <x v="0"/>
    <n v="0"/>
    <x v="1"/>
    <x v="1"/>
    <x v="0"/>
    <x v="0"/>
    <x v="1"/>
    <x v="2"/>
    <x v="0"/>
    <x v="0"/>
    <s v="11-20"/>
    <x v="4"/>
  </r>
  <r>
    <x v="3051"/>
    <n v="41"/>
    <n v="17"/>
    <n v="33"/>
    <x v="1"/>
    <n v="94550"/>
    <x v="0"/>
    <n v="0.7"/>
    <x v="0"/>
    <n v="104"/>
    <x v="0"/>
    <x v="1"/>
    <x v="0"/>
    <x v="0"/>
    <x v="0"/>
    <x v="2"/>
    <x v="1"/>
    <x v="2"/>
    <s v="11-20"/>
    <x v="2"/>
  </r>
  <r>
    <x v="3052"/>
    <n v="41"/>
    <n v="17"/>
    <n v="99"/>
    <x v="2"/>
    <n v="92096"/>
    <x v="1"/>
    <n v="1.8"/>
    <x v="2"/>
    <n v="0"/>
    <x v="0"/>
    <x v="1"/>
    <x v="0"/>
    <x v="1"/>
    <x v="1"/>
    <x v="2"/>
    <x v="3"/>
    <x v="0"/>
    <s v="11-20"/>
    <x v="1"/>
  </r>
  <r>
    <x v="3053"/>
    <n v="41"/>
    <n v="16"/>
    <n v="13"/>
    <x v="1"/>
    <n v="91125"/>
    <x v="1"/>
    <n v="0"/>
    <x v="1"/>
    <n v="0"/>
    <x v="0"/>
    <x v="1"/>
    <x v="0"/>
    <x v="1"/>
    <x v="0"/>
    <x v="2"/>
    <x v="2"/>
    <x v="0"/>
    <s v="11-20"/>
    <x v="2"/>
  </r>
  <r>
    <x v="3054"/>
    <n v="41"/>
    <n v="17"/>
    <n v="51"/>
    <x v="2"/>
    <n v="94402"/>
    <x v="1"/>
    <n v="0.6"/>
    <x v="1"/>
    <n v="0"/>
    <x v="0"/>
    <x v="1"/>
    <x v="0"/>
    <x v="0"/>
    <x v="1"/>
    <x v="2"/>
    <x v="4"/>
    <x v="0"/>
    <s v="11-20"/>
    <x v="2"/>
  </r>
  <r>
    <x v="3055"/>
    <n v="41"/>
    <n v="16"/>
    <n v="33"/>
    <x v="1"/>
    <n v="94309"/>
    <x v="2"/>
    <n v="0"/>
    <x v="2"/>
    <n v="0"/>
    <x v="0"/>
    <x v="1"/>
    <x v="0"/>
    <x v="1"/>
    <x v="0"/>
    <x v="2"/>
    <x v="1"/>
    <x v="0"/>
    <s v="11-20"/>
    <x v="2"/>
  </r>
  <r>
    <x v="3056"/>
    <n v="41"/>
    <n v="14"/>
    <n v="74"/>
    <x v="2"/>
    <n v="92691"/>
    <x v="3"/>
    <n v="2.33"/>
    <x v="2"/>
    <n v="0"/>
    <x v="0"/>
    <x v="1"/>
    <x v="0"/>
    <x v="1"/>
    <x v="0"/>
    <x v="2"/>
    <x v="4"/>
    <x v="0"/>
    <s v="11-20"/>
    <x v="0"/>
  </r>
  <r>
    <x v="3057"/>
    <n v="41"/>
    <n v="16"/>
    <n v="23"/>
    <x v="1"/>
    <n v="94143"/>
    <x v="1"/>
    <n v="0.3"/>
    <x v="2"/>
    <n v="118"/>
    <x v="0"/>
    <x v="1"/>
    <x v="0"/>
    <x v="0"/>
    <x v="0"/>
    <x v="2"/>
    <x v="2"/>
    <x v="2"/>
    <s v="11-20"/>
    <x v="2"/>
  </r>
  <r>
    <x v="3058"/>
    <n v="41"/>
    <n v="15"/>
    <n v="54"/>
    <x v="2"/>
    <n v="94303"/>
    <x v="3"/>
    <n v="0.5"/>
    <x v="1"/>
    <n v="0"/>
    <x v="0"/>
    <x v="1"/>
    <x v="0"/>
    <x v="1"/>
    <x v="1"/>
    <x v="2"/>
    <x v="4"/>
    <x v="0"/>
    <s v="11-20"/>
    <x v="2"/>
  </r>
  <r>
    <x v="3059"/>
    <n v="41"/>
    <n v="17"/>
    <n v="11"/>
    <x v="1"/>
    <n v="91330"/>
    <x v="0"/>
    <n v="1"/>
    <x v="0"/>
    <n v="0"/>
    <x v="0"/>
    <x v="1"/>
    <x v="0"/>
    <x v="0"/>
    <x v="0"/>
    <x v="2"/>
    <x v="2"/>
    <x v="0"/>
    <s v="11-20"/>
    <x v="1"/>
  </r>
  <r>
    <x v="3060"/>
    <n v="41"/>
    <n v="17"/>
    <n v="93"/>
    <x v="2"/>
    <n v="92835"/>
    <x v="2"/>
    <n v="0.8"/>
    <x v="0"/>
    <n v="218"/>
    <x v="0"/>
    <x v="1"/>
    <x v="0"/>
    <x v="0"/>
    <x v="0"/>
    <x v="2"/>
    <x v="3"/>
    <x v="2"/>
    <s v="11-20"/>
    <x v="2"/>
  </r>
  <r>
    <x v="3061"/>
    <n v="41"/>
    <n v="16"/>
    <n v="91"/>
    <x v="2"/>
    <n v="94720"/>
    <x v="3"/>
    <n v="0.5"/>
    <x v="1"/>
    <n v="0"/>
    <x v="0"/>
    <x v="1"/>
    <x v="0"/>
    <x v="0"/>
    <x v="0"/>
    <x v="2"/>
    <x v="3"/>
    <x v="0"/>
    <s v="11-20"/>
    <x v="2"/>
  </r>
  <r>
    <x v="3062"/>
    <n v="41"/>
    <n v="17"/>
    <n v="121"/>
    <x v="0"/>
    <n v="94102"/>
    <x v="0"/>
    <n v="0.3"/>
    <x v="0"/>
    <n v="0"/>
    <x v="0"/>
    <x v="1"/>
    <x v="0"/>
    <x v="1"/>
    <x v="0"/>
    <x v="2"/>
    <x v="0"/>
    <x v="0"/>
    <s v="11-20"/>
    <x v="2"/>
  </r>
  <r>
    <x v="3063"/>
    <n v="41"/>
    <n v="15"/>
    <n v="29"/>
    <x v="1"/>
    <n v="94024"/>
    <x v="1"/>
    <n v="0.8"/>
    <x v="1"/>
    <n v="98"/>
    <x v="0"/>
    <x v="1"/>
    <x v="0"/>
    <x v="0"/>
    <x v="0"/>
    <x v="2"/>
    <x v="1"/>
    <x v="1"/>
    <s v="11-20"/>
    <x v="2"/>
  </r>
  <r>
    <x v="3064"/>
    <n v="41"/>
    <n v="16"/>
    <n v="30"/>
    <x v="1"/>
    <n v="95814"/>
    <x v="1"/>
    <n v="1.4"/>
    <x v="2"/>
    <n v="0"/>
    <x v="0"/>
    <x v="1"/>
    <x v="0"/>
    <x v="0"/>
    <x v="1"/>
    <x v="2"/>
    <x v="1"/>
    <x v="0"/>
    <s v="11-20"/>
    <x v="1"/>
  </r>
  <r>
    <x v="3065"/>
    <n v="41"/>
    <n v="17"/>
    <n v="85"/>
    <x v="2"/>
    <n v="90291"/>
    <x v="2"/>
    <n v="0.2"/>
    <x v="1"/>
    <n v="229"/>
    <x v="0"/>
    <x v="1"/>
    <x v="0"/>
    <x v="0"/>
    <x v="0"/>
    <x v="2"/>
    <x v="3"/>
    <x v="2"/>
    <s v="11-20"/>
    <x v="2"/>
  </r>
  <r>
    <x v="3066"/>
    <n v="41"/>
    <n v="17"/>
    <n v="44"/>
    <x v="1"/>
    <n v="93106"/>
    <x v="0"/>
    <n v="0.3"/>
    <x v="1"/>
    <n v="0"/>
    <x v="0"/>
    <x v="1"/>
    <x v="0"/>
    <x v="1"/>
    <x v="0"/>
    <x v="2"/>
    <x v="1"/>
    <x v="0"/>
    <s v="11-20"/>
    <x v="2"/>
  </r>
  <r>
    <x v="3067"/>
    <n v="41"/>
    <n v="17"/>
    <n v="38"/>
    <x v="1"/>
    <n v="92182"/>
    <x v="2"/>
    <n v="2.2000000000000002"/>
    <x v="2"/>
    <n v="180"/>
    <x v="0"/>
    <x v="1"/>
    <x v="0"/>
    <x v="0"/>
    <x v="1"/>
    <x v="2"/>
    <x v="1"/>
    <x v="2"/>
    <s v="11-20"/>
    <x v="0"/>
  </r>
  <r>
    <x v="3068"/>
    <n v="41"/>
    <n v="16"/>
    <n v="19"/>
    <x v="1"/>
    <n v="91730"/>
    <x v="1"/>
    <n v="0.3"/>
    <x v="2"/>
    <n v="105"/>
    <x v="0"/>
    <x v="1"/>
    <x v="0"/>
    <x v="0"/>
    <x v="0"/>
    <x v="2"/>
    <x v="2"/>
    <x v="2"/>
    <s v="11-20"/>
    <x v="2"/>
  </r>
  <r>
    <x v="3069"/>
    <n v="41"/>
    <n v="14"/>
    <n v="51"/>
    <x v="2"/>
    <n v="91320"/>
    <x v="3"/>
    <n v="2.33"/>
    <x v="2"/>
    <n v="0"/>
    <x v="0"/>
    <x v="1"/>
    <x v="0"/>
    <x v="1"/>
    <x v="0"/>
    <x v="2"/>
    <x v="4"/>
    <x v="0"/>
    <s v="11-20"/>
    <x v="0"/>
  </r>
  <r>
    <x v="3070"/>
    <n v="41"/>
    <n v="16"/>
    <n v="111"/>
    <x v="0"/>
    <n v="92009"/>
    <x v="1"/>
    <n v="0.4"/>
    <x v="0"/>
    <n v="0"/>
    <x v="0"/>
    <x v="1"/>
    <x v="0"/>
    <x v="0"/>
    <x v="0"/>
    <x v="2"/>
    <x v="0"/>
    <x v="0"/>
    <s v="11-20"/>
    <x v="2"/>
  </r>
  <r>
    <x v="3071"/>
    <n v="41"/>
    <n v="17"/>
    <n v="81"/>
    <x v="2"/>
    <n v="92868"/>
    <x v="2"/>
    <n v="0.2"/>
    <x v="1"/>
    <n v="167"/>
    <x v="0"/>
    <x v="0"/>
    <x v="0"/>
    <x v="0"/>
    <x v="0"/>
    <x v="2"/>
    <x v="3"/>
    <x v="2"/>
    <s v="11-20"/>
    <x v="2"/>
  </r>
  <r>
    <x v="3072"/>
    <n v="41"/>
    <n v="17"/>
    <n v="45"/>
    <x v="1"/>
    <n v="93437"/>
    <x v="0"/>
    <n v="1.8"/>
    <x v="0"/>
    <n v="172"/>
    <x v="0"/>
    <x v="0"/>
    <x v="0"/>
    <x v="1"/>
    <x v="0"/>
    <x v="2"/>
    <x v="1"/>
    <x v="2"/>
    <s v="11-20"/>
    <x v="1"/>
  </r>
  <r>
    <x v="3073"/>
    <n v="41"/>
    <n v="14"/>
    <n v="38"/>
    <x v="1"/>
    <n v="95814"/>
    <x v="3"/>
    <n v="1"/>
    <x v="2"/>
    <n v="150"/>
    <x v="0"/>
    <x v="1"/>
    <x v="0"/>
    <x v="1"/>
    <x v="0"/>
    <x v="2"/>
    <x v="1"/>
    <x v="2"/>
    <s v="11-20"/>
    <x v="1"/>
  </r>
  <r>
    <x v="3074"/>
    <n v="41"/>
    <n v="15"/>
    <n v="39"/>
    <x v="1"/>
    <n v="91380"/>
    <x v="3"/>
    <n v="0.5"/>
    <x v="1"/>
    <n v="0"/>
    <x v="0"/>
    <x v="1"/>
    <x v="0"/>
    <x v="0"/>
    <x v="0"/>
    <x v="2"/>
    <x v="1"/>
    <x v="0"/>
    <s v="11-20"/>
    <x v="2"/>
  </r>
  <r>
    <x v="3075"/>
    <n v="41"/>
    <n v="11"/>
    <n v="35"/>
    <x v="1"/>
    <n v="93107"/>
    <x v="0"/>
    <n v="0.75"/>
    <x v="1"/>
    <n v="114"/>
    <x v="0"/>
    <x v="1"/>
    <x v="0"/>
    <x v="1"/>
    <x v="0"/>
    <x v="2"/>
    <x v="1"/>
    <x v="2"/>
    <s v="11-20"/>
    <x v="2"/>
  </r>
  <r>
    <x v="3076"/>
    <n v="41"/>
    <n v="15"/>
    <n v="75"/>
    <x v="2"/>
    <n v="95010"/>
    <x v="0"/>
    <n v="1.5"/>
    <x v="1"/>
    <n v="0"/>
    <x v="0"/>
    <x v="1"/>
    <x v="0"/>
    <x v="1"/>
    <x v="0"/>
    <x v="2"/>
    <x v="3"/>
    <x v="0"/>
    <s v="11-20"/>
    <x v="1"/>
  </r>
  <r>
    <x v="3077"/>
    <n v="41"/>
    <n v="17"/>
    <n v="28"/>
    <x v="1"/>
    <n v="95616"/>
    <x v="0"/>
    <n v="0.7"/>
    <x v="0"/>
    <n v="0"/>
    <x v="0"/>
    <x v="1"/>
    <x v="0"/>
    <x v="0"/>
    <x v="1"/>
    <x v="2"/>
    <x v="1"/>
    <x v="0"/>
    <s v="11-20"/>
    <x v="2"/>
  </r>
  <r>
    <x v="3078"/>
    <n v="41"/>
    <n v="16"/>
    <n v="25"/>
    <x v="1"/>
    <n v="92182"/>
    <x v="1"/>
    <n v="0.1"/>
    <x v="2"/>
    <n v="91"/>
    <x v="0"/>
    <x v="0"/>
    <x v="0"/>
    <x v="0"/>
    <x v="0"/>
    <x v="2"/>
    <x v="1"/>
    <x v="1"/>
    <s v="11-20"/>
    <x v="2"/>
  </r>
  <r>
    <x v="3079"/>
    <n v="41"/>
    <n v="15"/>
    <n v="63"/>
    <x v="2"/>
    <n v="95060"/>
    <x v="0"/>
    <n v="0.7"/>
    <x v="1"/>
    <n v="79"/>
    <x v="0"/>
    <x v="1"/>
    <x v="0"/>
    <x v="0"/>
    <x v="1"/>
    <x v="2"/>
    <x v="4"/>
    <x v="1"/>
    <s v="11-20"/>
    <x v="2"/>
  </r>
  <r>
    <x v="3080"/>
    <n v="41"/>
    <n v="17"/>
    <n v="34"/>
    <x v="1"/>
    <n v="92182"/>
    <x v="0"/>
    <n v="2"/>
    <x v="2"/>
    <n v="0"/>
    <x v="0"/>
    <x v="1"/>
    <x v="0"/>
    <x v="0"/>
    <x v="0"/>
    <x v="2"/>
    <x v="1"/>
    <x v="0"/>
    <s v="11-20"/>
    <x v="0"/>
  </r>
  <r>
    <x v="3081"/>
    <n v="41"/>
    <n v="16"/>
    <n v="115"/>
    <x v="0"/>
    <n v="92333"/>
    <x v="0"/>
    <n v="7"/>
    <x v="0"/>
    <n v="0"/>
    <x v="0"/>
    <x v="1"/>
    <x v="0"/>
    <x v="0"/>
    <x v="0"/>
    <x v="2"/>
    <x v="0"/>
    <x v="0"/>
    <s v="11-20"/>
    <x v="3"/>
  </r>
  <r>
    <x v="3082"/>
    <n v="41"/>
    <n v="15"/>
    <n v="95"/>
    <x v="2"/>
    <n v="91101"/>
    <x v="3"/>
    <n v="0.1"/>
    <x v="0"/>
    <n v="240"/>
    <x v="0"/>
    <x v="0"/>
    <x v="0"/>
    <x v="0"/>
    <x v="0"/>
    <x v="2"/>
    <x v="3"/>
    <x v="2"/>
    <s v="11-20"/>
    <x v="2"/>
  </r>
  <r>
    <x v="3083"/>
    <n v="41"/>
    <n v="17"/>
    <n v="78"/>
    <x v="2"/>
    <n v="95929"/>
    <x v="2"/>
    <n v="2.67"/>
    <x v="0"/>
    <n v="99"/>
    <x v="0"/>
    <x v="1"/>
    <x v="0"/>
    <x v="1"/>
    <x v="0"/>
    <x v="2"/>
    <x v="3"/>
    <x v="1"/>
    <s v="11-20"/>
    <x v="0"/>
  </r>
  <r>
    <x v="3084"/>
    <n v="41"/>
    <n v="16"/>
    <n v="154"/>
    <x v="0"/>
    <n v="92407"/>
    <x v="0"/>
    <n v="7"/>
    <x v="0"/>
    <n v="0"/>
    <x v="0"/>
    <x v="1"/>
    <x v="0"/>
    <x v="0"/>
    <x v="1"/>
    <x v="2"/>
    <x v="5"/>
    <x v="0"/>
    <s v="11-20"/>
    <x v="3"/>
  </r>
  <r>
    <x v="3085"/>
    <n v="41"/>
    <n v="17"/>
    <n v="119"/>
    <x v="0"/>
    <n v="94960"/>
    <x v="1"/>
    <n v="6.1"/>
    <x v="0"/>
    <n v="263"/>
    <x v="0"/>
    <x v="0"/>
    <x v="0"/>
    <x v="1"/>
    <x v="0"/>
    <x v="2"/>
    <x v="0"/>
    <x v="2"/>
    <s v="11-20"/>
    <x v="3"/>
  </r>
  <r>
    <x v="3086"/>
    <n v="41"/>
    <n v="16"/>
    <n v="15"/>
    <x v="1"/>
    <n v="94124"/>
    <x v="1"/>
    <n v="0.3"/>
    <x v="2"/>
    <n v="83"/>
    <x v="0"/>
    <x v="1"/>
    <x v="0"/>
    <x v="0"/>
    <x v="0"/>
    <x v="2"/>
    <x v="2"/>
    <x v="1"/>
    <s v="11-20"/>
    <x v="2"/>
  </r>
  <r>
    <x v="3087"/>
    <n v="41"/>
    <n v="16"/>
    <n v="21"/>
    <x v="1"/>
    <n v="92024"/>
    <x v="1"/>
    <n v="0.1"/>
    <x v="2"/>
    <n v="0"/>
    <x v="0"/>
    <x v="1"/>
    <x v="0"/>
    <x v="0"/>
    <x v="0"/>
    <x v="2"/>
    <x v="2"/>
    <x v="0"/>
    <s v="11-20"/>
    <x v="2"/>
  </r>
  <r>
    <x v="3088"/>
    <n v="41"/>
    <n v="17"/>
    <n v="55"/>
    <x v="2"/>
    <n v="92374"/>
    <x v="1"/>
    <n v="1.7"/>
    <x v="0"/>
    <n v="0"/>
    <x v="0"/>
    <x v="1"/>
    <x v="0"/>
    <x v="0"/>
    <x v="0"/>
    <x v="2"/>
    <x v="4"/>
    <x v="0"/>
    <s v="11-20"/>
    <x v="1"/>
  </r>
  <r>
    <x v="3089"/>
    <n v="41"/>
    <n v="15"/>
    <n v="158"/>
    <x v="0"/>
    <n v="94304"/>
    <x v="0"/>
    <n v="4.7"/>
    <x v="2"/>
    <n v="0"/>
    <x v="1"/>
    <x v="0"/>
    <x v="1"/>
    <x v="0"/>
    <x v="1"/>
    <x v="2"/>
    <x v="5"/>
    <x v="0"/>
    <s v="11-20"/>
    <x v="5"/>
  </r>
  <r>
    <x v="3090"/>
    <n v="41"/>
    <n v="16"/>
    <n v="98"/>
    <x v="2"/>
    <n v="95192"/>
    <x v="3"/>
    <n v="1"/>
    <x v="0"/>
    <n v="296"/>
    <x v="0"/>
    <x v="1"/>
    <x v="0"/>
    <x v="0"/>
    <x v="0"/>
    <x v="2"/>
    <x v="3"/>
    <x v="2"/>
    <s v="11-20"/>
    <x v="1"/>
  </r>
  <r>
    <x v="3091"/>
    <n v="41"/>
    <n v="15"/>
    <n v="65"/>
    <x v="2"/>
    <n v="90019"/>
    <x v="3"/>
    <n v="0.5"/>
    <x v="1"/>
    <n v="0"/>
    <x v="0"/>
    <x v="1"/>
    <x v="0"/>
    <x v="0"/>
    <x v="0"/>
    <x v="2"/>
    <x v="4"/>
    <x v="0"/>
    <s v="11-20"/>
    <x v="2"/>
  </r>
  <r>
    <x v="3092"/>
    <n v="41"/>
    <n v="15"/>
    <n v="55"/>
    <x v="2"/>
    <n v="94305"/>
    <x v="0"/>
    <n v="2.8"/>
    <x v="0"/>
    <n v="0"/>
    <x v="0"/>
    <x v="1"/>
    <x v="0"/>
    <x v="0"/>
    <x v="0"/>
    <x v="2"/>
    <x v="4"/>
    <x v="0"/>
    <s v="11-20"/>
    <x v="0"/>
  </r>
  <r>
    <x v="3093"/>
    <n v="41"/>
    <n v="17"/>
    <n v="81"/>
    <x v="2"/>
    <n v="95422"/>
    <x v="0"/>
    <n v="0.8"/>
    <x v="2"/>
    <n v="223"/>
    <x v="0"/>
    <x v="1"/>
    <x v="0"/>
    <x v="1"/>
    <x v="0"/>
    <x v="2"/>
    <x v="3"/>
    <x v="2"/>
    <s v="11-20"/>
    <x v="2"/>
  </r>
  <r>
    <x v="3094"/>
    <n v="41"/>
    <n v="17"/>
    <n v="42"/>
    <x v="1"/>
    <n v="91910"/>
    <x v="2"/>
    <n v="2.2000000000000002"/>
    <x v="2"/>
    <n v="185"/>
    <x v="0"/>
    <x v="0"/>
    <x v="0"/>
    <x v="1"/>
    <x v="0"/>
    <x v="2"/>
    <x v="1"/>
    <x v="2"/>
    <s v="11-20"/>
    <x v="0"/>
  </r>
  <r>
    <x v="3095"/>
    <n v="41"/>
    <n v="15"/>
    <n v="120"/>
    <x v="0"/>
    <n v="94521"/>
    <x v="0"/>
    <n v="5.2"/>
    <x v="0"/>
    <n v="0"/>
    <x v="0"/>
    <x v="1"/>
    <x v="0"/>
    <x v="1"/>
    <x v="0"/>
    <x v="2"/>
    <x v="0"/>
    <x v="0"/>
    <s v="11-20"/>
    <x v="3"/>
  </r>
  <r>
    <x v="3096"/>
    <n v="41"/>
    <n v="16"/>
    <n v="104"/>
    <x v="0"/>
    <n v="92008"/>
    <x v="0"/>
    <n v="4"/>
    <x v="1"/>
    <n v="0"/>
    <x v="0"/>
    <x v="1"/>
    <x v="1"/>
    <x v="1"/>
    <x v="1"/>
    <x v="2"/>
    <x v="0"/>
    <x v="0"/>
    <s v="11-20"/>
    <x v="5"/>
  </r>
  <r>
    <x v="3097"/>
    <n v="41"/>
    <n v="15"/>
    <n v="65"/>
    <x v="2"/>
    <n v="92037"/>
    <x v="1"/>
    <n v="2.8"/>
    <x v="0"/>
    <n v="0"/>
    <x v="0"/>
    <x v="1"/>
    <x v="0"/>
    <x v="1"/>
    <x v="1"/>
    <x v="2"/>
    <x v="4"/>
    <x v="0"/>
    <s v="11-20"/>
    <x v="0"/>
  </r>
  <r>
    <x v="3098"/>
    <n v="41"/>
    <n v="15"/>
    <n v="41"/>
    <x v="1"/>
    <n v="94143"/>
    <x v="1"/>
    <n v="2.4"/>
    <x v="2"/>
    <n v="105"/>
    <x v="0"/>
    <x v="1"/>
    <x v="0"/>
    <x v="0"/>
    <x v="0"/>
    <x v="2"/>
    <x v="1"/>
    <x v="2"/>
    <s v="11-20"/>
    <x v="0"/>
  </r>
  <r>
    <x v="3099"/>
    <n v="41"/>
    <n v="16"/>
    <n v="35"/>
    <x v="1"/>
    <n v="94061"/>
    <x v="1"/>
    <n v="1.4"/>
    <x v="2"/>
    <n v="135"/>
    <x v="0"/>
    <x v="1"/>
    <x v="0"/>
    <x v="0"/>
    <x v="0"/>
    <x v="2"/>
    <x v="1"/>
    <x v="2"/>
    <s v="11-20"/>
    <x v="1"/>
  </r>
  <r>
    <x v="3100"/>
    <n v="41"/>
    <n v="16"/>
    <n v="155"/>
    <x v="0"/>
    <n v="95070"/>
    <x v="0"/>
    <n v="7"/>
    <x v="0"/>
    <n v="0"/>
    <x v="0"/>
    <x v="1"/>
    <x v="0"/>
    <x v="0"/>
    <x v="0"/>
    <x v="2"/>
    <x v="5"/>
    <x v="0"/>
    <s v="11-20"/>
    <x v="3"/>
  </r>
  <r>
    <x v="3101"/>
    <n v="41"/>
    <n v="15"/>
    <n v="24"/>
    <x v="1"/>
    <n v="92130"/>
    <x v="1"/>
    <n v="0.8"/>
    <x v="1"/>
    <n v="0"/>
    <x v="0"/>
    <x v="0"/>
    <x v="0"/>
    <x v="1"/>
    <x v="0"/>
    <x v="2"/>
    <x v="2"/>
    <x v="0"/>
    <s v="11-20"/>
    <x v="2"/>
  </r>
  <r>
    <x v="3102"/>
    <n v="41"/>
    <n v="16"/>
    <n v="62"/>
    <x v="2"/>
    <n v="94553"/>
    <x v="1"/>
    <n v="2.2000000000000002"/>
    <x v="1"/>
    <n v="0"/>
    <x v="0"/>
    <x v="1"/>
    <x v="0"/>
    <x v="1"/>
    <x v="1"/>
    <x v="2"/>
    <x v="4"/>
    <x v="0"/>
    <s v="11-20"/>
    <x v="0"/>
  </r>
  <r>
    <x v="3103"/>
    <n v="41"/>
    <n v="15"/>
    <n v="62"/>
    <x v="2"/>
    <n v="90401"/>
    <x v="3"/>
    <n v="0.9"/>
    <x v="1"/>
    <n v="0"/>
    <x v="0"/>
    <x v="1"/>
    <x v="0"/>
    <x v="0"/>
    <x v="0"/>
    <x v="2"/>
    <x v="4"/>
    <x v="0"/>
    <s v="11-20"/>
    <x v="2"/>
  </r>
  <r>
    <x v="3104"/>
    <n v="41"/>
    <n v="15"/>
    <n v="69"/>
    <x v="2"/>
    <n v="92507"/>
    <x v="0"/>
    <n v="1.5"/>
    <x v="1"/>
    <n v="78"/>
    <x v="0"/>
    <x v="1"/>
    <x v="0"/>
    <x v="1"/>
    <x v="0"/>
    <x v="2"/>
    <x v="4"/>
    <x v="1"/>
    <s v="11-20"/>
    <x v="1"/>
  </r>
  <r>
    <x v="3105"/>
    <n v="41"/>
    <n v="16"/>
    <n v="79"/>
    <x v="2"/>
    <n v="95020"/>
    <x v="0"/>
    <n v="4"/>
    <x v="1"/>
    <n v="225"/>
    <x v="0"/>
    <x v="1"/>
    <x v="0"/>
    <x v="1"/>
    <x v="0"/>
    <x v="2"/>
    <x v="3"/>
    <x v="2"/>
    <s v="11-20"/>
    <x v="5"/>
  </r>
  <r>
    <x v="3106"/>
    <n v="41"/>
    <n v="14"/>
    <n v="32"/>
    <x v="1"/>
    <n v="91605"/>
    <x v="3"/>
    <n v="1"/>
    <x v="2"/>
    <n v="0"/>
    <x v="0"/>
    <x v="1"/>
    <x v="0"/>
    <x v="0"/>
    <x v="1"/>
    <x v="2"/>
    <x v="1"/>
    <x v="0"/>
    <s v="11-20"/>
    <x v="1"/>
  </r>
  <r>
    <x v="3107"/>
    <n v="41"/>
    <n v="17"/>
    <n v="80"/>
    <x v="2"/>
    <n v="91330"/>
    <x v="0"/>
    <n v="0.3"/>
    <x v="0"/>
    <n v="0"/>
    <x v="0"/>
    <x v="1"/>
    <x v="0"/>
    <x v="0"/>
    <x v="0"/>
    <x v="2"/>
    <x v="3"/>
    <x v="0"/>
    <s v="11-20"/>
    <x v="2"/>
  </r>
  <r>
    <x v="3108"/>
    <n v="41"/>
    <n v="16"/>
    <n v="44"/>
    <x v="1"/>
    <n v="92037"/>
    <x v="0"/>
    <n v="0.3"/>
    <x v="1"/>
    <n v="0"/>
    <x v="0"/>
    <x v="1"/>
    <x v="0"/>
    <x v="0"/>
    <x v="0"/>
    <x v="2"/>
    <x v="1"/>
    <x v="0"/>
    <s v="11-20"/>
    <x v="2"/>
  </r>
  <r>
    <x v="3109"/>
    <n v="41"/>
    <n v="15"/>
    <n v="89"/>
    <x v="2"/>
    <n v="94608"/>
    <x v="3"/>
    <n v="0.1"/>
    <x v="0"/>
    <n v="292"/>
    <x v="0"/>
    <x v="1"/>
    <x v="0"/>
    <x v="1"/>
    <x v="0"/>
    <x v="2"/>
    <x v="3"/>
    <x v="2"/>
    <s v="11-20"/>
    <x v="2"/>
  </r>
  <r>
    <x v="3110"/>
    <n v="41"/>
    <n v="15"/>
    <n v="91"/>
    <x v="2"/>
    <n v="90502"/>
    <x v="0"/>
    <n v="2.8"/>
    <x v="1"/>
    <n v="330"/>
    <x v="0"/>
    <x v="0"/>
    <x v="0"/>
    <x v="1"/>
    <x v="0"/>
    <x v="2"/>
    <x v="3"/>
    <x v="3"/>
    <s v="11-20"/>
    <x v="0"/>
  </r>
  <r>
    <x v="3111"/>
    <n v="41"/>
    <n v="17"/>
    <n v="53"/>
    <x v="2"/>
    <n v="93727"/>
    <x v="1"/>
    <n v="2.5"/>
    <x v="0"/>
    <n v="102"/>
    <x v="0"/>
    <x v="1"/>
    <x v="0"/>
    <x v="1"/>
    <x v="0"/>
    <x v="2"/>
    <x v="4"/>
    <x v="2"/>
    <s v="11-20"/>
    <x v="0"/>
  </r>
  <r>
    <x v="3112"/>
    <n v="41"/>
    <n v="15"/>
    <n v="82"/>
    <x v="2"/>
    <n v="94720"/>
    <x v="3"/>
    <n v="0.1"/>
    <x v="0"/>
    <n v="0"/>
    <x v="0"/>
    <x v="1"/>
    <x v="0"/>
    <x v="1"/>
    <x v="0"/>
    <x v="2"/>
    <x v="3"/>
    <x v="0"/>
    <s v="11-20"/>
    <x v="2"/>
  </r>
  <r>
    <x v="3113"/>
    <n v="41"/>
    <n v="16"/>
    <n v="81"/>
    <x v="2"/>
    <n v="94305"/>
    <x v="1"/>
    <n v="0.4"/>
    <x v="0"/>
    <n v="146"/>
    <x v="0"/>
    <x v="1"/>
    <x v="0"/>
    <x v="1"/>
    <x v="1"/>
    <x v="2"/>
    <x v="3"/>
    <x v="2"/>
    <s v="11-20"/>
    <x v="2"/>
  </r>
  <r>
    <x v="3114"/>
    <n v="41"/>
    <n v="17"/>
    <n v="129"/>
    <x v="0"/>
    <n v="94720"/>
    <x v="0"/>
    <n v="3.4"/>
    <x v="0"/>
    <n v="0"/>
    <x v="0"/>
    <x v="1"/>
    <x v="0"/>
    <x v="0"/>
    <x v="1"/>
    <x v="2"/>
    <x v="0"/>
    <x v="0"/>
    <s v="11-20"/>
    <x v="4"/>
  </r>
  <r>
    <x v="3115"/>
    <n v="41"/>
    <n v="15"/>
    <n v="53"/>
    <x v="2"/>
    <n v="93106"/>
    <x v="0"/>
    <n v="0.7"/>
    <x v="1"/>
    <n v="0"/>
    <x v="0"/>
    <x v="1"/>
    <x v="0"/>
    <x v="1"/>
    <x v="0"/>
    <x v="2"/>
    <x v="4"/>
    <x v="0"/>
    <s v="11-20"/>
    <x v="2"/>
  </r>
  <r>
    <x v="3116"/>
    <n v="41"/>
    <n v="17"/>
    <n v="143"/>
    <x v="0"/>
    <n v="90059"/>
    <x v="1"/>
    <n v="2.7"/>
    <x v="1"/>
    <n v="209"/>
    <x v="1"/>
    <x v="1"/>
    <x v="0"/>
    <x v="1"/>
    <x v="0"/>
    <x v="2"/>
    <x v="0"/>
    <x v="2"/>
    <s v="11-20"/>
    <x v="0"/>
  </r>
  <r>
    <x v="3117"/>
    <n v="41"/>
    <n v="17"/>
    <n v="140"/>
    <x v="0"/>
    <n v="94542"/>
    <x v="0"/>
    <n v="3.5"/>
    <x v="0"/>
    <n v="342"/>
    <x v="0"/>
    <x v="1"/>
    <x v="0"/>
    <x v="0"/>
    <x v="0"/>
    <x v="2"/>
    <x v="0"/>
    <x v="3"/>
    <s v="11-20"/>
    <x v="4"/>
  </r>
  <r>
    <x v="3118"/>
    <n v="41"/>
    <n v="17"/>
    <n v="165"/>
    <x v="0"/>
    <n v="91311"/>
    <x v="1"/>
    <n v="7.6"/>
    <x v="0"/>
    <n v="157"/>
    <x v="0"/>
    <x v="1"/>
    <x v="0"/>
    <x v="0"/>
    <x v="0"/>
    <x v="2"/>
    <x v="5"/>
    <x v="2"/>
    <s v="11-20"/>
    <x v="3"/>
  </r>
  <r>
    <x v="3119"/>
    <n v="41"/>
    <n v="15"/>
    <n v="93"/>
    <x v="2"/>
    <n v="95616"/>
    <x v="0"/>
    <n v="2.8"/>
    <x v="1"/>
    <n v="0"/>
    <x v="0"/>
    <x v="1"/>
    <x v="0"/>
    <x v="1"/>
    <x v="0"/>
    <x v="2"/>
    <x v="3"/>
    <x v="0"/>
    <s v="11-20"/>
    <x v="0"/>
  </r>
  <r>
    <x v="3120"/>
    <n v="41"/>
    <n v="16"/>
    <n v="64"/>
    <x v="2"/>
    <n v="91604"/>
    <x v="2"/>
    <n v="0.4"/>
    <x v="0"/>
    <n v="0"/>
    <x v="0"/>
    <x v="1"/>
    <x v="0"/>
    <x v="1"/>
    <x v="0"/>
    <x v="2"/>
    <x v="4"/>
    <x v="0"/>
    <s v="11-20"/>
    <x v="2"/>
  </r>
  <r>
    <x v="3121"/>
    <n v="41"/>
    <n v="17"/>
    <n v="9"/>
    <x v="1"/>
    <n v="91911"/>
    <x v="0"/>
    <n v="1"/>
    <x v="0"/>
    <n v="0"/>
    <x v="0"/>
    <x v="1"/>
    <x v="0"/>
    <x v="1"/>
    <x v="1"/>
    <x v="2"/>
    <x v="2"/>
    <x v="0"/>
    <s v="11-20"/>
    <x v="1"/>
  </r>
  <r>
    <x v="3122"/>
    <n v="41"/>
    <n v="16"/>
    <n v="18"/>
    <x v="1"/>
    <n v="90024"/>
    <x v="0"/>
    <n v="0.6"/>
    <x v="1"/>
    <n v="0"/>
    <x v="0"/>
    <x v="1"/>
    <x v="0"/>
    <x v="0"/>
    <x v="1"/>
    <x v="2"/>
    <x v="2"/>
    <x v="0"/>
    <s v="11-20"/>
    <x v="2"/>
  </r>
  <r>
    <x v="3123"/>
    <n v="41"/>
    <n v="17"/>
    <n v="83"/>
    <x v="2"/>
    <n v="94025"/>
    <x v="2"/>
    <n v="2.67"/>
    <x v="0"/>
    <n v="0"/>
    <x v="0"/>
    <x v="1"/>
    <x v="0"/>
    <x v="1"/>
    <x v="0"/>
    <x v="2"/>
    <x v="3"/>
    <x v="0"/>
    <s v="11-20"/>
    <x v="0"/>
  </r>
  <r>
    <x v="3124"/>
    <n v="41"/>
    <n v="16"/>
    <n v="109"/>
    <x v="0"/>
    <n v="94801"/>
    <x v="3"/>
    <n v="1"/>
    <x v="0"/>
    <n v="0"/>
    <x v="0"/>
    <x v="0"/>
    <x v="0"/>
    <x v="1"/>
    <x v="0"/>
    <x v="2"/>
    <x v="0"/>
    <x v="0"/>
    <s v="11-20"/>
    <x v="1"/>
  </r>
  <r>
    <x v="3125"/>
    <n v="41"/>
    <n v="16"/>
    <n v="78"/>
    <x v="2"/>
    <n v="95616"/>
    <x v="2"/>
    <n v="0.4"/>
    <x v="0"/>
    <n v="0"/>
    <x v="0"/>
    <x v="1"/>
    <x v="0"/>
    <x v="1"/>
    <x v="0"/>
    <x v="2"/>
    <x v="3"/>
    <x v="0"/>
    <s v="11-20"/>
    <x v="2"/>
  </r>
  <r>
    <x v="3126"/>
    <n v="41"/>
    <n v="16"/>
    <n v="9"/>
    <x v="1"/>
    <n v="90089"/>
    <x v="1"/>
    <n v="0.3"/>
    <x v="2"/>
    <n v="0"/>
    <x v="0"/>
    <x v="1"/>
    <x v="0"/>
    <x v="0"/>
    <x v="1"/>
    <x v="2"/>
    <x v="2"/>
    <x v="0"/>
    <s v="11-20"/>
    <x v="2"/>
  </r>
  <r>
    <x v="3127"/>
    <n v="41"/>
    <n v="17"/>
    <n v="65"/>
    <x v="2"/>
    <n v="90024"/>
    <x v="3"/>
    <n v="2.1"/>
    <x v="1"/>
    <n v="0"/>
    <x v="0"/>
    <x v="1"/>
    <x v="0"/>
    <x v="1"/>
    <x v="0"/>
    <x v="2"/>
    <x v="4"/>
    <x v="0"/>
    <s v="11-20"/>
    <x v="0"/>
  </r>
  <r>
    <x v="3128"/>
    <n v="41"/>
    <n v="17"/>
    <n v="71"/>
    <x v="2"/>
    <n v="92182"/>
    <x v="3"/>
    <n v="0.3"/>
    <x v="1"/>
    <n v="0"/>
    <x v="0"/>
    <x v="1"/>
    <x v="0"/>
    <x v="0"/>
    <x v="1"/>
    <x v="2"/>
    <x v="4"/>
    <x v="0"/>
    <s v="11-20"/>
    <x v="2"/>
  </r>
  <r>
    <x v="3129"/>
    <n v="41"/>
    <n v="15"/>
    <n v="88"/>
    <x v="2"/>
    <n v="90740"/>
    <x v="0"/>
    <n v="2.8"/>
    <x v="1"/>
    <n v="0"/>
    <x v="0"/>
    <x v="0"/>
    <x v="0"/>
    <x v="0"/>
    <x v="0"/>
    <x v="2"/>
    <x v="3"/>
    <x v="0"/>
    <s v="11-20"/>
    <x v="0"/>
  </r>
  <r>
    <x v="3130"/>
    <n v="41"/>
    <n v="17"/>
    <n v="58"/>
    <x v="2"/>
    <n v="92009"/>
    <x v="2"/>
    <n v="2.67"/>
    <x v="0"/>
    <n v="0"/>
    <x v="0"/>
    <x v="1"/>
    <x v="0"/>
    <x v="1"/>
    <x v="1"/>
    <x v="2"/>
    <x v="4"/>
    <x v="0"/>
    <s v="11-20"/>
    <x v="0"/>
  </r>
  <r>
    <x v="3131"/>
    <n v="41"/>
    <n v="17"/>
    <n v="154"/>
    <x v="0"/>
    <n v="92697"/>
    <x v="0"/>
    <n v="1.7"/>
    <x v="0"/>
    <n v="0"/>
    <x v="0"/>
    <x v="1"/>
    <x v="0"/>
    <x v="0"/>
    <x v="1"/>
    <x v="2"/>
    <x v="5"/>
    <x v="0"/>
    <s v="11-20"/>
    <x v="1"/>
  </r>
  <r>
    <x v="3132"/>
    <n v="41"/>
    <n v="15"/>
    <n v="54"/>
    <x v="2"/>
    <n v="91775"/>
    <x v="3"/>
    <n v="2.1"/>
    <x v="0"/>
    <n v="0"/>
    <x v="0"/>
    <x v="1"/>
    <x v="0"/>
    <x v="1"/>
    <x v="0"/>
    <x v="2"/>
    <x v="4"/>
    <x v="0"/>
    <s v="11-20"/>
    <x v="0"/>
  </r>
  <r>
    <x v="3133"/>
    <n v="41"/>
    <n v="16"/>
    <n v="52"/>
    <x v="2"/>
    <n v="91311"/>
    <x v="1"/>
    <n v="2.2000000000000002"/>
    <x v="1"/>
    <n v="0"/>
    <x v="0"/>
    <x v="1"/>
    <x v="0"/>
    <x v="1"/>
    <x v="0"/>
    <x v="2"/>
    <x v="4"/>
    <x v="0"/>
    <s v="11-20"/>
    <x v="0"/>
  </r>
  <r>
    <x v="3134"/>
    <n v="41"/>
    <n v="17"/>
    <n v="71"/>
    <x v="2"/>
    <n v="94801"/>
    <x v="1"/>
    <n v="3.2"/>
    <x v="0"/>
    <n v="0"/>
    <x v="0"/>
    <x v="1"/>
    <x v="0"/>
    <x v="1"/>
    <x v="1"/>
    <x v="2"/>
    <x v="4"/>
    <x v="0"/>
    <s v="11-20"/>
    <x v="4"/>
  </r>
  <r>
    <x v="3135"/>
    <n v="41"/>
    <n v="15"/>
    <n v="49"/>
    <x v="1"/>
    <n v="90245"/>
    <x v="3"/>
    <n v="0.9"/>
    <x v="1"/>
    <n v="0"/>
    <x v="0"/>
    <x v="1"/>
    <x v="1"/>
    <x v="1"/>
    <x v="1"/>
    <x v="2"/>
    <x v="1"/>
    <x v="0"/>
    <s v="11-20"/>
    <x v="2"/>
  </r>
  <r>
    <x v="3136"/>
    <n v="41"/>
    <n v="16"/>
    <n v="25"/>
    <x v="1"/>
    <n v="95014"/>
    <x v="1"/>
    <n v="0.1"/>
    <x v="2"/>
    <n v="0"/>
    <x v="0"/>
    <x v="1"/>
    <x v="0"/>
    <x v="0"/>
    <x v="1"/>
    <x v="2"/>
    <x v="1"/>
    <x v="0"/>
    <s v="11-20"/>
    <x v="2"/>
  </r>
  <r>
    <x v="3137"/>
    <n v="41"/>
    <n v="16"/>
    <n v="68"/>
    <x v="2"/>
    <n v="92122"/>
    <x v="3"/>
    <n v="3"/>
    <x v="0"/>
    <n v="0"/>
    <x v="0"/>
    <x v="1"/>
    <x v="0"/>
    <x v="1"/>
    <x v="1"/>
    <x v="2"/>
    <x v="4"/>
    <x v="0"/>
    <s v="11-20"/>
    <x v="4"/>
  </r>
  <r>
    <x v="3138"/>
    <n v="41"/>
    <n v="17"/>
    <n v="34"/>
    <x v="1"/>
    <n v="91361"/>
    <x v="0"/>
    <n v="0.7"/>
    <x v="0"/>
    <n v="143"/>
    <x v="0"/>
    <x v="1"/>
    <x v="0"/>
    <x v="0"/>
    <x v="0"/>
    <x v="2"/>
    <x v="1"/>
    <x v="2"/>
    <s v="11-20"/>
    <x v="2"/>
  </r>
  <r>
    <x v="3139"/>
    <n v="41"/>
    <n v="16"/>
    <n v="69"/>
    <x v="2"/>
    <n v="92697"/>
    <x v="0"/>
    <n v="0.1"/>
    <x v="2"/>
    <n v="0"/>
    <x v="0"/>
    <x v="1"/>
    <x v="0"/>
    <x v="1"/>
    <x v="0"/>
    <x v="2"/>
    <x v="4"/>
    <x v="0"/>
    <s v="11-20"/>
    <x v="2"/>
  </r>
  <r>
    <x v="3140"/>
    <n v="40"/>
    <n v="16"/>
    <n v="83"/>
    <x v="2"/>
    <n v="95064"/>
    <x v="2"/>
    <n v="0.2"/>
    <x v="1"/>
    <n v="0"/>
    <x v="0"/>
    <x v="1"/>
    <x v="0"/>
    <x v="0"/>
    <x v="0"/>
    <x v="2"/>
    <x v="3"/>
    <x v="0"/>
    <s v="11-20"/>
    <x v="2"/>
  </r>
  <r>
    <x v="3141"/>
    <n v="40"/>
    <n v="16"/>
    <n v="29"/>
    <x v="1"/>
    <n v="94117"/>
    <x v="0"/>
    <n v="2"/>
    <x v="2"/>
    <n v="0"/>
    <x v="0"/>
    <x v="1"/>
    <x v="0"/>
    <x v="1"/>
    <x v="0"/>
    <x v="2"/>
    <x v="1"/>
    <x v="0"/>
    <s v="11-20"/>
    <x v="0"/>
  </r>
  <r>
    <x v="3142"/>
    <n v="40"/>
    <n v="16"/>
    <n v="49"/>
    <x v="1"/>
    <n v="92373"/>
    <x v="0"/>
    <n v="1.8"/>
    <x v="0"/>
    <n v="0"/>
    <x v="0"/>
    <x v="1"/>
    <x v="0"/>
    <x v="0"/>
    <x v="1"/>
    <x v="2"/>
    <x v="1"/>
    <x v="0"/>
    <s v="11-20"/>
    <x v="1"/>
  </r>
  <r>
    <x v="3143"/>
    <n v="40"/>
    <n v="16"/>
    <n v="42"/>
    <x v="1"/>
    <n v="94501"/>
    <x v="2"/>
    <n v="2.2000000000000002"/>
    <x v="2"/>
    <n v="126"/>
    <x v="0"/>
    <x v="1"/>
    <x v="0"/>
    <x v="0"/>
    <x v="0"/>
    <x v="2"/>
    <x v="1"/>
    <x v="2"/>
    <s v="11-20"/>
    <x v="0"/>
  </r>
  <r>
    <x v="3144"/>
    <n v="40"/>
    <n v="15"/>
    <n v="82"/>
    <x v="2"/>
    <n v="91775"/>
    <x v="3"/>
    <n v="1"/>
    <x v="0"/>
    <n v="309"/>
    <x v="0"/>
    <x v="1"/>
    <x v="0"/>
    <x v="0"/>
    <x v="0"/>
    <x v="2"/>
    <x v="3"/>
    <x v="3"/>
    <s v="11-20"/>
    <x v="1"/>
  </r>
  <r>
    <x v="3145"/>
    <n v="40"/>
    <n v="16"/>
    <n v="73"/>
    <x v="2"/>
    <n v="94110"/>
    <x v="2"/>
    <n v="2.67"/>
    <x v="0"/>
    <n v="0"/>
    <x v="0"/>
    <x v="1"/>
    <x v="0"/>
    <x v="1"/>
    <x v="1"/>
    <x v="2"/>
    <x v="4"/>
    <x v="0"/>
    <s v="11-20"/>
    <x v="0"/>
  </r>
  <r>
    <x v="3146"/>
    <n v="40"/>
    <n v="14"/>
    <n v="70"/>
    <x v="2"/>
    <n v="94923"/>
    <x v="2"/>
    <n v="1.4"/>
    <x v="2"/>
    <n v="0"/>
    <x v="0"/>
    <x v="1"/>
    <x v="0"/>
    <x v="1"/>
    <x v="0"/>
    <x v="2"/>
    <x v="4"/>
    <x v="0"/>
    <s v="11-20"/>
    <x v="1"/>
  </r>
  <r>
    <x v="3147"/>
    <n v="40"/>
    <n v="13"/>
    <n v="69"/>
    <x v="2"/>
    <n v="94305"/>
    <x v="3"/>
    <n v="2.33"/>
    <x v="2"/>
    <n v="0"/>
    <x v="0"/>
    <x v="1"/>
    <x v="0"/>
    <x v="0"/>
    <x v="0"/>
    <x v="2"/>
    <x v="4"/>
    <x v="0"/>
    <s v="11-20"/>
    <x v="0"/>
  </r>
  <r>
    <x v="3148"/>
    <n v="40"/>
    <n v="16"/>
    <n v="119"/>
    <x v="0"/>
    <n v="91335"/>
    <x v="1"/>
    <n v="4.2"/>
    <x v="2"/>
    <n v="0"/>
    <x v="1"/>
    <x v="1"/>
    <x v="0"/>
    <x v="1"/>
    <x v="0"/>
    <x v="2"/>
    <x v="0"/>
    <x v="0"/>
    <s v="11-20"/>
    <x v="5"/>
  </r>
  <r>
    <x v="3149"/>
    <n v="40"/>
    <n v="15"/>
    <n v="173"/>
    <x v="0"/>
    <n v="95060"/>
    <x v="2"/>
    <n v="6.6"/>
    <x v="0"/>
    <n v="0"/>
    <x v="1"/>
    <x v="1"/>
    <x v="1"/>
    <x v="1"/>
    <x v="1"/>
    <x v="2"/>
    <x v="5"/>
    <x v="0"/>
    <s v="11-20"/>
    <x v="3"/>
  </r>
  <r>
    <x v="3150"/>
    <n v="40"/>
    <n v="15"/>
    <n v="85"/>
    <x v="2"/>
    <n v="94304"/>
    <x v="1"/>
    <n v="0.4"/>
    <x v="0"/>
    <n v="0"/>
    <x v="0"/>
    <x v="1"/>
    <x v="0"/>
    <x v="1"/>
    <x v="0"/>
    <x v="2"/>
    <x v="3"/>
    <x v="0"/>
    <s v="11-20"/>
    <x v="2"/>
  </r>
  <r>
    <x v="3151"/>
    <n v="40"/>
    <n v="10"/>
    <n v="44"/>
    <x v="1"/>
    <n v="94720"/>
    <x v="3"/>
    <n v="2"/>
    <x v="1"/>
    <n v="0"/>
    <x v="0"/>
    <x v="1"/>
    <x v="0"/>
    <x v="1"/>
    <x v="0"/>
    <x v="2"/>
    <x v="1"/>
    <x v="0"/>
    <s v="11-20"/>
    <x v="0"/>
  </r>
  <r>
    <x v="3152"/>
    <n v="40"/>
    <n v="14"/>
    <n v="81"/>
    <x v="2"/>
    <n v="94709"/>
    <x v="3"/>
    <n v="0.1"/>
    <x v="0"/>
    <n v="0"/>
    <x v="0"/>
    <x v="1"/>
    <x v="0"/>
    <x v="1"/>
    <x v="0"/>
    <x v="2"/>
    <x v="3"/>
    <x v="0"/>
    <s v="11-20"/>
    <x v="2"/>
  </r>
  <r>
    <x v="3153"/>
    <n v="40"/>
    <n v="14"/>
    <n v="70"/>
    <x v="2"/>
    <n v="95136"/>
    <x v="3"/>
    <n v="2.1"/>
    <x v="0"/>
    <n v="185"/>
    <x v="0"/>
    <x v="1"/>
    <x v="0"/>
    <x v="0"/>
    <x v="0"/>
    <x v="2"/>
    <x v="4"/>
    <x v="2"/>
    <s v="11-20"/>
    <x v="0"/>
  </r>
  <r>
    <x v="3154"/>
    <n v="40"/>
    <n v="16"/>
    <n v="114"/>
    <x v="0"/>
    <n v="91604"/>
    <x v="0"/>
    <n v="3.4"/>
    <x v="0"/>
    <n v="300"/>
    <x v="0"/>
    <x v="1"/>
    <x v="0"/>
    <x v="1"/>
    <x v="0"/>
    <x v="2"/>
    <x v="0"/>
    <x v="2"/>
    <s v="11-20"/>
    <x v="4"/>
  </r>
  <r>
    <x v="3155"/>
    <n v="40"/>
    <n v="14"/>
    <n v="33"/>
    <x v="1"/>
    <n v="94025"/>
    <x v="1"/>
    <n v="1.4"/>
    <x v="1"/>
    <n v="0"/>
    <x v="0"/>
    <x v="1"/>
    <x v="0"/>
    <x v="1"/>
    <x v="1"/>
    <x v="2"/>
    <x v="1"/>
    <x v="0"/>
    <s v="11-20"/>
    <x v="1"/>
  </r>
  <r>
    <x v="3156"/>
    <n v="40"/>
    <n v="16"/>
    <n v="120"/>
    <x v="0"/>
    <n v="92037"/>
    <x v="1"/>
    <n v="6.1"/>
    <x v="0"/>
    <n v="196"/>
    <x v="0"/>
    <x v="1"/>
    <x v="0"/>
    <x v="1"/>
    <x v="0"/>
    <x v="2"/>
    <x v="0"/>
    <x v="2"/>
    <s v="11-20"/>
    <x v="3"/>
  </r>
  <r>
    <x v="3157"/>
    <n v="40"/>
    <n v="16"/>
    <n v="82"/>
    <x v="2"/>
    <n v="91311"/>
    <x v="0"/>
    <n v="3.6"/>
    <x v="2"/>
    <n v="0"/>
    <x v="0"/>
    <x v="1"/>
    <x v="0"/>
    <x v="0"/>
    <x v="0"/>
    <x v="2"/>
    <x v="3"/>
    <x v="0"/>
    <s v="11-20"/>
    <x v="4"/>
  </r>
  <r>
    <x v="3158"/>
    <n v="40"/>
    <n v="15"/>
    <n v="40"/>
    <x v="1"/>
    <n v="92096"/>
    <x v="1"/>
    <n v="2.2000000000000002"/>
    <x v="1"/>
    <n v="107"/>
    <x v="0"/>
    <x v="1"/>
    <x v="0"/>
    <x v="1"/>
    <x v="0"/>
    <x v="2"/>
    <x v="1"/>
    <x v="2"/>
    <s v="11-20"/>
    <x v="0"/>
  </r>
  <r>
    <x v="3159"/>
    <n v="40"/>
    <n v="14"/>
    <n v="73"/>
    <x v="2"/>
    <n v="94539"/>
    <x v="0"/>
    <n v="1.5"/>
    <x v="1"/>
    <n v="252"/>
    <x v="0"/>
    <x v="1"/>
    <x v="0"/>
    <x v="1"/>
    <x v="0"/>
    <x v="2"/>
    <x v="4"/>
    <x v="2"/>
    <s v="11-20"/>
    <x v="1"/>
  </r>
  <r>
    <x v="3160"/>
    <n v="40"/>
    <n v="15"/>
    <n v="161"/>
    <x v="0"/>
    <n v="94596"/>
    <x v="1"/>
    <n v="3.3"/>
    <x v="0"/>
    <n v="0"/>
    <x v="0"/>
    <x v="0"/>
    <x v="0"/>
    <x v="0"/>
    <x v="1"/>
    <x v="2"/>
    <x v="5"/>
    <x v="0"/>
    <s v="11-20"/>
    <x v="4"/>
  </r>
  <r>
    <x v="3161"/>
    <n v="40"/>
    <n v="14"/>
    <n v="58"/>
    <x v="2"/>
    <n v="94025"/>
    <x v="1"/>
    <n v="2.8"/>
    <x v="0"/>
    <n v="0"/>
    <x v="0"/>
    <x v="1"/>
    <x v="0"/>
    <x v="1"/>
    <x v="0"/>
    <x v="2"/>
    <x v="4"/>
    <x v="0"/>
    <s v="11-20"/>
    <x v="0"/>
  </r>
  <r>
    <x v="3162"/>
    <n v="40"/>
    <n v="16"/>
    <n v="45"/>
    <x v="1"/>
    <n v="94720"/>
    <x v="3"/>
    <n v="0.6"/>
    <x v="2"/>
    <n v="204"/>
    <x v="0"/>
    <x v="1"/>
    <x v="0"/>
    <x v="1"/>
    <x v="0"/>
    <x v="2"/>
    <x v="1"/>
    <x v="2"/>
    <s v="11-20"/>
    <x v="2"/>
  </r>
  <r>
    <x v="3163"/>
    <n v="40"/>
    <n v="16"/>
    <n v="50"/>
    <x v="1"/>
    <n v="92093"/>
    <x v="1"/>
    <n v="1.7"/>
    <x v="0"/>
    <n v="174"/>
    <x v="0"/>
    <x v="1"/>
    <x v="0"/>
    <x v="0"/>
    <x v="0"/>
    <x v="2"/>
    <x v="4"/>
    <x v="2"/>
    <s v="11-20"/>
    <x v="1"/>
  </r>
  <r>
    <x v="3164"/>
    <n v="40"/>
    <n v="14"/>
    <n v="28"/>
    <x v="1"/>
    <n v="94025"/>
    <x v="2"/>
    <n v="1.5"/>
    <x v="1"/>
    <n v="0"/>
    <x v="0"/>
    <x v="1"/>
    <x v="0"/>
    <x v="0"/>
    <x v="1"/>
    <x v="2"/>
    <x v="1"/>
    <x v="0"/>
    <s v="11-20"/>
    <x v="1"/>
  </r>
  <r>
    <x v="3165"/>
    <n v="40"/>
    <n v="13"/>
    <n v="24"/>
    <x v="1"/>
    <n v="94608"/>
    <x v="3"/>
    <n v="1"/>
    <x v="2"/>
    <n v="0"/>
    <x v="0"/>
    <x v="1"/>
    <x v="0"/>
    <x v="1"/>
    <x v="0"/>
    <x v="2"/>
    <x v="2"/>
    <x v="0"/>
    <s v="11-20"/>
    <x v="1"/>
  </r>
  <r>
    <x v="3166"/>
    <n v="40"/>
    <n v="16"/>
    <n v="32"/>
    <x v="1"/>
    <n v="92110"/>
    <x v="0"/>
    <n v="1.4"/>
    <x v="1"/>
    <n v="158"/>
    <x v="0"/>
    <x v="1"/>
    <x v="0"/>
    <x v="1"/>
    <x v="0"/>
    <x v="2"/>
    <x v="1"/>
    <x v="2"/>
    <s v="11-20"/>
    <x v="1"/>
  </r>
  <r>
    <x v="3167"/>
    <n v="40"/>
    <n v="14"/>
    <n v="42"/>
    <x v="1"/>
    <n v="94801"/>
    <x v="1"/>
    <n v="0.7"/>
    <x v="0"/>
    <n v="101"/>
    <x v="0"/>
    <x v="1"/>
    <x v="0"/>
    <x v="1"/>
    <x v="0"/>
    <x v="2"/>
    <x v="1"/>
    <x v="2"/>
    <s v="11-20"/>
    <x v="2"/>
  </r>
  <r>
    <x v="3168"/>
    <n v="40"/>
    <n v="16"/>
    <n v="69"/>
    <x v="2"/>
    <n v="92009"/>
    <x v="2"/>
    <n v="2.4"/>
    <x v="0"/>
    <n v="0"/>
    <x v="0"/>
    <x v="1"/>
    <x v="0"/>
    <x v="1"/>
    <x v="0"/>
    <x v="2"/>
    <x v="4"/>
    <x v="0"/>
    <s v="11-20"/>
    <x v="0"/>
  </r>
  <r>
    <x v="3169"/>
    <n v="40"/>
    <n v="15"/>
    <n v="84"/>
    <x v="2"/>
    <n v="94521"/>
    <x v="0"/>
    <n v="3.7"/>
    <x v="1"/>
    <n v="0"/>
    <x v="0"/>
    <x v="1"/>
    <x v="0"/>
    <x v="1"/>
    <x v="0"/>
    <x v="2"/>
    <x v="3"/>
    <x v="0"/>
    <s v="11-20"/>
    <x v="4"/>
  </r>
  <r>
    <x v="3170"/>
    <n v="40"/>
    <n v="14"/>
    <n v="129"/>
    <x v="0"/>
    <n v="90089"/>
    <x v="0"/>
    <n v="5.9"/>
    <x v="1"/>
    <n v="0"/>
    <x v="1"/>
    <x v="1"/>
    <x v="0"/>
    <x v="1"/>
    <x v="0"/>
    <x v="2"/>
    <x v="0"/>
    <x v="0"/>
    <s v="11-20"/>
    <x v="3"/>
  </r>
  <r>
    <x v="3171"/>
    <n v="40"/>
    <n v="15"/>
    <n v="82"/>
    <x v="2"/>
    <n v="93101"/>
    <x v="1"/>
    <n v="0.4"/>
    <x v="0"/>
    <n v="0"/>
    <x v="0"/>
    <x v="1"/>
    <x v="0"/>
    <x v="0"/>
    <x v="0"/>
    <x v="2"/>
    <x v="3"/>
    <x v="0"/>
    <s v="11-20"/>
    <x v="2"/>
  </r>
  <r>
    <x v="3172"/>
    <n v="40"/>
    <n v="16"/>
    <n v="85"/>
    <x v="2"/>
    <n v="92677"/>
    <x v="1"/>
    <n v="0.2"/>
    <x v="1"/>
    <n v="0"/>
    <x v="0"/>
    <x v="1"/>
    <x v="0"/>
    <x v="1"/>
    <x v="1"/>
    <x v="2"/>
    <x v="3"/>
    <x v="0"/>
    <s v="11-20"/>
    <x v="2"/>
  </r>
  <r>
    <x v="3173"/>
    <n v="40"/>
    <n v="14"/>
    <n v="64"/>
    <x v="2"/>
    <n v="91320"/>
    <x v="2"/>
    <n v="0.2"/>
    <x v="1"/>
    <n v="0"/>
    <x v="0"/>
    <x v="1"/>
    <x v="0"/>
    <x v="1"/>
    <x v="1"/>
    <x v="2"/>
    <x v="4"/>
    <x v="0"/>
    <s v="11-20"/>
    <x v="2"/>
  </r>
  <r>
    <x v="3174"/>
    <n v="40"/>
    <n v="16"/>
    <n v="155"/>
    <x v="0"/>
    <n v="94002"/>
    <x v="2"/>
    <n v="0.1"/>
    <x v="1"/>
    <n v="0"/>
    <x v="1"/>
    <x v="1"/>
    <x v="1"/>
    <x v="1"/>
    <x v="1"/>
    <x v="2"/>
    <x v="5"/>
    <x v="0"/>
    <s v="11-20"/>
    <x v="2"/>
  </r>
  <r>
    <x v="3175"/>
    <n v="40"/>
    <n v="14"/>
    <n v="39"/>
    <x v="1"/>
    <n v="93117"/>
    <x v="0"/>
    <n v="2"/>
    <x v="0"/>
    <n v="0"/>
    <x v="0"/>
    <x v="1"/>
    <x v="0"/>
    <x v="1"/>
    <x v="0"/>
    <x v="2"/>
    <x v="1"/>
    <x v="0"/>
    <s v="11-20"/>
    <x v="0"/>
  </r>
  <r>
    <x v="3176"/>
    <n v="40"/>
    <n v="15"/>
    <n v="85"/>
    <x v="2"/>
    <n v="94550"/>
    <x v="1"/>
    <n v="0.4"/>
    <x v="0"/>
    <n v="0"/>
    <x v="0"/>
    <x v="0"/>
    <x v="0"/>
    <x v="0"/>
    <x v="0"/>
    <x v="2"/>
    <x v="3"/>
    <x v="0"/>
    <s v="11-20"/>
    <x v="2"/>
  </r>
  <r>
    <x v="3177"/>
    <n v="40"/>
    <n v="14"/>
    <n v="74"/>
    <x v="2"/>
    <n v="90245"/>
    <x v="2"/>
    <n v="1.4"/>
    <x v="2"/>
    <n v="0"/>
    <x v="0"/>
    <x v="1"/>
    <x v="0"/>
    <x v="1"/>
    <x v="0"/>
    <x v="2"/>
    <x v="4"/>
    <x v="0"/>
    <s v="11-20"/>
    <x v="1"/>
  </r>
  <r>
    <x v="3178"/>
    <n v="40"/>
    <n v="15"/>
    <n v="175"/>
    <x v="0"/>
    <n v="92646"/>
    <x v="1"/>
    <n v="3.3"/>
    <x v="0"/>
    <n v="0"/>
    <x v="0"/>
    <x v="1"/>
    <x v="0"/>
    <x v="1"/>
    <x v="0"/>
    <x v="2"/>
    <x v="5"/>
    <x v="0"/>
    <s v="11-20"/>
    <x v="4"/>
  </r>
  <r>
    <x v="3179"/>
    <n v="40"/>
    <n v="16"/>
    <n v="89"/>
    <x v="2"/>
    <n v="90011"/>
    <x v="2"/>
    <n v="0.8"/>
    <x v="0"/>
    <n v="155"/>
    <x v="0"/>
    <x v="1"/>
    <x v="0"/>
    <x v="1"/>
    <x v="0"/>
    <x v="2"/>
    <x v="3"/>
    <x v="2"/>
    <s v="11-20"/>
    <x v="2"/>
  </r>
  <r>
    <x v="3180"/>
    <n v="40"/>
    <n v="16"/>
    <n v="19"/>
    <x v="1"/>
    <n v="92028"/>
    <x v="2"/>
    <n v="0.4"/>
    <x v="2"/>
    <n v="0"/>
    <x v="0"/>
    <x v="1"/>
    <x v="0"/>
    <x v="1"/>
    <x v="1"/>
    <x v="2"/>
    <x v="2"/>
    <x v="0"/>
    <s v="11-20"/>
    <x v="2"/>
  </r>
  <r>
    <x v="3181"/>
    <n v="40"/>
    <n v="16"/>
    <n v="125"/>
    <x v="0"/>
    <n v="95125"/>
    <x v="1"/>
    <n v="2.2000000000000002"/>
    <x v="0"/>
    <n v="0"/>
    <x v="0"/>
    <x v="1"/>
    <x v="0"/>
    <x v="1"/>
    <x v="0"/>
    <x v="2"/>
    <x v="0"/>
    <x v="0"/>
    <s v="11-20"/>
    <x v="0"/>
  </r>
  <r>
    <x v="3182"/>
    <n v="40"/>
    <n v="14"/>
    <n v="54"/>
    <x v="2"/>
    <n v="96003"/>
    <x v="1"/>
    <n v="0.7"/>
    <x v="0"/>
    <n v="0"/>
    <x v="0"/>
    <x v="1"/>
    <x v="0"/>
    <x v="0"/>
    <x v="0"/>
    <x v="2"/>
    <x v="4"/>
    <x v="0"/>
    <s v="11-20"/>
    <x v="2"/>
  </r>
  <r>
    <x v="3183"/>
    <n v="40"/>
    <n v="16"/>
    <n v="64"/>
    <x v="2"/>
    <n v="92661"/>
    <x v="2"/>
    <n v="2.67"/>
    <x v="0"/>
    <n v="0"/>
    <x v="0"/>
    <x v="0"/>
    <x v="0"/>
    <x v="1"/>
    <x v="0"/>
    <x v="2"/>
    <x v="4"/>
    <x v="0"/>
    <s v="11-20"/>
    <x v="0"/>
  </r>
  <r>
    <x v="3184"/>
    <n v="40"/>
    <n v="15"/>
    <n v="52"/>
    <x v="2"/>
    <n v="92691"/>
    <x v="3"/>
    <n v="0.8"/>
    <x v="1"/>
    <n v="113"/>
    <x v="0"/>
    <x v="1"/>
    <x v="0"/>
    <x v="1"/>
    <x v="0"/>
    <x v="2"/>
    <x v="4"/>
    <x v="2"/>
    <s v="11-20"/>
    <x v="2"/>
  </r>
  <r>
    <x v="3185"/>
    <n v="40"/>
    <n v="16"/>
    <n v="53"/>
    <x v="2"/>
    <n v="94123"/>
    <x v="2"/>
    <n v="2"/>
    <x v="1"/>
    <n v="0"/>
    <x v="0"/>
    <x v="1"/>
    <x v="0"/>
    <x v="0"/>
    <x v="0"/>
    <x v="2"/>
    <x v="4"/>
    <x v="0"/>
    <s v="11-20"/>
    <x v="0"/>
  </r>
  <r>
    <x v="3186"/>
    <n v="40"/>
    <n v="14"/>
    <n v="58"/>
    <x v="2"/>
    <n v="90245"/>
    <x v="2"/>
    <n v="0.2"/>
    <x v="1"/>
    <n v="0"/>
    <x v="0"/>
    <x v="1"/>
    <x v="0"/>
    <x v="1"/>
    <x v="0"/>
    <x v="2"/>
    <x v="4"/>
    <x v="0"/>
    <s v="11-20"/>
    <x v="2"/>
  </r>
  <r>
    <x v="3187"/>
    <n v="40"/>
    <n v="14"/>
    <n v="179"/>
    <x v="0"/>
    <n v="94720"/>
    <x v="1"/>
    <n v="0"/>
    <x v="0"/>
    <n v="0"/>
    <x v="0"/>
    <x v="1"/>
    <x v="0"/>
    <x v="0"/>
    <x v="0"/>
    <x v="2"/>
    <x v="5"/>
    <x v="0"/>
    <s v="11-20"/>
    <x v="2"/>
  </r>
  <r>
    <x v="3188"/>
    <n v="40"/>
    <n v="14"/>
    <n v="123"/>
    <x v="0"/>
    <n v="90041"/>
    <x v="0"/>
    <n v="5.2"/>
    <x v="0"/>
    <n v="0"/>
    <x v="0"/>
    <x v="1"/>
    <x v="0"/>
    <x v="1"/>
    <x v="0"/>
    <x v="2"/>
    <x v="0"/>
    <x v="0"/>
    <s v="11-20"/>
    <x v="3"/>
  </r>
  <r>
    <x v="3189"/>
    <n v="40"/>
    <n v="14"/>
    <n v="22"/>
    <x v="1"/>
    <n v="94566"/>
    <x v="1"/>
    <n v="1.4"/>
    <x v="1"/>
    <n v="0"/>
    <x v="0"/>
    <x v="1"/>
    <x v="0"/>
    <x v="0"/>
    <x v="0"/>
    <x v="2"/>
    <x v="2"/>
    <x v="0"/>
    <s v="11-20"/>
    <x v="1"/>
  </r>
  <r>
    <x v="3190"/>
    <n v="40"/>
    <n v="15"/>
    <n v="21"/>
    <x v="1"/>
    <n v="90034"/>
    <x v="1"/>
    <n v="0"/>
    <x v="1"/>
    <n v="0"/>
    <x v="0"/>
    <x v="1"/>
    <x v="0"/>
    <x v="1"/>
    <x v="0"/>
    <x v="2"/>
    <x v="2"/>
    <x v="0"/>
    <s v="11-20"/>
    <x v="2"/>
  </r>
  <r>
    <x v="3191"/>
    <n v="40"/>
    <n v="16"/>
    <n v="115"/>
    <x v="0"/>
    <n v="94305"/>
    <x v="0"/>
    <n v="3.4"/>
    <x v="0"/>
    <n v="0"/>
    <x v="0"/>
    <x v="1"/>
    <x v="0"/>
    <x v="1"/>
    <x v="0"/>
    <x v="2"/>
    <x v="0"/>
    <x v="0"/>
    <s v="11-20"/>
    <x v="4"/>
  </r>
  <r>
    <x v="3192"/>
    <n v="40"/>
    <n v="16"/>
    <n v="35"/>
    <x v="1"/>
    <n v="94022"/>
    <x v="0"/>
    <n v="1.4"/>
    <x v="1"/>
    <n v="0"/>
    <x v="0"/>
    <x v="1"/>
    <x v="0"/>
    <x v="1"/>
    <x v="1"/>
    <x v="2"/>
    <x v="1"/>
    <x v="0"/>
    <s v="11-20"/>
    <x v="1"/>
  </r>
  <r>
    <x v="3193"/>
    <n v="40"/>
    <n v="15"/>
    <n v="31"/>
    <x v="1"/>
    <n v="94720"/>
    <x v="0"/>
    <n v="0.6"/>
    <x v="1"/>
    <n v="0"/>
    <x v="0"/>
    <x v="1"/>
    <x v="0"/>
    <x v="1"/>
    <x v="0"/>
    <x v="2"/>
    <x v="1"/>
    <x v="0"/>
    <s v="11-20"/>
    <x v="2"/>
  </r>
  <r>
    <x v="3194"/>
    <n v="40"/>
    <n v="16"/>
    <n v="50"/>
    <x v="1"/>
    <n v="92606"/>
    <x v="1"/>
    <n v="0.6"/>
    <x v="1"/>
    <n v="0"/>
    <x v="0"/>
    <x v="1"/>
    <x v="0"/>
    <x v="0"/>
    <x v="0"/>
    <x v="2"/>
    <x v="4"/>
    <x v="0"/>
    <s v="11-20"/>
    <x v="2"/>
  </r>
  <r>
    <x v="3195"/>
    <n v="40"/>
    <n v="16"/>
    <n v="83"/>
    <x v="2"/>
    <n v="92350"/>
    <x v="0"/>
    <n v="0.8"/>
    <x v="2"/>
    <n v="230"/>
    <x v="0"/>
    <x v="0"/>
    <x v="0"/>
    <x v="1"/>
    <x v="0"/>
    <x v="2"/>
    <x v="3"/>
    <x v="2"/>
    <s v="11-20"/>
    <x v="2"/>
  </r>
  <r>
    <x v="3196"/>
    <n v="40"/>
    <n v="14"/>
    <n v="179"/>
    <x v="0"/>
    <n v="90025"/>
    <x v="0"/>
    <n v="2.6"/>
    <x v="1"/>
    <n v="0"/>
    <x v="1"/>
    <x v="1"/>
    <x v="0"/>
    <x v="1"/>
    <x v="0"/>
    <x v="2"/>
    <x v="5"/>
    <x v="0"/>
    <s v="11-20"/>
    <x v="0"/>
  </r>
  <r>
    <x v="3197"/>
    <n v="40"/>
    <n v="15"/>
    <n v="63"/>
    <x v="2"/>
    <n v="93407"/>
    <x v="3"/>
    <n v="3"/>
    <x v="0"/>
    <n v="0"/>
    <x v="0"/>
    <x v="0"/>
    <x v="0"/>
    <x v="1"/>
    <x v="0"/>
    <x v="2"/>
    <x v="4"/>
    <x v="0"/>
    <s v="11-20"/>
    <x v="4"/>
  </r>
  <r>
    <x v="3198"/>
    <n v="40"/>
    <n v="15"/>
    <n v="10"/>
    <x v="1"/>
    <n v="94708"/>
    <x v="1"/>
    <n v="0"/>
    <x v="1"/>
    <n v="102"/>
    <x v="0"/>
    <x v="1"/>
    <x v="0"/>
    <x v="1"/>
    <x v="0"/>
    <x v="2"/>
    <x v="2"/>
    <x v="2"/>
    <s v="11-20"/>
    <x v="2"/>
  </r>
  <r>
    <x v="3199"/>
    <n v="40"/>
    <n v="16"/>
    <n v="60"/>
    <x v="2"/>
    <n v="94501"/>
    <x v="1"/>
    <n v="3.2"/>
    <x v="0"/>
    <n v="0"/>
    <x v="0"/>
    <x v="1"/>
    <x v="0"/>
    <x v="0"/>
    <x v="0"/>
    <x v="2"/>
    <x v="4"/>
    <x v="0"/>
    <s v="11-20"/>
    <x v="4"/>
  </r>
  <r>
    <x v="3200"/>
    <n v="40"/>
    <n v="14"/>
    <n v="33"/>
    <x v="1"/>
    <n v="95616"/>
    <x v="1"/>
    <n v="0.8"/>
    <x v="1"/>
    <n v="89"/>
    <x v="0"/>
    <x v="1"/>
    <x v="0"/>
    <x v="1"/>
    <x v="0"/>
    <x v="2"/>
    <x v="1"/>
    <x v="1"/>
    <s v="11-20"/>
    <x v="2"/>
  </r>
  <r>
    <x v="3201"/>
    <n v="40"/>
    <n v="14"/>
    <n v="28"/>
    <x v="1"/>
    <n v="94061"/>
    <x v="1"/>
    <n v="0.8"/>
    <x v="1"/>
    <n v="0"/>
    <x v="0"/>
    <x v="1"/>
    <x v="0"/>
    <x v="0"/>
    <x v="0"/>
    <x v="2"/>
    <x v="1"/>
    <x v="0"/>
    <s v="11-20"/>
    <x v="2"/>
  </r>
  <r>
    <x v="3202"/>
    <n v="40"/>
    <n v="15"/>
    <n v="144"/>
    <x v="0"/>
    <n v="91040"/>
    <x v="0"/>
    <n v="4.0999999999999996"/>
    <x v="0"/>
    <n v="0"/>
    <x v="0"/>
    <x v="1"/>
    <x v="0"/>
    <x v="0"/>
    <x v="0"/>
    <x v="2"/>
    <x v="0"/>
    <x v="0"/>
    <s v="11-20"/>
    <x v="5"/>
  </r>
  <r>
    <x v="3203"/>
    <n v="40"/>
    <n v="16"/>
    <n v="104"/>
    <x v="0"/>
    <n v="91730"/>
    <x v="0"/>
    <n v="3.4"/>
    <x v="0"/>
    <n v="249"/>
    <x v="0"/>
    <x v="1"/>
    <x v="0"/>
    <x v="0"/>
    <x v="0"/>
    <x v="2"/>
    <x v="0"/>
    <x v="2"/>
    <s v="11-20"/>
    <x v="4"/>
  </r>
  <r>
    <x v="3204"/>
    <n v="40"/>
    <n v="15"/>
    <n v="8"/>
    <x v="1"/>
    <n v="94960"/>
    <x v="1"/>
    <n v="0.1"/>
    <x v="2"/>
    <n v="0"/>
    <x v="0"/>
    <x v="1"/>
    <x v="0"/>
    <x v="0"/>
    <x v="0"/>
    <x v="2"/>
    <x v="2"/>
    <x v="0"/>
    <s v="11-20"/>
    <x v="2"/>
  </r>
  <r>
    <x v="3205"/>
    <n v="40"/>
    <n v="16"/>
    <n v="12"/>
    <x v="1"/>
    <n v="90033"/>
    <x v="0"/>
    <n v="1"/>
    <x v="0"/>
    <n v="91"/>
    <x v="0"/>
    <x v="0"/>
    <x v="0"/>
    <x v="0"/>
    <x v="0"/>
    <x v="2"/>
    <x v="2"/>
    <x v="1"/>
    <s v="11-20"/>
    <x v="1"/>
  </r>
  <r>
    <x v="3206"/>
    <n v="40"/>
    <n v="14"/>
    <n v="92"/>
    <x v="2"/>
    <n v="90024"/>
    <x v="2"/>
    <n v="1.4"/>
    <x v="2"/>
    <n v="0"/>
    <x v="0"/>
    <x v="1"/>
    <x v="0"/>
    <x v="1"/>
    <x v="0"/>
    <x v="2"/>
    <x v="3"/>
    <x v="0"/>
    <s v="11-20"/>
    <x v="1"/>
  </r>
  <r>
    <x v="3207"/>
    <n v="40"/>
    <n v="16"/>
    <n v="109"/>
    <x v="0"/>
    <n v="94025"/>
    <x v="1"/>
    <n v="2.2000000000000002"/>
    <x v="0"/>
    <n v="0"/>
    <x v="0"/>
    <x v="1"/>
    <x v="0"/>
    <x v="1"/>
    <x v="0"/>
    <x v="2"/>
    <x v="0"/>
    <x v="0"/>
    <s v="11-20"/>
    <x v="0"/>
  </r>
  <r>
    <x v="3208"/>
    <n v="40"/>
    <n v="14"/>
    <n v="164"/>
    <x v="0"/>
    <n v="94720"/>
    <x v="0"/>
    <n v="4.3"/>
    <x v="2"/>
    <n v="0"/>
    <x v="1"/>
    <x v="1"/>
    <x v="0"/>
    <x v="0"/>
    <x v="0"/>
    <x v="2"/>
    <x v="5"/>
    <x v="0"/>
    <s v="11-20"/>
    <x v="5"/>
  </r>
  <r>
    <x v="3209"/>
    <n v="40"/>
    <n v="16"/>
    <n v="78"/>
    <x v="2"/>
    <n v="90720"/>
    <x v="2"/>
    <n v="2.4"/>
    <x v="0"/>
    <n v="0"/>
    <x v="0"/>
    <x v="0"/>
    <x v="1"/>
    <x v="1"/>
    <x v="0"/>
    <x v="2"/>
    <x v="3"/>
    <x v="0"/>
    <s v="11-20"/>
    <x v="0"/>
  </r>
  <r>
    <x v="3210"/>
    <n v="40"/>
    <n v="14"/>
    <n v="61"/>
    <x v="2"/>
    <n v="94539"/>
    <x v="2"/>
    <n v="0.2"/>
    <x v="1"/>
    <n v="0"/>
    <x v="0"/>
    <x v="1"/>
    <x v="0"/>
    <x v="1"/>
    <x v="0"/>
    <x v="2"/>
    <x v="4"/>
    <x v="0"/>
    <s v="11-20"/>
    <x v="2"/>
  </r>
  <r>
    <x v="3211"/>
    <n v="40"/>
    <n v="15"/>
    <n v="83"/>
    <x v="2"/>
    <n v="90275"/>
    <x v="0"/>
    <n v="1"/>
    <x v="1"/>
    <n v="0"/>
    <x v="0"/>
    <x v="1"/>
    <x v="0"/>
    <x v="0"/>
    <x v="0"/>
    <x v="2"/>
    <x v="3"/>
    <x v="0"/>
    <s v="11-20"/>
    <x v="1"/>
  </r>
  <r>
    <x v="3212"/>
    <n v="40"/>
    <n v="15"/>
    <n v="19"/>
    <x v="1"/>
    <n v="90630"/>
    <x v="2"/>
    <n v="0.2"/>
    <x v="1"/>
    <n v="0"/>
    <x v="0"/>
    <x v="1"/>
    <x v="0"/>
    <x v="1"/>
    <x v="0"/>
    <x v="2"/>
    <x v="2"/>
    <x v="0"/>
    <s v="11-20"/>
    <x v="2"/>
  </r>
  <r>
    <x v="3213"/>
    <n v="40"/>
    <n v="16"/>
    <n v="154"/>
    <x v="0"/>
    <n v="94122"/>
    <x v="1"/>
    <n v="6.1"/>
    <x v="0"/>
    <n v="325"/>
    <x v="0"/>
    <x v="1"/>
    <x v="0"/>
    <x v="1"/>
    <x v="0"/>
    <x v="2"/>
    <x v="5"/>
    <x v="3"/>
    <s v="11-20"/>
    <x v="3"/>
  </r>
  <r>
    <x v="3214"/>
    <n v="40"/>
    <n v="16"/>
    <n v="44"/>
    <x v="1"/>
    <n v="93407"/>
    <x v="0"/>
    <n v="1.8"/>
    <x v="0"/>
    <n v="0"/>
    <x v="0"/>
    <x v="0"/>
    <x v="0"/>
    <x v="1"/>
    <x v="0"/>
    <x v="2"/>
    <x v="1"/>
    <x v="0"/>
    <s v="11-20"/>
    <x v="1"/>
  </r>
  <r>
    <x v="3215"/>
    <n v="40"/>
    <n v="14"/>
    <n v="61"/>
    <x v="2"/>
    <n v="94612"/>
    <x v="3"/>
    <n v="0.5"/>
    <x v="1"/>
    <n v="0"/>
    <x v="0"/>
    <x v="1"/>
    <x v="0"/>
    <x v="1"/>
    <x v="0"/>
    <x v="2"/>
    <x v="4"/>
    <x v="0"/>
    <s v="11-20"/>
    <x v="2"/>
  </r>
  <r>
    <x v="3216"/>
    <n v="40"/>
    <n v="15"/>
    <n v="180"/>
    <x v="0"/>
    <n v="90095"/>
    <x v="0"/>
    <n v="4.0999999999999996"/>
    <x v="0"/>
    <n v="0"/>
    <x v="0"/>
    <x v="1"/>
    <x v="0"/>
    <x v="0"/>
    <x v="0"/>
    <x v="2"/>
    <x v="5"/>
    <x v="0"/>
    <s v="11-20"/>
    <x v="5"/>
  </r>
  <r>
    <x v="3217"/>
    <n v="40"/>
    <n v="14"/>
    <n v="30"/>
    <x v="1"/>
    <n v="94720"/>
    <x v="1"/>
    <n v="0.8"/>
    <x v="1"/>
    <n v="86"/>
    <x v="0"/>
    <x v="1"/>
    <x v="0"/>
    <x v="0"/>
    <x v="0"/>
    <x v="2"/>
    <x v="1"/>
    <x v="1"/>
    <s v="11-20"/>
    <x v="2"/>
  </r>
  <r>
    <x v="3218"/>
    <n v="40"/>
    <n v="14"/>
    <n v="62"/>
    <x v="2"/>
    <n v="92028"/>
    <x v="1"/>
    <n v="2.4"/>
    <x v="2"/>
    <n v="0"/>
    <x v="0"/>
    <x v="1"/>
    <x v="0"/>
    <x v="1"/>
    <x v="1"/>
    <x v="2"/>
    <x v="4"/>
    <x v="0"/>
    <s v="11-20"/>
    <x v="0"/>
  </r>
  <r>
    <x v="3219"/>
    <n v="40"/>
    <n v="15"/>
    <n v="51"/>
    <x v="2"/>
    <n v="94117"/>
    <x v="1"/>
    <n v="1.1000000000000001"/>
    <x v="2"/>
    <n v="131"/>
    <x v="0"/>
    <x v="1"/>
    <x v="0"/>
    <x v="1"/>
    <x v="0"/>
    <x v="2"/>
    <x v="4"/>
    <x v="2"/>
    <s v="11-20"/>
    <x v="1"/>
  </r>
  <r>
    <x v="3220"/>
    <n v="40"/>
    <n v="16"/>
    <n v="41"/>
    <x v="1"/>
    <n v="91107"/>
    <x v="0"/>
    <n v="2"/>
    <x v="2"/>
    <n v="0"/>
    <x v="0"/>
    <x v="1"/>
    <x v="0"/>
    <x v="0"/>
    <x v="1"/>
    <x v="2"/>
    <x v="1"/>
    <x v="0"/>
    <s v="11-20"/>
    <x v="0"/>
  </r>
  <r>
    <x v="3221"/>
    <n v="40"/>
    <n v="10"/>
    <n v="19"/>
    <x v="1"/>
    <n v="94609"/>
    <x v="0"/>
    <n v="0.75"/>
    <x v="1"/>
    <n v="116"/>
    <x v="0"/>
    <x v="1"/>
    <x v="0"/>
    <x v="0"/>
    <x v="0"/>
    <x v="2"/>
    <x v="2"/>
    <x v="2"/>
    <s v="11-20"/>
    <x v="2"/>
  </r>
  <r>
    <x v="3222"/>
    <n v="40"/>
    <n v="15"/>
    <n v="43"/>
    <x v="1"/>
    <n v="92120"/>
    <x v="1"/>
    <n v="1.1000000000000001"/>
    <x v="2"/>
    <n v="0"/>
    <x v="0"/>
    <x v="1"/>
    <x v="0"/>
    <x v="0"/>
    <x v="1"/>
    <x v="2"/>
    <x v="1"/>
    <x v="0"/>
    <s v="11-20"/>
    <x v="1"/>
  </r>
  <r>
    <x v="3223"/>
    <n v="40"/>
    <n v="15"/>
    <n v="132"/>
    <x v="0"/>
    <n v="94131"/>
    <x v="1"/>
    <n v="3.9"/>
    <x v="0"/>
    <n v="0"/>
    <x v="0"/>
    <x v="1"/>
    <x v="0"/>
    <x v="1"/>
    <x v="0"/>
    <x v="2"/>
    <x v="0"/>
    <x v="0"/>
    <s v="11-20"/>
    <x v="4"/>
  </r>
  <r>
    <x v="3224"/>
    <n v="40"/>
    <n v="15"/>
    <n v="22"/>
    <x v="1"/>
    <n v="95616"/>
    <x v="1"/>
    <n v="1.4"/>
    <x v="2"/>
    <n v="0"/>
    <x v="0"/>
    <x v="1"/>
    <x v="0"/>
    <x v="1"/>
    <x v="1"/>
    <x v="2"/>
    <x v="2"/>
    <x v="0"/>
    <s v="11-20"/>
    <x v="1"/>
  </r>
  <r>
    <x v="3225"/>
    <n v="40"/>
    <n v="14"/>
    <n v="78"/>
    <x v="2"/>
    <n v="91103"/>
    <x v="0"/>
    <n v="5.2"/>
    <x v="0"/>
    <n v="0"/>
    <x v="0"/>
    <x v="1"/>
    <x v="0"/>
    <x v="1"/>
    <x v="0"/>
    <x v="2"/>
    <x v="3"/>
    <x v="0"/>
    <s v="11-20"/>
    <x v="3"/>
  </r>
  <r>
    <x v="3226"/>
    <n v="40"/>
    <n v="14"/>
    <n v="78"/>
    <x v="2"/>
    <n v="94720"/>
    <x v="2"/>
    <n v="1.4"/>
    <x v="2"/>
    <n v="194"/>
    <x v="0"/>
    <x v="1"/>
    <x v="0"/>
    <x v="1"/>
    <x v="1"/>
    <x v="2"/>
    <x v="3"/>
    <x v="2"/>
    <s v="11-20"/>
    <x v="1"/>
  </r>
  <r>
    <x v="3227"/>
    <n v="40"/>
    <n v="16"/>
    <n v="83"/>
    <x v="2"/>
    <n v="95819"/>
    <x v="2"/>
    <n v="2.67"/>
    <x v="0"/>
    <n v="0"/>
    <x v="0"/>
    <x v="1"/>
    <x v="0"/>
    <x v="1"/>
    <x v="1"/>
    <x v="2"/>
    <x v="3"/>
    <x v="0"/>
    <s v="11-20"/>
    <x v="0"/>
  </r>
  <r>
    <x v="3228"/>
    <n v="40"/>
    <n v="16"/>
    <n v="75"/>
    <x v="2"/>
    <n v="94306"/>
    <x v="3"/>
    <n v="2.33"/>
    <x v="0"/>
    <n v="79"/>
    <x v="0"/>
    <x v="1"/>
    <x v="0"/>
    <x v="0"/>
    <x v="0"/>
    <x v="2"/>
    <x v="3"/>
    <x v="1"/>
    <s v="11-20"/>
    <x v="0"/>
  </r>
  <r>
    <x v="3229"/>
    <n v="40"/>
    <n v="16"/>
    <n v="125"/>
    <x v="0"/>
    <n v="91304"/>
    <x v="1"/>
    <n v="1.9"/>
    <x v="0"/>
    <n v="0"/>
    <x v="0"/>
    <x v="1"/>
    <x v="0"/>
    <x v="0"/>
    <x v="1"/>
    <x v="2"/>
    <x v="0"/>
    <x v="0"/>
    <s v="11-20"/>
    <x v="1"/>
  </r>
  <r>
    <x v="3230"/>
    <n v="40"/>
    <n v="16"/>
    <n v="98"/>
    <x v="2"/>
    <n v="94534"/>
    <x v="1"/>
    <n v="1.8"/>
    <x v="2"/>
    <n v="98"/>
    <x v="0"/>
    <x v="1"/>
    <x v="0"/>
    <x v="1"/>
    <x v="0"/>
    <x v="2"/>
    <x v="3"/>
    <x v="1"/>
    <s v="11-20"/>
    <x v="1"/>
  </r>
  <r>
    <x v="3231"/>
    <n v="40"/>
    <n v="14"/>
    <n v="42"/>
    <x v="1"/>
    <n v="91330"/>
    <x v="1"/>
    <n v="0.3"/>
    <x v="0"/>
    <n v="187"/>
    <x v="0"/>
    <x v="1"/>
    <x v="0"/>
    <x v="1"/>
    <x v="0"/>
    <x v="2"/>
    <x v="1"/>
    <x v="2"/>
    <s v="11-20"/>
    <x v="2"/>
  </r>
  <r>
    <x v="3232"/>
    <n v="40"/>
    <n v="14"/>
    <n v="69"/>
    <x v="2"/>
    <n v="95348"/>
    <x v="0"/>
    <n v="1.5"/>
    <x v="1"/>
    <n v="0"/>
    <x v="0"/>
    <x v="1"/>
    <x v="0"/>
    <x v="0"/>
    <x v="0"/>
    <x v="2"/>
    <x v="4"/>
    <x v="0"/>
    <s v="11-20"/>
    <x v="1"/>
  </r>
  <r>
    <x v="3233"/>
    <n v="40"/>
    <n v="14"/>
    <n v="69"/>
    <x v="2"/>
    <n v="92870"/>
    <x v="3"/>
    <n v="2.1"/>
    <x v="0"/>
    <n v="106"/>
    <x v="0"/>
    <x v="1"/>
    <x v="0"/>
    <x v="1"/>
    <x v="0"/>
    <x v="2"/>
    <x v="4"/>
    <x v="2"/>
    <s v="11-20"/>
    <x v="0"/>
  </r>
  <r>
    <x v="3234"/>
    <n v="40"/>
    <n v="15"/>
    <n v="75"/>
    <x v="2"/>
    <n v="95449"/>
    <x v="2"/>
    <n v="1.1000000000000001"/>
    <x v="2"/>
    <n v="0"/>
    <x v="0"/>
    <x v="1"/>
    <x v="0"/>
    <x v="1"/>
    <x v="0"/>
    <x v="2"/>
    <x v="3"/>
    <x v="0"/>
    <s v="11-20"/>
    <x v="1"/>
  </r>
  <r>
    <x v="3235"/>
    <n v="40"/>
    <n v="15"/>
    <n v="22"/>
    <x v="1"/>
    <n v="94306"/>
    <x v="0"/>
    <n v="0.6"/>
    <x v="1"/>
    <n v="0"/>
    <x v="0"/>
    <x v="1"/>
    <x v="0"/>
    <x v="1"/>
    <x v="0"/>
    <x v="2"/>
    <x v="2"/>
    <x v="0"/>
    <s v="11-20"/>
    <x v="2"/>
  </r>
  <r>
    <x v="3236"/>
    <n v="40"/>
    <n v="14"/>
    <n v="42"/>
    <x v="1"/>
    <n v="90638"/>
    <x v="1"/>
    <n v="0.3"/>
    <x v="0"/>
    <n v="106"/>
    <x v="0"/>
    <x v="1"/>
    <x v="0"/>
    <x v="0"/>
    <x v="1"/>
    <x v="2"/>
    <x v="1"/>
    <x v="2"/>
    <s v="11-20"/>
    <x v="2"/>
  </r>
  <r>
    <x v="3237"/>
    <n v="40"/>
    <n v="15"/>
    <n v="171"/>
    <x v="0"/>
    <n v="94539"/>
    <x v="1"/>
    <n v="3.3"/>
    <x v="0"/>
    <n v="0"/>
    <x v="0"/>
    <x v="1"/>
    <x v="0"/>
    <x v="1"/>
    <x v="0"/>
    <x v="2"/>
    <x v="5"/>
    <x v="0"/>
    <s v="11-20"/>
    <x v="4"/>
  </r>
  <r>
    <x v="3238"/>
    <n v="40"/>
    <n v="16"/>
    <n v="34"/>
    <x v="1"/>
    <n v="93561"/>
    <x v="0"/>
    <n v="0.7"/>
    <x v="0"/>
    <n v="0"/>
    <x v="0"/>
    <x v="1"/>
    <x v="0"/>
    <x v="1"/>
    <x v="1"/>
    <x v="2"/>
    <x v="1"/>
    <x v="0"/>
    <s v="11-20"/>
    <x v="2"/>
  </r>
  <r>
    <x v="3239"/>
    <n v="40"/>
    <n v="14"/>
    <n v="59"/>
    <x v="2"/>
    <n v="91335"/>
    <x v="3"/>
    <n v="0.5"/>
    <x v="1"/>
    <n v="0"/>
    <x v="0"/>
    <x v="1"/>
    <x v="0"/>
    <x v="1"/>
    <x v="0"/>
    <x v="2"/>
    <x v="4"/>
    <x v="0"/>
    <s v="11-20"/>
    <x v="2"/>
  </r>
  <r>
    <x v="3240"/>
    <n v="40"/>
    <n v="16"/>
    <n v="89"/>
    <x v="2"/>
    <n v="95814"/>
    <x v="3"/>
    <n v="3.9"/>
    <x v="2"/>
    <n v="216"/>
    <x v="1"/>
    <x v="0"/>
    <x v="1"/>
    <x v="1"/>
    <x v="0"/>
    <x v="2"/>
    <x v="3"/>
    <x v="2"/>
    <s v="11-20"/>
    <x v="4"/>
  </r>
  <r>
    <x v="3241"/>
    <n v="40"/>
    <n v="16"/>
    <n v="61"/>
    <x v="2"/>
    <n v="91711"/>
    <x v="3"/>
    <n v="2.1"/>
    <x v="1"/>
    <n v="0"/>
    <x v="0"/>
    <x v="1"/>
    <x v="0"/>
    <x v="0"/>
    <x v="0"/>
    <x v="2"/>
    <x v="4"/>
    <x v="0"/>
    <s v="11-20"/>
    <x v="0"/>
  </r>
  <r>
    <x v="3242"/>
    <n v="40"/>
    <n v="16"/>
    <n v="104"/>
    <x v="0"/>
    <n v="94301"/>
    <x v="1"/>
    <n v="1.8"/>
    <x v="2"/>
    <n v="0"/>
    <x v="0"/>
    <x v="1"/>
    <x v="0"/>
    <x v="0"/>
    <x v="0"/>
    <x v="2"/>
    <x v="0"/>
    <x v="0"/>
    <s v="11-20"/>
    <x v="1"/>
  </r>
  <r>
    <x v="3243"/>
    <n v="40"/>
    <n v="16"/>
    <n v="138"/>
    <x v="0"/>
    <n v="92612"/>
    <x v="0"/>
    <n v="3.5"/>
    <x v="0"/>
    <n v="0"/>
    <x v="0"/>
    <x v="1"/>
    <x v="0"/>
    <x v="1"/>
    <x v="0"/>
    <x v="2"/>
    <x v="0"/>
    <x v="0"/>
    <s v="11-20"/>
    <x v="4"/>
  </r>
  <r>
    <x v="3244"/>
    <n v="40"/>
    <n v="15"/>
    <n v="143"/>
    <x v="0"/>
    <n v="94801"/>
    <x v="0"/>
    <n v="4.0999999999999996"/>
    <x v="0"/>
    <n v="0"/>
    <x v="0"/>
    <x v="1"/>
    <x v="0"/>
    <x v="1"/>
    <x v="0"/>
    <x v="2"/>
    <x v="0"/>
    <x v="0"/>
    <s v="11-20"/>
    <x v="5"/>
  </r>
  <r>
    <x v="3245"/>
    <n v="40"/>
    <n v="16"/>
    <n v="59"/>
    <x v="2"/>
    <n v="94305"/>
    <x v="2"/>
    <n v="2.67"/>
    <x v="0"/>
    <n v="0"/>
    <x v="0"/>
    <x v="1"/>
    <x v="0"/>
    <x v="1"/>
    <x v="0"/>
    <x v="2"/>
    <x v="4"/>
    <x v="0"/>
    <s v="11-20"/>
    <x v="0"/>
  </r>
  <r>
    <x v="3246"/>
    <n v="40"/>
    <n v="16"/>
    <n v="140"/>
    <x v="0"/>
    <n v="93940"/>
    <x v="3"/>
    <n v="5.6"/>
    <x v="0"/>
    <n v="0"/>
    <x v="1"/>
    <x v="1"/>
    <x v="0"/>
    <x v="0"/>
    <x v="0"/>
    <x v="2"/>
    <x v="0"/>
    <x v="0"/>
    <s v="11-20"/>
    <x v="3"/>
  </r>
  <r>
    <x v="3247"/>
    <n v="40"/>
    <n v="10"/>
    <n v="29"/>
    <x v="1"/>
    <n v="94720"/>
    <x v="0"/>
    <n v="0.75"/>
    <x v="1"/>
    <n v="0"/>
    <x v="0"/>
    <x v="1"/>
    <x v="0"/>
    <x v="1"/>
    <x v="0"/>
    <x v="2"/>
    <x v="1"/>
    <x v="0"/>
    <s v="11-20"/>
    <x v="2"/>
  </r>
  <r>
    <x v="3248"/>
    <n v="40"/>
    <n v="15"/>
    <n v="149"/>
    <x v="0"/>
    <n v="90250"/>
    <x v="1"/>
    <n v="3.9"/>
    <x v="0"/>
    <n v="319"/>
    <x v="0"/>
    <x v="1"/>
    <x v="0"/>
    <x v="1"/>
    <x v="1"/>
    <x v="2"/>
    <x v="0"/>
    <x v="3"/>
    <s v="11-20"/>
    <x v="4"/>
  </r>
  <r>
    <x v="3249"/>
    <n v="40"/>
    <n v="15"/>
    <n v="71"/>
    <x v="2"/>
    <n v="93950"/>
    <x v="3"/>
    <n v="3"/>
    <x v="0"/>
    <n v="272"/>
    <x v="0"/>
    <x v="1"/>
    <x v="0"/>
    <x v="1"/>
    <x v="0"/>
    <x v="2"/>
    <x v="4"/>
    <x v="2"/>
    <s v="11-20"/>
    <x v="4"/>
  </r>
  <r>
    <x v="3250"/>
    <n v="40"/>
    <n v="14"/>
    <n v="53"/>
    <x v="2"/>
    <n v="94025"/>
    <x v="3"/>
    <n v="0.5"/>
    <x v="1"/>
    <n v="0"/>
    <x v="0"/>
    <x v="0"/>
    <x v="1"/>
    <x v="1"/>
    <x v="1"/>
    <x v="2"/>
    <x v="4"/>
    <x v="0"/>
    <s v="11-20"/>
    <x v="2"/>
  </r>
  <r>
    <x v="3251"/>
    <n v="40"/>
    <n v="14"/>
    <n v="28"/>
    <x v="1"/>
    <n v="90404"/>
    <x v="1"/>
    <n v="0.8"/>
    <x v="1"/>
    <n v="0"/>
    <x v="0"/>
    <x v="1"/>
    <x v="0"/>
    <x v="0"/>
    <x v="0"/>
    <x v="2"/>
    <x v="1"/>
    <x v="0"/>
    <s v="11-20"/>
    <x v="2"/>
  </r>
  <r>
    <x v="3252"/>
    <n v="40"/>
    <n v="15"/>
    <n v="90"/>
    <x v="2"/>
    <n v="94063"/>
    <x v="2"/>
    <n v="1.1000000000000001"/>
    <x v="2"/>
    <n v="0"/>
    <x v="0"/>
    <x v="0"/>
    <x v="0"/>
    <x v="1"/>
    <x v="0"/>
    <x v="2"/>
    <x v="3"/>
    <x v="0"/>
    <s v="11-20"/>
    <x v="1"/>
  </r>
  <r>
    <x v="3253"/>
    <n v="40"/>
    <n v="16"/>
    <n v="65"/>
    <x v="2"/>
    <n v="90095"/>
    <x v="1"/>
    <n v="3.2"/>
    <x v="0"/>
    <n v="0"/>
    <x v="0"/>
    <x v="1"/>
    <x v="0"/>
    <x v="1"/>
    <x v="0"/>
    <x v="2"/>
    <x v="4"/>
    <x v="0"/>
    <s v="11-20"/>
    <x v="4"/>
  </r>
  <r>
    <x v="3254"/>
    <n v="40"/>
    <n v="14"/>
    <n v="63"/>
    <x v="2"/>
    <n v="94025"/>
    <x v="3"/>
    <n v="0.5"/>
    <x v="1"/>
    <n v="221"/>
    <x v="0"/>
    <x v="1"/>
    <x v="0"/>
    <x v="1"/>
    <x v="0"/>
    <x v="2"/>
    <x v="4"/>
    <x v="2"/>
    <s v="11-20"/>
    <x v="2"/>
  </r>
  <r>
    <x v="3255"/>
    <n v="40"/>
    <n v="14"/>
    <n v="93"/>
    <x v="2"/>
    <n v="93933"/>
    <x v="0"/>
    <n v="2.8"/>
    <x v="1"/>
    <n v="328"/>
    <x v="0"/>
    <x v="0"/>
    <x v="1"/>
    <x v="1"/>
    <x v="1"/>
    <x v="2"/>
    <x v="3"/>
    <x v="3"/>
    <s v="11-20"/>
    <x v="0"/>
  </r>
  <r>
    <x v="3256"/>
    <n v="40"/>
    <n v="16"/>
    <n v="63"/>
    <x v="2"/>
    <n v="92807"/>
    <x v="0"/>
    <n v="1.5"/>
    <x v="1"/>
    <n v="0"/>
    <x v="0"/>
    <x v="1"/>
    <x v="0"/>
    <x v="0"/>
    <x v="0"/>
    <x v="2"/>
    <x v="4"/>
    <x v="0"/>
    <s v="11-20"/>
    <x v="1"/>
  </r>
  <r>
    <x v="3257"/>
    <n v="40"/>
    <n v="14"/>
    <n v="18"/>
    <x v="1"/>
    <n v="90049"/>
    <x v="2"/>
    <n v="1.5"/>
    <x v="1"/>
    <n v="0"/>
    <x v="0"/>
    <x v="1"/>
    <x v="0"/>
    <x v="0"/>
    <x v="0"/>
    <x v="2"/>
    <x v="2"/>
    <x v="0"/>
    <s v="11-20"/>
    <x v="1"/>
  </r>
  <r>
    <x v="3258"/>
    <n v="40"/>
    <n v="14"/>
    <n v="53"/>
    <x v="2"/>
    <n v="90064"/>
    <x v="0"/>
    <n v="2"/>
    <x v="0"/>
    <n v="0"/>
    <x v="0"/>
    <x v="1"/>
    <x v="0"/>
    <x v="1"/>
    <x v="1"/>
    <x v="2"/>
    <x v="4"/>
    <x v="0"/>
    <s v="11-20"/>
    <x v="0"/>
  </r>
  <r>
    <x v="3259"/>
    <n v="40"/>
    <n v="15"/>
    <n v="43"/>
    <x v="1"/>
    <n v="90095"/>
    <x v="2"/>
    <n v="1.7"/>
    <x v="0"/>
    <n v="98"/>
    <x v="0"/>
    <x v="1"/>
    <x v="0"/>
    <x v="0"/>
    <x v="0"/>
    <x v="2"/>
    <x v="1"/>
    <x v="1"/>
    <s v="11-20"/>
    <x v="1"/>
  </r>
  <r>
    <x v="3260"/>
    <n v="40"/>
    <n v="15"/>
    <n v="81"/>
    <x v="2"/>
    <n v="94304"/>
    <x v="1"/>
    <n v="0.4"/>
    <x v="0"/>
    <n v="0"/>
    <x v="0"/>
    <x v="1"/>
    <x v="0"/>
    <x v="1"/>
    <x v="0"/>
    <x v="2"/>
    <x v="3"/>
    <x v="0"/>
    <s v="11-20"/>
    <x v="2"/>
  </r>
  <r>
    <x v="3261"/>
    <n v="40"/>
    <n v="15"/>
    <n v="18"/>
    <x v="1"/>
    <n v="94534"/>
    <x v="1"/>
    <n v="0.1"/>
    <x v="2"/>
    <n v="119"/>
    <x v="0"/>
    <x v="1"/>
    <x v="0"/>
    <x v="1"/>
    <x v="1"/>
    <x v="2"/>
    <x v="2"/>
    <x v="2"/>
    <s v="11-20"/>
    <x v="2"/>
  </r>
  <r>
    <x v="3262"/>
    <n v="40"/>
    <n v="16"/>
    <n v="138"/>
    <x v="0"/>
    <n v="92121"/>
    <x v="1"/>
    <n v="6.1"/>
    <x v="0"/>
    <n v="0"/>
    <x v="0"/>
    <x v="1"/>
    <x v="0"/>
    <x v="1"/>
    <x v="0"/>
    <x v="2"/>
    <x v="0"/>
    <x v="0"/>
    <s v="11-20"/>
    <x v="3"/>
  </r>
  <r>
    <x v="3263"/>
    <n v="40"/>
    <n v="15"/>
    <n v="73"/>
    <x v="2"/>
    <n v="92029"/>
    <x v="3"/>
    <n v="3"/>
    <x v="0"/>
    <n v="0"/>
    <x v="0"/>
    <x v="1"/>
    <x v="0"/>
    <x v="1"/>
    <x v="1"/>
    <x v="2"/>
    <x v="4"/>
    <x v="0"/>
    <s v="11-20"/>
    <x v="4"/>
  </r>
  <r>
    <x v="3264"/>
    <n v="40"/>
    <n v="15"/>
    <n v="54"/>
    <x v="2"/>
    <n v="90266"/>
    <x v="3"/>
    <n v="0.8"/>
    <x v="1"/>
    <n v="0"/>
    <x v="0"/>
    <x v="1"/>
    <x v="0"/>
    <x v="1"/>
    <x v="0"/>
    <x v="2"/>
    <x v="4"/>
    <x v="0"/>
    <s v="11-20"/>
    <x v="2"/>
  </r>
  <r>
    <x v="3265"/>
    <n v="39"/>
    <n v="15"/>
    <n v="11"/>
    <x v="1"/>
    <n v="94720"/>
    <x v="0"/>
    <n v="1"/>
    <x v="0"/>
    <n v="0"/>
    <x v="0"/>
    <x v="1"/>
    <x v="0"/>
    <x v="0"/>
    <x v="0"/>
    <x v="3"/>
    <x v="2"/>
    <x v="0"/>
    <s v="11-20"/>
    <x v="1"/>
  </r>
  <r>
    <x v="3266"/>
    <n v="39"/>
    <n v="15"/>
    <n v="45"/>
    <x v="1"/>
    <n v="95616"/>
    <x v="0"/>
    <n v="0.7"/>
    <x v="0"/>
    <n v="0"/>
    <x v="0"/>
    <x v="1"/>
    <x v="0"/>
    <x v="1"/>
    <x v="0"/>
    <x v="3"/>
    <x v="1"/>
    <x v="0"/>
    <s v="11-20"/>
    <x v="2"/>
  </r>
  <r>
    <x v="3267"/>
    <n v="39"/>
    <n v="14"/>
    <n v="43"/>
    <x v="1"/>
    <n v="95014"/>
    <x v="3"/>
    <n v="0.7"/>
    <x v="2"/>
    <n v="153"/>
    <x v="0"/>
    <x v="1"/>
    <x v="0"/>
    <x v="1"/>
    <x v="0"/>
    <x v="3"/>
    <x v="1"/>
    <x v="2"/>
    <s v="11-20"/>
    <x v="2"/>
  </r>
  <r>
    <x v="3268"/>
    <n v="39"/>
    <n v="14"/>
    <n v="39"/>
    <x v="1"/>
    <n v="92354"/>
    <x v="3"/>
    <n v="0.5"/>
    <x v="1"/>
    <n v="0"/>
    <x v="0"/>
    <x v="1"/>
    <x v="0"/>
    <x v="1"/>
    <x v="0"/>
    <x v="3"/>
    <x v="1"/>
    <x v="0"/>
    <s v="11-20"/>
    <x v="2"/>
  </r>
  <r>
    <x v="3269"/>
    <n v="39"/>
    <n v="15"/>
    <n v="78"/>
    <x v="2"/>
    <n v="92121"/>
    <x v="2"/>
    <n v="2.4"/>
    <x v="0"/>
    <n v="118"/>
    <x v="0"/>
    <x v="1"/>
    <x v="0"/>
    <x v="1"/>
    <x v="0"/>
    <x v="3"/>
    <x v="3"/>
    <x v="2"/>
    <s v="11-20"/>
    <x v="0"/>
  </r>
  <r>
    <x v="3270"/>
    <n v="39"/>
    <n v="14"/>
    <n v="115"/>
    <x v="0"/>
    <n v="91320"/>
    <x v="0"/>
    <n v="1"/>
    <x v="1"/>
    <n v="0"/>
    <x v="0"/>
    <x v="1"/>
    <x v="0"/>
    <x v="1"/>
    <x v="0"/>
    <x v="3"/>
    <x v="0"/>
    <x v="0"/>
    <s v="11-20"/>
    <x v="1"/>
  </r>
  <r>
    <x v="3271"/>
    <n v="39"/>
    <n v="14"/>
    <n v="74"/>
    <x v="2"/>
    <n v="94305"/>
    <x v="3"/>
    <n v="3"/>
    <x v="0"/>
    <n v="0"/>
    <x v="0"/>
    <x v="1"/>
    <x v="0"/>
    <x v="0"/>
    <x v="0"/>
    <x v="3"/>
    <x v="4"/>
    <x v="0"/>
    <s v="11-20"/>
    <x v="4"/>
  </r>
  <r>
    <x v="3272"/>
    <n v="39"/>
    <n v="13"/>
    <n v="93"/>
    <x v="2"/>
    <n v="94720"/>
    <x v="0"/>
    <n v="1.5"/>
    <x v="1"/>
    <n v="0"/>
    <x v="0"/>
    <x v="1"/>
    <x v="0"/>
    <x v="0"/>
    <x v="1"/>
    <x v="3"/>
    <x v="3"/>
    <x v="0"/>
    <s v="11-20"/>
    <x v="1"/>
  </r>
  <r>
    <x v="3273"/>
    <n v="39"/>
    <n v="14"/>
    <n v="155"/>
    <x v="0"/>
    <n v="94577"/>
    <x v="1"/>
    <n v="3.9"/>
    <x v="0"/>
    <n v="0"/>
    <x v="0"/>
    <x v="1"/>
    <x v="0"/>
    <x v="1"/>
    <x v="0"/>
    <x v="3"/>
    <x v="5"/>
    <x v="0"/>
    <s v="11-20"/>
    <x v="4"/>
  </r>
  <r>
    <x v="3274"/>
    <n v="39"/>
    <n v="13"/>
    <n v="89"/>
    <x v="2"/>
    <n v="92110"/>
    <x v="2"/>
    <n v="1.4"/>
    <x v="2"/>
    <n v="0"/>
    <x v="0"/>
    <x v="1"/>
    <x v="0"/>
    <x v="0"/>
    <x v="0"/>
    <x v="3"/>
    <x v="3"/>
    <x v="0"/>
    <s v="11-20"/>
    <x v="1"/>
  </r>
  <r>
    <x v="3275"/>
    <n v="39"/>
    <n v="14"/>
    <n v="113"/>
    <x v="0"/>
    <n v="94301"/>
    <x v="0"/>
    <n v="1"/>
    <x v="1"/>
    <n v="0"/>
    <x v="0"/>
    <x v="0"/>
    <x v="0"/>
    <x v="1"/>
    <x v="0"/>
    <x v="3"/>
    <x v="0"/>
    <x v="0"/>
    <s v="11-20"/>
    <x v="1"/>
  </r>
  <r>
    <x v="3276"/>
    <n v="39"/>
    <n v="13"/>
    <n v="75"/>
    <x v="2"/>
    <n v="94305"/>
    <x v="3"/>
    <n v="2.1"/>
    <x v="0"/>
    <n v="224"/>
    <x v="0"/>
    <x v="1"/>
    <x v="0"/>
    <x v="1"/>
    <x v="0"/>
    <x v="3"/>
    <x v="3"/>
    <x v="2"/>
    <s v="11-20"/>
    <x v="0"/>
  </r>
  <r>
    <x v="3277"/>
    <n v="39"/>
    <n v="13"/>
    <n v="21"/>
    <x v="1"/>
    <n v="94022"/>
    <x v="3"/>
    <n v="0.2"/>
    <x v="2"/>
    <n v="0"/>
    <x v="0"/>
    <x v="1"/>
    <x v="0"/>
    <x v="0"/>
    <x v="0"/>
    <x v="3"/>
    <x v="2"/>
    <x v="0"/>
    <s v="11-20"/>
    <x v="2"/>
  </r>
  <r>
    <x v="3278"/>
    <n v="39"/>
    <n v="13"/>
    <n v="88"/>
    <x v="2"/>
    <n v="94117"/>
    <x v="1"/>
    <n v="1.4"/>
    <x v="2"/>
    <n v="0"/>
    <x v="0"/>
    <x v="1"/>
    <x v="0"/>
    <x v="1"/>
    <x v="1"/>
    <x v="3"/>
    <x v="3"/>
    <x v="0"/>
    <s v="11-20"/>
    <x v="1"/>
  </r>
  <r>
    <x v="3279"/>
    <n v="39"/>
    <n v="14"/>
    <n v="54"/>
    <x v="2"/>
    <n v="95035"/>
    <x v="3"/>
    <n v="3"/>
    <x v="0"/>
    <n v="108"/>
    <x v="0"/>
    <x v="1"/>
    <x v="0"/>
    <x v="0"/>
    <x v="1"/>
    <x v="3"/>
    <x v="4"/>
    <x v="2"/>
    <s v="11-20"/>
    <x v="4"/>
  </r>
  <r>
    <x v="3280"/>
    <n v="39"/>
    <n v="15"/>
    <n v="82"/>
    <x v="2"/>
    <n v="95207"/>
    <x v="0"/>
    <n v="0.8"/>
    <x v="2"/>
    <n v="0"/>
    <x v="0"/>
    <x v="1"/>
    <x v="0"/>
    <x v="1"/>
    <x v="0"/>
    <x v="3"/>
    <x v="3"/>
    <x v="0"/>
    <s v="11-20"/>
    <x v="2"/>
  </r>
  <r>
    <x v="3281"/>
    <n v="39"/>
    <n v="15"/>
    <n v="118"/>
    <x v="0"/>
    <n v="95039"/>
    <x v="1"/>
    <n v="1.9"/>
    <x v="0"/>
    <n v="0"/>
    <x v="0"/>
    <x v="1"/>
    <x v="0"/>
    <x v="0"/>
    <x v="1"/>
    <x v="3"/>
    <x v="0"/>
    <x v="0"/>
    <s v="11-20"/>
    <x v="1"/>
  </r>
  <r>
    <x v="3282"/>
    <n v="39"/>
    <n v="15"/>
    <n v="128"/>
    <x v="0"/>
    <n v="92333"/>
    <x v="0"/>
    <n v="3.4"/>
    <x v="0"/>
    <n v="0"/>
    <x v="0"/>
    <x v="1"/>
    <x v="0"/>
    <x v="0"/>
    <x v="0"/>
    <x v="3"/>
    <x v="0"/>
    <x v="0"/>
    <s v="11-20"/>
    <x v="4"/>
  </r>
  <r>
    <x v="3283"/>
    <n v="39"/>
    <n v="14"/>
    <n v="101"/>
    <x v="0"/>
    <n v="94305"/>
    <x v="1"/>
    <n v="0.4"/>
    <x v="0"/>
    <n v="0"/>
    <x v="0"/>
    <x v="1"/>
    <x v="0"/>
    <x v="1"/>
    <x v="1"/>
    <x v="3"/>
    <x v="0"/>
    <x v="0"/>
    <s v="11-20"/>
    <x v="2"/>
  </r>
  <r>
    <x v="3284"/>
    <n v="39"/>
    <n v="14"/>
    <n v="165"/>
    <x v="0"/>
    <n v="92126"/>
    <x v="1"/>
    <n v="3.3"/>
    <x v="0"/>
    <n v="0"/>
    <x v="0"/>
    <x v="1"/>
    <x v="0"/>
    <x v="1"/>
    <x v="0"/>
    <x v="3"/>
    <x v="5"/>
    <x v="0"/>
    <s v="11-20"/>
    <x v="4"/>
  </r>
  <r>
    <x v="3285"/>
    <n v="39"/>
    <n v="15"/>
    <n v="119"/>
    <x v="0"/>
    <n v="92037"/>
    <x v="1"/>
    <n v="6.1"/>
    <x v="0"/>
    <n v="0"/>
    <x v="0"/>
    <x v="1"/>
    <x v="0"/>
    <x v="0"/>
    <x v="0"/>
    <x v="3"/>
    <x v="0"/>
    <x v="0"/>
    <s v="11-20"/>
    <x v="3"/>
  </r>
  <r>
    <x v="3286"/>
    <n v="39"/>
    <n v="13"/>
    <n v="33"/>
    <x v="1"/>
    <n v="92093"/>
    <x v="2"/>
    <n v="1.5"/>
    <x v="1"/>
    <n v="0"/>
    <x v="0"/>
    <x v="1"/>
    <x v="0"/>
    <x v="0"/>
    <x v="0"/>
    <x v="3"/>
    <x v="1"/>
    <x v="0"/>
    <s v="11-20"/>
    <x v="1"/>
  </r>
  <r>
    <x v="3287"/>
    <n v="39"/>
    <n v="15"/>
    <n v="72"/>
    <x v="2"/>
    <n v="94801"/>
    <x v="2"/>
    <n v="2.4"/>
    <x v="0"/>
    <n v="0"/>
    <x v="0"/>
    <x v="0"/>
    <x v="0"/>
    <x v="1"/>
    <x v="0"/>
    <x v="3"/>
    <x v="4"/>
    <x v="0"/>
    <s v="11-20"/>
    <x v="0"/>
  </r>
  <r>
    <x v="3288"/>
    <n v="39"/>
    <n v="15"/>
    <n v="79"/>
    <x v="2"/>
    <n v="92646"/>
    <x v="2"/>
    <n v="2.4"/>
    <x v="0"/>
    <n v="0"/>
    <x v="0"/>
    <x v="1"/>
    <x v="0"/>
    <x v="0"/>
    <x v="0"/>
    <x v="3"/>
    <x v="3"/>
    <x v="0"/>
    <s v="11-20"/>
    <x v="0"/>
  </r>
  <r>
    <x v="3289"/>
    <n v="39"/>
    <n v="14"/>
    <n v="24"/>
    <x v="1"/>
    <n v="94305"/>
    <x v="1"/>
    <n v="0.3"/>
    <x v="2"/>
    <n v="0"/>
    <x v="0"/>
    <x v="1"/>
    <x v="0"/>
    <x v="0"/>
    <x v="0"/>
    <x v="3"/>
    <x v="2"/>
    <x v="0"/>
    <s v="11-20"/>
    <x v="2"/>
  </r>
  <r>
    <x v="3290"/>
    <n v="39"/>
    <n v="13"/>
    <n v="58"/>
    <x v="2"/>
    <n v="94551"/>
    <x v="3"/>
    <n v="2.1"/>
    <x v="0"/>
    <n v="169"/>
    <x v="0"/>
    <x v="1"/>
    <x v="0"/>
    <x v="1"/>
    <x v="0"/>
    <x v="3"/>
    <x v="4"/>
    <x v="2"/>
    <s v="11-20"/>
    <x v="0"/>
  </r>
  <r>
    <x v="3291"/>
    <n v="39"/>
    <n v="15"/>
    <n v="61"/>
    <x v="2"/>
    <n v="90018"/>
    <x v="1"/>
    <n v="0.6"/>
    <x v="1"/>
    <n v="127"/>
    <x v="0"/>
    <x v="1"/>
    <x v="0"/>
    <x v="0"/>
    <x v="0"/>
    <x v="3"/>
    <x v="4"/>
    <x v="2"/>
    <s v="11-20"/>
    <x v="2"/>
  </r>
  <r>
    <x v="3292"/>
    <n v="39"/>
    <n v="14"/>
    <n v="61"/>
    <x v="2"/>
    <n v="94005"/>
    <x v="3"/>
    <n v="0.5"/>
    <x v="1"/>
    <n v="137"/>
    <x v="0"/>
    <x v="1"/>
    <x v="0"/>
    <x v="1"/>
    <x v="0"/>
    <x v="3"/>
    <x v="4"/>
    <x v="2"/>
    <s v="11-20"/>
    <x v="2"/>
  </r>
  <r>
    <x v="3293"/>
    <n v="39"/>
    <n v="14"/>
    <n v="75"/>
    <x v="2"/>
    <n v="95762"/>
    <x v="3"/>
    <n v="3"/>
    <x v="0"/>
    <n v="0"/>
    <x v="0"/>
    <x v="1"/>
    <x v="0"/>
    <x v="0"/>
    <x v="1"/>
    <x v="3"/>
    <x v="3"/>
    <x v="0"/>
    <s v="11-20"/>
    <x v="4"/>
  </r>
  <r>
    <x v="3294"/>
    <n v="39"/>
    <n v="14"/>
    <n v="42"/>
    <x v="1"/>
    <n v="95616"/>
    <x v="0"/>
    <n v="2.5"/>
    <x v="1"/>
    <n v="0"/>
    <x v="0"/>
    <x v="1"/>
    <x v="0"/>
    <x v="1"/>
    <x v="0"/>
    <x v="3"/>
    <x v="1"/>
    <x v="0"/>
    <s v="11-20"/>
    <x v="0"/>
  </r>
  <r>
    <x v="3295"/>
    <n v="39"/>
    <n v="15"/>
    <n v="168"/>
    <x v="0"/>
    <n v="93117"/>
    <x v="1"/>
    <n v="8"/>
    <x v="0"/>
    <n v="152"/>
    <x v="0"/>
    <x v="0"/>
    <x v="0"/>
    <x v="0"/>
    <x v="0"/>
    <x v="3"/>
    <x v="5"/>
    <x v="2"/>
    <s v="11-20"/>
    <x v="3"/>
  </r>
  <r>
    <x v="3296"/>
    <n v="39"/>
    <n v="13"/>
    <n v="30"/>
    <x v="1"/>
    <n v="92122"/>
    <x v="3"/>
    <n v="0.2"/>
    <x v="2"/>
    <n v="0"/>
    <x v="0"/>
    <x v="1"/>
    <x v="0"/>
    <x v="0"/>
    <x v="0"/>
    <x v="3"/>
    <x v="1"/>
    <x v="0"/>
    <s v="11-20"/>
    <x v="2"/>
  </r>
  <r>
    <x v="3297"/>
    <n v="39"/>
    <n v="13"/>
    <n v="31"/>
    <x v="1"/>
    <n v="95120"/>
    <x v="1"/>
    <n v="0.8"/>
    <x v="1"/>
    <n v="0"/>
    <x v="0"/>
    <x v="1"/>
    <x v="0"/>
    <x v="0"/>
    <x v="0"/>
    <x v="3"/>
    <x v="1"/>
    <x v="0"/>
    <s v="11-20"/>
    <x v="2"/>
  </r>
  <r>
    <x v="3298"/>
    <n v="39"/>
    <n v="15"/>
    <n v="52"/>
    <x v="2"/>
    <n v="92093"/>
    <x v="3"/>
    <n v="2.33"/>
    <x v="0"/>
    <n v="0"/>
    <x v="0"/>
    <x v="1"/>
    <x v="0"/>
    <x v="1"/>
    <x v="0"/>
    <x v="3"/>
    <x v="4"/>
    <x v="0"/>
    <s v="11-20"/>
    <x v="0"/>
  </r>
  <r>
    <x v="3299"/>
    <n v="39"/>
    <n v="13"/>
    <n v="139"/>
    <x v="0"/>
    <n v="95616"/>
    <x v="3"/>
    <n v="3.4"/>
    <x v="0"/>
    <n v="483"/>
    <x v="1"/>
    <x v="1"/>
    <x v="0"/>
    <x v="1"/>
    <x v="0"/>
    <x v="3"/>
    <x v="0"/>
    <x v="3"/>
    <s v="11-20"/>
    <x v="4"/>
  </r>
  <r>
    <x v="3300"/>
    <n v="39"/>
    <n v="13"/>
    <n v="71"/>
    <x v="2"/>
    <n v="95822"/>
    <x v="3"/>
    <n v="0.1"/>
    <x v="0"/>
    <n v="162"/>
    <x v="0"/>
    <x v="0"/>
    <x v="0"/>
    <x v="1"/>
    <x v="0"/>
    <x v="3"/>
    <x v="4"/>
    <x v="2"/>
    <s v="11-20"/>
    <x v="2"/>
  </r>
  <r>
    <x v="3301"/>
    <n v="39"/>
    <n v="13"/>
    <n v="25"/>
    <x v="1"/>
    <n v="90304"/>
    <x v="2"/>
    <n v="1.5"/>
    <x v="1"/>
    <n v="0"/>
    <x v="0"/>
    <x v="1"/>
    <x v="0"/>
    <x v="1"/>
    <x v="0"/>
    <x v="3"/>
    <x v="1"/>
    <x v="0"/>
    <s v="11-20"/>
    <x v="1"/>
  </r>
  <r>
    <x v="3302"/>
    <n v="39"/>
    <n v="15"/>
    <n v="24"/>
    <x v="1"/>
    <n v="92123"/>
    <x v="0"/>
    <n v="1"/>
    <x v="0"/>
    <n v="116"/>
    <x v="0"/>
    <x v="1"/>
    <x v="0"/>
    <x v="1"/>
    <x v="1"/>
    <x v="3"/>
    <x v="2"/>
    <x v="2"/>
    <s v="11-20"/>
    <x v="1"/>
  </r>
  <r>
    <x v="3303"/>
    <n v="39"/>
    <n v="14"/>
    <n v="12"/>
    <x v="1"/>
    <n v="92093"/>
    <x v="1"/>
    <n v="0"/>
    <x v="1"/>
    <n v="0"/>
    <x v="0"/>
    <x v="1"/>
    <x v="0"/>
    <x v="0"/>
    <x v="0"/>
    <x v="3"/>
    <x v="2"/>
    <x v="0"/>
    <s v="11-20"/>
    <x v="2"/>
  </r>
  <r>
    <x v="3304"/>
    <n v="39"/>
    <n v="13"/>
    <n v="72"/>
    <x v="2"/>
    <n v="95817"/>
    <x v="1"/>
    <n v="2.8"/>
    <x v="0"/>
    <n v="0"/>
    <x v="0"/>
    <x v="1"/>
    <x v="0"/>
    <x v="1"/>
    <x v="0"/>
    <x v="3"/>
    <x v="4"/>
    <x v="0"/>
    <s v="11-20"/>
    <x v="0"/>
  </r>
  <r>
    <x v="3305"/>
    <n v="39"/>
    <n v="14"/>
    <n v="22"/>
    <x v="1"/>
    <n v="94035"/>
    <x v="1"/>
    <n v="0.3"/>
    <x v="2"/>
    <n v="0"/>
    <x v="0"/>
    <x v="1"/>
    <x v="0"/>
    <x v="1"/>
    <x v="0"/>
    <x v="3"/>
    <x v="2"/>
    <x v="0"/>
    <s v="11-20"/>
    <x v="2"/>
  </r>
  <r>
    <x v="3306"/>
    <n v="39"/>
    <n v="14"/>
    <n v="24"/>
    <x v="1"/>
    <n v="94611"/>
    <x v="1"/>
    <n v="0.3"/>
    <x v="2"/>
    <n v="0"/>
    <x v="0"/>
    <x v="1"/>
    <x v="0"/>
    <x v="1"/>
    <x v="0"/>
    <x v="3"/>
    <x v="2"/>
    <x v="0"/>
    <s v="11-20"/>
    <x v="2"/>
  </r>
  <r>
    <x v="3307"/>
    <n v="39"/>
    <n v="13"/>
    <n v="25"/>
    <x v="1"/>
    <n v="95370"/>
    <x v="3"/>
    <n v="0.2"/>
    <x v="2"/>
    <n v="0"/>
    <x v="0"/>
    <x v="1"/>
    <x v="0"/>
    <x v="1"/>
    <x v="0"/>
    <x v="3"/>
    <x v="1"/>
    <x v="0"/>
    <s v="11-20"/>
    <x v="2"/>
  </r>
  <r>
    <x v="3308"/>
    <n v="39"/>
    <n v="15"/>
    <n v="55"/>
    <x v="2"/>
    <n v="95821"/>
    <x v="0"/>
    <n v="1.5"/>
    <x v="1"/>
    <n v="0"/>
    <x v="0"/>
    <x v="1"/>
    <x v="0"/>
    <x v="1"/>
    <x v="0"/>
    <x v="3"/>
    <x v="4"/>
    <x v="0"/>
    <s v="11-20"/>
    <x v="1"/>
  </r>
  <r>
    <x v="3309"/>
    <n v="39"/>
    <n v="14"/>
    <n v="85"/>
    <x v="2"/>
    <n v="94005"/>
    <x v="3"/>
    <n v="1.2"/>
    <x v="1"/>
    <n v="107"/>
    <x v="0"/>
    <x v="1"/>
    <x v="0"/>
    <x v="1"/>
    <x v="1"/>
    <x v="3"/>
    <x v="3"/>
    <x v="2"/>
    <s v="11-20"/>
    <x v="1"/>
  </r>
  <r>
    <x v="3310"/>
    <n v="39"/>
    <n v="9"/>
    <n v="118"/>
    <x v="0"/>
    <n v="93555"/>
    <x v="1"/>
    <n v="6"/>
    <x v="1"/>
    <n v="246"/>
    <x v="1"/>
    <x v="1"/>
    <x v="1"/>
    <x v="1"/>
    <x v="1"/>
    <x v="3"/>
    <x v="0"/>
    <x v="2"/>
    <s v="0-10"/>
    <x v="3"/>
  </r>
  <r>
    <x v="3311"/>
    <n v="39"/>
    <n v="15"/>
    <n v="25"/>
    <x v="1"/>
    <n v="93023"/>
    <x v="0"/>
    <n v="1.4"/>
    <x v="1"/>
    <n v="0"/>
    <x v="0"/>
    <x v="1"/>
    <x v="0"/>
    <x v="0"/>
    <x v="0"/>
    <x v="3"/>
    <x v="1"/>
    <x v="0"/>
    <s v="11-20"/>
    <x v="1"/>
  </r>
  <r>
    <x v="3312"/>
    <n v="39"/>
    <n v="15"/>
    <n v="62"/>
    <x v="2"/>
    <n v="93955"/>
    <x v="2"/>
    <n v="2.4"/>
    <x v="0"/>
    <n v="86"/>
    <x v="0"/>
    <x v="1"/>
    <x v="0"/>
    <x v="0"/>
    <x v="0"/>
    <x v="3"/>
    <x v="4"/>
    <x v="1"/>
    <s v="11-20"/>
    <x v="0"/>
  </r>
  <r>
    <x v="3313"/>
    <n v="39"/>
    <n v="13"/>
    <n v="63"/>
    <x v="2"/>
    <n v="90095"/>
    <x v="2"/>
    <n v="0.2"/>
    <x v="1"/>
    <n v="242"/>
    <x v="0"/>
    <x v="1"/>
    <x v="0"/>
    <x v="0"/>
    <x v="0"/>
    <x v="3"/>
    <x v="4"/>
    <x v="2"/>
    <s v="11-20"/>
    <x v="2"/>
  </r>
  <r>
    <x v="3314"/>
    <n v="39"/>
    <n v="13"/>
    <n v="80"/>
    <x v="2"/>
    <n v="95616"/>
    <x v="1"/>
    <n v="1.8"/>
    <x v="0"/>
    <n v="0"/>
    <x v="0"/>
    <x v="1"/>
    <x v="0"/>
    <x v="1"/>
    <x v="0"/>
    <x v="3"/>
    <x v="3"/>
    <x v="0"/>
    <s v="11-20"/>
    <x v="1"/>
  </r>
  <r>
    <x v="3315"/>
    <n v="39"/>
    <n v="15"/>
    <n v="89"/>
    <x v="2"/>
    <n v="92126"/>
    <x v="1"/>
    <n v="1.9"/>
    <x v="0"/>
    <n v="0"/>
    <x v="0"/>
    <x v="1"/>
    <x v="0"/>
    <x v="0"/>
    <x v="0"/>
    <x v="3"/>
    <x v="3"/>
    <x v="0"/>
    <s v="11-20"/>
    <x v="1"/>
  </r>
  <r>
    <x v="3316"/>
    <n v="39"/>
    <n v="9"/>
    <n v="29"/>
    <x v="1"/>
    <n v="94701"/>
    <x v="3"/>
    <n v="2"/>
    <x v="1"/>
    <n v="151"/>
    <x v="0"/>
    <x v="0"/>
    <x v="0"/>
    <x v="0"/>
    <x v="0"/>
    <x v="3"/>
    <x v="1"/>
    <x v="2"/>
    <s v="0-10"/>
    <x v="0"/>
  </r>
  <r>
    <x v="3317"/>
    <n v="39"/>
    <n v="13"/>
    <n v="50"/>
    <x v="1"/>
    <n v="94923"/>
    <x v="3"/>
    <n v="0.5"/>
    <x v="1"/>
    <n v="0"/>
    <x v="0"/>
    <x v="1"/>
    <x v="0"/>
    <x v="0"/>
    <x v="0"/>
    <x v="3"/>
    <x v="4"/>
    <x v="0"/>
    <s v="11-20"/>
    <x v="2"/>
  </r>
  <r>
    <x v="3318"/>
    <n v="39"/>
    <n v="15"/>
    <n v="41"/>
    <x v="1"/>
    <n v="95035"/>
    <x v="0"/>
    <n v="2"/>
    <x v="2"/>
    <n v="176"/>
    <x v="0"/>
    <x v="1"/>
    <x v="0"/>
    <x v="1"/>
    <x v="0"/>
    <x v="3"/>
    <x v="1"/>
    <x v="2"/>
    <s v="11-20"/>
    <x v="0"/>
  </r>
  <r>
    <x v="3319"/>
    <n v="39"/>
    <n v="13"/>
    <n v="74"/>
    <x v="2"/>
    <n v="95008"/>
    <x v="3"/>
    <n v="0.9"/>
    <x v="2"/>
    <n v="155"/>
    <x v="0"/>
    <x v="1"/>
    <x v="0"/>
    <x v="1"/>
    <x v="0"/>
    <x v="3"/>
    <x v="4"/>
    <x v="2"/>
    <s v="11-20"/>
    <x v="2"/>
  </r>
  <r>
    <x v="3320"/>
    <n v="39"/>
    <n v="13"/>
    <n v="52"/>
    <x v="2"/>
    <n v="95039"/>
    <x v="3"/>
    <n v="0.5"/>
    <x v="1"/>
    <n v="0"/>
    <x v="0"/>
    <x v="0"/>
    <x v="0"/>
    <x v="0"/>
    <x v="1"/>
    <x v="3"/>
    <x v="4"/>
    <x v="0"/>
    <s v="11-20"/>
    <x v="2"/>
  </r>
  <r>
    <x v="3321"/>
    <n v="39"/>
    <n v="15"/>
    <n v="79"/>
    <x v="2"/>
    <n v="92028"/>
    <x v="1"/>
    <n v="1.8"/>
    <x v="2"/>
    <n v="219"/>
    <x v="0"/>
    <x v="1"/>
    <x v="0"/>
    <x v="0"/>
    <x v="0"/>
    <x v="3"/>
    <x v="3"/>
    <x v="2"/>
    <s v="11-20"/>
    <x v="1"/>
  </r>
  <r>
    <x v="3322"/>
    <n v="39"/>
    <n v="14"/>
    <n v="31"/>
    <x v="1"/>
    <n v="92717"/>
    <x v="1"/>
    <n v="1.4"/>
    <x v="2"/>
    <n v="94"/>
    <x v="0"/>
    <x v="1"/>
    <x v="0"/>
    <x v="1"/>
    <x v="1"/>
    <x v="3"/>
    <x v="1"/>
    <x v="1"/>
    <s v="11-20"/>
    <x v="1"/>
  </r>
  <r>
    <x v="3323"/>
    <n v="39"/>
    <n v="14"/>
    <n v="15"/>
    <x v="1"/>
    <n v="93561"/>
    <x v="1"/>
    <n v="0.3"/>
    <x v="2"/>
    <n v="92"/>
    <x v="0"/>
    <x v="1"/>
    <x v="0"/>
    <x v="0"/>
    <x v="0"/>
    <x v="3"/>
    <x v="2"/>
    <x v="1"/>
    <s v="11-20"/>
    <x v="2"/>
  </r>
  <r>
    <x v="3324"/>
    <n v="39"/>
    <n v="15"/>
    <n v="129"/>
    <x v="0"/>
    <n v="90035"/>
    <x v="1"/>
    <n v="1.9"/>
    <x v="0"/>
    <n v="0"/>
    <x v="0"/>
    <x v="1"/>
    <x v="0"/>
    <x v="0"/>
    <x v="0"/>
    <x v="3"/>
    <x v="0"/>
    <x v="0"/>
    <s v="11-20"/>
    <x v="1"/>
  </r>
  <r>
    <x v="3325"/>
    <n v="39"/>
    <n v="13"/>
    <n v="58"/>
    <x v="2"/>
    <n v="94590"/>
    <x v="1"/>
    <n v="2.4"/>
    <x v="2"/>
    <n v="0"/>
    <x v="0"/>
    <x v="1"/>
    <x v="0"/>
    <x v="1"/>
    <x v="0"/>
    <x v="3"/>
    <x v="4"/>
    <x v="0"/>
    <s v="11-20"/>
    <x v="0"/>
  </r>
  <r>
    <x v="3326"/>
    <n v="39"/>
    <n v="13"/>
    <n v="61"/>
    <x v="2"/>
    <n v="90095"/>
    <x v="1"/>
    <n v="2.4"/>
    <x v="2"/>
    <n v="90"/>
    <x v="0"/>
    <x v="1"/>
    <x v="0"/>
    <x v="1"/>
    <x v="0"/>
    <x v="3"/>
    <x v="4"/>
    <x v="1"/>
    <s v="11-20"/>
    <x v="0"/>
  </r>
  <r>
    <x v="3327"/>
    <n v="39"/>
    <n v="12"/>
    <n v="138"/>
    <x v="0"/>
    <n v="92697"/>
    <x v="0"/>
    <n v="4.67"/>
    <x v="2"/>
    <n v="0"/>
    <x v="1"/>
    <x v="1"/>
    <x v="0"/>
    <x v="1"/>
    <x v="0"/>
    <x v="3"/>
    <x v="0"/>
    <x v="0"/>
    <s v="11-20"/>
    <x v="5"/>
  </r>
  <r>
    <x v="3328"/>
    <n v="39"/>
    <n v="15"/>
    <n v="100"/>
    <x v="2"/>
    <n v="94720"/>
    <x v="0"/>
    <n v="0.8"/>
    <x v="2"/>
    <n v="0"/>
    <x v="0"/>
    <x v="1"/>
    <x v="0"/>
    <x v="1"/>
    <x v="0"/>
    <x v="3"/>
    <x v="0"/>
    <x v="0"/>
    <s v="11-20"/>
    <x v="2"/>
  </r>
  <r>
    <x v="3329"/>
    <n v="39"/>
    <n v="12"/>
    <n v="108"/>
    <x v="0"/>
    <n v="92717"/>
    <x v="2"/>
    <n v="3.67"/>
    <x v="2"/>
    <n v="301"/>
    <x v="1"/>
    <x v="1"/>
    <x v="0"/>
    <x v="0"/>
    <x v="1"/>
    <x v="3"/>
    <x v="0"/>
    <x v="3"/>
    <s v="11-20"/>
    <x v="4"/>
  </r>
  <r>
    <x v="3330"/>
    <n v="39"/>
    <n v="15"/>
    <n v="41"/>
    <x v="1"/>
    <n v="90028"/>
    <x v="1"/>
    <n v="1.7"/>
    <x v="0"/>
    <n v="0"/>
    <x v="0"/>
    <x v="1"/>
    <x v="0"/>
    <x v="0"/>
    <x v="0"/>
    <x v="3"/>
    <x v="1"/>
    <x v="0"/>
    <s v="11-20"/>
    <x v="1"/>
  </r>
  <r>
    <x v="3331"/>
    <n v="39"/>
    <n v="13"/>
    <n v="50"/>
    <x v="1"/>
    <n v="91768"/>
    <x v="1"/>
    <n v="2.4"/>
    <x v="2"/>
    <n v="0"/>
    <x v="0"/>
    <x v="1"/>
    <x v="0"/>
    <x v="0"/>
    <x v="0"/>
    <x v="3"/>
    <x v="4"/>
    <x v="0"/>
    <s v="11-20"/>
    <x v="0"/>
  </r>
  <r>
    <x v="3332"/>
    <n v="39"/>
    <n v="15"/>
    <n v="65"/>
    <x v="2"/>
    <n v="95822"/>
    <x v="0"/>
    <n v="1.5"/>
    <x v="1"/>
    <n v="0"/>
    <x v="0"/>
    <x v="1"/>
    <x v="0"/>
    <x v="0"/>
    <x v="0"/>
    <x v="3"/>
    <x v="4"/>
    <x v="0"/>
    <s v="11-20"/>
    <x v="1"/>
  </r>
  <r>
    <x v="3333"/>
    <n v="39"/>
    <n v="15"/>
    <n v="91"/>
    <x v="2"/>
    <n v="93907"/>
    <x v="1"/>
    <n v="1.7"/>
    <x v="2"/>
    <n v="151"/>
    <x v="0"/>
    <x v="1"/>
    <x v="0"/>
    <x v="0"/>
    <x v="0"/>
    <x v="3"/>
    <x v="3"/>
    <x v="2"/>
    <s v="11-20"/>
    <x v="1"/>
  </r>
  <r>
    <x v="3334"/>
    <n v="39"/>
    <n v="13"/>
    <n v="94"/>
    <x v="2"/>
    <n v="90401"/>
    <x v="0"/>
    <n v="1.5"/>
    <x v="1"/>
    <n v="0"/>
    <x v="0"/>
    <x v="1"/>
    <x v="0"/>
    <x v="0"/>
    <x v="1"/>
    <x v="3"/>
    <x v="3"/>
    <x v="0"/>
    <s v="11-20"/>
    <x v="1"/>
  </r>
  <r>
    <x v="3335"/>
    <n v="39"/>
    <n v="13"/>
    <n v="81"/>
    <x v="2"/>
    <n v="94309"/>
    <x v="1"/>
    <n v="2.8"/>
    <x v="0"/>
    <n v="0"/>
    <x v="0"/>
    <x v="1"/>
    <x v="0"/>
    <x v="1"/>
    <x v="0"/>
    <x v="3"/>
    <x v="3"/>
    <x v="0"/>
    <s v="11-20"/>
    <x v="0"/>
  </r>
  <r>
    <x v="3336"/>
    <n v="39"/>
    <n v="14"/>
    <n v="74"/>
    <x v="2"/>
    <n v="93063"/>
    <x v="0"/>
    <n v="0.1"/>
    <x v="2"/>
    <n v="144"/>
    <x v="0"/>
    <x v="0"/>
    <x v="0"/>
    <x v="1"/>
    <x v="0"/>
    <x v="3"/>
    <x v="4"/>
    <x v="2"/>
    <s v="11-20"/>
    <x v="2"/>
  </r>
  <r>
    <x v="3337"/>
    <n v="39"/>
    <n v="14"/>
    <n v="34"/>
    <x v="1"/>
    <n v="94939"/>
    <x v="2"/>
    <n v="1.7"/>
    <x v="0"/>
    <n v="0"/>
    <x v="0"/>
    <x v="1"/>
    <x v="0"/>
    <x v="1"/>
    <x v="1"/>
    <x v="3"/>
    <x v="1"/>
    <x v="0"/>
    <s v="11-20"/>
    <x v="1"/>
  </r>
  <r>
    <x v="3338"/>
    <n v="39"/>
    <n v="13"/>
    <n v="58"/>
    <x v="2"/>
    <n v="94555"/>
    <x v="3"/>
    <n v="2.1"/>
    <x v="0"/>
    <n v="247"/>
    <x v="0"/>
    <x v="1"/>
    <x v="0"/>
    <x v="1"/>
    <x v="0"/>
    <x v="3"/>
    <x v="4"/>
    <x v="2"/>
    <s v="11-20"/>
    <x v="0"/>
  </r>
  <r>
    <x v="3339"/>
    <n v="39"/>
    <n v="14"/>
    <n v="89"/>
    <x v="2"/>
    <n v="95762"/>
    <x v="1"/>
    <n v="0.4"/>
    <x v="0"/>
    <n v="0"/>
    <x v="0"/>
    <x v="1"/>
    <x v="0"/>
    <x v="1"/>
    <x v="0"/>
    <x v="3"/>
    <x v="3"/>
    <x v="0"/>
    <s v="11-20"/>
    <x v="2"/>
  </r>
  <r>
    <x v="3340"/>
    <n v="39"/>
    <n v="13"/>
    <n v="69"/>
    <x v="2"/>
    <n v="90630"/>
    <x v="3"/>
    <n v="0.9"/>
    <x v="2"/>
    <n v="0"/>
    <x v="0"/>
    <x v="1"/>
    <x v="0"/>
    <x v="0"/>
    <x v="0"/>
    <x v="3"/>
    <x v="4"/>
    <x v="0"/>
    <s v="11-20"/>
    <x v="2"/>
  </r>
  <r>
    <x v="3341"/>
    <n v="39"/>
    <n v="14"/>
    <n v="54"/>
    <x v="2"/>
    <n v="92037"/>
    <x v="1"/>
    <n v="1.1000000000000001"/>
    <x v="2"/>
    <n v="159"/>
    <x v="0"/>
    <x v="1"/>
    <x v="0"/>
    <x v="0"/>
    <x v="1"/>
    <x v="3"/>
    <x v="4"/>
    <x v="2"/>
    <s v="11-20"/>
    <x v="1"/>
  </r>
  <r>
    <x v="3342"/>
    <n v="39"/>
    <n v="12"/>
    <n v="75"/>
    <x v="2"/>
    <n v="94501"/>
    <x v="3"/>
    <n v="2.33"/>
    <x v="2"/>
    <n v="0"/>
    <x v="0"/>
    <x v="1"/>
    <x v="0"/>
    <x v="1"/>
    <x v="1"/>
    <x v="3"/>
    <x v="3"/>
    <x v="0"/>
    <s v="11-20"/>
    <x v="0"/>
  </r>
  <r>
    <x v="3343"/>
    <n v="39"/>
    <n v="14"/>
    <n v="75"/>
    <x v="2"/>
    <n v="92521"/>
    <x v="0"/>
    <n v="0.1"/>
    <x v="2"/>
    <n v="297"/>
    <x v="0"/>
    <x v="1"/>
    <x v="0"/>
    <x v="0"/>
    <x v="1"/>
    <x v="3"/>
    <x v="3"/>
    <x v="2"/>
    <s v="11-20"/>
    <x v="2"/>
  </r>
  <r>
    <x v="3344"/>
    <n v="39"/>
    <n v="15"/>
    <n v="121"/>
    <x v="0"/>
    <n v="92354"/>
    <x v="0"/>
    <n v="3.5"/>
    <x v="0"/>
    <n v="368"/>
    <x v="0"/>
    <x v="0"/>
    <x v="0"/>
    <x v="1"/>
    <x v="0"/>
    <x v="3"/>
    <x v="0"/>
    <x v="3"/>
    <s v="11-20"/>
    <x v="4"/>
  </r>
  <r>
    <x v="3345"/>
    <n v="39"/>
    <n v="15"/>
    <n v="31"/>
    <x v="1"/>
    <n v="95039"/>
    <x v="0"/>
    <n v="1.4"/>
    <x v="1"/>
    <n v="88"/>
    <x v="0"/>
    <x v="1"/>
    <x v="0"/>
    <x v="1"/>
    <x v="1"/>
    <x v="3"/>
    <x v="1"/>
    <x v="1"/>
    <s v="11-20"/>
    <x v="1"/>
  </r>
  <r>
    <x v="3346"/>
    <n v="39"/>
    <n v="13"/>
    <n v="40"/>
    <x v="1"/>
    <n v="92122"/>
    <x v="3"/>
    <n v="0.9"/>
    <x v="1"/>
    <n v="129"/>
    <x v="0"/>
    <x v="1"/>
    <x v="0"/>
    <x v="1"/>
    <x v="0"/>
    <x v="3"/>
    <x v="1"/>
    <x v="2"/>
    <s v="11-20"/>
    <x v="2"/>
  </r>
  <r>
    <x v="3347"/>
    <n v="39"/>
    <n v="14"/>
    <n v="10"/>
    <x v="1"/>
    <n v="92705"/>
    <x v="1"/>
    <n v="0.3"/>
    <x v="2"/>
    <n v="0"/>
    <x v="0"/>
    <x v="0"/>
    <x v="0"/>
    <x v="0"/>
    <x v="1"/>
    <x v="3"/>
    <x v="2"/>
    <x v="0"/>
    <s v="11-20"/>
    <x v="2"/>
  </r>
  <r>
    <x v="3348"/>
    <n v="39"/>
    <n v="12"/>
    <n v="62"/>
    <x v="2"/>
    <n v="91910"/>
    <x v="3"/>
    <n v="2.33"/>
    <x v="2"/>
    <n v="0"/>
    <x v="0"/>
    <x v="1"/>
    <x v="0"/>
    <x v="0"/>
    <x v="0"/>
    <x v="3"/>
    <x v="4"/>
    <x v="0"/>
    <s v="11-20"/>
    <x v="0"/>
  </r>
  <r>
    <x v="3349"/>
    <n v="39"/>
    <n v="15"/>
    <n v="109"/>
    <x v="0"/>
    <n v="95827"/>
    <x v="0"/>
    <n v="1.7"/>
    <x v="0"/>
    <n v="0"/>
    <x v="0"/>
    <x v="1"/>
    <x v="0"/>
    <x v="1"/>
    <x v="0"/>
    <x v="3"/>
    <x v="0"/>
    <x v="0"/>
    <s v="11-20"/>
    <x v="1"/>
  </r>
  <r>
    <x v="3350"/>
    <n v="39"/>
    <n v="15"/>
    <n v="141"/>
    <x v="0"/>
    <n v="92354"/>
    <x v="1"/>
    <n v="8"/>
    <x v="0"/>
    <n v="0"/>
    <x v="0"/>
    <x v="1"/>
    <x v="0"/>
    <x v="1"/>
    <x v="0"/>
    <x v="3"/>
    <x v="0"/>
    <x v="0"/>
    <s v="11-20"/>
    <x v="3"/>
  </r>
  <r>
    <x v="3351"/>
    <n v="39"/>
    <n v="9"/>
    <n v="32"/>
    <x v="1"/>
    <n v="90212"/>
    <x v="3"/>
    <n v="2"/>
    <x v="1"/>
    <n v="116"/>
    <x v="0"/>
    <x v="1"/>
    <x v="0"/>
    <x v="1"/>
    <x v="0"/>
    <x v="3"/>
    <x v="1"/>
    <x v="2"/>
    <s v="0-10"/>
    <x v="0"/>
  </r>
  <r>
    <x v="3352"/>
    <n v="39"/>
    <n v="15"/>
    <n v="33"/>
    <x v="1"/>
    <n v="92346"/>
    <x v="0"/>
    <n v="2"/>
    <x v="2"/>
    <n v="0"/>
    <x v="0"/>
    <x v="1"/>
    <x v="0"/>
    <x v="0"/>
    <x v="0"/>
    <x v="3"/>
    <x v="1"/>
    <x v="0"/>
    <s v="11-20"/>
    <x v="0"/>
  </r>
  <r>
    <x v="3353"/>
    <n v="39"/>
    <n v="13"/>
    <n v="32"/>
    <x v="1"/>
    <n v="90747"/>
    <x v="1"/>
    <n v="0.8"/>
    <x v="1"/>
    <n v="0"/>
    <x v="0"/>
    <x v="1"/>
    <x v="0"/>
    <x v="1"/>
    <x v="0"/>
    <x v="3"/>
    <x v="1"/>
    <x v="0"/>
    <s v="11-20"/>
    <x v="2"/>
  </r>
  <r>
    <x v="3354"/>
    <n v="39"/>
    <n v="13"/>
    <n v="78"/>
    <x v="2"/>
    <n v="95616"/>
    <x v="0"/>
    <n v="2.8"/>
    <x v="1"/>
    <n v="0"/>
    <x v="0"/>
    <x v="1"/>
    <x v="0"/>
    <x v="0"/>
    <x v="0"/>
    <x v="3"/>
    <x v="3"/>
    <x v="0"/>
    <s v="11-20"/>
    <x v="0"/>
  </r>
  <r>
    <x v="3355"/>
    <n v="39"/>
    <n v="13"/>
    <n v="59"/>
    <x v="2"/>
    <n v="90033"/>
    <x v="3"/>
    <n v="0.9"/>
    <x v="1"/>
    <n v="199"/>
    <x v="0"/>
    <x v="0"/>
    <x v="0"/>
    <x v="1"/>
    <x v="0"/>
    <x v="3"/>
    <x v="4"/>
    <x v="2"/>
    <s v="11-20"/>
    <x v="2"/>
  </r>
  <r>
    <x v="3356"/>
    <n v="39"/>
    <n v="15"/>
    <n v="143"/>
    <x v="0"/>
    <n v="91711"/>
    <x v="0"/>
    <n v="3.5"/>
    <x v="0"/>
    <n v="0"/>
    <x v="0"/>
    <x v="1"/>
    <x v="0"/>
    <x v="1"/>
    <x v="1"/>
    <x v="3"/>
    <x v="0"/>
    <x v="0"/>
    <s v="11-20"/>
    <x v="4"/>
  </r>
  <r>
    <x v="3357"/>
    <n v="39"/>
    <n v="15"/>
    <n v="28"/>
    <x v="1"/>
    <n v="95818"/>
    <x v="0"/>
    <n v="1.4"/>
    <x v="1"/>
    <n v="118"/>
    <x v="0"/>
    <x v="1"/>
    <x v="0"/>
    <x v="1"/>
    <x v="1"/>
    <x v="3"/>
    <x v="1"/>
    <x v="2"/>
    <s v="11-20"/>
    <x v="1"/>
  </r>
  <r>
    <x v="3358"/>
    <n v="39"/>
    <n v="14"/>
    <n v="21"/>
    <x v="1"/>
    <n v="94303"/>
    <x v="0"/>
    <n v="0.6"/>
    <x v="1"/>
    <n v="101"/>
    <x v="0"/>
    <x v="1"/>
    <x v="0"/>
    <x v="0"/>
    <x v="0"/>
    <x v="3"/>
    <x v="2"/>
    <x v="2"/>
    <s v="11-20"/>
    <x v="2"/>
  </r>
  <r>
    <x v="3359"/>
    <n v="39"/>
    <n v="12"/>
    <n v="23"/>
    <x v="1"/>
    <n v="90024"/>
    <x v="3"/>
    <n v="1"/>
    <x v="2"/>
    <n v="0"/>
    <x v="0"/>
    <x v="1"/>
    <x v="0"/>
    <x v="1"/>
    <x v="1"/>
    <x v="3"/>
    <x v="2"/>
    <x v="0"/>
    <s v="11-20"/>
    <x v="1"/>
  </r>
  <r>
    <x v="3360"/>
    <n v="39"/>
    <n v="15"/>
    <n v="175"/>
    <x v="0"/>
    <n v="94080"/>
    <x v="1"/>
    <n v="8"/>
    <x v="0"/>
    <n v="0"/>
    <x v="0"/>
    <x v="1"/>
    <x v="0"/>
    <x v="1"/>
    <x v="0"/>
    <x v="3"/>
    <x v="5"/>
    <x v="0"/>
    <s v="11-20"/>
    <x v="3"/>
  </r>
  <r>
    <x v="3361"/>
    <n v="39"/>
    <n v="14"/>
    <n v="28"/>
    <x v="1"/>
    <n v="91320"/>
    <x v="1"/>
    <n v="1.4"/>
    <x v="2"/>
    <n v="108"/>
    <x v="0"/>
    <x v="1"/>
    <x v="0"/>
    <x v="0"/>
    <x v="1"/>
    <x v="3"/>
    <x v="1"/>
    <x v="2"/>
    <s v="11-20"/>
    <x v="1"/>
  </r>
  <r>
    <x v="3362"/>
    <n v="39"/>
    <n v="13"/>
    <n v="39"/>
    <x v="1"/>
    <n v="92103"/>
    <x v="1"/>
    <n v="0.8"/>
    <x v="1"/>
    <n v="0"/>
    <x v="0"/>
    <x v="1"/>
    <x v="0"/>
    <x v="0"/>
    <x v="0"/>
    <x v="3"/>
    <x v="1"/>
    <x v="0"/>
    <s v="11-20"/>
    <x v="2"/>
  </r>
  <r>
    <x v="3363"/>
    <n v="39"/>
    <n v="15"/>
    <n v="30"/>
    <x v="1"/>
    <n v="94305"/>
    <x v="2"/>
    <n v="0.3"/>
    <x v="0"/>
    <n v="0"/>
    <x v="0"/>
    <x v="0"/>
    <x v="0"/>
    <x v="0"/>
    <x v="1"/>
    <x v="3"/>
    <x v="1"/>
    <x v="0"/>
    <s v="11-20"/>
    <x v="2"/>
  </r>
  <r>
    <x v="3364"/>
    <n v="39"/>
    <n v="9"/>
    <n v="32"/>
    <x v="1"/>
    <n v="91016"/>
    <x v="3"/>
    <n v="2"/>
    <x v="1"/>
    <n v="0"/>
    <x v="0"/>
    <x v="1"/>
    <x v="0"/>
    <x v="1"/>
    <x v="0"/>
    <x v="3"/>
    <x v="1"/>
    <x v="0"/>
    <s v="0-10"/>
    <x v="0"/>
  </r>
  <r>
    <x v="3365"/>
    <n v="39"/>
    <n v="14"/>
    <n v="104"/>
    <x v="0"/>
    <n v="94608"/>
    <x v="3"/>
    <n v="1"/>
    <x v="0"/>
    <n v="242"/>
    <x v="0"/>
    <x v="1"/>
    <x v="0"/>
    <x v="1"/>
    <x v="0"/>
    <x v="3"/>
    <x v="0"/>
    <x v="2"/>
    <s v="11-20"/>
    <x v="1"/>
  </r>
  <r>
    <x v="3366"/>
    <n v="39"/>
    <n v="13"/>
    <n v="59"/>
    <x v="2"/>
    <n v="95616"/>
    <x v="3"/>
    <n v="0.5"/>
    <x v="1"/>
    <n v="0"/>
    <x v="0"/>
    <x v="1"/>
    <x v="0"/>
    <x v="0"/>
    <x v="0"/>
    <x v="3"/>
    <x v="4"/>
    <x v="0"/>
    <s v="11-20"/>
    <x v="2"/>
  </r>
  <r>
    <x v="3367"/>
    <n v="39"/>
    <n v="13"/>
    <n v="43"/>
    <x v="1"/>
    <n v="94304"/>
    <x v="3"/>
    <n v="0.5"/>
    <x v="1"/>
    <n v="0"/>
    <x v="0"/>
    <x v="1"/>
    <x v="0"/>
    <x v="1"/>
    <x v="0"/>
    <x v="3"/>
    <x v="1"/>
    <x v="0"/>
    <s v="11-20"/>
    <x v="2"/>
  </r>
  <r>
    <x v="3368"/>
    <n v="39"/>
    <n v="14"/>
    <n v="80"/>
    <x v="2"/>
    <n v="90502"/>
    <x v="1"/>
    <n v="0.4"/>
    <x v="0"/>
    <n v="0"/>
    <x v="0"/>
    <x v="1"/>
    <x v="0"/>
    <x v="0"/>
    <x v="0"/>
    <x v="3"/>
    <x v="3"/>
    <x v="0"/>
    <s v="11-20"/>
    <x v="2"/>
  </r>
  <r>
    <x v="3369"/>
    <n v="39"/>
    <n v="13"/>
    <n v="52"/>
    <x v="2"/>
    <n v="94720"/>
    <x v="0"/>
    <n v="2"/>
    <x v="0"/>
    <n v="0"/>
    <x v="0"/>
    <x v="1"/>
    <x v="0"/>
    <x v="0"/>
    <x v="1"/>
    <x v="3"/>
    <x v="4"/>
    <x v="0"/>
    <s v="11-20"/>
    <x v="0"/>
  </r>
  <r>
    <x v="3370"/>
    <n v="39"/>
    <n v="14"/>
    <n v="128"/>
    <x v="0"/>
    <n v="93943"/>
    <x v="1"/>
    <n v="3.9"/>
    <x v="0"/>
    <n v="196"/>
    <x v="0"/>
    <x v="1"/>
    <x v="0"/>
    <x v="1"/>
    <x v="0"/>
    <x v="3"/>
    <x v="0"/>
    <x v="2"/>
    <s v="11-20"/>
    <x v="4"/>
  </r>
  <r>
    <x v="3371"/>
    <n v="39"/>
    <n v="14"/>
    <n v="40"/>
    <x v="1"/>
    <n v="91302"/>
    <x v="0"/>
    <n v="2.5"/>
    <x v="1"/>
    <n v="0"/>
    <x v="0"/>
    <x v="1"/>
    <x v="0"/>
    <x v="1"/>
    <x v="0"/>
    <x v="3"/>
    <x v="1"/>
    <x v="0"/>
    <s v="11-20"/>
    <x v="0"/>
  </r>
  <r>
    <x v="3372"/>
    <n v="39"/>
    <n v="15"/>
    <n v="123"/>
    <x v="0"/>
    <n v="91604"/>
    <x v="1"/>
    <n v="2.2000000000000002"/>
    <x v="0"/>
    <n v="92"/>
    <x v="0"/>
    <x v="1"/>
    <x v="0"/>
    <x v="0"/>
    <x v="1"/>
    <x v="3"/>
    <x v="0"/>
    <x v="1"/>
    <s v="11-20"/>
    <x v="0"/>
  </r>
  <r>
    <x v="3373"/>
    <n v="39"/>
    <n v="15"/>
    <n v="94"/>
    <x v="2"/>
    <n v="91941"/>
    <x v="1"/>
    <n v="1.9"/>
    <x v="0"/>
    <n v="0"/>
    <x v="0"/>
    <x v="1"/>
    <x v="0"/>
    <x v="1"/>
    <x v="0"/>
    <x v="3"/>
    <x v="3"/>
    <x v="0"/>
    <s v="11-20"/>
    <x v="1"/>
  </r>
  <r>
    <x v="3374"/>
    <n v="39"/>
    <n v="13"/>
    <n v="93"/>
    <x v="2"/>
    <n v="93555"/>
    <x v="2"/>
    <n v="3.6"/>
    <x v="1"/>
    <n v="0"/>
    <x v="1"/>
    <x v="1"/>
    <x v="0"/>
    <x v="1"/>
    <x v="0"/>
    <x v="3"/>
    <x v="3"/>
    <x v="0"/>
    <s v="11-20"/>
    <x v="4"/>
  </r>
  <r>
    <x v="3375"/>
    <n v="39"/>
    <n v="15"/>
    <n v="65"/>
    <x v="2"/>
    <n v="92037"/>
    <x v="0"/>
    <n v="1.5"/>
    <x v="1"/>
    <n v="0"/>
    <x v="0"/>
    <x v="1"/>
    <x v="0"/>
    <x v="0"/>
    <x v="0"/>
    <x v="3"/>
    <x v="4"/>
    <x v="0"/>
    <s v="11-20"/>
    <x v="1"/>
  </r>
  <r>
    <x v="3376"/>
    <n v="39"/>
    <n v="15"/>
    <n v="139"/>
    <x v="0"/>
    <n v="91801"/>
    <x v="0"/>
    <n v="3.4"/>
    <x v="0"/>
    <n v="353"/>
    <x v="0"/>
    <x v="1"/>
    <x v="0"/>
    <x v="1"/>
    <x v="0"/>
    <x v="3"/>
    <x v="0"/>
    <x v="3"/>
    <s v="11-20"/>
    <x v="4"/>
  </r>
  <r>
    <x v="3377"/>
    <n v="39"/>
    <n v="14"/>
    <n v="18"/>
    <x v="1"/>
    <n v="92037"/>
    <x v="2"/>
    <n v="0.2"/>
    <x v="1"/>
    <n v="0"/>
    <x v="0"/>
    <x v="0"/>
    <x v="0"/>
    <x v="0"/>
    <x v="0"/>
    <x v="3"/>
    <x v="2"/>
    <x v="0"/>
    <s v="11-20"/>
    <x v="2"/>
  </r>
  <r>
    <x v="3378"/>
    <n v="39"/>
    <n v="15"/>
    <n v="53"/>
    <x v="2"/>
    <n v="94116"/>
    <x v="0"/>
    <n v="1.8"/>
    <x v="0"/>
    <n v="0"/>
    <x v="0"/>
    <x v="1"/>
    <x v="0"/>
    <x v="0"/>
    <x v="0"/>
    <x v="3"/>
    <x v="4"/>
    <x v="0"/>
    <s v="11-20"/>
    <x v="1"/>
  </r>
  <r>
    <x v="3379"/>
    <n v="39"/>
    <n v="14"/>
    <n v="161"/>
    <x v="0"/>
    <n v="95064"/>
    <x v="0"/>
    <n v="4.0999999999999996"/>
    <x v="0"/>
    <n v="509"/>
    <x v="0"/>
    <x v="0"/>
    <x v="0"/>
    <x v="0"/>
    <x v="0"/>
    <x v="3"/>
    <x v="5"/>
    <x v="3"/>
    <s v="11-20"/>
    <x v="5"/>
  </r>
  <r>
    <x v="3380"/>
    <n v="39"/>
    <n v="15"/>
    <n v="80"/>
    <x v="2"/>
    <n v="94608"/>
    <x v="1"/>
    <n v="1.8"/>
    <x v="2"/>
    <n v="86"/>
    <x v="0"/>
    <x v="1"/>
    <x v="0"/>
    <x v="1"/>
    <x v="1"/>
    <x v="3"/>
    <x v="3"/>
    <x v="1"/>
    <s v="11-20"/>
    <x v="1"/>
  </r>
  <r>
    <x v="3381"/>
    <n v="39"/>
    <n v="14"/>
    <n v="141"/>
    <x v="0"/>
    <n v="93302"/>
    <x v="2"/>
    <n v="6.3"/>
    <x v="0"/>
    <n v="0"/>
    <x v="1"/>
    <x v="0"/>
    <x v="1"/>
    <x v="1"/>
    <x v="1"/>
    <x v="3"/>
    <x v="0"/>
    <x v="0"/>
    <s v="11-20"/>
    <x v="3"/>
  </r>
  <r>
    <x v="3382"/>
    <n v="39"/>
    <n v="15"/>
    <n v="62"/>
    <x v="2"/>
    <n v="93955"/>
    <x v="3"/>
    <n v="2.33"/>
    <x v="0"/>
    <n v="131"/>
    <x v="0"/>
    <x v="1"/>
    <x v="1"/>
    <x v="1"/>
    <x v="1"/>
    <x v="3"/>
    <x v="4"/>
    <x v="2"/>
    <s v="11-20"/>
    <x v="0"/>
  </r>
  <r>
    <x v="3383"/>
    <n v="39"/>
    <n v="14"/>
    <n v="153"/>
    <x v="0"/>
    <n v="91614"/>
    <x v="1"/>
    <n v="3"/>
    <x v="0"/>
    <n v="0"/>
    <x v="0"/>
    <x v="1"/>
    <x v="0"/>
    <x v="0"/>
    <x v="0"/>
    <x v="3"/>
    <x v="5"/>
    <x v="0"/>
    <s v="11-20"/>
    <x v="4"/>
  </r>
  <r>
    <x v="3384"/>
    <n v="39"/>
    <n v="13"/>
    <n v="69"/>
    <x v="2"/>
    <n v="94123"/>
    <x v="3"/>
    <n v="0.1"/>
    <x v="0"/>
    <n v="0"/>
    <x v="0"/>
    <x v="1"/>
    <x v="0"/>
    <x v="0"/>
    <x v="0"/>
    <x v="3"/>
    <x v="4"/>
    <x v="0"/>
    <s v="11-20"/>
    <x v="2"/>
  </r>
  <r>
    <x v="3385"/>
    <n v="39"/>
    <n v="15"/>
    <n v="54"/>
    <x v="2"/>
    <n v="94108"/>
    <x v="2"/>
    <n v="2.2000000000000002"/>
    <x v="2"/>
    <n v="0"/>
    <x v="0"/>
    <x v="1"/>
    <x v="0"/>
    <x v="0"/>
    <x v="1"/>
    <x v="3"/>
    <x v="4"/>
    <x v="0"/>
    <s v="11-20"/>
    <x v="0"/>
  </r>
  <r>
    <x v="3386"/>
    <n v="39"/>
    <n v="13"/>
    <n v="21"/>
    <x v="1"/>
    <n v="95518"/>
    <x v="3"/>
    <n v="0.2"/>
    <x v="2"/>
    <n v="0"/>
    <x v="0"/>
    <x v="1"/>
    <x v="0"/>
    <x v="1"/>
    <x v="0"/>
    <x v="3"/>
    <x v="2"/>
    <x v="0"/>
    <s v="11-20"/>
    <x v="2"/>
  </r>
  <r>
    <x v="3387"/>
    <n v="39"/>
    <n v="13"/>
    <n v="89"/>
    <x v="2"/>
    <n v="92037"/>
    <x v="0"/>
    <n v="2.8"/>
    <x v="1"/>
    <n v="153"/>
    <x v="0"/>
    <x v="1"/>
    <x v="0"/>
    <x v="1"/>
    <x v="1"/>
    <x v="3"/>
    <x v="3"/>
    <x v="2"/>
    <s v="11-20"/>
    <x v="0"/>
  </r>
  <r>
    <x v="3388"/>
    <n v="39"/>
    <n v="14"/>
    <n v="104"/>
    <x v="0"/>
    <n v="95035"/>
    <x v="0"/>
    <n v="4"/>
    <x v="1"/>
    <n v="0"/>
    <x v="0"/>
    <x v="1"/>
    <x v="1"/>
    <x v="1"/>
    <x v="1"/>
    <x v="3"/>
    <x v="0"/>
    <x v="0"/>
    <s v="11-20"/>
    <x v="5"/>
  </r>
  <r>
    <x v="3389"/>
    <n v="39"/>
    <n v="13"/>
    <n v="68"/>
    <x v="2"/>
    <n v="91950"/>
    <x v="3"/>
    <n v="2.1"/>
    <x v="0"/>
    <n v="0"/>
    <x v="0"/>
    <x v="0"/>
    <x v="0"/>
    <x v="1"/>
    <x v="0"/>
    <x v="3"/>
    <x v="4"/>
    <x v="0"/>
    <s v="11-20"/>
    <x v="0"/>
  </r>
  <r>
    <x v="3390"/>
    <n v="39"/>
    <n v="13"/>
    <n v="25"/>
    <x v="1"/>
    <n v="94132"/>
    <x v="1"/>
    <n v="0.8"/>
    <x v="1"/>
    <n v="0"/>
    <x v="0"/>
    <x v="1"/>
    <x v="0"/>
    <x v="0"/>
    <x v="0"/>
    <x v="3"/>
    <x v="1"/>
    <x v="0"/>
    <s v="11-20"/>
    <x v="2"/>
  </r>
  <r>
    <x v="3391"/>
    <n v="39"/>
    <n v="15"/>
    <n v="125"/>
    <x v="0"/>
    <n v="90250"/>
    <x v="0"/>
    <n v="3.5"/>
    <x v="0"/>
    <n v="0"/>
    <x v="0"/>
    <x v="1"/>
    <x v="0"/>
    <x v="1"/>
    <x v="1"/>
    <x v="3"/>
    <x v="0"/>
    <x v="0"/>
    <s v="11-20"/>
    <x v="4"/>
  </r>
  <r>
    <x v="3392"/>
    <n v="39"/>
    <n v="13"/>
    <n v="69"/>
    <x v="2"/>
    <n v="92096"/>
    <x v="3"/>
    <n v="0.1"/>
    <x v="0"/>
    <n v="247"/>
    <x v="0"/>
    <x v="1"/>
    <x v="0"/>
    <x v="0"/>
    <x v="0"/>
    <x v="3"/>
    <x v="4"/>
    <x v="2"/>
    <s v="11-20"/>
    <x v="2"/>
  </r>
  <r>
    <x v="3393"/>
    <n v="39"/>
    <n v="14"/>
    <n v="178"/>
    <x v="0"/>
    <n v="92123"/>
    <x v="0"/>
    <n v="4.0999999999999996"/>
    <x v="0"/>
    <n v="207"/>
    <x v="0"/>
    <x v="1"/>
    <x v="0"/>
    <x v="1"/>
    <x v="0"/>
    <x v="3"/>
    <x v="5"/>
    <x v="2"/>
    <s v="11-20"/>
    <x v="5"/>
  </r>
  <r>
    <x v="3394"/>
    <n v="39"/>
    <n v="14"/>
    <n v="20"/>
    <x v="1"/>
    <n v="90747"/>
    <x v="0"/>
    <n v="0.6"/>
    <x v="1"/>
    <n v="0"/>
    <x v="0"/>
    <x v="1"/>
    <x v="0"/>
    <x v="1"/>
    <x v="0"/>
    <x v="3"/>
    <x v="2"/>
    <x v="0"/>
    <s v="11-20"/>
    <x v="2"/>
  </r>
  <r>
    <x v="3395"/>
    <n v="39"/>
    <n v="13"/>
    <n v="41"/>
    <x v="1"/>
    <n v="95064"/>
    <x v="1"/>
    <n v="0.3"/>
    <x v="0"/>
    <n v="108"/>
    <x v="0"/>
    <x v="1"/>
    <x v="0"/>
    <x v="1"/>
    <x v="1"/>
    <x v="3"/>
    <x v="1"/>
    <x v="2"/>
    <s v="11-20"/>
    <x v="2"/>
  </r>
  <r>
    <x v="3396"/>
    <n v="39"/>
    <n v="13"/>
    <n v="59"/>
    <x v="2"/>
    <n v="94109"/>
    <x v="2"/>
    <n v="0.2"/>
    <x v="1"/>
    <n v="0"/>
    <x v="0"/>
    <x v="0"/>
    <x v="0"/>
    <x v="0"/>
    <x v="1"/>
    <x v="3"/>
    <x v="4"/>
    <x v="0"/>
    <s v="11-20"/>
    <x v="2"/>
  </r>
  <r>
    <x v="3397"/>
    <n v="39"/>
    <n v="14"/>
    <n v="108"/>
    <x v="0"/>
    <n v="91401"/>
    <x v="3"/>
    <n v="1.2"/>
    <x v="1"/>
    <n v="0"/>
    <x v="0"/>
    <x v="1"/>
    <x v="0"/>
    <x v="1"/>
    <x v="1"/>
    <x v="3"/>
    <x v="0"/>
    <x v="0"/>
    <s v="11-20"/>
    <x v="1"/>
  </r>
  <r>
    <x v="3398"/>
    <n v="38"/>
    <n v="14"/>
    <n v="130"/>
    <x v="0"/>
    <n v="95010"/>
    <x v="2"/>
    <n v="4.7"/>
    <x v="1"/>
    <n v="134"/>
    <x v="1"/>
    <x v="1"/>
    <x v="0"/>
    <x v="0"/>
    <x v="0"/>
    <x v="3"/>
    <x v="0"/>
    <x v="2"/>
    <s v="11-20"/>
    <x v="5"/>
  </r>
  <r>
    <x v="3399"/>
    <n v="38"/>
    <n v="13"/>
    <n v="119"/>
    <x v="0"/>
    <n v="94104"/>
    <x v="0"/>
    <n v="3.3"/>
    <x v="2"/>
    <n v="0"/>
    <x v="1"/>
    <x v="1"/>
    <x v="1"/>
    <x v="1"/>
    <x v="1"/>
    <x v="3"/>
    <x v="0"/>
    <x v="0"/>
    <s v="11-20"/>
    <x v="4"/>
  </r>
  <r>
    <x v="3400"/>
    <n v="38"/>
    <n v="13"/>
    <n v="80"/>
    <x v="2"/>
    <n v="94115"/>
    <x v="2"/>
    <n v="0.7"/>
    <x v="1"/>
    <n v="285"/>
    <x v="0"/>
    <x v="1"/>
    <x v="0"/>
    <x v="1"/>
    <x v="0"/>
    <x v="3"/>
    <x v="3"/>
    <x v="2"/>
    <s v="11-20"/>
    <x v="2"/>
  </r>
  <r>
    <x v="3401"/>
    <n v="38"/>
    <n v="12"/>
    <n v="48"/>
    <x v="1"/>
    <n v="95617"/>
    <x v="2"/>
    <n v="0.2"/>
    <x v="1"/>
    <n v="0"/>
    <x v="0"/>
    <x v="1"/>
    <x v="0"/>
    <x v="1"/>
    <x v="0"/>
    <x v="3"/>
    <x v="1"/>
    <x v="0"/>
    <s v="11-20"/>
    <x v="2"/>
  </r>
  <r>
    <x v="3402"/>
    <n v="38"/>
    <n v="14"/>
    <n v="74"/>
    <x v="2"/>
    <n v="92182"/>
    <x v="1"/>
    <n v="0"/>
    <x v="0"/>
    <n v="0"/>
    <x v="0"/>
    <x v="0"/>
    <x v="0"/>
    <x v="1"/>
    <x v="0"/>
    <x v="3"/>
    <x v="4"/>
    <x v="0"/>
    <s v="11-20"/>
    <x v="2"/>
  </r>
  <r>
    <x v="3403"/>
    <n v="38"/>
    <n v="12"/>
    <n v="52"/>
    <x v="2"/>
    <n v="90036"/>
    <x v="0"/>
    <n v="2"/>
    <x v="0"/>
    <n v="0"/>
    <x v="0"/>
    <x v="1"/>
    <x v="0"/>
    <x v="0"/>
    <x v="0"/>
    <x v="3"/>
    <x v="4"/>
    <x v="0"/>
    <s v="11-20"/>
    <x v="0"/>
  </r>
  <r>
    <x v="3404"/>
    <n v="38"/>
    <n v="13"/>
    <n v="171"/>
    <x v="0"/>
    <n v="92717"/>
    <x v="1"/>
    <n v="7.8"/>
    <x v="0"/>
    <n v="0"/>
    <x v="0"/>
    <x v="1"/>
    <x v="0"/>
    <x v="1"/>
    <x v="0"/>
    <x v="3"/>
    <x v="5"/>
    <x v="0"/>
    <s v="11-20"/>
    <x v="3"/>
  </r>
  <r>
    <x v="3405"/>
    <n v="38"/>
    <n v="12"/>
    <n v="91"/>
    <x v="2"/>
    <n v="95616"/>
    <x v="2"/>
    <n v="1.4"/>
    <x v="2"/>
    <n v="100"/>
    <x v="0"/>
    <x v="1"/>
    <x v="0"/>
    <x v="0"/>
    <x v="1"/>
    <x v="3"/>
    <x v="3"/>
    <x v="1"/>
    <s v="11-20"/>
    <x v="1"/>
  </r>
  <r>
    <x v="3406"/>
    <n v="38"/>
    <n v="14"/>
    <n v="92"/>
    <x v="2"/>
    <n v="95818"/>
    <x v="1"/>
    <n v="0"/>
    <x v="0"/>
    <n v="249"/>
    <x v="0"/>
    <x v="1"/>
    <x v="0"/>
    <x v="1"/>
    <x v="1"/>
    <x v="3"/>
    <x v="3"/>
    <x v="2"/>
    <s v="11-20"/>
    <x v="2"/>
  </r>
  <r>
    <x v="3407"/>
    <n v="38"/>
    <n v="8"/>
    <n v="71"/>
    <x v="2"/>
    <n v="94720"/>
    <x v="1"/>
    <n v="1.8"/>
    <x v="1"/>
    <n v="0"/>
    <x v="0"/>
    <x v="1"/>
    <x v="0"/>
    <x v="1"/>
    <x v="0"/>
    <x v="3"/>
    <x v="4"/>
    <x v="0"/>
    <s v="0-10"/>
    <x v="1"/>
  </r>
  <r>
    <x v="3408"/>
    <n v="38"/>
    <n v="14"/>
    <n v="60"/>
    <x v="2"/>
    <n v="94025"/>
    <x v="1"/>
    <n v="0.6"/>
    <x v="1"/>
    <n v="0"/>
    <x v="0"/>
    <x v="1"/>
    <x v="0"/>
    <x v="1"/>
    <x v="1"/>
    <x v="3"/>
    <x v="4"/>
    <x v="0"/>
    <s v="11-20"/>
    <x v="2"/>
  </r>
  <r>
    <x v="3409"/>
    <n v="38"/>
    <n v="14"/>
    <n v="42"/>
    <x v="1"/>
    <n v="94610"/>
    <x v="0"/>
    <n v="2"/>
    <x v="2"/>
    <n v="81"/>
    <x v="0"/>
    <x v="1"/>
    <x v="0"/>
    <x v="1"/>
    <x v="0"/>
    <x v="3"/>
    <x v="1"/>
    <x v="1"/>
    <s v="11-20"/>
    <x v="0"/>
  </r>
  <r>
    <x v="3410"/>
    <n v="38"/>
    <n v="8"/>
    <n v="23"/>
    <x v="1"/>
    <n v="95207"/>
    <x v="0"/>
    <n v="0.67"/>
    <x v="1"/>
    <n v="0"/>
    <x v="0"/>
    <x v="1"/>
    <x v="0"/>
    <x v="0"/>
    <x v="0"/>
    <x v="3"/>
    <x v="2"/>
    <x v="0"/>
    <s v="0-10"/>
    <x v="2"/>
  </r>
  <r>
    <x v="3411"/>
    <n v="38"/>
    <n v="14"/>
    <n v="102"/>
    <x v="0"/>
    <n v="95020"/>
    <x v="1"/>
    <n v="1.9"/>
    <x v="0"/>
    <n v="0"/>
    <x v="0"/>
    <x v="1"/>
    <x v="1"/>
    <x v="1"/>
    <x v="1"/>
    <x v="3"/>
    <x v="0"/>
    <x v="0"/>
    <s v="11-20"/>
    <x v="1"/>
  </r>
  <r>
    <x v="3412"/>
    <n v="38"/>
    <n v="13"/>
    <n v="55"/>
    <x v="2"/>
    <n v="91709"/>
    <x v="1"/>
    <n v="1.1000000000000001"/>
    <x v="2"/>
    <n v="0"/>
    <x v="0"/>
    <x v="1"/>
    <x v="0"/>
    <x v="1"/>
    <x v="0"/>
    <x v="3"/>
    <x v="4"/>
    <x v="0"/>
    <s v="11-20"/>
    <x v="1"/>
  </r>
  <r>
    <x v="3413"/>
    <n v="38"/>
    <n v="12"/>
    <n v="53"/>
    <x v="2"/>
    <n v="95616"/>
    <x v="1"/>
    <n v="2.4"/>
    <x v="2"/>
    <n v="0"/>
    <x v="0"/>
    <x v="1"/>
    <x v="0"/>
    <x v="1"/>
    <x v="0"/>
    <x v="3"/>
    <x v="4"/>
    <x v="0"/>
    <s v="11-20"/>
    <x v="0"/>
  </r>
  <r>
    <x v="3414"/>
    <n v="38"/>
    <n v="13"/>
    <n v="62"/>
    <x v="2"/>
    <n v="92093"/>
    <x v="3"/>
    <n v="0.7"/>
    <x v="2"/>
    <n v="0"/>
    <x v="0"/>
    <x v="0"/>
    <x v="0"/>
    <x v="1"/>
    <x v="0"/>
    <x v="3"/>
    <x v="4"/>
    <x v="0"/>
    <s v="11-20"/>
    <x v="2"/>
  </r>
  <r>
    <x v="3415"/>
    <n v="38"/>
    <n v="13"/>
    <n v="129"/>
    <x v="0"/>
    <n v="92093"/>
    <x v="2"/>
    <n v="4.4000000000000004"/>
    <x v="0"/>
    <n v="140"/>
    <x v="1"/>
    <x v="1"/>
    <x v="0"/>
    <x v="0"/>
    <x v="0"/>
    <x v="3"/>
    <x v="0"/>
    <x v="2"/>
    <s v="11-20"/>
    <x v="5"/>
  </r>
  <r>
    <x v="3416"/>
    <n v="38"/>
    <n v="13"/>
    <n v="114"/>
    <x v="0"/>
    <n v="92697"/>
    <x v="0"/>
    <n v="1"/>
    <x v="1"/>
    <n v="0"/>
    <x v="0"/>
    <x v="1"/>
    <x v="0"/>
    <x v="1"/>
    <x v="1"/>
    <x v="3"/>
    <x v="0"/>
    <x v="0"/>
    <s v="11-20"/>
    <x v="1"/>
  </r>
  <r>
    <x v="3417"/>
    <n v="38"/>
    <n v="12"/>
    <n v="138"/>
    <x v="0"/>
    <n v="95112"/>
    <x v="1"/>
    <n v="0"/>
    <x v="0"/>
    <n v="0"/>
    <x v="0"/>
    <x v="0"/>
    <x v="0"/>
    <x v="1"/>
    <x v="0"/>
    <x v="3"/>
    <x v="0"/>
    <x v="0"/>
    <s v="11-20"/>
    <x v="2"/>
  </r>
  <r>
    <x v="3418"/>
    <n v="38"/>
    <n v="13"/>
    <n v="54"/>
    <x v="2"/>
    <n v="92028"/>
    <x v="3"/>
    <n v="0.7"/>
    <x v="2"/>
    <n v="196"/>
    <x v="0"/>
    <x v="1"/>
    <x v="0"/>
    <x v="0"/>
    <x v="0"/>
    <x v="3"/>
    <x v="4"/>
    <x v="2"/>
    <s v="11-20"/>
    <x v="2"/>
  </r>
  <r>
    <x v="3419"/>
    <n v="38"/>
    <n v="14"/>
    <n v="49"/>
    <x v="1"/>
    <n v="90037"/>
    <x v="0"/>
    <n v="1.8"/>
    <x v="0"/>
    <n v="0"/>
    <x v="0"/>
    <x v="1"/>
    <x v="0"/>
    <x v="0"/>
    <x v="0"/>
    <x v="3"/>
    <x v="1"/>
    <x v="0"/>
    <s v="11-20"/>
    <x v="1"/>
  </r>
  <r>
    <x v="3420"/>
    <n v="38"/>
    <n v="12"/>
    <n v="29"/>
    <x v="1"/>
    <n v="94022"/>
    <x v="2"/>
    <n v="0.2"/>
    <x v="0"/>
    <n v="0"/>
    <x v="0"/>
    <x v="1"/>
    <x v="0"/>
    <x v="0"/>
    <x v="1"/>
    <x v="3"/>
    <x v="1"/>
    <x v="0"/>
    <s v="11-20"/>
    <x v="2"/>
  </r>
  <r>
    <x v="3421"/>
    <n v="38"/>
    <n v="14"/>
    <n v="112"/>
    <x v="0"/>
    <n v="94501"/>
    <x v="1"/>
    <n v="2.2000000000000002"/>
    <x v="0"/>
    <n v="394"/>
    <x v="0"/>
    <x v="1"/>
    <x v="0"/>
    <x v="0"/>
    <x v="0"/>
    <x v="3"/>
    <x v="0"/>
    <x v="3"/>
    <s v="11-20"/>
    <x v="0"/>
  </r>
  <r>
    <x v="3422"/>
    <n v="38"/>
    <n v="12"/>
    <n v="43"/>
    <x v="1"/>
    <n v="94301"/>
    <x v="2"/>
    <n v="1.2"/>
    <x v="2"/>
    <n v="0"/>
    <x v="0"/>
    <x v="1"/>
    <x v="0"/>
    <x v="0"/>
    <x v="1"/>
    <x v="3"/>
    <x v="1"/>
    <x v="0"/>
    <s v="11-20"/>
    <x v="1"/>
  </r>
  <r>
    <x v="3423"/>
    <n v="38"/>
    <n v="13"/>
    <n v="169"/>
    <x v="0"/>
    <n v="92093"/>
    <x v="0"/>
    <n v="6.8"/>
    <x v="1"/>
    <n v="0"/>
    <x v="1"/>
    <x v="1"/>
    <x v="1"/>
    <x v="1"/>
    <x v="1"/>
    <x v="3"/>
    <x v="5"/>
    <x v="0"/>
    <s v="11-20"/>
    <x v="3"/>
  </r>
  <r>
    <x v="3424"/>
    <n v="38"/>
    <n v="13"/>
    <n v="113"/>
    <x v="0"/>
    <n v="94720"/>
    <x v="2"/>
    <n v="1.7"/>
    <x v="2"/>
    <n v="0"/>
    <x v="1"/>
    <x v="1"/>
    <x v="0"/>
    <x v="0"/>
    <x v="1"/>
    <x v="3"/>
    <x v="0"/>
    <x v="0"/>
    <s v="11-20"/>
    <x v="1"/>
  </r>
  <r>
    <x v="3425"/>
    <n v="38"/>
    <n v="14"/>
    <n v="74"/>
    <x v="2"/>
    <n v="90274"/>
    <x v="0"/>
    <n v="3.6"/>
    <x v="2"/>
    <n v="0"/>
    <x v="0"/>
    <x v="1"/>
    <x v="0"/>
    <x v="1"/>
    <x v="1"/>
    <x v="3"/>
    <x v="4"/>
    <x v="0"/>
    <s v="11-20"/>
    <x v="4"/>
  </r>
  <r>
    <x v="3426"/>
    <n v="38"/>
    <n v="14"/>
    <n v="71"/>
    <x v="2"/>
    <n v="95136"/>
    <x v="2"/>
    <n v="2"/>
    <x v="1"/>
    <n v="0"/>
    <x v="0"/>
    <x v="1"/>
    <x v="0"/>
    <x v="0"/>
    <x v="0"/>
    <x v="3"/>
    <x v="4"/>
    <x v="0"/>
    <s v="11-20"/>
    <x v="0"/>
  </r>
  <r>
    <x v="3427"/>
    <n v="38"/>
    <n v="14"/>
    <n v="35"/>
    <x v="1"/>
    <n v="95051"/>
    <x v="0"/>
    <n v="1.5"/>
    <x v="2"/>
    <n v="97"/>
    <x v="0"/>
    <x v="1"/>
    <x v="0"/>
    <x v="1"/>
    <x v="0"/>
    <x v="3"/>
    <x v="1"/>
    <x v="1"/>
    <s v="11-20"/>
    <x v="1"/>
  </r>
  <r>
    <x v="3428"/>
    <n v="38"/>
    <n v="12"/>
    <n v="22"/>
    <x v="1"/>
    <n v="91380"/>
    <x v="3"/>
    <n v="0.2"/>
    <x v="2"/>
    <n v="0"/>
    <x v="0"/>
    <x v="1"/>
    <x v="0"/>
    <x v="1"/>
    <x v="0"/>
    <x v="3"/>
    <x v="2"/>
    <x v="0"/>
    <s v="11-20"/>
    <x v="2"/>
  </r>
  <r>
    <x v="3429"/>
    <n v="38"/>
    <n v="12"/>
    <n v="39"/>
    <x v="1"/>
    <n v="95825"/>
    <x v="1"/>
    <n v="0.3"/>
    <x v="0"/>
    <n v="174"/>
    <x v="0"/>
    <x v="1"/>
    <x v="0"/>
    <x v="1"/>
    <x v="0"/>
    <x v="3"/>
    <x v="1"/>
    <x v="2"/>
    <s v="11-20"/>
    <x v="2"/>
  </r>
  <r>
    <x v="3430"/>
    <n v="38"/>
    <n v="12"/>
    <n v="38"/>
    <x v="1"/>
    <n v="94553"/>
    <x v="1"/>
    <n v="0.3"/>
    <x v="0"/>
    <n v="0"/>
    <x v="0"/>
    <x v="1"/>
    <x v="0"/>
    <x v="1"/>
    <x v="1"/>
    <x v="3"/>
    <x v="1"/>
    <x v="0"/>
    <s v="11-20"/>
    <x v="2"/>
  </r>
  <r>
    <x v="3431"/>
    <n v="38"/>
    <n v="14"/>
    <n v="58"/>
    <x v="2"/>
    <n v="91709"/>
    <x v="2"/>
    <n v="2"/>
    <x v="1"/>
    <n v="153"/>
    <x v="0"/>
    <x v="0"/>
    <x v="0"/>
    <x v="0"/>
    <x v="0"/>
    <x v="3"/>
    <x v="4"/>
    <x v="2"/>
    <s v="11-20"/>
    <x v="0"/>
  </r>
  <r>
    <x v="3432"/>
    <n v="38"/>
    <n v="13"/>
    <n v="12"/>
    <x v="1"/>
    <n v="94143"/>
    <x v="1"/>
    <n v="0.3"/>
    <x v="2"/>
    <n v="104"/>
    <x v="0"/>
    <x v="0"/>
    <x v="0"/>
    <x v="1"/>
    <x v="0"/>
    <x v="3"/>
    <x v="2"/>
    <x v="2"/>
    <s v="11-20"/>
    <x v="2"/>
  </r>
  <r>
    <x v="3433"/>
    <n v="38"/>
    <n v="14"/>
    <n v="103"/>
    <x v="0"/>
    <n v="94305"/>
    <x v="0"/>
    <n v="0.8"/>
    <x v="2"/>
    <n v="0"/>
    <x v="0"/>
    <x v="1"/>
    <x v="0"/>
    <x v="0"/>
    <x v="1"/>
    <x v="3"/>
    <x v="0"/>
    <x v="0"/>
    <s v="11-20"/>
    <x v="2"/>
  </r>
  <r>
    <x v="3434"/>
    <n v="38"/>
    <n v="14"/>
    <n v="64"/>
    <x v="2"/>
    <n v="92093"/>
    <x v="0"/>
    <n v="1.5"/>
    <x v="1"/>
    <n v="0"/>
    <x v="0"/>
    <x v="1"/>
    <x v="0"/>
    <x v="0"/>
    <x v="1"/>
    <x v="3"/>
    <x v="4"/>
    <x v="0"/>
    <s v="11-20"/>
    <x v="1"/>
  </r>
  <r>
    <x v="3435"/>
    <n v="38"/>
    <n v="14"/>
    <n v="25"/>
    <x v="1"/>
    <n v="95135"/>
    <x v="2"/>
    <n v="0.4"/>
    <x v="2"/>
    <n v="101"/>
    <x v="0"/>
    <x v="1"/>
    <x v="0"/>
    <x v="1"/>
    <x v="0"/>
    <x v="3"/>
    <x v="1"/>
    <x v="2"/>
    <s v="11-20"/>
    <x v="2"/>
  </r>
  <r>
    <x v="3436"/>
    <n v="38"/>
    <n v="13"/>
    <n v="23"/>
    <x v="1"/>
    <n v="91116"/>
    <x v="2"/>
    <n v="0.2"/>
    <x v="1"/>
    <n v="0"/>
    <x v="0"/>
    <x v="1"/>
    <x v="0"/>
    <x v="1"/>
    <x v="0"/>
    <x v="3"/>
    <x v="2"/>
    <x v="0"/>
    <s v="11-20"/>
    <x v="2"/>
  </r>
  <r>
    <x v="3437"/>
    <n v="38"/>
    <n v="14"/>
    <n v="28"/>
    <x v="1"/>
    <n v="95821"/>
    <x v="2"/>
    <n v="0.4"/>
    <x v="2"/>
    <n v="100"/>
    <x v="0"/>
    <x v="1"/>
    <x v="0"/>
    <x v="1"/>
    <x v="0"/>
    <x v="3"/>
    <x v="1"/>
    <x v="1"/>
    <s v="11-20"/>
    <x v="2"/>
  </r>
  <r>
    <x v="3438"/>
    <n v="38"/>
    <n v="13"/>
    <n v="119"/>
    <x v="0"/>
    <n v="94571"/>
    <x v="1"/>
    <n v="7.8"/>
    <x v="0"/>
    <n v="221"/>
    <x v="0"/>
    <x v="1"/>
    <x v="0"/>
    <x v="0"/>
    <x v="0"/>
    <x v="3"/>
    <x v="0"/>
    <x v="2"/>
    <s v="11-20"/>
    <x v="3"/>
  </r>
  <r>
    <x v="3439"/>
    <n v="38"/>
    <n v="14"/>
    <n v="91"/>
    <x v="2"/>
    <n v="95060"/>
    <x v="1"/>
    <n v="0"/>
    <x v="0"/>
    <n v="0"/>
    <x v="0"/>
    <x v="1"/>
    <x v="0"/>
    <x v="1"/>
    <x v="0"/>
    <x v="3"/>
    <x v="3"/>
    <x v="0"/>
    <s v="11-20"/>
    <x v="2"/>
  </r>
  <r>
    <x v="3440"/>
    <n v="38"/>
    <n v="13"/>
    <n v="19"/>
    <x v="1"/>
    <n v="92069"/>
    <x v="1"/>
    <n v="1.4"/>
    <x v="2"/>
    <n v="120"/>
    <x v="0"/>
    <x v="1"/>
    <x v="0"/>
    <x v="0"/>
    <x v="1"/>
    <x v="3"/>
    <x v="2"/>
    <x v="2"/>
    <s v="11-20"/>
    <x v="1"/>
  </r>
  <r>
    <x v="3441"/>
    <n v="38"/>
    <n v="12"/>
    <n v="179"/>
    <x v="0"/>
    <n v="94596"/>
    <x v="1"/>
    <n v="0"/>
    <x v="0"/>
    <n v="380"/>
    <x v="0"/>
    <x v="1"/>
    <x v="0"/>
    <x v="0"/>
    <x v="0"/>
    <x v="3"/>
    <x v="5"/>
    <x v="3"/>
    <s v="11-20"/>
    <x v="2"/>
  </r>
  <r>
    <x v="3442"/>
    <n v="38"/>
    <n v="12"/>
    <n v="180"/>
    <x v="0"/>
    <n v="90245"/>
    <x v="0"/>
    <n v="2.8"/>
    <x v="1"/>
    <n v="158"/>
    <x v="1"/>
    <x v="1"/>
    <x v="0"/>
    <x v="1"/>
    <x v="0"/>
    <x v="3"/>
    <x v="5"/>
    <x v="2"/>
    <s v="11-20"/>
    <x v="0"/>
  </r>
  <r>
    <x v="3443"/>
    <n v="38"/>
    <n v="13"/>
    <n v="9"/>
    <x v="1"/>
    <n v="92634"/>
    <x v="1"/>
    <n v="0.3"/>
    <x v="2"/>
    <n v="0"/>
    <x v="0"/>
    <x v="1"/>
    <x v="0"/>
    <x v="0"/>
    <x v="0"/>
    <x v="3"/>
    <x v="2"/>
    <x v="0"/>
    <s v="11-20"/>
    <x v="2"/>
  </r>
  <r>
    <x v="3444"/>
    <n v="38"/>
    <n v="12"/>
    <n v="29"/>
    <x v="1"/>
    <n v="92084"/>
    <x v="1"/>
    <n v="1.4"/>
    <x v="1"/>
    <n v="0"/>
    <x v="0"/>
    <x v="1"/>
    <x v="0"/>
    <x v="1"/>
    <x v="0"/>
    <x v="3"/>
    <x v="1"/>
    <x v="0"/>
    <s v="11-20"/>
    <x v="1"/>
  </r>
  <r>
    <x v="3445"/>
    <n v="38"/>
    <n v="13"/>
    <n v="143"/>
    <x v="0"/>
    <n v="94550"/>
    <x v="0"/>
    <n v="4.0999999999999996"/>
    <x v="0"/>
    <n v="0"/>
    <x v="0"/>
    <x v="1"/>
    <x v="0"/>
    <x v="0"/>
    <x v="0"/>
    <x v="3"/>
    <x v="0"/>
    <x v="0"/>
    <s v="11-20"/>
    <x v="5"/>
  </r>
  <r>
    <x v="3446"/>
    <n v="38"/>
    <n v="13"/>
    <n v="168"/>
    <x v="0"/>
    <n v="92647"/>
    <x v="1"/>
    <n v="1.3"/>
    <x v="1"/>
    <n v="0"/>
    <x v="1"/>
    <x v="1"/>
    <x v="0"/>
    <x v="0"/>
    <x v="0"/>
    <x v="3"/>
    <x v="5"/>
    <x v="0"/>
    <s v="11-20"/>
    <x v="1"/>
  </r>
  <r>
    <x v="3447"/>
    <n v="38"/>
    <n v="14"/>
    <n v="90"/>
    <x v="2"/>
    <n v="94110"/>
    <x v="1"/>
    <n v="2.7"/>
    <x v="0"/>
    <n v="0"/>
    <x v="0"/>
    <x v="1"/>
    <x v="0"/>
    <x v="1"/>
    <x v="1"/>
    <x v="3"/>
    <x v="3"/>
    <x v="0"/>
    <s v="11-20"/>
    <x v="0"/>
  </r>
  <r>
    <x v="3448"/>
    <n v="38"/>
    <n v="13"/>
    <n v="78"/>
    <x v="2"/>
    <n v="91942"/>
    <x v="2"/>
    <n v="0.7"/>
    <x v="1"/>
    <n v="0"/>
    <x v="0"/>
    <x v="1"/>
    <x v="0"/>
    <x v="1"/>
    <x v="0"/>
    <x v="3"/>
    <x v="3"/>
    <x v="0"/>
    <s v="11-20"/>
    <x v="2"/>
  </r>
  <r>
    <x v="3449"/>
    <n v="38"/>
    <n v="13"/>
    <n v="84"/>
    <x v="2"/>
    <n v="93403"/>
    <x v="2"/>
    <n v="0.7"/>
    <x v="1"/>
    <n v="0"/>
    <x v="0"/>
    <x v="1"/>
    <x v="0"/>
    <x v="0"/>
    <x v="0"/>
    <x v="3"/>
    <x v="3"/>
    <x v="0"/>
    <s v="11-20"/>
    <x v="2"/>
  </r>
  <r>
    <x v="3450"/>
    <n v="38"/>
    <n v="13"/>
    <n v="140"/>
    <x v="0"/>
    <n v="90210"/>
    <x v="2"/>
    <n v="0.5"/>
    <x v="0"/>
    <n v="0"/>
    <x v="1"/>
    <x v="1"/>
    <x v="0"/>
    <x v="0"/>
    <x v="0"/>
    <x v="3"/>
    <x v="0"/>
    <x v="0"/>
    <s v="11-20"/>
    <x v="2"/>
  </r>
  <r>
    <x v="3451"/>
    <n v="38"/>
    <n v="12"/>
    <n v="89"/>
    <x v="2"/>
    <n v="94583"/>
    <x v="2"/>
    <n v="1.4"/>
    <x v="2"/>
    <n v="0"/>
    <x v="0"/>
    <x v="1"/>
    <x v="0"/>
    <x v="0"/>
    <x v="0"/>
    <x v="3"/>
    <x v="3"/>
    <x v="0"/>
    <s v="11-20"/>
    <x v="1"/>
  </r>
  <r>
    <x v="3452"/>
    <n v="38"/>
    <n v="12"/>
    <n v="93"/>
    <x v="2"/>
    <n v="95616"/>
    <x v="0"/>
    <n v="5.2"/>
    <x v="0"/>
    <n v="267"/>
    <x v="0"/>
    <x v="1"/>
    <x v="0"/>
    <x v="1"/>
    <x v="0"/>
    <x v="3"/>
    <x v="3"/>
    <x v="2"/>
    <s v="11-20"/>
    <x v="3"/>
  </r>
  <r>
    <x v="3453"/>
    <n v="38"/>
    <n v="14"/>
    <n v="105"/>
    <x v="0"/>
    <n v="94708"/>
    <x v="1"/>
    <n v="1.9"/>
    <x v="0"/>
    <n v="0"/>
    <x v="0"/>
    <x v="1"/>
    <x v="0"/>
    <x v="1"/>
    <x v="0"/>
    <x v="3"/>
    <x v="0"/>
    <x v="0"/>
    <s v="11-20"/>
    <x v="1"/>
  </r>
  <r>
    <x v="3454"/>
    <n v="38"/>
    <n v="14"/>
    <n v="80"/>
    <x v="2"/>
    <n v="92868"/>
    <x v="1"/>
    <n v="2.7"/>
    <x v="0"/>
    <n v="0"/>
    <x v="0"/>
    <x v="1"/>
    <x v="0"/>
    <x v="1"/>
    <x v="0"/>
    <x v="3"/>
    <x v="3"/>
    <x v="0"/>
    <s v="11-20"/>
    <x v="0"/>
  </r>
  <r>
    <x v="3455"/>
    <n v="38"/>
    <n v="14"/>
    <n v="111"/>
    <x v="0"/>
    <n v="92028"/>
    <x v="1"/>
    <n v="6.1"/>
    <x v="0"/>
    <n v="326"/>
    <x v="0"/>
    <x v="1"/>
    <x v="0"/>
    <x v="0"/>
    <x v="0"/>
    <x v="3"/>
    <x v="0"/>
    <x v="3"/>
    <s v="11-20"/>
    <x v="3"/>
  </r>
  <r>
    <x v="3456"/>
    <n v="38"/>
    <n v="14"/>
    <n v="20"/>
    <x v="1"/>
    <n v="94024"/>
    <x v="2"/>
    <n v="0.4"/>
    <x v="2"/>
    <n v="79"/>
    <x v="0"/>
    <x v="1"/>
    <x v="0"/>
    <x v="1"/>
    <x v="1"/>
    <x v="3"/>
    <x v="2"/>
    <x v="1"/>
    <s v="11-20"/>
    <x v="2"/>
  </r>
  <r>
    <x v="3457"/>
    <n v="38"/>
    <n v="13"/>
    <n v="15"/>
    <x v="1"/>
    <n v="90245"/>
    <x v="1"/>
    <n v="0.1"/>
    <x v="2"/>
    <n v="90"/>
    <x v="0"/>
    <x v="1"/>
    <x v="0"/>
    <x v="1"/>
    <x v="0"/>
    <x v="3"/>
    <x v="2"/>
    <x v="1"/>
    <s v="11-20"/>
    <x v="2"/>
  </r>
  <r>
    <x v="3458"/>
    <n v="38"/>
    <n v="13"/>
    <n v="179"/>
    <x v="0"/>
    <n v="93943"/>
    <x v="0"/>
    <n v="4.0999999999999996"/>
    <x v="0"/>
    <n v="0"/>
    <x v="0"/>
    <x v="1"/>
    <x v="0"/>
    <x v="1"/>
    <x v="0"/>
    <x v="3"/>
    <x v="5"/>
    <x v="0"/>
    <s v="11-20"/>
    <x v="5"/>
  </r>
  <r>
    <x v="3459"/>
    <n v="38"/>
    <n v="14"/>
    <n v="122"/>
    <x v="0"/>
    <n v="95819"/>
    <x v="1"/>
    <n v="8"/>
    <x v="0"/>
    <n v="0"/>
    <x v="0"/>
    <x v="1"/>
    <x v="0"/>
    <x v="1"/>
    <x v="1"/>
    <x v="3"/>
    <x v="0"/>
    <x v="0"/>
    <s v="11-20"/>
    <x v="3"/>
  </r>
  <r>
    <x v="3460"/>
    <n v="38"/>
    <n v="13"/>
    <n v="191"/>
    <x v="0"/>
    <n v="91710"/>
    <x v="1"/>
    <n v="3"/>
    <x v="0"/>
    <n v="0"/>
    <x v="0"/>
    <x v="1"/>
    <x v="0"/>
    <x v="1"/>
    <x v="0"/>
    <x v="3"/>
    <x v="5"/>
    <x v="0"/>
    <s v="11-20"/>
    <x v="4"/>
  </r>
  <r>
    <x v="3461"/>
    <n v="38"/>
    <n v="12"/>
    <n v="30"/>
    <x v="1"/>
    <n v="91765"/>
    <x v="1"/>
    <n v="1.4"/>
    <x v="1"/>
    <n v="0"/>
    <x v="0"/>
    <x v="1"/>
    <x v="0"/>
    <x v="0"/>
    <x v="1"/>
    <x v="3"/>
    <x v="1"/>
    <x v="0"/>
    <s v="11-20"/>
    <x v="1"/>
  </r>
  <r>
    <x v="3462"/>
    <n v="38"/>
    <n v="13"/>
    <n v="163"/>
    <x v="0"/>
    <n v="95039"/>
    <x v="0"/>
    <n v="4.0999999999999996"/>
    <x v="0"/>
    <n v="0"/>
    <x v="0"/>
    <x v="1"/>
    <x v="0"/>
    <x v="0"/>
    <x v="0"/>
    <x v="3"/>
    <x v="5"/>
    <x v="0"/>
    <s v="11-20"/>
    <x v="5"/>
  </r>
  <r>
    <x v="3463"/>
    <n v="38"/>
    <n v="14"/>
    <n v="70"/>
    <x v="2"/>
    <n v="94022"/>
    <x v="2"/>
    <n v="2"/>
    <x v="1"/>
    <n v="0"/>
    <x v="0"/>
    <x v="1"/>
    <x v="0"/>
    <x v="1"/>
    <x v="0"/>
    <x v="3"/>
    <x v="4"/>
    <x v="0"/>
    <s v="11-20"/>
    <x v="0"/>
  </r>
  <r>
    <x v="3464"/>
    <n v="38"/>
    <n v="12"/>
    <n v="43"/>
    <x v="1"/>
    <n v="94305"/>
    <x v="2"/>
    <n v="0.2"/>
    <x v="0"/>
    <n v="0"/>
    <x v="0"/>
    <x v="1"/>
    <x v="0"/>
    <x v="0"/>
    <x v="0"/>
    <x v="3"/>
    <x v="1"/>
    <x v="0"/>
    <s v="11-20"/>
    <x v="2"/>
  </r>
  <r>
    <x v="3465"/>
    <n v="38"/>
    <n v="14"/>
    <n v="95"/>
    <x v="2"/>
    <n v="94109"/>
    <x v="1"/>
    <n v="1.9"/>
    <x v="0"/>
    <n v="0"/>
    <x v="0"/>
    <x v="1"/>
    <x v="0"/>
    <x v="1"/>
    <x v="1"/>
    <x v="3"/>
    <x v="3"/>
    <x v="0"/>
    <s v="11-20"/>
    <x v="1"/>
  </r>
  <r>
    <x v="3466"/>
    <n v="38"/>
    <n v="13"/>
    <n v="81"/>
    <x v="2"/>
    <n v="90095"/>
    <x v="0"/>
    <n v="4"/>
    <x v="1"/>
    <n v="206"/>
    <x v="0"/>
    <x v="0"/>
    <x v="0"/>
    <x v="1"/>
    <x v="0"/>
    <x v="3"/>
    <x v="3"/>
    <x v="2"/>
    <s v="11-20"/>
    <x v="5"/>
  </r>
  <r>
    <x v="3467"/>
    <n v="38"/>
    <n v="13"/>
    <n v="63"/>
    <x v="2"/>
    <n v="92325"/>
    <x v="3"/>
    <n v="0.5"/>
    <x v="1"/>
    <n v="190"/>
    <x v="0"/>
    <x v="0"/>
    <x v="1"/>
    <x v="1"/>
    <x v="1"/>
    <x v="3"/>
    <x v="4"/>
    <x v="2"/>
    <s v="11-20"/>
    <x v="2"/>
  </r>
  <r>
    <x v="3468"/>
    <n v="38"/>
    <n v="14"/>
    <n v="54"/>
    <x v="2"/>
    <n v="90095"/>
    <x v="1"/>
    <n v="0.6"/>
    <x v="1"/>
    <n v="218"/>
    <x v="0"/>
    <x v="1"/>
    <x v="0"/>
    <x v="0"/>
    <x v="0"/>
    <x v="3"/>
    <x v="4"/>
    <x v="2"/>
    <s v="11-20"/>
    <x v="2"/>
  </r>
  <r>
    <x v="3469"/>
    <n v="38"/>
    <n v="12"/>
    <n v="64"/>
    <x v="2"/>
    <n v="94115"/>
    <x v="1"/>
    <n v="1.8"/>
    <x v="0"/>
    <n v="0"/>
    <x v="0"/>
    <x v="1"/>
    <x v="0"/>
    <x v="0"/>
    <x v="0"/>
    <x v="3"/>
    <x v="4"/>
    <x v="0"/>
    <s v="11-20"/>
    <x v="1"/>
  </r>
  <r>
    <x v="3470"/>
    <n v="38"/>
    <n v="14"/>
    <n v="33"/>
    <x v="1"/>
    <n v="92096"/>
    <x v="0"/>
    <n v="2"/>
    <x v="2"/>
    <n v="0"/>
    <x v="0"/>
    <x v="1"/>
    <x v="0"/>
    <x v="1"/>
    <x v="0"/>
    <x v="3"/>
    <x v="1"/>
    <x v="0"/>
    <s v="11-20"/>
    <x v="0"/>
  </r>
  <r>
    <x v="3471"/>
    <n v="38"/>
    <n v="13"/>
    <n v="65"/>
    <x v="2"/>
    <n v="91706"/>
    <x v="3"/>
    <n v="0.7"/>
    <x v="2"/>
    <n v="0"/>
    <x v="0"/>
    <x v="1"/>
    <x v="0"/>
    <x v="1"/>
    <x v="0"/>
    <x v="3"/>
    <x v="4"/>
    <x v="0"/>
    <s v="11-20"/>
    <x v="2"/>
  </r>
  <r>
    <x v="3472"/>
    <n v="38"/>
    <n v="13"/>
    <n v="41"/>
    <x v="1"/>
    <n v="90073"/>
    <x v="2"/>
    <n v="1.7"/>
    <x v="0"/>
    <n v="0"/>
    <x v="0"/>
    <x v="1"/>
    <x v="0"/>
    <x v="1"/>
    <x v="0"/>
    <x v="3"/>
    <x v="1"/>
    <x v="0"/>
    <s v="11-20"/>
    <x v="1"/>
  </r>
  <r>
    <x v="3473"/>
    <n v="38"/>
    <n v="13"/>
    <n v="84"/>
    <x v="2"/>
    <n v="91330"/>
    <x v="3"/>
    <n v="1.2"/>
    <x v="1"/>
    <n v="121"/>
    <x v="0"/>
    <x v="1"/>
    <x v="0"/>
    <x v="1"/>
    <x v="1"/>
    <x v="3"/>
    <x v="3"/>
    <x v="2"/>
    <s v="11-20"/>
    <x v="1"/>
  </r>
  <r>
    <x v="3474"/>
    <n v="38"/>
    <n v="8"/>
    <n v="21"/>
    <x v="1"/>
    <n v="95060"/>
    <x v="0"/>
    <n v="0.67"/>
    <x v="1"/>
    <n v="0"/>
    <x v="0"/>
    <x v="1"/>
    <x v="0"/>
    <x v="1"/>
    <x v="0"/>
    <x v="3"/>
    <x v="2"/>
    <x v="0"/>
    <s v="0-10"/>
    <x v="2"/>
  </r>
  <r>
    <x v="3475"/>
    <n v="38"/>
    <n v="12"/>
    <n v="61"/>
    <x v="2"/>
    <n v="91330"/>
    <x v="3"/>
    <n v="0.9"/>
    <x v="1"/>
    <n v="0"/>
    <x v="0"/>
    <x v="1"/>
    <x v="0"/>
    <x v="0"/>
    <x v="0"/>
    <x v="3"/>
    <x v="4"/>
    <x v="0"/>
    <s v="11-20"/>
    <x v="2"/>
  </r>
  <r>
    <x v="3476"/>
    <n v="38"/>
    <n v="11"/>
    <n v="69"/>
    <x v="2"/>
    <n v="92124"/>
    <x v="3"/>
    <n v="2.33"/>
    <x v="2"/>
    <n v="0"/>
    <x v="0"/>
    <x v="1"/>
    <x v="0"/>
    <x v="0"/>
    <x v="0"/>
    <x v="3"/>
    <x v="4"/>
    <x v="0"/>
    <s v="11-20"/>
    <x v="0"/>
  </r>
  <r>
    <x v="3477"/>
    <n v="38"/>
    <n v="12"/>
    <n v="58"/>
    <x v="2"/>
    <n v="94542"/>
    <x v="3"/>
    <n v="0.9"/>
    <x v="1"/>
    <n v="128"/>
    <x v="0"/>
    <x v="1"/>
    <x v="0"/>
    <x v="0"/>
    <x v="1"/>
    <x v="3"/>
    <x v="4"/>
    <x v="2"/>
    <s v="11-20"/>
    <x v="2"/>
  </r>
  <r>
    <x v="3478"/>
    <n v="38"/>
    <n v="12"/>
    <n v="141"/>
    <x v="0"/>
    <n v="94022"/>
    <x v="1"/>
    <n v="0"/>
    <x v="0"/>
    <n v="0"/>
    <x v="0"/>
    <x v="1"/>
    <x v="0"/>
    <x v="1"/>
    <x v="1"/>
    <x v="3"/>
    <x v="0"/>
    <x v="0"/>
    <s v="11-20"/>
    <x v="2"/>
  </r>
  <r>
    <x v="3479"/>
    <n v="38"/>
    <n v="12"/>
    <n v="52"/>
    <x v="2"/>
    <n v="92807"/>
    <x v="1"/>
    <n v="2.4"/>
    <x v="2"/>
    <n v="147"/>
    <x v="0"/>
    <x v="1"/>
    <x v="0"/>
    <x v="0"/>
    <x v="0"/>
    <x v="3"/>
    <x v="4"/>
    <x v="2"/>
    <s v="11-20"/>
    <x v="0"/>
  </r>
  <r>
    <x v="3480"/>
    <n v="38"/>
    <n v="14"/>
    <n v="104"/>
    <x v="0"/>
    <n v="90025"/>
    <x v="1"/>
    <n v="1.8"/>
    <x v="2"/>
    <n v="79"/>
    <x v="0"/>
    <x v="1"/>
    <x v="0"/>
    <x v="0"/>
    <x v="0"/>
    <x v="3"/>
    <x v="0"/>
    <x v="1"/>
    <s v="11-20"/>
    <x v="1"/>
  </r>
  <r>
    <x v="3481"/>
    <n v="38"/>
    <n v="12"/>
    <n v="59"/>
    <x v="2"/>
    <n v="93401"/>
    <x v="1"/>
    <n v="2.4"/>
    <x v="2"/>
    <n v="0"/>
    <x v="0"/>
    <x v="1"/>
    <x v="0"/>
    <x v="0"/>
    <x v="0"/>
    <x v="3"/>
    <x v="4"/>
    <x v="0"/>
    <s v="11-20"/>
    <x v="0"/>
  </r>
  <r>
    <x v="3482"/>
    <n v="38"/>
    <n v="13"/>
    <n v="129"/>
    <x v="0"/>
    <n v="92037"/>
    <x v="2"/>
    <n v="0.3"/>
    <x v="1"/>
    <n v="75"/>
    <x v="1"/>
    <x v="1"/>
    <x v="0"/>
    <x v="1"/>
    <x v="0"/>
    <x v="3"/>
    <x v="0"/>
    <x v="1"/>
    <s v="11-20"/>
    <x v="2"/>
  </r>
  <r>
    <x v="3483"/>
    <n v="38"/>
    <n v="14"/>
    <n v="29"/>
    <x v="1"/>
    <n v="94402"/>
    <x v="2"/>
    <n v="0.4"/>
    <x v="2"/>
    <n v="0"/>
    <x v="0"/>
    <x v="1"/>
    <x v="0"/>
    <x v="1"/>
    <x v="0"/>
    <x v="3"/>
    <x v="1"/>
    <x v="0"/>
    <s v="11-20"/>
    <x v="2"/>
  </r>
  <r>
    <x v="3484"/>
    <n v="38"/>
    <n v="13"/>
    <n v="65"/>
    <x v="2"/>
    <n v="91320"/>
    <x v="3"/>
    <n v="0.5"/>
    <x v="1"/>
    <n v="0"/>
    <x v="0"/>
    <x v="1"/>
    <x v="0"/>
    <x v="1"/>
    <x v="0"/>
    <x v="3"/>
    <x v="4"/>
    <x v="0"/>
    <s v="11-20"/>
    <x v="2"/>
  </r>
  <r>
    <x v="3485"/>
    <n v="38"/>
    <n v="8"/>
    <n v="21"/>
    <x v="1"/>
    <n v="92037"/>
    <x v="0"/>
    <n v="0.67"/>
    <x v="1"/>
    <n v="0"/>
    <x v="0"/>
    <x v="1"/>
    <x v="0"/>
    <x v="1"/>
    <x v="0"/>
    <x v="3"/>
    <x v="2"/>
    <x v="0"/>
    <s v="0-10"/>
    <x v="2"/>
  </r>
  <r>
    <x v="3486"/>
    <n v="38"/>
    <n v="12"/>
    <n v="59"/>
    <x v="2"/>
    <n v="96001"/>
    <x v="3"/>
    <n v="0.5"/>
    <x v="1"/>
    <n v="0"/>
    <x v="0"/>
    <x v="0"/>
    <x v="1"/>
    <x v="1"/>
    <x v="1"/>
    <x v="3"/>
    <x v="4"/>
    <x v="0"/>
    <s v="11-20"/>
    <x v="2"/>
  </r>
  <r>
    <x v="3487"/>
    <n v="38"/>
    <n v="13"/>
    <n v="91"/>
    <x v="2"/>
    <n v="92037"/>
    <x v="0"/>
    <n v="2.8"/>
    <x v="0"/>
    <n v="0"/>
    <x v="0"/>
    <x v="1"/>
    <x v="0"/>
    <x v="1"/>
    <x v="1"/>
    <x v="3"/>
    <x v="3"/>
    <x v="0"/>
    <s v="11-20"/>
    <x v="0"/>
  </r>
  <r>
    <x v="3488"/>
    <n v="38"/>
    <n v="14"/>
    <n v="62"/>
    <x v="2"/>
    <n v="94143"/>
    <x v="0"/>
    <n v="1.5"/>
    <x v="1"/>
    <n v="255"/>
    <x v="0"/>
    <x v="1"/>
    <x v="0"/>
    <x v="1"/>
    <x v="0"/>
    <x v="3"/>
    <x v="4"/>
    <x v="2"/>
    <s v="11-20"/>
    <x v="1"/>
  </r>
  <r>
    <x v="3489"/>
    <n v="38"/>
    <n v="11"/>
    <n v="75"/>
    <x v="2"/>
    <n v="94305"/>
    <x v="3"/>
    <n v="2.33"/>
    <x v="2"/>
    <n v="0"/>
    <x v="0"/>
    <x v="1"/>
    <x v="0"/>
    <x v="1"/>
    <x v="0"/>
    <x v="3"/>
    <x v="3"/>
    <x v="0"/>
    <s v="11-20"/>
    <x v="0"/>
  </r>
  <r>
    <x v="3490"/>
    <n v="38"/>
    <n v="14"/>
    <n v="90"/>
    <x v="2"/>
    <n v="93010"/>
    <x v="1"/>
    <n v="0"/>
    <x v="0"/>
    <n v="258"/>
    <x v="0"/>
    <x v="0"/>
    <x v="1"/>
    <x v="1"/>
    <x v="1"/>
    <x v="3"/>
    <x v="3"/>
    <x v="2"/>
    <s v="11-20"/>
    <x v="2"/>
  </r>
  <r>
    <x v="3491"/>
    <n v="38"/>
    <n v="14"/>
    <n v="182"/>
    <x v="0"/>
    <n v="92152"/>
    <x v="3"/>
    <n v="2.6"/>
    <x v="1"/>
    <n v="0"/>
    <x v="1"/>
    <x v="1"/>
    <x v="1"/>
    <x v="1"/>
    <x v="1"/>
    <x v="3"/>
    <x v="5"/>
    <x v="0"/>
    <s v="11-20"/>
    <x v="0"/>
  </r>
  <r>
    <x v="3492"/>
    <n v="38"/>
    <n v="14"/>
    <n v="43"/>
    <x v="1"/>
    <n v="95053"/>
    <x v="1"/>
    <n v="1.7"/>
    <x v="0"/>
    <n v="0"/>
    <x v="0"/>
    <x v="1"/>
    <x v="0"/>
    <x v="1"/>
    <x v="0"/>
    <x v="3"/>
    <x v="1"/>
    <x v="0"/>
    <s v="11-20"/>
    <x v="1"/>
  </r>
  <r>
    <x v="3493"/>
    <n v="38"/>
    <n v="14"/>
    <n v="49"/>
    <x v="1"/>
    <n v="90740"/>
    <x v="3"/>
    <n v="2.8"/>
    <x v="0"/>
    <n v="0"/>
    <x v="0"/>
    <x v="1"/>
    <x v="0"/>
    <x v="0"/>
    <x v="0"/>
    <x v="3"/>
    <x v="1"/>
    <x v="0"/>
    <s v="11-20"/>
    <x v="0"/>
  </r>
  <r>
    <x v="3494"/>
    <n v="38"/>
    <n v="14"/>
    <n v="25"/>
    <x v="1"/>
    <n v="95616"/>
    <x v="2"/>
    <n v="1"/>
    <x v="0"/>
    <n v="0"/>
    <x v="0"/>
    <x v="1"/>
    <x v="0"/>
    <x v="0"/>
    <x v="0"/>
    <x v="3"/>
    <x v="1"/>
    <x v="0"/>
    <s v="11-20"/>
    <x v="1"/>
  </r>
  <r>
    <x v="3495"/>
    <n v="38"/>
    <n v="13"/>
    <n v="173"/>
    <x v="0"/>
    <n v="94305"/>
    <x v="1"/>
    <n v="3.3"/>
    <x v="0"/>
    <n v="243"/>
    <x v="0"/>
    <x v="1"/>
    <x v="0"/>
    <x v="0"/>
    <x v="0"/>
    <x v="3"/>
    <x v="5"/>
    <x v="2"/>
    <s v="11-20"/>
    <x v="4"/>
  </r>
  <r>
    <x v="3496"/>
    <n v="38"/>
    <n v="14"/>
    <n v="44"/>
    <x v="1"/>
    <n v="91320"/>
    <x v="1"/>
    <n v="1.7"/>
    <x v="0"/>
    <n v="0"/>
    <x v="0"/>
    <x v="1"/>
    <x v="0"/>
    <x v="0"/>
    <x v="0"/>
    <x v="3"/>
    <x v="1"/>
    <x v="0"/>
    <s v="11-20"/>
    <x v="1"/>
  </r>
  <r>
    <x v="3497"/>
    <n v="38"/>
    <n v="14"/>
    <n v="63"/>
    <x v="2"/>
    <n v="95422"/>
    <x v="0"/>
    <n v="3.6"/>
    <x v="2"/>
    <n v="0"/>
    <x v="0"/>
    <x v="0"/>
    <x v="0"/>
    <x v="1"/>
    <x v="0"/>
    <x v="3"/>
    <x v="4"/>
    <x v="0"/>
    <s v="11-20"/>
    <x v="4"/>
  </r>
  <r>
    <x v="3498"/>
    <n v="38"/>
    <n v="12"/>
    <n v="58"/>
    <x v="2"/>
    <n v="95054"/>
    <x v="1"/>
    <n v="2.8"/>
    <x v="0"/>
    <n v="0"/>
    <x v="0"/>
    <x v="1"/>
    <x v="0"/>
    <x v="1"/>
    <x v="0"/>
    <x v="3"/>
    <x v="4"/>
    <x v="0"/>
    <s v="11-20"/>
    <x v="0"/>
  </r>
  <r>
    <x v="3499"/>
    <n v="38"/>
    <n v="12"/>
    <n v="45"/>
    <x v="1"/>
    <n v="91768"/>
    <x v="2"/>
    <n v="1.2"/>
    <x v="2"/>
    <n v="138"/>
    <x v="0"/>
    <x v="1"/>
    <x v="0"/>
    <x v="1"/>
    <x v="0"/>
    <x v="3"/>
    <x v="1"/>
    <x v="2"/>
    <s v="11-20"/>
    <x v="1"/>
  </r>
  <r>
    <x v="3500"/>
    <n v="38"/>
    <n v="12"/>
    <n v="24"/>
    <x v="1"/>
    <n v="94588"/>
    <x v="1"/>
    <n v="0.8"/>
    <x v="1"/>
    <n v="0"/>
    <x v="0"/>
    <x v="1"/>
    <x v="0"/>
    <x v="1"/>
    <x v="1"/>
    <x v="3"/>
    <x v="2"/>
    <x v="0"/>
    <s v="11-20"/>
    <x v="2"/>
  </r>
  <r>
    <x v="3501"/>
    <n v="38"/>
    <n v="12"/>
    <n v="60"/>
    <x v="2"/>
    <n v="92806"/>
    <x v="1"/>
    <n v="1.8"/>
    <x v="0"/>
    <n v="0"/>
    <x v="0"/>
    <x v="1"/>
    <x v="0"/>
    <x v="1"/>
    <x v="0"/>
    <x v="3"/>
    <x v="4"/>
    <x v="0"/>
    <s v="11-20"/>
    <x v="1"/>
  </r>
  <r>
    <x v="3502"/>
    <n v="38"/>
    <n v="14"/>
    <n v="48"/>
    <x v="1"/>
    <n v="90034"/>
    <x v="0"/>
    <n v="1.8"/>
    <x v="0"/>
    <n v="169"/>
    <x v="0"/>
    <x v="1"/>
    <x v="0"/>
    <x v="0"/>
    <x v="0"/>
    <x v="3"/>
    <x v="1"/>
    <x v="2"/>
    <s v="11-20"/>
    <x v="1"/>
  </r>
  <r>
    <x v="3503"/>
    <n v="38"/>
    <n v="14"/>
    <n v="81"/>
    <x v="2"/>
    <n v="94583"/>
    <x v="0"/>
    <n v="3.6"/>
    <x v="2"/>
    <n v="0"/>
    <x v="0"/>
    <x v="1"/>
    <x v="0"/>
    <x v="1"/>
    <x v="1"/>
    <x v="3"/>
    <x v="3"/>
    <x v="0"/>
    <s v="11-20"/>
    <x v="4"/>
  </r>
  <r>
    <x v="3504"/>
    <n v="38"/>
    <n v="14"/>
    <n v="82"/>
    <x v="2"/>
    <n v="95616"/>
    <x v="2"/>
    <n v="2.67"/>
    <x v="0"/>
    <n v="0"/>
    <x v="0"/>
    <x v="1"/>
    <x v="0"/>
    <x v="0"/>
    <x v="0"/>
    <x v="3"/>
    <x v="3"/>
    <x v="0"/>
    <s v="11-20"/>
    <x v="0"/>
  </r>
  <r>
    <x v="3505"/>
    <n v="38"/>
    <n v="13"/>
    <n v="41"/>
    <x v="1"/>
    <n v="95521"/>
    <x v="3"/>
    <n v="0.5"/>
    <x v="1"/>
    <n v="0"/>
    <x v="0"/>
    <x v="1"/>
    <x v="0"/>
    <x v="0"/>
    <x v="1"/>
    <x v="3"/>
    <x v="1"/>
    <x v="0"/>
    <s v="11-20"/>
    <x v="2"/>
  </r>
  <r>
    <x v="3506"/>
    <n v="38"/>
    <n v="13"/>
    <n v="119"/>
    <x v="0"/>
    <n v="94545"/>
    <x v="1"/>
    <n v="3.3"/>
    <x v="0"/>
    <n v="0"/>
    <x v="0"/>
    <x v="1"/>
    <x v="0"/>
    <x v="0"/>
    <x v="0"/>
    <x v="3"/>
    <x v="0"/>
    <x v="0"/>
    <s v="11-20"/>
    <x v="4"/>
  </r>
  <r>
    <x v="3507"/>
    <n v="38"/>
    <n v="12"/>
    <n v="184"/>
    <x v="0"/>
    <n v="91311"/>
    <x v="3"/>
    <n v="8"/>
    <x v="0"/>
    <n v="0"/>
    <x v="1"/>
    <x v="1"/>
    <x v="0"/>
    <x v="1"/>
    <x v="0"/>
    <x v="3"/>
    <x v="5"/>
    <x v="0"/>
    <s v="11-20"/>
    <x v="3"/>
  </r>
  <r>
    <x v="3508"/>
    <n v="38"/>
    <n v="14"/>
    <n v="39"/>
    <x v="1"/>
    <n v="93118"/>
    <x v="0"/>
    <n v="2"/>
    <x v="2"/>
    <n v="0"/>
    <x v="0"/>
    <x v="1"/>
    <x v="0"/>
    <x v="1"/>
    <x v="0"/>
    <x v="3"/>
    <x v="1"/>
    <x v="0"/>
    <s v="11-20"/>
    <x v="0"/>
  </r>
  <r>
    <x v="3509"/>
    <n v="38"/>
    <n v="12"/>
    <n v="33"/>
    <x v="1"/>
    <n v="94708"/>
    <x v="2"/>
    <n v="1.5"/>
    <x v="1"/>
    <n v="0"/>
    <x v="0"/>
    <x v="0"/>
    <x v="0"/>
    <x v="0"/>
    <x v="1"/>
    <x v="3"/>
    <x v="1"/>
    <x v="0"/>
    <s v="11-20"/>
    <x v="1"/>
  </r>
  <r>
    <x v="3510"/>
    <n v="38"/>
    <n v="12"/>
    <n v="61"/>
    <x v="2"/>
    <n v="94598"/>
    <x v="2"/>
    <n v="0.2"/>
    <x v="1"/>
    <n v="0"/>
    <x v="0"/>
    <x v="1"/>
    <x v="0"/>
    <x v="1"/>
    <x v="0"/>
    <x v="3"/>
    <x v="4"/>
    <x v="0"/>
    <s v="11-20"/>
    <x v="2"/>
  </r>
  <r>
    <x v="3511"/>
    <n v="38"/>
    <n v="13"/>
    <n v="129"/>
    <x v="0"/>
    <n v="92646"/>
    <x v="3"/>
    <n v="4.0999999999999996"/>
    <x v="1"/>
    <n v="0"/>
    <x v="1"/>
    <x v="1"/>
    <x v="1"/>
    <x v="1"/>
    <x v="1"/>
    <x v="3"/>
    <x v="0"/>
    <x v="0"/>
    <s v="11-20"/>
    <x v="5"/>
  </r>
  <r>
    <x v="3512"/>
    <n v="38"/>
    <n v="11"/>
    <n v="29"/>
    <x v="1"/>
    <n v="95207"/>
    <x v="2"/>
    <n v="1"/>
    <x v="2"/>
    <n v="0"/>
    <x v="0"/>
    <x v="1"/>
    <x v="0"/>
    <x v="1"/>
    <x v="0"/>
    <x v="3"/>
    <x v="1"/>
    <x v="0"/>
    <s v="11-20"/>
    <x v="1"/>
  </r>
  <r>
    <x v="3513"/>
    <n v="37"/>
    <n v="13"/>
    <n v="29"/>
    <x v="1"/>
    <n v="92121"/>
    <x v="2"/>
    <n v="0.4"/>
    <x v="2"/>
    <n v="155"/>
    <x v="0"/>
    <x v="1"/>
    <x v="0"/>
    <x v="1"/>
    <x v="0"/>
    <x v="3"/>
    <x v="1"/>
    <x v="2"/>
    <s v="11-20"/>
    <x v="2"/>
  </r>
  <r>
    <x v="3514"/>
    <n v="37"/>
    <n v="12"/>
    <n v="194"/>
    <x v="0"/>
    <n v="91380"/>
    <x v="2"/>
    <n v="0.2"/>
    <x v="1"/>
    <n v="211"/>
    <x v="1"/>
    <x v="0"/>
    <x v="1"/>
    <x v="1"/>
    <x v="1"/>
    <x v="3"/>
    <x v="5"/>
    <x v="2"/>
    <s v="11-20"/>
    <x v="2"/>
  </r>
  <r>
    <x v="3515"/>
    <n v="37"/>
    <n v="13"/>
    <n v="84"/>
    <x v="2"/>
    <n v="92130"/>
    <x v="0"/>
    <n v="3.6"/>
    <x v="2"/>
    <n v="0"/>
    <x v="0"/>
    <x v="0"/>
    <x v="0"/>
    <x v="0"/>
    <x v="0"/>
    <x v="3"/>
    <x v="3"/>
    <x v="0"/>
    <s v="11-20"/>
    <x v="4"/>
  </r>
  <r>
    <x v="3516"/>
    <n v="37"/>
    <n v="12"/>
    <n v="62"/>
    <x v="2"/>
    <n v="92110"/>
    <x v="3"/>
    <n v="0.7"/>
    <x v="2"/>
    <n v="0"/>
    <x v="0"/>
    <x v="1"/>
    <x v="0"/>
    <x v="0"/>
    <x v="1"/>
    <x v="3"/>
    <x v="4"/>
    <x v="0"/>
    <s v="11-20"/>
    <x v="2"/>
  </r>
  <r>
    <x v="3517"/>
    <n v="37"/>
    <n v="13"/>
    <n v="78"/>
    <x v="2"/>
    <n v="94998"/>
    <x v="2"/>
    <n v="0.1"/>
    <x v="2"/>
    <n v="0"/>
    <x v="0"/>
    <x v="1"/>
    <x v="0"/>
    <x v="1"/>
    <x v="0"/>
    <x v="3"/>
    <x v="3"/>
    <x v="0"/>
    <s v="11-20"/>
    <x v="2"/>
  </r>
  <r>
    <x v="3518"/>
    <n v="37"/>
    <n v="13"/>
    <n v="43"/>
    <x v="1"/>
    <n v="94122"/>
    <x v="3"/>
    <n v="2.8"/>
    <x v="0"/>
    <n v="0"/>
    <x v="0"/>
    <x v="1"/>
    <x v="0"/>
    <x v="1"/>
    <x v="0"/>
    <x v="3"/>
    <x v="1"/>
    <x v="0"/>
    <s v="11-20"/>
    <x v="0"/>
  </r>
  <r>
    <x v="3519"/>
    <n v="37"/>
    <n v="11"/>
    <n v="24"/>
    <x v="1"/>
    <n v="91770"/>
    <x v="2"/>
    <n v="1.5"/>
    <x v="1"/>
    <n v="0"/>
    <x v="0"/>
    <x v="1"/>
    <x v="0"/>
    <x v="0"/>
    <x v="0"/>
    <x v="3"/>
    <x v="2"/>
    <x v="0"/>
    <s v="11-20"/>
    <x v="1"/>
  </r>
  <r>
    <x v="3520"/>
    <n v="37"/>
    <n v="12"/>
    <n v="180"/>
    <x v="0"/>
    <n v="90034"/>
    <x v="0"/>
    <n v="8.6"/>
    <x v="0"/>
    <n v="0"/>
    <x v="0"/>
    <x v="1"/>
    <x v="0"/>
    <x v="1"/>
    <x v="1"/>
    <x v="3"/>
    <x v="5"/>
    <x v="0"/>
    <s v="11-20"/>
    <x v="3"/>
  </r>
  <r>
    <x v="3521"/>
    <n v="37"/>
    <n v="11"/>
    <n v="81"/>
    <x v="2"/>
    <n v="94539"/>
    <x v="0"/>
    <n v="2.8"/>
    <x v="1"/>
    <n v="145"/>
    <x v="0"/>
    <x v="1"/>
    <x v="0"/>
    <x v="0"/>
    <x v="0"/>
    <x v="3"/>
    <x v="3"/>
    <x v="2"/>
    <s v="11-20"/>
    <x v="0"/>
  </r>
  <r>
    <x v="3522"/>
    <n v="37"/>
    <n v="11"/>
    <n v="84"/>
    <x v="2"/>
    <n v="90089"/>
    <x v="1"/>
    <n v="1.8"/>
    <x v="0"/>
    <n v="0"/>
    <x v="0"/>
    <x v="1"/>
    <x v="0"/>
    <x v="1"/>
    <x v="1"/>
    <x v="3"/>
    <x v="3"/>
    <x v="0"/>
    <s v="11-20"/>
    <x v="1"/>
  </r>
  <r>
    <x v="3523"/>
    <n v="37"/>
    <n v="13"/>
    <n v="89"/>
    <x v="2"/>
    <n v="95051"/>
    <x v="1"/>
    <n v="1.7"/>
    <x v="2"/>
    <n v="314"/>
    <x v="0"/>
    <x v="1"/>
    <x v="0"/>
    <x v="0"/>
    <x v="1"/>
    <x v="3"/>
    <x v="3"/>
    <x v="3"/>
    <s v="11-20"/>
    <x v="1"/>
  </r>
  <r>
    <x v="3524"/>
    <n v="37"/>
    <n v="12"/>
    <n v="81"/>
    <x v="2"/>
    <n v="94538"/>
    <x v="0"/>
    <n v="2.8"/>
    <x v="0"/>
    <n v="0"/>
    <x v="0"/>
    <x v="1"/>
    <x v="0"/>
    <x v="0"/>
    <x v="0"/>
    <x v="3"/>
    <x v="3"/>
    <x v="0"/>
    <s v="11-20"/>
    <x v="0"/>
  </r>
  <r>
    <x v="3525"/>
    <n v="37"/>
    <n v="11"/>
    <n v="34"/>
    <x v="1"/>
    <n v="95616"/>
    <x v="3"/>
    <n v="0.2"/>
    <x v="2"/>
    <n v="0"/>
    <x v="0"/>
    <x v="1"/>
    <x v="0"/>
    <x v="0"/>
    <x v="0"/>
    <x v="3"/>
    <x v="1"/>
    <x v="0"/>
    <s v="11-20"/>
    <x v="2"/>
  </r>
  <r>
    <x v="3526"/>
    <n v="37"/>
    <n v="12"/>
    <n v="169"/>
    <x v="0"/>
    <n v="91107"/>
    <x v="1"/>
    <n v="5.2"/>
    <x v="1"/>
    <n v="249"/>
    <x v="1"/>
    <x v="1"/>
    <x v="0"/>
    <x v="1"/>
    <x v="0"/>
    <x v="3"/>
    <x v="5"/>
    <x v="2"/>
    <s v="11-20"/>
    <x v="3"/>
  </r>
  <r>
    <x v="3527"/>
    <n v="37"/>
    <n v="11"/>
    <n v="43"/>
    <x v="1"/>
    <n v="90250"/>
    <x v="0"/>
    <n v="2"/>
    <x v="0"/>
    <n v="0"/>
    <x v="0"/>
    <x v="1"/>
    <x v="0"/>
    <x v="1"/>
    <x v="0"/>
    <x v="3"/>
    <x v="1"/>
    <x v="0"/>
    <s v="11-20"/>
    <x v="0"/>
  </r>
  <r>
    <x v="3528"/>
    <n v="37"/>
    <n v="12"/>
    <n v="42"/>
    <x v="1"/>
    <n v="94720"/>
    <x v="3"/>
    <n v="0.7"/>
    <x v="2"/>
    <n v="0"/>
    <x v="0"/>
    <x v="1"/>
    <x v="0"/>
    <x v="1"/>
    <x v="1"/>
    <x v="3"/>
    <x v="1"/>
    <x v="0"/>
    <s v="11-20"/>
    <x v="2"/>
  </r>
  <r>
    <x v="3529"/>
    <n v="37"/>
    <n v="13"/>
    <n v="70"/>
    <x v="2"/>
    <n v="92101"/>
    <x v="1"/>
    <n v="2.7"/>
    <x v="0"/>
    <n v="0"/>
    <x v="0"/>
    <x v="1"/>
    <x v="0"/>
    <x v="0"/>
    <x v="0"/>
    <x v="3"/>
    <x v="4"/>
    <x v="0"/>
    <s v="11-20"/>
    <x v="0"/>
  </r>
  <r>
    <x v="3530"/>
    <n v="37"/>
    <n v="13"/>
    <n v="172"/>
    <x v="0"/>
    <n v="95003"/>
    <x v="1"/>
    <n v="6.5"/>
    <x v="0"/>
    <n v="0"/>
    <x v="0"/>
    <x v="1"/>
    <x v="0"/>
    <x v="0"/>
    <x v="0"/>
    <x v="3"/>
    <x v="5"/>
    <x v="0"/>
    <s v="11-20"/>
    <x v="3"/>
  </r>
  <r>
    <x v="3531"/>
    <n v="37"/>
    <n v="13"/>
    <n v="111"/>
    <x v="0"/>
    <n v="91367"/>
    <x v="0"/>
    <n v="0.8"/>
    <x v="2"/>
    <n v="0"/>
    <x v="0"/>
    <x v="1"/>
    <x v="0"/>
    <x v="0"/>
    <x v="0"/>
    <x v="3"/>
    <x v="0"/>
    <x v="0"/>
    <s v="11-20"/>
    <x v="2"/>
  </r>
  <r>
    <x v="3532"/>
    <n v="37"/>
    <n v="12"/>
    <n v="190"/>
    <x v="0"/>
    <n v="92354"/>
    <x v="1"/>
    <n v="3"/>
    <x v="0"/>
    <n v="475"/>
    <x v="0"/>
    <x v="1"/>
    <x v="0"/>
    <x v="1"/>
    <x v="0"/>
    <x v="3"/>
    <x v="5"/>
    <x v="3"/>
    <s v="11-20"/>
    <x v="4"/>
  </r>
  <r>
    <x v="3533"/>
    <n v="37"/>
    <n v="13"/>
    <n v="71"/>
    <x v="2"/>
    <n v="94609"/>
    <x v="1"/>
    <n v="2.7"/>
    <x v="0"/>
    <n v="94"/>
    <x v="0"/>
    <x v="1"/>
    <x v="0"/>
    <x v="1"/>
    <x v="0"/>
    <x v="3"/>
    <x v="4"/>
    <x v="1"/>
    <s v="11-20"/>
    <x v="0"/>
  </r>
  <r>
    <x v="3534"/>
    <n v="37"/>
    <n v="11"/>
    <n v="35"/>
    <x v="1"/>
    <n v="90044"/>
    <x v="1"/>
    <n v="0.8"/>
    <x v="1"/>
    <n v="125"/>
    <x v="0"/>
    <x v="1"/>
    <x v="0"/>
    <x v="0"/>
    <x v="0"/>
    <x v="3"/>
    <x v="1"/>
    <x v="2"/>
    <s v="11-20"/>
    <x v="2"/>
  </r>
  <r>
    <x v="3535"/>
    <n v="37"/>
    <n v="11"/>
    <n v="60"/>
    <x v="2"/>
    <n v="96651"/>
    <x v="3"/>
    <n v="0.5"/>
    <x v="1"/>
    <n v="0"/>
    <x v="0"/>
    <x v="1"/>
    <x v="0"/>
    <x v="1"/>
    <x v="0"/>
    <x v="3"/>
    <x v="4"/>
    <x v="0"/>
    <s v="11-20"/>
    <x v="2"/>
  </r>
  <r>
    <x v="3536"/>
    <n v="37"/>
    <n v="13"/>
    <n v="73"/>
    <x v="2"/>
    <n v="95758"/>
    <x v="2"/>
    <n v="2.4"/>
    <x v="0"/>
    <n v="0"/>
    <x v="0"/>
    <x v="1"/>
    <x v="0"/>
    <x v="0"/>
    <x v="0"/>
    <x v="3"/>
    <x v="4"/>
    <x v="0"/>
    <s v="11-20"/>
    <x v="0"/>
  </r>
  <r>
    <x v="3537"/>
    <n v="37"/>
    <n v="12"/>
    <n v="93"/>
    <x v="2"/>
    <n v="90025"/>
    <x v="0"/>
    <n v="2.8"/>
    <x v="0"/>
    <n v="0"/>
    <x v="0"/>
    <x v="0"/>
    <x v="0"/>
    <x v="1"/>
    <x v="0"/>
    <x v="3"/>
    <x v="3"/>
    <x v="0"/>
    <s v="11-20"/>
    <x v="0"/>
  </r>
  <r>
    <x v="3538"/>
    <n v="37"/>
    <n v="11"/>
    <n v="34"/>
    <x v="1"/>
    <n v="95747"/>
    <x v="3"/>
    <n v="0.9"/>
    <x v="0"/>
    <n v="0"/>
    <x v="0"/>
    <x v="1"/>
    <x v="0"/>
    <x v="1"/>
    <x v="0"/>
    <x v="3"/>
    <x v="1"/>
    <x v="0"/>
    <s v="11-20"/>
    <x v="2"/>
  </r>
  <r>
    <x v="3539"/>
    <n v="37"/>
    <n v="12"/>
    <n v="100"/>
    <x v="2"/>
    <n v="92735"/>
    <x v="3"/>
    <n v="1.2"/>
    <x v="1"/>
    <n v="341"/>
    <x v="0"/>
    <x v="1"/>
    <x v="0"/>
    <x v="1"/>
    <x v="1"/>
    <x v="3"/>
    <x v="0"/>
    <x v="3"/>
    <s v="11-20"/>
    <x v="1"/>
  </r>
  <r>
    <x v="3540"/>
    <n v="37"/>
    <n v="11"/>
    <n v="139"/>
    <x v="0"/>
    <n v="95814"/>
    <x v="1"/>
    <n v="0.8"/>
    <x v="2"/>
    <n v="421"/>
    <x v="1"/>
    <x v="1"/>
    <x v="0"/>
    <x v="1"/>
    <x v="0"/>
    <x v="3"/>
    <x v="0"/>
    <x v="3"/>
    <s v="11-20"/>
    <x v="2"/>
  </r>
  <r>
    <x v="3541"/>
    <n v="37"/>
    <n v="12"/>
    <n v="40"/>
    <x v="1"/>
    <n v="90065"/>
    <x v="1"/>
    <n v="1.1000000000000001"/>
    <x v="2"/>
    <n v="0"/>
    <x v="0"/>
    <x v="0"/>
    <x v="0"/>
    <x v="0"/>
    <x v="1"/>
    <x v="3"/>
    <x v="1"/>
    <x v="0"/>
    <s v="11-20"/>
    <x v="1"/>
  </r>
  <r>
    <x v="3542"/>
    <n v="37"/>
    <n v="11"/>
    <n v="60"/>
    <x v="2"/>
    <n v="95825"/>
    <x v="1"/>
    <n v="2.8"/>
    <x v="0"/>
    <n v="181"/>
    <x v="0"/>
    <x v="1"/>
    <x v="0"/>
    <x v="0"/>
    <x v="1"/>
    <x v="3"/>
    <x v="4"/>
    <x v="2"/>
    <s v="11-20"/>
    <x v="0"/>
  </r>
  <r>
    <x v="3543"/>
    <n v="37"/>
    <n v="13"/>
    <n v="105"/>
    <x v="0"/>
    <n v="94066"/>
    <x v="0"/>
    <n v="0.8"/>
    <x v="2"/>
    <n v="0"/>
    <x v="0"/>
    <x v="1"/>
    <x v="0"/>
    <x v="0"/>
    <x v="1"/>
    <x v="3"/>
    <x v="0"/>
    <x v="0"/>
    <s v="11-20"/>
    <x v="2"/>
  </r>
  <r>
    <x v="3544"/>
    <n v="37"/>
    <n v="11"/>
    <n v="82"/>
    <x v="2"/>
    <n v="95819"/>
    <x v="3"/>
    <n v="0.9"/>
    <x v="2"/>
    <n v="218"/>
    <x v="0"/>
    <x v="1"/>
    <x v="0"/>
    <x v="1"/>
    <x v="1"/>
    <x v="3"/>
    <x v="3"/>
    <x v="2"/>
    <s v="11-20"/>
    <x v="2"/>
  </r>
  <r>
    <x v="3545"/>
    <n v="37"/>
    <n v="11"/>
    <n v="69"/>
    <x v="2"/>
    <n v="91911"/>
    <x v="3"/>
    <n v="2.1"/>
    <x v="0"/>
    <n v="0"/>
    <x v="0"/>
    <x v="0"/>
    <x v="0"/>
    <x v="0"/>
    <x v="0"/>
    <x v="3"/>
    <x v="4"/>
    <x v="0"/>
    <s v="11-20"/>
    <x v="0"/>
  </r>
  <r>
    <x v="3546"/>
    <n v="37"/>
    <n v="11"/>
    <n v="32"/>
    <x v="1"/>
    <n v="94612"/>
    <x v="1"/>
    <n v="1.4"/>
    <x v="1"/>
    <n v="0"/>
    <x v="0"/>
    <x v="0"/>
    <x v="0"/>
    <x v="1"/>
    <x v="0"/>
    <x v="3"/>
    <x v="1"/>
    <x v="0"/>
    <s v="11-20"/>
    <x v="1"/>
  </r>
  <r>
    <x v="3547"/>
    <n v="37"/>
    <n v="12"/>
    <n v="125"/>
    <x v="0"/>
    <n v="91754"/>
    <x v="1"/>
    <n v="3.9"/>
    <x v="0"/>
    <n v="0"/>
    <x v="0"/>
    <x v="1"/>
    <x v="0"/>
    <x v="1"/>
    <x v="1"/>
    <x v="3"/>
    <x v="0"/>
    <x v="0"/>
    <s v="11-20"/>
    <x v="4"/>
  </r>
  <r>
    <x v="3548"/>
    <n v="37"/>
    <n v="11"/>
    <n v="14"/>
    <x v="1"/>
    <n v="90740"/>
    <x v="3"/>
    <n v="0.1"/>
    <x v="2"/>
    <n v="113"/>
    <x v="0"/>
    <x v="1"/>
    <x v="0"/>
    <x v="1"/>
    <x v="0"/>
    <x v="3"/>
    <x v="2"/>
    <x v="2"/>
    <s v="11-20"/>
    <x v="2"/>
  </r>
  <r>
    <x v="3549"/>
    <n v="37"/>
    <n v="13"/>
    <n v="153"/>
    <x v="0"/>
    <n v="90630"/>
    <x v="1"/>
    <n v="6.5"/>
    <x v="0"/>
    <n v="0"/>
    <x v="0"/>
    <x v="1"/>
    <x v="0"/>
    <x v="1"/>
    <x v="1"/>
    <x v="3"/>
    <x v="5"/>
    <x v="0"/>
    <s v="11-20"/>
    <x v="3"/>
  </r>
  <r>
    <x v="3550"/>
    <n v="37"/>
    <n v="12"/>
    <n v="160"/>
    <x v="0"/>
    <n v="94305"/>
    <x v="1"/>
    <n v="3.3"/>
    <x v="0"/>
    <n v="0"/>
    <x v="0"/>
    <x v="1"/>
    <x v="0"/>
    <x v="0"/>
    <x v="0"/>
    <x v="3"/>
    <x v="5"/>
    <x v="0"/>
    <s v="11-20"/>
    <x v="4"/>
  </r>
  <r>
    <x v="3551"/>
    <n v="37"/>
    <n v="13"/>
    <n v="158"/>
    <x v="0"/>
    <n v="93943"/>
    <x v="1"/>
    <n v="2.2999999999999998"/>
    <x v="2"/>
    <n v="0"/>
    <x v="1"/>
    <x v="1"/>
    <x v="1"/>
    <x v="1"/>
    <x v="1"/>
    <x v="3"/>
    <x v="5"/>
    <x v="0"/>
    <s v="11-20"/>
    <x v="0"/>
  </r>
  <r>
    <x v="3552"/>
    <n v="37"/>
    <n v="13"/>
    <n v="82"/>
    <x v="2"/>
    <n v="92373"/>
    <x v="1"/>
    <n v="2.2000000000000002"/>
    <x v="0"/>
    <n v="0"/>
    <x v="0"/>
    <x v="1"/>
    <x v="0"/>
    <x v="0"/>
    <x v="0"/>
    <x v="3"/>
    <x v="3"/>
    <x v="0"/>
    <s v="11-20"/>
    <x v="0"/>
  </r>
  <r>
    <x v="3553"/>
    <n v="37"/>
    <n v="13"/>
    <n v="59"/>
    <x v="2"/>
    <n v="93907"/>
    <x v="0"/>
    <n v="3.6"/>
    <x v="2"/>
    <n v="0"/>
    <x v="0"/>
    <x v="1"/>
    <x v="0"/>
    <x v="0"/>
    <x v="0"/>
    <x v="3"/>
    <x v="4"/>
    <x v="0"/>
    <s v="11-20"/>
    <x v="4"/>
  </r>
  <r>
    <x v="3554"/>
    <n v="37"/>
    <n v="11"/>
    <n v="123"/>
    <x v="0"/>
    <n v="94720"/>
    <x v="0"/>
    <n v="2.2999999999999998"/>
    <x v="2"/>
    <n v="0"/>
    <x v="1"/>
    <x v="0"/>
    <x v="1"/>
    <x v="1"/>
    <x v="0"/>
    <x v="3"/>
    <x v="0"/>
    <x v="0"/>
    <s v="11-20"/>
    <x v="0"/>
  </r>
  <r>
    <x v="3555"/>
    <n v="37"/>
    <n v="12"/>
    <n v="175"/>
    <x v="0"/>
    <n v="92037"/>
    <x v="1"/>
    <n v="7.8"/>
    <x v="0"/>
    <n v="297"/>
    <x v="0"/>
    <x v="1"/>
    <x v="0"/>
    <x v="1"/>
    <x v="1"/>
    <x v="3"/>
    <x v="5"/>
    <x v="2"/>
    <s v="11-20"/>
    <x v="3"/>
  </r>
  <r>
    <x v="3556"/>
    <n v="37"/>
    <n v="11"/>
    <n v="71"/>
    <x v="2"/>
    <n v="91302"/>
    <x v="0"/>
    <n v="2.5"/>
    <x v="0"/>
    <n v="185"/>
    <x v="0"/>
    <x v="1"/>
    <x v="0"/>
    <x v="1"/>
    <x v="1"/>
    <x v="3"/>
    <x v="4"/>
    <x v="2"/>
    <s v="11-20"/>
    <x v="0"/>
  </r>
  <r>
    <x v="3557"/>
    <n v="37"/>
    <n v="10"/>
    <n v="35"/>
    <x v="1"/>
    <n v="92521"/>
    <x v="2"/>
    <n v="1"/>
    <x v="2"/>
    <n v="0"/>
    <x v="0"/>
    <x v="1"/>
    <x v="0"/>
    <x v="0"/>
    <x v="0"/>
    <x v="3"/>
    <x v="1"/>
    <x v="0"/>
    <s v="11-20"/>
    <x v="1"/>
  </r>
  <r>
    <x v="3558"/>
    <n v="37"/>
    <n v="11"/>
    <n v="35"/>
    <x v="1"/>
    <n v="94609"/>
    <x v="1"/>
    <n v="0.8"/>
    <x v="1"/>
    <n v="0"/>
    <x v="0"/>
    <x v="1"/>
    <x v="0"/>
    <x v="0"/>
    <x v="0"/>
    <x v="3"/>
    <x v="1"/>
    <x v="0"/>
    <s v="11-20"/>
    <x v="2"/>
  </r>
  <r>
    <x v="3559"/>
    <n v="37"/>
    <n v="11"/>
    <n v="22"/>
    <x v="1"/>
    <n v="90035"/>
    <x v="3"/>
    <n v="0.1"/>
    <x v="2"/>
    <n v="114"/>
    <x v="0"/>
    <x v="1"/>
    <x v="0"/>
    <x v="0"/>
    <x v="0"/>
    <x v="3"/>
    <x v="2"/>
    <x v="2"/>
    <s v="11-20"/>
    <x v="2"/>
  </r>
  <r>
    <x v="3560"/>
    <n v="37"/>
    <n v="11"/>
    <n v="22"/>
    <x v="1"/>
    <n v="93711"/>
    <x v="3"/>
    <n v="0.1"/>
    <x v="2"/>
    <n v="0"/>
    <x v="0"/>
    <x v="1"/>
    <x v="0"/>
    <x v="1"/>
    <x v="1"/>
    <x v="3"/>
    <x v="2"/>
    <x v="0"/>
    <s v="11-20"/>
    <x v="2"/>
  </r>
  <r>
    <x v="3561"/>
    <n v="37"/>
    <n v="12"/>
    <n v="182"/>
    <x v="0"/>
    <n v="94523"/>
    <x v="3"/>
    <n v="5.8"/>
    <x v="1"/>
    <n v="0"/>
    <x v="1"/>
    <x v="1"/>
    <x v="0"/>
    <x v="1"/>
    <x v="0"/>
    <x v="3"/>
    <x v="5"/>
    <x v="0"/>
    <s v="11-20"/>
    <x v="3"/>
  </r>
  <r>
    <x v="3562"/>
    <n v="37"/>
    <n v="11"/>
    <n v="21"/>
    <x v="1"/>
    <n v="94604"/>
    <x v="3"/>
    <n v="0.2"/>
    <x v="2"/>
    <n v="0"/>
    <x v="0"/>
    <x v="1"/>
    <x v="0"/>
    <x v="1"/>
    <x v="0"/>
    <x v="3"/>
    <x v="2"/>
    <x v="0"/>
    <s v="11-20"/>
    <x v="2"/>
  </r>
  <r>
    <x v="3563"/>
    <n v="37"/>
    <n v="11"/>
    <n v="84"/>
    <x v="2"/>
    <n v="90266"/>
    <x v="2"/>
    <n v="2.2000000000000002"/>
    <x v="2"/>
    <n v="0"/>
    <x v="0"/>
    <x v="1"/>
    <x v="0"/>
    <x v="1"/>
    <x v="1"/>
    <x v="3"/>
    <x v="3"/>
    <x v="0"/>
    <s v="11-20"/>
    <x v="0"/>
  </r>
  <r>
    <x v="3564"/>
    <n v="37"/>
    <n v="11"/>
    <n v="190"/>
    <x v="0"/>
    <n v="94305"/>
    <x v="2"/>
    <n v="7.3"/>
    <x v="2"/>
    <n v="565"/>
    <x v="1"/>
    <x v="1"/>
    <x v="1"/>
    <x v="1"/>
    <x v="0"/>
    <x v="3"/>
    <x v="5"/>
    <x v="3"/>
    <s v="11-20"/>
    <x v="3"/>
  </r>
  <r>
    <x v="3565"/>
    <n v="37"/>
    <n v="13"/>
    <n v="195"/>
    <x v="0"/>
    <n v="91763"/>
    <x v="1"/>
    <n v="6.5"/>
    <x v="0"/>
    <n v="635"/>
    <x v="0"/>
    <x v="1"/>
    <x v="0"/>
    <x v="1"/>
    <x v="0"/>
    <x v="3"/>
    <x v="5"/>
    <x v="3"/>
    <s v="11-20"/>
    <x v="3"/>
  </r>
  <r>
    <x v="3566"/>
    <n v="37"/>
    <n v="11"/>
    <n v="19"/>
    <x v="1"/>
    <n v="95054"/>
    <x v="3"/>
    <n v="0.2"/>
    <x v="2"/>
    <n v="0"/>
    <x v="0"/>
    <x v="1"/>
    <x v="0"/>
    <x v="1"/>
    <x v="0"/>
    <x v="3"/>
    <x v="2"/>
    <x v="0"/>
    <s v="11-20"/>
    <x v="2"/>
  </r>
  <r>
    <x v="3567"/>
    <n v="37"/>
    <n v="13"/>
    <n v="95"/>
    <x v="2"/>
    <n v="90095"/>
    <x v="1"/>
    <n v="1.7"/>
    <x v="2"/>
    <n v="83"/>
    <x v="0"/>
    <x v="1"/>
    <x v="0"/>
    <x v="0"/>
    <x v="0"/>
    <x v="3"/>
    <x v="3"/>
    <x v="1"/>
    <s v="11-20"/>
    <x v="1"/>
  </r>
  <r>
    <x v="3568"/>
    <n v="37"/>
    <n v="12"/>
    <n v="63"/>
    <x v="2"/>
    <n v="95630"/>
    <x v="3"/>
    <n v="2.2999999999999998"/>
    <x v="0"/>
    <n v="0"/>
    <x v="0"/>
    <x v="1"/>
    <x v="0"/>
    <x v="1"/>
    <x v="0"/>
    <x v="3"/>
    <x v="4"/>
    <x v="0"/>
    <s v="11-20"/>
    <x v="0"/>
  </r>
  <r>
    <x v="3569"/>
    <n v="37"/>
    <n v="7"/>
    <n v="73"/>
    <x v="2"/>
    <n v="94043"/>
    <x v="2"/>
    <n v="1.8"/>
    <x v="1"/>
    <n v="0"/>
    <x v="0"/>
    <x v="1"/>
    <x v="0"/>
    <x v="1"/>
    <x v="1"/>
    <x v="3"/>
    <x v="4"/>
    <x v="0"/>
    <s v="0-10"/>
    <x v="1"/>
  </r>
  <r>
    <x v="3570"/>
    <n v="37"/>
    <n v="12"/>
    <n v="114"/>
    <x v="0"/>
    <n v="91107"/>
    <x v="3"/>
    <n v="0.6"/>
    <x v="2"/>
    <n v="0"/>
    <x v="0"/>
    <x v="1"/>
    <x v="0"/>
    <x v="1"/>
    <x v="0"/>
    <x v="3"/>
    <x v="0"/>
    <x v="0"/>
    <s v="11-20"/>
    <x v="2"/>
  </r>
  <r>
    <x v="3571"/>
    <n v="37"/>
    <n v="11"/>
    <n v="28"/>
    <x v="1"/>
    <n v="94501"/>
    <x v="1"/>
    <n v="0.8"/>
    <x v="1"/>
    <n v="0"/>
    <x v="0"/>
    <x v="1"/>
    <x v="0"/>
    <x v="0"/>
    <x v="0"/>
    <x v="3"/>
    <x v="1"/>
    <x v="0"/>
    <s v="11-20"/>
    <x v="2"/>
  </r>
  <r>
    <x v="3572"/>
    <n v="37"/>
    <n v="13"/>
    <n v="79"/>
    <x v="2"/>
    <n v="91711"/>
    <x v="2"/>
    <n v="0.1"/>
    <x v="2"/>
    <n v="280"/>
    <x v="0"/>
    <x v="1"/>
    <x v="0"/>
    <x v="1"/>
    <x v="0"/>
    <x v="3"/>
    <x v="3"/>
    <x v="2"/>
    <s v="11-20"/>
    <x v="2"/>
  </r>
  <r>
    <x v="3573"/>
    <n v="37"/>
    <n v="11"/>
    <n v="81"/>
    <x v="2"/>
    <n v="95123"/>
    <x v="3"/>
    <n v="0.9"/>
    <x v="2"/>
    <n v="0"/>
    <x v="0"/>
    <x v="1"/>
    <x v="0"/>
    <x v="1"/>
    <x v="1"/>
    <x v="3"/>
    <x v="3"/>
    <x v="0"/>
    <s v="11-20"/>
    <x v="2"/>
  </r>
  <r>
    <x v="3574"/>
    <n v="37"/>
    <n v="13"/>
    <n v="38"/>
    <x v="1"/>
    <n v="94701"/>
    <x v="0"/>
    <n v="1.5"/>
    <x v="2"/>
    <n v="116"/>
    <x v="0"/>
    <x v="1"/>
    <x v="0"/>
    <x v="0"/>
    <x v="1"/>
    <x v="3"/>
    <x v="1"/>
    <x v="2"/>
    <s v="11-20"/>
    <x v="1"/>
  </r>
  <r>
    <x v="3575"/>
    <n v="37"/>
    <n v="13"/>
    <n v="49"/>
    <x v="1"/>
    <n v="91711"/>
    <x v="2"/>
    <n v="2"/>
    <x v="1"/>
    <n v="192"/>
    <x v="0"/>
    <x v="1"/>
    <x v="0"/>
    <x v="0"/>
    <x v="0"/>
    <x v="3"/>
    <x v="1"/>
    <x v="2"/>
    <s v="11-20"/>
    <x v="0"/>
  </r>
  <r>
    <x v="3576"/>
    <n v="37"/>
    <n v="11"/>
    <n v="89"/>
    <x v="2"/>
    <n v="94609"/>
    <x v="0"/>
    <n v="1.5"/>
    <x v="1"/>
    <n v="0"/>
    <x v="0"/>
    <x v="1"/>
    <x v="0"/>
    <x v="1"/>
    <x v="0"/>
    <x v="3"/>
    <x v="3"/>
    <x v="0"/>
    <s v="11-20"/>
    <x v="1"/>
  </r>
  <r>
    <x v="3577"/>
    <n v="37"/>
    <n v="11"/>
    <n v="194"/>
    <x v="0"/>
    <n v="94303"/>
    <x v="1"/>
    <n v="0"/>
    <x v="0"/>
    <n v="0"/>
    <x v="0"/>
    <x v="1"/>
    <x v="0"/>
    <x v="0"/>
    <x v="0"/>
    <x v="3"/>
    <x v="5"/>
    <x v="0"/>
    <s v="11-20"/>
    <x v="2"/>
  </r>
  <r>
    <x v="3578"/>
    <n v="37"/>
    <n v="13"/>
    <n v="72"/>
    <x v="2"/>
    <n v="92407"/>
    <x v="2"/>
    <n v="2"/>
    <x v="1"/>
    <n v="0"/>
    <x v="0"/>
    <x v="0"/>
    <x v="0"/>
    <x v="0"/>
    <x v="0"/>
    <x v="3"/>
    <x v="4"/>
    <x v="0"/>
    <s v="11-20"/>
    <x v="0"/>
  </r>
  <r>
    <x v="3579"/>
    <n v="37"/>
    <n v="11"/>
    <n v="61"/>
    <x v="2"/>
    <n v="95120"/>
    <x v="3"/>
    <n v="0.9"/>
    <x v="2"/>
    <n v="0"/>
    <x v="0"/>
    <x v="1"/>
    <x v="0"/>
    <x v="0"/>
    <x v="0"/>
    <x v="3"/>
    <x v="4"/>
    <x v="0"/>
    <s v="11-20"/>
    <x v="2"/>
  </r>
  <r>
    <x v="3580"/>
    <n v="37"/>
    <n v="13"/>
    <n v="75"/>
    <x v="2"/>
    <n v="94305"/>
    <x v="3"/>
    <n v="2.6"/>
    <x v="2"/>
    <n v="0"/>
    <x v="0"/>
    <x v="0"/>
    <x v="0"/>
    <x v="0"/>
    <x v="0"/>
    <x v="3"/>
    <x v="3"/>
    <x v="0"/>
    <s v="11-20"/>
    <x v="0"/>
  </r>
  <r>
    <x v="3581"/>
    <n v="37"/>
    <n v="11"/>
    <n v="30"/>
    <x v="1"/>
    <n v="94304"/>
    <x v="1"/>
    <n v="0.3"/>
    <x v="0"/>
    <n v="146"/>
    <x v="0"/>
    <x v="1"/>
    <x v="0"/>
    <x v="0"/>
    <x v="0"/>
    <x v="3"/>
    <x v="1"/>
    <x v="2"/>
    <s v="11-20"/>
    <x v="2"/>
  </r>
  <r>
    <x v="3582"/>
    <n v="37"/>
    <n v="11"/>
    <n v="64"/>
    <x v="2"/>
    <n v="96094"/>
    <x v="3"/>
    <n v="0.9"/>
    <x v="2"/>
    <n v="0"/>
    <x v="0"/>
    <x v="1"/>
    <x v="0"/>
    <x v="1"/>
    <x v="0"/>
    <x v="3"/>
    <x v="4"/>
    <x v="0"/>
    <s v="11-20"/>
    <x v="2"/>
  </r>
  <r>
    <x v="3583"/>
    <n v="37"/>
    <n v="13"/>
    <n v="58"/>
    <x v="2"/>
    <n v="95211"/>
    <x v="1"/>
    <n v="0.6"/>
    <x v="1"/>
    <n v="0"/>
    <x v="0"/>
    <x v="1"/>
    <x v="0"/>
    <x v="0"/>
    <x v="1"/>
    <x v="3"/>
    <x v="4"/>
    <x v="0"/>
    <s v="11-20"/>
    <x v="2"/>
  </r>
  <r>
    <x v="3584"/>
    <n v="37"/>
    <n v="11"/>
    <n v="43"/>
    <x v="1"/>
    <n v="92521"/>
    <x v="2"/>
    <n v="1.2"/>
    <x v="2"/>
    <n v="0"/>
    <x v="0"/>
    <x v="0"/>
    <x v="0"/>
    <x v="0"/>
    <x v="0"/>
    <x v="3"/>
    <x v="1"/>
    <x v="0"/>
    <s v="11-20"/>
    <x v="1"/>
  </r>
  <r>
    <x v="3585"/>
    <n v="37"/>
    <n v="12"/>
    <n v="28"/>
    <x v="1"/>
    <n v="95616"/>
    <x v="2"/>
    <n v="1.7"/>
    <x v="0"/>
    <n v="0"/>
    <x v="0"/>
    <x v="0"/>
    <x v="1"/>
    <x v="1"/>
    <x v="0"/>
    <x v="3"/>
    <x v="1"/>
    <x v="0"/>
    <s v="11-20"/>
    <x v="1"/>
  </r>
  <r>
    <x v="3586"/>
    <n v="37"/>
    <n v="11"/>
    <n v="44"/>
    <x v="1"/>
    <n v="93109"/>
    <x v="2"/>
    <n v="0.2"/>
    <x v="0"/>
    <n v="0"/>
    <x v="0"/>
    <x v="1"/>
    <x v="0"/>
    <x v="0"/>
    <x v="1"/>
    <x v="3"/>
    <x v="1"/>
    <x v="0"/>
    <s v="11-20"/>
    <x v="2"/>
  </r>
  <r>
    <x v="3587"/>
    <n v="37"/>
    <n v="12"/>
    <n v="132"/>
    <x v="0"/>
    <n v="90089"/>
    <x v="1"/>
    <n v="3.9"/>
    <x v="0"/>
    <n v="0"/>
    <x v="0"/>
    <x v="1"/>
    <x v="0"/>
    <x v="0"/>
    <x v="0"/>
    <x v="3"/>
    <x v="0"/>
    <x v="0"/>
    <s v="11-20"/>
    <x v="4"/>
  </r>
  <r>
    <x v="3588"/>
    <n v="37"/>
    <n v="11"/>
    <n v="71"/>
    <x v="2"/>
    <n v="94501"/>
    <x v="1"/>
    <n v="1.8"/>
    <x v="0"/>
    <n v="127"/>
    <x v="0"/>
    <x v="0"/>
    <x v="0"/>
    <x v="0"/>
    <x v="0"/>
    <x v="3"/>
    <x v="4"/>
    <x v="2"/>
    <s v="11-20"/>
    <x v="1"/>
  </r>
  <r>
    <x v="3589"/>
    <n v="37"/>
    <n v="13"/>
    <n v="33"/>
    <x v="1"/>
    <n v="91773"/>
    <x v="2"/>
    <n v="0.4"/>
    <x v="2"/>
    <n v="0"/>
    <x v="0"/>
    <x v="1"/>
    <x v="0"/>
    <x v="0"/>
    <x v="0"/>
    <x v="3"/>
    <x v="1"/>
    <x v="0"/>
    <s v="11-20"/>
    <x v="2"/>
  </r>
  <r>
    <x v="3590"/>
    <n v="37"/>
    <n v="12"/>
    <n v="123"/>
    <x v="0"/>
    <n v="94304"/>
    <x v="2"/>
    <n v="3.1"/>
    <x v="2"/>
    <n v="253"/>
    <x v="1"/>
    <x v="1"/>
    <x v="1"/>
    <x v="1"/>
    <x v="1"/>
    <x v="3"/>
    <x v="0"/>
    <x v="2"/>
    <s v="11-20"/>
    <x v="4"/>
  </r>
  <r>
    <x v="3591"/>
    <n v="37"/>
    <n v="12"/>
    <n v="52"/>
    <x v="2"/>
    <n v="93943"/>
    <x v="1"/>
    <n v="1.1000000000000001"/>
    <x v="2"/>
    <n v="0"/>
    <x v="0"/>
    <x v="1"/>
    <x v="0"/>
    <x v="1"/>
    <x v="0"/>
    <x v="3"/>
    <x v="4"/>
    <x v="0"/>
    <s v="11-20"/>
    <x v="1"/>
  </r>
  <r>
    <x v="3592"/>
    <n v="37"/>
    <n v="12"/>
    <n v="193"/>
    <x v="0"/>
    <n v="92780"/>
    <x v="0"/>
    <n v="8.6"/>
    <x v="0"/>
    <n v="0"/>
    <x v="0"/>
    <x v="1"/>
    <x v="0"/>
    <x v="0"/>
    <x v="0"/>
    <x v="3"/>
    <x v="5"/>
    <x v="0"/>
    <s v="11-20"/>
    <x v="3"/>
  </r>
  <r>
    <x v="3593"/>
    <n v="37"/>
    <n v="11"/>
    <n v="51"/>
    <x v="2"/>
    <n v="93305"/>
    <x v="3"/>
    <n v="2.1"/>
    <x v="0"/>
    <n v="0"/>
    <x v="0"/>
    <x v="1"/>
    <x v="0"/>
    <x v="1"/>
    <x v="1"/>
    <x v="3"/>
    <x v="4"/>
    <x v="0"/>
    <s v="11-20"/>
    <x v="0"/>
  </r>
  <r>
    <x v="3594"/>
    <n v="37"/>
    <n v="13"/>
    <n v="45"/>
    <x v="1"/>
    <n v="94591"/>
    <x v="0"/>
    <n v="1.8"/>
    <x v="0"/>
    <n v="0"/>
    <x v="0"/>
    <x v="1"/>
    <x v="0"/>
    <x v="0"/>
    <x v="0"/>
    <x v="3"/>
    <x v="1"/>
    <x v="0"/>
    <s v="11-20"/>
    <x v="1"/>
  </r>
  <r>
    <x v="3595"/>
    <n v="37"/>
    <n v="12"/>
    <n v="128"/>
    <x v="0"/>
    <n v="91342"/>
    <x v="1"/>
    <n v="3.9"/>
    <x v="0"/>
    <n v="0"/>
    <x v="0"/>
    <x v="1"/>
    <x v="0"/>
    <x v="1"/>
    <x v="1"/>
    <x v="3"/>
    <x v="0"/>
    <x v="0"/>
    <s v="11-20"/>
    <x v="4"/>
  </r>
  <r>
    <x v="3596"/>
    <n v="37"/>
    <n v="12"/>
    <n v="63"/>
    <x v="2"/>
    <n v="91942"/>
    <x v="2"/>
    <n v="2.1"/>
    <x v="1"/>
    <n v="0"/>
    <x v="0"/>
    <x v="1"/>
    <x v="0"/>
    <x v="1"/>
    <x v="0"/>
    <x v="3"/>
    <x v="4"/>
    <x v="0"/>
    <s v="11-20"/>
    <x v="0"/>
  </r>
  <r>
    <x v="3597"/>
    <n v="37"/>
    <n v="13"/>
    <n v="64"/>
    <x v="2"/>
    <n v="94105"/>
    <x v="0"/>
    <n v="1.5"/>
    <x v="1"/>
    <n v="0"/>
    <x v="0"/>
    <x v="1"/>
    <x v="0"/>
    <x v="1"/>
    <x v="0"/>
    <x v="3"/>
    <x v="4"/>
    <x v="0"/>
    <s v="11-20"/>
    <x v="1"/>
  </r>
  <r>
    <x v="3598"/>
    <n v="37"/>
    <n v="12"/>
    <n v="72"/>
    <x v="2"/>
    <n v="91380"/>
    <x v="2"/>
    <n v="0.7"/>
    <x v="1"/>
    <n v="0"/>
    <x v="0"/>
    <x v="1"/>
    <x v="0"/>
    <x v="0"/>
    <x v="0"/>
    <x v="3"/>
    <x v="4"/>
    <x v="0"/>
    <s v="11-20"/>
    <x v="2"/>
  </r>
  <r>
    <x v="3599"/>
    <n v="37"/>
    <n v="13"/>
    <n v="71"/>
    <x v="2"/>
    <n v="90755"/>
    <x v="1"/>
    <n v="1.7"/>
    <x v="2"/>
    <n v="0"/>
    <x v="0"/>
    <x v="1"/>
    <x v="0"/>
    <x v="1"/>
    <x v="1"/>
    <x v="3"/>
    <x v="4"/>
    <x v="0"/>
    <s v="11-20"/>
    <x v="1"/>
  </r>
  <r>
    <x v="3600"/>
    <n v="37"/>
    <n v="11"/>
    <n v="11"/>
    <x v="1"/>
    <n v="94112"/>
    <x v="3"/>
    <n v="0.1"/>
    <x v="2"/>
    <n v="0"/>
    <x v="0"/>
    <x v="1"/>
    <x v="0"/>
    <x v="0"/>
    <x v="0"/>
    <x v="3"/>
    <x v="2"/>
    <x v="0"/>
    <s v="11-20"/>
    <x v="2"/>
  </r>
  <r>
    <x v="3601"/>
    <n v="37"/>
    <n v="13"/>
    <n v="59"/>
    <x v="2"/>
    <n v="94234"/>
    <x v="0"/>
    <n v="1.5"/>
    <x v="1"/>
    <n v="0"/>
    <x v="0"/>
    <x v="1"/>
    <x v="0"/>
    <x v="0"/>
    <x v="1"/>
    <x v="3"/>
    <x v="4"/>
    <x v="0"/>
    <s v="11-20"/>
    <x v="1"/>
  </r>
  <r>
    <x v="3602"/>
    <n v="37"/>
    <n v="11"/>
    <n v="59"/>
    <x v="2"/>
    <n v="94720"/>
    <x v="2"/>
    <n v="0.2"/>
    <x v="1"/>
    <n v="0"/>
    <x v="0"/>
    <x v="1"/>
    <x v="0"/>
    <x v="0"/>
    <x v="0"/>
    <x v="3"/>
    <x v="4"/>
    <x v="0"/>
    <s v="11-20"/>
    <x v="2"/>
  </r>
  <r>
    <x v="3603"/>
    <n v="37"/>
    <n v="13"/>
    <n v="61"/>
    <x v="2"/>
    <n v="95131"/>
    <x v="3"/>
    <n v="2.8"/>
    <x v="0"/>
    <n v="0"/>
    <x v="0"/>
    <x v="1"/>
    <x v="0"/>
    <x v="0"/>
    <x v="0"/>
    <x v="3"/>
    <x v="4"/>
    <x v="0"/>
    <s v="11-20"/>
    <x v="0"/>
  </r>
  <r>
    <x v="3604"/>
    <n v="37"/>
    <n v="12"/>
    <n v="55"/>
    <x v="2"/>
    <n v="95630"/>
    <x v="0"/>
    <n v="2.5"/>
    <x v="1"/>
    <n v="0"/>
    <x v="0"/>
    <x v="1"/>
    <x v="0"/>
    <x v="1"/>
    <x v="0"/>
    <x v="3"/>
    <x v="4"/>
    <x v="0"/>
    <s v="11-20"/>
    <x v="0"/>
  </r>
  <r>
    <x v="3605"/>
    <n v="37"/>
    <n v="12"/>
    <n v="179"/>
    <x v="0"/>
    <n v="91768"/>
    <x v="0"/>
    <n v="8.6"/>
    <x v="0"/>
    <n v="0"/>
    <x v="0"/>
    <x v="1"/>
    <x v="0"/>
    <x v="1"/>
    <x v="0"/>
    <x v="3"/>
    <x v="5"/>
    <x v="0"/>
    <s v="11-20"/>
    <x v="3"/>
  </r>
  <r>
    <x v="3606"/>
    <n v="37"/>
    <n v="13"/>
    <n v="79"/>
    <x v="2"/>
    <n v="91330"/>
    <x v="0"/>
    <n v="3.6"/>
    <x v="2"/>
    <n v="104"/>
    <x v="0"/>
    <x v="1"/>
    <x v="0"/>
    <x v="1"/>
    <x v="0"/>
    <x v="3"/>
    <x v="3"/>
    <x v="2"/>
    <s v="11-20"/>
    <x v="4"/>
  </r>
  <r>
    <x v="3607"/>
    <n v="37"/>
    <n v="12"/>
    <n v="84"/>
    <x v="2"/>
    <n v="93943"/>
    <x v="2"/>
    <n v="0.7"/>
    <x v="1"/>
    <n v="0"/>
    <x v="0"/>
    <x v="1"/>
    <x v="0"/>
    <x v="1"/>
    <x v="0"/>
    <x v="3"/>
    <x v="3"/>
    <x v="0"/>
    <s v="11-20"/>
    <x v="2"/>
  </r>
  <r>
    <x v="3608"/>
    <n v="37"/>
    <n v="13"/>
    <n v="89"/>
    <x v="2"/>
    <n v="91711"/>
    <x v="1"/>
    <n v="1.7"/>
    <x v="2"/>
    <n v="0"/>
    <x v="0"/>
    <x v="1"/>
    <x v="0"/>
    <x v="1"/>
    <x v="0"/>
    <x v="3"/>
    <x v="3"/>
    <x v="0"/>
    <s v="11-20"/>
    <x v="1"/>
  </r>
  <r>
    <x v="3609"/>
    <n v="37"/>
    <n v="11"/>
    <n v="75"/>
    <x v="2"/>
    <n v="94704"/>
    <x v="3"/>
    <n v="0.9"/>
    <x v="2"/>
    <n v="0"/>
    <x v="0"/>
    <x v="1"/>
    <x v="0"/>
    <x v="1"/>
    <x v="0"/>
    <x v="3"/>
    <x v="3"/>
    <x v="0"/>
    <s v="11-20"/>
    <x v="2"/>
  </r>
  <r>
    <x v="3610"/>
    <n v="37"/>
    <n v="11"/>
    <n v="29"/>
    <x v="1"/>
    <n v="91711"/>
    <x v="1"/>
    <n v="1.4"/>
    <x v="1"/>
    <n v="0"/>
    <x v="0"/>
    <x v="1"/>
    <x v="0"/>
    <x v="1"/>
    <x v="1"/>
    <x v="3"/>
    <x v="1"/>
    <x v="0"/>
    <s v="11-20"/>
    <x v="1"/>
  </r>
  <r>
    <x v="3611"/>
    <n v="37"/>
    <n v="7"/>
    <n v="94"/>
    <x v="2"/>
    <n v="91016"/>
    <x v="2"/>
    <n v="1.8"/>
    <x v="1"/>
    <n v="232"/>
    <x v="0"/>
    <x v="1"/>
    <x v="0"/>
    <x v="1"/>
    <x v="0"/>
    <x v="3"/>
    <x v="3"/>
    <x v="2"/>
    <s v="0-10"/>
    <x v="1"/>
  </r>
  <r>
    <x v="3612"/>
    <n v="37"/>
    <n v="11"/>
    <n v="24"/>
    <x v="1"/>
    <n v="94115"/>
    <x v="2"/>
    <n v="1"/>
    <x v="0"/>
    <n v="0"/>
    <x v="0"/>
    <x v="1"/>
    <x v="0"/>
    <x v="0"/>
    <x v="0"/>
    <x v="3"/>
    <x v="2"/>
    <x v="0"/>
    <s v="11-20"/>
    <x v="1"/>
  </r>
  <r>
    <x v="3613"/>
    <n v="37"/>
    <n v="12"/>
    <n v="60"/>
    <x v="2"/>
    <n v="95616"/>
    <x v="2"/>
    <n v="2.1"/>
    <x v="1"/>
    <n v="217"/>
    <x v="0"/>
    <x v="1"/>
    <x v="0"/>
    <x v="1"/>
    <x v="0"/>
    <x v="3"/>
    <x v="4"/>
    <x v="2"/>
    <s v="11-20"/>
    <x v="0"/>
  </r>
  <r>
    <x v="3614"/>
    <n v="37"/>
    <n v="11"/>
    <n v="65"/>
    <x v="2"/>
    <n v="94143"/>
    <x v="1"/>
    <n v="2.4"/>
    <x v="2"/>
    <n v="260"/>
    <x v="0"/>
    <x v="1"/>
    <x v="0"/>
    <x v="1"/>
    <x v="0"/>
    <x v="3"/>
    <x v="4"/>
    <x v="2"/>
    <s v="11-20"/>
    <x v="0"/>
  </r>
  <r>
    <x v="3615"/>
    <n v="37"/>
    <n v="13"/>
    <n v="115"/>
    <x v="0"/>
    <n v="90025"/>
    <x v="0"/>
    <n v="0.8"/>
    <x v="2"/>
    <n v="0"/>
    <x v="0"/>
    <x v="1"/>
    <x v="0"/>
    <x v="1"/>
    <x v="1"/>
    <x v="3"/>
    <x v="0"/>
    <x v="0"/>
    <s v="11-20"/>
    <x v="2"/>
  </r>
  <r>
    <x v="3616"/>
    <n v="37"/>
    <n v="11"/>
    <n v="42"/>
    <x v="1"/>
    <n v="95814"/>
    <x v="3"/>
    <n v="0.5"/>
    <x v="1"/>
    <n v="0"/>
    <x v="0"/>
    <x v="1"/>
    <x v="0"/>
    <x v="1"/>
    <x v="1"/>
    <x v="3"/>
    <x v="1"/>
    <x v="0"/>
    <s v="11-20"/>
    <x v="2"/>
  </r>
  <r>
    <x v="3617"/>
    <n v="37"/>
    <n v="13"/>
    <n v="83"/>
    <x v="2"/>
    <n v="92220"/>
    <x v="1"/>
    <n v="1.7"/>
    <x v="2"/>
    <n v="0"/>
    <x v="0"/>
    <x v="1"/>
    <x v="0"/>
    <x v="0"/>
    <x v="1"/>
    <x v="3"/>
    <x v="3"/>
    <x v="0"/>
    <s v="11-20"/>
    <x v="1"/>
  </r>
  <r>
    <x v="3618"/>
    <n v="37"/>
    <n v="13"/>
    <n v="95"/>
    <x v="2"/>
    <n v="95821"/>
    <x v="1"/>
    <n v="1.7"/>
    <x v="2"/>
    <n v="0"/>
    <x v="0"/>
    <x v="1"/>
    <x v="0"/>
    <x v="0"/>
    <x v="1"/>
    <x v="3"/>
    <x v="3"/>
    <x v="0"/>
    <s v="11-20"/>
    <x v="1"/>
  </r>
  <r>
    <x v="3619"/>
    <n v="36"/>
    <n v="11"/>
    <n v="152"/>
    <x v="0"/>
    <n v="95521"/>
    <x v="1"/>
    <n v="3.9"/>
    <x v="0"/>
    <n v="159"/>
    <x v="0"/>
    <x v="1"/>
    <x v="0"/>
    <x v="0"/>
    <x v="1"/>
    <x v="3"/>
    <x v="5"/>
    <x v="2"/>
    <s v="11-20"/>
    <x v="4"/>
  </r>
  <r>
    <x v="3620"/>
    <n v="36"/>
    <n v="12"/>
    <n v="10"/>
    <x v="1"/>
    <n v="93524"/>
    <x v="2"/>
    <n v="0.7"/>
    <x v="2"/>
    <n v="81"/>
    <x v="0"/>
    <x v="1"/>
    <x v="0"/>
    <x v="0"/>
    <x v="0"/>
    <x v="3"/>
    <x v="2"/>
    <x v="1"/>
    <s v="11-20"/>
    <x v="2"/>
  </r>
  <r>
    <x v="3621"/>
    <n v="36"/>
    <n v="11"/>
    <n v="158"/>
    <x v="0"/>
    <n v="92152"/>
    <x v="0"/>
    <n v="5.0999999999999996"/>
    <x v="1"/>
    <n v="0"/>
    <x v="1"/>
    <x v="1"/>
    <x v="1"/>
    <x v="1"/>
    <x v="1"/>
    <x v="3"/>
    <x v="5"/>
    <x v="0"/>
    <s v="11-20"/>
    <x v="3"/>
  </r>
  <r>
    <x v="3622"/>
    <n v="36"/>
    <n v="6"/>
    <n v="21"/>
    <x v="1"/>
    <n v="91741"/>
    <x v="0"/>
    <n v="0.67"/>
    <x v="1"/>
    <n v="0"/>
    <x v="0"/>
    <x v="0"/>
    <x v="0"/>
    <x v="1"/>
    <x v="0"/>
    <x v="3"/>
    <x v="2"/>
    <x v="0"/>
    <s v="0-10"/>
    <x v="2"/>
  </r>
  <r>
    <x v="3623"/>
    <n v="36"/>
    <n v="12"/>
    <n v="65"/>
    <x v="2"/>
    <n v="95051"/>
    <x v="3"/>
    <n v="2.6"/>
    <x v="2"/>
    <n v="0"/>
    <x v="0"/>
    <x v="1"/>
    <x v="0"/>
    <x v="1"/>
    <x v="0"/>
    <x v="3"/>
    <x v="4"/>
    <x v="0"/>
    <s v="11-20"/>
    <x v="0"/>
  </r>
  <r>
    <x v="3624"/>
    <n v="36"/>
    <n v="12"/>
    <n v="25"/>
    <x v="1"/>
    <n v="92101"/>
    <x v="2"/>
    <n v="1"/>
    <x v="0"/>
    <n v="147"/>
    <x v="0"/>
    <x v="1"/>
    <x v="0"/>
    <x v="0"/>
    <x v="0"/>
    <x v="3"/>
    <x v="1"/>
    <x v="2"/>
    <s v="11-20"/>
    <x v="1"/>
  </r>
  <r>
    <x v="3625"/>
    <n v="36"/>
    <n v="10"/>
    <n v="179"/>
    <x v="0"/>
    <n v="94542"/>
    <x v="3"/>
    <n v="6.6"/>
    <x v="0"/>
    <n v="0"/>
    <x v="1"/>
    <x v="1"/>
    <x v="0"/>
    <x v="1"/>
    <x v="0"/>
    <x v="3"/>
    <x v="5"/>
    <x v="0"/>
    <s v="11-20"/>
    <x v="3"/>
  </r>
  <r>
    <x v="3626"/>
    <n v="36"/>
    <n v="11"/>
    <n v="133"/>
    <x v="0"/>
    <n v="90245"/>
    <x v="0"/>
    <n v="3.8"/>
    <x v="0"/>
    <n v="290"/>
    <x v="0"/>
    <x v="0"/>
    <x v="1"/>
    <x v="1"/>
    <x v="1"/>
    <x v="3"/>
    <x v="0"/>
    <x v="2"/>
    <s v="11-20"/>
    <x v="4"/>
  </r>
  <r>
    <x v="3627"/>
    <n v="36"/>
    <n v="9"/>
    <n v="31"/>
    <x v="1"/>
    <n v="95825"/>
    <x v="2"/>
    <n v="1"/>
    <x v="2"/>
    <n v="0"/>
    <x v="0"/>
    <x v="0"/>
    <x v="0"/>
    <x v="1"/>
    <x v="0"/>
    <x v="3"/>
    <x v="1"/>
    <x v="0"/>
    <s v="0-10"/>
    <x v="1"/>
  </r>
  <r>
    <x v="3628"/>
    <n v="36"/>
    <n v="12"/>
    <n v="69"/>
    <x v="2"/>
    <n v="94305"/>
    <x v="3"/>
    <n v="3.1"/>
    <x v="2"/>
    <n v="0"/>
    <x v="1"/>
    <x v="1"/>
    <x v="0"/>
    <x v="1"/>
    <x v="0"/>
    <x v="3"/>
    <x v="4"/>
    <x v="0"/>
    <s v="11-20"/>
    <x v="4"/>
  </r>
  <r>
    <x v="3629"/>
    <n v="36"/>
    <n v="11"/>
    <n v="72"/>
    <x v="2"/>
    <n v="91007"/>
    <x v="0"/>
    <n v="2.8"/>
    <x v="0"/>
    <n v="224"/>
    <x v="0"/>
    <x v="1"/>
    <x v="0"/>
    <x v="0"/>
    <x v="0"/>
    <x v="3"/>
    <x v="4"/>
    <x v="2"/>
    <s v="11-20"/>
    <x v="0"/>
  </r>
  <r>
    <x v="3630"/>
    <n v="36"/>
    <n v="10"/>
    <n v="80"/>
    <x v="2"/>
    <n v="94596"/>
    <x v="2"/>
    <n v="2.2000000000000002"/>
    <x v="2"/>
    <n v="0"/>
    <x v="0"/>
    <x v="1"/>
    <x v="0"/>
    <x v="1"/>
    <x v="0"/>
    <x v="3"/>
    <x v="3"/>
    <x v="0"/>
    <s v="11-20"/>
    <x v="0"/>
  </r>
  <r>
    <x v="3631"/>
    <n v="36"/>
    <n v="12"/>
    <n v="51"/>
    <x v="2"/>
    <n v="92521"/>
    <x v="3"/>
    <n v="2"/>
    <x v="0"/>
    <n v="214"/>
    <x v="0"/>
    <x v="1"/>
    <x v="0"/>
    <x v="1"/>
    <x v="0"/>
    <x v="3"/>
    <x v="4"/>
    <x v="2"/>
    <s v="11-20"/>
    <x v="0"/>
  </r>
  <r>
    <x v="3632"/>
    <n v="36"/>
    <n v="10"/>
    <n v="65"/>
    <x v="2"/>
    <n v="90089"/>
    <x v="2"/>
    <n v="2.2000000000000002"/>
    <x v="2"/>
    <n v="0"/>
    <x v="0"/>
    <x v="1"/>
    <x v="0"/>
    <x v="0"/>
    <x v="0"/>
    <x v="3"/>
    <x v="4"/>
    <x v="0"/>
    <s v="11-20"/>
    <x v="0"/>
  </r>
  <r>
    <x v="3633"/>
    <n v="36"/>
    <n v="10"/>
    <n v="31"/>
    <x v="1"/>
    <n v="90630"/>
    <x v="2"/>
    <n v="1.2"/>
    <x v="2"/>
    <n v="0"/>
    <x v="0"/>
    <x v="1"/>
    <x v="0"/>
    <x v="0"/>
    <x v="0"/>
    <x v="3"/>
    <x v="1"/>
    <x v="0"/>
    <s v="11-20"/>
    <x v="1"/>
  </r>
  <r>
    <x v="3634"/>
    <n v="36"/>
    <n v="12"/>
    <n v="150"/>
    <x v="0"/>
    <n v="95138"/>
    <x v="2"/>
    <n v="5.4"/>
    <x v="0"/>
    <n v="0"/>
    <x v="1"/>
    <x v="0"/>
    <x v="1"/>
    <x v="1"/>
    <x v="0"/>
    <x v="3"/>
    <x v="5"/>
    <x v="0"/>
    <s v="11-20"/>
    <x v="3"/>
  </r>
  <r>
    <x v="3635"/>
    <n v="36"/>
    <n v="11"/>
    <n v="64"/>
    <x v="2"/>
    <n v="91355"/>
    <x v="2"/>
    <n v="2.1"/>
    <x v="1"/>
    <n v="0"/>
    <x v="0"/>
    <x v="1"/>
    <x v="0"/>
    <x v="0"/>
    <x v="0"/>
    <x v="3"/>
    <x v="4"/>
    <x v="0"/>
    <s v="11-20"/>
    <x v="0"/>
  </r>
  <r>
    <x v="3636"/>
    <n v="36"/>
    <n v="12"/>
    <n v="142"/>
    <x v="0"/>
    <n v="90064"/>
    <x v="3"/>
    <n v="2.2999999999999998"/>
    <x v="2"/>
    <n v="0"/>
    <x v="1"/>
    <x v="1"/>
    <x v="1"/>
    <x v="1"/>
    <x v="1"/>
    <x v="3"/>
    <x v="0"/>
    <x v="0"/>
    <s v="11-20"/>
    <x v="0"/>
  </r>
  <r>
    <x v="3637"/>
    <n v="36"/>
    <n v="6"/>
    <n v="78"/>
    <x v="2"/>
    <n v="91107"/>
    <x v="2"/>
    <n v="1.8"/>
    <x v="1"/>
    <n v="163"/>
    <x v="0"/>
    <x v="1"/>
    <x v="0"/>
    <x v="0"/>
    <x v="0"/>
    <x v="3"/>
    <x v="3"/>
    <x v="2"/>
    <s v="0-10"/>
    <x v="1"/>
  </r>
  <r>
    <x v="3638"/>
    <n v="36"/>
    <n v="6"/>
    <n v="25"/>
    <x v="1"/>
    <n v="95020"/>
    <x v="0"/>
    <n v="0.67"/>
    <x v="1"/>
    <n v="0"/>
    <x v="0"/>
    <x v="1"/>
    <x v="0"/>
    <x v="1"/>
    <x v="0"/>
    <x v="3"/>
    <x v="1"/>
    <x v="0"/>
    <s v="0-10"/>
    <x v="2"/>
  </r>
  <r>
    <x v="3639"/>
    <n v="36"/>
    <n v="9"/>
    <n v="40"/>
    <x v="1"/>
    <n v="90840"/>
    <x v="1"/>
    <n v="1"/>
    <x v="2"/>
    <n v="0"/>
    <x v="0"/>
    <x v="1"/>
    <x v="0"/>
    <x v="1"/>
    <x v="0"/>
    <x v="3"/>
    <x v="1"/>
    <x v="0"/>
    <s v="0-10"/>
    <x v="1"/>
  </r>
  <r>
    <x v="3640"/>
    <n v="36"/>
    <n v="11"/>
    <n v="181"/>
    <x v="0"/>
    <n v="94309"/>
    <x v="3"/>
    <n v="1.4"/>
    <x v="0"/>
    <n v="0"/>
    <x v="1"/>
    <x v="1"/>
    <x v="0"/>
    <x v="0"/>
    <x v="0"/>
    <x v="3"/>
    <x v="5"/>
    <x v="0"/>
    <s v="11-20"/>
    <x v="1"/>
  </r>
  <r>
    <x v="3641"/>
    <n v="36"/>
    <n v="10"/>
    <n v="42"/>
    <x v="1"/>
    <n v="93106"/>
    <x v="2"/>
    <n v="1.2"/>
    <x v="2"/>
    <n v="0"/>
    <x v="0"/>
    <x v="1"/>
    <x v="0"/>
    <x v="1"/>
    <x v="1"/>
    <x v="3"/>
    <x v="1"/>
    <x v="0"/>
    <s v="11-20"/>
    <x v="1"/>
  </r>
  <r>
    <x v="3642"/>
    <n v="36"/>
    <n v="11"/>
    <n v="98"/>
    <x v="2"/>
    <n v="90291"/>
    <x v="3"/>
    <n v="1.2"/>
    <x v="1"/>
    <n v="0"/>
    <x v="0"/>
    <x v="0"/>
    <x v="0"/>
    <x v="0"/>
    <x v="1"/>
    <x v="3"/>
    <x v="3"/>
    <x v="0"/>
    <s v="11-20"/>
    <x v="1"/>
  </r>
  <r>
    <x v="3643"/>
    <n v="36"/>
    <n v="12"/>
    <n v="22"/>
    <x v="1"/>
    <n v="92507"/>
    <x v="2"/>
    <n v="1"/>
    <x v="0"/>
    <n v="91"/>
    <x v="0"/>
    <x v="0"/>
    <x v="0"/>
    <x v="1"/>
    <x v="0"/>
    <x v="3"/>
    <x v="2"/>
    <x v="1"/>
    <s v="11-20"/>
    <x v="1"/>
  </r>
  <r>
    <x v="3644"/>
    <n v="36"/>
    <n v="12"/>
    <n v="40"/>
    <x v="1"/>
    <n v="91101"/>
    <x v="1"/>
    <n v="0.6"/>
    <x v="1"/>
    <n v="0"/>
    <x v="0"/>
    <x v="1"/>
    <x v="0"/>
    <x v="1"/>
    <x v="1"/>
    <x v="3"/>
    <x v="1"/>
    <x v="0"/>
    <s v="11-20"/>
    <x v="2"/>
  </r>
  <r>
    <x v="3645"/>
    <n v="36"/>
    <n v="11"/>
    <n v="14"/>
    <x v="1"/>
    <n v="92673"/>
    <x v="2"/>
    <n v="0.2"/>
    <x v="1"/>
    <n v="100"/>
    <x v="0"/>
    <x v="1"/>
    <x v="0"/>
    <x v="1"/>
    <x v="1"/>
    <x v="3"/>
    <x v="2"/>
    <x v="1"/>
    <s v="11-20"/>
    <x v="2"/>
  </r>
  <r>
    <x v="3646"/>
    <n v="36"/>
    <n v="10"/>
    <n v="74"/>
    <x v="2"/>
    <n v="94305"/>
    <x v="0"/>
    <n v="2.5"/>
    <x v="0"/>
    <n v="0"/>
    <x v="0"/>
    <x v="1"/>
    <x v="0"/>
    <x v="0"/>
    <x v="1"/>
    <x v="3"/>
    <x v="4"/>
    <x v="0"/>
    <s v="11-20"/>
    <x v="0"/>
  </r>
  <r>
    <x v="3647"/>
    <n v="36"/>
    <n v="12"/>
    <n v="42"/>
    <x v="1"/>
    <n v="93555"/>
    <x v="0"/>
    <n v="1.33"/>
    <x v="0"/>
    <n v="0"/>
    <x v="0"/>
    <x v="1"/>
    <x v="0"/>
    <x v="1"/>
    <x v="0"/>
    <x v="3"/>
    <x v="1"/>
    <x v="0"/>
    <s v="11-20"/>
    <x v="1"/>
  </r>
  <r>
    <x v="3648"/>
    <n v="36"/>
    <n v="12"/>
    <n v="79"/>
    <x v="2"/>
    <n v="90041"/>
    <x v="1"/>
    <n v="2.2000000000000002"/>
    <x v="0"/>
    <n v="0"/>
    <x v="0"/>
    <x v="1"/>
    <x v="0"/>
    <x v="1"/>
    <x v="0"/>
    <x v="3"/>
    <x v="3"/>
    <x v="0"/>
    <s v="11-20"/>
    <x v="0"/>
  </r>
  <r>
    <x v="3649"/>
    <n v="36"/>
    <n v="12"/>
    <n v="25"/>
    <x v="1"/>
    <n v="95051"/>
    <x v="2"/>
    <n v="1"/>
    <x v="0"/>
    <n v="0"/>
    <x v="0"/>
    <x v="1"/>
    <x v="0"/>
    <x v="1"/>
    <x v="0"/>
    <x v="3"/>
    <x v="1"/>
    <x v="0"/>
    <s v="11-20"/>
    <x v="1"/>
  </r>
  <r>
    <x v="3650"/>
    <n v="36"/>
    <n v="11"/>
    <n v="39"/>
    <x v="1"/>
    <n v="90095"/>
    <x v="2"/>
    <n v="1.7"/>
    <x v="0"/>
    <n v="0"/>
    <x v="0"/>
    <x v="1"/>
    <x v="0"/>
    <x v="1"/>
    <x v="0"/>
    <x v="3"/>
    <x v="1"/>
    <x v="0"/>
    <s v="11-20"/>
    <x v="1"/>
  </r>
  <r>
    <x v="3651"/>
    <n v="36"/>
    <n v="12"/>
    <n v="18"/>
    <x v="1"/>
    <n v="91330"/>
    <x v="0"/>
    <n v="0.5"/>
    <x v="1"/>
    <n v="0"/>
    <x v="0"/>
    <x v="1"/>
    <x v="0"/>
    <x v="0"/>
    <x v="1"/>
    <x v="3"/>
    <x v="2"/>
    <x v="0"/>
    <s v="11-20"/>
    <x v="2"/>
  </r>
  <r>
    <x v="3652"/>
    <n v="36"/>
    <n v="10"/>
    <n v="80"/>
    <x v="2"/>
    <n v="94608"/>
    <x v="2"/>
    <n v="2.2000000000000002"/>
    <x v="2"/>
    <n v="0"/>
    <x v="0"/>
    <x v="1"/>
    <x v="0"/>
    <x v="1"/>
    <x v="0"/>
    <x v="3"/>
    <x v="3"/>
    <x v="0"/>
    <s v="11-20"/>
    <x v="0"/>
  </r>
  <r>
    <x v="3653"/>
    <n v="36"/>
    <n v="12"/>
    <n v="73"/>
    <x v="2"/>
    <n v="95617"/>
    <x v="2"/>
    <n v="2"/>
    <x v="1"/>
    <n v="188"/>
    <x v="0"/>
    <x v="1"/>
    <x v="0"/>
    <x v="1"/>
    <x v="0"/>
    <x v="3"/>
    <x v="4"/>
    <x v="2"/>
    <s v="11-20"/>
    <x v="0"/>
  </r>
  <r>
    <x v="3654"/>
    <n v="36"/>
    <n v="6"/>
    <n v="138"/>
    <x v="0"/>
    <n v="92152"/>
    <x v="0"/>
    <n v="7"/>
    <x v="1"/>
    <n v="86"/>
    <x v="1"/>
    <x v="1"/>
    <x v="0"/>
    <x v="1"/>
    <x v="0"/>
    <x v="3"/>
    <x v="0"/>
    <x v="1"/>
    <s v="0-10"/>
    <x v="3"/>
  </r>
  <r>
    <x v="3655"/>
    <n v="36"/>
    <n v="10"/>
    <n v="35"/>
    <x v="1"/>
    <n v="94608"/>
    <x v="1"/>
    <n v="0.3"/>
    <x v="0"/>
    <n v="98"/>
    <x v="0"/>
    <x v="1"/>
    <x v="0"/>
    <x v="1"/>
    <x v="0"/>
    <x v="3"/>
    <x v="1"/>
    <x v="1"/>
    <s v="11-20"/>
    <x v="2"/>
  </r>
  <r>
    <x v="3656"/>
    <n v="36"/>
    <n v="10"/>
    <n v="55"/>
    <x v="2"/>
    <n v="90009"/>
    <x v="0"/>
    <n v="2"/>
    <x v="0"/>
    <n v="95"/>
    <x v="0"/>
    <x v="1"/>
    <x v="0"/>
    <x v="1"/>
    <x v="0"/>
    <x v="3"/>
    <x v="4"/>
    <x v="1"/>
    <s v="11-20"/>
    <x v="0"/>
  </r>
  <r>
    <x v="3657"/>
    <n v="36"/>
    <n v="12"/>
    <n v="188"/>
    <x v="0"/>
    <n v="91304"/>
    <x v="1"/>
    <n v="6.5"/>
    <x v="0"/>
    <n v="0"/>
    <x v="0"/>
    <x v="1"/>
    <x v="0"/>
    <x v="1"/>
    <x v="1"/>
    <x v="3"/>
    <x v="5"/>
    <x v="0"/>
    <s v="11-20"/>
    <x v="3"/>
  </r>
  <r>
    <x v="3658"/>
    <n v="36"/>
    <n v="11"/>
    <n v="15"/>
    <x v="1"/>
    <n v="94720"/>
    <x v="1"/>
    <n v="0.3"/>
    <x v="2"/>
    <n v="119"/>
    <x v="0"/>
    <x v="1"/>
    <x v="0"/>
    <x v="0"/>
    <x v="0"/>
    <x v="3"/>
    <x v="2"/>
    <x v="2"/>
    <s v="11-20"/>
    <x v="2"/>
  </r>
  <r>
    <x v="3659"/>
    <n v="36"/>
    <n v="11"/>
    <n v="9"/>
    <x v="1"/>
    <n v="94604"/>
    <x v="2"/>
    <n v="0.2"/>
    <x v="1"/>
    <n v="0"/>
    <x v="0"/>
    <x v="1"/>
    <x v="0"/>
    <x v="0"/>
    <x v="1"/>
    <x v="3"/>
    <x v="2"/>
    <x v="0"/>
    <s v="11-20"/>
    <x v="2"/>
  </r>
  <r>
    <x v="3660"/>
    <n v="36"/>
    <n v="10"/>
    <n v="20"/>
    <x v="1"/>
    <n v="90033"/>
    <x v="2"/>
    <n v="0.3"/>
    <x v="0"/>
    <n v="97"/>
    <x v="0"/>
    <x v="1"/>
    <x v="0"/>
    <x v="1"/>
    <x v="0"/>
    <x v="3"/>
    <x v="2"/>
    <x v="1"/>
    <s v="11-20"/>
    <x v="2"/>
  </r>
  <r>
    <x v="3661"/>
    <n v="36"/>
    <n v="6"/>
    <n v="90"/>
    <x v="2"/>
    <n v="91342"/>
    <x v="2"/>
    <n v="1.8"/>
    <x v="1"/>
    <n v="0"/>
    <x v="0"/>
    <x v="0"/>
    <x v="0"/>
    <x v="0"/>
    <x v="0"/>
    <x v="3"/>
    <x v="3"/>
    <x v="0"/>
    <s v="0-10"/>
    <x v="1"/>
  </r>
  <r>
    <x v="3662"/>
    <n v="36"/>
    <n v="10"/>
    <n v="93"/>
    <x v="2"/>
    <n v="94305"/>
    <x v="0"/>
    <n v="2.8"/>
    <x v="1"/>
    <n v="0"/>
    <x v="0"/>
    <x v="1"/>
    <x v="0"/>
    <x v="1"/>
    <x v="0"/>
    <x v="3"/>
    <x v="3"/>
    <x v="0"/>
    <s v="11-20"/>
    <x v="0"/>
  </r>
  <r>
    <x v="3663"/>
    <n v="36"/>
    <n v="12"/>
    <n v="38"/>
    <x v="1"/>
    <n v="94109"/>
    <x v="0"/>
    <n v="1.5"/>
    <x v="2"/>
    <n v="0"/>
    <x v="0"/>
    <x v="1"/>
    <x v="0"/>
    <x v="0"/>
    <x v="0"/>
    <x v="3"/>
    <x v="1"/>
    <x v="0"/>
    <s v="11-20"/>
    <x v="1"/>
  </r>
  <r>
    <x v="3664"/>
    <n v="36"/>
    <n v="12"/>
    <n v="113"/>
    <x v="0"/>
    <n v="94305"/>
    <x v="2"/>
    <n v="0.2"/>
    <x v="0"/>
    <n v="0"/>
    <x v="1"/>
    <x v="1"/>
    <x v="0"/>
    <x v="0"/>
    <x v="0"/>
    <x v="3"/>
    <x v="0"/>
    <x v="0"/>
    <s v="11-20"/>
    <x v="2"/>
  </r>
  <r>
    <x v="3665"/>
    <n v="36"/>
    <n v="10"/>
    <n v="29"/>
    <x v="1"/>
    <n v="93065"/>
    <x v="2"/>
    <n v="1"/>
    <x v="0"/>
    <n v="0"/>
    <x v="0"/>
    <x v="1"/>
    <x v="0"/>
    <x v="1"/>
    <x v="1"/>
    <x v="3"/>
    <x v="1"/>
    <x v="0"/>
    <s v="11-20"/>
    <x v="1"/>
  </r>
  <r>
    <x v="3666"/>
    <n v="36"/>
    <n v="9"/>
    <n v="44"/>
    <x v="1"/>
    <n v="93907"/>
    <x v="2"/>
    <n v="1"/>
    <x v="2"/>
    <n v="101"/>
    <x v="0"/>
    <x v="0"/>
    <x v="0"/>
    <x v="1"/>
    <x v="0"/>
    <x v="3"/>
    <x v="1"/>
    <x v="2"/>
    <s v="0-10"/>
    <x v="1"/>
  </r>
  <r>
    <x v="3667"/>
    <n v="36"/>
    <n v="12"/>
    <n v="84"/>
    <x v="2"/>
    <n v="90291"/>
    <x v="0"/>
    <n v="0.8"/>
    <x v="2"/>
    <n v="0"/>
    <x v="0"/>
    <x v="1"/>
    <x v="0"/>
    <x v="1"/>
    <x v="1"/>
    <x v="3"/>
    <x v="3"/>
    <x v="0"/>
    <s v="11-20"/>
    <x v="2"/>
  </r>
  <r>
    <x v="3668"/>
    <n v="36"/>
    <n v="11"/>
    <n v="40"/>
    <x v="1"/>
    <n v="93611"/>
    <x v="1"/>
    <n v="1.1000000000000001"/>
    <x v="2"/>
    <n v="166"/>
    <x v="0"/>
    <x v="0"/>
    <x v="0"/>
    <x v="0"/>
    <x v="0"/>
    <x v="3"/>
    <x v="1"/>
    <x v="2"/>
    <s v="11-20"/>
    <x v="1"/>
  </r>
  <r>
    <x v="3669"/>
    <n v="36"/>
    <n v="10"/>
    <n v="33"/>
    <x v="1"/>
    <n v="94080"/>
    <x v="3"/>
    <n v="0.9"/>
    <x v="0"/>
    <n v="0"/>
    <x v="0"/>
    <x v="1"/>
    <x v="0"/>
    <x v="0"/>
    <x v="0"/>
    <x v="3"/>
    <x v="1"/>
    <x v="0"/>
    <s v="11-20"/>
    <x v="2"/>
  </r>
  <r>
    <x v="3670"/>
    <n v="36"/>
    <n v="11"/>
    <n v="183"/>
    <x v="0"/>
    <n v="94704"/>
    <x v="0"/>
    <n v="3"/>
    <x v="1"/>
    <n v="0"/>
    <x v="1"/>
    <x v="1"/>
    <x v="1"/>
    <x v="1"/>
    <x v="1"/>
    <x v="3"/>
    <x v="5"/>
    <x v="0"/>
    <s v="11-20"/>
    <x v="4"/>
  </r>
  <r>
    <x v="3671"/>
    <n v="36"/>
    <n v="12"/>
    <n v="35"/>
    <x v="1"/>
    <n v="95812"/>
    <x v="2"/>
    <n v="0.4"/>
    <x v="2"/>
    <n v="0"/>
    <x v="0"/>
    <x v="1"/>
    <x v="0"/>
    <x v="1"/>
    <x v="0"/>
    <x v="3"/>
    <x v="1"/>
    <x v="0"/>
    <s v="11-20"/>
    <x v="2"/>
  </r>
  <r>
    <x v="3672"/>
    <n v="36"/>
    <n v="12"/>
    <n v="29"/>
    <x v="1"/>
    <n v="94583"/>
    <x v="0"/>
    <n v="1.33"/>
    <x v="0"/>
    <n v="81"/>
    <x v="0"/>
    <x v="1"/>
    <x v="0"/>
    <x v="1"/>
    <x v="0"/>
    <x v="3"/>
    <x v="1"/>
    <x v="1"/>
    <s v="11-20"/>
    <x v="1"/>
  </r>
  <r>
    <x v="3673"/>
    <n v="36"/>
    <n v="10"/>
    <n v="91"/>
    <x v="2"/>
    <n v="92028"/>
    <x v="0"/>
    <n v="1.5"/>
    <x v="1"/>
    <n v="289"/>
    <x v="0"/>
    <x v="1"/>
    <x v="0"/>
    <x v="1"/>
    <x v="0"/>
    <x v="3"/>
    <x v="3"/>
    <x v="2"/>
    <s v="11-20"/>
    <x v="1"/>
  </r>
  <r>
    <x v="3674"/>
    <n v="36"/>
    <n v="12"/>
    <n v="123"/>
    <x v="0"/>
    <n v="95060"/>
    <x v="1"/>
    <n v="5.6"/>
    <x v="2"/>
    <n v="0"/>
    <x v="1"/>
    <x v="1"/>
    <x v="1"/>
    <x v="1"/>
    <x v="1"/>
    <x v="3"/>
    <x v="0"/>
    <x v="0"/>
    <s v="11-20"/>
    <x v="3"/>
  </r>
  <r>
    <x v="3675"/>
    <n v="36"/>
    <n v="12"/>
    <n v="109"/>
    <x v="0"/>
    <n v="94928"/>
    <x v="3"/>
    <n v="0.5"/>
    <x v="1"/>
    <n v="0"/>
    <x v="1"/>
    <x v="0"/>
    <x v="1"/>
    <x v="1"/>
    <x v="0"/>
    <x v="3"/>
    <x v="0"/>
    <x v="0"/>
    <s v="11-20"/>
    <x v="2"/>
  </r>
  <r>
    <x v="3676"/>
    <n v="36"/>
    <n v="11"/>
    <n v="44"/>
    <x v="1"/>
    <n v="91040"/>
    <x v="1"/>
    <n v="1.1000000000000001"/>
    <x v="2"/>
    <n v="85"/>
    <x v="0"/>
    <x v="1"/>
    <x v="0"/>
    <x v="1"/>
    <x v="0"/>
    <x v="3"/>
    <x v="1"/>
    <x v="1"/>
    <s v="11-20"/>
    <x v="1"/>
  </r>
  <r>
    <x v="3677"/>
    <n v="36"/>
    <n v="11"/>
    <n v="8"/>
    <x v="1"/>
    <n v="93401"/>
    <x v="2"/>
    <n v="0.2"/>
    <x v="1"/>
    <n v="81"/>
    <x v="0"/>
    <x v="1"/>
    <x v="0"/>
    <x v="0"/>
    <x v="1"/>
    <x v="3"/>
    <x v="2"/>
    <x v="1"/>
    <s v="11-20"/>
    <x v="2"/>
  </r>
  <r>
    <x v="3678"/>
    <n v="36"/>
    <n v="11"/>
    <n v="23"/>
    <x v="1"/>
    <n v="94553"/>
    <x v="2"/>
    <n v="0.2"/>
    <x v="1"/>
    <n v="0"/>
    <x v="0"/>
    <x v="1"/>
    <x v="0"/>
    <x v="1"/>
    <x v="0"/>
    <x v="3"/>
    <x v="2"/>
    <x v="0"/>
    <s v="11-20"/>
    <x v="2"/>
  </r>
  <r>
    <x v="3679"/>
    <n v="36"/>
    <n v="12"/>
    <n v="88"/>
    <x v="2"/>
    <n v="90212"/>
    <x v="1"/>
    <n v="2.7"/>
    <x v="0"/>
    <n v="0"/>
    <x v="0"/>
    <x v="1"/>
    <x v="0"/>
    <x v="1"/>
    <x v="0"/>
    <x v="3"/>
    <x v="3"/>
    <x v="0"/>
    <s v="11-20"/>
    <x v="0"/>
  </r>
  <r>
    <x v="3680"/>
    <n v="36"/>
    <n v="12"/>
    <n v="93"/>
    <x v="2"/>
    <n v="95125"/>
    <x v="1"/>
    <n v="2.2000000000000002"/>
    <x v="0"/>
    <n v="0"/>
    <x v="0"/>
    <x v="1"/>
    <x v="0"/>
    <x v="1"/>
    <x v="0"/>
    <x v="3"/>
    <x v="3"/>
    <x v="0"/>
    <s v="11-20"/>
    <x v="0"/>
  </r>
  <r>
    <x v="3681"/>
    <n v="36"/>
    <n v="12"/>
    <n v="70"/>
    <x v="2"/>
    <n v="92131"/>
    <x v="3"/>
    <n v="2.6"/>
    <x v="2"/>
    <n v="165"/>
    <x v="0"/>
    <x v="1"/>
    <x v="0"/>
    <x v="1"/>
    <x v="0"/>
    <x v="3"/>
    <x v="4"/>
    <x v="2"/>
    <s v="11-20"/>
    <x v="0"/>
  </r>
  <r>
    <x v="3682"/>
    <n v="36"/>
    <n v="6"/>
    <n v="69"/>
    <x v="2"/>
    <n v="90024"/>
    <x v="2"/>
    <n v="4"/>
    <x v="1"/>
    <n v="0"/>
    <x v="0"/>
    <x v="1"/>
    <x v="0"/>
    <x v="1"/>
    <x v="0"/>
    <x v="3"/>
    <x v="4"/>
    <x v="0"/>
    <s v="0-10"/>
    <x v="5"/>
  </r>
  <r>
    <x v="3683"/>
    <n v="36"/>
    <n v="9"/>
    <n v="115"/>
    <x v="0"/>
    <n v="91765"/>
    <x v="2"/>
    <n v="2.2000000000000002"/>
    <x v="2"/>
    <n v="0"/>
    <x v="1"/>
    <x v="1"/>
    <x v="0"/>
    <x v="0"/>
    <x v="0"/>
    <x v="3"/>
    <x v="0"/>
    <x v="0"/>
    <s v="0-10"/>
    <x v="0"/>
  </r>
  <r>
    <x v="3684"/>
    <n v="36"/>
    <n v="10"/>
    <n v="83"/>
    <x v="2"/>
    <n v="94705"/>
    <x v="0"/>
    <n v="2.8"/>
    <x v="1"/>
    <n v="0"/>
    <x v="0"/>
    <x v="1"/>
    <x v="0"/>
    <x v="0"/>
    <x v="1"/>
    <x v="3"/>
    <x v="3"/>
    <x v="0"/>
    <s v="11-20"/>
    <x v="0"/>
  </r>
  <r>
    <x v="3685"/>
    <n v="36"/>
    <n v="12"/>
    <n v="62"/>
    <x v="2"/>
    <n v="94065"/>
    <x v="2"/>
    <n v="0.1"/>
    <x v="2"/>
    <n v="145"/>
    <x v="0"/>
    <x v="1"/>
    <x v="0"/>
    <x v="0"/>
    <x v="0"/>
    <x v="3"/>
    <x v="4"/>
    <x v="2"/>
    <s v="11-20"/>
    <x v="2"/>
  </r>
  <r>
    <x v="3686"/>
    <n v="36"/>
    <n v="11"/>
    <n v="90"/>
    <x v="2"/>
    <n v="94709"/>
    <x v="0"/>
    <n v="2.8"/>
    <x v="0"/>
    <n v="0"/>
    <x v="0"/>
    <x v="1"/>
    <x v="0"/>
    <x v="1"/>
    <x v="0"/>
    <x v="3"/>
    <x v="3"/>
    <x v="0"/>
    <s v="11-20"/>
    <x v="0"/>
  </r>
  <r>
    <x v="3687"/>
    <n v="36"/>
    <n v="10"/>
    <n v="172"/>
    <x v="0"/>
    <n v="94704"/>
    <x v="2"/>
    <n v="1"/>
    <x v="2"/>
    <n v="295"/>
    <x v="1"/>
    <x v="1"/>
    <x v="0"/>
    <x v="1"/>
    <x v="0"/>
    <x v="3"/>
    <x v="5"/>
    <x v="2"/>
    <s v="11-20"/>
    <x v="1"/>
  </r>
  <r>
    <x v="3688"/>
    <n v="36"/>
    <n v="11"/>
    <n v="158"/>
    <x v="0"/>
    <n v="95054"/>
    <x v="1"/>
    <n v="7.8"/>
    <x v="0"/>
    <n v="114"/>
    <x v="0"/>
    <x v="1"/>
    <x v="0"/>
    <x v="1"/>
    <x v="1"/>
    <x v="3"/>
    <x v="5"/>
    <x v="2"/>
    <s v="11-20"/>
    <x v="3"/>
  </r>
  <r>
    <x v="3689"/>
    <n v="36"/>
    <n v="10"/>
    <n v="78"/>
    <x v="2"/>
    <n v="95064"/>
    <x v="1"/>
    <n v="4.5"/>
    <x v="1"/>
    <n v="204"/>
    <x v="0"/>
    <x v="1"/>
    <x v="0"/>
    <x v="1"/>
    <x v="1"/>
    <x v="3"/>
    <x v="3"/>
    <x v="2"/>
    <s v="11-20"/>
    <x v="5"/>
  </r>
  <r>
    <x v="3690"/>
    <n v="36"/>
    <n v="10"/>
    <n v="21"/>
    <x v="1"/>
    <n v="92084"/>
    <x v="3"/>
    <n v="0.1"/>
    <x v="2"/>
    <n v="0"/>
    <x v="0"/>
    <x v="1"/>
    <x v="0"/>
    <x v="0"/>
    <x v="0"/>
    <x v="3"/>
    <x v="2"/>
    <x v="0"/>
    <s v="11-20"/>
    <x v="2"/>
  </r>
  <r>
    <x v="3691"/>
    <n v="36"/>
    <n v="10"/>
    <n v="21"/>
    <x v="1"/>
    <n v="92008"/>
    <x v="3"/>
    <n v="0.1"/>
    <x v="2"/>
    <n v="0"/>
    <x v="0"/>
    <x v="1"/>
    <x v="0"/>
    <x v="0"/>
    <x v="1"/>
    <x v="3"/>
    <x v="2"/>
    <x v="0"/>
    <s v="11-20"/>
    <x v="2"/>
  </r>
  <r>
    <x v="3692"/>
    <n v="36"/>
    <n v="11"/>
    <n v="103"/>
    <x v="0"/>
    <n v="93555"/>
    <x v="0"/>
    <n v="4.5999999999999996"/>
    <x v="0"/>
    <n v="255"/>
    <x v="0"/>
    <x v="1"/>
    <x v="0"/>
    <x v="1"/>
    <x v="0"/>
    <x v="3"/>
    <x v="0"/>
    <x v="2"/>
    <s v="11-20"/>
    <x v="5"/>
  </r>
  <r>
    <x v="3693"/>
    <n v="36"/>
    <n v="11"/>
    <n v="101"/>
    <x v="0"/>
    <n v="90212"/>
    <x v="3"/>
    <n v="1.2"/>
    <x v="1"/>
    <n v="0"/>
    <x v="0"/>
    <x v="0"/>
    <x v="0"/>
    <x v="0"/>
    <x v="1"/>
    <x v="3"/>
    <x v="0"/>
    <x v="0"/>
    <s v="11-20"/>
    <x v="1"/>
  </r>
  <r>
    <x v="3694"/>
    <n v="36"/>
    <n v="9"/>
    <n v="49"/>
    <x v="1"/>
    <n v="94402"/>
    <x v="1"/>
    <n v="1.67"/>
    <x v="2"/>
    <n v="0"/>
    <x v="0"/>
    <x v="1"/>
    <x v="0"/>
    <x v="0"/>
    <x v="1"/>
    <x v="3"/>
    <x v="1"/>
    <x v="0"/>
    <s v="0-10"/>
    <x v="1"/>
  </r>
  <r>
    <x v="3695"/>
    <n v="36"/>
    <n v="11"/>
    <n v="162"/>
    <x v="0"/>
    <n v="94583"/>
    <x v="0"/>
    <n v="8.6"/>
    <x v="0"/>
    <n v="153"/>
    <x v="0"/>
    <x v="0"/>
    <x v="0"/>
    <x v="1"/>
    <x v="0"/>
    <x v="3"/>
    <x v="5"/>
    <x v="2"/>
    <s v="11-20"/>
    <x v="3"/>
  </r>
  <r>
    <x v="3696"/>
    <n v="36"/>
    <n v="11"/>
    <n v="9"/>
    <x v="1"/>
    <n v="90230"/>
    <x v="2"/>
    <n v="0.2"/>
    <x v="1"/>
    <n v="0"/>
    <x v="0"/>
    <x v="1"/>
    <x v="0"/>
    <x v="1"/>
    <x v="0"/>
    <x v="3"/>
    <x v="2"/>
    <x v="0"/>
    <s v="11-20"/>
    <x v="2"/>
  </r>
  <r>
    <x v="3697"/>
    <n v="36"/>
    <n v="12"/>
    <n v="93"/>
    <x v="2"/>
    <n v="90720"/>
    <x v="1"/>
    <n v="2.2000000000000002"/>
    <x v="0"/>
    <n v="0"/>
    <x v="0"/>
    <x v="1"/>
    <x v="0"/>
    <x v="1"/>
    <x v="1"/>
    <x v="3"/>
    <x v="3"/>
    <x v="0"/>
    <s v="11-20"/>
    <x v="0"/>
  </r>
  <r>
    <x v="3698"/>
    <n v="36"/>
    <n v="12"/>
    <n v="154"/>
    <x v="0"/>
    <n v="91320"/>
    <x v="3"/>
    <n v="6.4"/>
    <x v="0"/>
    <n v="0"/>
    <x v="1"/>
    <x v="0"/>
    <x v="0"/>
    <x v="0"/>
    <x v="0"/>
    <x v="3"/>
    <x v="5"/>
    <x v="0"/>
    <s v="11-20"/>
    <x v="3"/>
  </r>
  <r>
    <x v="3699"/>
    <n v="36"/>
    <n v="10"/>
    <n v="30"/>
    <x v="1"/>
    <n v="91711"/>
    <x v="1"/>
    <n v="0.8"/>
    <x v="1"/>
    <n v="0"/>
    <x v="0"/>
    <x v="1"/>
    <x v="0"/>
    <x v="1"/>
    <x v="0"/>
    <x v="3"/>
    <x v="1"/>
    <x v="0"/>
    <s v="11-20"/>
    <x v="2"/>
  </r>
  <r>
    <x v="3700"/>
    <n v="36"/>
    <n v="11"/>
    <n v="32"/>
    <x v="1"/>
    <n v="90064"/>
    <x v="3"/>
    <n v="1.3"/>
    <x v="0"/>
    <n v="0"/>
    <x v="0"/>
    <x v="1"/>
    <x v="0"/>
    <x v="0"/>
    <x v="0"/>
    <x v="3"/>
    <x v="1"/>
    <x v="0"/>
    <s v="11-20"/>
    <x v="1"/>
  </r>
  <r>
    <x v="3701"/>
    <n v="36"/>
    <n v="12"/>
    <n v="64"/>
    <x v="2"/>
    <n v="94708"/>
    <x v="3"/>
    <n v="2.8"/>
    <x v="0"/>
    <n v="205"/>
    <x v="0"/>
    <x v="1"/>
    <x v="0"/>
    <x v="0"/>
    <x v="1"/>
    <x v="3"/>
    <x v="4"/>
    <x v="2"/>
    <s v="11-20"/>
    <x v="0"/>
  </r>
  <r>
    <x v="3702"/>
    <n v="36"/>
    <n v="11"/>
    <n v="184"/>
    <x v="0"/>
    <n v="91304"/>
    <x v="1"/>
    <n v="5.0999999999999996"/>
    <x v="2"/>
    <n v="0"/>
    <x v="1"/>
    <x v="1"/>
    <x v="0"/>
    <x v="0"/>
    <x v="0"/>
    <x v="3"/>
    <x v="5"/>
    <x v="0"/>
    <s v="11-20"/>
    <x v="3"/>
  </r>
  <r>
    <x v="3703"/>
    <n v="36"/>
    <n v="11"/>
    <n v="164"/>
    <x v="0"/>
    <n v="95051"/>
    <x v="1"/>
    <n v="7.8"/>
    <x v="0"/>
    <n v="0"/>
    <x v="0"/>
    <x v="1"/>
    <x v="0"/>
    <x v="1"/>
    <x v="1"/>
    <x v="3"/>
    <x v="5"/>
    <x v="0"/>
    <s v="11-20"/>
    <x v="3"/>
  </r>
  <r>
    <x v="3704"/>
    <n v="36"/>
    <n v="12"/>
    <n v="92"/>
    <x v="2"/>
    <n v="94709"/>
    <x v="1"/>
    <n v="0"/>
    <x v="0"/>
    <n v="184"/>
    <x v="0"/>
    <x v="1"/>
    <x v="0"/>
    <x v="0"/>
    <x v="0"/>
    <x v="3"/>
    <x v="3"/>
    <x v="2"/>
    <s v="11-20"/>
    <x v="2"/>
  </r>
  <r>
    <x v="3705"/>
    <n v="36"/>
    <n v="12"/>
    <n v="59"/>
    <x v="2"/>
    <n v="94104"/>
    <x v="3"/>
    <n v="2"/>
    <x v="0"/>
    <n v="216"/>
    <x v="0"/>
    <x v="1"/>
    <x v="0"/>
    <x v="0"/>
    <x v="0"/>
    <x v="3"/>
    <x v="4"/>
    <x v="2"/>
    <s v="11-20"/>
    <x v="0"/>
  </r>
  <r>
    <x v="3706"/>
    <n v="36"/>
    <n v="11"/>
    <n v="9"/>
    <x v="1"/>
    <n v="90266"/>
    <x v="1"/>
    <n v="0.3"/>
    <x v="2"/>
    <n v="99"/>
    <x v="0"/>
    <x v="0"/>
    <x v="0"/>
    <x v="0"/>
    <x v="0"/>
    <x v="3"/>
    <x v="2"/>
    <x v="1"/>
    <s v="11-20"/>
    <x v="2"/>
  </r>
  <r>
    <x v="3707"/>
    <n v="36"/>
    <n v="12"/>
    <n v="58"/>
    <x v="2"/>
    <n v="91320"/>
    <x v="0"/>
    <n v="3.6"/>
    <x v="2"/>
    <n v="0"/>
    <x v="0"/>
    <x v="1"/>
    <x v="0"/>
    <x v="0"/>
    <x v="0"/>
    <x v="3"/>
    <x v="4"/>
    <x v="0"/>
    <s v="11-20"/>
    <x v="4"/>
  </r>
  <r>
    <x v="3708"/>
    <n v="36"/>
    <n v="6"/>
    <n v="11"/>
    <x v="1"/>
    <n v="92008"/>
    <x v="0"/>
    <n v="0.67"/>
    <x v="1"/>
    <n v="0"/>
    <x v="0"/>
    <x v="0"/>
    <x v="1"/>
    <x v="1"/>
    <x v="1"/>
    <x v="3"/>
    <x v="2"/>
    <x v="0"/>
    <s v="0-10"/>
    <x v="2"/>
  </r>
  <r>
    <x v="3709"/>
    <n v="36"/>
    <n v="10"/>
    <n v="82"/>
    <x v="2"/>
    <n v="94542"/>
    <x v="1"/>
    <n v="2.8"/>
    <x v="0"/>
    <n v="0"/>
    <x v="0"/>
    <x v="1"/>
    <x v="0"/>
    <x v="0"/>
    <x v="1"/>
    <x v="3"/>
    <x v="3"/>
    <x v="0"/>
    <s v="11-20"/>
    <x v="0"/>
  </r>
  <r>
    <x v="3710"/>
    <n v="36"/>
    <n v="10"/>
    <n v="73"/>
    <x v="2"/>
    <n v="95035"/>
    <x v="1"/>
    <n v="2.8"/>
    <x v="0"/>
    <n v="0"/>
    <x v="0"/>
    <x v="1"/>
    <x v="0"/>
    <x v="1"/>
    <x v="1"/>
    <x v="3"/>
    <x v="4"/>
    <x v="0"/>
    <s v="11-20"/>
    <x v="0"/>
  </r>
  <r>
    <x v="3711"/>
    <n v="36"/>
    <n v="11"/>
    <n v="195"/>
    <x v="0"/>
    <n v="95747"/>
    <x v="1"/>
    <n v="3"/>
    <x v="0"/>
    <n v="0"/>
    <x v="0"/>
    <x v="1"/>
    <x v="0"/>
    <x v="1"/>
    <x v="1"/>
    <x v="3"/>
    <x v="5"/>
    <x v="0"/>
    <s v="11-20"/>
    <x v="4"/>
  </r>
  <r>
    <x v="3712"/>
    <n v="36"/>
    <n v="11"/>
    <n v="110"/>
    <x v="0"/>
    <n v="94110"/>
    <x v="0"/>
    <n v="3.8"/>
    <x v="0"/>
    <n v="0"/>
    <x v="0"/>
    <x v="1"/>
    <x v="0"/>
    <x v="1"/>
    <x v="1"/>
    <x v="3"/>
    <x v="0"/>
    <x v="0"/>
    <s v="11-20"/>
    <x v="4"/>
  </r>
  <r>
    <x v="3713"/>
    <n v="36"/>
    <n v="9"/>
    <n v="40"/>
    <x v="1"/>
    <n v="92518"/>
    <x v="1"/>
    <n v="1.67"/>
    <x v="2"/>
    <n v="129"/>
    <x v="0"/>
    <x v="0"/>
    <x v="0"/>
    <x v="1"/>
    <x v="0"/>
    <x v="3"/>
    <x v="1"/>
    <x v="2"/>
    <s v="0-10"/>
    <x v="1"/>
  </r>
  <r>
    <x v="3714"/>
    <n v="36"/>
    <n v="11"/>
    <n v="83"/>
    <x v="2"/>
    <n v="90638"/>
    <x v="0"/>
    <n v="2.8"/>
    <x v="0"/>
    <n v="0"/>
    <x v="0"/>
    <x v="1"/>
    <x v="0"/>
    <x v="0"/>
    <x v="0"/>
    <x v="3"/>
    <x v="3"/>
    <x v="0"/>
    <s v="11-20"/>
    <x v="0"/>
  </r>
  <r>
    <x v="3715"/>
    <n v="36"/>
    <n v="11"/>
    <n v="31"/>
    <x v="1"/>
    <n v="94022"/>
    <x v="2"/>
    <n v="1.7"/>
    <x v="0"/>
    <n v="124"/>
    <x v="0"/>
    <x v="1"/>
    <x v="0"/>
    <x v="1"/>
    <x v="1"/>
    <x v="3"/>
    <x v="1"/>
    <x v="2"/>
    <s v="11-20"/>
    <x v="1"/>
  </r>
  <r>
    <x v="3716"/>
    <n v="36"/>
    <n v="11"/>
    <n v="69"/>
    <x v="2"/>
    <n v="95929"/>
    <x v="2"/>
    <n v="2.1"/>
    <x v="1"/>
    <n v="0"/>
    <x v="0"/>
    <x v="1"/>
    <x v="0"/>
    <x v="1"/>
    <x v="1"/>
    <x v="3"/>
    <x v="4"/>
    <x v="0"/>
    <s v="11-20"/>
    <x v="0"/>
  </r>
  <r>
    <x v="3717"/>
    <n v="36"/>
    <n v="11"/>
    <n v="85"/>
    <x v="2"/>
    <n v="90502"/>
    <x v="3"/>
    <n v="1.2"/>
    <x v="1"/>
    <n v="0"/>
    <x v="0"/>
    <x v="1"/>
    <x v="0"/>
    <x v="1"/>
    <x v="0"/>
    <x v="3"/>
    <x v="3"/>
    <x v="0"/>
    <s v="11-20"/>
    <x v="1"/>
  </r>
  <r>
    <x v="3718"/>
    <n v="36"/>
    <n v="12"/>
    <n v="18"/>
    <x v="1"/>
    <n v="95521"/>
    <x v="2"/>
    <n v="1"/>
    <x v="0"/>
    <n v="0"/>
    <x v="0"/>
    <x v="1"/>
    <x v="0"/>
    <x v="1"/>
    <x v="1"/>
    <x v="3"/>
    <x v="2"/>
    <x v="0"/>
    <s v="11-20"/>
    <x v="1"/>
  </r>
  <r>
    <x v="3719"/>
    <n v="36"/>
    <n v="10"/>
    <n v="39"/>
    <x v="1"/>
    <n v="92009"/>
    <x v="0"/>
    <n v="2"/>
    <x v="0"/>
    <n v="153"/>
    <x v="0"/>
    <x v="1"/>
    <x v="0"/>
    <x v="0"/>
    <x v="0"/>
    <x v="3"/>
    <x v="1"/>
    <x v="2"/>
    <s v="11-20"/>
    <x v="0"/>
  </r>
  <r>
    <x v="3720"/>
    <n v="36"/>
    <n v="10"/>
    <n v="28"/>
    <x v="1"/>
    <n v="90840"/>
    <x v="2"/>
    <n v="1"/>
    <x v="0"/>
    <n v="130"/>
    <x v="0"/>
    <x v="1"/>
    <x v="0"/>
    <x v="1"/>
    <x v="0"/>
    <x v="3"/>
    <x v="1"/>
    <x v="2"/>
    <s v="11-20"/>
    <x v="1"/>
  </r>
  <r>
    <x v="3721"/>
    <n v="36"/>
    <n v="12"/>
    <n v="123"/>
    <x v="0"/>
    <n v="90502"/>
    <x v="1"/>
    <n v="3"/>
    <x v="1"/>
    <n v="0"/>
    <x v="1"/>
    <x v="1"/>
    <x v="0"/>
    <x v="0"/>
    <x v="0"/>
    <x v="3"/>
    <x v="0"/>
    <x v="0"/>
    <s v="11-20"/>
    <x v="4"/>
  </r>
  <r>
    <x v="3722"/>
    <n v="36"/>
    <n v="10"/>
    <n v="183"/>
    <x v="0"/>
    <n v="95348"/>
    <x v="1"/>
    <n v="0"/>
    <x v="0"/>
    <n v="0"/>
    <x v="0"/>
    <x v="1"/>
    <x v="0"/>
    <x v="0"/>
    <x v="0"/>
    <x v="3"/>
    <x v="5"/>
    <x v="0"/>
    <s v="11-20"/>
    <x v="2"/>
  </r>
  <r>
    <x v="3723"/>
    <n v="36"/>
    <n v="10"/>
    <n v="33"/>
    <x v="1"/>
    <n v="95616"/>
    <x v="2"/>
    <n v="1.2"/>
    <x v="2"/>
    <n v="82"/>
    <x v="0"/>
    <x v="0"/>
    <x v="0"/>
    <x v="1"/>
    <x v="0"/>
    <x v="3"/>
    <x v="1"/>
    <x v="1"/>
    <s v="11-20"/>
    <x v="1"/>
  </r>
  <r>
    <x v="3724"/>
    <n v="36"/>
    <n v="12"/>
    <n v="89"/>
    <x v="2"/>
    <n v="91304"/>
    <x v="1"/>
    <n v="2.7"/>
    <x v="0"/>
    <n v="0"/>
    <x v="0"/>
    <x v="1"/>
    <x v="0"/>
    <x v="0"/>
    <x v="0"/>
    <x v="3"/>
    <x v="3"/>
    <x v="0"/>
    <s v="11-20"/>
    <x v="0"/>
  </r>
  <r>
    <x v="3725"/>
    <n v="36"/>
    <n v="10"/>
    <n v="45"/>
    <x v="1"/>
    <n v="95126"/>
    <x v="2"/>
    <n v="0.2"/>
    <x v="0"/>
    <n v="0"/>
    <x v="0"/>
    <x v="1"/>
    <x v="0"/>
    <x v="0"/>
    <x v="1"/>
    <x v="3"/>
    <x v="1"/>
    <x v="0"/>
    <s v="11-20"/>
    <x v="2"/>
  </r>
  <r>
    <x v="3726"/>
    <n v="35"/>
    <n v="9"/>
    <n v="100"/>
    <x v="2"/>
    <n v="94112"/>
    <x v="0"/>
    <n v="2.7"/>
    <x v="2"/>
    <n v="0"/>
    <x v="0"/>
    <x v="1"/>
    <x v="0"/>
    <x v="0"/>
    <x v="0"/>
    <x v="3"/>
    <x v="0"/>
    <x v="0"/>
    <s v="0-10"/>
    <x v="0"/>
  </r>
  <r>
    <x v="3727"/>
    <n v="35"/>
    <n v="8"/>
    <n v="45"/>
    <x v="1"/>
    <n v="91330"/>
    <x v="2"/>
    <n v="1"/>
    <x v="2"/>
    <n v="0"/>
    <x v="0"/>
    <x v="1"/>
    <x v="0"/>
    <x v="0"/>
    <x v="1"/>
    <x v="3"/>
    <x v="1"/>
    <x v="0"/>
    <s v="0-10"/>
    <x v="1"/>
  </r>
  <r>
    <x v="3728"/>
    <n v="35"/>
    <n v="10"/>
    <n v="81"/>
    <x v="2"/>
    <n v="90089"/>
    <x v="3"/>
    <n v="0.6"/>
    <x v="2"/>
    <n v="104"/>
    <x v="0"/>
    <x v="1"/>
    <x v="0"/>
    <x v="1"/>
    <x v="0"/>
    <x v="3"/>
    <x v="3"/>
    <x v="2"/>
    <s v="11-20"/>
    <x v="2"/>
  </r>
  <r>
    <x v="3729"/>
    <n v="35"/>
    <n v="10"/>
    <n v="29"/>
    <x v="1"/>
    <n v="94105"/>
    <x v="2"/>
    <n v="1.1000000000000001"/>
    <x v="1"/>
    <n v="0"/>
    <x v="0"/>
    <x v="1"/>
    <x v="0"/>
    <x v="1"/>
    <x v="0"/>
    <x v="3"/>
    <x v="1"/>
    <x v="0"/>
    <s v="11-20"/>
    <x v="1"/>
  </r>
  <r>
    <x v="3730"/>
    <n v="35"/>
    <n v="11"/>
    <n v="58"/>
    <x v="2"/>
    <n v="95831"/>
    <x v="3"/>
    <n v="2"/>
    <x v="0"/>
    <n v="149"/>
    <x v="0"/>
    <x v="1"/>
    <x v="0"/>
    <x v="1"/>
    <x v="1"/>
    <x v="3"/>
    <x v="4"/>
    <x v="2"/>
    <s v="11-20"/>
    <x v="0"/>
  </r>
  <r>
    <x v="3731"/>
    <n v="35"/>
    <n v="9"/>
    <n v="20"/>
    <x v="1"/>
    <n v="94609"/>
    <x v="1"/>
    <n v="1.4"/>
    <x v="1"/>
    <n v="0"/>
    <x v="0"/>
    <x v="1"/>
    <x v="0"/>
    <x v="1"/>
    <x v="1"/>
    <x v="3"/>
    <x v="2"/>
    <x v="0"/>
    <s v="0-10"/>
    <x v="1"/>
  </r>
  <r>
    <x v="3732"/>
    <n v="35"/>
    <n v="10"/>
    <n v="61"/>
    <x v="2"/>
    <n v="94304"/>
    <x v="2"/>
    <n v="2.1"/>
    <x v="1"/>
    <n v="0"/>
    <x v="0"/>
    <x v="1"/>
    <x v="0"/>
    <x v="1"/>
    <x v="0"/>
    <x v="3"/>
    <x v="4"/>
    <x v="0"/>
    <s v="11-20"/>
    <x v="0"/>
  </r>
  <r>
    <x v="3733"/>
    <n v="35"/>
    <n v="11"/>
    <n v="25"/>
    <x v="1"/>
    <n v="92614"/>
    <x v="1"/>
    <n v="1"/>
    <x v="2"/>
    <n v="0"/>
    <x v="0"/>
    <x v="1"/>
    <x v="0"/>
    <x v="0"/>
    <x v="0"/>
    <x v="3"/>
    <x v="1"/>
    <x v="0"/>
    <s v="11-20"/>
    <x v="1"/>
  </r>
  <r>
    <x v="3734"/>
    <n v="35"/>
    <n v="9"/>
    <n v="24"/>
    <x v="1"/>
    <n v="95747"/>
    <x v="2"/>
    <n v="0.3"/>
    <x v="0"/>
    <n v="0"/>
    <x v="0"/>
    <x v="1"/>
    <x v="0"/>
    <x v="1"/>
    <x v="0"/>
    <x v="3"/>
    <x v="2"/>
    <x v="0"/>
    <s v="0-10"/>
    <x v="2"/>
  </r>
  <r>
    <x v="3735"/>
    <n v="35"/>
    <n v="9"/>
    <n v="55"/>
    <x v="2"/>
    <n v="94536"/>
    <x v="0"/>
    <n v="2"/>
    <x v="0"/>
    <n v="0"/>
    <x v="0"/>
    <x v="1"/>
    <x v="0"/>
    <x v="1"/>
    <x v="0"/>
    <x v="3"/>
    <x v="4"/>
    <x v="0"/>
    <s v="0-10"/>
    <x v="0"/>
  </r>
  <r>
    <x v="3736"/>
    <n v="35"/>
    <n v="5"/>
    <n v="22"/>
    <x v="1"/>
    <n v="93407"/>
    <x v="0"/>
    <n v="0.67"/>
    <x v="1"/>
    <n v="103"/>
    <x v="0"/>
    <x v="1"/>
    <x v="0"/>
    <x v="0"/>
    <x v="0"/>
    <x v="3"/>
    <x v="2"/>
    <x v="2"/>
    <s v="0-10"/>
    <x v="2"/>
  </r>
  <r>
    <x v="3737"/>
    <n v="35"/>
    <n v="10"/>
    <n v="55"/>
    <x v="2"/>
    <n v="94539"/>
    <x v="2"/>
    <n v="1.3"/>
    <x v="0"/>
    <n v="0"/>
    <x v="0"/>
    <x v="1"/>
    <x v="0"/>
    <x v="0"/>
    <x v="0"/>
    <x v="3"/>
    <x v="4"/>
    <x v="0"/>
    <s v="11-20"/>
    <x v="1"/>
  </r>
  <r>
    <x v="3738"/>
    <n v="35"/>
    <n v="9"/>
    <n v="40"/>
    <x v="1"/>
    <n v="93943"/>
    <x v="3"/>
    <n v="0.9"/>
    <x v="0"/>
    <n v="0"/>
    <x v="0"/>
    <x v="1"/>
    <x v="0"/>
    <x v="1"/>
    <x v="0"/>
    <x v="3"/>
    <x v="1"/>
    <x v="0"/>
    <s v="0-10"/>
    <x v="2"/>
  </r>
  <r>
    <x v="3739"/>
    <n v="35"/>
    <n v="8"/>
    <n v="38"/>
    <x v="1"/>
    <n v="93106"/>
    <x v="2"/>
    <n v="1"/>
    <x v="2"/>
    <n v="124"/>
    <x v="0"/>
    <x v="1"/>
    <x v="0"/>
    <x v="1"/>
    <x v="0"/>
    <x v="3"/>
    <x v="1"/>
    <x v="2"/>
    <s v="0-10"/>
    <x v="1"/>
  </r>
  <r>
    <x v="3740"/>
    <n v="35"/>
    <n v="10"/>
    <n v="200"/>
    <x v="0"/>
    <n v="91107"/>
    <x v="1"/>
    <n v="3"/>
    <x v="0"/>
    <n v="458"/>
    <x v="0"/>
    <x v="1"/>
    <x v="0"/>
    <x v="0"/>
    <x v="0"/>
    <x v="3"/>
    <x v="6"/>
    <x v="3"/>
    <s v="11-20"/>
    <x v="4"/>
  </r>
  <r>
    <x v="3741"/>
    <n v="35"/>
    <n v="10"/>
    <n v="164"/>
    <x v="0"/>
    <n v="91614"/>
    <x v="1"/>
    <n v="7.8"/>
    <x v="0"/>
    <n v="0"/>
    <x v="0"/>
    <x v="1"/>
    <x v="0"/>
    <x v="1"/>
    <x v="0"/>
    <x v="3"/>
    <x v="5"/>
    <x v="0"/>
    <s v="11-20"/>
    <x v="3"/>
  </r>
  <r>
    <x v="3742"/>
    <n v="35"/>
    <n v="9"/>
    <n v="53"/>
    <x v="2"/>
    <n v="94143"/>
    <x v="2"/>
    <n v="2.2000000000000002"/>
    <x v="2"/>
    <n v="0"/>
    <x v="0"/>
    <x v="1"/>
    <x v="0"/>
    <x v="1"/>
    <x v="0"/>
    <x v="3"/>
    <x v="4"/>
    <x v="0"/>
    <s v="0-10"/>
    <x v="0"/>
  </r>
  <r>
    <x v="3743"/>
    <n v="35"/>
    <n v="10"/>
    <n v="139"/>
    <x v="0"/>
    <n v="95060"/>
    <x v="1"/>
    <n v="7.8"/>
    <x v="0"/>
    <n v="0"/>
    <x v="0"/>
    <x v="1"/>
    <x v="0"/>
    <x v="0"/>
    <x v="0"/>
    <x v="3"/>
    <x v="0"/>
    <x v="0"/>
    <s v="11-20"/>
    <x v="3"/>
  </r>
  <r>
    <x v="3744"/>
    <n v="35"/>
    <n v="9"/>
    <n v="84"/>
    <x v="2"/>
    <n v="95120"/>
    <x v="2"/>
    <n v="2.2000000000000002"/>
    <x v="2"/>
    <n v="322"/>
    <x v="0"/>
    <x v="1"/>
    <x v="0"/>
    <x v="0"/>
    <x v="0"/>
    <x v="3"/>
    <x v="3"/>
    <x v="3"/>
    <s v="0-10"/>
    <x v="0"/>
  </r>
  <r>
    <x v="3745"/>
    <n v="35"/>
    <n v="8"/>
    <n v="48"/>
    <x v="1"/>
    <n v="93107"/>
    <x v="1"/>
    <n v="1.67"/>
    <x v="2"/>
    <n v="0"/>
    <x v="0"/>
    <x v="1"/>
    <x v="0"/>
    <x v="1"/>
    <x v="0"/>
    <x v="3"/>
    <x v="1"/>
    <x v="0"/>
    <s v="0-10"/>
    <x v="1"/>
  </r>
  <r>
    <x v="3746"/>
    <n v="35"/>
    <n v="9"/>
    <n v="109"/>
    <x v="0"/>
    <n v="92709"/>
    <x v="3"/>
    <n v="4"/>
    <x v="0"/>
    <n v="0"/>
    <x v="1"/>
    <x v="1"/>
    <x v="0"/>
    <x v="0"/>
    <x v="0"/>
    <x v="3"/>
    <x v="0"/>
    <x v="0"/>
    <s v="0-10"/>
    <x v="5"/>
  </r>
  <r>
    <x v="3747"/>
    <n v="35"/>
    <n v="10"/>
    <n v="21"/>
    <x v="1"/>
    <n v="92182"/>
    <x v="3"/>
    <n v="1.3"/>
    <x v="0"/>
    <n v="115"/>
    <x v="0"/>
    <x v="1"/>
    <x v="0"/>
    <x v="0"/>
    <x v="0"/>
    <x v="3"/>
    <x v="2"/>
    <x v="2"/>
    <s v="11-20"/>
    <x v="1"/>
  </r>
  <r>
    <x v="3748"/>
    <n v="35"/>
    <n v="9"/>
    <n v="45"/>
    <x v="1"/>
    <n v="90509"/>
    <x v="0"/>
    <n v="2"/>
    <x v="0"/>
    <n v="0"/>
    <x v="0"/>
    <x v="1"/>
    <x v="0"/>
    <x v="1"/>
    <x v="1"/>
    <x v="3"/>
    <x v="1"/>
    <x v="0"/>
    <s v="0-10"/>
    <x v="0"/>
  </r>
  <r>
    <x v="3749"/>
    <n v="35"/>
    <n v="9"/>
    <n v="28"/>
    <x v="1"/>
    <n v="94542"/>
    <x v="2"/>
    <n v="1"/>
    <x v="0"/>
    <n v="75"/>
    <x v="0"/>
    <x v="1"/>
    <x v="0"/>
    <x v="1"/>
    <x v="0"/>
    <x v="3"/>
    <x v="1"/>
    <x v="1"/>
    <s v="0-10"/>
    <x v="1"/>
  </r>
  <r>
    <x v="3750"/>
    <n v="35"/>
    <n v="11"/>
    <n v="59"/>
    <x v="2"/>
    <n v="95123"/>
    <x v="2"/>
    <n v="0.1"/>
    <x v="2"/>
    <n v="0"/>
    <x v="0"/>
    <x v="1"/>
    <x v="0"/>
    <x v="0"/>
    <x v="0"/>
    <x v="3"/>
    <x v="4"/>
    <x v="0"/>
    <s v="11-20"/>
    <x v="2"/>
  </r>
  <r>
    <x v="3751"/>
    <n v="35"/>
    <n v="10"/>
    <n v="78"/>
    <x v="2"/>
    <n v="94105"/>
    <x v="0"/>
    <n v="2.6"/>
    <x v="2"/>
    <n v="0"/>
    <x v="0"/>
    <x v="1"/>
    <x v="0"/>
    <x v="1"/>
    <x v="0"/>
    <x v="3"/>
    <x v="3"/>
    <x v="0"/>
    <s v="11-20"/>
    <x v="0"/>
  </r>
  <r>
    <x v="3752"/>
    <n v="35"/>
    <n v="10"/>
    <n v="74"/>
    <x v="2"/>
    <n v="90638"/>
    <x v="2"/>
    <n v="1.3"/>
    <x v="0"/>
    <n v="0"/>
    <x v="0"/>
    <x v="1"/>
    <x v="0"/>
    <x v="1"/>
    <x v="0"/>
    <x v="3"/>
    <x v="4"/>
    <x v="0"/>
    <s v="11-20"/>
    <x v="1"/>
  </r>
  <r>
    <x v="3753"/>
    <n v="35"/>
    <n v="9"/>
    <n v="30"/>
    <x v="1"/>
    <n v="94114"/>
    <x v="2"/>
    <n v="1"/>
    <x v="0"/>
    <n v="163"/>
    <x v="0"/>
    <x v="1"/>
    <x v="0"/>
    <x v="1"/>
    <x v="0"/>
    <x v="3"/>
    <x v="1"/>
    <x v="2"/>
    <s v="0-10"/>
    <x v="1"/>
  </r>
  <r>
    <x v="3754"/>
    <n v="35"/>
    <n v="8"/>
    <n v="41"/>
    <x v="1"/>
    <n v="92612"/>
    <x v="1"/>
    <n v="1"/>
    <x v="2"/>
    <n v="0"/>
    <x v="0"/>
    <x v="1"/>
    <x v="0"/>
    <x v="1"/>
    <x v="1"/>
    <x v="3"/>
    <x v="1"/>
    <x v="0"/>
    <s v="0-10"/>
    <x v="1"/>
  </r>
  <r>
    <x v="3755"/>
    <n v="35"/>
    <n v="11"/>
    <n v="40"/>
    <x v="1"/>
    <n v="93106"/>
    <x v="0"/>
    <n v="2.4"/>
    <x v="2"/>
    <n v="0"/>
    <x v="0"/>
    <x v="0"/>
    <x v="0"/>
    <x v="1"/>
    <x v="0"/>
    <x v="3"/>
    <x v="1"/>
    <x v="0"/>
    <s v="11-20"/>
    <x v="0"/>
  </r>
  <r>
    <x v="3756"/>
    <n v="35"/>
    <n v="10"/>
    <n v="23"/>
    <x v="1"/>
    <n v="94501"/>
    <x v="2"/>
    <n v="0.2"/>
    <x v="1"/>
    <n v="0"/>
    <x v="0"/>
    <x v="1"/>
    <x v="0"/>
    <x v="1"/>
    <x v="0"/>
    <x v="3"/>
    <x v="2"/>
    <x v="0"/>
    <s v="11-20"/>
    <x v="2"/>
  </r>
  <r>
    <x v="3757"/>
    <n v="35"/>
    <n v="10"/>
    <n v="182"/>
    <x v="0"/>
    <n v="95051"/>
    <x v="0"/>
    <n v="0.3"/>
    <x v="2"/>
    <n v="229"/>
    <x v="1"/>
    <x v="1"/>
    <x v="1"/>
    <x v="1"/>
    <x v="1"/>
    <x v="3"/>
    <x v="5"/>
    <x v="2"/>
    <s v="11-20"/>
    <x v="2"/>
  </r>
  <r>
    <x v="3758"/>
    <n v="35"/>
    <n v="9"/>
    <n v="58"/>
    <x v="2"/>
    <n v="91101"/>
    <x v="0"/>
    <n v="2.5"/>
    <x v="0"/>
    <n v="0"/>
    <x v="0"/>
    <x v="1"/>
    <x v="0"/>
    <x v="1"/>
    <x v="1"/>
    <x v="3"/>
    <x v="4"/>
    <x v="0"/>
    <s v="0-10"/>
    <x v="0"/>
  </r>
  <r>
    <x v="3759"/>
    <n v="35"/>
    <n v="10"/>
    <n v="104"/>
    <x v="0"/>
    <n v="91320"/>
    <x v="3"/>
    <n v="0.6"/>
    <x v="2"/>
    <n v="0"/>
    <x v="0"/>
    <x v="1"/>
    <x v="0"/>
    <x v="0"/>
    <x v="1"/>
    <x v="3"/>
    <x v="0"/>
    <x v="0"/>
    <s v="11-20"/>
    <x v="2"/>
  </r>
  <r>
    <x v="3760"/>
    <n v="35"/>
    <n v="8"/>
    <n v="38"/>
    <x v="1"/>
    <n v="95060"/>
    <x v="2"/>
    <n v="1"/>
    <x v="2"/>
    <n v="0"/>
    <x v="0"/>
    <x v="1"/>
    <x v="0"/>
    <x v="1"/>
    <x v="0"/>
    <x v="3"/>
    <x v="1"/>
    <x v="0"/>
    <s v="0-10"/>
    <x v="1"/>
  </r>
  <r>
    <x v="3761"/>
    <n v="35"/>
    <n v="11"/>
    <n v="24"/>
    <x v="1"/>
    <n v="95521"/>
    <x v="2"/>
    <n v="0.4"/>
    <x v="2"/>
    <n v="0"/>
    <x v="0"/>
    <x v="1"/>
    <x v="0"/>
    <x v="0"/>
    <x v="0"/>
    <x v="3"/>
    <x v="2"/>
    <x v="0"/>
    <s v="11-20"/>
    <x v="2"/>
  </r>
  <r>
    <x v="3762"/>
    <n v="35"/>
    <n v="5"/>
    <n v="85"/>
    <x v="2"/>
    <n v="92870"/>
    <x v="2"/>
    <n v="4"/>
    <x v="1"/>
    <n v="0"/>
    <x v="0"/>
    <x v="1"/>
    <x v="0"/>
    <x v="1"/>
    <x v="0"/>
    <x v="3"/>
    <x v="3"/>
    <x v="0"/>
    <s v="0-10"/>
    <x v="5"/>
  </r>
  <r>
    <x v="3763"/>
    <n v="35"/>
    <n v="11"/>
    <n v="82"/>
    <x v="2"/>
    <n v="94131"/>
    <x v="2"/>
    <n v="3.4"/>
    <x v="0"/>
    <n v="0"/>
    <x v="0"/>
    <x v="1"/>
    <x v="0"/>
    <x v="0"/>
    <x v="0"/>
    <x v="3"/>
    <x v="3"/>
    <x v="0"/>
    <s v="11-20"/>
    <x v="4"/>
  </r>
  <r>
    <x v="3764"/>
    <n v="35"/>
    <n v="10"/>
    <n v="179"/>
    <x v="0"/>
    <n v="91942"/>
    <x v="0"/>
    <n v="8.6"/>
    <x v="0"/>
    <n v="357"/>
    <x v="0"/>
    <x v="1"/>
    <x v="0"/>
    <x v="0"/>
    <x v="0"/>
    <x v="3"/>
    <x v="5"/>
    <x v="3"/>
    <s v="11-20"/>
    <x v="3"/>
  </r>
  <r>
    <x v="3765"/>
    <n v="35"/>
    <n v="10"/>
    <n v="38"/>
    <x v="1"/>
    <n v="95762"/>
    <x v="2"/>
    <n v="1.7"/>
    <x v="0"/>
    <n v="0"/>
    <x v="0"/>
    <x v="1"/>
    <x v="0"/>
    <x v="1"/>
    <x v="1"/>
    <x v="3"/>
    <x v="1"/>
    <x v="0"/>
    <s v="11-20"/>
    <x v="1"/>
  </r>
  <r>
    <x v="3766"/>
    <n v="35"/>
    <n v="10"/>
    <n v="94"/>
    <x v="2"/>
    <n v="91343"/>
    <x v="0"/>
    <n v="0"/>
    <x v="0"/>
    <n v="174"/>
    <x v="0"/>
    <x v="1"/>
    <x v="0"/>
    <x v="1"/>
    <x v="0"/>
    <x v="3"/>
    <x v="3"/>
    <x v="2"/>
    <s v="11-20"/>
    <x v="2"/>
  </r>
  <r>
    <x v="3767"/>
    <n v="35"/>
    <n v="9"/>
    <n v="179"/>
    <x v="0"/>
    <n v="91125"/>
    <x v="1"/>
    <n v="0"/>
    <x v="0"/>
    <n v="76"/>
    <x v="0"/>
    <x v="0"/>
    <x v="0"/>
    <x v="1"/>
    <x v="0"/>
    <x v="3"/>
    <x v="5"/>
    <x v="1"/>
    <s v="0-10"/>
    <x v="2"/>
  </r>
  <r>
    <x v="3768"/>
    <n v="35"/>
    <n v="9"/>
    <n v="141"/>
    <x v="0"/>
    <n v="93022"/>
    <x v="1"/>
    <n v="4.5"/>
    <x v="2"/>
    <n v="0"/>
    <x v="1"/>
    <x v="1"/>
    <x v="0"/>
    <x v="0"/>
    <x v="0"/>
    <x v="3"/>
    <x v="0"/>
    <x v="0"/>
    <s v="0-10"/>
    <x v="5"/>
  </r>
  <r>
    <x v="3769"/>
    <n v="35"/>
    <n v="10"/>
    <n v="75"/>
    <x v="2"/>
    <n v="93940"/>
    <x v="2"/>
    <n v="0.7"/>
    <x v="1"/>
    <n v="0"/>
    <x v="0"/>
    <x v="1"/>
    <x v="0"/>
    <x v="1"/>
    <x v="1"/>
    <x v="3"/>
    <x v="3"/>
    <x v="0"/>
    <s v="11-20"/>
    <x v="2"/>
  </r>
  <r>
    <x v="3770"/>
    <n v="35"/>
    <n v="10"/>
    <n v="72"/>
    <x v="2"/>
    <n v="91320"/>
    <x v="3"/>
    <n v="2.2999999999999998"/>
    <x v="0"/>
    <n v="285"/>
    <x v="0"/>
    <x v="1"/>
    <x v="0"/>
    <x v="0"/>
    <x v="0"/>
    <x v="3"/>
    <x v="4"/>
    <x v="2"/>
    <s v="11-20"/>
    <x v="0"/>
  </r>
  <r>
    <x v="3771"/>
    <n v="35"/>
    <n v="10"/>
    <n v="31"/>
    <x v="1"/>
    <n v="95605"/>
    <x v="3"/>
    <n v="1.3"/>
    <x v="0"/>
    <n v="0"/>
    <x v="0"/>
    <x v="1"/>
    <x v="0"/>
    <x v="0"/>
    <x v="0"/>
    <x v="3"/>
    <x v="1"/>
    <x v="0"/>
    <s v="11-20"/>
    <x v="1"/>
  </r>
  <r>
    <x v="3772"/>
    <n v="35"/>
    <n v="10"/>
    <n v="33"/>
    <x v="1"/>
    <n v="90266"/>
    <x v="2"/>
    <n v="1.7"/>
    <x v="0"/>
    <n v="87"/>
    <x v="0"/>
    <x v="1"/>
    <x v="0"/>
    <x v="1"/>
    <x v="0"/>
    <x v="3"/>
    <x v="1"/>
    <x v="1"/>
    <s v="11-20"/>
    <x v="1"/>
  </r>
  <r>
    <x v="3773"/>
    <n v="35"/>
    <n v="5"/>
    <n v="68"/>
    <x v="2"/>
    <n v="90509"/>
    <x v="2"/>
    <n v="1.8"/>
    <x v="1"/>
    <n v="0"/>
    <x v="0"/>
    <x v="1"/>
    <x v="0"/>
    <x v="0"/>
    <x v="0"/>
    <x v="3"/>
    <x v="4"/>
    <x v="0"/>
    <s v="0-10"/>
    <x v="1"/>
  </r>
  <r>
    <x v="3774"/>
    <n v="35"/>
    <n v="11"/>
    <n v="53"/>
    <x v="2"/>
    <n v="91355"/>
    <x v="3"/>
    <n v="2.8"/>
    <x v="0"/>
    <n v="0"/>
    <x v="0"/>
    <x v="1"/>
    <x v="0"/>
    <x v="0"/>
    <x v="0"/>
    <x v="3"/>
    <x v="4"/>
    <x v="0"/>
    <s v="11-20"/>
    <x v="0"/>
  </r>
  <r>
    <x v="3775"/>
    <n v="35"/>
    <n v="10"/>
    <n v="79"/>
    <x v="2"/>
    <n v="94720"/>
    <x v="2"/>
    <n v="2.1"/>
    <x v="1"/>
    <n v="182"/>
    <x v="0"/>
    <x v="1"/>
    <x v="0"/>
    <x v="1"/>
    <x v="0"/>
    <x v="3"/>
    <x v="3"/>
    <x v="2"/>
    <s v="11-20"/>
    <x v="0"/>
  </r>
  <r>
    <x v="3776"/>
    <n v="35"/>
    <n v="11"/>
    <n v="34"/>
    <x v="1"/>
    <n v="93117"/>
    <x v="0"/>
    <n v="1.5"/>
    <x v="2"/>
    <n v="0"/>
    <x v="0"/>
    <x v="1"/>
    <x v="0"/>
    <x v="0"/>
    <x v="0"/>
    <x v="3"/>
    <x v="1"/>
    <x v="0"/>
    <s v="11-20"/>
    <x v="1"/>
  </r>
  <r>
    <x v="3777"/>
    <n v="35"/>
    <n v="9"/>
    <n v="113"/>
    <x v="0"/>
    <n v="94596"/>
    <x v="3"/>
    <n v="0.8"/>
    <x v="1"/>
    <n v="0"/>
    <x v="1"/>
    <x v="1"/>
    <x v="0"/>
    <x v="1"/>
    <x v="0"/>
    <x v="3"/>
    <x v="0"/>
    <x v="0"/>
    <s v="0-10"/>
    <x v="2"/>
  </r>
  <r>
    <x v="3778"/>
    <n v="35"/>
    <n v="10"/>
    <n v="143"/>
    <x v="0"/>
    <n v="91365"/>
    <x v="0"/>
    <n v="8.6"/>
    <x v="0"/>
    <n v="0"/>
    <x v="0"/>
    <x v="1"/>
    <x v="0"/>
    <x v="1"/>
    <x v="1"/>
    <x v="3"/>
    <x v="0"/>
    <x v="0"/>
    <s v="11-20"/>
    <x v="3"/>
  </r>
  <r>
    <x v="3779"/>
    <n v="35"/>
    <n v="10"/>
    <n v="78"/>
    <x v="2"/>
    <n v="92121"/>
    <x v="0"/>
    <n v="2.6"/>
    <x v="2"/>
    <n v="0"/>
    <x v="0"/>
    <x v="1"/>
    <x v="0"/>
    <x v="0"/>
    <x v="0"/>
    <x v="3"/>
    <x v="3"/>
    <x v="0"/>
    <s v="11-20"/>
    <x v="0"/>
  </r>
  <r>
    <x v="3780"/>
    <n v="35"/>
    <n v="10"/>
    <n v="79"/>
    <x v="2"/>
    <n v="95045"/>
    <x v="2"/>
    <n v="2.1"/>
    <x v="1"/>
    <n v="0"/>
    <x v="0"/>
    <x v="0"/>
    <x v="0"/>
    <x v="1"/>
    <x v="0"/>
    <x v="3"/>
    <x v="3"/>
    <x v="0"/>
    <s v="11-20"/>
    <x v="0"/>
  </r>
  <r>
    <x v="3781"/>
    <n v="35"/>
    <n v="10"/>
    <n v="30"/>
    <x v="1"/>
    <n v="95032"/>
    <x v="3"/>
    <n v="1.3"/>
    <x v="0"/>
    <n v="0"/>
    <x v="0"/>
    <x v="0"/>
    <x v="1"/>
    <x v="1"/>
    <x v="1"/>
    <x v="3"/>
    <x v="1"/>
    <x v="0"/>
    <s v="11-20"/>
    <x v="1"/>
  </r>
  <r>
    <x v="3782"/>
    <n v="35"/>
    <n v="11"/>
    <n v="65"/>
    <x v="2"/>
    <n v="90747"/>
    <x v="3"/>
    <n v="2.8"/>
    <x v="0"/>
    <n v="240"/>
    <x v="0"/>
    <x v="1"/>
    <x v="0"/>
    <x v="1"/>
    <x v="0"/>
    <x v="3"/>
    <x v="4"/>
    <x v="2"/>
    <s v="11-20"/>
    <x v="0"/>
  </r>
  <r>
    <x v="3783"/>
    <n v="35"/>
    <n v="10"/>
    <n v="62"/>
    <x v="2"/>
    <n v="93106"/>
    <x v="3"/>
    <n v="2.2999999999999998"/>
    <x v="0"/>
    <n v="0"/>
    <x v="0"/>
    <x v="1"/>
    <x v="0"/>
    <x v="0"/>
    <x v="0"/>
    <x v="3"/>
    <x v="4"/>
    <x v="0"/>
    <s v="11-20"/>
    <x v="0"/>
  </r>
  <r>
    <x v="3784"/>
    <n v="35"/>
    <n v="11"/>
    <n v="41"/>
    <x v="1"/>
    <n v="94720"/>
    <x v="0"/>
    <n v="2.4"/>
    <x v="2"/>
    <n v="0"/>
    <x v="0"/>
    <x v="1"/>
    <x v="0"/>
    <x v="0"/>
    <x v="0"/>
    <x v="3"/>
    <x v="1"/>
    <x v="0"/>
    <s v="11-20"/>
    <x v="0"/>
  </r>
  <r>
    <x v="3785"/>
    <n v="35"/>
    <n v="8"/>
    <n v="52"/>
    <x v="2"/>
    <n v="95616"/>
    <x v="1"/>
    <n v="1"/>
    <x v="2"/>
    <n v="0"/>
    <x v="0"/>
    <x v="1"/>
    <x v="0"/>
    <x v="0"/>
    <x v="1"/>
    <x v="3"/>
    <x v="4"/>
    <x v="0"/>
    <s v="0-10"/>
    <x v="1"/>
  </r>
  <r>
    <x v="3786"/>
    <n v="35"/>
    <n v="11"/>
    <n v="21"/>
    <x v="1"/>
    <n v="95814"/>
    <x v="1"/>
    <n v="1"/>
    <x v="2"/>
    <n v="0"/>
    <x v="0"/>
    <x v="1"/>
    <x v="0"/>
    <x v="0"/>
    <x v="0"/>
    <x v="3"/>
    <x v="2"/>
    <x v="0"/>
    <s v="11-20"/>
    <x v="1"/>
  </r>
  <r>
    <x v="3787"/>
    <n v="35"/>
    <n v="5"/>
    <n v="203"/>
    <x v="0"/>
    <n v="95032"/>
    <x v="0"/>
    <n v="10"/>
    <x v="1"/>
    <n v="0"/>
    <x v="1"/>
    <x v="1"/>
    <x v="0"/>
    <x v="0"/>
    <x v="0"/>
    <x v="3"/>
    <x v="6"/>
    <x v="0"/>
    <s v="0-10"/>
    <x v="3"/>
  </r>
  <r>
    <x v="3788"/>
    <n v="35"/>
    <n v="9"/>
    <n v="44"/>
    <x v="1"/>
    <n v="92054"/>
    <x v="3"/>
    <n v="0.9"/>
    <x v="0"/>
    <n v="89"/>
    <x v="0"/>
    <x v="1"/>
    <x v="0"/>
    <x v="0"/>
    <x v="0"/>
    <x v="3"/>
    <x v="1"/>
    <x v="1"/>
    <s v="0-10"/>
    <x v="2"/>
  </r>
  <r>
    <x v="3789"/>
    <n v="35"/>
    <n v="10"/>
    <n v="58"/>
    <x v="2"/>
    <n v="91754"/>
    <x v="2"/>
    <n v="0.7"/>
    <x v="1"/>
    <n v="232"/>
    <x v="0"/>
    <x v="1"/>
    <x v="0"/>
    <x v="0"/>
    <x v="0"/>
    <x v="3"/>
    <x v="4"/>
    <x v="2"/>
    <s v="11-20"/>
    <x v="2"/>
  </r>
  <r>
    <x v="3790"/>
    <n v="35"/>
    <n v="11"/>
    <n v="93"/>
    <x v="2"/>
    <n v="90747"/>
    <x v="1"/>
    <n v="2.7"/>
    <x v="0"/>
    <n v="0"/>
    <x v="0"/>
    <x v="1"/>
    <x v="0"/>
    <x v="1"/>
    <x v="1"/>
    <x v="3"/>
    <x v="3"/>
    <x v="0"/>
    <s v="11-20"/>
    <x v="0"/>
  </r>
  <r>
    <x v="3791"/>
    <n v="35"/>
    <n v="11"/>
    <n v="42"/>
    <x v="1"/>
    <n v="93108"/>
    <x v="0"/>
    <n v="1.5"/>
    <x v="1"/>
    <n v="0"/>
    <x v="0"/>
    <x v="1"/>
    <x v="0"/>
    <x v="1"/>
    <x v="0"/>
    <x v="3"/>
    <x v="1"/>
    <x v="0"/>
    <s v="11-20"/>
    <x v="1"/>
  </r>
  <r>
    <x v="3792"/>
    <n v="35"/>
    <n v="11"/>
    <n v="190"/>
    <x v="0"/>
    <n v="92093"/>
    <x v="3"/>
    <n v="3.1"/>
    <x v="2"/>
    <n v="266"/>
    <x v="1"/>
    <x v="1"/>
    <x v="0"/>
    <x v="0"/>
    <x v="0"/>
    <x v="3"/>
    <x v="5"/>
    <x v="2"/>
    <s v="11-20"/>
    <x v="4"/>
  </r>
  <r>
    <x v="3793"/>
    <n v="35"/>
    <n v="11"/>
    <n v="9"/>
    <x v="1"/>
    <n v="93106"/>
    <x v="2"/>
    <n v="0.7"/>
    <x v="2"/>
    <n v="0"/>
    <x v="0"/>
    <x v="1"/>
    <x v="0"/>
    <x v="1"/>
    <x v="0"/>
    <x v="3"/>
    <x v="2"/>
    <x v="0"/>
    <s v="11-20"/>
    <x v="2"/>
  </r>
  <r>
    <x v="3794"/>
    <n v="35"/>
    <n v="11"/>
    <n v="72"/>
    <x v="2"/>
    <n v="94706"/>
    <x v="3"/>
    <n v="2.6"/>
    <x v="2"/>
    <n v="0"/>
    <x v="0"/>
    <x v="1"/>
    <x v="0"/>
    <x v="1"/>
    <x v="0"/>
    <x v="3"/>
    <x v="4"/>
    <x v="0"/>
    <s v="11-20"/>
    <x v="0"/>
  </r>
  <r>
    <x v="3795"/>
    <n v="35"/>
    <n v="9"/>
    <n v="8"/>
    <x v="1"/>
    <n v="94043"/>
    <x v="0"/>
    <n v="0.4"/>
    <x v="2"/>
    <n v="0"/>
    <x v="0"/>
    <x v="1"/>
    <x v="0"/>
    <x v="1"/>
    <x v="0"/>
    <x v="3"/>
    <x v="2"/>
    <x v="0"/>
    <s v="0-10"/>
    <x v="2"/>
  </r>
  <r>
    <x v="3796"/>
    <n v="35"/>
    <n v="9"/>
    <n v="44"/>
    <x v="1"/>
    <n v="92009"/>
    <x v="2"/>
    <n v="0.2"/>
    <x v="0"/>
    <n v="0"/>
    <x v="0"/>
    <x v="1"/>
    <x v="0"/>
    <x v="1"/>
    <x v="0"/>
    <x v="3"/>
    <x v="1"/>
    <x v="0"/>
    <s v="0-10"/>
    <x v="2"/>
  </r>
  <r>
    <x v="3797"/>
    <n v="35"/>
    <n v="9"/>
    <n v="63"/>
    <x v="2"/>
    <n v="92697"/>
    <x v="1"/>
    <n v="1.8"/>
    <x v="0"/>
    <n v="0"/>
    <x v="0"/>
    <x v="1"/>
    <x v="0"/>
    <x v="1"/>
    <x v="0"/>
    <x v="3"/>
    <x v="4"/>
    <x v="0"/>
    <s v="0-10"/>
    <x v="1"/>
  </r>
  <r>
    <x v="3798"/>
    <n v="35"/>
    <n v="10"/>
    <n v="139"/>
    <x v="0"/>
    <n v="90024"/>
    <x v="0"/>
    <n v="4.5999999999999996"/>
    <x v="0"/>
    <n v="0"/>
    <x v="0"/>
    <x v="1"/>
    <x v="0"/>
    <x v="0"/>
    <x v="0"/>
    <x v="3"/>
    <x v="0"/>
    <x v="0"/>
    <s v="11-20"/>
    <x v="5"/>
  </r>
  <r>
    <x v="3799"/>
    <n v="35"/>
    <n v="10"/>
    <n v="105"/>
    <x v="0"/>
    <n v="92780"/>
    <x v="0"/>
    <n v="4.5999999999999996"/>
    <x v="0"/>
    <n v="0"/>
    <x v="0"/>
    <x v="1"/>
    <x v="0"/>
    <x v="0"/>
    <x v="0"/>
    <x v="3"/>
    <x v="0"/>
    <x v="0"/>
    <s v="11-20"/>
    <x v="5"/>
  </r>
  <r>
    <x v="3800"/>
    <n v="35"/>
    <n v="11"/>
    <n v="160"/>
    <x v="0"/>
    <n v="92093"/>
    <x v="2"/>
    <n v="5.7"/>
    <x v="1"/>
    <n v="0"/>
    <x v="1"/>
    <x v="0"/>
    <x v="0"/>
    <x v="0"/>
    <x v="0"/>
    <x v="3"/>
    <x v="5"/>
    <x v="0"/>
    <s v="11-20"/>
    <x v="3"/>
  </r>
  <r>
    <x v="3801"/>
    <n v="35"/>
    <n v="9"/>
    <n v="105"/>
    <x v="0"/>
    <n v="90064"/>
    <x v="1"/>
    <n v="4.5"/>
    <x v="1"/>
    <n v="0"/>
    <x v="0"/>
    <x v="1"/>
    <x v="0"/>
    <x v="0"/>
    <x v="0"/>
    <x v="3"/>
    <x v="0"/>
    <x v="0"/>
    <s v="0-10"/>
    <x v="5"/>
  </r>
  <r>
    <x v="3802"/>
    <n v="35"/>
    <n v="9"/>
    <n v="131"/>
    <x v="0"/>
    <n v="90089"/>
    <x v="3"/>
    <n v="0.3"/>
    <x v="1"/>
    <n v="0"/>
    <x v="1"/>
    <x v="1"/>
    <x v="1"/>
    <x v="1"/>
    <x v="1"/>
    <x v="3"/>
    <x v="0"/>
    <x v="0"/>
    <s v="0-10"/>
    <x v="2"/>
  </r>
  <r>
    <x v="3803"/>
    <n v="35"/>
    <n v="9"/>
    <n v="103"/>
    <x v="0"/>
    <n v="95120"/>
    <x v="1"/>
    <n v="4.5"/>
    <x v="1"/>
    <n v="0"/>
    <x v="0"/>
    <x v="1"/>
    <x v="0"/>
    <x v="1"/>
    <x v="0"/>
    <x v="3"/>
    <x v="0"/>
    <x v="0"/>
    <s v="0-10"/>
    <x v="5"/>
  </r>
  <r>
    <x v="3804"/>
    <n v="35"/>
    <n v="8"/>
    <n v="44"/>
    <x v="1"/>
    <n v="95045"/>
    <x v="2"/>
    <n v="1"/>
    <x v="2"/>
    <n v="192"/>
    <x v="0"/>
    <x v="1"/>
    <x v="0"/>
    <x v="0"/>
    <x v="1"/>
    <x v="3"/>
    <x v="1"/>
    <x v="2"/>
    <s v="0-10"/>
    <x v="1"/>
  </r>
  <r>
    <x v="3805"/>
    <n v="35"/>
    <n v="9"/>
    <n v="40"/>
    <x v="1"/>
    <n v="93943"/>
    <x v="3"/>
    <n v="0.9"/>
    <x v="0"/>
    <n v="0"/>
    <x v="0"/>
    <x v="1"/>
    <x v="0"/>
    <x v="1"/>
    <x v="1"/>
    <x v="3"/>
    <x v="1"/>
    <x v="0"/>
    <s v="0-10"/>
    <x v="2"/>
  </r>
  <r>
    <x v="3806"/>
    <n v="35"/>
    <n v="10"/>
    <n v="48"/>
    <x v="1"/>
    <n v="95060"/>
    <x v="0"/>
    <n v="2.5"/>
    <x v="1"/>
    <n v="164"/>
    <x v="0"/>
    <x v="1"/>
    <x v="0"/>
    <x v="1"/>
    <x v="0"/>
    <x v="3"/>
    <x v="1"/>
    <x v="2"/>
    <s v="11-20"/>
    <x v="0"/>
  </r>
  <r>
    <x v="3807"/>
    <n v="35"/>
    <n v="10"/>
    <n v="64"/>
    <x v="2"/>
    <n v="94306"/>
    <x v="3"/>
    <n v="0.7"/>
    <x v="2"/>
    <n v="230"/>
    <x v="0"/>
    <x v="1"/>
    <x v="0"/>
    <x v="1"/>
    <x v="0"/>
    <x v="3"/>
    <x v="4"/>
    <x v="2"/>
    <s v="11-20"/>
    <x v="2"/>
  </r>
  <r>
    <x v="3808"/>
    <n v="35"/>
    <n v="9"/>
    <n v="82"/>
    <x v="2"/>
    <n v="94720"/>
    <x v="0"/>
    <n v="2.5"/>
    <x v="0"/>
    <n v="138"/>
    <x v="0"/>
    <x v="1"/>
    <x v="0"/>
    <x v="0"/>
    <x v="0"/>
    <x v="3"/>
    <x v="3"/>
    <x v="2"/>
    <s v="0-10"/>
    <x v="0"/>
  </r>
  <r>
    <x v="3809"/>
    <n v="35"/>
    <n v="11"/>
    <n v="38"/>
    <x v="1"/>
    <n v="91706"/>
    <x v="0"/>
    <n v="1.5"/>
    <x v="2"/>
    <n v="136"/>
    <x v="0"/>
    <x v="1"/>
    <x v="0"/>
    <x v="1"/>
    <x v="0"/>
    <x v="3"/>
    <x v="1"/>
    <x v="2"/>
    <s v="11-20"/>
    <x v="1"/>
  </r>
  <r>
    <x v="3810"/>
    <n v="35"/>
    <n v="11"/>
    <n v="188"/>
    <x v="0"/>
    <n v="94596"/>
    <x v="0"/>
    <n v="0.9"/>
    <x v="1"/>
    <n v="282"/>
    <x v="1"/>
    <x v="1"/>
    <x v="0"/>
    <x v="1"/>
    <x v="0"/>
    <x v="3"/>
    <x v="5"/>
    <x v="2"/>
    <s v="11-20"/>
    <x v="2"/>
  </r>
  <r>
    <x v="3811"/>
    <n v="35"/>
    <n v="8"/>
    <n v="55"/>
    <x v="2"/>
    <n v="92870"/>
    <x v="1"/>
    <n v="1.67"/>
    <x v="2"/>
    <n v="0"/>
    <x v="0"/>
    <x v="1"/>
    <x v="0"/>
    <x v="1"/>
    <x v="0"/>
    <x v="3"/>
    <x v="4"/>
    <x v="0"/>
    <s v="0-10"/>
    <x v="1"/>
  </r>
  <r>
    <x v="3812"/>
    <n v="35"/>
    <n v="8"/>
    <n v="44"/>
    <x v="1"/>
    <n v="94590"/>
    <x v="1"/>
    <n v="1.67"/>
    <x v="2"/>
    <n v="0"/>
    <x v="0"/>
    <x v="0"/>
    <x v="0"/>
    <x v="0"/>
    <x v="1"/>
    <x v="3"/>
    <x v="1"/>
    <x v="0"/>
    <s v="0-10"/>
    <x v="1"/>
  </r>
  <r>
    <x v="3813"/>
    <n v="35"/>
    <n v="10"/>
    <n v="64"/>
    <x v="2"/>
    <n v="94542"/>
    <x v="3"/>
    <n v="2.2999999999999998"/>
    <x v="0"/>
    <n v="0"/>
    <x v="0"/>
    <x v="1"/>
    <x v="1"/>
    <x v="1"/>
    <x v="1"/>
    <x v="3"/>
    <x v="4"/>
    <x v="0"/>
    <s v="11-20"/>
    <x v="0"/>
  </r>
  <r>
    <x v="3814"/>
    <n v="35"/>
    <n v="10"/>
    <n v="73"/>
    <x v="2"/>
    <n v="93943"/>
    <x v="3"/>
    <n v="2.2999999999999998"/>
    <x v="0"/>
    <n v="0"/>
    <x v="0"/>
    <x v="1"/>
    <x v="0"/>
    <x v="1"/>
    <x v="0"/>
    <x v="3"/>
    <x v="4"/>
    <x v="0"/>
    <s v="11-20"/>
    <x v="0"/>
  </r>
  <r>
    <x v="3815"/>
    <n v="35"/>
    <n v="10"/>
    <n v="161"/>
    <x v="0"/>
    <n v="94109"/>
    <x v="0"/>
    <n v="4.0999999999999996"/>
    <x v="0"/>
    <n v="0"/>
    <x v="0"/>
    <x v="0"/>
    <x v="0"/>
    <x v="1"/>
    <x v="0"/>
    <x v="3"/>
    <x v="5"/>
    <x v="0"/>
    <s v="11-20"/>
    <x v="5"/>
  </r>
  <r>
    <x v="3816"/>
    <n v="35"/>
    <n v="11"/>
    <n v="75"/>
    <x v="2"/>
    <n v="94542"/>
    <x v="1"/>
    <n v="1.7"/>
    <x v="2"/>
    <n v="0"/>
    <x v="0"/>
    <x v="1"/>
    <x v="0"/>
    <x v="1"/>
    <x v="0"/>
    <x v="3"/>
    <x v="3"/>
    <x v="0"/>
    <s v="11-20"/>
    <x v="1"/>
  </r>
  <r>
    <x v="3817"/>
    <n v="35"/>
    <n v="9"/>
    <n v="23"/>
    <x v="1"/>
    <n v="95670"/>
    <x v="2"/>
    <n v="0.3"/>
    <x v="0"/>
    <n v="0"/>
    <x v="0"/>
    <x v="1"/>
    <x v="0"/>
    <x v="0"/>
    <x v="0"/>
    <x v="3"/>
    <x v="2"/>
    <x v="0"/>
    <s v="0-10"/>
    <x v="2"/>
  </r>
  <r>
    <x v="3818"/>
    <n v="35"/>
    <n v="10"/>
    <n v="128"/>
    <x v="0"/>
    <n v="92843"/>
    <x v="0"/>
    <n v="3.8"/>
    <x v="0"/>
    <n v="0"/>
    <x v="0"/>
    <x v="1"/>
    <x v="0"/>
    <x v="1"/>
    <x v="0"/>
    <x v="3"/>
    <x v="0"/>
    <x v="0"/>
    <s v="11-20"/>
    <x v="4"/>
  </r>
  <r>
    <x v="3819"/>
    <n v="35"/>
    <n v="9"/>
    <n v="83"/>
    <x v="2"/>
    <n v="90277"/>
    <x v="1"/>
    <n v="4.5"/>
    <x v="1"/>
    <n v="0"/>
    <x v="0"/>
    <x v="1"/>
    <x v="0"/>
    <x v="1"/>
    <x v="0"/>
    <x v="3"/>
    <x v="3"/>
    <x v="0"/>
    <s v="0-10"/>
    <x v="5"/>
  </r>
  <r>
    <x v="3820"/>
    <n v="35"/>
    <n v="9"/>
    <n v="22"/>
    <x v="1"/>
    <n v="94085"/>
    <x v="3"/>
    <n v="0.1"/>
    <x v="2"/>
    <n v="0"/>
    <x v="0"/>
    <x v="1"/>
    <x v="1"/>
    <x v="1"/>
    <x v="1"/>
    <x v="3"/>
    <x v="2"/>
    <x v="0"/>
    <s v="0-10"/>
    <x v="2"/>
  </r>
  <r>
    <x v="3821"/>
    <n v="35"/>
    <n v="9"/>
    <n v="85"/>
    <x v="2"/>
    <n v="92121"/>
    <x v="1"/>
    <n v="1.8"/>
    <x v="0"/>
    <n v="0"/>
    <x v="0"/>
    <x v="1"/>
    <x v="0"/>
    <x v="0"/>
    <x v="0"/>
    <x v="3"/>
    <x v="3"/>
    <x v="0"/>
    <s v="0-10"/>
    <x v="1"/>
  </r>
  <r>
    <x v="3822"/>
    <n v="35"/>
    <n v="10"/>
    <n v="132"/>
    <x v="0"/>
    <n v="94123"/>
    <x v="0"/>
    <n v="3.8"/>
    <x v="0"/>
    <n v="82"/>
    <x v="0"/>
    <x v="1"/>
    <x v="0"/>
    <x v="0"/>
    <x v="1"/>
    <x v="3"/>
    <x v="0"/>
    <x v="1"/>
    <s v="11-20"/>
    <x v="4"/>
  </r>
  <r>
    <x v="3823"/>
    <n v="35"/>
    <n v="10"/>
    <n v="118"/>
    <x v="0"/>
    <n v="92069"/>
    <x v="1"/>
    <n v="7.8"/>
    <x v="0"/>
    <n v="358"/>
    <x v="0"/>
    <x v="1"/>
    <x v="0"/>
    <x v="0"/>
    <x v="0"/>
    <x v="3"/>
    <x v="0"/>
    <x v="3"/>
    <s v="11-20"/>
    <x v="3"/>
  </r>
  <r>
    <x v="3824"/>
    <n v="35"/>
    <n v="9"/>
    <n v="43"/>
    <x v="1"/>
    <n v="92037"/>
    <x v="2"/>
    <n v="1.2"/>
    <x v="2"/>
    <n v="0"/>
    <x v="0"/>
    <x v="0"/>
    <x v="0"/>
    <x v="1"/>
    <x v="0"/>
    <x v="3"/>
    <x v="1"/>
    <x v="0"/>
    <s v="0-10"/>
    <x v="1"/>
  </r>
  <r>
    <x v="3825"/>
    <n v="35"/>
    <n v="9"/>
    <n v="33"/>
    <x v="1"/>
    <n v="91125"/>
    <x v="1"/>
    <n v="0.3"/>
    <x v="0"/>
    <n v="0"/>
    <x v="0"/>
    <x v="0"/>
    <x v="0"/>
    <x v="1"/>
    <x v="0"/>
    <x v="3"/>
    <x v="1"/>
    <x v="0"/>
    <s v="0-10"/>
    <x v="2"/>
  </r>
  <r>
    <x v="3826"/>
    <n v="35"/>
    <n v="11"/>
    <n v="14"/>
    <x v="1"/>
    <n v="94720"/>
    <x v="2"/>
    <n v="1"/>
    <x v="0"/>
    <n v="0"/>
    <x v="0"/>
    <x v="1"/>
    <x v="1"/>
    <x v="1"/>
    <x v="1"/>
    <x v="3"/>
    <x v="2"/>
    <x v="0"/>
    <s v="11-20"/>
    <x v="1"/>
  </r>
  <r>
    <x v="3827"/>
    <n v="35"/>
    <n v="10"/>
    <n v="83"/>
    <x v="2"/>
    <n v="95370"/>
    <x v="2"/>
    <n v="0.7"/>
    <x v="1"/>
    <n v="315"/>
    <x v="0"/>
    <x v="1"/>
    <x v="0"/>
    <x v="1"/>
    <x v="0"/>
    <x v="3"/>
    <x v="3"/>
    <x v="3"/>
    <s v="11-20"/>
    <x v="2"/>
  </r>
  <r>
    <x v="3828"/>
    <n v="35"/>
    <n v="10"/>
    <n v="142"/>
    <x v="0"/>
    <n v="94061"/>
    <x v="2"/>
    <n v="0.8"/>
    <x v="1"/>
    <n v="0"/>
    <x v="1"/>
    <x v="1"/>
    <x v="0"/>
    <x v="0"/>
    <x v="0"/>
    <x v="3"/>
    <x v="0"/>
    <x v="0"/>
    <s v="11-20"/>
    <x v="2"/>
  </r>
  <r>
    <x v="3829"/>
    <n v="35"/>
    <n v="10"/>
    <n v="34"/>
    <x v="1"/>
    <n v="95503"/>
    <x v="2"/>
    <n v="1.7"/>
    <x v="0"/>
    <n v="87"/>
    <x v="0"/>
    <x v="1"/>
    <x v="0"/>
    <x v="1"/>
    <x v="1"/>
    <x v="3"/>
    <x v="1"/>
    <x v="1"/>
    <s v="11-20"/>
    <x v="1"/>
  </r>
  <r>
    <x v="3830"/>
    <n v="35"/>
    <n v="9"/>
    <n v="28"/>
    <x v="1"/>
    <n v="94546"/>
    <x v="0"/>
    <n v="0.6"/>
    <x v="1"/>
    <n v="0"/>
    <x v="0"/>
    <x v="1"/>
    <x v="0"/>
    <x v="0"/>
    <x v="1"/>
    <x v="3"/>
    <x v="1"/>
    <x v="0"/>
    <s v="0-10"/>
    <x v="2"/>
  </r>
  <r>
    <x v="3831"/>
    <n v="35"/>
    <n v="9"/>
    <n v="41"/>
    <x v="1"/>
    <n v="90024"/>
    <x v="2"/>
    <n v="1.2"/>
    <x v="2"/>
    <n v="0"/>
    <x v="0"/>
    <x v="1"/>
    <x v="0"/>
    <x v="1"/>
    <x v="0"/>
    <x v="3"/>
    <x v="1"/>
    <x v="0"/>
    <s v="0-10"/>
    <x v="1"/>
  </r>
  <r>
    <x v="3832"/>
    <n v="35"/>
    <n v="10"/>
    <n v="24"/>
    <x v="1"/>
    <n v="95054"/>
    <x v="2"/>
    <n v="1.1000000000000001"/>
    <x v="1"/>
    <n v="0"/>
    <x v="0"/>
    <x v="1"/>
    <x v="0"/>
    <x v="0"/>
    <x v="0"/>
    <x v="3"/>
    <x v="2"/>
    <x v="0"/>
    <s v="11-20"/>
    <x v="1"/>
  </r>
  <r>
    <x v="3833"/>
    <n v="35"/>
    <n v="9"/>
    <n v="81"/>
    <x v="2"/>
    <n v="91107"/>
    <x v="0"/>
    <n v="2.7"/>
    <x v="2"/>
    <n v="0"/>
    <x v="0"/>
    <x v="1"/>
    <x v="0"/>
    <x v="1"/>
    <x v="0"/>
    <x v="3"/>
    <x v="3"/>
    <x v="0"/>
    <s v="0-10"/>
    <x v="0"/>
  </r>
  <r>
    <x v="3834"/>
    <n v="35"/>
    <n v="11"/>
    <n v="30"/>
    <x v="1"/>
    <n v="94303"/>
    <x v="0"/>
    <n v="1.7"/>
    <x v="0"/>
    <n v="0"/>
    <x v="0"/>
    <x v="0"/>
    <x v="0"/>
    <x v="0"/>
    <x v="1"/>
    <x v="3"/>
    <x v="1"/>
    <x v="0"/>
    <s v="11-20"/>
    <x v="1"/>
  </r>
  <r>
    <x v="3835"/>
    <n v="35"/>
    <n v="11"/>
    <n v="148"/>
    <x v="0"/>
    <n v="92672"/>
    <x v="0"/>
    <n v="5.8"/>
    <x v="1"/>
    <n v="0"/>
    <x v="1"/>
    <x v="1"/>
    <x v="0"/>
    <x v="1"/>
    <x v="0"/>
    <x v="3"/>
    <x v="0"/>
    <x v="0"/>
    <s v="11-20"/>
    <x v="3"/>
  </r>
  <r>
    <x v="3836"/>
    <n v="35"/>
    <n v="8"/>
    <n v="48"/>
    <x v="1"/>
    <n v="92697"/>
    <x v="1"/>
    <n v="1"/>
    <x v="2"/>
    <n v="0"/>
    <x v="0"/>
    <x v="1"/>
    <x v="0"/>
    <x v="1"/>
    <x v="0"/>
    <x v="3"/>
    <x v="1"/>
    <x v="0"/>
    <s v="0-10"/>
    <x v="1"/>
  </r>
  <r>
    <x v="3837"/>
    <n v="35"/>
    <n v="9"/>
    <n v="69"/>
    <x v="2"/>
    <n v="94704"/>
    <x v="2"/>
    <n v="2.2000000000000002"/>
    <x v="2"/>
    <n v="0"/>
    <x v="0"/>
    <x v="1"/>
    <x v="0"/>
    <x v="0"/>
    <x v="1"/>
    <x v="3"/>
    <x v="4"/>
    <x v="0"/>
    <s v="0-10"/>
    <x v="0"/>
  </r>
  <r>
    <x v="3838"/>
    <n v="35"/>
    <n v="8"/>
    <n v="30"/>
    <x v="1"/>
    <n v="95014"/>
    <x v="2"/>
    <n v="1"/>
    <x v="2"/>
    <n v="0"/>
    <x v="0"/>
    <x v="0"/>
    <x v="0"/>
    <x v="0"/>
    <x v="0"/>
    <x v="3"/>
    <x v="1"/>
    <x v="0"/>
    <s v="0-10"/>
    <x v="1"/>
  </r>
  <r>
    <x v="3839"/>
    <n v="35"/>
    <n v="9"/>
    <n v="164"/>
    <x v="0"/>
    <n v="94305"/>
    <x v="1"/>
    <n v="0"/>
    <x v="0"/>
    <n v="500"/>
    <x v="0"/>
    <x v="1"/>
    <x v="0"/>
    <x v="0"/>
    <x v="0"/>
    <x v="3"/>
    <x v="5"/>
    <x v="3"/>
    <s v="0-10"/>
    <x v="2"/>
  </r>
  <r>
    <x v="3840"/>
    <n v="35"/>
    <n v="11"/>
    <n v="83"/>
    <x v="2"/>
    <n v="92122"/>
    <x v="1"/>
    <n v="2.2000000000000002"/>
    <x v="0"/>
    <n v="0"/>
    <x v="0"/>
    <x v="1"/>
    <x v="0"/>
    <x v="0"/>
    <x v="0"/>
    <x v="3"/>
    <x v="3"/>
    <x v="0"/>
    <s v="11-20"/>
    <x v="0"/>
  </r>
  <r>
    <x v="3841"/>
    <n v="35"/>
    <n v="10"/>
    <n v="152"/>
    <x v="0"/>
    <n v="94112"/>
    <x v="1"/>
    <n v="3"/>
    <x v="0"/>
    <n v="0"/>
    <x v="0"/>
    <x v="1"/>
    <x v="0"/>
    <x v="1"/>
    <x v="0"/>
    <x v="3"/>
    <x v="5"/>
    <x v="0"/>
    <s v="11-20"/>
    <x v="4"/>
  </r>
  <r>
    <x v="3842"/>
    <n v="35"/>
    <n v="9"/>
    <n v="188"/>
    <x v="0"/>
    <n v="92220"/>
    <x v="1"/>
    <n v="3.7"/>
    <x v="2"/>
    <n v="259"/>
    <x v="1"/>
    <x v="1"/>
    <x v="0"/>
    <x v="1"/>
    <x v="0"/>
    <x v="3"/>
    <x v="5"/>
    <x v="2"/>
    <s v="0-10"/>
    <x v="4"/>
  </r>
  <r>
    <x v="3843"/>
    <n v="35"/>
    <n v="11"/>
    <n v="40"/>
    <x v="1"/>
    <n v="91784"/>
    <x v="0"/>
    <n v="2.4"/>
    <x v="2"/>
    <n v="0"/>
    <x v="0"/>
    <x v="1"/>
    <x v="0"/>
    <x v="1"/>
    <x v="0"/>
    <x v="3"/>
    <x v="1"/>
    <x v="0"/>
    <s v="11-20"/>
    <x v="0"/>
  </r>
  <r>
    <x v="3844"/>
    <n v="35"/>
    <n v="11"/>
    <n v="81"/>
    <x v="2"/>
    <n v="92064"/>
    <x v="1"/>
    <n v="0"/>
    <x v="0"/>
    <n v="0"/>
    <x v="0"/>
    <x v="1"/>
    <x v="0"/>
    <x v="1"/>
    <x v="1"/>
    <x v="3"/>
    <x v="3"/>
    <x v="0"/>
    <s v="11-20"/>
    <x v="2"/>
  </r>
  <r>
    <x v="3845"/>
    <n v="35"/>
    <n v="11"/>
    <n v="68"/>
    <x v="2"/>
    <n v="94923"/>
    <x v="1"/>
    <n v="0"/>
    <x v="0"/>
    <n v="126"/>
    <x v="0"/>
    <x v="1"/>
    <x v="0"/>
    <x v="0"/>
    <x v="1"/>
    <x v="3"/>
    <x v="4"/>
    <x v="2"/>
    <s v="11-20"/>
    <x v="2"/>
  </r>
  <r>
    <x v="3846"/>
    <n v="35"/>
    <n v="11"/>
    <n v="24"/>
    <x v="1"/>
    <n v="95616"/>
    <x v="0"/>
    <n v="0.5"/>
    <x v="1"/>
    <n v="0"/>
    <x v="0"/>
    <x v="1"/>
    <x v="0"/>
    <x v="1"/>
    <x v="1"/>
    <x v="3"/>
    <x v="2"/>
    <x v="0"/>
    <s v="11-20"/>
    <x v="2"/>
  </r>
  <r>
    <x v="3847"/>
    <n v="35"/>
    <n v="5"/>
    <n v="81"/>
    <x v="2"/>
    <n v="94234"/>
    <x v="2"/>
    <n v="4"/>
    <x v="1"/>
    <n v="0"/>
    <x v="0"/>
    <x v="1"/>
    <x v="0"/>
    <x v="1"/>
    <x v="0"/>
    <x v="3"/>
    <x v="3"/>
    <x v="0"/>
    <s v="0-10"/>
    <x v="5"/>
  </r>
  <r>
    <x v="3848"/>
    <n v="35"/>
    <n v="11"/>
    <n v="82"/>
    <x v="2"/>
    <n v="94022"/>
    <x v="1"/>
    <n v="1.7"/>
    <x v="2"/>
    <n v="0"/>
    <x v="0"/>
    <x v="1"/>
    <x v="0"/>
    <x v="1"/>
    <x v="1"/>
    <x v="3"/>
    <x v="3"/>
    <x v="0"/>
    <s v="11-20"/>
    <x v="1"/>
  </r>
  <r>
    <x v="3849"/>
    <n v="35"/>
    <n v="11"/>
    <n v="90"/>
    <x v="2"/>
    <n v="94720"/>
    <x v="1"/>
    <n v="0"/>
    <x v="0"/>
    <n v="0"/>
    <x v="0"/>
    <x v="1"/>
    <x v="0"/>
    <x v="0"/>
    <x v="0"/>
    <x v="3"/>
    <x v="3"/>
    <x v="0"/>
    <s v="11-20"/>
    <x v="2"/>
  </r>
  <r>
    <x v="3850"/>
    <n v="35"/>
    <n v="11"/>
    <n v="85"/>
    <x v="2"/>
    <n v="92154"/>
    <x v="2"/>
    <n v="0.1"/>
    <x v="2"/>
    <n v="131"/>
    <x v="0"/>
    <x v="1"/>
    <x v="0"/>
    <x v="0"/>
    <x v="0"/>
    <x v="3"/>
    <x v="3"/>
    <x v="2"/>
    <s v="11-20"/>
    <x v="2"/>
  </r>
  <r>
    <x v="3851"/>
    <n v="35"/>
    <n v="10"/>
    <n v="23"/>
    <x v="1"/>
    <n v="90058"/>
    <x v="2"/>
    <n v="1.1000000000000001"/>
    <x v="1"/>
    <n v="0"/>
    <x v="0"/>
    <x v="1"/>
    <x v="0"/>
    <x v="0"/>
    <x v="1"/>
    <x v="3"/>
    <x v="2"/>
    <x v="0"/>
    <s v="11-20"/>
    <x v="1"/>
  </r>
  <r>
    <x v="3852"/>
    <n v="35"/>
    <n v="9"/>
    <n v="43"/>
    <x v="1"/>
    <n v="93943"/>
    <x v="1"/>
    <n v="0.3"/>
    <x v="0"/>
    <n v="0"/>
    <x v="0"/>
    <x v="1"/>
    <x v="0"/>
    <x v="1"/>
    <x v="0"/>
    <x v="3"/>
    <x v="1"/>
    <x v="0"/>
    <s v="0-10"/>
    <x v="2"/>
  </r>
  <r>
    <x v="3853"/>
    <n v="35"/>
    <n v="9"/>
    <n v="82"/>
    <x v="2"/>
    <n v="95064"/>
    <x v="3"/>
    <n v="0.9"/>
    <x v="2"/>
    <n v="0"/>
    <x v="0"/>
    <x v="1"/>
    <x v="0"/>
    <x v="1"/>
    <x v="0"/>
    <x v="3"/>
    <x v="3"/>
    <x v="0"/>
    <s v="0-10"/>
    <x v="2"/>
  </r>
  <r>
    <x v="3854"/>
    <n v="35"/>
    <n v="9"/>
    <n v="21"/>
    <x v="1"/>
    <n v="91125"/>
    <x v="1"/>
    <n v="1.4"/>
    <x v="1"/>
    <n v="125"/>
    <x v="0"/>
    <x v="1"/>
    <x v="0"/>
    <x v="1"/>
    <x v="0"/>
    <x v="3"/>
    <x v="2"/>
    <x v="2"/>
    <s v="0-10"/>
    <x v="1"/>
  </r>
  <r>
    <x v="3855"/>
    <n v="35"/>
    <n v="8"/>
    <n v="43"/>
    <x v="1"/>
    <n v="95819"/>
    <x v="1"/>
    <n v="1.67"/>
    <x v="2"/>
    <n v="0"/>
    <x v="0"/>
    <x v="1"/>
    <x v="0"/>
    <x v="0"/>
    <x v="0"/>
    <x v="3"/>
    <x v="1"/>
    <x v="0"/>
    <s v="0-10"/>
    <x v="1"/>
  </r>
  <r>
    <x v="3856"/>
    <n v="35"/>
    <n v="9"/>
    <n v="84"/>
    <x v="2"/>
    <n v="94709"/>
    <x v="2"/>
    <n v="2.2000000000000002"/>
    <x v="2"/>
    <n v="0"/>
    <x v="0"/>
    <x v="1"/>
    <x v="0"/>
    <x v="1"/>
    <x v="0"/>
    <x v="3"/>
    <x v="3"/>
    <x v="0"/>
    <s v="0-10"/>
    <x v="0"/>
  </r>
  <r>
    <x v="3857"/>
    <n v="35"/>
    <n v="11"/>
    <n v="41"/>
    <x v="1"/>
    <n v="92123"/>
    <x v="3"/>
    <n v="2"/>
    <x v="0"/>
    <n v="0"/>
    <x v="0"/>
    <x v="1"/>
    <x v="0"/>
    <x v="1"/>
    <x v="0"/>
    <x v="3"/>
    <x v="1"/>
    <x v="0"/>
    <s v="11-20"/>
    <x v="0"/>
  </r>
  <r>
    <x v="3858"/>
    <n v="35"/>
    <n v="9"/>
    <n v="79"/>
    <x v="2"/>
    <n v="94305"/>
    <x v="2"/>
    <n v="2.2000000000000002"/>
    <x v="2"/>
    <n v="0"/>
    <x v="0"/>
    <x v="1"/>
    <x v="0"/>
    <x v="0"/>
    <x v="0"/>
    <x v="3"/>
    <x v="3"/>
    <x v="0"/>
    <s v="0-10"/>
    <x v="0"/>
  </r>
  <r>
    <x v="3859"/>
    <n v="35"/>
    <n v="11"/>
    <n v="38"/>
    <x v="1"/>
    <n v="95518"/>
    <x v="0"/>
    <n v="1.7"/>
    <x v="0"/>
    <n v="0"/>
    <x v="0"/>
    <x v="1"/>
    <x v="0"/>
    <x v="0"/>
    <x v="1"/>
    <x v="3"/>
    <x v="1"/>
    <x v="0"/>
    <s v="11-20"/>
    <x v="1"/>
  </r>
  <r>
    <x v="3860"/>
    <n v="35"/>
    <n v="11"/>
    <n v="75"/>
    <x v="2"/>
    <n v="92672"/>
    <x v="2"/>
    <n v="2"/>
    <x v="1"/>
    <n v="79"/>
    <x v="0"/>
    <x v="1"/>
    <x v="0"/>
    <x v="0"/>
    <x v="0"/>
    <x v="3"/>
    <x v="3"/>
    <x v="1"/>
    <s v="11-20"/>
    <x v="0"/>
  </r>
  <r>
    <x v="3861"/>
    <n v="35"/>
    <n v="10"/>
    <n v="54"/>
    <x v="2"/>
    <n v="93943"/>
    <x v="0"/>
    <n v="2.5"/>
    <x v="1"/>
    <n v="0"/>
    <x v="0"/>
    <x v="1"/>
    <x v="0"/>
    <x v="0"/>
    <x v="1"/>
    <x v="3"/>
    <x v="4"/>
    <x v="0"/>
    <s v="11-20"/>
    <x v="0"/>
  </r>
  <r>
    <x v="3862"/>
    <n v="35"/>
    <n v="9"/>
    <n v="51"/>
    <x v="2"/>
    <n v="94596"/>
    <x v="2"/>
    <n v="2.2000000000000002"/>
    <x v="2"/>
    <n v="110"/>
    <x v="0"/>
    <x v="1"/>
    <x v="0"/>
    <x v="1"/>
    <x v="0"/>
    <x v="3"/>
    <x v="4"/>
    <x v="2"/>
    <s v="0-10"/>
    <x v="0"/>
  </r>
  <r>
    <x v="3863"/>
    <n v="35"/>
    <n v="9"/>
    <n v="50"/>
    <x v="1"/>
    <n v="92182"/>
    <x v="2"/>
    <n v="2.2000000000000002"/>
    <x v="2"/>
    <n v="0"/>
    <x v="0"/>
    <x v="1"/>
    <x v="0"/>
    <x v="0"/>
    <x v="0"/>
    <x v="3"/>
    <x v="4"/>
    <x v="0"/>
    <s v="0-10"/>
    <x v="0"/>
  </r>
  <r>
    <x v="3864"/>
    <n v="35"/>
    <n v="9"/>
    <n v="142"/>
    <x v="0"/>
    <n v="90250"/>
    <x v="1"/>
    <n v="0"/>
    <x v="0"/>
    <n v="0"/>
    <x v="0"/>
    <x v="0"/>
    <x v="0"/>
    <x v="1"/>
    <x v="0"/>
    <x v="3"/>
    <x v="0"/>
    <x v="0"/>
    <s v="0-10"/>
    <x v="2"/>
  </r>
  <r>
    <x v="3865"/>
    <n v="35"/>
    <n v="11"/>
    <n v="193"/>
    <x v="0"/>
    <n v="91765"/>
    <x v="1"/>
    <n v="6.5"/>
    <x v="0"/>
    <n v="0"/>
    <x v="0"/>
    <x v="1"/>
    <x v="0"/>
    <x v="0"/>
    <x v="1"/>
    <x v="3"/>
    <x v="5"/>
    <x v="0"/>
    <s v="11-20"/>
    <x v="3"/>
  </r>
  <r>
    <x v="3866"/>
    <n v="35"/>
    <n v="11"/>
    <n v="180"/>
    <x v="0"/>
    <n v="94010"/>
    <x v="0"/>
    <n v="3.6"/>
    <x v="1"/>
    <n v="571"/>
    <x v="1"/>
    <x v="1"/>
    <x v="1"/>
    <x v="1"/>
    <x v="1"/>
    <x v="3"/>
    <x v="5"/>
    <x v="3"/>
    <s v="11-20"/>
    <x v="4"/>
  </r>
  <r>
    <x v="3867"/>
    <n v="35"/>
    <n v="10"/>
    <n v="85"/>
    <x v="2"/>
    <n v="95351"/>
    <x v="2"/>
    <n v="2.1"/>
    <x v="1"/>
    <n v="0"/>
    <x v="0"/>
    <x v="1"/>
    <x v="0"/>
    <x v="0"/>
    <x v="1"/>
    <x v="3"/>
    <x v="3"/>
    <x v="0"/>
    <s v="11-20"/>
    <x v="0"/>
  </r>
  <r>
    <x v="3868"/>
    <n v="35"/>
    <n v="9"/>
    <n v="29"/>
    <x v="1"/>
    <n v="95354"/>
    <x v="3"/>
    <n v="0.9"/>
    <x v="0"/>
    <n v="126"/>
    <x v="0"/>
    <x v="1"/>
    <x v="0"/>
    <x v="1"/>
    <x v="0"/>
    <x v="3"/>
    <x v="1"/>
    <x v="2"/>
    <s v="0-10"/>
    <x v="2"/>
  </r>
  <r>
    <x v="3869"/>
    <n v="35"/>
    <n v="11"/>
    <n v="32"/>
    <x v="1"/>
    <n v="91360"/>
    <x v="0"/>
    <n v="1.33"/>
    <x v="0"/>
    <n v="137"/>
    <x v="0"/>
    <x v="1"/>
    <x v="0"/>
    <x v="1"/>
    <x v="1"/>
    <x v="3"/>
    <x v="1"/>
    <x v="2"/>
    <s v="11-20"/>
    <x v="1"/>
  </r>
  <r>
    <x v="3870"/>
    <n v="35"/>
    <n v="5"/>
    <n v="108"/>
    <x v="0"/>
    <n v="90630"/>
    <x v="1"/>
    <n v="2.75"/>
    <x v="1"/>
    <n v="0"/>
    <x v="1"/>
    <x v="0"/>
    <x v="0"/>
    <x v="0"/>
    <x v="0"/>
    <x v="3"/>
    <x v="0"/>
    <x v="0"/>
    <s v="0-10"/>
    <x v="0"/>
  </r>
  <r>
    <x v="3871"/>
    <n v="35"/>
    <n v="9"/>
    <n v="45"/>
    <x v="1"/>
    <n v="90639"/>
    <x v="3"/>
    <n v="0.9"/>
    <x v="0"/>
    <n v="101"/>
    <x v="0"/>
    <x v="0"/>
    <x v="0"/>
    <x v="0"/>
    <x v="0"/>
    <x v="3"/>
    <x v="1"/>
    <x v="2"/>
    <s v="0-10"/>
    <x v="2"/>
  </r>
  <r>
    <x v="3872"/>
    <n v="35"/>
    <n v="5"/>
    <n v="93"/>
    <x v="2"/>
    <n v="90095"/>
    <x v="2"/>
    <n v="1.8"/>
    <x v="1"/>
    <n v="0"/>
    <x v="0"/>
    <x v="1"/>
    <x v="0"/>
    <x v="0"/>
    <x v="1"/>
    <x v="3"/>
    <x v="3"/>
    <x v="0"/>
    <s v="0-10"/>
    <x v="1"/>
  </r>
  <r>
    <x v="3873"/>
    <n v="35"/>
    <n v="9"/>
    <n v="25"/>
    <x v="1"/>
    <n v="94526"/>
    <x v="3"/>
    <n v="0.1"/>
    <x v="2"/>
    <n v="0"/>
    <x v="0"/>
    <x v="0"/>
    <x v="0"/>
    <x v="1"/>
    <x v="0"/>
    <x v="3"/>
    <x v="1"/>
    <x v="0"/>
    <s v="0-10"/>
    <x v="2"/>
  </r>
  <r>
    <x v="3874"/>
    <n v="35"/>
    <n v="11"/>
    <n v="101"/>
    <x v="0"/>
    <n v="94143"/>
    <x v="3"/>
    <n v="3.8"/>
    <x v="1"/>
    <n v="150"/>
    <x v="1"/>
    <x v="1"/>
    <x v="0"/>
    <x v="1"/>
    <x v="0"/>
    <x v="3"/>
    <x v="0"/>
    <x v="2"/>
    <s v="11-20"/>
    <x v="4"/>
  </r>
  <r>
    <x v="3875"/>
    <n v="35"/>
    <n v="11"/>
    <n v="58"/>
    <x v="2"/>
    <n v="91330"/>
    <x v="3"/>
    <n v="2.8"/>
    <x v="0"/>
    <n v="0"/>
    <x v="0"/>
    <x v="1"/>
    <x v="0"/>
    <x v="1"/>
    <x v="0"/>
    <x v="3"/>
    <x v="4"/>
    <x v="0"/>
    <s v="11-20"/>
    <x v="0"/>
  </r>
  <r>
    <x v="3876"/>
    <n v="35"/>
    <n v="10"/>
    <n v="135"/>
    <x v="0"/>
    <n v="94596"/>
    <x v="3"/>
    <n v="4.8"/>
    <x v="2"/>
    <n v="0"/>
    <x v="1"/>
    <x v="1"/>
    <x v="0"/>
    <x v="1"/>
    <x v="0"/>
    <x v="3"/>
    <x v="0"/>
    <x v="0"/>
    <s v="11-20"/>
    <x v="5"/>
  </r>
  <r>
    <x v="3877"/>
    <n v="34"/>
    <n v="9"/>
    <n v="180"/>
    <x v="0"/>
    <n v="93023"/>
    <x v="0"/>
    <n v="8.9"/>
    <x v="1"/>
    <n v="0"/>
    <x v="1"/>
    <x v="1"/>
    <x v="0"/>
    <x v="0"/>
    <x v="0"/>
    <x v="3"/>
    <x v="5"/>
    <x v="0"/>
    <s v="0-10"/>
    <x v="3"/>
  </r>
  <r>
    <x v="3878"/>
    <n v="34"/>
    <n v="9"/>
    <n v="60"/>
    <x v="2"/>
    <n v="94122"/>
    <x v="3"/>
    <n v="2.2999999999999998"/>
    <x v="0"/>
    <n v="0"/>
    <x v="0"/>
    <x v="1"/>
    <x v="0"/>
    <x v="0"/>
    <x v="0"/>
    <x v="3"/>
    <x v="4"/>
    <x v="0"/>
    <s v="0-10"/>
    <x v="0"/>
  </r>
  <r>
    <x v="3879"/>
    <n v="34"/>
    <n v="8"/>
    <n v="82"/>
    <x v="2"/>
    <n v="92646"/>
    <x v="0"/>
    <n v="2.7"/>
    <x v="2"/>
    <n v="251"/>
    <x v="0"/>
    <x v="1"/>
    <x v="0"/>
    <x v="1"/>
    <x v="0"/>
    <x v="3"/>
    <x v="3"/>
    <x v="2"/>
    <s v="0-10"/>
    <x v="0"/>
  </r>
  <r>
    <x v="3880"/>
    <n v="34"/>
    <n v="10"/>
    <n v="13"/>
    <x v="1"/>
    <n v="94577"/>
    <x v="2"/>
    <n v="1"/>
    <x v="0"/>
    <n v="95"/>
    <x v="0"/>
    <x v="0"/>
    <x v="0"/>
    <x v="1"/>
    <x v="0"/>
    <x v="3"/>
    <x v="2"/>
    <x v="1"/>
    <s v="11-20"/>
    <x v="1"/>
  </r>
  <r>
    <x v="3881"/>
    <n v="34"/>
    <n v="10"/>
    <n v="71"/>
    <x v="2"/>
    <n v="94115"/>
    <x v="2"/>
    <n v="0.1"/>
    <x v="2"/>
    <n v="0"/>
    <x v="0"/>
    <x v="1"/>
    <x v="0"/>
    <x v="0"/>
    <x v="0"/>
    <x v="3"/>
    <x v="4"/>
    <x v="0"/>
    <s v="11-20"/>
    <x v="2"/>
  </r>
  <r>
    <x v="3882"/>
    <n v="34"/>
    <n v="9"/>
    <n v="71"/>
    <x v="2"/>
    <n v="91711"/>
    <x v="2"/>
    <n v="0.7"/>
    <x v="1"/>
    <n v="0"/>
    <x v="0"/>
    <x v="1"/>
    <x v="0"/>
    <x v="1"/>
    <x v="0"/>
    <x v="3"/>
    <x v="4"/>
    <x v="0"/>
    <s v="0-10"/>
    <x v="2"/>
  </r>
  <r>
    <x v="3883"/>
    <n v="34"/>
    <n v="9"/>
    <n v="122"/>
    <x v="0"/>
    <n v="90623"/>
    <x v="0"/>
    <n v="0"/>
    <x v="0"/>
    <n v="0"/>
    <x v="0"/>
    <x v="1"/>
    <x v="0"/>
    <x v="1"/>
    <x v="0"/>
    <x v="3"/>
    <x v="0"/>
    <x v="0"/>
    <s v="0-10"/>
    <x v="2"/>
  </r>
  <r>
    <x v="3884"/>
    <n v="34"/>
    <n v="9"/>
    <n v="70"/>
    <x v="2"/>
    <n v="92843"/>
    <x v="2"/>
    <n v="1.3"/>
    <x v="0"/>
    <n v="0"/>
    <x v="0"/>
    <x v="0"/>
    <x v="0"/>
    <x v="0"/>
    <x v="0"/>
    <x v="3"/>
    <x v="4"/>
    <x v="0"/>
    <s v="0-10"/>
    <x v="1"/>
  </r>
  <r>
    <x v="3885"/>
    <n v="34"/>
    <n v="9"/>
    <n v="41"/>
    <x v="1"/>
    <n v="93720"/>
    <x v="3"/>
    <n v="2.2999999999999998"/>
    <x v="0"/>
    <n v="0"/>
    <x v="0"/>
    <x v="1"/>
    <x v="0"/>
    <x v="0"/>
    <x v="1"/>
    <x v="3"/>
    <x v="1"/>
    <x v="0"/>
    <s v="0-10"/>
    <x v="0"/>
  </r>
  <r>
    <x v="3886"/>
    <n v="34"/>
    <n v="10"/>
    <n v="21"/>
    <x v="1"/>
    <n v="92634"/>
    <x v="0"/>
    <n v="0.5"/>
    <x v="1"/>
    <n v="0"/>
    <x v="0"/>
    <x v="1"/>
    <x v="0"/>
    <x v="1"/>
    <x v="0"/>
    <x v="3"/>
    <x v="2"/>
    <x v="0"/>
    <s v="11-20"/>
    <x v="2"/>
  </r>
  <r>
    <x v="3887"/>
    <n v="34"/>
    <n v="10"/>
    <n v="90"/>
    <x v="2"/>
    <n v="94303"/>
    <x v="1"/>
    <n v="2.7"/>
    <x v="0"/>
    <n v="0"/>
    <x v="0"/>
    <x v="1"/>
    <x v="0"/>
    <x v="1"/>
    <x v="0"/>
    <x v="3"/>
    <x v="3"/>
    <x v="0"/>
    <s v="11-20"/>
    <x v="0"/>
  </r>
  <r>
    <x v="3888"/>
    <n v="34"/>
    <n v="9"/>
    <n v="48"/>
    <x v="1"/>
    <n v="95616"/>
    <x v="0"/>
    <n v="2.5"/>
    <x v="1"/>
    <n v="105"/>
    <x v="0"/>
    <x v="1"/>
    <x v="0"/>
    <x v="1"/>
    <x v="0"/>
    <x v="3"/>
    <x v="1"/>
    <x v="2"/>
    <s v="0-10"/>
    <x v="0"/>
  </r>
  <r>
    <x v="3889"/>
    <n v="34"/>
    <n v="8"/>
    <n v="35"/>
    <x v="1"/>
    <n v="92037"/>
    <x v="2"/>
    <n v="0.8"/>
    <x v="0"/>
    <n v="137"/>
    <x v="0"/>
    <x v="1"/>
    <x v="1"/>
    <x v="1"/>
    <x v="1"/>
    <x v="3"/>
    <x v="1"/>
    <x v="2"/>
    <s v="0-10"/>
    <x v="2"/>
  </r>
  <r>
    <x v="3890"/>
    <n v="34"/>
    <n v="8"/>
    <n v="28"/>
    <x v="1"/>
    <n v="95112"/>
    <x v="3"/>
    <n v="0.9"/>
    <x v="0"/>
    <n v="0"/>
    <x v="0"/>
    <x v="1"/>
    <x v="0"/>
    <x v="0"/>
    <x v="0"/>
    <x v="3"/>
    <x v="1"/>
    <x v="0"/>
    <s v="0-10"/>
    <x v="2"/>
  </r>
  <r>
    <x v="3891"/>
    <n v="34"/>
    <n v="9"/>
    <n v="41"/>
    <x v="1"/>
    <n v="92101"/>
    <x v="1"/>
    <n v="0.1"/>
    <x v="0"/>
    <n v="161"/>
    <x v="0"/>
    <x v="1"/>
    <x v="0"/>
    <x v="1"/>
    <x v="1"/>
    <x v="3"/>
    <x v="1"/>
    <x v="2"/>
    <s v="0-10"/>
    <x v="2"/>
  </r>
  <r>
    <x v="3892"/>
    <n v="34"/>
    <n v="4"/>
    <n v="83"/>
    <x v="2"/>
    <n v="92653"/>
    <x v="2"/>
    <n v="4"/>
    <x v="1"/>
    <n v="0"/>
    <x v="0"/>
    <x v="1"/>
    <x v="0"/>
    <x v="1"/>
    <x v="0"/>
    <x v="3"/>
    <x v="3"/>
    <x v="0"/>
    <s v="0-10"/>
    <x v="5"/>
  </r>
  <r>
    <x v="3893"/>
    <n v="34"/>
    <n v="8"/>
    <n v="81"/>
    <x v="2"/>
    <n v="91741"/>
    <x v="3"/>
    <n v="0.9"/>
    <x v="2"/>
    <n v="208"/>
    <x v="0"/>
    <x v="1"/>
    <x v="0"/>
    <x v="1"/>
    <x v="0"/>
    <x v="3"/>
    <x v="3"/>
    <x v="2"/>
    <s v="0-10"/>
    <x v="2"/>
  </r>
  <r>
    <x v="3894"/>
    <n v="34"/>
    <n v="9"/>
    <n v="92"/>
    <x v="2"/>
    <n v="90005"/>
    <x v="0"/>
    <n v="2.8"/>
    <x v="0"/>
    <n v="0"/>
    <x v="0"/>
    <x v="1"/>
    <x v="0"/>
    <x v="1"/>
    <x v="0"/>
    <x v="3"/>
    <x v="3"/>
    <x v="0"/>
    <s v="0-10"/>
    <x v="0"/>
  </r>
  <r>
    <x v="3895"/>
    <n v="34"/>
    <n v="10"/>
    <n v="22"/>
    <x v="1"/>
    <n v="95670"/>
    <x v="0"/>
    <n v="0.5"/>
    <x v="1"/>
    <n v="85"/>
    <x v="0"/>
    <x v="1"/>
    <x v="0"/>
    <x v="0"/>
    <x v="0"/>
    <x v="3"/>
    <x v="2"/>
    <x v="1"/>
    <s v="11-20"/>
    <x v="2"/>
  </r>
  <r>
    <x v="3896"/>
    <n v="34"/>
    <n v="9"/>
    <n v="164"/>
    <x v="0"/>
    <n v="94720"/>
    <x v="0"/>
    <n v="6"/>
    <x v="1"/>
    <n v="0"/>
    <x v="1"/>
    <x v="1"/>
    <x v="0"/>
    <x v="1"/>
    <x v="0"/>
    <x v="3"/>
    <x v="5"/>
    <x v="0"/>
    <s v="0-10"/>
    <x v="3"/>
  </r>
  <r>
    <x v="3897"/>
    <n v="34"/>
    <n v="9"/>
    <n v="84"/>
    <x v="2"/>
    <n v="92009"/>
    <x v="3"/>
    <n v="0.6"/>
    <x v="2"/>
    <n v="0"/>
    <x v="0"/>
    <x v="1"/>
    <x v="0"/>
    <x v="1"/>
    <x v="0"/>
    <x v="3"/>
    <x v="3"/>
    <x v="0"/>
    <s v="0-10"/>
    <x v="2"/>
  </r>
  <r>
    <x v="3898"/>
    <n v="34"/>
    <n v="10"/>
    <n v="54"/>
    <x v="2"/>
    <n v="92101"/>
    <x v="3"/>
    <n v="2"/>
    <x v="0"/>
    <n v="0"/>
    <x v="0"/>
    <x v="1"/>
    <x v="0"/>
    <x v="0"/>
    <x v="0"/>
    <x v="3"/>
    <x v="4"/>
    <x v="0"/>
    <s v="11-20"/>
    <x v="0"/>
  </r>
  <r>
    <x v="3899"/>
    <n v="34"/>
    <n v="10"/>
    <n v="81"/>
    <x v="2"/>
    <n v="94002"/>
    <x v="2"/>
    <n v="3.4"/>
    <x v="0"/>
    <n v="0"/>
    <x v="0"/>
    <x v="1"/>
    <x v="0"/>
    <x v="1"/>
    <x v="0"/>
    <x v="3"/>
    <x v="3"/>
    <x v="0"/>
    <s v="11-20"/>
    <x v="4"/>
  </r>
  <r>
    <x v="3900"/>
    <n v="34"/>
    <n v="9"/>
    <n v="93"/>
    <x v="2"/>
    <n v="94608"/>
    <x v="0"/>
    <n v="0"/>
    <x v="0"/>
    <n v="0"/>
    <x v="0"/>
    <x v="1"/>
    <x v="0"/>
    <x v="1"/>
    <x v="0"/>
    <x v="3"/>
    <x v="3"/>
    <x v="0"/>
    <s v="0-10"/>
    <x v="2"/>
  </r>
  <r>
    <x v="3901"/>
    <n v="34"/>
    <n v="9"/>
    <n v="105"/>
    <x v="0"/>
    <n v="90035"/>
    <x v="3"/>
    <n v="1.2"/>
    <x v="1"/>
    <n v="0"/>
    <x v="0"/>
    <x v="0"/>
    <x v="0"/>
    <x v="0"/>
    <x v="0"/>
    <x v="3"/>
    <x v="0"/>
    <x v="0"/>
    <s v="0-10"/>
    <x v="1"/>
  </r>
  <r>
    <x v="3902"/>
    <n v="34"/>
    <n v="8"/>
    <n v="38"/>
    <x v="1"/>
    <n v="94304"/>
    <x v="1"/>
    <n v="2"/>
    <x v="1"/>
    <n v="0"/>
    <x v="0"/>
    <x v="1"/>
    <x v="0"/>
    <x v="1"/>
    <x v="1"/>
    <x v="3"/>
    <x v="1"/>
    <x v="0"/>
    <s v="0-10"/>
    <x v="0"/>
  </r>
  <r>
    <x v="3903"/>
    <n v="34"/>
    <n v="9"/>
    <n v="55"/>
    <x v="2"/>
    <n v="94920"/>
    <x v="3"/>
    <n v="2.2999999999999998"/>
    <x v="0"/>
    <n v="0"/>
    <x v="0"/>
    <x v="0"/>
    <x v="1"/>
    <x v="1"/>
    <x v="1"/>
    <x v="3"/>
    <x v="4"/>
    <x v="0"/>
    <s v="0-10"/>
    <x v="0"/>
  </r>
  <r>
    <x v="3904"/>
    <n v="34"/>
    <n v="9"/>
    <n v="138"/>
    <x v="0"/>
    <n v="94720"/>
    <x v="1"/>
    <n v="7.8"/>
    <x v="0"/>
    <n v="227"/>
    <x v="0"/>
    <x v="1"/>
    <x v="0"/>
    <x v="1"/>
    <x v="0"/>
    <x v="3"/>
    <x v="0"/>
    <x v="2"/>
    <s v="0-10"/>
    <x v="3"/>
  </r>
  <r>
    <x v="3905"/>
    <n v="34"/>
    <n v="9"/>
    <n v="71"/>
    <x v="2"/>
    <n v="90041"/>
    <x v="2"/>
    <n v="1.3"/>
    <x v="0"/>
    <n v="0"/>
    <x v="0"/>
    <x v="1"/>
    <x v="0"/>
    <x v="1"/>
    <x v="0"/>
    <x v="3"/>
    <x v="4"/>
    <x v="0"/>
    <s v="0-10"/>
    <x v="1"/>
  </r>
  <r>
    <x v="3906"/>
    <n v="34"/>
    <n v="8"/>
    <n v="44"/>
    <x v="1"/>
    <n v="91101"/>
    <x v="2"/>
    <n v="0.2"/>
    <x v="0"/>
    <n v="0"/>
    <x v="0"/>
    <x v="1"/>
    <x v="0"/>
    <x v="0"/>
    <x v="0"/>
    <x v="3"/>
    <x v="1"/>
    <x v="0"/>
    <s v="0-10"/>
    <x v="2"/>
  </r>
  <r>
    <x v="3907"/>
    <n v="34"/>
    <n v="10"/>
    <n v="110"/>
    <x v="0"/>
    <n v="92697"/>
    <x v="0"/>
    <n v="4"/>
    <x v="0"/>
    <n v="0"/>
    <x v="0"/>
    <x v="1"/>
    <x v="0"/>
    <x v="1"/>
    <x v="0"/>
    <x v="3"/>
    <x v="0"/>
    <x v="0"/>
    <s v="11-20"/>
    <x v="5"/>
  </r>
  <r>
    <x v="3908"/>
    <n v="34"/>
    <n v="8"/>
    <n v="31"/>
    <x v="1"/>
    <n v="91203"/>
    <x v="0"/>
    <n v="0.3"/>
    <x v="0"/>
    <n v="104"/>
    <x v="0"/>
    <x v="1"/>
    <x v="0"/>
    <x v="1"/>
    <x v="1"/>
    <x v="3"/>
    <x v="1"/>
    <x v="2"/>
    <s v="0-10"/>
    <x v="2"/>
  </r>
  <r>
    <x v="3909"/>
    <n v="34"/>
    <n v="9"/>
    <n v="62"/>
    <x v="2"/>
    <n v="92677"/>
    <x v="3"/>
    <n v="2.2999999999999998"/>
    <x v="0"/>
    <n v="0"/>
    <x v="0"/>
    <x v="1"/>
    <x v="0"/>
    <x v="0"/>
    <x v="0"/>
    <x v="3"/>
    <x v="4"/>
    <x v="0"/>
    <s v="0-10"/>
    <x v="0"/>
  </r>
  <r>
    <x v="3910"/>
    <n v="34"/>
    <n v="10"/>
    <n v="71"/>
    <x v="2"/>
    <n v="95003"/>
    <x v="0"/>
    <n v="0.1"/>
    <x v="0"/>
    <n v="257"/>
    <x v="0"/>
    <x v="1"/>
    <x v="0"/>
    <x v="1"/>
    <x v="1"/>
    <x v="3"/>
    <x v="4"/>
    <x v="2"/>
    <s v="11-20"/>
    <x v="2"/>
  </r>
  <r>
    <x v="3911"/>
    <n v="34"/>
    <n v="9"/>
    <n v="31"/>
    <x v="1"/>
    <n v="94115"/>
    <x v="2"/>
    <n v="1.1000000000000001"/>
    <x v="1"/>
    <n v="0"/>
    <x v="0"/>
    <x v="1"/>
    <x v="0"/>
    <x v="1"/>
    <x v="1"/>
    <x v="3"/>
    <x v="1"/>
    <x v="0"/>
    <s v="0-10"/>
    <x v="1"/>
  </r>
  <r>
    <x v="3912"/>
    <n v="34"/>
    <n v="9"/>
    <n v="64"/>
    <x v="2"/>
    <n v="92346"/>
    <x v="1"/>
    <n v="0.1"/>
    <x v="0"/>
    <n v="224"/>
    <x v="0"/>
    <x v="1"/>
    <x v="0"/>
    <x v="1"/>
    <x v="1"/>
    <x v="3"/>
    <x v="4"/>
    <x v="2"/>
    <s v="0-10"/>
    <x v="2"/>
  </r>
  <r>
    <x v="3913"/>
    <n v="34"/>
    <n v="8"/>
    <n v="82"/>
    <x v="2"/>
    <n v="91775"/>
    <x v="1"/>
    <n v="1.8"/>
    <x v="0"/>
    <n v="178"/>
    <x v="0"/>
    <x v="1"/>
    <x v="0"/>
    <x v="1"/>
    <x v="1"/>
    <x v="3"/>
    <x v="3"/>
    <x v="2"/>
    <s v="0-10"/>
    <x v="1"/>
  </r>
  <r>
    <x v="3914"/>
    <n v="34"/>
    <n v="8"/>
    <n v="8"/>
    <x v="1"/>
    <n v="94710"/>
    <x v="3"/>
    <n v="0.1"/>
    <x v="2"/>
    <n v="83"/>
    <x v="0"/>
    <x v="1"/>
    <x v="0"/>
    <x v="1"/>
    <x v="0"/>
    <x v="3"/>
    <x v="2"/>
    <x v="1"/>
    <s v="0-10"/>
    <x v="2"/>
  </r>
  <r>
    <x v="3915"/>
    <n v="34"/>
    <n v="9"/>
    <n v="99"/>
    <x v="2"/>
    <n v="90245"/>
    <x v="2"/>
    <n v="2.2000000000000002"/>
    <x v="2"/>
    <n v="155"/>
    <x v="0"/>
    <x v="1"/>
    <x v="0"/>
    <x v="1"/>
    <x v="0"/>
    <x v="3"/>
    <x v="3"/>
    <x v="2"/>
    <s v="0-10"/>
    <x v="0"/>
  </r>
  <r>
    <x v="3916"/>
    <n v="34"/>
    <n v="8"/>
    <n v="52"/>
    <x v="2"/>
    <n v="94720"/>
    <x v="2"/>
    <n v="2.2000000000000002"/>
    <x v="2"/>
    <n v="0"/>
    <x v="0"/>
    <x v="1"/>
    <x v="0"/>
    <x v="0"/>
    <x v="0"/>
    <x v="3"/>
    <x v="4"/>
    <x v="0"/>
    <s v="0-10"/>
    <x v="0"/>
  </r>
  <r>
    <x v="3917"/>
    <n v="34"/>
    <n v="9"/>
    <n v="134"/>
    <x v="0"/>
    <n v="94550"/>
    <x v="0"/>
    <n v="4.5999999999999996"/>
    <x v="0"/>
    <n v="164"/>
    <x v="0"/>
    <x v="0"/>
    <x v="0"/>
    <x v="1"/>
    <x v="0"/>
    <x v="3"/>
    <x v="0"/>
    <x v="2"/>
    <s v="0-10"/>
    <x v="5"/>
  </r>
  <r>
    <x v="3918"/>
    <n v="34"/>
    <n v="8"/>
    <n v="11"/>
    <x v="1"/>
    <n v="91320"/>
    <x v="2"/>
    <n v="0.3"/>
    <x v="0"/>
    <n v="0"/>
    <x v="0"/>
    <x v="0"/>
    <x v="1"/>
    <x v="1"/>
    <x v="1"/>
    <x v="3"/>
    <x v="2"/>
    <x v="0"/>
    <s v="0-10"/>
    <x v="2"/>
  </r>
  <r>
    <x v="3919"/>
    <n v="34"/>
    <n v="9"/>
    <n v="89"/>
    <x v="2"/>
    <n v="91763"/>
    <x v="0"/>
    <n v="0"/>
    <x v="0"/>
    <n v="0"/>
    <x v="0"/>
    <x v="1"/>
    <x v="0"/>
    <x v="1"/>
    <x v="0"/>
    <x v="3"/>
    <x v="3"/>
    <x v="0"/>
    <s v="0-10"/>
    <x v="2"/>
  </r>
  <r>
    <x v="3920"/>
    <n v="34"/>
    <n v="9"/>
    <n v="104"/>
    <x v="0"/>
    <n v="95758"/>
    <x v="3"/>
    <n v="1.2"/>
    <x v="1"/>
    <n v="0"/>
    <x v="0"/>
    <x v="1"/>
    <x v="0"/>
    <x v="1"/>
    <x v="0"/>
    <x v="3"/>
    <x v="0"/>
    <x v="0"/>
    <s v="0-10"/>
    <x v="1"/>
  </r>
  <r>
    <x v="3921"/>
    <n v="34"/>
    <n v="8"/>
    <n v="65"/>
    <x v="2"/>
    <n v="92093"/>
    <x v="0"/>
    <n v="3"/>
    <x v="0"/>
    <n v="227"/>
    <x v="1"/>
    <x v="1"/>
    <x v="0"/>
    <x v="1"/>
    <x v="0"/>
    <x v="3"/>
    <x v="4"/>
    <x v="2"/>
    <s v="0-10"/>
    <x v="4"/>
  </r>
  <r>
    <x v="3922"/>
    <n v="34"/>
    <n v="9"/>
    <n v="20"/>
    <x v="1"/>
    <n v="92648"/>
    <x v="2"/>
    <n v="1.1000000000000001"/>
    <x v="1"/>
    <n v="0"/>
    <x v="0"/>
    <x v="1"/>
    <x v="0"/>
    <x v="1"/>
    <x v="0"/>
    <x v="3"/>
    <x v="2"/>
    <x v="0"/>
    <s v="0-10"/>
    <x v="1"/>
  </r>
  <r>
    <x v="3923"/>
    <n v="34"/>
    <n v="10"/>
    <n v="42"/>
    <x v="1"/>
    <n v="92173"/>
    <x v="0"/>
    <n v="1.5"/>
    <x v="2"/>
    <n v="131"/>
    <x v="0"/>
    <x v="1"/>
    <x v="0"/>
    <x v="0"/>
    <x v="0"/>
    <x v="3"/>
    <x v="1"/>
    <x v="2"/>
    <s v="11-20"/>
    <x v="1"/>
  </r>
  <r>
    <x v="3924"/>
    <n v="34"/>
    <n v="9"/>
    <n v="68"/>
    <x v="2"/>
    <n v="94720"/>
    <x v="0"/>
    <n v="2.8"/>
    <x v="0"/>
    <n v="0"/>
    <x v="0"/>
    <x v="1"/>
    <x v="0"/>
    <x v="1"/>
    <x v="0"/>
    <x v="3"/>
    <x v="4"/>
    <x v="0"/>
    <s v="0-10"/>
    <x v="0"/>
  </r>
  <r>
    <x v="3925"/>
    <n v="34"/>
    <n v="9"/>
    <n v="178"/>
    <x v="0"/>
    <n v="94303"/>
    <x v="0"/>
    <n v="0.8"/>
    <x v="1"/>
    <n v="0"/>
    <x v="1"/>
    <x v="1"/>
    <x v="0"/>
    <x v="0"/>
    <x v="0"/>
    <x v="3"/>
    <x v="5"/>
    <x v="0"/>
    <s v="0-10"/>
    <x v="2"/>
  </r>
  <r>
    <x v="3926"/>
    <n v="34"/>
    <n v="8"/>
    <n v="60"/>
    <x v="2"/>
    <n v="94015"/>
    <x v="2"/>
    <n v="2.2000000000000002"/>
    <x v="2"/>
    <n v="0"/>
    <x v="0"/>
    <x v="1"/>
    <x v="0"/>
    <x v="0"/>
    <x v="1"/>
    <x v="3"/>
    <x v="4"/>
    <x v="0"/>
    <s v="0-10"/>
    <x v="0"/>
  </r>
  <r>
    <x v="3927"/>
    <n v="34"/>
    <n v="9"/>
    <n v="191"/>
    <x v="0"/>
    <n v="94086"/>
    <x v="0"/>
    <n v="4.8"/>
    <x v="1"/>
    <n v="0"/>
    <x v="1"/>
    <x v="1"/>
    <x v="1"/>
    <x v="1"/>
    <x v="1"/>
    <x v="3"/>
    <x v="5"/>
    <x v="0"/>
    <s v="0-10"/>
    <x v="5"/>
  </r>
  <r>
    <x v="3928"/>
    <n v="34"/>
    <n v="10"/>
    <n v="34"/>
    <x v="1"/>
    <n v="95060"/>
    <x v="0"/>
    <n v="1.5"/>
    <x v="2"/>
    <n v="111"/>
    <x v="0"/>
    <x v="1"/>
    <x v="0"/>
    <x v="0"/>
    <x v="1"/>
    <x v="3"/>
    <x v="1"/>
    <x v="2"/>
    <s v="11-20"/>
    <x v="1"/>
  </r>
  <r>
    <x v="3929"/>
    <n v="34"/>
    <n v="8"/>
    <n v="38"/>
    <x v="1"/>
    <n v="90018"/>
    <x v="2"/>
    <n v="0.2"/>
    <x v="0"/>
    <n v="0"/>
    <x v="0"/>
    <x v="1"/>
    <x v="0"/>
    <x v="0"/>
    <x v="0"/>
    <x v="3"/>
    <x v="1"/>
    <x v="0"/>
    <s v="0-10"/>
    <x v="2"/>
  </r>
  <r>
    <x v="3930"/>
    <n v="34"/>
    <n v="9"/>
    <n v="160"/>
    <x v="0"/>
    <n v="94108"/>
    <x v="2"/>
    <n v="8"/>
    <x v="1"/>
    <n v="0"/>
    <x v="1"/>
    <x v="1"/>
    <x v="0"/>
    <x v="0"/>
    <x v="1"/>
    <x v="3"/>
    <x v="5"/>
    <x v="0"/>
    <s v="0-10"/>
    <x v="3"/>
  </r>
  <r>
    <x v="3931"/>
    <n v="34"/>
    <n v="10"/>
    <n v="34"/>
    <x v="1"/>
    <n v="93407"/>
    <x v="0"/>
    <n v="1.7"/>
    <x v="0"/>
    <n v="164"/>
    <x v="0"/>
    <x v="1"/>
    <x v="0"/>
    <x v="0"/>
    <x v="0"/>
    <x v="3"/>
    <x v="1"/>
    <x v="2"/>
    <s v="11-20"/>
    <x v="1"/>
  </r>
  <r>
    <x v="3932"/>
    <n v="34"/>
    <n v="8"/>
    <n v="29"/>
    <x v="1"/>
    <n v="90025"/>
    <x v="1"/>
    <n v="2"/>
    <x v="1"/>
    <n v="0"/>
    <x v="0"/>
    <x v="1"/>
    <x v="0"/>
    <x v="1"/>
    <x v="1"/>
    <x v="3"/>
    <x v="1"/>
    <x v="0"/>
    <s v="0-10"/>
    <x v="0"/>
  </r>
  <r>
    <x v="3933"/>
    <n v="34"/>
    <n v="9"/>
    <n v="123"/>
    <x v="0"/>
    <n v="94553"/>
    <x v="0"/>
    <n v="1.6"/>
    <x v="2"/>
    <n v="0"/>
    <x v="1"/>
    <x v="1"/>
    <x v="0"/>
    <x v="1"/>
    <x v="0"/>
    <x v="3"/>
    <x v="0"/>
    <x v="0"/>
    <s v="0-10"/>
    <x v="1"/>
  </r>
  <r>
    <x v="3934"/>
    <n v="34"/>
    <n v="9"/>
    <n v="198"/>
    <x v="0"/>
    <n v="95819"/>
    <x v="1"/>
    <n v="3"/>
    <x v="0"/>
    <n v="422"/>
    <x v="0"/>
    <x v="1"/>
    <x v="0"/>
    <x v="1"/>
    <x v="0"/>
    <x v="3"/>
    <x v="5"/>
    <x v="3"/>
    <s v="0-10"/>
    <x v="4"/>
  </r>
  <r>
    <x v="3935"/>
    <n v="34"/>
    <n v="8"/>
    <n v="99"/>
    <x v="2"/>
    <n v="93460"/>
    <x v="1"/>
    <n v="4.5"/>
    <x v="1"/>
    <n v="217"/>
    <x v="0"/>
    <x v="1"/>
    <x v="0"/>
    <x v="0"/>
    <x v="0"/>
    <x v="3"/>
    <x v="3"/>
    <x v="2"/>
    <s v="0-10"/>
    <x v="5"/>
  </r>
  <r>
    <x v="3936"/>
    <n v="34"/>
    <n v="10"/>
    <n v="45"/>
    <x v="1"/>
    <n v="93943"/>
    <x v="3"/>
    <n v="2.8"/>
    <x v="0"/>
    <n v="153"/>
    <x v="0"/>
    <x v="1"/>
    <x v="0"/>
    <x v="1"/>
    <x v="1"/>
    <x v="3"/>
    <x v="1"/>
    <x v="2"/>
    <s v="11-20"/>
    <x v="0"/>
  </r>
  <r>
    <x v="3937"/>
    <n v="34"/>
    <n v="10"/>
    <n v="43"/>
    <x v="1"/>
    <n v="95014"/>
    <x v="0"/>
    <n v="1.7"/>
    <x v="0"/>
    <n v="142"/>
    <x v="0"/>
    <x v="1"/>
    <x v="0"/>
    <x v="0"/>
    <x v="1"/>
    <x v="3"/>
    <x v="1"/>
    <x v="2"/>
    <s v="11-20"/>
    <x v="1"/>
  </r>
  <r>
    <x v="3938"/>
    <n v="34"/>
    <n v="10"/>
    <n v="134"/>
    <x v="0"/>
    <n v="91775"/>
    <x v="0"/>
    <n v="4"/>
    <x v="0"/>
    <n v="0"/>
    <x v="0"/>
    <x v="1"/>
    <x v="0"/>
    <x v="0"/>
    <x v="0"/>
    <x v="3"/>
    <x v="0"/>
    <x v="0"/>
    <s v="11-20"/>
    <x v="5"/>
  </r>
  <r>
    <x v="3939"/>
    <n v="34"/>
    <n v="9"/>
    <n v="102"/>
    <x v="0"/>
    <n v="92115"/>
    <x v="2"/>
    <n v="2.2000000000000002"/>
    <x v="2"/>
    <n v="0"/>
    <x v="0"/>
    <x v="1"/>
    <x v="0"/>
    <x v="1"/>
    <x v="0"/>
    <x v="3"/>
    <x v="0"/>
    <x v="0"/>
    <s v="0-10"/>
    <x v="0"/>
  </r>
  <r>
    <x v="3940"/>
    <n v="34"/>
    <n v="8"/>
    <n v="164"/>
    <x v="0"/>
    <n v="94720"/>
    <x v="2"/>
    <n v="7.4"/>
    <x v="1"/>
    <n v="0"/>
    <x v="1"/>
    <x v="1"/>
    <x v="0"/>
    <x v="1"/>
    <x v="0"/>
    <x v="3"/>
    <x v="5"/>
    <x v="0"/>
    <s v="0-10"/>
    <x v="3"/>
  </r>
  <r>
    <x v="3941"/>
    <n v="34"/>
    <n v="9"/>
    <n v="49"/>
    <x v="1"/>
    <n v="94025"/>
    <x v="0"/>
    <n v="2.5"/>
    <x v="1"/>
    <n v="0"/>
    <x v="0"/>
    <x v="1"/>
    <x v="0"/>
    <x v="0"/>
    <x v="0"/>
    <x v="3"/>
    <x v="1"/>
    <x v="0"/>
    <s v="0-10"/>
    <x v="0"/>
  </r>
  <r>
    <x v="3942"/>
    <n v="34"/>
    <n v="8"/>
    <n v="171"/>
    <x v="0"/>
    <n v="90212"/>
    <x v="1"/>
    <n v="2.2000000000000002"/>
    <x v="2"/>
    <n v="569"/>
    <x v="1"/>
    <x v="1"/>
    <x v="0"/>
    <x v="1"/>
    <x v="0"/>
    <x v="3"/>
    <x v="5"/>
    <x v="3"/>
    <s v="0-10"/>
    <x v="0"/>
  </r>
  <r>
    <x v="3943"/>
    <n v="34"/>
    <n v="8"/>
    <n v="40"/>
    <x v="1"/>
    <n v="91768"/>
    <x v="1"/>
    <n v="2"/>
    <x v="1"/>
    <n v="89"/>
    <x v="0"/>
    <x v="1"/>
    <x v="0"/>
    <x v="0"/>
    <x v="0"/>
    <x v="3"/>
    <x v="1"/>
    <x v="1"/>
    <s v="0-10"/>
    <x v="0"/>
  </r>
  <r>
    <x v="3944"/>
    <n v="34"/>
    <n v="9"/>
    <n v="75"/>
    <x v="2"/>
    <n v="94303"/>
    <x v="0"/>
    <n v="2.8"/>
    <x v="0"/>
    <n v="194"/>
    <x v="0"/>
    <x v="1"/>
    <x v="0"/>
    <x v="0"/>
    <x v="0"/>
    <x v="3"/>
    <x v="3"/>
    <x v="2"/>
    <s v="0-10"/>
    <x v="0"/>
  </r>
  <r>
    <x v="3945"/>
    <n v="34"/>
    <n v="9"/>
    <n v="31"/>
    <x v="1"/>
    <n v="92521"/>
    <x v="2"/>
    <n v="1.1000000000000001"/>
    <x v="1"/>
    <n v="85"/>
    <x v="0"/>
    <x v="0"/>
    <x v="1"/>
    <x v="1"/>
    <x v="1"/>
    <x v="3"/>
    <x v="1"/>
    <x v="1"/>
    <s v="0-10"/>
    <x v="1"/>
  </r>
  <r>
    <x v="3946"/>
    <n v="34"/>
    <n v="8"/>
    <n v="184"/>
    <x v="0"/>
    <n v="93106"/>
    <x v="3"/>
    <n v="7.5"/>
    <x v="0"/>
    <n v="0"/>
    <x v="1"/>
    <x v="1"/>
    <x v="0"/>
    <x v="0"/>
    <x v="0"/>
    <x v="3"/>
    <x v="5"/>
    <x v="0"/>
    <s v="0-10"/>
    <x v="3"/>
  </r>
  <r>
    <x v="3947"/>
    <n v="34"/>
    <n v="9"/>
    <n v="133"/>
    <x v="0"/>
    <n v="92110"/>
    <x v="0"/>
    <n v="3.8"/>
    <x v="0"/>
    <n v="0"/>
    <x v="0"/>
    <x v="1"/>
    <x v="0"/>
    <x v="1"/>
    <x v="0"/>
    <x v="3"/>
    <x v="0"/>
    <x v="0"/>
    <s v="0-10"/>
    <x v="4"/>
  </r>
  <r>
    <x v="3948"/>
    <n v="34"/>
    <n v="8"/>
    <n v="39"/>
    <x v="1"/>
    <n v="92124"/>
    <x v="2"/>
    <n v="0.2"/>
    <x v="0"/>
    <n v="115"/>
    <x v="0"/>
    <x v="1"/>
    <x v="0"/>
    <x v="1"/>
    <x v="0"/>
    <x v="3"/>
    <x v="1"/>
    <x v="2"/>
    <s v="0-10"/>
    <x v="2"/>
  </r>
  <r>
    <x v="3949"/>
    <n v="34"/>
    <n v="9"/>
    <n v="141"/>
    <x v="0"/>
    <n v="95616"/>
    <x v="1"/>
    <n v="4.9000000000000004"/>
    <x v="1"/>
    <n v="0"/>
    <x v="1"/>
    <x v="1"/>
    <x v="0"/>
    <x v="0"/>
    <x v="1"/>
    <x v="3"/>
    <x v="0"/>
    <x v="0"/>
    <s v="0-10"/>
    <x v="5"/>
  </r>
  <r>
    <x v="3950"/>
    <n v="34"/>
    <n v="9"/>
    <n v="78"/>
    <x v="2"/>
    <n v="90095"/>
    <x v="3"/>
    <n v="0.6"/>
    <x v="2"/>
    <n v="0"/>
    <x v="0"/>
    <x v="1"/>
    <x v="0"/>
    <x v="1"/>
    <x v="0"/>
    <x v="3"/>
    <x v="3"/>
    <x v="0"/>
    <s v="0-10"/>
    <x v="2"/>
  </r>
  <r>
    <x v="3951"/>
    <n v="34"/>
    <n v="8"/>
    <n v="175"/>
    <x v="0"/>
    <n v="95051"/>
    <x v="2"/>
    <n v="1.1000000000000001"/>
    <x v="1"/>
    <n v="0"/>
    <x v="1"/>
    <x v="0"/>
    <x v="1"/>
    <x v="1"/>
    <x v="1"/>
    <x v="3"/>
    <x v="5"/>
    <x v="0"/>
    <s v="0-10"/>
    <x v="1"/>
  </r>
  <r>
    <x v="3952"/>
    <n v="34"/>
    <n v="10"/>
    <n v="114"/>
    <x v="0"/>
    <n v="94305"/>
    <x v="3"/>
    <n v="3.3"/>
    <x v="1"/>
    <n v="0"/>
    <x v="1"/>
    <x v="1"/>
    <x v="0"/>
    <x v="0"/>
    <x v="0"/>
    <x v="3"/>
    <x v="0"/>
    <x v="0"/>
    <s v="11-20"/>
    <x v="4"/>
  </r>
  <r>
    <x v="3953"/>
    <n v="34"/>
    <n v="10"/>
    <n v="35"/>
    <x v="1"/>
    <n v="94309"/>
    <x v="0"/>
    <n v="1.7"/>
    <x v="0"/>
    <n v="0"/>
    <x v="0"/>
    <x v="1"/>
    <x v="0"/>
    <x v="1"/>
    <x v="0"/>
    <x v="3"/>
    <x v="1"/>
    <x v="0"/>
    <s v="11-20"/>
    <x v="1"/>
  </r>
  <r>
    <x v="3954"/>
    <n v="34"/>
    <n v="10"/>
    <n v="29"/>
    <x v="1"/>
    <n v="93555"/>
    <x v="0"/>
    <n v="1.5"/>
    <x v="2"/>
    <n v="0"/>
    <x v="0"/>
    <x v="1"/>
    <x v="0"/>
    <x v="1"/>
    <x v="0"/>
    <x v="3"/>
    <x v="1"/>
    <x v="0"/>
    <s v="11-20"/>
    <x v="1"/>
  </r>
  <r>
    <x v="3955"/>
    <n v="34"/>
    <n v="9"/>
    <n v="55"/>
    <x v="2"/>
    <n v="92122"/>
    <x v="2"/>
    <n v="2"/>
    <x v="2"/>
    <n v="147"/>
    <x v="0"/>
    <x v="1"/>
    <x v="0"/>
    <x v="0"/>
    <x v="1"/>
    <x v="3"/>
    <x v="4"/>
    <x v="2"/>
    <s v="0-10"/>
    <x v="0"/>
  </r>
  <r>
    <x v="3956"/>
    <n v="34"/>
    <n v="8"/>
    <n v="14"/>
    <x v="1"/>
    <n v="95014"/>
    <x v="2"/>
    <n v="0.3"/>
    <x v="0"/>
    <n v="0"/>
    <x v="0"/>
    <x v="1"/>
    <x v="0"/>
    <x v="0"/>
    <x v="0"/>
    <x v="3"/>
    <x v="2"/>
    <x v="0"/>
    <s v="0-10"/>
    <x v="2"/>
  </r>
  <r>
    <x v="3957"/>
    <n v="34"/>
    <n v="7"/>
    <n v="82"/>
    <x v="2"/>
    <n v="95741"/>
    <x v="2"/>
    <n v="2"/>
    <x v="2"/>
    <n v="0"/>
    <x v="0"/>
    <x v="1"/>
    <x v="0"/>
    <x v="1"/>
    <x v="1"/>
    <x v="3"/>
    <x v="3"/>
    <x v="0"/>
    <s v="0-10"/>
    <x v="0"/>
  </r>
  <r>
    <x v="3958"/>
    <n v="34"/>
    <n v="9"/>
    <n v="41"/>
    <x v="1"/>
    <n v="94305"/>
    <x v="0"/>
    <n v="2.5"/>
    <x v="1"/>
    <n v="0"/>
    <x v="0"/>
    <x v="1"/>
    <x v="0"/>
    <x v="0"/>
    <x v="0"/>
    <x v="3"/>
    <x v="1"/>
    <x v="0"/>
    <s v="0-10"/>
    <x v="0"/>
  </r>
  <r>
    <x v="3959"/>
    <n v="34"/>
    <n v="10"/>
    <n v="25"/>
    <x v="1"/>
    <n v="92038"/>
    <x v="2"/>
    <n v="1"/>
    <x v="0"/>
    <n v="0"/>
    <x v="0"/>
    <x v="1"/>
    <x v="0"/>
    <x v="1"/>
    <x v="0"/>
    <x v="3"/>
    <x v="1"/>
    <x v="0"/>
    <s v="11-20"/>
    <x v="1"/>
  </r>
  <r>
    <x v="3960"/>
    <n v="34"/>
    <n v="9"/>
    <n v="32"/>
    <x v="1"/>
    <n v="95054"/>
    <x v="2"/>
    <n v="1.1000000000000001"/>
    <x v="1"/>
    <n v="0"/>
    <x v="0"/>
    <x v="1"/>
    <x v="0"/>
    <x v="1"/>
    <x v="0"/>
    <x v="3"/>
    <x v="1"/>
    <x v="0"/>
    <s v="0-10"/>
    <x v="1"/>
  </r>
  <r>
    <x v="3961"/>
    <n v="34"/>
    <n v="4"/>
    <n v="19"/>
    <x v="1"/>
    <n v="92521"/>
    <x v="0"/>
    <n v="0.67"/>
    <x v="1"/>
    <n v="83"/>
    <x v="0"/>
    <x v="1"/>
    <x v="0"/>
    <x v="1"/>
    <x v="0"/>
    <x v="3"/>
    <x v="2"/>
    <x v="1"/>
    <s v="0-10"/>
    <x v="2"/>
  </r>
  <r>
    <x v="3962"/>
    <n v="34"/>
    <n v="10"/>
    <n v="84"/>
    <x v="2"/>
    <n v="95616"/>
    <x v="2"/>
    <n v="0.1"/>
    <x v="2"/>
    <n v="0"/>
    <x v="0"/>
    <x v="1"/>
    <x v="0"/>
    <x v="1"/>
    <x v="0"/>
    <x v="3"/>
    <x v="3"/>
    <x v="0"/>
    <s v="11-20"/>
    <x v="2"/>
  </r>
  <r>
    <x v="3963"/>
    <n v="34"/>
    <n v="9"/>
    <n v="60"/>
    <x v="2"/>
    <n v="94306"/>
    <x v="2"/>
    <n v="1.3"/>
    <x v="0"/>
    <n v="0"/>
    <x v="0"/>
    <x v="0"/>
    <x v="0"/>
    <x v="0"/>
    <x v="0"/>
    <x v="3"/>
    <x v="4"/>
    <x v="0"/>
    <s v="0-10"/>
    <x v="1"/>
  </r>
  <r>
    <x v="3964"/>
    <n v="34"/>
    <n v="10"/>
    <n v="131"/>
    <x v="0"/>
    <n v="94024"/>
    <x v="1"/>
    <n v="4.33"/>
    <x v="0"/>
    <n v="156"/>
    <x v="0"/>
    <x v="1"/>
    <x v="0"/>
    <x v="1"/>
    <x v="1"/>
    <x v="3"/>
    <x v="0"/>
    <x v="2"/>
    <s v="11-20"/>
    <x v="5"/>
  </r>
  <r>
    <x v="3965"/>
    <n v="34"/>
    <n v="10"/>
    <n v="61"/>
    <x v="2"/>
    <n v="95006"/>
    <x v="3"/>
    <n v="2"/>
    <x v="0"/>
    <n v="0"/>
    <x v="0"/>
    <x v="1"/>
    <x v="0"/>
    <x v="0"/>
    <x v="1"/>
    <x v="3"/>
    <x v="4"/>
    <x v="0"/>
    <s v="11-20"/>
    <x v="0"/>
  </r>
  <r>
    <x v="3966"/>
    <n v="34"/>
    <n v="8"/>
    <n v="79"/>
    <x v="2"/>
    <n v="95616"/>
    <x v="0"/>
    <n v="2.5"/>
    <x v="0"/>
    <n v="0"/>
    <x v="0"/>
    <x v="1"/>
    <x v="0"/>
    <x v="1"/>
    <x v="0"/>
    <x v="3"/>
    <x v="3"/>
    <x v="0"/>
    <s v="0-10"/>
    <x v="0"/>
  </r>
  <r>
    <x v="3967"/>
    <n v="34"/>
    <n v="10"/>
    <n v="154"/>
    <x v="0"/>
    <n v="94583"/>
    <x v="3"/>
    <n v="5.4"/>
    <x v="2"/>
    <n v="0"/>
    <x v="1"/>
    <x v="1"/>
    <x v="0"/>
    <x v="1"/>
    <x v="0"/>
    <x v="3"/>
    <x v="5"/>
    <x v="0"/>
    <s v="11-20"/>
    <x v="3"/>
  </r>
  <r>
    <x v="3968"/>
    <n v="34"/>
    <n v="9"/>
    <n v="141"/>
    <x v="0"/>
    <n v="92056"/>
    <x v="3"/>
    <n v="6.9"/>
    <x v="2"/>
    <n v="260"/>
    <x v="1"/>
    <x v="1"/>
    <x v="0"/>
    <x v="1"/>
    <x v="0"/>
    <x v="3"/>
    <x v="0"/>
    <x v="2"/>
    <s v="0-10"/>
    <x v="3"/>
  </r>
  <r>
    <x v="3969"/>
    <n v="34"/>
    <n v="9"/>
    <n v="65"/>
    <x v="2"/>
    <n v="95134"/>
    <x v="2"/>
    <n v="1.3"/>
    <x v="0"/>
    <n v="0"/>
    <x v="0"/>
    <x v="1"/>
    <x v="0"/>
    <x v="0"/>
    <x v="1"/>
    <x v="3"/>
    <x v="4"/>
    <x v="0"/>
    <s v="0-10"/>
    <x v="1"/>
  </r>
  <r>
    <x v="3970"/>
    <n v="34"/>
    <n v="10"/>
    <n v="45"/>
    <x v="1"/>
    <n v="93943"/>
    <x v="0"/>
    <n v="1.33"/>
    <x v="0"/>
    <n v="0"/>
    <x v="0"/>
    <x v="1"/>
    <x v="0"/>
    <x v="0"/>
    <x v="0"/>
    <x v="3"/>
    <x v="1"/>
    <x v="0"/>
    <s v="11-20"/>
    <x v="1"/>
  </r>
  <r>
    <x v="3971"/>
    <n v="34"/>
    <n v="8"/>
    <n v="10"/>
    <x v="1"/>
    <n v="92867"/>
    <x v="0"/>
    <n v="0.4"/>
    <x v="2"/>
    <n v="0"/>
    <x v="0"/>
    <x v="1"/>
    <x v="0"/>
    <x v="1"/>
    <x v="0"/>
    <x v="3"/>
    <x v="2"/>
    <x v="0"/>
    <s v="0-10"/>
    <x v="2"/>
  </r>
  <r>
    <x v="3972"/>
    <n v="34"/>
    <n v="8"/>
    <n v="20"/>
    <x v="1"/>
    <n v="95616"/>
    <x v="1"/>
    <n v="0.3"/>
    <x v="0"/>
    <n v="106"/>
    <x v="0"/>
    <x v="1"/>
    <x v="0"/>
    <x v="1"/>
    <x v="1"/>
    <x v="3"/>
    <x v="2"/>
    <x v="2"/>
    <s v="0-10"/>
    <x v="2"/>
  </r>
  <r>
    <x v="3973"/>
    <n v="34"/>
    <n v="8"/>
    <n v="41"/>
    <x v="1"/>
    <n v="92096"/>
    <x v="2"/>
    <n v="0.8"/>
    <x v="0"/>
    <n v="0"/>
    <x v="0"/>
    <x v="1"/>
    <x v="0"/>
    <x v="0"/>
    <x v="0"/>
    <x v="3"/>
    <x v="1"/>
    <x v="0"/>
    <s v="0-10"/>
    <x v="2"/>
  </r>
  <r>
    <x v="3974"/>
    <n v="34"/>
    <n v="10"/>
    <n v="152"/>
    <x v="0"/>
    <n v="90089"/>
    <x v="1"/>
    <n v="6.5"/>
    <x v="0"/>
    <n v="0"/>
    <x v="0"/>
    <x v="1"/>
    <x v="0"/>
    <x v="0"/>
    <x v="0"/>
    <x v="3"/>
    <x v="5"/>
    <x v="0"/>
    <s v="11-20"/>
    <x v="3"/>
  </r>
  <r>
    <x v="3975"/>
    <n v="34"/>
    <n v="9"/>
    <n v="35"/>
    <x v="1"/>
    <n v="94304"/>
    <x v="3"/>
    <n v="1.3"/>
    <x v="0"/>
    <n v="0"/>
    <x v="0"/>
    <x v="1"/>
    <x v="0"/>
    <x v="0"/>
    <x v="0"/>
    <x v="3"/>
    <x v="1"/>
    <x v="0"/>
    <s v="0-10"/>
    <x v="1"/>
  </r>
  <r>
    <x v="3976"/>
    <n v="34"/>
    <n v="8"/>
    <n v="34"/>
    <x v="1"/>
    <n v="92130"/>
    <x v="1"/>
    <n v="2"/>
    <x v="1"/>
    <n v="0"/>
    <x v="0"/>
    <x v="0"/>
    <x v="0"/>
    <x v="1"/>
    <x v="0"/>
    <x v="3"/>
    <x v="1"/>
    <x v="0"/>
    <s v="0-10"/>
    <x v="0"/>
  </r>
  <r>
    <x v="3977"/>
    <n v="34"/>
    <n v="10"/>
    <n v="21"/>
    <x v="1"/>
    <n v="91770"/>
    <x v="2"/>
    <n v="0.7"/>
    <x v="2"/>
    <n v="0"/>
    <x v="0"/>
    <x v="1"/>
    <x v="0"/>
    <x v="1"/>
    <x v="0"/>
    <x v="3"/>
    <x v="2"/>
    <x v="0"/>
    <s v="11-20"/>
    <x v="2"/>
  </r>
  <r>
    <x v="3978"/>
    <n v="34"/>
    <n v="10"/>
    <n v="53"/>
    <x v="2"/>
    <n v="94107"/>
    <x v="3"/>
    <n v="2.6"/>
    <x v="2"/>
    <n v="0"/>
    <x v="0"/>
    <x v="1"/>
    <x v="0"/>
    <x v="1"/>
    <x v="0"/>
    <x v="3"/>
    <x v="4"/>
    <x v="0"/>
    <s v="11-20"/>
    <x v="0"/>
  </r>
  <r>
    <x v="3979"/>
    <n v="34"/>
    <n v="8"/>
    <n v="82"/>
    <x v="2"/>
    <n v="93106"/>
    <x v="1"/>
    <n v="1.5"/>
    <x v="1"/>
    <n v="0"/>
    <x v="0"/>
    <x v="0"/>
    <x v="1"/>
    <x v="1"/>
    <x v="1"/>
    <x v="3"/>
    <x v="3"/>
    <x v="0"/>
    <s v="0-10"/>
    <x v="1"/>
  </r>
  <r>
    <x v="3980"/>
    <n v="34"/>
    <n v="8"/>
    <n v="18"/>
    <x v="1"/>
    <n v="95741"/>
    <x v="2"/>
    <n v="0.3"/>
    <x v="0"/>
    <n v="0"/>
    <x v="0"/>
    <x v="1"/>
    <x v="0"/>
    <x v="0"/>
    <x v="0"/>
    <x v="3"/>
    <x v="2"/>
    <x v="0"/>
    <s v="0-10"/>
    <x v="2"/>
  </r>
  <r>
    <x v="3981"/>
    <n v="34"/>
    <n v="10"/>
    <n v="41"/>
    <x v="1"/>
    <n v="94102"/>
    <x v="0"/>
    <n v="1.33"/>
    <x v="0"/>
    <n v="0"/>
    <x v="0"/>
    <x v="1"/>
    <x v="0"/>
    <x v="0"/>
    <x v="1"/>
    <x v="3"/>
    <x v="1"/>
    <x v="0"/>
    <s v="11-20"/>
    <x v="1"/>
  </r>
  <r>
    <x v="3982"/>
    <n v="34"/>
    <n v="9"/>
    <n v="180"/>
    <x v="0"/>
    <n v="93955"/>
    <x v="1"/>
    <n v="6.5"/>
    <x v="1"/>
    <n v="0"/>
    <x v="1"/>
    <x v="1"/>
    <x v="1"/>
    <x v="1"/>
    <x v="0"/>
    <x v="3"/>
    <x v="5"/>
    <x v="0"/>
    <s v="0-10"/>
    <x v="3"/>
  </r>
  <r>
    <x v="3983"/>
    <n v="34"/>
    <n v="9"/>
    <n v="104"/>
    <x v="0"/>
    <n v="92152"/>
    <x v="0"/>
    <n v="4.5999999999999996"/>
    <x v="0"/>
    <n v="0"/>
    <x v="0"/>
    <x v="1"/>
    <x v="0"/>
    <x v="1"/>
    <x v="1"/>
    <x v="3"/>
    <x v="0"/>
    <x v="0"/>
    <s v="0-10"/>
    <x v="5"/>
  </r>
  <r>
    <x v="3984"/>
    <n v="34"/>
    <n v="9"/>
    <n v="65"/>
    <x v="2"/>
    <n v="95014"/>
    <x v="3"/>
    <n v="0.7"/>
    <x v="2"/>
    <n v="104"/>
    <x v="0"/>
    <x v="1"/>
    <x v="0"/>
    <x v="1"/>
    <x v="0"/>
    <x v="3"/>
    <x v="4"/>
    <x v="2"/>
    <s v="0-10"/>
    <x v="2"/>
  </r>
  <r>
    <x v="3985"/>
    <n v="34"/>
    <n v="10"/>
    <n v="22"/>
    <x v="1"/>
    <n v="94545"/>
    <x v="3"/>
    <n v="0.9"/>
    <x v="1"/>
    <n v="0"/>
    <x v="0"/>
    <x v="1"/>
    <x v="0"/>
    <x v="1"/>
    <x v="0"/>
    <x v="3"/>
    <x v="2"/>
    <x v="0"/>
    <s v="11-20"/>
    <x v="2"/>
  </r>
  <r>
    <x v="3986"/>
    <n v="34"/>
    <n v="10"/>
    <n v="83"/>
    <x v="2"/>
    <n v="95060"/>
    <x v="1"/>
    <n v="2"/>
    <x v="2"/>
    <n v="148"/>
    <x v="0"/>
    <x v="1"/>
    <x v="0"/>
    <x v="0"/>
    <x v="0"/>
    <x v="3"/>
    <x v="3"/>
    <x v="2"/>
    <s v="11-20"/>
    <x v="0"/>
  </r>
  <r>
    <x v="3987"/>
    <n v="34"/>
    <n v="9"/>
    <n v="40"/>
    <x v="1"/>
    <n v="95054"/>
    <x v="2"/>
    <n v="2"/>
    <x v="2"/>
    <n v="0"/>
    <x v="0"/>
    <x v="1"/>
    <x v="0"/>
    <x v="1"/>
    <x v="1"/>
    <x v="3"/>
    <x v="1"/>
    <x v="0"/>
    <s v="0-10"/>
    <x v="0"/>
  </r>
  <r>
    <x v="3988"/>
    <n v="34"/>
    <n v="8"/>
    <n v="188"/>
    <x v="0"/>
    <n v="94025"/>
    <x v="0"/>
    <n v="2.9"/>
    <x v="1"/>
    <n v="0"/>
    <x v="1"/>
    <x v="1"/>
    <x v="0"/>
    <x v="1"/>
    <x v="0"/>
    <x v="3"/>
    <x v="5"/>
    <x v="0"/>
    <s v="0-10"/>
    <x v="0"/>
  </r>
  <r>
    <x v="3989"/>
    <n v="34"/>
    <n v="10"/>
    <n v="92"/>
    <x v="2"/>
    <n v="90024"/>
    <x v="1"/>
    <n v="2.7"/>
    <x v="0"/>
    <n v="0"/>
    <x v="0"/>
    <x v="0"/>
    <x v="1"/>
    <x v="0"/>
    <x v="1"/>
    <x v="3"/>
    <x v="3"/>
    <x v="0"/>
    <s v="11-20"/>
    <x v="0"/>
  </r>
  <r>
    <x v="3990"/>
    <n v="34"/>
    <n v="10"/>
    <n v="41"/>
    <x v="1"/>
    <n v="91765"/>
    <x v="0"/>
    <n v="2.4"/>
    <x v="2"/>
    <n v="0"/>
    <x v="0"/>
    <x v="1"/>
    <x v="0"/>
    <x v="0"/>
    <x v="0"/>
    <x v="3"/>
    <x v="1"/>
    <x v="0"/>
    <s v="11-20"/>
    <x v="0"/>
  </r>
  <r>
    <x v="3991"/>
    <n v="34"/>
    <n v="10"/>
    <n v="51"/>
    <x v="2"/>
    <n v="90032"/>
    <x v="3"/>
    <n v="2"/>
    <x v="0"/>
    <n v="130"/>
    <x v="0"/>
    <x v="1"/>
    <x v="0"/>
    <x v="0"/>
    <x v="0"/>
    <x v="3"/>
    <x v="4"/>
    <x v="2"/>
    <s v="11-20"/>
    <x v="0"/>
  </r>
  <r>
    <x v="3992"/>
    <n v="34"/>
    <n v="10"/>
    <n v="44"/>
    <x v="1"/>
    <n v="94143"/>
    <x v="0"/>
    <n v="1.33"/>
    <x v="0"/>
    <n v="0"/>
    <x v="0"/>
    <x v="1"/>
    <x v="0"/>
    <x v="1"/>
    <x v="0"/>
    <x v="3"/>
    <x v="1"/>
    <x v="0"/>
    <s v="11-20"/>
    <x v="1"/>
  </r>
  <r>
    <x v="3993"/>
    <n v="34"/>
    <n v="10"/>
    <n v="19"/>
    <x v="1"/>
    <n v="91711"/>
    <x v="2"/>
    <n v="0.4"/>
    <x v="2"/>
    <n v="0"/>
    <x v="0"/>
    <x v="1"/>
    <x v="0"/>
    <x v="0"/>
    <x v="0"/>
    <x v="3"/>
    <x v="2"/>
    <x v="0"/>
    <s v="11-20"/>
    <x v="2"/>
  </r>
  <r>
    <x v="3994"/>
    <n v="34"/>
    <n v="10"/>
    <n v="60"/>
    <x v="2"/>
    <n v="90071"/>
    <x v="3"/>
    <n v="2.8"/>
    <x v="0"/>
    <n v="0"/>
    <x v="0"/>
    <x v="1"/>
    <x v="1"/>
    <x v="1"/>
    <x v="1"/>
    <x v="3"/>
    <x v="4"/>
    <x v="0"/>
    <s v="11-20"/>
    <x v="0"/>
  </r>
  <r>
    <x v="3995"/>
    <n v="34"/>
    <n v="10"/>
    <n v="68"/>
    <x v="2"/>
    <n v="90095"/>
    <x v="3"/>
    <n v="2.6"/>
    <x v="2"/>
    <n v="0"/>
    <x v="0"/>
    <x v="1"/>
    <x v="0"/>
    <x v="0"/>
    <x v="0"/>
    <x v="3"/>
    <x v="4"/>
    <x v="0"/>
    <s v="11-20"/>
    <x v="0"/>
  </r>
  <r>
    <x v="3996"/>
    <n v="34"/>
    <n v="7"/>
    <n v="52"/>
    <x v="2"/>
    <n v="93940"/>
    <x v="1"/>
    <n v="1"/>
    <x v="2"/>
    <n v="0"/>
    <x v="0"/>
    <x v="1"/>
    <x v="0"/>
    <x v="1"/>
    <x v="0"/>
    <x v="3"/>
    <x v="4"/>
    <x v="0"/>
    <s v="0-10"/>
    <x v="1"/>
  </r>
  <r>
    <x v="3997"/>
    <n v="34"/>
    <n v="10"/>
    <n v="45"/>
    <x v="1"/>
    <n v="92038"/>
    <x v="0"/>
    <n v="1.7"/>
    <x v="0"/>
    <n v="84"/>
    <x v="0"/>
    <x v="1"/>
    <x v="0"/>
    <x v="0"/>
    <x v="0"/>
    <x v="3"/>
    <x v="1"/>
    <x v="1"/>
    <s v="11-20"/>
    <x v="1"/>
  </r>
  <r>
    <x v="3998"/>
    <n v="34"/>
    <n v="10"/>
    <n v="155"/>
    <x v="0"/>
    <n v="92780"/>
    <x v="1"/>
    <n v="6.5"/>
    <x v="0"/>
    <n v="0"/>
    <x v="0"/>
    <x v="1"/>
    <x v="0"/>
    <x v="1"/>
    <x v="1"/>
    <x v="3"/>
    <x v="5"/>
    <x v="0"/>
    <s v="11-20"/>
    <x v="3"/>
  </r>
  <r>
    <x v="3999"/>
    <n v="34"/>
    <n v="9"/>
    <n v="72"/>
    <x v="2"/>
    <n v="94555"/>
    <x v="3"/>
    <n v="2.2999999999999998"/>
    <x v="0"/>
    <n v="124"/>
    <x v="0"/>
    <x v="1"/>
    <x v="0"/>
    <x v="0"/>
    <x v="0"/>
    <x v="3"/>
    <x v="4"/>
    <x v="2"/>
    <s v="0-10"/>
    <x v="0"/>
  </r>
  <r>
    <x v="4000"/>
    <n v="34"/>
    <n v="8"/>
    <n v="21"/>
    <x v="1"/>
    <n v="94107"/>
    <x v="2"/>
    <n v="1"/>
    <x v="0"/>
    <n v="0"/>
    <x v="0"/>
    <x v="1"/>
    <x v="0"/>
    <x v="0"/>
    <x v="0"/>
    <x v="3"/>
    <x v="2"/>
    <x v="0"/>
    <s v="0-10"/>
    <x v="1"/>
  </r>
  <r>
    <x v="4001"/>
    <n v="34"/>
    <n v="8"/>
    <n v="75"/>
    <x v="2"/>
    <n v="95814"/>
    <x v="1"/>
    <n v="1.8"/>
    <x v="0"/>
    <n v="0"/>
    <x v="0"/>
    <x v="1"/>
    <x v="0"/>
    <x v="0"/>
    <x v="0"/>
    <x v="3"/>
    <x v="3"/>
    <x v="0"/>
    <s v="0-10"/>
    <x v="1"/>
  </r>
  <r>
    <x v="4002"/>
    <n v="34"/>
    <n v="10"/>
    <n v="38"/>
    <x v="1"/>
    <n v="95039"/>
    <x v="0"/>
    <n v="1.33"/>
    <x v="0"/>
    <n v="0"/>
    <x v="0"/>
    <x v="0"/>
    <x v="0"/>
    <x v="1"/>
    <x v="0"/>
    <x v="3"/>
    <x v="1"/>
    <x v="0"/>
    <s v="11-20"/>
    <x v="1"/>
  </r>
  <r>
    <x v="4003"/>
    <n v="34"/>
    <n v="9"/>
    <n v="84"/>
    <x v="2"/>
    <n v="94707"/>
    <x v="2"/>
    <n v="2.2000000000000002"/>
    <x v="2"/>
    <n v="323"/>
    <x v="0"/>
    <x v="1"/>
    <x v="0"/>
    <x v="1"/>
    <x v="0"/>
    <x v="3"/>
    <x v="3"/>
    <x v="3"/>
    <s v="0-10"/>
    <x v="0"/>
  </r>
  <r>
    <x v="4004"/>
    <n v="34"/>
    <n v="10"/>
    <n v="88"/>
    <x v="2"/>
    <n v="94404"/>
    <x v="1"/>
    <n v="0"/>
    <x v="0"/>
    <n v="121"/>
    <x v="0"/>
    <x v="1"/>
    <x v="0"/>
    <x v="1"/>
    <x v="0"/>
    <x v="3"/>
    <x v="3"/>
    <x v="2"/>
    <s v="11-20"/>
    <x v="2"/>
  </r>
  <r>
    <x v="4005"/>
    <n v="34"/>
    <n v="8"/>
    <n v="52"/>
    <x v="2"/>
    <n v="95060"/>
    <x v="2"/>
    <n v="0.2"/>
    <x v="0"/>
    <n v="0"/>
    <x v="0"/>
    <x v="1"/>
    <x v="0"/>
    <x v="1"/>
    <x v="0"/>
    <x v="3"/>
    <x v="4"/>
    <x v="0"/>
    <s v="0-10"/>
    <x v="2"/>
  </r>
  <r>
    <x v="4006"/>
    <n v="34"/>
    <n v="8"/>
    <n v="165"/>
    <x v="0"/>
    <n v="91107"/>
    <x v="0"/>
    <n v="7"/>
    <x v="1"/>
    <n v="541"/>
    <x v="1"/>
    <x v="1"/>
    <x v="0"/>
    <x v="0"/>
    <x v="0"/>
    <x v="3"/>
    <x v="5"/>
    <x v="3"/>
    <s v="0-10"/>
    <x v="3"/>
  </r>
  <r>
    <x v="4007"/>
    <n v="34"/>
    <n v="9"/>
    <n v="41"/>
    <x v="1"/>
    <n v="92093"/>
    <x v="0"/>
    <n v="1"/>
    <x v="0"/>
    <n v="0"/>
    <x v="0"/>
    <x v="1"/>
    <x v="0"/>
    <x v="1"/>
    <x v="0"/>
    <x v="3"/>
    <x v="1"/>
    <x v="0"/>
    <s v="0-10"/>
    <x v="1"/>
  </r>
  <r>
    <x v="4008"/>
    <n v="34"/>
    <n v="9"/>
    <n v="101"/>
    <x v="0"/>
    <n v="94080"/>
    <x v="3"/>
    <n v="0.6"/>
    <x v="2"/>
    <n v="0"/>
    <x v="0"/>
    <x v="1"/>
    <x v="0"/>
    <x v="0"/>
    <x v="0"/>
    <x v="3"/>
    <x v="0"/>
    <x v="0"/>
    <s v="0-10"/>
    <x v="2"/>
  </r>
  <r>
    <x v="4009"/>
    <n v="34"/>
    <n v="9"/>
    <n v="195"/>
    <x v="0"/>
    <n v="90266"/>
    <x v="1"/>
    <n v="3"/>
    <x v="0"/>
    <n v="122"/>
    <x v="0"/>
    <x v="1"/>
    <x v="0"/>
    <x v="1"/>
    <x v="0"/>
    <x v="3"/>
    <x v="5"/>
    <x v="2"/>
    <s v="0-10"/>
    <x v="4"/>
  </r>
  <r>
    <x v="4010"/>
    <n v="34"/>
    <n v="8"/>
    <n v="85"/>
    <x v="2"/>
    <n v="95134"/>
    <x v="0"/>
    <n v="2.5"/>
    <x v="0"/>
    <n v="136"/>
    <x v="0"/>
    <x v="1"/>
    <x v="0"/>
    <x v="0"/>
    <x v="1"/>
    <x v="3"/>
    <x v="3"/>
    <x v="2"/>
    <s v="0-10"/>
    <x v="0"/>
  </r>
  <r>
    <x v="4011"/>
    <n v="33"/>
    <n v="9"/>
    <n v="50"/>
    <x v="1"/>
    <n v="94305"/>
    <x v="0"/>
    <n v="2.4"/>
    <x v="2"/>
    <n v="0"/>
    <x v="0"/>
    <x v="1"/>
    <x v="0"/>
    <x v="0"/>
    <x v="0"/>
    <x v="3"/>
    <x v="4"/>
    <x v="0"/>
    <s v="0-10"/>
    <x v="0"/>
  </r>
  <r>
    <x v="4012"/>
    <n v="33"/>
    <n v="7"/>
    <n v="32"/>
    <x v="1"/>
    <n v="95136"/>
    <x v="0"/>
    <n v="0.6"/>
    <x v="1"/>
    <n v="166"/>
    <x v="0"/>
    <x v="1"/>
    <x v="0"/>
    <x v="1"/>
    <x v="0"/>
    <x v="3"/>
    <x v="1"/>
    <x v="2"/>
    <s v="0-10"/>
    <x v="2"/>
  </r>
  <r>
    <x v="4013"/>
    <n v="33"/>
    <n v="9"/>
    <n v="48"/>
    <x v="1"/>
    <n v="91770"/>
    <x v="0"/>
    <n v="2.1"/>
    <x v="1"/>
    <n v="0"/>
    <x v="0"/>
    <x v="1"/>
    <x v="0"/>
    <x v="0"/>
    <x v="1"/>
    <x v="3"/>
    <x v="1"/>
    <x v="0"/>
    <s v="0-10"/>
    <x v="0"/>
  </r>
  <r>
    <x v="4014"/>
    <n v="33"/>
    <n v="9"/>
    <n v="23"/>
    <x v="1"/>
    <n v="94305"/>
    <x v="3"/>
    <n v="0.9"/>
    <x v="1"/>
    <n v="0"/>
    <x v="0"/>
    <x v="1"/>
    <x v="0"/>
    <x v="1"/>
    <x v="1"/>
    <x v="3"/>
    <x v="2"/>
    <x v="0"/>
    <s v="0-10"/>
    <x v="2"/>
  </r>
  <r>
    <x v="4015"/>
    <n v="33"/>
    <n v="8"/>
    <n v="64"/>
    <x v="2"/>
    <n v="92121"/>
    <x v="2"/>
    <n v="2.1"/>
    <x v="1"/>
    <n v="164"/>
    <x v="0"/>
    <x v="1"/>
    <x v="0"/>
    <x v="1"/>
    <x v="0"/>
    <x v="3"/>
    <x v="4"/>
    <x v="2"/>
    <s v="0-10"/>
    <x v="0"/>
  </r>
  <r>
    <x v="4016"/>
    <n v="33"/>
    <n v="7"/>
    <n v="90"/>
    <x v="2"/>
    <n v="92346"/>
    <x v="3"/>
    <n v="1.6"/>
    <x v="0"/>
    <n v="0"/>
    <x v="0"/>
    <x v="1"/>
    <x v="0"/>
    <x v="1"/>
    <x v="0"/>
    <x v="3"/>
    <x v="3"/>
    <x v="0"/>
    <s v="0-10"/>
    <x v="1"/>
  </r>
  <r>
    <x v="4017"/>
    <n v="33"/>
    <n v="9"/>
    <n v="80"/>
    <x v="2"/>
    <n v="91311"/>
    <x v="2"/>
    <n v="3.4"/>
    <x v="0"/>
    <n v="0"/>
    <x v="0"/>
    <x v="1"/>
    <x v="0"/>
    <x v="1"/>
    <x v="1"/>
    <x v="3"/>
    <x v="3"/>
    <x v="0"/>
    <s v="0-10"/>
    <x v="4"/>
  </r>
  <r>
    <x v="4018"/>
    <n v="33"/>
    <n v="9"/>
    <n v="53"/>
    <x v="2"/>
    <n v="94063"/>
    <x v="0"/>
    <n v="1.2"/>
    <x v="0"/>
    <n v="0"/>
    <x v="0"/>
    <x v="1"/>
    <x v="0"/>
    <x v="0"/>
    <x v="1"/>
    <x v="3"/>
    <x v="4"/>
    <x v="0"/>
    <s v="0-10"/>
    <x v="1"/>
  </r>
  <r>
    <x v="4019"/>
    <n v="33"/>
    <n v="8"/>
    <n v="65"/>
    <x v="2"/>
    <n v="90027"/>
    <x v="1"/>
    <n v="0.1"/>
    <x v="0"/>
    <n v="89"/>
    <x v="0"/>
    <x v="1"/>
    <x v="0"/>
    <x v="1"/>
    <x v="0"/>
    <x v="3"/>
    <x v="4"/>
    <x v="1"/>
    <s v="0-10"/>
    <x v="2"/>
  </r>
  <r>
    <x v="4020"/>
    <n v="33"/>
    <n v="7"/>
    <n v="32"/>
    <x v="1"/>
    <n v="94904"/>
    <x v="0"/>
    <n v="0.6"/>
    <x v="1"/>
    <n v="152"/>
    <x v="0"/>
    <x v="1"/>
    <x v="0"/>
    <x v="0"/>
    <x v="0"/>
    <x v="3"/>
    <x v="1"/>
    <x v="2"/>
    <s v="0-10"/>
    <x v="2"/>
  </r>
  <r>
    <x v="4021"/>
    <n v="33"/>
    <n v="7"/>
    <n v="48"/>
    <x v="1"/>
    <n v="90025"/>
    <x v="2"/>
    <n v="2.2000000000000002"/>
    <x v="2"/>
    <n v="0"/>
    <x v="0"/>
    <x v="1"/>
    <x v="0"/>
    <x v="1"/>
    <x v="0"/>
    <x v="3"/>
    <x v="1"/>
    <x v="0"/>
    <s v="0-10"/>
    <x v="0"/>
  </r>
  <r>
    <x v="4022"/>
    <n v="33"/>
    <n v="8"/>
    <n v="115"/>
    <x v="0"/>
    <n v="91129"/>
    <x v="2"/>
    <n v="2.9"/>
    <x v="2"/>
    <n v="0"/>
    <x v="1"/>
    <x v="1"/>
    <x v="0"/>
    <x v="1"/>
    <x v="0"/>
    <x v="3"/>
    <x v="0"/>
    <x v="0"/>
    <s v="0-10"/>
    <x v="0"/>
  </r>
  <r>
    <x v="4023"/>
    <n v="33"/>
    <n v="6"/>
    <n v="54"/>
    <x v="2"/>
    <n v="92821"/>
    <x v="1"/>
    <n v="1.67"/>
    <x v="2"/>
    <n v="122"/>
    <x v="0"/>
    <x v="1"/>
    <x v="0"/>
    <x v="1"/>
    <x v="0"/>
    <x v="3"/>
    <x v="4"/>
    <x v="2"/>
    <s v="0-10"/>
    <x v="1"/>
  </r>
  <r>
    <x v="4024"/>
    <n v="33"/>
    <n v="7"/>
    <n v="49"/>
    <x v="1"/>
    <n v="95403"/>
    <x v="2"/>
    <n v="2.2000000000000002"/>
    <x v="2"/>
    <n v="0"/>
    <x v="0"/>
    <x v="1"/>
    <x v="0"/>
    <x v="1"/>
    <x v="0"/>
    <x v="3"/>
    <x v="1"/>
    <x v="0"/>
    <s v="0-10"/>
    <x v="0"/>
  </r>
  <r>
    <x v="4025"/>
    <n v="33"/>
    <n v="6"/>
    <n v="78"/>
    <x v="2"/>
    <n v="90250"/>
    <x v="2"/>
    <n v="2"/>
    <x v="2"/>
    <n v="119"/>
    <x v="0"/>
    <x v="0"/>
    <x v="0"/>
    <x v="1"/>
    <x v="0"/>
    <x v="3"/>
    <x v="3"/>
    <x v="2"/>
    <s v="0-10"/>
    <x v="0"/>
  </r>
  <r>
    <x v="4026"/>
    <n v="33"/>
    <n v="8"/>
    <n v="45"/>
    <x v="1"/>
    <n v="93943"/>
    <x v="1"/>
    <n v="0.1"/>
    <x v="0"/>
    <n v="0"/>
    <x v="0"/>
    <x v="1"/>
    <x v="0"/>
    <x v="0"/>
    <x v="1"/>
    <x v="3"/>
    <x v="1"/>
    <x v="0"/>
    <s v="0-10"/>
    <x v="2"/>
  </r>
  <r>
    <x v="4027"/>
    <n v="33"/>
    <n v="8"/>
    <n v="58"/>
    <x v="2"/>
    <n v="94305"/>
    <x v="1"/>
    <n v="0.1"/>
    <x v="0"/>
    <n v="0"/>
    <x v="0"/>
    <x v="0"/>
    <x v="1"/>
    <x v="1"/>
    <x v="1"/>
    <x v="3"/>
    <x v="4"/>
    <x v="0"/>
    <s v="0-10"/>
    <x v="2"/>
  </r>
  <r>
    <x v="4028"/>
    <n v="33"/>
    <n v="7"/>
    <n v="29"/>
    <x v="1"/>
    <n v="92064"/>
    <x v="0"/>
    <n v="0.6"/>
    <x v="1"/>
    <n v="127"/>
    <x v="0"/>
    <x v="1"/>
    <x v="0"/>
    <x v="0"/>
    <x v="1"/>
    <x v="3"/>
    <x v="1"/>
    <x v="2"/>
    <s v="0-10"/>
    <x v="2"/>
  </r>
  <r>
    <x v="4029"/>
    <n v="33"/>
    <n v="3"/>
    <n v="74"/>
    <x v="2"/>
    <n v="95616"/>
    <x v="2"/>
    <n v="4"/>
    <x v="1"/>
    <n v="0"/>
    <x v="0"/>
    <x v="1"/>
    <x v="0"/>
    <x v="0"/>
    <x v="0"/>
    <x v="3"/>
    <x v="4"/>
    <x v="0"/>
    <s v="0-10"/>
    <x v="5"/>
  </r>
  <r>
    <x v="4030"/>
    <n v="33"/>
    <n v="9"/>
    <n v="22"/>
    <x v="1"/>
    <n v="93940"/>
    <x v="2"/>
    <n v="0.4"/>
    <x v="2"/>
    <n v="103"/>
    <x v="0"/>
    <x v="1"/>
    <x v="0"/>
    <x v="1"/>
    <x v="0"/>
    <x v="3"/>
    <x v="2"/>
    <x v="2"/>
    <s v="0-10"/>
    <x v="2"/>
  </r>
  <r>
    <x v="4031"/>
    <n v="33"/>
    <n v="6"/>
    <n v="49"/>
    <x v="1"/>
    <n v="92037"/>
    <x v="1"/>
    <n v="1.67"/>
    <x v="2"/>
    <n v="214"/>
    <x v="0"/>
    <x v="1"/>
    <x v="0"/>
    <x v="0"/>
    <x v="0"/>
    <x v="3"/>
    <x v="1"/>
    <x v="2"/>
    <s v="0-10"/>
    <x v="1"/>
  </r>
  <r>
    <x v="4032"/>
    <n v="33"/>
    <n v="7"/>
    <n v="54"/>
    <x v="2"/>
    <n v="92886"/>
    <x v="2"/>
    <n v="0.2"/>
    <x v="0"/>
    <n v="141"/>
    <x v="0"/>
    <x v="0"/>
    <x v="0"/>
    <x v="0"/>
    <x v="0"/>
    <x v="3"/>
    <x v="4"/>
    <x v="2"/>
    <s v="0-10"/>
    <x v="2"/>
  </r>
  <r>
    <x v="4033"/>
    <n v="33"/>
    <n v="8"/>
    <n v="122"/>
    <x v="0"/>
    <n v="94583"/>
    <x v="0"/>
    <n v="0"/>
    <x v="0"/>
    <n v="0"/>
    <x v="0"/>
    <x v="1"/>
    <x v="0"/>
    <x v="1"/>
    <x v="1"/>
    <x v="3"/>
    <x v="0"/>
    <x v="0"/>
    <s v="0-10"/>
    <x v="2"/>
  </r>
  <r>
    <x v="4034"/>
    <n v="33"/>
    <n v="7"/>
    <n v="120"/>
    <x v="0"/>
    <n v="94022"/>
    <x v="0"/>
    <n v="3.2"/>
    <x v="1"/>
    <n v="0"/>
    <x v="1"/>
    <x v="1"/>
    <x v="0"/>
    <x v="1"/>
    <x v="0"/>
    <x v="3"/>
    <x v="0"/>
    <x v="0"/>
    <s v="0-10"/>
    <x v="4"/>
  </r>
  <r>
    <x v="4035"/>
    <n v="33"/>
    <n v="7"/>
    <n v="14"/>
    <x v="1"/>
    <n v="94025"/>
    <x v="0"/>
    <n v="0.4"/>
    <x v="2"/>
    <n v="98"/>
    <x v="0"/>
    <x v="1"/>
    <x v="0"/>
    <x v="1"/>
    <x v="0"/>
    <x v="3"/>
    <x v="2"/>
    <x v="1"/>
    <s v="0-10"/>
    <x v="2"/>
  </r>
  <r>
    <x v="4036"/>
    <n v="33"/>
    <n v="8"/>
    <n v="130"/>
    <x v="0"/>
    <n v="94720"/>
    <x v="3"/>
    <n v="6.3"/>
    <x v="2"/>
    <n v="99"/>
    <x v="1"/>
    <x v="1"/>
    <x v="0"/>
    <x v="0"/>
    <x v="1"/>
    <x v="3"/>
    <x v="0"/>
    <x v="1"/>
    <s v="0-10"/>
    <x v="3"/>
  </r>
  <r>
    <x v="4037"/>
    <n v="33"/>
    <n v="8"/>
    <n v="48"/>
    <x v="1"/>
    <n v="94019"/>
    <x v="0"/>
    <n v="1"/>
    <x v="0"/>
    <n v="212"/>
    <x v="0"/>
    <x v="1"/>
    <x v="0"/>
    <x v="1"/>
    <x v="0"/>
    <x v="3"/>
    <x v="1"/>
    <x v="2"/>
    <s v="0-10"/>
    <x v="1"/>
  </r>
  <r>
    <x v="4038"/>
    <n v="33"/>
    <n v="9"/>
    <n v="145"/>
    <x v="0"/>
    <n v="94303"/>
    <x v="1"/>
    <n v="4.33"/>
    <x v="0"/>
    <n v="277"/>
    <x v="0"/>
    <x v="1"/>
    <x v="0"/>
    <x v="0"/>
    <x v="1"/>
    <x v="3"/>
    <x v="0"/>
    <x v="2"/>
    <s v="0-10"/>
    <x v="5"/>
  </r>
  <r>
    <x v="4039"/>
    <n v="33"/>
    <n v="8"/>
    <n v="133"/>
    <x v="0"/>
    <n v="90024"/>
    <x v="0"/>
    <n v="0"/>
    <x v="0"/>
    <n v="0"/>
    <x v="0"/>
    <x v="1"/>
    <x v="0"/>
    <x v="1"/>
    <x v="0"/>
    <x v="3"/>
    <x v="0"/>
    <x v="0"/>
    <s v="0-10"/>
    <x v="2"/>
  </r>
  <r>
    <x v="4040"/>
    <n v="33"/>
    <n v="8"/>
    <n v="175"/>
    <x v="0"/>
    <n v="92354"/>
    <x v="1"/>
    <n v="6.7"/>
    <x v="0"/>
    <n v="102"/>
    <x v="0"/>
    <x v="1"/>
    <x v="0"/>
    <x v="1"/>
    <x v="0"/>
    <x v="3"/>
    <x v="5"/>
    <x v="2"/>
    <s v="0-10"/>
    <x v="3"/>
  </r>
  <r>
    <x v="4041"/>
    <n v="33"/>
    <n v="9"/>
    <n v="105"/>
    <x v="0"/>
    <n v="95136"/>
    <x v="0"/>
    <n v="4"/>
    <x v="0"/>
    <n v="0"/>
    <x v="0"/>
    <x v="1"/>
    <x v="0"/>
    <x v="1"/>
    <x v="0"/>
    <x v="3"/>
    <x v="0"/>
    <x v="0"/>
    <s v="0-10"/>
    <x v="5"/>
  </r>
  <r>
    <x v="4042"/>
    <n v="33"/>
    <n v="7"/>
    <n v="139"/>
    <x v="0"/>
    <n v="95828"/>
    <x v="0"/>
    <n v="4"/>
    <x v="1"/>
    <n v="106"/>
    <x v="1"/>
    <x v="1"/>
    <x v="1"/>
    <x v="1"/>
    <x v="1"/>
    <x v="3"/>
    <x v="0"/>
    <x v="2"/>
    <s v="0-10"/>
    <x v="5"/>
  </r>
  <r>
    <x v="4043"/>
    <n v="33"/>
    <n v="7"/>
    <n v="101"/>
    <x v="0"/>
    <n v="93727"/>
    <x v="0"/>
    <n v="2.7"/>
    <x v="2"/>
    <n v="233"/>
    <x v="0"/>
    <x v="1"/>
    <x v="0"/>
    <x v="0"/>
    <x v="0"/>
    <x v="3"/>
    <x v="0"/>
    <x v="2"/>
    <s v="0-10"/>
    <x v="0"/>
  </r>
  <r>
    <x v="4044"/>
    <n v="33"/>
    <n v="7"/>
    <n v="83"/>
    <x v="2"/>
    <n v="95211"/>
    <x v="0"/>
    <n v="2.5"/>
    <x v="0"/>
    <n v="0"/>
    <x v="0"/>
    <x v="0"/>
    <x v="1"/>
    <x v="1"/>
    <x v="1"/>
    <x v="3"/>
    <x v="3"/>
    <x v="0"/>
    <s v="0-10"/>
    <x v="0"/>
  </r>
  <r>
    <x v="4045"/>
    <n v="33"/>
    <n v="8"/>
    <n v="155"/>
    <x v="0"/>
    <n v="92717"/>
    <x v="0"/>
    <n v="7.4"/>
    <x v="1"/>
    <n v="0"/>
    <x v="1"/>
    <x v="1"/>
    <x v="0"/>
    <x v="0"/>
    <x v="0"/>
    <x v="3"/>
    <x v="5"/>
    <x v="0"/>
    <s v="0-10"/>
    <x v="3"/>
  </r>
  <r>
    <x v="4046"/>
    <n v="33"/>
    <n v="9"/>
    <n v="60"/>
    <x v="2"/>
    <n v="90630"/>
    <x v="0"/>
    <n v="1.2"/>
    <x v="0"/>
    <n v="0"/>
    <x v="0"/>
    <x v="1"/>
    <x v="0"/>
    <x v="1"/>
    <x v="1"/>
    <x v="3"/>
    <x v="4"/>
    <x v="0"/>
    <s v="0-10"/>
    <x v="1"/>
  </r>
  <r>
    <x v="4047"/>
    <n v="33"/>
    <n v="8"/>
    <n v="125"/>
    <x v="0"/>
    <n v="91320"/>
    <x v="0"/>
    <n v="0"/>
    <x v="0"/>
    <n v="0"/>
    <x v="0"/>
    <x v="1"/>
    <x v="0"/>
    <x v="1"/>
    <x v="1"/>
    <x v="3"/>
    <x v="0"/>
    <x v="0"/>
    <s v="0-10"/>
    <x v="2"/>
  </r>
  <r>
    <x v="4048"/>
    <n v="33"/>
    <n v="3"/>
    <n v="71"/>
    <x v="2"/>
    <n v="93561"/>
    <x v="2"/>
    <n v="1.8"/>
    <x v="1"/>
    <n v="236"/>
    <x v="0"/>
    <x v="1"/>
    <x v="0"/>
    <x v="0"/>
    <x v="0"/>
    <x v="3"/>
    <x v="4"/>
    <x v="2"/>
    <s v="0-10"/>
    <x v="1"/>
  </r>
  <r>
    <x v="4049"/>
    <n v="33"/>
    <n v="8"/>
    <n v="20"/>
    <x v="1"/>
    <n v="92691"/>
    <x v="3"/>
    <n v="1.3"/>
    <x v="0"/>
    <n v="83"/>
    <x v="0"/>
    <x v="1"/>
    <x v="0"/>
    <x v="0"/>
    <x v="1"/>
    <x v="3"/>
    <x v="2"/>
    <x v="1"/>
    <s v="0-10"/>
    <x v="1"/>
  </r>
  <r>
    <x v="4050"/>
    <n v="33"/>
    <n v="7"/>
    <n v="18"/>
    <x v="1"/>
    <n v="92093"/>
    <x v="0"/>
    <n v="0.6"/>
    <x v="1"/>
    <n v="0"/>
    <x v="0"/>
    <x v="1"/>
    <x v="0"/>
    <x v="0"/>
    <x v="0"/>
    <x v="3"/>
    <x v="2"/>
    <x v="0"/>
    <s v="0-10"/>
    <x v="2"/>
  </r>
  <r>
    <x v="4051"/>
    <n v="33"/>
    <n v="6"/>
    <n v="168"/>
    <x v="0"/>
    <n v="94720"/>
    <x v="3"/>
    <n v="5.67"/>
    <x v="2"/>
    <n v="0"/>
    <x v="1"/>
    <x v="0"/>
    <x v="1"/>
    <x v="1"/>
    <x v="0"/>
    <x v="3"/>
    <x v="5"/>
    <x v="0"/>
    <s v="0-10"/>
    <x v="3"/>
  </r>
  <r>
    <x v="4052"/>
    <n v="33"/>
    <n v="3"/>
    <n v="69"/>
    <x v="2"/>
    <n v="92161"/>
    <x v="2"/>
    <n v="1.8"/>
    <x v="1"/>
    <n v="0"/>
    <x v="0"/>
    <x v="1"/>
    <x v="0"/>
    <x v="1"/>
    <x v="0"/>
    <x v="3"/>
    <x v="4"/>
    <x v="0"/>
    <s v="0-10"/>
    <x v="1"/>
  </r>
  <r>
    <x v="4053"/>
    <n v="33"/>
    <n v="7"/>
    <n v="48"/>
    <x v="1"/>
    <n v="92831"/>
    <x v="2"/>
    <n v="2.2000000000000002"/>
    <x v="2"/>
    <n v="207"/>
    <x v="0"/>
    <x v="1"/>
    <x v="0"/>
    <x v="0"/>
    <x v="0"/>
    <x v="3"/>
    <x v="1"/>
    <x v="2"/>
    <s v="0-10"/>
    <x v="0"/>
  </r>
  <r>
    <x v="4054"/>
    <n v="33"/>
    <n v="9"/>
    <n v="79"/>
    <x v="2"/>
    <n v="94612"/>
    <x v="0"/>
    <n v="0.1"/>
    <x v="0"/>
    <n v="0"/>
    <x v="0"/>
    <x v="1"/>
    <x v="0"/>
    <x v="1"/>
    <x v="0"/>
    <x v="3"/>
    <x v="3"/>
    <x v="0"/>
    <s v="0-10"/>
    <x v="2"/>
  </r>
  <r>
    <x v="4055"/>
    <n v="33"/>
    <n v="7"/>
    <n v="30"/>
    <x v="1"/>
    <n v="94920"/>
    <x v="1"/>
    <n v="2"/>
    <x v="1"/>
    <n v="132"/>
    <x v="0"/>
    <x v="1"/>
    <x v="0"/>
    <x v="0"/>
    <x v="0"/>
    <x v="3"/>
    <x v="1"/>
    <x v="2"/>
    <s v="0-10"/>
    <x v="0"/>
  </r>
  <r>
    <x v="4056"/>
    <n v="33"/>
    <n v="9"/>
    <n v="44"/>
    <x v="1"/>
    <n v="94112"/>
    <x v="0"/>
    <n v="1.2"/>
    <x v="0"/>
    <n v="0"/>
    <x v="0"/>
    <x v="1"/>
    <x v="0"/>
    <x v="0"/>
    <x v="0"/>
    <x v="3"/>
    <x v="1"/>
    <x v="0"/>
    <s v="0-10"/>
    <x v="1"/>
  </r>
  <r>
    <x v="4057"/>
    <n v="33"/>
    <n v="7"/>
    <n v="51"/>
    <x v="2"/>
    <n v="94040"/>
    <x v="2"/>
    <n v="2.1"/>
    <x v="1"/>
    <n v="0"/>
    <x v="0"/>
    <x v="1"/>
    <x v="0"/>
    <x v="0"/>
    <x v="1"/>
    <x v="3"/>
    <x v="4"/>
    <x v="0"/>
    <s v="0-10"/>
    <x v="0"/>
  </r>
  <r>
    <x v="4058"/>
    <n v="33"/>
    <n v="9"/>
    <n v="184"/>
    <x v="0"/>
    <n v="94304"/>
    <x v="1"/>
    <n v="4.8"/>
    <x v="2"/>
    <n v="0"/>
    <x v="1"/>
    <x v="1"/>
    <x v="0"/>
    <x v="0"/>
    <x v="0"/>
    <x v="3"/>
    <x v="5"/>
    <x v="0"/>
    <s v="0-10"/>
    <x v="5"/>
  </r>
  <r>
    <x v="4059"/>
    <n v="33"/>
    <n v="9"/>
    <n v="49"/>
    <x v="1"/>
    <n v="94928"/>
    <x v="0"/>
    <n v="2.4"/>
    <x v="2"/>
    <n v="0"/>
    <x v="0"/>
    <x v="1"/>
    <x v="0"/>
    <x v="1"/>
    <x v="0"/>
    <x v="3"/>
    <x v="1"/>
    <x v="0"/>
    <s v="0-10"/>
    <x v="0"/>
  </r>
  <r>
    <x v="4060"/>
    <n v="33"/>
    <n v="9"/>
    <n v="41"/>
    <x v="1"/>
    <n v="95814"/>
    <x v="3"/>
    <n v="2"/>
    <x v="0"/>
    <n v="108"/>
    <x v="0"/>
    <x v="1"/>
    <x v="0"/>
    <x v="1"/>
    <x v="0"/>
    <x v="3"/>
    <x v="1"/>
    <x v="2"/>
    <s v="0-10"/>
    <x v="0"/>
  </r>
  <r>
    <x v="4061"/>
    <n v="33"/>
    <n v="7"/>
    <n v="58"/>
    <x v="2"/>
    <n v="95616"/>
    <x v="2"/>
    <n v="2.2000000000000002"/>
    <x v="2"/>
    <n v="0"/>
    <x v="0"/>
    <x v="1"/>
    <x v="0"/>
    <x v="1"/>
    <x v="1"/>
    <x v="3"/>
    <x v="4"/>
    <x v="0"/>
    <s v="0-10"/>
    <x v="0"/>
  </r>
  <r>
    <x v="4062"/>
    <n v="33"/>
    <n v="7"/>
    <n v="81"/>
    <x v="2"/>
    <n v="92122"/>
    <x v="1"/>
    <n v="4.5"/>
    <x v="1"/>
    <n v="187"/>
    <x v="0"/>
    <x v="1"/>
    <x v="1"/>
    <x v="1"/>
    <x v="1"/>
    <x v="3"/>
    <x v="3"/>
    <x v="2"/>
    <s v="0-10"/>
    <x v="5"/>
  </r>
  <r>
    <x v="4063"/>
    <n v="33"/>
    <n v="9"/>
    <n v="14"/>
    <x v="1"/>
    <n v="95133"/>
    <x v="3"/>
    <n v="0.9"/>
    <x v="1"/>
    <n v="114"/>
    <x v="0"/>
    <x v="1"/>
    <x v="0"/>
    <x v="0"/>
    <x v="0"/>
    <x v="3"/>
    <x v="2"/>
    <x v="2"/>
    <s v="0-10"/>
    <x v="2"/>
  </r>
  <r>
    <x v="4064"/>
    <n v="33"/>
    <n v="7"/>
    <n v="43"/>
    <x v="1"/>
    <n v="96064"/>
    <x v="2"/>
    <n v="0.8"/>
    <x v="0"/>
    <n v="0"/>
    <x v="0"/>
    <x v="1"/>
    <x v="0"/>
    <x v="0"/>
    <x v="0"/>
    <x v="3"/>
    <x v="1"/>
    <x v="0"/>
    <s v="0-10"/>
    <x v="2"/>
  </r>
  <r>
    <x v="4065"/>
    <n v="33"/>
    <n v="9"/>
    <n v="42"/>
    <x v="1"/>
    <n v="95010"/>
    <x v="0"/>
    <n v="2.1"/>
    <x v="1"/>
    <n v="0"/>
    <x v="0"/>
    <x v="1"/>
    <x v="0"/>
    <x v="1"/>
    <x v="0"/>
    <x v="3"/>
    <x v="1"/>
    <x v="0"/>
    <s v="0-10"/>
    <x v="0"/>
  </r>
  <r>
    <x v="4066"/>
    <n v="33"/>
    <n v="8"/>
    <n v="39"/>
    <x v="1"/>
    <n v="95032"/>
    <x v="3"/>
    <n v="2.2999999999999998"/>
    <x v="0"/>
    <n v="0"/>
    <x v="0"/>
    <x v="1"/>
    <x v="0"/>
    <x v="0"/>
    <x v="0"/>
    <x v="3"/>
    <x v="1"/>
    <x v="0"/>
    <s v="0-10"/>
    <x v="0"/>
  </r>
  <r>
    <x v="4067"/>
    <n v="33"/>
    <n v="8"/>
    <n v="78"/>
    <x v="2"/>
    <n v="95051"/>
    <x v="3"/>
    <n v="0.6"/>
    <x v="2"/>
    <n v="0"/>
    <x v="0"/>
    <x v="1"/>
    <x v="0"/>
    <x v="1"/>
    <x v="0"/>
    <x v="3"/>
    <x v="3"/>
    <x v="0"/>
    <s v="0-10"/>
    <x v="2"/>
  </r>
  <r>
    <x v="4068"/>
    <n v="33"/>
    <n v="8"/>
    <n v="62"/>
    <x v="2"/>
    <n v="92093"/>
    <x v="3"/>
    <n v="2.2999999999999998"/>
    <x v="0"/>
    <n v="98"/>
    <x v="0"/>
    <x v="1"/>
    <x v="0"/>
    <x v="0"/>
    <x v="1"/>
    <x v="3"/>
    <x v="4"/>
    <x v="1"/>
    <s v="0-10"/>
    <x v="0"/>
  </r>
  <r>
    <x v="4069"/>
    <n v="33"/>
    <n v="6"/>
    <n v="78"/>
    <x v="2"/>
    <n v="95819"/>
    <x v="2"/>
    <n v="2"/>
    <x v="2"/>
    <n v="0"/>
    <x v="0"/>
    <x v="0"/>
    <x v="0"/>
    <x v="1"/>
    <x v="0"/>
    <x v="3"/>
    <x v="3"/>
    <x v="0"/>
    <s v="0-10"/>
    <x v="0"/>
  </r>
  <r>
    <x v="4070"/>
    <n v="33"/>
    <n v="8"/>
    <n v="68"/>
    <x v="2"/>
    <n v="92407"/>
    <x v="2"/>
    <n v="1.3"/>
    <x v="0"/>
    <n v="0"/>
    <x v="0"/>
    <x v="1"/>
    <x v="0"/>
    <x v="1"/>
    <x v="0"/>
    <x v="3"/>
    <x v="4"/>
    <x v="0"/>
    <s v="0-10"/>
    <x v="1"/>
  </r>
  <r>
    <x v="4071"/>
    <n v="33"/>
    <n v="9"/>
    <n v="38"/>
    <x v="1"/>
    <n v="93106"/>
    <x v="0"/>
    <n v="2.1"/>
    <x v="1"/>
    <n v="133"/>
    <x v="0"/>
    <x v="1"/>
    <x v="0"/>
    <x v="0"/>
    <x v="0"/>
    <x v="3"/>
    <x v="1"/>
    <x v="2"/>
    <s v="0-10"/>
    <x v="0"/>
  </r>
  <r>
    <x v="4072"/>
    <n v="33"/>
    <n v="9"/>
    <n v="183"/>
    <x v="0"/>
    <n v="91320"/>
    <x v="1"/>
    <n v="8.8000000000000007"/>
    <x v="1"/>
    <n v="582"/>
    <x v="1"/>
    <x v="1"/>
    <x v="0"/>
    <x v="1"/>
    <x v="0"/>
    <x v="3"/>
    <x v="5"/>
    <x v="3"/>
    <s v="0-10"/>
    <x v="3"/>
  </r>
  <r>
    <x v="4073"/>
    <n v="33"/>
    <n v="7"/>
    <n v="21"/>
    <x v="1"/>
    <n v="90095"/>
    <x v="0"/>
    <n v="0.6"/>
    <x v="1"/>
    <n v="0"/>
    <x v="0"/>
    <x v="0"/>
    <x v="0"/>
    <x v="0"/>
    <x v="0"/>
    <x v="3"/>
    <x v="2"/>
    <x v="0"/>
    <s v="0-10"/>
    <x v="2"/>
  </r>
  <r>
    <x v="4074"/>
    <n v="33"/>
    <n v="9"/>
    <n v="61"/>
    <x v="2"/>
    <n v="93943"/>
    <x v="3"/>
    <n v="2.6"/>
    <x v="2"/>
    <n v="0"/>
    <x v="0"/>
    <x v="1"/>
    <x v="0"/>
    <x v="1"/>
    <x v="0"/>
    <x v="3"/>
    <x v="4"/>
    <x v="0"/>
    <s v="0-10"/>
    <x v="0"/>
  </r>
  <r>
    <x v="4075"/>
    <n v="33"/>
    <n v="9"/>
    <n v="145"/>
    <x v="0"/>
    <n v="94110"/>
    <x v="0"/>
    <n v="4.3"/>
    <x v="0"/>
    <n v="437"/>
    <x v="0"/>
    <x v="1"/>
    <x v="0"/>
    <x v="1"/>
    <x v="0"/>
    <x v="3"/>
    <x v="0"/>
    <x v="3"/>
    <s v="0-10"/>
    <x v="5"/>
  </r>
  <r>
    <x v="4076"/>
    <n v="33"/>
    <n v="8"/>
    <n v="182"/>
    <x v="0"/>
    <n v="94065"/>
    <x v="0"/>
    <n v="8.6"/>
    <x v="0"/>
    <n v="0"/>
    <x v="0"/>
    <x v="1"/>
    <x v="0"/>
    <x v="0"/>
    <x v="0"/>
    <x v="3"/>
    <x v="5"/>
    <x v="0"/>
    <s v="0-10"/>
    <x v="3"/>
  </r>
  <r>
    <x v="4077"/>
    <n v="33"/>
    <n v="8"/>
    <n v="82"/>
    <x v="2"/>
    <n v="95747"/>
    <x v="0"/>
    <n v="2.6"/>
    <x v="2"/>
    <n v="0"/>
    <x v="0"/>
    <x v="0"/>
    <x v="1"/>
    <x v="1"/>
    <x v="1"/>
    <x v="3"/>
    <x v="3"/>
    <x v="0"/>
    <s v="0-10"/>
    <x v="0"/>
  </r>
  <r>
    <x v="4078"/>
    <n v="33"/>
    <n v="7"/>
    <n v="39"/>
    <x v="1"/>
    <n v="92037"/>
    <x v="1"/>
    <n v="2"/>
    <x v="1"/>
    <n v="0"/>
    <x v="0"/>
    <x v="1"/>
    <x v="0"/>
    <x v="0"/>
    <x v="0"/>
    <x v="3"/>
    <x v="1"/>
    <x v="0"/>
    <s v="0-10"/>
    <x v="0"/>
  </r>
  <r>
    <x v="4079"/>
    <n v="33"/>
    <n v="7"/>
    <n v="81"/>
    <x v="2"/>
    <n v="92647"/>
    <x v="3"/>
    <n v="1.6"/>
    <x v="0"/>
    <n v="0"/>
    <x v="0"/>
    <x v="1"/>
    <x v="0"/>
    <x v="1"/>
    <x v="1"/>
    <x v="3"/>
    <x v="3"/>
    <x v="0"/>
    <s v="0-10"/>
    <x v="1"/>
  </r>
  <r>
    <x v="4080"/>
    <n v="33"/>
    <n v="7"/>
    <n v="88"/>
    <x v="2"/>
    <n v="94583"/>
    <x v="3"/>
    <n v="1.6"/>
    <x v="0"/>
    <n v="0"/>
    <x v="0"/>
    <x v="1"/>
    <x v="0"/>
    <x v="1"/>
    <x v="1"/>
    <x v="3"/>
    <x v="3"/>
    <x v="0"/>
    <s v="0-10"/>
    <x v="1"/>
  </r>
  <r>
    <x v="4081"/>
    <n v="33"/>
    <n v="9"/>
    <n v="74"/>
    <x v="2"/>
    <n v="92120"/>
    <x v="3"/>
    <n v="2.6"/>
    <x v="2"/>
    <n v="0"/>
    <x v="0"/>
    <x v="1"/>
    <x v="0"/>
    <x v="1"/>
    <x v="0"/>
    <x v="3"/>
    <x v="4"/>
    <x v="0"/>
    <s v="0-10"/>
    <x v="0"/>
  </r>
  <r>
    <x v="4082"/>
    <n v="33"/>
    <n v="9"/>
    <n v="14"/>
    <x v="1"/>
    <n v="91320"/>
    <x v="2"/>
    <n v="0.7"/>
    <x v="2"/>
    <n v="105"/>
    <x v="0"/>
    <x v="1"/>
    <x v="0"/>
    <x v="1"/>
    <x v="0"/>
    <x v="3"/>
    <x v="2"/>
    <x v="2"/>
    <s v="0-10"/>
    <x v="2"/>
  </r>
  <r>
    <x v="4083"/>
    <n v="33"/>
    <n v="7"/>
    <n v="31"/>
    <x v="1"/>
    <n v="94303"/>
    <x v="2"/>
    <n v="1"/>
    <x v="0"/>
    <n v="0"/>
    <x v="0"/>
    <x v="1"/>
    <x v="0"/>
    <x v="1"/>
    <x v="1"/>
    <x v="3"/>
    <x v="1"/>
    <x v="0"/>
    <s v="0-10"/>
    <x v="1"/>
  </r>
  <r>
    <x v="4084"/>
    <n v="33"/>
    <n v="7"/>
    <n v="28"/>
    <x v="1"/>
    <n v="94109"/>
    <x v="2"/>
    <n v="0.8"/>
    <x v="0"/>
    <n v="0"/>
    <x v="0"/>
    <x v="1"/>
    <x v="0"/>
    <x v="1"/>
    <x v="0"/>
    <x v="3"/>
    <x v="1"/>
    <x v="0"/>
    <s v="0-10"/>
    <x v="2"/>
  </r>
  <r>
    <x v="4085"/>
    <n v="33"/>
    <n v="9"/>
    <n v="20"/>
    <x v="1"/>
    <n v="95521"/>
    <x v="2"/>
    <n v="0.7"/>
    <x v="2"/>
    <n v="0"/>
    <x v="0"/>
    <x v="1"/>
    <x v="0"/>
    <x v="1"/>
    <x v="0"/>
    <x v="3"/>
    <x v="2"/>
    <x v="0"/>
    <s v="0-10"/>
    <x v="2"/>
  </r>
  <r>
    <x v="4086"/>
    <n v="33"/>
    <n v="7"/>
    <n v="80"/>
    <x v="2"/>
    <n v="91103"/>
    <x v="1"/>
    <n v="1.5"/>
    <x v="1"/>
    <n v="0"/>
    <x v="0"/>
    <x v="1"/>
    <x v="0"/>
    <x v="1"/>
    <x v="1"/>
    <x v="3"/>
    <x v="3"/>
    <x v="0"/>
    <s v="0-10"/>
    <x v="1"/>
  </r>
  <r>
    <x v="4087"/>
    <n v="33"/>
    <n v="9"/>
    <n v="64"/>
    <x v="2"/>
    <n v="92507"/>
    <x v="2"/>
    <n v="3.4"/>
    <x v="0"/>
    <n v="0"/>
    <x v="0"/>
    <x v="1"/>
    <x v="0"/>
    <x v="0"/>
    <x v="0"/>
    <x v="3"/>
    <x v="4"/>
    <x v="0"/>
    <s v="0-10"/>
    <x v="4"/>
  </r>
  <r>
    <x v="4088"/>
    <n v="33"/>
    <n v="8"/>
    <n v="54"/>
    <x v="2"/>
    <n v="92251"/>
    <x v="3"/>
    <n v="2.2999999999999998"/>
    <x v="0"/>
    <n v="0"/>
    <x v="0"/>
    <x v="1"/>
    <x v="0"/>
    <x v="0"/>
    <x v="1"/>
    <x v="3"/>
    <x v="4"/>
    <x v="0"/>
    <s v="0-10"/>
    <x v="0"/>
  </r>
  <r>
    <x v="4089"/>
    <n v="33"/>
    <n v="9"/>
    <n v="152"/>
    <x v="0"/>
    <n v="90024"/>
    <x v="0"/>
    <n v="6"/>
    <x v="0"/>
    <n v="0"/>
    <x v="0"/>
    <x v="1"/>
    <x v="0"/>
    <x v="1"/>
    <x v="1"/>
    <x v="3"/>
    <x v="5"/>
    <x v="0"/>
    <s v="0-10"/>
    <x v="3"/>
  </r>
  <r>
    <x v="4090"/>
    <n v="33"/>
    <n v="8"/>
    <n v="58"/>
    <x v="2"/>
    <n v="92037"/>
    <x v="2"/>
    <n v="1.3"/>
    <x v="0"/>
    <n v="0"/>
    <x v="0"/>
    <x v="0"/>
    <x v="0"/>
    <x v="0"/>
    <x v="0"/>
    <x v="3"/>
    <x v="4"/>
    <x v="0"/>
    <s v="0-10"/>
    <x v="1"/>
  </r>
  <r>
    <x v="4091"/>
    <n v="33"/>
    <n v="6"/>
    <n v="53"/>
    <x v="2"/>
    <n v="94122"/>
    <x v="1"/>
    <n v="1"/>
    <x v="2"/>
    <n v="96"/>
    <x v="0"/>
    <x v="1"/>
    <x v="0"/>
    <x v="0"/>
    <x v="1"/>
    <x v="3"/>
    <x v="4"/>
    <x v="1"/>
    <s v="0-10"/>
    <x v="1"/>
  </r>
  <r>
    <x v="4092"/>
    <n v="33"/>
    <n v="9"/>
    <n v="38"/>
    <x v="1"/>
    <n v="95814"/>
    <x v="0"/>
    <n v="1.33"/>
    <x v="0"/>
    <n v="115"/>
    <x v="0"/>
    <x v="1"/>
    <x v="0"/>
    <x v="0"/>
    <x v="0"/>
    <x v="3"/>
    <x v="1"/>
    <x v="2"/>
    <s v="0-10"/>
    <x v="1"/>
  </r>
  <r>
    <x v="4093"/>
    <n v="33"/>
    <n v="9"/>
    <n v="125"/>
    <x v="0"/>
    <n v="92182"/>
    <x v="0"/>
    <n v="4.3"/>
    <x v="1"/>
    <n v="0"/>
    <x v="1"/>
    <x v="1"/>
    <x v="0"/>
    <x v="1"/>
    <x v="0"/>
    <x v="3"/>
    <x v="0"/>
    <x v="0"/>
    <s v="0-10"/>
    <x v="5"/>
  </r>
  <r>
    <x v="4094"/>
    <n v="33"/>
    <n v="7"/>
    <n v="25"/>
    <x v="1"/>
    <n v="94132"/>
    <x v="2"/>
    <n v="1"/>
    <x v="0"/>
    <n v="0"/>
    <x v="0"/>
    <x v="1"/>
    <x v="0"/>
    <x v="1"/>
    <x v="1"/>
    <x v="3"/>
    <x v="1"/>
    <x v="0"/>
    <s v="0-10"/>
    <x v="1"/>
  </r>
  <r>
    <x v="4095"/>
    <n v="33"/>
    <n v="7"/>
    <n v="92"/>
    <x v="2"/>
    <n v="90840"/>
    <x v="3"/>
    <n v="1.6"/>
    <x v="0"/>
    <n v="0"/>
    <x v="0"/>
    <x v="1"/>
    <x v="0"/>
    <x v="0"/>
    <x v="0"/>
    <x v="3"/>
    <x v="3"/>
    <x v="0"/>
    <s v="0-10"/>
    <x v="1"/>
  </r>
  <r>
    <x v="4096"/>
    <n v="33"/>
    <n v="7"/>
    <n v="29"/>
    <x v="1"/>
    <n v="94720"/>
    <x v="0"/>
    <n v="0.6"/>
    <x v="1"/>
    <n v="0"/>
    <x v="0"/>
    <x v="1"/>
    <x v="0"/>
    <x v="0"/>
    <x v="0"/>
    <x v="3"/>
    <x v="1"/>
    <x v="0"/>
    <s v="0-10"/>
    <x v="2"/>
  </r>
  <r>
    <x v="4097"/>
    <n v="33"/>
    <n v="3"/>
    <n v="20"/>
    <x v="1"/>
    <n v="94704"/>
    <x v="0"/>
    <n v="0.67"/>
    <x v="1"/>
    <n v="0"/>
    <x v="0"/>
    <x v="1"/>
    <x v="0"/>
    <x v="0"/>
    <x v="0"/>
    <x v="3"/>
    <x v="2"/>
    <x v="0"/>
    <s v="0-10"/>
    <x v="2"/>
  </r>
  <r>
    <x v="4098"/>
    <n v="33"/>
    <n v="7"/>
    <n v="22"/>
    <x v="1"/>
    <n v="94002"/>
    <x v="0"/>
    <n v="0.4"/>
    <x v="2"/>
    <n v="0"/>
    <x v="0"/>
    <x v="1"/>
    <x v="0"/>
    <x v="0"/>
    <x v="0"/>
    <x v="3"/>
    <x v="2"/>
    <x v="0"/>
    <s v="0-10"/>
    <x v="2"/>
  </r>
  <r>
    <x v="4099"/>
    <n v="33"/>
    <n v="9"/>
    <n v="139"/>
    <x v="0"/>
    <n v="95054"/>
    <x v="0"/>
    <n v="4.3"/>
    <x v="0"/>
    <n v="0"/>
    <x v="0"/>
    <x v="1"/>
    <x v="0"/>
    <x v="0"/>
    <x v="0"/>
    <x v="3"/>
    <x v="0"/>
    <x v="0"/>
    <s v="0-10"/>
    <x v="5"/>
  </r>
  <r>
    <x v="4100"/>
    <n v="33"/>
    <n v="8"/>
    <n v="53"/>
    <x v="2"/>
    <n v="92126"/>
    <x v="3"/>
    <n v="2.2999999999999998"/>
    <x v="0"/>
    <n v="76"/>
    <x v="0"/>
    <x v="1"/>
    <x v="0"/>
    <x v="1"/>
    <x v="0"/>
    <x v="3"/>
    <x v="4"/>
    <x v="1"/>
    <s v="0-10"/>
    <x v="0"/>
  </r>
  <r>
    <x v="4101"/>
    <n v="33"/>
    <n v="6"/>
    <n v="78"/>
    <x v="2"/>
    <n v="94305"/>
    <x v="2"/>
    <n v="2"/>
    <x v="2"/>
    <n v="0"/>
    <x v="0"/>
    <x v="1"/>
    <x v="0"/>
    <x v="0"/>
    <x v="0"/>
    <x v="3"/>
    <x v="3"/>
    <x v="0"/>
    <s v="0-10"/>
    <x v="0"/>
  </r>
  <r>
    <x v="4102"/>
    <n v="33"/>
    <n v="7"/>
    <n v="100"/>
    <x v="2"/>
    <n v="94025"/>
    <x v="0"/>
    <n v="2.7"/>
    <x v="2"/>
    <n v="126"/>
    <x v="0"/>
    <x v="1"/>
    <x v="0"/>
    <x v="1"/>
    <x v="0"/>
    <x v="3"/>
    <x v="0"/>
    <x v="2"/>
    <s v="0-10"/>
    <x v="0"/>
  </r>
  <r>
    <x v="4103"/>
    <n v="33"/>
    <n v="9"/>
    <n v="83"/>
    <x v="2"/>
    <n v="93943"/>
    <x v="0"/>
    <n v="0.1"/>
    <x v="0"/>
    <n v="0"/>
    <x v="0"/>
    <x v="1"/>
    <x v="0"/>
    <x v="1"/>
    <x v="0"/>
    <x v="3"/>
    <x v="3"/>
    <x v="0"/>
    <s v="0-10"/>
    <x v="2"/>
  </r>
  <r>
    <x v="4104"/>
    <n v="33"/>
    <n v="9"/>
    <n v="131"/>
    <x v="0"/>
    <n v="90065"/>
    <x v="3"/>
    <n v="2.2000000000000002"/>
    <x v="1"/>
    <n v="0"/>
    <x v="1"/>
    <x v="0"/>
    <x v="0"/>
    <x v="0"/>
    <x v="0"/>
    <x v="3"/>
    <x v="0"/>
    <x v="0"/>
    <s v="0-10"/>
    <x v="0"/>
  </r>
  <r>
    <x v="4105"/>
    <n v="33"/>
    <n v="7"/>
    <n v="15"/>
    <x v="1"/>
    <n v="92152"/>
    <x v="0"/>
    <n v="0.4"/>
    <x v="2"/>
    <n v="82"/>
    <x v="0"/>
    <x v="0"/>
    <x v="1"/>
    <x v="1"/>
    <x v="1"/>
    <x v="3"/>
    <x v="2"/>
    <x v="1"/>
    <s v="0-10"/>
    <x v="2"/>
  </r>
  <r>
    <x v="4106"/>
    <n v="33"/>
    <n v="7"/>
    <n v="111"/>
    <x v="0"/>
    <n v="90245"/>
    <x v="1"/>
    <n v="1.3"/>
    <x v="0"/>
    <n v="0"/>
    <x v="0"/>
    <x v="1"/>
    <x v="0"/>
    <x v="1"/>
    <x v="0"/>
    <x v="3"/>
    <x v="0"/>
    <x v="0"/>
    <s v="0-10"/>
    <x v="1"/>
  </r>
  <r>
    <x v="4107"/>
    <n v="33"/>
    <n v="8"/>
    <n v="62"/>
    <x v="2"/>
    <n v="94596"/>
    <x v="0"/>
    <n v="1"/>
    <x v="0"/>
    <n v="0"/>
    <x v="0"/>
    <x v="1"/>
    <x v="0"/>
    <x v="1"/>
    <x v="0"/>
    <x v="3"/>
    <x v="4"/>
    <x v="0"/>
    <s v="0-10"/>
    <x v="1"/>
  </r>
  <r>
    <x v="4108"/>
    <n v="33"/>
    <n v="7"/>
    <n v="84"/>
    <x v="2"/>
    <n v="95051"/>
    <x v="0"/>
    <n v="2.9"/>
    <x v="1"/>
    <n v="0"/>
    <x v="0"/>
    <x v="1"/>
    <x v="0"/>
    <x v="1"/>
    <x v="0"/>
    <x v="3"/>
    <x v="3"/>
    <x v="0"/>
    <s v="0-10"/>
    <x v="0"/>
  </r>
  <r>
    <x v="4109"/>
    <n v="33"/>
    <n v="3"/>
    <n v="59"/>
    <x v="2"/>
    <n v="91040"/>
    <x v="1"/>
    <n v="1.75"/>
    <x v="1"/>
    <n v="0"/>
    <x v="0"/>
    <x v="1"/>
    <x v="0"/>
    <x v="1"/>
    <x v="0"/>
    <x v="3"/>
    <x v="4"/>
    <x v="0"/>
    <s v="0-10"/>
    <x v="1"/>
  </r>
  <r>
    <x v="4110"/>
    <n v="33"/>
    <n v="9"/>
    <n v="10"/>
    <x v="1"/>
    <n v="90005"/>
    <x v="2"/>
    <n v="1"/>
    <x v="0"/>
    <n v="81"/>
    <x v="0"/>
    <x v="1"/>
    <x v="0"/>
    <x v="0"/>
    <x v="1"/>
    <x v="3"/>
    <x v="2"/>
    <x v="1"/>
    <s v="0-10"/>
    <x v="1"/>
  </r>
  <r>
    <x v="4111"/>
    <n v="33"/>
    <n v="9"/>
    <n v="73"/>
    <x v="2"/>
    <n v="92110"/>
    <x v="2"/>
    <n v="3.4"/>
    <x v="0"/>
    <n v="140"/>
    <x v="0"/>
    <x v="1"/>
    <x v="0"/>
    <x v="1"/>
    <x v="0"/>
    <x v="3"/>
    <x v="4"/>
    <x v="2"/>
    <s v="0-10"/>
    <x v="4"/>
  </r>
  <r>
    <x v="4112"/>
    <n v="33"/>
    <n v="8"/>
    <n v="145"/>
    <x v="0"/>
    <n v="92507"/>
    <x v="0"/>
    <n v="2.7"/>
    <x v="1"/>
    <n v="0"/>
    <x v="1"/>
    <x v="1"/>
    <x v="0"/>
    <x v="1"/>
    <x v="0"/>
    <x v="3"/>
    <x v="0"/>
    <x v="0"/>
    <s v="0-10"/>
    <x v="0"/>
  </r>
  <r>
    <x v="4113"/>
    <n v="33"/>
    <n v="8"/>
    <n v="39"/>
    <x v="1"/>
    <n v="94542"/>
    <x v="2"/>
    <n v="0.8"/>
    <x v="0"/>
    <n v="0"/>
    <x v="0"/>
    <x v="1"/>
    <x v="0"/>
    <x v="1"/>
    <x v="0"/>
    <x v="3"/>
    <x v="1"/>
    <x v="0"/>
    <s v="0-10"/>
    <x v="2"/>
  </r>
  <r>
    <x v="4114"/>
    <n v="33"/>
    <n v="8"/>
    <n v="178"/>
    <x v="0"/>
    <n v="94720"/>
    <x v="3"/>
    <n v="8.5"/>
    <x v="0"/>
    <n v="0"/>
    <x v="1"/>
    <x v="0"/>
    <x v="1"/>
    <x v="1"/>
    <x v="0"/>
    <x v="3"/>
    <x v="5"/>
    <x v="0"/>
    <s v="0-10"/>
    <x v="3"/>
  </r>
  <r>
    <x v="4115"/>
    <n v="33"/>
    <n v="8"/>
    <n v="140"/>
    <x v="0"/>
    <n v="95814"/>
    <x v="0"/>
    <n v="4.5999999999999996"/>
    <x v="0"/>
    <n v="0"/>
    <x v="0"/>
    <x v="1"/>
    <x v="0"/>
    <x v="1"/>
    <x v="0"/>
    <x v="3"/>
    <x v="0"/>
    <x v="0"/>
    <s v="0-10"/>
    <x v="5"/>
  </r>
  <r>
    <x v="4116"/>
    <n v="33"/>
    <n v="7"/>
    <n v="104"/>
    <x v="0"/>
    <n v="94542"/>
    <x v="1"/>
    <n v="3.6"/>
    <x v="1"/>
    <n v="0"/>
    <x v="1"/>
    <x v="1"/>
    <x v="0"/>
    <x v="0"/>
    <x v="1"/>
    <x v="3"/>
    <x v="0"/>
    <x v="0"/>
    <s v="0-10"/>
    <x v="4"/>
  </r>
  <r>
    <x v="4117"/>
    <n v="33"/>
    <n v="7"/>
    <n v="39"/>
    <x v="1"/>
    <n v="95630"/>
    <x v="2"/>
    <n v="0.8"/>
    <x v="0"/>
    <n v="0"/>
    <x v="0"/>
    <x v="1"/>
    <x v="0"/>
    <x v="1"/>
    <x v="1"/>
    <x v="3"/>
    <x v="1"/>
    <x v="0"/>
    <s v="0-10"/>
    <x v="2"/>
  </r>
  <r>
    <x v="4118"/>
    <n v="33"/>
    <n v="9"/>
    <n v="41"/>
    <x v="1"/>
    <n v="92028"/>
    <x v="0"/>
    <n v="1.5"/>
    <x v="2"/>
    <n v="0"/>
    <x v="0"/>
    <x v="1"/>
    <x v="1"/>
    <x v="1"/>
    <x v="1"/>
    <x v="3"/>
    <x v="1"/>
    <x v="0"/>
    <s v="0-10"/>
    <x v="1"/>
  </r>
  <r>
    <x v="4119"/>
    <n v="33"/>
    <n v="9"/>
    <n v="53"/>
    <x v="2"/>
    <n v="91380"/>
    <x v="0"/>
    <n v="2.1"/>
    <x v="1"/>
    <n v="0"/>
    <x v="0"/>
    <x v="1"/>
    <x v="0"/>
    <x v="0"/>
    <x v="0"/>
    <x v="3"/>
    <x v="4"/>
    <x v="0"/>
    <s v="0-10"/>
    <x v="0"/>
  </r>
  <r>
    <x v="4120"/>
    <n v="33"/>
    <n v="9"/>
    <n v="19"/>
    <x v="1"/>
    <n v="95370"/>
    <x v="1"/>
    <n v="1"/>
    <x v="2"/>
    <n v="92"/>
    <x v="0"/>
    <x v="1"/>
    <x v="0"/>
    <x v="1"/>
    <x v="0"/>
    <x v="3"/>
    <x v="2"/>
    <x v="1"/>
    <s v="0-10"/>
    <x v="1"/>
  </r>
  <r>
    <x v="4121"/>
    <n v="33"/>
    <n v="9"/>
    <n v="30"/>
    <x v="1"/>
    <n v="95054"/>
    <x v="1"/>
    <n v="1"/>
    <x v="2"/>
    <n v="0"/>
    <x v="0"/>
    <x v="1"/>
    <x v="0"/>
    <x v="1"/>
    <x v="0"/>
    <x v="3"/>
    <x v="1"/>
    <x v="0"/>
    <s v="0-10"/>
    <x v="1"/>
  </r>
  <r>
    <x v="4122"/>
    <n v="33"/>
    <n v="8"/>
    <n v="120"/>
    <x v="0"/>
    <n v="92614"/>
    <x v="1"/>
    <n v="4.2"/>
    <x v="1"/>
    <n v="76"/>
    <x v="1"/>
    <x v="1"/>
    <x v="0"/>
    <x v="0"/>
    <x v="1"/>
    <x v="3"/>
    <x v="0"/>
    <x v="1"/>
    <s v="0-10"/>
    <x v="5"/>
  </r>
  <r>
    <x v="4123"/>
    <n v="33"/>
    <n v="7"/>
    <n v="35"/>
    <x v="1"/>
    <n v="95616"/>
    <x v="2"/>
    <n v="0.8"/>
    <x v="0"/>
    <n v="0"/>
    <x v="0"/>
    <x v="1"/>
    <x v="0"/>
    <x v="1"/>
    <x v="0"/>
    <x v="3"/>
    <x v="1"/>
    <x v="0"/>
    <s v="0-10"/>
    <x v="2"/>
  </r>
  <r>
    <x v="4124"/>
    <n v="33"/>
    <n v="7"/>
    <n v="188"/>
    <x v="0"/>
    <n v="95054"/>
    <x v="1"/>
    <n v="7"/>
    <x v="2"/>
    <n v="581"/>
    <x v="1"/>
    <x v="1"/>
    <x v="0"/>
    <x v="0"/>
    <x v="0"/>
    <x v="3"/>
    <x v="5"/>
    <x v="3"/>
    <s v="0-10"/>
    <x v="3"/>
  </r>
  <r>
    <x v="4125"/>
    <n v="33"/>
    <n v="7"/>
    <n v="115"/>
    <x v="0"/>
    <n v="93305"/>
    <x v="0"/>
    <n v="2.7"/>
    <x v="2"/>
    <n v="283"/>
    <x v="0"/>
    <x v="1"/>
    <x v="0"/>
    <x v="1"/>
    <x v="0"/>
    <x v="3"/>
    <x v="0"/>
    <x v="2"/>
    <s v="0-10"/>
    <x v="0"/>
  </r>
  <r>
    <x v="4126"/>
    <n v="33"/>
    <n v="7"/>
    <n v="73"/>
    <x v="2"/>
    <n v="94028"/>
    <x v="0"/>
    <n v="2.5"/>
    <x v="0"/>
    <n v="135"/>
    <x v="0"/>
    <x v="1"/>
    <x v="0"/>
    <x v="0"/>
    <x v="0"/>
    <x v="3"/>
    <x v="4"/>
    <x v="2"/>
    <s v="0-10"/>
    <x v="0"/>
  </r>
  <r>
    <x v="4127"/>
    <n v="33"/>
    <n v="9"/>
    <n v="18"/>
    <x v="1"/>
    <n v="91768"/>
    <x v="2"/>
    <n v="0.4"/>
    <x v="2"/>
    <n v="0"/>
    <x v="0"/>
    <x v="1"/>
    <x v="0"/>
    <x v="1"/>
    <x v="0"/>
    <x v="3"/>
    <x v="2"/>
    <x v="0"/>
    <s v="0-10"/>
    <x v="2"/>
  </r>
  <r>
    <x v="4128"/>
    <n v="33"/>
    <n v="7"/>
    <n v="44"/>
    <x v="1"/>
    <n v="95605"/>
    <x v="0"/>
    <n v="0.3"/>
    <x v="0"/>
    <n v="0"/>
    <x v="0"/>
    <x v="1"/>
    <x v="0"/>
    <x v="0"/>
    <x v="0"/>
    <x v="3"/>
    <x v="1"/>
    <x v="0"/>
    <s v="0-10"/>
    <x v="2"/>
  </r>
  <r>
    <x v="4129"/>
    <n v="33"/>
    <n v="8"/>
    <n v="58"/>
    <x v="2"/>
    <n v="90505"/>
    <x v="1"/>
    <n v="2.5"/>
    <x v="0"/>
    <n v="0"/>
    <x v="0"/>
    <x v="1"/>
    <x v="0"/>
    <x v="1"/>
    <x v="0"/>
    <x v="3"/>
    <x v="4"/>
    <x v="0"/>
    <s v="0-10"/>
    <x v="0"/>
  </r>
  <r>
    <x v="4130"/>
    <n v="33"/>
    <n v="8"/>
    <n v="162"/>
    <x v="0"/>
    <n v="94960"/>
    <x v="0"/>
    <n v="8.6"/>
    <x v="0"/>
    <n v="0"/>
    <x v="0"/>
    <x v="1"/>
    <x v="1"/>
    <x v="1"/>
    <x v="1"/>
    <x v="3"/>
    <x v="5"/>
    <x v="0"/>
    <s v="0-10"/>
    <x v="3"/>
  </r>
  <r>
    <x v="4131"/>
    <n v="32"/>
    <n v="7"/>
    <n v="132"/>
    <x v="0"/>
    <n v="90019"/>
    <x v="2"/>
    <n v="1.1000000000000001"/>
    <x v="2"/>
    <n v="412"/>
    <x v="1"/>
    <x v="1"/>
    <x v="0"/>
    <x v="1"/>
    <x v="0"/>
    <x v="3"/>
    <x v="0"/>
    <x v="3"/>
    <s v="0-10"/>
    <x v="1"/>
  </r>
  <r>
    <x v="4132"/>
    <n v="32"/>
    <n v="8"/>
    <n v="8"/>
    <x v="1"/>
    <n v="92093"/>
    <x v="2"/>
    <n v="0.7"/>
    <x v="2"/>
    <n v="0"/>
    <x v="0"/>
    <x v="0"/>
    <x v="0"/>
    <x v="1"/>
    <x v="0"/>
    <x v="3"/>
    <x v="2"/>
    <x v="0"/>
    <s v="0-10"/>
    <x v="2"/>
  </r>
  <r>
    <x v="4133"/>
    <n v="32"/>
    <n v="7"/>
    <n v="112"/>
    <x v="0"/>
    <n v="94304"/>
    <x v="0"/>
    <n v="4.5999999999999996"/>
    <x v="0"/>
    <n v="366"/>
    <x v="0"/>
    <x v="1"/>
    <x v="0"/>
    <x v="0"/>
    <x v="0"/>
    <x v="3"/>
    <x v="0"/>
    <x v="3"/>
    <s v="0-10"/>
    <x v="5"/>
  </r>
  <r>
    <x v="4134"/>
    <n v="32"/>
    <n v="6"/>
    <n v="79"/>
    <x v="2"/>
    <n v="94720"/>
    <x v="1"/>
    <n v="1.5"/>
    <x v="1"/>
    <n v="0"/>
    <x v="0"/>
    <x v="1"/>
    <x v="0"/>
    <x v="1"/>
    <x v="1"/>
    <x v="3"/>
    <x v="3"/>
    <x v="0"/>
    <s v="0-10"/>
    <x v="1"/>
  </r>
  <r>
    <x v="4135"/>
    <n v="32"/>
    <n v="6"/>
    <n v="29"/>
    <x v="1"/>
    <n v="91355"/>
    <x v="0"/>
    <n v="1.9"/>
    <x v="1"/>
    <n v="0"/>
    <x v="0"/>
    <x v="1"/>
    <x v="0"/>
    <x v="1"/>
    <x v="1"/>
    <x v="3"/>
    <x v="1"/>
    <x v="0"/>
    <s v="0-10"/>
    <x v="1"/>
  </r>
  <r>
    <x v="4136"/>
    <n v="32"/>
    <n v="6"/>
    <n v="25"/>
    <x v="1"/>
    <n v="92130"/>
    <x v="1"/>
    <n v="0.3"/>
    <x v="0"/>
    <n v="0"/>
    <x v="0"/>
    <x v="1"/>
    <x v="0"/>
    <x v="0"/>
    <x v="1"/>
    <x v="3"/>
    <x v="1"/>
    <x v="0"/>
    <s v="0-10"/>
    <x v="2"/>
  </r>
  <r>
    <x v="4137"/>
    <n v="32"/>
    <n v="8"/>
    <n v="128"/>
    <x v="0"/>
    <n v="94720"/>
    <x v="1"/>
    <n v="4.33"/>
    <x v="0"/>
    <n v="0"/>
    <x v="0"/>
    <x v="1"/>
    <x v="1"/>
    <x v="1"/>
    <x v="1"/>
    <x v="3"/>
    <x v="0"/>
    <x v="0"/>
    <s v="0-10"/>
    <x v="5"/>
  </r>
  <r>
    <x v="4138"/>
    <n v="32"/>
    <n v="6"/>
    <n v="28"/>
    <x v="1"/>
    <n v="94115"/>
    <x v="3"/>
    <n v="1"/>
    <x v="0"/>
    <n v="0"/>
    <x v="0"/>
    <x v="1"/>
    <x v="0"/>
    <x v="0"/>
    <x v="0"/>
    <x v="3"/>
    <x v="1"/>
    <x v="0"/>
    <s v="0-10"/>
    <x v="1"/>
  </r>
  <r>
    <x v="4139"/>
    <n v="32"/>
    <n v="6"/>
    <n v="32"/>
    <x v="1"/>
    <n v="93106"/>
    <x v="0"/>
    <n v="1.9"/>
    <x v="1"/>
    <n v="0"/>
    <x v="0"/>
    <x v="1"/>
    <x v="0"/>
    <x v="1"/>
    <x v="0"/>
    <x v="3"/>
    <x v="1"/>
    <x v="0"/>
    <s v="0-10"/>
    <x v="1"/>
  </r>
  <r>
    <x v="4140"/>
    <n v="32"/>
    <n v="8"/>
    <n v="98"/>
    <x v="2"/>
    <n v="95054"/>
    <x v="1"/>
    <n v="2"/>
    <x v="2"/>
    <n v="175"/>
    <x v="0"/>
    <x v="1"/>
    <x v="0"/>
    <x v="1"/>
    <x v="0"/>
    <x v="3"/>
    <x v="3"/>
    <x v="2"/>
    <s v="0-10"/>
    <x v="0"/>
  </r>
  <r>
    <x v="4141"/>
    <n v="32"/>
    <n v="7"/>
    <n v="42"/>
    <x v="1"/>
    <n v="92407"/>
    <x v="3"/>
    <n v="2.2999999999999998"/>
    <x v="0"/>
    <n v="0"/>
    <x v="0"/>
    <x v="1"/>
    <x v="0"/>
    <x v="1"/>
    <x v="0"/>
    <x v="3"/>
    <x v="1"/>
    <x v="0"/>
    <s v="0-10"/>
    <x v="0"/>
  </r>
  <r>
    <x v="4142"/>
    <n v="32"/>
    <n v="7"/>
    <n v="35"/>
    <x v="1"/>
    <n v="92521"/>
    <x v="3"/>
    <n v="1.3"/>
    <x v="0"/>
    <n v="116"/>
    <x v="0"/>
    <x v="1"/>
    <x v="0"/>
    <x v="0"/>
    <x v="1"/>
    <x v="3"/>
    <x v="1"/>
    <x v="2"/>
    <s v="0-10"/>
    <x v="1"/>
  </r>
  <r>
    <x v="4143"/>
    <n v="32"/>
    <n v="6"/>
    <n v="84"/>
    <x v="2"/>
    <n v="91006"/>
    <x v="2"/>
    <n v="1.8"/>
    <x v="2"/>
    <n v="0"/>
    <x v="0"/>
    <x v="1"/>
    <x v="0"/>
    <x v="0"/>
    <x v="0"/>
    <x v="3"/>
    <x v="3"/>
    <x v="0"/>
    <s v="0-10"/>
    <x v="1"/>
  </r>
  <r>
    <x v="4144"/>
    <n v="32"/>
    <n v="8"/>
    <n v="43"/>
    <x v="1"/>
    <n v="95023"/>
    <x v="0"/>
    <n v="2.1"/>
    <x v="1"/>
    <n v="0"/>
    <x v="0"/>
    <x v="1"/>
    <x v="0"/>
    <x v="0"/>
    <x v="1"/>
    <x v="3"/>
    <x v="1"/>
    <x v="0"/>
    <s v="0-10"/>
    <x v="0"/>
  </r>
  <r>
    <x v="4145"/>
    <n v="32"/>
    <n v="6"/>
    <n v="50"/>
    <x v="1"/>
    <n v="90401"/>
    <x v="2"/>
    <n v="2.1"/>
    <x v="1"/>
    <n v="0"/>
    <x v="0"/>
    <x v="0"/>
    <x v="1"/>
    <x v="1"/>
    <x v="1"/>
    <x v="3"/>
    <x v="4"/>
    <x v="0"/>
    <s v="0-10"/>
    <x v="0"/>
  </r>
  <r>
    <x v="4146"/>
    <n v="32"/>
    <n v="7"/>
    <n v="35"/>
    <x v="1"/>
    <n v="96651"/>
    <x v="3"/>
    <n v="1.3"/>
    <x v="0"/>
    <n v="108"/>
    <x v="0"/>
    <x v="1"/>
    <x v="0"/>
    <x v="0"/>
    <x v="1"/>
    <x v="3"/>
    <x v="1"/>
    <x v="2"/>
    <s v="0-10"/>
    <x v="1"/>
  </r>
  <r>
    <x v="4147"/>
    <n v="32"/>
    <n v="7"/>
    <n v="112"/>
    <x v="0"/>
    <n v="90740"/>
    <x v="0"/>
    <n v="3.8"/>
    <x v="0"/>
    <n v="81"/>
    <x v="0"/>
    <x v="1"/>
    <x v="0"/>
    <x v="1"/>
    <x v="0"/>
    <x v="3"/>
    <x v="0"/>
    <x v="1"/>
    <s v="0-10"/>
    <x v="4"/>
  </r>
  <r>
    <x v="4148"/>
    <n v="32"/>
    <n v="6"/>
    <n v="81"/>
    <x v="2"/>
    <n v="92626"/>
    <x v="0"/>
    <n v="2.5"/>
    <x v="0"/>
    <n v="0"/>
    <x v="0"/>
    <x v="1"/>
    <x v="0"/>
    <x v="1"/>
    <x v="0"/>
    <x v="3"/>
    <x v="3"/>
    <x v="0"/>
    <s v="0-10"/>
    <x v="0"/>
  </r>
  <r>
    <x v="4149"/>
    <n v="32"/>
    <n v="6"/>
    <n v="85"/>
    <x v="2"/>
    <n v="90504"/>
    <x v="0"/>
    <n v="2.7"/>
    <x v="2"/>
    <n v="100"/>
    <x v="0"/>
    <x v="1"/>
    <x v="0"/>
    <x v="1"/>
    <x v="0"/>
    <x v="3"/>
    <x v="3"/>
    <x v="1"/>
    <s v="0-10"/>
    <x v="0"/>
  </r>
  <r>
    <x v="4150"/>
    <n v="32"/>
    <n v="7"/>
    <n v="42"/>
    <x v="1"/>
    <n v="92634"/>
    <x v="2"/>
    <n v="0.8"/>
    <x v="0"/>
    <n v="0"/>
    <x v="0"/>
    <x v="1"/>
    <x v="0"/>
    <x v="1"/>
    <x v="1"/>
    <x v="3"/>
    <x v="1"/>
    <x v="0"/>
    <s v="0-10"/>
    <x v="2"/>
  </r>
  <r>
    <x v="4151"/>
    <n v="32"/>
    <n v="6"/>
    <n v="41"/>
    <x v="1"/>
    <n v="92182"/>
    <x v="1"/>
    <n v="2"/>
    <x v="1"/>
    <n v="0"/>
    <x v="0"/>
    <x v="1"/>
    <x v="0"/>
    <x v="0"/>
    <x v="0"/>
    <x v="3"/>
    <x v="1"/>
    <x v="0"/>
    <s v="0-10"/>
    <x v="0"/>
  </r>
  <r>
    <x v="4152"/>
    <n v="32"/>
    <n v="7"/>
    <n v="44"/>
    <x v="1"/>
    <n v="90095"/>
    <x v="2"/>
    <n v="0.8"/>
    <x v="0"/>
    <n v="0"/>
    <x v="0"/>
    <x v="1"/>
    <x v="0"/>
    <x v="1"/>
    <x v="0"/>
    <x v="3"/>
    <x v="1"/>
    <x v="0"/>
    <s v="0-10"/>
    <x v="2"/>
  </r>
  <r>
    <x v="4153"/>
    <n v="32"/>
    <n v="6"/>
    <n v="120"/>
    <x v="0"/>
    <n v="94102"/>
    <x v="2"/>
    <n v="5.4"/>
    <x v="0"/>
    <n v="301"/>
    <x v="1"/>
    <x v="1"/>
    <x v="1"/>
    <x v="1"/>
    <x v="1"/>
    <x v="3"/>
    <x v="0"/>
    <x v="3"/>
    <s v="0-10"/>
    <x v="3"/>
  </r>
  <r>
    <x v="4154"/>
    <n v="32"/>
    <n v="6"/>
    <n v="38"/>
    <x v="1"/>
    <n v="92868"/>
    <x v="0"/>
    <n v="0.3"/>
    <x v="0"/>
    <n v="0"/>
    <x v="0"/>
    <x v="0"/>
    <x v="1"/>
    <x v="1"/>
    <x v="0"/>
    <x v="3"/>
    <x v="1"/>
    <x v="0"/>
    <s v="0-10"/>
    <x v="2"/>
  </r>
  <r>
    <x v="4155"/>
    <n v="32"/>
    <n v="6"/>
    <n v="112"/>
    <x v="0"/>
    <n v="95054"/>
    <x v="2"/>
    <n v="1.8"/>
    <x v="2"/>
    <n v="0"/>
    <x v="0"/>
    <x v="1"/>
    <x v="0"/>
    <x v="1"/>
    <x v="0"/>
    <x v="3"/>
    <x v="0"/>
    <x v="0"/>
    <s v="0-10"/>
    <x v="1"/>
  </r>
  <r>
    <x v="4156"/>
    <n v="32"/>
    <n v="8"/>
    <n v="42"/>
    <x v="1"/>
    <n v="90650"/>
    <x v="0"/>
    <n v="1.8"/>
    <x v="2"/>
    <n v="0"/>
    <x v="0"/>
    <x v="1"/>
    <x v="0"/>
    <x v="0"/>
    <x v="0"/>
    <x v="3"/>
    <x v="1"/>
    <x v="0"/>
    <s v="0-10"/>
    <x v="1"/>
  </r>
  <r>
    <x v="4157"/>
    <n v="32"/>
    <n v="7"/>
    <n v="108"/>
    <x v="0"/>
    <n v="94550"/>
    <x v="0"/>
    <n v="4.5999999999999996"/>
    <x v="0"/>
    <n v="0"/>
    <x v="0"/>
    <x v="0"/>
    <x v="0"/>
    <x v="0"/>
    <x v="0"/>
    <x v="3"/>
    <x v="0"/>
    <x v="0"/>
    <s v="0-10"/>
    <x v="5"/>
  </r>
  <r>
    <x v="4158"/>
    <n v="32"/>
    <n v="8"/>
    <n v="39"/>
    <x v="1"/>
    <n v="95827"/>
    <x v="0"/>
    <n v="1.7"/>
    <x v="0"/>
    <n v="0"/>
    <x v="0"/>
    <x v="1"/>
    <x v="0"/>
    <x v="1"/>
    <x v="1"/>
    <x v="3"/>
    <x v="1"/>
    <x v="0"/>
    <s v="0-10"/>
    <x v="1"/>
  </r>
  <r>
    <x v="4159"/>
    <n v="32"/>
    <n v="7"/>
    <n v="38"/>
    <x v="1"/>
    <n v="90041"/>
    <x v="0"/>
    <n v="1"/>
    <x v="0"/>
    <n v="0"/>
    <x v="0"/>
    <x v="1"/>
    <x v="0"/>
    <x v="1"/>
    <x v="0"/>
    <x v="3"/>
    <x v="1"/>
    <x v="0"/>
    <s v="0-10"/>
    <x v="1"/>
  </r>
  <r>
    <x v="4160"/>
    <n v="32"/>
    <n v="8"/>
    <n v="104"/>
    <x v="0"/>
    <n v="95192"/>
    <x v="1"/>
    <n v="3.7"/>
    <x v="0"/>
    <n v="0"/>
    <x v="1"/>
    <x v="1"/>
    <x v="0"/>
    <x v="0"/>
    <x v="1"/>
    <x v="3"/>
    <x v="0"/>
    <x v="0"/>
    <s v="0-10"/>
    <x v="4"/>
  </r>
  <r>
    <x v="4161"/>
    <n v="32"/>
    <n v="6"/>
    <n v="13"/>
    <x v="1"/>
    <n v="94611"/>
    <x v="2"/>
    <n v="0.3"/>
    <x v="0"/>
    <n v="0"/>
    <x v="0"/>
    <x v="1"/>
    <x v="0"/>
    <x v="1"/>
    <x v="1"/>
    <x v="3"/>
    <x v="2"/>
    <x v="0"/>
    <s v="0-10"/>
    <x v="2"/>
  </r>
  <r>
    <x v="4162"/>
    <n v="32"/>
    <n v="7"/>
    <n v="143"/>
    <x v="0"/>
    <n v="91365"/>
    <x v="3"/>
    <n v="2.9"/>
    <x v="1"/>
    <n v="0"/>
    <x v="1"/>
    <x v="1"/>
    <x v="0"/>
    <x v="1"/>
    <x v="0"/>
    <x v="3"/>
    <x v="0"/>
    <x v="0"/>
    <s v="0-10"/>
    <x v="0"/>
  </r>
  <r>
    <x v="4163"/>
    <n v="32"/>
    <n v="6"/>
    <n v="99"/>
    <x v="2"/>
    <n v="92101"/>
    <x v="1"/>
    <n v="1.5"/>
    <x v="1"/>
    <n v="0"/>
    <x v="0"/>
    <x v="1"/>
    <x v="0"/>
    <x v="0"/>
    <x v="1"/>
    <x v="3"/>
    <x v="3"/>
    <x v="0"/>
    <s v="0-10"/>
    <x v="1"/>
  </r>
  <r>
    <x v="4164"/>
    <n v="32"/>
    <n v="7"/>
    <n v="123"/>
    <x v="0"/>
    <n v="92407"/>
    <x v="1"/>
    <n v="2.9"/>
    <x v="2"/>
    <n v="0"/>
    <x v="1"/>
    <x v="1"/>
    <x v="0"/>
    <x v="1"/>
    <x v="0"/>
    <x v="3"/>
    <x v="0"/>
    <x v="0"/>
    <s v="0-10"/>
    <x v="0"/>
  </r>
  <r>
    <x v="4165"/>
    <n v="32"/>
    <n v="7"/>
    <n v="94"/>
    <x v="2"/>
    <n v="91361"/>
    <x v="1"/>
    <n v="3.1"/>
    <x v="0"/>
    <n v="0"/>
    <x v="0"/>
    <x v="1"/>
    <x v="0"/>
    <x v="1"/>
    <x v="0"/>
    <x v="3"/>
    <x v="3"/>
    <x v="0"/>
    <s v="0-10"/>
    <x v="4"/>
  </r>
  <r>
    <x v="4166"/>
    <n v="32"/>
    <n v="2"/>
    <n v="71"/>
    <x v="2"/>
    <n v="95014"/>
    <x v="1"/>
    <n v="1.75"/>
    <x v="1"/>
    <n v="108"/>
    <x v="0"/>
    <x v="1"/>
    <x v="0"/>
    <x v="0"/>
    <x v="0"/>
    <x v="3"/>
    <x v="4"/>
    <x v="2"/>
    <s v="0-10"/>
    <x v="1"/>
  </r>
  <r>
    <x v="4167"/>
    <n v="32"/>
    <n v="6"/>
    <n v="28"/>
    <x v="1"/>
    <n v="94025"/>
    <x v="1"/>
    <n v="0.3"/>
    <x v="2"/>
    <n v="88"/>
    <x v="0"/>
    <x v="1"/>
    <x v="0"/>
    <x v="1"/>
    <x v="0"/>
    <x v="3"/>
    <x v="1"/>
    <x v="1"/>
    <s v="0-10"/>
    <x v="2"/>
  </r>
  <r>
    <x v="4168"/>
    <n v="32"/>
    <n v="6"/>
    <n v="73"/>
    <x v="2"/>
    <n v="94305"/>
    <x v="2"/>
    <n v="2.2000000000000002"/>
    <x v="2"/>
    <n v="0"/>
    <x v="0"/>
    <x v="1"/>
    <x v="0"/>
    <x v="0"/>
    <x v="0"/>
    <x v="3"/>
    <x v="4"/>
    <x v="0"/>
    <s v="0-10"/>
    <x v="0"/>
  </r>
  <r>
    <x v="4169"/>
    <n v="32"/>
    <n v="6"/>
    <n v="35"/>
    <x v="1"/>
    <n v="94005"/>
    <x v="1"/>
    <n v="0.3"/>
    <x v="0"/>
    <n v="0"/>
    <x v="0"/>
    <x v="1"/>
    <x v="0"/>
    <x v="0"/>
    <x v="1"/>
    <x v="3"/>
    <x v="1"/>
    <x v="0"/>
    <s v="0-10"/>
    <x v="2"/>
  </r>
  <r>
    <x v="4170"/>
    <n v="32"/>
    <n v="5"/>
    <n v="48"/>
    <x v="1"/>
    <n v="94022"/>
    <x v="1"/>
    <n v="1.67"/>
    <x v="2"/>
    <n v="0"/>
    <x v="0"/>
    <x v="0"/>
    <x v="1"/>
    <x v="1"/>
    <x v="1"/>
    <x v="3"/>
    <x v="1"/>
    <x v="0"/>
    <s v="0-10"/>
    <x v="1"/>
  </r>
  <r>
    <x v="4171"/>
    <n v="32"/>
    <n v="5"/>
    <n v="63"/>
    <x v="2"/>
    <n v="90024"/>
    <x v="2"/>
    <n v="2"/>
    <x v="2"/>
    <n v="0"/>
    <x v="0"/>
    <x v="0"/>
    <x v="0"/>
    <x v="1"/>
    <x v="0"/>
    <x v="3"/>
    <x v="4"/>
    <x v="0"/>
    <s v="0-10"/>
    <x v="0"/>
  </r>
  <r>
    <x v="4172"/>
    <n v="32"/>
    <n v="8"/>
    <n v="79"/>
    <x v="2"/>
    <n v="92115"/>
    <x v="0"/>
    <n v="0.1"/>
    <x v="0"/>
    <n v="0"/>
    <x v="0"/>
    <x v="1"/>
    <x v="0"/>
    <x v="0"/>
    <x v="0"/>
    <x v="3"/>
    <x v="3"/>
    <x v="0"/>
    <s v="0-10"/>
    <x v="2"/>
  </r>
  <r>
    <x v="4173"/>
    <n v="32"/>
    <n v="8"/>
    <n v="78"/>
    <x v="2"/>
    <n v="90401"/>
    <x v="2"/>
    <n v="0.1"/>
    <x v="2"/>
    <n v="0"/>
    <x v="0"/>
    <x v="1"/>
    <x v="0"/>
    <x v="1"/>
    <x v="0"/>
    <x v="3"/>
    <x v="3"/>
    <x v="0"/>
    <s v="0-10"/>
    <x v="2"/>
  </r>
  <r>
    <x v="4174"/>
    <n v="32"/>
    <n v="6"/>
    <n v="51"/>
    <x v="2"/>
    <n v="93109"/>
    <x v="2"/>
    <n v="0.2"/>
    <x v="0"/>
    <n v="154"/>
    <x v="0"/>
    <x v="0"/>
    <x v="0"/>
    <x v="0"/>
    <x v="1"/>
    <x v="3"/>
    <x v="4"/>
    <x v="2"/>
    <s v="0-10"/>
    <x v="2"/>
  </r>
  <r>
    <x v="4175"/>
    <n v="32"/>
    <n v="8"/>
    <n v="32"/>
    <x v="1"/>
    <n v="94143"/>
    <x v="1"/>
    <n v="1"/>
    <x v="2"/>
    <n v="103"/>
    <x v="0"/>
    <x v="1"/>
    <x v="1"/>
    <x v="1"/>
    <x v="1"/>
    <x v="3"/>
    <x v="1"/>
    <x v="2"/>
    <s v="0-10"/>
    <x v="1"/>
  </r>
  <r>
    <x v="4176"/>
    <n v="32"/>
    <n v="7"/>
    <n v="52"/>
    <x v="2"/>
    <n v="92660"/>
    <x v="1"/>
    <n v="0.1"/>
    <x v="0"/>
    <n v="0"/>
    <x v="0"/>
    <x v="1"/>
    <x v="0"/>
    <x v="1"/>
    <x v="0"/>
    <x v="3"/>
    <x v="4"/>
    <x v="0"/>
    <s v="0-10"/>
    <x v="2"/>
  </r>
  <r>
    <x v="4177"/>
    <n v="32"/>
    <n v="7"/>
    <n v="125"/>
    <x v="0"/>
    <n v="95133"/>
    <x v="0"/>
    <n v="0"/>
    <x v="0"/>
    <n v="0"/>
    <x v="0"/>
    <x v="1"/>
    <x v="0"/>
    <x v="1"/>
    <x v="1"/>
    <x v="3"/>
    <x v="0"/>
    <x v="0"/>
    <s v="0-10"/>
    <x v="2"/>
  </r>
  <r>
    <x v="4178"/>
    <n v="32"/>
    <n v="8"/>
    <n v="141"/>
    <x v="0"/>
    <n v="90005"/>
    <x v="1"/>
    <n v="4.33"/>
    <x v="0"/>
    <n v="0"/>
    <x v="0"/>
    <x v="1"/>
    <x v="0"/>
    <x v="0"/>
    <x v="0"/>
    <x v="3"/>
    <x v="0"/>
    <x v="0"/>
    <s v="0-10"/>
    <x v="5"/>
  </r>
  <r>
    <x v="4179"/>
    <n v="32"/>
    <n v="8"/>
    <n v="200"/>
    <x v="0"/>
    <n v="91330"/>
    <x v="1"/>
    <n v="6.5"/>
    <x v="0"/>
    <n v="565"/>
    <x v="0"/>
    <x v="1"/>
    <x v="0"/>
    <x v="1"/>
    <x v="0"/>
    <x v="3"/>
    <x v="6"/>
    <x v="3"/>
    <s v="0-10"/>
    <x v="3"/>
  </r>
  <r>
    <x v="4180"/>
    <n v="32"/>
    <n v="6"/>
    <n v="44"/>
    <x v="1"/>
    <n v="94608"/>
    <x v="2"/>
    <n v="0.2"/>
    <x v="0"/>
    <n v="0"/>
    <x v="0"/>
    <x v="0"/>
    <x v="1"/>
    <x v="1"/>
    <x v="1"/>
    <x v="3"/>
    <x v="1"/>
    <x v="0"/>
    <s v="0-10"/>
    <x v="2"/>
  </r>
  <r>
    <x v="4181"/>
    <n v="32"/>
    <n v="7"/>
    <n v="54"/>
    <x v="2"/>
    <n v="96008"/>
    <x v="2"/>
    <n v="1.3"/>
    <x v="0"/>
    <n v="0"/>
    <x v="0"/>
    <x v="0"/>
    <x v="0"/>
    <x v="1"/>
    <x v="0"/>
    <x v="3"/>
    <x v="4"/>
    <x v="0"/>
    <s v="0-10"/>
    <x v="1"/>
  </r>
  <r>
    <x v="4182"/>
    <n v="32"/>
    <n v="6"/>
    <n v="54"/>
    <x v="2"/>
    <n v="94596"/>
    <x v="2"/>
    <n v="1.8"/>
    <x v="1"/>
    <n v="167"/>
    <x v="0"/>
    <x v="1"/>
    <x v="0"/>
    <x v="0"/>
    <x v="0"/>
    <x v="3"/>
    <x v="4"/>
    <x v="2"/>
    <s v="0-10"/>
    <x v="1"/>
  </r>
  <r>
    <x v="4183"/>
    <n v="32"/>
    <n v="7"/>
    <n v="83"/>
    <x v="2"/>
    <n v="94304"/>
    <x v="0"/>
    <n v="2.6"/>
    <x v="2"/>
    <n v="0"/>
    <x v="0"/>
    <x v="0"/>
    <x v="0"/>
    <x v="0"/>
    <x v="1"/>
    <x v="3"/>
    <x v="3"/>
    <x v="0"/>
    <s v="0-10"/>
    <x v="0"/>
  </r>
  <r>
    <x v="4184"/>
    <n v="32"/>
    <n v="8"/>
    <n v="29"/>
    <x v="1"/>
    <n v="92807"/>
    <x v="0"/>
    <n v="0.2"/>
    <x v="1"/>
    <n v="76"/>
    <x v="0"/>
    <x v="1"/>
    <x v="0"/>
    <x v="1"/>
    <x v="1"/>
    <x v="3"/>
    <x v="1"/>
    <x v="1"/>
    <s v="0-10"/>
    <x v="2"/>
  </r>
  <r>
    <x v="4185"/>
    <n v="32"/>
    <n v="8"/>
    <n v="183"/>
    <x v="0"/>
    <n v="94080"/>
    <x v="0"/>
    <n v="6"/>
    <x v="0"/>
    <n v="0"/>
    <x v="0"/>
    <x v="1"/>
    <x v="0"/>
    <x v="0"/>
    <x v="0"/>
    <x v="3"/>
    <x v="5"/>
    <x v="0"/>
    <s v="0-10"/>
    <x v="3"/>
  </r>
  <r>
    <x v="4186"/>
    <n v="32"/>
    <n v="7"/>
    <n v="55"/>
    <x v="2"/>
    <n v="91301"/>
    <x v="2"/>
    <n v="2"/>
    <x v="2"/>
    <n v="0"/>
    <x v="0"/>
    <x v="1"/>
    <x v="0"/>
    <x v="1"/>
    <x v="0"/>
    <x v="3"/>
    <x v="4"/>
    <x v="0"/>
    <s v="0-10"/>
    <x v="0"/>
  </r>
  <r>
    <x v="4187"/>
    <n v="32"/>
    <n v="8"/>
    <n v="45"/>
    <x v="1"/>
    <n v="94558"/>
    <x v="0"/>
    <n v="2.4"/>
    <x v="2"/>
    <n v="0"/>
    <x v="0"/>
    <x v="1"/>
    <x v="0"/>
    <x v="0"/>
    <x v="0"/>
    <x v="3"/>
    <x v="1"/>
    <x v="0"/>
    <s v="0-10"/>
    <x v="0"/>
  </r>
  <r>
    <x v="4188"/>
    <n v="32"/>
    <n v="8"/>
    <n v="25"/>
    <x v="1"/>
    <n v="93524"/>
    <x v="3"/>
    <n v="0.9"/>
    <x v="1"/>
    <n v="0"/>
    <x v="0"/>
    <x v="1"/>
    <x v="0"/>
    <x v="1"/>
    <x v="1"/>
    <x v="3"/>
    <x v="1"/>
    <x v="0"/>
    <s v="0-10"/>
    <x v="2"/>
  </r>
  <r>
    <x v="4189"/>
    <n v="32"/>
    <n v="7"/>
    <n v="185"/>
    <x v="0"/>
    <n v="92009"/>
    <x v="1"/>
    <n v="6.7"/>
    <x v="0"/>
    <n v="0"/>
    <x v="0"/>
    <x v="1"/>
    <x v="1"/>
    <x v="1"/>
    <x v="1"/>
    <x v="3"/>
    <x v="5"/>
    <x v="0"/>
    <s v="0-10"/>
    <x v="3"/>
  </r>
  <r>
    <x v="4190"/>
    <n v="32"/>
    <n v="6"/>
    <n v="32"/>
    <x v="1"/>
    <n v="92806"/>
    <x v="1"/>
    <n v="0.3"/>
    <x v="0"/>
    <n v="0"/>
    <x v="0"/>
    <x v="1"/>
    <x v="0"/>
    <x v="0"/>
    <x v="0"/>
    <x v="3"/>
    <x v="1"/>
    <x v="0"/>
    <s v="0-10"/>
    <x v="2"/>
  </r>
  <r>
    <x v="4191"/>
    <n v="32"/>
    <n v="6"/>
    <n v="111"/>
    <x v="0"/>
    <n v="95014"/>
    <x v="1"/>
    <n v="1.5"/>
    <x v="1"/>
    <n v="0"/>
    <x v="0"/>
    <x v="1"/>
    <x v="0"/>
    <x v="0"/>
    <x v="0"/>
    <x v="3"/>
    <x v="0"/>
    <x v="0"/>
    <s v="0-10"/>
    <x v="1"/>
  </r>
  <r>
    <x v="4192"/>
    <n v="32"/>
    <n v="5"/>
    <n v="41"/>
    <x v="1"/>
    <n v="92008"/>
    <x v="1"/>
    <n v="1"/>
    <x v="2"/>
    <n v="112"/>
    <x v="0"/>
    <x v="0"/>
    <x v="0"/>
    <x v="1"/>
    <x v="0"/>
    <x v="3"/>
    <x v="1"/>
    <x v="2"/>
    <s v="0-10"/>
    <x v="1"/>
  </r>
  <r>
    <x v="4193"/>
    <n v="32"/>
    <n v="7"/>
    <n v="28"/>
    <x v="1"/>
    <n v="90034"/>
    <x v="2"/>
    <n v="1.1000000000000001"/>
    <x v="1"/>
    <n v="0"/>
    <x v="0"/>
    <x v="1"/>
    <x v="0"/>
    <x v="0"/>
    <x v="0"/>
    <x v="3"/>
    <x v="1"/>
    <x v="0"/>
    <s v="0-10"/>
    <x v="1"/>
  </r>
  <r>
    <x v="4194"/>
    <n v="32"/>
    <n v="8"/>
    <n v="60"/>
    <x v="2"/>
    <n v="95816"/>
    <x v="0"/>
    <n v="1.2"/>
    <x v="0"/>
    <n v="0"/>
    <x v="0"/>
    <x v="1"/>
    <x v="0"/>
    <x v="1"/>
    <x v="1"/>
    <x v="3"/>
    <x v="4"/>
    <x v="0"/>
    <s v="0-10"/>
    <x v="1"/>
  </r>
  <r>
    <x v="4195"/>
    <n v="32"/>
    <n v="7"/>
    <n v="98"/>
    <x v="2"/>
    <n v="95929"/>
    <x v="0"/>
    <n v="4.2"/>
    <x v="0"/>
    <n v="171"/>
    <x v="1"/>
    <x v="0"/>
    <x v="1"/>
    <x v="0"/>
    <x v="0"/>
    <x v="3"/>
    <x v="3"/>
    <x v="2"/>
    <s v="0-10"/>
    <x v="5"/>
  </r>
  <r>
    <x v="4196"/>
    <n v="32"/>
    <n v="8"/>
    <n v="20"/>
    <x v="1"/>
    <n v="93106"/>
    <x v="0"/>
    <n v="0.5"/>
    <x v="1"/>
    <n v="102"/>
    <x v="0"/>
    <x v="1"/>
    <x v="0"/>
    <x v="1"/>
    <x v="0"/>
    <x v="3"/>
    <x v="2"/>
    <x v="2"/>
    <s v="0-10"/>
    <x v="2"/>
  </r>
  <r>
    <x v="4197"/>
    <n v="32"/>
    <n v="7"/>
    <n v="100"/>
    <x v="2"/>
    <n v="92126"/>
    <x v="3"/>
    <n v="0.6"/>
    <x v="2"/>
    <n v="0"/>
    <x v="0"/>
    <x v="1"/>
    <x v="0"/>
    <x v="1"/>
    <x v="0"/>
    <x v="3"/>
    <x v="0"/>
    <x v="0"/>
    <s v="0-10"/>
    <x v="2"/>
  </r>
  <r>
    <x v="4198"/>
    <n v="32"/>
    <n v="8"/>
    <n v="70"/>
    <x v="2"/>
    <n v="91423"/>
    <x v="3"/>
    <n v="1.5"/>
    <x v="0"/>
    <n v="0"/>
    <x v="0"/>
    <x v="1"/>
    <x v="0"/>
    <x v="1"/>
    <x v="0"/>
    <x v="3"/>
    <x v="4"/>
    <x v="0"/>
    <s v="0-10"/>
    <x v="1"/>
  </r>
  <r>
    <x v="4199"/>
    <n v="32"/>
    <n v="8"/>
    <n v="22"/>
    <x v="1"/>
    <n v="94583"/>
    <x v="2"/>
    <n v="0.7"/>
    <x v="2"/>
    <n v="0"/>
    <x v="0"/>
    <x v="1"/>
    <x v="0"/>
    <x v="1"/>
    <x v="1"/>
    <x v="3"/>
    <x v="2"/>
    <x v="0"/>
    <s v="0-10"/>
    <x v="2"/>
  </r>
  <r>
    <x v="4200"/>
    <n v="32"/>
    <n v="7"/>
    <n v="82"/>
    <x v="2"/>
    <n v="94305"/>
    <x v="0"/>
    <n v="2.6"/>
    <x v="2"/>
    <n v="240"/>
    <x v="0"/>
    <x v="1"/>
    <x v="1"/>
    <x v="1"/>
    <x v="1"/>
    <x v="3"/>
    <x v="3"/>
    <x v="2"/>
    <s v="0-10"/>
    <x v="0"/>
  </r>
  <r>
    <x v="4201"/>
    <n v="32"/>
    <n v="7"/>
    <n v="49"/>
    <x v="1"/>
    <n v="94080"/>
    <x v="3"/>
    <n v="2.2999999999999998"/>
    <x v="0"/>
    <n v="0"/>
    <x v="0"/>
    <x v="1"/>
    <x v="0"/>
    <x v="1"/>
    <x v="0"/>
    <x v="3"/>
    <x v="1"/>
    <x v="0"/>
    <s v="0-10"/>
    <x v="0"/>
  </r>
  <r>
    <x v="4202"/>
    <n v="32"/>
    <n v="6"/>
    <n v="22"/>
    <x v="1"/>
    <n v="94061"/>
    <x v="2"/>
    <n v="0.3"/>
    <x v="0"/>
    <n v="0"/>
    <x v="0"/>
    <x v="1"/>
    <x v="0"/>
    <x v="0"/>
    <x v="0"/>
    <x v="3"/>
    <x v="2"/>
    <x v="0"/>
    <s v="0-10"/>
    <x v="2"/>
  </r>
  <r>
    <x v="4203"/>
    <n v="32"/>
    <n v="7"/>
    <n v="84"/>
    <x v="2"/>
    <n v="91320"/>
    <x v="3"/>
    <n v="0.6"/>
    <x v="2"/>
    <n v="0"/>
    <x v="0"/>
    <x v="1"/>
    <x v="0"/>
    <x v="1"/>
    <x v="1"/>
    <x v="3"/>
    <x v="3"/>
    <x v="0"/>
    <s v="0-10"/>
    <x v="2"/>
  </r>
  <r>
    <x v="4204"/>
    <n v="32"/>
    <n v="8"/>
    <n v="74"/>
    <x v="2"/>
    <n v="93023"/>
    <x v="2"/>
    <n v="0.1"/>
    <x v="2"/>
    <n v="257"/>
    <x v="0"/>
    <x v="1"/>
    <x v="0"/>
    <x v="0"/>
    <x v="1"/>
    <x v="3"/>
    <x v="4"/>
    <x v="2"/>
    <s v="0-10"/>
    <x v="2"/>
  </r>
  <r>
    <x v="4205"/>
    <n v="32"/>
    <n v="7"/>
    <n v="83"/>
    <x v="2"/>
    <n v="94302"/>
    <x v="1"/>
    <n v="2.5"/>
    <x v="0"/>
    <n v="148"/>
    <x v="0"/>
    <x v="0"/>
    <x v="0"/>
    <x v="1"/>
    <x v="0"/>
    <x v="3"/>
    <x v="3"/>
    <x v="2"/>
    <s v="0-10"/>
    <x v="0"/>
  </r>
  <r>
    <x v="4206"/>
    <n v="32"/>
    <n v="6"/>
    <n v="31"/>
    <x v="1"/>
    <n v="92675"/>
    <x v="0"/>
    <n v="0.3"/>
    <x v="0"/>
    <n v="0"/>
    <x v="0"/>
    <x v="1"/>
    <x v="0"/>
    <x v="0"/>
    <x v="0"/>
    <x v="3"/>
    <x v="1"/>
    <x v="0"/>
    <s v="0-10"/>
    <x v="2"/>
  </r>
  <r>
    <x v="4207"/>
    <n v="32"/>
    <n v="8"/>
    <n v="82"/>
    <x v="2"/>
    <n v="93943"/>
    <x v="3"/>
    <n v="1.5"/>
    <x v="0"/>
    <n v="0"/>
    <x v="0"/>
    <x v="1"/>
    <x v="0"/>
    <x v="1"/>
    <x v="1"/>
    <x v="3"/>
    <x v="3"/>
    <x v="0"/>
    <s v="0-10"/>
    <x v="1"/>
  </r>
  <r>
    <x v="4208"/>
    <n v="32"/>
    <n v="8"/>
    <n v="84"/>
    <x v="2"/>
    <n v="92093"/>
    <x v="2"/>
    <n v="3.4"/>
    <x v="0"/>
    <n v="0"/>
    <x v="0"/>
    <x v="1"/>
    <x v="0"/>
    <x v="1"/>
    <x v="0"/>
    <x v="3"/>
    <x v="3"/>
    <x v="0"/>
    <s v="0-10"/>
    <x v="4"/>
  </r>
  <r>
    <x v="4209"/>
    <n v="32"/>
    <n v="8"/>
    <n v="65"/>
    <x v="2"/>
    <n v="95134"/>
    <x v="0"/>
    <n v="1.2"/>
    <x v="0"/>
    <n v="268"/>
    <x v="0"/>
    <x v="1"/>
    <x v="0"/>
    <x v="1"/>
    <x v="0"/>
    <x v="3"/>
    <x v="4"/>
    <x v="2"/>
    <s v="0-10"/>
    <x v="1"/>
  </r>
  <r>
    <x v="4210"/>
    <n v="32"/>
    <n v="6"/>
    <n v="112"/>
    <x v="0"/>
    <n v="94111"/>
    <x v="0"/>
    <n v="2.7"/>
    <x v="2"/>
    <n v="408"/>
    <x v="0"/>
    <x v="0"/>
    <x v="1"/>
    <x v="1"/>
    <x v="1"/>
    <x v="3"/>
    <x v="0"/>
    <x v="3"/>
    <s v="0-10"/>
    <x v="0"/>
  </r>
  <r>
    <x v="4211"/>
    <n v="32"/>
    <n v="7"/>
    <n v="58"/>
    <x v="2"/>
    <n v="92612"/>
    <x v="0"/>
    <n v="1"/>
    <x v="0"/>
    <n v="0"/>
    <x v="0"/>
    <x v="1"/>
    <x v="0"/>
    <x v="1"/>
    <x v="0"/>
    <x v="3"/>
    <x v="4"/>
    <x v="0"/>
    <s v="0-10"/>
    <x v="1"/>
  </r>
  <r>
    <x v="4212"/>
    <n v="32"/>
    <n v="8"/>
    <n v="44"/>
    <x v="1"/>
    <n v="91401"/>
    <x v="0"/>
    <n v="1.8"/>
    <x v="2"/>
    <n v="192"/>
    <x v="0"/>
    <x v="1"/>
    <x v="0"/>
    <x v="1"/>
    <x v="0"/>
    <x v="3"/>
    <x v="1"/>
    <x v="2"/>
    <s v="0-10"/>
    <x v="1"/>
  </r>
  <r>
    <x v="4213"/>
    <n v="32"/>
    <n v="8"/>
    <n v="58"/>
    <x v="2"/>
    <n v="95616"/>
    <x v="3"/>
    <n v="2"/>
    <x v="0"/>
    <n v="90"/>
    <x v="0"/>
    <x v="1"/>
    <x v="0"/>
    <x v="1"/>
    <x v="0"/>
    <x v="3"/>
    <x v="4"/>
    <x v="1"/>
    <s v="0-10"/>
    <x v="0"/>
  </r>
  <r>
    <x v="4214"/>
    <n v="32"/>
    <n v="8"/>
    <n v="169"/>
    <x v="0"/>
    <n v="94596"/>
    <x v="0"/>
    <n v="6.5"/>
    <x v="1"/>
    <n v="272"/>
    <x v="1"/>
    <x v="0"/>
    <x v="1"/>
    <x v="1"/>
    <x v="0"/>
    <x v="3"/>
    <x v="5"/>
    <x v="2"/>
    <s v="0-10"/>
    <x v="3"/>
  </r>
  <r>
    <x v="4215"/>
    <n v="32"/>
    <n v="7"/>
    <n v="64"/>
    <x v="2"/>
    <n v="92630"/>
    <x v="1"/>
    <n v="0.1"/>
    <x v="0"/>
    <n v="0"/>
    <x v="0"/>
    <x v="1"/>
    <x v="0"/>
    <x v="1"/>
    <x v="1"/>
    <x v="3"/>
    <x v="4"/>
    <x v="0"/>
    <s v="0-10"/>
    <x v="2"/>
  </r>
  <r>
    <x v="4216"/>
    <n v="32"/>
    <n v="6"/>
    <n v="93"/>
    <x v="2"/>
    <n v="90029"/>
    <x v="3"/>
    <n v="1.6"/>
    <x v="0"/>
    <n v="79"/>
    <x v="0"/>
    <x v="1"/>
    <x v="0"/>
    <x v="1"/>
    <x v="0"/>
    <x v="3"/>
    <x v="3"/>
    <x v="1"/>
    <s v="0-10"/>
    <x v="1"/>
  </r>
  <r>
    <x v="4217"/>
    <n v="32"/>
    <n v="6"/>
    <n v="13"/>
    <x v="1"/>
    <n v="91040"/>
    <x v="2"/>
    <n v="0.3"/>
    <x v="0"/>
    <n v="0"/>
    <x v="0"/>
    <x v="0"/>
    <x v="1"/>
    <x v="1"/>
    <x v="1"/>
    <x v="3"/>
    <x v="2"/>
    <x v="0"/>
    <s v="0-10"/>
    <x v="2"/>
  </r>
  <r>
    <x v="4218"/>
    <n v="32"/>
    <n v="8"/>
    <n v="181"/>
    <x v="0"/>
    <n v="94596"/>
    <x v="0"/>
    <n v="6"/>
    <x v="0"/>
    <n v="0"/>
    <x v="0"/>
    <x v="1"/>
    <x v="1"/>
    <x v="1"/>
    <x v="1"/>
    <x v="3"/>
    <x v="5"/>
    <x v="0"/>
    <s v="0-10"/>
    <x v="3"/>
  </r>
  <r>
    <x v="4219"/>
    <n v="32"/>
    <n v="6"/>
    <n v="31"/>
    <x v="1"/>
    <n v="90275"/>
    <x v="1"/>
    <n v="2"/>
    <x v="1"/>
    <n v="0"/>
    <x v="0"/>
    <x v="1"/>
    <x v="0"/>
    <x v="1"/>
    <x v="1"/>
    <x v="3"/>
    <x v="1"/>
    <x v="0"/>
    <s v="0-10"/>
    <x v="0"/>
  </r>
  <r>
    <x v="4220"/>
    <n v="32"/>
    <n v="7"/>
    <n v="82"/>
    <x v="2"/>
    <n v="95616"/>
    <x v="1"/>
    <n v="2.5"/>
    <x v="0"/>
    <n v="221"/>
    <x v="0"/>
    <x v="1"/>
    <x v="0"/>
    <x v="1"/>
    <x v="1"/>
    <x v="3"/>
    <x v="3"/>
    <x v="2"/>
    <s v="0-10"/>
    <x v="0"/>
  </r>
  <r>
    <x v="4221"/>
    <n v="32"/>
    <n v="7"/>
    <n v="61"/>
    <x v="2"/>
    <n v="94102"/>
    <x v="3"/>
    <n v="2.2999999999999998"/>
    <x v="0"/>
    <n v="205"/>
    <x v="0"/>
    <x v="1"/>
    <x v="0"/>
    <x v="1"/>
    <x v="1"/>
    <x v="3"/>
    <x v="4"/>
    <x v="2"/>
    <s v="0-10"/>
    <x v="0"/>
  </r>
  <r>
    <x v="4222"/>
    <n v="32"/>
    <n v="7"/>
    <n v="129"/>
    <x v="0"/>
    <n v="94720"/>
    <x v="2"/>
    <n v="5.2"/>
    <x v="2"/>
    <n v="0"/>
    <x v="1"/>
    <x v="1"/>
    <x v="0"/>
    <x v="0"/>
    <x v="1"/>
    <x v="3"/>
    <x v="0"/>
    <x v="0"/>
    <s v="0-10"/>
    <x v="3"/>
  </r>
  <r>
    <x v="4223"/>
    <n v="32"/>
    <n v="2"/>
    <n v="69"/>
    <x v="2"/>
    <n v="93943"/>
    <x v="2"/>
    <n v="4"/>
    <x v="1"/>
    <n v="102"/>
    <x v="0"/>
    <x v="1"/>
    <x v="0"/>
    <x v="1"/>
    <x v="0"/>
    <x v="3"/>
    <x v="4"/>
    <x v="2"/>
    <s v="0-10"/>
    <x v="5"/>
  </r>
  <r>
    <x v="4224"/>
    <n v="32"/>
    <n v="6"/>
    <n v="44"/>
    <x v="1"/>
    <n v="92886"/>
    <x v="0"/>
    <n v="0.3"/>
    <x v="0"/>
    <n v="81"/>
    <x v="0"/>
    <x v="1"/>
    <x v="0"/>
    <x v="1"/>
    <x v="1"/>
    <x v="3"/>
    <x v="1"/>
    <x v="1"/>
    <s v="0-10"/>
    <x v="2"/>
  </r>
  <r>
    <x v="4225"/>
    <n v="32"/>
    <n v="8"/>
    <n v="119"/>
    <x v="0"/>
    <n v="94710"/>
    <x v="2"/>
    <n v="5"/>
    <x v="1"/>
    <n v="0"/>
    <x v="1"/>
    <x v="1"/>
    <x v="0"/>
    <x v="1"/>
    <x v="0"/>
    <x v="3"/>
    <x v="0"/>
    <x v="0"/>
    <s v="0-10"/>
    <x v="3"/>
  </r>
  <r>
    <x v="4226"/>
    <n v="32"/>
    <n v="7"/>
    <n v="134"/>
    <x v="0"/>
    <n v="93108"/>
    <x v="1"/>
    <n v="3.1"/>
    <x v="0"/>
    <n v="0"/>
    <x v="0"/>
    <x v="1"/>
    <x v="0"/>
    <x v="0"/>
    <x v="0"/>
    <x v="3"/>
    <x v="0"/>
    <x v="0"/>
    <s v="0-10"/>
    <x v="4"/>
  </r>
  <r>
    <x v="4227"/>
    <n v="32"/>
    <n v="6"/>
    <n v="83"/>
    <x v="2"/>
    <n v="90036"/>
    <x v="2"/>
    <n v="2.2000000000000002"/>
    <x v="2"/>
    <n v="0"/>
    <x v="0"/>
    <x v="1"/>
    <x v="0"/>
    <x v="0"/>
    <x v="0"/>
    <x v="3"/>
    <x v="3"/>
    <x v="0"/>
    <s v="0-10"/>
    <x v="0"/>
  </r>
  <r>
    <x v="4228"/>
    <n v="32"/>
    <n v="6"/>
    <n v="122"/>
    <x v="0"/>
    <n v="94025"/>
    <x v="1"/>
    <n v="1.3"/>
    <x v="0"/>
    <n v="0"/>
    <x v="0"/>
    <x v="1"/>
    <x v="0"/>
    <x v="1"/>
    <x v="1"/>
    <x v="3"/>
    <x v="0"/>
    <x v="0"/>
    <s v="0-10"/>
    <x v="1"/>
  </r>
  <r>
    <x v="4229"/>
    <n v="32"/>
    <n v="8"/>
    <n v="61"/>
    <x v="2"/>
    <n v="94703"/>
    <x v="3"/>
    <n v="2.6"/>
    <x v="2"/>
    <n v="0"/>
    <x v="0"/>
    <x v="1"/>
    <x v="0"/>
    <x v="0"/>
    <x v="0"/>
    <x v="3"/>
    <x v="4"/>
    <x v="0"/>
    <s v="0-10"/>
    <x v="0"/>
  </r>
  <r>
    <x v="4230"/>
    <n v="32"/>
    <n v="7"/>
    <n v="111"/>
    <x v="0"/>
    <n v="90277"/>
    <x v="0"/>
    <n v="3.8"/>
    <x v="0"/>
    <n v="0"/>
    <x v="0"/>
    <x v="0"/>
    <x v="0"/>
    <x v="0"/>
    <x v="0"/>
    <x v="3"/>
    <x v="0"/>
    <x v="0"/>
    <s v="0-10"/>
    <x v="4"/>
  </r>
  <r>
    <x v="4231"/>
    <n v="32"/>
    <n v="7"/>
    <n v="134"/>
    <x v="0"/>
    <n v="95929"/>
    <x v="1"/>
    <n v="3.3"/>
    <x v="0"/>
    <n v="0"/>
    <x v="0"/>
    <x v="1"/>
    <x v="0"/>
    <x v="1"/>
    <x v="0"/>
    <x v="3"/>
    <x v="0"/>
    <x v="0"/>
    <s v="0-10"/>
    <x v="4"/>
  </r>
  <r>
    <x v="4232"/>
    <n v="32"/>
    <n v="8"/>
    <n v="14"/>
    <x v="1"/>
    <n v="90034"/>
    <x v="3"/>
    <n v="0.9"/>
    <x v="1"/>
    <n v="111"/>
    <x v="0"/>
    <x v="1"/>
    <x v="0"/>
    <x v="0"/>
    <x v="0"/>
    <x v="3"/>
    <x v="2"/>
    <x v="2"/>
    <s v="0-10"/>
    <x v="2"/>
  </r>
  <r>
    <x v="4233"/>
    <n v="32"/>
    <n v="8"/>
    <n v="42"/>
    <x v="1"/>
    <n v="95136"/>
    <x v="0"/>
    <n v="0.2"/>
    <x v="1"/>
    <n v="102"/>
    <x v="0"/>
    <x v="1"/>
    <x v="0"/>
    <x v="1"/>
    <x v="0"/>
    <x v="3"/>
    <x v="1"/>
    <x v="2"/>
    <s v="0-10"/>
    <x v="2"/>
  </r>
  <r>
    <x v="4234"/>
    <n v="32"/>
    <n v="7"/>
    <n v="45"/>
    <x v="1"/>
    <n v="93611"/>
    <x v="3"/>
    <n v="2.2999999999999998"/>
    <x v="0"/>
    <n v="83"/>
    <x v="0"/>
    <x v="0"/>
    <x v="0"/>
    <x v="1"/>
    <x v="0"/>
    <x v="3"/>
    <x v="1"/>
    <x v="1"/>
    <s v="0-10"/>
    <x v="0"/>
  </r>
  <r>
    <x v="4235"/>
    <n v="32"/>
    <n v="8"/>
    <n v="115"/>
    <x v="0"/>
    <n v="90064"/>
    <x v="0"/>
    <n v="4"/>
    <x v="0"/>
    <n v="0"/>
    <x v="0"/>
    <x v="1"/>
    <x v="0"/>
    <x v="0"/>
    <x v="0"/>
    <x v="3"/>
    <x v="0"/>
    <x v="0"/>
    <s v="0-10"/>
    <x v="5"/>
  </r>
  <r>
    <x v="4236"/>
    <n v="32"/>
    <n v="8"/>
    <n v="128"/>
    <x v="0"/>
    <n v="93117"/>
    <x v="1"/>
    <n v="4.33"/>
    <x v="0"/>
    <n v="0"/>
    <x v="0"/>
    <x v="1"/>
    <x v="0"/>
    <x v="1"/>
    <x v="0"/>
    <x v="3"/>
    <x v="0"/>
    <x v="0"/>
    <s v="0-10"/>
    <x v="5"/>
  </r>
  <r>
    <x v="4237"/>
    <n v="32"/>
    <n v="7"/>
    <n v="41"/>
    <x v="1"/>
    <n v="94706"/>
    <x v="2"/>
    <n v="2"/>
    <x v="2"/>
    <n v="0"/>
    <x v="0"/>
    <x v="1"/>
    <x v="0"/>
    <x v="0"/>
    <x v="0"/>
    <x v="3"/>
    <x v="1"/>
    <x v="0"/>
    <s v="0-10"/>
    <x v="0"/>
  </r>
  <r>
    <x v="4238"/>
    <n v="32"/>
    <n v="6"/>
    <n v="99"/>
    <x v="2"/>
    <n v="91902"/>
    <x v="1"/>
    <n v="4.5"/>
    <x v="1"/>
    <n v="249"/>
    <x v="0"/>
    <x v="1"/>
    <x v="0"/>
    <x v="1"/>
    <x v="0"/>
    <x v="3"/>
    <x v="3"/>
    <x v="2"/>
    <s v="0-10"/>
    <x v="5"/>
  </r>
  <r>
    <x v="4239"/>
    <n v="32"/>
    <n v="7"/>
    <n v="81"/>
    <x v="2"/>
    <n v="95112"/>
    <x v="2"/>
    <n v="1.8"/>
    <x v="1"/>
    <n v="0"/>
    <x v="0"/>
    <x v="1"/>
    <x v="0"/>
    <x v="1"/>
    <x v="0"/>
    <x v="3"/>
    <x v="3"/>
    <x v="0"/>
    <s v="0-10"/>
    <x v="1"/>
  </r>
  <r>
    <x v="4240"/>
    <n v="32"/>
    <n v="7"/>
    <n v="101"/>
    <x v="0"/>
    <n v="90232"/>
    <x v="2"/>
    <n v="2.2000000000000002"/>
    <x v="2"/>
    <n v="0"/>
    <x v="0"/>
    <x v="1"/>
    <x v="0"/>
    <x v="1"/>
    <x v="0"/>
    <x v="3"/>
    <x v="0"/>
    <x v="0"/>
    <s v="0-10"/>
    <x v="0"/>
  </r>
  <r>
    <x v="4241"/>
    <n v="32"/>
    <n v="7"/>
    <n v="81"/>
    <x v="2"/>
    <n v="90601"/>
    <x v="1"/>
    <n v="3.4"/>
    <x v="2"/>
    <n v="0"/>
    <x v="1"/>
    <x v="1"/>
    <x v="0"/>
    <x v="0"/>
    <x v="1"/>
    <x v="3"/>
    <x v="3"/>
    <x v="0"/>
    <s v="0-10"/>
    <x v="4"/>
  </r>
  <r>
    <x v="4242"/>
    <n v="32"/>
    <n v="6"/>
    <n v="18"/>
    <x v="1"/>
    <n v="92007"/>
    <x v="1"/>
    <n v="0.3"/>
    <x v="2"/>
    <n v="0"/>
    <x v="0"/>
    <x v="1"/>
    <x v="0"/>
    <x v="1"/>
    <x v="0"/>
    <x v="3"/>
    <x v="2"/>
    <x v="0"/>
    <s v="0-10"/>
    <x v="2"/>
  </r>
  <r>
    <x v="4243"/>
    <n v="32"/>
    <n v="8"/>
    <n v="142"/>
    <x v="0"/>
    <n v="90095"/>
    <x v="2"/>
    <n v="6.2"/>
    <x v="2"/>
    <n v="120"/>
    <x v="1"/>
    <x v="1"/>
    <x v="1"/>
    <x v="1"/>
    <x v="1"/>
    <x v="3"/>
    <x v="0"/>
    <x v="2"/>
    <s v="0-10"/>
    <x v="3"/>
  </r>
  <r>
    <x v="4244"/>
    <n v="32"/>
    <n v="6"/>
    <n v="35"/>
    <x v="1"/>
    <n v="91107"/>
    <x v="3"/>
    <n v="1"/>
    <x v="0"/>
    <n v="0"/>
    <x v="0"/>
    <x v="0"/>
    <x v="0"/>
    <x v="1"/>
    <x v="0"/>
    <x v="3"/>
    <x v="1"/>
    <x v="0"/>
    <s v="0-10"/>
    <x v="1"/>
  </r>
  <r>
    <x v="4245"/>
    <n v="32"/>
    <n v="8"/>
    <n v="140"/>
    <x v="0"/>
    <n v="94102"/>
    <x v="2"/>
    <n v="6.6"/>
    <x v="1"/>
    <n v="0"/>
    <x v="1"/>
    <x v="1"/>
    <x v="1"/>
    <x v="0"/>
    <x v="1"/>
    <x v="3"/>
    <x v="0"/>
    <x v="0"/>
    <s v="0-10"/>
    <x v="3"/>
  </r>
  <r>
    <x v="4246"/>
    <n v="32"/>
    <n v="8"/>
    <n v="30"/>
    <x v="1"/>
    <n v="94534"/>
    <x v="2"/>
    <n v="0.4"/>
    <x v="2"/>
    <n v="78"/>
    <x v="0"/>
    <x v="1"/>
    <x v="0"/>
    <x v="1"/>
    <x v="0"/>
    <x v="3"/>
    <x v="1"/>
    <x v="1"/>
    <s v="0-10"/>
    <x v="2"/>
  </r>
  <r>
    <x v="4247"/>
    <n v="32"/>
    <n v="6"/>
    <n v="41"/>
    <x v="1"/>
    <n v="95833"/>
    <x v="3"/>
    <n v="0.9"/>
    <x v="0"/>
    <n v="179"/>
    <x v="0"/>
    <x v="1"/>
    <x v="0"/>
    <x v="0"/>
    <x v="0"/>
    <x v="3"/>
    <x v="1"/>
    <x v="2"/>
    <s v="0-10"/>
    <x v="2"/>
  </r>
  <r>
    <x v="4248"/>
    <n v="32"/>
    <n v="6"/>
    <n v="25"/>
    <x v="1"/>
    <n v="96001"/>
    <x v="3"/>
    <n v="1"/>
    <x v="0"/>
    <n v="0"/>
    <x v="0"/>
    <x v="1"/>
    <x v="0"/>
    <x v="1"/>
    <x v="0"/>
    <x v="3"/>
    <x v="1"/>
    <x v="0"/>
    <s v="0-10"/>
    <x v="1"/>
  </r>
  <r>
    <x v="4249"/>
    <n v="32"/>
    <n v="6"/>
    <n v="98"/>
    <x v="2"/>
    <n v="95054"/>
    <x v="1"/>
    <n v="4.5"/>
    <x v="1"/>
    <n v="306"/>
    <x v="0"/>
    <x v="1"/>
    <x v="0"/>
    <x v="0"/>
    <x v="0"/>
    <x v="3"/>
    <x v="3"/>
    <x v="3"/>
    <s v="0-10"/>
    <x v="5"/>
  </r>
  <r>
    <x v="4250"/>
    <n v="32"/>
    <n v="6"/>
    <n v="78"/>
    <x v="2"/>
    <n v="95825"/>
    <x v="0"/>
    <n v="2.9"/>
    <x v="1"/>
    <n v="0"/>
    <x v="0"/>
    <x v="1"/>
    <x v="0"/>
    <x v="0"/>
    <x v="0"/>
    <x v="3"/>
    <x v="3"/>
    <x v="0"/>
    <s v="0-10"/>
    <x v="0"/>
  </r>
  <r>
    <x v="4251"/>
    <n v="31"/>
    <n v="5"/>
    <n v="50"/>
    <x v="1"/>
    <n v="94035"/>
    <x v="2"/>
    <n v="1.8"/>
    <x v="1"/>
    <n v="0"/>
    <x v="0"/>
    <x v="1"/>
    <x v="0"/>
    <x v="1"/>
    <x v="0"/>
    <x v="3"/>
    <x v="4"/>
    <x v="0"/>
    <s v="0-10"/>
    <x v="1"/>
  </r>
  <r>
    <x v="4252"/>
    <n v="31"/>
    <n v="5"/>
    <n v="188"/>
    <x v="0"/>
    <n v="91320"/>
    <x v="1"/>
    <n v="4.5"/>
    <x v="0"/>
    <n v="455"/>
    <x v="0"/>
    <x v="1"/>
    <x v="0"/>
    <x v="0"/>
    <x v="0"/>
    <x v="3"/>
    <x v="5"/>
    <x v="3"/>
    <s v="0-10"/>
    <x v="5"/>
  </r>
  <r>
    <x v="4253"/>
    <n v="31"/>
    <n v="7"/>
    <n v="135"/>
    <x v="0"/>
    <n v="94901"/>
    <x v="2"/>
    <n v="3.8"/>
    <x v="2"/>
    <n v="0"/>
    <x v="1"/>
    <x v="1"/>
    <x v="1"/>
    <x v="1"/>
    <x v="1"/>
    <x v="3"/>
    <x v="0"/>
    <x v="0"/>
    <s v="0-10"/>
    <x v="4"/>
  </r>
  <r>
    <x v="4254"/>
    <n v="31"/>
    <n v="5"/>
    <n v="115"/>
    <x v="0"/>
    <n v="92096"/>
    <x v="1"/>
    <n v="1.3"/>
    <x v="0"/>
    <n v="101"/>
    <x v="0"/>
    <x v="1"/>
    <x v="0"/>
    <x v="1"/>
    <x v="1"/>
    <x v="3"/>
    <x v="0"/>
    <x v="2"/>
    <s v="0-10"/>
    <x v="1"/>
  </r>
  <r>
    <x v="4255"/>
    <n v="31"/>
    <n v="1"/>
    <n v="51"/>
    <x v="2"/>
    <n v="90840"/>
    <x v="1"/>
    <n v="1.75"/>
    <x v="1"/>
    <n v="0"/>
    <x v="0"/>
    <x v="1"/>
    <x v="0"/>
    <x v="0"/>
    <x v="0"/>
    <x v="3"/>
    <x v="4"/>
    <x v="0"/>
    <s v="0-10"/>
    <x v="1"/>
  </r>
  <r>
    <x v="4256"/>
    <n v="31"/>
    <n v="6"/>
    <n v="55"/>
    <x v="2"/>
    <n v="92038"/>
    <x v="2"/>
    <n v="2"/>
    <x v="2"/>
    <n v="185"/>
    <x v="0"/>
    <x v="1"/>
    <x v="0"/>
    <x v="1"/>
    <x v="0"/>
    <x v="3"/>
    <x v="4"/>
    <x v="2"/>
    <s v="0-10"/>
    <x v="0"/>
  </r>
  <r>
    <x v="4257"/>
    <n v="31"/>
    <n v="6"/>
    <n v="58"/>
    <x v="2"/>
    <n v="95051"/>
    <x v="1"/>
    <n v="2.5"/>
    <x v="0"/>
    <n v="0"/>
    <x v="0"/>
    <x v="1"/>
    <x v="0"/>
    <x v="0"/>
    <x v="1"/>
    <x v="3"/>
    <x v="4"/>
    <x v="0"/>
    <s v="0-10"/>
    <x v="0"/>
  </r>
  <r>
    <x v="4258"/>
    <n v="31"/>
    <n v="5"/>
    <n v="82"/>
    <x v="2"/>
    <n v="95482"/>
    <x v="2"/>
    <n v="1.8"/>
    <x v="2"/>
    <n v="0"/>
    <x v="0"/>
    <x v="1"/>
    <x v="0"/>
    <x v="1"/>
    <x v="0"/>
    <x v="3"/>
    <x v="3"/>
    <x v="0"/>
    <s v="0-10"/>
    <x v="1"/>
  </r>
  <r>
    <x v="4259"/>
    <n v="31"/>
    <n v="4"/>
    <n v="60"/>
    <x v="2"/>
    <n v="94588"/>
    <x v="2"/>
    <n v="2"/>
    <x v="2"/>
    <n v="0"/>
    <x v="0"/>
    <x v="1"/>
    <x v="0"/>
    <x v="1"/>
    <x v="1"/>
    <x v="3"/>
    <x v="4"/>
    <x v="0"/>
    <s v="0-10"/>
    <x v="0"/>
  </r>
  <r>
    <x v="4260"/>
    <n v="31"/>
    <n v="5"/>
    <n v="39"/>
    <x v="1"/>
    <n v="94022"/>
    <x v="2"/>
    <n v="1.8"/>
    <x v="1"/>
    <n v="185"/>
    <x v="0"/>
    <x v="1"/>
    <x v="0"/>
    <x v="0"/>
    <x v="1"/>
    <x v="3"/>
    <x v="1"/>
    <x v="2"/>
    <s v="0-10"/>
    <x v="1"/>
  </r>
  <r>
    <x v="4261"/>
    <n v="31"/>
    <n v="5"/>
    <n v="82"/>
    <x v="2"/>
    <n v="94143"/>
    <x v="2"/>
    <n v="2.2000000000000002"/>
    <x v="2"/>
    <n v="0"/>
    <x v="0"/>
    <x v="1"/>
    <x v="0"/>
    <x v="0"/>
    <x v="0"/>
    <x v="3"/>
    <x v="3"/>
    <x v="0"/>
    <s v="0-10"/>
    <x v="0"/>
  </r>
  <r>
    <x v="4262"/>
    <n v="31"/>
    <n v="5"/>
    <n v="11"/>
    <x v="1"/>
    <n v="94534"/>
    <x v="0"/>
    <n v="0.4"/>
    <x v="2"/>
    <n v="76"/>
    <x v="0"/>
    <x v="1"/>
    <x v="0"/>
    <x v="0"/>
    <x v="1"/>
    <x v="3"/>
    <x v="2"/>
    <x v="1"/>
    <s v="0-10"/>
    <x v="2"/>
  </r>
  <r>
    <x v="4263"/>
    <n v="31"/>
    <n v="7"/>
    <n v="128"/>
    <x v="0"/>
    <n v="92821"/>
    <x v="0"/>
    <n v="6"/>
    <x v="0"/>
    <n v="0"/>
    <x v="0"/>
    <x v="1"/>
    <x v="0"/>
    <x v="0"/>
    <x v="0"/>
    <x v="3"/>
    <x v="0"/>
    <x v="0"/>
    <s v="0-10"/>
    <x v="3"/>
  </r>
  <r>
    <x v="4264"/>
    <n v="31"/>
    <n v="7"/>
    <n v="173"/>
    <x v="0"/>
    <n v="91040"/>
    <x v="0"/>
    <n v="6"/>
    <x v="0"/>
    <n v="0"/>
    <x v="0"/>
    <x v="1"/>
    <x v="0"/>
    <x v="1"/>
    <x v="0"/>
    <x v="3"/>
    <x v="5"/>
    <x v="0"/>
    <s v="0-10"/>
    <x v="3"/>
  </r>
  <r>
    <x v="4265"/>
    <n v="31"/>
    <n v="5"/>
    <n v="30"/>
    <x v="1"/>
    <n v="94304"/>
    <x v="2"/>
    <n v="0.3"/>
    <x v="2"/>
    <n v="0"/>
    <x v="0"/>
    <x v="1"/>
    <x v="0"/>
    <x v="1"/>
    <x v="0"/>
    <x v="3"/>
    <x v="1"/>
    <x v="0"/>
    <s v="0-10"/>
    <x v="2"/>
  </r>
  <r>
    <x v="4266"/>
    <n v="31"/>
    <n v="5"/>
    <n v="91"/>
    <x v="2"/>
    <n v="92096"/>
    <x v="3"/>
    <n v="1.6"/>
    <x v="0"/>
    <n v="126"/>
    <x v="0"/>
    <x v="1"/>
    <x v="0"/>
    <x v="1"/>
    <x v="1"/>
    <x v="3"/>
    <x v="3"/>
    <x v="2"/>
    <s v="0-10"/>
    <x v="1"/>
  </r>
  <r>
    <x v="4267"/>
    <n v="31"/>
    <n v="5"/>
    <n v="40"/>
    <x v="1"/>
    <n v="94305"/>
    <x v="2"/>
    <n v="1.3"/>
    <x v="1"/>
    <n v="170"/>
    <x v="0"/>
    <x v="1"/>
    <x v="0"/>
    <x v="0"/>
    <x v="0"/>
    <x v="3"/>
    <x v="1"/>
    <x v="2"/>
    <s v="0-10"/>
    <x v="1"/>
  </r>
  <r>
    <x v="4268"/>
    <n v="31"/>
    <n v="6"/>
    <n v="62"/>
    <x v="2"/>
    <n v="95630"/>
    <x v="0"/>
    <n v="1"/>
    <x v="0"/>
    <n v="0"/>
    <x v="0"/>
    <x v="0"/>
    <x v="0"/>
    <x v="1"/>
    <x v="0"/>
    <x v="3"/>
    <x v="4"/>
    <x v="0"/>
    <s v="0-10"/>
    <x v="1"/>
  </r>
  <r>
    <x v="4269"/>
    <n v="31"/>
    <n v="5"/>
    <n v="79"/>
    <x v="2"/>
    <n v="94720"/>
    <x v="2"/>
    <n v="2.2000000000000002"/>
    <x v="2"/>
    <n v="0"/>
    <x v="0"/>
    <x v="1"/>
    <x v="0"/>
    <x v="0"/>
    <x v="0"/>
    <x v="3"/>
    <x v="3"/>
    <x v="0"/>
    <s v="0-10"/>
    <x v="0"/>
  </r>
  <r>
    <x v="4270"/>
    <n v="31"/>
    <n v="4"/>
    <n v="28"/>
    <x v="1"/>
    <n v="94126"/>
    <x v="0"/>
    <n v="2"/>
    <x v="2"/>
    <n v="0"/>
    <x v="0"/>
    <x v="1"/>
    <x v="0"/>
    <x v="0"/>
    <x v="0"/>
    <x v="3"/>
    <x v="1"/>
    <x v="0"/>
    <s v="0-10"/>
    <x v="0"/>
  </r>
  <r>
    <x v="4271"/>
    <n v="31"/>
    <n v="7"/>
    <n v="71"/>
    <x v="2"/>
    <n v="90034"/>
    <x v="0"/>
    <n v="0.1"/>
    <x v="0"/>
    <n v="78"/>
    <x v="0"/>
    <x v="0"/>
    <x v="0"/>
    <x v="0"/>
    <x v="0"/>
    <x v="3"/>
    <x v="4"/>
    <x v="1"/>
    <s v="0-10"/>
    <x v="2"/>
  </r>
  <r>
    <x v="4272"/>
    <n v="31"/>
    <n v="6"/>
    <n v="81"/>
    <x v="2"/>
    <n v="95762"/>
    <x v="2"/>
    <n v="2.2000000000000002"/>
    <x v="2"/>
    <n v="116"/>
    <x v="0"/>
    <x v="1"/>
    <x v="0"/>
    <x v="1"/>
    <x v="0"/>
    <x v="3"/>
    <x v="3"/>
    <x v="2"/>
    <s v="0-10"/>
    <x v="0"/>
  </r>
  <r>
    <x v="4273"/>
    <n v="31"/>
    <n v="7"/>
    <n v="20"/>
    <x v="1"/>
    <n v="92115"/>
    <x v="0"/>
    <n v="0.4"/>
    <x v="1"/>
    <n v="0"/>
    <x v="0"/>
    <x v="1"/>
    <x v="0"/>
    <x v="1"/>
    <x v="0"/>
    <x v="3"/>
    <x v="2"/>
    <x v="0"/>
    <s v="0-10"/>
    <x v="2"/>
  </r>
  <r>
    <x v="4274"/>
    <n v="31"/>
    <n v="7"/>
    <n v="192"/>
    <x v="0"/>
    <n v="90250"/>
    <x v="0"/>
    <n v="0"/>
    <x v="2"/>
    <n v="0"/>
    <x v="1"/>
    <x v="1"/>
    <x v="0"/>
    <x v="1"/>
    <x v="0"/>
    <x v="3"/>
    <x v="5"/>
    <x v="0"/>
    <s v="0-10"/>
    <x v="2"/>
  </r>
  <r>
    <x v="4275"/>
    <n v="31"/>
    <n v="7"/>
    <n v="84"/>
    <x v="2"/>
    <n v="92692"/>
    <x v="0"/>
    <n v="0.1"/>
    <x v="0"/>
    <n v="0"/>
    <x v="0"/>
    <x v="1"/>
    <x v="0"/>
    <x v="1"/>
    <x v="0"/>
    <x v="3"/>
    <x v="3"/>
    <x v="0"/>
    <s v="0-10"/>
    <x v="2"/>
  </r>
  <r>
    <x v="4276"/>
    <n v="31"/>
    <n v="5"/>
    <n v="21"/>
    <x v="1"/>
    <n v="94309"/>
    <x v="0"/>
    <n v="0.4"/>
    <x v="2"/>
    <n v="0"/>
    <x v="0"/>
    <x v="1"/>
    <x v="0"/>
    <x v="1"/>
    <x v="0"/>
    <x v="3"/>
    <x v="2"/>
    <x v="0"/>
    <s v="0-10"/>
    <x v="2"/>
  </r>
  <r>
    <x v="4277"/>
    <n v="31"/>
    <n v="5"/>
    <n v="85"/>
    <x v="2"/>
    <n v="92130"/>
    <x v="3"/>
    <n v="1.6"/>
    <x v="0"/>
    <n v="157"/>
    <x v="0"/>
    <x v="1"/>
    <x v="0"/>
    <x v="1"/>
    <x v="1"/>
    <x v="3"/>
    <x v="3"/>
    <x v="2"/>
    <s v="0-10"/>
    <x v="1"/>
  </r>
  <r>
    <x v="4278"/>
    <n v="31"/>
    <n v="5"/>
    <n v="85"/>
    <x v="2"/>
    <n v="95828"/>
    <x v="1"/>
    <n v="1.3"/>
    <x v="0"/>
    <n v="119"/>
    <x v="0"/>
    <x v="1"/>
    <x v="0"/>
    <x v="1"/>
    <x v="1"/>
    <x v="3"/>
    <x v="3"/>
    <x v="2"/>
    <s v="0-10"/>
    <x v="1"/>
  </r>
  <r>
    <x v="4279"/>
    <n v="31"/>
    <n v="5"/>
    <n v="35"/>
    <x v="1"/>
    <n v="95064"/>
    <x v="0"/>
    <n v="0.6"/>
    <x v="1"/>
    <n v="171"/>
    <x v="0"/>
    <x v="1"/>
    <x v="0"/>
    <x v="0"/>
    <x v="0"/>
    <x v="3"/>
    <x v="1"/>
    <x v="2"/>
    <s v="0-10"/>
    <x v="2"/>
  </r>
  <r>
    <x v="4280"/>
    <n v="31"/>
    <n v="1"/>
    <n v="60"/>
    <x v="2"/>
    <n v="94143"/>
    <x v="2"/>
    <n v="4"/>
    <x v="1"/>
    <n v="244"/>
    <x v="0"/>
    <x v="1"/>
    <x v="0"/>
    <x v="0"/>
    <x v="0"/>
    <x v="3"/>
    <x v="4"/>
    <x v="2"/>
    <s v="0-10"/>
    <x v="5"/>
  </r>
  <r>
    <x v="4281"/>
    <n v="31"/>
    <n v="7"/>
    <n v="180"/>
    <x v="0"/>
    <n v="93407"/>
    <x v="0"/>
    <n v="4.3"/>
    <x v="0"/>
    <n v="0"/>
    <x v="0"/>
    <x v="1"/>
    <x v="0"/>
    <x v="0"/>
    <x v="0"/>
    <x v="3"/>
    <x v="5"/>
    <x v="0"/>
    <s v="0-10"/>
    <x v="5"/>
  </r>
  <r>
    <x v="4282"/>
    <n v="31"/>
    <n v="6"/>
    <n v="53"/>
    <x v="2"/>
    <n v="92093"/>
    <x v="2"/>
    <n v="2.2000000000000002"/>
    <x v="0"/>
    <n v="114"/>
    <x v="0"/>
    <x v="1"/>
    <x v="0"/>
    <x v="1"/>
    <x v="0"/>
    <x v="3"/>
    <x v="4"/>
    <x v="2"/>
    <s v="0-10"/>
    <x v="0"/>
  </r>
  <r>
    <x v="4283"/>
    <n v="31"/>
    <n v="6"/>
    <n v="180"/>
    <x v="0"/>
    <n v="93108"/>
    <x v="1"/>
    <n v="6.7"/>
    <x v="0"/>
    <n v="0"/>
    <x v="0"/>
    <x v="1"/>
    <x v="0"/>
    <x v="0"/>
    <x v="0"/>
    <x v="3"/>
    <x v="5"/>
    <x v="0"/>
    <s v="0-10"/>
    <x v="3"/>
  </r>
  <r>
    <x v="4284"/>
    <n v="31"/>
    <n v="5"/>
    <n v="93"/>
    <x v="2"/>
    <n v="95032"/>
    <x v="1"/>
    <n v="3.1"/>
    <x v="2"/>
    <n v="0"/>
    <x v="1"/>
    <x v="1"/>
    <x v="0"/>
    <x v="1"/>
    <x v="0"/>
    <x v="3"/>
    <x v="3"/>
    <x v="0"/>
    <s v="0-10"/>
    <x v="4"/>
  </r>
  <r>
    <x v="4285"/>
    <n v="31"/>
    <n v="6"/>
    <n v="83"/>
    <x v="2"/>
    <n v="92131"/>
    <x v="2"/>
    <n v="2.2000000000000002"/>
    <x v="2"/>
    <n v="106"/>
    <x v="0"/>
    <x v="1"/>
    <x v="0"/>
    <x v="1"/>
    <x v="0"/>
    <x v="3"/>
    <x v="3"/>
    <x v="2"/>
    <s v="0-10"/>
    <x v="0"/>
  </r>
  <r>
    <x v="4286"/>
    <n v="31"/>
    <n v="5"/>
    <n v="28"/>
    <x v="1"/>
    <n v="94538"/>
    <x v="3"/>
    <n v="1"/>
    <x v="0"/>
    <n v="0"/>
    <x v="0"/>
    <x v="1"/>
    <x v="0"/>
    <x v="1"/>
    <x v="0"/>
    <x v="3"/>
    <x v="1"/>
    <x v="0"/>
    <s v="0-10"/>
    <x v="1"/>
  </r>
  <r>
    <x v="4287"/>
    <n v="31"/>
    <n v="5"/>
    <n v="29"/>
    <x v="1"/>
    <n v="95405"/>
    <x v="1"/>
    <n v="0.3"/>
    <x v="2"/>
    <n v="131"/>
    <x v="0"/>
    <x v="1"/>
    <x v="0"/>
    <x v="1"/>
    <x v="1"/>
    <x v="3"/>
    <x v="1"/>
    <x v="2"/>
    <s v="0-10"/>
    <x v="2"/>
  </r>
  <r>
    <x v="4288"/>
    <n v="31"/>
    <n v="6"/>
    <n v="44"/>
    <x v="1"/>
    <n v="94720"/>
    <x v="2"/>
    <n v="0.8"/>
    <x v="0"/>
    <n v="0"/>
    <x v="0"/>
    <x v="1"/>
    <x v="0"/>
    <x v="0"/>
    <x v="0"/>
    <x v="3"/>
    <x v="1"/>
    <x v="0"/>
    <s v="0-10"/>
    <x v="2"/>
  </r>
  <r>
    <x v="4289"/>
    <n v="31"/>
    <n v="5"/>
    <n v="28"/>
    <x v="1"/>
    <n v="92037"/>
    <x v="2"/>
    <n v="0.8"/>
    <x v="0"/>
    <n v="0"/>
    <x v="0"/>
    <x v="1"/>
    <x v="0"/>
    <x v="0"/>
    <x v="0"/>
    <x v="3"/>
    <x v="1"/>
    <x v="0"/>
    <s v="0-10"/>
    <x v="2"/>
  </r>
  <r>
    <x v="4290"/>
    <n v="31"/>
    <n v="7"/>
    <n v="99"/>
    <x v="2"/>
    <n v="94720"/>
    <x v="0"/>
    <n v="4"/>
    <x v="0"/>
    <n v="0"/>
    <x v="0"/>
    <x v="1"/>
    <x v="0"/>
    <x v="1"/>
    <x v="0"/>
    <x v="3"/>
    <x v="3"/>
    <x v="0"/>
    <s v="0-10"/>
    <x v="5"/>
  </r>
  <r>
    <x v="4291"/>
    <n v="31"/>
    <n v="5"/>
    <n v="99"/>
    <x v="2"/>
    <n v="94065"/>
    <x v="2"/>
    <n v="1.8"/>
    <x v="2"/>
    <n v="268"/>
    <x v="0"/>
    <x v="1"/>
    <x v="0"/>
    <x v="0"/>
    <x v="0"/>
    <x v="3"/>
    <x v="3"/>
    <x v="2"/>
    <s v="0-10"/>
    <x v="1"/>
  </r>
  <r>
    <x v="4292"/>
    <n v="31"/>
    <n v="6"/>
    <n v="19"/>
    <x v="1"/>
    <n v="96001"/>
    <x v="2"/>
    <n v="1.1000000000000001"/>
    <x v="1"/>
    <n v="104"/>
    <x v="0"/>
    <x v="1"/>
    <x v="1"/>
    <x v="1"/>
    <x v="1"/>
    <x v="3"/>
    <x v="2"/>
    <x v="2"/>
    <s v="0-10"/>
    <x v="1"/>
  </r>
  <r>
    <x v="4293"/>
    <n v="31"/>
    <n v="7"/>
    <n v="81"/>
    <x v="2"/>
    <n v="95006"/>
    <x v="1"/>
    <n v="2"/>
    <x v="2"/>
    <n v="0"/>
    <x v="0"/>
    <x v="1"/>
    <x v="1"/>
    <x v="1"/>
    <x v="1"/>
    <x v="3"/>
    <x v="3"/>
    <x v="0"/>
    <s v="0-10"/>
    <x v="0"/>
  </r>
  <r>
    <x v="4294"/>
    <n v="31"/>
    <n v="5"/>
    <n v="20"/>
    <x v="1"/>
    <n v="94720"/>
    <x v="1"/>
    <n v="0.3"/>
    <x v="0"/>
    <n v="0"/>
    <x v="0"/>
    <x v="1"/>
    <x v="0"/>
    <x v="0"/>
    <x v="0"/>
    <x v="3"/>
    <x v="2"/>
    <x v="0"/>
    <s v="0-10"/>
    <x v="2"/>
  </r>
  <r>
    <x v="4295"/>
    <n v="31"/>
    <n v="7"/>
    <n v="31"/>
    <x v="1"/>
    <n v="94920"/>
    <x v="2"/>
    <n v="0.4"/>
    <x v="2"/>
    <n v="79"/>
    <x v="0"/>
    <x v="1"/>
    <x v="0"/>
    <x v="0"/>
    <x v="0"/>
    <x v="3"/>
    <x v="1"/>
    <x v="1"/>
    <s v="0-10"/>
    <x v="2"/>
  </r>
  <r>
    <x v="4296"/>
    <n v="31"/>
    <n v="7"/>
    <n v="38"/>
    <x v="1"/>
    <n v="94025"/>
    <x v="0"/>
    <n v="0.2"/>
    <x v="1"/>
    <n v="0"/>
    <x v="0"/>
    <x v="1"/>
    <x v="0"/>
    <x v="1"/>
    <x v="0"/>
    <x v="3"/>
    <x v="1"/>
    <x v="0"/>
    <s v="0-10"/>
    <x v="2"/>
  </r>
  <r>
    <x v="4297"/>
    <n v="31"/>
    <n v="4"/>
    <n v="41"/>
    <x v="1"/>
    <n v="91360"/>
    <x v="0"/>
    <n v="2"/>
    <x v="2"/>
    <n v="0"/>
    <x v="0"/>
    <x v="0"/>
    <x v="0"/>
    <x v="1"/>
    <x v="0"/>
    <x v="3"/>
    <x v="1"/>
    <x v="0"/>
    <s v="0-10"/>
    <x v="0"/>
  </r>
  <r>
    <x v="4298"/>
    <n v="31"/>
    <n v="6"/>
    <n v="145"/>
    <x v="0"/>
    <n v="93940"/>
    <x v="0"/>
    <n v="0.8"/>
    <x v="0"/>
    <n v="84"/>
    <x v="0"/>
    <x v="1"/>
    <x v="0"/>
    <x v="1"/>
    <x v="0"/>
    <x v="3"/>
    <x v="0"/>
    <x v="1"/>
    <s v="0-10"/>
    <x v="2"/>
  </r>
  <r>
    <x v="4299"/>
    <n v="31"/>
    <n v="5"/>
    <n v="49"/>
    <x v="1"/>
    <n v="94114"/>
    <x v="2"/>
    <n v="1.8"/>
    <x v="1"/>
    <n v="0"/>
    <x v="0"/>
    <x v="1"/>
    <x v="0"/>
    <x v="1"/>
    <x v="1"/>
    <x v="3"/>
    <x v="1"/>
    <x v="0"/>
    <s v="0-10"/>
    <x v="1"/>
  </r>
  <r>
    <x v="4300"/>
    <n v="31"/>
    <n v="7"/>
    <n v="15"/>
    <x v="1"/>
    <n v="91380"/>
    <x v="3"/>
    <n v="0.9"/>
    <x v="1"/>
    <n v="0"/>
    <x v="0"/>
    <x v="1"/>
    <x v="0"/>
    <x v="1"/>
    <x v="0"/>
    <x v="3"/>
    <x v="2"/>
    <x v="0"/>
    <s v="0-10"/>
    <x v="2"/>
  </r>
  <r>
    <x v="4301"/>
    <n v="31"/>
    <n v="5"/>
    <n v="125"/>
    <x v="0"/>
    <n v="91320"/>
    <x v="1"/>
    <n v="1.3"/>
    <x v="0"/>
    <n v="0"/>
    <x v="0"/>
    <x v="1"/>
    <x v="0"/>
    <x v="1"/>
    <x v="1"/>
    <x v="3"/>
    <x v="0"/>
    <x v="0"/>
    <s v="0-10"/>
    <x v="1"/>
  </r>
  <r>
    <x v="4302"/>
    <n v="31"/>
    <n v="7"/>
    <n v="108"/>
    <x v="0"/>
    <n v="94507"/>
    <x v="0"/>
    <n v="4"/>
    <x v="0"/>
    <n v="0"/>
    <x v="0"/>
    <x v="1"/>
    <x v="0"/>
    <x v="1"/>
    <x v="0"/>
    <x v="3"/>
    <x v="0"/>
    <x v="0"/>
    <s v="0-10"/>
    <x v="5"/>
  </r>
  <r>
    <x v="4303"/>
    <n v="31"/>
    <n v="5"/>
    <n v="54"/>
    <x v="2"/>
    <n v="92173"/>
    <x v="2"/>
    <n v="2.2000000000000002"/>
    <x v="2"/>
    <n v="0"/>
    <x v="0"/>
    <x v="1"/>
    <x v="0"/>
    <x v="0"/>
    <x v="0"/>
    <x v="3"/>
    <x v="4"/>
    <x v="0"/>
    <s v="0-10"/>
    <x v="0"/>
  </r>
  <r>
    <x v="4304"/>
    <n v="31"/>
    <n v="5"/>
    <n v="129"/>
    <x v="0"/>
    <n v="95814"/>
    <x v="3"/>
    <n v="5.9"/>
    <x v="1"/>
    <n v="319"/>
    <x v="1"/>
    <x v="0"/>
    <x v="1"/>
    <x v="0"/>
    <x v="1"/>
    <x v="3"/>
    <x v="0"/>
    <x v="3"/>
    <s v="0-10"/>
    <x v="3"/>
  </r>
  <r>
    <x v="4305"/>
    <n v="31"/>
    <n v="7"/>
    <n v="113"/>
    <x v="0"/>
    <n v="94542"/>
    <x v="1"/>
    <n v="2"/>
    <x v="2"/>
    <n v="315"/>
    <x v="0"/>
    <x v="1"/>
    <x v="0"/>
    <x v="0"/>
    <x v="0"/>
    <x v="3"/>
    <x v="0"/>
    <x v="3"/>
    <s v="0-10"/>
    <x v="0"/>
  </r>
  <r>
    <x v="4306"/>
    <n v="31"/>
    <n v="5"/>
    <n v="72"/>
    <x v="2"/>
    <n v="95133"/>
    <x v="2"/>
    <n v="1.8"/>
    <x v="2"/>
    <n v="242"/>
    <x v="0"/>
    <x v="1"/>
    <x v="0"/>
    <x v="1"/>
    <x v="1"/>
    <x v="3"/>
    <x v="4"/>
    <x v="2"/>
    <s v="0-10"/>
    <x v="1"/>
  </r>
  <r>
    <x v="4307"/>
    <n v="31"/>
    <n v="5"/>
    <n v="184"/>
    <x v="0"/>
    <n v="92064"/>
    <x v="2"/>
    <n v="3.4"/>
    <x v="2"/>
    <n v="0"/>
    <x v="1"/>
    <x v="1"/>
    <x v="1"/>
    <x v="1"/>
    <x v="1"/>
    <x v="3"/>
    <x v="5"/>
    <x v="0"/>
    <s v="0-10"/>
    <x v="4"/>
  </r>
  <r>
    <x v="4308"/>
    <n v="31"/>
    <n v="5"/>
    <n v="72"/>
    <x v="2"/>
    <n v="94542"/>
    <x v="3"/>
    <n v="1.6"/>
    <x v="0"/>
    <n v="0"/>
    <x v="0"/>
    <x v="1"/>
    <x v="0"/>
    <x v="1"/>
    <x v="0"/>
    <x v="3"/>
    <x v="4"/>
    <x v="0"/>
    <s v="0-10"/>
    <x v="1"/>
  </r>
  <r>
    <x v="4309"/>
    <n v="31"/>
    <n v="7"/>
    <n v="10"/>
    <x v="1"/>
    <n v="92354"/>
    <x v="0"/>
    <n v="0.5"/>
    <x v="1"/>
    <n v="81"/>
    <x v="0"/>
    <x v="1"/>
    <x v="0"/>
    <x v="1"/>
    <x v="0"/>
    <x v="3"/>
    <x v="2"/>
    <x v="1"/>
    <s v="0-10"/>
    <x v="2"/>
  </r>
  <r>
    <x v="4310"/>
    <n v="31"/>
    <n v="5"/>
    <n v="22"/>
    <x v="1"/>
    <n v="91401"/>
    <x v="0"/>
    <n v="0.6"/>
    <x v="1"/>
    <n v="0"/>
    <x v="0"/>
    <x v="1"/>
    <x v="0"/>
    <x v="0"/>
    <x v="0"/>
    <x v="3"/>
    <x v="2"/>
    <x v="0"/>
    <s v="0-10"/>
    <x v="2"/>
  </r>
  <r>
    <x v="4311"/>
    <n v="31"/>
    <n v="7"/>
    <n v="64"/>
    <x v="2"/>
    <n v="94720"/>
    <x v="0"/>
    <n v="1.2"/>
    <x v="0"/>
    <n v="0"/>
    <x v="0"/>
    <x v="1"/>
    <x v="0"/>
    <x v="1"/>
    <x v="0"/>
    <x v="3"/>
    <x v="4"/>
    <x v="0"/>
    <s v="0-10"/>
    <x v="1"/>
  </r>
  <r>
    <x v="4312"/>
    <n v="31"/>
    <n v="5"/>
    <n v="32"/>
    <x v="1"/>
    <n v="92123"/>
    <x v="1"/>
    <n v="0.3"/>
    <x v="2"/>
    <n v="130"/>
    <x v="0"/>
    <x v="1"/>
    <x v="0"/>
    <x v="1"/>
    <x v="0"/>
    <x v="3"/>
    <x v="1"/>
    <x v="2"/>
    <s v="0-10"/>
    <x v="2"/>
  </r>
  <r>
    <x v="4313"/>
    <n v="31"/>
    <n v="5"/>
    <n v="34"/>
    <x v="1"/>
    <n v="94558"/>
    <x v="0"/>
    <n v="1.9"/>
    <x v="1"/>
    <n v="156"/>
    <x v="0"/>
    <x v="1"/>
    <x v="0"/>
    <x v="1"/>
    <x v="0"/>
    <x v="3"/>
    <x v="1"/>
    <x v="2"/>
    <s v="0-10"/>
    <x v="1"/>
  </r>
  <r>
    <x v="4314"/>
    <n v="31"/>
    <n v="5"/>
    <n v="180"/>
    <x v="0"/>
    <n v="94720"/>
    <x v="0"/>
    <n v="2.9"/>
    <x v="1"/>
    <n v="144"/>
    <x v="1"/>
    <x v="0"/>
    <x v="0"/>
    <x v="0"/>
    <x v="0"/>
    <x v="3"/>
    <x v="5"/>
    <x v="2"/>
    <s v="0-10"/>
    <x v="0"/>
  </r>
  <r>
    <x v="4315"/>
    <n v="31"/>
    <n v="7"/>
    <n v="149"/>
    <x v="0"/>
    <n v="92624"/>
    <x v="0"/>
    <n v="6"/>
    <x v="0"/>
    <n v="0"/>
    <x v="0"/>
    <x v="1"/>
    <x v="0"/>
    <x v="0"/>
    <x v="0"/>
    <x v="3"/>
    <x v="0"/>
    <x v="0"/>
    <s v="0-10"/>
    <x v="3"/>
  </r>
  <r>
    <x v="4316"/>
    <n v="31"/>
    <n v="7"/>
    <n v="8"/>
    <x v="1"/>
    <n v="95131"/>
    <x v="2"/>
    <n v="0.7"/>
    <x v="2"/>
    <n v="0"/>
    <x v="0"/>
    <x v="1"/>
    <x v="0"/>
    <x v="0"/>
    <x v="0"/>
    <x v="3"/>
    <x v="2"/>
    <x v="0"/>
    <s v="0-10"/>
    <x v="2"/>
  </r>
  <r>
    <x v="4317"/>
    <n v="31"/>
    <n v="6"/>
    <n v="72"/>
    <x v="2"/>
    <n v="94583"/>
    <x v="0"/>
    <n v="2.6"/>
    <x v="2"/>
    <n v="0"/>
    <x v="0"/>
    <x v="1"/>
    <x v="0"/>
    <x v="1"/>
    <x v="0"/>
    <x v="3"/>
    <x v="4"/>
    <x v="0"/>
    <s v="0-10"/>
    <x v="0"/>
  </r>
  <r>
    <x v="4318"/>
    <n v="31"/>
    <n v="1"/>
    <n v="70"/>
    <x v="2"/>
    <n v="92115"/>
    <x v="1"/>
    <n v="1.75"/>
    <x v="1"/>
    <n v="0"/>
    <x v="0"/>
    <x v="1"/>
    <x v="1"/>
    <x v="1"/>
    <x v="1"/>
    <x v="3"/>
    <x v="4"/>
    <x v="0"/>
    <s v="0-10"/>
    <x v="1"/>
  </r>
  <r>
    <x v="4319"/>
    <n v="31"/>
    <n v="5"/>
    <n v="39"/>
    <x v="1"/>
    <n v="94590"/>
    <x v="2"/>
    <n v="2.2000000000000002"/>
    <x v="2"/>
    <n v="0"/>
    <x v="0"/>
    <x v="1"/>
    <x v="0"/>
    <x v="1"/>
    <x v="1"/>
    <x v="3"/>
    <x v="1"/>
    <x v="0"/>
    <s v="0-10"/>
    <x v="0"/>
  </r>
  <r>
    <x v="4320"/>
    <n v="31"/>
    <n v="7"/>
    <n v="32"/>
    <x v="1"/>
    <n v="91320"/>
    <x v="0"/>
    <n v="1.7"/>
    <x v="0"/>
    <n v="0"/>
    <x v="0"/>
    <x v="1"/>
    <x v="0"/>
    <x v="1"/>
    <x v="0"/>
    <x v="3"/>
    <x v="1"/>
    <x v="0"/>
    <s v="0-10"/>
    <x v="1"/>
  </r>
  <r>
    <x v="4321"/>
    <n v="31"/>
    <n v="5"/>
    <n v="84"/>
    <x v="2"/>
    <n v="91320"/>
    <x v="0"/>
    <n v="2.9"/>
    <x v="1"/>
    <n v="105"/>
    <x v="0"/>
    <x v="1"/>
    <x v="0"/>
    <x v="0"/>
    <x v="1"/>
    <x v="3"/>
    <x v="3"/>
    <x v="2"/>
    <s v="0-10"/>
    <x v="0"/>
  </r>
  <r>
    <x v="4322"/>
    <n v="31"/>
    <n v="7"/>
    <n v="105"/>
    <x v="0"/>
    <n v="94025"/>
    <x v="0"/>
    <n v="4"/>
    <x v="0"/>
    <n v="331"/>
    <x v="0"/>
    <x v="1"/>
    <x v="0"/>
    <x v="1"/>
    <x v="0"/>
    <x v="3"/>
    <x v="0"/>
    <x v="3"/>
    <s v="0-10"/>
    <x v="5"/>
  </r>
  <r>
    <x v="4323"/>
    <n v="31"/>
    <n v="6"/>
    <n v="175"/>
    <x v="0"/>
    <n v="95005"/>
    <x v="1"/>
    <n v="6.7"/>
    <x v="0"/>
    <n v="0"/>
    <x v="0"/>
    <x v="1"/>
    <x v="0"/>
    <x v="1"/>
    <x v="0"/>
    <x v="3"/>
    <x v="5"/>
    <x v="0"/>
    <s v="0-10"/>
    <x v="3"/>
  </r>
  <r>
    <x v="4324"/>
    <n v="31"/>
    <n v="4"/>
    <n v="54"/>
    <x v="2"/>
    <n v="91741"/>
    <x v="1"/>
    <n v="1"/>
    <x v="2"/>
    <n v="109"/>
    <x v="0"/>
    <x v="1"/>
    <x v="0"/>
    <x v="0"/>
    <x v="1"/>
    <x v="3"/>
    <x v="4"/>
    <x v="2"/>
    <s v="0-10"/>
    <x v="1"/>
  </r>
  <r>
    <x v="4325"/>
    <n v="31"/>
    <n v="7"/>
    <n v="42"/>
    <x v="1"/>
    <n v="95822"/>
    <x v="0"/>
    <n v="2.4"/>
    <x v="2"/>
    <n v="0"/>
    <x v="0"/>
    <x v="1"/>
    <x v="0"/>
    <x v="1"/>
    <x v="1"/>
    <x v="3"/>
    <x v="1"/>
    <x v="0"/>
    <s v="0-10"/>
    <x v="0"/>
  </r>
  <r>
    <x v="4326"/>
    <n v="31"/>
    <n v="7"/>
    <n v="38"/>
    <x v="1"/>
    <n v="92182"/>
    <x v="0"/>
    <n v="1.8"/>
    <x v="2"/>
    <n v="182"/>
    <x v="0"/>
    <x v="1"/>
    <x v="1"/>
    <x v="1"/>
    <x v="1"/>
    <x v="3"/>
    <x v="1"/>
    <x v="2"/>
    <s v="0-10"/>
    <x v="1"/>
  </r>
  <r>
    <x v="4327"/>
    <n v="31"/>
    <n v="5"/>
    <n v="101"/>
    <x v="0"/>
    <n v="94501"/>
    <x v="0"/>
    <n v="2.9"/>
    <x v="1"/>
    <n v="170"/>
    <x v="0"/>
    <x v="0"/>
    <x v="0"/>
    <x v="0"/>
    <x v="0"/>
    <x v="3"/>
    <x v="0"/>
    <x v="2"/>
    <s v="0-10"/>
    <x v="0"/>
  </r>
  <r>
    <x v="4328"/>
    <n v="31"/>
    <n v="5"/>
    <n v="23"/>
    <x v="1"/>
    <n v="94110"/>
    <x v="3"/>
    <n v="1"/>
    <x v="0"/>
    <n v="95"/>
    <x v="0"/>
    <x v="1"/>
    <x v="0"/>
    <x v="0"/>
    <x v="0"/>
    <x v="3"/>
    <x v="2"/>
    <x v="1"/>
    <s v="0-10"/>
    <x v="1"/>
  </r>
  <r>
    <x v="4329"/>
    <n v="31"/>
    <n v="5"/>
    <n v="50"/>
    <x v="1"/>
    <n v="91330"/>
    <x v="2"/>
    <n v="2.1"/>
    <x v="1"/>
    <n v="209"/>
    <x v="0"/>
    <x v="1"/>
    <x v="0"/>
    <x v="1"/>
    <x v="0"/>
    <x v="3"/>
    <x v="4"/>
    <x v="2"/>
    <s v="0-10"/>
    <x v="0"/>
  </r>
  <r>
    <x v="4330"/>
    <n v="31"/>
    <n v="5"/>
    <n v="111"/>
    <x v="0"/>
    <n v="94305"/>
    <x v="1"/>
    <n v="0.2"/>
    <x v="0"/>
    <n v="0"/>
    <x v="0"/>
    <x v="1"/>
    <x v="0"/>
    <x v="0"/>
    <x v="0"/>
    <x v="3"/>
    <x v="0"/>
    <x v="0"/>
    <s v="0-10"/>
    <x v="2"/>
  </r>
  <r>
    <x v="4331"/>
    <n v="31"/>
    <n v="5"/>
    <n v="18"/>
    <x v="1"/>
    <n v="94111"/>
    <x v="2"/>
    <n v="0.3"/>
    <x v="2"/>
    <n v="0"/>
    <x v="0"/>
    <x v="1"/>
    <x v="0"/>
    <x v="0"/>
    <x v="1"/>
    <x v="3"/>
    <x v="2"/>
    <x v="0"/>
    <s v="0-10"/>
    <x v="2"/>
  </r>
  <r>
    <x v="4332"/>
    <n v="31"/>
    <n v="7"/>
    <n v="140"/>
    <x v="0"/>
    <n v="95616"/>
    <x v="0"/>
    <n v="4"/>
    <x v="0"/>
    <n v="0"/>
    <x v="0"/>
    <x v="1"/>
    <x v="0"/>
    <x v="0"/>
    <x v="1"/>
    <x v="3"/>
    <x v="0"/>
    <x v="0"/>
    <s v="0-10"/>
    <x v="5"/>
  </r>
  <r>
    <x v="4333"/>
    <n v="31"/>
    <n v="7"/>
    <n v="18"/>
    <x v="1"/>
    <n v="94720"/>
    <x v="0"/>
    <n v="0.4"/>
    <x v="1"/>
    <n v="0"/>
    <x v="0"/>
    <x v="1"/>
    <x v="0"/>
    <x v="1"/>
    <x v="0"/>
    <x v="3"/>
    <x v="2"/>
    <x v="0"/>
    <s v="0-10"/>
    <x v="2"/>
  </r>
  <r>
    <x v="4334"/>
    <n v="31"/>
    <n v="6"/>
    <n v="92"/>
    <x v="2"/>
    <n v="92037"/>
    <x v="1"/>
    <n v="3.3"/>
    <x v="0"/>
    <n v="0"/>
    <x v="0"/>
    <x v="1"/>
    <x v="0"/>
    <x v="0"/>
    <x v="0"/>
    <x v="3"/>
    <x v="3"/>
    <x v="0"/>
    <s v="0-10"/>
    <x v="4"/>
  </r>
  <r>
    <x v="4335"/>
    <n v="31"/>
    <n v="5"/>
    <n v="110"/>
    <x v="0"/>
    <n v="92123"/>
    <x v="1"/>
    <n v="1.5"/>
    <x v="1"/>
    <n v="0"/>
    <x v="0"/>
    <x v="1"/>
    <x v="0"/>
    <x v="1"/>
    <x v="0"/>
    <x v="3"/>
    <x v="0"/>
    <x v="0"/>
    <s v="0-10"/>
    <x v="1"/>
  </r>
  <r>
    <x v="4336"/>
    <n v="31"/>
    <n v="6"/>
    <n v="132"/>
    <x v="0"/>
    <n v="94571"/>
    <x v="0"/>
    <n v="3.8"/>
    <x v="0"/>
    <n v="0"/>
    <x v="0"/>
    <x v="1"/>
    <x v="0"/>
    <x v="1"/>
    <x v="0"/>
    <x v="3"/>
    <x v="0"/>
    <x v="0"/>
    <s v="0-10"/>
    <x v="4"/>
  </r>
  <r>
    <x v="4337"/>
    <n v="31"/>
    <n v="5"/>
    <n v="85"/>
    <x v="2"/>
    <n v="94117"/>
    <x v="3"/>
    <n v="1.6"/>
    <x v="0"/>
    <n v="87"/>
    <x v="0"/>
    <x v="1"/>
    <x v="0"/>
    <x v="1"/>
    <x v="1"/>
    <x v="3"/>
    <x v="3"/>
    <x v="1"/>
    <s v="0-10"/>
    <x v="1"/>
  </r>
  <r>
    <x v="4338"/>
    <n v="31"/>
    <n v="6"/>
    <n v="170"/>
    <x v="0"/>
    <n v="94010"/>
    <x v="1"/>
    <n v="6.7"/>
    <x v="0"/>
    <n v="137"/>
    <x v="0"/>
    <x v="1"/>
    <x v="0"/>
    <x v="1"/>
    <x v="0"/>
    <x v="3"/>
    <x v="5"/>
    <x v="2"/>
    <s v="0-10"/>
    <x v="3"/>
  </r>
  <r>
    <x v="4339"/>
    <n v="31"/>
    <n v="5"/>
    <n v="115"/>
    <x v="0"/>
    <n v="90025"/>
    <x v="1"/>
    <n v="1.5"/>
    <x v="1"/>
    <n v="189"/>
    <x v="0"/>
    <x v="1"/>
    <x v="0"/>
    <x v="1"/>
    <x v="0"/>
    <x v="3"/>
    <x v="0"/>
    <x v="2"/>
    <s v="0-10"/>
    <x v="1"/>
  </r>
  <r>
    <x v="4340"/>
    <n v="31"/>
    <n v="6"/>
    <n v="133"/>
    <x v="0"/>
    <n v="95747"/>
    <x v="0"/>
    <n v="1.5"/>
    <x v="1"/>
    <n v="0"/>
    <x v="1"/>
    <x v="1"/>
    <x v="0"/>
    <x v="0"/>
    <x v="0"/>
    <x v="3"/>
    <x v="0"/>
    <x v="0"/>
    <s v="0-10"/>
    <x v="1"/>
  </r>
  <r>
    <x v="4341"/>
    <n v="31"/>
    <n v="6"/>
    <n v="64"/>
    <x v="2"/>
    <n v="94720"/>
    <x v="1"/>
    <n v="2.5"/>
    <x v="0"/>
    <n v="0"/>
    <x v="0"/>
    <x v="1"/>
    <x v="0"/>
    <x v="1"/>
    <x v="0"/>
    <x v="3"/>
    <x v="4"/>
    <x v="0"/>
    <s v="0-10"/>
    <x v="0"/>
  </r>
  <r>
    <x v="4342"/>
    <n v="31"/>
    <n v="4"/>
    <n v="39"/>
    <x v="1"/>
    <n v="94501"/>
    <x v="1"/>
    <n v="1"/>
    <x v="2"/>
    <n v="0"/>
    <x v="0"/>
    <x v="1"/>
    <x v="0"/>
    <x v="0"/>
    <x v="0"/>
    <x v="3"/>
    <x v="1"/>
    <x v="0"/>
    <s v="0-10"/>
    <x v="1"/>
  </r>
  <r>
    <x v="4343"/>
    <n v="31"/>
    <n v="5"/>
    <n v="84"/>
    <x v="2"/>
    <n v="94720"/>
    <x v="2"/>
    <n v="1.8"/>
    <x v="2"/>
    <n v="0"/>
    <x v="0"/>
    <x v="0"/>
    <x v="0"/>
    <x v="1"/>
    <x v="0"/>
    <x v="3"/>
    <x v="3"/>
    <x v="0"/>
    <s v="0-10"/>
    <x v="1"/>
  </r>
  <r>
    <x v="4344"/>
    <n v="31"/>
    <n v="5"/>
    <n v="65"/>
    <x v="2"/>
    <n v="94591"/>
    <x v="2"/>
    <n v="2.2000000000000002"/>
    <x v="2"/>
    <n v="126"/>
    <x v="0"/>
    <x v="1"/>
    <x v="0"/>
    <x v="1"/>
    <x v="0"/>
    <x v="3"/>
    <x v="4"/>
    <x v="2"/>
    <s v="0-10"/>
    <x v="0"/>
  </r>
  <r>
    <x v="4345"/>
    <n v="31"/>
    <n v="5"/>
    <n v="78"/>
    <x v="2"/>
    <n v="94309"/>
    <x v="1"/>
    <n v="0.2"/>
    <x v="0"/>
    <n v="0"/>
    <x v="0"/>
    <x v="1"/>
    <x v="0"/>
    <x v="0"/>
    <x v="1"/>
    <x v="3"/>
    <x v="3"/>
    <x v="0"/>
    <s v="0-10"/>
    <x v="2"/>
  </r>
  <r>
    <x v="4346"/>
    <n v="31"/>
    <n v="1"/>
    <n v="74"/>
    <x v="2"/>
    <n v="92116"/>
    <x v="2"/>
    <n v="4"/>
    <x v="1"/>
    <n v="0"/>
    <x v="0"/>
    <x v="1"/>
    <x v="0"/>
    <x v="0"/>
    <x v="0"/>
    <x v="3"/>
    <x v="4"/>
    <x v="0"/>
    <s v="0-10"/>
    <x v="5"/>
  </r>
  <r>
    <x v="4347"/>
    <n v="31"/>
    <n v="4"/>
    <n v="29"/>
    <x v="1"/>
    <n v="92093"/>
    <x v="2"/>
    <n v="1.5"/>
    <x v="2"/>
    <n v="121"/>
    <x v="0"/>
    <x v="1"/>
    <x v="0"/>
    <x v="1"/>
    <x v="1"/>
    <x v="3"/>
    <x v="1"/>
    <x v="2"/>
    <s v="0-10"/>
    <x v="1"/>
  </r>
  <r>
    <x v="4348"/>
    <n v="31"/>
    <n v="7"/>
    <n v="109"/>
    <x v="0"/>
    <n v="91711"/>
    <x v="1"/>
    <n v="2"/>
    <x v="2"/>
    <n v="341"/>
    <x v="0"/>
    <x v="1"/>
    <x v="0"/>
    <x v="0"/>
    <x v="1"/>
    <x v="3"/>
    <x v="0"/>
    <x v="3"/>
    <s v="0-10"/>
    <x v="0"/>
  </r>
  <r>
    <x v="4349"/>
    <n v="31"/>
    <n v="7"/>
    <n v="10"/>
    <x v="1"/>
    <n v="95616"/>
    <x v="2"/>
    <n v="0.7"/>
    <x v="2"/>
    <n v="0"/>
    <x v="0"/>
    <x v="1"/>
    <x v="0"/>
    <x v="1"/>
    <x v="0"/>
    <x v="3"/>
    <x v="2"/>
    <x v="0"/>
    <s v="0-10"/>
    <x v="2"/>
  </r>
  <r>
    <x v="4350"/>
    <n v="31"/>
    <n v="6"/>
    <n v="44"/>
    <x v="1"/>
    <n v="95616"/>
    <x v="2"/>
    <n v="0.8"/>
    <x v="0"/>
    <n v="122"/>
    <x v="0"/>
    <x v="1"/>
    <x v="0"/>
    <x v="1"/>
    <x v="0"/>
    <x v="3"/>
    <x v="1"/>
    <x v="2"/>
    <s v="0-10"/>
    <x v="2"/>
  </r>
  <r>
    <x v="4351"/>
    <n v="31"/>
    <n v="5"/>
    <n v="42"/>
    <x v="1"/>
    <n v="93010"/>
    <x v="1"/>
    <n v="2"/>
    <x v="1"/>
    <n v="0"/>
    <x v="0"/>
    <x v="1"/>
    <x v="0"/>
    <x v="1"/>
    <x v="0"/>
    <x v="3"/>
    <x v="1"/>
    <x v="0"/>
    <s v="0-10"/>
    <x v="0"/>
  </r>
  <r>
    <x v="4352"/>
    <n v="31"/>
    <n v="5"/>
    <n v="43"/>
    <x v="1"/>
    <n v="94720"/>
    <x v="0"/>
    <n v="1.5"/>
    <x v="0"/>
    <n v="0"/>
    <x v="0"/>
    <x v="1"/>
    <x v="0"/>
    <x v="0"/>
    <x v="0"/>
    <x v="3"/>
    <x v="1"/>
    <x v="0"/>
    <s v="0-10"/>
    <x v="1"/>
  </r>
  <r>
    <x v="4353"/>
    <n v="31"/>
    <n v="6"/>
    <n v="83"/>
    <x v="2"/>
    <n v="94720"/>
    <x v="2"/>
    <n v="1.8"/>
    <x v="1"/>
    <n v="0"/>
    <x v="0"/>
    <x v="1"/>
    <x v="0"/>
    <x v="1"/>
    <x v="0"/>
    <x v="3"/>
    <x v="3"/>
    <x v="0"/>
    <s v="0-10"/>
    <x v="1"/>
  </r>
  <r>
    <x v="4354"/>
    <n v="31"/>
    <n v="6"/>
    <n v="64"/>
    <x v="2"/>
    <n v="92121"/>
    <x v="1"/>
    <n v="0.1"/>
    <x v="0"/>
    <n v="0"/>
    <x v="0"/>
    <x v="1"/>
    <x v="0"/>
    <x v="1"/>
    <x v="1"/>
    <x v="3"/>
    <x v="4"/>
    <x v="0"/>
    <s v="0-10"/>
    <x v="2"/>
  </r>
  <r>
    <x v="4355"/>
    <n v="31"/>
    <n v="7"/>
    <n v="43"/>
    <x v="1"/>
    <n v="92646"/>
    <x v="0"/>
    <n v="2.1"/>
    <x v="1"/>
    <n v="166"/>
    <x v="0"/>
    <x v="1"/>
    <x v="0"/>
    <x v="0"/>
    <x v="1"/>
    <x v="3"/>
    <x v="1"/>
    <x v="2"/>
    <s v="0-10"/>
    <x v="0"/>
  </r>
  <r>
    <x v="4356"/>
    <n v="31"/>
    <n v="4"/>
    <n v="20"/>
    <x v="1"/>
    <n v="95616"/>
    <x v="2"/>
    <n v="1.5"/>
    <x v="2"/>
    <n v="0"/>
    <x v="0"/>
    <x v="1"/>
    <x v="0"/>
    <x v="1"/>
    <x v="0"/>
    <x v="3"/>
    <x v="2"/>
    <x v="0"/>
    <s v="0-10"/>
    <x v="1"/>
  </r>
  <r>
    <x v="4357"/>
    <n v="31"/>
    <n v="5"/>
    <n v="23"/>
    <x v="1"/>
    <n v="93407"/>
    <x v="0"/>
    <n v="0.4"/>
    <x v="2"/>
    <n v="0"/>
    <x v="0"/>
    <x v="1"/>
    <x v="0"/>
    <x v="1"/>
    <x v="1"/>
    <x v="3"/>
    <x v="2"/>
    <x v="0"/>
    <s v="0-10"/>
    <x v="2"/>
  </r>
  <r>
    <x v="4358"/>
    <n v="31"/>
    <n v="7"/>
    <n v="35"/>
    <x v="1"/>
    <n v="91745"/>
    <x v="1"/>
    <n v="1"/>
    <x v="2"/>
    <n v="0"/>
    <x v="0"/>
    <x v="1"/>
    <x v="0"/>
    <x v="0"/>
    <x v="1"/>
    <x v="3"/>
    <x v="1"/>
    <x v="0"/>
    <s v="0-10"/>
    <x v="1"/>
  </r>
  <r>
    <x v="4359"/>
    <n v="31"/>
    <n v="5"/>
    <n v="90"/>
    <x v="2"/>
    <n v="94301"/>
    <x v="1"/>
    <n v="1.3"/>
    <x v="0"/>
    <n v="0"/>
    <x v="0"/>
    <x v="0"/>
    <x v="0"/>
    <x v="1"/>
    <x v="0"/>
    <x v="3"/>
    <x v="3"/>
    <x v="0"/>
    <s v="0-10"/>
    <x v="1"/>
  </r>
  <r>
    <x v="4360"/>
    <n v="31"/>
    <n v="6"/>
    <n v="174"/>
    <x v="0"/>
    <n v="93023"/>
    <x v="1"/>
    <n v="6.7"/>
    <x v="0"/>
    <n v="0"/>
    <x v="0"/>
    <x v="1"/>
    <x v="0"/>
    <x v="1"/>
    <x v="1"/>
    <x v="3"/>
    <x v="5"/>
    <x v="0"/>
    <s v="0-10"/>
    <x v="3"/>
  </r>
  <r>
    <x v="4361"/>
    <n v="31"/>
    <n v="7"/>
    <n v="44"/>
    <x v="1"/>
    <n v="93561"/>
    <x v="0"/>
    <n v="1.2"/>
    <x v="0"/>
    <n v="0"/>
    <x v="0"/>
    <x v="1"/>
    <x v="0"/>
    <x v="1"/>
    <x v="1"/>
    <x v="3"/>
    <x v="1"/>
    <x v="0"/>
    <s v="0-10"/>
    <x v="1"/>
  </r>
  <r>
    <x v="4362"/>
    <n v="31"/>
    <n v="7"/>
    <n v="25"/>
    <x v="1"/>
    <n v="93943"/>
    <x v="1"/>
    <n v="1"/>
    <x v="2"/>
    <n v="0"/>
    <x v="0"/>
    <x v="0"/>
    <x v="1"/>
    <x v="1"/>
    <x v="1"/>
    <x v="3"/>
    <x v="1"/>
    <x v="0"/>
    <s v="0-10"/>
    <x v="1"/>
  </r>
  <r>
    <x v="4363"/>
    <n v="31"/>
    <n v="7"/>
    <n v="18"/>
    <x v="1"/>
    <n v="91711"/>
    <x v="0"/>
    <n v="0.4"/>
    <x v="1"/>
    <n v="0"/>
    <x v="0"/>
    <x v="1"/>
    <x v="0"/>
    <x v="0"/>
    <x v="0"/>
    <x v="3"/>
    <x v="2"/>
    <x v="0"/>
    <s v="0-10"/>
    <x v="2"/>
  </r>
  <r>
    <x v="4364"/>
    <n v="31"/>
    <n v="5"/>
    <n v="18"/>
    <x v="1"/>
    <n v="92115"/>
    <x v="1"/>
    <n v="0.3"/>
    <x v="0"/>
    <n v="124"/>
    <x v="0"/>
    <x v="1"/>
    <x v="0"/>
    <x v="1"/>
    <x v="1"/>
    <x v="3"/>
    <x v="2"/>
    <x v="2"/>
    <s v="0-10"/>
    <x v="2"/>
  </r>
  <r>
    <x v="4365"/>
    <n v="31"/>
    <n v="5"/>
    <n v="29"/>
    <x v="1"/>
    <n v="90630"/>
    <x v="0"/>
    <n v="0.3"/>
    <x v="0"/>
    <n v="0"/>
    <x v="0"/>
    <x v="1"/>
    <x v="0"/>
    <x v="0"/>
    <x v="0"/>
    <x v="3"/>
    <x v="1"/>
    <x v="0"/>
    <s v="0-10"/>
    <x v="2"/>
  </r>
  <r>
    <x v="4366"/>
    <n v="31"/>
    <n v="7"/>
    <n v="35"/>
    <x v="1"/>
    <n v="94025"/>
    <x v="0"/>
    <n v="1.33"/>
    <x v="0"/>
    <n v="131"/>
    <x v="0"/>
    <x v="1"/>
    <x v="0"/>
    <x v="0"/>
    <x v="1"/>
    <x v="3"/>
    <x v="1"/>
    <x v="2"/>
    <s v="0-10"/>
    <x v="1"/>
  </r>
  <r>
    <x v="4367"/>
    <n v="31"/>
    <n v="7"/>
    <n v="13"/>
    <x v="1"/>
    <n v="93727"/>
    <x v="0"/>
    <n v="0.5"/>
    <x v="1"/>
    <n v="0"/>
    <x v="0"/>
    <x v="1"/>
    <x v="0"/>
    <x v="1"/>
    <x v="0"/>
    <x v="3"/>
    <x v="2"/>
    <x v="0"/>
    <s v="0-10"/>
    <x v="2"/>
  </r>
  <r>
    <x v="4368"/>
    <n v="31"/>
    <n v="5"/>
    <n v="50"/>
    <x v="1"/>
    <n v="93106"/>
    <x v="0"/>
    <n v="1.5"/>
    <x v="0"/>
    <n v="0"/>
    <x v="0"/>
    <x v="1"/>
    <x v="0"/>
    <x v="1"/>
    <x v="0"/>
    <x v="3"/>
    <x v="4"/>
    <x v="0"/>
    <s v="0-10"/>
    <x v="1"/>
  </r>
  <r>
    <x v="4369"/>
    <n v="31"/>
    <n v="7"/>
    <n v="170"/>
    <x v="0"/>
    <n v="95006"/>
    <x v="0"/>
    <n v="6"/>
    <x v="0"/>
    <n v="0"/>
    <x v="0"/>
    <x v="1"/>
    <x v="0"/>
    <x v="1"/>
    <x v="0"/>
    <x v="3"/>
    <x v="5"/>
    <x v="0"/>
    <s v="0-10"/>
    <x v="3"/>
  </r>
  <r>
    <x v="4370"/>
    <n v="31"/>
    <n v="7"/>
    <n v="18"/>
    <x v="1"/>
    <n v="95616"/>
    <x v="0"/>
    <n v="0.4"/>
    <x v="1"/>
    <n v="0"/>
    <x v="0"/>
    <x v="1"/>
    <x v="0"/>
    <x v="1"/>
    <x v="0"/>
    <x v="3"/>
    <x v="2"/>
    <x v="0"/>
    <s v="0-10"/>
    <x v="2"/>
  </r>
  <r>
    <x v="4371"/>
    <n v="31"/>
    <n v="5"/>
    <n v="21"/>
    <x v="1"/>
    <n v="94115"/>
    <x v="3"/>
    <n v="1"/>
    <x v="0"/>
    <n v="0"/>
    <x v="0"/>
    <x v="1"/>
    <x v="0"/>
    <x v="1"/>
    <x v="0"/>
    <x v="3"/>
    <x v="2"/>
    <x v="0"/>
    <s v="0-10"/>
    <x v="1"/>
  </r>
  <r>
    <x v="4372"/>
    <n v="31"/>
    <n v="7"/>
    <n v="11"/>
    <x v="1"/>
    <n v="94304"/>
    <x v="0"/>
    <n v="0.5"/>
    <x v="1"/>
    <n v="80"/>
    <x v="0"/>
    <x v="1"/>
    <x v="0"/>
    <x v="1"/>
    <x v="1"/>
    <x v="3"/>
    <x v="2"/>
    <x v="1"/>
    <s v="0-10"/>
    <x v="2"/>
  </r>
  <r>
    <x v="4373"/>
    <n v="31"/>
    <n v="6"/>
    <n v="81"/>
    <x v="2"/>
    <n v="90840"/>
    <x v="1"/>
    <n v="2.5"/>
    <x v="0"/>
    <n v="313"/>
    <x v="0"/>
    <x v="1"/>
    <x v="0"/>
    <x v="0"/>
    <x v="0"/>
    <x v="3"/>
    <x v="3"/>
    <x v="3"/>
    <s v="0-10"/>
    <x v="0"/>
  </r>
  <r>
    <x v="4374"/>
    <n v="31"/>
    <n v="5"/>
    <n v="28"/>
    <x v="1"/>
    <n v="90717"/>
    <x v="0"/>
    <n v="0.3"/>
    <x v="0"/>
    <n v="0"/>
    <x v="0"/>
    <x v="1"/>
    <x v="0"/>
    <x v="1"/>
    <x v="1"/>
    <x v="3"/>
    <x v="1"/>
    <x v="0"/>
    <s v="0-10"/>
    <x v="2"/>
  </r>
  <r>
    <x v="4375"/>
    <n v="31"/>
    <n v="1"/>
    <n v="68"/>
    <x v="2"/>
    <n v="95045"/>
    <x v="2"/>
    <n v="4"/>
    <x v="1"/>
    <n v="0"/>
    <x v="0"/>
    <x v="1"/>
    <x v="0"/>
    <x v="1"/>
    <x v="0"/>
    <x v="3"/>
    <x v="4"/>
    <x v="0"/>
    <s v="0-10"/>
    <x v="5"/>
  </r>
  <r>
    <x v="4376"/>
    <n v="30"/>
    <n v="6"/>
    <n v="18"/>
    <x v="1"/>
    <n v="91330"/>
    <x v="3"/>
    <n v="0.9"/>
    <x v="1"/>
    <n v="0"/>
    <x v="0"/>
    <x v="1"/>
    <x v="0"/>
    <x v="0"/>
    <x v="0"/>
    <x v="3"/>
    <x v="2"/>
    <x v="0"/>
    <s v="0-10"/>
    <x v="2"/>
  </r>
  <r>
    <x v="4377"/>
    <n v="30"/>
    <n v="6"/>
    <n v="72"/>
    <x v="2"/>
    <n v="94005"/>
    <x v="0"/>
    <n v="0.1"/>
    <x v="0"/>
    <n v="207"/>
    <x v="0"/>
    <x v="1"/>
    <x v="0"/>
    <x v="0"/>
    <x v="0"/>
    <x v="3"/>
    <x v="4"/>
    <x v="2"/>
    <s v="0-10"/>
    <x v="2"/>
  </r>
  <r>
    <x v="4378"/>
    <n v="30"/>
    <n v="4"/>
    <n v="39"/>
    <x v="1"/>
    <n v="90245"/>
    <x v="3"/>
    <n v="1.1000000000000001"/>
    <x v="2"/>
    <n v="0"/>
    <x v="0"/>
    <x v="1"/>
    <x v="0"/>
    <x v="1"/>
    <x v="0"/>
    <x v="3"/>
    <x v="1"/>
    <x v="0"/>
    <s v="0-10"/>
    <x v="1"/>
  </r>
  <r>
    <x v="4379"/>
    <n v="30"/>
    <n v="3"/>
    <n v="68"/>
    <x v="2"/>
    <n v="94306"/>
    <x v="2"/>
    <n v="2"/>
    <x v="2"/>
    <n v="0"/>
    <x v="0"/>
    <x v="1"/>
    <x v="0"/>
    <x v="1"/>
    <x v="0"/>
    <x v="3"/>
    <x v="4"/>
    <x v="0"/>
    <s v="0-10"/>
    <x v="0"/>
  </r>
  <r>
    <x v="4380"/>
    <n v="30"/>
    <n v="6"/>
    <n v="29"/>
    <x v="1"/>
    <n v="94305"/>
    <x v="3"/>
    <n v="1"/>
    <x v="2"/>
    <n v="117"/>
    <x v="0"/>
    <x v="1"/>
    <x v="0"/>
    <x v="0"/>
    <x v="0"/>
    <x v="3"/>
    <x v="1"/>
    <x v="2"/>
    <s v="0-10"/>
    <x v="1"/>
  </r>
  <r>
    <x v="4381"/>
    <n v="30"/>
    <n v="5"/>
    <n v="74"/>
    <x v="2"/>
    <n v="95616"/>
    <x v="2"/>
    <n v="2.2000000000000002"/>
    <x v="0"/>
    <n v="0"/>
    <x v="0"/>
    <x v="0"/>
    <x v="0"/>
    <x v="0"/>
    <x v="1"/>
    <x v="3"/>
    <x v="4"/>
    <x v="0"/>
    <s v="0-10"/>
    <x v="0"/>
  </r>
  <r>
    <x v="4382"/>
    <n v="30"/>
    <n v="5"/>
    <n v="22"/>
    <x v="1"/>
    <n v="90058"/>
    <x v="2"/>
    <n v="0.5"/>
    <x v="1"/>
    <n v="109"/>
    <x v="0"/>
    <x v="1"/>
    <x v="0"/>
    <x v="1"/>
    <x v="0"/>
    <x v="3"/>
    <x v="2"/>
    <x v="2"/>
    <s v="0-10"/>
    <x v="2"/>
  </r>
  <r>
    <x v="4383"/>
    <n v="30"/>
    <n v="5"/>
    <n v="38"/>
    <x v="1"/>
    <n v="94542"/>
    <x v="2"/>
    <n v="0.8"/>
    <x v="0"/>
    <n v="129"/>
    <x v="0"/>
    <x v="1"/>
    <x v="0"/>
    <x v="1"/>
    <x v="1"/>
    <x v="3"/>
    <x v="1"/>
    <x v="2"/>
    <s v="0-10"/>
    <x v="2"/>
  </r>
  <r>
    <x v="4384"/>
    <n v="30"/>
    <n v="6"/>
    <n v="141"/>
    <x v="0"/>
    <n v="94539"/>
    <x v="1"/>
    <n v="4.33"/>
    <x v="0"/>
    <n v="0"/>
    <x v="0"/>
    <x v="1"/>
    <x v="0"/>
    <x v="1"/>
    <x v="0"/>
    <x v="3"/>
    <x v="0"/>
    <x v="0"/>
    <s v="0-10"/>
    <x v="5"/>
  </r>
  <r>
    <x v="4385"/>
    <n v="30"/>
    <n v="5"/>
    <n v="98"/>
    <x v="2"/>
    <n v="91941"/>
    <x v="1"/>
    <n v="3.1"/>
    <x v="0"/>
    <n v="220"/>
    <x v="0"/>
    <x v="1"/>
    <x v="0"/>
    <x v="1"/>
    <x v="0"/>
    <x v="3"/>
    <x v="3"/>
    <x v="2"/>
    <s v="0-10"/>
    <x v="4"/>
  </r>
  <r>
    <x v="4386"/>
    <n v="30"/>
    <n v="5"/>
    <n v="40"/>
    <x v="1"/>
    <n v="94402"/>
    <x v="2"/>
    <n v="2"/>
    <x v="2"/>
    <n v="0"/>
    <x v="0"/>
    <x v="1"/>
    <x v="0"/>
    <x v="1"/>
    <x v="0"/>
    <x v="3"/>
    <x v="1"/>
    <x v="0"/>
    <s v="0-10"/>
    <x v="0"/>
  </r>
  <r>
    <x v="4387"/>
    <n v="30"/>
    <n v="5"/>
    <n v="41"/>
    <x v="1"/>
    <n v="95051"/>
    <x v="2"/>
    <n v="1.7"/>
    <x v="2"/>
    <n v="0"/>
    <x v="0"/>
    <x v="1"/>
    <x v="0"/>
    <x v="1"/>
    <x v="0"/>
    <x v="3"/>
    <x v="1"/>
    <x v="0"/>
    <s v="0-10"/>
    <x v="1"/>
  </r>
  <r>
    <x v="4388"/>
    <n v="30"/>
    <n v="6"/>
    <n v="45"/>
    <x v="1"/>
    <n v="95819"/>
    <x v="0"/>
    <n v="1.8"/>
    <x v="2"/>
    <n v="0"/>
    <x v="0"/>
    <x v="1"/>
    <x v="0"/>
    <x v="1"/>
    <x v="0"/>
    <x v="3"/>
    <x v="1"/>
    <x v="0"/>
    <s v="0-10"/>
    <x v="1"/>
  </r>
  <r>
    <x v="4389"/>
    <n v="30"/>
    <n v="4"/>
    <n v="60"/>
    <x v="2"/>
    <n v="91107"/>
    <x v="2"/>
    <n v="2.2000000000000002"/>
    <x v="2"/>
    <n v="0"/>
    <x v="0"/>
    <x v="1"/>
    <x v="0"/>
    <x v="1"/>
    <x v="0"/>
    <x v="3"/>
    <x v="4"/>
    <x v="0"/>
    <s v="0-10"/>
    <x v="0"/>
  </r>
  <r>
    <x v="4390"/>
    <n v="30"/>
    <n v="6"/>
    <n v="48"/>
    <x v="1"/>
    <n v="94607"/>
    <x v="0"/>
    <n v="2.1"/>
    <x v="1"/>
    <n v="0"/>
    <x v="0"/>
    <x v="1"/>
    <x v="0"/>
    <x v="0"/>
    <x v="0"/>
    <x v="3"/>
    <x v="1"/>
    <x v="0"/>
    <s v="0-10"/>
    <x v="0"/>
  </r>
  <r>
    <x v="4391"/>
    <n v="30"/>
    <n v="6"/>
    <n v="141"/>
    <x v="0"/>
    <n v="95014"/>
    <x v="1"/>
    <n v="4.33"/>
    <x v="0"/>
    <n v="0"/>
    <x v="0"/>
    <x v="1"/>
    <x v="0"/>
    <x v="0"/>
    <x v="0"/>
    <x v="3"/>
    <x v="0"/>
    <x v="0"/>
    <s v="0-10"/>
    <x v="5"/>
  </r>
  <r>
    <x v="4392"/>
    <n v="30"/>
    <n v="5"/>
    <n v="38"/>
    <x v="1"/>
    <n v="95064"/>
    <x v="2"/>
    <n v="2"/>
    <x v="2"/>
    <n v="0"/>
    <x v="0"/>
    <x v="0"/>
    <x v="0"/>
    <x v="0"/>
    <x v="0"/>
    <x v="3"/>
    <x v="1"/>
    <x v="0"/>
    <s v="0-10"/>
    <x v="0"/>
  </r>
  <r>
    <x v="4393"/>
    <n v="30"/>
    <n v="5"/>
    <n v="51"/>
    <x v="2"/>
    <n v="92037"/>
    <x v="0"/>
    <n v="1"/>
    <x v="0"/>
    <n v="0"/>
    <x v="0"/>
    <x v="1"/>
    <x v="0"/>
    <x v="1"/>
    <x v="0"/>
    <x v="3"/>
    <x v="4"/>
    <x v="0"/>
    <s v="0-10"/>
    <x v="1"/>
  </r>
  <r>
    <x v="4394"/>
    <n v="30"/>
    <n v="6"/>
    <n v="42"/>
    <x v="1"/>
    <n v="94305"/>
    <x v="0"/>
    <n v="0.2"/>
    <x v="1"/>
    <n v="100"/>
    <x v="0"/>
    <x v="1"/>
    <x v="0"/>
    <x v="0"/>
    <x v="1"/>
    <x v="3"/>
    <x v="1"/>
    <x v="1"/>
    <s v="0-10"/>
    <x v="2"/>
  </r>
  <r>
    <x v="4395"/>
    <n v="30"/>
    <n v="4"/>
    <n v="49"/>
    <x v="1"/>
    <n v="93955"/>
    <x v="3"/>
    <n v="1.1000000000000001"/>
    <x v="2"/>
    <n v="0"/>
    <x v="0"/>
    <x v="1"/>
    <x v="0"/>
    <x v="0"/>
    <x v="1"/>
    <x v="3"/>
    <x v="1"/>
    <x v="0"/>
    <s v="0-10"/>
    <x v="1"/>
  </r>
  <r>
    <x v="4396"/>
    <n v="30"/>
    <n v="6"/>
    <n v="82"/>
    <x v="2"/>
    <n v="93657"/>
    <x v="1"/>
    <n v="2.5"/>
    <x v="0"/>
    <n v="0"/>
    <x v="0"/>
    <x v="1"/>
    <x v="0"/>
    <x v="0"/>
    <x v="0"/>
    <x v="3"/>
    <x v="3"/>
    <x v="0"/>
    <s v="0-10"/>
    <x v="0"/>
  </r>
  <r>
    <x v="4397"/>
    <n v="30"/>
    <n v="4"/>
    <n v="24"/>
    <x v="1"/>
    <n v="92096"/>
    <x v="0"/>
    <n v="0.4"/>
    <x v="2"/>
    <n v="81"/>
    <x v="0"/>
    <x v="1"/>
    <x v="0"/>
    <x v="1"/>
    <x v="0"/>
    <x v="3"/>
    <x v="2"/>
    <x v="1"/>
    <s v="0-10"/>
    <x v="2"/>
  </r>
  <r>
    <x v="4398"/>
    <n v="30"/>
    <n v="4"/>
    <n v="40"/>
    <x v="1"/>
    <n v="92056"/>
    <x v="2"/>
    <n v="2.1"/>
    <x v="1"/>
    <n v="0"/>
    <x v="0"/>
    <x v="1"/>
    <x v="0"/>
    <x v="1"/>
    <x v="1"/>
    <x v="3"/>
    <x v="1"/>
    <x v="0"/>
    <s v="0-10"/>
    <x v="0"/>
  </r>
  <r>
    <x v="4399"/>
    <n v="30"/>
    <n v="3"/>
    <n v="172"/>
    <x v="0"/>
    <n v="91302"/>
    <x v="3"/>
    <n v="3.4"/>
    <x v="2"/>
    <n v="0"/>
    <x v="1"/>
    <x v="1"/>
    <x v="0"/>
    <x v="0"/>
    <x v="1"/>
    <x v="3"/>
    <x v="5"/>
    <x v="0"/>
    <s v="0-10"/>
    <x v="4"/>
  </r>
  <r>
    <x v="4400"/>
    <n v="30"/>
    <n v="4"/>
    <n v="51"/>
    <x v="2"/>
    <n v="94709"/>
    <x v="2"/>
    <n v="0.2"/>
    <x v="0"/>
    <n v="172"/>
    <x v="0"/>
    <x v="1"/>
    <x v="0"/>
    <x v="0"/>
    <x v="1"/>
    <x v="3"/>
    <x v="4"/>
    <x v="2"/>
    <s v="0-10"/>
    <x v="2"/>
  </r>
  <r>
    <x v="4401"/>
    <n v="30"/>
    <n v="4"/>
    <n v="80"/>
    <x v="2"/>
    <n v="94701"/>
    <x v="2"/>
    <n v="1.8"/>
    <x v="2"/>
    <n v="0"/>
    <x v="0"/>
    <x v="1"/>
    <x v="0"/>
    <x v="0"/>
    <x v="0"/>
    <x v="3"/>
    <x v="3"/>
    <x v="0"/>
    <s v="0-10"/>
    <x v="1"/>
  </r>
  <r>
    <x v="4402"/>
    <n v="30"/>
    <n v="4"/>
    <n v="81"/>
    <x v="2"/>
    <n v="92037"/>
    <x v="0"/>
    <n v="2.9"/>
    <x v="1"/>
    <n v="259"/>
    <x v="0"/>
    <x v="1"/>
    <x v="0"/>
    <x v="1"/>
    <x v="1"/>
    <x v="3"/>
    <x v="3"/>
    <x v="2"/>
    <s v="0-10"/>
    <x v="0"/>
  </r>
  <r>
    <x v="4403"/>
    <n v="30"/>
    <n v="5"/>
    <n v="69"/>
    <x v="2"/>
    <n v="94720"/>
    <x v="0"/>
    <n v="0.8"/>
    <x v="2"/>
    <n v="0"/>
    <x v="0"/>
    <x v="0"/>
    <x v="0"/>
    <x v="1"/>
    <x v="0"/>
    <x v="3"/>
    <x v="4"/>
    <x v="0"/>
    <s v="0-10"/>
    <x v="2"/>
  </r>
  <r>
    <x v="4404"/>
    <n v="30"/>
    <n v="0"/>
    <n v="63"/>
    <x v="2"/>
    <n v="95503"/>
    <x v="1"/>
    <n v="1.75"/>
    <x v="1"/>
    <n v="0"/>
    <x v="0"/>
    <x v="1"/>
    <x v="0"/>
    <x v="1"/>
    <x v="0"/>
    <x v="3"/>
    <x v="4"/>
    <x v="0"/>
    <s v="0-10"/>
    <x v="1"/>
  </r>
  <r>
    <x v="4405"/>
    <n v="30"/>
    <n v="5"/>
    <n v="125"/>
    <x v="0"/>
    <n v="90016"/>
    <x v="2"/>
    <n v="0.5"/>
    <x v="1"/>
    <n v="0"/>
    <x v="1"/>
    <x v="1"/>
    <x v="1"/>
    <x v="1"/>
    <x v="0"/>
    <x v="3"/>
    <x v="0"/>
    <x v="0"/>
    <s v="0-10"/>
    <x v="2"/>
  </r>
  <r>
    <x v="4406"/>
    <n v="30"/>
    <n v="5"/>
    <n v="85"/>
    <x v="2"/>
    <n v="94115"/>
    <x v="0"/>
    <n v="2.6"/>
    <x v="2"/>
    <n v="0"/>
    <x v="0"/>
    <x v="1"/>
    <x v="0"/>
    <x v="1"/>
    <x v="0"/>
    <x v="3"/>
    <x v="3"/>
    <x v="0"/>
    <s v="0-10"/>
    <x v="0"/>
  </r>
  <r>
    <x v="4407"/>
    <n v="30"/>
    <n v="6"/>
    <n v="52"/>
    <x v="2"/>
    <n v="92717"/>
    <x v="3"/>
    <n v="0.7"/>
    <x v="2"/>
    <n v="0"/>
    <x v="0"/>
    <x v="1"/>
    <x v="0"/>
    <x v="1"/>
    <x v="0"/>
    <x v="3"/>
    <x v="4"/>
    <x v="0"/>
    <s v="0-10"/>
    <x v="2"/>
  </r>
  <r>
    <x v="4408"/>
    <n v="30"/>
    <n v="6"/>
    <n v="49"/>
    <x v="1"/>
    <n v="91330"/>
    <x v="3"/>
    <n v="0.7"/>
    <x v="2"/>
    <n v="196"/>
    <x v="0"/>
    <x v="1"/>
    <x v="0"/>
    <x v="0"/>
    <x v="1"/>
    <x v="3"/>
    <x v="1"/>
    <x v="2"/>
    <s v="0-10"/>
    <x v="2"/>
  </r>
  <r>
    <x v="4409"/>
    <n v="30"/>
    <n v="5"/>
    <n v="171"/>
    <x v="0"/>
    <n v="94025"/>
    <x v="1"/>
    <n v="1.9"/>
    <x v="2"/>
    <n v="0"/>
    <x v="1"/>
    <x v="1"/>
    <x v="0"/>
    <x v="0"/>
    <x v="0"/>
    <x v="3"/>
    <x v="5"/>
    <x v="0"/>
    <s v="0-10"/>
    <x v="1"/>
  </r>
  <r>
    <x v="4410"/>
    <n v="30"/>
    <n v="4"/>
    <n v="73"/>
    <x v="2"/>
    <n v="94305"/>
    <x v="3"/>
    <n v="3.3"/>
    <x v="0"/>
    <n v="0"/>
    <x v="1"/>
    <x v="1"/>
    <x v="1"/>
    <x v="1"/>
    <x v="1"/>
    <x v="3"/>
    <x v="4"/>
    <x v="0"/>
    <s v="0-10"/>
    <x v="4"/>
  </r>
  <r>
    <x v="4411"/>
    <n v="30"/>
    <n v="6"/>
    <n v="83"/>
    <x v="2"/>
    <n v="93101"/>
    <x v="2"/>
    <n v="3.4"/>
    <x v="0"/>
    <n v="0"/>
    <x v="0"/>
    <x v="0"/>
    <x v="0"/>
    <x v="1"/>
    <x v="0"/>
    <x v="3"/>
    <x v="3"/>
    <x v="0"/>
    <s v="0-10"/>
    <x v="4"/>
  </r>
  <r>
    <x v="4412"/>
    <n v="30"/>
    <n v="5"/>
    <n v="112"/>
    <x v="0"/>
    <n v="91711"/>
    <x v="2"/>
    <n v="5"/>
    <x v="2"/>
    <n v="0"/>
    <x v="1"/>
    <x v="1"/>
    <x v="0"/>
    <x v="0"/>
    <x v="1"/>
    <x v="3"/>
    <x v="0"/>
    <x v="0"/>
    <s v="0-10"/>
    <x v="3"/>
  </r>
  <r>
    <x v="4413"/>
    <n v="30"/>
    <n v="5"/>
    <n v="121"/>
    <x v="0"/>
    <n v="94132"/>
    <x v="1"/>
    <n v="3.3"/>
    <x v="0"/>
    <n v="0"/>
    <x v="0"/>
    <x v="1"/>
    <x v="0"/>
    <x v="0"/>
    <x v="1"/>
    <x v="3"/>
    <x v="0"/>
    <x v="0"/>
    <s v="0-10"/>
    <x v="4"/>
  </r>
  <r>
    <x v="4414"/>
    <n v="30"/>
    <n v="6"/>
    <n v="118"/>
    <x v="0"/>
    <n v="94534"/>
    <x v="1"/>
    <n v="2.8"/>
    <x v="2"/>
    <n v="0"/>
    <x v="1"/>
    <x v="1"/>
    <x v="0"/>
    <x v="0"/>
    <x v="0"/>
    <x v="3"/>
    <x v="0"/>
    <x v="0"/>
    <s v="0-10"/>
    <x v="0"/>
  </r>
  <r>
    <x v="4415"/>
    <n v="30"/>
    <n v="6"/>
    <n v="64"/>
    <x v="2"/>
    <n v="94305"/>
    <x v="2"/>
    <n v="3.4"/>
    <x v="0"/>
    <n v="117"/>
    <x v="0"/>
    <x v="1"/>
    <x v="0"/>
    <x v="0"/>
    <x v="0"/>
    <x v="3"/>
    <x v="4"/>
    <x v="2"/>
    <s v="0-10"/>
    <x v="4"/>
  </r>
  <r>
    <x v="4416"/>
    <n v="30"/>
    <n v="6"/>
    <n v="80"/>
    <x v="2"/>
    <n v="92399"/>
    <x v="3"/>
    <n v="1.5"/>
    <x v="0"/>
    <n v="219"/>
    <x v="0"/>
    <x v="1"/>
    <x v="0"/>
    <x v="1"/>
    <x v="0"/>
    <x v="3"/>
    <x v="3"/>
    <x v="2"/>
    <s v="0-10"/>
    <x v="1"/>
  </r>
  <r>
    <x v="4417"/>
    <n v="30"/>
    <n v="5"/>
    <n v="20"/>
    <x v="1"/>
    <n v="94545"/>
    <x v="2"/>
    <n v="0.5"/>
    <x v="1"/>
    <n v="117"/>
    <x v="0"/>
    <x v="1"/>
    <x v="0"/>
    <x v="0"/>
    <x v="0"/>
    <x v="3"/>
    <x v="2"/>
    <x v="2"/>
    <s v="0-10"/>
    <x v="2"/>
  </r>
  <r>
    <x v="4418"/>
    <n v="30"/>
    <n v="4"/>
    <n v="39"/>
    <x v="1"/>
    <n v="91105"/>
    <x v="0"/>
    <n v="1.5"/>
    <x v="0"/>
    <n v="0"/>
    <x v="0"/>
    <x v="1"/>
    <x v="0"/>
    <x v="0"/>
    <x v="1"/>
    <x v="3"/>
    <x v="1"/>
    <x v="0"/>
    <s v="0-10"/>
    <x v="1"/>
  </r>
  <r>
    <x v="4419"/>
    <n v="30"/>
    <n v="4"/>
    <n v="40"/>
    <x v="1"/>
    <n v="91605"/>
    <x v="0"/>
    <n v="0.3"/>
    <x v="0"/>
    <n v="0"/>
    <x v="0"/>
    <x v="1"/>
    <x v="1"/>
    <x v="1"/>
    <x v="1"/>
    <x v="3"/>
    <x v="1"/>
    <x v="0"/>
    <s v="0-10"/>
    <x v="2"/>
  </r>
  <r>
    <x v="4420"/>
    <n v="30"/>
    <n v="4"/>
    <n v="18"/>
    <x v="1"/>
    <n v="95020"/>
    <x v="2"/>
    <n v="0.3"/>
    <x v="2"/>
    <n v="0"/>
    <x v="0"/>
    <x v="1"/>
    <x v="0"/>
    <x v="1"/>
    <x v="1"/>
    <x v="3"/>
    <x v="2"/>
    <x v="0"/>
    <s v="0-10"/>
    <x v="2"/>
  </r>
  <r>
    <x v="4421"/>
    <n v="30"/>
    <n v="4"/>
    <n v="35"/>
    <x v="1"/>
    <n v="92130"/>
    <x v="1"/>
    <n v="0.3"/>
    <x v="2"/>
    <n v="0"/>
    <x v="0"/>
    <x v="0"/>
    <x v="0"/>
    <x v="0"/>
    <x v="1"/>
    <x v="3"/>
    <x v="1"/>
    <x v="0"/>
    <s v="0-10"/>
    <x v="2"/>
  </r>
  <r>
    <x v="4422"/>
    <n v="30"/>
    <n v="6"/>
    <n v="191"/>
    <x v="0"/>
    <n v="92028"/>
    <x v="1"/>
    <n v="4.4000000000000004"/>
    <x v="2"/>
    <n v="0"/>
    <x v="1"/>
    <x v="1"/>
    <x v="0"/>
    <x v="1"/>
    <x v="0"/>
    <x v="3"/>
    <x v="5"/>
    <x v="0"/>
    <s v="0-10"/>
    <x v="5"/>
  </r>
  <r>
    <x v="4423"/>
    <n v="30"/>
    <n v="6"/>
    <n v="193"/>
    <x v="0"/>
    <n v="94022"/>
    <x v="3"/>
    <n v="6.3"/>
    <x v="1"/>
    <n v="0"/>
    <x v="1"/>
    <x v="1"/>
    <x v="0"/>
    <x v="1"/>
    <x v="0"/>
    <x v="3"/>
    <x v="5"/>
    <x v="0"/>
    <s v="0-10"/>
    <x v="3"/>
  </r>
  <r>
    <x v="4424"/>
    <n v="30"/>
    <n v="6"/>
    <n v="184"/>
    <x v="0"/>
    <n v="91911"/>
    <x v="0"/>
    <n v="6"/>
    <x v="0"/>
    <n v="0"/>
    <x v="0"/>
    <x v="1"/>
    <x v="0"/>
    <x v="1"/>
    <x v="0"/>
    <x v="3"/>
    <x v="5"/>
    <x v="0"/>
    <s v="0-10"/>
    <x v="3"/>
  </r>
  <r>
    <x v="4425"/>
    <n v="30"/>
    <n v="4"/>
    <n v="25"/>
    <x v="1"/>
    <n v="92123"/>
    <x v="1"/>
    <n v="0.3"/>
    <x v="2"/>
    <n v="0"/>
    <x v="0"/>
    <x v="1"/>
    <x v="0"/>
    <x v="0"/>
    <x v="0"/>
    <x v="3"/>
    <x v="1"/>
    <x v="0"/>
    <s v="0-10"/>
    <x v="2"/>
  </r>
  <r>
    <x v="4426"/>
    <n v="30"/>
    <n v="6"/>
    <n v="154"/>
    <x v="0"/>
    <n v="90230"/>
    <x v="0"/>
    <n v="6"/>
    <x v="0"/>
    <n v="0"/>
    <x v="0"/>
    <x v="1"/>
    <x v="0"/>
    <x v="0"/>
    <x v="0"/>
    <x v="3"/>
    <x v="5"/>
    <x v="0"/>
    <s v="0-10"/>
    <x v="3"/>
  </r>
  <r>
    <x v="4427"/>
    <n v="30"/>
    <n v="6"/>
    <n v="179"/>
    <x v="0"/>
    <n v="91103"/>
    <x v="3"/>
    <n v="4.9000000000000004"/>
    <x v="0"/>
    <n v="142"/>
    <x v="1"/>
    <x v="1"/>
    <x v="0"/>
    <x v="1"/>
    <x v="0"/>
    <x v="3"/>
    <x v="5"/>
    <x v="2"/>
    <s v="0-10"/>
    <x v="5"/>
  </r>
  <r>
    <x v="4428"/>
    <n v="30"/>
    <n v="6"/>
    <n v="41"/>
    <x v="1"/>
    <n v="90095"/>
    <x v="0"/>
    <n v="2.4"/>
    <x v="2"/>
    <n v="0"/>
    <x v="0"/>
    <x v="1"/>
    <x v="0"/>
    <x v="1"/>
    <x v="0"/>
    <x v="3"/>
    <x v="1"/>
    <x v="0"/>
    <s v="0-10"/>
    <x v="0"/>
  </r>
  <r>
    <x v="4429"/>
    <n v="30"/>
    <n v="4"/>
    <n v="38"/>
    <x v="1"/>
    <n v="90245"/>
    <x v="0"/>
    <n v="1.9"/>
    <x v="1"/>
    <n v="0"/>
    <x v="0"/>
    <x v="1"/>
    <x v="0"/>
    <x v="1"/>
    <x v="0"/>
    <x v="3"/>
    <x v="1"/>
    <x v="0"/>
    <s v="0-10"/>
    <x v="1"/>
  </r>
  <r>
    <x v="4430"/>
    <n v="30"/>
    <n v="5"/>
    <n v="78"/>
    <x v="2"/>
    <n v="92037"/>
    <x v="0"/>
    <n v="2.6"/>
    <x v="2"/>
    <n v="0"/>
    <x v="0"/>
    <x v="1"/>
    <x v="0"/>
    <x v="1"/>
    <x v="0"/>
    <x v="3"/>
    <x v="3"/>
    <x v="0"/>
    <s v="0-10"/>
    <x v="0"/>
  </r>
  <r>
    <x v="4431"/>
    <n v="30"/>
    <n v="5"/>
    <n v="122"/>
    <x v="0"/>
    <n v="94545"/>
    <x v="1"/>
    <n v="3.1"/>
    <x v="0"/>
    <n v="0"/>
    <x v="0"/>
    <x v="1"/>
    <x v="0"/>
    <x v="0"/>
    <x v="0"/>
    <x v="3"/>
    <x v="0"/>
    <x v="0"/>
    <s v="0-10"/>
    <x v="4"/>
  </r>
  <r>
    <x v="4432"/>
    <n v="30"/>
    <n v="4"/>
    <n v="142"/>
    <x v="0"/>
    <n v="92126"/>
    <x v="3"/>
    <n v="4.2"/>
    <x v="0"/>
    <n v="359"/>
    <x v="1"/>
    <x v="1"/>
    <x v="0"/>
    <x v="0"/>
    <x v="0"/>
    <x v="3"/>
    <x v="0"/>
    <x v="3"/>
    <s v="0-10"/>
    <x v="5"/>
  </r>
  <r>
    <x v="4433"/>
    <n v="30"/>
    <n v="4"/>
    <n v="44"/>
    <x v="1"/>
    <n v="92704"/>
    <x v="0"/>
    <n v="1.9"/>
    <x v="1"/>
    <n v="143"/>
    <x v="0"/>
    <x v="1"/>
    <x v="0"/>
    <x v="0"/>
    <x v="0"/>
    <x v="3"/>
    <x v="1"/>
    <x v="2"/>
    <s v="0-10"/>
    <x v="1"/>
  </r>
  <r>
    <x v="4434"/>
    <n v="30"/>
    <n v="5"/>
    <n v="141"/>
    <x v="0"/>
    <n v="95747"/>
    <x v="0"/>
    <n v="0.8"/>
    <x v="0"/>
    <n v="0"/>
    <x v="0"/>
    <x v="1"/>
    <x v="0"/>
    <x v="1"/>
    <x v="0"/>
    <x v="3"/>
    <x v="0"/>
    <x v="0"/>
    <s v="0-10"/>
    <x v="2"/>
  </r>
  <r>
    <x v="4435"/>
    <n v="30"/>
    <n v="3"/>
    <n v="61"/>
    <x v="2"/>
    <n v="92152"/>
    <x v="2"/>
    <n v="2"/>
    <x v="2"/>
    <n v="0"/>
    <x v="0"/>
    <x v="1"/>
    <x v="0"/>
    <x v="1"/>
    <x v="0"/>
    <x v="3"/>
    <x v="4"/>
    <x v="0"/>
    <s v="0-10"/>
    <x v="0"/>
  </r>
  <r>
    <x v="4436"/>
    <n v="30"/>
    <n v="4"/>
    <n v="35"/>
    <x v="1"/>
    <n v="90059"/>
    <x v="2"/>
    <n v="0.8"/>
    <x v="0"/>
    <n v="0"/>
    <x v="0"/>
    <x v="1"/>
    <x v="0"/>
    <x v="1"/>
    <x v="1"/>
    <x v="3"/>
    <x v="1"/>
    <x v="0"/>
    <s v="0-10"/>
    <x v="2"/>
  </r>
  <r>
    <x v="4437"/>
    <n v="30"/>
    <n v="5"/>
    <n v="123"/>
    <x v="0"/>
    <n v="95605"/>
    <x v="1"/>
    <n v="3.1"/>
    <x v="0"/>
    <n v="0"/>
    <x v="0"/>
    <x v="1"/>
    <x v="0"/>
    <x v="1"/>
    <x v="0"/>
    <x v="3"/>
    <x v="0"/>
    <x v="0"/>
    <s v="0-10"/>
    <x v="4"/>
  </r>
  <r>
    <x v="4438"/>
    <n v="30"/>
    <n v="5"/>
    <n v="134"/>
    <x v="0"/>
    <n v="92647"/>
    <x v="0"/>
    <n v="0"/>
    <x v="0"/>
    <n v="0"/>
    <x v="0"/>
    <x v="1"/>
    <x v="0"/>
    <x v="1"/>
    <x v="1"/>
    <x v="3"/>
    <x v="0"/>
    <x v="0"/>
    <s v="0-10"/>
    <x v="2"/>
  </r>
  <r>
    <x v="4439"/>
    <n v="30"/>
    <n v="3"/>
    <n v="150"/>
    <x v="0"/>
    <n v="94305"/>
    <x v="2"/>
    <n v="5"/>
    <x v="2"/>
    <n v="0"/>
    <x v="1"/>
    <x v="1"/>
    <x v="0"/>
    <x v="1"/>
    <x v="0"/>
    <x v="3"/>
    <x v="5"/>
    <x v="0"/>
    <s v="0-10"/>
    <x v="3"/>
  </r>
  <r>
    <x v="4440"/>
    <n v="30"/>
    <n v="6"/>
    <n v="32"/>
    <x v="1"/>
    <n v="91330"/>
    <x v="1"/>
    <n v="1"/>
    <x v="2"/>
    <n v="0"/>
    <x v="0"/>
    <x v="1"/>
    <x v="0"/>
    <x v="0"/>
    <x v="0"/>
    <x v="3"/>
    <x v="1"/>
    <x v="0"/>
    <s v="0-10"/>
    <x v="1"/>
  </r>
  <r>
    <x v="4441"/>
    <n v="30"/>
    <n v="4"/>
    <n v="204"/>
    <x v="0"/>
    <n v="91107"/>
    <x v="1"/>
    <n v="4.5"/>
    <x v="0"/>
    <n v="0"/>
    <x v="0"/>
    <x v="1"/>
    <x v="0"/>
    <x v="1"/>
    <x v="0"/>
    <x v="3"/>
    <x v="6"/>
    <x v="0"/>
    <s v="0-10"/>
    <x v="5"/>
  </r>
  <r>
    <x v="4442"/>
    <n v="30"/>
    <n v="6"/>
    <n v="29"/>
    <x v="1"/>
    <n v="92121"/>
    <x v="0"/>
    <n v="0.2"/>
    <x v="1"/>
    <n v="90"/>
    <x v="0"/>
    <x v="1"/>
    <x v="0"/>
    <x v="1"/>
    <x v="0"/>
    <x v="3"/>
    <x v="1"/>
    <x v="1"/>
    <s v="0-10"/>
    <x v="2"/>
  </r>
  <r>
    <x v="4443"/>
    <n v="30"/>
    <n v="4"/>
    <n v="39"/>
    <x v="1"/>
    <n v="94022"/>
    <x v="0"/>
    <n v="1.5"/>
    <x v="0"/>
    <n v="0"/>
    <x v="0"/>
    <x v="1"/>
    <x v="0"/>
    <x v="1"/>
    <x v="0"/>
    <x v="3"/>
    <x v="1"/>
    <x v="0"/>
    <s v="0-10"/>
    <x v="1"/>
  </r>
  <r>
    <x v="4444"/>
    <n v="30"/>
    <n v="4"/>
    <n v="63"/>
    <x v="2"/>
    <n v="95008"/>
    <x v="2"/>
    <n v="2.2000000000000002"/>
    <x v="2"/>
    <n v="0"/>
    <x v="0"/>
    <x v="0"/>
    <x v="0"/>
    <x v="1"/>
    <x v="0"/>
    <x v="3"/>
    <x v="4"/>
    <x v="0"/>
    <s v="0-10"/>
    <x v="0"/>
  </r>
  <r>
    <x v="4445"/>
    <n v="30"/>
    <n v="5"/>
    <n v="61"/>
    <x v="2"/>
    <n v="95605"/>
    <x v="0"/>
    <n v="0.8"/>
    <x v="2"/>
    <n v="251"/>
    <x v="0"/>
    <x v="0"/>
    <x v="1"/>
    <x v="1"/>
    <x v="0"/>
    <x v="3"/>
    <x v="4"/>
    <x v="2"/>
    <s v="0-10"/>
    <x v="2"/>
  </r>
  <r>
    <x v="4446"/>
    <n v="30"/>
    <n v="5"/>
    <n v="69"/>
    <x v="2"/>
    <n v="94302"/>
    <x v="0"/>
    <n v="0.8"/>
    <x v="2"/>
    <n v="0"/>
    <x v="0"/>
    <x v="1"/>
    <x v="0"/>
    <x v="1"/>
    <x v="0"/>
    <x v="3"/>
    <x v="4"/>
    <x v="0"/>
    <s v="0-10"/>
    <x v="2"/>
  </r>
  <r>
    <x v="4447"/>
    <n v="30"/>
    <n v="5"/>
    <n v="178"/>
    <x v="0"/>
    <n v="94063"/>
    <x v="1"/>
    <n v="6.7"/>
    <x v="0"/>
    <n v="0"/>
    <x v="0"/>
    <x v="1"/>
    <x v="0"/>
    <x v="0"/>
    <x v="0"/>
    <x v="3"/>
    <x v="5"/>
    <x v="0"/>
    <s v="0-10"/>
    <x v="3"/>
  </r>
  <r>
    <x v="4448"/>
    <n v="30"/>
    <n v="5"/>
    <n v="42"/>
    <x v="1"/>
    <n v="94305"/>
    <x v="0"/>
    <n v="1"/>
    <x v="0"/>
    <n v="184"/>
    <x v="0"/>
    <x v="1"/>
    <x v="0"/>
    <x v="0"/>
    <x v="0"/>
    <x v="3"/>
    <x v="1"/>
    <x v="2"/>
    <s v="0-10"/>
    <x v="1"/>
  </r>
  <r>
    <x v="4449"/>
    <n v="30"/>
    <n v="4"/>
    <n v="154"/>
    <x v="0"/>
    <n v="95621"/>
    <x v="1"/>
    <n v="4.5"/>
    <x v="0"/>
    <n v="207"/>
    <x v="0"/>
    <x v="1"/>
    <x v="0"/>
    <x v="1"/>
    <x v="0"/>
    <x v="3"/>
    <x v="5"/>
    <x v="2"/>
    <s v="0-10"/>
    <x v="5"/>
  </r>
  <r>
    <x v="4450"/>
    <n v="30"/>
    <n v="5"/>
    <n v="121"/>
    <x v="0"/>
    <n v="94555"/>
    <x v="1"/>
    <n v="3.1"/>
    <x v="0"/>
    <n v="408"/>
    <x v="0"/>
    <x v="1"/>
    <x v="0"/>
    <x v="1"/>
    <x v="0"/>
    <x v="3"/>
    <x v="0"/>
    <x v="3"/>
    <s v="0-10"/>
    <x v="4"/>
  </r>
  <r>
    <x v="4451"/>
    <n v="30"/>
    <n v="4"/>
    <n v="44"/>
    <x v="1"/>
    <n v="94304"/>
    <x v="0"/>
    <n v="1.5"/>
    <x v="0"/>
    <n v="109"/>
    <x v="0"/>
    <x v="1"/>
    <x v="0"/>
    <x v="0"/>
    <x v="0"/>
    <x v="3"/>
    <x v="1"/>
    <x v="2"/>
    <s v="0-10"/>
    <x v="1"/>
  </r>
  <r>
    <x v="4452"/>
    <n v="30"/>
    <n v="5"/>
    <n v="131"/>
    <x v="0"/>
    <n v="92068"/>
    <x v="3"/>
    <n v="0.5"/>
    <x v="1"/>
    <n v="0"/>
    <x v="1"/>
    <x v="1"/>
    <x v="0"/>
    <x v="0"/>
    <x v="0"/>
    <x v="3"/>
    <x v="0"/>
    <x v="0"/>
    <s v="0-10"/>
    <x v="2"/>
  </r>
  <r>
    <x v="4453"/>
    <n v="30"/>
    <n v="6"/>
    <n v="101"/>
    <x v="0"/>
    <n v="90245"/>
    <x v="1"/>
    <n v="0.6"/>
    <x v="0"/>
    <n v="0"/>
    <x v="0"/>
    <x v="1"/>
    <x v="0"/>
    <x v="1"/>
    <x v="0"/>
    <x v="3"/>
    <x v="0"/>
    <x v="0"/>
    <s v="0-10"/>
    <x v="2"/>
  </r>
  <r>
    <x v="4454"/>
    <n v="30"/>
    <n v="5"/>
    <n v="98"/>
    <x v="2"/>
    <n v="92028"/>
    <x v="2"/>
    <n v="1.8"/>
    <x v="1"/>
    <n v="129"/>
    <x v="0"/>
    <x v="0"/>
    <x v="1"/>
    <x v="1"/>
    <x v="1"/>
    <x v="3"/>
    <x v="3"/>
    <x v="2"/>
    <s v="0-10"/>
    <x v="1"/>
  </r>
  <r>
    <x v="4455"/>
    <n v="30"/>
    <n v="5"/>
    <n v="30"/>
    <x v="1"/>
    <n v="90245"/>
    <x v="2"/>
    <n v="0.8"/>
    <x v="0"/>
    <n v="158"/>
    <x v="0"/>
    <x v="1"/>
    <x v="0"/>
    <x v="1"/>
    <x v="0"/>
    <x v="3"/>
    <x v="1"/>
    <x v="2"/>
    <s v="0-10"/>
    <x v="2"/>
  </r>
  <r>
    <x v="4456"/>
    <n v="30"/>
    <n v="6"/>
    <n v="181"/>
    <x v="0"/>
    <n v="94542"/>
    <x v="3"/>
    <n v="4.0999999999999996"/>
    <x v="2"/>
    <n v="0"/>
    <x v="1"/>
    <x v="1"/>
    <x v="1"/>
    <x v="1"/>
    <x v="1"/>
    <x v="3"/>
    <x v="5"/>
    <x v="0"/>
    <s v="0-10"/>
    <x v="5"/>
  </r>
  <r>
    <x v="4457"/>
    <n v="30"/>
    <n v="4"/>
    <n v="54"/>
    <x v="2"/>
    <n v="93033"/>
    <x v="2"/>
    <n v="1.8"/>
    <x v="1"/>
    <n v="235"/>
    <x v="0"/>
    <x v="1"/>
    <x v="0"/>
    <x v="1"/>
    <x v="0"/>
    <x v="3"/>
    <x v="4"/>
    <x v="2"/>
    <s v="0-10"/>
    <x v="1"/>
  </r>
  <r>
    <x v="4458"/>
    <n v="30"/>
    <n v="4"/>
    <n v="113"/>
    <x v="0"/>
    <n v="90064"/>
    <x v="1"/>
    <n v="0.2"/>
    <x v="0"/>
    <n v="0"/>
    <x v="0"/>
    <x v="1"/>
    <x v="0"/>
    <x v="1"/>
    <x v="0"/>
    <x v="3"/>
    <x v="0"/>
    <x v="0"/>
    <s v="0-10"/>
    <x v="2"/>
  </r>
  <r>
    <x v="4459"/>
    <n v="30"/>
    <n v="4"/>
    <n v="23"/>
    <x v="1"/>
    <n v="94122"/>
    <x v="2"/>
    <n v="0.3"/>
    <x v="2"/>
    <n v="121"/>
    <x v="0"/>
    <x v="1"/>
    <x v="0"/>
    <x v="0"/>
    <x v="0"/>
    <x v="3"/>
    <x v="2"/>
    <x v="2"/>
    <s v="0-10"/>
    <x v="2"/>
  </r>
  <r>
    <x v="4460"/>
    <n v="30"/>
    <n v="5"/>
    <n v="73"/>
    <x v="2"/>
    <n v="93711"/>
    <x v="3"/>
    <n v="2.6"/>
    <x v="1"/>
    <n v="0"/>
    <x v="0"/>
    <x v="1"/>
    <x v="0"/>
    <x v="1"/>
    <x v="0"/>
    <x v="3"/>
    <x v="4"/>
    <x v="0"/>
    <s v="0-10"/>
    <x v="0"/>
  </r>
  <r>
    <x v="4461"/>
    <n v="30"/>
    <n v="4"/>
    <n v="83"/>
    <x v="2"/>
    <n v="91007"/>
    <x v="1"/>
    <n v="1.5"/>
    <x v="1"/>
    <n v="199"/>
    <x v="0"/>
    <x v="1"/>
    <x v="0"/>
    <x v="0"/>
    <x v="1"/>
    <x v="3"/>
    <x v="3"/>
    <x v="2"/>
    <s v="0-10"/>
    <x v="1"/>
  </r>
  <r>
    <x v="4462"/>
    <n v="30"/>
    <n v="5"/>
    <n v="83"/>
    <x v="2"/>
    <n v="93101"/>
    <x v="2"/>
    <n v="1.8"/>
    <x v="1"/>
    <n v="0"/>
    <x v="0"/>
    <x v="1"/>
    <x v="0"/>
    <x v="0"/>
    <x v="1"/>
    <x v="3"/>
    <x v="3"/>
    <x v="0"/>
    <s v="0-10"/>
    <x v="1"/>
  </r>
  <r>
    <x v="4463"/>
    <n v="30"/>
    <n v="4"/>
    <n v="25"/>
    <x v="1"/>
    <n v="92173"/>
    <x v="1"/>
    <n v="0.3"/>
    <x v="0"/>
    <n v="0"/>
    <x v="0"/>
    <x v="0"/>
    <x v="0"/>
    <x v="1"/>
    <x v="0"/>
    <x v="3"/>
    <x v="1"/>
    <x v="0"/>
    <s v="0-10"/>
    <x v="2"/>
  </r>
  <r>
    <x v="4464"/>
    <n v="30"/>
    <n v="4"/>
    <n v="40"/>
    <x v="1"/>
    <n v="90095"/>
    <x v="0"/>
    <n v="0.3"/>
    <x v="0"/>
    <n v="0"/>
    <x v="0"/>
    <x v="1"/>
    <x v="0"/>
    <x v="1"/>
    <x v="0"/>
    <x v="3"/>
    <x v="1"/>
    <x v="0"/>
    <s v="0-10"/>
    <x v="2"/>
  </r>
  <r>
    <x v="4465"/>
    <n v="30"/>
    <n v="4"/>
    <n v="18"/>
    <x v="1"/>
    <n v="90277"/>
    <x v="1"/>
    <n v="0.3"/>
    <x v="2"/>
    <n v="0"/>
    <x v="0"/>
    <x v="1"/>
    <x v="0"/>
    <x v="1"/>
    <x v="0"/>
    <x v="3"/>
    <x v="2"/>
    <x v="0"/>
    <s v="0-10"/>
    <x v="2"/>
  </r>
  <r>
    <x v="4466"/>
    <n v="30"/>
    <n v="6"/>
    <n v="182"/>
    <x v="0"/>
    <n v="93561"/>
    <x v="2"/>
    <n v="0.8"/>
    <x v="1"/>
    <n v="94"/>
    <x v="1"/>
    <x v="1"/>
    <x v="0"/>
    <x v="1"/>
    <x v="0"/>
    <x v="3"/>
    <x v="5"/>
    <x v="1"/>
    <s v="0-10"/>
    <x v="2"/>
  </r>
  <r>
    <x v="4467"/>
    <n v="30"/>
    <n v="6"/>
    <n v="95"/>
    <x v="2"/>
    <n v="94234"/>
    <x v="0"/>
    <n v="3.9"/>
    <x v="1"/>
    <n v="146"/>
    <x v="1"/>
    <x v="1"/>
    <x v="0"/>
    <x v="0"/>
    <x v="1"/>
    <x v="3"/>
    <x v="3"/>
    <x v="2"/>
    <s v="0-10"/>
    <x v="4"/>
  </r>
  <r>
    <x v="4468"/>
    <n v="30"/>
    <n v="5"/>
    <n v="118"/>
    <x v="0"/>
    <n v="92182"/>
    <x v="2"/>
    <n v="3"/>
    <x v="1"/>
    <n v="0"/>
    <x v="1"/>
    <x v="1"/>
    <x v="0"/>
    <x v="1"/>
    <x v="0"/>
    <x v="3"/>
    <x v="0"/>
    <x v="0"/>
    <s v="0-10"/>
    <x v="4"/>
  </r>
  <r>
    <x v="4469"/>
    <n v="30"/>
    <n v="6"/>
    <n v="31"/>
    <x v="1"/>
    <n v="94720"/>
    <x v="3"/>
    <n v="1"/>
    <x v="2"/>
    <n v="142"/>
    <x v="0"/>
    <x v="1"/>
    <x v="0"/>
    <x v="0"/>
    <x v="0"/>
    <x v="3"/>
    <x v="1"/>
    <x v="2"/>
    <s v="0-10"/>
    <x v="1"/>
  </r>
  <r>
    <x v="4470"/>
    <n v="30"/>
    <n v="4"/>
    <n v="194"/>
    <x v="0"/>
    <n v="93407"/>
    <x v="1"/>
    <n v="4.5"/>
    <x v="0"/>
    <n v="0"/>
    <x v="0"/>
    <x v="1"/>
    <x v="0"/>
    <x v="0"/>
    <x v="1"/>
    <x v="3"/>
    <x v="5"/>
    <x v="0"/>
    <s v="0-10"/>
    <x v="5"/>
  </r>
  <r>
    <x v="4471"/>
    <n v="30"/>
    <n v="6"/>
    <n v="30"/>
    <x v="1"/>
    <n v="90245"/>
    <x v="0"/>
    <n v="0.4"/>
    <x v="1"/>
    <n v="0"/>
    <x v="0"/>
    <x v="1"/>
    <x v="0"/>
    <x v="1"/>
    <x v="1"/>
    <x v="3"/>
    <x v="1"/>
    <x v="0"/>
    <s v="0-10"/>
    <x v="2"/>
  </r>
  <r>
    <x v="4472"/>
    <n v="30"/>
    <n v="3"/>
    <n v="33"/>
    <x v="1"/>
    <n v="95112"/>
    <x v="2"/>
    <n v="1.5"/>
    <x v="2"/>
    <n v="85"/>
    <x v="0"/>
    <x v="1"/>
    <x v="0"/>
    <x v="0"/>
    <x v="0"/>
    <x v="3"/>
    <x v="1"/>
    <x v="1"/>
    <s v="0-10"/>
    <x v="1"/>
  </r>
  <r>
    <x v="4473"/>
    <n v="30"/>
    <n v="4"/>
    <n v="30"/>
    <x v="1"/>
    <n v="91770"/>
    <x v="3"/>
    <n v="1"/>
    <x v="0"/>
    <n v="0"/>
    <x v="0"/>
    <x v="1"/>
    <x v="0"/>
    <x v="1"/>
    <x v="0"/>
    <x v="3"/>
    <x v="1"/>
    <x v="0"/>
    <s v="0-10"/>
    <x v="1"/>
  </r>
  <r>
    <x v="4474"/>
    <n v="30"/>
    <n v="6"/>
    <n v="112"/>
    <x v="0"/>
    <n v="92093"/>
    <x v="3"/>
    <n v="2.5"/>
    <x v="0"/>
    <n v="0"/>
    <x v="0"/>
    <x v="1"/>
    <x v="0"/>
    <x v="1"/>
    <x v="0"/>
    <x v="3"/>
    <x v="0"/>
    <x v="0"/>
    <s v="0-10"/>
    <x v="0"/>
  </r>
  <r>
    <x v="4475"/>
    <n v="30"/>
    <n v="4"/>
    <n v="34"/>
    <x v="1"/>
    <n v="95351"/>
    <x v="1"/>
    <n v="0.3"/>
    <x v="2"/>
    <n v="0"/>
    <x v="0"/>
    <x v="1"/>
    <x v="0"/>
    <x v="1"/>
    <x v="1"/>
    <x v="3"/>
    <x v="1"/>
    <x v="0"/>
    <s v="0-10"/>
    <x v="2"/>
  </r>
  <r>
    <x v="4476"/>
    <n v="30"/>
    <n v="5"/>
    <n v="80"/>
    <x v="2"/>
    <n v="91311"/>
    <x v="2"/>
    <n v="2.2000000000000002"/>
    <x v="2"/>
    <n v="0"/>
    <x v="0"/>
    <x v="0"/>
    <x v="0"/>
    <x v="1"/>
    <x v="0"/>
    <x v="3"/>
    <x v="3"/>
    <x v="0"/>
    <s v="0-10"/>
    <x v="0"/>
  </r>
  <r>
    <x v="4477"/>
    <n v="30"/>
    <n v="6"/>
    <n v="115"/>
    <x v="0"/>
    <n v="94611"/>
    <x v="2"/>
    <n v="3.8"/>
    <x v="2"/>
    <n v="0"/>
    <x v="1"/>
    <x v="1"/>
    <x v="0"/>
    <x v="1"/>
    <x v="0"/>
    <x v="3"/>
    <x v="0"/>
    <x v="0"/>
    <s v="0-10"/>
    <x v="4"/>
  </r>
  <r>
    <x v="4478"/>
    <n v="30"/>
    <n v="6"/>
    <n v="69"/>
    <x v="2"/>
    <n v="94305"/>
    <x v="2"/>
    <n v="3.4"/>
    <x v="0"/>
    <n v="188"/>
    <x v="0"/>
    <x v="1"/>
    <x v="0"/>
    <x v="0"/>
    <x v="1"/>
    <x v="3"/>
    <x v="4"/>
    <x v="2"/>
    <s v="0-10"/>
    <x v="4"/>
  </r>
  <r>
    <x v="4479"/>
    <n v="30"/>
    <n v="4"/>
    <n v="81"/>
    <x v="2"/>
    <n v="94305"/>
    <x v="1"/>
    <n v="0.2"/>
    <x v="0"/>
    <n v="0"/>
    <x v="0"/>
    <x v="1"/>
    <x v="0"/>
    <x v="1"/>
    <x v="0"/>
    <x v="3"/>
    <x v="3"/>
    <x v="0"/>
    <s v="0-10"/>
    <x v="2"/>
  </r>
  <r>
    <x v="4480"/>
    <n v="30"/>
    <n v="5"/>
    <n v="40"/>
    <x v="1"/>
    <n v="92521"/>
    <x v="2"/>
    <n v="1.7"/>
    <x v="2"/>
    <n v="0"/>
    <x v="0"/>
    <x v="1"/>
    <x v="0"/>
    <x v="1"/>
    <x v="0"/>
    <x v="3"/>
    <x v="1"/>
    <x v="0"/>
    <s v="0-10"/>
    <x v="1"/>
  </r>
  <r>
    <x v="4481"/>
    <n v="30"/>
    <n v="6"/>
    <n v="48"/>
    <x v="1"/>
    <n v="95812"/>
    <x v="0"/>
    <n v="1.2"/>
    <x v="0"/>
    <n v="0"/>
    <x v="0"/>
    <x v="1"/>
    <x v="0"/>
    <x v="1"/>
    <x v="0"/>
    <x v="3"/>
    <x v="1"/>
    <x v="0"/>
    <s v="0-10"/>
    <x v="1"/>
  </r>
  <r>
    <x v="4482"/>
    <n v="30"/>
    <n v="6"/>
    <n v="13"/>
    <x v="1"/>
    <n v="93555"/>
    <x v="3"/>
    <n v="0.9"/>
    <x v="1"/>
    <n v="0"/>
    <x v="0"/>
    <x v="1"/>
    <x v="0"/>
    <x v="1"/>
    <x v="0"/>
    <x v="3"/>
    <x v="2"/>
    <x v="0"/>
    <s v="0-10"/>
    <x v="2"/>
  </r>
  <r>
    <x v="4483"/>
    <n v="30"/>
    <n v="6"/>
    <n v="124"/>
    <x v="0"/>
    <n v="91320"/>
    <x v="1"/>
    <n v="0.6"/>
    <x v="0"/>
    <n v="0"/>
    <x v="0"/>
    <x v="1"/>
    <x v="0"/>
    <x v="1"/>
    <x v="0"/>
    <x v="3"/>
    <x v="0"/>
    <x v="0"/>
    <s v="0-10"/>
    <x v="2"/>
  </r>
  <r>
    <x v="4484"/>
    <n v="30"/>
    <n v="6"/>
    <n v="25"/>
    <x v="1"/>
    <n v="94304"/>
    <x v="3"/>
    <n v="1"/>
    <x v="2"/>
    <n v="135"/>
    <x v="0"/>
    <x v="1"/>
    <x v="0"/>
    <x v="0"/>
    <x v="1"/>
    <x v="3"/>
    <x v="1"/>
    <x v="2"/>
    <s v="0-10"/>
    <x v="1"/>
  </r>
  <r>
    <x v="4485"/>
    <n v="30"/>
    <n v="4"/>
    <n v="40"/>
    <x v="1"/>
    <n v="90601"/>
    <x v="2"/>
    <n v="0.8"/>
    <x v="0"/>
    <n v="0"/>
    <x v="0"/>
    <x v="1"/>
    <x v="0"/>
    <x v="1"/>
    <x v="0"/>
    <x v="3"/>
    <x v="1"/>
    <x v="0"/>
    <s v="0-10"/>
    <x v="2"/>
  </r>
  <r>
    <x v="4486"/>
    <n v="30"/>
    <n v="4"/>
    <n v="85"/>
    <x v="2"/>
    <n v="94234"/>
    <x v="2"/>
    <n v="2.1"/>
    <x v="1"/>
    <n v="0"/>
    <x v="0"/>
    <x v="1"/>
    <x v="0"/>
    <x v="1"/>
    <x v="0"/>
    <x v="3"/>
    <x v="3"/>
    <x v="0"/>
    <s v="0-10"/>
    <x v="0"/>
  </r>
  <r>
    <x v="4487"/>
    <n v="30"/>
    <n v="5"/>
    <n v="85"/>
    <x v="2"/>
    <n v="92624"/>
    <x v="2"/>
    <n v="1.8"/>
    <x v="1"/>
    <n v="0"/>
    <x v="0"/>
    <x v="1"/>
    <x v="0"/>
    <x v="1"/>
    <x v="0"/>
    <x v="3"/>
    <x v="3"/>
    <x v="0"/>
    <s v="0-10"/>
    <x v="1"/>
  </r>
  <r>
    <x v="4488"/>
    <n v="30"/>
    <n v="4"/>
    <n v="11"/>
    <x v="1"/>
    <n v="95054"/>
    <x v="0"/>
    <n v="0.1"/>
    <x v="2"/>
    <n v="0"/>
    <x v="0"/>
    <x v="1"/>
    <x v="0"/>
    <x v="1"/>
    <x v="1"/>
    <x v="3"/>
    <x v="2"/>
    <x v="0"/>
    <s v="0-10"/>
    <x v="2"/>
  </r>
  <r>
    <x v="4489"/>
    <n v="30"/>
    <n v="5"/>
    <n v="109"/>
    <x v="0"/>
    <n v="94305"/>
    <x v="2"/>
    <n v="2.2000000000000002"/>
    <x v="2"/>
    <n v="103"/>
    <x v="0"/>
    <x v="1"/>
    <x v="0"/>
    <x v="0"/>
    <x v="1"/>
    <x v="3"/>
    <x v="0"/>
    <x v="2"/>
    <s v="0-10"/>
    <x v="0"/>
  </r>
  <r>
    <x v="4490"/>
    <n v="30"/>
    <n v="4"/>
    <n v="45"/>
    <x v="1"/>
    <n v="90041"/>
    <x v="2"/>
    <n v="1.3"/>
    <x v="1"/>
    <n v="0"/>
    <x v="0"/>
    <x v="1"/>
    <x v="0"/>
    <x v="0"/>
    <x v="0"/>
    <x v="3"/>
    <x v="1"/>
    <x v="0"/>
    <s v="0-10"/>
    <x v="1"/>
  </r>
  <r>
    <x v="4491"/>
    <n v="30"/>
    <n v="3"/>
    <n v="79"/>
    <x v="2"/>
    <n v="91380"/>
    <x v="2"/>
    <n v="2"/>
    <x v="2"/>
    <n v="0"/>
    <x v="0"/>
    <x v="1"/>
    <x v="0"/>
    <x v="1"/>
    <x v="0"/>
    <x v="3"/>
    <x v="3"/>
    <x v="0"/>
    <s v="0-10"/>
    <x v="0"/>
  </r>
  <r>
    <x v="4492"/>
    <n v="30"/>
    <n v="5"/>
    <n v="73"/>
    <x v="2"/>
    <n v="90065"/>
    <x v="0"/>
    <n v="2.6"/>
    <x v="2"/>
    <n v="133"/>
    <x v="0"/>
    <x v="1"/>
    <x v="0"/>
    <x v="1"/>
    <x v="0"/>
    <x v="3"/>
    <x v="4"/>
    <x v="2"/>
    <s v="0-10"/>
    <x v="0"/>
  </r>
  <r>
    <x v="4493"/>
    <n v="30"/>
    <n v="6"/>
    <n v="95"/>
    <x v="2"/>
    <n v="91950"/>
    <x v="1"/>
    <n v="0.2"/>
    <x v="0"/>
    <n v="0"/>
    <x v="0"/>
    <x v="0"/>
    <x v="0"/>
    <x v="1"/>
    <x v="0"/>
    <x v="3"/>
    <x v="3"/>
    <x v="0"/>
    <s v="0-10"/>
    <x v="2"/>
  </r>
  <r>
    <x v="4494"/>
    <n v="30"/>
    <n v="4"/>
    <n v="102"/>
    <x v="0"/>
    <n v="91775"/>
    <x v="2"/>
    <n v="2.1"/>
    <x v="1"/>
    <n v="139"/>
    <x v="0"/>
    <x v="1"/>
    <x v="0"/>
    <x v="0"/>
    <x v="1"/>
    <x v="3"/>
    <x v="0"/>
    <x v="2"/>
    <s v="0-10"/>
    <x v="0"/>
  </r>
  <r>
    <x v="4495"/>
    <n v="30"/>
    <n v="3"/>
    <n v="32"/>
    <x v="1"/>
    <n v="94132"/>
    <x v="0"/>
    <n v="2"/>
    <x v="2"/>
    <n v="0"/>
    <x v="0"/>
    <x v="1"/>
    <x v="0"/>
    <x v="1"/>
    <x v="1"/>
    <x v="3"/>
    <x v="1"/>
    <x v="0"/>
    <s v="0-10"/>
    <x v="0"/>
  </r>
  <r>
    <x v="4496"/>
    <n v="30"/>
    <n v="4"/>
    <n v="18"/>
    <x v="1"/>
    <n v="93711"/>
    <x v="2"/>
    <n v="0.3"/>
    <x v="2"/>
    <n v="84"/>
    <x v="0"/>
    <x v="1"/>
    <x v="0"/>
    <x v="1"/>
    <x v="0"/>
    <x v="3"/>
    <x v="2"/>
    <x v="1"/>
    <s v="0-10"/>
    <x v="2"/>
  </r>
  <r>
    <x v="4497"/>
    <n v="30"/>
    <n v="6"/>
    <n v="139"/>
    <x v="0"/>
    <n v="94501"/>
    <x v="0"/>
    <n v="4.3"/>
    <x v="0"/>
    <n v="0"/>
    <x v="0"/>
    <x v="1"/>
    <x v="0"/>
    <x v="1"/>
    <x v="0"/>
    <x v="3"/>
    <x v="0"/>
    <x v="0"/>
    <s v="0-10"/>
    <x v="5"/>
  </r>
  <r>
    <x v="4498"/>
    <n v="30"/>
    <n v="5"/>
    <n v="14"/>
    <x v="1"/>
    <n v="95014"/>
    <x v="2"/>
    <n v="0.5"/>
    <x v="1"/>
    <n v="0"/>
    <x v="0"/>
    <x v="1"/>
    <x v="0"/>
    <x v="1"/>
    <x v="0"/>
    <x v="3"/>
    <x v="2"/>
    <x v="0"/>
    <s v="0-10"/>
    <x v="2"/>
  </r>
  <r>
    <x v="4499"/>
    <n v="30"/>
    <n v="6"/>
    <n v="44"/>
    <x v="1"/>
    <n v="95211"/>
    <x v="0"/>
    <n v="0.2"/>
    <x v="1"/>
    <n v="0"/>
    <x v="0"/>
    <x v="1"/>
    <x v="0"/>
    <x v="0"/>
    <x v="1"/>
    <x v="3"/>
    <x v="1"/>
    <x v="0"/>
    <s v="0-10"/>
    <x v="2"/>
  </r>
  <r>
    <x v="4500"/>
    <n v="30"/>
    <n v="4"/>
    <n v="50"/>
    <x v="1"/>
    <n v="91030"/>
    <x v="0"/>
    <n v="1.5"/>
    <x v="0"/>
    <n v="0"/>
    <x v="0"/>
    <x v="1"/>
    <x v="0"/>
    <x v="0"/>
    <x v="0"/>
    <x v="3"/>
    <x v="4"/>
    <x v="0"/>
    <s v="0-10"/>
    <x v="1"/>
  </r>
  <r>
    <x v="4501"/>
    <n v="30"/>
    <n v="5"/>
    <n v="85"/>
    <x v="2"/>
    <n v="91910"/>
    <x v="1"/>
    <n v="2.5"/>
    <x v="0"/>
    <n v="293"/>
    <x v="0"/>
    <x v="0"/>
    <x v="1"/>
    <x v="1"/>
    <x v="1"/>
    <x v="3"/>
    <x v="3"/>
    <x v="2"/>
    <s v="0-10"/>
    <x v="0"/>
  </r>
  <r>
    <x v="4502"/>
    <n v="30"/>
    <n v="6"/>
    <n v="42"/>
    <x v="1"/>
    <n v="90034"/>
    <x v="0"/>
    <n v="2.1"/>
    <x v="1"/>
    <n v="0"/>
    <x v="0"/>
    <x v="1"/>
    <x v="0"/>
    <x v="1"/>
    <x v="0"/>
    <x v="3"/>
    <x v="1"/>
    <x v="0"/>
    <s v="0-10"/>
    <x v="0"/>
  </r>
  <r>
    <x v="4503"/>
    <n v="30"/>
    <n v="4"/>
    <n v="78"/>
    <x v="2"/>
    <n v="92677"/>
    <x v="2"/>
    <n v="2.2000000000000002"/>
    <x v="2"/>
    <n v="236"/>
    <x v="0"/>
    <x v="0"/>
    <x v="0"/>
    <x v="0"/>
    <x v="0"/>
    <x v="3"/>
    <x v="3"/>
    <x v="2"/>
    <s v="0-10"/>
    <x v="0"/>
  </r>
  <r>
    <x v="4504"/>
    <n v="30"/>
    <n v="5"/>
    <n v="23"/>
    <x v="1"/>
    <n v="94304"/>
    <x v="1"/>
    <n v="0.9"/>
    <x v="1"/>
    <n v="0"/>
    <x v="0"/>
    <x v="0"/>
    <x v="0"/>
    <x v="1"/>
    <x v="0"/>
    <x v="3"/>
    <x v="2"/>
    <x v="0"/>
    <s v="0-10"/>
    <x v="2"/>
  </r>
  <r>
    <x v="4505"/>
    <n v="30"/>
    <n v="6"/>
    <n v="160"/>
    <x v="0"/>
    <n v="90630"/>
    <x v="0"/>
    <n v="4.3"/>
    <x v="0"/>
    <n v="249"/>
    <x v="0"/>
    <x v="1"/>
    <x v="0"/>
    <x v="1"/>
    <x v="0"/>
    <x v="3"/>
    <x v="5"/>
    <x v="2"/>
    <s v="0-10"/>
    <x v="5"/>
  </r>
  <r>
    <x v="4506"/>
    <n v="30"/>
    <n v="6"/>
    <n v="62"/>
    <x v="2"/>
    <n v="95831"/>
    <x v="0"/>
    <n v="0.1"/>
    <x v="0"/>
    <n v="0"/>
    <x v="0"/>
    <x v="1"/>
    <x v="0"/>
    <x v="1"/>
    <x v="1"/>
    <x v="3"/>
    <x v="4"/>
    <x v="0"/>
    <s v="0-10"/>
    <x v="2"/>
  </r>
  <r>
    <x v="4507"/>
    <n v="30"/>
    <n v="6"/>
    <n v="181"/>
    <x v="0"/>
    <n v="91203"/>
    <x v="0"/>
    <n v="4.3"/>
    <x v="0"/>
    <n v="230"/>
    <x v="0"/>
    <x v="1"/>
    <x v="0"/>
    <x v="1"/>
    <x v="0"/>
    <x v="3"/>
    <x v="5"/>
    <x v="2"/>
    <s v="0-10"/>
    <x v="5"/>
  </r>
  <r>
    <x v="4508"/>
    <n v="30"/>
    <n v="6"/>
    <n v="42"/>
    <x v="1"/>
    <n v="91711"/>
    <x v="0"/>
    <n v="2.1"/>
    <x v="1"/>
    <n v="144"/>
    <x v="0"/>
    <x v="1"/>
    <x v="0"/>
    <x v="0"/>
    <x v="1"/>
    <x v="3"/>
    <x v="1"/>
    <x v="2"/>
    <s v="0-10"/>
    <x v="0"/>
  </r>
  <r>
    <x v="4509"/>
    <n v="30"/>
    <n v="4"/>
    <n v="110"/>
    <x v="0"/>
    <n v="93943"/>
    <x v="0"/>
    <n v="2.9"/>
    <x v="1"/>
    <n v="0"/>
    <x v="0"/>
    <x v="1"/>
    <x v="0"/>
    <x v="1"/>
    <x v="0"/>
    <x v="3"/>
    <x v="0"/>
    <x v="0"/>
    <s v="0-10"/>
    <x v="0"/>
  </r>
  <r>
    <x v="4510"/>
    <n v="30"/>
    <n v="5"/>
    <n v="13"/>
    <x v="1"/>
    <n v="90037"/>
    <x v="2"/>
    <n v="0.5"/>
    <x v="1"/>
    <n v="0"/>
    <x v="0"/>
    <x v="1"/>
    <x v="0"/>
    <x v="0"/>
    <x v="0"/>
    <x v="3"/>
    <x v="2"/>
    <x v="0"/>
    <s v="0-10"/>
    <x v="2"/>
  </r>
  <r>
    <x v="4511"/>
    <n v="30"/>
    <n v="4"/>
    <n v="15"/>
    <x v="1"/>
    <n v="92037"/>
    <x v="2"/>
    <n v="0.4"/>
    <x v="0"/>
    <n v="85"/>
    <x v="0"/>
    <x v="1"/>
    <x v="0"/>
    <x v="1"/>
    <x v="0"/>
    <x v="3"/>
    <x v="2"/>
    <x v="1"/>
    <s v="0-10"/>
    <x v="2"/>
  </r>
  <r>
    <x v="4512"/>
    <n v="29"/>
    <n v="5"/>
    <n v="45"/>
    <x v="1"/>
    <n v="90277"/>
    <x v="3"/>
    <n v="0.1"/>
    <x v="2"/>
    <n v="0"/>
    <x v="0"/>
    <x v="1"/>
    <x v="0"/>
    <x v="1"/>
    <x v="0"/>
    <x v="4"/>
    <x v="1"/>
    <x v="0"/>
    <s v="0-10"/>
    <x v="2"/>
  </r>
  <r>
    <x v="4513"/>
    <n v="29"/>
    <n v="5"/>
    <n v="62"/>
    <x v="2"/>
    <n v="90277"/>
    <x v="0"/>
    <n v="1.2"/>
    <x v="0"/>
    <n v="260"/>
    <x v="0"/>
    <x v="1"/>
    <x v="0"/>
    <x v="1"/>
    <x v="0"/>
    <x v="4"/>
    <x v="4"/>
    <x v="2"/>
    <s v="0-10"/>
    <x v="1"/>
  </r>
  <r>
    <x v="4514"/>
    <n v="29"/>
    <n v="5"/>
    <n v="44"/>
    <x v="1"/>
    <n v="95819"/>
    <x v="0"/>
    <n v="0.2"/>
    <x v="1"/>
    <n v="0"/>
    <x v="0"/>
    <x v="1"/>
    <x v="0"/>
    <x v="1"/>
    <x v="0"/>
    <x v="4"/>
    <x v="1"/>
    <x v="0"/>
    <s v="0-10"/>
    <x v="2"/>
  </r>
  <r>
    <x v="4515"/>
    <n v="29"/>
    <n v="0"/>
    <n v="134"/>
    <x v="0"/>
    <n v="95819"/>
    <x v="2"/>
    <n v="6.5"/>
    <x v="1"/>
    <n v="0"/>
    <x v="1"/>
    <x v="1"/>
    <x v="0"/>
    <x v="0"/>
    <x v="0"/>
    <x v="4"/>
    <x v="0"/>
    <x v="0"/>
    <s v="0-10"/>
    <x v="3"/>
  </r>
  <r>
    <x v="4516"/>
    <n v="29"/>
    <n v="3"/>
    <n v="65"/>
    <x v="2"/>
    <n v="94132"/>
    <x v="2"/>
    <n v="1.8"/>
    <x v="2"/>
    <n v="244"/>
    <x v="0"/>
    <x v="1"/>
    <x v="0"/>
    <x v="0"/>
    <x v="0"/>
    <x v="4"/>
    <x v="4"/>
    <x v="2"/>
    <s v="0-10"/>
    <x v="1"/>
  </r>
  <r>
    <x v="4517"/>
    <n v="29"/>
    <n v="3"/>
    <n v="148"/>
    <x v="0"/>
    <n v="92173"/>
    <x v="3"/>
    <n v="4.0999999999999996"/>
    <x v="0"/>
    <n v="0"/>
    <x v="1"/>
    <x v="1"/>
    <x v="0"/>
    <x v="1"/>
    <x v="0"/>
    <x v="4"/>
    <x v="0"/>
    <x v="0"/>
    <s v="0-10"/>
    <x v="5"/>
  </r>
  <r>
    <x v="4518"/>
    <n v="29"/>
    <n v="3"/>
    <n v="45"/>
    <x v="1"/>
    <n v="95023"/>
    <x v="2"/>
    <n v="0.2"/>
    <x v="0"/>
    <n v="158"/>
    <x v="0"/>
    <x v="1"/>
    <x v="0"/>
    <x v="1"/>
    <x v="1"/>
    <x v="4"/>
    <x v="1"/>
    <x v="2"/>
    <s v="0-10"/>
    <x v="2"/>
  </r>
  <r>
    <x v="4519"/>
    <n v="29"/>
    <n v="2"/>
    <n v="30"/>
    <x v="1"/>
    <n v="92126"/>
    <x v="2"/>
    <n v="1"/>
    <x v="1"/>
    <n v="0"/>
    <x v="0"/>
    <x v="1"/>
    <x v="0"/>
    <x v="0"/>
    <x v="0"/>
    <x v="4"/>
    <x v="1"/>
    <x v="0"/>
    <s v="0-10"/>
    <x v="1"/>
  </r>
  <r>
    <x v="4520"/>
    <n v="29"/>
    <n v="3"/>
    <n v="153"/>
    <x v="0"/>
    <n v="93657"/>
    <x v="1"/>
    <n v="2"/>
    <x v="0"/>
    <n v="392"/>
    <x v="0"/>
    <x v="1"/>
    <x v="0"/>
    <x v="0"/>
    <x v="0"/>
    <x v="4"/>
    <x v="5"/>
    <x v="3"/>
    <s v="0-10"/>
    <x v="0"/>
  </r>
  <r>
    <x v="4521"/>
    <n v="29"/>
    <n v="2"/>
    <n v="30"/>
    <x v="1"/>
    <n v="95747"/>
    <x v="2"/>
    <n v="1.5"/>
    <x v="2"/>
    <n v="112"/>
    <x v="0"/>
    <x v="1"/>
    <x v="0"/>
    <x v="0"/>
    <x v="1"/>
    <x v="4"/>
    <x v="1"/>
    <x v="2"/>
    <s v="0-10"/>
    <x v="1"/>
  </r>
  <r>
    <x v="4522"/>
    <n v="29"/>
    <n v="3"/>
    <n v="69"/>
    <x v="2"/>
    <n v="94303"/>
    <x v="3"/>
    <n v="0.3"/>
    <x v="1"/>
    <n v="0"/>
    <x v="0"/>
    <x v="1"/>
    <x v="0"/>
    <x v="0"/>
    <x v="0"/>
    <x v="4"/>
    <x v="4"/>
    <x v="0"/>
    <s v="0-10"/>
    <x v="2"/>
  </r>
  <r>
    <x v="4523"/>
    <n v="29"/>
    <n v="4"/>
    <n v="183"/>
    <x v="0"/>
    <n v="91423"/>
    <x v="3"/>
    <n v="8.3000000000000007"/>
    <x v="1"/>
    <n v="0"/>
    <x v="1"/>
    <x v="1"/>
    <x v="0"/>
    <x v="1"/>
    <x v="0"/>
    <x v="4"/>
    <x v="5"/>
    <x v="0"/>
    <s v="0-10"/>
    <x v="3"/>
  </r>
  <r>
    <x v="4524"/>
    <n v="29"/>
    <n v="5"/>
    <n v="30"/>
    <x v="1"/>
    <n v="90095"/>
    <x v="3"/>
    <n v="1"/>
    <x v="2"/>
    <n v="0"/>
    <x v="0"/>
    <x v="1"/>
    <x v="0"/>
    <x v="0"/>
    <x v="0"/>
    <x v="4"/>
    <x v="1"/>
    <x v="0"/>
    <s v="0-10"/>
    <x v="1"/>
  </r>
  <r>
    <x v="4525"/>
    <n v="29"/>
    <n v="5"/>
    <n v="80"/>
    <x v="2"/>
    <n v="94709"/>
    <x v="1"/>
    <n v="2"/>
    <x v="2"/>
    <n v="0"/>
    <x v="0"/>
    <x v="1"/>
    <x v="0"/>
    <x v="1"/>
    <x v="1"/>
    <x v="4"/>
    <x v="3"/>
    <x v="0"/>
    <s v="0-10"/>
    <x v="0"/>
  </r>
  <r>
    <x v="4526"/>
    <n v="29"/>
    <n v="3"/>
    <n v="39"/>
    <x v="1"/>
    <n v="94612"/>
    <x v="2"/>
    <n v="2.1"/>
    <x v="1"/>
    <n v="0"/>
    <x v="0"/>
    <x v="1"/>
    <x v="0"/>
    <x v="1"/>
    <x v="0"/>
    <x v="4"/>
    <x v="1"/>
    <x v="0"/>
    <s v="0-10"/>
    <x v="0"/>
  </r>
  <r>
    <x v="4527"/>
    <n v="29"/>
    <n v="5"/>
    <n v="135"/>
    <x v="0"/>
    <n v="95035"/>
    <x v="1"/>
    <n v="0.6"/>
    <x v="0"/>
    <n v="0"/>
    <x v="0"/>
    <x v="1"/>
    <x v="0"/>
    <x v="0"/>
    <x v="0"/>
    <x v="4"/>
    <x v="0"/>
    <x v="0"/>
    <s v="0-10"/>
    <x v="2"/>
  </r>
  <r>
    <x v="4528"/>
    <n v="29"/>
    <n v="2"/>
    <n v="33"/>
    <x v="1"/>
    <n v="91711"/>
    <x v="0"/>
    <n v="2"/>
    <x v="2"/>
    <n v="160"/>
    <x v="0"/>
    <x v="1"/>
    <x v="0"/>
    <x v="0"/>
    <x v="0"/>
    <x v="4"/>
    <x v="1"/>
    <x v="2"/>
    <s v="0-10"/>
    <x v="0"/>
  </r>
  <r>
    <x v="4529"/>
    <n v="29"/>
    <n v="4"/>
    <n v="115"/>
    <x v="0"/>
    <n v="92717"/>
    <x v="0"/>
    <n v="1.9"/>
    <x v="0"/>
    <n v="0"/>
    <x v="0"/>
    <x v="1"/>
    <x v="0"/>
    <x v="0"/>
    <x v="0"/>
    <x v="4"/>
    <x v="0"/>
    <x v="0"/>
    <s v="0-10"/>
    <x v="1"/>
  </r>
  <r>
    <x v="4530"/>
    <n v="29"/>
    <n v="4"/>
    <n v="72"/>
    <x v="2"/>
    <n v="95841"/>
    <x v="2"/>
    <n v="2.2000000000000002"/>
    <x v="0"/>
    <n v="0"/>
    <x v="0"/>
    <x v="1"/>
    <x v="0"/>
    <x v="1"/>
    <x v="0"/>
    <x v="4"/>
    <x v="4"/>
    <x v="0"/>
    <s v="0-10"/>
    <x v="0"/>
  </r>
  <r>
    <x v="4531"/>
    <n v="29"/>
    <n v="5"/>
    <n v="31"/>
    <x v="1"/>
    <n v="96064"/>
    <x v="2"/>
    <n v="0.4"/>
    <x v="2"/>
    <n v="161"/>
    <x v="0"/>
    <x v="1"/>
    <x v="0"/>
    <x v="1"/>
    <x v="1"/>
    <x v="4"/>
    <x v="1"/>
    <x v="2"/>
    <s v="0-10"/>
    <x v="2"/>
  </r>
  <r>
    <x v="4532"/>
    <n v="29"/>
    <n v="5"/>
    <n v="138"/>
    <x v="0"/>
    <n v="93106"/>
    <x v="1"/>
    <n v="4.33"/>
    <x v="0"/>
    <n v="0"/>
    <x v="0"/>
    <x v="1"/>
    <x v="0"/>
    <x v="1"/>
    <x v="0"/>
    <x v="4"/>
    <x v="0"/>
    <x v="0"/>
    <s v="0-10"/>
    <x v="5"/>
  </r>
  <r>
    <x v="4533"/>
    <n v="29"/>
    <n v="3"/>
    <n v="52"/>
    <x v="2"/>
    <n v="92122"/>
    <x v="3"/>
    <n v="1.1000000000000001"/>
    <x v="2"/>
    <n v="0"/>
    <x v="0"/>
    <x v="1"/>
    <x v="0"/>
    <x v="1"/>
    <x v="0"/>
    <x v="4"/>
    <x v="4"/>
    <x v="0"/>
    <s v="0-10"/>
    <x v="1"/>
  </r>
  <r>
    <x v="4534"/>
    <n v="29"/>
    <n v="3"/>
    <n v="31"/>
    <x v="1"/>
    <n v="92126"/>
    <x v="2"/>
    <n v="0.3"/>
    <x v="2"/>
    <n v="0"/>
    <x v="0"/>
    <x v="1"/>
    <x v="0"/>
    <x v="1"/>
    <x v="0"/>
    <x v="4"/>
    <x v="1"/>
    <x v="0"/>
    <s v="0-10"/>
    <x v="2"/>
  </r>
  <r>
    <x v="4535"/>
    <n v="29"/>
    <n v="2"/>
    <n v="38"/>
    <x v="1"/>
    <n v="93063"/>
    <x v="0"/>
    <n v="2"/>
    <x v="2"/>
    <n v="0"/>
    <x v="0"/>
    <x v="1"/>
    <x v="0"/>
    <x v="0"/>
    <x v="0"/>
    <x v="4"/>
    <x v="1"/>
    <x v="0"/>
    <s v="0-10"/>
    <x v="0"/>
  </r>
  <r>
    <x v="4536"/>
    <n v="29"/>
    <n v="3"/>
    <n v="39"/>
    <x v="1"/>
    <n v="95051"/>
    <x v="2"/>
    <n v="2.1"/>
    <x v="1"/>
    <n v="0"/>
    <x v="0"/>
    <x v="1"/>
    <x v="0"/>
    <x v="1"/>
    <x v="0"/>
    <x v="4"/>
    <x v="1"/>
    <x v="0"/>
    <s v="0-10"/>
    <x v="0"/>
  </r>
  <r>
    <x v="4537"/>
    <n v="29"/>
    <n v="5"/>
    <n v="72"/>
    <x v="2"/>
    <n v="92407"/>
    <x v="3"/>
    <n v="0.7"/>
    <x v="2"/>
    <n v="81"/>
    <x v="0"/>
    <x v="1"/>
    <x v="0"/>
    <x v="0"/>
    <x v="0"/>
    <x v="4"/>
    <x v="4"/>
    <x v="1"/>
    <s v="0-10"/>
    <x v="2"/>
  </r>
  <r>
    <x v="4538"/>
    <n v="29"/>
    <n v="4"/>
    <n v="59"/>
    <x v="2"/>
    <n v="95064"/>
    <x v="2"/>
    <n v="2.2000000000000002"/>
    <x v="0"/>
    <n v="232"/>
    <x v="0"/>
    <x v="1"/>
    <x v="0"/>
    <x v="1"/>
    <x v="1"/>
    <x v="4"/>
    <x v="4"/>
    <x v="2"/>
    <s v="0-10"/>
    <x v="0"/>
  </r>
  <r>
    <x v="4539"/>
    <n v="29"/>
    <n v="3"/>
    <n v="154"/>
    <x v="0"/>
    <n v="94720"/>
    <x v="1"/>
    <n v="2"/>
    <x v="0"/>
    <n v="130"/>
    <x v="0"/>
    <x v="1"/>
    <x v="0"/>
    <x v="0"/>
    <x v="0"/>
    <x v="4"/>
    <x v="5"/>
    <x v="2"/>
    <s v="0-10"/>
    <x v="0"/>
  </r>
  <r>
    <x v="4540"/>
    <n v="29"/>
    <n v="3"/>
    <n v="30"/>
    <x v="1"/>
    <n v="91745"/>
    <x v="2"/>
    <n v="0.3"/>
    <x v="2"/>
    <n v="157"/>
    <x v="0"/>
    <x v="1"/>
    <x v="0"/>
    <x v="0"/>
    <x v="0"/>
    <x v="4"/>
    <x v="1"/>
    <x v="2"/>
    <s v="0-10"/>
    <x v="2"/>
  </r>
  <r>
    <x v="4541"/>
    <n v="29"/>
    <n v="4"/>
    <n v="110"/>
    <x v="0"/>
    <n v="92096"/>
    <x v="2"/>
    <n v="2.5"/>
    <x v="1"/>
    <n v="0"/>
    <x v="1"/>
    <x v="1"/>
    <x v="0"/>
    <x v="0"/>
    <x v="0"/>
    <x v="4"/>
    <x v="0"/>
    <x v="0"/>
    <s v="0-10"/>
    <x v="0"/>
  </r>
  <r>
    <x v="4542"/>
    <n v="29"/>
    <n v="3"/>
    <n v="175"/>
    <x v="0"/>
    <n v="90095"/>
    <x v="3"/>
    <n v="3.3"/>
    <x v="1"/>
    <n v="329"/>
    <x v="1"/>
    <x v="1"/>
    <x v="0"/>
    <x v="1"/>
    <x v="0"/>
    <x v="4"/>
    <x v="5"/>
    <x v="3"/>
    <s v="0-10"/>
    <x v="4"/>
  </r>
  <r>
    <x v="4543"/>
    <n v="29"/>
    <n v="3"/>
    <n v="84"/>
    <x v="2"/>
    <n v="95023"/>
    <x v="0"/>
    <n v="2.9"/>
    <x v="1"/>
    <n v="0"/>
    <x v="0"/>
    <x v="1"/>
    <x v="0"/>
    <x v="1"/>
    <x v="0"/>
    <x v="4"/>
    <x v="3"/>
    <x v="0"/>
    <s v="0-10"/>
    <x v="0"/>
  </r>
  <r>
    <x v="4544"/>
    <n v="29"/>
    <n v="4"/>
    <n v="58"/>
    <x v="2"/>
    <n v="91006"/>
    <x v="0"/>
    <n v="0.8"/>
    <x v="2"/>
    <n v="0"/>
    <x v="0"/>
    <x v="1"/>
    <x v="0"/>
    <x v="1"/>
    <x v="1"/>
    <x v="4"/>
    <x v="4"/>
    <x v="0"/>
    <s v="0-10"/>
    <x v="2"/>
  </r>
  <r>
    <x v="4545"/>
    <n v="29"/>
    <n v="3"/>
    <n v="103"/>
    <x v="0"/>
    <n v="90049"/>
    <x v="2"/>
    <n v="3.4"/>
    <x v="0"/>
    <n v="0"/>
    <x v="1"/>
    <x v="1"/>
    <x v="0"/>
    <x v="1"/>
    <x v="0"/>
    <x v="4"/>
    <x v="0"/>
    <x v="0"/>
    <s v="0-10"/>
    <x v="4"/>
  </r>
  <r>
    <x v="4546"/>
    <n v="29"/>
    <n v="5"/>
    <n v="128"/>
    <x v="0"/>
    <n v="94111"/>
    <x v="0"/>
    <n v="1.5"/>
    <x v="0"/>
    <n v="0"/>
    <x v="0"/>
    <x v="1"/>
    <x v="0"/>
    <x v="1"/>
    <x v="1"/>
    <x v="4"/>
    <x v="0"/>
    <x v="0"/>
    <s v="0-10"/>
    <x v="1"/>
  </r>
  <r>
    <x v="4547"/>
    <n v="29"/>
    <n v="3"/>
    <n v="41"/>
    <x v="1"/>
    <n v="94305"/>
    <x v="2"/>
    <n v="1.3"/>
    <x v="1"/>
    <n v="0"/>
    <x v="0"/>
    <x v="1"/>
    <x v="0"/>
    <x v="1"/>
    <x v="0"/>
    <x v="4"/>
    <x v="1"/>
    <x v="0"/>
    <s v="0-10"/>
    <x v="1"/>
  </r>
  <r>
    <x v="4548"/>
    <n v="29"/>
    <n v="4"/>
    <n v="62"/>
    <x v="2"/>
    <n v="92064"/>
    <x v="1"/>
    <n v="2.5"/>
    <x v="0"/>
    <n v="184"/>
    <x v="0"/>
    <x v="1"/>
    <x v="0"/>
    <x v="1"/>
    <x v="0"/>
    <x v="4"/>
    <x v="4"/>
    <x v="2"/>
    <s v="0-10"/>
    <x v="0"/>
  </r>
  <r>
    <x v="4549"/>
    <n v="29"/>
    <n v="4"/>
    <n v="44"/>
    <x v="1"/>
    <n v="91380"/>
    <x v="2"/>
    <n v="2"/>
    <x v="2"/>
    <n v="0"/>
    <x v="0"/>
    <x v="1"/>
    <x v="0"/>
    <x v="1"/>
    <x v="0"/>
    <x v="4"/>
    <x v="1"/>
    <x v="0"/>
    <s v="0-10"/>
    <x v="0"/>
  </r>
  <r>
    <x v="4550"/>
    <n v="29"/>
    <n v="3"/>
    <n v="50"/>
    <x v="1"/>
    <n v="94010"/>
    <x v="3"/>
    <n v="1.1000000000000001"/>
    <x v="2"/>
    <n v="0"/>
    <x v="0"/>
    <x v="1"/>
    <x v="0"/>
    <x v="0"/>
    <x v="1"/>
    <x v="4"/>
    <x v="4"/>
    <x v="0"/>
    <s v="0-10"/>
    <x v="1"/>
  </r>
  <r>
    <x v="4551"/>
    <n v="29"/>
    <n v="5"/>
    <n v="112"/>
    <x v="0"/>
    <n v="94720"/>
    <x v="1"/>
    <n v="2"/>
    <x v="2"/>
    <n v="382"/>
    <x v="0"/>
    <x v="0"/>
    <x v="0"/>
    <x v="0"/>
    <x v="0"/>
    <x v="4"/>
    <x v="0"/>
    <x v="3"/>
    <s v="0-10"/>
    <x v="0"/>
  </r>
  <r>
    <x v="4552"/>
    <n v="29"/>
    <n v="2"/>
    <n v="29"/>
    <x v="1"/>
    <n v="90266"/>
    <x v="2"/>
    <n v="1.5"/>
    <x v="2"/>
    <n v="0"/>
    <x v="0"/>
    <x v="1"/>
    <x v="0"/>
    <x v="0"/>
    <x v="1"/>
    <x v="4"/>
    <x v="1"/>
    <x v="0"/>
    <s v="0-10"/>
    <x v="1"/>
  </r>
  <r>
    <x v="4553"/>
    <n v="29"/>
    <n v="3"/>
    <n v="80"/>
    <x v="2"/>
    <n v="94305"/>
    <x v="2"/>
    <n v="1.8"/>
    <x v="2"/>
    <n v="0"/>
    <x v="0"/>
    <x v="1"/>
    <x v="0"/>
    <x v="1"/>
    <x v="1"/>
    <x v="4"/>
    <x v="3"/>
    <x v="0"/>
    <s v="0-10"/>
    <x v="1"/>
  </r>
  <r>
    <x v="4554"/>
    <n v="29"/>
    <n v="3"/>
    <n v="92"/>
    <x v="2"/>
    <n v="94539"/>
    <x v="1"/>
    <n v="1.3"/>
    <x v="0"/>
    <n v="287"/>
    <x v="0"/>
    <x v="1"/>
    <x v="0"/>
    <x v="1"/>
    <x v="0"/>
    <x v="4"/>
    <x v="3"/>
    <x v="2"/>
    <s v="0-10"/>
    <x v="1"/>
  </r>
  <r>
    <x v="4555"/>
    <n v="29"/>
    <n v="4"/>
    <n v="22"/>
    <x v="1"/>
    <n v="92661"/>
    <x v="1"/>
    <n v="0.9"/>
    <x v="1"/>
    <n v="110"/>
    <x v="0"/>
    <x v="1"/>
    <x v="0"/>
    <x v="0"/>
    <x v="0"/>
    <x v="4"/>
    <x v="2"/>
    <x v="2"/>
    <s v="0-10"/>
    <x v="2"/>
  </r>
  <r>
    <x v="4556"/>
    <n v="29"/>
    <n v="5"/>
    <n v="85"/>
    <x v="2"/>
    <n v="90232"/>
    <x v="3"/>
    <n v="2.5"/>
    <x v="0"/>
    <n v="0"/>
    <x v="0"/>
    <x v="1"/>
    <x v="0"/>
    <x v="1"/>
    <x v="1"/>
    <x v="4"/>
    <x v="3"/>
    <x v="0"/>
    <s v="0-10"/>
    <x v="0"/>
  </r>
  <r>
    <x v="4557"/>
    <n v="29"/>
    <n v="5"/>
    <n v="21"/>
    <x v="1"/>
    <n v="90601"/>
    <x v="3"/>
    <n v="0.9"/>
    <x v="1"/>
    <n v="119"/>
    <x v="0"/>
    <x v="1"/>
    <x v="0"/>
    <x v="0"/>
    <x v="0"/>
    <x v="4"/>
    <x v="2"/>
    <x v="2"/>
    <s v="0-10"/>
    <x v="2"/>
  </r>
  <r>
    <x v="4558"/>
    <n v="29"/>
    <n v="5"/>
    <n v="195"/>
    <x v="0"/>
    <n v="94301"/>
    <x v="0"/>
    <n v="4.3"/>
    <x v="0"/>
    <n v="0"/>
    <x v="0"/>
    <x v="1"/>
    <x v="0"/>
    <x v="0"/>
    <x v="0"/>
    <x v="4"/>
    <x v="5"/>
    <x v="0"/>
    <s v="0-10"/>
    <x v="5"/>
  </r>
  <r>
    <x v="4559"/>
    <n v="29"/>
    <n v="5"/>
    <n v="122"/>
    <x v="0"/>
    <n v="94305"/>
    <x v="2"/>
    <n v="3"/>
    <x v="0"/>
    <n v="0"/>
    <x v="1"/>
    <x v="1"/>
    <x v="0"/>
    <x v="0"/>
    <x v="1"/>
    <x v="4"/>
    <x v="0"/>
    <x v="0"/>
    <s v="0-10"/>
    <x v="4"/>
  </r>
  <r>
    <x v="4560"/>
    <n v="29"/>
    <n v="3"/>
    <n v="55"/>
    <x v="2"/>
    <n v="95616"/>
    <x v="3"/>
    <n v="1.1000000000000001"/>
    <x v="2"/>
    <n v="0"/>
    <x v="0"/>
    <x v="1"/>
    <x v="0"/>
    <x v="1"/>
    <x v="0"/>
    <x v="4"/>
    <x v="4"/>
    <x v="0"/>
    <s v="0-10"/>
    <x v="1"/>
  </r>
  <r>
    <x v="4561"/>
    <n v="29"/>
    <n v="3"/>
    <n v="29"/>
    <x v="1"/>
    <n v="94720"/>
    <x v="3"/>
    <n v="1"/>
    <x v="0"/>
    <n v="0"/>
    <x v="0"/>
    <x v="1"/>
    <x v="0"/>
    <x v="1"/>
    <x v="1"/>
    <x v="4"/>
    <x v="1"/>
    <x v="0"/>
    <s v="0-10"/>
    <x v="1"/>
  </r>
  <r>
    <x v="4562"/>
    <n v="29"/>
    <n v="4"/>
    <n v="73"/>
    <x v="2"/>
    <n v="95039"/>
    <x v="0"/>
    <n v="0.8"/>
    <x v="2"/>
    <n v="0"/>
    <x v="0"/>
    <x v="1"/>
    <x v="0"/>
    <x v="1"/>
    <x v="0"/>
    <x v="4"/>
    <x v="4"/>
    <x v="0"/>
    <s v="0-10"/>
    <x v="2"/>
  </r>
  <r>
    <x v="4563"/>
    <n v="29"/>
    <n v="5"/>
    <n v="81"/>
    <x v="2"/>
    <n v="94115"/>
    <x v="1"/>
    <n v="2.5"/>
    <x v="0"/>
    <n v="0"/>
    <x v="0"/>
    <x v="1"/>
    <x v="0"/>
    <x v="0"/>
    <x v="1"/>
    <x v="4"/>
    <x v="3"/>
    <x v="0"/>
    <s v="0-10"/>
    <x v="0"/>
  </r>
  <r>
    <x v="4564"/>
    <n v="29"/>
    <n v="3"/>
    <n v="108"/>
    <x v="0"/>
    <n v="94304"/>
    <x v="2"/>
    <n v="1.8"/>
    <x v="2"/>
    <n v="0"/>
    <x v="0"/>
    <x v="1"/>
    <x v="0"/>
    <x v="0"/>
    <x v="0"/>
    <x v="4"/>
    <x v="0"/>
    <x v="0"/>
    <s v="0-10"/>
    <x v="1"/>
  </r>
  <r>
    <x v="4565"/>
    <n v="29"/>
    <n v="5"/>
    <n v="21"/>
    <x v="1"/>
    <n v="90717"/>
    <x v="2"/>
    <n v="0.4"/>
    <x v="2"/>
    <n v="89"/>
    <x v="0"/>
    <x v="1"/>
    <x v="0"/>
    <x v="0"/>
    <x v="1"/>
    <x v="4"/>
    <x v="2"/>
    <x v="1"/>
    <s v="0-10"/>
    <x v="2"/>
  </r>
  <r>
    <x v="4566"/>
    <n v="29"/>
    <n v="3"/>
    <n v="190"/>
    <x v="0"/>
    <n v="94080"/>
    <x v="1"/>
    <n v="4.5"/>
    <x v="0"/>
    <n v="0"/>
    <x v="0"/>
    <x v="1"/>
    <x v="0"/>
    <x v="1"/>
    <x v="0"/>
    <x v="4"/>
    <x v="5"/>
    <x v="0"/>
    <s v="0-10"/>
    <x v="5"/>
  </r>
  <r>
    <x v="4567"/>
    <n v="29"/>
    <n v="3"/>
    <n v="121"/>
    <x v="0"/>
    <n v="92806"/>
    <x v="1"/>
    <n v="1.3"/>
    <x v="0"/>
    <n v="0"/>
    <x v="0"/>
    <x v="1"/>
    <x v="0"/>
    <x v="0"/>
    <x v="0"/>
    <x v="4"/>
    <x v="0"/>
    <x v="0"/>
    <s v="0-10"/>
    <x v="1"/>
  </r>
  <r>
    <x v="4568"/>
    <n v="29"/>
    <n v="4"/>
    <n v="121"/>
    <x v="0"/>
    <n v="90028"/>
    <x v="1"/>
    <n v="3.3"/>
    <x v="0"/>
    <n v="0"/>
    <x v="0"/>
    <x v="1"/>
    <x v="0"/>
    <x v="1"/>
    <x v="0"/>
    <x v="4"/>
    <x v="0"/>
    <x v="0"/>
    <s v="0-10"/>
    <x v="4"/>
  </r>
  <r>
    <x v="4569"/>
    <n v="29"/>
    <n v="3"/>
    <n v="113"/>
    <x v="0"/>
    <n v="94132"/>
    <x v="1"/>
    <n v="0.2"/>
    <x v="0"/>
    <n v="0"/>
    <x v="0"/>
    <x v="1"/>
    <x v="0"/>
    <x v="1"/>
    <x v="1"/>
    <x v="4"/>
    <x v="0"/>
    <x v="0"/>
    <s v="0-10"/>
    <x v="2"/>
  </r>
  <r>
    <x v="4570"/>
    <n v="29"/>
    <n v="5"/>
    <n v="83"/>
    <x v="2"/>
    <n v="92354"/>
    <x v="3"/>
    <n v="1.5"/>
    <x v="0"/>
    <n v="0"/>
    <x v="0"/>
    <x v="1"/>
    <x v="0"/>
    <x v="1"/>
    <x v="1"/>
    <x v="4"/>
    <x v="3"/>
    <x v="0"/>
    <s v="0-10"/>
    <x v="1"/>
  </r>
  <r>
    <x v="4571"/>
    <n v="29"/>
    <n v="3"/>
    <n v="39"/>
    <x v="1"/>
    <n v="95831"/>
    <x v="2"/>
    <n v="0.2"/>
    <x v="0"/>
    <n v="137"/>
    <x v="0"/>
    <x v="1"/>
    <x v="0"/>
    <x v="1"/>
    <x v="1"/>
    <x v="4"/>
    <x v="1"/>
    <x v="2"/>
    <s v="0-10"/>
    <x v="2"/>
  </r>
  <r>
    <x v="4572"/>
    <n v="29"/>
    <n v="4"/>
    <n v="9"/>
    <x v="1"/>
    <n v="92037"/>
    <x v="2"/>
    <n v="0.5"/>
    <x v="1"/>
    <n v="86"/>
    <x v="0"/>
    <x v="1"/>
    <x v="0"/>
    <x v="1"/>
    <x v="1"/>
    <x v="4"/>
    <x v="2"/>
    <x v="1"/>
    <s v="0-10"/>
    <x v="2"/>
  </r>
  <r>
    <x v="4573"/>
    <n v="29"/>
    <n v="3"/>
    <n v="172"/>
    <x v="0"/>
    <n v="92093"/>
    <x v="2"/>
    <n v="4.4000000000000004"/>
    <x v="0"/>
    <n v="0"/>
    <x v="1"/>
    <x v="1"/>
    <x v="0"/>
    <x v="0"/>
    <x v="0"/>
    <x v="4"/>
    <x v="5"/>
    <x v="0"/>
    <s v="0-10"/>
    <x v="5"/>
  </r>
  <r>
    <x v="4574"/>
    <n v="29"/>
    <n v="4"/>
    <n v="130"/>
    <x v="0"/>
    <n v="92630"/>
    <x v="1"/>
    <n v="6.7"/>
    <x v="0"/>
    <n v="0"/>
    <x v="0"/>
    <x v="1"/>
    <x v="0"/>
    <x v="0"/>
    <x v="1"/>
    <x v="4"/>
    <x v="0"/>
    <x v="0"/>
    <s v="0-10"/>
    <x v="3"/>
  </r>
  <r>
    <x v="4575"/>
    <n v="29"/>
    <n v="5"/>
    <n v="34"/>
    <x v="1"/>
    <n v="92675"/>
    <x v="2"/>
    <n v="0.4"/>
    <x v="2"/>
    <n v="0"/>
    <x v="0"/>
    <x v="1"/>
    <x v="0"/>
    <x v="1"/>
    <x v="0"/>
    <x v="4"/>
    <x v="1"/>
    <x v="0"/>
    <s v="0-10"/>
    <x v="2"/>
  </r>
  <r>
    <x v="4576"/>
    <n v="29"/>
    <n v="3"/>
    <n v="41"/>
    <x v="1"/>
    <n v="92626"/>
    <x v="2"/>
    <n v="0.2"/>
    <x v="0"/>
    <n v="0"/>
    <x v="0"/>
    <x v="1"/>
    <x v="0"/>
    <x v="1"/>
    <x v="0"/>
    <x v="4"/>
    <x v="1"/>
    <x v="0"/>
    <s v="0-10"/>
    <x v="2"/>
  </r>
  <r>
    <x v="4577"/>
    <n v="29"/>
    <n v="5"/>
    <n v="44"/>
    <x v="1"/>
    <n v="95819"/>
    <x v="3"/>
    <n v="0.1"/>
    <x v="2"/>
    <n v="0"/>
    <x v="0"/>
    <x v="1"/>
    <x v="0"/>
    <x v="1"/>
    <x v="1"/>
    <x v="4"/>
    <x v="1"/>
    <x v="0"/>
    <s v="0-10"/>
    <x v="2"/>
  </r>
  <r>
    <x v="4578"/>
    <n v="29"/>
    <n v="5"/>
    <n v="133"/>
    <x v="0"/>
    <n v="90095"/>
    <x v="0"/>
    <n v="5.4"/>
    <x v="0"/>
    <n v="212"/>
    <x v="0"/>
    <x v="1"/>
    <x v="0"/>
    <x v="1"/>
    <x v="0"/>
    <x v="4"/>
    <x v="0"/>
    <x v="2"/>
    <s v="0-10"/>
    <x v="3"/>
  </r>
  <r>
    <x v="4579"/>
    <n v="29"/>
    <n v="5"/>
    <n v="28"/>
    <x v="1"/>
    <n v="96651"/>
    <x v="0"/>
    <n v="0.2"/>
    <x v="1"/>
    <n v="0"/>
    <x v="0"/>
    <x v="1"/>
    <x v="0"/>
    <x v="1"/>
    <x v="0"/>
    <x v="4"/>
    <x v="1"/>
    <x v="0"/>
    <s v="0-10"/>
    <x v="2"/>
  </r>
  <r>
    <x v="4580"/>
    <n v="29"/>
    <n v="3"/>
    <n v="49"/>
    <x v="1"/>
    <n v="90266"/>
    <x v="0"/>
    <n v="1.5"/>
    <x v="0"/>
    <n v="0"/>
    <x v="0"/>
    <x v="1"/>
    <x v="0"/>
    <x v="0"/>
    <x v="0"/>
    <x v="4"/>
    <x v="1"/>
    <x v="0"/>
    <s v="0-10"/>
    <x v="1"/>
  </r>
  <r>
    <x v="4581"/>
    <n v="29"/>
    <n v="4"/>
    <n v="102"/>
    <x v="0"/>
    <n v="90245"/>
    <x v="1"/>
    <n v="3.3"/>
    <x v="0"/>
    <n v="303"/>
    <x v="0"/>
    <x v="1"/>
    <x v="0"/>
    <x v="0"/>
    <x v="0"/>
    <x v="4"/>
    <x v="0"/>
    <x v="3"/>
    <s v="0-10"/>
    <x v="4"/>
  </r>
  <r>
    <x v="4582"/>
    <n v="29"/>
    <n v="5"/>
    <n v="70"/>
    <x v="2"/>
    <n v="93101"/>
    <x v="2"/>
    <n v="0"/>
    <x v="0"/>
    <n v="0"/>
    <x v="0"/>
    <x v="1"/>
    <x v="0"/>
    <x v="1"/>
    <x v="1"/>
    <x v="4"/>
    <x v="4"/>
    <x v="0"/>
    <s v="0-10"/>
    <x v="2"/>
  </r>
  <r>
    <x v="4583"/>
    <n v="29"/>
    <n v="5"/>
    <n v="160"/>
    <x v="0"/>
    <n v="90405"/>
    <x v="0"/>
    <n v="4.3"/>
    <x v="0"/>
    <n v="385"/>
    <x v="0"/>
    <x v="1"/>
    <x v="0"/>
    <x v="1"/>
    <x v="0"/>
    <x v="4"/>
    <x v="5"/>
    <x v="3"/>
    <s v="0-10"/>
    <x v="5"/>
  </r>
  <r>
    <x v="4584"/>
    <n v="29"/>
    <n v="3"/>
    <n v="41"/>
    <x v="1"/>
    <n v="94588"/>
    <x v="0"/>
    <n v="1.9"/>
    <x v="1"/>
    <n v="0"/>
    <x v="0"/>
    <x v="1"/>
    <x v="0"/>
    <x v="1"/>
    <x v="1"/>
    <x v="4"/>
    <x v="1"/>
    <x v="0"/>
    <s v="0-10"/>
    <x v="1"/>
  </r>
  <r>
    <x v="4585"/>
    <n v="29"/>
    <n v="3"/>
    <n v="172"/>
    <x v="0"/>
    <n v="92373"/>
    <x v="1"/>
    <n v="4.5"/>
    <x v="0"/>
    <n v="415"/>
    <x v="0"/>
    <x v="1"/>
    <x v="0"/>
    <x v="1"/>
    <x v="0"/>
    <x v="4"/>
    <x v="5"/>
    <x v="3"/>
    <s v="0-10"/>
    <x v="5"/>
  </r>
  <r>
    <x v="4586"/>
    <n v="29"/>
    <n v="5"/>
    <n v="92"/>
    <x v="2"/>
    <n v="95006"/>
    <x v="1"/>
    <n v="0.6"/>
    <x v="0"/>
    <n v="0"/>
    <x v="0"/>
    <x v="1"/>
    <x v="0"/>
    <x v="1"/>
    <x v="0"/>
    <x v="4"/>
    <x v="3"/>
    <x v="0"/>
    <s v="0-10"/>
    <x v="2"/>
  </r>
  <r>
    <x v="4587"/>
    <n v="29"/>
    <n v="5"/>
    <n v="149"/>
    <x v="0"/>
    <n v="94611"/>
    <x v="0"/>
    <n v="1.5"/>
    <x v="0"/>
    <n v="0"/>
    <x v="0"/>
    <x v="1"/>
    <x v="0"/>
    <x v="1"/>
    <x v="0"/>
    <x v="4"/>
    <x v="0"/>
    <x v="0"/>
    <s v="0-10"/>
    <x v="1"/>
  </r>
  <r>
    <x v="4588"/>
    <n v="29"/>
    <n v="1"/>
    <n v="62"/>
    <x v="2"/>
    <n v="92672"/>
    <x v="1"/>
    <n v="1.75"/>
    <x v="1"/>
    <n v="0"/>
    <x v="0"/>
    <x v="1"/>
    <x v="0"/>
    <x v="0"/>
    <x v="1"/>
    <x v="4"/>
    <x v="4"/>
    <x v="0"/>
    <s v="0-10"/>
    <x v="1"/>
  </r>
  <r>
    <x v="4589"/>
    <n v="29"/>
    <n v="5"/>
    <n v="34"/>
    <x v="1"/>
    <n v="90717"/>
    <x v="2"/>
    <n v="0.4"/>
    <x v="2"/>
    <n v="0"/>
    <x v="0"/>
    <x v="1"/>
    <x v="0"/>
    <x v="0"/>
    <x v="1"/>
    <x v="4"/>
    <x v="1"/>
    <x v="0"/>
    <s v="0-10"/>
    <x v="2"/>
  </r>
  <r>
    <x v="4590"/>
    <n v="29"/>
    <n v="4"/>
    <n v="55"/>
    <x v="2"/>
    <n v="90024"/>
    <x v="2"/>
    <n v="2"/>
    <x v="2"/>
    <n v="0"/>
    <x v="0"/>
    <x v="0"/>
    <x v="0"/>
    <x v="1"/>
    <x v="0"/>
    <x v="4"/>
    <x v="4"/>
    <x v="0"/>
    <s v="0-10"/>
    <x v="0"/>
  </r>
  <r>
    <x v="4591"/>
    <n v="29"/>
    <n v="4"/>
    <n v="80"/>
    <x v="2"/>
    <n v="90028"/>
    <x v="0"/>
    <n v="0.8"/>
    <x v="2"/>
    <n v="0"/>
    <x v="0"/>
    <x v="1"/>
    <x v="0"/>
    <x v="1"/>
    <x v="1"/>
    <x v="4"/>
    <x v="3"/>
    <x v="0"/>
    <s v="0-10"/>
    <x v="2"/>
  </r>
  <r>
    <x v="4592"/>
    <n v="29"/>
    <n v="3"/>
    <n v="54"/>
    <x v="2"/>
    <n v="94104"/>
    <x v="2"/>
    <n v="1.8"/>
    <x v="1"/>
    <n v="0"/>
    <x v="0"/>
    <x v="1"/>
    <x v="0"/>
    <x v="0"/>
    <x v="0"/>
    <x v="4"/>
    <x v="4"/>
    <x v="0"/>
    <s v="0-10"/>
    <x v="1"/>
  </r>
  <r>
    <x v="4593"/>
    <n v="29"/>
    <n v="3"/>
    <n v="73"/>
    <x v="2"/>
    <n v="94720"/>
    <x v="3"/>
    <n v="0.3"/>
    <x v="1"/>
    <n v="0"/>
    <x v="0"/>
    <x v="1"/>
    <x v="0"/>
    <x v="0"/>
    <x v="0"/>
    <x v="4"/>
    <x v="4"/>
    <x v="0"/>
    <s v="0-10"/>
    <x v="2"/>
  </r>
  <r>
    <x v="4594"/>
    <n v="29"/>
    <n v="5"/>
    <n v="113"/>
    <x v="0"/>
    <n v="95351"/>
    <x v="1"/>
    <n v="2"/>
    <x v="2"/>
    <n v="84"/>
    <x v="0"/>
    <x v="1"/>
    <x v="0"/>
    <x v="1"/>
    <x v="1"/>
    <x v="4"/>
    <x v="0"/>
    <x v="1"/>
    <s v="0-10"/>
    <x v="0"/>
  </r>
  <r>
    <x v="4595"/>
    <n v="29"/>
    <n v="4"/>
    <n v="14"/>
    <x v="1"/>
    <n v="94590"/>
    <x v="2"/>
    <n v="0.5"/>
    <x v="1"/>
    <n v="0"/>
    <x v="0"/>
    <x v="1"/>
    <x v="0"/>
    <x v="0"/>
    <x v="1"/>
    <x v="4"/>
    <x v="2"/>
    <x v="0"/>
    <s v="0-10"/>
    <x v="2"/>
  </r>
  <r>
    <x v="4596"/>
    <n v="29"/>
    <n v="3"/>
    <n v="31"/>
    <x v="1"/>
    <n v="94709"/>
    <x v="2"/>
    <n v="0.3"/>
    <x v="2"/>
    <n v="0"/>
    <x v="0"/>
    <x v="1"/>
    <x v="0"/>
    <x v="1"/>
    <x v="0"/>
    <x v="4"/>
    <x v="1"/>
    <x v="0"/>
    <s v="0-10"/>
    <x v="2"/>
  </r>
  <r>
    <x v="4597"/>
    <n v="29"/>
    <n v="4"/>
    <n v="104"/>
    <x v="0"/>
    <n v="91711"/>
    <x v="2"/>
    <n v="1.8"/>
    <x v="1"/>
    <n v="0"/>
    <x v="0"/>
    <x v="1"/>
    <x v="0"/>
    <x v="0"/>
    <x v="1"/>
    <x v="4"/>
    <x v="0"/>
    <x v="0"/>
    <s v="0-10"/>
    <x v="1"/>
  </r>
  <r>
    <x v="4598"/>
    <n v="29"/>
    <n v="2"/>
    <n v="31"/>
    <x v="1"/>
    <n v="91330"/>
    <x v="2"/>
    <n v="1.5"/>
    <x v="2"/>
    <n v="0"/>
    <x v="0"/>
    <x v="1"/>
    <x v="0"/>
    <x v="0"/>
    <x v="0"/>
    <x v="4"/>
    <x v="1"/>
    <x v="0"/>
    <s v="0-10"/>
    <x v="1"/>
  </r>
  <r>
    <x v="4599"/>
    <n v="29"/>
    <n v="3"/>
    <n v="53"/>
    <x v="2"/>
    <n v="95814"/>
    <x v="2"/>
    <n v="2.1"/>
    <x v="1"/>
    <n v="0"/>
    <x v="0"/>
    <x v="1"/>
    <x v="0"/>
    <x v="1"/>
    <x v="0"/>
    <x v="4"/>
    <x v="4"/>
    <x v="0"/>
    <s v="0-10"/>
    <x v="0"/>
  </r>
  <r>
    <x v="4600"/>
    <n v="29"/>
    <n v="4"/>
    <n v="150"/>
    <x v="0"/>
    <n v="91302"/>
    <x v="0"/>
    <n v="0.8"/>
    <x v="0"/>
    <n v="0"/>
    <x v="0"/>
    <x v="1"/>
    <x v="0"/>
    <x v="0"/>
    <x v="1"/>
    <x v="4"/>
    <x v="5"/>
    <x v="0"/>
    <s v="0-10"/>
    <x v="2"/>
  </r>
  <r>
    <x v="4601"/>
    <n v="29"/>
    <n v="5"/>
    <n v="128"/>
    <x v="0"/>
    <n v="91302"/>
    <x v="1"/>
    <n v="4.0999999999999996"/>
    <x v="2"/>
    <n v="209"/>
    <x v="1"/>
    <x v="1"/>
    <x v="0"/>
    <x v="1"/>
    <x v="0"/>
    <x v="4"/>
    <x v="0"/>
    <x v="2"/>
    <s v="0-10"/>
    <x v="5"/>
  </r>
  <r>
    <x v="4602"/>
    <n v="29"/>
    <n v="5"/>
    <n v="162"/>
    <x v="0"/>
    <n v="94022"/>
    <x v="0"/>
    <n v="4.3"/>
    <x v="0"/>
    <n v="0"/>
    <x v="0"/>
    <x v="1"/>
    <x v="0"/>
    <x v="0"/>
    <x v="1"/>
    <x v="4"/>
    <x v="5"/>
    <x v="0"/>
    <s v="0-10"/>
    <x v="5"/>
  </r>
  <r>
    <x v="4603"/>
    <n v="29"/>
    <n v="4"/>
    <n v="120"/>
    <x v="0"/>
    <n v="94553"/>
    <x v="0"/>
    <n v="4.0999999999999996"/>
    <x v="2"/>
    <n v="0"/>
    <x v="1"/>
    <x v="0"/>
    <x v="1"/>
    <x v="0"/>
    <x v="1"/>
    <x v="4"/>
    <x v="0"/>
    <x v="0"/>
    <s v="0-10"/>
    <x v="5"/>
  </r>
  <r>
    <x v="4604"/>
    <n v="29"/>
    <n v="5"/>
    <n v="124"/>
    <x v="0"/>
    <n v="92037"/>
    <x v="1"/>
    <n v="0.2"/>
    <x v="0"/>
    <n v="0"/>
    <x v="0"/>
    <x v="1"/>
    <x v="0"/>
    <x v="0"/>
    <x v="1"/>
    <x v="4"/>
    <x v="0"/>
    <x v="0"/>
    <s v="0-10"/>
    <x v="2"/>
  </r>
  <r>
    <x v="4605"/>
    <n v="29"/>
    <n v="4"/>
    <n v="134"/>
    <x v="0"/>
    <n v="90095"/>
    <x v="1"/>
    <n v="3.3"/>
    <x v="0"/>
    <n v="204"/>
    <x v="0"/>
    <x v="1"/>
    <x v="0"/>
    <x v="0"/>
    <x v="0"/>
    <x v="4"/>
    <x v="0"/>
    <x v="2"/>
    <s v="0-10"/>
    <x v="4"/>
  </r>
  <r>
    <x v="4606"/>
    <n v="29"/>
    <n v="5"/>
    <n v="84"/>
    <x v="2"/>
    <n v="93109"/>
    <x v="3"/>
    <n v="0.8"/>
    <x v="0"/>
    <n v="0"/>
    <x v="0"/>
    <x v="1"/>
    <x v="0"/>
    <x v="0"/>
    <x v="0"/>
    <x v="4"/>
    <x v="3"/>
    <x v="0"/>
    <s v="0-10"/>
    <x v="2"/>
  </r>
  <r>
    <x v="4607"/>
    <n v="29"/>
    <n v="4"/>
    <n v="41"/>
    <x v="1"/>
    <n v="93105"/>
    <x v="0"/>
    <n v="1"/>
    <x v="0"/>
    <n v="0"/>
    <x v="0"/>
    <x v="1"/>
    <x v="0"/>
    <x v="0"/>
    <x v="0"/>
    <x v="4"/>
    <x v="1"/>
    <x v="0"/>
    <s v="0-10"/>
    <x v="1"/>
  </r>
  <r>
    <x v="4608"/>
    <n v="29"/>
    <n v="5"/>
    <n v="18"/>
    <x v="1"/>
    <n v="94122"/>
    <x v="0"/>
    <n v="0.4"/>
    <x v="1"/>
    <n v="94"/>
    <x v="0"/>
    <x v="1"/>
    <x v="0"/>
    <x v="1"/>
    <x v="1"/>
    <x v="4"/>
    <x v="2"/>
    <x v="1"/>
    <s v="0-10"/>
    <x v="2"/>
  </r>
  <r>
    <x v="4609"/>
    <n v="29"/>
    <n v="3"/>
    <n v="123"/>
    <x v="0"/>
    <n v="92821"/>
    <x v="3"/>
    <n v="5.6"/>
    <x v="1"/>
    <n v="428"/>
    <x v="1"/>
    <x v="1"/>
    <x v="0"/>
    <x v="1"/>
    <x v="0"/>
    <x v="4"/>
    <x v="0"/>
    <x v="3"/>
    <s v="0-10"/>
    <x v="3"/>
  </r>
  <r>
    <x v="4610"/>
    <n v="29"/>
    <n v="5"/>
    <n v="31"/>
    <x v="1"/>
    <n v="93014"/>
    <x v="0"/>
    <n v="1"/>
    <x v="1"/>
    <n v="0"/>
    <x v="0"/>
    <x v="1"/>
    <x v="0"/>
    <x v="0"/>
    <x v="0"/>
    <x v="4"/>
    <x v="1"/>
    <x v="0"/>
    <s v="0-10"/>
    <x v="1"/>
  </r>
  <r>
    <x v="4611"/>
    <n v="29"/>
    <n v="5"/>
    <n v="112"/>
    <x v="0"/>
    <n v="94998"/>
    <x v="1"/>
    <n v="4.33"/>
    <x v="0"/>
    <n v="0"/>
    <x v="0"/>
    <x v="1"/>
    <x v="0"/>
    <x v="1"/>
    <x v="1"/>
    <x v="4"/>
    <x v="0"/>
    <x v="0"/>
    <s v="0-10"/>
    <x v="5"/>
  </r>
  <r>
    <x v="4612"/>
    <n v="29"/>
    <n v="3"/>
    <n v="190"/>
    <x v="0"/>
    <n v="92612"/>
    <x v="1"/>
    <n v="4.5"/>
    <x v="0"/>
    <n v="246"/>
    <x v="0"/>
    <x v="1"/>
    <x v="0"/>
    <x v="1"/>
    <x v="1"/>
    <x v="4"/>
    <x v="5"/>
    <x v="2"/>
    <s v="0-10"/>
    <x v="5"/>
  </r>
  <r>
    <x v="4613"/>
    <n v="29"/>
    <n v="1"/>
    <n v="71"/>
    <x v="2"/>
    <n v="94801"/>
    <x v="1"/>
    <n v="1.75"/>
    <x v="1"/>
    <n v="0"/>
    <x v="0"/>
    <x v="1"/>
    <x v="0"/>
    <x v="0"/>
    <x v="0"/>
    <x v="4"/>
    <x v="4"/>
    <x v="0"/>
    <s v="0-10"/>
    <x v="1"/>
  </r>
  <r>
    <x v="4614"/>
    <n v="29"/>
    <n v="3"/>
    <n v="10"/>
    <x v="1"/>
    <n v="91320"/>
    <x v="2"/>
    <n v="0.4"/>
    <x v="0"/>
    <n v="87"/>
    <x v="0"/>
    <x v="1"/>
    <x v="0"/>
    <x v="1"/>
    <x v="1"/>
    <x v="4"/>
    <x v="2"/>
    <x v="1"/>
    <s v="0-10"/>
    <x v="2"/>
  </r>
  <r>
    <x v="4615"/>
    <n v="29"/>
    <n v="3"/>
    <n v="81"/>
    <x v="2"/>
    <n v="95827"/>
    <x v="0"/>
    <n v="2.9"/>
    <x v="1"/>
    <n v="0"/>
    <x v="0"/>
    <x v="1"/>
    <x v="0"/>
    <x v="0"/>
    <x v="0"/>
    <x v="4"/>
    <x v="3"/>
    <x v="0"/>
    <s v="0-10"/>
    <x v="0"/>
  </r>
  <r>
    <x v="4616"/>
    <n v="29"/>
    <n v="3"/>
    <n v="91"/>
    <x v="2"/>
    <n v="94122"/>
    <x v="0"/>
    <n v="3.4"/>
    <x v="1"/>
    <n v="0"/>
    <x v="1"/>
    <x v="1"/>
    <x v="0"/>
    <x v="0"/>
    <x v="0"/>
    <x v="4"/>
    <x v="3"/>
    <x v="0"/>
    <s v="0-10"/>
    <x v="4"/>
  </r>
  <r>
    <x v="4617"/>
    <n v="29"/>
    <n v="5"/>
    <n v="34"/>
    <x v="1"/>
    <n v="94301"/>
    <x v="0"/>
    <n v="0.4"/>
    <x v="1"/>
    <n v="0"/>
    <x v="0"/>
    <x v="1"/>
    <x v="0"/>
    <x v="0"/>
    <x v="0"/>
    <x v="4"/>
    <x v="1"/>
    <x v="0"/>
    <s v="0-10"/>
    <x v="2"/>
  </r>
  <r>
    <x v="4618"/>
    <n v="29"/>
    <n v="2"/>
    <n v="31"/>
    <x v="1"/>
    <n v="91775"/>
    <x v="2"/>
    <n v="1.5"/>
    <x v="2"/>
    <n v="0"/>
    <x v="0"/>
    <x v="1"/>
    <x v="0"/>
    <x v="0"/>
    <x v="1"/>
    <x v="4"/>
    <x v="1"/>
    <x v="0"/>
    <s v="0-10"/>
    <x v="1"/>
  </r>
  <r>
    <x v="4619"/>
    <n v="29"/>
    <n v="3"/>
    <n v="35"/>
    <x v="1"/>
    <n v="94040"/>
    <x v="1"/>
    <n v="0.3"/>
    <x v="0"/>
    <n v="88"/>
    <x v="0"/>
    <x v="1"/>
    <x v="1"/>
    <x v="1"/>
    <x v="1"/>
    <x v="4"/>
    <x v="1"/>
    <x v="1"/>
    <s v="0-10"/>
    <x v="2"/>
  </r>
  <r>
    <x v="4620"/>
    <n v="29"/>
    <n v="4"/>
    <n v="182"/>
    <x v="0"/>
    <n v="95354"/>
    <x v="0"/>
    <n v="3.7"/>
    <x v="1"/>
    <n v="0"/>
    <x v="1"/>
    <x v="1"/>
    <x v="0"/>
    <x v="1"/>
    <x v="0"/>
    <x v="4"/>
    <x v="5"/>
    <x v="0"/>
    <s v="0-10"/>
    <x v="4"/>
  </r>
  <r>
    <x v="4621"/>
    <n v="29"/>
    <n v="3"/>
    <n v="49"/>
    <x v="1"/>
    <n v="94305"/>
    <x v="2"/>
    <n v="2.1"/>
    <x v="1"/>
    <n v="0"/>
    <x v="0"/>
    <x v="1"/>
    <x v="0"/>
    <x v="0"/>
    <x v="0"/>
    <x v="4"/>
    <x v="1"/>
    <x v="0"/>
    <s v="0-10"/>
    <x v="0"/>
  </r>
  <r>
    <x v="4622"/>
    <n v="29"/>
    <n v="4"/>
    <n v="50"/>
    <x v="1"/>
    <n v="94040"/>
    <x v="2"/>
    <n v="1.7"/>
    <x v="2"/>
    <n v="0"/>
    <x v="0"/>
    <x v="1"/>
    <x v="0"/>
    <x v="1"/>
    <x v="0"/>
    <x v="4"/>
    <x v="4"/>
    <x v="0"/>
    <s v="0-10"/>
    <x v="1"/>
  </r>
  <r>
    <x v="4623"/>
    <n v="29"/>
    <n v="3"/>
    <n v="69"/>
    <x v="2"/>
    <n v="92093"/>
    <x v="2"/>
    <n v="1.8"/>
    <x v="2"/>
    <n v="0"/>
    <x v="0"/>
    <x v="1"/>
    <x v="0"/>
    <x v="1"/>
    <x v="1"/>
    <x v="4"/>
    <x v="4"/>
    <x v="0"/>
    <s v="0-10"/>
    <x v="1"/>
  </r>
  <r>
    <x v="4624"/>
    <n v="29"/>
    <n v="5"/>
    <n v="121"/>
    <x v="0"/>
    <n v="95449"/>
    <x v="0"/>
    <n v="1.5"/>
    <x v="0"/>
    <n v="0"/>
    <x v="0"/>
    <x v="1"/>
    <x v="0"/>
    <x v="1"/>
    <x v="0"/>
    <x v="4"/>
    <x v="0"/>
    <x v="0"/>
    <s v="0-10"/>
    <x v="1"/>
  </r>
  <r>
    <x v="4625"/>
    <n v="29"/>
    <n v="4"/>
    <n v="184"/>
    <x v="0"/>
    <n v="92126"/>
    <x v="2"/>
    <n v="2.2000000000000002"/>
    <x v="1"/>
    <n v="612"/>
    <x v="1"/>
    <x v="1"/>
    <x v="0"/>
    <x v="1"/>
    <x v="0"/>
    <x v="4"/>
    <x v="5"/>
    <x v="3"/>
    <s v="0-10"/>
    <x v="0"/>
  </r>
  <r>
    <x v="4626"/>
    <n v="29"/>
    <n v="4"/>
    <n v="83"/>
    <x v="2"/>
    <n v="91950"/>
    <x v="2"/>
    <n v="2.2000000000000002"/>
    <x v="2"/>
    <n v="0"/>
    <x v="0"/>
    <x v="1"/>
    <x v="0"/>
    <x v="1"/>
    <x v="1"/>
    <x v="4"/>
    <x v="3"/>
    <x v="0"/>
    <s v="0-10"/>
    <x v="0"/>
  </r>
  <r>
    <x v="4627"/>
    <n v="29"/>
    <n v="5"/>
    <n v="123"/>
    <x v="0"/>
    <n v="90291"/>
    <x v="1"/>
    <n v="0.6"/>
    <x v="0"/>
    <n v="0"/>
    <x v="0"/>
    <x v="1"/>
    <x v="0"/>
    <x v="1"/>
    <x v="0"/>
    <x v="4"/>
    <x v="0"/>
    <x v="0"/>
    <s v="0-10"/>
    <x v="2"/>
  </r>
  <r>
    <x v="4628"/>
    <n v="29"/>
    <n v="5"/>
    <n v="64"/>
    <x v="2"/>
    <n v="94114"/>
    <x v="2"/>
    <n v="0"/>
    <x v="0"/>
    <n v="249"/>
    <x v="0"/>
    <x v="1"/>
    <x v="0"/>
    <x v="0"/>
    <x v="1"/>
    <x v="4"/>
    <x v="4"/>
    <x v="2"/>
    <s v="0-10"/>
    <x v="2"/>
  </r>
  <r>
    <x v="4629"/>
    <n v="29"/>
    <n v="3"/>
    <n v="53"/>
    <x v="2"/>
    <n v="94005"/>
    <x v="2"/>
    <n v="1.8"/>
    <x v="1"/>
    <n v="0"/>
    <x v="0"/>
    <x v="1"/>
    <x v="0"/>
    <x v="1"/>
    <x v="0"/>
    <x v="4"/>
    <x v="4"/>
    <x v="0"/>
    <s v="0-10"/>
    <x v="1"/>
  </r>
  <r>
    <x v="4630"/>
    <n v="29"/>
    <n v="1"/>
    <n v="50"/>
    <x v="1"/>
    <n v="95842"/>
    <x v="1"/>
    <n v="1.75"/>
    <x v="1"/>
    <n v="0"/>
    <x v="0"/>
    <x v="1"/>
    <x v="0"/>
    <x v="0"/>
    <x v="1"/>
    <x v="4"/>
    <x v="4"/>
    <x v="0"/>
    <s v="0-10"/>
    <x v="1"/>
  </r>
  <r>
    <x v="4631"/>
    <n v="29"/>
    <n v="5"/>
    <n v="33"/>
    <x v="1"/>
    <n v="94709"/>
    <x v="0"/>
    <n v="1.8"/>
    <x v="2"/>
    <n v="78"/>
    <x v="0"/>
    <x v="1"/>
    <x v="0"/>
    <x v="1"/>
    <x v="0"/>
    <x v="4"/>
    <x v="1"/>
    <x v="1"/>
    <s v="0-10"/>
    <x v="1"/>
  </r>
  <r>
    <x v="4632"/>
    <n v="29"/>
    <n v="5"/>
    <n v="31"/>
    <x v="1"/>
    <n v="95039"/>
    <x v="0"/>
    <n v="1.8"/>
    <x v="2"/>
    <n v="0"/>
    <x v="0"/>
    <x v="1"/>
    <x v="0"/>
    <x v="1"/>
    <x v="1"/>
    <x v="4"/>
    <x v="1"/>
    <x v="0"/>
    <s v="0-10"/>
    <x v="1"/>
  </r>
  <r>
    <x v="4633"/>
    <n v="29"/>
    <n v="5"/>
    <n v="135"/>
    <x v="0"/>
    <n v="95762"/>
    <x v="3"/>
    <n v="5.3"/>
    <x v="0"/>
    <n v="0"/>
    <x v="1"/>
    <x v="1"/>
    <x v="1"/>
    <x v="1"/>
    <x v="1"/>
    <x v="4"/>
    <x v="0"/>
    <x v="0"/>
    <s v="0-10"/>
    <x v="3"/>
  </r>
  <r>
    <x v="4634"/>
    <n v="29"/>
    <n v="3"/>
    <n v="40"/>
    <x v="1"/>
    <n v="92697"/>
    <x v="0"/>
    <n v="1.9"/>
    <x v="1"/>
    <n v="0"/>
    <x v="0"/>
    <x v="1"/>
    <x v="0"/>
    <x v="1"/>
    <x v="0"/>
    <x v="4"/>
    <x v="1"/>
    <x v="0"/>
    <s v="0-10"/>
    <x v="1"/>
  </r>
  <r>
    <x v="4635"/>
    <n v="28"/>
    <n v="2"/>
    <n v="93"/>
    <x v="2"/>
    <n v="94065"/>
    <x v="1"/>
    <n v="0.2"/>
    <x v="0"/>
    <n v="0"/>
    <x v="0"/>
    <x v="1"/>
    <x v="0"/>
    <x v="0"/>
    <x v="0"/>
    <x v="4"/>
    <x v="3"/>
    <x v="0"/>
    <s v="0-10"/>
    <x v="2"/>
  </r>
  <r>
    <x v="4636"/>
    <n v="28"/>
    <n v="3"/>
    <n v="135"/>
    <x v="0"/>
    <n v="94611"/>
    <x v="1"/>
    <n v="3.3"/>
    <x v="0"/>
    <n v="0"/>
    <x v="0"/>
    <x v="1"/>
    <x v="0"/>
    <x v="0"/>
    <x v="1"/>
    <x v="4"/>
    <x v="0"/>
    <x v="0"/>
    <s v="0-10"/>
    <x v="4"/>
  </r>
  <r>
    <x v="4637"/>
    <n v="28"/>
    <n v="4"/>
    <n v="81"/>
    <x v="2"/>
    <n v="94801"/>
    <x v="3"/>
    <n v="1.5"/>
    <x v="0"/>
    <n v="276"/>
    <x v="0"/>
    <x v="1"/>
    <x v="0"/>
    <x v="1"/>
    <x v="0"/>
    <x v="4"/>
    <x v="3"/>
    <x v="2"/>
    <s v="0-10"/>
    <x v="1"/>
  </r>
  <r>
    <x v="4638"/>
    <n v="28"/>
    <n v="4"/>
    <n v="70"/>
    <x v="2"/>
    <n v="91125"/>
    <x v="2"/>
    <n v="2.6"/>
    <x v="0"/>
    <n v="0"/>
    <x v="0"/>
    <x v="1"/>
    <x v="0"/>
    <x v="1"/>
    <x v="0"/>
    <x v="4"/>
    <x v="4"/>
    <x v="0"/>
    <s v="0-10"/>
    <x v="0"/>
  </r>
  <r>
    <x v="4639"/>
    <n v="28"/>
    <n v="3"/>
    <n v="52"/>
    <x v="2"/>
    <n v="94112"/>
    <x v="2"/>
    <n v="1.7"/>
    <x v="2"/>
    <n v="0"/>
    <x v="0"/>
    <x v="1"/>
    <x v="0"/>
    <x v="0"/>
    <x v="0"/>
    <x v="4"/>
    <x v="4"/>
    <x v="0"/>
    <s v="0-10"/>
    <x v="1"/>
  </r>
  <r>
    <x v="4640"/>
    <n v="28"/>
    <n v="4"/>
    <n v="191"/>
    <x v="0"/>
    <n v="90064"/>
    <x v="0"/>
    <n v="6.33"/>
    <x v="0"/>
    <n v="0"/>
    <x v="0"/>
    <x v="1"/>
    <x v="0"/>
    <x v="1"/>
    <x v="0"/>
    <x v="4"/>
    <x v="5"/>
    <x v="0"/>
    <s v="0-10"/>
    <x v="3"/>
  </r>
  <r>
    <x v="4641"/>
    <n v="28"/>
    <n v="4"/>
    <n v="155"/>
    <x v="0"/>
    <n v="92182"/>
    <x v="2"/>
    <n v="5.3"/>
    <x v="2"/>
    <n v="0"/>
    <x v="1"/>
    <x v="1"/>
    <x v="0"/>
    <x v="1"/>
    <x v="0"/>
    <x v="4"/>
    <x v="5"/>
    <x v="0"/>
    <s v="0-10"/>
    <x v="3"/>
  </r>
  <r>
    <x v="4642"/>
    <n v="28"/>
    <n v="3"/>
    <n v="84"/>
    <x v="2"/>
    <n v="90024"/>
    <x v="2"/>
    <n v="0.2"/>
    <x v="0"/>
    <n v="0"/>
    <x v="0"/>
    <x v="1"/>
    <x v="0"/>
    <x v="1"/>
    <x v="1"/>
    <x v="4"/>
    <x v="3"/>
    <x v="0"/>
    <s v="0-10"/>
    <x v="2"/>
  </r>
  <r>
    <x v="4643"/>
    <n v="28"/>
    <n v="3"/>
    <n v="115"/>
    <x v="0"/>
    <n v="92333"/>
    <x v="2"/>
    <n v="3.1"/>
    <x v="2"/>
    <n v="0"/>
    <x v="1"/>
    <x v="1"/>
    <x v="0"/>
    <x v="0"/>
    <x v="0"/>
    <x v="4"/>
    <x v="0"/>
    <x v="0"/>
    <s v="0-10"/>
    <x v="4"/>
  </r>
  <r>
    <x v="4644"/>
    <n v="28"/>
    <n v="3"/>
    <n v="28"/>
    <x v="1"/>
    <n v="90505"/>
    <x v="2"/>
    <n v="0.8"/>
    <x v="0"/>
    <n v="0"/>
    <x v="0"/>
    <x v="1"/>
    <x v="0"/>
    <x v="1"/>
    <x v="0"/>
    <x v="4"/>
    <x v="1"/>
    <x v="0"/>
    <s v="0-10"/>
    <x v="2"/>
  </r>
  <r>
    <x v="4645"/>
    <n v="28"/>
    <n v="3"/>
    <n v="48"/>
    <x v="1"/>
    <n v="94132"/>
    <x v="1"/>
    <n v="1.75"/>
    <x v="1"/>
    <n v="89"/>
    <x v="0"/>
    <x v="1"/>
    <x v="0"/>
    <x v="1"/>
    <x v="0"/>
    <x v="4"/>
    <x v="1"/>
    <x v="1"/>
    <s v="0-10"/>
    <x v="1"/>
  </r>
  <r>
    <x v="4646"/>
    <n v="28"/>
    <n v="4"/>
    <n v="34"/>
    <x v="1"/>
    <n v="92677"/>
    <x v="0"/>
    <n v="1.8"/>
    <x v="2"/>
    <n v="0"/>
    <x v="0"/>
    <x v="1"/>
    <x v="0"/>
    <x v="1"/>
    <x v="0"/>
    <x v="4"/>
    <x v="1"/>
    <x v="0"/>
    <s v="0-10"/>
    <x v="1"/>
  </r>
  <r>
    <x v="4647"/>
    <n v="28"/>
    <n v="3"/>
    <n v="52"/>
    <x v="2"/>
    <n v="90024"/>
    <x v="2"/>
    <n v="2.2000000000000002"/>
    <x v="0"/>
    <n v="230"/>
    <x v="0"/>
    <x v="1"/>
    <x v="0"/>
    <x v="1"/>
    <x v="0"/>
    <x v="4"/>
    <x v="4"/>
    <x v="2"/>
    <s v="0-10"/>
    <x v="0"/>
  </r>
  <r>
    <x v="4648"/>
    <n v="28"/>
    <n v="2"/>
    <n v="149"/>
    <x v="0"/>
    <n v="94720"/>
    <x v="1"/>
    <n v="7.2"/>
    <x v="0"/>
    <n v="0"/>
    <x v="0"/>
    <x v="1"/>
    <x v="0"/>
    <x v="1"/>
    <x v="0"/>
    <x v="4"/>
    <x v="0"/>
    <x v="0"/>
    <s v="0-10"/>
    <x v="3"/>
  </r>
  <r>
    <x v="4649"/>
    <n v="28"/>
    <n v="3"/>
    <n v="85"/>
    <x v="2"/>
    <n v="94035"/>
    <x v="0"/>
    <n v="0.8"/>
    <x v="2"/>
    <n v="0"/>
    <x v="0"/>
    <x v="1"/>
    <x v="0"/>
    <x v="1"/>
    <x v="1"/>
    <x v="4"/>
    <x v="3"/>
    <x v="0"/>
    <s v="0-10"/>
    <x v="2"/>
  </r>
  <r>
    <x v="4650"/>
    <n v="28"/>
    <n v="3"/>
    <n v="55"/>
    <x v="2"/>
    <n v="94521"/>
    <x v="2"/>
    <n v="2.2000000000000002"/>
    <x v="0"/>
    <n v="0"/>
    <x v="0"/>
    <x v="1"/>
    <x v="0"/>
    <x v="1"/>
    <x v="1"/>
    <x v="4"/>
    <x v="4"/>
    <x v="0"/>
    <s v="0-10"/>
    <x v="0"/>
  </r>
  <r>
    <x v="4651"/>
    <n v="28"/>
    <n v="4"/>
    <n v="103"/>
    <x v="0"/>
    <n v="94720"/>
    <x v="1"/>
    <n v="2.5"/>
    <x v="0"/>
    <n v="0"/>
    <x v="0"/>
    <x v="1"/>
    <x v="0"/>
    <x v="1"/>
    <x v="1"/>
    <x v="4"/>
    <x v="0"/>
    <x v="0"/>
    <s v="0-10"/>
    <x v="0"/>
  </r>
  <r>
    <x v="4652"/>
    <n v="28"/>
    <n v="3"/>
    <n v="70"/>
    <x v="2"/>
    <n v="90245"/>
    <x v="2"/>
    <n v="2.2000000000000002"/>
    <x v="0"/>
    <n v="240"/>
    <x v="0"/>
    <x v="1"/>
    <x v="0"/>
    <x v="0"/>
    <x v="1"/>
    <x v="4"/>
    <x v="4"/>
    <x v="2"/>
    <s v="0-10"/>
    <x v="0"/>
  </r>
  <r>
    <x v="4653"/>
    <n v="28"/>
    <n v="3"/>
    <n v="170"/>
    <x v="0"/>
    <n v="95014"/>
    <x v="0"/>
    <n v="0.1"/>
    <x v="1"/>
    <n v="0"/>
    <x v="1"/>
    <x v="1"/>
    <x v="0"/>
    <x v="0"/>
    <x v="0"/>
    <x v="4"/>
    <x v="5"/>
    <x v="0"/>
    <s v="0-10"/>
    <x v="2"/>
  </r>
  <r>
    <x v="4654"/>
    <n v="28"/>
    <n v="4"/>
    <n v="58"/>
    <x v="2"/>
    <n v="92121"/>
    <x v="3"/>
    <n v="1.5"/>
    <x v="0"/>
    <n v="131"/>
    <x v="0"/>
    <x v="1"/>
    <x v="0"/>
    <x v="0"/>
    <x v="0"/>
    <x v="4"/>
    <x v="4"/>
    <x v="2"/>
    <s v="0-10"/>
    <x v="1"/>
  </r>
  <r>
    <x v="4655"/>
    <n v="28"/>
    <n v="3"/>
    <n v="90"/>
    <x v="2"/>
    <n v="90066"/>
    <x v="1"/>
    <n v="3.3"/>
    <x v="0"/>
    <n v="0"/>
    <x v="0"/>
    <x v="1"/>
    <x v="0"/>
    <x v="1"/>
    <x v="1"/>
    <x v="4"/>
    <x v="3"/>
    <x v="0"/>
    <s v="0-10"/>
    <x v="4"/>
  </r>
  <r>
    <x v="4656"/>
    <n v="28"/>
    <n v="2"/>
    <n v="10"/>
    <x v="1"/>
    <n v="94080"/>
    <x v="0"/>
    <n v="0.1"/>
    <x v="2"/>
    <n v="0"/>
    <x v="0"/>
    <x v="1"/>
    <x v="0"/>
    <x v="1"/>
    <x v="0"/>
    <x v="4"/>
    <x v="2"/>
    <x v="0"/>
    <s v="0-10"/>
    <x v="2"/>
  </r>
  <r>
    <x v="4657"/>
    <n v="28"/>
    <n v="2"/>
    <n v="51"/>
    <x v="2"/>
    <n v="90503"/>
    <x v="2"/>
    <n v="1.8"/>
    <x v="2"/>
    <n v="0"/>
    <x v="0"/>
    <x v="0"/>
    <x v="0"/>
    <x v="0"/>
    <x v="0"/>
    <x v="4"/>
    <x v="4"/>
    <x v="0"/>
    <s v="0-10"/>
    <x v="1"/>
  </r>
  <r>
    <x v="4658"/>
    <n v="28"/>
    <n v="4"/>
    <n v="43"/>
    <x v="1"/>
    <n v="92103"/>
    <x v="3"/>
    <n v="0.1"/>
    <x v="2"/>
    <n v="0"/>
    <x v="0"/>
    <x v="1"/>
    <x v="0"/>
    <x v="1"/>
    <x v="0"/>
    <x v="4"/>
    <x v="1"/>
    <x v="0"/>
    <s v="0-10"/>
    <x v="2"/>
  </r>
  <r>
    <x v="4659"/>
    <n v="28"/>
    <n v="3"/>
    <n v="45"/>
    <x v="1"/>
    <n v="94305"/>
    <x v="1"/>
    <n v="1.6"/>
    <x v="1"/>
    <n v="0"/>
    <x v="0"/>
    <x v="1"/>
    <x v="0"/>
    <x v="1"/>
    <x v="1"/>
    <x v="4"/>
    <x v="1"/>
    <x v="0"/>
    <s v="0-10"/>
    <x v="1"/>
  </r>
  <r>
    <x v="4660"/>
    <n v="28"/>
    <n v="3"/>
    <n v="25"/>
    <x v="1"/>
    <n v="91330"/>
    <x v="1"/>
    <n v="0.9"/>
    <x v="1"/>
    <n v="140"/>
    <x v="0"/>
    <x v="1"/>
    <x v="0"/>
    <x v="1"/>
    <x v="0"/>
    <x v="4"/>
    <x v="1"/>
    <x v="2"/>
    <s v="0-10"/>
    <x v="2"/>
  </r>
  <r>
    <x v="4661"/>
    <n v="28"/>
    <n v="4"/>
    <n v="43"/>
    <x v="1"/>
    <n v="95616"/>
    <x v="3"/>
    <n v="0.1"/>
    <x v="2"/>
    <n v="0"/>
    <x v="0"/>
    <x v="1"/>
    <x v="0"/>
    <x v="1"/>
    <x v="0"/>
    <x v="4"/>
    <x v="1"/>
    <x v="0"/>
    <s v="0-10"/>
    <x v="2"/>
  </r>
  <r>
    <x v="4662"/>
    <n v="28"/>
    <n v="2"/>
    <n v="11"/>
    <x v="1"/>
    <n v="91203"/>
    <x v="0"/>
    <n v="0.1"/>
    <x v="2"/>
    <n v="0"/>
    <x v="0"/>
    <x v="1"/>
    <x v="0"/>
    <x v="1"/>
    <x v="1"/>
    <x v="4"/>
    <x v="2"/>
    <x v="0"/>
    <s v="0-10"/>
    <x v="2"/>
  </r>
  <r>
    <x v="4663"/>
    <n v="28"/>
    <n v="3"/>
    <n v="65"/>
    <x v="2"/>
    <n v="95014"/>
    <x v="3"/>
    <n v="2.6"/>
    <x v="1"/>
    <n v="0"/>
    <x v="0"/>
    <x v="0"/>
    <x v="0"/>
    <x v="0"/>
    <x v="0"/>
    <x v="4"/>
    <x v="4"/>
    <x v="0"/>
    <s v="0-10"/>
    <x v="0"/>
  </r>
  <r>
    <x v="4664"/>
    <n v="28"/>
    <n v="2"/>
    <n v="70"/>
    <x v="2"/>
    <n v="90630"/>
    <x v="3"/>
    <n v="0.3"/>
    <x v="1"/>
    <n v="0"/>
    <x v="0"/>
    <x v="1"/>
    <x v="0"/>
    <x v="0"/>
    <x v="1"/>
    <x v="4"/>
    <x v="4"/>
    <x v="0"/>
    <s v="0-10"/>
    <x v="2"/>
  </r>
  <r>
    <x v="4665"/>
    <n v="28"/>
    <n v="1"/>
    <n v="40"/>
    <x v="1"/>
    <n v="95134"/>
    <x v="0"/>
    <n v="2"/>
    <x v="2"/>
    <n v="0"/>
    <x v="0"/>
    <x v="0"/>
    <x v="0"/>
    <x v="1"/>
    <x v="0"/>
    <x v="4"/>
    <x v="1"/>
    <x v="0"/>
    <s v="0-10"/>
    <x v="0"/>
  </r>
  <r>
    <x v="4666"/>
    <n v="28"/>
    <n v="3"/>
    <n v="71"/>
    <x v="2"/>
    <n v="90405"/>
    <x v="0"/>
    <n v="3.3"/>
    <x v="2"/>
    <n v="149"/>
    <x v="1"/>
    <x v="0"/>
    <x v="1"/>
    <x v="1"/>
    <x v="0"/>
    <x v="4"/>
    <x v="4"/>
    <x v="2"/>
    <s v="0-10"/>
    <x v="4"/>
  </r>
  <r>
    <x v="4667"/>
    <n v="28"/>
    <n v="2"/>
    <n v="19"/>
    <x v="1"/>
    <n v="94720"/>
    <x v="2"/>
    <n v="0.4"/>
    <x v="0"/>
    <n v="0"/>
    <x v="0"/>
    <x v="1"/>
    <x v="0"/>
    <x v="1"/>
    <x v="1"/>
    <x v="4"/>
    <x v="2"/>
    <x v="0"/>
    <s v="0-10"/>
    <x v="2"/>
  </r>
  <r>
    <x v="4668"/>
    <n v="28"/>
    <n v="2"/>
    <n v="63"/>
    <x v="2"/>
    <n v="91116"/>
    <x v="1"/>
    <n v="1.6"/>
    <x v="1"/>
    <n v="0"/>
    <x v="0"/>
    <x v="1"/>
    <x v="0"/>
    <x v="1"/>
    <x v="0"/>
    <x v="4"/>
    <x v="4"/>
    <x v="0"/>
    <s v="0-10"/>
    <x v="1"/>
  </r>
  <r>
    <x v="4669"/>
    <n v="28"/>
    <n v="4"/>
    <n v="94"/>
    <x v="2"/>
    <n v="92115"/>
    <x v="3"/>
    <n v="0.8"/>
    <x v="0"/>
    <n v="236"/>
    <x v="0"/>
    <x v="1"/>
    <x v="0"/>
    <x v="1"/>
    <x v="0"/>
    <x v="4"/>
    <x v="3"/>
    <x v="2"/>
    <s v="0-10"/>
    <x v="2"/>
  </r>
  <r>
    <x v="4670"/>
    <n v="28"/>
    <n v="3"/>
    <n v="51"/>
    <x v="2"/>
    <n v="94086"/>
    <x v="1"/>
    <n v="1.6"/>
    <x v="1"/>
    <n v="123"/>
    <x v="0"/>
    <x v="1"/>
    <x v="0"/>
    <x v="0"/>
    <x v="0"/>
    <x v="4"/>
    <x v="4"/>
    <x v="2"/>
    <s v="0-10"/>
    <x v="1"/>
  </r>
  <r>
    <x v="4671"/>
    <n v="28"/>
    <n v="4"/>
    <n v="32"/>
    <x v="1"/>
    <n v="90095"/>
    <x v="3"/>
    <n v="1"/>
    <x v="2"/>
    <n v="0"/>
    <x v="0"/>
    <x v="1"/>
    <x v="0"/>
    <x v="0"/>
    <x v="0"/>
    <x v="4"/>
    <x v="1"/>
    <x v="0"/>
    <s v="0-10"/>
    <x v="1"/>
  </r>
  <r>
    <x v="4672"/>
    <n v="28"/>
    <n v="3"/>
    <n v="123"/>
    <x v="0"/>
    <n v="92007"/>
    <x v="0"/>
    <n v="0.8"/>
    <x v="0"/>
    <n v="146"/>
    <x v="0"/>
    <x v="1"/>
    <x v="0"/>
    <x v="0"/>
    <x v="0"/>
    <x v="4"/>
    <x v="0"/>
    <x v="2"/>
    <s v="0-10"/>
    <x v="2"/>
  </r>
  <r>
    <x v="4673"/>
    <n v="28"/>
    <n v="4"/>
    <n v="120"/>
    <x v="0"/>
    <n v="92333"/>
    <x v="1"/>
    <n v="0.6"/>
    <x v="0"/>
    <n v="0"/>
    <x v="0"/>
    <x v="1"/>
    <x v="0"/>
    <x v="1"/>
    <x v="0"/>
    <x v="4"/>
    <x v="0"/>
    <x v="0"/>
    <s v="0-10"/>
    <x v="2"/>
  </r>
  <r>
    <x v="4674"/>
    <n v="28"/>
    <n v="4"/>
    <n v="43"/>
    <x v="1"/>
    <n v="91304"/>
    <x v="0"/>
    <n v="1"/>
    <x v="1"/>
    <n v="102"/>
    <x v="0"/>
    <x v="1"/>
    <x v="0"/>
    <x v="0"/>
    <x v="0"/>
    <x v="4"/>
    <x v="1"/>
    <x v="2"/>
    <s v="0-10"/>
    <x v="1"/>
  </r>
  <r>
    <x v="4675"/>
    <n v="28"/>
    <n v="4"/>
    <n v="159"/>
    <x v="0"/>
    <n v="93907"/>
    <x v="0"/>
    <n v="1.5"/>
    <x v="0"/>
    <n v="0"/>
    <x v="0"/>
    <x v="1"/>
    <x v="0"/>
    <x v="1"/>
    <x v="1"/>
    <x v="4"/>
    <x v="5"/>
    <x v="0"/>
    <s v="0-10"/>
    <x v="1"/>
  </r>
  <r>
    <x v="4676"/>
    <n v="28"/>
    <n v="2"/>
    <n v="31"/>
    <x v="1"/>
    <n v="90024"/>
    <x v="1"/>
    <n v="0.3"/>
    <x v="2"/>
    <n v="0"/>
    <x v="0"/>
    <x v="0"/>
    <x v="0"/>
    <x v="1"/>
    <x v="0"/>
    <x v="4"/>
    <x v="1"/>
    <x v="0"/>
    <s v="0-10"/>
    <x v="2"/>
  </r>
  <r>
    <x v="4677"/>
    <n v="28"/>
    <n v="3"/>
    <n v="29"/>
    <x v="1"/>
    <n v="91105"/>
    <x v="2"/>
    <n v="0.8"/>
    <x v="0"/>
    <n v="135"/>
    <x v="0"/>
    <x v="1"/>
    <x v="0"/>
    <x v="1"/>
    <x v="0"/>
    <x v="4"/>
    <x v="1"/>
    <x v="2"/>
    <s v="0-10"/>
    <x v="2"/>
  </r>
  <r>
    <x v="4678"/>
    <n v="28"/>
    <n v="3"/>
    <n v="55"/>
    <x v="2"/>
    <n v="92647"/>
    <x v="2"/>
    <n v="1.7"/>
    <x v="2"/>
    <n v="0"/>
    <x v="0"/>
    <x v="1"/>
    <x v="0"/>
    <x v="1"/>
    <x v="1"/>
    <x v="4"/>
    <x v="4"/>
    <x v="0"/>
    <s v="0-10"/>
    <x v="1"/>
  </r>
  <r>
    <x v="4679"/>
    <n v="28"/>
    <n v="3"/>
    <n v="11"/>
    <x v="1"/>
    <n v="94534"/>
    <x v="2"/>
    <n v="0.5"/>
    <x v="1"/>
    <n v="0"/>
    <x v="0"/>
    <x v="1"/>
    <x v="0"/>
    <x v="0"/>
    <x v="0"/>
    <x v="4"/>
    <x v="2"/>
    <x v="0"/>
    <s v="0-10"/>
    <x v="2"/>
  </r>
  <r>
    <x v="4680"/>
    <n v="28"/>
    <n v="2"/>
    <n v="43"/>
    <x v="1"/>
    <n v="95616"/>
    <x v="2"/>
    <n v="1.3"/>
    <x v="1"/>
    <n v="0"/>
    <x v="0"/>
    <x v="1"/>
    <x v="0"/>
    <x v="1"/>
    <x v="1"/>
    <x v="4"/>
    <x v="1"/>
    <x v="0"/>
    <s v="0-10"/>
    <x v="1"/>
  </r>
  <r>
    <x v="4681"/>
    <n v="28"/>
    <n v="4"/>
    <n v="69"/>
    <x v="2"/>
    <n v="94538"/>
    <x v="3"/>
    <n v="0.7"/>
    <x v="2"/>
    <n v="80"/>
    <x v="0"/>
    <x v="1"/>
    <x v="0"/>
    <x v="1"/>
    <x v="0"/>
    <x v="4"/>
    <x v="4"/>
    <x v="1"/>
    <s v="0-10"/>
    <x v="2"/>
  </r>
  <r>
    <x v="4682"/>
    <n v="28"/>
    <n v="2"/>
    <n v="140"/>
    <x v="0"/>
    <n v="92122"/>
    <x v="1"/>
    <n v="2"/>
    <x v="0"/>
    <n v="0"/>
    <x v="0"/>
    <x v="1"/>
    <x v="0"/>
    <x v="1"/>
    <x v="0"/>
    <x v="4"/>
    <x v="0"/>
    <x v="0"/>
    <s v="0-10"/>
    <x v="0"/>
  </r>
  <r>
    <x v="4683"/>
    <n v="28"/>
    <n v="2"/>
    <n v="42"/>
    <x v="1"/>
    <n v="95762"/>
    <x v="0"/>
    <n v="1.5"/>
    <x v="0"/>
    <n v="0"/>
    <x v="0"/>
    <x v="1"/>
    <x v="0"/>
    <x v="1"/>
    <x v="1"/>
    <x v="4"/>
    <x v="1"/>
    <x v="0"/>
    <s v="0-10"/>
    <x v="1"/>
  </r>
  <r>
    <x v="4684"/>
    <n v="28"/>
    <n v="4"/>
    <n v="155"/>
    <x v="0"/>
    <n v="90019"/>
    <x v="0"/>
    <n v="6.33"/>
    <x v="0"/>
    <n v="0"/>
    <x v="0"/>
    <x v="1"/>
    <x v="0"/>
    <x v="0"/>
    <x v="0"/>
    <x v="4"/>
    <x v="5"/>
    <x v="0"/>
    <s v="0-10"/>
    <x v="3"/>
  </r>
  <r>
    <x v="4685"/>
    <n v="28"/>
    <n v="2"/>
    <n v="114"/>
    <x v="0"/>
    <n v="94606"/>
    <x v="2"/>
    <n v="2.1"/>
    <x v="1"/>
    <n v="0"/>
    <x v="0"/>
    <x v="1"/>
    <x v="0"/>
    <x v="1"/>
    <x v="0"/>
    <x v="4"/>
    <x v="0"/>
    <x v="0"/>
    <s v="0-10"/>
    <x v="0"/>
  </r>
  <r>
    <x v="4686"/>
    <n v="28"/>
    <n v="2"/>
    <n v="22"/>
    <x v="1"/>
    <n v="95670"/>
    <x v="0"/>
    <n v="0.1"/>
    <x v="2"/>
    <n v="0"/>
    <x v="0"/>
    <x v="1"/>
    <x v="0"/>
    <x v="1"/>
    <x v="0"/>
    <x v="4"/>
    <x v="2"/>
    <x v="0"/>
    <s v="0-10"/>
    <x v="2"/>
  </r>
  <r>
    <x v="4687"/>
    <n v="28"/>
    <n v="4"/>
    <n v="43"/>
    <x v="1"/>
    <n v="94803"/>
    <x v="0"/>
    <n v="1.8"/>
    <x v="2"/>
    <n v="0"/>
    <x v="0"/>
    <x v="1"/>
    <x v="0"/>
    <x v="1"/>
    <x v="1"/>
    <x v="4"/>
    <x v="1"/>
    <x v="0"/>
    <s v="0-10"/>
    <x v="1"/>
  </r>
  <r>
    <x v="4688"/>
    <n v="28"/>
    <n v="3"/>
    <n v="120"/>
    <x v="0"/>
    <n v="94080"/>
    <x v="0"/>
    <n v="0.8"/>
    <x v="0"/>
    <n v="170"/>
    <x v="0"/>
    <x v="1"/>
    <x v="0"/>
    <x v="0"/>
    <x v="0"/>
    <x v="4"/>
    <x v="0"/>
    <x v="2"/>
    <s v="0-10"/>
    <x v="2"/>
  </r>
  <r>
    <x v="4689"/>
    <n v="28"/>
    <n v="3"/>
    <n v="173"/>
    <x v="0"/>
    <n v="92121"/>
    <x v="1"/>
    <n v="6.7"/>
    <x v="0"/>
    <n v="222"/>
    <x v="0"/>
    <x v="1"/>
    <x v="0"/>
    <x v="1"/>
    <x v="0"/>
    <x v="4"/>
    <x v="5"/>
    <x v="2"/>
    <s v="0-10"/>
    <x v="3"/>
  </r>
  <r>
    <x v="4690"/>
    <n v="28"/>
    <n v="4"/>
    <n v="104"/>
    <x v="0"/>
    <n v="94301"/>
    <x v="3"/>
    <n v="2.5"/>
    <x v="0"/>
    <n v="0"/>
    <x v="0"/>
    <x v="1"/>
    <x v="0"/>
    <x v="0"/>
    <x v="0"/>
    <x v="4"/>
    <x v="0"/>
    <x v="0"/>
    <s v="0-10"/>
    <x v="0"/>
  </r>
  <r>
    <x v="4691"/>
    <n v="28"/>
    <n v="2"/>
    <n v="9"/>
    <x v="1"/>
    <n v="95014"/>
    <x v="0"/>
    <n v="0.1"/>
    <x v="2"/>
    <n v="0"/>
    <x v="0"/>
    <x v="1"/>
    <x v="0"/>
    <x v="1"/>
    <x v="0"/>
    <x v="4"/>
    <x v="2"/>
    <x v="0"/>
    <s v="0-10"/>
    <x v="2"/>
  </r>
  <r>
    <x v="4692"/>
    <n v="28"/>
    <n v="4"/>
    <n v="38"/>
    <x v="1"/>
    <n v="92109"/>
    <x v="2"/>
    <n v="1.6"/>
    <x v="0"/>
    <n v="0"/>
    <x v="0"/>
    <x v="1"/>
    <x v="0"/>
    <x v="0"/>
    <x v="0"/>
    <x v="4"/>
    <x v="1"/>
    <x v="0"/>
    <s v="0-10"/>
    <x v="1"/>
  </r>
  <r>
    <x v="4693"/>
    <n v="28"/>
    <n v="3"/>
    <n v="193"/>
    <x v="0"/>
    <n v="94501"/>
    <x v="3"/>
    <n v="4"/>
    <x v="2"/>
    <n v="0"/>
    <x v="1"/>
    <x v="1"/>
    <x v="0"/>
    <x v="1"/>
    <x v="0"/>
    <x v="4"/>
    <x v="5"/>
    <x v="0"/>
    <s v="0-10"/>
    <x v="5"/>
  </r>
  <r>
    <x v="4694"/>
    <n v="28"/>
    <n v="2"/>
    <n v="51"/>
    <x v="2"/>
    <n v="94720"/>
    <x v="2"/>
    <n v="1.8"/>
    <x v="1"/>
    <n v="0"/>
    <x v="0"/>
    <x v="1"/>
    <x v="0"/>
    <x v="0"/>
    <x v="1"/>
    <x v="4"/>
    <x v="4"/>
    <x v="0"/>
    <s v="0-10"/>
    <x v="1"/>
  </r>
  <r>
    <x v="4695"/>
    <n v="28"/>
    <n v="3"/>
    <n v="161"/>
    <x v="0"/>
    <n v="92646"/>
    <x v="2"/>
    <n v="1.7"/>
    <x v="1"/>
    <n v="422"/>
    <x v="1"/>
    <x v="1"/>
    <x v="1"/>
    <x v="1"/>
    <x v="1"/>
    <x v="4"/>
    <x v="5"/>
    <x v="3"/>
    <s v="0-10"/>
    <x v="1"/>
  </r>
  <r>
    <x v="4696"/>
    <n v="28"/>
    <n v="4"/>
    <n v="129"/>
    <x v="0"/>
    <n v="92115"/>
    <x v="0"/>
    <n v="1.5"/>
    <x v="0"/>
    <n v="0"/>
    <x v="0"/>
    <x v="1"/>
    <x v="0"/>
    <x v="0"/>
    <x v="1"/>
    <x v="4"/>
    <x v="0"/>
    <x v="0"/>
    <s v="0-10"/>
    <x v="1"/>
  </r>
  <r>
    <x v="4697"/>
    <n v="28"/>
    <n v="3"/>
    <n v="134"/>
    <x v="0"/>
    <n v="96091"/>
    <x v="1"/>
    <n v="3.1"/>
    <x v="0"/>
    <n v="0"/>
    <x v="0"/>
    <x v="1"/>
    <x v="0"/>
    <x v="1"/>
    <x v="0"/>
    <x v="4"/>
    <x v="0"/>
    <x v="0"/>
    <s v="0-10"/>
    <x v="4"/>
  </r>
  <r>
    <x v="4698"/>
    <n v="28"/>
    <n v="2"/>
    <n v="121"/>
    <x v="0"/>
    <n v="92096"/>
    <x v="1"/>
    <n v="2"/>
    <x v="0"/>
    <n v="341"/>
    <x v="0"/>
    <x v="1"/>
    <x v="0"/>
    <x v="1"/>
    <x v="0"/>
    <x v="4"/>
    <x v="0"/>
    <x v="3"/>
    <s v="0-10"/>
    <x v="0"/>
  </r>
  <r>
    <x v="4699"/>
    <n v="28"/>
    <n v="3"/>
    <n v="74"/>
    <x v="2"/>
    <n v="94720"/>
    <x v="3"/>
    <n v="2.6"/>
    <x v="1"/>
    <n v="0"/>
    <x v="0"/>
    <x v="1"/>
    <x v="0"/>
    <x v="0"/>
    <x v="0"/>
    <x v="4"/>
    <x v="4"/>
    <x v="0"/>
    <s v="0-10"/>
    <x v="0"/>
  </r>
  <r>
    <x v="4700"/>
    <n v="28"/>
    <n v="4"/>
    <n v="82"/>
    <x v="2"/>
    <n v="92831"/>
    <x v="3"/>
    <n v="1.5"/>
    <x v="0"/>
    <n v="103"/>
    <x v="0"/>
    <x v="1"/>
    <x v="0"/>
    <x v="1"/>
    <x v="0"/>
    <x v="4"/>
    <x v="3"/>
    <x v="2"/>
    <s v="0-10"/>
    <x v="1"/>
  </r>
  <r>
    <x v="4701"/>
    <n v="28"/>
    <n v="4"/>
    <n v="45"/>
    <x v="1"/>
    <n v="94025"/>
    <x v="0"/>
    <n v="1"/>
    <x v="1"/>
    <n v="0"/>
    <x v="0"/>
    <x v="1"/>
    <x v="0"/>
    <x v="1"/>
    <x v="0"/>
    <x v="4"/>
    <x v="1"/>
    <x v="0"/>
    <s v="0-10"/>
    <x v="1"/>
  </r>
  <r>
    <x v="4702"/>
    <n v="28"/>
    <n v="2"/>
    <n v="101"/>
    <x v="0"/>
    <n v="90280"/>
    <x v="2"/>
    <n v="2.1"/>
    <x v="1"/>
    <n v="0"/>
    <x v="0"/>
    <x v="1"/>
    <x v="0"/>
    <x v="1"/>
    <x v="0"/>
    <x v="4"/>
    <x v="0"/>
    <x v="0"/>
    <s v="0-10"/>
    <x v="0"/>
  </r>
  <r>
    <x v="4703"/>
    <n v="28"/>
    <n v="4"/>
    <n v="69"/>
    <x v="2"/>
    <n v="94305"/>
    <x v="3"/>
    <n v="0.7"/>
    <x v="2"/>
    <n v="170"/>
    <x v="0"/>
    <x v="1"/>
    <x v="0"/>
    <x v="0"/>
    <x v="0"/>
    <x v="4"/>
    <x v="4"/>
    <x v="2"/>
    <s v="0-10"/>
    <x v="2"/>
  </r>
  <r>
    <x v="4704"/>
    <n v="28"/>
    <n v="3"/>
    <n v="54"/>
    <x v="2"/>
    <n v="94550"/>
    <x v="2"/>
    <n v="0.6"/>
    <x v="2"/>
    <n v="0"/>
    <x v="0"/>
    <x v="1"/>
    <x v="0"/>
    <x v="1"/>
    <x v="0"/>
    <x v="4"/>
    <x v="4"/>
    <x v="0"/>
    <s v="0-10"/>
    <x v="2"/>
  </r>
  <r>
    <x v="4705"/>
    <n v="28"/>
    <n v="2"/>
    <n v="48"/>
    <x v="1"/>
    <n v="93943"/>
    <x v="2"/>
    <n v="2.1"/>
    <x v="1"/>
    <n v="0"/>
    <x v="0"/>
    <x v="1"/>
    <x v="0"/>
    <x v="1"/>
    <x v="1"/>
    <x v="4"/>
    <x v="1"/>
    <x v="0"/>
    <s v="0-10"/>
    <x v="0"/>
  </r>
  <r>
    <x v="4706"/>
    <n v="28"/>
    <n v="2"/>
    <n v="34"/>
    <x v="1"/>
    <n v="92161"/>
    <x v="2"/>
    <n v="1.3"/>
    <x v="1"/>
    <n v="0"/>
    <x v="0"/>
    <x v="1"/>
    <x v="0"/>
    <x v="0"/>
    <x v="0"/>
    <x v="4"/>
    <x v="1"/>
    <x v="0"/>
    <s v="0-10"/>
    <x v="1"/>
  </r>
  <r>
    <x v="4707"/>
    <n v="28"/>
    <n v="3"/>
    <n v="142"/>
    <x v="0"/>
    <n v="93727"/>
    <x v="0"/>
    <n v="0.8"/>
    <x v="0"/>
    <n v="0"/>
    <x v="0"/>
    <x v="1"/>
    <x v="0"/>
    <x v="1"/>
    <x v="0"/>
    <x v="4"/>
    <x v="0"/>
    <x v="0"/>
    <s v="0-10"/>
    <x v="2"/>
  </r>
  <r>
    <x v="4708"/>
    <n v="28"/>
    <n v="2"/>
    <n v="33"/>
    <x v="1"/>
    <n v="95814"/>
    <x v="3"/>
    <n v="1"/>
    <x v="0"/>
    <n v="167"/>
    <x v="0"/>
    <x v="1"/>
    <x v="0"/>
    <x v="1"/>
    <x v="0"/>
    <x v="4"/>
    <x v="1"/>
    <x v="2"/>
    <s v="0-10"/>
    <x v="1"/>
  </r>
  <r>
    <x v="4709"/>
    <n v="28"/>
    <n v="4"/>
    <n v="114"/>
    <x v="0"/>
    <n v="92521"/>
    <x v="1"/>
    <n v="0.2"/>
    <x v="0"/>
    <n v="0"/>
    <x v="0"/>
    <x v="1"/>
    <x v="0"/>
    <x v="1"/>
    <x v="0"/>
    <x v="4"/>
    <x v="0"/>
    <x v="0"/>
    <s v="0-10"/>
    <x v="2"/>
  </r>
  <r>
    <x v="4710"/>
    <n v="28"/>
    <n v="2"/>
    <n v="111"/>
    <x v="0"/>
    <n v="94305"/>
    <x v="2"/>
    <n v="2.2999999999999998"/>
    <x v="1"/>
    <n v="0"/>
    <x v="0"/>
    <x v="1"/>
    <x v="0"/>
    <x v="1"/>
    <x v="0"/>
    <x v="4"/>
    <x v="0"/>
    <x v="0"/>
    <s v="0-10"/>
    <x v="0"/>
  </r>
  <r>
    <x v="4711"/>
    <n v="28"/>
    <n v="3"/>
    <n v="74"/>
    <x v="2"/>
    <n v="91330"/>
    <x v="1"/>
    <n v="1.8"/>
    <x v="2"/>
    <n v="221"/>
    <x v="0"/>
    <x v="0"/>
    <x v="0"/>
    <x v="0"/>
    <x v="0"/>
    <x v="4"/>
    <x v="4"/>
    <x v="2"/>
    <s v="0-10"/>
    <x v="1"/>
  </r>
  <r>
    <x v="4712"/>
    <n v="28"/>
    <n v="2"/>
    <n v="13"/>
    <x v="1"/>
    <n v="91791"/>
    <x v="2"/>
    <n v="0.4"/>
    <x v="0"/>
    <n v="0"/>
    <x v="0"/>
    <x v="1"/>
    <x v="0"/>
    <x v="0"/>
    <x v="1"/>
    <x v="4"/>
    <x v="2"/>
    <x v="0"/>
    <s v="0-10"/>
    <x v="2"/>
  </r>
  <r>
    <x v="4713"/>
    <n v="28"/>
    <n v="4"/>
    <n v="88"/>
    <x v="2"/>
    <n v="94024"/>
    <x v="0"/>
    <n v="5.4"/>
    <x v="0"/>
    <n v="0"/>
    <x v="0"/>
    <x v="1"/>
    <x v="0"/>
    <x v="1"/>
    <x v="0"/>
    <x v="4"/>
    <x v="3"/>
    <x v="0"/>
    <s v="0-10"/>
    <x v="3"/>
  </r>
  <r>
    <x v="4714"/>
    <n v="28"/>
    <n v="4"/>
    <n v="82"/>
    <x v="2"/>
    <n v="95136"/>
    <x v="2"/>
    <n v="0"/>
    <x v="0"/>
    <n v="0"/>
    <x v="0"/>
    <x v="1"/>
    <x v="0"/>
    <x v="1"/>
    <x v="1"/>
    <x v="4"/>
    <x v="3"/>
    <x v="0"/>
    <s v="0-10"/>
    <x v="2"/>
  </r>
  <r>
    <x v="4715"/>
    <n v="28"/>
    <n v="3"/>
    <n v="81"/>
    <x v="2"/>
    <n v="92121"/>
    <x v="2"/>
    <n v="0.2"/>
    <x v="0"/>
    <n v="0"/>
    <x v="0"/>
    <x v="1"/>
    <x v="0"/>
    <x v="0"/>
    <x v="0"/>
    <x v="4"/>
    <x v="3"/>
    <x v="0"/>
    <s v="0-10"/>
    <x v="2"/>
  </r>
  <r>
    <x v="4716"/>
    <n v="28"/>
    <n v="3"/>
    <n v="95"/>
    <x v="2"/>
    <n v="90245"/>
    <x v="1"/>
    <n v="1.8"/>
    <x v="2"/>
    <n v="0"/>
    <x v="0"/>
    <x v="1"/>
    <x v="0"/>
    <x v="0"/>
    <x v="0"/>
    <x v="4"/>
    <x v="3"/>
    <x v="0"/>
    <s v="0-10"/>
    <x v="1"/>
  </r>
  <r>
    <x v="4717"/>
    <n v="28"/>
    <n v="2"/>
    <n v="182"/>
    <x v="0"/>
    <n v="92660"/>
    <x v="3"/>
    <n v="7.2"/>
    <x v="2"/>
    <n v="442"/>
    <x v="1"/>
    <x v="1"/>
    <x v="1"/>
    <x v="1"/>
    <x v="1"/>
    <x v="4"/>
    <x v="5"/>
    <x v="3"/>
    <s v="0-10"/>
    <x v="3"/>
  </r>
  <r>
    <x v="4718"/>
    <n v="28"/>
    <n v="3"/>
    <n v="149"/>
    <x v="0"/>
    <n v="92121"/>
    <x v="0"/>
    <n v="0.8"/>
    <x v="0"/>
    <n v="0"/>
    <x v="0"/>
    <x v="1"/>
    <x v="0"/>
    <x v="1"/>
    <x v="0"/>
    <x v="4"/>
    <x v="0"/>
    <x v="0"/>
    <s v="0-10"/>
    <x v="2"/>
  </r>
  <r>
    <x v="4719"/>
    <n v="28"/>
    <n v="2"/>
    <n v="84"/>
    <x v="2"/>
    <n v="94305"/>
    <x v="0"/>
    <n v="2.9"/>
    <x v="1"/>
    <n v="102"/>
    <x v="0"/>
    <x v="0"/>
    <x v="1"/>
    <x v="0"/>
    <x v="1"/>
    <x v="4"/>
    <x v="3"/>
    <x v="2"/>
    <s v="0-10"/>
    <x v="0"/>
  </r>
  <r>
    <x v="4720"/>
    <n v="28"/>
    <n v="4"/>
    <n v="33"/>
    <x v="1"/>
    <n v="91330"/>
    <x v="3"/>
    <n v="1"/>
    <x v="2"/>
    <n v="0"/>
    <x v="0"/>
    <x v="1"/>
    <x v="0"/>
    <x v="0"/>
    <x v="1"/>
    <x v="4"/>
    <x v="1"/>
    <x v="0"/>
    <s v="0-10"/>
    <x v="1"/>
  </r>
  <r>
    <x v="4721"/>
    <n v="28"/>
    <n v="4"/>
    <n v="29"/>
    <x v="1"/>
    <n v="94080"/>
    <x v="3"/>
    <n v="0.1"/>
    <x v="2"/>
    <n v="0"/>
    <x v="0"/>
    <x v="1"/>
    <x v="0"/>
    <x v="1"/>
    <x v="0"/>
    <x v="4"/>
    <x v="1"/>
    <x v="0"/>
    <s v="0-10"/>
    <x v="2"/>
  </r>
  <r>
    <x v="4722"/>
    <n v="28"/>
    <n v="3"/>
    <n v="45"/>
    <x v="1"/>
    <n v="91105"/>
    <x v="2"/>
    <n v="1.7"/>
    <x v="2"/>
    <n v="95"/>
    <x v="0"/>
    <x v="1"/>
    <x v="0"/>
    <x v="0"/>
    <x v="0"/>
    <x v="4"/>
    <x v="1"/>
    <x v="1"/>
    <s v="0-10"/>
    <x v="1"/>
  </r>
  <r>
    <x v="4723"/>
    <n v="28"/>
    <n v="3"/>
    <n v="118"/>
    <x v="0"/>
    <n v="91902"/>
    <x v="3"/>
    <n v="2.4"/>
    <x v="2"/>
    <n v="161"/>
    <x v="1"/>
    <x v="1"/>
    <x v="0"/>
    <x v="0"/>
    <x v="0"/>
    <x v="4"/>
    <x v="0"/>
    <x v="2"/>
    <s v="0-10"/>
    <x v="0"/>
  </r>
  <r>
    <x v="4724"/>
    <n v="28"/>
    <n v="4"/>
    <n v="101"/>
    <x v="0"/>
    <n v="95136"/>
    <x v="3"/>
    <n v="2.5"/>
    <x v="0"/>
    <n v="270"/>
    <x v="0"/>
    <x v="1"/>
    <x v="0"/>
    <x v="0"/>
    <x v="0"/>
    <x v="4"/>
    <x v="0"/>
    <x v="2"/>
    <s v="0-10"/>
    <x v="0"/>
  </r>
  <r>
    <x v="4725"/>
    <n v="28"/>
    <n v="3"/>
    <n v="78"/>
    <x v="2"/>
    <n v="93108"/>
    <x v="2"/>
    <n v="0.2"/>
    <x v="0"/>
    <n v="0"/>
    <x v="0"/>
    <x v="1"/>
    <x v="0"/>
    <x v="1"/>
    <x v="1"/>
    <x v="4"/>
    <x v="3"/>
    <x v="0"/>
    <s v="0-10"/>
    <x v="2"/>
  </r>
  <r>
    <x v="4726"/>
    <n v="28"/>
    <n v="2"/>
    <n v="53"/>
    <x v="2"/>
    <n v="94609"/>
    <x v="3"/>
    <n v="2.4"/>
    <x v="2"/>
    <n v="0"/>
    <x v="0"/>
    <x v="1"/>
    <x v="0"/>
    <x v="1"/>
    <x v="0"/>
    <x v="4"/>
    <x v="4"/>
    <x v="0"/>
    <s v="0-10"/>
    <x v="0"/>
  </r>
  <r>
    <x v="4727"/>
    <n v="28"/>
    <n v="2"/>
    <n v="41"/>
    <x v="1"/>
    <n v="93118"/>
    <x v="3"/>
    <n v="1.1000000000000001"/>
    <x v="2"/>
    <n v="161"/>
    <x v="0"/>
    <x v="1"/>
    <x v="0"/>
    <x v="1"/>
    <x v="0"/>
    <x v="4"/>
    <x v="1"/>
    <x v="2"/>
    <s v="0-10"/>
    <x v="1"/>
  </r>
  <r>
    <x v="4728"/>
    <n v="28"/>
    <n v="1"/>
    <n v="34"/>
    <x v="1"/>
    <n v="94949"/>
    <x v="2"/>
    <n v="1.5"/>
    <x v="2"/>
    <n v="162"/>
    <x v="0"/>
    <x v="1"/>
    <x v="0"/>
    <x v="0"/>
    <x v="1"/>
    <x v="4"/>
    <x v="1"/>
    <x v="2"/>
    <s v="0-10"/>
    <x v="1"/>
  </r>
  <r>
    <x v="4729"/>
    <n v="28"/>
    <n v="3"/>
    <n v="53"/>
    <x v="2"/>
    <n v="94305"/>
    <x v="1"/>
    <n v="1.6"/>
    <x v="1"/>
    <n v="0"/>
    <x v="0"/>
    <x v="1"/>
    <x v="0"/>
    <x v="0"/>
    <x v="0"/>
    <x v="4"/>
    <x v="4"/>
    <x v="0"/>
    <s v="0-10"/>
    <x v="1"/>
  </r>
  <r>
    <x v="4730"/>
    <n v="28"/>
    <n v="2"/>
    <n v="55"/>
    <x v="2"/>
    <n v="93940"/>
    <x v="3"/>
    <n v="1.1000000000000001"/>
    <x v="2"/>
    <n v="0"/>
    <x v="0"/>
    <x v="1"/>
    <x v="0"/>
    <x v="0"/>
    <x v="0"/>
    <x v="4"/>
    <x v="4"/>
    <x v="0"/>
    <s v="0-10"/>
    <x v="1"/>
  </r>
  <r>
    <x v="4731"/>
    <n v="28"/>
    <n v="4"/>
    <n v="85"/>
    <x v="2"/>
    <n v="94709"/>
    <x v="3"/>
    <n v="2.5"/>
    <x v="0"/>
    <n v="0"/>
    <x v="0"/>
    <x v="1"/>
    <x v="0"/>
    <x v="1"/>
    <x v="0"/>
    <x v="4"/>
    <x v="3"/>
    <x v="0"/>
    <s v="0-10"/>
    <x v="0"/>
  </r>
  <r>
    <x v="4732"/>
    <n v="28"/>
    <n v="4"/>
    <n v="80"/>
    <x v="2"/>
    <n v="95819"/>
    <x v="3"/>
    <n v="2.5"/>
    <x v="0"/>
    <n v="0"/>
    <x v="0"/>
    <x v="1"/>
    <x v="0"/>
    <x v="1"/>
    <x v="0"/>
    <x v="4"/>
    <x v="3"/>
    <x v="0"/>
    <s v="0-10"/>
    <x v="0"/>
  </r>
  <r>
    <x v="4733"/>
    <n v="28"/>
    <n v="2"/>
    <n v="188"/>
    <x v="0"/>
    <n v="92350"/>
    <x v="1"/>
    <n v="4.5"/>
    <x v="0"/>
    <n v="0"/>
    <x v="0"/>
    <x v="0"/>
    <x v="0"/>
    <x v="1"/>
    <x v="0"/>
    <x v="4"/>
    <x v="5"/>
    <x v="0"/>
    <s v="0-10"/>
    <x v="5"/>
  </r>
  <r>
    <x v="4734"/>
    <n v="28"/>
    <n v="4"/>
    <n v="199"/>
    <x v="0"/>
    <n v="92121"/>
    <x v="0"/>
    <n v="6.33"/>
    <x v="0"/>
    <n v="0"/>
    <x v="0"/>
    <x v="1"/>
    <x v="0"/>
    <x v="0"/>
    <x v="0"/>
    <x v="4"/>
    <x v="5"/>
    <x v="0"/>
    <s v="0-10"/>
    <x v="3"/>
  </r>
  <r>
    <x v="4735"/>
    <n v="28"/>
    <n v="3"/>
    <n v="115"/>
    <x v="0"/>
    <n v="92407"/>
    <x v="0"/>
    <n v="1.9"/>
    <x v="0"/>
    <n v="200"/>
    <x v="0"/>
    <x v="1"/>
    <x v="0"/>
    <x v="1"/>
    <x v="0"/>
    <x v="4"/>
    <x v="0"/>
    <x v="2"/>
    <s v="0-10"/>
    <x v="1"/>
  </r>
  <r>
    <x v="4736"/>
    <n v="28"/>
    <n v="4"/>
    <n v="112"/>
    <x v="0"/>
    <n v="90049"/>
    <x v="1"/>
    <n v="1.6"/>
    <x v="2"/>
    <n v="0"/>
    <x v="1"/>
    <x v="1"/>
    <x v="0"/>
    <x v="1"/>
    <x v="0"/>
    <x v="4"/>
    <x v="0"/>
    <x v="0"/>
    <s v="0-10"/>
    <x v="1"/>
  </r>
  <r>
    <x v="4737"/>
    <n v="28"/>
    <n v="4"/>
    <n v="83"/>
    <x v="2"/>
    <n v="92612"/>
    <x v="3"/>
    <n v="0.8"/>
    <x v="0"/>
    <n v="0"/>
    <x v="0"/>
    <x v="1"/>
    <x v="0"/>
    <x v="1"/>
    <x v="1"/>
    <x v="4"/>
    <x v="3"/>
    <x v="0"/>
    <s v="0-10"/>
    <x v="2"/>
  </r>
  <r>
    <x v="4738"/>
    <n v="27"/>
    <n v="2"/>
    <n v="109"/>
    <x v="0"/>
    <n v="94005"/>
    <x v="2"/>
    <n v="1.8"/>
    <x v="1"/>
    <n v="0"/>
    <x v="0"/>
    <x v="1"/>
    <x v="0"/>
    <x v="0"/>
    <x v="0"/>
    <x v="4"/>
    <x v="0"/>
    <x v="0"/>
    <s v="0-10"/>
    <x v="1"/>
  </r>
  <r>
    <x v="4739"/>
    <n v="27"/>
    <n v="1"/>
    <n v="43"/>
    <x v="1"/>
    <n v="94706"/>
    <x v="0"/>
    <n v="1.5"/>
    <x v="0"/>
    <n v="0"/>
    <x v="0"/>
    <x v="1"/>
    <x v="0"/>
    <x v="1"/>
    <x v="0"/>
    <x v="4"/>
    <x v="1"/>
    <x v="0"/>
    <s v="0-10"/>
    <x v="1"/>
  </r>
  <r>
    <x v="4740"/>
    <n v="27"/>
    <n v="1"/>
    <n v="112"/>
    <x v="0"/>
    <n v="90503"/>
    <x v="2"/>
    <n v="2.1"/>
    <x v="1"/>
    <n v="0"/>
    <x v="0"/>
    <x v="1"/>
    <x v="0"/>
    <x v="0"/>
    <x v="1"/>
    <x v="4"/>
    <x v="0"/>
    <x v="0"/>
    <s v="0-10"/>
    <x v="0"/>
  </r>
  <r>
    <x v="4741"/>
    <n v="27"/>
    <n v="1"/>
    <n v="138"/>
    <x v="0"/>
    <n v="90250"/>
    <x v="1"/>
    <n v="2"/>
    <x v="0"/>
    <n v="0"/>
    <x v="0"/>
    <x v="1"/>
    <x v="0"/>
    <x v="1"/>
    <x v="0"/>
    <x v="4"/>
    <x v="0"/>
    <x v="0"/>
    <s v="0-10"/>
    <x v="0"/>
  </r>
  <r>
    <x v="4742"/>
    <n v="27"/>
    <n v="3"/>
    <n v="59"/>
    <x v="2"/>
    <n v="94123"/>
    <x v="2"/>
    <n v="0"/>
    <x v="0"/>
    <n v="90"/>
    <x v="0"/>
    <x v="0"/>
    <x v="0"/>
    <x v="1"/>
    <x v="0"/>
    <x v="4"/>
    <x v="4"/>
    <x v="1"/>
    <s v="0-10"/>
    <x v="2"/>
  </r>
  <r>
    <x v="4743"/>
    <n v="27"/>
    <n v="3"/>
    <n v="125"/>
    <x v="0"/>
    <n v="95521"/>
    <x v="1"/>
    <n v="0.6"/>
    <x v="0"/>
    <n v="0"/>
    <x v="0"/>
    <x v="1"/>
    <x v="0"/>
    <x v="0"/>
    <x v="0"/>
    <x v="4"/>
    <x v="0"/>
    <x v="0"/>
    <s v="0-10"/>
    <x v="2"/>
  </r>
  <r>
    <x v="4744"/>
    <n v="27"/>
    <n v="1"/>
    <n v="74"/>
    <x v="2"/>
    <n v="92121"/>
    <x v="2"/>
    <n v="1.8"/>
    <x v="2"/>
    <n v="112"/>
    <x v="0"/>
    <x v="1"/>
    <x v="0"/>
    <x v="1"/>
    <x v="1"/>
    <x v="4"/>
    <x v="4"/>
    <x v="2"/>
    <s v="0-10"/>
    <x v="1"/>
  </r>
  <r>
    <x v="4745"/>
    <n v="27"/>
    <n v="2"/>
    <n v="110"/>
    <x v="0"/>
    <n v="95670"/>
    <x v="2"/>
    <n v="1.8"/>
    <x v="1"/>
    <n v="190"/>
    <x v="0"/>
    <x v="1"/>
    <x v="0"/>
    <x v="1"/>
    <x v="0"/>
    <x v="4"/>
    <x v="0"/>
    <x v="2"/>
    <s v="0-10"/>
    <x v="1"/>
  </r>
  <r>
    <x v="4746"/>
    <n v="27"/>
    <n v="0"/>
    <n v="33"/>
    <x v="1"/>
    <n v="90089"/>
    <x v="2"/>
    <n v="1"/>
    <x v="1"/>
    <n v="0"/>
    <x v="0"/>
    <x v="1"/>
    <x v="0"/>
    <x v="0"/>
    <x v="0"/>
    <x v="4"/>
    <x v="1"/>
    <x v="0"/>
    <s v="0-10"/>
    <x v="1"/>
  </r>
  <r>
    <x v="4747"/>
    <n v="27"/>
    <n v="1"/>
    <n v="74"/>
    <x v="2"/>
    <n v="91730"/>
    <x v="3"/>
    <n v="0.3"/>
    <x v="1"/>
    <n v="0"/>
    <x v="0"/>
    <x v="1"/>
    <x v="0"/>
    <x v="1"/>
    <x v="0"/>
    <x v="4"/>
    <x v="4"/>
    <x v="0"/>
    <s v="0-10"/>
    <x v="2"/>
  </r>
  <r>
    <x v="4748"/>
    <n v="27"/>
    <n v="2"/>
    <n v="101"/>
    <x v="0"/>
    <n v="92807"/>
    <x v="0"/>
    <n v="1.9"/>
    <x v="0"/>
    <n v="0"/>
    <x v="0"/>
    <x v="1"/>
    <x v="0"/>
    <x v="0"/>
    <x v="0"/>
    <x v="4"/>
    <x v="0"/>
    <x v="0"/>
    <s v="0-10"/>
    <x v="1"/>
  </r>
  <r>
    <x v="4749"/>
    <n v="27"/>
    <n v="2"/>
    <n v="68"/>
    <x v="2"/>
    <n v="94025"/>
    <x v="3"/>
    <n v="2.6"/>
    <x v="1"/>
    <n v="203"/>
    <x v="0"/>
    <x v="0"/>
    <x v="0"/>
    <x v="0"/>
    <x v="0"/>
    <x v="4"/>
    <x v="4"/>
    <x v="2"/>
    <s v="0-10"/>
    <x v="0"/>
  </r>
  <r>
    <x v="4750"/>
    <n v="27"/>
    <n v="2"/>
    <n v="55"/>
    <x v="2"/>
    <n v="91910"/>
    <x v="2"/>
    <n v="1.7"/>
    <x v="2"/>
    <n v="0"/>
    <x v="0"/>
    <x v="1"/>
    <x v="0"/>
    <x v="1"/>
    <x v="0"/>
    <x v="4"/>
    <x v="4"/>
    <x v="0"/>
    <s v="0-10"/>
    <x v="1"/>
  </r>
  <r>
    <x v="4751"/>
    <n v="27"/>
    <n v="3"/>
    <n v="94"/>
    <x v="2"/>
    <n v="92373"/>
    <x v="1"/>
    <n v="0.2"/>
    <x v="0"/>
    <n v="310"/>
    <x v="0"/>
    <x v="1"/>
    <x v="0"/>
    <x v="0"/>
    <x v="1"/>
    <x v="4"/>
    <x v="3"/>
    <x v="3"/>
    <s v="0-10"/>
    <x v="2"/>
  </r>
  <r>
    <x v="4752"/>
    <n v="27"/>
    <n v="2"/>
    <n v="155"/>
    <x v="0"/>
    <n v="95138"/>
    <x v="0"/>
    <n v="0.8"/>
    <x v="0"/>
    <n v="0"/>
    <x v="0"/>
    <x v="1"/>
    <x v="0"/>
    <x v="0"/>
    <x v="0"/>
    <x v="4"/>
    <x v="5"/>
    <x v="0"/>
    <s v="0-10"/>
    <x v="2"/>
  </r>
  <r>
    <x v="4753"/>
    <n v="27"/>
    <n v="1"/>
    <n v="42"/>
    <x v="1"/>
    <n v="94501"/>
    <x v="3"/>
    <n v="2.4"/>
    <x v="2"/>
    <n v="0"/>
    <x v="0"/>
    <x v="1"/>
    <x v="0"/>
    <x v="0"/>
    <x v="0"/>
    <x v="4"/>
    <x v="1"/>
    <x v="0"/>
    <s v="0-10"/>
    <x v="0"/>
  </r>
  <r>
    <x v="4754"/>
    <n v="27"/>
    <n v="3"/>
    <n v="43"/>
    <x v="1"/>
    <n v="91302"/>
    <x v="0"/>
    <n v="1"/>
    <x v="1"/>
    <n v="0"/>
    <x v="0"/>
    <x v="1"/>
    <x v="0"/>
    <x v="1"/>
    <x v="0"/>
    <x v="4"/>
    <x v="1"/>
    <x v="0"/>
    <s v="0-10"/>
    <x v="1"/>
  </r>
  <r>
    <x v="4755"/>
    <n v="27"/>
    <n v="1"/>
    <n v="78"/>
    <x v="2"/>
    <n v="92037"/>
    <x v="2"/>
    <n v="2.2999999999999998"/>
    <x v="1"/>
    <n v="157"/>
    <x v="0"/>
    <x v="0"/>
    <x v="0"/>
    <x v="1"/>
    <x v="0"/>
    <x v="4"/>
    <x v="3"/>
    <x v="2"/>
    <s v="0-10"/>
    <x v="0"/>
  </r>
  <r>
    <x v="4756"/>
    <n v="27"/>
    <n v="3"/>
    <n v="98"/>
    <x v="2"/>
    <n v="95616"/>
    <x v="1"/>
    <n v="2.5"/>
    <x v="0"/>
    <n v="361"/>
    <x v="0"/>
    <x v="0"/>
    <x v="1"/>
    <x v="1"/>
    <x v="1"/>
    <x v="4"/>
    <x v="3"/>
    <x v="3"/>
    <s v="0-10"/>
    <x v="0"/>
  </r>
  <r>
    <x v="4757"/>
    <n v="27"/>
    <n v="3"/>
    <n v="118"/>
    <x v="0"/>
    <n v="95605"/>
    <x v="0"/>
    <n v="3.3"/>
    <x v="2"/>
    <n v="0"/>
    <x v="1"/>
    <x v="1"/>
    <x v="0"/>
    <x v="1"/>
    <x v="0"/>
    <x v="4"/>
    <x v="0"/>
    <x v="0"/>
    <s v="0-10"/>
    <x v="4"/>
  </r>
  <r>
    <x v="4758"/>
    <n v="27"/>
    <n v="3"/>
    <n v="40"/>
    <x v="1"/>
    <n v="94550"/>
    <x v="3"/>
    <n v="0.1"/>
    <x v="2"/>
    <n v="111"/>
    <x v="0"/>
    <x v="1"/>
    <x v="0"/>
    <x v="1"/>
    <x v="0"/>
    <x v="4"/>
    <x v="1"/>
    <x v="2"/>
    <s v="0-10"/>
    <x v="2"/>
  </r>
  <r>
    <x v="4759"/>
    <n v="27"/>
    <n v="2"/>
    <n v="78"/>
    <x v="2"/>
    <n v="93943"/>
    <x v="2"/>
    <n v="0.2"/>
    <x v="0"/>
    <n v="87"/>
    <x v="0"/>
    <x v="1"/>
    <x v="0"/>
    <x v="0"/>
    <x v="0"/>
    <x v="4"/>
    <x v="3"/>
    <x v="1"/>
    <s v="0-10"/>
    <x v="2"/>
  </r>
  <r>
    <x v="4760"/>
    <n v="27"/>
    <n v="1"/>
    <n v="25"/>
    <x v="1"/>
    <n v="94920"/>
    <x v="2"/>
    <n v="0.3"/>
    <x v="2"/>
    <n v="0"/>
    <x v="0"/>
    <x v="1"/>
    <x v="0"/>
    <x v="1"/>
    <x v="1"/>
    <x v="4"/>
    <x v="1"/>
    <x v="0"/>
    <s v="0-10"/>
    <x v="2"/>
  </r>
  <r>
    <x v="4761"/>
    <n v="27"/>
    <n v="1"/>
    <n v="80"/>
    <x v="2"/>
    <n v="95354"/>
    <x v="1"/>
    <n v="1.6"/>
    <x v="1"/>
    <n v="185"/>
    <x v="0"/>
    <x v="1"/>
    <x v="0"/>
    <x v="1"/>
    <x v="1"/>
    <x v="4"/>
    <x v="3"/>
    <x v="2"/>
    <s v="0-10"/>
    <x v="1"/>
  </r>
  <r>
    <x v="4762"/>
    <n v="27"/>
    <n v="2"/>
    <n v="92"/>
    <x v="2"/>
    <n v="95616"/>
    <x v="1"/>
    <n v="3.1"/>
    <x v="0"/>
    <n v="178"/>
    <x v="0"/>
    <x v="1"/>
    <x v="0"/>
    <x v="1"/>
    <x v="0"/>
    <x v="4"/>
    <x v="3"/>
    <x v="2"/>
    <s v="0-10"/>
    <x v="4"/>
  </r>
  <r>
    <x v="4763"/>
    <n v="27"/>
    <n v="3"/>
    <n v="123"/>
    <x v="0"/>
    <n v="95138"/>
    <x v="0"/>
    <n v="5.4"/>
    <x v="0"/>
    <n v="0"/>
    <x v="0"/>
    <x v="1"/>
    <x v="0"/>
    <x v="0"/>
    <x v="0"/>
    <x v="4"/>
    <x v="0"/>
    <x v="0"/>
    <s v="0-10"/>
    <x v="3"/>
  </r>
  <r>
    <x v="4764"/>
    <n v="27"/>
    <n v="3"/>
    <n v="109"/>
    <x v="0"/>
    <n v="93023"/>
    <x v="1"/>
    <n v="2.5"/>
    <x v="0"/>
    <n v="0"/>
    <x v="0"/>
    <x v="1"/>
    <x v="0"/>
    <x v="1"/>
    <x v="0"/>
    <x v="4"/>
    <x v="0"/>
    <x v="0"/>
    <s v="0-10"/>
    <x v="0"/>
  </r>
  <r>
    <x v="4765"/>
    <n v="27"/>
    <n v="3"/>
    <n v="72"/>
    <x v="2"/>
    <n v="95616"/>
    <x v="2"/>
    <n v="0"/>
    <x v="0"/>
    <n v="0"/>
    <x v="0"/>
    <x v="1"/>
    <x v="0"/>
    <x v="1"/>
    <x v="0"/>
    <x v="4"/>
    <x v="4"/>
    <x v="0"/>
    <s v="0-10"/>
    <x v="2"/>
  </r>
  <r>
    <x v="4766"/>
    <n v="27"/>
    <n v="3"/>
    <n v="84"/>
    <x v="2"/>
    <n v="95814"/>
    <x v="3"/>
    <n v="1.5"/>
    <x v="0"/>
    <n v="0"/>
    <x v="0"/>
    <x v="1"/>
    <x v="0"/>
    <x v="1"/>
    <x v="1"/>
    <x v="4"/>
    <x v="3"/>
    <x v="0"/>
    <s v="0-10"/>
    <x v="1"/>
  </r>
  <r>
    <x v="4767"/>
    <n v="27"/>
    <n v="3"/>
    <n v="201"/>
    <x v="0"/>
    <n v="95819"/>
    <x v="0"/>
    <n v="6.33"/>
    <x v="0"/>
    <n v="158"/>
    <x v="0"/>
    <x v="1"/>
    <x v="0"/>
    <x v="1"/>
    <x v="0"/>
    <x v="4"/>
    <x v="6"/>
    <x v="2"/>
    <s v="0-10"/>
    <x v="3"/>
  </r>
  <r>
    <x v="4768"/>
    <n v="27"/>
    <n v="3"/>
    <n v="32"/>
    <x v="1"/>
    <n v="94710"/>
    <x v="3"/>
    <n v="1"/>
    <x v="2"/>
    <n v="0"/>
    <x v="0"/>
    <x v="1"/>
    <x v="0"/>
    <x v="0"/>
    <x v="0"/>
    <x v="4"/>
    <x v="1"/>
    <x v="0"/>
    <s v="0-10"/>
    <x v="1"/>
  </r>
  <r>
    <x v="4769"/>
    <n v="27"/>
    <n v="3"/>
    <n v="112"/>
    <x v="0"/>
    <n v="90066"/>
    <x v="3"/>
    <n v="2.5"/>
    <x v="0"/>
    <n v="389"/>
    <x v="0"/>
    <x v="0"/>
    <x v="0"/>
    <x v="1"/>
    <x v="0"/>
    <x v="4"/>
    <x v="0"/>
    <x v="3"/>
    <s v="0-10"/>
    <x v="0"/>
  </r>
  <r>
    <x v="4770"/>
    <n v="27"/>
    <n v="3"/>
    <n v="148"/>
    <x v="0"/>
    <n v="92780"/>
    <x v="0"/>
    <n v="1.5"/>
    <x v="0"/>
    <n v="397"/>
    <x v="0"/>
    <x v="1"/>
    <x v="0"/>
    <x v="1"/>
    <x v="1"/>
    <x v="4"/>
    <x v="0"/>
    <x v="3"/>
    <s v="0-10"/>
    <x v="1"/>
  </r>
  <r>
    <x v="4771"/>
    <n v="27"/>
    <n v="2"/>
    <n v="103"/>
    <x v="0"/>
    <n v="93117"/>
    <x v="0"/>
    <n v="1.9"/>
    <x v="0"/>
    <n v="120"/>
    <x v="0"/>
    <x v="1"/>
    <x v="0"/>
    <x v="1"/>
    <x v="0"/>
    <x v="4"/>
    <x v="0"/>
    <x v="2"/>
    <s v="0-10"/>
    <x v="1"/>
  </r>
  <r>
    <x v="4772"/>
    <n v="27"/>
    <n v="3"/>
    <n v="30"/>
    <x v="1"/>
    <n v="93108"/>
    <x v="0"/>
    <n v="1"/>
    <x v="1"/>
    <n v="80"/>
    <x v="0"/>
    <x v="1"/>
    <x v="0"/>
    <x v="0"/>
    <x v="0"/>
    <x v="4"/>
    <x v="1"/>
    <x v="1"/>
    <s v="0-10"/>
    <x v="1"/>
  </r>
  <r>
    <x v="4773"/>
    <n v="27"/>
    <n v="3"/>
    <n v="20"/>
    <x v="1"/>
    <n v="92007"/>
    <x v="2"/>
    <n v="1"/>
    <x v="0"/>
    <n v="0"/>
    <x v="0"/>
    <x v="1"/>
    <x v="0"/>
    <x v="0"/>
    <x v="0"/>
    <x v="4"/>
    <x v="2"/>
    <x v="0"/>
    <s v="0-10"/>
    <x v="1"/>
  </r>
  <r>
    <x v="4774"/>
    <n v="27"/>
    <n v="3"/>
    <n v="104"/>
    <x v="0"/>
    <n v="92007"/>
    <x v="1"/>
    <n v="2.5"/>
    <x v="0"/>
    <n v="184"/>
    <x v="0"/>
    <x v="0"/>
    <x v="0"/>
    <x v="1"/>
    <x v="0"/>
    <x v="4"/>
    <x v="0"/>
    <x v="2"/>
    <s v="0-10"/>
    <x v="0"/>
  </r>
  <r>
    <x v="4775"/>
    <n v="27"/>
    <n v="0"/>
    <n v="38"/>
    <x v="1"/>
    <n v="95929"/>
    <x v="2"/>
    <n v="1"/>
    <x v="1"/>
    <n v="154"/>
    <x v="0"/>
    <x v="1"/>
    <x v="0"/>
    <x v="1"/>
    <x v="0"/>
    <x v="4"/>
    <x v="1"/>
    <x v="2"/>
    <s v="0-10"/>
    <x v="1"/>
  </r>
  <r>
    <x v="4776"/>
    <n v="27"/>
    <n v="3"/>
    <n v="110"/>
    <x v="0"/>
    <n v="96150"/>
    <x v="1"/>
    <n v="0.2"/>
    <x v="0"/>
    <n v="294"/>
    <x v="0"/>
    <x v="0"/>
    <x v="0"/>
    <x v="0"/>
    <x v="1"/>
    <x v="4"/>
    <x v="0"/>
    <x v="2"/>
    <s v="0-10"/>
    <x v="2"/>
  </r>
  <r>
    <x v="4777"/>
    <n v="27"/>
    <n v="3"/>
    <n v="105"/>
    <x v="0"/>
    <n v="94304"/>
    <x v="0"/>
    <n v="3"/>
    <x v="2"/>
    <n v="0"/>
    <x v="1"/>
    <x v="0"/>
    <x v="0"/>
    <x v="0"/>
    <x v="0"/>
    <x v="4"/>
    <x v="0"/>
    <x v="0"/>
    <s v="0-10"/>
    <x v="4"/>
  </r>
  <r>
    <x v="4778"/>
    <n v="27"/>
    <n v="3"/>
    <n v="90"/>
    <x v="2"/>
    <n v="91365"/>
    <x v="3"/>
    <n v="0.8"/>
    <x v="0"/>
    <n v="0"/>
    <x v="0"/>
    <x v="1"/>
    <x v="0"/>
    <x v="1"/>
    <x v="0"/>
    <x v="4"/>
    <x v="3"/>
    <x v="0"/>
    <s v="0-10"/>
    <x v="2"/>
  </r>
  <r>
    <x v="4779"/>
    <n v="27"/>
    <n v="1"/>
    <n v="83"/>
    <x v="2"/>
    <n v="91775"/>
    <x v="2"/>
    <n v="2.1"/>
    <x v="1"/>
    <n v="0"/>
    <x v="0"/>
    <x v="1"/>
    <x v="0"/>
    <x v="1"/>
    <x v="1"/>
    <x v="4"/>
    <x v="3"/>
    <x v="0"/>
    <s v="0-10"/>
    <x v="0"/>
  </r>
  <r>
    <x v="4780"/>
    <n v="27"/>
    <n v="3"/>
    <n v="82"/>
    <x v="2"/>
    <n v="94305"/>
    <x v="1"/>
    <n v="0.2"/>
    <x v="0"/>
    <n v="0"/>
    <x v="0"/>
    <x v="1"/>
    <x v="0"/>
    <x v="0"/>
    <x v="1"/>
    <x v="4"/>
    <x v="3"/>
    <x v="0"/>
    <s v="0-10"/>
    <x v="2"/>
  </r>
  <r>
    <x v="4781"/>
    <n v="27"/>
    <n v="2"/>
    <n v="170"/>
    <x v="0"/>
    <n v="95818"/>
    <x v="3"/>
    <n v="4.7"/>
    <x v="0"/>
    <n v="0"/>
    <x v="1"/>
    <x v="1"/>
    <x v="0"/>
    <x v="1"/>
    <x v="0"/>
    <x v="4"/>
    <x v="5"/>
    <x v="0"/>
    <s v="0-10"/>
    <x v="5"/>
  </r>
  <r>
    <x v="4782"/>
    <n v="27"/>
    <n v="2"/>
    <n v="112"/>
    <x v="0"/>
    <n v="94501"/>
    <x v="2"/>
    <n v="1.8"/>
    <x v="1"/>
    <n v="0"/>
    <x v="0"/>
    <x v="0"/>
    <x v="0"/>
    <x v="1"/>
    <x v="0"/>
    <x v="4"/>
    <x v="0"/>
    <x v="0"/>
    <s v="0-10"/>
    <x v="1"/>
  </r>
  <r>
    <x v="4783"/>
    <n v="27"/>
    <n v="2"/>
    <n v="130"/>
    <x v="0"/>
    <n v="92182"/>
    <x v="3"/>
    <n v="4.4000000000000004"/>
    <x v="0"/>
    <n v="192"/>
    <x v="1"/>
    <x v="1"/>
    <x v="0"/>
    <x v="1"/>
    <x v="0"/>
    <x v="4"/>
    <x v="0"/>
    <x v="2"/>
    <s v="0-10"/>
    <x v="5"/>
  </r>
  <r>
    <x v="4784"/>
    <n v="27"/>
    <n v="1"/>
    <n v="85"/>
    <x v="2"/>
    <n v="93302"/>
    <x v="1"/>
    <n v="1.6"/>
    <x v="1"/>
    <n v="0"/>
    <x v="0"/>
    <x v="1"/>
    <x v="0"/>
    <x v="0"/>
    <x v="0"/>
    <x v="4"/>
    <x v="3"/>
    <x v="0"/>
    <s v="0-10"/>
    <x v="1"/>
  </r>
  <r>
    <x v="4785"/>
    <n v="27"/>
    <n v="1"/>
    <n v="41"/>
    <x v="1"/>
    <n v="90033"/>
    <x v="0"/>
    <n v="1.9"/>
    <x v="1"/>
    <n v="0"/>
    <x v="0"/>
    <x v="1"/>
    <x v="0"/>
    <x v="0"/>
    <x v="1"/>
    <x v="4"/>
    <x v="1"/>
    <x v="0"/>
    <s v="0-10"/>
    <x v="1"/>
  </r>
  <r>
    <x v="4786"/>
    <n v="27"/>
    <n v="1"/>
    <n v="43"/>
    <x v="1"/>
    <n v="95120"/>
    <x v="3"/>
    <n v="1.1000000000000001"/>
    <x v="2"/>
    <n v="0"/>
    <x v="0"/>
    <x v="1"/>
    <x v="0"/>
    <x v="0"/>
    <x v="0"/>
    <x v="4"/>
    <x v="1"/>
    <x v="0"/>
    <s v="0-10"/>
    <x v="1"/>
  </r>
  <r>
    <x v="4787"/>
    <n v="27"/>
    <n v="0"/>
    <n v="40"/>
    <x v="1"/>
    <n v="91301"/>
    <x v="2"/>
    <n v="1"/>
    <x v="1"/>
    <n v="0"/>
    <x v="0"/>
    <x v="1"/>
    <x v="0"/>
    <x v="1"/>
    <x v="0"/>
    <x v="4"/>
    <x v="1"/>
    <x v="0"/>
    <s v="0-10"/>
    <x v="1"/>
  </r>
  <r>
    <x v="4788"/>
    <n v="27"/>
    <n v="3"/>
    <n v="34"/>
    <x v="1"/>
    <n v="90065"/>
    <x v="0"/>
    <n v="0.2"/>
    <x v="1"/>
    <n v="0"/>
    <x v="0"/>
    <x v="1"/>
    <x v="0"/>
    <x v="1"/>
    <x v="1"/>
    <x v="4"/>
    <x v="1"/>
    <x v="0"/>
    <s v="0-10"/>
    <x v="2"/>
  </r>
  <r>
    <x v="4789"/>
    <n v="27"/>
    <n v="2"/>
    <n v="129"/>
    <x v="0"/>
    <n v="90009"/>
    <x v="1"/>
    <n v="3.3"/>
    <x v="0"/>
    <n v="0"/>
    <x v="0"/>
    <x v="0"/>
    <x v="0"/>
    <x v="0"/>
    <x v="0"/>
    <x v="4"/>
    <x v="0"/>
    <x v="0"/>
    <s v="0-10"/>
    <x v="4"/>
  </r>
  <r>
    <x v="4790"/>
    <n v="27"/>
    <n v="3"/>
    <n v="20"/>
    <x v="1"/>
    <n v="95616"/>
    <x v="2"/>
    <n v="1"/>
    <x v="0"/>
    <n v="134"/>
    <x v="0"/>
    <x v="1"/>
    <x v="0"/>
    <x v="1"/>
    <x v="1"/>
    <x v="4"/>
    <x v="2"/>
    <x v="2"/>
    <s v="0-10"/>
    <x v="1"/>
  </r>
  <r>
    <x v="4791"/>
    <n v="27"/>
    <n v="2"/>
    <n v="20"/>
    <x v="1"/>
    <n v="95064"/>
    <x v="2"/>
    <n v="0.5"/>
    <x v="1"/>
    <n v="0"/>
    <x v="0"/>
    <x v="1"/>
    <x v="0"/>
    <x v="1"/>
    <x v="0"/>
    <x v="4"/>
    <x v="2"/>
    <x v="0"/>
    <s v="0-10"/>
    <x v="2"/>
  </r>
  <r>
    <x v="4792"/>
    <n v="27"/>
    <n v="1"/>
    <n v="140"/>
    <x v="0"/>
    <n v="91711"/>
    <x v="0"/>
    <n v="5.9"/>
    <x v="2"/>
    <n v="175"/>
    <x v="1"/>
    <x v="0"/>
    <x v="1"/>
    <x v="1"/>
    <x v="0"/>
    <x v="4"/>
    <x v="0"/>
    <x v="2"/>
    <s v="0-10"/>
    <x v="3"/>
  </r>
  <r>
    <x v="4793"/>
    <n v="27"/>
    <n v="3"/>
    <n v="43"/>
    <x v="1"/>
    <n v="90245"/>
    <x v="3"/>
    <n v="0.1"/>
    <x v="2"/>
    <n v="163"/>
    <x v="0"/>
    <x v="1"/>
    <x v="0"/>
    <x v="1"/>
    <x v="0"/>
    <x v="4"/>
    <x v="1"/>
    <x v="2"/>
    <s v="0-10"/>
    <x v="2"/>
  </r>
  <r>
    <x v="4794"/>
    <n v="27"/>
    <n v="2"/>
    <n v="158"/>
    <x v="0"/>
    <n v="95060"/>
    <x v="3"/>
    <n v="0.4"/>
    <x v="2"/>
    <n v="0"/>
    <x v="1"/>
    <x v="1"/>
    <x v="1"/>
    <x v="1"/>
    <x v="0"/>
    <x v="4"/>
    <x v="5"/>
    <x v="0"/>
    <s v="0-10"/>
    <x v="2"/>
  </r>
  <r>
    <x v="4795"/>
    <n v="27"/>
    <n v="1"/>
    <n v="99"/>
    <x v="2"/>
    <n v="94305"/>
    <x v="0"/>
    <n v="3"/>
    <x v="1"/>
    <n v="149"/>
    <x v="1"/>
    <x v="1"/>
    <x v="0"/>
    <x v="0"/>
    <x v="1"/>
    <x v="4"/>
    <x v="3"/>
    <x v="2"/>
    <s v="0-10"/>
    <x v="4"/>
  </r>
  <r>
    <x v="4796"/>
    <n v="27"/>
    <n v="3"/>
    <n v="103"/>
    <x v="0"/>
    <n v="92121"/>
    <x v="1"/>
    <n v="0.6"/>
    <x v="0"/>
    <n v="84"/>
    <x v="0"/>
    <x v="1"/>
    <x v="0"/>
    <x v="0"/>
    <x v="0"/>
    <x v="4"/>
    <x v="0"/>
    <x v="1"/>
    <s v="0-10"/>
    <x v="2"/>
  </r>
  <r>
    <x v="4797"/>
    <n v="27"/>
    <n v="2"/>
    <n v="45"/>
    <x v="1"/>
    <n v="94305"/>
    <x v="1"/>
    <n v="1.7"/>
    <x v="2"/>
    <n v="0"/>
    <x v="0"/>
    <x v="1"/>
    <x v="0"/>
    <x v="0"/>
    <x v="1"/>
    <x v="4"/>
    <x v="1"/>
    <x v="0"/>
    <s v="0-10"/>
    <x v="1"/>
  </r>
  <r>
    <x v="4798"/>
    <n v="27"/>
    <n v="1"/>
    <n v="141"/>
    <x v="0"/>
    <n v="95135"/>
    <x v="2"/>
    <n v="5.0999999999999996"/>
    <x v="1"/>
    <n v="354"/>
    <x v="1"/>
    <x v="1"/>
    <x v="0"/>
    <x v="0"/>
    <x v="0"/>
    <x v="4"/>
    <x v="0"/>
    <x v="3"/>
    <s v="0-10"/>
    <x v="3"/>
  </r>
  <r>
    <x v="4799"/>
    <n v="27"/>
    <n v="3"/>
    <n v="88"/>
    <x v="2"/>
    <n v="92182"/>
    <x v="3"/>
    <n v="0.8"/>
    <x v="0"/>
    <n v="238"/>
    <x v="0"/>
    <x v="1"/>
    <x v="0"/>
    <x v="0"/>
    <x v="0"/>
    <x v="4"/>
    <x v="3"/>
    <x v="2"/>
    <s v="0-10"/>
    <x v="2"/>
  </r>
  <r>
    <x v="4800"/>
    <n v="27"/>
    <n v="1"/>
    <n v="58"/>
    <x v="2"/>
    <n v="95827"/>
    <x v="2"/>
    <n v="1.8"/>
    <x v="2"/>
    <n v="154"/>
    <x v="0"/>
    <x v="1"/>
    <x v="1"/>
    <x v="1"/>
    <x v="1"/>
    <x v="4"/>
    <x v="4"/>
    <x v="2"/>
    <s v="0-10"/>
    <x v="1"/>
  </r>
  <r>
    <x v="4801"/>
    <n v="27"/>
    <n v="1"/>
    <n v="83"/>
    <x v="2"/>
    <n v="90034"/>
    <x v="1"/>
    <n v="0.2"/>
    <x v="0"/>
    <n v="0"/>
    <x v="0"/>
    <x v="1"/>
    <x v="0"/>
    <x v="0"/>
    <x v="1"/>
    <x v="4"/>
    <x v="3"/>
    <x v="0"/>
    <s v="0-10"/>
    <x v="2"/>
  </r>
  <r>
    <x v="4802"/>
    <n v="27"/>
    <n v="3"/>
    <n v="59"/>
    <x v="2"/>
    <n v="94590"/>
    <x v="2"/>
    <n v="1.6"/>
    <x v="0"/>
    <n v="0"/>
    <x v="0"/>
    <x v="1"/>
    <x v="0"/>
    <x v="1"/>
    <x v="0"/>
    <x v="4"/>
    <x v="4"/>
    <x v="0"/>
    <s v="0-10"/>
    <x v="1"/>
  </r>
  <r>
    <x v="4803"/>
    <n v="27"/>
    <n v="1"/>
    <n v="20"/>
    <x v="1"/>
    <n v="94720"/>
    <x v="2"/>
    <n v="0.4"/>
    <x v="0"/>
    <n v="99"/>
    <x v="0"/>
    <x v="1"/>
    <x v="0"/>
    <x v="1"/>
    <x v="0"/>
    <x v="4"/>
    <x v="2"/>
    <x v="1"/>
    <s v="0-10"/>
    <x v="2"/>
  </r>
  <r>
    <x v="4804"/>
    <n v="27"/>
    <n v="3"/>
    <n v="119"/>
    <x v="0"/>
    <n v="90640"/>
    <x v="0"/>
    <n v="5.4"/>
    <x v="0"/>
    <n v="118"/>
    <x v="0"/>
    <x v="1"/>
    <x v="0"/>
    <x v="1"/>
    <x v="0"/>
    <x v="4"/>
    <x v="0"/>
    <x v="2"/>
    <s v="0-10"/>
    <x v="3"/>
  </r>
  <r>
    <x v="4805"/>
    <n v="27"/>
    <n v="3"/>
    <n v="135"/>
    <x v="0"/>
    <n v="93108"/>
    <x v="3"/>
    <n v="2.7"/>
    <x v="1"/>
    <n v="449"/>
    <x v="1"/>
    <x v="1"/>
    <x v="0"/>
    <x v="0"/>
    <x v="1"/>
    <x v="4"/>
    <x v="0"/>
    <x v="3"/>
    <s v="0-10"/>
    <x v="0"/>
  </r>
  <r>
    <x v="4806"/>
    <n v="27"/>
    <n v="1"/>
    <n v="112"/>
    <x v="0"/>
    <n v="91330"/>
    <x v="2"/>
    <n v="2.2999999999999998"/>
    <x v="1"/>
    <n v="402"/>
    <x v="0"/>
    <x v="1"/>
    <x v="0"/>
    <x v="1"/>
    <x v="1"/>
    <x v="4"/>
    <x v="0"/>
    <x v="3"/>
    <s v="0-10"/>
    <x v="0"/>
  </r>
  <r>
    <x v="4807"/>
    <n v="27"/>
    <n v="3"/>
    <n v="35"/>
    <x v="1"/>
    <n v="94080"/>
    <x v="0"/>
    <n v="1.8"/>
    <x v="2"/>
    <n v="0"/>
    <x v="0"/>
    <x v="1"/>
    <x v="0"/>
    <x v="0"/>
    <x v="0"/>
    <x v="4"/>
    <x v="1"/>
    <x v="0"/>
    <s v="0-10"/>
    <x v="1"/>
  </r>
  <r>
    <x v="4808"/>
    <n v="27"/>
    <n v="1"/>
    <n v="142"/>
    <x v="0"/>
    <n v="92038"/>
    <x v="3"/>
    <n v="5.5"/>
    <x v="0"/>
    <n v="0"/>
    <x v="1"/>
    <x v="1"/>
    <x v="0"/>
    <x v="0"/>
    <x v="0"/>
    <x v="4"/>
    <x v="0"/>
    <x v="0"/>
    <s v="0-10"/>
    <x v="3"/>
  </r>
  <r>
    <x v="4809"/>
    <n v="27"/>
    <n v="2"/>
    <n v="48"/>
    <x v="1"/>
    <n v="90049"/>
    <x v="1"/>
    <n v="1.6"/>
    <x v="1"/>
    <n v="119"/>
    <x v="0"/>
    <x v="0"/>
    <x v="0"/>
    <x v="1"/>
    <x v="0"/>
    <x v="4"/>
    <x v="1"/>
    <x v="2"/>
    <s v="0-10"/>
    <x v="1"/>
  </r>
  <r>
    <x v="4810"/>
    <n v="27"/>
    <n v="0"/>
    <n v="40"/>
    <x v="1"/>
    <n v="90068"/>
    <x v="0"/>
    <n v="2"/>
    <x v="2"/>
    <n v="110"/>
    <x v="0"/>
    <x v="1"/>
    <x v="0"/>
    <x v="0"/>
    <x v="1"/>
    <x v="4"/>
    <x v="1"/>
    <x v="2"/>
    <s v="0-10"/>
    <x v="0"/>
  </r>
  <r>
    <x v="4811"/>
    <n v="27"/>
    <n v="3"/>
    <n v="75"/>
    <x v="2"/>
    <n v="90032"/>
    <x v="2"/>
    <n v="0"/>
    <x v="0"/>
    <n v="0"/>
    <x v="0"/>
    <x v="1"/>
    <x v="0"/>
    <x v="0"/>
    <x v="0"/>
    <x v="4"/>
    <x v="3"/>
    <x v="0"/>
    <s v="0-10"/>
    <x v="2"/>
  </r>
  <r>
    <x v="4812"/>
    <n v="27"/>
    <n v="2"/>
    <n v="41"/>
    <x v="1"/>
    <n v="90254"/>
    <x v="1"/>
    <n v="1.7"/>
    <x v="2"/>
    <n v="0"/>
    <x v="0"/>
    <x v="1"/>
    <x v="0"/>
    <x v="1"/>
    <x v="0"/>
    <x v="4"/>
    <x v="1"/>
    <x v="0"/>
    <s v="0-10"/>
    <x v="1"/>
  </r>
  <r>
    <x v="4813"/>
    <n v="27"/>
    <n v="0"/>
    <n v="30"/>
    <x v="1"/>
    <n v="93107"/>
    <x v="2"/>
    <n v="1"/>
    <x v="1"/>
    <n v="0"/>
    <x v="0"/>
    <x v="1"/>
    <x v="0"/>
    <x v="1"/>
    <x v="1"/>
    <x v="4"/>
    <x v="1"/>
    <x v="0"/>
    <s v="0-10"/>
    <x v="1"/>
  </r>
  <r>
    <x v="4814"/>
    <n v="27"/>
    <n v="1"/>
    <n v="91"/>
    <x v="2"/>
    <n v="92173"/>
    <x v="1"/>
    <n v="0.2"/>
    <x v="0"/>
    <n v="0"/>
    <x v="0"/>
    <x v="1"/>
    <x v="0"/>
    <x v="1"/>
    <x v="0"/>
    <x v="4"/>
    <x v="3"/>
    <x v="0"/>
    <s v="0-10"/>
    <x v="2"/>
  </r>
  <r>
    <x v="4815"/>
    <n v="27"/>
    <n v="2"/>
    <n v="44"/>
    <x v="1"/>
    <n v="93943"/>
    <x v="2"/>
    <n v="0.6"/>
    <x v="2"/>
    <n v="0"/>
    <x v="0"/>
    <x v="0"/>
    <x v="1"/>
    <x v="1"/>
    <x v="0"/>
    <x v="4"/>
    <x v="1"/>
    <x v="0"/>
    <s v="0-10"/>
    <x v="2"/>
  </r>
  <r>
    <x v="4816"/>
    <n v="27"/>
    <n v="0"/>
    <n v="34"/>
    <x v="1"/>
    <n v="92717"/>
    <x v="0"/>
    <n v="2"/>
    <x v="2"/>
    <n v="112"/>
    <x v="0"/>
    <x v="1"/>
    <x v="0"/>
    <x v="0"/>
    <x v="1"/>
    <x v="4"/>
    <x v="1"/>
    <x v="2"/>
    <s v="0-10"/>
    <x v="0"/>
  </r>
  <r>
    <x v="4817"/>
    <n v="27"/>
    <n v="3"/>
    <n v="18"/>
    <x v="1"/>
    <n v="93524"/>
    <x v="0"/>
    <n v="0.4"/>
    <x v="1"/>
    <n v="0"/>
    <x v="0"/>
    <x v="1"/>
    <x v="0"/>
    <x v="0"/>
    <x v="0"/>
    <x v="4"/>
    <x v="2"/>
    <x v="0"/>
    <s v="0-10"/>
    <x v="2"/>
  </r>
  <r>
    <x v="4818"/>
    <n v="27"/>
    <n v="1"/>
    <n v="41"/>
    <x v="1"/>
    <n v="93023"/>
    <x v="2"/>
    <n v="1.8"/>
    <x v="1"/>
    <n v="147"/>
    <x v="0"/>
    <x v="1"/>
    <x v="0"/>
    <x v="0"/>
    <x v="0"/>
    <x v="4"/>
    <x v="1"/>
    <x v="2"/>
    <s v="0-10"/>
    <x v="1"/>
  </r>
  <r>
    <x v="4819"/>
    <n v="27"/>
    <n v="2"/>
    <n v="85"/>
    <x v="2"/>
    <n v="94117"/>
    <x v="0"/>
    <n v="1.9"/>
    <x v="0"/>
    <n v="0"/>
    <x v="0"/>
    <x v="1"/>
    <x v="0"/>
    <x v="1"/>
    <x v="1"/>
    <x v="4"/>
    <x v="3"/>
    <x v="0"/>
    <s v="0-10"/>
    <x v="1"/>
  </r>
  <r>
    <x v="4820"/>
    <n v="27"/>
    <n v="0"/>
    <n v="40"/>
    <x v="1"/>
    <n v="92103"/>
    <x v="2"/>
    <n v="1"/>
    <x v="1"/>
    <n v="0"/>
    <x v="0"/>
    <x v="1"/>
    <x v="0"/>
    <x v="0"/>
    <x v="0"/>
    <x v="4"/>
    <x v="1"/>
    <x v="0"/>
    <s v="0-10"/>
    <x v="1"/>
  </r>
  <r>
    <x v="4821"/>
    <n v="27"/>
    <n v="0"/>
    <n v="28"/>
    <x v="1"/>
    <n v="91330"/>
    <x v="2"/>
    <n v="1.5"/>
    <x v="2"/>
    <n v="0"/>
    <x v="0"/>
    <x v="1"/>
    <x v="0"/>
    <x v="1"/>
    <x v="0"/>
    <x v="4"/>
    <x v="1"/>
    <x v="0"/>
    <s v="0-10"/>
    <x v="1"/>
  </r>
  <r>
    <x v="4822"/>
    <n v="27"/>
    <n v="1"/>
    <n v="134"/>
    <x v="0"/>
    <n v="93106"/>
    <x v="0"/>
    <n v="1.7"/>
    <x v="2"/>
    <n v="307"/>
    <x v="1"/>
    <x v="1"/>
    <x v="0"/>
    <x v="1"/>
    <x v="0"/>
    <x v="4"/>
    <x v="0"/>
    <x v="3"/>
    <s v="0-10"/>
    <x v="1"/>
  </r>
  <r>
    <x v="4823"/>
    <n v="27"/>
    <n v="1"/>
    <n v="130"/>
    <x v="0"/>
    <n v="94801"/>
    <x v="3"/>
    <n v="2.9"/>
    <x v="2"/>
    <n v="0"/>
    <x v="1"/>
    <x v="1"/>
    <x v="0"/>
    <x v="0"/>
    <x v="0"/>
    <x v="4"/>
    <x v="0"/>
    <x v="0"/>
    <s v="0-10"/>
    <x v="0"/>
  </r>
  <r>
    <x v="4824"/>
    <n v="27"/>
    <n v="1"/>
    <n v="64"/>
    <x v="2"/>
    <n v="94501"/>
    <x v="2"/>
    <n v="1.8"/>
    <x v="2"/>
    <n v="0"/>
    <x v="0"/>
    <x v="1"/>
    <x v="0"/>
    <x v="1"/>
    <x v="1"/>
    <x v="4"/>
    <x v="4"/>
    <x v="0"/>
    <s v="0-10"/>
    <x v="1"/>
  </r>
  <r>
    <x v="4825"/>
    <n v="27"/>
    <n v="3"/>
    <n v="68"/>
    <x v="2"/>
    <n v="95503"/>
    <x v="2"/>
    <n v="0"/>
    <x v="0"/>
    <n v="0"/>
    <x v="0"/>
    <x v="1"/>
    <x v="0"/>
    <x v="0"/>
    <x v="1"/>
    <x v="4"/>
    <x v="4"/>
    <x v="0"/>
    <s v="0-10"/>
    <x v="2"/>
  </r>
  <r>
    <x v="4826"/>
    <n v="27"/>
    <n v="3"/>
    <n v="81"/>
    <x v="2"/>
    <n v="90291"/>
    <x v="3"/>
    <n v="1.5"/>
    <x v="0"/>
    <n v="307"/>
    <x v="0"/>
    <x v="0"/>
    <x v="1"/>
    <x v="1"/>
    <x v="1"/>
    <x v="4"/>
    <x v="3"/>
    <x v="3"/>
    <s v="0-10"/>
    <x v="1"/>
  </r>
  <r>
    <x v="4827"/>
    <n v="27"/>
    <n v="3"/>
    <n v="69"/>
    <x v="2"/>
    <n v="94305"/>
    <x v="3"/>
    <n v="0.7"/>
    <x v="2"/>
    <n v="0"/>
    <x v="0"/>
    <x v="1"/>
    <x v="0"/>
    <x v="1"/>
    <x v="1"/>
    <x v="4"/>
    <x v="4"/>
    <x v="0"/>
    <s v="0-10"/>
    <x v="2"/>
  </r>
  <r>
    <x v="4828"/>
    <n v="27"/>
    <n v="1"/>
    <n v="98"/>
    <x v="2"/>
    <n v="94043"/>
    <x v="2"/>
    <n v="2.2999999999999998"/>
    <x v="1"/>
    <n v="0"/>
    <x v="0"/>
    <x v="1"/>
    <x v="0"/>
    <x v="0"/>
    <x v="1"/>
    <x v="4"/>
    <x v="3"/>
    <x v="0"/>
    <s v="0-10"/>
    <x v="0"/>
  </r>
  <r>
    <x v="4829"/>
    <n v="26"/>
    <n v="0"/>
    <n v="132"/>
    <x v="0"/>
    <n v="92834"/>
    <x v="3"/>
    <n v="6.5"/>
    <x v="1"/>
    <n v="0"/>
    <x v="1"/>
    <x v="1"/>
    <x v="0"/>
    <x v="0"/>
    <x v="1"/>
    <x v="4"/>
    <x v="0"/>
    <x v="0"/>
    <s v="0-10"/>
    <x v="3"/>
  </r>
  <r>
    <x v="4830"/>
    <n v="26"/>
    <n v="0"/>
    <n v="15"/>
    <x v="1"/>
    <n v="92131"/>
    <x v="2"/>
    <n v="0.4"/>
    <x v="0"/>
    <n v="0"/>
    <x v="0"/>
    <x v="1"/>
    <x v="0"/>
    <x v="0"/>
    <x v="1"/>
    <x v="4"/>
    <x v="2"/>
    <x v="0"/>
    <s v="0-10"/>
    <x v="2"/>
  </r>
  <r>
    <x v="4831"/>
    <n v="26"/>
    <n v="2"/>
    <n v="104"/>
    <x v="0"/>
    <n v="94306"/>
    <x v="3"/>
    <n v="2.5"/>
    <x v="0"/>
    <n v="0"/>
    <x v="0"/>
    <x v="1"/>
    <x v="0"/>
    <x v="0"/>
    <x v="0"/>
    <x v="4"/>
    <x v="0"/>
    <x v="0"/>
    <s v="0-10"/>
    <x v="0"/>
  </r>
  <r>
    <x v="4832"/>
    <n v="26"/>
    <n v="1"/>
    <n v="80"/>
    <x v="2"/>
    <n v="95616"/>
    <x v="0"/>
    <n v="0.8"/>
    <x v="2"/>
    <n v="150"/>
    <x v="0"/>
    <x v="1"/>
    <x v="0"/>
    <x v="0"/>
    <x v="0"/>
    <x v="4"/>
    <x v="3"/>
    <x v="2"/>
    <s v="0-10"/>
    <x v="2"/>
  </r>
  <r>
    <x v="4833"/>
    <n v="26"/>
    <n v="1"/>
    <n v="55"/>
    <x v="2"/>
    <n v="90089"/>
    <x v="3"/>
    <n v="2.6"/>
    <x v="1"/>
    <n v="113"/>
    <x v="0"/>
    <x v="1"/>
    <x v="0"/>
    <x v="0"/>
    <x v="1"/>
    <x v="4"/>
    <x v="4"/>
    <x v="2"/>
    <s v="0-10"/>
    <x v="0"/>
  </r>
  <r>
    <x v="4834"/>
    <n v="26"/>
    <n v="0"/>
    <n v="99"/>
    <x v="2"/>
    <n v="92697"/>
    <x v="2"/>
    <n v="2.2999999999999998"/>
    <x v="1"/>
    <n v="0"/>
    <x v="0"/>
    <x v="1"/>
    <x v="0"/>
    <x v="0"/>
    <x v="1"/>
    <x v="4"/>
    <x v="3"/>
    <x v="0"/>
    <s v="0-10"/>
    <x v="0"/>
  </r>
  <r>
    <x v="4835"/>
    <n v="26"/>
    <n v="2"/>
    <n v="60"/>
    <x v="2"/>
    <n v="93407"/>
    <x v="1"/>
    <n v="3"/>
    <x v="0"/>
    <n v="132"/>
    <x v="1"/>
    <x v="1"/>
    <x v="0"/>
    <x v="0"/>
    <x v="0"/>
    <x v="4"/>
    <x v="4"/>
    <x v="2"/>
    <s v="0-10"/>
    <x v="4"/>
  </r>
  <r>
    <x v="4836"/>
    <n v="26"/>
    <n v="2"/>
    <n v="48"/>
    <x v="1"/>
    <n v="90503"/>
    <x v="3"/>
    <n v="0.7"/>
    <x v="2"/>
    <n v="0"/>
    <x v="0"/>
    <x v="1"/>
    <x v="0"/>
    <x v="1"/>
    <x v="0"/>
    <x v="4"/>
    <x v="1"/>
    <x v="0"/>
    <s v="0-10"/>
    <x v="2"/>
  </r>
  <r>
    <x v="4837"/>
    <n v="26"/>
    <n v="2"/>
    <n v="205"/>
    <x v="0"/>
    <n v="93106"/>
    <x v="0"/>
    <n v="6.33"/>
    <x v="0"/>
    <n v="271"/>
    <x v="0"/>
    <x v="1"/>
    <x v="0"/>
    <x v="0"/>
    <x v="1"/>
    <x v="4"/>
    <x v="6"/>
    <x v="2"/>
    <s v="0-10"/>
    <x v="3"/>
  </r>
  <r>
    <x v="4838"/>
    <n v="26"/>
    <n v="2"/>
    <n v="30"/>
    <x v="1"/>
    <n v="94720"/>
    <x v="0"/>
    <n v="1"/>
    <x v="1"/>
    <n v="111"/>
    <x v="0"/>
    <x v="1"/>
    <x v="0"/>
    <x v="0"/>
    <x v="0"/>
    <x v="4"/>
    <x v="1"/>
    <x v="2"/>
    <s v="0-10"/>
    <x v="1"/>
  </r>
  <r>
    <x v="4839"/>
    <n v="26"/>
    <n v="1"/>
    <n v="85"/>
    <x v="2"/>
    <n v="90064"/>
    <x v="0"/>
    <n v="1.9"/>
    <x v="0"/>
    <n v="0"/>
    <x v="0"/>
    <x v="1"/>
    <x v="0"/>
    <x v="1"/>
    <x v="0"/>
    <x v="4"/>
    <x v="3"/>
    <x v="0"/>
    <s v="0-10"/>
    <x v="1"/>
  </r>
  <r>
    <x v="4840"/>
    <n v="26"/>
    <n v="2"/>
    <n v="172"/>
    <x v="0"/>
    <n v="94551"/>
    <x v="1"/>
    <n v="6.9"/>
    <x v="2"/>
    <n v="0"/>
    <x v="1"/>
    <x v="1"/>
    <x v="0"/>
    <x v="1"/>
    <x v="0"/>
    <x v="4"/>
    <x v="5"/>
    <x v="0"/>
    <s v="0-10"/>
    <x v="3"/>
  </r>
  <r>
    <x v="4841"/>
    <n v="26"/>
    <n v="1"/>
    <n v="190"/>
    <x v="0"/>
    <n v="91604"/>
    <x v="2"/>
    <n v="1.3"/>
    <x v="2"/>
    <n v="197"/>
    <x v="1"/>
    <x v="1"/>
    <x v="0"/>
    <x v="1"/>
    <x v="0"/>
    <x v="4"/>
    <x v="5"/>
    <x v="2"/>
    <s v="0-10"/>
    <x v="1"/>
  </r>
  <r>
    <x v="4842"/>
    <n v="26"/>
    <n v="1"/>
    <n v="53"/>
    <x v="2"/>
    <n v="94720"/>
    <x v="1"/>
    <n v="1.6"/>
    <x v="1"/>
    <n v="0"/>
    <x v="0"/>
    <x v="1"/>
    <x v="0"/>
    <x v="1"/>
    <x v="0"/>
    <x v="4"/>
    <x v="4"/>
    <x v="0"/>
    <s v="0-10"/>
    <x v="1"/>
  </r>
  <r>
    <x v="4843"/>
    <n v="26"/>
    <n v="2"/>
    <n v="195"/>
    <x v="0"/>
    <n v="94546"/>
    <x v="0"/>
    <n v="6.33"/>
    <x v="0"/>
    <n v="0"/>
    <x v="0"/>
    <x v="1"/>
    <x v="0"/>
    <x v="1"/>
    <x v="1"/>
    <x v="4"/>
    <x v="5"/>
    <x v="0"/>
    <s v="0-10"/>
    <x v="3"/>
  </r>
  <r>
    <x v="4844"/>
    <n v="26"/>
    <n v="0"/>
    <n v="179"/>
    <x v="0"/>
    <n v="92028"/>
    <x v="2"/>
    <n v="2.1"/>
    <x v="2"/>
    <n v="0"/>
    <x v="1"/>
    <x v="1"/>
    <x v="0"/>
    <x v="0"/>
    <x v="0"/>
    <x v="4"/>
    <x v="5"/>
    <x v="0"/>
    <s v="0-10"/>
    <x v="0"/>
  </r>
  <r>
    <x v="4845"/>
    <n v="26"/>
    <n v="2"/>
    <n v="171"/>
    <x v="0"/>
    <n v="93943"/>
    <x v="3"/>
    <n v="6"/>
    <x v="2"/>
    <n v="0"/>
    <x v="1"/>
    <x v="1"/>
    <x v="0"/>
    <x v="1"/>
    <x v="0"/>
    <x v="4"/>
    <x v="5"/>
    <x v="0"/>
    <s v="0-10"/>
    <x v="3"/>
  </r>
  <r>
    <x v="4846"/>
    <n v="26"/>
    <n v="2"/>
    <n v="195"/>
    <x v="0"/>
    <n v="90245"/>
    <x v="0"/>
    <n v="6.33"/>
    <x v="0"/>
    <n v="0"/>
    <x v="0"/>
    <x v="1"/>
    <x v="0"/>
    <x v="0"/>
    <x v="0"/>
    <x v="4"/>
    <x v="5"/>
    <x v="0"/>
    <s v="0-10"/>
    <x v="3"/>
  </r>
  <r>
    <x v="4847"/>
    <n v="26"/>
    <n v="1"/>
    <n v="24"/>
    <x v="1"/>
    <n v="96651"/>
    <x v="1"/>
    <n v="0.9"/>
    <x v="1"/>
    <n v="123"/>
    <x v="0"/>
    <x v="1"/>
    <x v="0"/>
    <x v="0"/>
    <x v="1"/>
    <x v="4"/>
    <x v="2"/>
    <x v="2"/>
    <s v="0-10"/>
    <x v="2"/>
  </r>
  <r>
    <x v="4848"/>
    <n v="26"/>
    <n v="1"/>
    <n v="102"/>
    <x v="0"/>
    <n v="95521"/>
    <x v="0"/>
    <n v="1.9"/>
    <x v="0"/>
    <n v="0"/>
    <x v="0"/>
    <x v="1"/>
    <x v="0"/>
    <x v="0"/>
    <x v="0"/>
    <x v="4"/>
    <x v="0"/>
    <x v="0"/>
    <s v="0-10"/>
    <x v="1"/>
  </r>
  <r>
    <x v="4849"/>
    <n v="26"/>
    <n v="2"/>
    <n v="72"/>
    <x v="2"/>
    <n v="92647"/>
    <x v="2"/>
    <n v="2.6"/>
    <x v="0"/>
    <n v="0"/>
    <x v="0"/>
    <x v="0"/>
    <x v="1"/>
    <x v="1"/>
    <x v="0"/>
    <x v="4"/>
    <x v="4"/>
    <x v="0"/>
    <s v="0-10"/>
    <x v="0"/>
  </r>
  <r>
    <x v="4850"/>
    <n v="26"/>
    <n v="0"/>
    <n v="149"/>
    <x v="0"/>
    <n v="95051"/>
    <x v="1"/>
    <n v="7.2"/>
    <x v="0"/>
    <n v="154"/>
    <x v="0"/>
    <x v="1"/>
    <x v="0"/>
    <x v="0"/>
    <x v="0"/>
    <x v="4"/>
    <x v="0"/>
    <x v="2"/>
    <s v="0-10"/>
    <x v="3"/>
  </r>
  <r>
    <x v="4851"/>
    <n v="26"/>
    <n v="2"/>
    <n v="72"/>
    <x v="2"/>
    <n v="95003"/>
    <x v="2"/>
    <n v="2.6"/>
    <x v="0"/>
    <n v="0"/>
    <x v="0"/>
    <x v="1"/>
    <x v="0"/>
    <x v="1"/>
    <x v="0"/>
    <x v="4"/>
    <x v="4"/>
    <x v="0"/>
    <s v="0-10"/>
    <x v="0"/>
  </r>
  <r>
    <x v="4852"/>
    <n v="26"/>
    <n v="1"/>
    <n v="55"/>
    <x v="2"/>
    <n v="92630"/>
    <x v="2"/>
    <n v="1.7"/>
    <x v="2"/>
    <n v="175"/>
    <x v="0"/>
    <x v="1"/>
    <x v="0"/>
    <x v="1"/>
    <x v="0"/>
    <x v="4"/>
    <x v="4"/>
    <x v="2"/>
    <s v="0-10"/>
    <x v="1"/>
  </r>
  <r>
    <x v="4853"/>
    <n v="26"/>
    <n v="2"/>
    <n v="40"/>
    <x v="1"/>
    <n v="94132"/>
    <x v="0"/>
    <n v="1"/>
    <x v="1"/>
    <n v="0"/>
    <x v="0"/>
    <x v="1"/>
    <x v="0"/>
    <x v="1"/>
    <x v="0"/>
    <x v="4"/>
    <x v="1"/>
    <x v="0"/>
    <s v="0-10"/>
    <x v="1"/>
  </r>
  <r>
    <x v="4854"/>
    <n v="26"/>
    <n v="2"/>
    <n v="92"/>
    <x v="2"/>
    <n v="96001"/>
    <x v="1"/>
    <n v="0.2"/>
    <x v="0"/>
    <n v="0"/>
    <x v="0"/>
    <x v="1"/>
    <x v="0"/>
    <x v="1"/>
    <x v="0"/>
    <x v="4"/>
    <x v="3"/>
    <x v="0"/>
    <s v="0-10"/>
    <x v="2"/>
  </r>
  <r>
    <x v="4855"/>
    <n v="26"/>
    <n v="0"/>
    <n v="14"/>
    <x v="1"/>
    <n v="94301"/>
    <x v="2"/>
    <n v="0.4"/>
    <x v="0"/>
    <n v="94"/>
    <x v="0"/>
    <x v="1"/>
    <x v="0"/>
    <x v="1"/>
    <x v="0"/>
    <x v="4"/>
    <x v="2"/>
    <x v="1"/>
    <s v="0-10"/>
    <x v="2"/>
  </r>
  <r>
    <x v="4856"/>
    <n v="26"/>
    <n v="2"/>
    <n v="51"/>
    <x v="2"/>
    <n v="92103"/>
    <x v="2"/>
    <n v="2.6"/>
    <x v="0"/>
    <n v="0"/>
    <x v="0"/>
    <x v="1"/>
    <x v="0"/>
    <x v="1"/>
    <x v="0"/>
    <x v="4"/>
    <x v="4"/>
    <x v="0"/>
    <s v="0-10"/>
    <x v="0"/>
  </r>
  <r>
    <x v="4857"/>
    <n v="26"/>
    <n v="1"/>
    <n v="80"/>
    <x v="2"/>
    <n v="95616"/>
    <x v="2"/>
    <n v="0.2"/>
    <x v="0"/>
    <n v="0"/>
    <x v="0"/>
    <x v="1"/>
    <x v="0"/>
    <x v="1"/>
    <x v="1"/>
    <x v="4"/>
    <x v="3"/>
    <x v="0"/>
    <s v="0-10"/>
    <x v="2"/>
  </r>
  <r>
    <x v="4858"/>
    <n v="26"/>
    <n v="1"/>
    <n v="50"/>
    <x v="1"/>
    <n v="95616"/>
    <x v="2"/>
    <n v="0.6"/>
    <x v="2"/>
    <n v="0"/>
    <x v="0"/>
    <x v="1"/>
    <x v="0"/>
    <x v="0"/>
    <x v="0"/>
    <x v="4"/>
    <x v="4"/>
    <x v="0"/>
    <s v="0-10"/>
    <x v="2"/>
  </r>
  <r>
    <x v="4859"/>
    <n v="26"/>
    <n v="0"/>
    <n v="155"/>
    <x v="0"/>
    <n v="93105"/>
    <x v="1"/>
    <n v="7.2"/>
    <x v="0"/>
    <n v="0"/>
    <x v="0"/>
    <x v="1"/>
    <x v="0"/>
    <x v="0"/>
    <x v="0"/>
    <x v="4"/>
    <x v="5"/>
    <x v="0"/>
    <s v="0-10"/>
    <x v="3"/>
  </r>
  <r>
    <x v="4860"/>
    <n v="26"/>
    <n v="1"/>
    <n v="61"/>
    <x v="2"/>
    <n v="93943"/>
    <x v="2"/>
    <n v="2.2000000000000002"/>
    <x v="0"/>
    <n v="119"/>
    <x v="0"/>
    <x v="1"/>
    <x v="0"/>
    <x v="0"/>
    <x v="0"/>
    <x v="4"/>
    <x v="4"/>
    <x v="2"/>
    <s v="0-10"/>
    <x v="0"/>
  </r>
  <r>
    <x v="4861"/>
    <n v="26"/>
    <n v="1"/>
    <n v="48"/>
    <x v="1"/>
    <n v="94019"/>
    <x v="3"/>
    <n v="2.6"/>
    <x v="1"/>
    <n v="169"/>
    <x v="0"/>
    <x v="1"/>
    <x v="0"/>
    <x v="0"/>
    <x v="0"/>
    <x v="4"/>
    <x v="1"/>
    <x v="2"/>
    <s v="0-10"/>
    <x v="0"/>
  </r>
  <r>
    <x v="4862"/>
    <n v="26"/>
    <n v="2"/>
    <n v="132"/>
    <x v="0"/>
    <n v="94720"/>
    <x v="1"/>
    <n v="2.4"/>
    <x v="1"/>
    <n v="0"/>
    <x v="1"/>
    <x v="1"/>
    <x v="0"/>
    <x v="0"/>
    <x v="1"/>
    <x v="4"/>
    <x v="0"/>
    <x v="0"/>
    <s v="0-10"/>
    <x v="0"/>
  </r>
  <r>
    <x v="4863"/>
    <n v="26"/>
    <n v="0"/>
    <n v="85"/>
    <x v="2"/>
    <n v="95616"/>
    <x v="1"/>
    <n v="1.6"/>
    <x v="1"/>
    <n v="0"/>
    <x v="0"/>
    <x v="1"/>
    <x v="0"/>
    <x v="0"/>
    <x v="0"/>
    <x v="4"/>
    <x v="3"/>
    <x v="0"/>
    <s v="0-10"/>
    <x v="1"/>
  </r>
  <r>
    <x v="4864"/>
    <n v="26"/>
    <n v="0"/>
    <n v="129"/>
    <x v="0"/>
    <n v="90028"/>
    <x v="3"/>
    <n v="0.7"/>
    <x v="2"/>
    <n v="0"/>
    <x v="1"/>
    <x v="1"/>
    <x v="0"/>
    <x v="0"/>
    <x v="0"/>
    <x v="4"/>
    <x v="0"/>
    <x v="0"/>
    <s v="0-10"/>
    <x v="2"/>
  </r>
  <r>
    <x v="4865"/>
    <n v="26"/>
    <n v="1"/>
    <n v="38"/>
    <x v="1"/>
    <n v="91910"/>
    <x v="2"/>
    <n v="1.7"/>
    <x v="2"/>
    <n v="0"/>
    <x v="0"/>
    <x v="1"/>
    <x v="0"/>
    <x v="1"/>
    <x v="0"/>
    <x v="4"/>
    <x v="1"/>
    <x v="0"/>
    <s v="0-10"/>
    <x v="1"/>
  </r>
  <r>
    <x v="4866"/>
    <n v="26"/>
    <n v="0"/>
    <n v="30"/>
    <x v="1"/>
    <n v="94024"/>
    <x v="2"/>
    <n v="1.3"/>
    <x v="1"/>
    <n v="0"/>
    <x v="0"/>
    <x v="1"/>
    <x v="0"/>
    <x v="1"/>
    <x v="1"/>
    <x v="4"/>
    <x v="1"/>
    <x v="0"/>
    <s v="0-10"/>
    <x v="1"/>
  </r>
  <r>
    <x v="4867"/>
    <n v="26"/>
    <n v="1"/>
    <n v="44"/>
    <x v="1"/>
    <n v="94901"/>
    <x v="0"/>
    <n v="2"/>
    <x v="2"/>
    <n v="0"/>
    <x v="0"/>
    <x v="1"/>
    <x v="0"/>
    <x v="0"/>
    <x v="0"/>
    <x v="4"/>
    <x v="1"/>
    <x v="0"/>
    <s v="0-10"/>
    <x v="0"/>
  </r>
  <r>
    <x v="4868"/>
    <n v="26"/>
    <n v="1"/>
    <n v="39"/>
    <x v="1"/>
    <n v="95133"/>
    <x v="2"/>
    <n v="0.6"/>
    <x v="2"/>
    <n v="0"/>
    <x v="0"/>
    <x v="1"/>
    <x v="0"/>
    <x v="0"/>
    <x v="1"/>
    <x v="4"/>
    <x v="1"/>
    <x v="0"/>
    <s v="0-10"/>
    <x v="2"/>
  </r>
  <r>
    <x v="4869"/>
    <n v="26"/>
    <n v="1"/>
    <n v="88"/>
    <x v="2"/>
    <n v="94025"/>
    <x v="1"/>
    <n v="1.8"/>
    <x v="2"/>
    <n v="0"/>
    <x v="0"/>
    <x v="1"/>
    <x v="0"/>
    <x v="0"/>
    <x v="0"/>
    <x v="4"/>
    <x v="3"/>
    <x v="0"/>
    <s v="0-10"/>
    <x v="1"/>
  </r>
  <r>
    <x v="4870"/>
    <n v="26"/>
    <n v="2"/>
    <n v="79"/>
    <x v="2"/>
    <n v="95630"/>
    <x v="1"/>
    <n v="2.5"/>
    <x v="0"/>
    <n v="0"/>
    <x v="0"/>
    <x v="1"/>
    <x v="0"/>
    <x v="1"/>
    <x v="0"/>
    <x v="4"/>
    <x v="3"/>
    <x v="0"/>
    <s v="0-10"/>
    <x v="0"/>
  </r>
  <r>
    <x v="4871"/>
    <n v="26"/>
    <n v="0"/>
    <n v="23"/>
    <x v="1"/>
    <n v="93561"/>
    <x v="0"/>
    <n v="0.1"/>
    <x v="2"/>
    <n v="0"/>
    <x v="0"/>
    <x v="1"/>
    <x v="0"/>
    <x v="0"/>
    <x v="0"/>
    <x v="4"/>
    <x v="2"/>
    <x v="0"/>
    <s v="0-10"/>
    <x v="2"/>
  </r>
  <r>
    <x v="4872"/>
    <n v="26"/>
    <n v="2"/>
    <n v="60"/>
    <x v="2"/>
    <n v="94111"/>
    <x v="2"/>
    <n v="1.6"/>
    <x v="0"/>
    <n v="0"/>
    <x v="0"/>
    <x v="1"/>
    <x v="1"/>
    <x v="1"/>
    <x v="1"/>
    <x v="4"/>
    <x v="4"/>
    <x v="0"/>
    <s v="0-10"/>
    <x v="1"/>
  </r>
  <r>
    <x v="4873"/>
    <n v="26"/>
    <n v="1"/>
    <n v="18"/>
    <x v="1"/>
    <n v="92521"/>
    <x v="1"/>
    <n v="0.9"/>
    <x v="1"/>
    <n v="95"/>
    <x v="0"/>
    <x v="1"/>
    <x v="0"/>
    <x v="0"/>
    <x v="0"/>
    <x v="4"/>
    <x v="2"/>
    <x v="1"/>
    <s v="0-10"/>
    <x v="2"/>
  </r>
  <r>
    <x v="4874"/>
    <n v="26"/>
    <n v="0"/>
    <n v="83"/>
    <x v="2"/>
    <n v="91360"/>
    <x v="3"/>
    <n v="3.9"/>
    <x v="2"/>
    <n v="0"/>
    <x v="1"/>
    <x v="1"/>
    <x v="0"/>
    <x v="1"/>
    <x v="0"/>
    <x v="4"/>
    <x v="3"/>
    <x v="0"/>
    <s v="0-10"/>
    <x v="4"/>
  </r>
  <r>
    <x v="4875"/>
    <n v="26"/>
    <n v="2"/>
    <n v="12"/>
    <x v="1"/>
    <n v="94591"/>
    <x v="2"/>
    <n v="1"/>
    <x v="0"/>
    <n v="0"/>
    <x v="0"/>
    <x v="1"/>
    <x v="0"/>
    <x v="1"/>
    <x v="0"/>
    <x v="4"/>
    <x v="2"/>
    <x v="0"/>
    <s v="0-10"/>
    <x v="1"/>
  </r>
  <r>
    <x v="4876"/>
    <n v="26"/>
    <n v="0"/>
    <n v="54"/>
    <x v="2"/>
    <n v="94706"/>
    <x v="3"/>
    <n v="0.3"/>
    <x v="1"/>
    <n v="0"/>
    <x v="0"/>
    <x v="1"/>
    <x v="0"/>
    <x v="1"/>
    <x v="0"/>
    <x v="4"/>
    <x v="4"/>
    <x v="0"/>
    <s v="0-10"/>
    <x v="2"/>
  </r>
  <r>
    <x v="4877"/>
    <n v="26"/>
    <n v="2"/>
    <n v="62"/>
    <x v="2"/>
    <n v="94080"/>
    <x v="2"/>
    <n v="1.6"/>
    <x v="0"/>
    <n v="0"/>
    <x v="0"/>
    <x v="0"/>
    <x v="0"/>
    <x v="0"/>
    <x v="0"/>
    <x v="4"/>
    <x v="4"/>
    <x v="0"/>
    <s v="0-10"/>
    <x v="1"/>
  </r>
  <r>
    <x v="4878"/>
    <n v="26"/>
    <n v="0"/>
    <n v="102"/>
    <x v="0"/>
    <n v="94305"/>
    <x v="2"/>
    <n v="2.2999999999999998"/>
    <x v="1"/>
    <n v="0"/>
    <x v="0"/>
    <x v="1"/>
    <x v="0"/>
    <x v="0"/>
    <x v="0"/>
    <x v="4"/>
    <x v="0"/>
    <x v="0"/>
    <s v="0-10"/>
    <x v="0"/>
  </r>
  <r>
    <x v="4879"/>
    <n v="26"/>
    <n v="1"/>
    <n v="54"/>
    <x v="2"/>
    <n v="94061"/>
    <x v="2"/>
    <n v="0.6"/>
    <x v="2"/>
    <n v="230"/>
    <x v="0"/>
    <x v="1"/>
    <x v="0"/>
    <x v="0"/>
    <x v="0"/>
    <x v="4"/>
    <x v="4"/>
    <x v="2"/>
    <s v="0-10"/>
    <x v="2"/>
  </r>
  <r>
    <x v="4880"/>
    <n v="26"/>
    <n v="2"/>
    <n v="119"/>
    <x v="0"/>
    <n v="95351"/>
    <x v="1"/>
    <n v="0.6"/>
    <x v="0"/>
    <n v="381"/>
    <x v="0"/>
    <x v="1"/>
    <x v="0"/>
    <x v="1"/>
    <x v="1"/>
    <x v="4"/>
    <x v="0"/>
    <x v="3"/>
    <s v="0-10"/>
    <x v="2"/>
  </r>
  <r>
    <x v="4881"/>
    <n v="26"/>
    <n v="0"/>
    <n v="19"/>
    <x v="1"/>
    <n v="93014"/>
    <x v="0"/>
    <n v="0.1"/>
    <x v="2"/>
    <n v="121"/>
    <x v="0"/>
    <x v="1"/>
    <x v="0"/>
    <x v="1"/>
    <x v="0"/>
    <x v="4"/>
    <x v="2"/>
    <x v="2"/>
    <s v="0-10"/>
    <x v="2"/>
  </r>
  <r>
    <x v="4882"/>
    <n v="26"/>
    <n v="2"/>
    <n v="55"/>
    <x v="2"/>
    <n v="94305"/>
    <x v="3"/>
    <n v="0.7"/>
    <x v="2"/>
    <n v="0"/>
    <x v="0"/>
    <x v="1"/>
    <x v="0"/>
    <x v="1"/>
    <x v="0"/>
    <x v="4"/>
    <x v="4"/>
    <x v="0"/>
    <s v="0-10"/>
    <x v="2"/>
  </r>
  <r>
    <x v="4883"/>
    <n v="26"/>
    <n v="0"/>
    <n v="42"/>
    <x v="1"/>
    <n v="92009"/>
    <x v="2"/>
    <n v="1.3"/>
    <x v="1"/>
    <n v="153"/>
    <x v="0"/>
    <x v="1"/>
    <x v="0"/>
    <x v="1"/>
    <x v="0"/>
    <x v="4"/>
    <x v="1"/>
    <x v="2"/>
    <s v="0-10"/>
    <x v="1"/>
  </r>
  <r>
    <x v="4884"/>
    <n v="26"/>
    <n v="0"/>
    <n v="71"/>
    <x v="2"/>
    <n v="92093"/>
    <x v="2"/>
    <n v="1.8"/>
    <x v="2"/>
    <n v="0"/>
    <x v="0"/>
    <x v="0"/>
    <x v="0"/>
    <x v="1"/>
    <x v="0"/>
    <x v="4"/>
    <x v="4"/>
    <x v="0"/>
    <s v="0-10"/>
    <x v="1"/>
  </r>
  <r>
    <x v="4885"/>
    <n v="26"/>
    <n v="2"/>
    <n v="82"/>
    <x v="2"/>
    <n v="91950"/>
    <x v="1"/>
    <n v="2.5"/>
    <x v="0"/>
    <n v="199"/>
    <x v="0"/>
    <x v="1"/>
    <x v="0"/>
    <x v="0"/>
    <x v="0"/>
    <x v="4"/>
    <x v="3"/>
    <x v="2"/>
    <s v="0-10"/>
    <x v="0"/>
  </r>
  <r>
    <x v="4886"/>
    <n v="26"/>
    <n v="0"/>
    <n v="195"/>
    <x v="0"/>
    <n v="92093"/>
    <x v="3"/>
    <n v="6.33"/>
    <x v="1"/>
    <n v="0"/>
    <x v="1"/>
    <x v="0"/>
    <x v="1"/>
    <x v="1"/>
    <x v="0"/>
    <x v="4"/>
    <x v="5"/>
    <x v="0"/>
    <s v="0-10"/>
    <x v="3"/>
  </r>
  <r>
    <x v="4887"/>
    <n v="26"/>
    <n v="1"/>
    <n v="54"/>
    <x v="2"/>
    <n v="91709"/>
    <x v="1"/>
    <n v="1.6"/>
    <x v="1"/>
    <n v="0"/>
    <x v="0"/>
    <x v="0"/>
    <x v="0"/>
    <x v="0"/>
    <x v="0"/>
    <x v="4"/>
    <x v="4"/>
    <x v="0"/>
    <s v="0-10"/>
    <x v="1"/>
  </r>
  <r>
    <x v="4888"/>
    <n v="26"/>
    <n v="2"/>
    <n v="182"/>
    <x v="0"/>
    <n v="93010"/>
    <x v="1"/>
    <n v="3.2"/>
    <x v="2"/>
    <n v="0"/>
    <x v="1"/>
    <x v="1"/>
    <x v="0"/>
    <x v="0"/>
    <x v="0"/>
    <x v="4"/>
    <x v="5"/>
    <x v="0"/>
    <s v="0-10"/>
    <x v="4"/>
  </r>
  <r>
    <x v="4889"/>
    <n v="26"/>
    <n v="1"/>
    <n v="184"/>
    <x v="0"/>
    <n v="94608"/>
    <x v="1"/>
    <n v="4.2"/>
    <x v="1"/>
    <n v="577"/>
    <x v="1"/>
    <x v="1"/>
    <x v="1"/>
    <x v="1"/>
    <x v="1"/>
    <x v="4"/>
    <x v="5"/>
    <x v="3"/>
    <s v="0-10"/>
    <x v="5"/>
  </r>
  <r>
    <x v="4890"/>
    <n v="26"/>
    <n v="2"/>
    <n v="85"/>
    <x v="2"/>
    <n v="95020"/>
    <x v="1"/>
    <n v="2.5"/>
    <x v="0"/>
    <n v="0"/>
    <x v="0"/>
    <x v="1"/>
    <x v="0"/>
    <x v="0"/>
    <x v="0"/>
    <x v="4"/>
    <x v="3"/>
    <x v="0"/>
    <s v="0-10"/>
    <x v="0"/>
  </r>
  <r>
    <x v="4891"/>
    <n v="26"/>
    <n v="0"/>
    <n v="164"/>
    <x v="0"/>
    <n v="95973"/>
    <x v="1"/>
    <n v="4"/>
    <x v="1"/>
    <n v="301"/>
    <x v="1"/>
    <x v="1"/>
    <x v="0"/>
    <x v="1"/>
    <x v="0"/>
    <x v="4"/>
    <x v="5"/>
    <x v="3"/>
    <s v="0-10"/>
    <x v="5"/>
  </r>
  <r>
    <x v="4892"/>
    <n v="26"/>
    <n v="1"/>
    <n v="8"/>
    <x v="1"/>
    <n v="94550"/>
    <x v="1"/>
    <n v="0.9"/>
    <x v="1"/>
    <n v="0"/>
    <x v="0"/>
    <x v="1"/>
    <x v="0"/>
    <x v="0"/>
    <x v="1"/>
    <x v="4"/>
    <x v="2"/>
    <x v="0"/>
    <s v="0-10"/>
    <x v="2"/>
  </r>
  <r>
    <x v="4893"/>
    <n v="26"/>
    <n v="0"/>
    <n v="44"/>
    <x v="1"/>
    <n v="94305"/>
    <x v="2"/>
    <n v="1.3"/>
    <x v="1"/>
    <n v="0"/>
    <x v="0"/>
    <x v="0"/>
    <x v="0"/>
    <x v="0"/>
    <x v="0"/>
    <x v="4"/>
    <x v="1"/>
    <x v="0"/>
    <s v="0-10"/>
    <x v="1"/>
  </r>
  <r>
    <x v="4894"/>
    <n v="26"/>
    <n v="0"/>
    <n v="49"/>
    <x v="1"/>
    <n v="90089"/>
    <x v="3"/>
    <n v="2.4"/>
    <x v="2"/>
    <n v="0"/>
    <x v="0"/>
    <x v="1"/>
    <x v="0"/>
    <x v="0"/>
    <x v="0"/>
    <x v="4"/>
    <x v="1"/>
    <x v="0"/>
    <s v="0-10"/>
    <x v="0"/>
  </r>
  <r>
    <x v="4895"/>
    <n v="26"/>
    <n v="0"/>
    <n v="161"/>
    <x v="0"/>
    <n v="94551"/>
    <x v="1"/>
    <n v="7.2"/>
    <x v="0"/>
    <n v="0"/>
    <x v="0"/>
    <x v="1"/>
    <x v="0"/>
    <x v="0"/>
    <x v="0"/>
    <x v="4"/>
    <x v="5"/>
    <x v="0"/>
    <s v="0-10"/>
    <x v="3"/>
  </r>
  <r>
    <x v="4896"/>
    <n v="26"/>
    <n v="1"/>
    <n v="35"/>
    <x v="1"/>
    <n v="90089"/>
    <x v="1"/>
    <n v="1.7"/>
    <x v="2"/>
    <n v="119"/>
    <x v="0"/>
    <x v="1"/>
    <x v="0"/>
    <x v="0"/>
    <x v="1"/>
    <x v="4"/>
    <x v="1"/>
    <x v="2"/>
    <s v="0-10"/>
    <x v="1"/>
  </r>
  <r>
    <x v="4897"/>
    <n v="26"/>
    <n v="2"/>
    <n v="135"/>
    <x v="0"/>
    <n v="94588"/>
    <x v="0"/>
    <n v="1.5"/>
    <x v="0"/>
    <n v="0"/>
    <x v="0"/>
    <x v="1"/>
    <x v="0"/>
    <x v="0"/>
    <x v="0"/>
    <x v="4"/>
    <x v="0"/>
    <x v="0"/>
    <s v="0-10"/>
    <x v="1"/>
  </r>
  <r>
    <x v="4898"/>
    <n v="26"/>
    <n v="2"/>
    <n v="20"/>
    <x v="1"/>
    <n v="95064"/>
    <x v="2"/>
    <n v="1"/>
    <x v="0"/>
    <n v="116"/>
    <x v="0"/>
    <x v="1"/>
    <x v="0"/>
    <x v="0"/>
    <x v="0"/>
    <x v="4"/>
    <x v="2"/>
    <x v="2"/>
    <s v="0-10"/>
    <x v="1"/>
  </r>
  <r>
    <x v="4899"/>
    <n v="26"/>
    <n v="2"/>
    <n v="95"/>
    <x v="2"/>
    <n v="92130"/>
    <x v="3"/>
    <n v="0.8"/>
    <x v="0"/>
    <n v="0"/>
    <x v="0"/>
    <x v="1"/>
    <x v="0"/>
    <x v="1"/>
    <x v="0"/>
    <x v="4"/>
    <x v="3"/>
    <x v="0"/>
    <s v="0-10"/>
    <x v="2"/>
  </r>
  <r>
    <x v="4900"/>
    <n v="26"/>
    <n v="0"/>
    <n v="150"/>
    <x v="0"/>
    <n v="91311"/>
    <x v="1"/>
    <n v="7.2"/>
    <x v="0"/>
    <n v="0"/>
    <x v="0"/>
    <x v="1"/>
    <x v="0"/>
    <x v="0"/>
    <x v="1"/>
    <x v="4"/>
    <x v="5"/>
    <x v="0"/>
    <s v="0-10"/>
    <x v="3"/>
  </r>
  <r>
    <x v="4901"/>
    <n v="26"/>
    <n v="0"/>
    <n v="42"/>
    <x v="1"/>
    <n v="95032"/>
    <x v="2"/>
    <n v="1.3"/>
    <x v="1"/>
    <n v="0"/>
    <x v="0"/>
    <x v="0"/>
    <x v="0"/>
    <x v="0"/>
    <x v="0"/>
    <x v="4"/>
    <x v="1"/>
    <x v="0"/>
    <s v="0-10"/>
    <x v="1"/>
  </r>
  <r>
    <x v="4902"/>
    <n v="26"/>
    <n v="0"/>
    <n v="75"/>
    <x v="2"/>
    <n v="94061"/>
    <x v="3"/>
    <n v="0.3"/>
    <x v="1"/>
    <n v="0"/>
    <x v="0"/>
    <x v="1"/>
    <x v="0"/>
    <x v="0"/>
    <x v="0"/>
    <x v="4"/>
    <x v="3"/>
    <x v="0"/>
    <s v="0-10"/>
    <x v="2"/>
  </r>
  <r>
    <x v="4903"/>
    <n v="26"/>
    <n v="1"/>
    <n v="74"/>
    <x v="2"/>
    <n v="90028"/>
    <x v="2"/>
    <n v="2.2000000000000002"/>
    <x v="0"/>
    <n v="0"/>
    <x v="0"/>
    <x v="1"/>
    <x v="0"/>
    <x v="1"/>
    <x v="0"/>
    <x v="4"/>
    <x v="4"/>
    <x v="0"/>
    <s v="0-10"/>
    <x v="0"/>
  </r>
  <r>
    <x v="4904"/>
    <n v="26"/>
    <n v="0"/>
    <n v="54"/>
    <x v="2"/>
    <n v="96094"/>
    <x v="3"/>
    <n v="1.1000000000000001"/>
    <x v="2"/>
    <n v="0"/>
    <x v="0"/>
    <x v="1"/>
    <x v="0"/>
    <x v="1"/>
    <x v="0"/>
    <x v="4"/>
    <x v="4"/>
    <x v="0"/>
    <s v="0-10"/>
    <x v="1"/>
  </r>
  <r>
    <x v="4905"/>
    <n v="26"/>
    <n v="0"/>
    <n v="85"/>
    <x v="2"/>
    <n v="93950"/>
    <x v="1"/>
    <n v="1.6"/>
    <x v="1"/>
    <n v="0"/>
    <x v="0"/>
    <x v="1"/>
    <x v="0"/>
    <x v="1"/>
    <x v="1"/>
    <x v="4"/>
    <x v="3"/>
    <x v="0"/>
    <s v="0-10"/>
    <x v="1"/>
  </r>
  <r>
    <x v="4906"/>
    <n v="26"/>
    <n v="0"/>
    <n v="12"/>
    <x v="1"/>
    <n v="96003"/>
    <x v="0"/>
    <n v="0.1"/>
    <x v="2"/>
    <n v="0"/>
    <x v="0"/>
    <x v="1"/>
    <x v="0"/>
    <x v="1"/>
    <x v="0"/>
    <x v="4"/>
    <x v="2"/>
    <x v="0"/>
    <s v="0-10"/>
    <x v="2"/>
  </r>
  <r>
    <x v="4907"/>
    <n v="25"/>
    <n v="1"/>
    <n v="49"/>
    <x v="1"/>
    <n v="91107"/>
    <x v="2"/>
    <n v="1.6"/>
    <x v="0"/>
    <n v="0"/>
    <x v="0"/>
    <x v="0"/>
    <x v="0"/>
    <x v="0"/>
    <x v="0"/>
    <x v="4"/>
    <x v="1"/>
    <x v="0"/>
    <s v="0-10"/>
    <x v="1"/>
  </r>
  <r>
    <x v="4908"/>
    <n v="25"/>
    <n v="1"/>
    <n v="113"/>
    <x v="0"/>
    <n v="94303"/>
    <x v="2"/>
    <n v="2.2999999999999998"/>
    <x v="1"/>
    <n v="0"/>
    <x v="0"/>
    <x v="1"/>
    <x v="0"/>
    <x v="0"/>
    <x v="1"/>
    <x v="4"/>
    <x v="0"/>
    <x v="0"/>
    <s v="0-10"/>
    <x v="0"/>
  </r>
  <r>
    <x v="4909"/>
    <n v="25"/>
    <n v="1"/>
    <n v="54"/>
    <x v="2"/>
    <n v="94117"/>
    <x v="2"/>
    <n v="1.6"/>
    <x v="0"/>
    <n v="0"/>
    <x v="0"/>
    <x v="1"/>
    <x v="0"/>
    <x v="1"/>
    <x v="1"/>
    <x v="4"/>
    <x v="4"/>
    <x v="0"/>
    <s v="0-10"/>
    <x v="1"/>
  </r>
  <r>
    <x v="4910"/>
    <n v="25"/>
    <n v="1"/>
    <n v="21"/>
    <x v="1"/>
    <n v="95827"/>
    <x v="3"/>
    <n v="1"/>
    <x v="2"/>
    <n v="0"/>
    <x v="0"/>
    <x v="1"/>
    <x v="0"/>
    <x v="0"/>
    <x v="0"/>
    <x v="4"/>
    <x v="2"/>
    <x v="0"/>
    <s v="0-10"/>
    <x v="1"/>
  </r>
  <r>
    <x v="4911"/>
    <n v="25"/>
    <n v="0"/>
    <n v="43"/>
    <x v="1"/>
    <n v="94305"/>
    <x v="1"/>
    <n v="1.6"/>
    <x v="1"/>
    <n v="0"/>
    <x v="0"/>
    <x v="0"/>
    <x v="1"/>
    <x v="1"/>
    <x v="1"/>
    <x v="4"/>
    <x v="1"/>
    <x v="0"/>
    <s v="0-10"/>
    <x v="1"/>
  </r>
  <r>
    <x v="4912"/>
    <n v="25"/>
    <n v="0"/>
    <n v="30"/>
    <x v="1"/>
    <n v="92691"/>
    <x v="1"/>
    <n v="1.7"/>
    <x v="2"/>
    <n v="0"/>
    <x v="0"/>
    <x v="1"/>
    <x v="0"/>
    <x v="0"/>
    <x v="0"/>
    <x v="4"/>
    <x v="1"/>
    <x v="0"/>
    <s v="0-10"/>
    <x v="1"/>
  </r>
  <r>
    <x v="4913"/>
    <n v="25"/>
    <n v="0"/>
    <n v="28"/>
    <x v="1"/>
    <n v="92093"/>
    <x v="1"/>
    <n v="1.7"/>
    <x v="2"/>
    <n v="0"/>
    <x v="0"/>
    <x v="1"/>
    <x v="0"/>
    <x v="0"/>
    <x v="0"/>
    <x v="4"/>
    <x v="1"/>
    <x v="0"/>
    <s v="0-10"/>
    <x v="1"/>
  </r>
  <r>
    <x v="4914"/>
    <n v="25"/>
    <n v="0"/>
    <n v="13"/>
    <x v="1"/>
    <n v="91342"/>
    <x v="1"/>
    <n v="0.9"/>
    <x v="1"/>
    <n v="0"/>
    <x v="0"/>
    <x v="1"/>
    <x v="0"/>
    <x v="1"/>
    <x v="0"/>
    <x v="4"/>
    <x v="2"/>
    <x v="0"/>
    <s v="0-10"/>
    <x v="2"/>
  </r>
  <r>
    <x v="4915"/>
    <n v="25"/>
    <n v="1"/>
    <n v="113"/>
    <x v="0"/>
    <n v="95023"/>
    <x v="1"/>
    <n v="0.2"/>
    <x v="0"/>
    <n v="0"/>
    <x v="0"/>
    <x v="1"/>
    <x v="0"/>
    <x v="1"/>
    <x v="1"/>
    <x v="4"/>
    <x v="0"/>
    <x v="0"/>
    <s v="0-10"/>
    <x v="2"/>
  </r>
  <r>
    <x v="4916"/>
    <n v="25"/>
    <n v="0"/>
    <n v="44"/>
    <x v="1"/>
    <n v="94545"/>
    <x v="2"/>
    <n v="0.6"/>
    <x v="2"/>
    <n v="0"/>
    <x v="0"/>
    <x v="1"/>
    <x v="0"/>
    <x v="1"/>
    <x v="1"/>
    <x v="4"/>
    <x v="1"/>
    <x v="0"/>
    <s v="0-10"/>
    <x v="2"/>
  </r>
  <r>
    <x v="4917"/>
    <n v="25"/>
    <n v="1"/>
    <n v="43"/>
    <x v="1"/>
    <n v="92173"/>
    <x v="3"/>
    <n v="2.4"/>
    <x v="2"/>
    <n v="176"/>
    <x v="0"/>
    <x v="1"/>
    <x v="0"/>
    <x v="1"/>
    <x v="0"/>
    <x v="4"/>
    <x v="1"/>
    <x v="2"/>
    <s v="0-10"/>
    <x v="0"/>
  </r>
  <r>
    <x v="4918"/>
    <n v="25"/>
    <n v="1"/>
    <n v="109"/>
    <x v="0"/>
    <n v="94010"/>
    <x v="2"/>
    <n v="2.2999999999999998"/>
    <x v="1"/>
    <n v="314"/>
    <x v="0"/>
    <x v="1"/>
    <x v="0"/>
    <x v="1"/>
    <x v="0"/>
    <x v="4"/>
    <x v="0"/>
    <x v="3"/>
    <s v="0-10"/>
    <x v="0"/>
  </r>
  <r>
    <x v="4919"/>
    <n v="25"/>
    <n v="1"/>
    <n v="48"/>
    <x v="1"/>
    <n v="92870"/>
    <x v="3"/>
    <n v="0.3"/>
    <x v="1"/>
    <n v="0"/>
    <x v="0"/>
    <x v="1"/>
    <x v="0"/>
    <x v="0"/>
    <x v="1"/>
    <x v="4"/>
    <x v="1"/>
    <x v="0"/>
    <s v="0-10"/>
    <x v="2"/>
  </r>
  <r>
    <x v="4920"/>
    <n v="25"/>
    <n v="1"/>
    <n v="82"/>
    <x v="2"/>
    <n v="92677"/>
    <x v="2"/>
    <n v="2.1"/>
    <x v="1"/>
    <n v="0"/>
    <x v="0"/>
    <x v="1"/>
    <x v="0"/>
    <x v="1"/>
    <x v="0"/>
    <x v="4"/>
    <x v="3"/>
    <x v="0"/>
    <s v="0-10"/>
    <x v="0"/>
  </r>
  <r>
    <x v="4921"/>
    <n v="25"/>
    <n v="1"/>
    <n v="62"/>
    <x v="2"/>
    <n v="94720"/>
    <x v="2"/>
    <n v="0"/>
    <x v="0"/>
    <n v="229"/>
    <x v="0"/>
    <x v="1"/>
    <x v="0"/>
    <x v="1"/>
    <x v="0"/>
    <x v="4"/>
    <x v="4"/>
    <x v="2"/>
    <s v="0-10"/>
    <x v="2"/>
  </r>
  <r>
    <x v="4922"/>
    <n v="25"/>
    <n v="1"/>
    <n v="113"/>
    <x v="0"/>
    <n v="90401"/>
    <x v="3"/>
    <n v="2.5"/>
    <x v="0"/>
    <n v="0"/>
    <x v="0"/>
    <x v="1"/>
    <x v="0"/>
    <x v="0"/>
    <x v="1"/>
    <x v="4"/>
    <x v="0"/>
    <x v="0"/>
    <s v="0-10"/>
    <x v="0"/>
  </r>
  <r>
    <x v="4923"/>
    <n v="25"/>
    <n v="1"/>
    <n v="70"/>
    <x v="2"/>
    <n v="92120"/>
    <x v="2"/>
    <n v="2.6"/>
    <x v="0"/>
    <n v="0"/>
    <x v="0"/>
    <x v="0"/>
    <x v="0"/>
    <x v="1"/>
    <x v="0"/>
    <x v="4"/>
    <x v="4"/>
    <x v="0"/>
    <s v="0-10"/>
    <x v="0"/>
  </r>
  <r>
    <x v="4924"/>
    <n v="25"/>
    <n v="0"/>
    <n v="65"/>
    <x v="2"/>
    <n v="90095"/>
    <x v="2"/>
    <n v="0.2"/>
    <x v="0"/>
    <n v="0"/>
    <x v="0"/>
    <x v="0"/>
    <x v="0"/>
    <x v="0"/>
    <x v="0"/>
    <x v="4"/>
    <x v="4"/>
    <x v="0"/>
    <s v="0-10"/>
    <x v="2"/>
  </r>
  <r>
    <x v="4925"/>
    <n v="25"/>
    <n v="1"/>
    <n v="21"/>
    <x v="1"/>
    <n v="94583"/>
    <x v="2"/>
    <n v="0.4"/>
    <x v="0"/>
    <n v="90"/>
    <x v="0"/>
    <x v="1"/>
    <x v="0"/>
    <x v="1"/>
    <x v="0"/>
    <x v="4"/>
    <x v="2"/>
    <x v="1"/>
    <s v="0-10"/>
    <x v="2"/>
  </r>
  <r>
    <x v="4926"/>
    <n v="25"/>
    <n v="1"/>
    <n v="101"/>
    <x v="0"/>
    <n v="94720"/>
    <x v="2"/>
    <n v="2.2999999999999998"/>
    <x v="1"/>
    <n v="256"/>
    <x v="0"/>
    <x v="1"/>
    <x v="0"/>
    <x v="0"/>
    <x v="1"/>
    <x v="4"/>
    <x v="0"/>
    <x v="2"/>
    <s v="0-10"/>
    <x v="0"/>
  </r>
  <r>
    <x v="4927"/>
    <n v="25"/>
    <n v="0"/>
    <n v="88"/>
    <x v="2"/>
    <n v="94566"/>
    <x v="1"/>
    <n v="1.8"/>
    <x v="2"/>
    <n v="319"/>
    <x v="0"/>
    <x v="1"/>
    <x v="0"/>
    <x v="1"/>
    <x v="1"/>
    <x v="4"/>
    <x v="3"/>
    <x v="3"/>
    <s v="0-10"/>
    <x v="1"/>
  </r>
  <r>
    <x v="4928"/>
    <n v="25"/>
    <n v="0"/>
    <n v="52"/>
    <x v="2"/>
    <n v="95126"/>
    <x v="3"/>
    <n v="2.6"/>
    <x v="1"/>
    <n v="159"/>
    <x v="0"/>
    <x v="1"/>
    <x v="0"/>
    <x v="0"/>
    <x v="0"/>
    <x v="4"/>
    <x v="4"/>
    <x v="2"/>
    <s v="0-10"/>
    <x v="0"/>
  </r>
  <r>
    <x v="4929"/>
    <n v="25"/>
    <n v="1"/>
    <n v="118"/>
    <x v="0"/>
    <n v="92833"/>
    <x v="0"/>
    <n v="5.4"/>
    <x v="0"/>
    <n v="0"/>
    <x v="0"/>
    <x v="1"/>
    <x v="0"/>
    <x v="1"/>
    <x v="1"/>
    <x v="4"/>
    <x v="0"/>
    <x v="0"/>
    <s v="0-10"/>
    <x v="3"/>
  </r>
  <r>
    <x v="4930"/>
    <n v="25"/>
    <n v="1"/>
    <n v="112"/>
    <x v="0"/>
    <n v="92507"/>
    <x v="1"/>
    <n v="2"/>
    <x v="0"/>
    <n v="241"/>
    <x v="0"/>
    <x v="1"/>
    <x v="0"/>
    <x v="1"/>
    <x v="0"/>
    <x v="4"/>
    <x v="0"/>
    <x v="2"/>
    <s v="0-10"/>
    <x v="0"/>
  </r>
  <r>
    <x v="4931"/>
    <n v="25"/>
    <n v="0"/>
    <n v="99"/>
    <x v="2"/>
    <n v="92735"/>
    <x v="0"/>
    <n v="1.9"/>
    <x v="0"/>
    <n v="323"/>
    <x v="0"/>
    <x v="1"/>
    <x v="0"/>
    <x v="0"/>
    <x v="0"/>
    <x v="4"/>
    <x v="3"/>
    <x v="3"/>
    <s v="0-10"/>
    <x v="1"/>
  </r>
  <r>
    <x v="4932"/>
    <n v="25"/>
    <n v="1"/>
    <n v="81"/>
    <x v="2"/>
    <n v="92647"/>
    <x v="1"/>
    <n v="1.6"/>
    <x v="1"/>
    <n v="0"/>
    <x v="0"/>
    <x v="1"/>
    <x v="0"/>
    <x v="1"/>
    <x v="1"/>
    <x v="4"/>
    <x v="3"/>
    <x v="0"/>
    <s v="0-10"/>
    <x v="1"/>
  </r>
  <r>
    <x v="4933"/>
    <n v="25"/>
    <n v="0"/>
    <n v="71"/>
    <x v="2"/>
    <n v="93727"/>
    <x v="2"/>
    <n v="0.2"/>
    <x v="0"/>
    <n v="78"/>
    <x v="0"/>
    <x v="0"/>
    <x v="0"/>
    <x v="0"/>
    <x v="0"/>
    <x v="4"/>
    <x v="4"/>
    <x v="1"/>
    <s v="0-10"/>
    <x v="2"/>
  </r>
  <r>
    <x v="4934"/>
    <n v="25"/>
    <n v="1"/>
    <n v="13"/>
    <x v="1"/>
    <n v="95814"/>
    <x v="2"/>
    <n v="1"/>
    <x v="0"/>
    <n v="95"/>
    <x v="0"/>
    <x v="1"/>
    <x v="0"/>
    <x v="0"/>
    <x v="1"/>
    <x v="4"/>
    <x v="2"/>
    <x v="1"/>
    <s v="0-10"/>
    <x v="1"/>
  </r>
  <r>
    <x v="4935"/>
    <n v="25"/>
    <n v="1"/>
    <n v="98"/>
    <x v="2"/>
    <n v="90717"/>
    <x v="0"/>
    <n v="5.4"/>
    <x v="0"/>
    <n v="0"/>
    <x v="0"/>
    <x v="1"/>
    <x v="0"/>
    <x v="1"/>
    <x v="0"/>
    <x v="4"/>
    <x v="3"/>
    <x v="0"/>
    <s v="0-10"/>
    <x v="3"/>
  </r>
  <r>
    <x v="4936"/>
    <n v="25"/>
    <n v="0"/>
    <n v="53"/>
    <x v="2"/>
    <n v="90095"/>
    <x v="1"/>
    <n v="1.6"/>
    <x v="1"/>
    <n v="0"/>
    <x v="0"/>
    <x v="1"/>
    <x v="0"/>
    <x v="1"/>
    <x v="1"/>
    <x v="4"/>
    <x v="4"/>
    <x v="0"/>
    <s v="0-10"/>
    <x v="1"/>
  </r>
  <r>
    <x v="4937"/>
    <n v="25"/>
    <n v="1"/>
    <n v="70"/>
    <x v="2"/>
    <n v="93010"/>
    <x v="2"/>
    <n v="2.6"/>
    <x v="0"/>
    <n v="218"/>
    <x v="0"/>
    <x v="1"/>
    <x v="0"/>
    <x v="1"/>
    <x v="0"/>
    <x v="4"/>
    <x v="4"/>
    <x v="2"/>
    <s v="0-10"/>
    <x v="0"/>
  </r>
  <r>
    <x v="4938"/>
    <n v="25"/>
    <n v="1"/>
    <n v="28"/>
    <x v="1"/>
    <n v="94596"/>
    <x v="0"/>
    <n v="1"/>
    <x v="1"/>
    <n v="0"/>
    <x v="0"/>
    <x v="1"/>
    <x v="0"/>
    <x v="1"/>
    <x v="0"/>
    <x v="4"/>
    <x v="1"/>
    <x v="0"/>
    <s v="0-10"/>
    <x v="1"/>
  </r>
  <r>
    <x v="4939"/>
    <n v="25"/>
    <n v="1"/>
    <n v="39"/>
    <x v="1"/>
    <n v="94720"/>
    <x v="3"/>
    <n v="2.4"/>
    <x v="2"/>
    <n v="0"/>
    <x v="0"/>
    <x v="1"/>
    <x v="0"/>
    <x v="1"/>
    <x v="0"/>
    <x v="4"/>
    <x v="1"/>
    <x v="0"/>
    <s v="0-10"/>
    <x v="0"/>
  </r>
  <r>
    <x v="4940"/>
    <n v="25"/>
    <n v="1"/>
    <n v="74"/>
    <x v="2"/>
    <n v="94085"/>
    <x v="2"/>
    <n v="2.6"/>
    <x v="0"/>
    <n v="204"/>
    <x v="0"/>
    <x v="1"/>
    <x v="0"/>
    <x v="0"/>
    <x v="0"/>
    <x v="4"/>
    <x v="4"/>
    <x v="2"/>
    <s v="0-10"/>
    <x v="0"/>
  </r>
  <r>
    <x v="4941"/>
    <n v="25"/>
    <n v="1"/>
    <n v="53"/>
    <x v="2"/>
    <n v="94305"/>
    <x v="3"/>
    <n v="2.4"/>
    <x v="2"/>
    <n v="0"/>
    <x v="0"/>
    <x v="1"/>
    <x v="0"/>
    <x v="0"/>
    <x v="0"/>
    <x v="4"/>
    <x v="4"/>
    <x v="0"/>
    <s v="0-10"/>
    <x v="0"/>
  </r>
  <r>
    <x v="4942"/>
    <n v="25"/>
    <n v="1"/>
    <n v="72"/>
    <x v="2"/>
    <n v="94301"/>
    <x v="3"/>
    <n v="0.8"/>
    <x v="0"/>
    <n v="0"/>
    <x v="0"/>
    <x v="1"/>
    <x v="0"/>
    <x v="1"/>
    <x v="0"/>
    <x v="4"/>
    <x v="4"/>
    <x v="0"/>
    <s v="0-10"/>
    <x v="2"/>
  </r>
  <r>
    <x v="4943"/>
    <n v="25"/>
    <n v="0"/>
    <n v="91"/>
    <x v="2"/>
    <n v="95039"/>
    <x v="1"/>
    <n v="1.8"/>
    <x v="2"/>
    <n v="321"/>
    <x v="0"/>
    <x v="1"/>
    <x v="0"/>
    <x v="0"/>
    <x v="0"/>
    <x v="4"/>
    <x v="3"/>
    <x v="3"/>
    <s v="0-10"/>
    <x v="1"/>
  </r>
  <r>
    <x v="4944"/>
    <n v="25"/>
    <n v="1"/>
    <n v="101"/>
    <x v="0"/>
    <n v="95819"/>
    <x v="2"/>
    <n v="2.1"/>
    <x v="1"/>
    <n v="0"/>
    <x v="0"/>
    <x v="1"/>
    <x v="0"/>
    <x v="0"/>
    <x v="1"/>
    <x v="4"/>
    <x v="0"/>
    <x v="0"/>
    <s v="0-10"/>
    <x v="0"/>
  </r>
  <r>
    <x v="4945"/>
    <n v="25"/>
    <n v="1"/>
    <n v="13"/>
    <x v="1"/>
    <n v="95616"/>
    <x v="2"/>
    <n v="0.4"/>
    <x v="0"/>
    <n v="0"/>
    <x v="0"/>
    <x v="0"/>
    <x v="0"/>
    <x v="0"/>
    <x v="0"/>
    <x v="4"/>
    <x v="2"/>
    <x v="0"/>
    <s v="0-10"/>
    <x v="2"/>
  </r>
  <r>
    <x v="4946"/>
    <n v="25"/>
    <n v="0"/>
    <n v="44"/>
    <x v="1"/>
    <n v="94536"/>
    <x v="2"/>
    <n v="0.6"/>
    <x v="2"/>
    <n v="0"/>
    <x v="0"/>
    <x v="1"/>
    <x v="0"/>
    <x v="0"/>
    <x v="1"/>
    <x v="4"/>
    <x v="1"/>
    <x v="0"/>
    <s v="0-10"/>
    <x v="2"/>
  </r>
  <r>
    <x v="4947"/>
    <n v="25"/>
    <n v="1"/>
    <n v="113"/>
    <x v="0"/>
    <n v="90089"/>
    <x v="2"/>
    <n v="2.1"/>
    <x v="1"/>
    <n v="0"/>
    <x v="0"/>
    <x v="1"/>
    <x v="0"/>
    <x v="1"/>
    <x v="0"/>
    <x v="4"/>
    <x v="0"/>
    <x v="0"/>
    <s v="0-10"/>
    <x v="0"/>
  </r>
  <r>
    <x v="4948"/>
    <n v="25"/>
    <n v="1"/>
    <n v="20"/>
    <x v="1"/>
    <n v="92806"/>
    <x v="2"/>
    <n v="1"/>
    <x v="0"/>
    <n v="0"/>
    <x v="0"/>
    <x v="1"/>
    <x v="0"/>
    <x v="0"/>
    <x v="1"/>
    <x v="4"/>
    <x v="2"/>
    <x v="0"/>
    <s v="0-10"/>
    <x v="1"/>
  </r>
  <r>
    <x v="4949"/>
    <n v="25"/>
    <n v="0"/>
    <n v="25"/>
    <x v="1"/>
    <n v="94596"/>
    <x v="1"/>
    <n v="0.9"/>
    <x v="1"/>
    <n v="0"/>
    <x v="0"/>
    <x v="1"/>
    <x v="0"/>
    <x v="0"/>
    <x v="0"/>
    <x v="4"/>
    <x v="1"/>
    <x v="0"/>
    <s v="0-10"/>
    <x v="2"/>
  </r>
  <r>
    <x v="4950"/>
    <n v="25"/>
    <n v="1"/>
    <n v="40"/>
    <x v="1"/>
    <n v="93117"/>
    <x v="3"/>
    <n v="2.4"/>
    <x v="2"/>
    <n v="0"/>
    <x v="0"/>
    <x v="1"/>
    <x v="0"/>
    <x v="1"/>
    <x v="0"/>
    <x v="4"/>
    <x v="1"/>
    <x v="0"/>
    <s v="0-10"/>
    <x v="0"/>
  </r>
  <r>
    <x v="4951"/>
    <n v="25"/>
    <n v="1"/>
    <n v="139"/>
    <x v="0"/>
    <n v="93106"/>
    <x v="1"/>
    <n v="2"/>
    <x v="0"/>
    <n v="0"/>
    <x v="0"/>
    <x v="1"/>
    <x v="0"/>
    <x v="0"/>
    <x v="1"/>
    <x v="4"/>
    <x v="0"/>
    <x v="0"/>
    <s v="0-10"/>
    <x v="0"/>
  </r>
  <r>
    <x v="4952"/>
    <n v="25"/>
    <n v="0"/>
    <n v="72"/>
    <x v="2"/>
    <n v="94303"/>
    <x v="3"/>
    <n v="2.6"/>
    <x v="1"/>
    <n v="0"/>
    <x v="0"/>
    <x v="1"/>
    <x v="0"/>
    <x v="1"/>
    <x v="0"/>
    <x v="4"/>
    <x v="4"/>
    <x v="0"/>
    <s v="0-10"/>
    <x v="0"/>
  </r>
  <r>
    <x v="4953"/>
    <n v="25"/>
    <n v="1"/>
    <n v="150"/>
    <x v="0"/>
    <n v="92507"/>
    <x v="0"/>
    <n v="6.33"/>
    <x v="0"/>
    <n v="0"/>
    <x v="0"/>
    <x v="1"/>
    <x v="0"/>
    <x v="0"/>
    <x v="0"/>
    <x v="4"/>
    <x v="5"/>
    <x v="0"/>
    <s v="0-10"/>
    <x v="3"/>
  </r>
  <r>
    <x v="4954"/>
    <n v="25"/>
    <n v="2"/>
    <n v="35"/>
    <x v="1"/>
    <n v="95045"/>
    <x v="2"/>
    <n v="1"/>
    <x v="1"/>
    <n v="0"/>
    <x v="0"/>
    <x v="1"/>
    <x v="0"/>
    <x v="1"/>
    <x v="0"/>
    <x v="4"/>
    <x v="1"/>
    <x v="0"/>
    <s v="0-10"/>
    <x v="1"/>
  </r>
  <r>
    <x v="4955"/>
    <n v="25"/>
    <n v="1"/>
    <n v="69"/>
    <x v="2"/>
    <n v="92691"/>
    <x v="3"/>
    <n v="0.3"/>
    <x v="1"/>
    <n v="0"/>
    <x v="0"/>
    <x v="1"/>
    <x v="0"/>
    <x v="1"/>
    <x v="0"/>
    <x v="4"/>
    <x v="4"/>
    <x v="0"/>
    <s v="0-10"/>
    <x v="2"/>
  </r>
  <r>
    <x v="4956"/>
    <n v="25"/>
    <n v="0"/>
    <n v="38"/>
    <x v="1"/>
    <n v="93407"/>
    <x v="1"/>
    <n v="1.6"/>
    <x v="1"/>
    <n v="0"/>
    <x v="0"/>
    <x v="1"/>
    <x v="0"/>
    <x v="0"/>
    <x v="0"/>
    <x v="4"/>
    <x v="1"/>
    <x v="0"/>
    <s v="0-10"/>
    <x v="1"/>
  </r>
  <r>
    <x v="4957"/>
    <n v="25"/>
    <n v="0"/>
    <n v="14"/>
    <x v="1"/>
    <n v="94309"/>
    <x v="1"/>
    <n v="0.9"/>
    <x v="1"/>
    <n v="0"/>
    <x v="0"/>
    <x v="1"/>
    <x v="0"/>
    <x v="0"/>
    <x v="1"/>
    <x v="4"/>
    <x v="2"/>
    <x v="0"/>
    <s v="0-10"/>
    <x v="2"/>
  </r>
  <r>
    <x v="4958"/>
    <n v="25"/>
    <n v="1"/>
    <n v="122"/>
    <x v="0"/>
    <n v="93022"/>
    <x v="1"/>
    <n v="0.2"/>
    <x v="0"/>
    <n v="0"/>
    <x v="0"/>
    <x v="1"/>
    <x v="0"/>
    <x v="1"/>
    <x v="0"/>
    <x v="4"/>
    <x v="0"/>
    <x v="0"/>
    <s v="0-10"/>
    <x v="2"/>
  </r>
  <r>
    <x v="4959"/>
    <n v="25"/>
    <n v="1"/>
    <n v="121"/>
    <x v="0"/>
    <n v="93106"/>
    <x v="0"/>
    <n v="5.4"/>
    <x v="0"/>
    <n v="158"/>
    <x v="0"/>
    <x v="1"/>
    <x v="0"/>
    <x v="1"/>
    <x v="0"/>
    <x v="4"/>
    <x v="0"/>
    <x v="2"/>
    <s v="0-10"/>
    <x v="3"/>
  </r>
  <r>
    <x v="4960"/>
    <n v="24"/>
    <n v="0"/>
    <n v="35"/>
    <x v="1"/>
    <n v="94704"/>
    <x v="3"/>
    <n v="0.1"/>
    <x v="2"/>
    <n v="0"/>
    <x v="0"/>
    <x v="0"/>
    <x v="0"/>
    <x v="1"/>
    <x v="0"/>
    <x v="4"/>
    <x v="1"/>
    <x v="0"/>
    <s v="0-10"/>
    <x v="2"/>
  </r>
  <r>
    <x v="4961"/>
    <n v="24"/>
    <n v="0"/>
    <n v="60"/>
    <x v="2"/>
    <n v="94596"/>
    <x v="2"/>
    <n v="1.6"/>
    <x v="0"/>
    <n v="0"/>
    <x v="0"/>
    <x v="1"/>
    <x v="0"/>
    <x v="1"/>
    <x v="0"/>
    <x v="4"/>
    <x v="4"/>
    <x v="0"/>
    <s v="0-10"/>
    <x v="1"/>
  </r>
  <r>
    <x v="4962"/>
    <n v="24"/>
    <n v="0"/>
    <n v="135"/>
    <x v="0"/>
    <n v="95133"/>
    <x v="0"/>
    <n v="1.5"/>
    <x v="0"/>
    <n v="0"/>
    <x v="0"/>
    <x v="1"/>
    <x v="0"/>
    <x v="1"/>
    <x v="0"/>
    <x v="4"/>
    <x v="0"/>
    <x v="0"/>
    <s v="0-10"/>
    <x v="1"/>
  </r>
  <r>
    <x v="4963"/>
    <n v="24"/>
    <n v="1"/>
    <n v="39"/>
    <x v="1"/>
    <n v="94085"/>
    <x v="1"/>
    <n v="1.7"/>
    <x v="2"/>
    <n v="0"/>
    <x v="0"/>
    <x v="1"/>
    <x v="0"/>
    <x v="0"/>
    <x v="0"/>
    <x v="4"/>
    <x v="1"/>
    <x v="0"/>
    <s v="0-10"/>
    <x v="1"/>
  </r>
  <r>
    <x v="4964"/>
    <n v="24"/>
    <n v="2"/>
    <n v="51"/>
    <x v="2"/>
    <n v="90630"/>
    <x v="3"/>
    <n v="0.3"/>
    <x v="1"/>
    <n v="0"/>
    <x v="0"/>
    <x v="1"/>
    <x v="0"/>
    <x v="1"/>
    <x v="0"/>
    <x v="4"/>
    <x v="4"/>
    <x v="0"/>
    <s v="0-10"/>
    <x v="2"/>
  </r>
  <r>
    <x v="4965"/>
    <n v="24"/>
    <n v="1"/>
    <n v="75"/>
    <x v="2"/>
    <n v="93014"/>
    <x v="2"/>
    <n v="0.2"/>
    <x v="0"/>
    <n v="0"/>
    <x v="0"/>
    <x v="1"/>
    <x v="0"/>
    <x v="1"/>
    <x v="0"/>
    <x v="4"/>
    <x v="3"/>
    <x v="0"/>
    <s v="0-10"/>
    <x v="2"/>
  </r>
  <r>
    <x v="4966"/>
    <n v="24"/>
    <n v="1"/>
    <n v="38"/>
    <x v="1"/>
    <n v="95045"/>
    <x v="1"/>
    <n v="1.7"/>
    <x v="2"/>
    <n v="0"/>
    <x v="0"/>
    <x v="1"/>
    <x v="0"/>
    <x v="1"/>
    <x v="0"/>
    <x v="4"/>
    <x v="1"/>
    <x v="0"/>
    <s v="0-10"/>
    <x v="1"/>
  </r>
  <r>
    <x v="4967"/>
    <n v="24"/>
    <n v="2"/>
    <n v="125"/>
    <x v="0"/>
    <n v="92835"/>
    <x v="1"/>
    <n v="7.2"/>
    <x v="0"/>
    <n v="0"/>
    <x v="0"/>
    <x v="0"/>
    <x v="0"/>
    <x v="0"/>
    <x v="1"/>
    <x v="4"/>
    <x v="0"/>
    <x v="0"/>
    <s v="0-10"/>
    <x v="3"/>
  </r>
  <r>
    <x v="4968"/>
    <n v="24"/>
    <n v="1"/>
    <n v="38"/>
    <x v="1"/>
    <n v="92612"/>
    <x v="2"/>
    <n v="0.6"/>
    <x v="2"/>
    <n v="0"/>
    <x v="0"/>
    <x v="1"/>
    <x v="0"/>
    <x v="1"/>
    <x v="0"/>
    <x v="4"/>
    <x v="1"/>
    <x v="0"/>
    <s v="0-10"/>
    <x v="2"/>
  </r>
  <r>
    <x v="4969"/>
    <n v="24"/>
    <n v="2"/>
    <n v="150"/>
    <x v="0"/>
    <n v="94720"/>
    <x v="1"/>
    <n v="2"/>
    <x v="0"/>
    <n v="0"/>
    <x v="0"/>
    <x v="1"/>
    <x v="0"/>
    <x v="1"/>
    <x v="0"/>
    <x v="4"/>
    <x v="5"/>
    <x v="0"/>
    <s v="0-10"/>
    <x v="0"/>
  </r>
  <r>
    <x v="4970"/>
    <n v="24"/>
    <n v="0"/>
    <n v="88"/>
    <x v="2"/>
    <n v="90740"/>
    <x v="3"/>
    <n v="0.8"/>
    <x v="0"/>
    <n v="134"/>
    <x v="0"/>
    <x v="1"/>
    <x v="0"/>
    <x v="0"/>
    <x v="0"/>
    <x v="4"/>
    <x v="3"/>
    <x v="2"/>
    <s v="0-10"/>
    <x v="2"/>
  </r>
  <r>
    <x v="4971"/>
    <n v="24"/>
    <n v="2"/>
    <n v="82"/>
    <x v="2"/>
    <n v="91103"/>
    <x v="1"/>
    <n v="1.6"/>
    <x v="1"/>
    <n v="0"/>
    <x v="0"/>
    <x v="1"/>
    <x v="0"/>
    <x v="1"/>
    <x v="1"/>
    <x v="4"/>
    <x v="3"/>
    <x v="0"/>
    <s v="0-10"/>
    <x v="1"/>
  </r>
  <r>
    <x v="4972"/>
    <n v="24"/>
    <n v="1"/>
    <n v="35"/>
    <x v="1"/>
    <n v="94305"/>
    <x v="1"/>
    <n v="1.7"/>
    <x v="2"/>
    <n v="0"/>
    <x v="0"/>
    <x v="1"/>
    <x v="0"/>
    <x v="0"/>
    <x v="0"/>
    <x v="4"/>
    <x v="1"/>
    <x v="0"/>
    <s v="0-10"/>
    <x v="1"/>
  </r>
  <r>
    <x v="4973"/>
    <n v="24"/>
    <n v="0"/>
    <n v="82"/>
    <x v="2"/>
    <n v="90401"/>
    <x v="3"/>
    <n v="0.8"/>
    <x v="0"/>
    <n v="0"/>
    <x v="0"/>
    <x v="1"/>
    <x v="0"/>
    <x v="1"/>
    <x v="0"/>
    <x v="4"/>
    <x v="3"/>
    <x v="0"/>
    <s v="0-10"/>
    <x v="2"/>
  </r>
  <r>
    <x v="4974"/>
    <n v="24"/>
    <n v="2"/>
    <n v="80"/>
    <x v="2"/>
    <n v="94105"/>
    <x v="1"/>
    <n v="1.6"/>
    <x v="1"/>
    <n v="0"/>
    <x v="0"/>
    <x v="1"/>
    <x v="0"/>
    <x v="1"/>
    <x v="0"/>
    <x v="4"/>
    <x v="3"/>
    <x v="0"/>
    <s v="0-10"/>
    <x v="1"/>
  </r>
  <r>
    <x v="4975"/>
    <n v="24"/>
    <n v="0"/>
    <n v="44"/>
    <x v="1"/>
    <n v="90089"/>
    <x v="2"/>
    <n v="1.6"/>
    <x v="0"/>
    <n v="180"/>
    <x v="0"/>
    <x v="1"/>
    <x v="0"/>
    <x v="1"/>
    <x v="0"/>
    <x v="4"/>
    <x v="1"/>
    <x v="2"/>
    <s v="0-10"/>
    <x v="1"/>
  </r>
  <r>
    <x v="4976"/>
    <n v="24"/>
    <n v="1"/>
    <n v="78"/>
    <x v="2"/>
    <n v="94720"/>
    <x v="1"/>
    <n v="1.8"/>
    <x v="2"/>
    <n v="0"/>
    <x v="0"/>
    <x v="1"/>
    <x v="0"/>
    <x v="0"/>
    <x v="0"/>
    <x v="4"/>
    <x v="3"/>
    <x v="0"/>
    <s v="0-10"/>
    <x v="1"/>
  </r>
  <r>
    <x v="4977"/>
    <n v="24"/>
    <n v="2"/>
    <n v="80"/>
    <x v="2"/>
    <n v="91107"/>
    <x v="1"/>
    <n v="1.6"/>
    <x v="1"/>
    <n v="238"/>
    <x v="0"/>
    <x v="1"/>
    <x v="0"/>
    <x v="0"/>
    <x v="0"/>
    <x v="4"/>
    <x v="3"/>
    <x v="2"/>
    <s v="0-10"/>
    <x v="1"/>
  </r>
  <r>
    <x v="4978"/>
    <n v="24"/>
    <n v="3"/>
    <n v="28"/>
    <x v="1"/>
    <n v="90089"/>
    <x v="2"/>
    <n v="1"/>
    <x v="1"/>
    <n v="0"/>
    <x v="0"/>
    <x v="1"/>
    <x v="0"/>
    <x v="0"/>
    <x v="0"/>
    <x v="4"/>
    <x v="1"/>
    <x v="0"/>
    <s v="0-10"/>
    <x v="1"/>
  </r>
  <r>
    <x v="4979"/>
    <n v="24"/>
    <n v="2"/>
    <n v="50"/>
    <x v="1"/>
    <n v="94920"/>
    <x v="3"/>
    <n v="2.4"/>
    <x v="2"/>
    <n v="0"/>
    <x v="0"/>
    <x v="0"/>
    <x v="0"/>
    <x v="0"/>
    <x v="0"/>
    <x v="4"/>
    <x v="4"/>
    <x v="0"/>
    <s v="0-10"/>
    <x v="0"/>
  </r>
  <r>
    <x v="4980"/>
    <n v="24"/>
    <n v="2"/>
    <n v="118"/>
    <x v="0"/>
    <n v="92634"/>
    <x v="1"/>
    <n v="7.2"/>
    <x v="0"/>
    <n v="0"/>
    <x v="0"/>
    <x v="0"/>
    <x v="0"/>
    <x v="1"/>
    <x v="0"/>
    <x v="4"/>
    <x v="0"/>
    <x v="0"/>
    <s v="0-10"/>
    <x v="3"/>
  </r>
  <r>
    <x v="4981"/>
    <n v="24"/>
    <n v="0"/>
    <n v="44"/>
    <x v="1"/>
    <n v="90638"/>
    <x v="3"/>
    <n v="0.1"/>
    <x v="2"/>
    <n v="0"/>
    <x v="0"/>
    <x v="1"/>
    <x v="0"/>
    <x v="0"/>
    <x v="0"/>
    <x v="4"/>
    <x v="1"/>
    <x v="0"/>
    <s v="0-10"/>
    <x v="2"/>
  </r>
  <r>
    <x v="4982"/>
    <n v="24"/>
    <n v="0"/>
    <n v="119"/>
    <x v="0"/>
    <n v="94566"/>
    <x v="0"/>
    <n v="1.5"/>
    <x v="0"/>
    <n v="0"/>
    <x v="0"/>
    <x v="1"/>
    <x v="0"/>
    <x v="1"/>
    <x v="0"/>
    <x v="4"/>
    <x v="0"/>
    <x v="0"/>
    <s v="0-10"/>
    <x v="1"/>
  </r>
  <r>
    <x v="4983"/>
    <n v="24"/>
    <n v="2"/>
    <n v="135"/>
    <x v="0"/>
    <n v="90065"/>
    <x v="1"/>
    <n v="7.2"/>
    <x v="0"/>
    <n v="0"/>
    <x v="0"/>
    <x v="1"/>
    <x v="0"/>
    <x v="1"/>
    <x v="0"/>
    <x v="4"/>
    <x v="0"/>
    <x v="0"/>
    <s v="0-10"/>
    <x v="3"/>
  </r>
  <r>
    <x v="4984"/>
    <n v="24"/>
    <n v="0"/>
    <n v="59"/>
    <x v="2"/>
    <n v="95521"/>
    <x v="2"/>
    <n v="1.6"/>
    <x v="0"/>
    <n v="0"/>
    <x v="0"/>
    <x v="1"/>
    <x v="0"/>
    <x v="0"/>
    <x v="0"/>
    <x v="4"/>
    <x v="4"/>
    <x v="0"/>
    <s v="0-10"/>
    <x v="1"/>
  </r>
  <r>
    <x v="4985"/>
    <n v="24"/>
    <n v="3"/>
    <n v="41"/>
    <x v="1"/>
    <n v="91768"/>
    <x v="2"/>
    <n v="1"/>
    <x v="1"/>
    <n v="0"/>
    <x v="0"/>
    <x v="1"/>
    <x v="0"/>
    <x v="1"/>
    <x v="0"/>
    <x v="4"/>
    <x v="1"/>
    <x v="0"/>
    <s v="0-10"/>
    <x v="1"/>
  </r>
  <r>
    <x v="4986"/>
    <n v="24"/>
    <n v="0"/>
    <n v="131"/>
    <x v="0"/>
    <n v="92831"/>
    <x v="0"/>
    <n v="5.4"/>
    <x v="0"/>
    <n v="0"/>
    <x v="0"/>
    <x v="1"/>
    <x v="0"/>
    <x v="1"/>
    <x v="0"/>
    <x v="4"/>
    <x v="0"/>
    <x v="0"/>
    <s v="0-10"/>
    <x v="3"/>
  </r>
  <r>
    <x v="4987"/>
    <n v="24"/>
    <n v="0"/>
    <n v="38"/>
    <x v="1"/>
    <n v="93555"/>
    <x v="0"/>
    <n v="1"/>
    <x v="1"/>
    <n v="0"/>
    <x v="0"/>
    <x v="1"/>
    <x v="0"/>
    <x v="1"/>
    <x v="0"/>
    <x v="4"/>
    <x v="1"/>
    <x v="0"/>
    <s v="0-10"/>
    <x v="1"/>
  </r>
  <r>
    <x v="4988"/>
    <n v="23"/>
    <n v="1"/>
    <n v="61"/>
    <x v="2"/>
    <n v="92374"/>
    <x v="2"/>
    <n v="2.6"/>
    <x v="0"/>
    <n v="239"/>
    <x v="0"/>
    <x v="1"/>
    <x v="0"/>
    <x v="1"/>
    <x v="0"/>
    <x v="4"/>
    <x v="4"/>
    <x v="2"/>
    <s v="0-10"/>
    <x v="0"/>
  </r>
  <r>
    <x v="4989"/>
    <n v="23"/>
    <n v="1"/>
    <n v="149"/>
    <x v="0"/>
    <n v="91709"/>
    <x v="0"/>
    <n v="6.33"/>
    <x v="0"/>
    <n v="305"/>
    <x v="0"/>
    <x v="1"/>
    <x v="0"/>
    <x v="0"/>
    <x v="1"/>
    <x v="4"/>
    <x v="0"/>
    <x v="3"/>
    <s v="0-10"/>
    <x v="3"/>
  </r>
  <r>
    <x v="4990"/>
    <n v="23"/>
    <n v="1"/>
    <n v="73"/>
    <x v="2"/>
    <n v="92120"/>
    <x v="2"/>
    <n v="2.6"/>
    <x v="0"/>
    <n v="0"/>
    <x v="0"/>
    <x v="1"/>
    <x v="0"/>
    <x v="1"/>
    <x v="0"/>
    <x v="4"/>
    <x v="4"/>
    <x v="0"/>
    <s v="0-10"/>
    <x v="0"/>
  </r>
  <r>
    <x v="4991"/>
    <n v="23"/>
    <n v="3"/>
    <n v="55"/>
    <x v="2"/>
    <n v="92704"/>
    <x v="3"/>
    <n v="2.4"/>
    <x v="2"/>
    <n v="145"/>
    <x v="0"/>
    <x v="1"/>
    <x v="0"/>
    <x v="1"/>
    <x v="0"/>
    <x v="4"/>
    <x v="4"/>
    <x v="2"/>
    <s v="0-10"/>
    <x v="0"/>
  </r>
  <r>
    <x v="4992"/>
    <n v="23"/>
    <n v="2"/>
    <n v="45"/>
    <x v="1"/>
    <n v="95422"/>
    <x v="2"/>
    <n v="0.6"/>
    <x v="2"/>
    <n v="0"/>
    <x v="0"/>
    <x v="1"/>
    <x v="0"/>
    <x v="1"/>
    <x v="1"/>
    <x v="4"/>
    <x v="1"/>
    <x v="0"/>
    <s v="0-10"/>
    <x v="2"/>
  </r>
  <r>
    <x v="4993"/>
    <n v="23"/>
    <n v="2"/>
    <n v="81"/>
    <x v="2"/>
    <n v="91711"/>
    <x v="1"/>
    <n v="1.8"/>
    <x v="2"/>
    <n v="0"/>
    <x v="0"/>
    <x v="1"/>
    <x v="0"/>
    <x v="0"/>
    <x v="0"/>
    <x v="4"/>
    <x v="3"/>
    <x v="0"/>
    <s v="0-10"/>
    <x v="1"/>
  </r>
  <r>
    <x v="4994"/>
    <n v="23"/>
    <n v="2"/>
    <n v="82"/>
    <x v="2"/>
    <n v="92152"/>
    <x v="1"/>
    <n v="1.8"/>
    <x v="2"/>
    <n v="0"/>
    <x v="0"/>
    <x v="0"/>
    <x v="0"/>
    <x v="0"/>
    <x v="1"/>
    <x v="4"/>
    <x v="3"/>
    <x v="0"/>
    <s v="0-10"/>
    <x v="1"/>
  </r>
  <r>
    <x v="4995"/>
    <n v="23"/>
    <n v="1"/>
    <n v="13"/>
    <x v="1"/>
    <n v="94720"/>
    <x v="2"/>
    <n v="1"/>
    <x v="0"/>
    <n v="84"/>
    <x v="0"/>
    <x v="1"/>
    <x v="0"/>
    <x v="1"/>
    <x v="0"/>
    <x v="4"/>
    <x v="2"/>
    <x v="1"/>
    <s v="0-10"/>
    <x v="1"/>
  </r>
  <r>
    <x v="4996"/>
    <n v="23"/>
    <n v="1"/>
    <n v="12"/>
    <x v="1"/>
    <n v="91605"/>
    <x v="2"/>
    <n v="1"/>
    <x v="0"/>
    <n v="90"/>
    <x v="0"/>
    <x v="1"/>
    <x v="0"/>
    <x v="1"/>
    <x v="0"/>
    <x v="4"/>
    <x v="2"/>
    <x v="1"/>
    <s v="0-10"/>
    <x v="1"/>
  </r>
  <r>
    <x v="4997"/>
    <n v="23"/>
    <n v="1"/>
    <n v="12"/>
    <x v="1"/>
    <n v="95064"/>
    <x v="2"/>
    <n v="1"/>
    <x v="0"/>
    <n v="0"/>
    <x v="0"/>
    <x v="0"/>
    <x v="0"/>
    <x v="0"/>
    <x v="1"/>
    <x v="4"/>
    <x v="2"/>
    <x v="0"/>
    <s v="0-10"/>
    <x v="1"/>
  </r>
  <r>
    <x v="4998"/>
    <n v="23"/>
    <n v="3"/>
    <n v="149"/>
    <x v="0"/>
    <n v="93555"/>
    <x v="1"/>
    <n v="7.2"/>
    <x v="0"/>
    <n v="0"/>
    <x v="0"/>
    <x v="1"/>
    <x v="0"/>
    <x v="1"/>
    <x v="0"/>
    <x v="4"/>
    <x v="0"/>
    <x v="0"/>
    <s v="0-10"/>
    <x v="3"/>
  </r>
  <r>
    <x v="4999"/>
    <n v="23"/>
    <n v="2"/>
    <n v="75"/>
    <x v="2"/>
    <n v="90291"/>
    <x v="1"/>
    <n v="1.8"/>
    <x v="2"/>
    <n v="0"/>
    <x v="0"/>
    <x v="1"/>
    <x v="0"/>
    <x v="1"/>
    <x v="1"/>
    <x v="4"/>
    <x v="3"/>
    <x v="0"/>
    <s v="0-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36F1EF-C33A-4F48-8196-213A5391BEE4}" name="PivotTable26"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77:T80" firstHeaderRow="1" firstDataRow="1" firstDataCol="1"/>
  <pivotFields count="20">
    <pivotField dataField="1" showAll="0"/>
    <pivotField showAll="0"/>
    <pivotField showAll="0"/>
    <pivotField showAll="0"/>
    <pivotField showAll="0"/>
    <pivotField numFmtId="49"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A10C0-7D40-4526-A01D-BBCA15B737E5}" name="PivotTable25"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69:T72" firstHeaderRow="1" firstDataRow="1" firstDataCol="1"/>
  <pivotFields count="20">
    <pivotField dataField="1" showAll="0"/>
    <pivotField showAll="0"/>
    <pivotField showAll="0"/>
    <pivotField showAll="0"/>
    <pivotField showAll="0"/>
    <pivotField numFmtId="49"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6DFFF8-0571-40E6-930C-AFC132BAB84F}" name="PivotTable24"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61:T64" firstHeaderRow="1" firstDataRow="1" firstDataCol="1"/>
  <pivotFields count="20">
    <pivotField dataField="1" showAll="0"/>
    <pivotField showAll="0"/>
    <pivotField showAll="0"/>
    <pivotField showAll="0"/>
    <pivotField showAll="0"/>
    <pivotField numFmtId="49"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4"/>
  </rowFields>
  <rowItems count="3">
    <i>
      <x/>
    </i>
    <i>
      <x v="1"/>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BB4A18-9163-497F-9FF1-71357DF997CB}" name="PivotTable23"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53:T56" firstHeaderRow="1" firstDataRow="1" firstDataCol="1"/>
  <pivotFields count="20">
    <pivotField dataField="1" showAll="0"/>
    <pivotField showAll="0"/>
    <pivotField showAll="0"/>
    <pivotField showAll="0"/>
    <pivotField showAll="0"/>
    <pivotField numFmtId="49"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ED0C2-884B-48C5-974A-2E29B42DB6F7}" name="PivotTable2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41:T48" firstHeaderRow="1" firstDataRow="1" firstDataCol="1"/>
  <pivotFields count="20">
    <pivotField dataField="1" showAll="0"/>
    <pivotField showAll="0"/>
    <pivotField showAll="0"/>
    <pivotField showAll="0"/>
    <pivotField showAll="0"/>
    <pivotField numFmtId="4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1"/>
        <item x="0"/>
        <item x="4"/>
        <item x="5"/>
        <item x="3"/>
        <item t="default"/>
      </items>
    </pivotField>
  </pivotFields>
  <rowFields count="1">
    <field x="19"/>
  </rowFields>
  <rowItems count="7">
    <i>
      <x/>
    </i>
    <i>
      <x v="1"/>
    </i>
    <i>
      <x v="2"/>
    </i>
    <i>
      <x v="3"/>
    </i>
    <i>
      <x v="4"/>
    </i>
    <i>
      <x v="5"/>
    </i>
    <i t="grand">
      <x/>
    </i>
  </rowItems>
  <colItems count="1">
    <i/>
  </colItems>
  <dataFields count="1">
    <dataField name="Count of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7311C0-8E51-4EF2-B0F5-A677A72CF66F}" name="PivotTable2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29:T34" firstHeaderRow="1" firstDataRow="1" firstDataCol="1"/>
  <pivotFields count="20">
    <pivotField dataField="1" showAll="0"/>
    <pivotField showAll="0"/>
    <pivotField showAll="0"/>
    <pivotField showAll="0"/>
    <pivotField showAll="0"/>
    <pivotField numFmtId="49"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s>
  <rowFields count="1">
    <field x="17"/>
  </rowFields>
  <rowItems count="5">
    <i>
      <x/>
    </i>
    <i>
      <x v="1"/>
    </i>
    <i>
      <x v="2"/>
    </i>
    <i>
      <x v="3"/>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05DDF5-3F5E-4637-8003-6002032E0806}" name="PivotTable2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22:T25" firstHeaderRow="1" firstDataRow="1" firstDataCol="1"/>
  <pivotFields count="20">
    <pivotField showAll="0"/>
    <pivotField showAll="0"/>
    <pivotField showAll="0"/>
    <pivotField showAll="0"/>
    <pivotField showAll="0"/>
    <pivotField numFmtId="49"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Personal Loan"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22CF03-BD83-4184-9323-0C5D18F3885E}" name="PivotTable19"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13:T18" firstHeaderRow="1" firstDataRow="1" firstDataCol="1"/>
  <pivotFields count="20">
    <pivotField dataField="1" showAll="0">
      <items count="5001">
        <item x="4907"/>
        <item x="2481"/>
        <item x="3265"/>
        <item x="3726"/>
        <item x="3727"/>
        <item x="3513"/>
        <item x="1484"/>
        <item x="1870"/>
        <item x="3728"/>
        <item x="3877"/>
        <item x="36"/>
        <item x="4512"/>
        <item x="2123"/>
        <item x="674"/>
        <item x="0"/>
        <item x="547"/>
        <item x="3398"/>
        <item x="2878"/>
        <item x="2354"/>
        <item x="1216"/>
        <item x="1081"/>
        <item x="949"/>
        <item x="4513"/>
        <item x="2608"/>
        <item x="3619"/>
        <item x="2729"/>
        <item x="3140"/>
        <item x="2355"/>
        <item x="1082"/>
        <item x="3399"/>
        <item x="675"/>
        <item x="3141"/>
        <item x="1485"/>
        <item x="4376"/>
        <item x="4251"/>
        <item x="2124"/>
        <item x="676"/>
        <item x="1741"/>
        <item x="2879"/>
        <item x="3400"/>
        <item x="950"/>
        <item x="3878"/>
        <item x="4131"/>
        <item x="3266"/>
        <item x="2356"/>
        <item x="951"/>
        <item x="3267"/>
        <item x="3514"/>
        <item x="1083"/>
        <item x="3142"/>
        <item x="4132"/>
        <item x="425"/>
        <item x="4377"/>
        <item x="1871"/>
        <item x="4514"/>
        <item x="3004"/>
        <item x="1217"/>
        <item x="1084"/>
        <item x="4635"/>
        <item x="4252"/>
        <item x="2008"/>
        <item x="2241"/>
        <item x="2880"/>
        <item x="2881"/>
        <item x="2242"/>
        <item x="677"/>
        <item x="302"/>
        <item x="1486"/>
        <item x="2243"/>
        <item x="1487"/>
        <item x="2882"/>
        <item x="1488"/>
        <item x="2609"/>
        <item x="3005"/>
        <item x="4636"/>
        <item x="4253"/>
        <item x="806"/>
        <item x="2357"/>
        <item x="1341"/>
        <item x="1872"/>
        <item x="548"/>
        <item x="2244"/>
        <item x="3006"/>
        <item x="4011"/>
        <item x="2358"/>
        <item x="4738"/>
        <item x="3143"/>
        <item x="2125"/>
        <item x="37"/>
        <item x="4908"/>
        <item x="1218"/>
        <item x="3729"/>
        <item x="2730"/>
        <item x="549"/>
        <item x="38"/>
        <item x="3401"/>
        <item x="3007"/>
        <item x="1342"/>
        <item x="2009"/>
        <item x="12"/>
        <item x="2126"/>
        <item x="426"/>
        <item x="1489"/>
        <item x="2731"/>
        <item x="1085"/>
        <item x="4960"/>
        <item x="2732"/>
        <item x="2883"/>
        <item x="4012"/>
        <item x="2733"/>
        <item x="3008"/>
        <item x="303"/>
        <item x="3144"/>
        <item x="807"/>
        <item x="3268"/>
        <item x="39"/>
        <item x="1343"/>
        <item x="808"/>
        <item x="3009"/>
        <item x="4133"/>
        <item x="1344"/>
        <item x="1596"/>
        <item x="809"/>
        <item x="3515"/>
        <item x="3269"/>
        <item x="550"/>
        <item x="4254"/>
        <item x="3879"/>
        <item x="3402"/>
        <item x="3010"/>
        <item x="4637"/>
        <item x="810"/>
        <item x="4255"/>
        <item x="4378"/>
        <item x="1490"/>
        <item x="811"/>
        <item x="678"/>
        <item x="2010"/>
        <item x="679"/>
        <item x="680"/>
        <item x="1742"/>
        <item x="3730"/>
        <item x="4013"/>
        <item x="4909"/>
        <item x="2011"/>
        <item x="681"/>
        <item x="2359"/>
        <item x="1873"/>
        <item x="1597"/>
        <item x="2127"/>
        <item x="2360"/>
        <item x="4829"/>
        <item x="952"/>
        <item x="551"/>
        <item x="1345"/>
        <item x="4961"/>
        <item x="4830"/>
        <item x="3011"/>
        <item x="4134"/>
        <item x="427"/>
        <item x="4515"/>
        <item x="428"/>
        <item x="3403"/>
        <item x="4638"/>
        <item x="1491"/>
        <item x="4739"/>
        <item x="4910"/>
        <item x="4014"/>
        <item x="1874"/>
        <item x="4740"/>
        <item x="4741"/>
        <item x="1598"/>
        <item x="3404"/>
        <item x="812"/>
        <item x="2884"/>
        <item x="2482"/>
        <item x="1599"/>
        <item x="4516"/>
        <item x="1492"/>
        <item x="304"/>
        <item x="1743"/>
        <item x="3620"/>
        <item x="4962"/>
        <item x="4517"/>
        <item x="1600"/>
        <item x="3270"/>
        <item x="2128"/>
        <item x="2361"/>
        <item x="116"/>
        <item x="1219"/>
        <item x="552"/>
        <item x="1744"/>
        <item x="1875"/>
        <item x="2129"/>
        <item x="1493"/>
        <item x="3880"/>
        <item x="2130"/>
        <item x="1220"/>
        <item x="4742"/>
        <item x="3621"/>
        <item x="4135"/>
        <item x="3731"/>
        <item x="4379"/>
        <item x="813"/>
        <item x="1086"/>
        <item x="3405"/>
        <item x="2012"/>
        <item x="3881"/>
        <item x="3145"/>
        <item x="117"/>
        <item x="1745"/>
        <item x="2610"/>
        <item x="2362"/>
        <item x="953"/>
        <item x="1346"/>
        <item x="3406"/>
        <item x="4743"/>
        <item x="3271"/>
        <item x="2611"/>
        <item x="1087"/>
        <item x="4136"/>
        <item x="2483"/>
        <item x="4831"/>
        <item x="1221"/>
        <item x="1601"/>
        <item x="3272"/>
        <item x="4963"/>
        <item x="2245"/>
        <item x="2246"/>
        <item x="2131"/>
        <item x="2247"/>
        <item x="3732"/>
        <item x="2363"/>
        <item x="305"/>
        <item x="4832"/>
        <item x="3407"/>
        <item x="2734"/>
        <item x="306"/>
        <item x="954"/>
        <item x="4639"/>
        <item x="1746"/>
        <item x="2132"/>
        <item x="3012"/>
        <item x="40"/>
        <item x="3013"/>
        <item x="3733"/>
        <item x="3408"/>
        <item x="1494"/>
        <item x="1222"/>
        <item x="4833"/>
        <item x="4380"/>
        <item x="1347"/>
        <item x="41"/>
        <item x="2248"/>
        <item x="42"/>
        <item x="13"/>
        <item x="4834"/>
        <item x="14"/>
        <item x="3734"/>
        <item x="1088"/>
        <item x="1747"/>
        <item x="2885"/>
        <item x="2013"/>
        <item x="4744"/>
        <item x="2484"/>
        <item x="2014"/>
        <item x="194"/>
        <item x="2249"/>
        <item x="118"/>
        <item x="2735"/>
        <item x="553"/>
        <item x="3146"/>
        <item x="4518"/>
        <item x="3014"/>
        <item x="4381"/>
        <item x="2015"/>
        <item x="4382"/>
        <item x="4519"/>
        <item x="1876"/>
        <item x="3273"/>
        <item x="4015"/>
        <item x="955"/>
        <item x="3882"/>
        <item x="429"/>
        <item x="2612"/>
        <item x="3147"/>
        <item x="1748"/>
        <item x="3516"/>
        <item x="2613"/>
        <item x="2886"/>
        <item x="1749"/>
        <item x="2736"/>
        <item x="4383"/>
        <item x="2485"/>
        <item x="3735"/>
        <item x="554"/>
        <item x="3883"/>
        <item x="1223"/>
        <item x="2737"/>
        <item x="3015"/>
        <item x="3884"/>
        <item x="43"/>
        <item x="2486"/>
        <item x="2016"/>
        <item x="2133"/>
        <item x="555"/>
        <item x="1224"/>
        <item x="2887"/>
        <item x="4137"/>
        <item x="307"/>
        <item x="956"/>
        <item x="1602"/>
        <item x="3622"/>
        <item x="3885"/>
        <item x="195"/>
        <item x="4964"/>
        <item x="957"/>
        <item x="3148"/>
        <item x="4745"/>
        <item x="44"/>
        <item x="556"/>
        <item x="2614"/>
        <item x="196"/>
        <item x="682"/>
        <item x="1089"/>
        <item x="1348"/>
        <item x="1603"/>
        <item x="814"/>
        <item x="557"/>
        <item x="4640"/>
        <item x="1349"/>
        <item x="4138"/>
        <item x="683"/>
        <item x="197"/>
        <item x="2134"/>
        <item x="1090"/>
        <item x="3623"/>
        <item x="958"/>
        <item x="4520"/>
        <item x="3274"/>
        <item x="684"/>
        <item x="4256"/>
        <item x="2738"/>
        <item x="3736"/>
        <item x="1350"/>
        <item x="1750"/>
        <item x="2615"/>
        <item x="4911"/>
        <item x="3149"/>
        <item x="4835"/>
        <item x="3275"/>
        <item x="4641"/>
        <item x="1604"/>
        <item x="1495"/>
        <item x="2616"/>
        <item x="2739"/>
        <item x="1091"/>
        <item x="3409"/>
        <item x="4384"/>
        <item x="4139"/>
        <item x="3737"/>
        <item x="2740"/>
        <item x="815"/>
        <item x="4912"/>
        <item x="1351"/>
        <item x="959"/>
        <item x="1877"/>
        <item x="4140"/>
        <item x="198"/>
        <item x="4257"/>
        <item x="3624"/>
        <item x="816"/>
        <item x="1092"/>
        <item x="2017"/>
        <item x="4385"/>
        <item x="4016"/>
        <item x="2487"/>
        <item x="4386"/>
        <item x="2250"/>
        <item x="4913"/>
        <item x="199"/>
        <item x="1225"/>
        <item x="45"/>
        <item x="2617"/>
        <item x="1751"/>
        <item x="3738"/>
        <item x="4387"/>
        <item x="4258"/>
        <item x="1352"/>
        <item x="2488"/>
        <item x="2489"/>
        <item x="817"/>
        <item x="1353"/>
        <item x="1496"/>
        <item x="4017"/>
        <item x="558"/>
        <item x="1878"/>
        <item x="4836"/>
        <item x="1354"/>
        <item x="4642"/>
        <item x="3625"/>
        <item x="4521"/>
        <item x="1355"/>
        <item x="1226"/>
        <item x="430"/>
        <item x="3626"/>
        <item x="2490"/>
        <item x="119"/>
        <item x="559"/>
        <item x="2018"/>
        <item x="2251"/>
        <item x="560"/>
        <item x="2491"/>
        <item x="4141"/>
        <item x="1605"/>
        <item x="3739"/>
        <item x="3150"/>
        <item x="1497"/>
        <item x="4746"/>
        <item x="818"/>
        <item x="2252"/>
        <item x="4643"/>
        <item x="2364"/>
        <item x="2741"/>
        <item x="1093"/>
        <item x="4644"/>
        <item x="2888"/>
        <item x="4142"/>
        <item x="308"/>
        <item x="3517"/>
        <item x="1752"/>
        <item x="3276"/>
        <item x="2742"/>
        <item x="1606"/>
        <item x="4388"/>
        <item x="1607"/>
        <item x="431"/>
        <item x="3627"/>
        <item x="819"/>
        <item x="2253"/>
        <item x="120"/>
        <item x="1608"/>
        <item x="820"/>
        <item x="2135"/>
        <item x="121"/>
        <item x="821"/>
        <item x="2254"/>
        <item x="2019"/>
        <item x="4259"/>
        <item x="432"/>
        <item x="1753"/>
        <item x="4645"/>
        <item x="3277"/>
        <item x="1356"/>
        <item x="1879"/>
        <item x="4389"/>
        <item x="122"/>
        <item x="4522"/>
        <item x="2136"/>
        <item x="3740"/>
        <item x="561"/>
        <item x="1227"/>
        <item x="4523"/>
        <item x="2137"/>
        <item x="2743"/>
        <item x="15"/>
        <item x="4914"/>
        <item x="2492"/>
        <item x="3886"/>
        <item x="2138"/>
        <item x="4143"/>
        <item x="1880"/>
        <item x="2744"/>
        <item x="123"/>
        <item x="562"/>
        <item x="2745"/>
        <item x="563"/>
        <item x="124"/>
        <item x="2618"/>
        <item x="564"/>
        <item x="1357"/>
        <item x="4018"/>
        <item x="1094"/>
        <item x="4524"/>
        <item x="4915"/>
        <item x="565"/>
        <item x="1228"/>
        <item x="3278"/>
        <item x="3518"/>
        <item x="1498"/>
        <item x="3887"/>
        <item x="2889"/>
        <item x="566"/>
        <item x="1881"/>
        <item x="3016"/>
        <item x="4916"/>
        <item x="1882"/>
        <item x="2139"/>
        <item x="4144"/>
        <item x="1883"/>
        <item x="685"/>
        <item x="1884"/>
        <item x="2619"/>
        <item x="4260"/>
        <item x="3151"/>
        <item x="3628"/>
        <item x="1754"/>
        <item x="125"/>
        <item x="2255"/>
        <item x="1609"/>
        <item x="1755"/>
        <item x="4261"/>
        <item x="3279"/>
        <item x="4390"/>
        <item x="4747"/>
        <item x="3017"/>
        <item x="1499"/>
        <item x="1358"/>
        <item x="4646"/>
        <item x="3888"/>
        <item x="433"/>
        <item x="2140"/>
        <item x="3629"/>
        <item x="1095"/>
        <item x="4965"/>
        <item x="126"/>
        <item x="4837"/>
        <item x="4019"/>
        <item x="127"/>
        <item x="3280"/>
        <item x="1359"/>
        <item x="4145"/>
        <item x="309"/>
        <item x="4748"/>
        <item x="1500"/>
        <item x="1756"/>
        <item x="4917"/>
        <item x="2620"/>
        <item x="4262"/>
        <item x="960"/>
        <item x="4918"/>
        <item x="4391"/>
        <item x="3152"/>
        <item x="200"/>
        <item x="3741"/>
        <item x="2746"/>
        <item x="4749"/>
        <item x="2621"/>
        <item x="2020"/>
        <item x="434"/>
        <item x="567"/>
        <item x="686"/>
        <item x="4647"/>
        <item x="1610"/>
        <item x="4648"/>
        <item x="3889"/>
        <item x="568"/>
        <item x="3281"/>
        <item x="4392"/>
        <item x="2021"/>
        <item x="2747"/>
        <item x="201"/>
        <item x="4649"/>
        <item x="1757"/>
        <item x="4020"/>
        <item x="1229"/>
        <item x="1501"/>
        <item x="3890"/>
        <item x="3891"/>
        <item x="3153"/>
        <item x="2022"/>
        <item x="3742"/>
        <item x="3282"/>
        <item x="1230"/>
        <item x="4525"/>
        <item x="1360"/>
        <item x="4919"/>
        <item x="1611"/>
        <item x="2365"/>
        <item x="961"/>
        <item x="1612"/>
        <item x="4650"/>
        <item x="2622"/>
        <item x="4966"/>
        <item x="3154"/>
        <item x="3892"/>
        <item x="3283"/>
        <item x="1885"/>
        <item x="3018"/>
        <item x="4263"/>
        <item x="4526"/>
        <item x="4393"/>
        <item x="2623"/>
        <item x="4021"/>
        <item x="1886"/>
        <item x="2890"/>
        <item x="2141"/>
        <item x="4967"/>
        <item x="1096"/>
        <item x="4651"/>
        <item x="1097"/>
        <item x="822"/>
        <item x="4527"/>
        <item x="202"/>
        <item x="4652"/>
        <item x="962"/>
        <item x="3893"/>
        <item x="4653"/>
        <item x="4750"/>
        <item x="3519"/>
        <item x="1613"/>
        <item x="2023"/>
        <item x="46"/>
        <item x="569"/>
        <item x="3520"/>
        <item x="203"/>
        <item x="3155"/>
        <item x="2366"/>
        <item x="204"/>
        <item x="963"/>
        <item x="4022"/>
        <item x="3019"/>
        <item x="3020"/>
        <item x="2624"/>
        <item x="4023"/>
        <item x="1614"/>
        <item x="4394"/>
        <item x="2493"/>
        <item x="2024"/>
        <item x="2494"/>
        <item x="4146"/>
        <item x="2495"/>
        <item x="964"/>
        <item x="435"/>
        <item x="965"/>
        <item x="570"/>
        <item x="3156"/>
        <item x="1502"/>
        <item x="2891"/>
        <item x="310"/>
        <item x="2748"/>
        <item x="3743"/>
        <item x="1887"/>
        <item x="2496"/>
        <item x="1615"/>
        <item x="3744"/>
        <item x="823"/>
        <item x="311"/>
        <item x="1888"/>
        <item x="4920"/>
        <item x="2256"/>
        <item x="4654"/>
        <item x="3894"/>
        <item x="2025"/>
        <item x="1361"/>
        <item x="1889"/>
        <item x="3521"/>
        <item x="3410"/>
        <item x="1616"/>
        <item x="205"/>
        <item x="3284"/>
        <item x="206"/>
        <item x="47"/>
        <item x="2367"/>
        <item x="1362"/>
        <item x="1363"/>
        <item x="1617"/>
        <item x="207"/>
        <item x="16"/>
        <item x="1098"/>
        <item x="4988"/>
        <item x="48"/>
        <item x="1758"/>
        <item x="3895"/>
        <item x="2026"/>
        <item x="4528"/>
        <item x="2257"/>
        <item x="2368"/>
        <item x="1618"/>
        <item x="1231"/>
        <item x="436"/>
        <item x="3896"/>
        <item x="824"/>
        <item x="3157"/>
        <item x="2749"/>
        <item x="3745"/>
        <item x="4968"/>
        <item x="2142"/>
        <item x="2625"/>
        <item x="1364"/>
        <item x="687"/>
        <item x="2497"/>
        <item x="4838"/>
        <item x="3158"/>
        <item x="4147"/>
        <item x="4529"/>
        <item x="1759"/>
        <item x="2892"/>
        <item x="128"/>
        <item x="2626"/>
        <item x="3522"/>
        <item x="2627"/>
        <item x="3746"/>
        <item x="3021"/>
        <item x="1099"/>
        <item x="312"/>
        <item x="825"/>
        <item x="2258"/>
        <item x="3747"/>
        <item x="4530"/>
        <item x="2750"/>
        <item x="313"/>
        <item x="3022"/>
        <item x="3897"/>
        <item x="1890"/>
        <item x="2259"/>
        <item x="4531"/>
        <item x="688"/>
        <item x="1100"/>
        <item x="437"/>
        <item x="826"/>
        <item x="2027"/>
        <item x="2498"/>
        <item x="1891"/>
        <item x="129"/>
        <item x="3285"/>
        <item x="827"/>
        <item x="314"/>
        <item x="2499"/>
        <item x="828"/>
        <item x="2751"/>
        <item x="4655"/>
        <item x="4839"/>
        <item x="2028"/>
        <item x="17"/>
        <item x="4024"/>
        <item x="438"/>
        <item x="130"/>
        <item x="3630"/>
        <item x="2029"/>
        <item x="1619"/>
        <item x="439"/>
        <item x="4148"/>
        <item x="440"/>
        <item x="2500"/>
        <item x="4395"/>
        <item x="315"/>
        <item x="966"/>
        <item x="3023"/>
        <item x="829"/>
        <item x="4532"/>
        <item x="1503"/>
        <item x="131"/>
        <item x="2030"/>
        <item x="3411"/>
        <item x="1101"/>
        <item x="1102"/>
        <item x="1620"/>
        <item x="132"/>
        <item x="1504"/>
        <item x="4533"/>
        <item x="2143"/>
        <item x="4149"/>
        <item x="1365"/>
        <item x="3523"/>
        <item x="2260"/>
        <item x="3524"/>
        <item x="133"/>
        <item x="2752"/>
        <item x="4025"/>
        <item x="4840"/>
        <item x="2893"/>
        <item x="1366"/>
        <item x="3024"/>
        <item x="1232"/>
        <item x="49"/>
        <item x="1892"/>
        <item x="1233"/>
        <item x="316"/>
        <item x="1505"/>
        <item x="4150"/>
        <item x="1103"/>
        <item x="1367"/>
        <item x="2628"/>
        <item x="2144"/>
        <item x="2369"/>
        <item x="2501"/>
        <item x="2502"/>
        <item x="830"/>
        <item x="4534"/>
        <item x="1234"/>
        <item x="1235"/>
        <item x="3025"/>
        <item x="4969"/>
        <item x="1368"/>
        <item x="967"/>
        <item x="4396"/>
        <item x="2894"/>
        <item x="4535"/>
        <item x="4536"/>
        <item x="4264"/>
        <item x="2261"/>
        <item x="3631"/>
        <item x="1621"/>
        <item x="1369"/>
        <item x="1236"/>
        <item x="1506"/>
        <item x="1622"/>
        <item x="134"/>
        <item x="1370"/>
        <item x="4151"/>
        <item x="208"/>
        <item x="3632"/>
        <item x="1893"/>
        <item x="4026"/>
        <item x="317"/>
        <item x="2031"/>
        <item x="3026"/>
        <item x="1760"/>
        <item x="1104"/>
        <item x="1761"/>
        <item x="3286"/>
        <item x="441"/>
        <item x="3748"/>
        <item x="3287"/>
        <item x="3525"/>
        <item x="2145"/>
        <item x="209"/>
        <item x="3749"/>
        <item x="1237"/>
        <item x="4537"/>
        <item x="442"/>
        <item x="3633"/>
        <item x="443"/>
        <item x="3634"/>
        <item x="831"/>
        <item x="2895"/>
        <item x="4397"/>
        <item x="2503"/>
        <item x="3288"/>
        <item x="4751"/>
        <item x="968"/>
        <item x="3898"/>
        <item x="135"/>
        <item x="2262"/>
        <item x="2629"/>
        <item x="1762"/>
        <item x="3159"/>
        <item x="969"/>
        <item x="4027"/>
        <item x="2370"/>
        <item x="3027"/>
        <item x="4028"/>
        <item x="4752"/>
        <item x="1623"/>
        <item x="689"/>
        <item x="318"/>
        <item x="2032"/>
        <item x="2504"/>
        <item x="210"/>
        <item x="970"/>
        <item x="571"/>
        <item x="1894"/>
        <item x="1371"/>
        <item x="4656"/>
        <item x="572"/>
        <item x="2630"/>
        <item x="444"/>
        <item x="3160"/>
        <item x="1372"/>
        <item x="2753"/>
        <item x="1373"/>
        <item x="4152"/>
        <item x="4970"/>
        <item x="4398"/>
        <item x="445"/>
        <item x="3161"/>
        <item x="3750"/>
        <item x="4029"/>
        <item x="211"/>
        <item x="971"/>
        <item x="2631"/>
        <item x="1763"/>
        <item x="1764"/>
        <item x="3412"/>
        <item x="4265"/>
        <item x="1374"/>
        <item x="3028"/>
        <item x="972"/>
        <item x="4971"/>
        <item x="1238"/>
        <item x="4153"/>
        <item x="3413"/>
        <item x="832"/>
        <item x="4538"/>
        <item x="2754"/>
        <item x="1895"/>
        <item x="319"/>
        <item x="973"/>
        <item x="4399"/>
        <item x="4400"/>
        <item x="974"/>
        <item x="975"/>
        <item x="2755"/>
        <item x="4657"/>
        <item x="2371"/>
        <item x="4539"/>
        <item x="136"/>
        <item x="18"/>
        <item x="4989"/>
        <item x="573"/>
        <item x="2263"/>
        <item x="3751"/>
        <item x="976"/>
        <item x="50"/>
        <item x="1507"/>
        <item x="2632"/>
        <item x="2505"/>
        <item x="3029"/>
        <item x="1765"/>
        <item x="4753"/>
        <item x="4266"/>
        <item x="4154"/>
        <item x="1239"/>
        <item x="1240"/>
        <item x="2896"/>
        <item x="4030"/>
        <item x="51"/>
        <item x="3752"/>
        <item x="1241"/>
        <item x="4658"/>
        <item x="4754"/>
        <item x="1766"/>
        <item x="1896"/>
        <item x="833"/>
        <item x="2372"/>
        <item x="320"/>
        <item x="3414"/>
        <item x="321"/>
        <item x="1105"/>
        <item x="446"/>
        <item x="3415"/>
        <item x="1242"/>
        <item x="4401"/>
        <item x="3030"/>
        <item x="977"/>
        <item x="3635"/>
        <item x="1243"/>
        <item x="4402"/>
        <item x="3162"/>
        <item x="4155"/>
        <item x="690"/>
        <item x="2633"/>
        <item x="1767"/>
        <item x="3526"/>
        <item x="691"/>
        <item x="3527"/>
        <item x="1106"/>
        <item x="1244"/>
        <item x="2033"/>
        <item x="2373"/>
        <item x="3753"/>
        <item x="2264"/>
        <item x="3289"/>
        <item x="4755"/>
        <item x="322"/>
        <item x="978"/>
        <item x="1245"/>
        <item x="1246"/>
        <item x="3031"/>
        <item x="979"/>
        <item x="2756"/>
        <item x="3163"/>
        <item x="2757"/>
        <item x="212"/>
        <item x="213"/>
        <item x="1375"/>
        <item x="1376"/>
        <item x="1624"/>
        <item x="1897"/>
        <item x="3416"/>
        <item x="3636"/>
        <item x="834"/>
        <item x="2374"/>
        <item x="1898"/>
        <item x="2375"/>
        <item x="1508"/>
        <item x="323"/>
        <item x="214"/>
        <item x="2897"/>
        <item x="3899"/>
        <item x="3164"/>
        <item x="3900"/>
        <item x="3032"/>
        <item x="4156"/>
        <item x="4659"/>
        <item x="4031"/>
        <item x="2376"/>
        <item x="1625"/>
        <item x="574"/>
        <item x="692"/>
        <item x="980"/>
        <item x="2377"/>
        <item x="4921"/>
        <item x="1509"/>
        <item x="3417"/>
        <item x="215"/>
        <item x="2634"/>
        <item x="1899"/>
        <item x="4660"/>
        <item x="4756"/>
        <item x="1626"/>
        <item x="1900"/>
        <item x="3290"/>
        <item x="1901"/>
        <item x="575"/>
        <item x="4403"/>
        <item x="4267"/>
        <item x="3291"/>
        <item x="4540"/>
        <item x="1377"/>
        <item x="3754"/>
        <item x="4757"/>
        <item x="2506"/>
        <item x="835"/>
        <item x="324"/>
        <item x="4661"/>
        <item x="4157"/>
        <item x="4541"/>
        <item x="3033"/>
        <item x="447"/>
        <item x="1107"/>
        <item x="3528"/>
        <item x="576"/>
        <item x="2034"/>
        <item x="2758"/>
        <item x="1510"/>
        <item x="3755"/>
        <item x="1108"/>
        <item x="3034"/>
        <item x="3637"/>
        <item x="1109"/>
        <item x="137"/>
        <item x="1768"/>
        <item x="2035"/>
        <item x="2759"/>
        <item x="1769"/>
        <item x="1247"/>
        <item x="325"/>
        <item x="3756"/>
        <item x="1511"/>
        <item x="4032"/>
        <item x="2760"/>
        <item x="836"/>
        <item x="216"/>
        <item x="4268"/>
        <item x="3638"/>
        <item x="4404"/>
        <item x="693"/>
        <item x="4662"/>
        <item x="694"/>
        <item x="2265"/>
        <item x="2266"/>
        <item x="1110"/>
        <item x="3035"/>
        <item x="4922"/>
        <item x="4405"/>
        <item x="1902"/>
        <item x="3901"/>
        <item x="2635"/>
        <item x="3639"/>
        <item x="3292"/>
        <item x="1378"/>
        <item x="4033"/>
        <item x="3293"/>
        <item x="3036"/>
        <item x="3165"/>
        <item x="4542"/>
        <item x="1770"/>
        <item x="1379"/>
        <item x="2267"/>
        <item x="1512"/>
        <item x="4406"/>
        <item x="4663"/>
        <item x="577"/>
        <item x="1771"/>
        <item x="217"/>
        <item x="3418"/>
        <item x="695"/>
        <item x="1513"/>
        <item x="4269"/>
        <item x="3037"/>
        <item x="4923"/>
        <item x="4758"/>
        <item x="1903"/>
        <item x="1904"/>
        <item x="2761"/>
        <item x="1905"/>
        <item x="2378"/>
        <item x="4407"/>
        <item x="2898"/>
        <item x="2899"/>
        <item x="4543"/>
        <item x="3419"/>
        <item x="1772"/>
        <item x="3757"/>
        <item x="3529"/>
        <item x="2268"/>
        <item x="1248"/>
        <item x="52"/>
        <item x="837"/>
        <item x="1380"/>
        <item x="1627"/>
        <item x="4664"/>
        <item x="4158"/>
        <item x="1773"/>
        <item x="2762"/>
        <item x="2900"/>
        <item x="2901"/>
        <item x="3038"/>
        <item x="3902"/>
        <item x="4408"/>
        <item x="4159"/>
        <item x="2379"/>
        <item x="3420"/>
        <item x="3530"/>
        <item x="4160"/>
        <item x="3758"/>
        <item x="4409"/>
        <item x="4410"/>
        <item x="838"/>
        <item x="981"/>
        <item x="3903"/>
        <item x="4270"/>
        <item x="3294"/>
        <item x="982"/>
        <item x="2269"/>
        <item x="1774"/>
        <item x="4411"/>
        <item x="1249"/>
        <item x="4161"/>
        <item x="4162"/>
        <item x="2636"/>
        <item x="4034"/>
        <item x="2036"/>
        <item x="4163"/>
        <item x="4271"/>
        <item x="3531"/>
        <item x="3039"/>
        <item x="1111"/>
        <item x="1250"/>
        <item x="2037"/>
        <item x="218"/>
        <item x="1251"/>
        <item x="696"/>
        <item x="3040"/>
        <item x="2038"/>
        <item x="2146"/>
        <item x="3041"/>
        <item x="1906"/>
        <item x="4665"/>
        <item x="3640"/>
        <item x="3421"/>
        <item x="3904"/>
        <item x="3042"/>
        <item x="2763"/>
        <item x="4412"/>
        <item x="3532"/>
        <item x="326"/>
        <item x="3166"/>
        <item x="3759"/>
        <item x="138"/>
        <item x="2039"/>
        <item x="4972"/>
        <item x="3641"/>
        <item x="4544"/>
        <item x="4545"/>
        <item x="4666"/>
        <item x="4035"/>
        <item x="3642"/>
        <item x="2902"/>
        <item x="4924"/>
        <item x="4667"/>
        <item x="1907"/>
        <item x="3905"/>
        <item x="2764"/>
        <item x="327"/>
        <item x="448"/>
        <item x="2507"/>
        <item x="2903"/>
        <item x="3295"/>
        <item x="4546"/>
        <item x="2508"/>
        <item x="839"/>
        <item x="4547"/>
        <item x="4164"/>
        <item x="3533"/>
        <item x="2147"/>
        <item x="3167"/>
        <item x="4548"/>
        <item x="3643"/>
        <item x="3760"/>
        <item x="3761"/>
        <item x="328"/>
        <item x="4841"/>
        <item x="4165"/>
        <item x="219"/>
        <item x="3422"/>
        <item x="1908"/>
        <item x="2380"/>
        <item x="1909"/>
        <item x="449"/>
        <item x="3906"/>
        <item x="4759"/>
        <item x="450"/>
        <item x="2509"/>
        <item x="1910"/>
        <item x="2637"/>
        <item x="329"/>
        <item x="2510"/>
        <item x="3043"/>
        <item x="4413"/>
        <item x="451"/>
        <item x="2511"/>
        <item x="697"/>
        <item x="4414"/>
        <item x="578"/>
        <item x="3296"/>
        <item x="1112"/>
        <item x="1113"/>
        <item x="4760"/>
        <item x="19"/>
        <item x="2765"/>
        <item x="1514"/>
        <item x="2638"/>
        <item x="1381"/>
        <item x="4272"/>
        <item x="3423"/>
        <item x="4668"/>
        <item x="1775"/>
        <item x="1628"/>
        <item x="139"/>
        <item x="4549"/>
        <item x="3907"/>
        <item x="4036"/>
        <item x="2381"/>
        <item x="2148"/>
        <item x="1629"/>
        <item x="2639"/>
        <item x="1776"/>
        <item x="2270"/>
        <item x="3297"/>
        <item x="2904"/>
        <item x="983"/>
        <item x="3644"/>
        <item x="4761"/>
        <item x="4273"/>
        <item x="220"/>
        <item x="3908"/>
        <item x="1630"/>
        <item x="984"/>
        <item x="221"/>
        <item x="4842"/>
        <item x="3762"/>
        <item x="840"/>
        <item x="4166"/>
        <item x="140"/>
        <item x="1911"/>
        <item x="3909"/>
        <item x="3645"/>
        <item x="2766"/>
        <item x="4669"/>
        <item x="141"/>
        <item x="579"/>
        <item x="330"/>
        <item x="4762"/>
        <item x="2905"/>
        <item x="2512"/>
        <item x="3646"/>
        <item x="2149"/>
        <item x="53"/>
        <item x="3298"/>
        <item x="1777"/>
        <item x="4415"/>
        <item x="54"/>
        <item x="3424"/>
        <item x="4550"/>
        <item x="2906"/>
        <item x="222"/>
        <item x="2382"/>
        <item x="331"/>
        <item x="841"/>
        <item x="1114"/>
        <item x="1115"/>
        <item x="3910"/>
        <item x="2907"/>
        <item x="4416"/>
        <item x="452"/>
        <item x="3425"/>
        <item x="1912"/>
        <item x="453"/>
        <item x="3044"/>
        <item x="2908"/>
        <item x="4551"/>
        <item x="1778"/>
        <item x="4167"/>
        <item x="3911"/>
        <item x="4843"/>
        <item x="1382"/>
        <item x="3426"/>
        <item x="332"/>
        <item x="3534"/>
        <item x="2383"/>
        <item x="1631"/>
        <item x="4168"/>
        <item x="2040"/>
        <item x="4670"/>
        <item x="1252"/>
        <item x="1632"/>
        <item x="4169"/>
        <item x="4274"/>
        <item x="4763"/>
        <item x="4170"/>
        <item x="1633"/>
        <item x="1634"/>
        <item x="1913"/>
        <item x="4171"/>
        <item x="454"/>
        <item x="580"/>
        <item x="4671"/>
        <item x="3912"/>
        <item x="4275"/>
        <item x="4276"/>
        <item x="333"/>
        <item x="2271"/>
        <item x="1914"/>
        <item x="3647"/>
        <item x="4844"/>
        <item x="1779"/>
        <item x="1635"/>
        <item x="3763"/>
        <item x="2909"/>
        <item x="3648"/>
        <item x="3045"/>
        <item x="2041"/>
        <item x="985"/>
        <item x="2640"/>
        <item x="581"/>
        <item x="3427"/>
        <item x="4845"/>
        <item x="4552"/>
        <item x="698"/>
        <item x="1780"/>
        <item x="1915"/>
        <item x="3764"/>
        <item x="455"/>
        <item x="2910"/>
        <item x="1253"/>
        <item x="1916"/>
        <item x="142"/>
        <item x="1383"/>
        <item x="1917"/>
        <item x="4277"/>
        <item x="4172"/>
        <item x="2641"/>
        <item x="582"/>
        <item x="583"/>
        <item x="334"/>
        <item x="2384"/>
        <item x="986"/>
        <item x="4417"/>
        <item x="842"/>
        <item x="3299"/>
        <item x="584"/>
        <item x="699"/>
        <item x="1918"/>
        <item x="223"/>
        <item x="4764"/>
        <item x="1384"/>
        <item x="335"/>
        <item x="585"/>
        <item x="3428"/>
        <item x="3913"/>
        <item x="55"/>
        <item x="1254"/>
        <item x="987"/>
        <item x="4765"/>
        <item x="3765"/>
        <item x="1636"/>
        <item x="2513"/>
        <item x="4553"/>
        <item x="2642"/>
        <item x="2272"/>
        <item x="336"/>
        <item x="1637"/>
        <item x="2273"/>
        <item x="2911"/>
        <item x="56"/>
        <item x="2912"/>
        <item x="3168"/>
        <item x="4173"/>
        <item x="3169"/>
        <item x="1255"/>
        <item x="4174"/>
        <item x="843"/>
        <item x="2385"/>
        <item x="1515"/>
        <item x="224"/>
        <item x="3170"/>
        <item x="3046"/>
        <item x="586"/>
        <item x="57"/>
        <item x="700"/>
        <item x="2150"/>
        <item x="701"/>
        <item x="4037"/>
        <item x="3171"/>
        <item x="2913"/>
        <item x="58"/>
        <item x="4418"/>
        <item x="4419"/>
        <item x="2914"/>
        <item x="4175"/>
        <item x="1256"/>
        <item x="4554"/>
        <item x="143"/>
        <item x="3535"/>
        <item x="4278"/>
        <item x="4925"/>
        <item x="4279"/>
        <item x="4176"/>
        <item x="844"/>
        <item x="4846"/>
        <item x="1781"/>
        <item x="59"/>
        <item x="2767"/>
        <item x="2386"/>
        <item x="4672"/>
        <item x="225"/>
        <item x="702"/>
        <item x="2915"/>
        <item x="845"/>
        <item x="3300"/>
        <item x="3649"/>
        <item x="587"/>
        <item x="2274"/>
        <item x="4555"/>
        <item x="1638"/>
        <item x="3047"/>
        <item x="226"/>
        <item x="703"/>
        <item x="2643"/>
        <item x="1385"/>
        <item x="4556"/>
        <item x="1782"/>
        <item x="227"/>
        <item x="3650"/>
        <item x="2916"/>
        <item x="1783"/>
        <item x="2275"/>
        <item x="3172"/>
        <item x="1386"/>
        <item x="2276"/>
        <item x="3766"/>
        <item x="4673"/>
        <item x="2514"/>
        <item x="4038"/>
        <item x="337"/>
        <item x="2515"/>
        <item x="704"/>
        <item x="846"/>
        <item x="1639"/>
        <item x="3914"/>
        <item x="60"/>
        <item x="2151"/>
        <item x="2644"/>
        <item x="456"/>
        <item x="3173"/>
        <item x="61"/>
        <item x="4674"/>
        <item x="1"/>
        <item x="3767"/>
        <item x="588"/>
        <item x="847"/>
        <item x="1257"/>
        <item x="3915"/>
        <item x="3768"/>
        <item x="4675"/>
        <item x="3429"/>
        <item x="338"/>
        <item x="4420"/>
        <item x="3430"/>
        <item x="4039"/>
        <item x="848"/>
        <item x="705"/>
        <item x="1640"/>
        <item x="3651"/>
        <item x="2516"/>
        <item x="2042"/>
        <item x="1641"/>
        <item x="1387"/>
        <item x="4421"/>
        <item x="62"/>
        <item x="3916"/>
        <item x="4422"/>
        <item x="1784"/>
        <item x="1642"/>
        <item x="2768"/>
        <item x="3769"/>
        <item x="1116"/>
        <item x="988"/>
        <item x="849"/>
        <item x="1516"/>
        <item x="2517"/>
        <item x="2645"/>
        <item x="1388"/>
        <item x="3048"/>
        <item x="1643"/>
        <item x="2769"/>
        <item x="228"/>
        <item x="1389"/>
        <item x="4040"/>
        <item x="4926"/>
        <item x="3049"/>
        <item x="3174"/>
        <item x="2770"/>
        <item x="3652"/>
        <item x="989"/>
        <item x="3917"/>
        <item x="3431"/>
        <item x="2277"/>
        <item x="3301"/>
        <item x="2518"/>
        <item x="339"/>
        <item x="706"/>
        <item x="457"/>
        <item x="3653"/>
        <item x="850"/>
        <item x="1258"/>
        <item x="4557"/>
        <item x="3918"/>
        <item x="458"/>
        <item x="1919"/>
        <item x="1644"/>
        <item x="3302"/>
        <item x="1259"/>
        <item x="4041"/>
        <item x="2278"/>
        <item x="990"/>
        <item x="991"/>
        <item x="3175"/>
        <item x="1920"/>
        <item x="4558"/>
        <item x="2387"/>
        <item x="2917"/>
        <item x="707"/>
        <item x="4280"/>
        <item x="1785"/>
        <item x="3770"/>
        <item x="708"/>
        <item x="3771"/>
        <item x="2388"/>
        <item x="3919"/>
        <item x="1260"/>
        <item x="144"/>
        <item x="3920"/>
        <item x="459"/>
        <item x="229"/>
        <item x="709"/>
        <item x="1786"/>
        <item x="3050"/>
        <item x="3536"/>
        <item x="145"/>
        <item x="2646"/>
        <item x="340"/>
        <item x="1921"/>
        <item x="2771"/>
        <item x="3921"/>
        <item x="3432"/>
        <item x="4559"/>
        <item x="3303"/>
        <item x="1517"/>
        <item x="2772"/>
        <item x="460"/>
        <item x="2389"/>
        <item x="992"/>
        <item x="710"/>
        <item x="1645"/>
        <item x="4560"/>
        <item x="993"/>
        <item x="2043"/>
        <item x="3304"/>
        <item x="1117"/>
        <item x="230"/>
        <item x="3537"/>
        <item x="1118"/>
        <item x="2519"/>
        <item x="20"/>
        <item x="3176"/>
        <item x="1922"/>
        <item x="589"/>
        <item x="4281"/>
        <item x="3177"/>
        <item x="3654"/>
        <item x="1261"/>
        <item x="1390"/>
        <item x="3772"/>
        <item x="1262"/>
        <item x="3655"/>
        <item x="21"/>
        <item x="3433"/>
        <item x="851"/>
        <item x="3051"/>
        <item x="590"/>
        <item x="2279"/>
        <item x="341"/>
        <item x="2152"/>
        <item x="461"/>
        <item x="4561"/>
        <item x="2520"/>
        <item x="3305"/>
        <item x="4282"/>
        <item x="3306"/>
        <item x="231"/>
        <item x="4676"/>
        <item x="1119"/>
        <item x="4283"/>
        <item x="2390"/>
        <item x="2918"/>
        <item x="1518"/>
        <item x="3052"/>
        <item x="462"/>
        <item x="4284"/>
        <item x="342"/>
        <item x="711"/>
        <item x="2044"/>
        <item x="63"/>
        <item x="4423"/>
        <item x="4177"/>
        <item x="1120"/>
        <item x="3656"/>
        <item x="852"/>
        <item x="4766"/>
        <item x="3053"/>
        <item x="712"/>
        <item x="1121"/>
        <item x="1646"/>
        <item x="3773"/>
        <item x="2280"/>
        <item x="4562"/>
        <item x="4285"/>
        <item x="343"/>
        <item x="2153"/>
        <item x="4847"/>
        <item x="591"/>
        <item x="3774"/>
        <item x="3178"/>
        <item x="4286"/>
        <item x="1923"/>
        <item x="4042"/>
        <item x="3538"/>
        <item x="3434"/>
        <item x="232"/>
        <item x="994"/>
        <item x="463"/>
        <item x="3539"/>
        <item x="1787"/>
        <item x="2647"/>
        <item x="233"/>
        <item x="2773"/>
        <item x="3435"/>
        <item x="3922"/>
        <item x="2154"/>
        <item x="4563"/>
        <item x="3540"/>
        <item x="592"/>
        <item x="2391"/>
        <item x="3923"/>
        <item x="1122"/>
        <item x="995"/>
        <item x="344"/>
        <item x="4178"/>
        <item x="1788"/>
        <item x="1263"/>
        <item x="593"/>
        <item x="3179"/>
        <item x="345"/>
        <item x="234"/>
        <item x="594"/>
        <item x="713"/>
        <item x="4848"/>
        <item x="1123"/>
        <item x="853"/>
        <item x="996"/>
        <item x="2155"/>
        <item x="4424"/>
        <item x="2521"/>
        <item x="146"/>
        <item x="2648"/>
        <item x="1789"/>
        <item x="2774"/>
        <item x="4564"/>
        <item x="1124"/>
        <item x="64"/>
        <item x="2392"/>
        <item x="2156"/>
        <item x="1125"/>
        <item x="464"/>
        <item x="2393"/>
        <item x="854"/>
        <item x="4287"/>
        <item x="4767"/>
        <item x="2649"/>
        <item x="2650"/>
        <item x="1790"/>
        <item x="3307"/>
        <item x="4179"/>
        <item x="4043"/>
        <item x="3180"/>
        <item x="3657"/>
        <item x="1647"/>
        <item x="1391"/>
        <item x="4849"/>
        <item x="3308"/>
        <item x="2394"/>
        <item x="997"/>
        <item x="714"/>
        <item x="1648"/>
        <item x="1649"/>
        <item x="1924"/>
        <item x="3054"/>
        <item x="2775"/>
        <item x="4927"/>
        <item x="3181"/>
        <item x="3775"/>
        <item x="595"/>
        <item x="998"/>
        <item x="2651"/>
        <item x="465"/>
        <item x="4044"/>
        <item x="2522"/>
        <item x="2523"/>
        <item x="147"/>
        <item x="1925"/>
        <item x="4677"/>
        <item x="3541"/>
        <item x="346"/>
        <item x="4565"/>
        <item x="2045"/>
        <item x="2395"/>
        <item x="596"/>
        <item x="1264"/>
        <item x="4045"/>
        <item x="1519"/>
        <item x="1926"/>
        <item x="4678"/>
        <item x="2919"/>
        <item x="4046"/>
        <item x="3182"/>
        <item x="4288"/>
        <item x="3055"/>
        <item x="1650"/>
        <item x="65"/>
        <item x="2157"/>
        <item x="2524"/>
        <item x="4850"/>
        <item x="148"/>
        <item x="3056"/>
        <item x="2776"/>
        <item x="597"/>
        <item x="347"/>
        <item x="2396"/>
        <item x="3658"/>
        <item x="4289"/>
        <item x="2777"/>
        <item x="2397"/>
        <item x="1927"/>
        <item x="1651"/>
        <item x="4768"/>
        <item x="3924"/>
        <item x="2046"/>
        <item x="1652"/>
        <item x="3542"/>
        <item x="1520"/>
        <item x="1392"/>
        <item x="4566"/>
        <item x="3776"/>
        <item x="4180"/>
        <item x="3436"/>
        <item x="2652"/>
        <item x="2653"/>
        <item x="2158"/>
        <item x="2398"/>
        <item x="3777"/>
        <item x="1126"/>
        <item x="2047"/>
        <item x="999"/>
        <item x="3778"/>
        <item x="2654"/>
        <item x="3437"/>
        <item x="1000"/>
        <item x="3779"/>
        <item x="4567"/>
        <item x="855"/>
        <item x="3183"/>
        <item x="1791"/>
        <item x="466"/>
        <item x="2399"/>
        <item x="1265"/>
        <item x="3780"/>
        <item x="598"/>
        <item x="4679"/>
        <item x="2778"/>
        <item x="467"/>
        <item x="2159"/>
        <item x="66"/>
        <item x="2525"/>
        <item x="3659"/>
        <item x="2526"/>
        <item x="599"/>
        <item x="2281"/>
        <item x="4181"/>
        <item x="2160"/>
        <item x="4047"/>
        <item x="2048"/>
        <item x="1127"/>
        <item x="715"/>
        <item x="1128"/>
        <item x="4425"/>
        <item x="716"/>
        <item x="3438"/>
        <item x="2282"/>
        <item x="1393"/>
        <item x="3925"/>
        <item x="3057"/>
        <item x="2283"/>
        <item x="2655"/>
        <item x="2779"/>
        <item x="4290"/>
        <item x="4680"/>
        <item x="1266"/>
        <item x="2920"/>
        <item x="1521"/>
        <item x="4426"/>
        <item x="67"/>
        <item x="2780"/>
        <item x="1129"/>
        <item x="4928"/>
        <item x="3781"/>
        <item x="1928"/>
        <item x="3660"/>
        <item x="3926"/>
        <item x="4182"/>
        <item x="1792"/>
        <item x="1653"/>
        <item x="68"/>
        <item x="1793"/>
        <item x="3543"/>
        <item x="3782"/>
        <item x="2"/>
        <item x="4427"/>
        <item x="348"/>
        <item x="2921"/>
        <item x="2161"/>
        <item x="468"/>
        <item x="3661"/>
        <item x="2162"/>
        <item x="69"/>
        <item x="4929"/>
        <item x="1267"/>
        <item x="235"/>
        <item x="4291"/>
        <item x="2781"/>
        <item x="4681"/>
        <item x="3544"/>
        <item x="4769"/>
        <item x="349"/>
        <item x="1794"/>
        <item x="1130"/>
        <item x="1131"/>
        <item x="2656"/>
        <item x="2400"/>
        <item x="1132"/>
        <item x="1133"/>
        <item x="1001"/>
        <item x="4292"/>
        <item x="70"/>
        <item x="4293"/>
        <item x="3662"/>
        <item x="1134"/>
        <item x="1654"/>
        <item x="2922"/>
        <item x="1268"/>
        <item x="2049"/>
        <item x="1795"/>
        <item x="4851"/>
        <item x="4183"/>
        <item x="1394"/>
        <item x="1929"/>
        <item x="717"/>
        <item x="469"/>
        <item x="2782"/>
        <item x="3309"/>
        <item x="1135"/>
        <item x="3439"/>
        <item x="4930"/>
        <item x="2923"/>
        <item x="2924"/>
        <item x="1930"/>
        <item x="1136"/>
        <item x="2783"/>
        <item x="600"/>
        <item x="2925"/>
        <item x="1002"/>
        <item x="2163"/>
        <item x="3545"/>
        <item x="1003"/>
        <item x="350"/>
        <item x="3310"/>
        <item x="3440"/>
        <item x="1395"/>
        <item x="2527"/>
        <item x="3311"/>
        <item x="2528"/>
        <item x="351"/>
        <item x="2784"/>
        <item x="4428"/>
        <item x="3783"/>
        <item x="856"/>
        <item x="2657"/>
        <item x="1137"/>
        <item x="4682"/>
        <item x="149"/>
        <item x="236"/>
        <item x="2658"/>
        <item x="3927"/>
        <item x="1931"/>
        <item x="1796"/>
        <item x="4429"/>
        <item x="1269"/>
        <item x="1004"/>
        <item x="2785"/>
        <item x="470"/>
        <item x="2050"/>
        <item x="1655"/>
        <item x="1005"/>
        <item x="1522"/>
        <item x="1656"/>
        <item x="3312"/>
        <item x="857"/>
        <item x="3663"/>
        <item x="2529"/>
        <item x="4430"/>
        <item x="2051"/>
        <item x="2659"/>
        <item x="2786"/>
        <item x="2926"/>
        <item x="4568"/>
        <item x="4683"/>
        <item x="1932"/>
        <item x="2660"/>
        <item x="1657"/>
        <item x="4684"/>
        <item x="352"/>
        <item x="3928"/>
        <item x="2530"/>
        <item x="1658"/>
        <item x="2787"/>
        <item x="1396"/>
        <item x="150"/>
        <item x="4770"/>
        <item x="2927"/>
        <item x="4685"/>
        <item x="2284"/>
        <item x="3313"/>
        <item x="4569"/>
        <item x="3314"/>
        <item x="3058"/>
        <item x="3546"/>
        <item x="3059"/>
        <item x="2531"/>
        <item x="1659"/>
        <item x="858"/>
        <item x="4294"/>
        <item x="4852"/>
        <item x="4295"/>
        <item x="2928"/>
        <item x="1138"/>
        <item x="1660"/>
        <item x="718"/>
        <item x="4184"/>
        <item x="2401"/>
        <item x="1661"/>
        <item x="4431"/>
        <item x="4185"/>
        <item x="3784"/>
        <item x="2052"/>
        <item x="1397"/>
        <item x="1139"/>
        <item x="2164"/>
        <item x="4686"/>
        <item x="2661"/>
        <item x="4432"/>
        <item x="2662"/>
        <item x="4433"/>
        <item x="2285"/>
        <item x="151"/>
        <item x="2165"/>
        <item x="237"/>
        <item x="4931"/>
        <item x="471"/>
        <item x="2402"/>
        <item x="1006"/>
        <item x="3184"/>
        <item x="2053"/>
        <item x="4434"/>
        <item x="3060"/>
        <item x="2929"/>
        <item x="238"/>
        <item x="2788"/>
        <item x="719"/>
        <item x="2403"/>
        <item x="4048"/>
        <item x="1270"/>
        <item x="3664"/>
        <item x="2286"/>
        <item x="720"/>
        <item x="3441"/>
        <item x="2930"/>
        <item x="4435"/>
        <item x="239"/>
        <item x="601"/>
        <item x="353"/>
        <item x="2054"/>
        <item x="721"/>
        <item x="3665"/>
        <item x="2404"/>
        <item x="3785"/>
        <item x="1933"/>
        <item x="1797"/>
        <item x="3061"/>
        <item x="2532"/>
        <item x="3062"/>
        <item x="1007"/>
        <item x="1798"/>
        <item x="1662"/>
        <item x="2789"/>
        <item x="240"/>
        <item x="4687"/>
        <item x="2790"/>
        <item x="3063"/>
        <item x="3929"/>
        <item x="4688"/>
        <item x="859"/>
        <item x="3315"/>
        <item x="2055"/>
        <item x="4049"/>
        <item x="3547"/>
        <item x="4050"/>
        <item x="4689"/>
        <item x="1398"/>
        <item x="241"/>
        <item x="1008"/>
        <item x="1140"/>
        <item x="1399"/>
        <item x="4570"/>
        <item x="3064"/>
        <item x="860"/>
        <item x="472"/>
        <item x="4436"/>
        <item x="354"/>
        <item x="1663"/>
        <item x="4571"/>
        <item x="2405"/>
        <item x="1664"/>
        <item x="3185"/>
        <item x="2056"/>
        <item x="3930"/>
        <item x="3786"/>
        <item x="4853"/>
        <item x="71"/>
        <item x="1665"/>
        <item x="4186"/>
        <item x="4296"/>
        <item x="3666"/>
        <item x="1934"/>
        <item x="3667"/>
        <item x="1799"/>
        <item x="3316"/>
        <item x="1523"/>
        <item x="1935"/>
        <item x="4297"/>
        <item x="1524"/>
        <item x="2166"/>
        <item x="1009"/>
        <item x="2287"/>
        <item x="1271"/>
        <item x="3548"/>
        <item x="722"/>
        <item x="1525"/>
        <item x="4298"/>
        <item x="3787"/>
        <item x="4932"/>
        <item x="3549"/>
        <item x="3186"/>
        <item x="4299"/>
        <item x="355"/>
        <item x="3065"/>
        <item x="1141"/>
        <item x="2288"/>
        <item x="4690"/>
        <item x="602"/>
        <item x="4771"/>
        <item x="1010"/>
        <item x="356"/>
        <item x="1011"/>
        <item x="2663"/>
        <item x="4300"/>
        <item x="4301"/>
        <item x="3317"/>
        <item x="3066"/>
        <item x="3067"/>
        <item x="1272"/>
        <item x="4691"/>
        <item x="3788"/>
        <item x="2664"/>
        <item x="2665"/>
        <item x="3187"/>
        <item x="72"/>
        <item x="3789"/>
        <item x="1273"/>
        <item x="1274"/>
        <item x="723"/>
        <item x="3318"/>
        <item x="1936"/>
        <item x="2533"/>
        <item x="1937"/>
        <item x="73"/>
        <item x="3668"/>
        <item x="1012"/>
        <item x="1526"/>
        <item x="4692"/>
        <item x="1275"/>
        <item x="1142"/>
        <item x="4051"/>
        <item x="1013"/>
        <item x="4772"/>
        <item x="4773"/>
        <item x="1400"/>
        <item x="2167"/>
        <item x="357"/>
        <item x="3068"/>
        <item x="358"/>
        <item x="3188"/>
        <item x="4187"/>
        <item x="359"/>
        <item x="3790"/>
        <item x="4933"/>
        <item x="1938"/>
        <item x="473"/>
        <item x="2791"/>
        <item x="1666"/>
        <item x="3319"/>
        <item x="4052"/>
        <item x="4774"/>
        <item x="4775"/>
        <item x="4188"/>
        <item x="74"/>
        <item x="1276"/>
        <item x="1667"/>
        <item x="3320"/>
        <item x="3791"/>
        <item x="3321"/>
        <item x="3931"/>
        <item x="4437"/>
        <item x="3550"/>
        <item x="3069"/>
        <item x="4302"/>
        <item x="3551"/>
        <item x="2057"/>
        <item x="861"/>
        <item x="2534"/>
        <item x="3189"/>
        <item x="3932"/>
        <item x="360"/>
        <item x="1401"/>
        <item x="4854"/>
        <item x="1402"/>
        <item x="4572"/>
        <item x="2168"/>
        <item x="4776"/>
        <item x="2931"/>
        <item x="4934"/>
        <item x="2535"/>
        <item x="3933"/>
        <item x="1800"/>
        <item x="1801"/>
        <item x="603"/>
        <item x="724"/>
        <item x="2058"/>
        <item x="1939"/>
        <item x="3070"/>
        <item x="2059"/>
        <item x="1940"/>
        <item x="242"/>
        <item x="243"/>
        <item x="4053"/>
        <item x="3442"/>
        <item x="152"/>
        <item x="3669"/>
        <item x="862"/>
        <item x="3322"/>
        <item x="2406"/>
        <item x="474"/>
        <item x="1527"/>
        <item x="4693"/>
        <item x="153"/>
        <item x="2169"/>
        <item x="3443"/>
        <item x="1668"/>
        <item x="75"/>
        <item x="725"/>
        <item x="2536"/>
        <item x="1528"/>
        <item x="3444"/>
        <item x="1403"/>
        <item x="4935"/>
        <item x="475"/>
        <item x="2170"/>
        <item x="2407"/>
        <item x="3670"/>
        <item x="2408"/>
        <item x="726"/>
        <item x="727"/>
        <item x="3671"/>
        <item x="244"/>
        <item x="1802"/>
        <item x="4438"/>
        <item x="2171"/>
        <item x="1277"/>
        <item x="3071"/>
        <item x="4855"/>
        <item x="3072"/>
        <item x="1404"/>
        <item x="1014"/>
        <item x="1405"/>
        <item x="3792"/>
        <item x="604"/>
        <item x="245"/>
        <item x="3073"/>
        <item x="2409"/>
        <item x="4303"/>
        <item x="863"/>
        <item x="728"/>
        <item x="2410"/>
        <item x="4054"/>
        <item x="1143"/>
        <item x="2289"/>
        <item x="729"/>
        <item x="4973"/>
        <item x="3323"/>
        <item x="4439"/>
        <item x="1278"/>
        <item x="2290"/>
        <item x="3793"/>
        <item x="2291"/>
        <item x="3445"/>
        <item x="3446"/>
        <item x="4777"/>
        <item x="2932"/>
        <item x="4856"/>
        <item x="605"/>
        <item x="4778"/>
        <item x="4779"/>
        <item x="3190"/>
        <item x="3191"/>
        <item x="4573"/>
        <item x="4440"/>
        <item x="4441"/>
        <item x="2292"/>
        <item x="4055"/>
        <item x="1015"/>
        <item x="3447"/>
        <item x="1406"/>
        <item x="2293"/>
        <item x="2172"/>
        <item x="361"/>
        <item x="4442"/>
        <item x="3794"/>
        <item x="730"/>
        <item x="3448"/>
        <item x="2294"/>
        <item x="1016"/>
        <item x="2933"/>
        <item x="3324"/>
        <item x="1529"/>
        <item x="4780"/>
        <item x="731"/>
        <item x="2173"/>
        <item x="362"/>
        <item x="22"/>
        <item x="3449"/>
        <item x="2934"/>
        <item x="2295"/>
        <item x="4781"/>
        <item x="4189"/>
        <item x="3552"/>
        <item x="1144"/>
        <item x="3325"/>
        <item x="3672"/>
        <item x="4190"/>
        <item x="363"/>
        <item x="2174"/>
        <item x="864"/>
        <item x="4782"/>
        <item x="1669"/>
        <item x="1407"/>
        <item x="4304"/>
        <item x="606"/>
        <item x="3934"/>
        <item x="2411"/>
        <item x="3074"/>
        <item x="364"/>
        <item x="4305"/>
        <item x="3075"/>
        <item x="1279"/>
        <item x="2537"/>
        <item x="1803"/>
        <item x="4783"/>
        <item x="4443"/>
        <item x="4306"/>
        <item x="476"/>
        <item x="3192"/>
        <item x="2538"/>
        <item x="2539"/>
        <item x="3553"/>
        <item x="3935"/>
        <item x="2792"/>
        <item x="2935"/>
        <item x="1145"/>
        <item x="4056"/>
        <item x="3673"/>
        <item x="365"/>
        <item x="865"/>
        <item x="76"/>
        <item x="77"/>
        <item x="1670"/>
        <item x="154"/>
        <item x="1804"/>
        <item x="732"/>
        <item x="1671"/>
        <item x="1280"/>
        <item x="2412"/>
        <item x="477"/>
        <item x="3795"/>
        <item x="1146"/>
        <item x="4307"/>
        <item x="2666"/>
        <item x="1530"/>
        <item x="3674"/>
        <item x="4784"/>
        <item x="3675"/>
        <item x="3193"/>
        <item x="3326"/>
        <item x="733"/>
        <item x="2793"/>
        <item x="4444"/>
        <item x="4857"/>
        <item x="2175"/>
        <item x="1941"/>
        <item x="4057"/>
        <item x="4191"/>
        <item x="3936"/>
        <item x="4058"/>
        <item x="4192"/>
        <item x="1281"/>
        <item x="866"/>
        <item x="2296"/>
        <item x="4445"/>
        <item x="2936"/>
        <item x="3194"/>
        <item x="4059"/>
        <item x="2413"/>
        <item x="246"/>
        <item x="366"/>
        <item x="2794"/>
        <item x="4308"/>
        <item x="4694"/>
        <item x="155"/>
        <item x="4785"/>
        <item x="4060"/>
        <item x="3327"/>
        <item x="2667"/>
        <item x="1531"/>
        <item x="2937"/>
        <item x="2668"/>
        <item x="3937"/>
        <item x="2297"/>
        <item x="1532"/>
        <item x="367"/>
        <item x="478"/>
        <item x="2938"/>
        <item x="2176"/>
        <item x="3450"/>
        <item x="3076"/>
        <item x="1017"/>
        <item x="4309"/>
        <item x="3328"/>
        <item x="2177"/>
        <item x="1282"/>
        <item x="4574"/>
        <item x="2298"/>
        <item x="479"/>
        <item x="607"/>
        <item x="3938"/>
        <item x="2540"/>
        <item x="608"/>
        <item x="4936"/>
        <item x="3077"/>
        <item x="247"/>
        <item x="248"/>
        <item x="2795"/>
        <item x="867"/>
        <item x="1942"/>
        <item x="3451"/>
        <item x="1408"/>
        <item x="480"/>
        <item x="4575"/>
        <item x="3329"/>
        <item x="4061"/>
        <item x="4990"/>
        <item x="1147"/>
        <item x="1409"/>
        <item x="3554"/>
        <item x="3452"/>
        <item x="3939"/>
        <item x="1533"/>
        <item x="78"/>
        <item x="368"/>
        <item x="1805"/>
        <item x="4310"/>
        <item x="156"/>
        <item x="3330"/>
        <item x="4695"/>
        <item x="609"/>
        <item x="2299"/>
        <item x="4937"/>
        <item x="2669"/>
        <item x="1806"/>
        <item x="4311"/>
        <item x="4193"/>
        <item x="1807"/>
        <item x="4938"/>
        <item x="2796"/>
        <item x="1410"/>
        <item x="3940"/>
        <item x="1411"/>
        <item x="2939"/>
        <item x="2414"/>
        <item x="369"/>
        <item x="4312"/>
        <item x="4446"/>
        <item x="1672"/>
        <item x="3796"/>
        <item x="610"/>
        <item x="868"/>
        <item x="4974"/>
        <item x="3195"/>
        <item x="2060"/>
        <item x="2797"/>
        <item x="4062"/>
        <item x="3676"/>
        <item x="370"/>
        <item x="1018"/>
        <item x="157"/>
        <item x="1673"/>
        <item x="1412"/>
        <item x="3196"/>
        <item x="4447"/>
        <item x="1283"/>
        <item x="3331"/>
        <item x="1284"/>
        <item x="4696"/>
        <item x="2670"/>
        <item x="2415"/>
        <item x="481"/>
        <item x="482"/>
        <item x="2541"/>
        <item x="3453"/>
        <item x="4576"/>
        <item x="1674"/>
        <item x="3454"/>
        <item x="4697"/>
        <item x="3941"/>
        <item x="3797"/>
        <item x="2416"/>
        <item x="249"/>
        <item x="4063"/>
        <item x="3455"/>
        <item x="1534"/>
        <item x="4698"/>
        <item x="2671"/>
        <item x="869"/>
        <item x="3456"/>
        <item x="2178"/>
        <item x="4064"/>
        <item x="23"/>
        <item x="734"/>
        <item x="3197"/>
        <item x="3677"/>
        <item x="371"/>
        <item x="1808"/>
        <item x="870"/>
        <item x="1675"/>
        <item x="3078"/>
        <item x="4313"/>
        <item x="4699"/>
        <item x="1019"/>
        <item x="483"/>
        <item x="611"/>
        <item x="1148"/>
        <item x="2061"/>
        <item x="250"/>
        <item x="2062"/>
        <item x="2063"/>
        <item x="4194"/>
        <item x="4858"/>
        <item x="4786"/>
        <item x="1020"/>
        <item x="4577"/>
        <item x="1149"/>
        <item x="735"/>
        <item x="1535"/>
        <item x="1413"/>
        <item x="1150"/>
        <item x="1943"/>
        <item x="1809"/>
        <item x="1536"/>
        <item x="3555"/>
        <item x="4195"/>
        <item x="2064"/>
        <item x="3942"/>
        <item x="1414"/>
        <item x="158"/>
        <item x="871"/>
        <item x="4939"/>
        <item x="1944"/>
        <item x="3457"/>
        <item x="2179"/>
        <item x="3079"/>
        <item x="4196"/>
        <item x="2417"/>
        <item x="3332"/>
        <item x="3333"/>
        <item x="251"/>
        <item x="872"/>
        <item x="4700"/>
        <item x="3678"/>
        <item x="2798"/>
        <item x="3679"/>
        <item x="2672"/>
        <item x="4314"/>
        <item x="2542"/>
        <item x="3334"/>
        <item x="2799"/>
        <item x="3198"/>
        <item x="4448"/>
        <item x="873"/>
        <item x="2418"/>
        <item x="3798"/>
        <item x="4449"/>
        <item x="3943"/>
        <item x="372"/>
        <item x="874"/>
        <item x="2543"/>
        <item x="2940"/>
        <item x="612"/>
        <item x="1285"/>
        <item x="2544"/>
        <item x="1676"/>
        <item x="4315"/>
        <item x="613"/>
        <item x="4065"/>
        <item x="3556"/>
        <item x="736"/>
        <item x="1810"/>
        <item x="2300"/>
        <item x="614"/>
        <item x="484"/>
        <item x="159"/>
        <item x="2419"/>
        <item x="4316"/>
        <item x="1021"/>
        <item x="2180"/>
        <item x="2181"/>
        <item x="3799"/>
        <item x="4066"/>
        <item x="2301"/>
        <item x="2420"/>
        <item x="2673"/>
        <item x="2941"/>
        <item x="1945"/>
        <item x="1677"/>
        <item x="1537"/>
        <item x="3557"/>
        <item x="160"/>
        <item x="2421"/>
        <item x="1022"/>
        <item x="485"/>
        <item x="2942"/>
        <item x="3199"/>
        <item x="4067"/>
        <item x="1946"/>
        <item x="1678"/>
        <item x="3800"/>
        <item x="1023"/>
        <item x="1151"/>
        <item x="2674"/>
        <item x="4991"/>
        <item x="4068"/>
        <item x="2182"/>
        <item x="2545"/>
        <item x="1415"/>
        <item x="2943"/>
        <item x="2302"/>
        <item x="486"/>
        <item x="1538"/>
        <item x="1152"/>
        <item x="4069"/>
        <item x="2675"/>
        <item x="252"/>
        <item x="2303"/>
        <item x="1947"/>
        <item x="2065"/>
        <item x="3944"/>
        <item x="3200"/>
        <item x="3458"/>
        <item x="1811"/>
        <item x="4701"/>
        <item x="1679"/>
        <item x="3335"/>
        <item x="4578"/>
        <item x="1416"/>
        <item x="253"/>
        <item x="3201"/>
        <item x="3680"/>
        <item x="2546"/>
        <item x="487"/>
        <item x="4859"/>
        <item x="4070"/>
        <item x="161"/>
        <item x="2800"/>
        <item x="4975"/>
        <item x="4450"/>
        <item x="615"/>
        <item x="1948"/>
        <item x="3202"/>
        <item x="4317"/>
        <item x="4451"/>
        <item x="616"/>
        <item x="3336"/>
        <item x="24"/>
        <item x="79"/>
        <item x="1417"/>
        <item x="1418"/>
        <item x="3801"/>
        <item x="4197"/>
        <item x="254"/>
        <item x="617"/>
        <item x="2801"/>
        <item x="737"/>
        <item x="373"/>
        <item x="4452"/>
        <item x="1419"/>
        <item x="4453"/>
        <item x="4318"/>
        <item x="2676"/>
        <item x="4198"/>
        <item x="255"/>
        <item x="1024"/>
        <item x="618"/>
        <item x="3558"/>
        <item x="1539"/>
        <item x="1812"/>
        <item x="4454"/>
        <item x="4702"/>
        <item x="1949"/>
        <item x="1680"/>
        <item x="1153"/>
        <item x="3203"/>
        <item x="162"/>
        <item x="488"/>
        <item x="2422"/>
        <item x="1286"/>
        <item x="2547"/>
        <item x="3204"/>
        <item x="256"/>
        <item x="1025"/>
        <item x="3459"/>
        <item x="3559"/>
        <item x="4319"/>
        <item x="1950"/>
        <item x="2944"/>
        <item x="1813"/>
        <item x="3460"/>
        <item x="1540"/>
        <item x="2802"/>
        <item x="3802"/>
        <item x="2066"/>
        <item x="4703"/>
        <item x="1814"/>
        <item x="3337"/>
        <item x="4320"/>
        <item x="2677"/>
        <item x="2423"/>
        <item x="2945"/>
        <item x="3080"/>
        <item x="4992"/>
        <item x="738"/>
        <item x="2304"/>
        <item x="2183"/>
        <item x="875"/>
        <item x="876"/>
        <item x="1420"/>
        <item x="2067"/>
        <item x="257"/>
        <item x="374"/>
        <item x="2548"/>
        <item x="3338"/>
        <item x="877"/>
        <item x="1154"/>
        <item x="4579"/>
        <item x="4071"/>
        <item x="1287"/>
        <item x="1155"/>
        <item x="3681"/>
        <item x="1541"/>
        <item x="1026"/>
        <item x="3803"/>
        <item x="2803"/>
        <item x="1421"/>
        <item x="4580"/>
        <item x="3339"/>
        <item x="4199"/>
        <item x="1815"/>
        <item x="1951"/>
        <item x="1422"/>
        <item x="3461"/>
        <item x="4200"/>
        <item x="375"/>
        <item x="1027"/>
        <item x="2305"/>
        <item x="1816"/>
        <item x="1423"/>
        <item x="4860"/>
        <item x="3560"/>
        <item x="4787"/>
        <item x="258"/>
        <item x="376"/>
        <item x="739"/>
        <item x="4201"/>
        <item x="3804"/>
        <item x="1156"/>
        <item x="1288"/>
        <item x="4321"/>
        <item x="1424"/>
        <item x="878"/>
        <item x="2184"/>
        <item x="2185"/>
        <item x="4072"/>
        <item x="3682"/>
        <item x="3081"/>
        <item x="1289"/>
        <item x="259"/>
        <item x="1542"/>
        <item x="3462"/>
        <item x="2424"/>
        <item x="740"/>
        <item x="1157"/>
        <item x="741"/>
        <item x="3340"/>
        <item x="2306"/>
        <item x="2307"/>
        <item x="1543"/>
        <item x="3683"/>
        <item x="3945"/>
        <item x="3684"/>
        <item x="619"/>
        <item x="2549"/>
        <item x="4788"/>
        <item x="2308"/>
        <item x="2678"/>
        <item x="1425"/>
        <item x="1028"/>
        <item x="1681"/>
        <item x="1817"/>
        <item x="1029"/>
        <item x="80"/>
        <item x="879"/>
        <item x="163"/>
        <item x="1682"/>
        <item x="880"/>
        <item x="1683"/>
        <item x="2804"/>
        <item x="1158"/>
        <item x="3561"/>
        <item x="1544"/>
        <item x="4789"/>
        <item x="1545"/>
        <item x="2946"/>
        <item x="881"/>
        <item x="3685"/>
        <item x="1546"/>
        <item x="2186"/>
        <item x="1426"/>
        <item x="4861"/>
        <item x="1952"/>
        <item x="4322"/>
        <item x="3805"/>
        <item x="260"/>
        <item x="4581"/>
        <item x="1030"/>
        <item x="4455"/>
        <item x="4073"/>
        <item x="377"/>
        <item x="3806"/>
        <item x="3562"/>
        <item x="3563"/>
        <item x="3807"/>
        <item x="3808"/>
        <item x="742"/>
        <item x="1547"/>
        <item x="2550"/>
        <item x="2425"/>
        <item x="3205"/>
        <item x="2947"/>
        <item x="4940"/>
        <item x="3341"/>
        <item x="4456"/>
        <item x="882"/>
        <item x="3082"/>
        <item x="3564"/>
        <item x="3686"/>
        <item x="4790"/>
        <item x="620"/>
        <item x="378"/>
        <item x="3"/>
        <item x="2679"/>
        <item x="4976"/>
        <item x="2551"/>
        <item x="883"/>
        <item x="489"/>
        <item x="1427"/>
        <item x="4704"/>
        <item x="2068"/>
        <item x="3809"/>
        <item x="3687"/>
        <item x="3946"/>
        <item x="3688"/>
        <item x="3810"/>
        <item x="4791"/>
        <item x="2948"/>
        <item x="81"/>
        <item x="4582"/>
        <item x="82"/>
        <item x="743"/>
        <item x="2426"/>
        <item x="744"/>
        <item x="1684"/>
        <item x="621"/>
        <item x="2805"/>
        <item x="83"/>
        <item x="1953"/>
        <item x="2187"/>
        <item x="2069"/>
        <item x="884"/>
        <item x="4977"/>
        <item x="885"/>
        <item x="2552"/>
        <item x="2949"/>
        <item x="164"/>
        <item x="2070"/>
        <item x="1290"/>
        <item x="3206"/>
        <item x="4705"/>
        <item x="1031"/>
        <item x="1954"/>
        <item x="3207"/>
        <item x="1291"/>
        <item x="1548"/>
        <item x="2188"/>
        <item x="745"/>
        <item x="886"/>
        <item x="3463"/>
        <item x="2071"/>
        <item x="622"/>
        <item x="1428"/>
        <item x="4706"/>
        <item x="4792"/>
        <item x="2950"/>
        <item x="1685"/>
        <item x="1429"/>
        <item x="1159"/>
        <item x="887"/>
        <item x="1160"/>
        <item x="165"/>
        <item x="3811"/>
        <item x="2553"/>
        <item x="1032"/>
        <item x="3812"/>
        <item x="2427"/>
        <item x="4457"/>
        <item x="2680"/>
        <item x="3342"/>
        <item x="2951"/>
        <item x="3947"/>
        <item x="2428"/>
        <item x="1292"/>
        <item x="4707"/>
        <item x="3813"/>
        <item x="623"/>
        <item x="1955"/>
        <item x="1686"/>
        <item x="1818"/>
        <item x="1819"/>
        <item x="746"/>
        <item x="1549"/>
        <item x="2806"/>
        <item x="4323"/>
        <item x="4202"/>
        <item x="3083"/>
        <item x="4324"/>
        <item x="3084"/>
        <item x="2309"/>
        <item x="3565"/>
        <item x="1550"/>
        <item x="2072"/>
        <item x="379"/>
        <item x="4074"/>
        <item x="1430"/>
        <item x="4793"/>
        <item x="624"/>
        <item x="4583"/>
        <item x="1161"/>
        <item x="1293"/>
        <item x="2554"/>
        <item x="4075"/>
        <item x="2555"/>
        <item x="2681"/>
        <item x="3566"/>
        <item x="2952"/>
        <item x="4862"/>
        <item x="4076"/>
        <item x="490"/>
        <item x="4325"/>
        <item x="1431"/>
        <item x="380"/>
        <item x="491"/>
        <item x="25"/>
        <item x="3464"/>
        <item x="1294"/>
        <item x="625"/>
        <item x="4993"/>
        <item x="4584"/>
        <item x="3814"/>
        <item x="1551"/>
        <item x="4203"/>
        <item x="3465"/>
        <item x="2682"/>
        <item x="2807"/>
        <item x="1432"/>
        <item x="1687"/>
        <item x="4326"/>
        <item x="2310"/>
        <item x="2953"/>
        <item x="1033"/>
        <item x="4077"/>
        <item x="3815"/>
        <item x="1162"/>
        <item x="1034"/>
        <item x="4941"/>
        <item x="1552"/>
        <item x="747"/>
        <item x="1163"/>
        <item x="1433"/>
        <item x="2189"/>
        <item x="1295"/>
        <item x="4078"/>
        <item x="2429"/>
        <item x="2954"/>
        <item x="2073"/>
        <item x="2955"/>
        <item x="2430"/>
        <item x="84"/>
        <item x="1956"/>
        <item x="1434"/>
        <item x="2956"/>
        <item x="1035"/>
        <item x="492"/>
        <item x="626"/>
        <item x="3208"/>
        <item x="4079"/>
        <item x="3567"/>
        <item x="1688"/>
        <item x="4080"/>
        <item x="381"/>
        <item x="382"/>
        <item x="261"/>
        <item x="1296"/>
        <item x="4081"/>
        <item x="4942"/>
        <item x="1297"/>
        <item x="4585"/>
        <item x="2556"/>
        <item x="627"/>
        <item x="2683"/>
        <item x="2190"/>
        <item x="1036"/>
        <item x="888"/>
        <item x="889"/>
        <item x="2684"/>
        <item x="1435"/>
        <item x="748"/>
        <item x="262"/>
        <item x="493"/>
        <item x="890"/>
        <item x="2685"/>
        <item x="1553"/>
        <item x="263"/>
        <item x="3085"/>
        <item x="1957"/>
        <item x="1820"/>
        <item x="2311"/>
        <item x="2808"/>
        <item x="2431"/>
        <item x="1958"/>
        <item x="4082"/>
        <item x="4794"/>
        <item x="3948"/>
        <item x="3949"/>
        <item x="4708"/>
        <item x="4586"/>
        <item x="1689"/>
        <item x="2312"/>
        <item x="3086"/>
        <item x="891"/>
        <item x="3568"/>
        <item x="1037"/>
        <item x="264"/>
        <item x="628"/>
        <item x="1959"/>
        <item x="629"/>
        <item x="1436"/>
        <item x="4709"/>
        <item x="2557"/>
        <item x="4710"/>
        <item x="1437"/>
        <item x="2957"/>
        <item x="4458"/>
        <item x="494"/>
        <item x="166"/>
        <item x="3466"/>
        <item x="3343"/>
        <item x="1438"/>
        <item x="749"/>
        <item x="3344"/>
        <item x="265"/>
        <item x="4327"/>
        <item x="1164"/>
        <item x="2313"/>
        <item x="4711"/>
        <item x="4204"/>
        <item x="1439"/>
        <item x="4587"/>
        <item x="3345"/>
        <item x="4863"/>
        <item x="4588"/>
        <item x="2432"/>
        <item x="3467"/>
        <item x="1298"/>
        <item x="2191"/>
        <item x="3689"/>
        <item x="3346"/>
        <item x="3209"/>
        <item x="4864"/>
        <item x="1299"/>
        <item x="495"/>
        <item x="1038"/>
        <item x="1165"/>
        <item x="4328"/>
        <item x="496"/>
        <item x="892"/>
        <item x="2809"/>
        <item x="4589"/>
        <item x="1960"/>
        <item x="2074"/>
        <item x="2810"/>
        <item x="893"/>
        <item x="3087"/>
        <item x="85"/>
        <item x="1690"/>
        <item x="1300"/>
        <item x="2075"/>
        <item x="1691"/>
        <item x="1166"/>
        <item x="4459"/>
        <item x="3690"/>
        <item x="3088"/>
        <item x="2958"/>
        <item x="630"/>
        <item x="2686"/>
        <item x="3950"/>
        <item x="1167"/>
        <item x="4329"/>
        <item x="4590"/>
        <item x="4330"/>
        <item x="3691"/>
        <item x="2959"/>
        <item x="167"/>
        <item x="497"/>
        <item x="3816"/>
        <item x="4712"/>
        <item x="3468"/>
        <item x="2687"/>
        <item x="2558"/>
        <item x="2433"/>
        <item x="1039"/>
        <item x="3210"/>
        <item x="3469"/>
        <item x="3347"/>
        <item x="4994"/>
        <item x="2314"/>
        <item x="4205"/>
        <item x="4460"/>
        <item x="1440"/>
        <item x="4943"/>
        <item x="631"/>
        <item x="498"/>
        <item x="3692"/>
        <item x="1692"/>
        <item x="4083"/>
        <item x="1040"/>
        <item x="3951"/>
        <item x="1961"/>
        <item x="2811"/>
        <item x="3952"/>
        <item x="4865"/>
        <item x="4866"/>
        <item x="2192"/>
        <item x="2076"/>
        <item x="2315"/>
        <item x="2812"/>
        <item x="3211"/>
        <item x="4331"/>
        <item x="4795"/>
        <item x="1301"/>
        <item x="1441"/>
        <item x="4995"/>
        <item x="1442"/>
        <item x="1041"/>
        <item x="3089"/>
        <item x="4713"/>
        <item x="4084"/>
        <item x="1821"/>
        <item x="4714"/>
        <item x="266"/>
        <item x="4591"/>
        <item x="383"/>
        <item x="1822"/>
        <item x="1693"/>
        <item x="2813"/>
        <item x="3348"/>
        <item x="3817"/>
        <item x="3953"/>
        <item x="2077"/>
        <item x="2814"/>
        <item x="2193"/>
        <item x="4461"/>
        <item x="2434"/>
        <item x="2815"/>
        <item x="4796"/>
        <item x="3349"/>
        <item x="894"/>
        <item x="2688"/>
        <item x="3350"/>
        <item x="3818"/>
        <item x="3090"/>
        <item x="2816"/>
        <item x="1302"/>
        <item x="4206"/>
        <item x="1168"/>
        <item x="4462"/>
        <item x="86"/>
        <item x="4332"/>
        <item x="3091"/>
        <item x="1303"/>
        <item x="3569"/>
        <item x="3954"/>
        <item x="3955"/>
        <item x="4085"/>
        <item x="2194"/>
        <item x="4715"/>
        <item x="4463"/>
        <item x="2689"/>
        <item x="499"/>
        <item x="750"/>
        <item x="4086"/>
        <item x="1169"/>
        <item x="1554"/>
        <item x="2960"/>
        <item x="2817"/>
        <item x="3819"/>
        <item x="500"/>
        <item x="3351"/>
        <item x="501"/>
        <item x="3212"/>
        <item x="3956"/>
        <item x="87"/>
        <item x="3213"/>
        <item x="3352"/>
        <item x="502"/>
        <item x="3214"/>
        <item x="2078"/>
        <item x="2818"/>
        <item x="2559"/>
        <item x="1694"/>
        <item x="4207"/>
        <item x="4333"/>
        <item x="4797"/>
        <item x="4087"/>
        <item x="88"/>
        <item x="384"/>
        <item x="1304"/>
        <item x="2435"/>
        <item x="3570"/>
        <item x="632"/>
        <item x="2690"/>
        <item x="3820"/>
        <item x="1695"/>
        <item x="4464"/>
        <item x="385"/>
        <item x="3092"/>
        <item x="3470"/>
        <item x="1696"/>
        <item x="2195"/>
        <item x="2316"/>
        <item x="3093"/>
        <item x="2691"/>
        <item x="4334"/>
        <item x="1962"/>
        <item x="3693"/>
        <item x="1697"/>
        <item x="386"/>
        <item x="1305"/>
        <item x="503"/>
        <item x="3957"/>
        <item x="3958"/>
        <item x="751"/>
        <item x="3094"/>
        <item x="4088"/>
        <item x="1306"/>
        <item x="168"/>
        <item x="2692"/>
        <item x="4208"/>
        <item x="4"/>
        <item x="3215"/>
        <item x="1042"/>
        <item x="752"/>
        <item x="2819"/>
        <item x="895"/>
        <item x="1963"/>
        <item x="1698"/>
        <item x="3821"/>
        <item x="3216"/>
        <item x="4335"/>
        <item x="4209"/>
        <item x="1307"/>
        <item x="2820"/>
        <item x="4336"/>
        <item x="4867"/>
        <item x="896"/>
        <item x="1823"/>
        <item x="2560"/>
        <item x="1170"/>
        <item x="4944"/>
        <item x="3471"/>
        <item x="387"/>
        <item x="3353"/>
        <item x="1171"/>
        <item x="1964"/>
        <item x="1699"/>
        <item x="1555"/>
        <item x="4945"/>
        <item x="2693"/>
        <item x="2961"/>
        <item x="2962"/>
        <item x="267"/>
        <item x="1043"/>
        <item x="1172"/>
        <item x="633"/>
        <item x="388"/>
        <item x="2196"/>
        <item x="3571"/>
        <item x="1308"/>
        <item x="2963"/>
        <item x="3354"/>
        <item x="2317"/>
        <item x="3959"/>
        <item x="2197"/>
        <item x="1700"/>
        <item x="1556"/>
        <item x="2079"/>
        <item x="2318"/>
        <item x="2198"/>
        <item x="3472"/>
        <item x="2199"/>
        <item x="1173"/>
        <item x="89"/>
        <item x="2436"/>
        <item x="634"/>
        <item x="1965"/>
        <item x="3095"/>
        <item x="3096"/>
        <item x="635"/>
        <item x="1044"/>
        <item x="2200"/>
        <item x="1557"/>
        <item x="2964"/>
        <item x="2561"/>
        <item x="3822"/>
        <item x="3960"/>
        <item x="5"/>
        <item x="3694"/>
        <item x="3572"/>
        <item x="3217"/>
        <item x="3823"/>
        <item x="636"/>
        <item x="753"/>
        <item x="3824"/>
        <item x="4798"/>
        <item x="4592"/>
        <item x="3825"/>
        <item x="3473"/>
        <item x="389"/>
        <item x="2821"/>
        <item x="3826"/>
        <item x="3097"/>
        <item x="90"/>
        <item x="504"/>
        <item x="1309"/>
        <item x="4716"/>
        <item x="1701"/>
        <item x="3961"/>
        <item x="2080"/>
        <item x="2965"/>
        <item x="2081"/>
        <item x="2082"/>
        <item x="4210"/>
        <item x="754"/>
        <item x="2822"/>
        <item x="2201"/>
        <item x="4337"/>
        <item x="4465"/>
        <item x="897"/>
        <item x="3098"/>
        <item x="3474"/>
        <item x="4089"/>
        <item x="1824"/>
        <item x="2562"/>
        <item x="3962"/>
        <item x="3355"/>
        <item x="2694"/>
        <item x="1310"/>
        <item x="4717"/>
        <item x="1045"/>
        <item x="2823"/>
        <item x="2437"/>
        <item x="3827"/>
        <item x="4946"/>
        <item x="91"/>
        <item x="169"/>
        <item x="3356"/>
        <item x="390"/>
        <item x="2438"/>
        <item x="3695"/>
        <item x="2966"/>
        <item x="3828"/>
        <item x="268"/>
        <item x="2563"/>
        <item x="4799"/>
        <item x="4593"/>
        <item x="1311"/>
        <item x="4211"/>
        <item x="3573"/>
        <item x="4947"/>
        <item x="3099"/>
        <item x="1702"/>
        <item x="4338"/>
        <item x="3218"/>
        <item x="1443"/>
        <item x="2202"/>
        <item x="3357"/>
        <item x="170"/>
        <item x="1444"/>
        <item x="3358"/>
        <item x="1312"/>
        <item x="2967"/>
        <item x="898"/>
        <item x="2564"/>
        <item x="4594"/>
        <item x="3696"/>
        <item x="269"/>
        <item x="1313"/>
        <item x="1445"/>
        <item x="505"/>
        <item x="3697"/>
        <item x="506"/>
        <item x="3359"/>
        <item x="1046"/>
        <item x="3829"/>
        <item x="26"/>
        <item x="2083"/>
        <item x="2203"/>
        <item x="507"/>
        <item x="2695"/>
        <item x="4996"/>
        <item x="4339"/>
        <item x="3360"/>
        <item x="2565"/>
        <item x="3361"/>
        <item x="171"/>
        <item x="172"/>
        <item x="2319"/>
        <item x="3963"/>
        <item x="1174"/>
        <item x="4090"/>
        <item x="1175"/>
        <item x="1047"/>
        <item x="2824"/>
        <item x="2825"/>
        <item x="4868"/>
        <item x="173"/>
        <item x="2826"/>
        <item x="2696"/>
        <item x="637"/>
        <item x="3574"/>
        <item x="1176"/>
        <item x="1446"/>
        <item x="2827"/>
        <item x="1048"/>
        <item x="4595"/>
        <item x="1447"/>
        <item x="508"/>
        <item x="4596"/>
        <item x="2320"/>
        <item x="2828"/>
        <item x="2439"/>
        <item x="1314"/>
        <item x="2204"/>
        <item x="4869"/>
        <item x="270"/>
        <item x="1049"/>
        <item x="899"/>
        <item x="4718"/>
        <item x="509"/>
        <item x="92"/>
        <item x="4091"/>
        <item x="271"/>
        <item x="2829"/>
        <item x="4870"/>
        <item x="1050"/>
        <item x="1966"/>
        <item x="1448"/>
        <item x="755"/>
        <item x="2084"/>
        <item x="1449"/>
        <item x="93"/>
        <item x="3964"/>
        <item x="4340"/>
        <item x="4341"/>
        <item x="174"/>
        <item x="1703"/>
        <item x="1051"/>
        <item x="638"/>
        <item x="2566"/>
        <item x="3362"/>
        <item x="4948"/>
        <item x="4597"/>
        <item x="3219"/>
        <item x="3698"/>
        <item x="4092"/>
        <item x="1825"/>
        <item x="3830"/>
        <item x="1450"/>
        <item x="4598"/>
        <item x="4212"/>
        <item x="3575"/>
        <item x="1315"/>
        <item x="4466"/>
        <item x="2085"/>
        <item x="1826"/>
        <item x="94"/>
        <item x="4213"/>
        <item x="4599"/>
        <item x="2440"/>
        <item x="175"/>
        <item x="4800"/>
        <item x="1967"/>
        <item x="4093"/>
        <item x="3475"/>
        <item x="3476"/>
        <item x="3576"/>
        <item x="2441"/>
        <item x="4342"/>
        <item x="3831"/>
        <item x="1968"/>
        <item x="2567"/>
        <item x="4467"/>
        <item x="639"/>
        <item x="4343"/>
        <item x="640"/>
        <item x="3699"/>
        <item x="176"/>
        <item x="4600"/>
        <item x="900"/>
        <item x="756"/>
        <item x="901"/>
        <item x="3832"/>
        <item x="2830"/>
        <item x="4094"/>
        <item x="1451"/>
        <item x="3477"/>
        <item x="3478"/>
        <item x="1052"/>
        <item x="3965"/>
        <item x="1704"/>
        <item x="1969"/>
        <item x="641"/>
        <item x="4871"/>
        <item x="1177"/>
        <item x="3363"/>
        <item x="2568"/>
        <item x="4468"/>
        <item x="3577"/>
        <item x="2569"/>
        <item x="2205"/>
        <item x="95"/>
        <item x="2442"/>
        <item x="3220"/>
        <item x="4095"/>
        <item x="3221"/>
        <item x="642"/>
        <item x="1827"/>
        <item x="3100"/>
        <item x="3578"/>
        <item x="3833"/>
        <item x="3834"/>
        <item x="2443"/>
        <item x="643"/>
        <item x="1828"/>
        <item x="4344"/>
        <item x="4469"/>
        <item x="4214"/>
        <item x="1558"/>
        <item x="4096"/>
        <item x="3222"/>
        <item x="1053"/>
        <item x="1829"/>
        <item x="4470"/>
        <item x="3101"/>
        <item x="1452"/>
        <item x="2968"/>
        <item x="4471"/>
        <item x="644"/>
        <item x="1178"/>
        <item x="272"/>
        <item x="1179"/>
        <item x="3364"/>
        <item x="4601"/>
        <item x="4719"/>
        <item x="3102"/>
        <item x="4720"/>
        <item x="2086"/>
        <item x="4472"/>
        <item x="273"/>
        <item x="2570"/>
        <item x="3223"/>
        <item x="4721"/>
        <item x="391"/>
        <item x="3479"/>
        <item x="4215"/>
        <item x="902"/>
        <item x="4097"/>
        <item x="645"/>
        <item x="3966"/>
        <item x="3480"/>
        <item x="2697"/>
        <item x="1180"/>
        <item x="3579"/>
        <item x="2571"/>
        <item x="2698"/>
        <item x="3580"/>
        <item x="2321"/>
        <item x="1830"/>
        <item x="274"/>
        <item x="510"/>
        <item x="2831"/>
        <item x="3103"/>
        <item x="757"/>
        <item x="4602"/>
        <item x="4216"/>
        <item x="177"/>
        <item x="1970"/>
        <item x="3835"/>
        <item x="3967"/>
        <item x="903"/>
        <item x="3104"/>
        <item x="3581"/>
        <item x="3836"/>
        <item x="2572"/>
        <item x="1559"/>
        <item x="1560"/>
        <item x="1453"/>
        <item x="4722"/>
        <item x="904"/>
        <item x="2322"/>
        <item x="4978"/>
        <item x="4801"/>
        <item x="2969"/>
        <item x="1971"/>
        <item x="3105"/>
        <item x="2444"/>
        <item x="2445"/>
        <item x="1831"/>
        <item x="758"/>
        <item x="905"/>
        <item x="3582"/>
        <item x="3365"/>
        <item x="2323"/>
        <item x="1832"/>
        <item x="178"/>
        <item x="759"/>
        <item x="1316"/>
        <item x="1054"/>
        <item x="760"/>
        <item x="2970"/>
        <item x="3968"/>
        <item x="3106"/>
        <item x="2832"/>
        <item x="1561"/>
        <item x="2324"/>
        <item x="2087"/>
        <item x="3837"/>
        <item x="1705"/>
        <item x="1562"/>
        <item x="2206"/>
        <item x="3838"/>
        <item x="1706"/>
        <item x="646"/>
        <item x="4098"/>
        <item x="3481"/>
        <item x="4603"/>
        <item x="3839"/>
        <item x="4872"/>
        <item x="2207"/>
        <item x="2833"/>
        <item x="647"/>
        <item x="4802"/>
        <item x="3482"/>
        <item x="3224"/>
        <item x="3483"/>
        <item x="1972"/>
        <item x="3484"/>
        <item x="3969"/>
        <item x="2971"/>
        <item x="648"/>
        <item x="392"/>
        <item x="761"/>
        <item x="2088"/>
        <item x="2089"/>
        <item x="3700"/>
        <item x="4099"/>
        <item x="2834"/>
        <item x="1563"/>
        <item x="1055"/>
        <item x="1564"/>
        <item x="649"/>
        <item x="3970"/>
        <item x="1833"/>
        <item x="3701"/>
        <item x="275"/>
        <item x="3583"/>
        <item x="1056"/>
        <item x="1707"/>
        <item x="3485"/>
        <item x="511"/>
        <item x="4345"/>
        <item x="3366"/>
        <item x="3486"/>
        <item x="2446"/>
        <item x="2208"/>
        <item x="906"/>
        <item x="1973"/>
        <item x="6"/>
        <item x="3702"/>
        <item x="4473"/>
        <item x="907"/>
        <item x="2835"/>
        <item x="4346"/>
        <item x="3584"/>
        <item x="2090"/>
        <item x="4803"/>
        <item x="1974"/>
        <item x="2447"/>
        <item x="2091"/>
        <item x="4604"/>
        <item x="1317"/>
        <item x="512"/>
        <item x="2573"/>
        <item x="4100"/>
        <item x="276"/>
        <item x="4217"/>
        <item x="2972"/>
        <item x="1834"/>
        <item x="2699"/>
        <item x="4101"/>
        <item x="3367"/>
        <item x="1181"/>
        <item x="4723"/>
        <item x="2836"/>
        <item x="4474"/>
        <item x="3971"/>
        <item x="4873"/>
        <item x="908"/>
        <item x="2837"/>
        <item x="3225"/>
        <item x="1454"/>
        <item x="2700"/>
        <item x="1455"/>
        <item x="3368"/>
        <item x="762"/>
        <item x="1565"/>
        <item x="4218"/>
        <item x="3226"/>
        <item x="1456"/>
        <item x="4804"/>
        <item x="277"/>
        <item x="4874"/>
        <item x="4102"/>
        <item x="2838"/>
        <item x="1057"/>
        <item x="4875"/>
        <item x="1318"/>
        <item x="4475"/>
        <item x="278"/>
        <item x="1319"/>
        <item x="3840"/>
        <item x="2574"/>
        <item x="2325"/>
        <item x="4347"/>
        <item x="1182"/>
        <item x="2092"/>
        <item x="1566"/>
        <item x="393"/>
        <item x="279"/>
        <item x="4876"/>
        <item x="763"/>
        <item x="3227"/>
        <item x="2973"/>
        <item x="4605"/>
        <item x="3228"/>
        <item x="4348"/>
        <item x="3841"/>
        <item x="394"/>
        <item x="1835"/>
        <item x="4219"/>
        <item x="4805"/>
        <item x="395"/>
        <item x="27"/>
        <item x="1567"/>
        <item x="2093"/>
        <item x="96"/>
        <item x="4476"/>
        <item x="650"/>
        <item x="4477"/>
        <item x="1457"/>
        <item x="1458"/>
        <item x="3585"/>
        <item x="4220"/>
        <item x="1836"/>
        <item x="2448"/>
        <item x="3107"/>
        <item x="396"/>
        <item x="1459"/>
        <item x="1708"/>
        <item x="1837"/>
        <item x="4979"/>
        <item x="513"/>
        <item x="1320"/>
        <item x="3586"/>
        <item x="179"/>
        <item x="3972"/>
        <item x="4349"/>
        <item x="2974"/>
        <item x="2326"/>
        <item x="4606"/>
        <item x="3973"/>
        <item x="3703"/>
        <item x="3974"/>
        <item x="4877"/>
        <item x="2209"/>
        <item x="2327"/>
        <item x="3369"/>
        <item x="397"/>
        <item x="3975"/>
        <item x="2839"/>
        <item x="1321"/>
        <item x="97"/>
        <item x="4878"/>
        <item x="1058"/>
        <item x="4221"/>
        <item x="3842"/>
        <item x="280"/>
        <item x="2094"/>
        <item x="4997"/>
        <item x="4478"/>
        <item x="2840"/>
        <item x="3370"/>
        <item x="4350"/>
        <item x="98"/>
        <item x="3976"/>
        <item x="3587"/>
        <item x="398"/>
        <item x="4103"/>
        <item x="2210"/>
        <item x="4104"/>
        <item x="2575"/>
        <item x="2701"/>
        <item x="3588"/>
        <item x="4351"/>
        <item x="1183"/>
        <item x="4479"/>
        <item x="514"/>
        <item x="4222"/>
        <item x="1838"/>
        <item x="4879"/>
        <item x="4352"/>
        <item x="2841"/>
        <item x="1059"/>
        <item x="2975"/>
        <item x="2211"/>
        <item x="2449"/>
        <item x="4105"/>
        <item x="2576"/>
        <item x="4353"/>
        <item x="2976"/>
        <item x="1184"/>
        <item x="281"/>
        <item x="2977"/>
        <item x="1975"/>
        <item x="4354"/>
        <item x="99"/>
        <item x="651"/>
        <item x="3977"/>
        <item x="399"/>
        <item x="1185"/>
        <item x="1839"/>
        <item x="2702"/>
        <item x="3108"/>
        <item x="2842"/>
        <item x="4949"/>
        <item x="3229"/>
        <item x="1568"/>
        <item x="1460"/>
        <item x="3704"/>
        <item x="4880"/>
        <item x="3843"/>
        <item x="4607"/>
        <item x="3844"/>
        <item x="4724"/>
        <item x="2212"/>
        <item x="2450"/>
        <item x="4355"/>
        <item x="3230"/>
        <item x="4806"/>
        <item x="4223"/>
        <item x="7"/>
        <item x="4980"/>
        <item x="2577"/>
        <item x="4881"/>
        <item x="2978"/>
        <item x="100"/>
        <item x="764"/>
        <item x="4480"/>
        <item x="4224"/>
        <item x="3705"/>
        <item x="2213"/>
        <item x="1186"/>
        <item x="2703"/>
        <item x="652"/>
        <item x="1840"/>
        <item x="3978"/>
        <item x="2578"/>
        <item x="2328"/>
        <item x="4608"/>
        <item x="1709"/>
        <item x="515"/>
        <item x="3231"/>
        <item x="4981"/>
        <item x="4106"/>
        <item x="4107"/>
        <item x="1710"/>
        <item x="3232"/>
        <item x="2579"/>
        <item x="4807"/>
        <item x="3487"/>
        <item x="1976"/>
        <item x="3109"/>
        <item x="653"/>
        <item x="180"/>
        <item x="3979"/>
        <item x="4481"/>
        <item x="4356"/>
        <item x="3110"/>
        <item x="516"/>
        <item x="2979"/>
        <item x="2214"/>
        <item x="765"/>
        <item x="1060"/>
        <item x="3589"/>
        <item x="1569"/>
        <item x="1570"/>
        <item x="4882"/>
        <item x="3371"/>
        <item x="3845"/>
        <item x="766"/>
        <item x="2843"/>
        <item x="3372"/>
        <item x="2095"/>
        <item x="2329"/>
        <item x="3111"/>
        <item x="1061"/>
        <item x="2980"/>
        <item x="517"/>
        <item x="1187"/>
        <item x="4609"/>
        <item x="4950"/>
        <item x="4225"/>
        <item x="3590"/>
        <item x="4357"/>
        <item x="3488"/>
        <item x="3233"/>
        <item x="518"/>
        <item x="1977"/>
        <item x="4226"/>
        <item x="400"/>
        <item x="401"/>
        <item x="3234"/>
        <item x="767"/>
        <item x="2844"/>
        <item x="402"/>
        <item x="2215"/>
        <item x="4610"/>
        <item x="909"/>
        <item x="2845"/>
        <item x="3373"/>
        <item x="4108"/>
        <item x="3235"/>
        <item x="4725"/>
        <item x="3489"/>
        <item x="101"/>
        <item x="3846"/>
        <item x="4611"/>
        <item x="519"/>
        <item x="2451"/>
        <item x="1978"/>
        <item x="654"/>
        <item x="1461"/>
        <item x="2846"/>
        <item x="3490"/>
        <item x="2452"/>
        <item x="181"/>
        <item x="4982"/>
        <item x="3374"/>
        <item x="3980"/>
        <item x="102"/>
        <item x="3491"/>
        <item x="403"/>
        <item x="768"/>
        <item x="2096"/>
        <item x="1062"/>
        <item x="182"/>
        <item x="2330"/>
        <item x="4482"/>
        <item x="2981"/>
        <item x="1571"/>
        <item x="1979"/>
        <item x="404"/>
        <item x="3981"/>
        <item x="2331"/>
        <item x="405"/>
        <item x="520"/>
        <item x="769"/>
        <item x="2332"/>
        <item x="103"/>
        <item x="1188"/>
        <item x="1189"/>
        <item x="4358"/>
        <item x="521"/>
        <item x="2982"/>
        <item x="2704"/>
        <item x="2333"/>
        <item x="4483"/>
        <item x="406"/>
        <item x="1190"/>
        <item x="4951"/>
        <item x="1572"/>
        <item x="4883"/>
        <item x="770"/>
        <item x="407"/>
        <item x="910"/>
        <item x="3236"/>
        <item x="3847"/>
        <item x="1841"/>
        <item x="3112"/>
        <item x="1842"/>
        <item x="4808"/>
        <item x="2453"/>
        <item x="2454"/>
        <item x="4359"/>
        <item x="911"/>
        <item x="2983"/>
        <item x="771"/>
        <item x="1462"/>
        <item x="3848"/>
        <item x="3982"/>
        <item x="2455"/>
        <item x="1711"/>
        <item x="1322"/>
        <item x="3983"/>
        <item x="1063"/>
        <item x="2580"/>
        <item x="4612"/>
        <item x="2097"/>
        <item x="3706"/>
        <item x="1064"/>
        <item x="4952"/>
        <item x="2847"/>
        <item x="4809"/>
        <item x="1463"/>
        <item x="1573"/>
        <item x="1323"/>
        <item x="2848"/>
        <item x="3849"/>
        <item x="772"/>
        <item x="2984"/>
        <item x="1843"/>
        <item x="1065"/>
        <item x="3375"/>
        <item x="1574"/>
        <item x="4360"/>
        <item x="4109"/>
        <item x="3492"/>
        <item x="2334"/>
        <item x="282"/>
        <item x="2705"/>
        <item x="522"/>
        <item x="1712"/>
        <item x="773"/>
        <item x="1191"/>
        <item x="912"/>
        <item x="4484"/>
        <item x="2985"/>
        <item x="1844"/>
        <item x="655"/>
        <item x="4485"/>
        <item x="2098"/>
        <item x="4884"/>
        <item x="3707"/>
        <item x="104"/>
        <item x="4810"/>
        <item x="656"/>
        <item x="4227"/>
        <item x="2456"/>
        <item x="657"/>
        <item x="4726"/>
        <item x="1980"/>
        <item x="1713"/>
        <item x="4613"/>
        <item x="4486"/>
        <item x="2986"/>
        <item x="4228"/>
        <item x="3237"/>
        <item x="2099"/>
        <item x="1575"/>
        <item x="2987"/>
        <item x="3493"/>
        <item x="658"/>
        <item x="4811"/>
        <item x="523"/>
        <item x="4812"/>
        <item x="2581"/>
        <item x="3113"/>
        <item x="2706"/>
        <item x="3494"/>
        <item x="3376"/>
        <item x="2216"/>
        <item x="2335"/>
        <item x="183"/>
        <item x="4813"/>
        <item x="28"/>
        <item x="2849"/>
        <item x="3984"/>
        <item x="4727"/>
        <item x="1714"/>
        <item x="2582"/>
        <item x="4983"/>
        <item x="3377"/>
        <item x="3238"/>
        <item x="4487"/>
        <item x="2100"/>
        <item x="1576"/>
        <item x="1192"/>
        <item x="1981"/>
        <item x="1577"/>
        <item x="659"/>
        <item x="913"/>
        <item x="2850"/>
        <item x="2457"/>
        <item x="4614"/>
        <item x="1193"/>
        <item x="2217"/>
        <item x="524"/>
        <item x="3114"/>
        <item x="3850"/>
        <item x="2218"/>
        <item x="2851"/>
        <item x="3591"/>
        <item x="2336"/>
        <item x="4615"/>
        <item x="283"/>
        <item x="2852"/>
        <item x="1066"/>
        <item x="1324"/>
        <item x="2337"/>
        <item x="914"/>
        <item x="1578"/>
        <item x="774"/>
        <item x="2458"/>
        <item x="3115"/>
        <item x="2459"/>
        <item x="2707"/>
        <item x="2708"/>
        <item x="1982"/>
        <item x="1845"/>
        <item x="1325"/>
        <item x="3592"/>
        <item x="3985"/>
        <item x="775"/>
        <item x="2583"/>
        <item x="4488"/>
        <item x="4229"/>
        <item x="525"/>
        <item x="1464"/>
        <item x="3851"/>
        <item x="284"/>
        <item x="29"/>
        <item x="2219"/>
        <item x="660"/>
        <item x="3116"/>
        <item x="4361"/>
        <item x="915"/>
        <item x="8"/>
        <item x="3852"/>
        <item x="3239"/>
        <item x="2988"/>
        <item x="2709"/>
        <item x="2338"/>
        <item x="776"/>
        <item x="4616"/>
        <item x="3708"/>
        <item x="2339"/>
        <item x="1326"/>
        <item x="3117"/>
        <item x="1846"/>
        <item x="4885"/>
        <item x="4110"/>
        <item x="4489"/>
        <item x="4490"/>
        <item x="2584"/>
        <item x="3240"/>
        <item x="2989"/>
        <item x="1983"/>
        <item x="408"/>
        <item x="285"/>
        <item x="2853"/>
        <item x="2101"/>
        <item x="1847"/>
        <item x="526"/>
        <item x="2854"/>
        <item x="2855"/>
        <item x="527"/>
        <item x="3853"/>
        <item x="777"/>
        <item x="3241"/>
        <item x="528"/>
        <item x="2220"/>
        <item x="3593"/>
        <item x="1194"/>
        <item x="3854"/>
        <item x="3855"/>
        <item x="3242"/>
        <item x="1984"/>
        <item x="2102"/>
        <item x="2460"/>
        <item x="184"/>
        <item x="661"/>
        <item x="2585"/>
        <item x="1715"/>
        <item x="916"/>
        <item x="1465"/>
        <item x="2221"/>
        <item x="1848"/>
        <item x="1579"/>
        <item x="1067"/>
        <item x="2856"/>
        <item x="3594"/>
        <item x="4230"/>
        <item x="3986"/>
        <item x="1466"/>
        <item x="409"/>
        <item x="1195"/>
        <item x="3378"/>
        <item x="4231"/>
        <item x="1985"/>
        <item x="4814"/>
        <item x="3595"/>
        <item x="662"/>
        <item x="2857"/>
        <item x="410"/>
        <item x="3379"/>
        <item x="3987"/>
        <item x="2461"/>
        <item x="2462"/>
        <item x="1849"/>
        <item x="2710"/>
        <item x="663"/>
        <item x="105"/>
        <item x="917"/>
        <item x="3596"/>
        <item x="1716"/>
        <item x="2990"/>
        <item x="1467"/>
        <item x="1468"/>
        <item x="1850"/>
        <item x="778"/>
        <item x="3118"/>
        <item x="2858"/>
        <item x="1717"/>
        <item x="1718"/>
        <item x="1068"/>
        <item x="1580"/>
        <item x="918"/>
        <item x="779"/>
        <item x="1069"/>
        <item x="4815"/>
        <item x="2991"/>
        <item x="1719"/>
        <item x="2103"/>
        <item x="2340"/>
        <item x="2586"/>
        <item x="4953"/>
        <item x="2341"/>
        <item x="2711"/>
        <item x="4491"/>
        <item x="286"/>
        <item x="1986"/>
        <item x="3243"/>
        <item x="1196"/>
        <item x="3380"/>
        <item x="2992"/>
        <item x="4728"/>
        <item x="4886"/>
        <item x="919"/>
        <item x="3495"/>
        <item x="4998"/>
        <item x="1581"/>
        <item x="1469"/>
        <item x="2993"/>
        <item x="1470"/>
        <item x="30"/>
        <item x="2463"/>
        <item x="287"/>
        <item x="288"/>
        <item x="920"/>
        <item x="106"/>
        <item x="3856"/>
        <item x="4111"/>
        <item x="2859"/>
        <item x="4492"/>
        <item x="529"/>
        <item x="2104"/>
        <item x="1720"/>
        <item x="2587"/>
        <item x="185"/>
        <item x="4887"/>
        <item x="3857"/>
        <item x="2588"/>
        <item x="2712"/>
        <item x="3988"/>
        <item x="107"/>
        <item x="4232"/>
        <item x="3119"/>
        <item x="1721"/>
        <item x="3858"/>
        <item x="1851"/>
        <item x="4493"/>
        <item x="921"/>
        <item x="2105"/>
        <item x="289"/>
        <item x="3244"/>
        <item x="4816"/>
        <item x="3496"/>
        <item x="1722"/>
        <item x="2106"/>
        <item x="780"/>
        <item x="4233"/>
        <item x="4494"/>
        <item x="186"/>
        <item x="781"/>
        <item x="411"/>
        <item x="530"/>
        <item x="1582"/>
        <item x="1852"/>
        <item x="1327"/>
        <item x="3709"/>
        <item x="2713"/>
        <item x="4888"/>
        <item x="1471"/>
        <item x="3859"/>
        <item x="3989"/>
        <item x="4729"/>
        <item x="4234"/>
        <item x="3497"/>
        <item x="1583"/>
        <item x="4889"/>
        <item x="2589"/>
        <item x="922"/>
        <item x="782"/>
        <item x="2590"/>
        <item x="187"/>
        <item x="4495"/>
        <item x="3245"/>
        <item x="531"/>
        <item x="3246"/>
        <item x="3247"/>
        <item x="2860"/>
        <item x="3381"/>
        <item x="3860"/>
        <item x="3498"/>
        <item x="9"/>
        <item x="1328"/>
        <item x="4730"/>
        <item x="4496"/>
        <item x="783"/>
        <item x="4890"/>
        <item x="1723"/>
        <item x="3248"/>
        <item x="4362"/>
        <item x="1987"/>
        <item x="4817"/>
        <item x="188"/>
        <item x="3990"/>
        <item x="4497"/>
        <item x="3382"/>
        <item x="3991"/>
        <item x="3249"/>
        <item x="4112"/>
        <item x="3499"/>
        <item x="2994"/>
        <item x="3597"/>
        <item x="4113"/>
        <item x="664"/>
        <item x="4731"/>
        <item x="2591"/>
        <item x="1197"/>
        <item x="1584"/>
        <item x="3598"/>
        <item x="2342"/>
        <item x="923"/>
        <item x="1724"/>
        <item x="2464"/>
        <item x="1725"/>
        <item x="4984"/>
        <item x="1070"/>
        <item x="31"/>
        <item x="4498"/>
        <item x="2222"/>
        <item x="290"/>
        <item x="2223"/>
        <item x="3992"/>
        <item x="665"/>
        <item x="1329"/>
        <item x="1988"/>
        <item x="4617"/>
        <item x="532"/>
        <item x="1989"/>
        <item x="3599"/>
        <item x="189"/>
        <item x="2861"/>
        <item x="3383"/>
        <item x="4999"/>
        <item x="3993"/>
        <item x="4618"/>
        <item x="4114"/>
        <item x="666"/>
        <item x="2107"/>
        <item x="1472"/>
        <item x="784"/>
        <item x="2995"/>
        <item x="412"/>
        <item x="291"/>
        <item x="1071"/>
        <item x="533"/>
        <item x="3861"/>
        <item x="4891"/>
        <item x="4115"/>
        <item x="4363"/>
        <item x="1853"/>
        <item x="1330"/>
        <item x="3500"/>
        <item x="3501"/>
        <item x="1585"/>
        <item x="413"/>
        <item x="3862"/>
        <item x="2465"/>
        <item x="667"/>
        <item x="292"/>
        <item x="2862"/>
        <item x="4116"/>
        <item x="2863"/>
        <item x="414"/>
        <item x="2224"/>
        <item x="3502"/>
        <item x="3710"/>
        <item x="2108"/>
        <item x="534"/>
        <item x="2109"/>
        <item x="785"/>
        <item x="4499"/>
        <item x="2714"/>
        <item x="10"/>
        <item x="786"/>
        <item x="3600"/>
        <item x="1990"/>
        <item x="1198"/>
        <item x="4619"/>
        <item x="1331"/>
        <item x="2225"/>
        <item x="4235"/>
        <item x="2343"/>
        <item x="2466"/>
        <item x="4117"/>
        <item x="3384"/>
        <item x="668"/>
        <item x="3385"/>
        <item x="3994"/>
        <item x="1332"/>
        <item x="11"/>
        <item x="3250"/>
        <item x="2715"/>
        <item x="1199"/>
        <item x="1991"/>
        <item x="4364"/>
        <item x="32"/>
        <item x="2864"/>
        <item x="924"/>
        <item x="4118"/>
        <item x="4119"/>
        <item x="4236"/>
        <item x="1333"/>
        <item x="4954"/>
        <item x="3251"/>
        <item x="1473"/>
        <item x="3711"/>
        <item x="3863"/>
        <item x="2716"/>
        <item x="3503"/>
        <item x="4500"/>
        <item x="3386"/>
        <item x="3864"/>
        <item x="3120"/>
        <item x="1200"/>
        <item x="1726"/>
        <item x="4620"/>
        <item x="3504"/>
        <item x="1854"/>
        <item x="2592"/>
        <item x="1855"/>
        <item x="1586"/>
        <item x="1992"/>
        <item x="787"/>
        <item x="1072"/>
        <item x="2593"/>
        <item x="4818"/>
        <item x="3252"/>
        <item x="3387"/>
        <item x="4892"/>
        <item x="4819"/>
        <item x="1334"/>
        <item x="190"/>
        <item x="3121"/>
        <item x="2467"/>
        <item x="2865"/>
        <item x="4985"/>
        <item x="4621"/>
        <item x="925"/>
        <item x="2594"/>
        <item x="1587"/>
        <item x="2595"/>
        <item x="4237"/>
        <item x="1201"/>
        <item x="4365"/>
        <item x="4622"/>
        <item x="2226"/>
        <item x="3712"/>
        <item x="3713"/>
        <item x="3122"/>
        <item x="2227"/>
        <item x="4820"/>
        <item x="4120"/>
        <item x="4366"/>
        <item x="2228"/>
        <item x="788"/>
        <item x="3123"/>
        <item x="2996"/>
        <item x="415"/>
        <item x="416"/>
        <item x="1856"/>
        <item x="2229"/>
        <item x="1202"/>
        <item x="417"/>
        <item x="1588"/>
        <item x="418"/>
        <item x="4732"/>
        <item x="535"/>
        <item x="2230"/>
        <item x="1993"/>
        <item x="926"/>
        <item x="1589"/>
        <item x="108"/>
        <item x="4821"/>
        <item x="1994"/>
        <item x="1995"/>
        <item x="3124"/>
        <item x="2866"/>
        <item x="1335"/>
        <item x="4121"/>
        <item x="2717"/>
        <item x="2344"/>
        <item x="2867"/>
        <item x="789"/>
        <item x="109"/>
        <item x="4733"/>
        <item x="927"/>
        <item x="4122"/>
        <item x="4986"/>
        <item x="2468"/>
        <item x="4893"/>
        <item x="2345"/>
        <item x="4238"/>
        <item x="928"/>
        <item x="4239"/>
        <item x="2469"/>
        <item x="3865"/>
        <item x="1590"/>
        <item x="1336"/>
        <item x="293"/>
        <item x="2596"/>
        <item x="929"/>
        <item x="1996"/>
        <item x="3601"/>
        <item x="4955"/>
        <item x="1727"/>
        <item x="4894"/>
        <item x="3866"/>
        <item x="930"/>
        <item x="3602"/>
        <item x="3867"/>
        <item x="4367"/>
        <item x="931"/>
        <item x="2868"/>
        <item x="2869"/>
        <item x="1474"/>
        <item x="1591"/>
        <item x="4240"/>
        <item x="3603"/>
        <item x="3995"/>
        <item x="1857"/>
        <item x="2110"/>
        <item x="1475"/>
        <item x="3604"/>
        <item x="1073"/>
        <item x="3605"/>
        <item x="4241"/>
        <item x="2231"/>
        <item x="2718"/>
        <item x="1997"/>
        <item x="2719"/>
        <item x="1476"/>
        <item x="3606"/>
        <item x="3996"/>
        <item x="4242"/>
        <item x="294"/>
        <item x="1203"/>
        <item x="3607"/>
        <item x="33"/>
        <item x="3505"/>
        <item x="3868"/>
        <item x="536"/>
        <item x="1728"/>
        <item x="1074"/>
        <item x="2346"/>
        <item x="1998"/>
        <item x="3714"/>
        <item x="2597"/>
        <item x="932"/>
        <item x="4822"/>
        <item x="4823"/>
        <item x="2232"/>
        <item x="2470"/>
        <item x="4243"/>
        <item x="1477"/>
        <item x="4368"/>
        <item x="2997"/>
        <item x="4501"/>
        <item x="3125"/>
        <item x="2720"/>
        <item x="3608"/>
        <item x="1858"/>
        <item x="4502"/>
        <item x="3715"/>
        <item x="110"/>
        <item x="4123"/>
        <item x="933"/>
        <item x="3997"/>
        <item x="3506"/>
        <item x="790"/>
        <item x="3609"/>
        <item x="791"/>
        <item x="2347"/>
        <item x="2233"/>
        <item x="3507"/>
        <item x="3998"/>
        <item x="2721"/>
        <item x="4124"/>
        <item x="2348"/>
        <item x="3126"/>
        <item x="3716"/>
        <item x="4734"/>
        <item x="792"/>
        <item x="2870"/>
        <item x="1204"/>
        <item x="4735"/>
        <item x="419"/>
        <item x="3253"/>
        <item x="3999"/>
        <item x="1729"/>
        <item x="3254"/>
        <item x="4824"/>
        <item x="1730"/>
        <item x="3388"/>
        <item x="1731"/>
        <item x="1999"/>
        <item x="3255"/>
        <item x="3869"/>
        <item x="3389"/>
        <item x="4956"/>
        <item x="4125"/>
        <item x="4895"/>
        <item x="2471"/>
        <item x="4825"/>
        <item x="1337"/>
        <item x="1732"/>
        <item x="793"/>
        <item x="295"/>
        <item x="537"/>
        <item x="934"/>
        <item x="4623"/>
        <item x="1859"/>
        <item x="794"/>
        <item x="3127"/>
        <item x="795"/>
        <item x="1733"/>
        <item x="3390"/>
        <item x="2598"/>
        <item x="796"/>
        <item x="2111"/>
        <item x="2234"/>
        <item x="538"/>
        <item x="4369"/>
        <item x="2998"/>
        <item x="3870"/>
        <item x="1075"/>
        <item x="1478"/>
        <item x="539"/>
        <item x="669"/>
        <item x="797"/>
        <item x="420"/>
        <item x="4896"/>
        <item x="3128"/>
        <item x="111"/>
        <item x="4957"/>
        <item x="4958"/>
        <item x="4826"/>
        <item x="112"/>
        <item x="670"/>
        <item x="4624"/>
        <item x="4244"/>
        <item x="4245"/>
        <item x="3129"/>
        <item x="1734"/>
        <item x="3256"/>
        <item x="3391"/>
        <item x="4000"/>
        <item x="4001"/>
        <item x="4002"/>
        <item x="3130"/>
        <item x="798"/>
        <item x="3257"/>
        <item x="1735"/>
        <item x="3610"/>
        <item x="3392"/>
        <item x="2112"/>
        <item x="296"/>
        <item x="4003"/>
        <item x="1860"/>
        <item x="540"/>
        <item x="1205"/>
        <item x="421"/>
        <item x="1206"/>
        <item x="935"/>
        <item x="936"/>
        <item x="2000"/>
        <item x="2722"/>
        <item x="2113"/>
        <item x="4370"/>
        <item x="2114"/>
        <item x="2871"/>
        <item x="4371"/>
        <item x="34"/>
        <item x="3131"/>
        <item x="3393"/>
        <item x="2472"/>
        <item x="1076"/>
        <item x="799"/>
        <item x="4503"/>
        <item x="4897"/>
        <item x="2473"/>
        <item x="35"/>
        <item x="2001"/>
        <item x="541"/>
        <item x="3611"/>
        <item x="1861"/>
        <item x="1207"/>
        <item x="937"/>
        <item x="3132"/>
        <item x="3871"/>
        <item x="3508"/>
        <item x="4898"/>
        <item x="3872"/>
        <item x="3717"/>
        <item x="4899"/>
        <item x="1592"/>
        <item x="1208"/>
        <item x="2723"/>
        <item x="2349"/>
        <item x="4246"/>
        <item x="1736"/>
        <item x="3394"/>
        <item x="2350"/>
        <item x="3873"/>
        <item x="4900"/>
        <item x="2872"/>
        <item x="1737"/>
        <item x="4504"/>
        <item x="3718"/>
        <item x="2235"/>
        <item x="3719"/>
        <item x="938"/>
        <item x="3874"/>
        <item x="800"/>
        <item x="3720"/>
        <item x="2599"/>
        <item x="1209"/>
        <item x="2474"/>
        <item x="4901"/>
        <item x="3612"/>
        <item x="2724"/>
        <item x="2725"/>
        <item x="4126"/>
        <item x="4004"/>
        <item x="3875"/>
        <item x="2236"/>
        <item x="939"/>
        <item x="4505"/>
        <item x="422"/>
        <item x="3258"/>
        <item x="2999"/>
        <item x="2873"/>
        <item x="940"/>
        <item x="3721"/>
        <item x="4625"/>
        <item x="2115"/>
        <item x="671"/>
        <item x="941"/>
        <item x="2002"/>
        <item x="2475"/>
        <item x="2600"/>
        <item x="4247"/>
        <item x="3000"/>
        <item x="4506"/>
        <item x="672"/>
        <item x="2476"/>
        <item x="4248"/>
        <item x="1210"/>
        <item x="1211"/>
        <item x="4507"/>
        <item x="1738"/>
        <item x="4372"/>
        <item x="3613"/>
        <item x="4508"/>
        <item x="4626"/>
        <item x="2116"/>
        <item x="2117"/>
        <item x="113"/>
        <item x="1479"/>
        <item x="3722"/>
        <item x="1212"/>
        <item x="4005"/>
        <item x="4127"/>
        <item x="801"/>
        <item x="2118"/>
        <item x="542"/>
        <item x="4373"/>
        <item x="2601"/>
        <item x="3876"/>
        <item x="3614"/>
        <item x="942"/>
        <item x="2119"/>
        <item x="297"/>
        <item x="1338"/>
        <item x="3509"/>
        <item x="2602"/>
        <item x="2726"/>
        <item x="943"/>
        <item x="1213"/>
        <item x="3615"/>
        <item x="2003"/>
        <item x="4006"/>
        <item x="1862"/>
        <item x="2120"/>
        <item x="4128"/>
        <item x="543"/>
        <item x="3133"/>
        <item x="2004"/>
        <item x="3134"/>
        <item x="3510"/>
        <item x="1863"/>
        <item x="298"/>
        <item x="1339"/>
        <item x="2477"/>
        <item x="4827"/>
        <item x="802"/>
        <item x="4902"/>
        <item x="544"/>
        <item x="2727"/>
        <item x="1593"/>
        <item x="4007"/>
        <item x="3259"/>
        <item x="1214"/>
        <item x="1077"/>
        <item x="2874"/>
        <item x="3511"/>
        <item x="673"/>
        <item x="1480"/>
        <item x="1864"/>
        <item x="3135"/>
        <item x="4959"/>
        <item x="944"/>
        <item x="545"/>
        <item x="1215"/>
        <item x="2875"/>
        <item x="3001"/>
        <item x="2237"/>
        <item x="2603"/>
        <item x="3260"/>
        <item x="2876"/>
        <item x="1739"/>
        <item x="1481"/>
        <item x="4903"/>
        <item x="4904"/>
        <item x="4129"/>
        <item x="3261"/>
        <item x="191"/>
        <item x="423"/>
        <item x="1482"/>
        <item x="4008"/>
        <item x="3262"/>
        <item x="3136"/>
        <item x="2238"/>
        <item x="2478"/>
        <item x="1865"/>
        <item x="4509"/>
        <item x="114"/>
        <item x="2121"/>
        <item x="4627"/>
        <item x="3723"/>
        <item x="2005"/>
        <item x="3137"/>
        <item x="3002"/>
        <item x="3616"/>
        <item x="4374"/>
        <item x="3263"/>
        <item x="3724"/>
        <item x="192"/>
        <item x="3617"/>
        <item x="2877"/>
        <item x="1078"/>
        <item x="424"/>
        <item x="299"/>
        <item x="1079"/>
        <item x="803"/>
        <item x="2351"/>
        <item x="4905"/>
        <item x="804"/>
        <item x="2604"/>
        <item x="4130"/>
        <item x="546"/>
        <item x="1483"/>
        <item x="2479"/>
        <item x="4736"/>
        <item x="1740"/>
        <item x="4906"/>
        <item x="2122"/>
        <item x="3003"/>
        <item x="1866"/>
        <item x="3395"/>
        <item x="2728"/>
        <item x="4628"/>
        <item x="2352"/>
        <item x="1594"/>
        <item x="4629"/>
        <item x="2353"/>
        <item x="2605"/>
        <item x="300"/>
        <item x="3396"/>
        <item x="4630"/>
        <item x="2006"/>
        <item x="1867"/>
        <item x="945"/>
        <item x="3397"/>
        <item x="2480"/>
        <item x="4249"/>
        <item x="1595"/>
        <item x="4631"/>
        <item x="3138"/>
        <item x="3139"/>
        <item x="946"/>
        <item x="2606"/>
        <item x="3618"/>
        <item x="947"/>
        <item x="948"/>
        <item x="4375"/>
        <item x="805"/>
        <item x="3512"/>
        <item x="4632"/>
        <item x="3264"/>
        <item x="1080"/>
        <item x="2007"/>
        <item x="4633"/>
        <item x="4009"/>
        <item x="3725"/>
        <item x="1868"/>
        <item x="4828"/>
        <item x="2239"/>
        <item x="4250"/>
        <item x="2240"/>
        <item x="4010"/>
        <item x="4987"/>
        <item x="1340"/>
        <item x="1869"/>
        <item x="4510"/>
        <item x="2607"/>
        <item x="193"/>
        <item x="4634"/>
        <item x="4511"/>
        <item x="301"/>
        <item x="115"/>
        <item x="4737"/>
        <item t="default"/>
      </items>
    </pivotField>
    <pivotField showAll="0"/>
    <pivotField showAll="0"/>
    <pivotField showAll="0"/>
    <pivotField showAll="0"/>
    <pivotField numFmtId="49"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3CD095-0AA5-4BE4-AEAD-AECA633CC70C}" name="PivotTable18"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5:T9" firstHeaderRow="1" firstDataRow="1" firstDataCol="1"/>
  <pivotFields count="20">
    <pivotField showAll="0"/>
    <pivotField showAll="0"/>
    <pivotField showAll="0"/>
    <pivotField showAll="0"/>
    <pivotField showAll="0"/>
    <pivotField numFmtId="49" showAll="0"/>
    <pivotField showAll="0"/>
    <pivotField showAll="0"/>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v="2"/>
    </i>
    <i>
      <x v="1"/>
    </i>
    <i>
      <x/>
    </i>
    <i t="grand">
      <x/>
    </i>
  </rowItems>
  <colItems count="1">
    <i/>
  </colItems>
  <dataFields count="1">
    <dataField name="Count of Education"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A3CAB0-F467-427C-AC32-95405A27ECB0}" name="PivotTable3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49:R55" firstHeaderRow="1" firstDataRow="2" firstDataCol="1"/>
  <pivotFields count="20">
    <pivotField dataField="1" showAll="0"/>
    <pivotField showAll="0"/>
    <pivotField showAll="0"/>
    <pivotField showAll="0"/>
    <pivotField showAll="0"/>
    <pivotField numFmtId="49" showAll="0"/>
    <pivotField axis="axisRow" showAll="0">
      <items count="5">
        <item x="0"/>
        <item x="1"/>
        <item x="3"/>
        <item x="2"/>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Fields count="1">
    <field x="10"/>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103239-6BD3-44C5-877A-F86F36DB856F}" name="PivotTable3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38:R42" firstHeaderRow="1" firstDataRow="2" firstDataCol="1"/>
  <pivotFields count="20">
    <pivotField dataField="1" showAll="0"/>
    <pivotField showAll="0"/>
    <pivotField showAll="0"/>
    <pivotField showAll="0"/>
    <pivotField showAll="0"/>
    <pivotField numFmtId="49" showAll="0"/>
    <pivotField showAll="0"/>
    <pivotField showAll="0"/>
    <pivotField showAll="0"/>
    <pivotField showAll="0"/>
    <pivotField axis="axisCol" showAll="0">
      <items count="3">
        <item x="0"/>
        <item x="1"/>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s>
  <rowFields count="1">
    <field x="14"/>
  </rowFields>
  <rowItems count="3">
    <i>
      <x/>
    </i>
    <i>
      <x v="1"/>
    </i>
    <i t="grand">
      <x/>
    </i>
  </rowItems>
  <colFields count="1">
    <field x="10"/>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CE5EC4-A936-4696-9A0B-A2FA321186DF}" name="PivotTable29"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29:R33" firstHeaderRow="1" firstDataRow="2" firstDataCol="1"/>
  <pivotFields count="20">
    <pivotField dataField="1" showAll="0"/>
    <pivotField showAll="0"/>
    <pivotField showAll="0"/>
    <pivotField showAll="0"/>
    <pivotField showAll="0"/>
    <pivotField numFmtId="49" showAll="0"/>
    <pivotField showAll="0"/>
    <pivotField showAll="0"/>
    <pivotField showAll="0"/>
    <pivotField showAll="0"/>
    <pivotField axis="axisCol" showAll="0">
      <items count="3">
        <item x="0"/>
        <item x="1"/>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13"/>
  </rowFields>
  <rowItems count="3">
    <i>
      <x/>
    </i>
    <i>
      <x v="1"/>
    </i>
    <i t="grand">
      <x/>
    </i>
  </rowItems>
  <colFields count="1">
    <field x="10"/>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4A8F04D-FC10-4D6A-9318-BEC3FD2CAF58}" name="PivotTable28"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9:R24" firstHeaderRow="1" firstDataRow="2" firstDataCol="1"/>
  <pivotFields count="20">
    <pivotField dataField="1" showAll="0"/>
    <pivotField showAll="0"/>
    <pivotField showAll="0"/>
    <pivotField showAll="0"/>
    <pivotField showAll="0"/>
    <pivotField numFmtId="49" showAll="0"/>
    <pivotField showAll="0"/>
    <pivotField showAll="0"/>
    <pivotField axis="axisRow" showAll="0">
      <items count="4">
        <item x="2"/>
        <item x="1"/>
        <item x="0"/>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10"/>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B7BE52-90B9-45A2-8ED5-9C253F295112}" name="PivotTable27"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3:R12" firstHeaderRow="1" firstDataRow="2" firstDataCol="1"/>
  <pivotFields count="20">
    <pivotField dataField="1" showAll="0"/>
    <pivotField showAll="0"/>
    <pivotField showAll="0"/>
    <pivotField showAll="0"/>
    <pivotField showAll="0"/>
    <pivotField numFmtId="49"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axis="axisRow" showAll="0">
      <items count="8">
        <item x="2"/>
        <item x="0"/>
        <item x="5"/>
        <item x="6"/>
        <item x="1"/>
        <item x="4"/>
        <item x="3"/>
        <item t="default"/>
      </items>
    </pivotField>
    <pivotField showAll="0"/>
    <pivotField showAll="0"/>
    <pivotField showAll="0"/>
  </pivotFields>
  <rowFields count="1">
    <field x="16"/>
  </rowFields>
  <rowItems count="8">
    <i>
      <x/>
    </i>
    <i>
      <x v="1"/>
    </i>
    <i>
      <x v="2"/>
    </i>
    <i>
      <x v="3"/>
    </i>
    <i>
      <x v="4"/>
    </i>
    <i>
      <x v="5"/>
    </i>
    <i>
      <x v="6"/>
    </i>
    <i t="grand">
      <x/>
    </i>
  </rowItems>
  <colFields count="1">
    <field x="10"/>
  </colFields>
  <colItems count="3">
    <i>
      <x/>
    </i>
    <i>
      <x v="1"/>
    </i>
    <i t="grand">
      <x/>
    </i>
  </colItems>
  <dataFields count="1">
    <dataField name="Count of ID" fld="0" subtotal="count" baseField="0" baseItem="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EDD045-E9A1-4EEC-87A5-FE6084FD6EC6}" name="PivotTable34"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7:S33" firstHeaderRow="1" firstDataRow="2" firstDataCol="1" rowPageCount="1" colPageCount="1"/>
  <pivotFields count="20">
    <pivotField dataField="1" showAll="0"/>
    <pivotField showAll="0"/>
    <pivotField showAll="0"/>
    <pivotField showAll="0"/>
    <pivotField showAll="0"/>
    <pivotField numFmtId="49" showAll="0"/>
    <pivotField axis="axisRow" showAll="0">
      <items count="5">
        <item x="0"/>
        <item x="1"/>
        <item x="3"/>
        <item x="2"/>
        <item t="default"/>
      </items>
    </pivotField>
    <pivotField showAll="0"/>
    <pivotField showAll="0"/>
    <pivotField showAll="0"/>
    <pivotField axis="axisPage" showAll="0">
      <items count="3">
        <item x="0"/>
        <item x="1"/>
        <item t="default"/>
      </items>
    </pivotField>
    <pivotField showAll="0"/>
    <pivotField showAll="0"/>
    <pivotField showAll="0"/>
    <pivotField showAll="0"/>
    <pivotField showAll="0"/>
    <pivotField axis="axisCol" showAll="0">
      <items count="8">
        <item x="2"/>
        <item x="0"/>
        <item x="5"/>
        <item x="6"/>
        <item x="1"/>
        <item x="4"/>
        <item x="3"/>
        <item t="default"/>
      </items>
    </pivotField>
    <pivotField showAll="0"/>
    <pivotField showAll="0"/>
    <pivotField showAll="0"/>
  </pivotFields>
  <rowFields count="1">
    <field x="6"/>
  </rowFields>
  <rowItems count="5">
    <i>
      <x/>
    </i>
    <i>
      <x v="1"/>
    </i>
    <i>
      <x v="2"/>
    </i>
    <i>
      <x v="3"/>
    </i>
    <i t="grand">
      <x/>
    </i>
  </rowItems>
  <colFields count="1">
    <field x="16"/>
  </colFields>
  <colItems count="8">
    <i>
      <x/>
    </i>
    <i>
      <x v="1"/>
    </i>
    <i>
      <x v="2"/>
    </i>
    <i>
      <x v="3"/>
    </i>
    <i>
      <x v="4"/>
    </i>
    <i>
      <x v="5"/>
    </i>
    <i>
      <x v="6"/>
    </i>
    <i t="grand">
      <x/>
    </i>
  </colItems>
  <pageFields count="1">
    <pageField fld="10" hier="-1"/>
  </pageFields>
  <dataFields count="1">
    <dataField name="Count of ID" fld="0" subtotal="count" baseField="0" baseItem="0"/>
  </dataFields>
  <chartFormats count="7">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0" format="6" series="1">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BF25071-0AA9-4485-A670-62D7DAD78C4B}" name="PivotTable33"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6:S22" firstHeaderRow="1" firstDataRow="2" firstDataCol="1" rowPageCount="1" colPageCount="1"/>
  <pivotFields count="20">
    <pivotField dataField="1" showAll="0"/>
    <pivotField showAll="0"/>
    <pivotField showAll="0"/>
    <pivotField showAll="0"/>
    <pivotField showAll="0"/>
    <pivotField numFmtId="49"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axis="axisCol" showAll="0">
      <items count="8">
        <item x="2"/>
        <item x="0"/>
        <item x="5"/>
        <item x="6"/>
        <item x="1"/>
        <item x="4"/>
        <item x="3"/>
        <item t="default"/>
      </items>
    </pivotField>
    <pivotField axis="axisRow" showAll="0">
      <items count="5">
        <item x="3"/>
        <item x="1"/>
        <item x="2"/>
        <item x="0"/>
        <item t="default"/>
      </items>
    </pivotField>
    <pivotField showAll="0"/>
    <pivotField showAll="0"/>
  </pivotFields>
  <rowFields count="1">
    <field x="17"/>
  </rowFields>
  <rowItems count="5">
    <i>
      <x/>
    </i>
    <i>
      <x v="1"/>
    </i>
    <i>
      <x v="2"/>
    </i>
    <i>
      <x v="3"/>
    </i>
    <i t="grand">
      <x/>
    </i>
  </rowItems>
  <colFields count="1">
    <field x="16"/>
  </colFields>
  <colItems count="8">
    <i>
      <x/>
    </i>
    <i>
      <x v="1"/>
    </i>
    <i>
      <x v="2"/>
    </i>
    <i>
      <x v="3"/>
    </i>
    <i>
      <x v="4"/>
    </i>
    <i>
      <x v="5"/>
    </i>
    <i>
      <x v="6"/>
    </i>
    <i t="grand">
      <x/>
    </i>
  </colItems>
  <pageFields count="1">
    <pageField fld="14" hier="-1"/>
  </pageFields>
  <dataFields count="1">
    <dataField name="Count of ID" fld="0" subtotal="count" baseField="0" baseItem="0"/>
  </dataFields>
  <chartFormats count="7">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 chart="0" format="6" series="1">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AFEEE8-238B-4EDB-9ABF-9F872DCBBFE2}" name="PivotTable3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O12" firstHeaderRow="1" firstDataRow="2" firstDataCol="1" rowPageCount="1" colPageCount="1"/>
  <pivotFields count="20">
    <pivotField showAll="0"/>
    <pivotField showAll="0"/>
    <pivotField showAll="0"/>
    <pivotField showAll="0"/>
    <pivotField showAll="0"/>
    <pivotField numFmtId="49" showAll="0"/>
    <pivotField showAll="0"/>
    <pivotField showAll="0"/>
    <pivotField axis="axisCol" showAll="0">
      <items count="4">
        <item x="2"/>
        <item x="1"/>
        <item x="0"/>
        <item t="default"/>
      </items>
    </pivotField>
    <pivotField showAll="0"/>
    <pivotField dataField="1" showAll="0"/>
    <pivotField showAll="0"/>
    <pivotField showAll="0"/>
    <pivotField axis="axisPage" showAll="0">
      <items count="3">
        <item x="0"/>
        <item x="1"/>
        <item t="default"/>
      </items>
    </pivotField>
    <pivotField showAll="0"/>
    <pivotField showAll="0"/>
    <pivotField axis="axisRow" showAll="0">
      <items count="8">
        <item x="2"/>
        <item x="0"/>
        <item x="5"/>
        <item x="6"/>
        <item x="1"/>
        <item x="4"/>
        <item x="3"/>
        <item t="default"/>
      </items>
    </pivotField>
    <pivotField showAll="0"/>
    <pivotField showAll="0"/>
    <pivotField showAll="0"/>
  </pivotFields>
  <rowFields count="1">
    <field x="16"/>
  </rowFields>
  <rowItems count="8">
    <i>
      <x/>
    </i>
    <i>
      <x v="1"/>
    </i>
    <i>
      <x v="2"/>
    </i>
    <i>
      <x v="3"/>
    </i>
    <i>
      <x v="4"/>
    </i>
    <i>
      <x v="5"/>
    </i>
    <i>
      <x v="6"/>
    </i>
    <i t="grand">
      <x/>
    </i>
  </rowItems>
  <colFields count="1">
    <field x="8"/>
  </colFields>
  <colItems count="4">
    <i>
      <x/>
    </i>
    <i>
      <x v="1"/>
    </i>
    <i>
      <x v="2"/>
    </i>
    <i t="grand">
      <x/>
    </i>
  </colItems>
  <pageFields count="1">
    <pageField fld="13" hier="-1"/>
  </pageFields>
  <dataFields count="1">
    <dataField name="Count of Personal Loan" fld="10" subtotal="count"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A544D9E-EF8F-4AAD-9AE5-14AAA31B86DD}" name="PivotTable5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3:Q24" firstHeaderRow="1" firstDataRow="1" firstDataCol="0"/>
  <pivotFields count="20">
    <pivotField showAll="0"/>
    <pivotField showAll="0"/>
    <pivotField showAll="0"/>
    <pivotField showAll="0"/>
    <pivotField showAll="0"/>
    <pivotField numFmtId="49" showAll="0"/>
    <pivotField showAll="0">
      <items count="5">
        <item x="0"/>
        <item x="1"/>
        <item x="3"/>
        <item x="2"/>
        <item t="default"/>
      </items>
    </pivotField>
    <pivotField dataField="1" showAll="0"/>
    <pivotField showAll="0">
      <items count="4">
        <item x="2"/>
        <item x="1"/>
        <item x="0"/>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Items count="1">
    <i/>
  </rowItems>
  <colItems count="1">
    <i/>
  </colItems>
  <dataFields count="1">
    <dataField name="Average of CCAvg"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5A8D6D-6111-4843-AEAF-556EB049F6FE}" name="PivotTable5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3:O24" firstHeaderRow="1" firstDataRow="1" firstDataCol="0"/>
  <pivotFields count="20">
    <pivotField showAll="0"/>
    <pivotField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dataField="1" showAll="0"/>
    <pivotField showAll="0"/>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Items count="1">
    <i/>
  </rowItems>
  <colItems count="1">
    <i/>
  </colItems>
  <dataFields count="1">
    <dataField name="Average of Mortgag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35A78F-0E4D-458C-BCB5-0A35307C84F5}" name="PivotTable49"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9:Q20" firstHeaderRow="1" firstDataRow="1" firstDataCol="0"/>
  <pivotFields count="20">
    <pivotField showAll="0"/>
    <pivotField dataField="1"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Items count="1">
    <i/>
  </rowItems>
  <colItems count="1">
    <i/>
  </colItems>
  <dataFields count="1">
    <dataField name="Average of Age (in year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C050B00-1C88-4BB4-9608-0579E5D754C9}" name="PivotTable48"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O20" firstHeaderRow="1" firstDataRow="1" firstDataCol="0"/>
  <pivotFields count="20">
    <pivotField showAll="0"/>
    <pivotField showAll="0"/>
    <pivotField showAll="0"/>
    <pivotField dataField="1"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Items count="1">
    <i/>
  </rowItems>
  <colItems count="1">
    <i/>
  </colItems>
  <dataFields count="1">
    <dataField name="Average of Income (in K/year)"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13F5E5-A44D-449F-934D-8A81B09AD069}" name="PivotTable43"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9:D103" firstHeaderRow="1" firstDataRow="2" firstDataCol="1"/>
  <pivotFields count="20">
    <pivotField showAll="0"/>
    <pivotField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axis="axisRow"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11"/>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C6AA885-A7C5-47FF-8DCE-8A4897EB2AAD}" name="PivotTable4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5:D89" firstHeaderRow="1" firstDataRow="2" firstDataCol="1"/>
  <pivotFields count="20">
    <pivotField showAll="0"/>
    <pivotField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axis="axisRow" showAll="0">
      <items count="3">
        <item x="0"/>
        <item x="1"/>
        <item t="default"/>
      </items>
    </pivotField>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12"/>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34DC6BF-BE6C-4927-A50A-A33CD7E01410}" name="PivotTable4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1:D77" firstHeaderRow="1" firstDataRow="2" firstDataCol="1"/>
  <pivotFields count="20">
    <pivotField showAll="0"/>
    <pivotField showAll="0"/>
    <pivotField showAll="0"/>
    <pivotField showAll="0"/>
    <pivotField showAll="0"/>
    <pivotField numFmtId="49" showAll="0"/>
    <pivotField axis="axisRow"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6"/>
  </rowFields>
  <rowItems count="5">
    <i>
      <x/>
    </i>
    <i>
      <x v="1"/>
    </i>
    <i>
      <x v="2"/>
    </i>
    <i>
      <x v="3"/>
    </i>
    <i t="grand">
      <x/>
    </i>
  </rowItems>
  <colFields count="1">
    <field x="10"/>
  </colFields>
  <colItems count="3">
    <i>
      <x/>
    </i>
    <i>
      <x v="1"/>
    </i>
    <i t="grand">
      <x/>
    </i>
  </colItems>
  <dataFields count="1">
    <dataField name="Count of Personal Loan" fld="10" subtotal="count" showDataAs="percentOfRow" baseField="0"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0" format="6" series="1">
      <pivotArea type="data" outline="0" fieldPosition="0">
        <references count="2">
          <reference field="4294967294" count="1" selected="0">
            <x v="0"/>
          </reference>
          <reference field="10" count="1" selected="0">
            <x v="0"/>
          </reference>
        </references>
      </pivotArea>
    </chartFormat>
    <chartFormat chart="10"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01F507A-EE74-46D5-B589-987936545234}" name="PivotTable4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9:D63" firstHeaderRow="1" firstDataRow="2" firstDataCol="1"/>
  <pivotFields count="20">
    <pivotField showAll="0"/>
    <pivotField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showAll="0"/>
    <pivotField showAll="0">
      <items count="3">
        <item x="0"/>
        <item x="1"/>
        <item t="default"/>
      </items>
    </pivotField>
    <pivotField axis="axisRow"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14"/>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CEC7951-F96E-40FC-9C80-F2CC6D9377A4}" name="PivotTable39"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7:D51" firstHeaderRow="1" firstDataRow="2" firstDataCol="1"/>
  <pivotFields count="20">
    <pivotField showAll="0"/>
    <pivotField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showAll="0"/>
    <pivotField axis="axisRow"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13"/>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A8A9EF5-02DB-4AED-823F-6BBA80837C2C}" name="PivotTable38"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4:D39" firstHeaderRow="1" firstDataRow="2" firstDataCol="1"/>
  <pivotFields count="20">
    <pivotField showAll="0"/>
    <pivotField showAll="0"/>
    <pivotField showAll="0"/>
    <pivotField showAll="0"/>
    <pivotField showAll="0"/>
    <pivotField numFmtId="49" showAll="0"/>
    <pivotField showAll="0">
      <items count="5">
        <item x="0"/>
        <item x="1"/>
        <item x="3"/>
        <item x="2"/>
        <item t="default"/>
      </items>
    </pivotField>
    <pivotField showAll="0"/>
    <pivotField axis="axisRow" showAll="0" sortType="descending">
      <items count="4">
        <item x="2"/>
        <item x="1"/>
        <item x="0"/>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axis="axisCol" dataField="1"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8"/>
  </rowFields>
  <rowItems count="4">
    <i>
      <x v="1"/>
    </i>
    <i>
      <x/>
    </i>
    <i>
      <x v="2"/>
    </i>
    <i t="grand">
      <x/>
    </i>
  </rowItems>
  <colFields count="1">
    <field x="10"/>
  </colFields>
  <colItems count="3">
    <i>
      <x/>
    </i>
    <i>
      <x v="1"/>
    </i>
    <i t="grand">
      <x/>
    </i>
  </colItems>
  <dataFields count="1">
    <dataField name="Count of Personal Loan" fld="10" subtotal="count" showDataAs="percentOfRow" baseField="0"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3045C3F-324D-46CF-922F-7848EFD27069}" name="PivotTable37"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D25" firstHeaderRow="1" firstDataRow="2" firstDataCol="1"/>
  <pivotFields count="2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49" showAll="0"/>
    <pivotField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4"/>
  </rowFields>
  <rowItems count="4">
    <i>
      <x/>
    </i>
    <i>
      <x v="2"/>
    </i>
    <i>
      <x v="1"/>
    </i>
    <i t="grand">
      <x/>
    </i>
  </rowItems>
  <colFields count="1">
    <field x="10"/>
  </colFields>
  <colItems count="3">
    <i>
      <x/>
    </i>
    <i>
      <x v="1"/>
    </i>
    <i t="grand">
      <x/>
    </i>
  </colItems>
  <dataFields count="1">
    <dataField name="Count of Personal Loan" fld="10" subtotal="count" showDataAs="percentOfRow" baseField="0" baseItem="0" numFmtId="1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0" format="6" series="1">
      <pivotArea type="data" outline="0" fieldPosition="0">
        <references count="2">
          <reference field="4294967294" count="1" selected="0">
            <x v="0"/>
          </reference>
          <reference field="10" count="1" selected="0">
            <x v="0"/>
          </reference>
        </references>
      </pivotArea>
    </chartFormat>
    <chartFormat chart="10"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82B7267-A133-41CC-9392-8D28A7672548}" name="PivotTable36"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B11" firstHeaderRow="1" firstDataRow="1" firstDataCol="1"/>
  <pivotFields count="20">
    <pivotField showAll="0"/>
    <pivotField showAll="0"/>
    <pivotField showAll="0"/>
    <pivotField showAll="0"/>
    <pivotField showAll="0"/>
    <pivotField numFmtId="49" showAll="0"/>
    <pivotField showAll="0">
      <items count="5">
        <item x="0"/>
        <item x="1"/>
        <item x="3"/>
        <item x="2"/>
        <item t="default"/>
      </items>
    </pivotField>
    <pivotField showAll="0"/>
    <pivotField showAll="0">
      <items count="4">
        <item x="2"/>
        <item x="1"/>
        <item x="0"/>
        <item t="default"/>
      </items>
    </pivotField>
    <pivotField showAll="0"/>
    <pivotField axis="axisRow" dataField="1" showAll="0">
      <items count="3">
        <item x="0"/>
        <item x="1"/>
        <item t="default"/>
      </items>
    </pivotField>
    <pivotField showAll="0"/>
    <pivotField showAll="0"/>
    <pivotField showAll="0">
      <items count="3">
        <item x="0"/>
        <item x="1"/>
        <item t="default"/>
      </items>
    </pivotField>
    <pivotField showAll="0">
      <items count="3">
        <item x="0"/>
        <item x="1"/>
        <item t="default"/>
      </items>
    </pivotField>
    <pivotField showAll="0">
      <items count="6">
        <item x="4"/>
        <item x="3"/>
        <item x="2"/>
        <item x="1"/>
        <item x="0"/>
        <item t="default"/>
      </items>
    </pivotField>
    <pivotField showAll="0">
      <items count="8">
        <item x="2"/>
        <item x="0"/>
        <item x="5"/>
        <item x="6"/>
        <item x="1"/>
        <item x="4"/>
        <item x="3"/>
        <item t="default"/>
      </items>
    </pivotField>
    <pivotField showAll="0"/>
    <pivotField showAll="0"/>
    <pivotField showAll="0"/>
  </pivotFields>
  <rowFields count="1">
    <field x="10"/>
  </rowFields>
  <rowItems count="3">
    <i>
      <x/>
    </i>
    <i>
      <x v="1"/>
    </i>
    <i t="grand">
      <x/>
    </i>
  </rowItems>
  <colItems count="1">
    <i/>
  </colItems>
  <dataFields count="1">
    <dataField name="Count of Personal Loan" fld="1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7676417-0399-4F4A-8879-EBCDF3E6A7EF}" sourceName="Education">
  <pivotTables>
    <pivotTable tabId="8" name="PivotTable37"/>
    <pivotTable tabId="8" name="PivotTable36"/>
    <pivotTable tabId="8" name="PivotTable38"/>
    <pivotTable tabId="8" name="PivotTable39"/>
    <pivotTable tabId="8" name="PivotTable40"/>
    <pivotTable tabId="8" name="PivotTable41"/>
    <pivotTable tabId="8" name="PivotTable42"/>
    <pivotTable tabId="8" name="PivotTable43"/>
    <pivotTable tabId="8" name="PivotTable48"/>
    <pivotTable tabId="8" name="PivotTable49"/>
    <pivotTable tabId="8" name="PivotTable50"/>
    <pivotTable tabId="8" name="PivotTable51"/>
  </pivotTables>
  <data>
    <tabular pivotCacheId="174886013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720BBC14-37E6-4912-B55B-EFAF960A7061}" sourceName="Income Group">
  <pivotTables>
    <pivotTable tabId="8" name="PivotTable37"/>
    <pivotTable tabId="8" name="PivotTable36"/>
    <pivotTable tabId="8" name="PivotTable38"/>
    <pivotTable tabId="8" name="PivotTable39"/>
    <pivotTable tabId="8" name="PivotTable40"/>
    <pivotTable tabId="8" name="PivotTable41"/>
    <pivotTable tabId="8" name="PivotTable42"/>
    <pivotTable tabId="8" name="PivotTable43"/>
    <pivotTable tabId="8" name="PivotTable48"/>
    <pivotTable tabId="8" name="PivotTable49"/>
    <pivotTable tabId="8" name="PivotTable50"/>
    <pivotTable tabId="8" name="PivotTable51"/>
  </pivotTables>
  <data>
    <tabular pivotCacheId="1748860133">
      <items count="7">
        <i x="2" s="1"/>
        <i x="0" s="1"/>
        <i x="5" s="1"/>
        <i x="6"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members" xr10:uid="{0DA9B0C9-DC25-4427-B346-939E7FB80FCB}" sourceName="Family members">
  <pivotTables>
    <pivotTable tabId="8" name="PivotTable37"/>
    <pivotTable tabId="8" name="PivotTable36"/>
    <pivotTable tabId="8" name="PivotTable38"/>
    <pivotTable tabId="8" name="PivotTable39"/>
    <pivotTable tabId="8" name="PivotTable40"/>
    <pivotTable tabId="8" name="PivotTable41"/>
    <pivotTable tabId="8" name="PivotTable42"/>
    <pivotTable tabId="8" name="PivotTable43"/>
    <pivotTable tabId="8" name="PivotTable48"/>
    <pivotTable tabId="8" name="PivotTable49"/>
    <pivotTable tabId="8" name="PivotTable50"/>
    <pivotTable tabId="8" name="PivotTable51"/>
  </pivotTables>
  <data>
    <tabular pivotCacheId="1748860133">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F1161BA0-8DE3-4C00-9AA5-CE9028E2E835}" sourceName="Online">
  <pivotTables>
    <pivotTable tabId="8" name="PivotTable37"/>
    <pivotTable tabId="8" name="PivotTable36"/>
    <pivotTable tabId="8" name="PivotTable38"/>
    <pivotTable tabId="8" name="PivotTable39"/>
    <pivotTable tabId="8" name="PivotTable40"/>
    <pivotTable tabId="8" name="PivotTable41"/>
    <pivotTable tabId="8" name="PivotTable42"/>
    <pivotTable tabId="8" name="PivotTable43"/>
    <pivotTable tabId="8" name="PivotTable48"/>
    <pivotTable tabId="8" name="PivotTable49"/>
    <pivotTable tabId="8" name="PivotTable50"/>
    <pivotTable tabId="8" name="PivotTable51"/>
  </pivotTables>
  <data>
    <tabular pivotCacheId="174886013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6BDF3207-0184-4B15-8A5E-F464E511C0EE}" sourceName="CreditCard">
  <pivotTables>
    <pivotTable tabId="8" name="PivotTable37"/>
    <pivotTable tabId="8" name="PivotTable36"/>
    <pivotTable tabId="8" name="PivotTable38"/>
    <pivotTable tabId="8" name="PivotTable39"/>
    <pivotTable tabId="8" name="PivotTable40"/>
    <pivotTable tabId="8" name="PivotTable41"/>
    <pivotTable tabId="8" name="PivotTable42"/>
    <pivotTable tabId="8" name="PivotTable43"/>
    <pivotTable tabId="8" name="PivotTable48"/>
    <pivotTable tabId="8" name="PivotTable49"/>
    <pivotTable tabId="8" name="PivotTable50"/>
    <pivotTable tabId="8" name="PivotTable51"/>
  </pivotTables>
  <data>
    <tabular pivotCacheId="174886013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4376C8E-CF27-49B5-A810-97C91B6BF6FC}" sourceName="Age Group">
  <pivotTables>
    <pivotTable tabId="8" name="PivotTable37"/>
    <pivotTable tabId="8" name="PivotTable36"/>
    <pivotTable tabId="8" name="PivotTable38"/>
    <pivotTable tabId="8" name="PivotTable39"/>
    <pivotTable tabId="8" name="PivotTable40"/>
    <pivotTable tabId="8" name="PivotTable41"/>
    <pivotTable tabId="8" name="PivotTable42"/>
    <pivotTable tabId="8" name="PivotTable43"/>
    <pivotTable tabId="8" name="PivotTable48"/>
    <pivotTable tabId="8" name="PivotTable49"/>
    <pivotTable tabId="8" name="PivotTable50"/>
    <pivotTable tabId="8" name="PivotTable51"/>
  </pivotTables>
  <data>
    <tabular pivotCacheId="1748860133">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8E586AC2-828E-4094-888B-9D835B420F71}" cache="Slicer_Education" caption="Education" columnCount="3" style="SlicerStyleLight2" rowHeight="234950"/>
  <slicer name="Income Group" xr10:uid="{1AF73F07-404F-4B68-807D-B132B7D97D56}" cache="Slicer_Income_Group" caption="Income Group" columnCount="2" style="SlicerStyleLight2" rowHeight="234950"/>
  <slicer name="Family members" xr10:uid="{FCB0802D-7A19-4090-B9D2-5799814C7832}" cache="Slicer_Family_members" caption="Family members" columnCount="2" style="SlicerStyleLight2" rowHeight="234950"/>
  <slicer name="Online" xr10:uid="{D38A5687-9C50-4141-9C25-03C137F1663B}" cache="Slicer_Online" caption="Online" style="SlicerStyleLight2" rowHeight="234950"/>
  <slicer name="CreditCard" xr10:uid="{F3253F61-8062-46E9-BD08-5126EAB03C8D}" cache="Slicer_CreditCard" caption="CreditCard" style="SlicerStyleLight2" rowHeight="234950"/>
  <slicer name="Age Group" xr10:uid="{B7004BD7-64C6-491A-A120-A82CA619334F}" cache="Slicer_Age_Group" caption="Age Group"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BE1F97-1567-48C9-ADBB-F1BA38A72EF6}" name="Table1" displayName="Table1" ref="A1:T5001" totalsRowShown="0" headerRowDxfId="21" dataDxfId="0" headerRowBorderDxfId="23" tableBorderDxfId="24" totalsRowBorderDxfId="22">
  <autoFilter ref="A1:T5001" xr:uid="{5EBE1F97-1567-48C9-ADBB-F1BA38A72EF6}"/>
  <tableColumns count="20">
    <tableColumn id="1" xr3:uid="{DA866C22-C99F-4F9D-87B8-A863C3B2374C}" name="ID" dataDxfId="20"/>
    <tableColumn id="2" xr3:uid="{E37D9C78-EE89-4CD1-9CFC-9CD3E5790EFC}" name="Age (in years)" dataDxfId="19"/>
    <tableColumn id="3" xr3:uid="{A75136A5-A55F-4415-B9B8-37CE95D9781D}" name="Experience (in years)" dataDxfId="18"/>
    <tableColumn id="4" xr3:uid="{AA3183FF-3BAD-4EE2-8742-9D207E4D6C67}" name="Income (in K/year)" dataDxfId="17"/>
    <tableColumn id="5" xr3:uid="{443CC1FA-7385-4A5A-9269-67BC90BBC5ED}" name="Income Categorical" dataDxfId="16">
      <calculatedColumnFormula>IF(D2&lt;=50,"0-50",IF(D2&lt;=100,"51-100","100+"))</calculatedColumnFormula>
    </tableColumn>
    <tableColumn id="6" xr3:uid="{F7F208B0-2E88-4AB6-9171-FA563B24701E}" name="ZIP Code" dataDxfId="15"/>
    <tableColumn id="7" xr3:uid="{0B225FA8-5144-4B60-A7A4-3BC5EFB18267}" name="Family members" dataDxfId="14"/>
    <tableColumn id="8" xr3:uid="{07843415-33FA-47B3-B40B-4CECFA367C10}" name="CCAvg" dataDxfId="13"/>
    <tableColumn id="9" xr3:uid="{D3BC6A22-9361-43E6-82A8-7359CE992B15}" name="Education" dataDxfId="12"/>
    <tableColumn id="10" xr3:uid="{4C1C1993-59C4-462E-83EE-32FC659A145C}" name="Mortgage" dataDxfId="11"/>
    <tableColumn id="11" xr3:uid="{91B9D33E-49EA-4901-8580-CFECA9DBA2CD}" name="Personal Loan" dataDxfId="10"/>
    <tableColumn id="12" xr3:uid="{AAF3D154-38FA-4A87-AFF9-40786016ED04}" name="Securities Account" dataDxfId="9"/>
    <tableColumn id="13" xr3:uid="{FCCC7B78-6D8E-453A-A297-19D82E61D83B}" name="TD Account" dataDxfId="8"/>
    <tableColumn id="14" xr3:uid="{2EB4C05A-8089-4E27-B308-32F6D0F5DFAC}" name="Online" dataDxfId="7"/>
    <tableColumn id="15" xr3:uid="{E17A30F7-CEE9-4D5A-9E20-F6FB04F53929}" name="CreditCard" dataDxfId="6"/>
    <tableColumn id="16" xr3:uid="{156042F3-859F-48FD-BD4C-7D99BA0A1026}" name="Age Group" dataDxfId="5">
      <calculatedColumnFormula array="1">_xlfn.IFS(
B2&lt;30,"20-29",
B2&lt;40,"30-39",
B2&lt;50,"40-49",
B2&lt;60,"50-59",
TRUE,"60+")</calculatedColumnFormula>
    </tableColumn>
    <tableColumn id="17" xr3:uid="{3F6462A8-9A00-4FEB-B51A-7F6538F5D7C3}" name="Income Group" dataDxfId="4">
      <calculatedColumnFormula array="1">_xlfn.IFS(
D2&lt;25,"0–24K",
D2&lt;50,"25–49K",
D2&lt;75,"50–74K",
D2&lt;100,"75–99K",
D2&lt;150,"100–149K",
D2&lt;200,"150–199K",
TRUE,"200K+"
)</calculatedColumnFormula>
    </tableColumn>
    <tableColumn id="18" xr3:uid="{B3CFA090-F906-420E-ABD6-593E370BBC90}" name="Mortgage Group" dataDxfId="3">
      <calculatedColumnFormula array="1">_xlfn.IFS(
J2=0,"No Mortgage",
J2&lt;=100,"Low",
J2&lt;=300,"Medium",
TRUE,"High"
)</calculatedColumnFormula>
    </tableColumn>
    <tableColumn id="19" xr3:uid="{A89FA86C-BA82-4C3A-B41D-5D5A67A0357B}" name="Experience Group" dataDxfId="2">
      <calculatedColumnFormula array="1">_xlfn.IFS(
C2&lt;10,"0-10",
C2&lt;20,"11-20",
C2&lt;30,"21-30",
TRUE,"30+ yrs"
)</calculatedColumnFormula>
    </tableColumn>
    <tableColumn id="20" xr3:uid="{4A816EF4-4D9C-4B61-BFF8-48BC85A49143}" name="CC Avg Group" dataDxfId="1">
      <calculatedColumnFormula array="1">_xlfn.IFS(
H2&lt;1,"0-1",
H2&lt;2,"1-2",
H2&lt;3,"2-3",
H2&lt;4,"3-4",
H2&lt;5,"4-5",
TRUE,"5+"
)</calculatedColumnFormula>
    </tableColumn>
  </tableColumns>
  <tableStyleInfo name="TableStyleLight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drawing" Target="../drawings/drawing4.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30.emf"/><Relationship Id="rId2" Type="http://schemas.openxmlformats.org/officeDocument/2006/relationships/drawing" Target="../drawings/drawing6.xml"/><Relationship Id="rId1" Type="http://schemas.openxmlformats.org/officeDocument/2006/relationships/printerSettings" Target="../printerSettings/printerSettings2.bin"/><Relationship Id="rId6" Type="http://schemas.openxmlformats.org/officeDocument/2006/relationships/package" Target="../embeddings/Microsoft_Word_Document1.docx"/><Relationship Id="rId5" Type="http://schemas.openxmlformats.org/officeDocument/2006/relationships/image" Target="../media/image29.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2"/>
  <sheetViews>
    <sheetView zoomScaleNormal="100" workbookViewId="0">
      <selection activeCell="B12" sqref="B12"/>
    </sheetView>
  </sheetViews>
  <sheetFormatPr defaultColWidth="8.6640625" defaultRowHeight="14.4" x14ac:dyDescent="0.3"/>
  <cols>
    <col min="1" max="1" width="32" customWidth="1"/>
    <col min="2" max="2" width="38" customWidth="1"/>
    <col min="3" max="3" width="55" customWidth="1"/>
  </cols>
  <sheetData>
    <row r="1" spans="1:4" ht="24" customHeight="1" x14ac:dyDescent="0.35">
      <c r="A1" s="1" t="s">
        <v>0</v>
      </c>
      <c r="B1" s="1"/>
      <c r="C1" s="1"/>
      <c r="D1" s="1"/>
    </row>
    <row r="3" spans="1:4" ht="15.6" x14ac:dyDescent="0.3">
      <c r="A3" s="2" t="s">
        <v>1</v>
      </c>
    </row>
    <row r="4" spans="1:4" x14ac:dyDescent="0.3">
      <c r="A4" s="3" t="s">
        <v>2</v>
      </c>
      <c r="B4" s="3" t="s">
        <v>3</v>
      </c>
      <c r="C4" s="3" t="s">
        <v>4</v>
      </c>
    </row>
    <row r="5" spans="1:4" x14ac:dyDescent="0.3">
      <c r="A5" s="4" t="s">
        <v>5</v>
      </c>
      <c r="B5" s="4" t="s">
        <v>6</v>
      </c>
      <c r="C5" s="4" t="s">
        <v>7</v>
      </c>
    </row>
    <row r="6" spans="1:4" ht="28.8" x14ac:dyDescent="0.3">
      <c r="A6" s="4" t="s">
        <v>8</v>
      </c>
      <c r="B6" s="4" t="s">
        <v>9</v>
      </c>
      <c r="C6" s="4" t="s">
        <v>10</v>
      </c>
    </row>
    <row r="7" spans="1:4" ht="28.8" x14ac:dyDescent="0.3">
      <c r="A7" s="4" t="s">
        <v>11</v>
      </c>
      <c r="B7" s="4" t="s">
        <v>12</v>
      </c>
      <c r="C7" s="62" t="s">
        <v>102</v>
      </c>
    </row>
    <row r="8" spans="1:4" x14ac:dyDescent="0.3">
      <c r="A8" s="5" t="s">
        <v>13</v>
      </c>
    </row>
    <row r="9" spans="1:4" x14ac:dyDescent="0.3">
      <c r="A9" s="6" t="s">
        <v>14</v>
      </c>
      <c r="B9" t="s">
        <v>15</v>
      </c>
    </row>
    <row r="10" spans="1:4" x14ac:dyDescent="0.3">
      <c r="A10" s="7" t="s">
        <v>16</v>
      </c>
      <c r="B10" t="s">
        <v>17</v>
      </c>
    </row>
    <row r="11" spans="1:4" x14ac:dyDescent="0.3">
      <c r="A11" s="4"/>
      <c r="B11" s="4"/>
      <c r="C11" s="4"/>
    </row>
    <row r="12" spans="1:4" x14ac:dyDescent="0.3">
      <c r="A12" s="4"/>
      <c r="B12" s="4"/>
      <c r="C12" s="4"/>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8C7A-7606-4AC8-9FE7-2059D112F2D0}">
  <sheetPr codeName="Sheet2"/>
  <dimension ref="A1:O5001"/>
  <sheetViews>
    <sheetView workbookViewId="0">
      <selection activeCell="P7" sqref="P7"/>
    </sheetView>
  </sheetViews>
  <sheetFormatPr defaultRowHeight="14.4" x14ac:dyDescent="0.3"/>
  <cols>
    <col min="1" max="1" width="5" bestFit="1" customWidth="1"/>
    <col min="2" max="2" width="12.44140625" bestFit="1" customWidth="1"/>
    <col min="3" max="3" width="18.5546875" bestFit="1" customWidth="1"/>
    <col min="4" max="4" width="16.88671875" bestFit="1" customWidth="1"/>
    <col min="5" max="5" width="17.33203125" bestFit="1" customWidth="1"/>
    <col min="6" max="6" width="8.44140625" bestFit="1" customWidth="1"/>
    <col min="7" max="7" width="14.88671875" bestFit="1" customWidth="1"/>
    <col min="8" max="8" width="6.44140625" bestFit="1" customWidth="1"/>
    <col min="9" max="9" width="13.33203125" bestFit="1" customWidth="1"/>
    <col min="10" max="10" width="9.21875" bestFit="1" customWidth="1"/>
    <col min="11" max="11" width="12.77734375" bestFit="1" customWidth="1"/>
    <col min="12" max="12" width="16.5546875" bestFit="1" customWidth="1"/>
    <col min="13" max="13" width="10.6640625" bestFit="1" customWidth="1"/>
    <col min="14" max="14" width="6.44140625" bestFit="1" customWidth="1"/>
    <col min="15" max="15" width="9.88671875" bestFit="1" customWidth="1"/>
  </cols>
  <sheetData>
    <row r="1" spans="1:15" x14ac:dyDescent="0.3">
      <c r="A1" s="8" t="s">
        <v>18</v>
      </c>
      <c r="B1" s="8" t="s">
        <v>19</v>
      </c>
      <c r="C1" s="8" t="s">
        <v>20</v>
      </c>
      <c r="D1" s="8" t="s">
        <v>21</v>
      </c>
      <c r="E1" s="9" t="s">
        <v>22</v>
      </c>
      <c r="F1" s="8" t="s">
        <v>23</v>
      </c>
      <c r="G1" s="8" t="s">
        <v>24</v>
      </c>
      <c r="H1" s="8" t="s">
        <v>25</v>
      </c>
      <c r="I1" s="8" t="s">
        <v>26</v>
      </c>
      <c r="J1" s="8" t="s">
        <v>27</v>
      </c>
      <c r="K1" s="8" t="s">
        <v>28</v>
      </c>
      <c r="L1" s="8" t="s">
        <v>29</v>
      </c>
      <c r="M1" s="8" t="s">
        <v>30</v>
      </c>
      <c r="N1" s="8" t="s">
        <v>31</v>
      </c>
      <c r="O1" s="8" t="s">
        <v>32</v>
      </c>
    </row>
    <row r="2" spans="1:15" x14ac:dyDescent="0.3">
      <c r="A2" s="11">
        <v>15</v>
      </c>
      <c r="B2" s="11">
        <v>67</v>
      </c>
      <c r="C2" s="11">
        <v>41</v>
      </c>
      <c r="D2" s="11">
        <v>112</v>
      </c>
      <c r="E2" s="12" t="str">
        <f t="shared" ref="E2:E65" si="0">IF(D2&lt;=50,"0-50",IF(D2&lt;=100,"51-100","100+"))</f>
        <v>100+</v>
      </c>
      <c r="F2" s="13">
        <v>91741</v>
      </c>
      <c r="G2" s="13">
        <v>1</v>
      </c>
      <c r="H2" s="11">
        <v>2</v>
      </c>
      <c r="I2" s="11" t="s">
        <v>33</v>
      </c>
      <c r="J2" s="11">
        <v>0</v>
      </c>
      <c r="K2" s="11" t="s">
        <v>34</v>
      </c>
      <c r="L2" s="11" t="s">
        <v>35</v>
      </c>
      <c r="M2" s="11" t="s">
        <v>34</v>
      </c>
      <c r="N2" s="11" t="s">
        <v>34</v>
      </c>
      <c r="O2" s="11" t="s">
        <v>34</v>
      </c>
    </row>
    <row r="3" spans="1:15" x14ac:dyDescent="0.3">
      <c r="A3" s="11">
        <v>1481</v>
      </c>
      <c r="B3" s="11">
        <v>67</v>
      </c>
      <c r="C3" s="11">
        <v>42</v>
      </c>
      <c r="D3" s="11">
        <v>32</v>
      </c>
      <c r="E3" s="12" t="str">
        <f t="shared" si="0"/>
        <v>0-50</v>
      </c>
      <c r="F3" s="13">
        <v>93943</v>
      </c>
      <c r="G3" s="11">
        <v>1</v>
      </c>
      <c r="H3" s="11">
        <v>1.1000000000000001</v>
      </c>
      <c r="I3" s="11" t="s">
        <v>36</v>
      </c>
      <c r="J3" s="11">
        <v>0</v>
      </c>
      <c r="K3" s="11" t="s">
        <v>34</v>
      </c>
      <c r="L3" s="11" t="s">
        <v>34</v>
      </c>
      <c r="M3" s="11" t="s">
        <v>34</v>
      </c>
      <c r="N3" s="11" t="s">
        <v>34</v>
      </c>
      <c r="O3" s="11" t="s">
        <v>35</v>
      </c>
    </row>
    <row r="4" spans="1:15" x14ac:dyDescent="0.3">
      <c r="A4" s="11">
        <v>1860</v>
      </c>
      <c r="B4" s="11">
        <v>67</v>
      </c>
      <c r="C4" s="11">
        <v>41</v>
      </c>
      <c r="D4" s="11">
        <v>20</v>
      </c>
      <c r="E4" s="12" t="str">
        <f t="shared" si="0"/>
        <v>0-50</v>
      </c>
      <c r="F4" s="13">
        <v>91741</v>
      </c>
      <c r="G4" s="11">
        <v>2</v>
      </c>
      <c r="H4" s="11">
        <v>0.4</v>
      </c>
      <c r="I4" s="11" t="s">
        <v>33</v>
      </c>
      <c r="J4" s="11">
        <v>80</v>
      </c>
      <c r="K4" s="11" t="s">
        <v>34</v>
      </c>
      <c r="L4" s="11" t="s">
        <v>34</v>
      </c>
      <c r="M4" s="11" t="s">
        <v>34</v>
      </c>
      <c r="N4" s="11" t="s">
        <v>34</v>
      </c>
      <c r="O4" s="11" t="s">
        <v>34</v>
      </c>
    </row>
    <row r="5" spans="1:15" x14ac:dyDescent="0.3">
      <c r="A5" s="11">
        <v>2847</v>
      </c>
      <c r="B5" s="11">
        <v>67</v>
      </c>
      <c r="C5" s="11">
        <v>43</v>
      </c>
      <c r="D5" s="11">
        <v>105</v>
      </c>
      <c r="E5" s="12" t="str">
        <f t="shared" si="0"/>
        <v>100+</v>
      </c>
      <c r="F5" s="13">
        <v>93711</v>
      </c>
      <c r="G5" s="11">
        <v>4</v>
      </c>
      <c r="H5" s="11">
        <v>1.7</v>
      </c>
      <c r="I5" s="11" t="s">
        <v>37</v>
      </c>
      <c r="J5" s="11">
        <v>0</v>
      </c>
      <c r="K5" s="11" t="s">
        <v>34</v>
      </c>
      <c r="L5" s="11" t="s">
        <v>34</v>
      </c>
      <c r="M5" s="11" t="s">
        <v>34</v>
      </c>
      <c r="N5" s="11" t="s">
        <v>35</v>
      </c>
      <c r="O5" s="11" t="s">
        <v>34</v>
      </c>
    </row>
    <row r="6" spans="1:15" x14ac:dyDescent="0.3">
      <c r="A6" s="11">
        <v>3265</v>
      </c>
      <c r="B6" s="11">
        <v>67</v>
      </c>
      <c r="C6" s="11">
        <v>41</v>
      </c>
      <c r="D6" s="11">
        <v>114</v>
      </c>
      <c r="E6" s="12" t="str">
        <f t="shared" si="0"/>
        <v>100+</v>
      </c>
      <c r="F6" s="13">
        <v>95616</v>
      </c>
      <c r="G6" s="11">
        <v>4</v>
      </c>
      <c r="H6" s="11">
        <v>2.4</v>
      </c>
      <c r="I6" s="11" t="s">
        <v>36</v>
      </c>
      <c r="J6" s="11">
        <v>0</v>
      </c>
      <c r="K6" s="11" t="s">
        <v>34</v>
      </c>
      <c r="L6" s="11" t="s">
        <v>34</v>
      </c>
      <c r="M6" s="11" t="s">
        <v>34</v>
      </c>
      <c r="N6" s="11" t="s">
        <v>35</v>
      </c>
      <c r="O6" s="11" t="s">
        <v>34</v>
      </c>
    </row>
    <row r="7" spans="1:15" x14ac:dyDescent="0.3">
      <c r="A7" s="11">
        <v>3332</v>
      </c>
      <c r="B7" s="11">
        <v>67</v>
      </c>
      <c r="C7" s="11">
        <v>42</v>
      </c>
      <c r="D7" s="11">
        <v>21</v>
      </c>
      <c r="E7" s="12" t="str">
        <f t="shared" si="0"/>
        <v>0-50</v>
      </c>
      <c r="F7" s="13">
        <v>94607</v>
      </c>
      <c r="G7" s="11">
        <v>3</v>
      </c>
      <c r="H7" s="11">
        <v>0.1</v>
      </c>
      <c r="I7" s="11" t="s">
        <v>36</v>
      </c>
      <c r="J7" s="11">
        <v>0</v>
      </c>
      <c r="K7" s="11" t="s">
        <v>34</v>
      </c>
      <c r="L7" s="11" t="s">
        <v>34</v>
      </c>
      <c r="M7" s="11" t="s">
        <v>34</v>
      </c>
      <c r="N7" s="11" t="s">
        <v>34</v>
      </c>
      <c r="O7" s="11" t="s">
        <v>35</v>
      </c>
    </row>
    <row r="8" spans="1:15" x14ac:dyDescent="0.3">
      <c r="A8" s="11">
        <v>3704</v>
      </c>
      <c r="B8" s="11">
        <v>67</v>
      </c>
      <c r="C8" s="11">
        <v>41</v>
      </c>
      <c r="D8" s="11">
        <v>78</v>
      </c>
      <c r="E8" s="12" t="str">
        <f t="shared" si="0"/>
        <v>51-100</v>
      </c>
      <c r="F8" s="13">
        <v>94301</v>
      </c>
      <c r="G8" s="11">
        <v>4</v>
      </c>
      <c r="H8" s="11">
        <v>2.4</v>
      </c>
      <c r="I8" s="11" t="s">
        <v>36</v>
      </c>
      <c r="J8" s="11">
        <v>0</v>
      </c>
      <c r="K8" s="11" t="s">
        <v>34</v>
      </c>
      <c r="L8" s="11" t="s">
        <v>35</v>
      </c>
      <c r="M8" s="11" t="s">
        <v>34</v>
      </c>
      <c r="N8" s="11" t="s">
        <v>34</v>
      </c>
      <c r="O8" s="11" t="s">
        <v>34</v>
      </c>
    </row>
    <row r="9" spans="1:15" x14ac:dyDescent="0.3">
      <c r="A9" s="11">
        <v>3887</v>
      </c>
      <c r="B9" s="11">
        <v>67</v>
      </c>
      <c r="C9" s="11">
        <v>43</v>
      </c>
      <c r="D9" s="11">
        <v>79</v>
      </c>
      <c r="E9" s="12" t="str">
        <f t="shared" si="0"/>
        <v>51-100</v>
      </c>
      <c r="F9" s="13">
        <v>95616</v>
      </c>
      <c r="G9" s="11">
        <v>4</v>
      </c>
      <c r="H9" s="11">
        <v>1.7</v>
      </c>
      <c r="I9" s="11" t="s">
        <v>37</v>
      </c>
      <c r="J9" s="11">
        <v>215</v>
      </c>
      <c r="K9" s="11" t="s">
        <v>34</v>
      </c>
      <c r="L9" s="11" t="s">
        <v>34</v>
      </c>
      <c r="M9" s="11" t="s">
        <v>35</v>
      </c>
      <c r="N9" s="11" t="s">
        <v>35</v>
      </c>
      <c r="O9" s="11" t="s">
        <v>35</v>
      </c>
    </row>
    <row r="10" spans="1:15" x14ac:dyDescent="0.3">
      <c r="A10" s="11">
        <v>4173</v>
      </c>
      <c r="B10" s="11">
        <v>67</v>
      </c>
      <c r="C10" s="11">
        <v>42</v>
      </c>
      <c r="D10" s="11">
        <v>75</v>
      </c>
      <c r="E10" s="12" t="str">
        <f t="shared" si="0"/>
        <v>51-100</v>
      </c>
      <c r="F10" s="13">
        <v>90041</v>
      </c>
      <c r="G10" s="11">
        <v>4</v>
      </c>
      <c r="H10" s="11">
        <v>0.1</v>
      </c>
      <c r="I10" s="11" t="s">
        <v>37</v>
      </c>
      <c r="J10" s="11">
        <v>182</v>
      </c>
      <c r="K10" s="11" t="s">
        <v>34</v>
      </c>
      <c r="L10" s="11" t="s">
        <v>34</v>
      </c>
      <c r="M10" s="11" t="s">
        <v>34</v>
      </c>
      <c r="N10" s="11" t="s">
        <v>35</v>
      </c>
      <c r="O10" s="11" t="s">
        <v>34</v>
      </c>
    </row>
    <row r="11" spans="1:15" x14ac:dyDescent="0.3">
      <c r="A11" s="11">
        <v>4361</v>
      </c>
      <c r="B11" s="11">
        <v>67</v>
      </c>
      <c r="C11" s="11">
        <v>43</v>
      </c>
      <c r="D11" s="11">
        <v>41</v>
      </c>
      <c r="E11" s="12" t="str">
        <f t="shared" si="0"/>
        <v>0-50</v>
      </c>
      <c r="F11" s="13">
        <v>90024</v>
      </c>
      <c r="G11" s="11">
        <v>2</v>
      </c>
      <c r="H11" s="11">
        <v>1.1000000000000001</v>
      </c>
      <c r="I11" s="11" t="s">
        <v>33</v>
      </c>
      <c r="J11" s="11">
        <v>0</v>
      </c>
      <c r="K11" s="11" t="s">
        <v>34</v>
      </c>
      <c r="L11" s="11" t="s">
        <v>34</v>
      </c>
      <c r="M11" s="11" t="s">
        <v>34</v>
      </c>
      <c r="N11" s="11" t="s">
        <v>34</v>
      </c>
      <c r="O11" s="11" t="s">
        <v>34</v>
      </c>
    </row>
    <row r="12" spans="1:15" x14ac:dyDescent="0.3">
      <c r="A12" s="11">
        <v>4452</v>
      </c>
      <c r="B12" s="11">
        <v>67</v>
      </c>
      <c r="C12" s="11">
        <v>41</v>
      </c>
      <c r="D12" s="11">
        <v>18</v>
      </c>
      <c r="E12" s="12" t="str">
        <f t="shared" si="0"/>
        <v>0-50</v>
      </c>
      <c r="F12" s="13">
        <v>92130</v>
      </c>
      <c r="G12" s="11">
        <v>2</v>
      </c>
      <c r="H12" s="11">
        <v>0.4</v>
      </c>
      <c r="I12" s="11" t="s">
        <v>33</v>
      </c>
      <c r="J12" s="11">
        <v>0</v>
      </c>
      <c r="K12" s="11" t="s">
        <v>34</v>
      </c>
      <c r="L12" s="11" t="s">
        <v>34</v>
      </c>
      <c r="M12" s="11" t="s">
        <v>34</v>
      </c>
      <c r="N12" s="11" t="s">
        <v>35</v>
      </c>
      <c r="O12" s="11" t="s">
        <v>34</v>
      </c>
    </row>
    <row r="13" spans="1:15" x14ac:dyDescent="0.3">
      <c r="A13" s="11">
        <v>4469</v>
      </c>
      <c r="B13" s="11">
        <v>67</v>
      </c>
      <c r="C13" s="11">
        <v>42</v>
      </c>
      <c r="D13" s="11">
        <v>51</v>
      </c>
      <c r="E13" s="12" t="str">
        <f t="shared" si="0"/>
        <v>51-100</v>
      </c>
      <c r="F13" s="13">
        <v>94117</v>
      </c>
      <c r="G13" s="11">
        <v>3</v>
      </c>
      <c r="H13" s="11">
        <v>2.2000000000000002</v>
      </c>
      <c r="I13" s="11" t="s">
        <v>33</v>
      </c>
      <c r="J13" s="11">
        <v>0</v>
      </c>
      <c r="K13" s="11" t="s">
        <v>34</v>
      </c>
      <c r="L13" s="11" t="s">
        <v>34</v>
      </c>
      <c r="M13" s="11" t="s">
        <v>34</v>
      </c>
      <c r="N13" s="11" t="s">
        <v>35</v>
      </c>
      <c r="O13" s="11" t="s">
        <v>35</v>
      </c>
    </row>
    <row r="14" spans="1:15" x14ac:dyDescent="0.3">
      <c r="A14" s="11">
        <v>100</v>
      </c>
      <c r="B14" s="11">
        <v>66</v>
      </c>
      <c r="C14" s="11">
        <v>41</v>
      </c>
      <c r="D14" s="11">
        <v>15</v>
      </c>
      <c r="E14" s="12" t="str">
        <f t="shared" si="0"/>
        <v>0-50</v>
      </c>
      <c r="F14" s="13">
        <v>91711</v>
      </c>
      <c r="G14" s="11">
        <v>3</v>
      </c>
      <c r="H14" s="11">
        <v>0.1</v>
      </c>
      <c r="I14" s="11" t="s">
        <v>36</v>
      </c>
      <c r="J14" s="11">
        <v>0</v>
      </c>
      <c r="K14" s="11" t="s">
        <v>34</v>
      </c>
      <c r="L14" s="11" t="s">
        <v>34</v>
      </c>
      <c r="M14" s="11" t="s">
        <v>34</v>
      </c>
      <c r="N14" s="11" t="s">
        <v>35</v>
      </c>
      <c r="O14" s="11" t="s">
        <v>34</v>
      </c>
    </row>
    <row r="15" spans="1:15" x14ac:dyDescent="0.3">
      <c r="A15" s="11">
        <v>256</v>
      </c>
      <c r="B15" s="11">
        <v>66</v>
      </c>
      <c r="C15" s="11">
        <v>40</v>
      </c>
      <c r="D15" s="11">
        <v>42</v>
      </c>
      <c r="E15" s="12" t="str">
        <f t="shared" si="0"/>
        <v>0-50</v>
      </c>
      <c r="F15" s="13">
        <v>92103</v>
      </c>
      <c r="G15" s="11">
        <v>2</v>
      </c>
      <c r="H15" s="11">
        <v>0.7</v>
      </c>
      <c r="I15" s="11" t="s">
        <v>36</v>
      </c>
      <c r="J15" s="11">
        <v>138</v>
      </c>
      <c r="K15" s="11" t="s">
        <v>34</v>
      </c>
      <c r="L15" s="11" t="s">
        <v>34</v>
      </c>
      <c r="M15" s="11" t="s">
        <v>34</v>
      </c>
      <c r="N15" s="11" t="s">
        <v>34</v>
      </c>
      <c r="O15" s="11" t="s">
        <v>35</v>
      </c>
    </row>
    <row r="16" spans="1:15" x14ac:dyDescent="0.3">
      <c r="A16" s="11">
        <v>258</v>
      </c>
      <c r="B16" s="11">
        <v>66</v>
      </c>
      <c r="C16" s="11">
        <v>41</v>
      </c>
      <c r="D16" s="11">
        <v>18</v>
      </c>
      <c r="E16" s="12" t="str">
        <f t="shared" si="0"/>
        <v>0-50</v>
      </c>
      <c r="F16" s="13">
        <v>92691</v>
      </c>
      <c r="G16" s="11">
        <v>3</v>
      </c>
      <c r="H16" s="11">
        <v>0.5</v>
      </c>
      <c r="I16" s="11" t="s">
        <v>33</v>
      </c>
      <c r="J16" s="11">
        <v>0</v>
      </c>
      <c r="K16" s="11" t="s">
        <v>34</v>
      </c>
      <c r="L16" s="11" t="s">
        <v>34</v>
      </c>
      <c r="M16" s="11" t="s">
        <v>34</v>
      </c>
      <c r="N16" s="11" t="s">
        <v>34</v>
      </c>
      <c r="O16" s="11" t="s">
        <v>35</v>
      </c>
    </row>
    <row r="17" spans="1:15" x14ac:dyDescent="0.3">
      <c r="A17" s="11">
        <v>466</v>
      </c>
      <c r="B17" s="11">
        <v>66</v>
      </c>
      <c r="C17" s="11">
        <v>42</v>
      </c>
      <c r="D17" s="11">
        <v>35</v>
      </c>
      <c r="E17" s="12" t="str">
        <f t="shared" si="0"/>
        <v>0-50</v>
      </c>
      <c r="F17" s="13">
        <v>94305</v>
      </c>
      <c r="G17" s="11">
        <v>1</v>
      </c>
      <c r="H17" s="11">
        <v>1.9</v>
      </c>
      <c r="I17" s="11" t="s">
        <v>37</v>
      </c>
      <c r="J17" s="11">
        <v>172</v>
      </c>
      <c r="K17" s="11" t="s">
        <v>34</v>
      </c>
      <c r="L17" s="11" t="s">
        <v>34</v>
      </c>
      <c r="M17" s="11" t="s">
        <v>34</v>
      </c>
      <c r="N17" s="11" t="s">
        <v>35</v>
      </c>
      <c r="O17" s="11" t="s">
        <v>34</v>
      </c>
    </row>
    <row r="18" spans="1:15" x14ac:dyDescent="0.3">
      <c r="A18" s="11">
        <v>669</v>
      </c>
      <c r="B18" s="11">
        <v>66</v>
      </c>
      <c r="C18" s="11">
        <v>41</v>
      </c>
      <c r="D18" s="11">
        <v>18</v>
      </c>
      <c r="E18" s="12" t="str">
        <f t="shared" si="0"/>
        <v>0-50</v>
      </c>
      <c r="F18" s="13">
        <v>94010</v>
      </c>
      <c r="G18" s="11">
        <v>3</v>
      </c>
      <c r="H18" s="11">
        <v>0.5</v>
      </c>
      <c r="I18" s="11" t="s">
        <v>33</v>
      </c>
      <c r="J18" s="11">
        <v>0</v>
      </c>
      <c r="K18" s="11" t="s">
        <v>34</v>
      </c>
      <c r="L18" s="11" t="s">
        <v>34</v>
      </c>
      <c r="M18" s="11" t="s">
        <v>34</v>
      </c>
      <c r="N18" s="11" t="s">
        <v>34</v>
      </c>
      <c r="O18" s="11" t="s">
        <v>34</v>
      </c>
    </row>
    <row r="19" spans="1:15" x14ac:dyDescent="0.3">
      <c r="A19" s="11">
        <v>735</v>
      </c>
      <c r="B19" s="11">
        <v>66</v>
      </c>
      <c r="C19" s="11">
        <v>42</v>
      </c>
      <c r="D19" s="11">
        <v>53</v>
      </c>
      <c r="E19" s="12" t="str">
        <f t="shared" si="0"/>
        <v>51-100</v>
      </c>
      <c r="F19" s="13">
        <v>92182</v>
      </c>
      <c r="G19" s="11">
        <v>2</v>
      </c>
      <c r="H19" s="11">
        <v>1.1000000000000001</v>
      </c>
      <c r="I19" s="11" t="s">
        <v>33</v>
      </c>
      <c r="J19" s="11">
        <v>0</v>
      </c>
      <c r="K19" s="11" t="s">
        <v>34</v>
      </c>
      <c r="L19" s="11" t="s">
        <v>34</v>
      </c>
      <c r="M19" s="11" t="s">
        <v>34</v>
      </c>
      <c r="N19" s="11" t="s">
        <v>35</v>
      </c>
      <c r="O19" s="11" t="s">
        <v>35</v>
      </c>
    </row>
    <row r="20" spans="1:15" x14ac:dyDescent="0.3">
      <c r="A20" s="11">
        <v>909</v>
      </c>
      <c r="B20" s="11">
        <v>66</v>
      </c>
      <c r="C20" s="11">
        <v>36</v>
      </c>
      <c r="D20" s="11">
        <v>55</v>
      </c>
      <c r="E20" s="12" t="str">
        <f t="shared" si="0"/>
        <v>51-100</v>
      </c>
      <c r="F20" s="13">
        <v>93023</v>
      </c>
      <c r="G20" s="11">
        <v>4</v>
      </c>
      <c r="H20" s="11">
        <v>1.67</v>
      </c>
      <c r="I20" s="11" t="s">
        <v>36</v>
      </c>
      <c r="J20" s="11">
        <v>0</v>
      </c>
      <c r="K20" s="11" t="s">
        <v>34</v>
      </c>
      <c r="L20" s="11" t="s">
        <v>34</v>
      </c>
      <c r="M20" s="11" t="s">
        <v>34</v>
      </c>
      <c r="N20" s="11" t="s">
        <v>34</v>
      </c>
      <c r="O20" s="11" t="s">
        <v>35</v>
      </c>
    </row>
    <row r="21" spans="1:15" x14ac:dyDescent="0.3">
      <c r="A21" s="11">
        <v>1232</v>
      </c>
      <c r="B21" s="11">
        <v>66</v>
      </c>
      <c r="C21" s="11">
        <v>41</v>
      </c>
      <c r="D21" s="11">
        <v>144</v>
      </c>
      <c r="E21" s="12" t="str">
        <f t="shared" si="0"/>
        <v>100+</v>
      </c>
      <c r="F21" s="13">
        <v>94306</v>
      </c>
      <c r="G21" s="11">
        <v>1</v>
      </c>
      <c r="H21" s="11">
        <v>2.5</v>
      </c>
      <c r="I21" s="11" t="s">
        <v>33</v>
      </c>
      <c r="J21" s="11">
        <v>0</v>
      </c>
      <c r="K21" s="11" t="s">
        <v>34</v>
      </c>
      <c r="L21" s="11" t="s">
        <v>35</v>
      </c>
      <c r="M21" s="11" t="s">
        <v>35</v>
      </c>
      <c r="N21" s="11" t="s">
        <v>35</v>
      </c>
      <c r="O21" s="11" t="s">
        <v>35</v>
      </c>
    </row>
    <row r="22" spans="1:15" x14ac:dyDescent="0.3">
      <c r="A22" s="11">
        <v>1598</v>
      </c>
      <c r="B22" s="11">
        <v>66</v>
      </c>
      <c r="C22" s="11">
        <v>41</v>
      </c>
      <c r="D22" s="11">
        <v>11</v>
      </c>
      <c r="E22" s="12" t="str">
        <f t="shared" si="0"/>
        <v>0-50</v>
      </c>
      <c r="F22" s="13">
        <v>92325</v>
      </c>
      <c r="G22" s="11">
        <v>3</v>
      </c>
      <c r="H22" s="11">
        <v>0.1</v>
      </c>
      <c r="I22" s="11" t="s">
        <v>36</v>
      </c>
      <c r="J22" s="11">
        <v>0</v>
      </c>
      <c r="K22" s="11" t="s">
        <v>34</v>
      </c>
      <c r="L22" s="11" t="s">
        <v>35</v>
      </c>
      <c r="M22" s="11" t="s">
        <v>34</v>
      </c>
      <c r="N22" s="11" t="s">
        <v>34</v>
      </c>
      <c r="O22" s="11" t="s">
        <v>35</v>
      </c>
    </row>
    <row r="23" spans="1:15" x14ac:dyDescent="0.3">
      <c r="A23" s="11">
        <v>1610</v>
      </c>
      <c r="B23" s="11">
        <v>66</v>
      </c>
      <c r="C23" s="11">
        <v>41</v>
      </c>
      <c r="D23" s="11">
        <v>105</v>
      </c>
      <c r="E23" s="12" t="str">
        <f t="shared" si="0"/>
        <v>100+</v>
      </c>
      <c r="F23" s="13">
        <v>93023</v>
      </c>
      <c r="G23" s="11">
        <v>1</v>
      </c>
      <c r="H23" s="11">
        <v>0.8</v>
      </c>
      <c r="I23" s="11" t="s">
        <v>36</v>
      </c>
      <c r="J23" s="11">
        <v>0</v>
      </c>
      <c r="K23" s="11" t="s">
        <v>34</v>
      </c>
      <c r="L23" s="11" t="s">
        <v>35</v>
      </c>
      <c r="M23" s="11" t="s">
        <v>35</v>
      </c>
      <c r="N23" s="11" t="s">
        <v>35</v>
      </c>
      <c r="O23" s="11" t="s">
        <v>35</v>
      </c>
    </row>
    <row r="24" spans="1:15" x14ac:dyDescent="0.3">
      <c r="A24" s="11">
        <v>2301</v>
      </c>
      <c r="B24" s="11">
        <v>66</v>
      </c>
      <c r="C24" s="11">
        <v>41</v>
      </c>
      <c r="D24" s="11">
        <v>70</v>
      </c>
      <c r="E24" s="12" t="str">
        <f t="shared" si="0"/>
        <v>51-100</v>
      </c>
      <c r="F24" s="13">
        <v>93711</v>
      </c>
      <c r="G24" s="11">
        <v>3</v>
      </c>
      <c r="H24" s="11">
        <v>2.2000000000000002</v>
      </c>
      <c r="I24" s="11" t="s">
        <v>33</v>
      </c>
      <c r="J24" s="11">
        <v>0</v>
      </c>
      <c r="K24" s="11" t="s">
        <v>34</v>
      </c>
      <c r="L24" s="11" t="s">
        <v>34</v>
      </c>
      <c r="M24" s="11" t="s">
        <v>34</v>
      </c>
      <c r="N24" s="11" t="s">
        <v>34</v>
      </c>
      <c r="O24" s="11" t="s">
        <v>34</v>
      </c>
    </row>
    <row r="25" spans="1:15" x14ac:dyDescent="0.3">
      <c r="A25" s="11">
        <v>2507</v>
      </c>
      <c r="B25" s="11">
        <v>66</v>
      </c>
      <c r="C25" s="11">
        <v>42</v>
      </c>
      <c r="D25" s="11">
        <v>39</v>
      </c>
      <c r="E25" s="12" t="str">
        <f t="shared" si="0"/>
        <v>0-50</v>
      </c>
      <c r="F25" s="13">
        <v>94590</v>
      </c>
      <c r="G25" s="11">
        <v>1</v>
      </c>
      <c r="H25" s="11">
        <v>1.9</v>
      </c>
      <c r="I25" s="11" t="s">
        <v>37</v>
      </c>
      <c r="J25" s="11">
        <v>0</v>
      </c>
      <c r="K25" s="11" t="s">
        <v>34</v>
      </c>
      <c r="L25" s="11" t="s">
        <v>34</v>
      </c>
      <c r="M25" s="11" t="s">
        <v>34</v>
      </c>
      <c r="N25" s="11" t="s">
        <v>35</v>
      </c>
      <c r="O25" s="11" t="s">
        <v>35</v>
      </c>
    </row>
    <row r="26" spans="1:15" x14ac:dyDescent="0.3">
      <c r="A26" s="11">
        <v>2662</v>
      </c>
      <c r="B26" s="11">
        <v>66</v>
      </c>
      <c r="C26" s="11">
        <v>41</v>
      </c>
      <c r="D26" s="11">
        <v>145</v>
      </c>
      <c r="E26" s="12" t="str">
        <f t="shared" si="0"/>
        <v>100+</v>
      </c>
      <c r="F26" s="13">
        <v>90009</v>
      </c>
      <c r="G26" s="11">
        <v>1</v>
      </c>
      <c r="H26" s="11">
        <v>2.5</v>
      </c>
      <c r="I26" s="11" t="s">
        <v>33</v>
      </c>
      <c r="J26" s="11">
        <v>0</v>
      </c>
      <c r="K26" s="11" t="s">
        <v>34</v>
      </c>
      <c r="L26" s="11" t="s">
        <v>34</v>
      </c>
      <c r="M26" s="11" t="s">
        <v>34</v>
      </c>
      <c r="N26" s="11" t="s">
        <v>35</v>
      </c>
      <c r="O26" s="11" t="s">
        <v>34</v>
      </c>
    </row>
    <row r="27" spans="1:15" x14ac:dyDescent="0.3">
      <c r="A27" s="11">
        <v>2959</v>
      </c>
      <c r="B27" s="11">
        <v>66</v>
      </c>
      <c r="C27" s="11">
        <v>41</v>
      </c>
      <c r="D27" s="11">
        <v>65</v>
      </c>
      <c r="E27" s="12" t="str">
        <f t="shared" si="0"/>
        <v>51-100</v>
      </c>
      <c r="F27" s="13">
        <v>92612</v>
      </c>
      <c r="G27" s="11">
        <v>3</v>
      </c>
      <c r="H27" s="11">
        <v>2.4</v>
      </c>
      <c r="I27" s="11" t="s">
        <v>33</v>
      </c>
      <c r="J27" s="11">
        <v>0</v>
      </c>
      <c r="K27" s="11" t="s">
        <v>34</v>
      </c>
      <c r="L27" s="11" t="s">
        <v>34</v>
      </c>
      <c r="M27" s="11" t="s">
        <v>34</v>
      </c>
      <c r="N27" s="11" t="s">
        <v>34</v>
      </c>
      <c r="O27" s="11" t="s">
        <v>34</v>
      </c>
    </row>
    <row r="28" spans="1:15" x14ac:dyDescent="0.3">
      <c r="A28" s="11">
        <v>3421</v>
      </c>
      <c r="B28" s="11">
        <v>66</v>
      </c>
      <c r="C28" s="11">
        <v>41</v>
      </c>
      <c r="D28" s="11">
        <v>114</v>
      </c>
      <c r="E28" s="12" t="str">
        <f t="shared" si="0"/>
        <v>100+</v>
      </c>
      <c r="F28" s="13">
        <v>94305</v>
      </c>
      <c r="G28" s="11">
        <v>1</v>
      </c>
      <c r="H28" s="11">
        <v>0.8</v>
      </c>
      <c r="I28" s="11" t="s">
        <v>36</v>
      </c>
      <c r="J28" s="11">
        <v>0</v>
      </c>
      <c r="K28" s="11" t="s">
        <v>34</v>
      </c>
      <c r="L28" s="11" t="s">
        <v>34</v>
      </c>
      <c r="M28" s="11" t="s">
        <v>34</v>
      </c>
      <c r="N28" s="11" t="s">
        <v>35</v>
      </c>
      <c r="O28" s="11" t="s">
        <v>35</v>
      </c>
    </row>
    <row r="29" spans="1:15" x14ac:dyDescent="0.3">
      <c r="A29" s="11">
        <v>3779</v>
      </c>
      <c r="B29" s="11">
        <v>66</v>
      </c>
      <c r="C29" s="11">
        <v>41</v>
      </c>
      <c r="D29" s="11">
        <v>14</v>
      </c>
      <c r="E29" s="12" t="str">
        <f t="shared" si="0"/>
        <v>0-50</v>
      </c>
      <c r="F29" s="13">
        <v>95814</v>
      </c>
      <c r="G29" s="11">
        <v>4</v>
      </c>
      <c r="H29" s="11">
        <v>0.6</v>
      </c>
      <c r="I29" s="11" t="s">
        <v>37</v>
      </c>
      <c r="J29" s="11">
        <v>0</v>
      </c>
      <c r="K29" s="11" t="s">
        <v>34</v>
      </c>
      <c r="L29" s="11" t="s">
        <v>34</v>
      </c>
      <c r="M29" s="11" t="s">
        <v>34</v>
      </c>
      <c r="N29" s="11" t="s">
        <v>34</v>
      </c>
      <c r="O29" s="11" t="s">
        <v>34</v>
      </c>
    </row>
    <row r="30" spans="1:15" x14ac:dyDescent="0.3">
      <c r="A30" s="11">
        <v>4111</v>
      </c>
      <c r="B30" s="11">
        <v>66</v>
      </c>
      <c r="C30" s="11">
        <v>41</v>
      </c>
      <c r="D30" s="11">
        <v>59</v>
      </c>
      <c r="E30" s="12" t="str">
        <f t="shared" si="0"/>
        <v>51-100</v>
      </c>
      <c r="F30" s="13">
        <v>95617</v>
      </c>
      <c r="G30" s="11">
        <v>3</v>
      </c>
      <c r="H30" s="11">
        <v>2.4</v>
      </c>
      <c r="I30" s="11" t="s">
        <v>33</v>
      </c>
      <c r="J30" s="11">
        <v>0</v>
      </c>
      <c r="K30" s="11" t="s">
        <v>34</v>
      </c>
      <c r="L30" s="11" t="s">
        <v>34</v>
      </c>
      <c r="M30" s="11" t="s">
        <v>34</v>
      </c>
      <c r="N30" s="11" t="s">
        <v>34</v>
      </c>
      <c r="O30" s="11" t="s">
        <v>34</v>
      </c>
    </row>
    <row r="31" spans="1:15" x14ac:dyDescent="0.3">
      <c r="A31" s="11">
        <v>4167</v>
      </c>
      <c r="B31" s="11">
        <v>66</v>
      </c>
      <c r="C31" s="11">
        <v>40</v>
      </c>
      <c r="D31" s="11">
        <v>30</v>
      </c>
      <c r="E31" s="12" t="str">
        <f t="shared" si="0"/>
        <v>0-50</v>
      </c>
      <c r="F31" s="13">
        <v>95133</v>
      </c>
      <c r="G31" s="11">
        <v>2</v>
      </c>
      <c r="H31" s="11">
        <v>0.7</v>
      </c>
      <c r="I31" s="11" t="s">
        <v>36</v>
      </c>
      <c r="J31" s="11">
        <v>86</v>
      </c>
      <c r="K31" s="11" t="s">
        <v>34</v>
      </c>
      <c r="L31" s="11" t="s">
        <v>34</v>
      </c>
      <c r="M31" s="11" t="s">
        <v>34</v>
      </c>
      <c r="N31" s="11" t="s">
        <v>34</v>
      </c>
      <c r="O31" s="11" t="s">
        <v>34</v>
      </c>
    </row>
    <row r="32" spans="1:15" x14ac:dyDescent="0.3">
      <c r="A32" s="11">
        <v>4291</v>
      </c>
      <c r="B32" s="11">
        <v>66</v>
      </c>
      <c r="C32" s="11">
        <v>42</v>
      </c>
      <c r="D32" s="11">
        <v>95</v>
      </c>
      <c r="E32" s="12" t="str">
        <f t="shared" si="0"/>
        <v>51-100</v>
      </c>
      <c r="F32" s="13">
        <v>94596</v>
      </c>
      <c r="G32" s="11">
        <v>2</v>
      </c>
      <c r="H32" s="11">
        <v>0</v>
      </c>
      <c r="I32" s="11" t="s">
        <v>36</v>
      </c>
      <c r="J32" s="11">
        <v>0</v>
      </c>
      <c r="K32" s="11" t="s">
        <v>34</v>
      </c>
      <c r="L32" s="11" t="s">
        <v>34</v>
      </c>
      <c r="M32" s="11" t="s">
        <v>34</v>
      </c>
      <c r="N32" s="11" t="s">
        <v>35</v>
      </c>
      <c r="O32" s="11" t="s">
        <v>34</v>
      </c>
    </row>
    <row r="33" spans="1:15" x14ac:dyDescent="0.3">
      <c r="A33" s="11">
        <v>4396</v>
      </c>
      <c r="B33" s="11">
        <v>66</v>
      </c>
      <c r="C33" s="11">
        <v>41</v>
      </c>
      <c r="D33" s="11">
        <v>25</v>
      </c>
      <c r="E33" s="12" t="str">
        <f t="shared" si="0"/>
        <v>0-50</v>
      </c>
      <c r="F33" s="13">
        <v>94720</v>
      </c>
      <c r="G33" s="11">
        <v>4</v>
      </c>
      <c r="H33" s="11">
        <v>0.6</v>
      </c>
      <c r="I33" s="11" t="s">
        <v>37</v>
      </c>
      <c r="J33" s="11">
        <v>0</v>
      </c>
      <c r="K33" s="11" t="s">
        <v>34</v>
      </c>
      <c r="L33" s="11" t="s">
        <v>34</v>
      </c>
      <c r="M33" s="11" t="s">
        <v>34</v>
      </c>
      <c r="N33" s="11" t="s">
        <v>35</v>
      </c>
      <c r="O33" s="11" t="s">
        <v>35</v>
      </c>
    </row>
    <row r="34" spans="1:15" x14ac:dyDescent="0.3">
      <c r="A34" s="11">
        <v>4475</v>
      </c>
      <c r="B34" s="11">
        <v>66</v>
      </c>
      <c r="C34" s="11">
        <v>41</v>
      </c>
      <c r="D34" s="11">
        <v>73</v>
      </c>
      <c r="E34" s="12" t="str">
        <f t="shared" si="0"/>
        <v>51-100</v>
      </c>
      <c r="F34" s="13">
        <v>95817</v>
      </c>
      <c r="G34" s="11">
        <v>3</v>
      </c>
      <c r="H34" s="11">
        <v>2.4</v>
      </c>
      <c r="I34" s="11" t="s">
        <v>33</v>
      </c>
      <c r="J34" s="11">
        <v>0</v>
      </c>
      <c r="K34" s="11" t="s">
        <v>34</v>
      </c>
      <c r="L34" s="11" t="s">
        <v>34</v>
      </c>
      <c r="M34" s="11" t="s">
        <v>34</v>
      </c>
      <c r="N34" s="11" t="s">
        <v>34</v>
      </c>
      <c r="O34" s="11" t="s">
        <v>34</v>
      </c>
    </row>
    <row r="35" spans="1:15" x14ac:dyDescent="0.3">
      <c r="A35" s="11">
        <v>4617</v>
      </c>
      <c r="B35" s="11">
        <v>66</v>
      </c>
      <c r="C35" s="11">
        <v>41</v>
      </c>
      <c r="D35" s="11">
        <v>114</v>
      </c>
      <c r="E35" s="12" t="str">
        <f t="shared" si="0"/>
        <v>100+</v>
      </c>
      <c r="F35" s="13">
        <v>92521</v>
      </c>
      <c r="G35" s="11">
        <v>1</v>
      </c>
      <c r="H35" s="11">
        <v>0.8</v>
      </c>
      <c r="I35" s="11" t="s">
        <v>36</v>
      </c>
      <c r="J35" s="11">
        <v>0</v>
      </c>
      <c r="K35" s="11" t="s">
        <v>34</v>
      </c>
      <c r="L35" s="11" t="s">
        <v>34</v>
      </c>
      <c r="M35" s="11" t="s">
        <v>34</v>
      </c>
      <c r="N35" s="11" t="s">
        <v>35</v>
      </c>
      <c r="O35" s="11" t="s">
        <v>35</v>
      </c>
    </row>
    <row r="36" spans="1:15" x14ac:dyDescent="0.3">
      <c r="A36" s="11">
        <v>4751</v>
      </c>
      <c r="B36" s="11">
        <v>66</v>
      </c>
      <c r="C36" s="11">
        <v>41</v>
      </c>
      <c r="D36" s="11">
        <v>38</v>
      </c>
      <c r="E36" s="12" t="str">
        <f t="shared" si="0"/>
        <v>0-50</v>
      </c>
      <c r="F36" s="13">
        <v>95134</v>
      </c>
      <c r="G36" s="11">
        <v>1</v>
      </c>
      <c r="H36" s="11">
        <v>1.1000000000000001</v>
      </c>
      <c r="I36" s="11" t="s">
        <v>36</v>
      </c>
      <c r="J36" s="11">
        <v>0</v>
      </c>
      <c r="K36" s="11" t="s">
        <v>34</v>
      </c>
      <c r="L36" s="11" t="s">
        <v>34</v>
      </c>
      <c r="M36" s="11" t="s">
        <v>34</v>
      </c>
      <c r="N36" s="11" t="s">
        <v>34</v>
      </c>
      <c r="O36" s="11" t="s">
        <v>35</v>
      </c>
    </row>
    <row r="37" spans="1:15" x14ac:dyDescent="0.3">
      <c r="A37" s="11">
        <v>4760</v>
      </c>
      <c r="B37" s="11">
        <v>66</v>
      </c>
      <c r="C37" s="11">
        <v>41</v>
      </c>
      <c r="D37" s="11">
        <v>80</v>
      </c>
      <c r="E37" s="12" t="str">
        <f t="shared" si="0"/>
        <v>51-100</v>
      </c>
      <c r="F37" s="13">
        <v>92093</v>
      </c>
      <c r="G37" s="11">
        <v>4</v>
      </c>
      <c r="H37" s="11">
        <v>0.1</v>
      </c>
      <c r="I37" s="11" t="s">
        <v>37</v>
      </c>
      <c r="J37" s="11">
        <v>0</v>
      </c>
      <c r="K37" s="11" t="s">
        <v>34</v>
      </c>
      <c r="L37" s="11" t="s">
        <v>34</v>
      </c>
      <c r="M37" s="11" t="s">
        <v>34</v>
      </c>
      <c r="N37" s="11" t="s">
        <v>35</v>
      </c>
      <c r="O37" s="11" t="s">
        <v>34</v>
      </c>
    </row>
    <row r="38" spans="1:15" x14ac:dyDescent="0.3">
      <c r="A38" s="11">
        <v>11</v>
      </c>
      <c r="B38" s="11">
        <v>65</v>
      </c>
      <c r="C38" s="11">
        <v>39</v>
      </c>
      <c r="D38" s="11">
        <v>105</v>
      </c>
      <c r="E38" s="12" t="str">
        <f t="shared" si="0"/>
        <v>100+</v>
      </c>
      <c r="F38" s="13">
        <v>94710</v>
      </c>
      <c r="G38" s="13">
        <v>4</v>
      </c>
      <c r="H38" s="11">
        <v>2.4</v>
      </c>
      <c r="I38" s="11" t="s">
        <v>36</v>
      </c>
      <c r="J38" s="11">
        <v>0</v>
      </c>
      <c r="K38" s="11" t="s">
        <v>34</v>
      </c>
      <c r="L38" s="11" t="s">
        <v>34</v>
      </c>
      <c r="M38" s="11" t="s">
        <v>34</v>
      </c>
      <c r="N38" s="11" t="s">
        <v>34</v>
      </c>
      <c r="O38" s="11" t="s">
        <v>34</v>
      </c>
    </row>
    <row r="39" spans="1:15" x14ac:dyDescent="0.3">
      <c r="A39" s="11">
        <v>89</v>
      </c>
      <c r="B39" s="11">
        <v>65</v>
      </c>
      <c r="C39" s="11">
        <v>41</v>
      </c>
      <c r="D39" s="11">
        <v>51</v>
      </c>
      <c r="E39" s="12" t="str">
        <f t="shared" si="0"/>
        <v>51-100</v>
      </c>
      <c r="F39" s="13">
        <v>94117</v>
      </c>
      <c r="G39" s="11">
        <v>2</v>
      </c>
      <c r="H39" s="11">
        <v>1.1000000000000001</v>
      </c>
      <c r="I39" s="11" t="s">
        <v>33</v>
      </c>
      <c r="J39" s="11">
        <v>0</v>
      </c>
      <c r="K39" s="11" t="s">
        <v>34</v>
      </c>
      <c r="L39" s="11" t="s">
        <v>34</v>
      </c>
      <c r="M39" s="11" t="s">
        <v>34</v>
      </c>
      <c r="N39" s="11" t="s">
        <v>35</v>
      </c>
      <c r="O39" s="11" t="s">
        <v>34</v>
      </c>
    </row>
    <row r="40" spans="1:15" x14ac:dyDescent="0.3">
      <c r="A40" s="11">
        <v>95</v>
      </c>
      <c r="B40" s="11">
        <v>65</v>
      </c>
      <c r="C40" s="11">
        <v>39</v>
      </c>
      <c r="D40" s="11">
        <v>121</v>
      </c>
      <c r="E40" s="12" t="str">
        <f t="shared" si="0"/>
        <v>100+</v>
      </c>
      <c r="F40" s="13">
        <v>92612</v>
      </c>
      <c r="G40" s="11">
        <v>1</v>
      </c>
      <c r="H40" s="11">
        <v>2</v>
      </c>
      <c r="I40" s="11" t="s">
        <v>33</v>
      </c>
      <c r="J40" s="11">
        <v>0</v>
      </c>
      <c r="K40" s="11" t="s">
        <v>34</v>
      </c>
      <c r="L40" s="11" t="s">
        <v>34</v>
      </c>
      <c r="M40" s="11" t="s">
        <v>34</v>
      </c>
      <c r="N40" s="11" t="s">
        <v>34</v>
      </c>
      <c r="O40" s="11" t="s">
        <v>34</v>
      </c>
    </row>
    <row r="41" spans="1:15" x14ac:dyDescent="0.3">
      <c r="A41" s="11">
        <v>116</v>
      </c>
      <c r="B41" s="11">
        <v>65</v>
      </c>
      <c r="C41" s="11">
        <v>40</v>
      </c>
      <c r="D41" s="11">
        <v>81</v>
      </c>
      <c r="E41" s="12" t="str">
        <f t="shared" si="0"/>
        <v>51-100</v>
      </c>
      <c r="F41" s="13">
        <v>92024</v>
      </c>
      <c r="G41" s="11">
        <v>3</v>
      </c>
      <c r="H41" s="11">
        <v>1.8</v>
      </c>
      <c r="I41" s="11" t="s">
        <v>37</v>
      </c>
      <c r="J41" s="11">
        <v>0</v>
      </c>
      <c r="K41" s="11" t="s">
        <v>34</v>
      </c>
      <c r="L41" s="11" t="s">
        <v>34</v>
      </c>
      <c r="M41" s="11" t="s">
        <v>34</v>
      </c>
      <c r="N41" s="11" t="s">
        <v>35</v>
      </c>
      <c r="O41" s="11" t="s">
        <v>34</v>
      </c>
    </row>
    <row r="42" spans="1:15" x14ac:dyDescent="0.3">
      <c r="A42" s="11">
        <v>244</v>
      </c>
      <c r="B42" s="11">
        <v>65</v>
      </c>
      <c r="C42" s="11">
        <v>39</v>
      </c>
      <c r="D42" s="11">
        <v>170</v>
      </c>
      <c r="E42" s="12" t="str">
        <f t="shared" si="0"/>
        <v>100+</v>
      </c>
      <c r="F42" s="13">
        <v>90095</v>
      </c>
      <c r="G42" s="11">
        <v>3</v>
      </c>
      <c r="H42" s="11">
        <v>7.9</v>
      </c>
      <c r="I42" s="11" t="s">
        <v>36</v>
      </c>
      <c r="J42" s="11">
        <v>99</v>
      </c>
      <c r="K42" s="11" t="s">
        <v>35</v>
      </c>
      <c r="L42" s="11" t="s">
        <v>34</v>
      </c>
      <c r="M42" s="11" t="s">
        <v>35</v>
      </c>
      <c r="N42" s="11" t="s">
        <v>35</v>
      </c>
      <c r="O42" s="11" t="s">
        <v>34</v>
      </c>
    </row>
    <row r="43" spans="1:15" x14ac:dyDescent="0.3">
      <c r="A43" s="11">
        <v>253</v>
      </c>
      <c r="B43" s="11">
        <v>65</v>
      </c>
      <c r="C43" s="11">
        <v>40</v>
      </c>
      <c r="D43" s="11">
        <v>53</v>
      </c>
      <c r="E43" s="12" t="str">
        <f t="shared" si="0"/>
        <v>51-100</v>
      </c>
      <c r="F43" s="13">
        <v>91711</v>
      </c>
      <c r="G43" s="11">
        <v>3</v>
      </c>
      <c r="H43" s="11">
        <v>2.2000000000000002</v>
      </c>
      <c r="I43" s="11" t="s">
        <v>33</v>
      </c>
      <c r="J43" s="11">
        <v>0</v>
      </c>
      <c r="K43" s="11" t="s">
        <v>34</v>
      </c>
      <c r="L43" s="11" t="s">
        <v>34</v>
      </c>
      <c r="M43" s="11" t="s">
        <v>34</v>
      </c>
      <c r="N43" s="11" t="s">
        <v>34</v>
      </c>
      <c r="O43" s="11" t="s">
        <v>35</v>
      </c>
    </row>
    <row r="44" spans="1:15" x14ac:dyDescent="0.3">
      <c r="A44" s="11">
        <v>255</v>
      </c>
      <c r="B44" s="11">
        <v>65</v>
      </c>
      <c r="C44" s="11">
        <v>41</v>
      </c>
      <c r="D44" s="11">
        <v>134</v>
      </c>
      <c r="E44" s="12" t="str">
        <f t="shared" si="0"/>
        <v>100+</v>
      </c>
      <c r="F44" s="13">
        <v>91942</v>
      </c>
      <c r="G44" s="11">
        <v>3</v>
      </c>
      <c r="H44" s="11">
        <v>3.9</v>
      </c>
      <c r="I44" s="11" t="s">
        <v>36</v>
      </c>
      <c r="J44" s="11">
        <v>121</v>
      </c>
      <c r="K44" s="11" t="s">
        <v>35</v>
      </c>
      <c r="L44" s="11" t="s">
        <v>34</v>
      </c>
      <c r="M44" s="11" t="s">
        <v>34</v>
      </c>
      <c r="N44" s="11" t="s">
        <v>35</v>
      </c>
      <c r="O44" s="11" t="s">
        <v>34</v>
      </c>
    </row>
    <row r="45" spans="1:15" x14ac:dyDescent="0.3">
      <c r="A45" s="11">
        <v>302</v>
      </c>
      <c r="B45" s="11">
        <v>65</v>
      </c>
      <c r="C45" s="11">
        <v>39</v>
      </c>
      <c r="D45" s="11">
        <v>150</v>
      </c>
      <c r="E45" s="12" t="str">
        <f t="shared" si="0"/>
        <v>100+</v>
      </c>
      <c r="F45" s="13">
        <v>92120</v>
      </c>
      <c r="G45" s="11">
        <v>2</v>
      </c>
      <c r="H45" s="11">
        <v>6.9</v>
      </c>
      <c r="I45" s="11" t="s">
        <v>33</v>
      </c>
      <c r="J45" s="11">
        <v>196</v>
      </c>
      <c r="K45" s="11" t="s">
        <v>34</v>
      </c>
      <c r="L45" s="11" t="s">
        <v>34</v>
      </c>
      <c r="M45" s="11" t="s">
        <v>34</v>
      </c>
      <c r="N45" s="11" t="s">
        <v>34</v>
      </c>
      <c r="O45" s="11" t="s">
        <v>34</v>
      </c>
    </row>
    <row r="46" spans="1:15" x14ac:dyDescent="0.3">
      <c r="A46" s="11">
        <v>320</v>
      </c>
      <c r="B46" s="11">
        <v>65</v>
      </c>
      <c r="C46" s="11">
        <v>39</v>
      </c>
      <c r="D46" s="11">
        <v>20</v>
      </c>
      <c r="E46" s="12" t="str">
        <f t="shared" si="0"/>
        <v>0-50</v>
      </c>
      <c r="F46" s="13">
        <v>90034</v>
      </c>
      <c r="G46" s="11">
        <v>3</v>
      </c>
      <c r="H46" s="11">
        <v>0.7</v>
      </c>
      <c r="I46" s="11" t="s">
        <v>37</v>
      </c>
      <c r="J46" s="11">
        <v>0</v>
      </c>
      <c r="K46" s="11" t="s">
        <v>34</v>
      </c>
      <c r="L46" s="11" t="s">
        <v>34</v>
      </c>
      <c r="M46" s="11" t="s">
        <v>34</v>
      </c>
      <c r="N46" s="11" t="s">
        <v>34</v>
      </c>
      <c r="O46" s="11" t="s">
        <v>35</v>
      </c>
    </row>
    <row r="47" spans="1:15" x14ac:dyDescent="0.3">
      <c r="A47" s="11">
        <v>383</v>
      </c>
      <c r="B47" s="11">
        <v>65</v>
      </c>
      <c r="C47" s="11">
        <v>41</v>
      </c>
      <c r="D47" s="11">
        <v>133</v>
      </c>
      <c r="E47" s="12" t="str">
        <f t="shared" si="0"/>
        <v>100+</v>
      </c>
      <c r="F47" s="13">
        <v>94904</v>
      </c>
      <c r="G47" s="11">
        <v>4</v>
      </c>
      <c r="H47" s="11">
        <v>2</v>
      </c>
      <c r="I47" s="11" t="s">
        <v>33</v>
      </c>
      <c r="J47" s="11">
        <v>0</v>
      </c>
      <c r="K47" s="11" t="s">
        <v>35</v>
      </c>
      <c r="L47" s="11" t="s">
        <v>34</v>
      </c>
      <c r="M47" s="11" t="s">
        <v>34</v>
      </c>
      <c r="N47" s="11" t="s">
        <v>34</v>
      </c>
      <c r="O47" s="11" t="s">
        <v>35</v>
      </c>
    </row>
    <row r="48" spans="1:15" x14ac:dyDescent="0.3">
      <c r="A48" s="11">
        <v>613</v>
      </c>
      <c r="B48" s="11">
        <v>65</v>
      </c>
      <c r="C48" s="11">
        <v>40</v>
      </c>
      <c r="D48" s="11">
        <v>129</v>
      </c>
      <c r="E48" s="12" t="str">
        <f t="shared" si="0"/>
        <v>100+</v>
      </c>
      <c r="F48" s="13">
        <v>90095</v>
      </c>
      <c r="G48" s="11">
        <v>1</v>
      </c>
      <c r="H48" s="11">
        <v>1.3</v>
      </c>
      <c r="I48" s="11" t="s">
        <v>33</v>
      </c>
      <c r="J48" s="11">
        <v>0</v>
      </c>
      <c r="K48" s="11" t="s">
        <v>34</v>
      </c>
      <c r="L48" s="11" t="s">
        <v>34</v>
      </c>
      <c r="M48" s="11" t="s">
        <v>34</v>
      </c>
      <c r="N48" s="11" t="s">
        <v>35</v>
      </c>
      <c r="O48" s="11" t="s">
        <v>35</v>
      </c>
    </row>
    <row r="49" spans="1:15" x14ac:dyDescent="0.3">
      <c r="A49" s="11">
        <v>663</v>
      </c>
      <c r="B49" s="11">
        <v>65</v>
      </c>
      <c r="C49" s="11">
        <v>41</v>
      </c>
      <c r="D49" s="11">
        <v>185</v>
      </c>
      <c r="E49" s="12" t="str">
        <f t="shared" si="0"/>
        <v>100+</v>
      </c>
      <c r="F49" s="13">
        <v>93561</v>
      </c>
      <c r="G49" s="11">
        <v>3</v>
      </c>
      <c r="H49" s="11">
        <v>2</v>
      </c>
      <c r="I49" s="11" t="s">
        <v>37</v>
      </c>
      <c r="J49" s="11">
        <v>0</v>
      </c>
      <c r="K49" s="11" t="s">
        <v>35</v>
      </c>
      <c r="L49" s="11" t="s">
        <v>34</v>
      </c>
      <c r="M49" s="11" t="s">
        <v>34</v>
      </c>
      <c r="N49" s="11" t="s">
        <v>34</v>
      </c>
      <c r="O49" s="11" t="s">
        <v>34</v>
      </c>
    </row>
    <row r="50" spans="1:15" x14ac:dyDescent="0.3">
      <c r="A50" s="11">
        <v>672</v>
      </c>
      <c r="B50" s="11">
        <v>65</v>
      </c>
      <c r="C50" s="11">
        <v>41</v>
      </c>
      <c r="D50" s="11">
        <v>105</v>
      </c>
      <c r="E50" s="12" t="str">
        <f t="shared" si="0"/>
        <v>100+</v>
      </c>
      <c r="F50" s="13">
        <v>92612</v>
      </c>
      <c r="G50" s="11">
        <v>1</v>
      </c>
      <c r="H50" s="11">
        <v>3</v>
      </c>
      <c r="I50" s="11" t="s">
        <v>37</v>
      </c>
      <c r="J50" s="11">
        <v>282</v>
      </c>
      <c r="K50" s="11" t="s">
        <v>35</v>
      </c>
      <c r="L50" s="11" t="s">
        <v>35</v>
      </c>
      <c r="M50" s="11" t="s">
        <v>35</v>
      </c>
      <c r="N50" s="11" t="s">
        <v>35</v>
      </c>
      <c r="O50" s="11" t="s">
        <v>34</v>
      </c>
    </row>
    <row r="51" spans="1:15" x14ac:dyDescent="0.3">
      <c r="A51" s="11">
        <v>776</v>
      </c>
      <c r="B51" s="11">
        <v>65</v>
      </c>
      <c r="C51" s="11">
        <v>39</v>
      </c>
      <c r="D51" s="11">
        <v>23</v>
      </c>
      <c r="E51" s="12" t="str">
        <f t="shared" si="0"/>
        <v>0-50</v>
      </c>
      <c r="F51" s="13">
        <v>92835</v>
      </c>
      <c r="G51" s="11">
        <v>3</v>
      </c>
      <c r="H51" s="11">
        <v>0.7</v>
      </c>
      <c r="I51" s="11" t="s">
        <v>37</v>
      </c>
      <c r="J51" s="11">
        <v>0</v>
      </c>
      <c r="K51" s="11" t="s">
        <v>34</v>
      </c>
      <c r="L51" s="11" t="s">
        <v>34</v>
      </c>
      <c r="M51" s="11" t="s">
        <v>34</v>
      </c>
      <c r="N51" s="11" t="s">
        <v>34</v>
      </c>
      <c r="O51" s="11" t="s">
        <v>35</v>
      </c>
    </row>
    <row r="52" spans="1:15" x14ac:dyDescent="0.3">
      <c r="A52" s="11">
        <v>915</v>
      </c>
      <c r="B52" s="11">
        <v>65</v>
      </c>
      <c r="C52" s="11">
        <v>41</v>
      </c>
      <c r="D52" s="11">
        <v>195</v>
      </c>
      <c r="E52" s="12" t="str">
        <f t="shared" si="0"/>
        <v>100+</v>
      </c>
      <c r="F52" s="13">
        <v>91711</v>
      </c>
      <c r="G52" s="11">
        <v>3</v>
      </c>
      <c r="H52" s="11">
        <v>0.4</v>
      </c>
      <c r="I52" s="11" t="s">
        <v>33</v>
      </c>
      <c r="J52" s="11">
        <v>0</v>
      </c>
      <c r="K52" s="11" t="s">
        <v>35</v>
      </c>
      <c r="L52" s="11" t="s">
        <v>35</v>
      </c>
      <c r="M52" s="11" t="s">
        <v>35</v>
      </c>
      <c r="N52" s="11" t="s">
        <v>34</v>
      </c>
      <c r="O52" s="11" t="s">
        <v>35</v>
      </c>
    </row>
    <row r="53" spans="1:15" x14ac:dyDescent="0.3">
      <c r="A53" s="11">
        <v>928</v>
      </c>
      <c r="B53" s="11">
        <v>65</v>
      </c>
      <c r="C53" s="11">
        <v>40</v>
      </c>
      <c r="D53" s="11">
        <v>95</v>
      </c>
      <c r="E53" s="12" t="str">
        <f t="shared" si="0"/>
        <v>51-100</v>
      </c>
      <c r="F53" s="13">
        <v>95014</v>
      </c>
      <c r="G53" s="11">
        <v>3</v>
      </c>
      <c r="H53" s="11">
        <v>3.7</v>
      </c>
      <c r="I53" s="11" t="s">
        <v>37</v>
      </c>
      <c r="J53" s="11">
        <v>138</v>
      </c>
      <c r="K53" s="11" t="s">
        <v>35</v>
      </c>
      <c r="L53" s="11" t="s">
        <v>34</v>
      </c>
      <c r="M53" s="11" t="s">
        <v>34</v>
      </c>
      <c r="N53" s="11" t="s">
        <v>34</v>
      </c>
      <c r="O53" s="11" t="s">
        <v>35</v>
      </c>
    </row>
    <row r="54" spans="1:15" x14ac:dyDescent="0.3">
      <c r="A54" s="11">
        <v>1110</v>
      </c>
      <c r="B54" s="11">
        <v>65</v>
      </c>
      <c r="C54" s="11">
        <v>41</v>
      </c>
      <c r="D54" s="11">
        <v>121</v>
      </c>
      <c r="E54" s="12" t="str">
        <f t="shared" si="0"/>
        <v>100+</v>
      </c>
      <c r="F54" s="13">
        <v>92126</v>
      </c>
      <c r="G54" s="11">
        <v>2</v>
      </c>
      <c r="H54" s="11">
        <v>2.1</v>
      </c>
      <c r="I54" s="11" t="s">
        <v>33</v>
      </c>
      <c r="J54" s="11">
        <v>0</v>
      </c>
      <c r="K54" s="11" t="s">
        <v>34</v>
      </c>
      <c r="L54" s="11" t="s">
        <v>34</v>
      </c>
      <c r="M54" s="11" t="s">
        <v>34</v>
      </c>
      <c r="N54" s="11" t="s">
        <v>35</v>
      </c>
      <c r="O54" s="11" t="s">
        <v>34</v>
      </c>
    </row>
    <row r="55" spans="1:15" x14ac:dyDescent="0.3">
      <c r="A55" s="11">
        <v>1281</v>
      </c>
      <c r="B55" s="11">
        <v>65</v>
      </c>
      <c r="C55" s="11">
        <v>40</v>
      </c>
      <c r="D55" s="11">
        <v>98</v>
      </c>
      <c r="E55" s="12" t="str">
        <f t="shared" si="0"/>
        <v>51-100</v>
      </c>
      <c r="F55" s="13">
        <v>95064</v>
      </c>
      <c r="G55" s="11">
        <v>3</v>
      </c>
      <c r="H55" s="11">
        <v>1.8</v>
      </c>
      <c r="I55" s="11" t="s">
        <v>37</v>
      </c>
      <c r="J55" s="11">
        <v>333</v>
      </c>
      <c r="K55" s="11" t="s">
        <v>34</v>
      </c>
      <c r="L55" s="11" t="s">
        <v>34</v>
      </c>
      <c r="M55" s="11" t="s">
        <v>34</v>
      </c>
      <c r="N55" s="11" t="s">
        <v>34</v>
      </c>
      <c r="O55" s="11" t="s">
        <v>34</v>
      </c>
    </row>
    <row r="56" spans="1:15" x14ac:dyDescent="0.3">
      <c r="A56" s="11">
        <v>1285</v>
      </c>
      <c r="B56" s="11">
        <v>65</v>
      </c>
      <c r="C56" s="11">
        <v>40</v>
      </c>
      <c r="D56" s="11">
        <v>128</v>
      </c>
      <c r="E56" s="12" t="str">
        <f t="shared" si="0"/>
        <v>100+</v>
      </c>
      <c r="F56" s="13">
        <v>90740</v>
      </c>
      <c r="G56" s="11">
        <v>1</v>
      </c>
      <c r="H56" s="11">
        <v>2.5</v>
      </c>
      <c r="I56" s="11" t="s">
        <v>33</v>
      </c>
      <c r="J56" s="11">
        <v>162</v>
      </c>
      <c r="K56" s="11" t="s">
        <v>34</v>
      </c>
      <c r="L56" s="11" t="s">
        <v>34</v>
      </c>
      <c r="M56" s="11" t="s">
        <v>34</v>
      </c>
      <c r="N56" s="11" t="s">
        <v>35</v>
      </c>
      <c r="O56" s="11" t="s">
        <v>34</v>
      </c>
    </row>
    <row r="57" spans="1:15" x14ac:dyDescent="0.3">
      <c r="A57" s="11">
        <v>1384</v>
      </c>
      <c r="B57" s="11">
        <v>65</v>
      </c>
      <c r="C57" s="11">
        <v>41</v>
      </c>
      <c r="D57" s="11">
        <v>105</v>
      </c>
      <c r="E57" s="12" t="str">
        <f t="shared" si="0"/>
        <v>100+</v>
      </c>
      <c r="F57" s="13">
        <v>95616</v>
      </c>
      <c r="G57" s="11">
        <v>4</v>
      </c>
      <c r="H57" s="11">
        <v>1.7</v>
      </c>
      <c r="I57" s="11" t="s">
        <v>37</v>
      </c>
      <c r="J57" s="11">
        <v>230</v>
      </c>
      <c r="K57" s="11" t="s">
        <v>34</v>
      </c>
      <c r="L57" s="11" t="s">
        <v>35</v>
      </c>
      <c r="M57" s="11" t="s">
        <v>34</v>
      </c>
      <c r="N57" s="11" t="s">
        <v>35</v>
      </c>
      <c r="O57" s="11" t="s">
        <v>34</v>
      </c>
    </row>
    <row r="58" spans="1:15" x14ac:dyDescent="0.3">
      <c r="A58" s="11">
        <v>1398</v>
      </c>
      <c r="B58" s="11">
        <v>65</v>
      </c>
      <c r="C58" s="11">
        <v>41</v>
      </c>
      <c r="D58" s="11">
        <v>45</v>
      </c>
      <c r="E58" s="12" t="str">
        <f t="shared" si="0"/>
        <v>0-50</v>
      </c>
      <c r="F58" s="13">
        <v>95521</v>
      </c>
      <c r="G58" s="11">
        <v>3</v>
      </c>
      <c r="H58" s="11">
        <v>0.1</v>
      </c>
      <c r="I58" s="11" t="s">
        <v>36</v>
      </c>
      <c r="J58" s="11">
        <v>0</v>
      </c>
      <c r="K58" s="11" t="s">
        <v>34</v>
      </c>
      <c r="L58" s="11" t="s">
        <v>34</v>
      </c>
      <c r="M58" s="11" t="s">
        <v>34</v>
      </c>
      <c r="N58" s="11" t="s">
        <v>35</v>
      </c>
      <c r="O58" s="11" t="s">
        <v>34</v>
      </c>
    </row>
    <row r="59" spans="1:15" x14ac:dyDescent="0.3">
      <c r="A59" s="11">
        <v>1412</v>
      </c>
      <c r="B59" s="11">
        <v>65</v>
      </c>
      <c r="C59" s="11">
        <v>39</v>
      </c>
      <c r="D59" s="11">
        <v>184</v>
      </c>
      <c r="E59" s="12" t="str">
        <f t="shared" si="0"/>
        <v>100+</v>
      </c>
      <c r="F59" s="13">
        <v>91302</v>
      </c>
      <c r="G59" s="11">
        <v>1</v>
      </c>
      <c r="H59" s="11">
        <v>5.4</v>
      </c>
      <c r="I59" s="11" t="s">
        <v>36</v>
      </c>
      <c r="J59" s="11">
        <v>176</v>
      </c>
      <c r="K59" s="11" t="s">
        <v>35</v>
      </c>
      <c r="L59" s="11" t="s">
        <v>34</v>
      </c>
      <c r="M59" s="11" t="s">
        <v>35</v>
      </c>
      <c r="N59" s="11" t="s">
        <v>35</v>
      </c>
      <c r="O59" s="11" t="s">
        <v>35</v>
      </c>
    </row>
    <row r="60" spans="1:15" x14ac:dyDescent="0.3">
      <c r="A60" s="11">
        <v>1419</v>
      </c>
      <c r="B60" s="11">
        <v>65</v>
      </c>
      <c r="C60" s="11">
        <v>41</v>
      </c>
      <c r="D60" s="11">
        <v>154</v>
      </c>
      <c r="E60" s="12" t="str">
        <f t="shared" si="0"/>
        <v>100+</v>
      </c>
      <c r="F60" s="13">
        <v>92008</v>
      </c>
      <c r="G60" s="11">
        <v>2</v>
      </c>
      <c r="H60" s="11">
        <v>4.5999999999999996</v>
      </c>
      <c r="I60" s="11" t="s">
        <v>37</v>
      </c>
      <c r="J60" s="11">
        <v>0</v>
      </c>
      <c r="K60" s="11" t="s">
        <v>35</v>
      </c>
      <c r="L60" s="11" t="s">
        <v>35</v>
      </c>
      <c r="M60" s="11" t="s">
        <v>35</v>
      </c>
      <c r="N60" s="11" t="s">
        <v>35</v>
      </c>
      <c r="O60" s="11" t="s">
        <v>35</v>
      </c>
    </row>
    <row r="61" spans="1:15" x14ac:dyDescent="0.3">
      <c r="A61" s="11">
        <v>1435</v>
      </c>
      <c r="B61" s="11">
        <v>65</v>
      </c>
      <c r="C61" s="11">
        <v>41</v>
      </c>
      <c r="D61" s="11">
        <v>55</v>
      </c>
      <c r="E61" s="12" t="str">
        <f t="shared" si="0"/>
        <v>51-100</v>
      </c>
      <c r="F61" s="13">
        <v>93106</v>
      </c>
      <c r="G61" s="11">
        <v>2</v>
      </c>
      <c r="H61" s="11">
        <v>1.1000000000000001</v>
      </c>
      <c r="I61" s="11" t="s">
        <v>33</v>
      </c>
      <c r="J61" s="11">
        <v>0</v>
      </c>
      <c r="K61" s="11" t="s">
        <v>34</v>
      </c>
      <c r="L61" s="11" t="s">
        <v>34</v>
      </c>
      <c r="M61" s="11" t="s">
        <v>34</v>
      </c>
      <c r="N61" s="11" t="s">
        <v>34</v>
      </c>
      <c r="O61" s="11" t="s">
        <v>34</v>
      </c>
    </row>
    <row r="62" spans="1:15" x14ac:dyDescent="0.3">
      <c r="A62" s="11">
        <v>1474</v>
      </c>
      <c r="B62" s="11">
        <v>65</v>
      </c>
      <c r="C62" s="11">
        <v>35</v>
      </c>
      <c r="D62" s="11">
        <v>23</v>
      </c>
      <c r="E62" s="12" t="str">
        <f t="shared" si="0"/>
        <v>0-50</v>
      </c>
      <c r="F62" s="13">
        <v>91711</v>
      </c>
      <c r="G62" s="11">
        <v>1</v>
      </c>
      <c r="H62" s="11">
        <v>1.5</v>
      </c>
      <c r="I62" s="11" t="s">
        <v>36</v>
      </c>
      <c r="J62" s="11">
        <v>0</v>
      </c>
      <c r="K62" s="11" t="s">
        <v>34</v>
      </c>
      <c r="L62" s="11" t="s">
        <v>34</v>
      </c>
      <c r="M62" s="11" t="s">
        <v>34</v>
      </c>
      <c r="N62" s="11" t="s">
        <v>35</v>
      </c>
      <c r="O62" s="11" t="s">
        <v>34</v>
      </c>
    </row>
    <row r="63" spans="1:15" x14ac:dyDescent="0.3">
      <c r="A63" s="11">
        <v>1479</v>
      </c>
      <c r="B63" s="11">
        <v>65</v>
      </c>
      <c r="C63" s="11">
        <v>39</v>
      </c>
      <c r="D63" s="11">
        <v>160</v>
      </c>
      <c r="E63" s="12" t="str">
        <f t="shared" si="0"/>
        <v>100+</v>
      </c>
      <c r="F63" s="13">
        <v>94803</v>
      </c>
      <c r="G63" s="11">
        <v>4</v>
      </c>
      <c r="H63" s="11">
        <v>3.8</v>
      </c>
      <c r="I63" s="11" t="s">
        <v>33</v>
      </c>
      <c r="J63" s="11">
        <v>237</v>
      </c>
      <c r="K63" s="11" t="s">
        <v>35</v>
      </c>
      <c r="L63" s="11" t="s">
        <v>34</v>
      </c>
      <c r="M63" s="11" t="s">
        <v>34</v>
      </c>
      <c r="N63" s="11" t="s">
        <v>35</v>
      </c>
      <c r="O63" s="11" t="s">
        <v>34</v>
      </c>
    </row>
    <row r="64" spans="1:15" x14ac:dyDescent="0.3">
      <c r="A64" s="11">
        <v>1503</v>
      </c>
      <c r="B64" s="11">
        <v>65</v>
      </c>
      <c r="C64" s="11">
        <v>39</v>
      </c>
      <c r="D64" s="11">
        <v>113</v>
      </c>
      <c r="E64" s="12" t="str">
        <f t="shared" si="0"/>
        <v>100+</v>
      </c>
      <c r="F64" s="13">
        <v>90036</v>
      </c>
      <c r="G64" s="11">
        <v>1</v>
      </c>
      <c r="H64" s="11">
        <v>2</v>
      </c>
      <c r="I64" s="11" t="s">
        <v>33</v>
      </c>
      <c r="J64" s="11">
        <v>0</v>
      </c>
      <c r="K64" s="11" t="s">
        <v>34</v>
      </c>
      <c r="L64" s="11" t="s">
        <v>34</v>
      </c>
      <c r="M64" s="11" t="s">
        <v>34</v>
      </c>
      <c r="N64" s="11" t="s">
        <v>35</v>
      </c>
      <c r="O64" s="11" t="s">
        <v>35</v>
      </c>
    </row>
    <row r="65" spans="1:15" x14ac:dyDescent="0.3">
      <c r="A65" s="11">
        <v>1637</v>
      </c>
      <c r="B65" s="11">
        <v>65</v>
      </c>
      <c r="C65" s="11">
        <v>39</v>
      </c>
      <c r="D65" s="11">
        <v>100</v>
      </c>
      <c r="E65" s="12" t="str">
        <f t="shared" si="0"/>
        <v>51-100</v>
      </c>
      <c r="F65" s="13">
        <v>92122</v>
      </c>
      <c r="G65" s="11">
        <v>4</v>
      </c>
      <c r="H65" s="11">
        <v>1.7</v>
      </c>
      <c r="I65" s="11" t="s">
        <v>36</v>
      </c>
      <c r="J65" s="11">
        <v>0</v>
      </c>
      <c r="K65" s="11" t="s">
        <v>34</v>
      </c>
      <c r="L65" s="11" t="s">
        <v>34</v>
      </c>
      <c r="M65" s="11" t="s">
        <v>34</v>
      </c>
      <c r="N65" s="11" t="s">
        <v>34</v>
      </c>
      <c r="O65" s="11" t="s">
        <v>35</v>
      </c>
    </row>
    <row r="66" spans="1:15" x14ac:dyDescent="0.3">
      <c r="A66" s="11">
        <v>1704</v>
      </c>
      <c r="B66" s="11">
        <v>65</v>
      </c>
      <c r="C66" s="11">
        <v>41</v>
      </c>
      <c r="D66" s="11">
        <v>40</v>
      </c>
      <c r="E66" s="12" t="str">
        <f t="shared" ref="E66:E129" si="1">IF(D66&lt;=50,"0-50",IF(D66&lt;=100,"51-100","100+"))</f>
        <v>0-50</v>
      </c>
      <c r="F66" s="13">
        <v>94542</v>
      </c>
      <c r="G66" s="11">
        <v>3</v>
      </c>
      <c r="H66" s="11">
        <v>0.1</v>
      </c>
      <c r="I66" s="11" t="s">
        <v>36</v>
      </c>
      <c r="J66" s="11">
        <v>0</v>
      </c>
      <c r="K66" s="11" t="s">
        <v>34</v>
      </c>
      <c r="L66" s="11" t="s">
        <v>34</v>
      </c>
      <c r="M66" s="11" t="s">
        <v>34</v>
      </c>
      <c r="N66" s="11" t="s">
        <v>35</v>
      </c>
      <c r="O66" s="11" t="s">
        <v>34</v>
      </c>
    </row>
    <row r="67" spans="1:15" x14ac:dyDescent="0.3">
      <c r="A67" s="11">
        <v>1763</v>
      </c>
      <c r="B67" s="11">
        <v>65</v>
      </c>
      <c r="C67" s="11">
        <v>35</v>
      </c>
      <c r="D67" s="11">
        <v>55</v>
      </c>
      <c r="E67" s="12" t="str">
        <f t="shared" si="1"/>
        <v>51-100</v>
      </c>
      <c r="F67" s="13">
        <v>94526</v>
      </c>
      <c r="G67" s="11">
        <v>4</v>
      </c>
      <c r="H67" s="11">
        <v>1.67</v>
      </c>
      <c r="I67" s="11" t="s">
        <v>36</v>
      </c>
      <c r="J67" s="11">
        <v>89</v>
      </c>
      <c r="K67" s="11" t="s">
        <v>34</v>
      </c>
      <c r="L67" s="11" t="s">
        <v>34</v>
      </c>
      <c r="M67" s="11" t="s">
        <v>34</v>
      </c>
      <c r="N67" s="11" t="s">
        <v>35</v>
      </c>
      <c r="O67" s="11" t="s">
        <v>35</v>
      </c>
    </row>
    <row r="68" spans="1:15" x14ac:dyDescent="0.3">
      <c r="A68" s="11">
        <v>1816</v>
      </c>
      <c r="B68" s="11">
        <v>65</v>
      </c>
      <c r="C68" s="11">
        <v>39</v>
      </c>
      <c r="D68" s="11">
        <v>18</v>
      </c>
      <c r="E68" s="12" t="str">
        <f t="shared" si="1"/>
        <v>0-50</v>
      </c>
      <c r="F68" s="13">
        <v>94923</v>
      </c>
      <c r="G68" s="11">
        <v>2</v>
      </c>
      <c r="H68" s="11">
        <v>0.4</v>
      </c>
      <c r="I68" s="11" t="s">
        <v>33</v>
      </c>
      <c r="J68" s="11">
        <v>0</v>
      </c>
      <c r="K68" s="11" t="s">
        <v>34</v>
      </c>
      <c r="L68" s="11" t="s">
        <v>35</v>
      </c>
      <c r="M68" s="11" t="s">
        <v>35</v>
      </c>
      <c r="N68" s="11" t="s">
        <v>35</v>
      </c>
      <c r="O68" s="11" t="s">
        <v>35</v>
      </c>
    </row>
    <row r="69" spans="1:15" x14ac:dyDescent="0.3">
      <c r="A69" s="11">
        <v>1845</v>
      </c>
      <c r="B69" s="11">
        <v>65</v>
      </c>
      <c r="C69" s="11">
        <v>40</v>
      </c>
      <c r="D69" s="11">
        <v>21</v>
      </c>
      <c r="E69" s="12" t="str">
        <f t="shared" si="1"/>
        <v>0-50</v>
      </c>
      <c r="F69" s="13">
        <v>92717</v>
      </c>
      <c r="G69" s="11">
        <v>3</v>
      </c>
      <c r="H69" s="11">
        <v>0.1</v>
      </c>
      <c r="I69" s="11" t="s">
        <v>36</v>
      </c>
      <c r="J69" s="11">
        <v>0</v>
      </c>
      <c r="K69" s="11" t="s">
        <v>34</v>
      </c>
      <c r="L69" s="11" t="s">
        <v>34</v>
      </c>
      <c r="M69" s="11" t="s">
        <v>34</v>
      </c>
      <c r="N69" s="11" t="s">
        <v>34</v>
      </c>
      <c r="O69" s="11" t="s">
        <v>35</v>
      </c>
    </row>
    <row r="70" spans="1:15" x14ac:dyDescent="0.3">
      <c r="A70" s="11">
        <v>1856</v>
      </c>
      <c r="B70" s="11">
        <v>65</v>
      </c>
      <c r="C70" s="11">
        <v>39</v>
      </c>
      <c r="D70" s="11">
        <v>30</v>
      </c>
      <c r="E70" s="12" t="str">
        <f t="shared" si="1"/>
        <v>0-50</v>
      </c>
      <c r="F70" s="13">
        <v>94304</v>
      </c>
      <c r="G70" s="11">
        <v>3</v>
      </c>
      <c r="H70" s="11">
        <v>0.7</v>
      </c>
      <c r="I70" s="11" t="s">
        <v>37</v>
      </c>
      <c r="J70" s="11">
        <v>0</v>
      </c>
      <c r="K70" s="11" t="s">
        <v>34</v>
      </c>
      <c r="L70" s="11" t="s">
        <v>34</v>
      </c>
      <c r="M70" s="11" t="s">
        <v>34</v>
      </c>
      <c r="N70" s="11" t="s">
        <v>35</v>
      </c>
      <c r="O70" s="11" t="s">
        <v>35</v>
      </c>
    </row>
    <row r="71" spans="1:15" x14ac:dyDescent="0.3">
      <c r="A71" s="11">
        <v>1868</v>
      </c>
      <c r="B71" s="11">
        <v>65</v>
      </c>
      <c r="C71" s="11">
        <v>39</v>
      </c>
      <c r="D71" s="11">
        <v>21</v>
      </c>
      <c r="E71" s="12" t="str">
        <f t="shared" si="1"/>
        <v>0-50</v>
      </c>
      <c r="F71" s="13">
        <v>94553</v>
      </c>
      <c r="G71" s="11">
        <v>2</v>
      </c>
      <c r="H71" s="11">
        <v>0.4</v>
      </c>
      <c r="I71" s="11" t="s">
        <v>33</v>
      </c>
      <c r="J71" s="11">
        <v>0</v>
      </c>
      <c r="K71" s="11" t="s">
        <v>34</v>
      </c>
      <c r="L71" s="11" t="s">
        <v>34</v>
      </c>
      <c r="M71" s="11" t="s">
        <v>34</v>
      </c>
      <c r="N71" s="11" t="s">
        <v>34</v>
      </c>
      <c r="O71" s="11" t="s">
        <v>34</v>
      </c>
    </row>
    <row r="72" spans="1:15" x14ac:dyDescent="0.3">
      <c r="A72" s="11">
        <v>1887</v>
      </c>
      <c r="B72" s="11">
        <v>65</v>
      </c>
      <c r="C72" s="11">
        <v>41</v>
      </c>
      <c r="D72" s="11">
        <v>115</v>
      </c>
      <c r="E72" s="12" t="str">
        <f t="shared" si="1"/>
        <v>100+</v>
      </c>
      <c r="F72" s="13">
        <v>94105</v>
      </c>
      <c r="G72" s="11">
        <v>4</v>
      </c>
      <c r="H72" s="11">
        <v>1.7</v>
      </c>
      <c r="I72" s="11" t="s">
        <v>37</v>
      </c>
      <c r="J72" s="11">
        <v>0</v>
      </c>
      <c r="K72" s="11" t="s">
        <v>34</v>
      </c>
      <c r="L72" s="11" t="s">
        <v>34</v>
      </c>
      <c r="M72" s="11" t="s">
        <v>34</v>
      </c>
      <c r="N72" s="11" t="s">
        <v>34</v>
      </c>
      <c r="O72" s="11" t="s">
        <v>34</v>
      </c>
    </row>
    <row r="73" spans="1:15" x14ac:dyDescent="0.3">
      <c r="A73" s="11">
        <v>2081</v>
      </c>
      <c r="B73" s="11">
        <v>65</v>
      </c>
      <c r="C73" s="11">
        <v>40</v>
      </c>
      <c r="D73" s="11">
        <v>69</v>
      </c>
      <c r="E73" s="12" t="str">
        <f t="shared" si="1"/>
        <v>51-100</v>
      </c>
      <c r="F73" s="13">
        <v>91706</v>
      </c>
      <c r="G73" s="11">
        <v>4</v>
      </c>
      <c r="H73" s="11">
        <v>0.1</v>
      </c>
      <c r="I73" s="11" t="s">
        <v>37</v>
      </c>
      <c r="J73" s="11">
        <v>0</v>
      </c>
      <c r="K73" s="11" t="s">
        <v>34</v>
      </c>
      <c r="L73" s="11" t="s">
        <v>34</v>
      </c>
      <c r="M73" s="11" t="s">
        <v>34</v>
      </c>
      <c r="N73" s="11" t="s">
        <v>35</v>
      </c>
      <c r="O73" s="11" t="s">
        <v>34</v>
      </c>
    </row>
    <row r="74" spans="1:15" x14ac:dyDescent="0.3">
      <c r="A74" s="11">
        <v>2129</v>
      </c>
      <c r="B74" s="11">
        <v>65</v>
      </c>
      <c r="C74" s="11">
        <v>40</v>
      </c>
      <c r="D74" s="11">
        <v>40</v>
      </c>
      <c r="E74" s="12" t="str">
        <f t="shared" si="1"/>
        <v>0-50</v>
      </c>
      <c r="F74" s="13">
        <v>94104</v>
      </c>
      <c r="G74" s="11">
        <v>1</v>
      </c>
      <c r="H74" s="11">
        <v>1.1000000000000001</v>
      </c>
      <c r="I74" s="11" t="s">
        <v>36</v>
      </c>
      <c r="J74" s="11">
        <v>0</v>
      </c>
      <c r="K74" s="11" t="s">
        <v>34</v>
      </c>
      <c r="L74" s="11" t="s">
        <v>34</v>
      </c>
      <c r="M74" s="11" t="s">
        <v>34</v>
      </c>
      <c r="N74" s="11" t="s">
        <v>34</v>
      </c>
      <c r="O74" s="11" t="s">
        <v>34</v>
      </c>
    </row>
    <row r="75" spans="1:15" x14ac:dyDescent="0.3">
      <c r="A75" s="11">
        <v>2138</v>
      </c>
      <c r="B75" s="11">
        <v>65</v>
      </c>
      <c r="C75" s="11">
        <v>40</v>
      </c>
      <c r="D75" s="11">
        <v>83</v>
      </c>
      <c r="E75" s="12" t="str">
        <f t="shared" si="1"/>
        <v>51-100</v>
      </c>
      <c r="F75" s="13">
        <v>92354</v>
      </c>
      <c r="G75" s="11">
        <v>4</v>
      </c>
      <c r="H75" s="11">
        <v>0.1</v>
      </c>
      <c r="I75" s="11" t="s">
        <v>37</v>
      </c>
      <c r="J75" s="11">
        <v>247</v>
      </c>
      <c r="K75" s="11" t="s">
        <v>34</v>
      </c>
      <c r="L75" s="11" t="s">
        <v>34</v>
      </c>
      <c r="M75" s="11" t="s">
        <v>34</v>
      </c>
      <c r="N75" s="11" t="s">
        <v>35</v>
      </c>
      <c r="O75" s="11" t="s">
        <v>34</v>
      </c>
    </row>
    <row r="76" spans="1:15" x14ac:dyDescent="0.3">
      <c r="A76" s="11">
        <v>2168</v>
      </c>
      <c r="B76" s="11">
        <v>65</v>
      </c>
      <c r="C76" s="11">
        <v>40</v>
      </c>
      <c r="D76" s="11">
        <v>162</v>
      </c>
      <c r="E76" s="12" t="str">
        <f t="shared" si="1"/>
        <v>100+</v>
      </c>
      <c r="F76" s="13">
        <v>94596</v>
      </c>
      <c r="G76" s="11">
        <v>1</v>
      </c>
      <c r="H76" s="11">
        <v>1.3</v>
      </c>
      <c r="I76" s="11" t="s">
        <v>33</v>
      </c>
      <c r="J76" s="11">
        <v>0</v>
      </c>
      <c r="K76" s="11" t="s">
        <v>34</v>
      </c>
      <c r="L76" s="11" t="s">
        <v>34</v>
      </c>
      <c r="M76" s="11" t="s">
        <v>34</v>
      </c>
      <c r="N76" s="11" t="s">
        <v>35</v>
      </c>
      <c r="O76" s="11" t="s">
        <v>34</v>
      </c>
    </row>
    <row r="77" spans="1:15" x14ac:dyDescent="0.3">
      <c r="A77" s="11">
        <v>2221</v>
      </c>
      <c r="B77" s="11">
        <v>65</v>
      </c>
      <c r="C77" s="11">
        <v>40</v>
      </c>
      <c r="D77" s="11">
        <v>80</v>
      </c>
      <c r="E77" s="12" t="str">
        <f t="shared" si="1"/>
        <v>51-100</v>
      </c>
      <c r="F77" s="13">
        <v>94105</v>
      </c>
      <c r="G77" s="11">
        <v>1</v>
      </c>
      <c r="H77" s="11">
        <v>0.8</v>
      </c>
      <c r="I77" s="11" t="s">
        <v>36</v>
      </c>
      <c r="J77" s="11">
        <v>0</v>
      </c>
      <c r="K77" s="11" t="s">
        <v>34</v>
      </c>
      <c r="L77" s="11" t="s">
        <v>34</v>
      </c>
      <c r="M77" s="11" t="s">
        <v>34</v>
      </c>
      <c r="N77" s="11" t="s">
        <v>35</v>
      </c>
      <c r="O77" s="11" t="s">
        <v>34</v>
      </c>
    </row>
    <row r="78" spans="1:15" x14ac:dyDescent="0.3">
      <c r="A78" s="11">
        <v>2345</v>
      </c>
      <c r="B78" s="11">
        <v>65</v>
      </c>
      <c r="C78" s="11">
        <v>40</v>
      </c>
      <c r="D78" s="11">
        <v>20</v>
      </c>
      <c r="E78" s="12" t="str">
        <f t="shared" si="1"/>
        <v>0-50</v>
      </c>
      <c r="F78" s="13">
        <v>94608</v>
      </c>
      <c r="G78" s="11">
        <v>3</v>
      </c>
      <c r="H78" s="11">
        <v>0.5</v>
      </c>
      <c r="I78" s="11" t="s">
        <v>33</v>
      </c>
      <c r="J78" s="11">
        <v>102</v>
      </c>
      <c r="K78" s="11" t="s">
        <v>34</v>
      </c>
      <c r="L78" s="11" t="s">
        <v>34</v>
      </c>
      <c r="M78" s="11" t="s">
        <v>34</v>
      </c>
      <c r="N78" s="11" t="s">
        <v>35</v>
      </c>
      <c r="O78" s="11" t="s">
        <v>35</v>
      </c>
    </row>
    <row r="79" spans="1:15" x14ac:dyDescent="0.3">
      <c r="A79" s="11">
        <v>2346</v>
      </c>
      <c r="B79" s="11">
        <v>65</v>
      </c>
      <c r="C79" s="11">
        <v>40</v>
      </c>
      <c r="D79" s="11">
        <v>89</v>
      </c>
      <c r="E79" s="12" t="str">
        <f t="shared" si="1"/>
        <v>51-100</v>
      </c>
      <c r="F79" s="13">
        <v>90291</v>
      </c>
      <c r="G79" s="11">
        <v>1</v>
      </c>
      <c r="H79" s="11">
        <v>4.0999999999999996</v>
      </c>
      <c r="I79" s="11" t="s">
        <v>33</v>
      </c>
      <c r="J79" s="11">
        <v>299</v>
      </c>
      <c r="K79" s="11" t="s">
        <v>35</v>
      </c>
      <c r="L79" s="11" t="s">
        <v>34</v>
      </c>
      <c r="M79" s="11" t="s">
        <v>35</v>
      </c>
      <c r="N79" s="11" t="s">
        <v>35</v>
      </c>
      <c r="O79" s="11" t="s">
        <v>34</v>
      </c>
    </row>
    <row r="80" spans="1:15" x14ac:dyDescent="0.3">
      <c r="A80" s="11">
        <v>2438</v>
      </c>
      <c r="B80" s="11">
        <v>65</v>
      </c>
      <c r="C80" s="11">
        <v>40</v>
      </c>
      <c r="D80" s="11">
        <v>114</v>
      </c>
      <c r="E80" s="12" t="str">
        <f t="shared" si="1"/>
        <v>100+</v>
      </c>
      <c r="F80" s="13">
        <v>94608</v>
      </c>
      <c r="G80" s="11">
        <v>4</v>
      </c>
      <c r="H80" s="11">
        <v>3.4</v>
      </c>
      <c r="I80" s="11" t="s">
        <v>37</v>
      </c>
      <c r="J80" s="11">
        <v>0</v>
      </c>
      <c r="K80" s="11" t="s">
        <v>34</v>
      </c>
      <c r="L80" s="11" t="s">
        <v>34</v>
      </c>
      <c r="M80" s="11" t="s">
        <v>34</v>
      </c>
      <c r="N80" s="11" t="s">
        <v>34</v>
      </c>
      <c r="O80" s="11" t="s">
        <v>35</v>
      </c>
    </row>
    <row r="81" spans="1:15" x14ac:dyDescent="0.3">
      <c r="A81" s="11">
        <v>2663</v>
      </c>
      <c r="B81" s="11">
        <v>65</v>
      </c>
      <c r="C81" s="11">
        <v>41</v>
      </c>
      <c r="D81" s="11">
        <v>158</v>
      </c>
      <c r="E81" s="12" t="str">
        <f t="shared" si="1"/>
        <v>100+</v>
      </c>
      <c r="F81" s="13">
        <v>92346</v>
      </c>
      <c r="G81" s="11">
        <v>2</v>
      </c>
      <c r="H81" s="11">
        <v>2.1</v>
      </c>
      <c r="I81" s="11" t="s">
        <v>33</v>
      </c>
      <c r="J81" s="11">
        <v>0</v>
      </c>
      <c r="K81" s="11" t="s">
        <v>34</v>
      </c>
      <c r="L81" s="11" t="s">
        <v>34</v>
      </c>
      <c r="M81" s="11" t="s">
        <v>34</v>
      </c>
      <c r="N81" s="11" t="s">
        <v>34</v>
      </c>
      <c r="O81" s="11" t="s">
        <v>34</v>
      </c>
    </row>
    <row r="82" spans="1:15" x14ac:dyDescent="0.3">
      <c r="A82" s="11">
        <v>2798</v>
      </c>
      <c r="B82" s="11">
        <v>65</v>
      </c>
      <c r="C82" s="11">
        <v>39</v>
      </c>
      <c r="D82" s="11">
        <v>53</v>
      </c>
      <c r="E82" s="12" t="str">
        <f t="shared" si="1"/>
        <v>51-100</v>
      </c>
      <c r="F82" s="13">
        <v>94608</v>
      </c>
      <c r="G82" s="11">
        <v>1</v>
      </c>
      <c r="H82" s="11">
        <v>2.5</v>
      </c>
      <c r="I82" s="11" t="s">
        <v>36</v>
      </c>
      <c r="J82" s="11">
        <v>0</v>
      </c>
      <c r="K82" s="11" t="s">
        <v>34</v>
      </c>
      <c r="L82" s="11" t="s">
        <v>34</v>
      </c>
      <c r="M82" s="11" t="s">
        <v>34</v>
      </c>
      <c r="N82" s="11" t="s">
        <v>35</v>
      </c>
      <c r="O82" s="11" t="s">
        <v>34</v>
      </c>
    </row>
    <row r="83" spans="1:15" x14ac:dyDescent="0.3">
      <c r="A83" s="11">
        <v>2863</v>
      </c>
      <c r="B83" s="11">
        <v>65</v>
      </c>
      <c r="C83" s="11">
        <v>39</v>
      </c>
      <c r="D83" s="11">
        <v>113</v>
      </c>
      <c r="E83" s="12" t="str">
        <f t="shared" si="1"/>
        <v>100+</v>
      </c>
      <c r="F83" s="13">
        <v>92096</v>
      </c>
      <c r="G83" s="11">
        <v>4</v>
      </c>
      <c r="H83" s="11">
        <v>2.4</v>
      </c>
      <c r="I83" s="11" t="s">
        <v>36</v>
      </c>
      <c r="J83" s="11">
        <v>0</v>
      </c>
      <c r="K83" s="11" t="s">
        <v>34</v>
      </c>
      <c r="L83" s="11" t="s">
        <v>34</v>
      </c>
      <c r="M83" s="11" t="s">
        <v>34</v>
      </c>
      <c r="N83" s="11" t="s">
        <v>35</v>
      </c>
      <c r="O83" s="11" t="s">
        <v>34</v>
      </c>
    </row>
    <row r="84" spans="1:15" x14ac:dyDescent="0.3">
      <c r="A84" s="11">
        <v>2865</v>
      </c>
      <c r="B84" s="11">
        <v>65</v>
      </c>
      <c r="C84" s="11">
        <v>41</v>
      </c>
      <c r="D84" s="11">
        <v>84</v>
      </c>
      <c r="E84" s="12" t="str">
        <f t="shared" si="1"/>
        <v>51-100</v>
      </c>
      <c r="F84" s="13">
        <v>95762</v>
      </c>
      <c r="G84" s="11">
        <v>2</v>
      </c>
      <c r="H84" s="11">
        <v>0</v>
      </c>
      <c r="I84" s="11" t="s">
        <v>36</v>
      </c>
      <c r="J84" s="11">
        <v>0</v>
      </c>
      <c r="K84" s="11" t="s">
        <v>34</v>
      </c>
      <c r="L84" s="11" t="s">
        <v>34</v>
      </c>
      <c r="M84" s="11" t="s">
        <v>34</v>
      </c>
      <c r="N84" s="11" t="s">
        <v>35</v>
      </c>
      <c r="O84" s="11" t="s">
        <v>35</v>
      </c>
    </row>
    <row r="85" spans="1:15" x14ac:dyDescent="0.3">
      <c r="A85" s="11">
        <v>2872</v>
      </c>
      <c r="B85" s="11">
        <v>65</v>
      </c>
      <c r="C85" s="11">
        <v>39</v>
      </c>
      <c r="D85" s="11">
        <v>82</v>
      </c>
      <c r="E85" s="12" t="str">
        <f t="shared" si="1"/>
        <v>51-100</v>
      </c>
      <c r="F85" s="13">
        <v>94131</v>
      </c>
      <c r="G85" s="11">
        <v>4</v>
      </c>
      <c r="H85" s="11">
        <v>2.4</v>
      </c>
      <c r="I85" s="11" t="s">
        <v>36</v>
      </c>
      <c r="J85" s="11">
        <v>252</v>
      </c>
      <c r="K85" s="11" t="s">
        <v>34</v>
      </c>
      <c r="L85" s="11" t="s">
        <v>34</v>
      </c>
      <c r="M85" s="11" t="s">
        <v>34</v>
      </c>
      <c r="N85" s="11" t="s">
        <v>35</v>
      </c>
      <c r="O85" s="11" t="s">
        <v>34</v>
      </c>
    </row>
    <row r="86" spans="1:15" x14ac:dyDescent="0.3">
      <c r="A86" s="11">
        <v>2994</v>
      </c>
      <c r="B86" s="11">
        <v>65</v>
      </c>
      <c r="C86" s="11">
        <v>40</v>
      </c>
      <c r="D86" s="11">
        <v>20</v>
      </c>
      <c r="E86" s="12" t="str">
        <f t="shared" si="1"/>
        <v>0-50</v>
      </c>
      <c r="F86" s="13">
        <v>92647</v>
      </c>
      <c r="G86" s="11">
        <v>3</v>
      </c>
      <c r="H86" s="11">
        <v>0.1</v>
      </c>
      <c r="I86" s="11" t="s">
        <v>36</v>
      </c>
      <c r="J86" s="11">
        <v>0</v>
      </c>
      <c r="K86" s="11" t="s">
        <v>34</v>
      </c>
      <c r="L86" s="11" t="s">
        <v>34</v>
      </c>
      <c r="M86" s="11" t="s">
        <v>34</v>
      </c>
      <c r="N86" s="11" t="s">
        <v>34</v>
      </c>
      <c r="O86" s="11" t="s">
        <v>35</v>
      </c>
    </row>
    <row r="87" spans="1:15" x14ac:dyDescent="0.3">
      <c r="A87" s="11">
        <v>3100</v>
      </c>
      <c r="B87" s="11">
        <v>65</v>
      </c>
      <c r="C87" s="11">
        <v>40</v>
      </c>
      <c r="D87" s="11">
        <v>115</v>
      </c>
      <c r="E87" s="12" t="str">
        <f t="shared" si="1"/>
        <v>100+</v>
      </c>
      <c r="F87" s="13">
        <v>92647</v>
      </c>
      <c r="G87" s="11">
        <v>1</v>
      </c>
      <c r="H87" s="11">
        <v>2.5</v>
      </c>
      <c r="I87" s="11" t="s">
        <v>33</v>
      </c>
      <c r="J87" s="11">
        <v>174</v>
      </c>
      <c r="K87" s="11" t="s">
        <v>34</v>
      </c>
      <c r="L87" s="11" t="s">
        <v>34</v>
      </c>
      <c r="M87" s="11" t="s">
        <v>34</v>
      </c>
      <c r="N87" s="11" t="s">
        <v>34</v>
      </c>
      <c r="O87" s="11" t="s">
        <v>35</v>
      </c>
    </row>
    <row r="88" spans="1:15" x14ac:dyDescent="0.3">
      <c r="A88" s="11">
        <v>3193</v>
      </c>
      <c r="B88" s="11">
        <v>65</v>
      </c>
      <c r="C88" s="11">
        <v>39</v>
      </c>
      <c r="D88" s="11">
        <v>35</v>
      </c>
      <c r="E88" s="12" t="str">
        <f t="shared" si="1"/>
        <v>0-50</v>
      </c>
      <c r="F88" s="13">
        <v>94005</v>
      </c>
      <c r="G88" s="11">
        <v>1</v>
      </c>
      <c r="H88" s="11">
        <v>0.5</v>
      </c>
      <c r="I88" s="11" t="s">
        <v>36</v>
      </c>
      <c r="J88" s="11">
        <v>0</v>
      </c>
      <c r="K88" s="11" t="s">
        <v>34</v>
      </c>
      <c r="L88" s="11" t="s">
        <v>34</v>
      </c>
      <c r="M88" s="11" t="s">
        <v>34</v>
      </c>
      <c r="N88" s="11" t="s">
        <v>34</v>
      </c>
      <c r="O88" s="11" t="s">
        <v>34</v>
      </c>
    </row>
    <row r="89" spans="1:15" x14ac:dyDescent="0.3">
      <c r="A89" s="11">
        <v>3218</v>
      </c>
      <c r="B89" s="11">
        <v>65</v>
      </c>
      <c r="C89" s="11">
        <v>39</v>
      </c>
      <c r="D89" s="11">
        <v>94</v>
      </c>
      <c r="E89" s="12" t="str">
        <f t="shared" si="1"/>
        <v>51-100</v>
      </c>
      <c r="F89" s="13">
        <v>93022</v>
      </c>
      <c r="G89" s="11">
        <v>4</v>
      </c>
      <c r="H89" s="11">
        <v>4.0999999999999996</v>
      </c>
      <c r="I89" s="11" t="s">
        <v>33</v>
      </c>
      <c r="J89" s="11">
        <v>120</v>
      </c>
      <c r="K89" s="11" t="s">
        <v>35</v>
      </c>
      <c r="L89" s="11" t="s">
        <v>34</v>
      </c>
      <c r="M89" s="11" t="s">
        <v>35</v>
      </c>
      <c r="N89" s="11" t="s">
        <v>35</v>
      </c>
      <c r="O89" s="11" t="s">
        <v>35</v>
      </c>
    </row>
    <row r="90" spans="1:15" x14ac:dyDescent="0.3">
      <c r="A90" s="11">
        <v>3231</v>
      </c>
      <c r="B90" s="11">
        <v>65</v>
      </c>
      <c r="C90" s="11">
        <v>40</v>
      </c>
      <c r="D90" s="11">
        <v>48</v>
      </c>
      <c r="E90" s="12" t="str">
        <f t="shared" si="1"/>
        <v>0-50</v>
      </c>
      <c r="F90" s="13">
        <v>94708</v>
      </c>
      <c r="G90" s="11">
        <v>3</v>
      </c>
      <c r="H90" s="11">
        <v>2.4</v>
      </c>
      <c r="I90" s="11" t="s">
        <v>33</v>
      </c>
      <c r="J90" s="11">
        <v>0</v>
      </c>
      <c r="K90" s="11" t="s">
        <v>34</v>
      </c>
      <c r="L90" s="11" t="s">
        <v>34</v>
      </c>
      <c r="M90" s="11" t="s">
        <v>34</v>
      </c>
      <c r="N90" s="11" t="s">
        <v>34</v>
      </c>
      <c r="O90" s="11" t="s">
        <v>35</v>
      </c>
    </row>
    <row r="91" spans="1:15" x14ac:dyDescent="0.3">
      <c r="A91" s="11">
        <v>3318</v>
      </c>
      <c r="B91" s="11">
        <v>65</v>
      </c>
      <c r="C91" s="11">
        <v>41</v>
      </c>
      <c r="D91" s="11">
        <v>79</v>
      </c>
      <c r="E91" s="12" t="str">
        <f t="shared" si="1"/>
        <v>51-100</v>
      </c>
      <c r="F91" s="13">
        <v>90035</v>
      </c>
      <c r="G91" s="11">
        <v>3</v>
      </c>
      <c r="H91" s="11">
        <v>2</v>
      </c>
      <c r="I91" s="11" t="s">
        <v>36</v>
      </c>
      <c r="J91" s="11">
        <v>0</v>
      </c>
      <c r="K91" s="11" t="s">
        <v>34</v>
      </c>
      <c r="L91" s="11" t="s">
        <v>34</v>
      </c>
      <c r="M91" s="11" t="s">
        <v>34</v>
      </c>
      <c r="N91" s="11" t="s">
        <v>34</v>
      </c>
      <c r="O91" s="11" t="s">
        <v>34</v>
      </c>
    </row>
    <row r="92" spans="1:15" x14ac:dyDescent="0.3">
      <c r="A92" s="11">
        <v>3348</v>
      </c>
      <c r="B92" s="11">
        <v>65</v>
      </c>
      <c r="C92" s="11">
        <v>41</v>
      </c>
      <c r="D92" s="11">
        <v>78</v>
      </c>
      <c r="E92" s="12" t="str">
        <f t="shared" si="1"/>
        <v>51-100</v>
      </c>
      <c r="F92" s="13">
        <v>92109</v>
      </c>
      <c r="G92" s="11">
        <v>3</v>
      </c>
      <c r="H92" s="11">
        <v>2</v>
      </c>
      <c r="I92" s="11" t="s">
        <v>36</v>
      </c>
      <c r="J92" s="11">
        <v>0</v>
      </c>
      <c r="K92" s="11" t="s">
        <v>34</v>
      </c>
      <c r="L92" s="11" t="s">
        <v>34</v>
      </c>
      <c r="M92" s="11" t="s">
        <v>35</v>
      </c>
      <c r="N92" s="11" t="s">
        <v>35</v>
      </c>
      <c r="O92" s="11" t="s">
        <v>35</v>
      </c>
    </row>
    <row r="93" spans="1:15" x14ac:dyDescent="0.3">
      <c r="A93" s="11">
        <v>3380</v>
      </c>
      <c r="B93" s="11">
        <v>65</v>
      </c>
      <c r="C93" s="11">
        <v>41</v>
      </c>
      <c r="D93" s="11">
        <v>83</v>
      </c>
      <c r="E93" s="12" t="str">
        <f t="shared" si="1"/>
        <v>51-100</v>
      </c>
      <c r="F93" s="13">
        <v>94305</v>
      </c>
      <c r="G93" s="11">
        <v>3</v>
      </c>
      <c r="H93" s="11">
        <v>2</v>
      </c>
      <c r="I93" s="11" t="s">
        <v>36</v>
      </c>
      <c r="J93" s="11">
        <v>0</v>
      </c>
      <c r="K93" s="11" t="s">
        <v>34</v>
      </c>
      <c r="L93" s="11" t="s">
        <v>34</v>
      </c>
      <c r="M93" s="11" t="s">
        <v>34</v>
      </c>
      <c r="N93" s="11" t="s">
        <v>35</v>
      </c>
      <c r="O93" s="11" t="s">
        <v>34</v>
      </c>
    </row>
    <row r="94" spans="1:15" x14ac:dyDescent="0.3">
      <c r="A94" s="11">
        <v>3466</v>
      </c>
      <c r="B94" s="11">
        <v>65</v>
      </c>
      <c r="C94" s="11">
        <v>41</v>
      </c>
      <c r="D94" s="11">
        <v>42</v>
      </c>
      <c r="E94" s="12" t="str">
        <f t="shared" si="1"/>
        <v>0-50</v>
      </c>
      <c r="F94" s="13">
        <v>95616</v>
      </c>
      <c r="G94" s="11">
        <v>1</v>
      </c>
      <c r="H94" s="11">
        <v>1.9</v>
      </c>
      <c r="I94" s="11" t="s">
        <v>37</v>
      </c>
      <c r="J94" s="11">
        <v>0</v>
      </c>
      <c r="K94" s="11" t="s">
        <v>34</v>
      </c>
      <c r="L94" s="11" t="s">
        <v>34</v>
      </c>
      <c r="M94" s="11" t="s">
        <v>34</v>
      </c>
      <c r="N94" s="11" t="s">
        <v>34</v>
      </c>
      <c r="O94" s="11" t="s">
        <v>34</v>
      </c>
    </row>
    <row r="95" spans="1:15" x14ac:dyDescent="0.3">
      <c r="A95" s="11">
        <v>3477</v>
      </c>
      <c r="B95" s="11">
        <v>65</v>
      </c>
      <c r="C95" s="11">
        <v>39</v>
      </c>
      <c r="D95" s="11">
        <v>141</v>
      </c>
      <c r="E95" s="12" t="str">
        <f t="shared" si="1"/>
        <v>100+</v>
      </c>
      <c r="F95" s="13">
        <v>90280</v>
      </c>
      <c r="G95" s="11">
        <v>2</v>
      </c>
      <c r="H95" s="11">
        <v>6.9</v>
      </c>
      <c r="I95" s="11" t="s">
        <v>33</v>
      </c>
      <c r="J95" s="11">
        <v>0</v>
      </c>
      <c r="K95" s="11" t="s">
        <v>34</v>
      </c>
      <c r="L95" s="11" t="s">
        <v>35</v>
      </c>
      <c r="M95" s="11" t="s">
        <v>34</v>
      </c>
      <c r="N95" s="11" t="s">
        <v>35</v>
      </c>
      <c r="O95" s="11" t="s">
        <v>34</v>
      </c>
    </row>
    <row r="96" spans="1:15" x14ac:dyDescent="0.3">
      <c r="A96" s="11">
        <v>3502</v>
      </c>
      <c r="B96" s="11">
        <v>65</v>
      </c>
      <c r="C96" s="11">
        <v>39</v>
      </c>
      <c r="D96" s="11">
        <v>105</v>
      </c>
      <c r="E96" s="12" t="str">
        <f t="shared" si="1"/>
        <v>100+</v>
      </c>
      <c r="F96" s="13">
        <v>91380</v>
      </c>
      <c r="G96" s="11">
        <v>4</v>
      </c>
      <c r="H96" s="11">
        <v>1.7</v>
      </c>
      <c r="I96" s="11" t="s">
        <v>36</v>
      </c>
      <c r="J96" s="11">
        <v>0</v>
      </c>
      <c r="K96" s="11" t="s">
        <v>34</v>
      </c>
      <c r="L96" s="11" t="s">
        <v>35</v>
      </c>
      <c r="M96" s="11" t="s">
        <v>34</v>
      </c>
      <c r="N96" s="11" t="s">
        <v>35</v>
      </c>
      <c r="O96" s="11" t="s">
        <v>34</v>
      </c>
    </row>
    <row r="97" spans="1:15" x14ac:dyDescent="0.3">
      <c r="A97" s="11">
        <v>3547</v>
      </c>
      <c r="B97" s="11">
        <v>65</v>
      </c>
      <c r="C97" s="11">
        <v>40</v>
      </c>
      <c r="D97" s="11">
        <v>34</v>
      </c>
      <c r="E97" s="12" t="str">
        <f t="shared" si="1"/>
        <v>0-50</v>
      </c>
      <c r="F97" s="13">
        <v>94720</v>
      </c>
      <c r="G97" s="11">
        <v>1</v>
      </c>
      <c r="H97" s="11">
        <v>1.1000000000000001</v>
      </c>
      <c r="I97" s="11" t="s">
        <v>36</v>
      </c>
      <c r="J97" s="11">
        <v>119</v>
      </c>
      <c r="K97" s="11" t="s">
        <v>34</v>
      </c>
      <c r="L97" s="11" t="s">
        <v>34</v>
      </c>
      <c r="M97" s="11" t="s">
        <v>34</v>
      </c>
      <c r="N97" s="11" t="s">
        <v>35</v>
      </c>
      <c r="O97" s="11" t="s">
        <v>35</v>
      </c>
    </row>
    <row r="98" spans="1:15" x14ac:dyDescent="0.3">
      <c r="A98" s="11">
        <v>3782</v>
      </c>
      <c r="B98" s="11">
        <v>65</v>
      </c>
      <c r="C98" s="11">
        <v>40</v>
      </c>
      <c r="D98" s="11">
        <v>118</v>
      </c>
      <c r="E98" s="12" t="str">
        <f t="shared" si="1"/>
        <v>100+</v>
      </c>
      <c r="F98" s="13">
        <v>94104</v>
      </c>
      <c r="G98" s="11">
        <v>1</v>
      </c>
      <c r="H98" s="11">
        <v>1.3</v>
      </c>
      <c r="I98" s="11" t="s">
        <v>33</v>
      </c>
      <c r="J98" s="11">
        <v>333</v>
      </c>
      <c r="K98" s="11" t="s">
        <v>34</v>
      </c>
      <c r="L98" s="11" t="s">
        <v>34</v>
      </c>
      <c r="M98" s="11" t="s">
        <v>35</v>
      </c>
      <c r="N98" s="11" t="s">
        <v>35</v>
      </c>
      <c r="O98" s="11" t="s">
        <v>35</v>
      </c>
    </row>
    <row r="99" spans="1:15" x14ac:dyDescent="0.3">
      <c r="A99" s="11">
        <v>3818</v>
      </c>
      <c r="B99" s="11">
        <v>65</v>
      </c>
      <c r="C99" s="11">
        <v>40</v>
      </c>
      <c r="D99" s="11">
        <v>140</v>
      </c>
      <c r="E99" s="12" t="str">
        <f t="shared" si="1"/>
        <v>100+</v>
      </c>
      <c r="F99" s="13">
        <v>92093</v>
      </c>
      <c r="G99" s="11">
        <v>1</v>
      </c>
      <c r="H99" s="11">
        <v>0.9</v>
      </c>
      <c r="I99" s="11" t="s">
        <v>33</v>
      </c>
      <c r="J99" s="11">
        <v>0</v>
      </c>
      <c r="K99" s="11" t="s">
        <v>34</v>
      </c>
      <c r="L99" s="11" t="s">
        <v>34</v>
      </c>
      <c r="M99" s="11" t="s">
        <v>34</v>
      </c>
      <c r="N99" s="11" t="s">
        <v>34</v>
      </c>
      <c r="O99" s="11" t="s">
        <v>34</v>
      </c>
    </row>
    <row r="100" spans="1:15" x14ac:dyDescent="0.3">
      <c r="A100" s="11">
        <v>3830</v>
      </c>
      <c r="B100" s="11">
        <v>65</v>
      </c>
      <c r="C100" s="11">
        <v>39</v>
      </c>
      <c r="D100" s="11">
        <v>44</v>
      </c>
      <c r="E100" s="12" t="str">
        <f t="shared" si="1"/>
        <v>0-50</v>
      </c>
      <c r="F100" s="13">
        <v>92038</v>
      </c>
      <c r="G100" s="11">
        <v>1</v>
      </c>
      <c r="H100" s="11">
        <v>0.5</v>
      </c>
      <c r="I100" s="11" t="s">
        <v>36</v>
      </c>
      <c r="J100" s="11">
        <v>0</v>
      </c>
      <c r="K100" s="11" t="s">
        <v>34</v>
      </c>
      <c r="L100" s="11" t="s">
        <v>34</v>
      </c>
      <c r="M100" s="11" t="s">
        <v>34</v>
      </c>
      <c r="N100" s="11" t="s">
        <v>35</v>
      </c>
      <c r="O100" s="11" t="s">
        <v>35</v>
      </c>
    </row>
    <row r="101" spans="1:15" x14ac:dyDescent="0.3">
      <c r="A101" s="11">
        <v>3862</v>
      </c>
      <c r="B101" s="11">
        <v>65</v>
      </c>
      <c r="C101" s="11">
        <v>40</v>
      </c>
      <c r="D101" s="11">
        <v>29</v>
      </c>
      <c r="E101" s="12" t="str">
        <f t="shared" si="1"/>
        <v>0-50</v>
      </c>
      <c r="F101" s="13">
        <v>90025</v>
      </c>
      <c r="G101" s="11">
        <v>1</v>
      </c>
      <c r="H101" s="11">
        <v>1.5</v>
      </c>
      <c r="I101" s="11" t="s">
        <v>37</v>
      </c>
      <c r="J101" s="11">
        <v>0</v>
      </c>
      <c r="K101" s="11" t="s">
        <v>34</v>
      </c>
      <c r="L101" s="11" t="s">
        <v>34</v>
      </c>
      <c r="M101" s="11" t="s">
        <v>34</v>
      </c>
      <c r="N101" s="11" t="s">
        <v>34</v>
      </c>
      <c r="O101" s="11" t="s">
        <v>34</v>
      </c>
    </row>
    <row r="102" spans="1:15" x14ac:dyDescent="0.3">
      <c r="A102" s="11">
        <v>3892</v>
      </c>
      <c r="B102" s="11">
        <v>65</v>
      </c>
      <c r="C102" s="11">
        <v>40</v>
      </c>
      <c r="D102" s="11">
        <v>63</v>
      </c>
      <c r="E102" s="12" t="str">
        <f t="shared" si="1"/>
        <v>51-100</v>
      </c>
      <c r="F102" s="13">
        <v>94701</v>
      </c>
      <c r="G102" s="11">
        <v>3</v>
      </c>
      <c r="H102" s="11">
        <v>0.5</v>
      </c>
      <c r="I102" s="11" t="s">
        <v>37</v>
      </c>
      <c r="J102" s="11">
        <v>0</v>
      </c>
      <c r="K102" s="11" t="s">
        <v>34</v>
      </c>
      <c r="L102" s="11" t="s">
        <v>34</v>
      </c>
      <c r="M102" s="11" t="s">
        <v>34</v>
      </c>
      <c r="N102" s="11" t="s">
        <v>35</v>
      </c>
      <c r="O102" s="11" t="s">
        <v>34</v>
      </c>
    </row>
    <row r="103" spans="1:15" x14ac:dyDescent="0.3">
      <c r="A103" s="11">
        <v>3971</v>
      </c>
      <c r="B103" s="11">
        <v>65</v>
      </c>
      <c r="C103" s="11">
        <v>40</v>
      </c>
      <c r="D103" s="11">
        <v>71</v>
      </c>
      <c r="E103" s="12" t="str">
        <f t="shared" si="1"/>
        <v>51-100</v>
      </c>
      <c r="F103" s="13">
        <v>95060</v>
      </c>
      <c r="G103" s="11">
        <v>3</v>
      </c>
      <c r="H103" s="11">
        <v>2.2000000000000002</v>
      </c>
      <c r="I103" s="11" t="s">
        <v>33</v>
      </c>
      <c r="J103" s="11">
        <v>0</v>
      </c>
      <c r="K103" s="11" t="s">
        <v>34</v>
      </c>
      <c r="L103" s="11" t="s">
        <v>34</v>
      </c>
      <c r="M103" s="11" t="s">
        <v>34</v>
      </c>
      <c r="N103" s="11" t="s">
        <v>34</v>
      </c>
      <c r="O103" s="11" t="s">
        <v>35</v>
      </c>
    </row>
    <row r="104" spans="1:15" x14ac:dyDescent="0.3">
      <c r="A104" s="11">
        <v>3986</v>
      </c>
      <c r="B104" s="11">
        <v>65</v>
      </c>
      <c r="C104" s="11">
        <v>40</v>
      </c>
      <c r="D104" s="11">
        <v>32</v>
      </c>
      <c r="E104" s="12" t="str">
        <f t="shared" si="1"/>
        <v>0-50</v>
      </c>
      <c r="F104" s="13">
        <v>90095</v>
      </c>
      <c r="G104" s="11">
        <v>1</v>
      </c>
      <c r="H104" s="11">
        <v>1.1000000000000001</v>
      </c>
      <c r="I104" s="11" t="s">
        <v>36</v>
      </c>
      <c r="J104" s="11">
        <v>120</v>
      </c>
      <c r="K104" s="11" t="s">
        <v>34</v>
      </c>
      <c r="L104" s="11" t="s">
        <v>34</v>
      </c>
      <c r="M104" s="11" t="s">
        <v>34</v>
      </c>
      <c r="N104" s="11" t="s">
        <v>35</v>
      </c>
      <c r="O104" s="11" t="s">
        <v>34</v>
      </c>
    </row>
    <row r="105" spans="1:15" x14ac:dyDescent="0.3">
      <c r="A105" s="11">
        <v>4005</v>
      </c>
      <c r="B105" s="11">
        <v>65</v>
      </c>
      <c r="C105" s="11">
        <v>39</v>
      </c>
      <c r="D105" s="11">
        <v>22</v>
      </c>
      <c r="E105" s="12" t="str">
        <f t="shared" si="1"/>
        <v>0-50</v>
      </c>
      <c r="F105" s="13">
        <v>92507</v>
      </c>
      <c r="G105" s="11">
        <v>3</v>
      </c>
      <c r="H105" s="11">
        <v>0.7</v>
      </c>
      <c r="I105" s="11" t="s">
        <v>37</v>
      </c>
      <c r="J105" s="11">
        <v>0</v>
      </c>
      <c r="K105" s="11" t="s">
        <v>34</v>
      </c>
      <c r="L105" s="11" t="s">
        <v>34</v>
      </c>
      <c r="M105" s="11" t="s">
        <v>34</v>
      </c>
      <c r="N105" s="11" t="s">
        <v>34</v>
      </c>
      <c r="O105" s="11" t="s">
        <v>34</v>
      </c>
    </row>
    <row r="106" spans="1:15" x14ac:dyDescent="0.3">
      <c r="A106" s="11">
        <v>4080</v>
      </c>
      <c r="B106" s="11">
        <v>65</v>
      </c>
      <c r="C106" s="11">
        <v>40</v>
      </c>
      <c r="D106" s="11">
        <v>75</v>
      </c>
      <c r="E106" s="12" t="str">
        <f t="shared" si="1"/>
        <v>51-100</v>
      </c>
      <c r="F106" s="13">
        <v>90036</v>
      </c>
      <c r="G106" s="11">
        <v>3</v>
      </c>
      <c r="H106" s="11">
        <v>2.2000000000000002</v>
      </c>
      <c r="I106" s="11" t="s">
        <v>33</v>
      </c>
      <c r="J106" s="11">
        <v>0</v>
      </c>
      <c r="K106" s="11" t="s">
        <v>34</v>
      </c>
      <c r="L106" s="11" t="s">
        <v>34</v>
      </c>
      <c r="M106" s="11" t="s">
        <v>34</v>
      </c>
      <c r="N106" s="11" t="s">
        <v>35</v>
      </c>
      <c r="O106" s="11" t="s">
        <v>34</v>
      </c>
    </row>
    <row r="107" spans="1:15" x14ac:dyDescent="0.3">
      <c r="A107" s="11">
        <v>4248</v>
      </c>
      <c r="B107" s="11">
        <v>65</v>
      </c>
      <c r="C107" s="11">
        <v>39</v>
      </c>
      <c r="D107" s="11">
        <v>10</v>
      </c>
      <c r="E107" s="12" t="str">
        <f t="shared" si="1"/>
        <v>0-50</v>
      </c>
      <c r="F107" s="13">
        <v>90210</v>
      </c>
      <c r="G107" s="11">
        <v>1</v>
      </c>
      <c r="H107" s="11">
        <v>0.8</v>
      </c>
      <c r="I107" s="11" t="s">
        <v>37</v>
      </c>
      <c r="J107" s="11">
        <v>0</v>
      </c>
      <c r="K107" s="11" t="s">
        <v>34</v>
      </c>
      <c r="L107" s="11" t="s">
        <v>34</v>
      </c>
      <c r="M107" s="11" t="s">
        <v>34</v>
      </c>
      <c r="N107" s="11" t="s">
        <v>35</v>
      </c>
      <c r="O107" s="11" t="s">
        <v>34</v>
      </c>
    </row>
    <row r="108" spans="1:15" x14ac:dyDescent="0.3">
      <c r="A108" s="11">
        <v>4296</v>
      </c>
      <c r="B108" s="11">
        <v>65</v>
      </c>
      <c r="C108" s="11">
        <v>41</v>
      </c>
      <c r="D108" s="11">
        <v>91</v>
      </c>
      <c r="E108" s="12" t="str">
        <f t="shared" si="1"/>
        <v>51-100</v>
      </c>
      <c r="F108" s="13">
        <v>91360</v>
      </c>
      <c r="G108" s="11">
        <v>2</v>
      </c>
      <c r="H108" s="11">
        <v>0</v>
      </c>
      <c r="I108" s="11" t="s">
        <v>36</v>
      </c>
      <c r="J108" s="11">
        <v>146</v>
      </c>
      <c r="K108" s="11" t="s">
        <v>34</v>
      </c>
      <c r="L108" s="11" t="s">
        <v>34</v>
      </c>
      <c r="M108" s="11" t="s">
        <v>34</v>
      </c>
      <c r="N108" s="11" t="s">
        <v>34</v>
      </c>
      <c r="O108" s="11" t="s">
        <v>34</v>
      </c>
    </row>
    <row r="109" spans="1:15" x14ac:dyDescent="0.3">
      <c r="A109" s="11">
        <v>4311</v>
      </c>
      <c r="B109" s="11">
        <v>65</v>
      </c>
      <c r="C109" s="11">
        <v>41</v>
      </c>
      <c r="D109" s="11">
        <v>170</v>
      </c>
      <c r="E109" s="12" t="str">
        <f t="shared" si="1"/>
        <v>100+</v>
      </c>
      <c r="F109" s="13">
        <v>94143</v>
      </c>
      <c r="G109" s="11">
        <v>4</v>
      </c>
      <c r="H109" s="11">
        <v>6.1</v>
      </c>
      <c r="I109" s="11" t="s">
        <v>37</v>
      </c>
      <c r="J109" s="11">
        <v>0</v>
      </c>
      <c r="K109" s="11" t="s">
        <v>35</v>
      </c>
      <c r="L109" s="11" t="s">
        <v>34</v>
      </c>
      <c r="M109" s="11" t="s">
        <v>35</v>
      </c>
      <c r="N109" s="11" t="s">
        <v>35</v>
      </c>
      <c r="O109" s="11" t="s">
        <v>35</v>
      </c>
    </row>
    <row r="110" spans="1:15" x14ac:dyDescent="0.3">
      <c r="A110" s="11">
        <v>4551</v>
      </c>
      <c r="B110" s="11">
        <v>65</v>
      </c>
      <c r="C110" s="11">
        <v>40</v>
      </c>
      <c r="D110" s="11">
        <v>18</v>
      </c>
      <c r="E110" s="12" t="str">
        <f t="shared" si="1"/>
        <v>0-50</v>
      </c>
      <c r="F110" s="13">
        <v>95621</v>
      </c>
      <c r="G110" s="11">
        <v>1</v>
      </c>
      <c r="H110" s="11">
        <v>1.5</v>
      </c>
      <c r="I110" s="11" t="s">
        <v>37</v>
      </c>
      <c r="J110" s="11">
        <v>0</v>
      </c>
      <c r="K110" s="11" t="s">
        <v>34</v>
      </c>
      <c r="L110" s="11" t="s">
        <v>34</v>
      </c>
      <c r="M110" s="11" t="s">
        <v>34</v>
      </c>
      <c r="N110" s="11" t="s">
        <v>35</v>
      </c>
      <c r="O110" s="11" t="s">
        <v>34</v>
      </c>
    </row>
    <row r="111" spans="1:15" x14ac:dyDescent="0.3">
      <c r="A111" s="11">
        <v>4563</v>
      </c>
      <c r="B111" s="11">
        <v>65</v>
      </c>
      <c r="C111" s="11">
        <v>40</v>
      </c>
      <c r="D111" s="11">
        <v>64</v>
      </c>
      <c r="E111" s="12" t="str">
        <f t="shared" si="1"/>
        <v>51-100</v>
      </c>
      <c r="F111" s="13">
        <v>94928</v>
      </c>
      <c r="G111" s="11">
        <v>2</v>
      </c>
      <c r="H111" s="11">
        <v>1.5</v>
      </c>
      <c r="I111" s="11" t="s">
        <v>33</v>
      </c>
      <c r="J111" s="11">
        <v>0</v>
      </c>
      <c r="K111" s="11" t="s">
        <v>34</v>
      </c>
      <c r="L111" s="11" t="s">
        <v>34</v>
      </c>
      <c r="M111" s="11" t="s">
        <v>34</v>
      </c>
      <c r="N111" s="11" t="s">
        <v>34</v>
      </c>
      <c r="O111" s="11" t="s">
        <v>35</v>
      </c>
    </row>
    <row r="112" spans="1:15" x14ac:dyDescent="0.3">
      <c r="A112" s="11">
        <v>4643</v>
      </c>
      <c r="B112" s="11">
        <v>65</v>
      </c>
      <c r="C112" s="11">
        <v>40</v>
      </c>
      <c r="D112" s="11">
        <v>143</v>
      </c>
      <c r="E112" s="12" t="str">
        <f t="shared" si="1"/>
        <v>100+</v>
      </c>
      <c r="F112" s="13">
        <v>95616</v>
      </c>
      <c r="G112" s="11">
        <v>4</v>
      </c>
      <c r="H112" s="11">
        <v>6.6</v>
      </c>
      <c r="I112" s="11" t="s">
        <v>37</v>
      </c>
      <c r="J112" s="11">
        <v>0</v>
      </c>
      <c r="K112" s="11" t="s">
        <v>35</v>
      </c>
      <c r="L112" s="11" t="s">
        <v>34</v>
      </c>
      <c r="M112" s="11" t="s">
        <v>34</v>
      </c>
      <c r="N112" s="11" t="s">
        <v>35</v>
      </c>
      <c r="O112" s="11" t="s">
        <v>34</v>
      </c>
    </row>
    <row r="113" spans="1:15" x14ac:dyDescent="0.3">
      <c r="A113" s="11">
        <v>4712</v>
      </c>
      <c r="B113" s="11">
        <v>65</v>
      </c>
      <c r="C113" s="11">
        <v>40</v>
      </c>
      <c r="D113" s="11">
        <v>59</v>
      </c>
      <c r="E113" s="12" t="str">
        <f t="shared" si="1"/>
        <v>51-100</v>
      </c>
      <c r="F113" s="13">
        <v>94022</v>
      </c>
      <c r="G113" s="11">
        <v>3</v>
      </c>
      <c r="H113" s="11">
        <v>2.4</v>
      </c>
      <c r="I113" s="11" t="s">
        <v>33</v>
      </c>
      <c r="J113" s="11">
        <v>0</v>
      </c>
      <c r="K113" s="11" t="s">
        <v>34</v>
      </c>
      <c r="L113" s="11" t="s">
        <v>34</v>
      </c>
      <c r="M113" s="11" t="s">
        <v>34</v>
      </c>
      <c r="N113" s="11" t="s">
        <v>34</v>
      </c>
      <c r="O113" s="11" t="s">
        <v>34</v>
      </c>
    </row>
    <row r="114" spans="1:15" x14ac:dyDescent="0.3">
      <c r="A114" s="11">
        <v>4716</v>
      </c>
      <c r="B114" s="11">
        <v>65</v>
      </c>
      <c r="C114" s="11">
        <v>39</v>
      </c>
      <c r="D114" s="11">
        <v>35</v>
      </c>
      <c r="E114" s="12" t="str">
        <f t="shared" si="1"/>
        <v>0-50</v>
      </c>
      <c r="F114" s="13">
        <v>92009</v>
      </c>
      <c r="G114" s="11">
        <v>1</v>
      </c>
      <c r="H114" s="11">
        <v>0.5</v>
      </c>
      <c r="I114" s="11" t="s">
        <v>36</v>
      </c>
      <c r="J114" s="11">
        <v>150</v>
      </c>
      <c r="K114" s="11" t="s">
        <v>34</v>
      </c>
      <c r="L114" s="11" t="s">
        <v>34</v>
      </c>
      <c r="M114" s="11" t="s">
        <v>34</v>
      </c>
      <c r="N114" s="11" t="s">
        <v>35</v>
      </c>
      <c r="O114" s="11" t="s">
        <v>34</v>
      </c>
    </row>
    <row r="115" spans="1:15" x14ac:dyDescent="0.3">
      <c r="A115" s="11">
        <v>4836</v>
      </c>
      <c r="B115" s="11">
        <v>65</v>
      </c>
      <c r="C115" s="11">
        <v>39</v>
      </c>
      <c r="D115" s="11">
        <v>25</v>
      </c>
      <c r="E115" s="12" t="str">
        <f t="shared" si="1"/>
        <v>0-50</v>
      </c>
      <c r="F115" s="13">
        <v>95370</v>
      </c>
      <c r="G115" s="11">
        <v>2</v>
      </c>
      <c r="H115" s="11">
        <v>0.4</v>
      </c>
      <c r="I115" s="11" t="s">
        <v>33</v>
      </c>
      <c r="J115" s="11">
        <v>113</v>
      </c>
      <c r="K115" s="11" t="s">
        <v>34</v>
      </c>
      <c r="L115" s="11" t="s">
        <v>34</v>
      </c>
      <c r="M115" s="11" t="s">
        <v>34</v>
      </c>
      <c r="N115" s="11" t="s">
        <v>35</v>
      </c>
      <c r="O115" s="11" t="s">
        <v>34</v>
      </c>
    </row>
    <row r="116" spans="1:15" x14ac:dyDescent="0.3">
      <c r="A116" s="11">
        <v>4915</v>
      </c>
      <c r="B116" s="11">
        <v>65</v>
      </c>
      <c r="C116" s="11">
        <v>39</v>
      </c>
      <c r="D116" s="11">
        <v>94</v>
      </c>
      <c r="E116" s="12" t="str">
        <f t="shared" si="1"/>
        <v>51-100</v>
      </c>
      <c r="F116" s="13">
        <v>92374</v>
      </c>
      <c r="G116" s="11">
        <v>1</v>
      </c>
      <c r="H116" s="11">
        <v>2</v>
      </c>
      <c r="I116" s="11" t="s">
        <v>33</v>
      </c>
      <c r="J116" s="11">
        <v>0</v>
      </c>
      <c r="K116" s="11" t="s">
        <v>34</v>
      </c>
      <c r="L116" s="11" t="s">
        <v>34</v>
      </c>
      <c r="M116" s="11" t="s">
        <v>34</v>
      </c>
      <c r="N116" s="11" t="s">
        <v>34</v>
      </c>
      <c r="O116" s="11" t="s">
        <v>35</v>
      </c>
    </row>
    <row r="117" spans="1:15" x14ac:dyDescent="0.3">
      <c r="A117" s="11">
        <v>4999</v>
      </c>
      <c r="B117" s="11">
        <v>65</v>
      </c>
      <c r="C117" s="11">
        <v>40</v>
      </c>
      <c r="D117" s="11">
        <v>49</v>
      </c>
      <c r="E117" s="12" t="str">
        <f t="shared" si="1"/>
        <v>0-50</v>
      </c>
      <c r="F117" s="13">
        <v>90034</v>
      </c>
      <c r="G117" s="11">
        <v>3</v>
      </c>
      <c r="H117" s="11">
        <v>0.5</v>
      </c>
      <c r="I117" s="11" t="s">
        <v>37</v>
      </c>
      <c r="J117" s="11">
        <v>0</v>
      </c>
      <c r="K117" s="11" t="s">
        <v>34</v>
      </c>
      <c r="L117" s="11" t="s">
        <v>34</v>
      </c>
      <c r="M117" s="11" t="s">
        <v>34</v>
      </c>
      <c r="N117" s="11" t="s">
        <v>35</v>
      </c>
      <c r="O117" s="11" t="s">
        <v>34</v>
      </c>
    </row>
    <row r="118" spans="1:15" x14ac:dyDescent="0.3">
      <c r="A118" s="11">
        <v>189</v>
      </c>
      <c r="B118" s="11">
        <v>64</v>
      </c>
      <c r="C118" s="11">
        <v>40</v>
      </c>
      <c r="D118" s="11">
        <v>169</v>
      </c>
      <c r="E118" s="12" t="str">
        <f t="shared" si="1"/>
        <v>100+</v>
      </c>
      <c r="F118" s="13">
        <v>91320</v>
      </c>
      <c r="G118" s="11">
        <v>2</v>
      </c>
      <c r="H118" s="11">
        <v>2.1</v>
      </c>
      <c r="I118" s="11" t="s">
        <v>33</v>
      </c>
      <c r="J118" s="11">
        <v>122</v>
      </c>
      <c r="K118" s="11" t="s">
        <v>34</v>
      </c>
      <c r="L118" s="11" t="s">
        <v>34</v>
      </c>
      <c r="M118" s="11" t="s">
        <v>34</v>
      </c>
      <c r="N118" s="11" t="s">
        <v>35</v>
      </c>
      <c r="O118" s="11" t="s">
        <v>34</v>
      </c>
    </row>
    <row r="119" spans="1:15" x14ac:dyDescent="0.3">
      <c r="A119" s="11">
        <v>210</v>
      </c>
      <c r="B119" s="11">
        <v>64</v>
      </c>
      <c r="C119" s="11">
        <v>39</v>
      </c>
      <c r="D119" s="11">
        <v>172</v>
      </c>
      <c r="E119" s="12" t="str">
        <f t="shared" si="1"/>
        <v>100+</v>
      </c>
      <c r="F119" s="13">
        <v>94707</v>
      </c>
      <c r="G119" s="11">
        <v>4</v>
      </c>
      <c r="H119" s="11">
        <v>3.1</v>
      </c>
      <c r="I119" s="11" t="s">
        <v>33</v>
      </c>
      <c r="J119" s="11">
        <v>282</v>
      </c>
      <c r="K119" s="11" t="s">
        <v>35</v>
      </c>
      <c r="L119" s="11" t="s">
        <v>34</v>
      </c>
      <c r="M119" s="11" t="s">
        <v>35</v>
      </c>
      <c r="N119" s="11" t="s">
        <v>35</v>
      </c>
      <c r="O119" s="11" t="s">
        <v>35</v>
      </c>
    </row>
    <row r="120" spans="1:15" x14ac:dyDescent="0.3">
      <c r="A120" s="11">
        <v>269</v>
      </c>
      <c r="B120" s="11">
        <v>64</v>
      </c>
      <c r="C120" s="11">
        <v>39</v>
      </c>
      <c r="D120" s="11">
        <v>129</v>
      </c>
      <c r="E120" s="12" t="str">
        <f t="shared" si="1"/>
        <v>100+</v>
      </c>
      <c r="F120" s="13">
        <v>94002</v>
      </c>
      <c r="G120" s="11">
        <v>1</v>
      </c>
      <c r="H120" s="11">
        <v>2.5</v>
      </c>
      <c r="I120" s="11" t="s">
        <v>33</v>
      </c>
      <c r="J120" s="11">
        <v>0</v>
      </c>
      <c r="K120" s="11" t="s">
        <v>34</v>
      </c>
      <c r="L120" s="11" t="s">
        <v>34</v>
      </c>
      <c r="M120" s="11" t="s">
        <v>34</v>
      </c>
      <c r="N120" s="11" t="s">
        <v>35</v>
      </c>
      <c r="O120" s="11" t="s">
        <v>34</v>
      </c>
    </row>
    <row r="121" spans="1:15" x14ac:dyDescent="0.3">
      <c r="A121" s="11">
        <v>408</v>
      </c>
      <c r="B121" s="11">
        <v>64</v>
      </c>
      <c r="C121" s="11">
        <v>40</v>
      </c>
      <c r="D121" s="11">
        <v>58</v>
      </c>
      <c r="E121" s="12" t="str">
        <f t="shared" si="1"/>
        <v>51-100</v>
      </c>
      <c r="F121" s="13">
        <v>93437</v>
      </c>
      <c r="G121" s="11">
        <v>1</v>
      </c>
      <c r="H121" s="11">
        <v>1.8</v>
      </c>
      <c r="I121" s="11" t="s">
        <v>36</v>
      </c>
      <c r="J121" s="11">
        <v>0</v>
      </c>
      <c r="K121" s="11" t="s">
        <v>34</v>
      </c>
      <c r="L121" s="11" t="s">
        <v>34</v>
      </c>
      <c r="M121" s="11" t="s">
        <v>34</v>
      </c>
      <c r="N121" s="11" t="s">
        <v>35</v>
      </c>
      <c r="O121" s="11" t="s">
        <v>34</v>
      </c>
    </row>
    <row r="122" spans="1:15" x14ac:dyDescent="0.3">
      <c r="A122" s="11">
        <v>441</v>
      </c>
      <c r="B122" s="11">
        <v>64</v>
      </c>
      <c r="C122" s="11">
        <v>39</v>
      </c>
      <c r="D122" s="11">
        <v>59</v>
      </c>
      <c r="E122" s="12" t="str">
        <f t="shared" si="1"/>
        <v>51-100</v>
      </c>
      <c r="F122" s="13">
        <v>92626</v>
      </c>
      <c r="G122" s="11">
        <v>2</v>
      </c>
      <c r="H122" s="11">
        <v>1.5</v>
      </c>
      <c r="I122" s="11" t="s">
        <v>33</v>
      </c>
      <c r="J122" s="11">
        <v>139</v>
      </c>
      <c r="K122" s="11" t="s">
        <v>34</v>
      </c>
      <c r="L122" s="11" t="s">
        <v>34</v>
      </c>
      <c r="M122" s="11" t="s">
        <v>34</v>
      </c>
      <c r="N122" s="11" t="s">
        <v>35</v>
      </c>
      <c r="O122" s="11" t="s">
        <v>34</v>
      </c>
    </row>
    <row r="123" spans="1:15" x14ac:dyDescent="0.3">
      <c r="A123" s="11">
        <v>445</v>
      </c>
      <c r="B123" s="11">
        <v>64</v>
      </c>
      <c r="C123" s="11">
        <v>40</v>
      </c>
      <c r="D123" s="11">
        <v>91</v>
      </c>
      <c r="E123" s="12" t="str">
        <f t="shared" si="1"/>
        <v>51-100</v>
      </c>
      <c r="F123" s="13">
        <v>93106</v>
      </c>
      <c r="G123" s="11">
        <v>2</v>
      </c>
      <c r="H123" s="11">
        <v>0</v>
      </c>
      <c r="I123" s="11" t="s">
        <v>36</v>
      </c>
      <c r="J123" s="11">
        <v>0</v>
      </c>
      <c r="K123" s="11" t="s">
        <v>34</v>
      </c>
      <c r="L123" s="11" t="s">
        <v>34</v>
      </c>
      <c r="M123" s="11" t="s">
        <v>34</v>
      </c>
      <c r="N123" s="11" t="s">
        <v>35</v>
      </c>
      <c r="O123" s="11" t="s">
        <v>35</v>
      </c>
    </row>
    <row r="124" spans="1:15" x14ac:dyDescent="0.3">
      <c r="A124" s="11">
        <v>457</v>
      </c>
      <c r="B124" s="11">
        <v>64</v>
      </c>
      <c r="C124" s="11">
        <v>39</v>
      </c>
      <c r="D124" s="11">
        <v>42</v>
      </c>
      <c r="E124" s="12" t="str">
        <f t="shared" si="1"/>
        <v>0-50</v>
      </c>
      <c r="F124" s="13">
        <v>92068</v>
      </c>
      <c r="G124" s="11">
        <v>3</v>
      </c>
      <c r="H124" s="11">
        <v>0.5</v>
      </c>
      <c r="I124" s="11" t="s">
        <v>37</v>
      </c>
      <c r="J124" s="11">
        <v>116</v>
      </c>
      <c r="K124" s="11" t="s">
        <v>34</v>
      </c>
      <c r="L124" s="11" t="s">
        <v>34</v>
      </c>
      <c r="M124" s="11" t="s">
        <v>34</v>
      </c>
      <c r="N124" s="11" t="s">
        <v>35</v>
      </c>
      <c r="O124" s="11" t="s">
        <v>34</v>
      </c>
    </row>
    <row r="125" spans="1:15" x14ac:dyDescent="0.3">
      <c r="A125" s="11">
        <v>474</v>
      </c>
      <c r="B125" s="11">
        <v>64</v>
      </c>
      <c r="C125" s="11">
        <v>39</v>
      </c>
      <c r="D125" s="11">
        <v>182</v>
      </c>
      <c r="E125" s="12" t="str">
        <f t="shared" si="1"/>
        <v>100+</v>
      </c>
      <c r="F125" s="13">
        <v>93955</v>
      </c>
      <c r="G125" s="11">
        <v>1</v>
      </c>
      <c r="H125" s="11">
        <v>1.2</v>
      </c>
      <c r="I125" s="11" t="s">
        <v>37</v>
      </c>
      <c r="J125" s="11">
        <v>547</v>
      </c>
      <c r="K125" s="11" t="s">
        <v>35</v>
      </c>
      <c r="L125" s="11" t="s">
        <v>34</v>
      </c>
      <c r="M125" s="11" t="s">
        <v>34</v>
      </c>
      <c r="N125" s="11" t="s">
        <v>35</v>
      </c>
      <c r="O125" s="11" t="s">
        <v>34</v>
      </c>
    </row>
    <row r="126" spans="1:15" x14ac:dyDescent="0.3">
      <c r="A126" s="11">
        <v>478</v>
      </c>
      <c r="B126" s="11">
        <v>64</v>
      </c>
      <c r="C126" s="11">
        <v>39</v>
      </c>
      <c r="D126" s="11">
        <v>24</v>
      </c>
      <c r="E126" s="12" t="str">
        <f t="shared" si="1"/>
        <v>0-50</v>
      </c>
      <c r="F126" s="13">
        <v>95112</v>
      </c>
      <c r="G126" s="11">
        <v>4</v>
      </c>
      <c r="H126" s="11">
        <v>0.4</v>
      </c>
      <c r="I126" s="11" t="s">
        <v>37</v>
      </c>
      <c r="J126" s="11">
        <v>78</v>
      </c>
      <c r="K126" s="11" t="s">
        <v>34</v>
      </c>
      <c r="L126" s="11" t="s">
        <v>34</v>
      </c>
      <c r="M126" s="11" t="s">
        <v>34</v>
      </c>
      <c r="N126" s="11" t="s">
        <v>35</v>
      </c>
      <c r="O126" s="11" t="s">
        <v>34</v>
      </c>
    </row>
    <row r="127" spans="1:15" x14ac:dyDescent="0.3">
      <c r="A127" s="11">
        <v>508</v>
      </c>
      <c r="B127" s="11">
        <v>64</v>
      </c>
      <c r="C127" s="11">
        <v>40</v>
      </c>
      <c r="D127" s="11">
        <v>32</v>
      </c>
      <c r="E127" s="12" t="str">
        <f t="shared" si="1"/>
        <v>0-50</v>
      </c>
      <c r="F127" s="13">
        <v>91380</v>
      </c>
      <c r="G127" s="11">
        <v>3</v>
      </c>
      <c r="H127" s="11">
        <v>0.1</v>
      </c>
      <c r="I127" s="11" t="s">
        <v>36</v>
      </c>
      <c r="J127" s="11">
        <v>0</v>
      </c>
      <c r="K127" s="11" t="s">
        <v>34</v>
      </c>
      <c r="L127" s="11" t="s">
        <v>34</v>
      </c>
      <c r="M127" s="11" t="s">
        <v>34</v>
      </c>
      <c r="N127" s="11" t="s">
        <v>35</v>
      </c>
      <c r="O127" s="11" t="s">
        <v>34</v>
      </c>
    </row>
    <row r="128" spans="1:15" x14ac:dyDescent="0.3">
      <c r="A128" s="11">
        <v>526</v>
      </c>
      <c r="B128" s="11">
        <v>64</v>
      </c>
      <c r="C128" s="11">
        <v>38</v>
      </c>
      <c r="D128" s="11">
        <v>79</v>
      </c>
      <c r="E128" s="12" t="str">
        <f t="shared" si="1"/>
        <v>51-100</v>
      </c>
      <c r="F128" s="13">
        <v>94024</v>
      </c>
      <c r="G128" s="11">
        <v>2</v>
      </c>
      <c r="H128" s="11">
        <v>2.8</v>
      </c>
      <c r="I128" s="11" t="s">
        <v>33</v>
      </c>
      <c r="J128" s="11">
        <v>179</v>
      </c>
      <c r="K128" s="11" t="s">
        <v>34</v>
      </c>
      <c r="L128" s="11" t="s">
        <v>34</v>
      </c>
      <c r="M128" s="11" t="s">
        <v>34</v>
      </c>
      <c r="N128" s="11" t="s">
        <v>34</v>
      </c>
      <c r="O128" s="11" t="s">
        <v>34</v>
      </c>
    </row>
    <row r="129" spans="1:15" x14ac:dyDescent="0.3">
      <c r="A129" s="11">
        <v>529</v>
      </c>
      <c r="B129" s="11">
        <v>64</v>
      </c>
      <c r="C129" s="11">
        <v>39</v>
      </c>
      <c r="D129" s="11">
        <v>122</v>
      </c>
      <c r="E129" s="12" t="str">
        <f t="shared" si="1"/>
        <v>100+</v>
      </c>
      <c r="F129" s="13">
        <v>90089</v>
      </c>
      <c r="G129" s="11">
        <v>4</v>
      </c>
      <c r="H129" s="11">
        <v>0.2</v>
      </c>
      <c r="I129" s="11" t="s">
        <v>33</v>
      </c>
      <c r="J129" s="11">
        <v>378</v>
      </c>
      <c r="K129" s="11" t="s">
        <v>35</v>
      </c>
      <c r="L129" s="11" t="s">
        <v>34</v>
      </c>
      <c r="M129" s="11" t="s">
        <v>34</v>
      </c>
      <c r="N129" s="11" t="s">
        <v>35</v>
      </c>
      <c r="O129" s="11" t="s">
        <v>34</v>
      </c>
    </row>
    <row r="130" spans="1:15" x14ac:dyDescent="0.3">
      <c r="A130" s="11">
        <v>699</v>
      </c>
      <c r="B130" s="11">
        <v>64</v>
      </c>
      <c r="C130" s="11">
        <v>38</v>
      </c>
      <c r="D130" s="11">
        <v>59</v>
      </c>
      <c r="E130" s="12" t="str">
        <f t="shared" ref="E130:E193" si="2">IF(D130&lt;=50,"0-50",IF(D130&lt;=100,"51-100","100+"))</f>
        <v>51-100</v>
      </c>
      <c r="F130" s="13">
        <v>92028</v>
      </c>
      <c r="G130" s="11">
        <v>1</v>
      </c>
      <c r="H130" s="11">
        <v>2.5</v>
      </c>
      <c r="I130" s="11" t="s">
        <v>36</v>
      </c>
      <c r="J130" s="11">
        <v>220</v>
      </c>
      <c r="K130" s="11" t="s">
        <v>34</v>
      </c>
      <c r="L130" s="11" t="s">
        <v>34</v>
      </c>
      <c r="M130" s="11" t="s">
        <v>34</v>
      </c>
      <c r="N130" s="11" t="s">
        <v>34</v>
      </c>
      <c r="O130" s="11" t="s">
        <v>34</v>
      </c>
    </row>
    <row r="131" spans="1:15" x14ac:dyDescent="0.3">
      <c r="A131" s="11">
        <v>725</v>
      </c>
      <c r="B131" s="11">
        <v>64</v>
      </c>
      <c r="C131" s="11">
        <v>38</v>
      </c>
      <c r="D131" s="11">
        <v>92</v>
      </c>
      <c r="E131" s="12" t="str">
        <f t="shared" si="2"/>
        <v>51-100</v>
      </c>
      <c r="F131" s="13">
        <v>94086</v>
      </c>
      <c r="G131" s="11">
        <v>1</v>
      </c>
      <c r="H131" s="11">
        <v>2</v>
      </c>
      <c r="I131" s="11" t="s">
        <v>33</v>
      </c>
      <c r="J131" s="11">
        <v>0</v>
      </c>
      <c r="K131" s="11" t="s">
        <v>34</v>
      </c>
      <c r="L131" s="11" t="s">
        <v>34</v>
      </c>
      <c r="M131" s="11" t="s">
        <v>34</v>
      </c>
      <c r="N131" s="11" t="s">
        <v>35</v>
      </c>
      <c r="O131" s="11" t="s">
        <v>34</v>
      </c>
    </row>
    <row r="132" spans="1:15" x14ac:dyDescent="0.3">
      <c r="A132" s="11">
        <v>738</v>
      </c>
      <c r="B132" s="11">
        <v>64</v>
      </c>
      <c r="C132" s="11">
        <v>37</v>
      </c>
      <c r="D132" s="11">
        <v>138</v>
      </c>
      <c r="E132" s="12" t="str">
        <f t="shared" si="2"/>
        <v>100+</v>
      </c>
      <c r="F132" s="13">
        <v>94709</v>
      </c>
      <c r="G132" s="11">
        <v>2</v>
      </c>
      <c r="H132" s="11">
        <v>2.8</v>
      </c>
      <c r="I132" s="11" t="s">
        <v>37</v>
      </c>
      <c r="J132" s="11">
        <v>0</v>
      </c>
      <c r="K132" s="11" t="s">
        <v>35</v>
      </c>
      <c r="L132" s="11" t="s">
        <v>34</v>
      </c>
      <c r="M132" s="11" t="s">
        <v>34</v>
      </c>
      <c r="N132" s="11" t="s">
        <v>35</v>
      </c>
      <c r="O132" s="11" t="s">
        <v>34</v>
      </c>
    </row>
    <row r="133" spans="1:15" x14ac:dyDescent="0.3">
      <c r="A133" s="11">
        <v>753</v>
      </c>
      <c r="B133" s="11">
        <v>64</v>
      </c>
      <c r="C133" s="11">
        <v>39</v>
      </c>
      <c r="D133" s="11">
        <v>22</v>
      </c>
      <c r="E133" s="12" t="str">
        <f t="shared" si="2"/>
        <v>0-50</v>
      </c>
      <c r="F133" s="13">
        <v>90071</v>
      </c>
      <c r="G133" s="11">
        <v>4</v>
      </c>
      <c r="H133" s="11">
        <v>0.6</v>
      </c>
      <c r="I133" s="11" t="s">
        <v>37</v>
      </c>
      <c r="J133" s="11">
        <v>0</v>
      </c>
      <c r="K133" s="11" t="s">
        <v>34</v>
      </c>
      <c r="L133" s="11" t="s">
        <v>34</v>
      </c>
      <c r="M133" s="11" t="s">
        <v>34</v>
      </c>
      <c r="N133" s="11" t="s">
        <v>34</v>
      </c>
      <c r="O133" s="11" t="s">
        <v>34</v>
      </c>
    </row>
    <row r="134" spans="1:15" x14ac:dyDescent="0.3">
      <c r="A134" s="11">
        <v>759</v>
      </c>
      <c r="B134" s="11">
        <v>64</v>
      </c>
      <c r="C134" s="11">
        <v>39</v>
      </c>
      <c r="D134" s="11">
        <v>35</v>
      </c>
      <c r="E134" s="12" t="str">
        <f t="shared" si="2"/>
        <v>0-50</v>
      </c>
      <c r="F134" s="13">
        <v>90266</v>
      </c>
      <c r="G134" s="11">
        <v>1</v>
      </c>
      <c r="H134" s="11">
        <v>1.5</v>
      </c>
      <c r="I134" s="11" t="s">
        <v>37</v>
      </c>
      <c r="J134" s="11">
        <v>0</v>
      </c>
      <c r="K134" s="11" t="s">
        <v>34</v>
      </c>
      <c r="L134" s="11" t="s">
        <v>35</v>
      </c>
      <c r="M134" s="11" t="s">
        <v>34</v>
      </c>
      <c r="N134" s="11" t="s">
        <v>34</v>
      </c>
      <c r="O134" s="11" t="s">
        <v>34</v>
      </c>
    </row>
    <row r="135" spans="1:15" x14ac:dyDescent="0.3">
      <c r="A135" s="11">
        <v>768</v>
      </c>
      <c r="B135" s="11">
        <v>64</v>
      </c>
      <c r="C135" s="11">
        <v>39</v>
      </c>
      <c r="D135" s="11">
        <v>38</v>
      </c>
      <c r="E135" s="12" t="str">
        <f t="shared" si="2"/>
        <v>0-50</v>
      </c>
      <c r="F135" s="13">
        <v>92024</v>
      </c>
      <c r="G135" s="11">
        <v>1</v>
      </c>
      <c r="H135" s="11">
        <v>1.1000000000000001</v>
      </c>
      <c r="I135" s="11" t="s">
        <v>36</v>
      </c>
      <c r="J135" s="11">
        <v>108</v>
      </c>
      <c r="K135" s="11" t="s">
        <v>34</v>
      </c>
      <c r="L135" s="11" t="s">
        <v>34</v>
      </c>
      <c r="M135" s="11" t="s">
        <v>34</v>
      </c>
      <c r="N135" s="11" t="s">
        <v>34</v>
      </c>
      <c r="O135" s="11" t="s">
        <v>34</v>
      </c>
    </row>
    <row r="136" spans="1:15" x14ac:dyDescent="0.3">
      <c r="A136" s="11">
        <v>809</v>
      </c>
      <c r="B136" s="11">
        <v>64</v>
      </c>
      <c r="C136" s="11">
        <v>39</v>
      </c>
      <c r="D136" s="11">
        <v>64</v>
      </c>
      <c r="E136" s="12" t="str">
        <f t="shared" si="2"/>
        <v>51-100</v>
      </c>
      <c r="F136" s="13">
        <v>92068</v>
      </c>
      <c r="G136" s="11">
        <v>3</v>
      </c>
      <c r="H136" s="11">
        <v>2.2000000000000002</v>
      </c>
      <c r="I136" s="11" t="s">
        <v>33</v>
      </c>
      <c r="J136" s="11">
        <v>0</v>
      </c>
      <c r="K136" s="11" t="s">
        <v>34</v>
      </c>
      <c r="L136" s="11" t="s">
        <v>34</v>
      </c>
      <c r="M136" s="11" t="s">
        <v>34</v>
      </c>
      <c r="N136" s="11" t="s">
        <v>35</v>
      </c>
      <c r="O136" s="11" t="s">
        <v>34</v>
      </c>
    </row>
    <row r="137" spans="1:15" x14ac:dyDescent="0.3">
      <c r="A137" s="11">
        <v>844</v>
      </c>
      <c r="B137" s="11">
        <v>64</v>
      </c>
      <c r="C137" s="11">
        <v>39</v>
      </c>
      <c r="D137" s="11">
        <v>73</v>
      </c>
      <c r="E137" s="12" t="str">
        <f t="shared" si="2"/>
        <v>51-100</v>
      </c>
      <c r="F137" s="13">
        <v>94720</v>
      </c>
      <c r="G137" s="11">
        <v>3</v>
      </c>
      <c r="H137" s="11">
        <v>2.4</v>
      </c>
      <c r="I137" s="11" t="s">
        <v>33</v>
      </c>
      <c r="J137" s="11">
        <v>0</v>
      </c>
      <c r="K137" s="11" t="s">
        <v>34</v>
      </c>
      <c r="L137" s="11" t="s">
        <v>34</v>
      </c>
      <c r="M137" s="11" t="s">
        <v>34</v>
      </c>
      <c r="N137" s="11" t="s">
        <v>35</v>
      </c>
      <c r="O137" s="11" t="s">
        <v>34</v>
      </c>
    </row>
    <row r="138" spans="1:15" x14ac:dyDescent="0.3">
      <c r="A138" s="11">
        <v>908</v>
      </c>
      <c r="B138" s="11">
        <v>64</v>
      </c>
      <c r="C138" s="11">
        <v>40</v>
      </c>
      <c r="D138" s="11">
        <v>15</v>
      </c>
      <c r="E138" s="12" t="str">
        <f t="shared" si="2"/>
        <v>0-50</v>
      </c>
      <c r="F138" s="13">
        <v>91711</v>
      </c>
      <c r="G138" s="11">
        <v>2</v>
      </c>
      <c r="H138" s="11">
        <v>0.3</v>
      </c>
      <c r="I138" s="11" t="s">
        <v>36</v>
      </c>
      <c r="J138" s="11">
        <v>115</v>
      </c>
      <c r="K138" s="11" t="s">
        <v>34</v>
      </c>
      <c r="L138" s="11" t="s">
        <v>34</v>
      </c>
      <c r="M138" s="11" t="s">
        <v>34</v>
      </c>
      <c r="N138" s="11" t="s">
        <v>35</v>
      </c>
      <c r="O138" s="11" t="s">
        <v>35</v>
      </c>
    </row>
    <row r="139" spans="1:15" x14ac:dyDescent="0.3">
      <c r="A139" s="11">
        <v>1043</v>
      </c>
      <c r="B139" s="11">
        <v>64</v>
      </c>
      <c r="C139" s="11">
        <v>34</v>
      </c>
      <c r="D139" s="11">
        <v>50</v>
      </c>
      <c r="E139" s="12" t="str">
        <f t="shared" si="2"/>
        <v>0-50</v>
      </c>
      <c r="F139" s="13">
        <v>95616</v>
      </c>
      <c r="G139" s="11">
        <v>4</v>
      </c>
      <c r="H139" s="11">
        <v>1.67</v>
      </c>
      <c r="I139" s="11" t="s">
        <v>36</v>
      </c>
      <c r="J139" s="11">
        <v>0</v>
      </c>
      <c r="K139" s="11" t="s">
        <v>34</v>
      </c>
      <c r="L139" s="11" t="s">
        <v>34</v>
      </c>
      <c r="M139" s="11" t="s">
        <v>34</v>
      </c>
      <c r="N139" s="11" t="s">
        <v>35</v>
      </c>
      <c r="O139" s="11" t="s">
        <v>34</v>
      </c>
    </row>
    <row r="140" spans="1:15" x14ac:dyDescent="0.3">
      <c r="A140" s="11">
        <v>1172</v>
      </c>
      <c r="B140" s="11">
        <v>64</v>
      </c>
      <c r="C140" s="11">
        <v>40</v>
      </c>
      <c r="D140" s="11">
        <v>43</v>
      </c>
      <c r="E140" s="12" t="str">
        <f t="shared" si="2"/>
        <v>0-50</v>
      </c>
      <c r="F140" s="13">
        <v>95014</v>
      </c>
      <c r="G140" s="11">
        <v>1</v>
      </c>
      <c r="H140" s="11">
        <v>1.9</v>
      </c>
      <c r="I140" s="11" t="s">
        <v>37</v>
      </c>
      <c r="J140" s="11">
        <v>0</v>
      </c>
      <c r="K140" s="11" t="s">
        <v>34</v>
      </c>
      <c r="L140" s="11" t="s">
        <v>34</v>
      </c>
      <c r="M140" s="11" t="s">
        <v>34</v>
      </c>
      <c r="N140" s="11" t="s">
        <v>35</v>
      </c>
      <c r="O140" s="11" t="s">
        <v>34</v>
      </c>
    </row>
    <row r="141" spans="1:15" x14ac:dyDescent="0.3">
      <c r="A141" s="11">
        <v>1242</v>
      </c>
      <c r="B141" s="11">
        <v>64</v>
      </c>
      <c r="C141" s="11">
        <v>38</v>
      </c>
      <c r="D141" s="11">
        <v>39</v>
      </c>
      <c r="E141" s="12" t="str">
        <f t="shared" si="2"/>
        <v>0-50</v>
      </c>
      <c r="F141" s="13">
        <v>92120</v>
      </c>
      <c r="G141" s="11">
        <v>1</v>
      </c>
      <c r="H141" s="11">
        <v>0.5</v>
      </c>
      <c r="I141" s="11" t="s">
        <v>36</v>
      </c>
      <c r="J141" s="11">
        <v>0</v>
      </c>
      <c r="K141" s="11" t="s">
        <v>34</v>
      </c>
      <c r="L141" s="11" t="s">
        <v>35</v>
      </c>
      <c r="M141" s="11" t="s">
        <v>35</v>
      </c>
      <c r="N141" s="11" t="s">
        <v>35</v>
      </c>
      <c r="O141" s="11" t="s">
        <v>35</v>
      </c>
    </row>
    <row r="142" spans="1:15" x14ac:dyDescent="0.3">
      <c r="A142" s="11">
        <v>1267</v>
      </c>
      <c r="B142" s="11">
        <v>64</v>
      </c>
      <c r="C142" s="11">
        <v>39</v>
      </c>
      <c r="D142" s="11">
        <v>113</v>
      </c>
      <c r="E142" s="12" t="str">
        <f t="shared" si="2"/>
        <v>100+</v>
      </c>
      <c r="F142" s="13">
        <v>92121</v>
      </c>
      <c r="G142" s="11">
        <v>1</v>
      </c>
      <c r="H142" s="11">
        <v>0.8</v>
      </c>
      <c r="I142" s="11" t="s">
        <v>36</v>
      </c>
      <c r="J142" s="11">
        <v>0</v>
      </c>
      <c r="K142" s="11" t="s">
        <v>34</v>
      </c>
      <c r="L142" s="11" t="s">
        <v>34</v>
      </c>
      <c r="M142" s="11" t="s">
        <v>34</v>
      </c>
      <c r="N142" s="11" t="s">
        <v>34</v>
      </c>
      <c r="O142" s="11" t="s">
        <v>35</v>
      </c>
    </row>
    <row r="143" spans="1:15" x14ac:dyDescent="0.3">
      <c r="A143" s="11">
        <v>1273</v>
      </c>
      <c r="B143" s="11">
        <v>64</v>
      </c>
      <c r="C143" s="11">
        <v>39</v>
      </c>
      <c r="D143" s="11">
        <v>83</v>
      </c>
      <c r="E143" s="12" t="str">
        <f t="shared" si="2"/>
        <v>51-100</v>
      </c>
      <c r="F143" s="13">
        <v>95616</v>
      </c>
      <c r="G143" s="11">
        <v>3</v>
      </c>
      <c r="H143" s="11">
        <v>1.8</v>
      </c>
      <c r="I143" s="11" t="s">
        <v>37</v>
      </c>
      <c r="J143" s="11">
        <v>0</v>
      </c>
      <c r="K143" s="11" t="s">
        <v>34</v>
      </c>
      <c r="L143" s="11" t="s">
        <v>34</v>
      </c>
      <c r="M143" s="11" t="s">
        <v>34</v>
      </c>
      <c r="N143" s="11" t="s">
        <v>35</v>
      </c>
      <c r="O143" s="11" t="s">
        <v>34</v>
      </c>
    </row>
    <row r="144" spans="1:15" x14ac:dyDescent="0.3">
      <c r="A144" s="11">
        <v>1360</v>
      </c>
      <c r="B144" s="11">
        <v>64</v>
      </c>
      <c r="C144" s="11">
        <v>40</v>
      </c>
      <c r="D144" s="11">
        <v>171</v>
      </c>
      <c r="E144" s="12" t="str">
        <f t="shared" si="2"/>
        <v>100+</v>
      </c>
      <c r="F144" s="13">
        <v>90034</v>
      </c>
      <c r="G144" s="11">
        <v>2</v>
      </c>
      <c r="H144" s="11">
        <v>2.1</v>
      </c>
      <c r="I144" s="11" t="s">
        <v>33</v>
      </c>
      <c r="J144" s="11">
        <v>433</v>
      </c>
      <c r="K144" s="11" t="s">
        <v>34</v>
      </c>
      <c r="L144" s="11" t="s">
        <v>34</v>
      </c>
      <c r="M144" s="11" t="s">
        <v>34</v>
      </c>
      <c r="N144" s="11" t="s">
        <v>34</v>
      </c>
      <c r="O144" s="11" t="s">
        <v>34</v>
      </c>
    </row>
    <row r="145" spans="1:15" x14ac:dyDescent="0.3">
      <c r="A145" s="11">
        <v>1426</v>
      </c>
      <c r="B145" s="11">
        <v>64</v>
      </c>
      <c r="C145" s="11">
        <v>38</v>
      </c>
      <c r="D145" s="11">
        <v>40</v>
      </c>
      <c r="E145" s="12" t="str">
        <f t="shared" si="2"/>
        <v>0-50</v>
      </c>
      <c r="F145" s="13">
        <v>91330</v>
      </c>
      <c r="G145" s="11">
        <v>1</v>
      </c>
      <c r="H145" s="11">
        <v>2.5</v>
      </c>
      <c r="I145" s="11" t="s">
        <v>36</v>
      </c>
      <c r="J145" s="11">
        <v>94</v>
      </c>
      <c r="K145" s="11" t="s">
        <v>34</v>
      </c>
      <c r="L145" s="11" t="s">
        <v>34</v>
      </c>
      <c r="M145" s="11" t="s">
        <v>34</v>
      </c>
      <c r="N145" s="11" t="s">
        <v>35</v>
      </c>
      <c r="O145" s="11" t="s">
        <v>35</v>
      </c>
    </row>
    <row r="146" spans="1:15" x14ac:dyDescent="0.3">
      <c r="A146" s="11">
        <v>1565</v>
      </c>
      <c r="B146" s="11">
        <v>64</v>
      </c>
      <c r="C146" s="11">
        <v>40</v>
      </c>
      <c r="D146" s="11">
        <v>63</v>
      </c>
      <c r="E146" s="12" t="str">
        <f t="shared" si="2"/>
        <v>51-100</v>
      </c>
      <c r="F146" s="13">
        <v>94706</v>
      </c>
      <c r="G146" s="11">
        <v>4</v>
      </c>
      <c r="H146" s="11">
        <v>1.2</v>
      </c>
      <c r="I146" s="11" t="s">
        <v>37</v>
      </c>
      <c r="J146" s="11">
        <v>0</v>
      </c>
      <c r="K146" s="11" t="s">
        <v>34</v>
      </c>
      <c r="L146" s="11" t="s">
        <v>34</v>
      </c>
      <c r="M146" s="11" t="s">
        <v>34</v>
      </c>
      <c r="N146" s="11" t="s">
        <v>35</v>
      </c>
      <c r="O146" s="11" t="s">
        <v>34</v>
      </c>
    </row>
    <row r="147" spans="1:15" x14ac:dyDescent="0.3">
      <c r="A147" s="11">
        <v>1573</v>
      </c>
      <c r="B147" s="11">
        <v>64</v>
      </c>
      <c r="C147" s="11">
        <v>40</v>
      </c>
      <c r="D147" s="11">
        <v>63</v>
      </c>
      <c r="E147" s="12" t="str">
        <f t="shared" si="2"/>
        <v>51-100</v>
      </c>
      <c r="F147" s="13">
        <v>91711</v>
      </c>
      <c r="G147" s="11">
        <v>4</v>
      </c>
      <c r="H147" s="11">
        <v>1.2</v>
      </c>
      <c r="I147" s="11" t="s">
        <v>37</v>
      </c>
      <c r="J147" s="11">
        <v>0</v>
      </c>
      <c r="K147" s="11" t="s">
        <v>34</v>
      </c>
      <c r="L147" s="11" t="s">
        <v>35</v>
      </c>
      <c r="M147" s="11" t="s">
        <v>34</v>
      </c>
      <c r="N147" s="11" t="s">
        <v>34</v>
      </c>
      <c r="O147" s="11" t="s">
        <v>35</v>
      </c>
    </row>
    <row r="148" spans="1:15" x14ac:dyDescent="0.3">
      <c r="A148" s="11">
        <v>1698</v>
      </c>
      <c r="B148" s="11">
        <v>64</v>
      </c>
      <c r="C148" s="11">
        <v>38</v>
      </c>
      <c r="D148" s="11">
        <v>32</v>
      </c>
      <c r="E148" s="12" t="str">
        <f t="shared" si="2"/>
        <v>0-50</v>
      </c>
      <c r="F148" s="13">
        <v>90065</v>
      </c>
      <c r="G148" s="11">
        <v>3</v>
      </c>
      <c r="H148" s="11">
        <v>0.7</v>
      </c>
      <c r="I148" s="11" t="s">
        <v>37</v>
      </c>
      <c r="J148" s="11">
        <v>0</v>
      </c>
      <c r="K148" s="11" t="s">
        <v>34</v>
      </c>
      <c r="L148" s="11" t="s">
        <v>34</v>
      </c>
      <c r="M148" s="11" t="s">
        <v>34</v>
      </c>
      <c r="N148" s="11" t="s">
        <v>35</v>
      </c>
      <c r="O148" s="11" t="s">
        <v>35</v>
      </c>
    </row>
    <row r="149" spans="1:15" x14ac:dyDescent="0.3">
      <c r="A149" s="11">
        <v>1743</v>
      </c>
      <c r="B149" s="11">
        <v>64</v>
      </c>
      <c r="C149" s="11">
        <v>38</v>
      </c>
      <c r="D149" s="11">
        <v>42</v>
      </c>
      <c r="E149" s="12" t="str">
        <f t="shared" si="2"/>
        <v>0-50</v>
      </c>
      <c r="F149" s="13">
        <v>95929</v>
      </c>
      <c r="G149" s="11">
        <v>2</v>
      </c>
      <c r="H149" s="11">
        <v>0.7</v>
      </c>
      <c r="I149" s="11" t="s">
        <v>36</v>
      </c>
      <c r="J149" s="11">
        <v>137</v>
      </c>
      <c r="K149" s="11" t="s">
        <v>34</v>
      </c>
      <c r="L149" s="11" t="s">
        <v>34</v>
      </c>
      <c r="M149" s="11" t="s">
        <v>34</v>
      </c>
      <c r="N149" s="11" t="s">
        <v>35</v>
      </c>
      <c r="O149" s="11" t="s">
        <v>34</v>
      </c>
    </row>
    <row r="150" spans="1:15" x14ac:dyDescent="0.3">
      <c r="A150" s="11">
        <v>1767</v>
      </c>
      <c r="B150" s="11">
        <v>64</v>
      </c>
      <c r="C150" s="11">
        <v>38</v>
      </c>
      <c r="D150" s="11">
        <v>22</v>
      </c>
      <c r="E150" s="12" t="str">
        <f t="shared" si="2"/>
        <v>0-50</v>
      </c>
      <c r="F150" s="13">
        <v>92697</v>
      </c>
      <c r="G150" s="11">
        <v>2</v>
      </c>
      <c r="H150" s="11">
        <v>0.2</v>
      </c>
      <c r="I150" s="11" t="s">
        <v>36</v>
      </c>
      <c r="J150" s="11">
        <v>0</v>
      </c>
      <c r="K150" s="11" t="s">
        <v>34</v>
      </c>
      <c r="L150" s="11" t="s">
        <v>35</v>
      </c>
      <c r="M150" s="11" t="s">
        <v>34</v>
      </c>
      <c r="N150" s="11" t="s">
        <v>34</v>
      </c>
      <c r="O150" s="11" t="s">
        <v>34</v>
      </c>
    </row>
    <row r="151" spans="1:15" x14ac:dyDescent="0.3">
      <c r="A151" s="11">
        <v>1933</v>
      </c>
      <c r="B151" s="11">
        <v>64</v>
      </c>
      <c r="C151" s="11">
        <v>39</v>
      </c>
      <c r="D151" s="11">
        <v>73</v>
      </c>
      <c r="E151" s="12" t="str">
        <f t="shared" si="2"/>
        <v>51-100</v>
      </c>
      <c r="F151" s="13">
        <v>90073</v>
      </c>
      <c r="G151" s="11">
        <v>3</v>
      </c>
      <c r="H151" s="11">
        <v>2.4</v>
      </c>
      <c r="I151" s="11" t="s">
        <v>33</v>
      </c>
      <c r="J151" s="11">
        <v>185</v>
      </c>
      <c r="K151" s="11" t="s">
        <v>34</v>
      </c>
      <c r="L151" s="11" t="s">
        <v>34</v>
      </c>
      <c r="M151" s="11" t="s">
        <v>34</v>
      </c>
      <c r="N151" s="11" t="s">
        <v>34</v>
      </c>
      <c r="O151" s="11" t="s">
        <v>34</v>
      </c>
    </row>
    <row r="152" spans="1:15" x14ac:dyDescent="0.3">
      <c r="A152" s="11">
        <v>1970</v>
      </c>
      <c r="B152" s="11">
        <v>64</v>
      </c>
      <c r="C152" s="11">
        <v>38</v>
      </c>
      <c r="D152" s="11">
        <v>115</v>
      </c>
      <c r="E152" s="12" t="str">
        <f t="shared" si="2"/>
        <v>100+</v>
      </c>
      <c r="F152" s="13">
        <v>94105</v>
      </c>
      <c r="G152" s="11">
        <v>1</v>
      </c>
      <c r="H152" s="11">
        <v>2</v>
      </c>
      <c r="I152" s="11" t="s">
        <v>33</v>
      </c>
      <c r="J152" s="11">
        <v>0</v>
      </c>
      <c r="K152" s="11" t="s">
        <v>34</v>
      </c>
      <c r="L152" s="11" t="s">
        <v>34</v>
      </c>
      <c r="M152" s="11" t="s">
        <v>34</v>
      </c>
      <c r="N152" s="11" t="s">
        <v>35</v>
      </c>
      <c r="O152" s="11" t="s">
        <v>35</v>
      </c>
    </row>
    <row r="153" spans="1:15" x14ac:dyDescent="0.3">
      <c r="A153" s="11">
        <v>2007</v>
      </c>
      <c r="B153" s="11">
        <v>64</v>
      </c>
      <c r="C153" s="11">
        <v>39</v>
      </c>
      <c r="D153" s="11">
        <v>75</v>
      </c>
      <c r="E153" s="12" t="str">
        <f t="shared" si="2"/>
        <v>51-100</v>
      </c>
      <c r="F153" s="13">
        <v>94720</v>
      </c>
      <c r="G153" s="11">
        <v>4</v>
      </c>
      <c r="H153" s="11">
        <v>0.1</v>
      </c>
      <c r="I153" s="11" t="s">
        <v>37</v>
      </c>
      <c r="J153" s="11">
        <v>0</v>
      </c>
      <c r="K153" s="11" t="s">
        <v>34</v>
      </c>
      <c r="L153" s="11" t="s">
        <v>34</v>
      </c>
      <c r="M153" s="11" t="s">
        <v>35</v>
      </c>
      <c r="N153" s="11" t="s">
        <v>35</v>
      </c>
      <c r="O153" s="11" t="s">
        <v>35</v>
      </c>
    </row>
    <row r="154" spans="1:15" x14ac:dyDescent="0.3">
      <c r="A154" s="11">
        <v>2209</v>
      </c>
      <c r="B154" s="11">
        <v>64</v>
      </c>
      <c r="C154" s="11">
        <v>40</v>
      </c>
      <c r="D154" s="11">
        <v>92</v>
      </c>
      <c r="E154" s="12" t="str">
        <f t="shared" si="2"/>
        <v>51-100</v>
      </c>
      <c r="F154" s="13">
        <v>91109</v>
      </c>
      <c r="G154" s="11">
        <v>2</v>
      </c>
      <c r="H154" s="11">
        <v>0</v>
      </c>
      <c r="I154" s="11" t="s">
        <v>36</v>
      </c>
      <c r="J154" s="11">
        <v>185</v>
      </c>
      <c r="K154" s="11" t="s">
        <v>34</v>
      </c>
      <c r="L154" s="11" t="s">
        <v>35</v>
      </c>
      <c r="M154" s="11" t="s">
        <v>34</v>
      </c>
      <c r="N154" s="11" t="s">
        <v>35</v>
      </c>
      <c r="O154" s="11" t="s">
        <v>34</v>
      </c>
    </row>
    <row r="155" spans="1:15" x14ac:dyDescent="0.3">
      <c r="A155" s="11">
        <v>2217</v>
      </c>
      <c r="B155" s="11">
        <v>64</v>
      </c>
      <c r="C155" s="11">
        <v>40</v>
      </c>
      <c r="D155" s="11">
        <v>89</v>
      </c>
      <c r="E155" s="12" t="str">
        <f t="shared" si="2"/>
        <v>51-100</v>
      </c>
      <c r="F155" s="13">
        <v>94707</v>
      </c>
      <c r="G155" s="11">
        <v>1</v>
      </c>
      <c r="H155" s="11">
        <v>3.8</v>
      </c>
      <c r="I155" s="11" t="s">
        <v>33</v>
      </c>
      <c r="J155" s="11">
        <v>0</v>
      </c>
      <c r="K155" s="11" t="s">
        <v>34</v>
      </c>
      <c r="L155" s="11" t="s">
        <v>34</v>
      </c>
      <c r="M155" s="11" t="s">
        <v>34</v>
      </c>
      <c r="N155" s="11" t="s">
        <v>34</v>
      </c>
      <c r="O155" s="11" t="s">
        <v>34</v>
      </c>
    </row>
    <row r="156" spans="1:15" x14ac:dyDescent="0.3">
      <c r="A156" s="11">
        <v>2348</v>
      </c>
      <c r="B156" s="11">
        <v>64</v>
      </c>
      <c r="C156" s="11">
        <v>39</v>
      </c>
      <c r="D156" s="11">
        <v>8</v>
      </c>
      <c r="E156" s="12" t="str">
        <f t="shared" si="2"/>
        <v>0-50</v>
      </c>
      <c r="F156" s="13">
        <v>92104</v>
      </c>
      <c r="G156" s="11">
        <v>3</v>
      </c>
      <c r="H156" s="11">
        <v>0.1</v>
      </c>
      <c r="I156" s="11" t="s">
        <v>36</v>
      </c>
      <c r="J156" s="11">
        <v>87</v>
      </c>
      <c r="K156" s="11" t="s">
        <v>34</v>
      </c>
      <c r="L156" s="11" t="s">
        <v>34</v>
      </c>
      <c r="M156" s="11" t="s">
        <v>34</v>
      </c>
      <c r="N156" s="11" t="s">
        <v>34</v>
      </c>
      <c r="O156" s="11" t="s">
        <v>35</v>
      </c>
    </row>
    <row r="157" spans="1:15" x14ac:dyDescent="0.3">
      <c r="A157" s="11">
        <v>2389</v>
      </c>
      <c r="B157" s="11">
        <v>64</v>
      </c>
      <c r="C157" s="11">
        <v>39</v>
      </c>
      <c r="D157" s="11">
        <v>23</v>
      </c>
      <c r="E157" s="12" t="str">
        <f t="shared" si="2"/>
        <v>0-50</v>
      </c>
      <c r="F157" s="13">
        <v>91768</v>
      </c>
      <c r="G157" s="11">
        <v>3</v>
      </c>
      <c r="H157" s="11">
        <v>0.5</v>
      </c>
      <c r="I157" s="11" t="s">
        <v>33</v>
      </c>
      <c r="J157" s="11">
        <v>0</v>
      </c>
      <c r="K157" s="11" t="s">
        <v>34</v>
      </c>
      <c r="L157" s="11" t="s">
        <v>35</v>
      </c>
      <c r="M157" s="11" t="s">
        <v>34</v>
      </c>
      <c r="N157" s="11" t="s">
        <v>34</v>
      </c>
      <c r="O157" s="11" t="s">
        <v>34</v>
      </c>
    </row>
    <row r="158" spans="1:15" x14ac:dyDescent="0.3">
      <c r="A158" s="11">
        <v>2442</v>
      </c>
      <c r="B158" s="11">
        <v>64</v>
      </c>
      <c r="C158" s="11">
        <v>38</v>
      </c>
      <c r="D158" s="11">
        <v>38</v>
      </c>
      <c r="E158" s="12" t="str">
        <f t="shared" si="2"/>
        <v>0-50</v>
      </c>
      <c r="F158" s="13">
        <v>94305</v>
      </c>
      <c r="G158" s="11">
        <v>2</v>
      </c>
      <c r="H158" s="11">
        <v>0.3</v>
      </c>
      <c r="I158" s="11" t="s">
        <v>33</v>
      </c>
      <c r="J158" s="11">
        <v>186</v>
      </c>
      <c r="K158" s="11" t="s">
        <v>34</v>
      </c>
      <c r="L158" s="11" t="s">
        <v>34</v>
      </c>
      <c r="M158" s="11" t="s">
        <v>34</v>
      </c>
      <c r="N158" s="11" t="s">
        <v>35</v>
      </c>
      <c r="O158" s="11" t="s">
        <v>35</v>
      </c>
    </row>
    <row r="159" spans="1:15" x14ac:dyDescent="0.3">
      <c r="A159" s="11">
        <v>2475</v>
      </c>
      <c r="B159" s="11">
        <v>64</v>
      </c>
      <c r="C159" s="11">
        <v>38</v>
      </c>
      <c r="D159" s="11">
        <v>40</v>
      </c>
      <c r="E159" s="12" t="str">
        <f t="shared" si="2"/>
        <v>0-50</v>
      </c>
      <c r="F159" s="13">
        <v>92122</v>
      </c>
      <c r="G159" s="11">
        <v>2</v>
      </c>
      <c r="H159" s="11">
        <v>1</v>
      </c>
      <c r="I159" s="11" t="s">
        <v>36</v>
      </c>
      <c r="J159" s="11">
        <v>0</v>
      </c>
      <c r="K159" s="11" t="s">
        <v>34</v>
      </c>
      <c r="L159" s="11" t="s">
        <v>34</v>
      </c>
      <c r="M159" s="11" t="s">
        <v>34</v>
      </c>
      <c r="N159" s="11" t="s">
        <v>34</v>
      </c>
      <c r="O159" s="11" t="s">
        <v>34</v>
      </c>
    </row>
    <row r="160" spans="1:15" x14ac:dyDescent="0.3">
      <c r="A160" s="11">
        <v>2544</v>
      </c>
      <c r="B160" s="11">
        <v>64</v>
      </c>
      <c r="C160" s="11">
        <v>39</v>
      </c>
      <c r="D160" s="11">
        <v>24</v>
      </c>
      <c r="E160" s="12" t="str">
        <f t="shared" si="2"/>
        <v>0-50</v>
      </c>
      <c r="F160" s="13">
        <v>94117</v>
      </c>
      <c r="G160" s="11">
        <v>4</v>
      </c>
      <c r="H160" s="11">
        <v>0.6</v>
      </c>
      <c r="I160" s="11" t="s">
        <v>37</v>
      </c>
      <c r="J160" s="11">
        <v>0</v>
      </c>
      <c r="K160" s="11" t="s">
        <v>34</v>
      </c>
      <c r="L160" s="11" t="s">
        <v>34</v>
      </c>
      <c r="M160" s="11" t="s">
        <v>34</v>
      </c>
      <c r="N160" s="11" t="s">
        <v>34</v>
      </c>
      <c r="O160" s="11" t="s">
        <v>34</v>
      </c>
    </row>
    <row r="161" spans="1:15" x14ac:dyDescent="0.3">
      <c r="A161" s="11">
        <v>2590</v>
      </c>
      <c r="B161" s="11">
        <v>64</v>
      </c>
      <c r="C161" s="11">
        <v>40</v>
      </c>
      <c r="D161" s="11">
        <v>123</v>
      </c>
      <c r="E161" s="12" t="str">
        <f t="shared" si="2"/>
        <v>100+</v>
      </c>
      <c r="F161" s="13">
        <v>90840</v>
      </c>
      <c r="G161" s="11">
        <v>1</v>
      </c>
      <c r="H161" s="11">
        <v>3.8</v>
      </c>
      <c r="I161" s="11" t="s">
        <v>33</v>
      </c>
      <c r="J161" s="11">
        <v>0</v>
      </c>
      <c r="K161" s="11" t="s">
        <v>34</v>
      </c>
      <c r="L161" s="11" t="s">
        <v>34</v>
      </c>
      <c r="M161" s="11" t="s">
        <v>34</v>
      </c>
      <c r="N161" s="11" t="s">
        <v>35</v>
      </c>
      <c r="O161" s="11" t="s">
        <v>35</v>
      </c>
    </row>
    <row r="162" spans="1:15" x14ac:dyDescent="0.3">
      <c r="A162" s="11">
        <v>2606</v>
      </c>
      <c r="B162" s="11">
        <v>64</v>
      </c>
      <c r="C162" s="11">
        <v>40</v>
      </c>
      <c r="D162" s="11">
        <v>41</v>
      </c>
      <c r="E162" s="12" t="str">
        <f t="shared" si="2"/>
        <v>0-50</v>
      </c>
      <c r="F162" s="13">
        <v>94305</v>
      </c>
      <c r="G162" s="11">
        <v>4</v>
      </c>
      <c r="H162" s="11">
        <v>1.2</v>
      </c>
      <c r="I162" s="11" t="s">
        <v>37</v>
      </c>
      <c r="J162" s="11">
        <v>0</v>
      </c>
      <c r="K162" s="11" t="s">
        <v>34</v>
      </c>
      <c r="L162" s="11" t="s">
        <v>34</v>
      </c>
      <c r="M162" s="11" t="s">
        <v>34</v>
      </c>
      <c r="N162" s="11" t="s">
        <v>35</v>
      </c>
      <c r="O162" s="11" t="s">
        <v>34</v>
      </c>
    </row>
    <row r="163" spans="1:15" x14ac:dyDescent="0.3">
      <c r="A163" s="11">
        <v>2651</v>
      </c>
      <c r="B163" s="11">
        <v>64</v>
      </c>
      <c r="C163" s="11">
        <v>40</v>
      </c>
      <c r="D163" s="11">
        <v>52</v>
      </c>
      <c r="E163" s="12" t="str">
        <f t="shared" si="2"/>
        <v>51-100</v>
      </c>
      <c r="F163" s="13">
        <v>95060</v>
      </c>
      <c r="G163" s="11">
        <v>2</v>
      </c>
      <c r="H163" s="11">
        <v>1.1000000000000001</v>
      </c>
      <c r="I163" s="11" t="s">
        <v>33</v>
      </c>
      <c r="J163" s="11">
        <v>226</v>
      </c>
      <c r="K163" s="11" t="s">
        <v>34</v>
      </c>
      <c r="L163" s="11" t="s">
        <v>34</v>
      </c>
      <c r="M163" s="11" t="s">
        <v>34</v>
      </c>
      <c r="N163" s="11" t="s">
        <v>34</v>
      </c>
      <c r="O163" s="11" t="s">
        <v>34</v>
      </c>
    </row>
    <row r="164" spans="1:15" x14ac:dyDescent="0.3">
      <c r="A164" s="11">
        <v>2691</v>
      </c>
      <c r="B164" s="11">
        <v>64</v>
      </c>
      <c r="C164" s="11">
        <v>38</v>
      </c>
      <c r="D164" s="11">
        <v>29</v>
      </c>
      <c r="E164" s="12" t="str">
        <f t="shared" si="2"/>
        <v>0-50</v>
      </c>
      <c r="F164" s="13">
        <v>90245</v>
      </c>
      <c r="G164" s="11">
        <v>3</v>
      </c>
      <c r="H164" s="11">
        <v>0.7</v>
      </c>
      <c r="I164" s="11" t="s">
        <v>37</v>
      </c>
      <c r="J164" s="11">
        <v>0</v>
      </c>
      <c r="K164" s="11" t="s">
        <v>34</v>
      </c>
      <c r="L164" s="11" t="s">
        <v>34</v>
      </c>
      <c r="M164" s="11" t="s">
        <v>34</v>
      </c>
      <c r="N164" s="11" t="s">
        <v>35</v>
      </c>
      <c r="O164" s="11" t="s">
        <v>34</v>
      </c>
    </row>
    <row r="165" spans="1:15" x14ac:dyDescent="0.3">
      <c r="A165" s="11">
        <v>2800</v>
      </c>
      <c r="B165" s="11">
        <v>64</v>
      </c>
      <c r="C165" s="11">
        <v>39</v>
      </c>
      <c r="D165" s="11">
        <v>85</v>
      </c>
      <c r="E165" s="12" t="str">
        <f t="shared" si="2"/>
        <v>51-100</v>
      </c>
      <c r="F165" s="13">
        <v>94720</v>
      </c>
      <c r="G165" s="11">
        <v>4</v>
      </c>
      <c r="H165" s="11">
        <v>3.4</v>
      </c>
      <c r="I165" s="11" t="s">
        <v>37</v>
      </c>
      <c r="J165" s="11">
        <v>200</v>
      </c>
      <c r="K165" s="11" t="s">
        <v>34</v>
      </c>
      <c r="L165" s="11" t="s">
        <v>34</v>
      </c>
      <c r="M165" s="11" t="s">
        <v>34</v>
      </c>
      <c r="N165" s="11" t="s">
        <v>35</v>
      </c>
      <c r="O165" s="11" t="s">
        <v>34</v>
      </c>
    </row>
    <row r="166" spans="1:15" x14ac:dyDescent="0.3">
      <c r="A166" s="11">
        <v>2881</v>
      </c>
      <c r="B166" s="11">
        <v>64</v>
      </c>
      <c r="C166" s="11">
        <v>40</v>
      </c>
      <c r="D166" s="11">
        <v>40</v>
      </c>
      <c r="E166" s="12" t="str">
        <f t="shared" si="2"/>
        <v>0-50</v>
      </c>
      <c r="F166" s="13">
        <v>96064</v>
      </c>
      <c r="G166" s="11">
        <v>2</v>
      </c>
      <c r="H166" s="11">
        <v>1.1000000000000001</v>
      </c>
      <c r="I166" s="11" t="s">
        <v>33</v>
      </c>
      <c r="J166" s="11">
        <v>0</v>
      </c>
      <c r="K166" s="11" t="s">
        <v>34</v>
      </c>
      <c r="L166" s="11" t="s">
        <v>34</v>
      </c>
      <c r="M166" s="11" t="s">
        <v>34</v>
      </c>
      <c r="N166" s="11" t="s">
        <v>35</v>
      </c>
      <c r="O166" s="11" t="s">
        <v>34</v>
      </c>
    </row>
    <row r="167" spans="1:15" x14ac:dyDescent="0.3">
      <c r="A167" s="11">
        <v>2906</v>
      </c>
      <c r="B167" s="11">
        <v>64</v>
      </c>
      <c r="C167" s="11">
        <v>40</v>
      </c>
      <c r="D167" s="11">
        <v>8</v>
      </c>
      <c r="E167" s="12" t="str">
        <f t="shared" si="2"/>
        <v>0-50</v>
      </c>
      <c r="F167" s="13">
        <v>94110</v>
      </c>
      <c r="G167" s="11">
        <v>2</v>
      </c>
      <c r="H167" s="11">
        <v>0.3</v>
      </c>
      <c r="I167" s="11" t="s">
        <v>36</v>
      </c>
      <c r="J167" s="11">
        <v>0</v>
      </c>
      <c r="K167" s="11" t="s">
        <v>34</v>
      </c>
      <c r="L167" s="11" t="s">
        <v>34</v>
      </c>
      <c r="M167" s="11" t="s">
        <v>34</v>
      </c>
      <c r="N167" s="11" t="s">
        <v>35</v>
      </c>
      <c r="O167" s="11" t="s">
        <v>34</v>
      </c>
    </row>
    <row r="168" spans="1:15" x14ac:dyDescent="0.3">
      <c r="A168" s="11">
        <v>3061</v>
      </c>
      <c r="B168" s="11">
        <v>64</v>
      </c>
      <c r="C168" s="11">
        <v>38</v>
      </c>
      <c r="D168" s="11">
        <v>168</v>
      </c>
      <c r="E168" s="12" t="str">
        <f t="shared" si="2"/>
        <v>100+</v>
      </c>
      <c r="F168" s="13">
        <v>94061</v>
      </c>
      <c r="G168" s="11">
        <v>4</v>
      </c>
      <c r="H168" s="11">
        <v>5.7</v>
      </c>
      <c r="I168" s="11" t="s">
        <v>36</v>
      </c>
      <c r="J168" s="11">
        <v>0</v>
      </c>
      <c r="K168" s="11" t="s">
        <v>35</v>
      </c>
      <c r="L168" s="11" t="s">
        <v>34</v>
      </c>
      <c r="M168" s="11" t="s">
        <v>34</v>
      </c>
      <c r="N168" s="11" t="s">
        <v>35</v>
      </c>
      <c r="O168" s="11" t="s">
        <v>34</v>
      </c>
    </row>
    <row r="169" spans="1:15" x14ac:dyDescent="0.3">
      <c r="A169" s="11">
        <v>3119</v>
      </c>
      <c r="B169" s="11">
        <v>64</v>
      </c>
      <c r="C169" s="11">
        <v>39</v>
      </c>
      <c r="D169" s="11">
        <v>114</v>
      </c>
      <c r="E169" s="12" t="str">
        <f t="shared" si="2"/>
        <v>100+</v>
      </c>
      <c r="F169" s="13">
        <v>90095</v>
      </c>
      <c r="G169" s="11">
        <v>1</v>
      </c>
      <c r="H169" s="11">
        <v>0.8</v>
      </c>
      <c r="I169" s="11" t="s">
        <v>36</v>
      </c>
      <c r="J169" s="11">
        <v>0</v>
      </c>
      <c r="K169" s="11" t="s">
        <v>34</v>
      </c>
      <c r="L169" s="11" t="s">
        <v>34</v>
      </c>
      <c r="M169" s="11" t="s">
        <v>34</v>
      </c>
      <c r="N169" s="11" t="s">
        <v>35</v>
      </c>
      <c r="O169" s="11" t="s">
        <v>34</v>
      </c>
    </row>
    <row r="170" spans="1:15" x14ac:dyDescent="0.3">
      <c r="A170" s="11">
        <v>3262</v>
      </c>
      <c r="B170" s="11">
        <v>64</v>
      </c>
      <c r="C170" s="11">
        <v>40</v>
      </c>
      <c r="D170" s="11">
        <v>131</v>
      </c>
      <c r="E170" s="12" t="str">
        <f t="shared" si="2"/>
        <v>100+</v>
      </c>
      <c r="F170" s="13">
        <v>91103</v>
      </c>
      <c r="G170" s="11">
        <v>1</v>
      </c>
      <c r="H170" s="11">
        <v>3.8</v>
      </c>
      <c r="I170" s="11" t="s">
        <v>33</v>
      </c>
      <c r="J170" s="11">
        <v>0</v>
      </c>
      <c r="K170" s="11" t="s">
        <v>34</v>
      </c>
      <c r="L170" s="11" t="s">
        <v>34</v>
      </c>
      <c r="M170" s="11" t="s">
        <v>34</v>
      </c>
      <c r="N170" s="11" t="s">
        <v>34</v>
      </c>
      <c r="O170" s="11" t="s">
        <v>34</v>
      </c>
    </row>
    <row r="171" spans="1:15" x14ac:dyDescent="0.3">
      <c r="A171" s="11">
        <v>3381</v>
      </c>
      <c r="B171" s="11">
        <v>64</v>
      </c>
      <c r="C171" s="11">
        <v>38</v>
      </c>
      <c r="D171" s="11">
        <v>21</v>
      </c>
      <c r="E171" s="12" t="str">
        <f t="shared" si="2"/>
        <v>0-50</v>
      </c>
      <c r="F171" s="13">
        <v>95422</v>
      </c>
      <c r="G171" s="11">
        <v>1</v>
      </c>
      <c r="H171" s="11">
        <v>0.8</v>
      </c>
      <c r="I171" s="11" t="s">
        <v>37</v>
      </c>
      <c r="J171" s="11">
        <v>76</v>
      </c>
      <c r="K171" s="11" t="s">
        <v>34</v>
      </c>
      <c r="L171" s="11" t="s">
        <v>34</v>
      </c>
      <c r="M171" s="11" t="s">
        <v>34</v>
      </c>
      <c r="N171" s="11" t="s">
        <v>34</v>
      </c>
      <c r="O171" s="11" t="s">
        <v>35</v>
      </c>
    </row>
    <row r="172" spans="1:15" x14ac:dyDescent="0.3">
      <c r="A172" s="11">
        <v>3403</v>
      </c>
      <c r="B172" s="11">
        <v>64</v>
      </c>
      <c r="C172" s="11">
        <v>40</v>
      </c>
      <c r="D172" s="11">
        <v>95</v>
      </c>
      <c r="E172" s="12" t="str">
        <f t="shared" si="2"/>
        <v>51-100</v>
      </c>
      <c r="F172" s="13">
        <v>90095</v>
      </c>
      <c r="G172" s="11">
        <v>2</v>
      </c>
      <c r="H172" s="11">
        <v>0</v>
      </c>
      <c r="I172" s="11" t="s">
        <v>36</v>
      </c>
      <c r="J172" s="11">
        <v>0</v>
      </c>
      <c r="K172" s="11" t="s">
        <v>34</v>
      </c>
      <c r="L172" s="11" t="s">
        <v>34</v>
      </c>
      <c r="M172" s="11" t="s">
        <v>34</v>
      </c>
      <c r="N172" s="11" t="s">
        <v>35</v>
      </c>
      <c r="O172" s="11" t="s">
        <v>35</v>
      </c>
    </row>
    <row r="173" spans="1:15" x14ac:dyDescent="0.3">
      <c r="A173" s="11">
        <v>3431</v>
      </c>
      <c r="B173" s="11">
        <v>64</v>
      </c>
      <c r="C173" s="11">
        <v>38</v>
      </c>
      <c r="D173" s="11">
        <v>32</v>
      </c>
      <c r="E173" s="12" t="str">
        <f t="shared" si="2"/>
        <v>0-50</v>
      </c>
      <c r="F173" s="13">
        <v>90291</v>
      </c>
      <c r="G173" s="11">
        <v>2</v>
      </c>
      <c r="H173" s="11">
        <v>0.3</v>
      </c>
      <c r="I173" s="11" t="s">
        <v>33</v>
      </c>
      <c r="J173" s="11">
        <v>0</v>
      </c>
      <c r="K173" s="11" t="s">
        <v>34</v>
      </c>
      <c r="L173" s="11" t="s">
        <v>34</v>
      </c>
      <c r="M173" s="11" t="s">
        <v>34</v>
      </c>
      <c r="N173" s="11" t="s">
        <v>35</v>
      </c>
      <c r="O173" s="11" t="s">
        <v>35</v>
      </c>
    </row>
    <row r="174" spans="1:15" x14ac:dyDescent="0.3">
      <c r="A174" s="11">
        <v>3432</v>
      </c>
      <c r="B174" s="11">
        <v>64</v>
      </c>
      <c r="C174" s="11">
        <v>38</v>
      </c>
      <c r="D174" s="11">
        <v>63</v>
      </c>
      <c r="E174" s="12" t="str">
        <f t="shared" si="2"/>
        <v>51-100</v>
      </c>
      <c r="F174" s="13">
        <v>94305</v>
      </c>
      <c r="G174" s="11">
        <v>2</v>
      </c>
      <c r="H174" s="11">
        <v>1.7</v>
      </c>
      <c r="I174" s="11" t="s">
        <v>36</v>
      </c>
      <c r="J174" s="11">
        <v>184</v>
      </c>
      <c r="K174" s="11" t="s">
        <v>34</v>
      </c>
      <c r="L174" s="11" t="s">
        <v>35</v>
      </c>
      <c r="M174" s="11" t="s">
        <v>34</v>
      </c>
      <c r="N174" s="11" t="s">
        <v>35</v>
      </c>
      <c r="O174" s="11" t="s">
        <v>34</v>
      </c>
    </row>
    <row r="175" spans="1:15" x14ac:dyDescent="0.3">
      <c r="A175" s="11">
        <v>3442</v>
      </c>
      <c r="B175" s="11">
        <v>64</v>
      </c>
      <c r="C175" s="11">
        <v>40</v>
      </c>
      <c r="D175" s="11">
        <v>18</v>
      </c>
      <c r="E175" s="12" t="str">
        <f t="shared" si="2"/>
        <v>0-50</v>
      </c>
      <c r="F175" s="13">
        <v>94309</v>
      </c>
      <c r="G175" s="11">
        <v>2</v>
      </c>
      <c r="H175" s="11">
        <v>0.3</v>
      </c>
      <c r="I175" s="11" t="s">
        <v>36</v>
      </c>
      <c r="J175" s="11">
        <v>0</v>
      </c>
      <c r="K175" s="11" t="s">
        <v>34</v>
      </c>
      <c r="L175" s="11" t="s">
        <v>35</v>
      </c>
      <c r="M175" s="11" t="s">
        <v>35</v>
      </c>
      <c r="N175" s="11" t="s">
        <v>35</v>
      </c>
      <c r="O175" s="11" t="s">
        <v>35</v>
      </c>
    </row>
    <row r="176" spans="1:15" x14ac:dyDescent="0.3">
      <c r="A176" s="11">
        <v>3481</v>
      </c>
      <c r="B176" s="11">
        <v>64</v>
      </c>
      <c r="C176" s="11">
        <v>39</v>
      </c>
      <c r="D176" s="11">
        <v>49</v>
      </c>
      <c r="E176" s="12" t="str">
        <f t="shared" si="2"/>
        <v>0-50</v>
      </c>
      <c r="F176" s="13">
        <v>94591</v>
      </c>
      <c r="G176" s="11">
        <v>2</v>
      </c>
      <c r="H176" s="11">
        <v>1.5</v>
      </c>
      <c r="I176" s="11" t="s">
        <v>33</v>
      </c>
      <c r="J176" s="11">
        <v>0</v>
      </c>
      <c r="K176" s="11" t="s">
        <v>34</v>
      </c>
      <c r="L176" s="11" t="s">
        <v>35</v>
      </c>
      <c r="M176" s="11" t="s">
        <v>34</v>
      </c>
      <c r="N176" s="11" t="s">
        <v>35</v>
      </c>
      <c r="O176" s="11" t="s">
        <v>34</v>
      </c>
    </row>
    <row r="177" spans="1:15" x14ac:dyDescent="0.3">
      <c r="A177" s="11">
        <v>3506</v>
      </c>
      <c r="B177" s="11">
        <v>64</v>
      </c>
      <c r="C177" s="11">
        <v>39</v>
      </c>
      <c r="D177" s="11">
        <v>103</v>
      </c>
      <c r="E177" s="12" t="str">
        <f t="shared" si="2"/>
        <v>100+</v>
      </c>
      <c r="F177" s="13">
        <v>90304</v>
      </c>
      <c r="G177" s="11">
        <v>1</v>
      </c>
      <c r="H177" s="11">
        <v>0.8</v>
      </c>
      <c r="I177" s="11" t="s">
        <v>36</v>
      </c>
      <c r="J177" s="11">
        <v>0</v>
      </c>
      <c r="K177" s="11" t="s">
        <v>34</v>
      </c>
      <c r="L177" s="11" t="s">
        <v>34</v>
      </c>
      <c r="M177" s="11" t="s">
        <v>34</v>
      </c>
      <c r="N177" s="11" t="s">
        <v>35</v>
      </c>
      <c r="O177" s="11" t="s">
        <v>35</v>
      </c>
    </row>
    <row r="178" spans="1:15" x14ac:dyDescent="0.3">
      <c r="A178" s="11">
        <v>3523</v>
      </c>
      <c r="B178" s="11">
        <v>64</v>
      </c>
      <c r="C178" s="11">
        <v>40</v>
      </c>
      <c r="D178" s="11">
        <v>90</v>
      </c>
      <c r="E178" s="12" t="str">
        <f t="shared" si="2"/>
        <v>51-100</v>
      </c>
      <c r="F178" s="13">
        <v>94028</v>
      </c>
      <c r="G178" s="11">
        <v>2</v>
      </c>
      <c r="H178" s="11">
        <v>0</v>
      </c>
      <c r="I178" s="11" t="s">
        <v>36</v>
      </c>
      <c r="J178" s="11">
        <v>134</v>
      </c>
      <c r="K178" s="11" t="s">
        <v>34</v>
      </c>
      <c r="L178" s="11" t="s">
        <v>34</v>
      </c>
      <c r="M178" s="11" t="s">
        <v>34</v>
      </c>
      <c r="N178" s="11" t="s">
        <v>34</v>
      </c>
      <c r="O178" s="11" t="s">
        <v>34</v>
      </c>
    </row>
    <row r="179" spans="1:15" x14ac:dyDescent="0.3">
      <c r="A179" s="11">
        <v>3612</v>
      </c>
      <c r="B179" s="11">
        <v>64</v>
      </c>
      <c r="C179" s="11">
        <v>39</v>
      </c>
      <c r="D179" s="11">
        <v>145</v>
      </c>
      <c r="E179" s="12" t="str">
        <f t="shared" si="2"/>
        <v>100+</v>
      </c>
      <c r="F179" s="13">
        <v>92705</v>
      </c>
      <c r="G179" s="11">
        <v>1</v>
      </c>
      <c r="H179" s="11">
        <v>0.9</v>
      </c>
      <c r="I179" s="11" t="s">
        <v>33</v>
      </c>
      <c r="J179" s="11">
        <v>0</v>
      </c>
      <c r="K179" s="11" t="s">
        <v>34</v>
      </c>
      <c r="L179" s="11" t="s">
        <v>34</v>
      </c>
      <c r="M179" s="11" t="s">
        <v>34</v>
      </c>
      <c r="N179" s="11" t="s">
        <v>34</v>
      </c>
      <c r="O179" s="11" t="s">
        <v>34</v>
      </c>
    </row>
    <row r="180" spans="1:15" x14ac:dyDescent="0.3">
      <c r="A180" s="11">
        <v>3641</v>
      </c>
      <c r="B180" s="11">
        <v>64</v>
      </c>
      <c r="C180" s="11">
        <v>34</v>
      </c>
      <c r="D180" s="11">
        <v>53</v>
      </c>
      <c r="E180" s="12" t="str">
        <f t="shared" si="2"/>
        <v>51-100</v>
      </c>
      <c r="F180" s="13">
        <v>95821</v>
      </c>
      <c r="G180" s="11">
        <v>4</v>
      </c>
      <c r="H180" s="11">
        <v>1.67</v>
      </c>
      <c r="I180" s="11" t="s">
        <v>36</v>
      </c>
      <c r="J180" s="11">
        <v>0</v>
      </c>
      <c r="K180" s="11" t="s">
        <v>34</v>
      </c>
      <c r="L180" s="11" t="s">
        <v>34</v>
      </c>
      <c r="M180" s="11" t="s">
        <v>34</v>
      </c>
      <c r="N180" s="11" t="s">
        <v>34</v>
      </c>
      <c r="O180" s="11" t="s">
        <v>35</v>
      </c>
    </row>
    <row r="181" spans="1:15" x14ac:dyDescent="0.3">
      <c r="A181" s="11">
        <v>3801</v>
      </c>
      <c r="B181" s="11">
        <v>64</v>
      </c>
      <c r="C181" s="11">
        <v>38</v>
      </c>
      <c r="D181" s="11">
        <v>35</v>
      </c>
      <c r="E181" s="12" t="str">
        <f t="shared" si="2"/>
        <v>0-50</v>
      </c>
      <c r="F181" s="13">
        <v>93955</v>
      </c>
      <c r="G181" s="11">
        <v>1</v>
      </c>
      <c r="H181" s="11">
        <v>0.5</v>
      </c>
      <c r="I181" s="11" t="s">
        <v>36</v>
      </c>
      <c r="J181" s="11">
        <v>0</v>
      </c>
      <c r="K181" s="11" t="s">
        <v>34</v>
      </c>
      <c r="L181" s="11" t="s">
        <v>34</v>
      </c>
      <c r="M181" s="11" t="s">
        <v>34</v>
      </c>
      <c r="N181" s="11" t="s">
        <v>35</v>
      </c>
      <c r="O181" s="11" t="s">
        <v>34</v>
      </c>
    </row>
    <row r="182" spans="1:15" x14ac:dyDescent="0.3">
      <c r="A182" s="11">
        <v>3920</v>
      </c>
      <c r="B182" s="11">
        <v>64</v>
      </c>
      <c r="C182" s="11">
        <v>34</v>
      </c>
      <c r="D182" s="11">
        <v>179</v>
      </c>
      <c r="E182" s="12" t="str">
        <f t="shared" si="2"/>
        <v>100+</v>
      </c>
      <c r="F182" s="13">
        <v>90024</v>
      </c>
      <c r="G182" s="11">
        <v>2</v>
      </c>
      <c r="H182" s="11">
        <v>4.5</v>
      </c>
      <c r="I182" s="11" t="s">
        <v>36</v>
      </c>
      <c r="J182" s="11">
        <v>400</v>
      </c>
      <c r="K182" s="11" t="s">
        <v>35</v>
      </c>
      <c r="L182" s="11" t="s">
        <v>34</v>
      </c>
      <c r="M182" s="11" t="s">
        <v>34</v>
      </c>
      <c r="N182" s="11" t="s">
        <v>34</v>
      </c>
      <c r="O182" s="11" t="s">
        <v>34</v>
      </c>
    </row>
    <row r="183" spans="1:15" x14ac:dyDescent="0.3">
      <c r="A183" s="11">
        <v>3982</v>
      </c>
      <c r="B183" s="11">
        <v>64</v>
      </c>
      <c r="C183" s="11">
        <v>39</v>
      </c>
      <c r="D183" s="11">
        <v>22</v>
      </c>
      <c r="E183" s="12" t="str">
        <f t="shared" si="2"/>
        <v>0-50</v>
      </c>
      <c r="F183" s="13">
        <v>92691</v>
      </c>
      <c r="G183" s="11">
        <v>3</v>
      </c>
      <c r="H183" s="11">
        <v>0.5</v>
      </c>
      <c r="I183" s="11" t="s">
        <v>33</v>
      </c>
      <c r="J183" s="11">
        <v>0</v>
      </c>
      <c r="K183" s="11" t="s">
        <v>34</v>
      </c>
      <c r="L183" s="11" t="s">
        <v>35</v>
      </c>
      <c r="M183" s="11" t="s">
        <v>35</v>
      </c>
      <c r="N183" s="11" t="s">
        <v>35</v>
      </c>
      <c r="O183" s="11" t="s">
        <v>35</v>
      </c>
    </row>
    <row r="184" spans="1:15" x14ac:dyDescent="0.3">
      <c r="A184" s="11">
        <v>3992</v>
      </c>
      <c r="B184" s="11">
        <v>64</v>
      </c>
      <c r="C184" s="11">
        <v>38</v>
      </c>
      <c r="D184" s="11">
        <v>84</v>
      </c>
      <c r="E184" s="12" t="str">
        <f t="shared" si="2"/>
        <v>51-100</v>
      </c>
      <c r="F184" s="13">
        <v>94571</v>
      </c>
      <c r="G184" s="11">
        <v>1</v>
      </c>
      <c r="H184" s="11">
        <v>2</v>
      </c>
      <c r="I184" s="11" t="s">
        <v>33</v>
      </c>
      <c r="J184" s="11">
        <v>0</v>
      </c>
      <c r="K184" s="11" t="s">
        <v>34</v>
      </c>
      <c r="L184" s="11" t="s">
        <v>34</v>
      </c>
      <c r="M184" s="11" t="s">
        <v>34</v>
      </c>
      <c r="N184" s="11" t="s">
        <v>34</v>
      </c>
      <c r="O184" s="11" t="s">
        <v>34</v>
      </c>
    </row>
    <row r="185" spans="1:15" x14ac:dyDescent="0.3">
      <c r="A185" s="11">
        <v>4109</v>
      </c>
      <c r="B185" s="11">
        <v>64</v>
      </c>
      <c r="C185" s="11">
        <v>39</v>
      </c>
      <c r="D185" s="11">
        <v>73</v>
      </c>
      <c r="E185" s="12" t="str">
        <f t="shared" si="2"/>
        <v>51-100</v>
      </c>
      <c r="F185" s="13">
        <v>94025</v>
      </c>
      <c r="G185" s="11">
        <v>3</v>
      </c>
      <c r="H185" s="11">
        <v>2.2000000000000002</v>
      </c>
      <c r="I185" s="11" t="s">
        <v>33</v>
      </c>
      <c r="J185" s="11">
        <v>0</v>
      </c>
      <c r="K185" s="11" t="s">
        <v>34</v>
      </c>
      <c r="L185" s="11" t="s">
        <v>35</v>
      </c>
      <c r="M185" s="11" t="s">
        <v>34</v>
      </c>
      <c r="N185" s="11" t="s">
        <v>34</v>
      </c>
      <c r="O185" s="11" t="s">
        <v>35</v>
      </c>
    </row>
    <row r="186" spans="1:15" x14ac:dyDescent="0.3">
      <c r="A186" s="11">
        <v>4216</v>
      </c>
      <c r="B186" s="11">
        <v>64</v>
      </c>
      <c r="C186" s="11">
        <v>40</v>
      </c>
      <c r="D186" s="11">
        <v>21</v>
      </c>
      <c r="E186" s="12" t="str">
        <f t="shared" si="2"/>
        <v>0-50</v>
      </c>
      <c r="F186" s="13">
        <v>94028</v>
      </c>
      <c r="G186" s="11">
        <v>2</v>
      </c>
      <c r="H186" s="11">
        <v>0.3</v>
      </c>
      <c r="I186" s="11" t="s">
        <v>36</v>
      </c>
      <c r="J186" s="11">
        <v>0</v>
      </c>
      <c r="K186" s="11" t="s">
        <v>34</v>
      </c>
      <c r="L186" s="11" t="s">
        <v>34</v>
      </c>
      <c r="M186" s="11" t="s">
        <v>34</v>
      </c>
      <c r="N186" s="11" t="s">
        <v>34</v>
      </c>
      <c r="O186" s="11" t="s">
        <v>34</v>
      </c>
    </row>
    <row r="187" spans="1:15" x14ac:dyDescent="0.3">
      <c r="A187" s="11">
        <v>4305</v>
      </c>
      <c r="B187" s="11">
        <v>64</v>
      </c>
      <c r="C187" s="11">
        <v>39</v>
      </c>
      <c r="D187" s="11">
        <v>98</v>
      </c>
      <c r="E187" s="12" t="str">
        <f t="shared" si="2"/>
        <v>51-100</v>
      </c>
      <c r="F187" s="13">
        <v>95678</v>
      </c>
      <c r="G187" s="11">
        <v>3</v>
      </c>
      <c r="H187" s="11">
        <v>1.8</v>
      </c>
      <c r="I187" s="11" t="s">
        <v>37</v>
      </c>
      <c r="J187" s="11">
        <v>80</v>
      </c>
      <c r="K187" s="11" t="s">
        <v>34</v>
      </c>
      <c r="L187" s="11" t="s">
        <v>34</v>
      </c>
      <c r="M187" s="11" t="s">
        <v>34</v>
      </c>
      <c r="N187" s="11" t="s">
        <v>35</v>
      </c>
      <c r="O187" s="11" t="s">
        <v>34</v>
      </c>
    </row>
    <row r="188" spans="1:15" x14ac:dyDescent="0.3">
      <c r="A188" s="11">
        <v>4329</v>
      </c>
      <c r="B188" s="11">
        <v>64</v>
      </c>
      <c r="C188" s="11">
        <v>38</v>
      </c>
      <c r="D188" s="11">
        <v>143</v>
      </c>
      <c r="E188" s="12" t="str">
        <f t="shared" si="2"/>
        <v>100+</v>
      </c>
      <c r="F188" s="13">
        <v>95039</v>
      </c>
      <c r="G188" s="11">
        <v>2</v>
      </c>
      <c r="H188" s="11">
        <v>6.4</v>
      </c>
      <c r="I188" s="11" t="s">
        <v>36</v>
      </c>
      <c r="J188" s="11">
        <v>0</v>
      </c>
      <c r="K188" s="11" t="s">
        <v>35</v>
      </c>
      <c r="L188" s="11" t="s">
        <v>35</v>
      </c>
      <c r="M188" s="11" t="s">
        <v>35</v>
      </c>
      <c r="N188" s="11" t="s">
        <v>35</v>
      </c>
      <c r="O188" s="11" t="s">
        <v>34</v>
      </c>
    </row>
    <row r="189" spans="1:15" x14ac:dyDescent="0.3">
      <c r="A189" s="11">
        <v>4351</v>
      </c>
      <c r="B189" s="11">
        <v>64</v>
      </c>
      <c r="C189" s="11">
        <v>39</v>
      </c>
      <c r="D189" s="11">
        <v>101</v>
      </c>
      <c r="E189" s="12" t="str">
        <f t="shared" si="2"/>
        <v>100+</v>
      </c>
      <c r="F189" s="13">
        <v>95134</v>
      </c>
      <c r="G189" s="11">
        <v>4</v>
      </c>
      <c r="H189" s="11">
        <v>3.4</v>
      </c>
      <c r="I189" s="11" t="s">
        <v>37</v>
      </c>
      <c r="J189" s="11">
        <v>0</v>
      </c>
      <c r="K189" s="11" t="s">
        <v>34</v>
      </c>
      <c r="L189" s="11" t="s">
        <v>34</v>
      </c>
      <c r="M189" s="11" t="s">
        <v>34</v>
      </c>
      <c r="N189" s="11" t="s">
        <v>34</v>
      </c>
      <c r="O189" s="11" t="s">
        <v>35</v>
      </c>
    </row>
    <row r="190" spans="1:15" x14ac:dyDescent="0.3">
      <c r="A190" s="11">
        <v>4372</v>
      </c>
      <c r="B190" s="11">
        <v>64</v>
      </c>
      <c r="C190" s="11">
        <v>39</v>
      </c>
      <c r="D190" s="11">
        <v>13</v>
      </c>
      <c r="E190" s="12" t="str">
        <f t="shared" si="2"/>
        <v>0-50</v>
      </c>
      <c r="F190" s="13">
        <v>90024</v>
      </c>
      <c r="G190" s="11">
        <v>4</v>
      </c>
      <c r="H190" s="11">
        <v>0.6</v>
      </c>
      <c r="I190" s="11" t="s">
        <v>37</v>
      </c>
      <c r="J190" s="11">
        <v>0</v>
      </c>
      <c r="K190" s="11" t="s">
        <v>34</v>
      </c>
      <c r="L190" s="11" t="s">
        <v>34</v>
      </c>
      <c r="M190" s="11" t="s">
        <v>34</v>
      </c>
      <c r="N190" s="11" t="s">
        <v>35</v>
      </c>
      <c r="O190" s="11" t="s">
        <v>34</v>
      </c>
    </row>
    <row r="191" spans="1:15" x14ac:dyDescent="0.3">
      <c r="A191" s="11">
        <v>4409</v>
      </c>
      <c r="B191" s="11">
        <v>64</v>
      </c>
      <c r="C191" s="11">
        <v>40</v>
      </c>
      <c r="D191" s="11">
        <v>181</v>
      </c>
      <c r="E191" s="12" t="str">
        <f t="shared" si="2"/>
        <v>100+</v>
      </c>
      <c r="F191" s="13">
        <v>93403</v>
      </c>
      <c r="G191" s="11">
        <v>2</v>
      </c>
      <c r="H191" s="11">
        <v>2.2999999999999998</v>
      </c>
      <c r="I191" s="11" t="s">
        <v>37</v>
      </c>
      <c r="J191" s="11">
        <v>0</v>
      </c>
      <c r="K191" s="11" t="s">
        <v>35</v>
      </c>
      <c r="L191" s="11" t="s">
        <v>34</v>
      </c>
      <c r="M191" s="11" t="s">
        <v>35</v>
      </c>
      <c r="N191" s="11" t="s">
        <v>35</v>
      </c>
      <c r="O191" s="11" t="s">
        <v>35</v>
      </c>
    </row>
    <row r="192" spans="1:15" x14ac:dyDescent="0.3">
      <c r="A192" s="11">
        <v>4511</v>
      </c>
      <c r="B192" s="11">
        <v>64</v>
      </c>
      <c r="C192" s="11">
        <v>39</v>
      </c>
      <c r="D192" s="11">
        <v>20</v>
      </c>
      <c r="E192" s="12" t="str">
        <f t="shared" si="2"/>
        <v>0-50</v>
      </c>
      <c r="F192" s="13">
        <v>93109</v>
      </c>
      <c r="G192" s="11">
        <v>3</v>
      </c>
      <c r="H192" s="11">
        <v>0.1</v>
      </c>
      <c r="I192" s="11" t="s">
        <v>36</v>
      </c>
      <c r="J192" s="11">
        <v>0</v>
      </c>
      <c r="K192" s="11" t="s">
        <v>34</v>
      </c>
      <c r="L192" s="11" t="s">
        <v>34</v>
      </c>
      <c r="M192" s="11" t="s">
        <v>34</v>
      </c>
      <c r="N192" s="11" t="s">
        <v>34</v>
      </c>
      <c r="O192" s="11" t="s">
        <v>34</v>
      </c>
    </row>
    <row r="193" spans="1:15" x14ac:dyDescent="0.3">
      <c r="A193" s="11">
        <v>4905</v>
      </c>
      <c r="B193" s="11">
        <v>64</v>
      </c>
      <c r="C193" s="11">
        <v>40</v>
      </c>
      <c r="D193" s="11">
        <v>88</v>
      </c>
      <c r="E193" s="12" t="str">
        <f t="shared" si="2"/>
        <v>51-100</v>
      </c>
      <c r="F193" s="13">
        <v>94305</v>
      </c>
      <c r="G193" s="11">
        <v>1</v>
      </c>
      <c r="H193" s="11">
        <v>3.8</v>
      </c>
      <c r="I193" s="11" t="s">
        <v>33</v>
      </c>
      <c r="J193" s="11">
        <v>243</v>
      </c>
      <c r="K193" s="11" t="s">
        <v>34</v>
      </c>
      <c r="L193" s="11" t="s">
        <v>34</v>
      </c>
      <c r="M193" s="11" t="s">
        <v>34</v>
      </c>
      <c r="N193" s="11" t="s">
        <v>35</v>
      </c>
      <c r="O193" s="11" t="s">
        <v>35</v>
      </c>
    </row>
    <row r="194" spans="1:15" x14ac:dyDescent="0.3">
      <c r="A194" s="11">
        <v>4926</v>
      </c>
      <c r="B194" s="11">
        <v>64</v>
      </c>
      <c r="C194" s="11">
        <v>39</v>
      </c>
      <c r="D194" s="11">
        <v>82</v>
      </c>
      <c r="E194" s="12" t="str">
        <f t="shared" ref="E194:E257" si="3">IF(D194&lt;=50,"0-50",IF(D194&lt;=100,"51-100","100+"))</f>
        <v>51-100</v>
      </c>
      <c r="F194" s="13">
        <v>94025</v>
      </c>
      <c r="G194" s="11">
        <v>4</v>
      </c>
      <c r="H194" s="11">
        <v>3.4</v>
      </c>
      <c r="I194" s="11" t="s">
        <v>37</v>
      </c>
      <c r="J194" s="11">
        <v>0</v>
      </c>
      <c r="K194" s="11" t="s">
        <v>34</v>
      </c>
      <c r="L194" s="11" t="s">
        <v>34</v>
      </c>
      <c r="M194" s="11" t="s">
        <v>34</v>
      </c>
      <c r="N194" s="11" t="s">
        <v>35</v>
      </c>
      <c r="O194" s="11" t="s">
        <v>34</v>
      </c>
    </row>
    <row r="195" spans="1:15" x14ac:dyDescent="0.3">
      <c r="A195" s="11">
        <v>4995</v>
      </c>
      <c r="B195" s="11">
        <v>64</v>
      </c>
      <c r="C195" s="11">
        <v>40</v>
      </c>
      <c r="D195" s="11">
        <v>75</v>
      </c>
      <c r="E195" s="12" t="str">
        <f t="shared" si="3"/>
        <v>51-100</v>
      </c>
      <c r="F195" s="13">
        <v>94588</v>
      </c>
      <c r="G195" s="11">
        <v>3</v>
      </c>
      <c r="H195" s="11">
        <v>2</v>
      </c>
      <c r="I195" s="11" t="s">
        <v>36</v>
      </c>
      <c r="J195" s="11">
        <v>0</v>
      </c>
      <c r="K195" s="11" t="s">
        <v>34</v>
      </c>
      <c r="L195" s="11" t="s">
        <v>34</v>
      </c>
      <c r="M195" s="11" t="s">
        <v>34</v>
      </c>
      <c r="N195" s="11" t="s">
        <v>35</v>
      </c>
      <c r="O195" s="11" t="s">
        <v>34</v>
      </c>
    </row>
    <row r="196" spans="1:15" x14ac:dyDescent="0.3">
      <c r="A196" s="11">
        <v>267</v>
      </c>
      <c r="B196" s="11">
        <v>63</v>
      </c>
      <c r="C196" s="11">
        <v>38</v>
      </c>
      <c r="D196" s="11">
        <v>61</v>
      </c>
      <c r="E196" s="12" t="str">
        <f t="shared" si="3"/>
        <v>51-100</v>
      </c>
      <c r="F196" s="13">
        <v>94720</v>
      </c>
      <c r="G196" s="11">
        <v>2</v>
      </c>
      <c r="H196" s="11">
        <v>1.5</v>
      </c>
      <c r="I196" s="11" t="s">
        <v>33</v>
      </c>
      <c r="J196" s="11">
        <v>0</v>
      </c>
      <c r="K196" s="11" t="s">
        <v>34</v>
      </c>
      <c r="L196" s="11" t="s">
        <v>34</v>
      </c>
      <c r="M196" s="11" t="s">
        <v>34</v>
      </c>
      <c r="N196" s="11" t="s">
        <v>35</v>
      </c>
      <c r="O196" s="11" t="s">
        <v>34</v>
      </c>
    </row>
    <row r="197" spans="1:15" x14ac:dyDescent="0.3">
      <c r="A197" s="11">
        <v>315</v>
      </c>
      <c r="B197" s="11">
        <v>63</v>
      </c>
      <c r="C197" s="11">
        <v>37</v>
      </c>
      <c r="D197" s="11">
        <v>45</v>
      </c>
      <c r="E197" s="12" t="str">
        <f t="shared" si="3"/>
        <v>0-50</v>
      </c>
      <c r="F197" s="13">
        <v>93437</v>
      </c>
      <c r="G197" s="11">
        <v>2</v>
      </c>
      <c r="H197" s="11">
        <v>0.7</v>
      </c>
      <c r="I197" s="11" t="s">
        <v>36</v>
      </c>
      <c r="J197" s="11">
        <v>0</v>
      </c>
      <c r="K197" s="11" t="s">
        <v>34</v>
      </c>
      <c r="L197" s="11" t="s">
        <v>34</v>
      </c>
      <c r="M197" s="11" t="s">
        <v>34</v>
      </c>
      <c r="N197" s="11" t="s">
        <v>35</v>
      </c>
      <c r="O197" s="11" t="s">
        <v>34</v>
      </c>
    </row>
    <row r="198" spans="1:15" x14ac:dyDescent="0.3">
      <c r="A198" s="11">
        <v>323</v>
      </c>
      <c r="B198" s="11">
        <v>63</v>
      </c>
      <c r="C198" s="11">
        <v>39</v>
      </c>
      <c r="D198" s="11">
        <v>101</v>
      </c>
      <c r="E198" s="12" t="str">
        <f t="shared" si="3"/>
        <v>100+</v>
      </c>
      <c r="F198" s="13">
        <v>92007</v>
      </c>
      <c r="G198" s="11">
        <v>1</v>
      </c>
      <c r="H198" s="11">
        <v>3.9</v>
      </c>
      <c r="I198" s="11" t="s">
        <v>33</v>
      </c>
      <c r="J198" s="11">
        <v>0</v>
      </c>
      <c r="K198" s="11" t="s">
        <v>35</v>
      </c>
      <c r="L198" s="11" t="s">
        <v>35</v>
      </c>
      <c r="M198" s="11" t="s">
        <v>35</v>
      </c>
      <c r="N198" s="11" t="s">
        <v>35</v>
      </c>
      <c r="O198" s="11" t="s">
        <v>34</v>
      </c>
    </row>
    <row r="199" spans="1:15" x14ac:dyDescent="0.3">
      <c r="A199" s="11">
        <v>334</v>
      </c>
      <c r="B199" s="11">
        <v>63</v>
      </c>
      <c r="C199" s="11">
        <v>38</v>
      </c>
      <c r="D199" s="11">
        <v>140</v>
      </c>
      <c r="E199" s="12" t="str">
        <f t="shared" si="3"/>
        <v>100+</v>
      </c>
      <c r="F199" s="13">
        <v>92407</v>
      </c>
      <c r="G199" s="11">
        <v>1</v>
      </c>
      <c r="H199" s="11">
        <v>2.5</v>
      </c>
      <c r="I199" s="11" t="s">
        <v>33</v>
      </c>
      <c r="J199" s="11">
        <v>0</v>
      </c>
      <c r="K199" s="11" t="s">
        <v>34</v>
      </c>
      <c r="L199" s="11" t="s">
        <v>34</v>
      </c>
      <c r="M199" s="11" t="s">
        <v>34</v>
      </c>
      <c r="N199" s="11" t="s">
        <v>34</v>
      </c>
      <c r="O199" s="11" t="s">
        <v>34</v>
      </c>
    </row>
    <row r="200" spans="1:15" x14ac:dyDescent="0.3">
      <c r="A200" s="11">
        <v>369</v>
      </c>
      <c r="B200" s="11">
        <v>63</v>
      </c>
      <c r="C200" s="11">
        <v>37</v>
      </c>
      <c r="D200" s="11">
        <v>30</v>
      </c>
      <c r="E200" s="12" t="str">
        <f t="shared" si="3"/>
        <v>0-50</v>
      </c>
      <c r="F200" s="13">
        <v>92054</v>
      </c>
      <c r="G200" s="11">
        <v>2</v>
      </c>
      <c r="H200" s="11">
        <v>1</v>
      </c>
      <c r="I200" s="11" t="s">
        <v>36</v>
      </c>
      <c r="J200" s="11">
        <v>159</v>
      </c>
      <c r="K200" s="11" t="s">
        <v>34</v>
      </c>
      <c r="L200" s="11" t="s">
        <v>34</v>
      </c>
      <c r="M200" s="11" t="s">
        <v>34</v>
      </c>
      <c r="N200" s="11" t="s">
        <v>35</v>
      </c>
      <c r="O200" s="11" t="s">
        <v>34</v>
      </c>
    </row>
    <row r="201" spans="1:15" x14ac:dyDescent="0.3">
      <c r="A201" s="11">
        <v>381</v>
      </c>
      <c r="B201" s="11">
        <v>63</v>
      </c>
      <c r="C201" s="11">
        <v>33</v>
      </c>
      <c r="D201" s="11">
        <v>34</v>
      </c>
      <c r="E201" s="12" t="str">
        <f t="shared" si="3"/>
        <v>0-50</v>
      </c>
      <c r="F201" s="13">
        <v>94305</v>
      </c>
      <c r="G201" s="11">
        <v>1</v>
      </c>
      <c r="H201" s="11">
        <v>1.5</v>
      </c>
      <c r="I201" s="11" t="s">
        <v>36</v>
      </c>
      <c r="J201" s="11">
        <v>0</v>
      </c>
      <c r="K201" s="11" t="s">
        <v>34</v>
      </c>
      <c r="L201" s="11" t="s">
        <v>34</v>
      </c>
      <c r="M201" s="11" t="s">
        <v>34</v>
      </c>
      <c r="N201" s="11" t="s">
        <v>35</v>
      </c>
      <c r="O201" s="11" t="s">
        <v>35</v>
      </c>
    </row>
    <row r="202" spans="1:15" x14ac:dyDescent="0.3">
      <c r="A202" s="11">
        <v>544</v>
      </c>
      <c r="B202" s="11">
        <v>63</v>
      </c>
      <c r="C202" s="11">
        <v>38</v>
      </c>
      <c r="D202" s="11">
        <v>54</v>
      </c>
      <c r="E202" s="12" t="str">
        <f t="shared" si="3"/>
        <v>51-100</v>
      </c>
      <c r="F202" s="13">
        <v>94704</v>
      </c>
      <c r="G202" s="11">
        <v>3</v>
      </c>
      <c r="H202" s="11">
        <v>2.4</v>
      </c>
      <c r="I202" s="11" t="s">
        <v>33</v>
      </c>
      <c r="J202" s="11">
        <v>90</v>
      </c>
      <c r="K202" s="11" t="s">
        <v>34</v>
      </c>
      <c r="L202" s="11" t="s">
        <v>34</v>
      </c>
      <c r="M202" s="11" t="s">
        <v>34</v>
      </c>
      <c r="N202" s="11" t="s">
        <v>34</v>
      </c>
      <c r="O202" s="11" t="s">
        <v>35</v>
      </c>
    </row>
    <row r="203" spans="1:15" x14ac:dyDescent="0.3">
      <c r="A203" s="11">
        <v>562</v>
      </c>
      <c r="B203" s="11">
        <v>63</v>
      </c>
      <c r="C203" s="11">
        <v>33</v>
      </c>
      <c r="D203" s="11">
        <v>41</v>
      </c>
      <c r="E203" s="12" t="str">
        <f t="shared" si="3"/>
        <v>0-50</v>
      </c>
      <c r="F203" s="13">
        <v>94234</v>
      </c>
      <c r="G203" s="11">
        <v>4</v>
      </c>
      <c r="H203" s="11">
        <v>1.67</v>
      </c>
      <c r="I203" s="11" t="s">
        <v>36</v>
      </c>
      <c r="J203" s="11">
        <v>0</v>
      </c>
      <c r="K203" s="11" t="s">
        <v>34</v>
      </c>
      <c r="L203" s="11" t="s">
        <v>34</v>
      </c>
      <c r="M203" s="11" t="s">
        <v>34</v>
      </c>
      <c r="N203" s="11" t="s">
        <v>35</v>
      </c>
      <c r="O203" s="11" t="s">
        <v>34</v>
      </c>
    </row>
    <row r="204" spans="1:15" x14ac:dyDescent="0.3">
      <c r="A204" s="11">
        <v>604</v>
      </c>
      <c r="B204" s="11">
        <v>63</v>
      </c>
      <c r="C204" s="11">
        <v>38</v>
      </c>
      <c r="D204" s="11">
        <v>28</v>
      </c>
      <c r="E204" s="12" t="str">
        <f t="shared" si="3"/>
        <v>0-50</v>
      </c>
      <c r="F204" s="13">
        <v>94720</v>
      </c>
      <c r="G204" s="11">
        <v>2</v>
      </c>
      <c r="H204" s="11">
        <v>0.5</v>
      </c>
      <c r="I204" s="11" t="s">
        <v>37</v>
      </c>
      <c r="J204" s="11">
        <v>89</v>
      </c>
      <c r="K204" s="11" t="s">
        <v>34</v>
      </c>
      <c r="L204" s="11" t="s">
        <v>34</v>
      </c>
      <c r="M204" s="11" t="s">
        <v>34</v>
      </c>
      <c r="N204" s="11" t="s">
        <v>35</v>
      </c>
      <c r="O204" s="11" t="s">
        <v>34</v>
      </c>
    </row>
    <row r="205" spans="1:15" x14ac:dyDescent="0.3">
      <c r="A205" s="11">
        <v>616</v>
      </c>
      <c r="B205" s="11">
        <v>63</v>
      </c>
      <c r="C205" s="11">
        <v>37</v>
      </c>
      <c r="D205" s="11">
        <v>139</v>
      </c>
      <c r="E205" s="12" t="str">
        <f t="shared" si="3"/>
        <v>100+</v>
      </c>
      <c r="F205" s="13">
        <v>93943</v>
      </c>
      <c r="G205" s="11">
        <v>2</v>
      </c>
      <c r="H205" s="11">
        <v>6.9</v>
      </c>
      <c r="I205" s="11" t="s">
        <v>33</v>
      </c>
      <c r="J205" s="11">
        <v>0</v>
      </c>
      <c r="K205" s="11" t="s">
        <v>34</v>
      </c>
      <c r="L205" s="11" t="s">
        <v>34</v>
      </c>
      <c r="M205" s="11" t="s">
        <v>34</v>
      </c>
      <c r="N205" s="11" t="s">
        <v>34</v>
      </c>
      <c r="O205" s="11" t="s">
        <v>34</v>
      </c>
    </row>
    <row r="206" spans="1:15" x14ac:dyDescent="0.3">
      <c r="A206" s="11">
        <v>619</v>
      </c>
      <c r="B206" s="11">
        <v>63</v>
      </c>
      <c r="C206" s="11">
        <v>37</v>
      </c>
      <c r="D206" s="11">
        <v>42</v>
      </c>
      <c r="E206" s="12" t="str">
        <f t="shared" si="3"/>
        <v>0-50</v>
      </c>
      <c r="F206" s="13">
        <v>91320</v>
      </c>
      <c r="G206" s="11">
        <v>2</v>
      </c>
      <c r="H206" s="11">
        <v>0.7</v>
      </c>
      <c r="I206" s="11" t="s">
        <v>36</v>
      </c>
      <c r="J206" s="11">
        <v>115</v>
      </c>
      <c r="K206" s="11" t="s">
        <v>34</v>
      </c>
      <c r="L206" s="11" t="s">
        <v>34</v>
      </c>
      <c r="M206" s="11" t="s">
        <v>34</v>
      </c>
      <c r="N206" s="11" t="s">
        <v>35</v>
      </c>
      <c r="O206" s="11" t="s">
        <v>34</v>
      </c>
    </row>
    <row r="207" spans="1:15" x14ac:dyDescent="0.3">
      <c r="A207" s="11">
        <v>660</v>
      </c>
      <c r="B207" s="11">
        <v>63</v>
      </c>
      <c r="C207" s="11">
        <v>39</v>
      </c>
      <c r="D207" s="11">
        <v>79</v>
      </c>
      <c r="E207" s="12" t="str">
        <f t="shared" si="3"/>
        <v>51-100</v>
      </c>
      <c r="F207" s="13">
        <v>93009</v>
      </c>
      <c r="G207" s="11">
        <v>4</v>
      </c>
      <c r="H207" s="11">
        <v>1.7</v>
      </c>
      <c r="I207" s="11" t="s">
        <v>37</v>
      </c>
      <c r="J207" s="11">
        <v>0</v>
      </c>
      <c r="K207" s="11" t="s">
        <v>34</v>
      </c>
      <c r="L207" s="11" t="s">
        <v>34</v>
      </c>
      <c r="M207" s="11" t="s">
        <v>34</v>
      </c>
      <c r="N207" s="11" t="s">
        <v>35</v>
      </c>
      <c r="O207" s="11" t="s">
        <v>35</v>
      </c>
    </row>
    <row r="208" spans="1:15" x14ac:dyDescent="0.3">
      <c r="A208" s="11">
        <v>662</v>
      </c>
      <c r="B208" s="11">
        <v>63</v>
      </c>
      <c r="C208" s="11">
        <v>38</v>
      </c>
      <c r="D208" s="11">
        <v>52</v>
      </c>
      <c r="E208" s="12" t="str">
        <f t="shared" si="3"/>
        <v>51-100</v>
      </c>
      <c r="F208" s="13">
        <v>94720</v>
      </c>
      <c r="G208" s="11">
        <v>2</v>
      </c>
      <c r="H208" s="11">
        <v>2.8</v>
      </c>
      <c r="I208" s="11" t="s">
        <v>33</v>
      </c>
      <c r="J208" s="11">
        <v>0</v>
      </c>
      <c r="K208" s="11" t="s">
        <v>34</v>
      </c>
      <c r="L208" s="11" t="s">
        <v>34</v>
      </c>
      <c r="M208" s="11" t="s">
        <v>34</v>
      </c>
      <c r="N208" s="11" t="s">
        <v>35</v>
      </c>
      <c r="O208" s="11" t="s">
        <v>34</v>
      </c>
    </row>
    <row r="209" spans="1:15" x14ac:dyDescent="0.3">
      <c r="A209" s="11">
        <v>668</v>
      </c>
      <c r="B209" s="11">
        <v>63</v>
      </c>
      <c r="C209" s="11">
        <v>39</v>
      </c>
      <c r="D209" s="11">
        <v>72</v>
      </c>
      <c r="E209" s="12" t="str">
        <f t="shared" si="3"/>
        <v>51-100</v>
      </c>
      <c r="F209" s="13">
        <v>93106</v>
      </c>
      <c r="G209" s="11">
        <v>3</v>
      </c>
      <c r="H209" s="11">
        <v>2</v>
      </c>
      <c r="I209" s="11" t="s">
        <v>36</v>
      </c>
      <c r="J209" s="11">
        <v>190</v>
      </c>
      <c r="K209" s="11" t="s">
        <v>34</v>
      </c>
      <c r="L209" s="11" t="s">
        <v>35</v>
      </c>
      <c r="M209" s="11" t="s">
        <v>34</v>
      </c>
      <c r="N209" s="11" t="s">
        <v>35</v>
      </c>
      <c r="O209" s="11" t="s">
        <v>34</v>
      </c>
    </row>
    <row r="210" spans="1:15" x14ac:dyDescent="0.3">
      <c r="A210" s="11">
        <v>812</v>
      </c>
      <c r="B210" s="11">
        <v>63</v>
      </c>
      <c r="C210" s="11">
        <v>33</v>
      </c>
      <c r="D210" s="11">
        <v>52</v>
      </c>
      <c r="E210" s="12" t="str">
        <f t="shared" si="3"/>
        <v>51-100</v>
      </c>
      <c r="F210" s="13">
        <v>94720</v>
      </c>
      <c r="G210" s="11">
        <v>4</v>
      </c>
      <c r="H210" s="11">
        <v>1.67</v>
      </c>
      <c r="I210" s="11" t="s">
        <v>36</v>
      </c>
      <c r="J210" s="11">
        <v>0</v>
      </c>
      <c r="K210" s="11" t="s">
        <v>34</v>
      </c>
      <c r="L210" s="11" t="s">
        <v>34</v>
      </c>
      <c r="M210" s="11" t="s">
        <v>34</v>
      </c>
      <c r="N210" s="11" t="s">
        <v>34</v>
      </c>
      <c r="O210" s="11" t="s">
        <v>34</v>
      </c>
    </row>
    <row r="211" spans="1:15" x14ac:dyDescent="0.3">
      <c r="A211" s="11">
        <v>828</v>
      </c>
      <c r="B211" s="11">
        <v>63</v>
      </c>
      <c r="C211" s="11">
        <v>37</v>
      </c>
      <c r="D211" s="11">
        <v>45</v>
      </c>
      <c r="E211" s="12" t="str">
        <f t="shared" si="3"/>
        <v>0-50</v>
      </c>
      <c r="F211" s="13">
        <v>94542</v>
      </c>
      <c r="G211" s="11">
        <v>2</v>
      </c>
      <c r="H211" s="11">
        <v>1</v>
      </c>
      <c r="I211" s="11" t="s">
        <v>36</v>
      </c>
      <c r="J211" s="11">
        <v>88</v>
      </c>
      <c r="K211" s="11" t="s">
        <v>34</v>
      </c>
      <c r="L211" s="11" t="s">
        <v>34</v>
      </c>
      <c r="M211" s="11" t="s">
        <v>34</v>
      </c>
      <c r="N211" s="11" t="s">
        <v>35</v>
      </c>
      <c r="O211" s="11" t="s">
        <v>35</v>
      </c>
    </row>
    <row r="212" spans="1:15" x14ac:dyDescent="0.3">
      <c r="A212" s="11">
        <v>860</v>
      </c>
      <c r="B212" s="11">
        <v>63</v>
      </c>
      <c r="C212" s="11">
        <v>37</v>
      </c>
      <c r="D212" s="11">
        <v>124</v>
      </c>
      <c r="E212" s="12" t="str">
        <f t="shared" si="3"/>
        <v>100+</v>
      </c>
      <c r="F212" s="13">
        <v>92182</v>
      </c>
      <c r="G212" s="11">
        <v>3</v>
      </c>
      <c r="H212" s="11">
        <v>5</v>
      </c>
      <c r="I212" s="11" t="s">
        <v>37</v>
      </c>
      <c r="J212" s="11">
        <v>170</v>
      </c>
      <c r="K212" s="11" t="s">
        <v>35</v>
      </c>
      <c r="L212" s="11" t="s">
        <v>34</v>
      </c>
      <c r="M212" s="11" t="s">
        <v>34</v>
      </c>
      <c r="N212" s="11" t="s">
        <v>34</v>
      </c>
      <c r="O212" s="11" t="s">
        <v>34</v>
      </c>
    </row>
    <row r="213" spans="1:15" x14ac:dyDescent="0.3">
      <c r="A213" s="11">
        <v>880</v>
      </c>
      <c r="B213" s="11">
        <v>63</v>
      </c>
      <c r="C213" s="11">
        <v>37</v>
      </c>
      <c r="D213" s="11">
        <v>84</v>
      </c>
      <c r="E213" s="12" t="str">
        <f t="shared" si="3"/>
        <v>51-100</v>
      </c>
      <c r="F213" s="13">
        <v>91768</v>
      </c>
      <c r="G213" s="11">
        <v>4</v>
      </c>
      <c r="H213" s="11">
        <v>1.9</v>
      </c>
      <c r="I213" s="11" t="s">
        <v>37</v>
      </c>
      <c r="J213" s="11">
        <v>0</v>
      </c>
      <c r="K213" s="11" t="s">
        <v>34</v>
      </c>
      <c r="L213" s="11" t="s">
        <v>34</v>
      </c>
      <c r="M213" s="11" t="s">
        <v>34</v>
      </c>
      <c r="N213" s="11" t="s">
        <v>35</v>
      </c>
      <c r="O213" s="11" t="s">
        <v>34</v>
      </c>
    </row>
    <row r="214" spans="1:15" x14ac:dyDescent="0.3">
      <c r="A214" s="11">
        <v>975</v>
      </c>
      <c r="B214" s="11">
        <v>63</v>
      </c>
      <c r="C214" s="11">
        <v>38</v>
      </c>
      <c r="D214" s="11">
        <v>54</v>
      </c>
      <c r="E214" s="12" t="str">
        <f t="shared" si="3"/>
        <v>51-100</v>
      </c>
      <c r="F214" s="13">
        <v>90401</v>
      </c>
      <c r="G214" s="11">
        <v>3</v>
      </c>
      <c r="H214" s="11">
        <v>2.2000000000000002</v>
      </c>
      <c r="I214" s="11" t="s">
        <v>33</v>
      </c>
      <c r="J214" s="11">
        <v>0</v>
      </c>
      <c r="K214" s="11" t="s">
        <v>34</v>
      </c>
      <c r="L214" s="11" t="s">
        <v>34</v>
      </c>
      <c r="M214" s="11" t="s">
        <v>34</v>
      </c>
      <c r="N214" s="11" t="s">
        <v>35</v>
      </c>
      <c r="O214" s="11" t="s">
        <v>34</v>
      </c>
    </row>
    <row r="215" spans="1:15" x14ac:dyDescent="0.3">
      <c r="A215" s="11">
        <v>976</v>
      </c>
      <c r="B215" s="11">
        <v>63</v>
      </c>
      <c r="C215" s="11">
        <v>38</v>
      </c>
      <c r="D215" s="11">
        <v>83</v>
      </c>
      <c r="E215" s="12" t="str">
        <f t="shared" si="3"/>
        <v>51-100</v>
      </c>
      <c r="F215" s="13">
        <v>92122</v>
      </c>
      <c r="G215" s="11">
        <v>2</v>
      </c>
      <c r="H215" s="11">
        <v>3.4</v>
      </c>
      <c r="I215" s="11" t="s">
        <v>33</v>
      </c>
      <c r="J215" s="11">
        <v>0</v>
      </c>
      <c r="K215" s="11" t="s">
        <v>35</v>
      </c>
      <c r="L215" s="11" t="s">
        <v>34</v>
      </c>
      <c r="M215" s="11" t="s">
        <v>34</v>
      </c>
      <c r="N215" s="11" t="s">
        <v>34</v>
      </c>
      <c r="O215" s="11" t="s">
        <v>34</v>
      </c>
    </row>
    <row r="216" spans="1:15" x14ac:dyDescent="0.3">
      <c r="A216" s="11">
        <v>989</v>
      </c>
      <c r="B216" s="11">
        <v>63</v>
      </c>
      <c r="C216" s="11">
        <v>39</v>
      </c>
      <c r="D216" s="11">
        <v>32</v>
      </c>
      <c r="E216" s="12" t="str">
        <f t="shared" si="3"/>
        <v>0-50</v>
      </c>
      <c r="F216" s="13">
        <v>94998</v>
      </c>
      <c r="G216" s="11">
        <v>1</v>
      </c>
      <c r="H216" s="11">
        <v>1.9</v>
      </c>
      <c r="I216" s="11" t="s">
        <v>37</v>
      </c>
      <c r="J216" s="11">
        <v>100</v>
      </c>
      <c r="K216" s="11" t="s">
        <v>34</v>
      </c>
      <c r="L216" s="11" t="s">
        <v>34</v>
      </c>
      <c r="M216" s="11" t="s">
        <v>34</v>
      </c>
      <c r="N216" s="11" t="s">
        <v>34</v>
      </c>
      <c r="O216" s="11" t="s">
        <v>34</v>
      </c>
    </row>
    <row r="217" spans="1:15" x14ac:dyDescent="0.3">
      <c r="A217" s="11">
        <v>1007</v>
      </c>
      <c r="B217" s="11">
        <v>63</v>
      </c>
      <c r="C217" s="11">
        <v>38</v>
      </c>
      <c r="D217" s="11">
        <v>103</v>
      </c>
      <c r="E217" s="12" t="str">
        <f t="shared" si="3"/>
        <v>100+</v>
      </c>
      <c r="F217" s="13">
        <v>91103</v>
      </c>
      <c r="G217" s="11">
        <v>1</v>
      </c>
      <c r="H217" s="11">
        <v>2.5</v>
      </c>
      <c r="I217" s="11" t="s">
        <v>33</v>
      </c>
      <c r="J217" s="11">
        <v>0</v>
      </c>
      <c r="K217" s="11" t="s">
        <v>34</v>
      </c>
      <c r="L217" s="11" t="s">
        <v>34</v>
      </c>
      <c r="M217" s="11" t="s">
        <v>34</v>
      </c>
      <c r="N217" s="11" t="s">
        <v>35</v>
      </c>
      <c r="O217" s="11" t="s">
        <v>34</v>
      </c>
    </row>
    <row r="218" spans="1:15" x14ac:dyDescent="0.3">
      <c r="A218" s="11">
        <v>1055</v>
      </c>
      <c r="B218" s="11">
        <v>63</v>
      </c>
      <c r="C218" s="11">
        <v>38</v>
      </c>
      <c r="D218" s="11">
        <v>8</v>
      </c>
      <c r="E218" s="12" t="str">
        <f t="shared" si="3"/>
        <v>0-50</v>
      </c>
      <c r="F218" s="13">
        <v>95136</v>
      </c>
      <c r="G218" s="11">
        <v>4</v>
      </c>
      <c r="H218" s="11">
        <v>0.6</v>
      </c>
      <c r="I218" s="11" t="s">
        <v>37</v>
      </c>
      <c r="J218" s="11">
        <v>0</v>
      </c>
      <c r="K218" s="11" t="s">
        <v>34</v>
      </c>
      <c r="L218" s="11" t="s">
        <v>34</v>
      </c>
      <c r="M218" s="11" t="s">
        <v>34</v>
      </c>
      <c r="N218" s="11" t="s">
        <v>35</v>
      </c>
      <c r="O218" s="11" t="s">
        <v>34</v>
      </c>
    </row>
    <row r="219" spans="1:15" x14ac:dyDescent="0.3">
      <c r="A219" s="11">
        <v>1087</v>
      </c>
      <c r="B219" s="11">
        <v>63</v>
      </c>
      <c r="C219" s="11">
        <v>37</v>
      </c>
      <c r="D219" s="11">
        <v>40</v>
      </c>
      <c r="E219" s="12" t="str">
        <f t="shared" si="3"/>
        <v>0-50</v>
      </c>
      <c r="F219" s="13">
        <v>94024</v>
      </c>
      <c r="G219" s="11">
        <v>2</v>
      </c>
      <c r="H219" s="11">
        <v>1</v>
      </c>
      <c r="I219" s="11" t="s">
        <v>36</v>
      </c>
      <c r="J219" s="11">
        <v>167</v>
      </c>
      <c r="K219" s="11" t="s">
        <v>34</v>
      </c>
      <c r="L219" s="11" t="s">
        <v>34</v>
      </c>
      <c r="M219" s="11" t="s">
        <v>34</v>
      </c>
      <c r="N219" s="11" t="s">
        <v>34</v>
      </c>
      <c r="O219" s="11" t="s">
        <v>34</v>
      </c>
    </row>
    <row r="220" spans="1:15" x14ac:dyDescent="0.3">
      <c r="A220" s="11">
        <v>1153</v>
      </c>
      <c r="B220" s="11">
        <v>63</v>
      </c>
      <c r="C220" s="11">
        <v>37</v>
      </c>
      <c r="D220" s="11">
        <v>21</v>
      </c>
      <c r="E220" s="12" t="str">
        <f t="shared" si="3"/>
        <v>0-50</v>
      </c>
      <c r="F220" s="13">
        <v>95831</v>
      </c>
      <c r="G220" s="11">
        <v>2</v>
      </c>
      <c r="H220" s="11">
        <v>0.4</v>
      </c>
      <c r="I220" s="11" t="s">
        <v>33</v>
      </c>
      <c r="J220" s="11">
        <v>0</v>
      </c>
      <c r="K220" s="11" t="s">
        <v>34</v>
      </c>
      <c r="L220" s="11" t="s">
        <v>34</v>
      </c>
      <c r="M220" s="11" t="s">
        <v>34</v>
      </c>
      <c r="N220" s="11" t="s">
        <v>35</v>
      </c>
      <c r="O220" s="11" t="s">
        <v>34</v>
      </c>
    </row>
    <row r="221" spans="1:15" x14ac:dyDescent="0.3">
      <c r="A221" s="11">
        <v>1207</v>
      </c>
      <c r="B221" s="11">
        <v>63</v>
      </c>
      <c r="C221" s="11">
        <v>37</v>
      </c>
      <c r="D221" s="11">
        <v>165</v>
      </c>
      <c r="E221" s="12" t="str">
        <f t="shared" si="3"/>
        <v>100+</v>
      </c>
      <c r="F221" s="13">
        <v>95035</v>
      </c>
      <c r="G221" s="11">
        <v>4</v>
      </c>
      <c r="H221" s="11">
        <v>5.0999999999999996</v>
      </c>
      <c r="I221" s="11" t="s">
        <v>36</v>
      </c>
      <c r="J221" s="11">
        <v>0</v>
      </c>
      <c r="K221" s="11" t="s">
        <v>35</v>
      </c>
      <c r="L221" s="11" t="s">
        <v>34</v>
      </c>
      <c r="M221" s="11" t="s">
        <v>34</v>
      </c>
      <c r="N221" s="11" t="s">
        <v>34</v>
      </c>
      <c r="O221" s="11" t="s">
        <v>34</v>
      </c>
    </row>
    <row r="222" spans="1:15" x14ac:dyDescent="0.3">
      <c r="A222" s="11">
        <v>1258</v>
      </c>
      <c r="B222" s="11">
        <v>63</v>
      </c>
      <c r="C222" s="11">
        <v>37</v>
      </c>
      <c r="D222" s="11">
        <v>41</v>
      </c>
      <c r="E222" s="12" t="str">
        <f t="shared" si="3"/>
        <v>0-50</v>
      </c>
      <c r="F222" s="13">
        <v>93014</v>
      </c>
      <c r="G222" s="11">
        <v>1</v>
      </c>
      <c r="H222" s="11">
        <v>0.5</v>
      </c>
      <c r="I222" s="11" t="s">
        <v>36</v>
      </c>
      <c r="J222" s="11">
        <v>0</v>
      </c>
      <c r="K222" s="11" t="s">
        <v>34</v>
      </c>
      <c r="L222" s="11" t="s">
        <v>34</v>
      </c>
      <c r="M222" s="11" t="s">
        <v>34</v>
      </c>
      <c r="N222" s="11" t="s">
        <v>34</v>
      </c>
      <c r="O222" s="11" t="s">
        <v>35</v>
      </c>
    </row>
    <row r="223" spans="1:15" x14ac:dyDescent="0.3">
      <c r="A223" s="11">
        <v>1262</v>
      </c>
      <c r="B223" s="11">
        <v>63</v>
      </c>
      <c r="C223" s="11">
        <v>39</v>
      </c>
      <c r="D223" s="11">
        <v>84</v>
      </c>
      <c r="E223" s="12" t="str">
        <f t="shared" si="3"/>
        <v>51-100</v>
      </c>
      <c r="F223" s="13">
        <v>94901</v>
      </c>
      <c r="G223" s="11">
        <v>1</v>
      </c>
      <c r="H223" s="11">
        <v>1.8</v>
      </c>
      <c r="I223" s="11" t="s">
        <v>36</v>
      </c>
      <c r="J223" s="11">
        <v>0</v>
      </c>
      <c r="K223" s="11" t="s">
        <v>34</v>
      </c>
      <c r="L223" s="11" t="s">
        <v>34</v>
      </c>
      <c r="M223" s="11" t="s">
        <v>34</v>
      </c>
      <c r="N223" s="11" t="s">
        <v>34</v>
      </c>
      <c r="O223" s="11" t="s">
        <v>34</v>
      </c>
    </row>
    <row r="224" spans="1:15" x14ac:dyDescent="0.3">
      <c r="A224" s="11">
        <v>1289</v>
      </c>
      <c r="B224" s="11">
        <v>63</v>
      </c>
      <c r="C224" s="11">
        <v>38</v>
      </c>
      <c r="D224" s="11">
        <v>129</v>
      </c>
      <c r="E224" s="12" t="str">
        <f t="shared" si="3"/>
        <v>100+</v>
      </c>
      <c r="F224" s="13">
        <v>91326</v>
      </c>
      <c r="G224" s="11">
        <v>1</v>
      </c>
      <c r="H224" s="11">
        <v>0.9</v>
      </c>
      <c r="I224" s="11" t="s">
        <v>33</v>
      </c>
      <c r="J224" s="11">
        <v>366</v>
      </c>
      <c r="K224" s="11" t="s">
        <v>34</v>
      </c>
      <c r="L224" s="11" t="s">
        <v>34</v>
      </c>
      <c r="M224" s="11" t="s">
        <v>34</v>
      </c>
      <c r="N224" s="11" t="s">
        <v>35</v>
      </c>
      <c r="O224" s="11" t="s">
        <v>34</v>
      </c>
    </row>
    <row r="225" spans="1:15" x14ac:dyDescent="0.3">
      <c r="A225" s="11">
        <v>1377</v>
      </c>
      <c r="B225" s="11">
        <v>63</v>
      </c>
      <c r="C225" s="11">
        <v>39</v>
      </c>
      <c r="D225" s="11">
        <v>45</v>
      </c>
      <c r="E225" s="12" t="str">
        <f t="shared" si="3"/>
        <v>0-50</v>
      </c>
      <c r="F225" s="13">
        <v>92870</v>
      </c>
      <c r="G225" s="11">
        <v>4</v>
      </c>
      <c r="H225" s="11">
        <v>1.3</v>
      </c>
      <c r="I225" s="11" t="s">
        <v>37</v>
      </c>
      <c r="J225" s="11">
        <v>86</v>
      </c>
      <c r="K225" s="11" t="s">
        <v>34</v>
      </c>
      <c r="L225" s="11" t="s">
        <v>34</v>
      </c>
      <c r="M225" s="11" t="s">
        <v>34</v>
      </c>
      <c r="N225" s="11" t="s">
        <v>34</v>
      </c>
      <c r="O225" s="11" t="s">
        <v>34</v>
      </c>
    </row>
    <row r="226" spans="1:15" x14ac:dyDescent="0.3">
      <c r="A226" s="11">
        <v>1408</v>
      </c>
      <c r="B226" s="11">
        <v>63</v>
      </c>
      <c r="C226" s="11">
        <v>39</v>
      </c>
      <c r="D226" s="11">
        <v>101</v>
      </c>
      <c r="E226" s="12" t="str">
        <f t="shared" si="3"/>
        <v>100+</v>
      </c>
      <c r="F226" s="13">
        <v>94306</v>
      </c>
      <c r="G226" s="11">
        <v>2</v>
      </c>
      <c r="H226" s="11">
        <v>3.9</v>
      </c>
      <c r="I226" s="11" t="s">
        <v>36</v>
      </c>
      <c r="J226" s="11">
        <v>294</v>
      </c>
      <c r="K226" s="11" t="s">
        <v>35</v>
      </c>
      <c r="L226" s="11" t="s">
        <v>34</v>
      </c>
      <c r="M226" s="11" t="s">
        <v>34</v>
      </c>
      <c r="N226" s="11" t="s">
        <v>35</v>
      </c>
      <c r="O226" s="11" t="s">
        <v>34</v>
      </c>
    </row>
    <row r="227" spans="1:15" x14ac:dyDescent="0.3">
      <c r="A227" s="11">
        <v>1439</v>
      </c>
      <c r="B227" s="11">
        <v>63</v>
      </c>
      <c r="C227" s="11">
        <v>37</v>
      </c>
      <c r="D227" s="11">
        <v>90</v>
      </c>
      <c r="E227" s="12" t="str">
        <f t="shared" si="3"/>
        <v>51-100</v>
      </c>
      <c r="F227" s="13">
        <v>94105</v>
      </c>
      <c r="G227" s="11">
        <v>4</v>
      </c>
      <c r="H227" s="11">
        <v>1.9</v>
      </c>
      <c r="I227" s="11" t="s">
        <v>37</v>
      </c>
      <c r="J227" s="11">
        <v>106</v>
      </c>
      <c r="K227" s="11" t="s">
        <v>34</v>
      </c>
      <c r="L227" s="11" t="s">
        <v>35</v>
      </c>
      <c r="M227" s="11" t="s">
        <v>34</v>
      </c>
      <c r="N227" s="11" t="s">
        <v>35</v>
      </c>
      <c r="O227" s="11" t="s">
        <v>34</v>
      </c>
    </row>
    <row r="228" spans="1:15" x14ac:dyDescent="0.3">
      <c r="A228" s="11">
        <v>1450</v>
      </c>
      <c r="B228" s="11">
        <v>63</v>
      </c>
      <c r="C228" s="11">
        <v>37</v>
      </c>
      <c r="D228" s="11">
        <v>109</v>
      </c>
      <c r="E228" s="12" t="str">
        <f t="shared" si="3"/>
        <v>100+</v>
      </c>
      <c r="F228" s="13">
        <v>90740</v>
      </c>
      <c r="G228" s="11">
        <v>1</v>
      </c>
      <c r="H228" s="11">
        <v>2</v>
      </c>
      <c r="I228" s="11" t="s">
        <v>33</v>
      </c>
      <c r="J228" s="11">
        <v>0</v>
      </c>
      <c r="K228" s="11" t="s">
        <v>34</v>
      </c>
      <c r="L228" s="11" t="s">
        <v>34</v>
      </c>
      <c r="M228" s="11" t="s">
        <v>34</v>
      </c>
      <c r="N228" s="11" t="s">
        <v>35</v>
      </c>
      <c r="O228" s="11" t="s">
        <v>34</v>
      </c>
    </row>
    <row r="229" spans="1:15" x14ac:dyDescent="0.3">
      <c r="A229" s="11">
        <v>1456</v>
      </c>
      <c r="B229" s="11">
        <v>63</v>
      </c>
      <c r="C229" s="11">
        <v>39</v>
      </c>
      <c r="D229" s="11">
        <v>160</v>
      </c>
      <c r="E229" s="12" t="str">
        <f t="shared" si="3"/>
        <v>100+</v>
      </c>
      <c r="F229" s="13">
        <v>91330</v>
      </c>
      <c r="G229" s="11">
        <v>2</v>
      </c>
      <c r="H229" s="11">
        <v>2.1</v>
      </c>
      <c r="I229" s="11" t="s">
        <v>33</v>
      </c>
      <c r="J229" s="11">
        <v>0</v>
      </c>
      <c r="K229" s="11" t="s">
        <v>34</v>
      </c>
      <c r="L229" s="11" t="s">
        <v>34</v>
      </c>
      <c r="M229" s="11" t="s">
        <v>34</v>
      </c>
      <c r="N229" s="11" t="s">
        <v>34</v>
      </c>
      <c r="O229" s="11" t="s">
        <v>35</v>
      </c>
    </row>
    <row r="230" spans="1:15" x14ac:dyDescent="0.3">
      <c r="A230" s="11">
        <v>1520</v>
      </c>
      <c r="B230" s="11">
        <v>63</v>
      </c>
      <c r="C230" s="11">
        <v>38</v>
      </c>
      <c r="D230" s="11">
        <v>22</v>
      </c>
      <c r="E230" s="12" t="str">
        <f t="shared" si="3"/>
        <v>0-50</v>
      </c>
      <c r="F230" s="13">
        <v>92115</v>
      </c>
      <c r="G230" s="11">
        <v>3</v>
      </c>
      <c r="H230" s="11">
        <v>0.1</v>
      </c>
      <c r="I230" s="11" t="s">
        <v>36</v>
      </c>
      <c r="J230" s="11">
        <v>90</v>
      </c>
      <c r="K230" s="11" t="s">
        <v>34</v>
      </c>
      <c r="L230" s="11" t="s">
        <v>34</v>
      </c>
      <c r="M230" s="11" t="s">
        <v>34</v>
      </c>
      <c r="N230" s="11" t="s">
        <v>35</v>
      </c>
      <c r="O230" s="11" t="s">
        <v>34</v>
      </c>
    </row>
    <row r="231" spans="1:15" x14ac:dyDescent="0.3">
      <c r="A231" s="11">
        <v>1568</v>
      </c>
      <c r="B231" s="11">
        <v>63</v>
      </c>
      <c r="C231" s="11">
        <v>39</v>
      </c>
      <c r="D231" s="11">
        <v>92</v>
      </c>
      <c r="E231" s="12" t="str">
        <f t="shared" si="3"/>
        <v>51-100</v>
      </c>
      <c r="F231" s="13">
        <v>94710</v>
      </c>
      <c r="G231" s="11">
        <v>2</v>
      </c>
      <c r="H231" s="11">
        <v>0</v>
      </c>
      <c r="I231" s="11" t="s">
        <v>36</v>
      </c>
      <c r="J231" s="11">
        <v>0</v>
      </c>
      <c r="K231" s="11" t="s">
        <v>34</v>
      </c>
      <c r="L231" s="11" t="s">
        <v>34</v>
      </c>
      <c r="M231" s="11" t="s">
        <v>34</v>
      </c>
      <c r="N231" s="11" t="s">
        <v>35</v>
      </c>
      <c r="O231" s="11" t="s">
        <v>34</v>
      </c>
    </row>
    <row r="232" spans="1:15" x14ac:dyDescent="0.3">
      <c r="A232" s="11">
        <v>1594</v>
      </c>
      <c r="B232" s="11">
        <v>63</v>
      </c>
      <c r="C232" s="11">
        <v>38</v>
      </c>
      <c r="D232" s="11">
        <v>83</v>
      </c>
      <c r="E232" s="12" t="str">
        <f t="shared" si="3"/>
        <v>51-100</v>
      </c>
      <c r="F232" s="13">
        <v>91320</v>
      </c>
      <c r="G232" s="11">
        <v>3</v>
      </c>
      <c r="H232" s="11">
        <v>1.8</v>
      </c>
      <c r="I232" s="11" t="s">
        <v>37</v>
      </c>
      <c r="J232" s="11">
        <v>0</v>
      </c>
      <c r="K232" s="11" t="s">
        <v>34</v>
      </c>
      <c r="L232" s="11" t="s">
        <v>34</v>
      </c>
      <c r="M232" s="11" t="s">
        <v>34</v>
      </c>
      <c r="N232" s="11" t="s">
        <v>35</v>
      </c>
      <c r="O232" s="11" t="s">
        <v>34</v>
      </c>
    </row>
    <row r="233" spans="1:15" x14ac:dyDescent="0.3">
      <c r="A233" s="11">
        <v>1624</v>
      </c>
      <c r="B233" s="11">
        <v>63</v>
      </c>
      <c r="C233" s="11">
        <v>38</v>
      </c>
      <c r="D233" s="11">
        <v>153</v>
      </c>
      <c r="E233" s="12" t="str">
        <f t="shared" si="3"/>
        <v>100+</v>
      </c>
      <c r="F233" s="13">
        <v>90045</v>
      </c>
      <c r="G233" s="11">
        <v>1</v>
      </c>
      <c r="H233" s="11">
        <v>1.3</v>
      </c>
      <c r="I233" s="11" t="s">
        <v>33</v>
      </c>
      <c r="J233" s="11">
        <v>455</v>
      </c>
      <c r="K233" s="11" t="s">
        <v>34</v>
      </c>
      <c r="L233" s="11" t="s">
        <v>34</v>
      </c>
      <c r="M233" s="11" t="s">
        <v>34</v>
      </c>
      <c r="N233" s="11" t="s">
        <v>34</v>
      </c>
      <c r="O233" s="11" t="s">
        <v>34</v>
      </c>
    </row>
    <row r="234" spans="1:15" x14ac:dyDescent="0.3">
      <c r="A234" s="11">
        <v>1663</v>
      </c>
      <c r="B234" s="11">
        <v>63</v>
      </c>
      <c r="C234" s="11">
        <v>38</v>
      </c>
      <c r="D234" s="11">
        <v>84</v>
      </c>
      <c r="E234" s="12" t="str">
        <f t="shared" si="3"/>
        <v>51-100</v>
      </c>
      <c r="F234" s="13">
        <v>94607</v>
      </c>
      <c r="G234" s="11">
        <v>4</v>
      </c>
      <c r="H234" s="11">
        <v>0.1</v>
      </c>
      <c r="I234" s="11" t="s">
        <v>37</v>
      </c>
      <c r="J234" s="11">
        <v>0</v>
      </c>
      <c r="K234" s="11" t="s">
        <v>34</v>
      </c>
      <c r="L234" s="11" t="s">
        <v>34</v>
      </c>
      <c r="M234" s="11" t="s">
        <v>34</v>
      </c>
      <c r="N234" s="11" t="s">
        <v>34</v>
      </c>
      <c r="O234" s="11" t="s">
        <v>34</v>
      </c>
    </row>
    <row r="235" spans="1:15" x14ac:dyDescent="0.3">
      <c r="A235" s="11">
        <v>1669</v>
      </c>
      <c r="B235" s="11">
        <v>63</v>
      </c>
      <c r="C235" s="11">
        <v>37</v>
      </c>
      <c r="D235" s="11">
        <v>20</v>
      </c>
      <c r="E235" s="12" t="str">
        <f t="shared" si="3"/>
        <v>0-50</v>
      </c>
      <c r="F235" s="13">
        <v>90066</v>
      </c>
      <c r="G235" s="11">
        <v>1</v>
      </c>
      <c r="H235" s="11">
        <v>0.8</v>
      </c>
      <c r="I235" s="11" t="s">
        <v>37</v>
      </c>
      <c r="J235" s="11">
        <v>0</v>
      </c>
      <c r="K235" s="11" t="s">
        <v>34</v>
      </c>
      <c r="L235" s="11" t="s">
        <v>35</v>
      </c>
      <c r="M235" s="11" t="s">
        <v>34</v>
      </c>
      <c r="N235" s="11" t="s">
        <v>34</v>
      </c>
      <c r="O235" s="11" t="s">
        <v>35</v>
      </c>
    </row>
    <row r="236" spans="1:15" x14ac:dyDescent="0.3">
      <c r="A236" s="11">
        <v>1688</v>
      </c>
      <c r="B236" s="11">
        <v>63</v>
      </c>
      <c r="C236" s="11">
        <v>39</v>
      </c>
      <c r="D236" s="11">
        <v>83</v>
      </c>
      <c r="E236" s="12" t="str">
        <f t="shared" si="3"/>
        <v>51-100</v>
      </c>
      <c r="F236" s="13">
        <v>90025</v>
      </c>
      <c r="G236" s="11">
        <v>3</v>
      </c>
      <c r="H236" s="11">
        <v>2</v>
      </c>
      <c r="I236" s="11" t="s">
        <v>36</v>
      </c>
      <c r="J236" s="11">
        <v>0</v>
      </c>
      <c r="K236" s="11" t="s">
        <v>34</v>
      </c>
      <c r="L236" s="11" t="s">
        <v>34</v>
      </c>
      <c r="M236" s="11" t="s">
        <v>34</v>
      </c>
      <c r="N236" s="11" t="s">
        <v>35</v>
      </c>
      <c r="O236" s="11" t="s">
        <v>35</v>
      </c>
    </row>
    <row r="237" spans="1:15" x14ac:dyDescent="0.3">
      <c r="A237" s="11">
        <v>1871</v>
      </c>
      <c r="B237" s="11">
        <v>63</v>
      </c>
      <c r="C237" s="11">
        <v>37</v>
      </c>
      <c r="D237" s="11">
        <v>110</v>
      </c>
      <c r="E237" s="12" t="str">
        <f t="shared" si="3"/>
        <v>100+</v>
      </c>
      <c r="F237" s="13">
        <v>95032</v>
      </c>
      <c r="G237" s="11">
        <v>1</v>
      </c>
      <c r="H237" s="11">
        <v>4.0999999999999996</v>
      </c>
      <c r="I237" s="11" t="s">
        <v>36</v>
      </c>
      <c r="J237" s="11">
        <v>0</v>
      </c>
      <c r="K237" s="11" t="s">
        <v>35</v>
      </c>
      <c r="L237" s="11" t="s">
        <v>34</v>
      </c>
      <c r="M237" s="11" t="s">
        <v>34</v>
      </c>
      <c r="N237" s="11" t="s">
        <v>34</v>
      </c>
      <c r="O237" s="11" t="s">
        <v>34</v>
      </c>
    </row>
    <row r="238" spans="1:15" x14ac:dyDescent="0.3">
      <c r="A238" s="11">
        <v>1934</v>
      </c>
      <c r="B238" s="11">
        <v>63</v>
      </c>
      <c r="C238" s="11">
        <v>39</v>
      </c>
      <c r="D238" s="11">
        <v>40</v>
      </c>
      <c r="E238" s="12" t="str">
        <f t="shared" si="3"/>
        <v>0-50</v>
      </c>
      <c r="F238" s="13">
        <v>91311</v>
      </c>
      <c r="G238" s="11">
        <v>4</v>
      </c>
      <c r="H238" s="11">
        <v>1.2</v>
      </c>
      <c r="I238" s="11" t="s">
        <v>37</v>
      </c>
      <c r="J238" s="11">
        <v>0</v>
      </c>
      <c r="K238" s="11" t="s">
        <v>34</v>
      </c>
      <c r="L238" s="11" t="s">
        <v>34</v>
      </c>
      <c r="M238" s="11" t="s">
        <v>34</v>
      </c>
      <c r="N238" s="11" t="s">
        <v>35</v>
      </c>
      <c r="O238" s="11" t="s">
        <v>34</v>
      </c>
    </row>
    <row r="239" spans="1:15" x14ac:dyDescent="0.3">
      <c r="A239" s="11">
        <v>2009</v>
      </c>
      <c r="B239" s="11">
        <v>63</v>
      </c>
      <c r="C239" s="11">
        <v>38</v>
      </c>
      <c r="D239" s="11">
        <v>31</v>
      </c>
      <c r="E239" s="12" t="str">
        <f t="shared" si="3"/>
        <v>0-50</v>
      </c>
      <c r="F239" s="13">
        <v>92037</v>
      </c>
      <c r="G239" s="11">
        <v>1</v>
      </c>
      <c r="H239" s="11">
        <v>1.1000000000000001</v>
      </c>
      <c r="I239" s="11" t="s">
        <v>36</v>
      </c>
      <c r="J239" s="11">
        <v>125</v>
      </c>
      <c r="K239" s="11" t="s">
        <v>34</v>
      </c>
      <c r="L239" s="11" t="s">
        <v>34</v>
      </c>
      <c r="M239" s="11" t="s">
        <v>34</v>
      </c>
      <c r="N239" s="11" t="s">
        <v>35</v>
      </c>
      <c r="O239" s="11" t="s">
        <v>34</v>
      </c>
    </row>
    <row r="240" spans="1:15" x14ac:dyDescent="0.3">
      <c r="A240" s="11">
        <v>2019</v>
      </c>
      <c r="B240" s="11">
        <v>63</v>
      </c>
      <c r="C240" s="11">
        <v>39</v>
      </c>
      <c r="D240" s="11">
        <v>160</v>
      </c>
      <c r="E240" s="12" t="str">
        <f t="shared" si="3"/>
        <v>100+</v>
      </c>
      <c r="F240" s="13">
        <v>90089</v>
      </c>
      <c r="G240" s="11">
        <v>2</v>
      </c>
      <c r="H240" s="11">
        <v>2.1</v>
      </c>
      <c r="I240" s="11" t="s">
        <v>33</v>
      </c>
      <c r="J240" s="11">
        <v>0</v>
      </c>
      <c r="K240" s="11" t="s">
        <v>34</v>
      </c>
      <c r="L240" s="11" t="s">
        <v>34</v>
      </c>
      <c r="M240" s="11" t="s">
        <v>34</v>
      </c>
      <c r="N240" s="11" t="s">
        <v>35</v>
      </c>
      <c r="O240" s="11" t="s">
        <v>35</v>
      </c>
    </row>
    <row r="241" spans="1:15" x14ac:dyDescent="0.3">
      <c r="A241" s="11">
        <v>2031</v>
      </c>
      <c r="B241" s="11">
        <v>63</v>
      </c>
      <c r="C241" s="11">
        <v>38</v>
      </c>
      <c r="D241" s="11">
        <v>111</v>
      </c>
      <c r="E241" s="12" t="str">
        <f t="shared" si="3"/>
        <v>100+</v>
      </c>
      <c r="F241" s="13">
        <v>95814</v>
      </c>
      <c r="G241" s="11">
        <v>2</v>
      </c>
      <c r="H241" s="11">
        <v>3.9</v>
      </c>
      <c r="I241" s="11" t="s">
        <v>33</v>
      </c>
      <c r="J241" s="11">
        <v>207</v>
      </c>
      <c r="K241" s="11" t="s">
        <v>34</v>
      </c>
      <c r="L241" s="11" t="s">
        <v>35</v>
      </c>
      <c r="M241" s="11" t="s">
        <v>35</v>
      </c>
      <c r="N241" s="11" t="s">
        <v>35</v>
      </c>
      <c r="O241" s="11" t="s">
        <v>35</v>
      </c>
    </row>
    <row r="242" spans="1:15" x14ac:dyDescent="0.3">
      <c r="A242" s="11">
        <v>2048</v>
      </c>
      <c r="B242" s="11">
        <v>63</v>
      </c>
      <c r="C242" s="11">
        <v>38</v>
      </c>
      <c r="D242" s="11">
        <v>134</v>
      </c>
      <c r="E242" s="12" t="str">
        <f t="shared" si="3"/>
        <v>100+</v>
      </c>
      <c r="F242" s="13">
        <v>90640</v>
      </c>
      <c r="G242" s="11">
        <v>3</v>
      </c>
      <c r="H242" s="11">
        <v>4</v>
      </c>
      <c r="I242" s="11" t="s">
        <v>37</v>
      </c>
      <c r="J242" s="11">
        <v>0</v>
      </c>
      <c r="K242" s="11" t="s">
        <v>35</v>
      </c>
      <c r="L242" s="11" t="s">
        <v>34</v>
      </c>
      <c r="M242" s="11" t="s">
        <v>34</v>
      </c>
      <c r="N242" s="11" t="s">
        <v>34</v>
      </c>
      <c r="O242" s="11" t="s">
        <v>35</v>
      </c>
    </row>
    <row r="243" spans="1:15" x14ac:dyDescent="0.3">
      <c r="A243" s="11">
        <v>2062</v>
      </c>
      <c r="B243" s="11">
        <v>63</v>
      </c>
      <c r="C243" s="11">
        <v>38</v>
      </c>
      <c r="D243" s="11">
        <v>159</v>
      </c>
      <c r="E243" s="12" t="str">
        <f t="shared" si="3"/>
        <v>100+</v>
      </c>
      <c r="F243" s="13">
        <v>93950</v>
      </c>
      <c r="G243" s="11">
        <v>4</v>
      </c>
      <c r="H243" s="11">
        <v>4.9000000000000004</v>
      </c>
      <c r="I243" s="11" t="s">
        <v>37</v>
      </c>
      <c r="J243" s="11">
        <v>111</v>
      </c>
      <c r="K243" s="11" t="s">
        <v>35</v>
      </c>
      <c r="L243" s="11" t="s">
        <v>34</v>
      </c>
      <c r="M243" s="11" t="s">
        <v>34</v>
      </c>
      <c r="N243" s="11" t="s">
        <v>34</v>
      </c>
      <c r="O243" s="11" t="s">
        <v>34</v>
      </c>
    </row>
    <row r="244" spans="1:15" x14ac:dyDescent="0.3">
      <c r="A244" s="11">
        <v>2205</v>
      </c>
      <c r="B244" s="11">
        <v>63</v>
      </c>
      <c r="C244" s="11">
        <v>37</v>
      </c>
      <c r="D244" s="11">
        <v>20</v>
      </c>
      <c r="E244" s="12" t="str">
        <f t="shared" si="3"/>
        <v>0-50</v>
      </c>
      <c r="F244" s="13">
        <v>94704</v>
      </c>
      <c r="G244" s="11">
        <v>2</v>
      </c>
      <c r="H244" s="11">
        <v>0.4</v>
      </c>
      <c r="I244" s="11" t="s">
        <v>33</v>
      </c>
      <c r="J244" s="11">
        <v>76</v>
      </c>
      <c r="K244" s="11" t="s">
        <v>34</v>
      </c>
      <c r="L244" s="11" t="s">
        <v>34</v>
      </c>
      <c r="M244" s="11" t="s">
        <v>34</v>
      </c>
      <c r="N244" s="11" t="s">
        <v>34</v>
      </c>
      <c r="O244" s="11" t="s">
        <v>34</v>
      </c>
    </row>
    <row r="245" spans="1:15" x14ac:dyDescent="0.3">
      <c r="A245" s="11">
        <v>2206</v>
      </c>
      <c r="B245" s="11">
        <v>63</v>
      </c>
      <c r="C245" s="11">
        <v>37</v>
      </c>
      <c r="D245" s="11">
        <v>101</v>
      </c>
      <c r="E245" s="12" t="str">
        <f t="shared" si="3"/>
        <v>100+</v>
      </c>
      <c r="F245" s="13">
        <v>95819</v>
      </c>
      <c r="G245" s="11">
        <v>2</v>
      </c>
      <c r="H245" s="11">
        <v>2.8</v>
      </c>
      <c r="I245" s="11" t="s">
        <v>33</v>
      </c>
      <c r="J245" s="11">
        <v>0</v>
      </c>
      <c r="K245" s="11" t="s">
        <v>34</v>
      </c>
      <c r="L245" s="11" t="s">
        <v>34</v>
      </c>
      <c r="M245" s="11" t="s">
        <v>34</v>
      </c>
      <c r="N245" s="11" t="s">
        <v>34</v>
      </c>
      <c r="O245" s="11" t="s">
        <v>34</v>
      </c>
    </row>
    <row r="246" spans="1:15" x14ac:dyDescent="0.3">
      <c r="A246" s="11">
        <v>2236</v>
      </c>
      <c r="B246" s="11">
        <v>63</v>
      </c>
      <c r="C246" s="11">
        <v>37</v>
      </c>
      <c r="D246" s="11">
        <v>141</v>
      </c>
      <c r="E246" s="12" t="str">
        <f t="shared" si="3"/>
        <v>100+</v>
      </c>
      <c r="F246" s="13">
        <v>92121</v>
      </c>
      <c r="G246" s="11">
        <v>2</v>
      </c>
      <c r="H246" s="11">
        <v>6.9</v>
      </c>
      <c r="I246" s="11" t="s">
        <v>33</v>
      </c>
      <c r="J246" s="11">
        <v>0</v>
      </c>
      <c r="K246" s="11" t="s">
        <v>34</v>
      </c>
      <c r="L246" s="11" t="s">
        <v>34</v>
      </c>
      <c r="M246" s="11" t="s">
        <v>34</v>
      </c>
      <c r="N246" s="11" t="s">
        <v>35</v>
      </c>
      <c r="O246" s="11" t="s">
        <v>35</v>
      </c>
    </row>
    <row r="247" spans="1:15" x14ac:dyDescent="0.3">
      <c r="A247" s="11">
        <v>2249</v>
      </c>
      <c r="B247" s="11">
        <v>63</v>
      </c>
      <c r="C247" s="11">
        <v>37</v>
      </c>
      <c r="D247" s="11">
        <v>8</v>
      </c>
      <c r="E247" s="12" t="str">
        <f t="shared" si="3"/>
        <v>0-50</v>
      </c>
      <c r="F247" s="13">
        <v>94618</v>
      </c>
      <c r="G247" s="11">
        <v>1</v>
      </c>
      <c r="H247" s="11">
        <v>0.8</v>
      </c>
      <c r="I247" s="11" t="s">
        <v>37</v>
      </c>
      <c r="J247" s="11">
        <v>97</v>
      </c>
      <c r="K247" s="11" t="s">
        <v>34</v>
      </c>
      <c r="L247" s="11" t="s">
        <v>34</v>
      </c>
      <c r="M247" s="11" t="s">
        <v>34</v>
      </c>
      <c r="N247" s="11" t="s">
        <v>35</v>
      </c>
      <c r="O247" s="11" t="s">
        <v>34</v>
      </c>
    </row>
    <row r="248" spans="1:15" x14ac:dyDescent="0.3">
      <c r="A248" s="11">
        <v>2384</v>
      </c>
      <c r="B248" s="11">
        <v>63</v>
      </c>
      <c r="C248" s="11">
        <v>39</v>
      </c>
      <c r="D248" s="11">
        <v>52</v>
      </c>
      <c r="E248" s="12" t="str">
        <f t="shared" si="3"/>
        <v>51-100</v>
      </c>
      <c r="F248" s="13">
        <v>90033</v>
      </c>
      <c r="G248" s="11">
        <v>2</v>
      </c>
      <c r="H248" s="11">
        <v>1.1000000000000001</v>
      </c>
      <c r="I248" s="11" t="s">
        <v>33</v>
      </c>
      <c r="J248" s="11">
        <v>0</v>
      </c>
      <c r="K248" s="11" t="s">
        <v>34</v>
      </c>
      <c r="L248" s="11" t="s">
        <v>34</v>
      </c>
      <c r="M248" s="11" t="s">
        <v>34</v>
      </c>
      <c r="N248" s="11" t="s">
        <v>35</v>
      </c>
      <c r="O248" s="11" t="s">
        <v>35</v>
      </c>
    </row>
    <row r="249" spans="1:15" x14ac:dyDescent="0.3">
      <c r="A249" s="11">
        <v>2420</v>
      </c>
      <c r="B249" s="11">
        <v>63</v>
      </c>
      <c r="C249" s="11">
        <v>37</v>
      </c>
      <c r="D249" s="11">
        <v>44</v>
      </c>
      <c r="E249" s="12" t="str">
        <f t="shared" si="3"/>
        <v>0-50</v>
      </c>
      <c r="F249" s="13">
        <v>94550</v>
      </c>
      <c r="G249" s="11">
        <v>2</v>
      </c>
      <c r="H249" s="11">
        <v>1</v>
      </c>
      <c r="I249" s="11" t="s">
        <v>36</v>
      </c>
      <c r="J249" s="11">
        <v>0</v>
      </c>
      <c r="K249" s="11" t="s">
        <v>34</v>
      </c>
      <c r="L249" s="11" t="s">
        <v>34</v>
      </c>
      <c r="M249" s="11" t="s">
        <v>34</v>
      </c>
      <c r="N249" s="11" t="s">
        <v>35</v>
      </c>
      <c r="O249" s="11" t="s">
        <v>34</v>
      </c>
    </row>
    <row r="250" spans="1:15" x14ac:dyDescent="0.3">
      <c r="A250" s="11">
        <v>2421</v>
      </c>
      <c r="B250" s="11">
        <v>63</v>
      </c>
      <c r="C250" s="11">
        <v>39</v>
      </c>
      <c r="D250" s="11">
        <v>40</v>
      </c>
      <c r="E250" s="12" t="str">
        <f t="shared" si="3"/>
        <v>0-50</v>
      </c>
      <c r="F250" s="13">
        <v>91304</v>
      </c>
      <c r="G250" s="11">
        <v>1</v>
      </c>
      <c r="H250" s="11">
        <v>0.8</v>
      </c>
      <c r="I250" s="11" t="s">
        <v>33</v>
      </c>
      <c r="J250" s="11">
        <v>118</v>
      </c>
      <c r="K250" s="11" t="s">
        <v>34</v>
      </c>
      <c r="L250" s="11" t="s">
        <v>34</v>
      </c>
      <c r="M250" s="11" t="s">
        <v>34</v>
      </c>
      <c r="N250" s="11" t="s">
        <v>34</v>
      </c>
      <c r="O250" s="11" t="s">
        <v>35</v>
      </c>
    </row>
    <row r="251" spans="1:15" x14ac:dyDescent="0.3">
      <c r="A251" s="11">
        <v>2497</v>
      </c>
      <c r="B251" s="11">
        <v>63</v>
      </c>
      <c r="C251" s="11">
        <v>37</v>
      </c>
      <c r="D251" s="11">
        <v>32</v>
      </c>
      <c r="E251" s="12" t="str">
        <f t="shared" si="3"/>
        <v>0-50</v>
      </c>
      <c r="F251" s="13">
        <v>93117</v>
      </c>
      <c r="G251" s="11">
        <v>3</v>
      </c>
      <c r="H251" s="11">
        <v>0.7</v>
      </c>
      <c r="I251" s="11" t="s">
        <v>37</v>
      </c>
      <c r="J251" s="11">
        <v>141</v>
      </c>
      <c r="K251" s="11" t="s">
        <v>34</v>
      </c>
      <c r="L251" s="11" t="s">
        <v>34</v>
      </c>
      <c r="M251" s="11" t="s">
        <v>34</v>
      </c>
      <c r="N251" s="11" t="s">
        <v>34</v>
      </c>
      <c r="O251" s="11" t="s">
        <v>34</v>
      </c>
    </row>
    <row r="252" spans="1:15" x14ac:dyDescent="0.3">
      <c r="A252" s="11">
        <v>2523</v>
      </c>
      <c r="B252" s="11">
        <v>63</v>
      </c>
      <c r="C252" s="11">
        <v>37</v>
      </c>
      <c r="D252" s="11">
        <v>145</v>
      </c>
      <c r="E252" s="12" t="str">
        <f t="shared" si="3"/>
        <v>100+</v>
      </c>
      <c r="F252" s="13">
        <v>94025</v>
      </c>
      <c r="G252" s="11">
        <v>2</v>
      </c>
      <c r="H252" s="11">
        <v>6.9</v>
      </c>
      <c r="I252" s="11" t="s">
        <v>33</v>
      </c>
      <c r="J252" s="11">
        <v>0</v>
      </c>
      <c r="K252" s="11" t="s">
        <v>34</v>
      </c>
      <c r="L252" s="11" t="s">
        <v>34</v>
      </c>
      <c r="M252" s="11" t="s">
        <v>34</v>
      </c>
      <c r="N252" s="11" t="s">
        <v>35</v>
      </c>
      <c r="O252" s="11" t="s">
        <v>34</v>
      </c>
    </row>
    <row r="253" spans="1:15" x14ac:dyDescent="0.3">
      <c r="A253" s="11">
        <v>2555</v>
      </c>
      <c r="B253" s="11">
        <v>63</v>
      </c>
      <c r="C253" s="11">
        <v>39</v>
      </c>
      <c r="D253" s="11">
        <v>53</v>
      </c>
      <c r="E253" s="12" t="str">
        <f t="shared" si="3"/>
        <v>51-100</v>
      </c>
      <c r="F253" s="13">
        <v>93940</v>
      </c>
      <c r="G253" s="11">
        <v>1</v>
      </c>
      <c r="H253" s="11">
        <v>0.8</v>
      </c>
      <c r="I253" s="11" t="s">
        <v>33</v>
      </c>
      <c r="J253" s="11">
        <v>0</v>
      </c>
      <c r="K253" s="11" t="s">
        <v>34</v>
      </c>
      <c r="L253" s="11" t="s">
        <v>34</v>
      </c>
      <c r="M253" s="11" t="s">
        <v>34</v>
      </c>
      <c r="N253" s="11" t="s">
        <v>34</v>
      </c>
      <c r="O253" s="11" t="s">
        <v>34</v>
      </c>
    </row>
    <row r="254" spans="1:15" x14ac:dyDescent="0.3">
      <c r="A254" s="11">
        <v>2631</v>
      </c>
      <c r="B254" s="11">
        <v>63</v>
      </c>
      <c r="C254" s="11">
        <v>37</v>
      </c>
      <c r="D254" s="11">
        <v>113</v>
      </c>
      <c r="E254" s="12" t="str">
        <f t="shared" si="3"/>
        <v>100+</v>
      </c>
      <c r="F254" s="13">
        <v>94611</v>
      </c>
      <c r="G254" s="11">
        <v>4</v>
      </c>
      <c r="H254" s="11">
        <v>1.7</v>
      </c>
      <c r="I254" s="11" t="s">
        <v>36</v>
      </c>
      <c r="J254" s="11">
        <v>0</v>
      </c>
      <c r="K254" s="11" t="s">
        <v>34</v>
      </c>
      <c r="L254" s="11" t="s">
        <v>34</v>
      </c>
      <c r="M254" s="11" t="s">
        <v>34</v>
      </c>
      <c r="N254" s="11" t="s">
        <v>35</v>
      </c>
      <c r="O254" s="11" t="s">
        <v>35</v>
      </c>
    </row>
    <row r="255" spans="1:15" x14ac:dyDescent="0.3">
      <c r="A255" s="11">
        <v>2644</v>
      </c>
      <c r="B255" s="11">
        <v>63</v>
      </c>
      <c r="C255" s="11">
        <v>38</v>
      </c>
      <c r="D255" s="11">
        <v>14</v>
      </c>
      <c r="E255" s="12" t="str">
        <f t="shared" si="3"/>
        <v>0-50</v>
      </c>
      <c r="F255" s="13">
        <v>92630</v>
      </c>
      <c r="G255" s="11">
        <v>4</v>
      </c>
      <c r="H255" s="11">
        <v>0.4</v>
      </c>
      <c r="I255" s="11" t="s">
        <v>37</v>
      </c>
      <c r="J255" s="11">
        <v>86</v>
      </c>
      <c r="K255" s="11" t="s">
        <v>34</v>
      </c>
      <c r="L255" s="11" t="s">
        <v>34</v>
      </c>
      <c r="M255" s="11" t="s">
        <v>34</v>
      </c>
      <c r="N255" s="11" t="s">
        <v>35</v>
      </c>
      <c r="O255" s="11" t="s">
        <v>35</v>
      </c>
    </row>
    <row r="256" spans="1:15" x14ac:dyDescent="0.3">
      <c r="A256" s="11">
        <v>2668</v>
      </c>
      <c r="B256" s="11">
        <v>63</v>
      </c>
      <c r="C256" s="11">
        <v>39</v>
      </c>
      <c r="D256" s="11">
        <v>58</v>
      </c>
      <c r="E256" s="12" t="str">
        <f t="shared" si="3"/>
        <v>51-100</v>
      </c>
      <c r="F256" s="13">
        <v>94112</v>
      </c>
      <c r="G256" s="11">
        <v>1</v>
      </c>
      <c r="H256" s="11">
        <v>0</v>
      </c>
      <c r="I256" s="11" t="s">
        <v>37</v>
      </c>
      <c r="J256" s="11">
        <v>0</v>
      </c>
      <c r="K256" s="11" t="s">
        <v>34</v>
      </c>
      <c r="L256" s="11" t="s">
        <v>34</v>
      </c>
      <c r="M256" s="11" t="s">
        <v>34</v>
      </c>
      <c r="N256" s="11" t="s">
        <v>35</v>
      </c>
      <c r="O256" s="11" t="s">
        <v>34</v>
      </c>
    </row>
    <row r="257" spans="1:15" x14ac:dyDescent="0.3">
      <c r="A257" s="11">
        <v>2679</v>
      </c>
      <c r="B257" s="11">
        <v>63</v>
      </c>
      <c r="C257" s="11">
        <v>38</v>
      </c>
      <c r="D257" s="11">
        <v>148</v>
      </c>
      <c r="E257" s="12" t="str">
        <f t="shared" si="3"/>
        <v>100+</v>
      </c>
      <c r="F257" s="13">
        <v>93023</v>
      </c>
      <c r="G257" s="11">
        <v>2</v>
      </c>
      <c r="H257" s="11">
        <v>4.3</v>
      </c>
      <c r="I257" s="11" t="s">
        <v>36</v>
      </c>
      <c r="J257" s="11">
        <v>0</v>
      </c>
      <c r="K257" s="11" t="s">
        <v>35</v>
      </c>
      <c r="L257" s="11" t="s">
        <v>34</v>
      </c>
      <c r="M257" s="11" t="s">
        <v>34</v>
      </c>
      <c r="N257" s="11" t="s">
        <v>35</v>
      </c>
      <c r="O257" s="11" t="s">
        <v>34</v>
      </c>
    </row>
    <row r="258" spans="1:15" x14ac:dyDescent="0.3">
      <c r="A258" s="11">
        <v>2697</v>
      </c>
      <c r="B258" s="11">
        <v>63</v>
      </c>
      <c r="C258" s="11">
        <v>37</v>
      </c>
      <c r="D258" s="11">
        <v>78</v>
      </c>
      <c r="E258" s="12" t="str">
        <f t="shared" ref="E258:E321" si="4">IF(D258&lt;=50,"0-50",IF(D258&lt;=100,"51-100","100+"))</f>
        <v>51-100</v>
      </c>
      <c r="F258" s="13">
        <v>91711</v>
      </c>
      <c r="G258" s="11">
        <v>4</v>
      </c>
      <c r="H258" s="11">
        <v>1.7</v>
      </c>
      <c r="I258" s="11" t="s">
        <v>36</v>
      </c>
      <c r="J258" s="11">
        <v>0</v>
      </c>
      <c r="K258" s="11" t="s">
        <v>34</v>
      </c>
      <c r="L258" s="11" t="s">
        <v>34</v>
      </c>
      <c r="M258" s="11" t="s">
        <v>34</v>
      </c>
      <c r="N258" s="11" t="s">
        <v>35</v>
      </c>
      <c r="O258" s="11" t="s">
        <v>34</v>
      </c>
    </row>
    <row r="259" spans="1:15" x14ac:dyDescent="0.3">
      <c r="A259" s="11">
        <v>2726</v>
      </c>
      <c r="B259" s="11">
        <v>63</v>
      </c>
      <c r="C259" s="11">
        <v>38</v>
      </c>
      <c r="D259" s="11">
        <v>138</v>
      </c>
      <c r="E259" s="12" t="str">
        <f t="shared" si="4"/>
        <v>100+</v>
      </c>
      <c r="F259" s="13">
        <v>92675</v>
      </c>
      <c r="G259" s="11">
        <v>1</v>
      </c>
      <c r="H259" s="11">
        <v>2.5</v>
      </c>
      <c r="I259" s="11" t="s">
        <v>33</v>
      </c>
      <c r="J259" s="11">
        <v>0</v>
      </c>
      <c r="K259" s="11" t="s">
        <v>34</v>
      </c>
      <c r="L259" s="11" t="s">
        <v>34</v>
      </c>
      <c r="M259" s="11" t="s">
        <v>34</v>
      </c>
      <c r="N259" s="11" t="s">
        <v>35</v>
      </c>
      <c r="O259" s="11" t="s">
        <v>34</v>
      </c>
    </row>
    <row r="260" spans="1:15" x14ac:dyDescent="0.3">
      <c r="A260" s="11">
        <v>2758</v>
      </c>
      <c r="B260" s="11">
        <v>63</v>
      </c>
      <c r="C260" s="11">
        <v>38</v>
      </c>
      <c r="D260" s="11">
        <v>50</v>
      </c>
      <c r="E260" s="12" t="str">
        <f t="shared" si="4"/>
        <v>0-50</v>
      </c>
      <c r="F260" s="13">
        <v>93943</v>
      </c>
      <c r="G260" s="11">
        <v>2</v>
      </c>
      <c r="H260" s="11">
        <v>2.8</v>
      </c>
      <c r="I260" s="11" t="s">
        <v>33</v>
      </c>
      <c r="J260" s="11">
        <v>205</v>
      </c>
      <c r="K260" s="11" t="s">
        <v>34</v>
      </c>
      <c r="L260" s="11" t="s">
        <v>34</v>
      </c>
      <c r="M260" s="11" t="s">
        <v>34</v>
      </c>
      <c r="N260" s="11" t="s">
        <v>34</v>
      </c>
      <c r="O260" s="11" t="s">
        <v>34</v>
      </c>
    </row>
    <row r="261" spans="1:15" x14ac:dyDescent="0.3">
      <c r="A261" s="11">
        <v>2774</v>
      </c>
      <c r="B261" s="11">
        <v>63</v>
      </c>
      <c r="C261" s="11">
        <v>37</v>
      </c>
      <c r="D261" s="11">
        <v>185</v>
      </c>
      <c r="E261" s="12" t="str">
        <f t="shared" si="4"/>
        <v>100+</v>
      </c>
      <c r="F261" s="13">
        <v>94309</v>
      </c>
      <c r="G261" s="11">
        <v>2</v>
      </c>
      <c r="H261" s="11">
        <v>7.9</v>
      </c>
      <c r="I261" s="11" t="s">
        <v>37</v>
      </c>
      <c r="J261" s="11">
        <v>358</v>
      </c>
      <c r="K261" s="11" t="s">
        <v>35</v>
      </c>
      <c r="L261" s="11" t="s">
        <v>34</v>
      </c>
      <c r="M261" s="11" t="s">
        <v>34</v>
      </c>
      <c r="N261" s="11" t="s">
        <v>35</v>
      </c>
      <c r="O261" s="11" t="s">
        <v>34</v>
      </c>
    </row>
    <row r="262" spans="1:15" x14ac:dyDescent="0.3">
      <c r="A262" s="11">
        <v>2820</v>
      </c>
      <c r="B262" s="11">
        <v>63</v>
      </c>
      <c r="C262" s="11">
        <v>37</v>
      </c>
      <c r="D262" s="11">
        <v>10</v>
      </c>
      <c r="E262" s="12" t="str">
        <f t="shared" si="4"/>
        <v>0-50</v>
      </c>
      <c r="F262" s="13">
        <v>90095</v>
      </c>
      <c r="G262" s="11">
        <v>2</v>
      </c>
      <c r="H262" s="11">
        <v>0.4</v>
      </c>
      <c r="I262" s="11" t="s">
        <v>33</v>
      </c>
      <c r="J262" s="11">
        <v>0</v>
      </c>
      <c r="K262" s="11" t="s">
        <v>34</v>
      </c>
      <c r="L262" s="11" t="s">
        <v>34</v>
      </c>
      <c r="M262" s="11" t="s">
        <v>34</v>
      </c>
      <c r="N262" s="11" t="s">
        <v>35</v>
      </c>
      <c r="O262" s="11" t="s">
        <v>34</v>
      </c>
    </row>
    <row r="263" spans="1:15" x14ac:dyDescent="0.3">
      <c r="A263" s="11">
        <v>3008</v>
      </c>
      <c r="B263" s="11">
        <v>63</v>
      </c>
      <c r="C263" s="11">
        <v>37</v>
      </c>
      <c r="D263" s="11">
        <v>11</v>
      </c>
      <c r="E263" s="12" t="str">
        <f t="shared" si="4"/>
        <v>0-50</v>
      </c>
      <c r="F263" s="13">
        <v>91711</v>
      </c>
      <c r="G263" s="11">
        <v>1</v>
      </c>
      <c r="H263" s="11">
        <v>0.8</v>
      </c>
      <c r="I263" s="11" t="s">
        <v>37</v>
      </c>
      <c r="J263" s="11">
        <v>102</v>
      </c>
      <c r="K263" s="11" t="s">
        <v>34</v>
      </c>
      <c r="L263" s="11" t="s">
        <v>34</v>
      </c>
      <c r="M263" s="11" t="s">
        <v>34</v>
      </c>
      <c r="N263" s="11" t="s">
        <v>34</v>
      </c>
      <c r="O263" s="11" t="s">
        <v>35</v>
      </c>
    </row>
    <row r="264" spans="1:15" x14ac:dyDescent="0.3">
      <c r="A264" s="11">
        <v>3024</v>
      </c>
      <c r="B264" s="11">
        <v>63</v>
      </c>
      <c r="C264" s="11">
        <v>37</v>
      </c>
      <c r="D264" s="11">
        <v>105</v>
      </c>
      <c r="E264" s="12" t="str">
        <f t="shared" si="4"/>
        <v>100+</v>
      </c>
      <c r="F264" s="13">
        <v>92694</v>
      </c>
      <c r="G264" s="11">
        <v>4</v>
      </c>
      <c r="H264" s="11">
        <v>1.7</v>
      </c>
      <c r="I264" s="11" t="s">
        <v>36</v>
      </c>
      <c r="J264" s="11">
        <v>244</v>
      </c>
      <c r="K264" s="11" t="s">
        <v>34</v>
      </c>
      <c r="L264" s="11" t="s">
        <v>34</v>
      </c>
      <c r="M264" s="11" t="s">
        <v>34</v>
      </c>
      <c r="N264" s="11" t="s">
        <v>34</v>
      </c>
      <c r="O264" s="11" t="s">
        <v>35</v>
      </c>
    </row>
    <row r="265" spans="1:15" x14ac:dyDescent="0.3">
      <c r="A265" s="11">
        <v>3029</v>
      </c>
      <c r="B265" s="11">
        <v>63</v>
      </c>
      <c r="C265" s="11">
        <v>39</v>
      </c>
      <c r="D265" s="11">
        <v>38</v>
      </c>
      <c r="E265" s="12" t="str">
        <f t="shared" si="4"/>
        <v>0-50</v>
      </c>
      <c r="F265" s="13">
        <v>92624</v>
      </c>
      <c r="G265" s="11">
        <v>3</v>
      </c>
      <c r="H265" s="11">
        <v>0.1</v>
      </c>
      <c r="I265" s="11" t="s">
        <v>36</v>
      </c>
      <c r="J265" s="11">
        <v>178</v>
      </c>
      <c r="K265" s="11" t="s">
        <v>34</v>
      </c>
      <c r="L265" s="11" t="s">
        <v>34</v>
      </c>
      <c r="M265" s="11" t="s">
        <v>34</v>
      </c>
      <c r="N265" s="11" t="s">
        <v>35</v>
      </c>
      <c r="O265" s="11" t="s">
        <v>35</v>
      </c>
    </row>
    <row r="266" spans="1:15" x14ac:dyDescent="0.3">
      <c r="A266" s="11">
        <v>3049</v>
      </c>
      <c r="B266" s="11">
        <v>63</v>
      </c>
      <c r="C266" s="11">
        <v>39</v>
      </c>
      <c r="D266" s="11">
        <v>49</v>
      </c>
      <c r="E266" s="12" t="str">
        <f t="shared" si="4"/>
        <v>0-50</v>
      </c>
      <c r="F266" s="13">
        <v>90275</v>
      </c>
      <c r="G266" s="11">
        <v>1</v>
      </c>
      <c r="H266" s="11">
        <v>0.8</v>
      </c>
      <c r="I266" s="11" t="s">
        <v>33</v>
      </c>
      <c r="J266" s="11">
        <v>103</v>
      </c>
      <c r="K266" s="11" t="s">
        <v>34</v>
      </c>
      <c r="L266" s="11" t="s">
        <v>34</v>
      </c>
      <c r="M266" s="11" t="s">
        <v>34</v>
      </c>
      <c r="N266" s="11" t="s">
        <v>35</v>
      </c>
      <c r="O266" s="11" t="s">
        <v>34</v>
      </c>
    </row>
    <row r="267" spans="1:15" x14ac:dyDescent="0.3">
      <c r="A267" s="11">
        <v>3067</v>
      </c>
      <c r="B267" s="11">
        <v>63</v>
      </c>
      <c r="C267" s="11">
        <v>33</v>
      </c>
      <c r="D267" s="11">
        <v>40</v>
      </c>
      <c r="E267" s="12" t="str">
        <f t="shared" si="4"/>
        <v>0-50</v>
      </c>
      <c r="F267" s="13">
        <v>91320</v>
      </c>
      <c r="G267" s="11">
        <v>4</v>
      </c>
      <c r="H267" s="11">
        <v>1.67</v>
      </c>
      <c r="I267" s="11" t="s">
        <v>36</v>
      </c>
      <c r="J267" s="11">
        <v>0</v>
      </c>
      <c r="K267" s="11" t="s">
        <v>34</v>
      </c>
      <c r="L267" s="11" t="s">
        <v>34</v>
      </c>
      <c r="M267" s="11" t="s">
        <v>34</v>
      </c>
      <c r="N267" s="11" t="s">
        <v>35</v>
      </c>
      <c r="O267" s="11" t="s">
        <v>34</v>
      </c>
    </row>
    <row r="268" spans="1:15" x14ac:dyDescent="0.3">
      <c r="A268" s="11">
        <v>3166</v>
      </c>
      <c r="B268" s="11">
        <v>63</v>
      </c>
      <c r="C268" s="11">
        <v>37</v>
      </c>
      <c r="D268" s="11">
        <v>140</v>
      </c>
      <c r="E268" s="12" t="str">
        <f t="shared" si="4"/>
        <v>100+</v>
      </c>
      <c r="F268" s="13">
        <v>91711</v>
      </c>
      <c r="G268" s="11">
        <v>2</v>
      </c>
      <c r="H268" s="11">
        <v>6.9</v>
      </c>
      <c r="I268" s="11" t="s">
        <v>33</v>
      </c>
      <c r="J268" s="11">
        <v>97</v>
      </c>
      <c r="K268" s="11" t="s">
        <v>34</v>
      </c>
      <c r="L268" s="11" t="s">
        <v>34</v>
      </c>
      <c r="M268" s="11" t="s">
        <v>34</v>
      </c>
      <c r="N268" s="11" t="s">
        <v>34</v>
      </c>
      <c r="O268" s="11" t="s">
        <v>35</v>
      </c>
    </row>
    <row r="269" spans="1:15" x14ac:dyDescent="0.3">
      <c r="A269" s="11">
        <v>3297</v>
      </c>
      <c r="B269" s="11">
        <v>63</v>
      </c>
      <c r="C269" s="11">
        <v>37</v>
      </c>
      <c r="D269" s="11">
        <v>132</v>
      </c>
      <c r="E269" s="12" t="str">
        <f t="shared" si="4"/>
        <v>100+</v>
      </c>
      <c r="F269" s="13">
        <v>94080</v>
      </c>
      <c r="G269" s="11">
        <v>1</v>
      </c>
      <c r="H269" s="11">
        <v>4.4000000000000004</v>
      </c>
      <c r="I269" s="11" t="s">
        <v>37</v>
      </c>
      <c r="J269" s="11">
        <v>0</v>
      </c>
      <c r="K269" s="11" t="s">
        <v>35</v>
      </c>
      <c r="L269" s="11" t="s">
        <v>34</v>
      </c>
      <c r="M269" s="11" t="s">
        <v>34</v>
      </c>
      <c r="N269" s="11" t="s">
        <v>35</v>
      </c>
      <c r="O269" s="11" t="s">
        <v>34</v>
      </c>
    </row>
    <row r="270" spans="1:15" x14ac:dyDescent="0.3">
      <c r="A270" s="11">
        <v>3388</v>
      </c>
      <c r="B270" s="11">
        <v>63</v>
      </c>
      <c r="C270" s="11">
        <v>37</v>
      </c>
      <c r="D270" s="11">
        <v>25</v>
      </c>
      <c r="E270" s="12" t="str">
        <f t="shared" si="4"/>
        <v>0-50</v>
      </c>
      <c r="F270" s="13">
        <v>94035</v>
      </c>
      <c r="G270" s="11">
        <v>2</v>
      </c>
      <c r="H270" s="11">
        <v>0.2</v>
      </c>
      <c r="I270" s="11" t="s">
        <v>36</v>
      </c>
      <c r="J270" s="11">
        <v>0</v>
      </c>
      <c r="K270" s="11" t="s">
        <v>34</v>
      </c>
      <c r="L270" s="11" t="s">
        <v>34</v>
      </c>
      <c r="M270" s="11" t="s">
        <v>34</v>
      </c>
      <c r="N270" s="11" t="s">
        <v>35</v>
      </c>
      <c r="O270" s="11" t="s">
        <v>34</v>
      </c>
    </row>
    <row r="271" spans="1:15" x14ac:dyDescent="0.3">
      <c r="A271" s="11">
        <v>3412</v>
      </c>
      <c r="B271" s="11">
        <v>63</v>
      </c>
      <c r="C271" s="11">
        <v>37</v>
      </c>
      <c r="D271" s="11">
        <v>118</v>
      </c>
      <c r="E271" s="12" t="str">
        <f t="shared" si="4"/>
        <v>100+</v>
      </c>
      <c r="F271" s="13">
        <v>94010</v>
      </c>
      <c r="G271" s="11">
        <v>1</v>
      </c>
      <c r="H271" s="11">
        <v>2</v>
      </c>
      <c r="I271" s="11" t="s">
        <v>33</v>
      </c>
      <c r="J271" s="11">
        <v>427</v>
      </c>
      <c r="K271" s="11" t="s">
        <v>34</v>
      </c>
      <c r="L271" s="11" t="s">
        <v>34</v>
      </c>
      <c r="M271" s="11" t="s">
        <v>34</v>
      </c>
      <c r="N271" s="11" t="s">
        <v>34</v>
      </c>
      <c r="O271" s="11" t="s">
        <v>34</v>
      </c>
    </row>
    <row r="272" spans="1:15" x14ac:dyDescent="0.3">
      <c r="A272" s="11">
        <v>3461</v>
      </c>
      <c r="B272" s="11">
        <v>63</v>
      </c>
      <c r="C272" s="11">
        <v>37</v>
      </c>
      <c r="D272" s="11">
        <v>84</v>
      </c>
      <c r="E272" s="12" t="str">
        <f t="shared" si="4"/>
        <v>51-100</v>
      </c>
      <c r="F272" s="13">
        <v>92691</v>
      </c>
      <c r="G272" s="11">
        <v>4</v>
      </c>
      <c r="H272" s="11">
        <v>2.4</v>
      </c>
      <c r="I272" s="11" t="s">
        <v>36</v>
      </c>
      <c r="J272" s="11">
        <v>0</v>
      </c>
      <c r="K272" s="11" t="s">
        <v>34</v>
      </c>
      <c r="L272" s="11" t="s">
        <v>34</v>
      </c>
      <c r="M272" s="11" t="s">
        <v>34</v>
      </c>
      <c r="N272" s="11" t="s">
        <v>35</v>
      </c>
      <c r="O272" s="11" t="s">
        <v>35</v>
      </c>
    </row>
    <row r="273" spans="1:15" x14ac:dyDescent="0.3">
      <c r="A273" s="11">
        <v>3468</v>
      </c>
      <c r="B273" s="11">
        <v>63</v>
      </c>
      <c r="C273" s="11">
        <v>37</v>
      </c>
      <c r="D273" s="11">
        <v>149</v>
      </c>
      <c r="E273" s="12" t="str">
        <f t="shared" si="4"/>
        <v>100+</v>
      </c>
      <c r="F273" s="13">
        <v>90840</v>
      </c>
      <c r="G273" s="11">
        <v>2</v>
      </c>
      <c r="H273" s="11">
        <v>0.2</v>
      </c>
      <c r="I273" s="11" t="s">
        <v>36</v>
      </c>
      <c r="J273" s="11">
        <v>364</v>
      </c>
      <c r="K273" s="11" t="s">
        <v>35</v>
      </c>
      <c r="L273" s="11" t="s">
        <v>34</v>
      </c>
      <c r="M273" s="11" t="s">
        <v>34</v>
      </c>
      <c r="N273" s="11" t="s">
        <v>35</v>
      </c>
      <c r="O273" s="11" t="s">
        <v>34</v>
      </c>
    </row>
    <row r="274" spans="1:15" x14ac:dyDescent="0.3">
      <c r="A274" s="11">
        <v>3576</v>
      </c>
      <c r="B274" s="11">
        <v>63</v>
      </c>
      <c r="C274" s="11">
        <v>38</v>
      </c>
      <c r="D274" s="11">
        <v>15</v>
      </c>
      <c r="E274" s="12" t="str">
        <f t="shared" si="4"/>
        <v>0-50</v>
      </c>
      <c r="F274" s="13">
        <v>94305</v>
      </c>
      <c r="G274" s="11">
        <v>4</v>
      </c>
      <c r="H274" s="11">
        <v>0.6</v>
      </c>
      <c r="I274" s="11" t="s">
        <v>37</v>
      </c>
      <c r="J274" s="11">
        <v>83</v>
      </c>
      <c r="K274" s="11" t="s">
        <v>34</v>
      </c>
      <c r="L274" s="11" t="s">
        <v>34</v>
      </c>
      <c r="M274" s="11" t="s">
        <v>34</v>
      </c>
      <c r="N274" s="11" t="s">
        <v>34</v>
      </c>
      <c r="O274" s="11" t="s">
        <v>34</v>
      </c>
    </row>
    <row r="275" spans="1:15" x14ac:dyDescent="0.3">
      <c r="A275" s="11">
        <v>3585</v>
      </c>
      <c r="B275" s="11">
        <v>63</v>
      </c>
      <c r="C275" s="11">
        <v>37</v>
      </c>
      <c r="D275" s="11">
        <v>15</v>
      </c>
      <c r="E275" s="12" t="str">
        <f t="shared" si="4"/>
        <v>0-50</v>
      </c>
      <c r="F275" s="13">
        <v>92121</v>
      </c>
      <c r="G275" s="11">
        <v>1</v>
      </c>
      <c r="H275" s="11">
        <v>0.8</v>
      </c>
      <c r="I275" s="11" t="s">
        <v>37</v>
      </c>
      <c r="J275" s="11">
        <v>115</v>
      </c>
      <c r="K275" s="11" t="s">
        <v>34</v>
      </c>
      <c r="L275" s="11" t="s">
        <v>34</v>
      </c>
      <c r="M275" s="11" t="s">
        <v>34</v>
      </c>
      <c r="N275" s="11" t="s">
        <v>35</v>
      </c>
      <c r="O275" s="11" t="s">
        <v>34</v>
      </c>
    </row>
    <row r="276" spans="1:15" x14ac:dyDescent="0.3">
      <c r="A276" s="11">
        <v>3605</v>
      </c>
      <c r="B276" s="11">
        <v>63</v>
      </c>
      <c r="C276" s="11">
        <v>38</v>
      </c>
      <c r="D276" s="11">
        <v>59</v>
      </c>
      <c r="E276" s="12" t="str">
        <f t="shared" si="4"/>
        <v>51-100</v>
      </c>
      <c r="F276" s="13">
        <v>92612</v>
      </c>
      <c r="G276" s="11">
        <v>3</v>
      </c>
      <c r="H276" s="11">
        <v>0.5</v>
      </c>
      <c r="I276" s="11" t="s">
        <v>37</v>
      </c>
      <c r="J276" s="11">
        <v>0</v>
      </c>
      <c r="K276" s="11" t="s">
        <v>34</v>
      </c>
      <c r="L276" s="11" t="s">
        <v>34</v>
      </c>
      <c r="M276" s="11" t="s">
        <v>34</v>
      </c>
      <c r="N276" s="11" t="s">
        <v>35</v>
      </c>
      <c r="O276" s="11" t="s">
        <v>34</v>
      </c>
    </row>
    <row r="277" spans="1:15" x14ac:dyDescent="0.3">
      <c r="A277" s="11">
        <v>3691</v>
      </c>
      <c r="B277" s="11">
        <v>63</v>
      </c>
      <c r="C277" s="11">
        <v>39</v>
      </c>
      <c r="D277" s="11">
        <v>41</v>
      </c>
      <c r="E277" s="12" t="str">
        <f t="shared" si="4"/>
        <v>0-50</v>
      </c>
      <c r="F277" s="13">
        <v>95449</v>
      </c>
      <c r="G277" s="11">
        <v>2</v>
      </c>
      <c r="H277" s="11">
        <v>1.1000000000000001</v>
      </c>
      <c r="I277" s="11" t="s">
        <v>33</v>
      </c>
      <c r="J277" s="11">
        <v>0</v>
      </c>
      <c r="K277" s="11" t="s">
        <v>34</v>
      </c>
      <c r="L277" s="11" t="s">
        <v>34</v>
      </c>
      <c r="M277" s="11" t="s">
        <v>34</v>
      </c>
      <c r="N277" s="11" t="s">
        <v>34</v>
      </c>
      <c r="O277" s="11" t="s">
        <v>34</v>
      </c>
    </row>
    <row r="278" spans="1:15" x14ac:dyDescent="0.3">
      <c r="A278" s="11">
        <v>3721</v>
      </c>
      <c r="B278" s="11">
        <v>63</v>
      </c>
      <c r="C278" s="11">
        <v>39</v>
      </c>
      <c r="D278" s="11">
        <v>131</v>
      </c>
      <c r="E278" s="12" t="str">
        <f t="shared" si="4"/>
        <v>100+</v>
      </c>
      <c r="F278" s="13">
        <v>92521</v>
      </c>
      <c r="G278" s="11">
        <v>3</v>
      </c>
      <c r="H278" s="11">
        <v>2.6</v>
      </c>
      <c r="I278" s="11" t="s">
        <v>36</v>
      </c>
      <c r="J278" s="11">
        <v>229</v>
      </c>
      <c r="K278" s="11" t="s">
        <v>35</v>
      </c>
      <c r="L278" s="11" t="s">
        <v>34</v>
      </c>
      <c r="M278" s="11" t="s">
        <v>34</v>
      </c>
      <c r="N278" s="11" t="s">
        <v>35</v>
      </c>
      <c r="O278" s="11" t="s">
        <v>34</v>
      </c>
    </row>
    <row r="279" spans="1:15" x14ac:dyDescent="0.3">
      <c r="A279" s="11">
        <v>3747</v>
      </c>
      <c r="B279" s="11">
        <v>63</v>
      </c>
      <c r="C279" s="11">
        <v>39</v>
      </c>
      <c r="D279" s="11">
        <v>49</v>
      </c>
      <c r="E279" s="12" t="str">
        <f t="shared" si="4"/>
        <v>0-50</v>
      </c>
      <c r="F279" s="13">
        <v>93943</v>
      </c>
      <c r="G279" s="11">
        <v>4</v>
      </c>
      <c r="H279" s="11">
        <v>1.2</v>
      </c>
      <c r="I279" s="11" t="s">
        <v>37</v>
      </c>
      <c r="J279" s="11">
        <v>109</v>
      </c>
      <c r="K279" s="11" t="s">
        <v>34</v>
      </c>
      <c r="L279" s="11" t="s">
        <v>35</v>
      </c>
      <c r="M279" s="11" t="s">
        <v>35</v>
      </c>
      <c r="N279" s="11" t="s">
        <v>35</v>
      </c>
      <c r="O279" s="11" t="s">
        <v>35</v>
      </c>
    </row>
    <row r="280" spans="1:15" x14ac:dyDescent="0.3">
      <c r="A280" s="11">
        <v>3755</v>
      </c>
      <c r="B280" s="11">
        <v>63</v>
      </c>
      <c r="C280" s="11">
        <v>37</v>
      </c>
      <c r="D280" s="11">
        <v>112</v>
      </c>
      <c r="E280" s="12" t="str">
        <f t="shared" si="4"/>
        <v>100+</v>
      </c>
      <c r="F280" s="13">
        <v>93106</v>
      </c>
      <c r="G280" s="11">
        <v>4</v>
      </c>
      <c r="H280" s="11">
        <v>2.4</v>
      </c>
      <c r="I280" s="11" t="s">
        <v>36</v>
      </c>
      <c r="J280" s="11">
        <v>0</v>
      </c>
      <c r="K280" s="11" t="s">
        <v>34</v>
      </c>
      <c r="L280" s="11" t="s">
        <v>34</v>
      </c>
      <c r="M280" s="11" t="s">
        <v>34</v>
      </c>
      <c r="N280" s="11" t="s">
        <v>35</v>
      </c>
      <c r="O280" s="11" t="s">
        <v>35</v>
      </c>
    </row>
    <row r="281" spans="1:15" x14ac:dyDescent="0.3">
      <c r="A281" s="11">
        <v>3765</v>
      </c>
      <c r="B281" s="11">
        <v>63</v>
      </c>
      <c r="C281" s="11">
        <v>37</v>
      </c>
      <c r="D281" s="11">
        <v>15</v>
      </c>
      <c r="E281" s="12" t="str">
        <f t="shared" si="4"/>
        <v>0-50</v>
      </c>
      <c r="F281" s="13">
        <v>94720</v>
      </c>
      <c r="G281" s="11">
        <v>2</v>
      </c>
      <c r="H281" s="11">
        <v>0.4</v>
      </c>
      <c r="I281" s="11" t="s">
        <v>33</v>
      </c>
      <c r="J281" s="11">
        <v>0</v>
      </c>
      <c r="K281" s="11" t="s">
        <v>34</v>
      </c>
      <c r="L281" s="11" t="s">
        <v>34</v>
      </c>
      <c r="M281" s="11" t="s">
        <v>34</v>
      </c>
      <c r="N281" s="11" t="s">
        <v>34</v>
      </c>
      <c r="O281" s="11" t="s">
        <v>34</v>
      </c>
    </row>
    <row r="282" spans="1:15" x14ac:dyDescent="0.3">
      <c r="A282" s="11">
        <v>3823</v>
      </c>
      <c r="B282" s="11">
        <v>63</v>
      </c>
      <c r="C282" s="11">
        <v>33</v>
      </c>
      <c r="D282" s="11">
        <v>178</v>
      </c>
      <c r="E282" s="12" t="str">
        <f t="shared" si="4"/>
        <v>100+</v>
      </c>
      <c r="F282" s="13">
        <v>91768</v>
      </c>
      <c r="G282" s="11">
        <v>4</v>
      </c>
      <c r="H282" s="11">
        <v>9</v>
      </c>
      <c r="I282" s="11" t="s">
        <v>36</v>
      </c>
      <c r="J282" s="11">
        <v>0</v>
      </c>
      <c r="K282" s="11" t="s">
        <v>35</v>
      </c>
      <c r="L282" s="11" t="s">
        <v>34</v>
      </c>
      <c r="M282" s="11" t="s">
        <v>34</v>
      </c>
      <c r="N282" s="11" t="s">
        <v>34</v>
      </c>
      <c r="O282" s="11" t="s">
        <v>34</v>
      </c>
    </row>
    <row r="283" spans="1:15" x14ac:dyDescent="0.3">
      <c r="A283" s="11">
        <v>3858</v>
      </c>
      <c r="B283" s="11">
        <v>63</v>
      </c>
      <c r="C283" s="11">
        <v>39</v>
      </c>
      <c r="D283" s="11">
        <v>39</v>
      </c>
      <c r="E283" s="12" t="str">
        <f t="shared" si="4"/>
        <v>0-50</v>
      </c>
      <c r="F283" s="13">
        <v>91711</v>
      </c>
      <c r="G283" s="11">
        <v>1</v>
      </c>
      <c r="H283" s="11">
        <v>1.9</v>
      </c>
      <c r="I283" s="11" t="s">
        <v>37</v>
      </c>
      <c r="J283" s="11">
        <v>0</v>
      </c>
      <c r="K283" s="11" t="s">
        <v>34</v>
      </c>
      <c r="L283" s="11" t="s">
        <v>34</v>
      </c>
      <c r="M283" s="11" t="s">
        <v>34</v>
      </c>
      <c r="N283" s="11" t="s">
        <v>34</v>
      </c>
      <c r="O283" s="11" t="s">
        <v>34</v>
      </c>
    </row>
    <row r="284" spans="1:15" x14ac:dyDescent="0.3">
      <c r="A284" s="11">
        <v>4065</v>
      </c>
      <c r="B284" s="11">
        <v>63</v>
      </c>
      <c r="C284" s="11">
        <v>39</v>
      </c>
      <c r="D284" s="11">
        <v>50</v>
      </c>
      <c r="E284" s="12" t="str">
        <f t="shared" si="4"/>
        <v>0-50</v>
      </c>
      <c r="F284" s="13">
        <v>94402</v>
      </c>
      <c r="G284" s="11">
        <v>1</v>
      </c>
      <c r="H284" s="11">
        <v>0</v>
      </c>
      <c r="I284" s="11" t="s">
        <v>37</v>
      </c>
      <c r="J284" s="11">
        <v>166</v>
      </c>
      <c r="K284" s="11" t="s">
        <v>34</v>
      </c>
      <c r="L284" s="11" t="s">
        <v>34</v>
      </c>
      <c r="M284" s="11" t="s">
        <v>34</v>
      </c>
      <c r="N284" s="11" t="s">
        <v>34</v>
      </c>
      <c r="O284" s="11" t="s">
        <v>34</v>
      </c>
    </row>
    <row r="285" spans="1:15" x14ac:dyDescent="0.3">
      <c r="A285" s="11">
        <v>4141</v>
      </c>
      <c r="B285" s="11">
        <v>63</v>
      </c>
      <c r="C285" s="11">
        <v>38</v>
      </c>
      <c r="D285" s="11">
        <v>32</v>
      </c>
      <c r="E285" s="12" t="str">
        <f t="shared" si="4"/>
        <v>0-50</v>
      </c>
      <c r="F285" s="13">
        <v>94015</v>
      </c>
      <c r="G285" s="11">
        <v>1</v>
      </c>
      <c r="H285" s="11">
        <v>1.5</v>
      </c>
      <c r="I285" s="11" t="s">
        <v>37</v>
      </c>
      <c r="J285" s="11">
        <v>0</v>
      </c>
      <c r="K285" s="11" t="s">
        <v>34</v>
      </c>
      <c r="L285" s="11" t="s">
        <v>34</v>
      </c>
      <c r="M285" s="11" t="s">
        <v>34</v>
      </c>
      <c r="N285" s="11" t="s">
        <v>34</v>
      </c>
      <c r="O285" s="11" t="s">
        <v>34</v>
      </c>
    </row>
    <row r="286" spans="1:15" x14ac:dyDescent="0.3">
      <c r="A286" s="11">
        <v>4166</v>
      </c>
      <c r="B286" s="11">
        <v>63</v>
      </c>
      <c r="C286" s="11">
        <v>38</v>
      </c>
      <c r="D286" s="11">
        <v>135</v>
      </c>
      <c r="E286" s="12" t="str">
        <f t="shared" si="4"/>
        <v>100+</v>
      </c>
      <c r="F286" s="13">
        <v>91768</v>
      </c>
      <c r="G286" s="11">
        <v>2</v>
      </c>
      <c r="H286" s="11">
        <v>3.8</v>
      </c>
      <c r="I286" s="11" t="s">
        <v>36</v>
      </c>
      <c r="J286" s="11">
        <v>183</v>
      </c>
      <c r="K286" s="11" t="s">
        <v>35</v>
      </c>
      <c r="L286" s="11" t="s">
        <v>34</v>
      </c>
      <c r="M286" s="11" t="s">
        <v>34</v>
      </c>
      <c r="N286" s="11" t="s">
        <v>34</v>
      </c>
      <c r="O286" s="11" t="s">
        <v>34</v>
      </c>
    </row>
    <row r="287" spans="1:15" x14ac:dyDescent="0.3">
      <c r="A287" s="11">
        <v>4195</v>
      </c>
      <c r="B287" s="11">
        <v>63</v>
      </c>
      <c r="C287" s="11">
        <v>37</v>
      </c>
      <c r="D287" s="11">
        <v>31</v>
      </c>
      <c r="E287" s="12" t="str">
        <f t="shared" si="4"/>
        <v>0-50</v>
      </c>
      <c r="F287" s="13">
        <v>95819</v>
      </c>
      <c r="G287" s="11">
        <v>1</v>
      </c>
      <c r="H287" s="11">
        <v>0.5</v>
      </c>
      <c r="I287" s="11" t="s">
        <v>36</v>
      </c>
      <c r="J287" s="11">
        <v>0</v>
      </c>
      <c r="K287" s="11" t="s">
        <v>34</v>
      </c>
      <c r="L287" s="11" t="s">
        <v>34</v>
      </c>
      <c r="M287" s="11" t="s">
        <v>34</v>
      </c>
      <c r="N287" s="11" t="s">
        <v>35</v>
      </c>
      <c r="O287" s="11" t="s">
        <v>34</v>
      </c>
    </row>
    <row r="288" spans="1:15" x14ac:dyDescent="0.3">
      <c r="A288" s="11">
        <v>4276</v>
      </c>
      <c r="B288" s="11">
        <v>63</v>
      </c>
      <c r="C288" s="11">
        <v>38</v>
      </c>
      <c r="D288" s="11">
        <v>102</v>
      </c>
      <c r="E288" s="12" t="str">
        <f t="shared" si="4"/>
        <v>100+</v>
      </c>
      <c r="F288" s="13">
        <v>95616</v>
      </c>
      <c r="G288" s="11">
        <v>4</v>
      </c>
      <c r="H288" s="11">
        <v>3.4</v>
      </c>
      <c r="I288" s="11" t="s">
        <v>37</v>
      </c>
      <c r="J288" s="11">
        <v>0</v>
      </c>
      <c r="K288" s="11" t="s">
        <v>34</v>
      </c>
      <c r="L288" s="11" t="s">
        <v>34</v>
      </c>
      <c r="M288" s="11" t="s">
        <v>34</v>
      </c>
      <c r="N288" s="11" t="s">
        <v>34</v>
      </c>
      <c r="O288" s="11" t="s">
        <v>34</v>
      </c>
    </row>
    <row r="289" spans="1:15" x14ac:dyDescent="0.3">
      <c r="A289" s="11">
        <v>4293</v>
      </c>
      <c r="B289" s="11">
        <v>63</v>
      </c>
      <c r="C289" s="11">
        <v>37</v>
      </c>
      <c r="D289" s="11">
        <v>191</v>
      </c>
      <c r="E289" s="12" t="str">
        <f t="shared" si="4"/>
        <v>100+</v>
      </c>
      <c r="F289" s="13">
        <v>94131</v>
      </c>
      <c r="G289" s="11">
        <v>2</v>
      </c>
      <c r="H289" s="11">
        <v>4.3</v>
      </c>
      <c r="I289" s="11" t="s">
        <v>36</v>
      </c>
      <c r="J289" s="11">
        <v>205</v>
      </c>
      <c r="K289" s="11" t="s">
        <v>35</v>
      </c>
      <c r="L289" s="11" t="s">
        <v>34</v>
      </c>
      <c r="M289" s="11" t="s">
        <v>34</v>
      </c>
      <c r="N289" s="11" t="s">
        <v>34</v>
      </c>
      <c r="O289" s="11" t="s">
        <v>34</v>
      </c>
    </row>
    <row r="290" spans="1:15" x14ac:dyDescent="0.3">
      <c r="A290" s="11">
        <v>4294</v>
      </c>
      <c r="B290" s="11">
        <v>63</v>
      </c>
      <c r="C290" s="11">
        <v>38</v>
      </c>
      <c r="D290" s="11">
        <v>41</v>
      </c>
      <c r="E290" s="12" t="str">
        <f t="shared" si="4"/>
        <v>0-50</v>
      </c>
      <c r="F290" s="13">
        <v>90034</v>
      </c>
      <c r="G290" s="11">
        <v>2</v>
      </c>
      <c r="H290" s="11">
        <v>1.5</v>
      </c>
      <c r="I290" s="11" t="s">
        <v>33</v>
      </c>
      <c r="J290" s="11">
        <v>173</v>
      </c>
      <c r="K290" s="11" t="s">
        <v>34</v>
      </c>
      <c r="L290" s="11" t="s">
        <v>34</v>
      </c>
      <c r="M290" s="11" t="s">
        <v>34</v>
      </c>
      <c r="N290" s="11" t="s">
        <v>35</v>
      </c>
      <c r="O290" s="11" t="s">
        <v>35</v>
      </c>
    </row>
    <row r="291" spans="1:15" x14ac:dyDescent="0.3">
      <c r="A291" s="11">
        <v>4320</v>
      </c>
      <c r="B291" s="11">
        <v>63</v>
      </c>
      <c r="C291" s="11">
        <v>38</v>
      </c>
      <c r="D291" s="11">
        <v>85</v>
      </c>
      <c r="E291" s="12" t="str">
        <f t="shared" si="4"/>
        <v>51-100</v>
      </c>
      <c r="F291" s="13">
        <v>91320</v>
      </c>
      <c r="G291" s="11">
        <v>4</v>
      </c>
      <c r="H291" s="11">
        <v>0.1</v>
      </c>
      <c r="I291" s="11" t="s">
        <v>37</v>
      </c>
      <c r="J291" s="11">
        <v>0</v>
      </c>
      <c r="K291" s="11" t="s">
        <v>34</v>
      </c>
      <c r="L291" s="11" t="s">
        <v>34</v>
      </c>
      <c r="M291" s="11" t="s">
        <v>34</v>
      </c>
      <c r="N291" s="11" t="s">
        <v>34</v>
      </c>
      <c r="O291" s="11" t="s">
        <v>35</v>
      </c>
    </row>
    <row r="292" spans="1:15" x14ac:dyDescent="0.3">
      <c r="A292" s="11">
        <v>4399</v>
      </c>
      <c r="B292" s="11">
        <v>63</v>
      </c>
      <c r="C292" s="11">
        <v>37</v>
      </c>
      <c r="D292" s="11">
        <v>61</v>
      </c>
      <c r="E292" s="12" t="str">
        <f t="shared" si="4"/>
        <v>51-100</v>
      </c>
      <c r="F292" s="13">
        <v>91942</v>
      </c>
      <c r="G292" s="11">
        <v>1</v>
      </c>
      <c r="H292" s="11">
        <v>2.5</v>
      </c>
      <c r="I292" s="11" t="s">
        <v>36</v>
      </c>
      <c r="J292" s="11">
        <v>0</v>
      </c>
      <c r="K292" s="11" t="s">
        <v>34</v>
      </c>
      <c r="L292" s="11" t="s">
        <v>34</v>
      </c>
      <c r="M292" s="11" t="s">
        <v>34</v>
      </c>
      <c r="N292" s="11" t="s">
        <v>34</v>
      </c>
      <c r="O292" s="11" t="s">
        <v>34</v>
      </c>
    </row>
    <row r="293" spans="1:15" x14ac:dyDescent="0.3">
      <c r="A293" s="11">
        <v>4422</v>
      </c>
      <c r="B293" s="11">
        <v>63</v>
      </c>
      <c r="C293" s="11">
        <v>38</v>
      </c>
      <c r="D293" s="11">
        <v>9</v>
      </c>
      <c r="E293" s="12" t="str">
        <f t="shared" si="4"/>
        <v>0-50</v>
      </c>
      <c r="F293" s="13">
        <v>94707</v>
      </c>
      <c r="G293" s="11">
        <v>4</v>
      </c>
      <c r="H293" s="11">
        <v>0.6</v>
      </c>
      <c r="I293" s="11" t="s">
        <v>37</v>
      </c>
      <c r="J293" s="11">
        <v>100</v>
      </c>
      <c r="K293" s="11" t="s">
        <v>34</v>
      </c>
      <c r="L293" s="11" t="s">
        <v>34</v>
      </c>
      <c r="M293" s="11" t="s">
        <v>34</v>
      </c>
      <c r="N293" s="11" t="s">
        <v>35</v>
      </c>
      <c r="O293" s="11" t="s">
        <v>35</v>
      </c>
    </row>
    <row r="294" spans="1:15" x14ac:dyDescent="0.3">
      <c r="A294" s="11">
        <v>4438</v>
      </c>
      <c r="B294" s="11">
        <v>63</v>
      </c>
      <c r="C294" s="11">
        <v>38</v>
      </c>
      <c r="D294" s="11">
        <v>63</v>
      </c>
      <c r="E294" s="12" t="str">
        <f t="shared" si="4"/>
        <v>51-100</v>
      </c>
      <c r="F294" s="13">
        <v>92507</v>
      </c>
      <c r="G294" s="11">
        <v>2</v>
      </c>
      <c r="H294" s="11">
        <v>1.5</v>
      </c>
      <c r="I294" s="11" t="s">
        <v>33</v>
      </c>
      <c r="J294" s="11">
        <v>0</v>
      </c>
      <c r="K294" s="11" t="s">
        <v>34</v>
      </c>
      <c r="L294" s="11" t="s">
        <v>34</v>
      </c>
      <c r="M294" s="11" t="s">
        <v>34</v>
      </c>
      <c r="N294" s="11" t="s">
        <v>35</v>
      </c>
      <c r="O294" s="11" t="s">
        <v>34</v>
      </c>
    </row>
    <row r="295" spans="1:15" x14ac:dyDescent="0.3">
      <c r="A295" s="11">
        <v>4578</v>
      </c>
      <c r="B295" s="11">
        <v>63</v>
      </c>
      <c r="C295" s="11">
        <v>37</v>
      </c>
      <c r="D295" s="11">
        <v>80</v>
      </c>
      <c r="E295" s="12" t="str">
        <f t="shared" si="4"/>
        <v>51-100</v>
      </c>
      <c r="F295" s="13">
        <v>90401</v>
      </c>
      <c r="G295" s="11">
        <v>2</v>
      </c>
      <c r="H295" s="11">
        <v>1.7</v>
      </c>
      <c r="I295" s="11" t="s">
        <v>36</v>
      </c>
      <c r="J295" s="11">
        <v>0</v>
      </c>
      <c r="K295" s="11" t="s">
        <v>34</v>
      </c>
      <c r="L295" s="11" t="s">
        <v>34</v>
      </c>
      <c r="M295" s="11" t="s">
        <v>34</v>
      </c>
      <c r="N295" s="11" t="s">
        <v>35</v>
      </c>
      <c r="O295" s="11" t="s">
        <v>35</v>
      </c>
    </row>
    <row r="296" spans="1:15" x14ac:dyDescent="0.3">
      <c r="A296" s="11">
        <v>4614</v>
      </c>
      <c r="B296" s="11">
        <v>63</v>
      </c>
      <c r="C296" s="11">
        <v>38</v>
      </c>
      <c r="D296" s="11">
        <v>52</v>
      </c>
      <c r="E296" s="12" t="str">
        <f t="shared" si="4"/>
        <v>51-100</v>
      </c>
      <c r="F296" s="13">
        <v>91361</v>
      </c>
      <c r="G296" s="11">
        <v>4</v>
      </c>
      <c r="H296" s="11">
        <v>1.7</v>
      </c>
      <c r="I296" s="11" t="s">
        <v>33</v>
      </c>
      <c r="J296" s="11">
        <v>218</v>
      </c>
      <c r="K296" s="11" t="s">
        <v>34</v>
      </c>
      <c r="L296" s="11" t="s">
        <v>34</v>
      </c>
      <c r="M296" s="11" t="s">
        <v>34</v>
      </c>
      <c r="N296" s="11" t="s">
        <v>35</v>
      </c>
      <c r="O296" s="11" t="s">
        <v>35</v>
      </c>
    </row>
    <row r="297" spans="1:15" x14ac:dyDescent="0.3">
      <c r="A297" s="11">
        <v>4686</v>
      </c>
      <c r="B297" s="11">
        <v>63</v>
      </c>
      <c r="C297" s="11">
        <v>39</v>
      </c>
      <c r="D297" s="11">
        <v>41</v>
      </c>
      <c r="E297" s="12" t="str">
        <f t="shared" si="4"/>
        <v>0-50</v>
      </c>
      <c r="F297" s="13">
        <v>91355</v>
      </c>
      <c r="G297" s="11">
        <v>4</v>
      </c>
      <c r="H297" s="11">
        <v>1.3</v>
      </c>
      <c r="I297" s="11" t="s">
        <v>37</v>
      </c>
      <c r="J297" s="11">
        <v>0</v>
      </c>
      <c r="K297" s="11" t="s">
        <v>34</v>
      </c>
      <c r="L297" s="11" t="s">
        <v>34</v>
      </c>
      <c r="M297" s="11" t="s">
        <v>34</v>
      </c>
      <c r="N297" s="11" t="s">
        <v>35</v>
      </c>
      <c r="O297" s="11" t="s">
        <v>34</v>
      </c>
    </row>
    <row r="298" spans="1:15" x14ac:dyDescent="0.3">
      <c r="A298" s="11">
        <v>4735</v>
      </c>
      <c r="B298" s="11">
        <v>63</v>
      </c>
      <c r="C298" s="11">
        <v>39</v>
      </c>
      <c r="D298" s="11">
        <v>64</v>
      </c>
      <c r="E298" s="12" t="str">
        <f t="shared" si="4"/>
        <v>51-100</v>
      </c>
      <c r="F298" s="13">
        <v>95814</v>
      </c>
      <c r="G298" s="11">
        <v>1</v>
      </c>
      <c r="H298" s="11">
        <v>1.8</v>
      </c>
      <c r="I298" s="11" t="s">
        <v>36</v>
      </c>
      <c r="J298" s="11">
        <v>147</v>
      </c>
      <c r="K298" s="11" t="s">
        <v>34</v>
      </c>
      <c r="L298" s="11" t="s">
        <v>34</v>
      </c>
      <c r="M298" s="11" t="s">
        <v>34</v>
      </c>
      <c r="N298" s="11" t="s">
        <v>35</v>
      </c>
      <c r="O298" s="11" t="s">
        <v>35</v>
      </c>
    </row>
    <row r="299" spans="1:15" x14ac:dyDescent="0.3">
      <c r="A299" s="11">
        <v>4851</v>
      </c>
      <c r="B299" s="11">
        <v>63</v>
      </c>
      <c r="C299" s="11">
        <v>39</v>
      </c>
      <c r="D299" s="11">
        <v>119</v>
      </c>
      <c r="E299" s="12" t="str">
        <f t="shared" si="4"/>
        <v>100+</v>
      </c>
      <c r="F299" s="13">
        <v>91330</v>
      </c>
      <c r="G299" s="11">
        <v>1</v>
      </c>
      <c r="H299" s="11">
        <v>2.9</v>
      </c>
      <c r="I299" s="11" t="s">
        <v>33</v>
      </c>
      <c r="J299" s="11">
        <v>0</v>
      </c>
      <c r="K299" s="11" t="s">
        <v>34</v>
      </c>
      <c r="L299" s="11" t="s">
        <v>35</v>
      </c>
      <c r="M299" s="11" t="s">
        <v>34</v>
      </c>
      <c r="N299" s="11" t="s">
        <v>35</v>
      </c>
      <c r="O299" s="11" t="s">
        <v>34</v>
      </c>
    </row>
    <row r="300" spans="1:15" x14ac:dyDescent="0.3">
      <c r="A300" s="11">
        <v>4870</v>
      </c>
      <c r="B300" s="11">
        <v>63</v>
      </c>
      <c r="C300" s="11">
        <v>39</v>
      </c>
      <c r="D300" s="11">
        <v>33</v>
      </c>
      <c r="E300" s="12" t="str">
        <f t="shared" si="4"/>
        <v>0-50</v>
      </c>
      <c r="F300" s="13">
        <v>92121</v>
      </c>
      <c r="G300" s="11">
        <v>3</v>
      </c>
      <c r="H300" s="11">
        <v>0.1</v>
      </c>
      <c r="I300" s="11" t="s">
        <v>36</v>
      </c>
      <c r="J300" s="11">
        <v>0</v>
      </c>
      <c r="K300" s="11" t="s">
        <v>34</v>
      </c>
      <c r="L300" s="11" t="s">
        <v>34</v>
      </c>
      <c r="M300" s="11" t="s">
        <v>34</v>
      </c>
      <c r="N300" s="11" t="s">
        <v>34</v>
      </c>
      <c r="O300" s="11" t="s">
        <v>35</v>
      </c>
    </row>
    <row r="301" spans="1:15" x14ac:dyDescent="0.3">
      <c r="A301" s="11">
        <v>4931</v>
      </c>
      <c r="B301" s="11">
        <v>63</v>
      </c>
      <c r="C301" s="11">
        <v>38</v>
      </c>
      <c r="D301" s="11">
        <v>110</v>
      </c>
      <c r="E301" s="12" t="str">
        <f t="shared" si="4"/>
        <v>100+</v>
      </c>
      <c r="F301" s="13">
        <v>90095</v>
      </c>
      <c r="G301" s="11">
        <v>3</v>
      </c>
      <c r="H301" s="11">
        <v>1.8</v>
      </c>
      <c r="I301" s="11" t="s">
        <v>37</v>
      </c>
      <c r="J301" s="11">
        <v>109</v>
      </c>
      <c r="K301" s="11" t="s">
        <v>34</v>
      </c>
      <c r="L301" s="11" t="s">
        <v>34</v>
      </c>
      <c r="M301" s="11" t="s">
        <v>34</v>
      </c>
      <c r="N301" s="11" t="s">
        <v>35</v>
      </c>
      <c r="O301" s="11" t="s">
        <v>34</v>
      </c>
    </row>
    <row r="302" spans="1:15" x14ac:dyDescent="0.3">
      <c r="A302" s="11">
        <v>4956</v>
      </c>
      <c r="B302" s="11">
        <v>63</v>
      </c>
      <c r="C302" s="11">
        <v>37</v>
      </c>
      <c r="D302" s="11">
        <v>39</v>
      </c>
      <c r="E302" s="12" t="str">
        <f t="shared" si="4"/>
        <v>0-50</v>
      </c>
      <c r="F302" s="13">
        <v>91207</v>
      </c>
      <c r="G302" s="11">
        <v>2</v>
      </c>
      <c r="H302" s="11">
        <v>0.7</v>
      </c>
      <c r="I302" s="11" t="s">
        <v>36</v>
      </c>
      <c r="J302" s="11">
        <v>0</v>
      </c>
      <c r="K302" s="11" t="s">
        <v>34</v>
      </c>
      <c r="L302" s="11" t="s">
        <v>34</v>
      </c>
      <c r="M302" s="11" t="s">
        <v>34</v>
      </c>
      <c r="N302" s="11" t="s">
        <v>35</v>
      </c>
      <c r="O302" s="11" t="s">
        <v>35</v>
      </c>
    </row>
    <row r="303" spans="1:15" x14ac:dyDescent="0.3">
      <c r="A303" s="11">
        <v>4998</v>
      </c>
      <c r="B303" s="11">
        <v>63</v>
      </c>
      <c r="C303" s="11">
        <v>39</v>
      </c>
      <c r="D303" s="11">
        <v>24</v>
      </c>
      <c r="E303" s="12" t="str">
        <f t="shared" si="4"/>
        <v>0-50</v>
      </c>
      <c r="F303" s="13">
        <v>93023</v>
      </c>
      <c r="G303" s="11">
        <v>2</v>
      </c>
      <c r="H303" s="11">
        <v>0.3</v>
      </c>
      <c r="I303" s="11" t="s">
        <v>36</v>
      </c>
      <c r="J303" s="11">
        <v>0</v>
      </c>
      <c r="K303" s="11" t="s">
        <v>34</v>
      </c>
      <c r="L303" s="11" t="s">
        <v>34</v>
      </c>
      <c r="M303" s="11" t="s">
        <v>34</v>
      </c>
      <c r="N303" s="11" t="s">
        <v>34</v>
      </c>
      <c r="O303" s="11" t="s">
        <v>34</v>
      </c>
    </row>
    <row r="304" spans="1:15" x14ac:dyDescent="0.3">
      <c r="A304" s="11">
        <v>67</v>
      </c>
      <c r="B304" s="11">
        <v>62</v>
      </c>
      <c r="C304" s="11">
        <v>36</v>
      </c>
      <c r="D304" s="11">
        <v>105</v>
      </c>
      <c r="E304" s="12" t="str">
        <f t="shared" si="4"/>
        <v>100+</v>
      </c>
      <c r="F304" s="13">
        <v>95670</v>
      </c>
      <c r="G304" s="11">
        <v>2</v>
      </c>
      <c r="H304" s="11">
        <v>2.8</v>
      </c>
      <c r="I304" s="11" t="s">
        <v>33</v>
      </c>
      <c r="J304" s="11">
        <v>336</v>
      </c>
      <c r="K304" s="11" t="s">
        <v>34</v>
      </c>
      <c r="L304" s="11" t="s">
        <v>34</v>
      </c>
      <c r="M304" s="11" t="s">
        <v>34</v>
      </c>
      <c r="N304" s="11" t="s">
        <v>34</v>
      </c>
      <c r="O304" s="11" t="s">
        <v>34</v>
      </c>
    </row>
    <row r="305" spans="1:15" x14ac:dyDescent="0.3">
      <c r="A305" s="11">
        <v>112</v>
      </c>
      <c r="B305" s="11">
        <v>62</v>
      </c>
      <c r="C305" s="11">
        <v>38</v>
      </c>
      <c r="D305" s="11">
        <v>45</v>
      </c>
      <c r="E305" s="12" t="str">
        <f t="shared" si="4"/>
        <v>0-50</v>
      </c>
      <c r="F305" s="13">
        <v>94143</v>
      </c>
      <c r="G305" s="11">
        <v>4</v>
      </c>
      <c r="H305" s="11">
        <v>1.3</v>
      </c>
      <c r="I305" s="11" t="s">
        <v>37</v>
      </c>
      <c r="J305" s="11">
        <v>0</v>
      </c>
      <c r="K305" s="11" t="s">
        <v>34</v>
      </c>
      <c r="L305" s="11" t="s">
        <v>34</v>
      </c>
      <c r="M305" s="11" t="s">
        <v>34</v>
      </c>
      <c r="N305" s="11" t="s">
        <v>35</v>
      </c>
      <c r="O305" s="11" t="s">
        <v>34</v>
      </c>
    </row>
    <row r="306" spans="1:15" x14ac:dyDescent="0.3">
      <c r="A306" s="11">
        <v>180</v>
      </c>
      <c r="B306" s="11">
        <v>62</v>
      </c>
      <c r="C306" s="11">
        <v>37</v>
      </c>
      <c r="D306" s="11">
        <v>11</v>
      </c>
      <c r="E306" s="12" t="str">
        <f t="shared" si="4"/>
        <v>0-50</v>
      </c>
      <c r="F306" s="13">
        <v>91942</v>
      </c>
      <c r="G306" s="11">
        <v>1</v>
      </c>
      <c r="H306" s="11">
        <v>0.1</v>
      </c>
      <c r="I306" s="11" t="s">
        <v>33</v>
      </c>
      <c r="J306" s="11">
        <v>0</v>
      </c>
      <c r="K306" s="11" t="s">
        <v>34</v>
      </c>
      <c r="L306" s="11" t="s">
        <v>34</v>
      </c>
      <c r="M306" s="11" t="s">
        <v>34</v>
      </c>
      <c r="N306" s="11" t="s">
        <v>35</v>
      </c>
      <c r="O306" s="11" t="s">
        <v>34</v>
      </c>
    </row>
    <row r="307" spans="1:15" x14ac:dyDescent="0.3">
      <c r="A307" s="11">
        <v>234</v>
      </c>
      <c r="B307" s="11">
        <v>62</v>
      </c>
      <c r="C307" s="11">
        <v>37</v>
      </c>
      <c r="D307" s="11">
        <v>58</v>
      </c>
      <c r="E307" s="12" t="str">
        <f t="shared" si="4"/>
        <v>51-100</v>
      </c>
      <c r="F307" s="13">
        <v>91320</v>
      </c>
      <c r="G307" s="11">
        <v>4</v>
      </c>
      <c r="H307" s="11">
        <v>1.7</v>
      </c>
      <c r="I307" s="11" t="s">
        <v>33</v>
      </c>
      <c r="J307" s="11">
        <v>0</v>
      </c>
      <c r="K307" s="11" t="s">
        <v>34</v>
      </c>
      <c r="L307" s="11" t="s">
        <v>34</v>
      </c>
      <c r="M307" s="11" t="s">
        <v>34</v>
      </c>
      <c r="N307" s="11" t="s">
        <v>35</v>
      </c>
      <c r="O307" s="11" t="s">
        <v>34</v>
      </c>
    </row>
    <row r="308" spans="1:15" x14ac:dyDescent="0.3">
      <c r="A308" s="11">
        <v>238</v>
      </c>
      <c r="B308" s="11">
        <v>62</v>
      </c>
      <c r="C308" s="11">
        <v>38</v>
      </c>
      <c r="D308" s="11">
        <v>83</v>
      </c>
      <c r="E308" s="12" t="str">
        <f t="shared" si="4"/>
        <v>51-100</v>
      </c>
      <c r="F308" s="13">
        <v>92521</v>
      </c>
      <c r="G308" s="11">
        <v>1</v>
      </c>
      <c r="H308" s="11">
        <v>1.8</v>
      </c>
      <c r="I308" s="11" t="s">
        <v>36</v>
      </c>
      <c r="J308" s="11">
        <v>0</v>
      </c>
      <c r="K308" s="11" t="s">
        <v>34</v>
      </c>
      <c r="L308" s="11" t="s">
        <v>34</v>
      </c>
      <c r="M308" s="11" t="s">
        <v>34</v>
      </c>
      <c r="N308" s="11" t="s">
        <v>35</v>
      </c>
      <c r="O308" s="11" t="s">
        <v>34</v>
      </c>
    </row>
    <row r="309" spans="1:15" x14ac:dyDescent="0.3">
      <c r="A309" s="11">
        <v>310</v>
      </c>
      <c r="B309" s="11">
        <v>62</v>
      </c>
      <c r="C309" s="11">
        <v>38</v>
      </c>
      <c r="D309" s="11">
        <v>91</v>
      </c>
      <c r="E309" s="12" t="str">
        <f t="shared" si="4"/>
        <v>51-100</v>
      </c>
      <c r="F309" s="13">
        <v>95929</v>
      </c>
      <c r="G309" s="11">
        <v>1</v>
      </c>
      <c r="H309" s="11">
        <v>3.8</v>
      </c>
      <c r="I309" s="11" t="s">
        <v>33</v>
      </c>
      <c r="J309" s="11">
        <v>0</v>
      </c>
      <c r="K309" s="11" t="s">
        <v>34</v>
      </c>
      <c r="L309" s="11" t="s">
        <v>35</v>
      </c>
      <c r="M309" s="11" t="s">
        <v>34</v>
      </c>
      <c r="N309" s="11" t="s">
        <v>35</v>
      </c>
      <c r="O309" s="11" t="s">
        <v>34</v>
      </c>
    </row>
    <row r="310" spans="1:15" x14ac:dyDescent="0.3">
      <c r="A310" s="11">
        <v>429</v>
      </c>
      <c r="B310" s="11">
        <v>62</v>
      </c>
      <c r="C310" s="11">
        <v>38</v>
      </c>
      <c r="D310" s="11">
        <v>24</v>
      </c>
      <c r="E310" s="12" t="str">
        <f t="shared" si="4"/>
        <v>0-50</v>
      </c>
      <c r="F310" s="13">
        <v>94720</v>
      </c>
      <c r="G310" s="11">
        <v>2</v>
      </c>
      <c r="H310" s="11">
        <v>1</v>
      </c>
      <c r="I310" s="11" t="s">
        <v>33</v>
      </c>
      <c r="J310" s="11">
        <v>116</v>
      </c>
      <c r="K310" s="11" t="s">
        <v>34</v>
      </c>
      <c r="L310" s="11" t="s">
        <v>34</v>
      </c>
      <c r="M310" s="11" t="s">
        <v>34</v>
      </c>
      <c r="N310" s="11" t="s">
        <v>34</v>
      </c>
      <c r="O310" s="11" t="s">
        <v>35</v>
      </c>
    </row>
    <row r="311" spans="1:15" x14ac:dyDescent="0.3">
      <c r="A311" s="11">
        <v>533</v>
      </c>
      <c r="B311" s="11">
        <v>62</v>
      </c>
      <c r="C311" s="11">
        <v>37</v>
      </c>
      <c r="D311" s="11">
        <v>39</v>
      </c>
      <c r="E311" s="12" t="str">
        <f t="shared" si="4"/>
        <v>0-50</v>
      </c>
      <c r="F311" s="13">
        <v>94305</v>
      </c>
      <c r="G311" s="11">
        <v>2</v>
      </c>
      <c r="H311" s="11">
        <v>2.8</v>
      </c>
      <c r="I311" s="11" t="s">
        <v>33</v>
      </c>
      <c r="J311" s="11">
        <v>113</v>
      </c>
      <c r="K311" s="11" t="s">
        <v>34</v>
      </c>
      <c r="L311" s="11" t="s">
        <v>34</v>
      </c>
      <c r="M311" s="11" t="s">
        <v>35</v>
      </c>
      <c r="N311" s="11" t="s">
        <v>35</v>
      </c>
      <c r="O311" s="11" t="s">
        <v>35</v>
      </c>
    </row>
    <row r="312" spans="1:15" x14ac:dyDescent="0.3">
      <c r="A312" s="11">
        <v>640</v>
      </c>
      <c r="B312" s="11">
        <v>62</v>
      </c>
      <c r="C312" s="11">
        <v>36</v>
      </c>
      <c r="D312" s="11">
        <v>32</v>
      </c>
      <c r="E312" s="12" t="str">
        <f t="shared" si="4"/>
        <v>0-50</v>
      </c>
      <c r="F312" s="13">
        <v>92646</v>
      </c>
      <c r="G312" s="11">
        <v>2</v>
      </c>
      <c r="H312" s="11">
        <v>0.2</v>
      </c>
      <c r="I312" s="11" t="s">
        <v>36</v>
      </c>
      <c r="J312" s="11">
        <v>0</v>
      </c>
      <c r="K312" s="11" t="s">
        <v>34</v>
      </c>
      <c r="L312" s="11" t="s">
        <v>34</v>
      </c>
      <c r="M312" s="11" t="s">
        <v>34</v>
      </c>
      <c r="N312" s="11" t="s">
        <v>35</v>
      </c>
      <c r="O312" s="11" t="s">
        <v>35</v>
      </c>
    </row>
    <row r="313" spans="1:15" x14ac:dyDescent="0.3">
      <c r="A313" s="11">
        <v>648</v>
      </c>
      <c r="B313" s="11">
        <v>62</v>
      </c>
      <c r="C313" s="11">
        <v>38</v>
      </c>
      <c r="D313" s="11">
        <v>64</v>
      </c>
      <c r="E313" s="12" t="str">
        <f t="shared" si="4"/>
        <v>51-100</v>
      </c>
      <c r="F313" s="13">
        <v>95064</v>
      </c>
      <c r="G313" s="11">
        <v>4</v>
      </c>
      <c r="H313" s="11">
        <v>2.2000000000000002</v>
      </c>
      <c r="I313" s="11" t="s">
        <v>33</v>
      </c>
      <c r="J313" s="11">
        <v>123</v>
      </c>
      <c r="K313" s="11" t="s">
        <v>34</v>
      </c>
      <c r="L313" s="11" t="s">
        <v>35</v>
      </c>
      <c r="M313" s="11" t="s">
        <v>35</v>
      </c>
      <c r="N313" s="11" t="s">
        <v>35</v>
      </c>
      <c r="O313" s="11" t="s">
        <v>35</v>
      </c>
    </row>
    <row r="314" spans="1:15" x14ac:dyDescent="0.3">
      <c r="A314" s="11">
        <v>706</v>
      </c>
      <c r="B314" s="11">
        <v>62</v>
      </c>
      <c r="C314" s="11">
        <v>36</v>
      </c>
      <c r="D314" s="11">
        <v>30</v>
      </c>
      <c r="E314" s="12" t="str">
        <f t="shared" si="4"/>
        <v>0-50</v>
      </c>
      <c r="F314" s="13">
        <v>94720</v>
      </c>
      <c r="G314" s="11">
        <v>3</v>
      </c>
      <c r="H314" s="11">
        <v>0.7</v>
      </c>
      <c r="I314" s="11" t="s">
        <v>37</v>
      </c>
      <c r="J314" s="11">
        <v>0</v>
      </c>
      <c r="K314" s="11" t="s">
        <v>34</v>
      </c>
      <c r="L314" s="11" t="s">
        <v>34</v>
      </c>
      <c r="M314" s="11" t="s">
        <v>34</v>
      </c>
      <c r="N314" s="11" t="s">
        <v>35</v>
      </c>
      <c r="O314" s="11" t="s">
        <v>34</v>
      </c>
    </row>
    <row r="315" spans="1:15" x14ac:dyDescent="0.3">
      <c r="A315" s="11">
        <v>712</v>
      </c>
      <c r="B315" s="11">
        <v>62</v>
      </c>
      <c r="C315" s="11">
        <v>37</v>
      </c>
      <c r="D315" s="11">
        <v>83</v>
      </c>
      <c r="E315" s="12" t="str">
        <f t="shared" si="4"/>
        <v>51-100</v>
      </c>
      <c r="F315" s="13">
        <v>91754</v>
      </c>
      <c r="G315" s="11">
        <v>3</v>
      </c>
      <c r="H315" s="11">
        <v>1.8</v>
      </c>
      <c r="I315" s="11" t="s">
        <v>37</v>
      </c>
      <c r="J315" s="11">
        <v>187</v>
      </c>
      <c r="K315" s="11" t="s">
        <v>34</v>
      </c>
      <c r="L315" s="11" t="s">
        <v>35</v>
      </c>
      <c r="M315" s="11" t="s">
        <v>34</v>
      </c>
      <c r="N315" s="11" t="s">
        <v>34</v>
      </c>
      <c r="O315" s="11" t="s">
        <v>34</v>
      </c>
    </row>
    <row r="316" spans="1:15" x14ac:dyDescent="0.3">
      <c r="A316" s="11">
        <v>728</v>
      </c>
      <c r="B316" s="11">
        <v>62</v>
      </c>
      <c r="C316" s="11">
        <v>37</v>
      </c>
      <c r="D316" s="11">
        <v>18</v>
      </c>
      <c r="E316" s="12" t="str">
        <f t="shared" si="4"/>
        <v>0-50</v>
      </c>
      <c r="F316" s="13">
        <v>92037</v>
      </c>
      <c r="G316" s="11">
        <v>3</v>
      </c>
      <c r="H316" s="11">
        <v>1.3</v>
      </c>
      <c r="I316" s="11" t="s">
        <v>37</v>
      </c>
      <c r="J316" s="11">
        <v>0</v>
      </c>
      <c r="K316" s="11" t="s">
        <v>34</v>
      </c>
      <c r="L316" s="11" t="s">
        <v>34</v>
      </c>
      <c r="M316" s="11" t="s">
        <v>34</v>
      </c>
      <c r="N316" s="11" t="s">
        <v>35</v>
      </c>
      <c r="O316" s="11" t="s">
        <v>34</v>
      </c>
    </row>
    <row r="317" spans="1:15" x14ac:dyDescent="0.3">
      <c r="A317" s="11">
        <v>747</v>
      </c>
      <c r="B317" s="11">
        <v>62</v>
      </c>
      <c r="C317" s="11">
        <v>37</v>
      </c>
      <c r="D317" s="11">
        <v>85</v>
      </c>
      <c r="E317" s="12" t="str">
        <f t="shared" si="4"/>
        <v>51-100</v>
      </c>
      <c r="F317" s="13">
        <v>95051</v>
      </c>
      <c r="G317" s="11">
        <v>4</v>
      </c>
      <c r="H317" s="11">
        <v>3.4</v>
      </c>
      <c r="I317" s="11" t="s">
        <v>37</v>
      </c>
      <c r="J317" s="11">
        <v>0</v>
      </c>
      <c r="K317" s="11" t="s">
        <v>34</v>
      </c>
      <c r="L317" s="11" t="s">
        <v>34</v>
      </c>
      <c r="M317" s="11" t="s">
        <v>34</v>
      </c>
      <c r="N317" s="11" t="s">
        <v>35</v>
      </c>
      <c r="O317" s="11" t="s">
        <v>34</v>
      </c>
    </row>
    <row r="318" spans="1:15" x14ac:dyDescent="0.3">
      <c r="A318" s="11">
        <v>779</v>
      </c>
      <c r="B318" s="11">
        <v>62</v>
      </c>
      <c r="C318" s="11">
        <v>36</v>
      </c>
      <c r="D318" s="11">
        <v>92</v>
      </c>
      <c r="E318" s="12" t="str">
        <f t="shared" si="4"/>
        <v>51-100</v>
      </c>
      <c r="F318" s="13">
        <v>94801</v>
      </c>
      <c r="G318" s="11">
        <v>2</v>
      </c>
      <c r="H318" s="11">
        <v>0.7</v>
      </c>
      <c r="I318" s="11" t="s">
        <v>37</v>
      </c>
      <c r="J318" s="11">
        <v>0</v>
      </c>
      <c r="K318" s="11" t="s">
        <v>34</v>
      </c>
      <c r="L318" s="11" t="s">
        <v>34</v>
      </c>
      <c r="M318" s="11" t="s">
        <v>34</v>
      </c>
      <c r="N318" s="11" t="s">
        <v>35</v>
      </c>
      <c r="O318" s="11" t="s">
        <v>34</v>
      </c>
    </row>
    <row r="319" spans="1:15" x14ac:dyDescent="0.3">
      <c r="A319" s="11">
        <v>816</v>
      </c>
      <c r="B319" s="11">
        <v>62</v>
      </c>
      <c r="C319" s="11">
        <v>38</v>
      </c>
      <c r="D319" s="11">
        <v>35</v>
      </c>
      <c r="E319" s="12" t="str">
        <f t="shared" si="4"/>
        <v>0-50</v>
      </c>
      <c r="F319" s="13">
        <v>94596</v>
      </c>
      <c r="G319" s="11">
        <v>1</v>
      </c>
      <c r="H319" s="11">
        <v>1.9</v>
      </c>
      <c r="I319" s="11" t="s">
        <v>37</v>
      </c>
      <c r="J319" s="11">
        <v>118</v>
      </c>
      <c r="K319" s="11" t="s">
        <v>34</v>
      </c>
      <c r="L319" s="11" t="s">
        <v>34</v>
      </c>
      <c r="M319" s="11" t="s">
        <v>34</v>
      </c>
      <c r="N319" s="11" t="s">
        <v>34</v>
      </c>
      <c r="O319" s="11" t="s">
        <v>34</v>
      </c>
    </row>
    <row r="320" spans="1:15" x14ac:dyDescent="0.3">
      <c r="A320" s="11">
        <v>857</v>
      </c>
      <c r="B320" s="11">
        <v>62</v>
      </c>
      <c r="C320" s="11">
        <v>38</v>
      </c>
      <c r="D320" s="11">
        <v>42</v>
      </c>
      <c r="E320" s="12" t="str">
        <f t="shared" si="4"/>
        <v>0-50</v>
      </c>
      <c r="F320" s="13">
        <v>94025</v>
      </c>
      <c r="G320" s="11">
        <v>1</v>
      </c>
      <c r="H320" s="11">
        <v>1.8</v>
      </c>
      <c r="I320" s="11" t="s">
        <v>36</v>
      </c>
      <c r="J320" s="11">
        <v>0</v>
      </c>
      <c r="K320" s="11" t="s">
        <v>34</v>
      </c>
      <c r="L320" s="11" t="s">
        <v>34</v>
      </c>
      <c r="M320" s="11" t="s">
        <v>34</v>
      </c>
      <c r="N320" s="11" t="s">
        <v>34</v>
      </c>
      <c r="O320" s="11" t="s">
        <v>34</v>
      </c>
    </row>
    <row r="321" spans="1:15" x14ac:dyDescent="0.3">
      <c r="A321" s="11">
        <v>898</v>
      </c>
      <c r="B321" s="11">
        <v>62</v>
      </c>
      <c r="C321" s="11">
        <v>37</v>
      </c>
      <c r="D321" s="11">
        <v>21</v>
      </c>
      <c r="E321" s="12" t="str">
        <f t="shared" si="4"/>
        <v>0-50</v>
      </c>
      <c r="F321" s="13">
        <v>92691</v>
      </c>
      <c r="G321" s="11">
        <v>4</v>
      </c>
      <c r="H321" s="11">
        <v>0.4</v>
      </c>
      <c r="I321" s="11" t="s">
        <v>37</v>
      </c>
      <c r="J321" s="11">
        <v>137</v>
      </c>
      <c r="K321" s="11" t="s">
        <v>34</v>
      </c>
      <c r="L321" s="11" t="s">
        <v>34</v>
      </c>
      <c r="M321" s="11" t="s">
        <v>34</v>
      </c>
      <c r="N321" s="11" t="s">
        <v>35</v>
      </c>
      <c r="O321" s="11" t="s">
        <v>35</v>
      </c>
    </row>
    <row r="322" spans="1:15" x14ac:dyDescent="0.3">
      <c r="A322" s="11">
        <v>937</v>
      </c>
      <c r="B322" s="11">
        <v>62</v>
      </c>
      <c r="C322" s="11">
        <v>32</v>
      </c>
      <c r="D322" s="11">
        <v>19</v>
      </c>
      <c r="E322" s="12" t="str">
        <f t="shared" ref="E322:E385" si="5">IF(D322&lt;=50,"0-50",IF(D322&lt;=100,"51-100","100+"))</f>
        <v>0-50</v>
      </c>
      <c r="F322" s="13">
        <v>92109</v>
      </c>
      <c r="G322" s="11">
        <v>1</v>
      </c>
      <c r="H322" s="11">
        <v>1.5</v>
      </c>
      <c r="I322" s="11" t="s">
        <v>36</v>
      </c>
      <c r="J322" s="11">
        <v>0</v>
      </c>
      <c r="K322" s="11" t="s">
        <v>34</v>
      </c>
      <c r="L322" s="11" t="s">
        <v>35</v>
      </c>
      <c r="M322" s="11" t="s">
        <v>34</v>
      </c>
      <c r="N322" s="11" t="s">
        <v>34</v>
      </c>
      <c r="O322" s="11" t="s">
        <v>34</v>
      </c>
    </row>
    <row r="323" spans="1:15" x14ac:dyDescent="0.3">
      <c r="A323" s="11">
        <v>939</v>
      </c>
      <c r="B323" s="11">
        <v>62</v>
      </c>
      <c r="C323" s="11">
        <v>37</v>
      </c>
      <c r="D323" s="11">
        <v>19</v>
      </c>
      <c r="E323" s="12" t="str">
        <f t="shared" si="5"/>
        <v>0-50</v>
      </c>
      <c r="F323" s="13">
        <v>95818</v>
      </c>
      <c r="G323" s="11">
        <v>4</v>
      </c>
      <c r="H323" s="11">
        <v>0.4</v>
      </c>
      <c r="I323" s="11" t="s">
        <v>37</v>
      </c>
      <c r="J323" s="11">
        <v>124</v>
      </c>
      <c r="K323" s="11" t="s">
        <v>34</v>
      </c>
      <c r="L323" s="11" t="s">
        <v>35</v>
      </c>
      <c r="M323" s="11" t="s">
        <v>34</v>
      </c>
      <c r="N323" s="11" t="s">
        <v>34</v>
      </c>
      <c r="O323" s="11" t="s">
        <v>34</v>
      </c>
    </row>
    <row r="324" spans="1:15" x14ac:dyDescent="0.3">
      <c r="A324" s="11">
        <v>966</v>
      </c>
      <c r="B324" s="11">
        <v>62</v>
      </c>
      <c r="C324" s="11">
        <v>36</v>
      </c>
      <c r="D324" s="11">
        <v>135</v>
      </c>
      <c r="E324" s="12" t="str">
        <f t="shared" si="5"/>
        <v>100+</v>
      </c>
      <c r="F324" s="13">
        <v>94301</v>
      </c>
      <c r="G324" s="11">
        <v>2</v>
      </c>
      <c r="H324" s="11">
        <v>5.2</v>
      </c>
      <c r="I324" s="11" t="s">
        <v>37</v>
      </c>
      <c r="J324" s="11">
        <v>0</v>
      </c>
      <c r="K324" s="11" t="s">
        <v>35</v>
      </c>
      <c r="L324" s="11" t="s">
        <v>34</v>
      </c>
      <c r="M324" s="11" t="s">
        <v>34</v>
      </c>
      <c r="N324" s="11" t="s">
        <v>35</v>
      </c>
      <c r="O324" s="11" t="s">
        <v>34</v>
      </c>
    </row>
    <row r="325" spans="1:15" x14ac:dyDescent="0.3">
      <c r="A325" s="11">
        <v>988</v>
      </c>
      <c r="B325" s="11">
        <v>62</v>
      </c>
      <c r="C325" s="11">
        <v>36</v>
      </c>
      <c r="D325" s="11">
        <v>84</v>
      </c>
      <c r="E325" s="12" t="str">
        <f t="shared" si="5"/>
        <v>51-100</v>
      </c>
      <c r="F325" s="13">
        <v>94609</v>
      </c>
      <c r="G325" s="11">
        <v>2</v>
      </c>
      <c r="H325" s="11">
        <v>2.8</v>
      </c>
      <c r="I325" s="11" t="s">
        <v>33</v>
      </c>
      <c r="J325" s="11">
        <v>0</v>
      </c>
      <c r="K325" s="11" t="s">
        <v>34</v>
      </c>
      <c r="L325" s="11" t="s">
        <v>34</v>
      </c>
      <c r="M325" s="11" t="s">
        <v>34</v>
      </c>
      <c r="N325" s="11" t="s">
        <v>35</v>
      </c>
      <c r="O325" s="11" t="s">
        <v>34</v>
      </c>
    </row>
    <row r="326" spans="1:15" x14ac:dyDescent="0.3">
      <c r="A326" s="11">
        <v>1026</v>
      </c>
      <c r="B326" s="11">
        <v>62</v>
      </c>
      <c r="C326" s="11">
        <v>37</v>
      </c>
      <c r="D326" s="11">
        <v>50</v>
      </c>
      <c r="E326" s="12" t="str">
        <f t="shared" si="5"/>
        <v>0-50</v>
      </c>
      <c r="F326" s="13">
        <v>94545</v>
      </c>
      <c r="G326" s="11">
        <v>3</v>
      </c>
      <c r="H326" s="11">
        <v>1.5</v>
      </c>
      <c r="I326" s="11" t="s">
        <v>33</v>
      </c>
      <c r="J326" s="11">
        <v>169</v>
      </c>
      <c r="K326" s="11" t="s">
        <v>34</v>
      </c>
      <c r="L326" s="11" t="s">
        <v>34</v>
      </c>
      <c r="M326" s="11" t="s">
        <v>34</v>
      </c>
      <c r="N326" s="11" t="s">
        <v>35</v>
      </c>
      <c r="O326" s="11" t="s">
        <v>34</v>
      </c>
    </row>
    <row r="327" spans="1:15" x14ac:dyDescent="0.3">
      <c r="A327" s="11">
        <v>1049</v>
      </c>
      <c r="B327" s="11">
        <v>62</v>
      </c>
      <c r="C327" s="11">
        <v>37</v>
      </c>
      <c r="D327" s="11">
        <v>90</v>
      </c>
      <c r="E327" s="12" t="str">
        <f t="shared" si="5"/>
        <v>51-100</v>
      </c>
      <c r="F327" s="13">
        <v>95747</v>
      </c>
      <c r="G327" s="11">
        <v>3</v>
      </c>
      <c r="H327" s="11">
        <v>0.5</v>
      </c>
      <c r="I327" s="11" t="s">
        <v>33</v>
      </c>
      <c r="J327" s="11">
        <v>0</v>
      </c>
      <c r="K327" s="11" t="s">
        <v>34</v>
      </c>
      <c r="L327" s="11" t="s">
        <v>34</v>
      </c>
      <c r="M327" s="11" t="s">
        <v>34</v>
      </c>
      <c r="N327" s="11" t="s">
        <v>35</v>
      </c>
      <c r="O327" s="11" t="s">
        <v>34</v>
      </c>
    </row>
    <row r="328" spans="1:15" x14ac:dyDescent="0.3">
      <c r="A328" s="11">
        <v>1169</v>
      </c>
      <c r="B328" s="11">
        <v>62</v>
      </c>
      <c r="C328" s="11">
        <v>37</v>
      </c>
      <c r="D328" s="11">
        <v>38</v>
      </c>
      <c r="E328" s="12" t="str">
        <f t="shared" si="5"/>
        <v>0-50</v>
      </c>
      <c r="F328" s="13">
        <v>91706</v>
      </c>
      <c r="G328" s="11">
        <v>1</v>
      </c>
      <c r="H328" s="11">
        <v>1.1000000000000001</v>
      </c>
      <c r="I328" s="11" t="s">
        <v>36</v>
      </c>
      <c r="J328" s="11">
        <v>0</v>
      </c>
      <c r="K328" s="11" t="s">
        <v>34</v>
      </c>
      <c r="L328" s="11" t="s">
        <v>34</v>
      </c>
      <c r="M328" s="11" t="s">
        <v>34</v>
      </c>
      <c r="N328" s="11" t="s">
        <v>35</v>
      </c>
      <c r="O328" s="11" t="s">
        <v>34</v>
      </c>
    </row>
    <row r="329" spans="1:15" x14ac:dyDescent="0.3">
      <c r="A329" s="11">
        <v>1187</v>
      </c>
      <c r="B329" s="11">
        <v>62</v>
      </c>
      <c r="C329" s="11">
        <v>38</v>
      </c>
      <c r="D329" s="11">
        <v>43</v>
      </c>
      <c r="E329" s="12" t="str">
        <f t="shared" si="5"/>
        <v>0-50</v>
      </c>
      <c r="F329" s="13">
        <v>94928</v>
      </c>
      <c r="G329" s="11">
        <v>4</v>
      </c>
      <c r="H329" s="11">
        <v>1.2</v>
      </c>
      <c r="I329" s="11" t="s">
        <v>37</v>
      </c>
      <c r="J329" s="11">
        <v>0</v>
      </c>
      <c r="K329" s="11" t="s">
        <v>34</v>
      </c>
      <c r="L329" s="11" t="s">
        <v>34</v>
      </c>
      <c r="M329" s="11" t="s">
        <v>34</v>
      </c>
      <c r="N329" s="11" t="s">
        <v>35</v>
      </c>
      <c r="O329" s="11" t="s">
        <v>34</v>
      </c>
    </row>
    <row r="330" spans="1:15" x14ac:dyDescent="0.3">
      <c r="A330" s="11">
        <v>1204</v>
      </c>
      <c r="B330" s="11">
        <v>62</v>
      </c>
      <c r="C330" s="11">
        <v>37</v>
      </c>
      <c r="D330" s="11">
        <v>50</v>
      </c>
      <c r="E330" s="12" t="str">
        <f t="shared" si="5"/>
        <v>0-50</v>
      </c>
      <c r="F330" s="13">
        <v>91311</v>
      </c>
      <c r="G330" s="11">
        <v>3</v>
      </c>
      <c r="H330" s="11">
        <v>2.4</v>
      </c>
      <c r="I330" s="11" t="s">
        <v>33</v>
      </c>
      <c r="J330" s="11">
        <v>0</v>
      </c>
      <c r="K330" s="11" t="s">
        <v>34</v>
      </c>
      <c r="L330" s="11" t="s">
        <v>34</v>
      </c>
      <c r="M330" s="11" t="s">
        <v>34</v>
      </c>
      <c r="N330" s="11" t="s">
        <v>35</v>
      </c>
      <c r="O330" s="11" t="s">
        <v>34</v>
      </c>
    </row>
    <row r="331" spans="1:15" x14ac:dyDescent="0.3">
      <c r="A331" s="11">
        <v>1219</v>
      </c>
      <c r="B331" s="11">
        <v>62</v>
      </c>
      <c r="C331" s="11">
        <v>36</v>
      </c>
      <c r="D331" s="11">
        <v>98</v>
      </c>
      <c r="E331" s="12" t="str">
        <f t="shared" si="5"/>
        <v>51-100</v>
      </c>
      <c r="F331" s="13">
        <v>92122</v>
      </c>
      <c r="G331" s="11">
        <v>2</v>
      </c>
      <c r="H331" s="11">
        <v>2.8</v>
      </c>
      <c r="I331" s="11" t="s">
        <v>33</v>
      </c>
      <c r="J331" s="11">
        <v>0</v>
      </c>
      <c r="K331" s="11" t="s">
        <v>34</v>
      </c>
      <c r="L331" s="11" t="s">
        <v>34</v>
      </c>
      <c r="M331" s="11" t="s">
        <v>34</v>
      </c>
      <c r="N331" s="11" t="s">
        <v>34</v>
      </c>
      <c r="O331" s="11" t="s">
        <v>34</v>
      </c>
    </row>
    <row r="332" spans="1:15" x14ac:dyDescent="0.3">
      <c r="A332" s="11">
        <v>1275</v>
      </c>
      <c r="B332" s="11">
        <v>62</v>
      </c>
      <c r="C332" s="11">
        <v>37</v>
      </c>
      <c r="D332" s="11">
        <v>61</v>
      </c>
      <c r="E332" s="12" t="str">
        <f t="shared" si="5"/>
        <v>51-100</v>
      </c>
      <c r="F332" s="13">
        <v>93117</v>
      </c>
      <c r="G332" s="11">
        <v>4</v>
      </c>
      <c r="H332" s="11">
        <v>1.7</v>
      </c>
      <c r="I332" s="11" t="s">
        <v>33</v>
      </c>
      <c r="J332" s="11">
        <v>0</v>
      </c>
      <c r="K332" s="11" t="s">
        <v>34</v>
      </c>
      <c r="L332" s="11" t="s">
        <v>34</v>
      </c>
      <c r="M332" s="11" t="s">
        <v>34</v>
      </c>
      <c r="N332" s="11" t="s">
        <v>34</v>
      </c>
      <c r="O332" s="11" t="s">
        <v>34</v>
      </c>
    </row>
    <row r="333" spans="1:15" x14ac:dyDescent="0.3">
      <c r="A333" s="11">
        <v>1291</v>
      </c>
      <c r="B333" s="11">
        <v>62</v>
      </c>
      <c r="C333" s="11">
        <v>38</v>
      </c>
      <c r="D333" s="11">
        <v>100</v>
      </c>
      <c r="E333" s="12" t="str">
        <f t="shared" si="5"/>
        <v>51-100</v>
      </c>
      <c r="F333" s="13">
        <v>90277</v>
      </c>
      <c r="G333" s="11">
        <v>4</v>
      </c>
      <c r="H333" s="11">
        <v>1.7</v>
      </c>
      <c r="I333" s="11" t="s">
        <v>37</v>
      </c>
      <c r="J333" s="11">
        <v>0</v>
      </c>
      <c r="K333" s="11" t="s">
        <v>34</v>
      </c>
      <c r="L333" s="11" t="s">
        <v>34</v>
      </c>
      <c r="M333" s="11" t="s">
        <v>34</v>
      </c>
      <c r="N333" s="11" t="s">
        <v>35</v>
      </c>
      <c r="O333" s="11" t="s">
        <v>34</v>
      </c>
    </row>
    <row r="334" spans="1:15" x14ac:dyDescent="0.3">
      <c r="A334" s="11">
        <v>1311</v>
      </c>
      <c r="B334" s="11">
        <v>62</v>
      </c>
      <c r="C334" s="11">
        <v>36</v>
      </c>
      <c r="D334" s="11">
        <v>21</v>
      </c>
      <c r="E334" s="12" t="str">
        <f t="shared" si="5"/>
        <v>0-50</v>
      </c>
      <c r="F334" s="13">
        <v>95616</v>
      </c>
      <c r="G334" s="11">
        <v>3</v>
      </c>
      <c r="H334" s="11">
        <v>0.3</v>
      </c>
      <c r="I334" s="11" t="s">
        <v>36</v>
      </c>
      <c r="J334" s="11">
        <v>0</v>
      </c>
      <c r="K334" s="11" t="s">
        <v>34</v>
      </c>
      <c r="L334" s="11" t="s">
        <v>34</v>
      </c>
      <c r="M334" s="11" t="s">
        <v>34</v>
      </c>
      <c r="N334" s="11" t="s">
        <v>34</v>
      </c>
      <c r="O334" s="11" t="s">
        <v>34</v>
      </c>
    </row>
    <row r="335" spans="1:15" x14ac:dyDescent="0.3">
      <c r="A335" s="11">
        <v>1334</v>
      </c>
      <c r="B335" s="11">
        <v>62</v>
      </c>
      <c r="C335" s="11">
        <v>38</v>
      </c>
      <c r="D335" s="11">
        <v>99</v>
      </c>
      <c r="E335" s="12" t="str">
        <f t="shared" si="5"/>
        <v>51-100</v>
      </c>
      <c r="F335" s="13">
        <v>95014</v>
      </c>
      <c r="G335" s="11">
        <v>4</v>
      </c>
      <c r="H335" s="11">
        <v>1.7</v>
      </c>
      <c r="I335" s="11" t="s">
        <v>37</v>
      </c>
      <c r="J335" s="11">
        <v>0</v>
      </c>
      <c r="K335" s="11" t="s">
        <v>34</v>
      </c>
      <c r="L335" s="11" t="s">
        <v>34</v>
      </c>
      <c r="M335" s="11" t="s">
        <v>34</v>
      </c>
      <c r="N335" s="11" t="s">
        <v>35</v>
      </c>
      <c r="O335" s="11" t="s">
        <v>34</v>
      </c>
    </row>
    <row r="336" spans="1:15" x14ac:dyDescent="0.3">
      <c r="A336" s="11">
        <v>1368</v>
      </c>
      <c r="B336" s="11">
        <v>62</v>
      </c>
      <c r="C336" s="11">
        <v>38</v>
      </c>
      <c r="D336" s="11">
        <v>42</v>
      </c>
      <c r="E336" s="12" t="str">
        <f t="shared" si="5"/>
        <v>0-50</v>
      </c>
      <c r="F336" s="13">
        <v>95747</v>
      </c>
      <c r="G336" s="11">
        <v>3</v>
      </c>
      <c r="H336" s="11">
        <v>0.1</v>
      </c>
      <c r="I336" s="11" t="s">
        <v>36</v>
      </c>
      <c r="J336" s="11">
        <v>149</v>
      </c>
      <c r="K336" s="11" t="s">
        <v>34</v>
      </c>
      <c r="L336" s="11" t="s">
        <v>34</v>
      </c>
      <c r="M336" s="11" t="s">
        <v>34</v>
      </c>
      <c r="N336" s="11" t="s">
        <v>34</v>
      </c>
      <c r="O336" s="11" t="s">
        <v>35</v>
      </c>
    </row>
    <row r="337" spans="1:15" x14ac:dyDescent="0.3">
      <c r="A337" s="11">
        <v>1380</v>
      </c>
      <c r="B337" s="11">
        <v>62</v>
      </c>
      <c r="C337" s="11">
        <v>37</v>
      </c>
      <c r="D337" s="11">
        <v>162</v>
      </c>
      <c r="E337" s="12" t="str">
        <f t="shared" si="5"/>
        <v>100+</v>
      </c>
      <c r="F337" s="13">
        <v>95051</v>
      </c>
      <c r="G337" s="11">
        <v>1</v>
      </c>
      <c r="H337" s="11">
        <v>1.3</v>
      </c>
      <c r="I337" s="11" t="s">
        <v>33</v>
      </c>
      <c r="J337" s="11">
        <v>0</v>
      </c>
      <c r="K337" s="11" t="s">
        <v>34</v>
      </c>
      <c r="L337" s="11" t="s">
        <v>34</v>
      </c>
      <c r="M337" s="11" t="s">
        <v>34</v>
      </c>
      <c r="N337" s="11" t="s">
        <v>35</v>
      </c>
      <c r="O337" s="11" t="s">
        <v>34</v>
      </c>
    </row>
    <row r="338" spans="1:15" x14ac:dyDescent="0.3">
      <c r="A338" s="11">
        <v>1394</v>
      </c>
      <c r="B338" s="11">
        <v>62</v>
      </c>
      <c r="C338" s="11">
        <v>37</v>
      </c>
      <c r="D338" s="11">
        <v>55</v>
      </c>
      <c r="E338" s="12" t="str">
        <f t="shared" si="5"/>
        <v>51-100</v>
      </c>
      <c r="F338" s="13">
        <v>95039</v>
      </c>
      <c r="G338" s="11">
        <v>3</v>
      </c>
      <c r="H338" s="11">
        <v>0.9</v>
      </c>
      <c r="I338" s="11" t="s">
        <v>36</v>
      </c>
      <c r="J338" s="11">
        <v>0</v>
      </c>
      <c r="K338" s="11" t="s">
        <v>34</v>
      </c>
      <c r="L338" s="11" t="s">
        <v>34</v>
      </c>
      <c r="M338" s="11" t="s">
        <v>34</v>
      </c>
      <c r="N338" s="11" t="s">
        <v>35</v>
      </c>
      <c r="O338" s="11" t="s">
        <v>34</v>
      </c>
    </row>
    <row r="339" spans="1:15" x14ac:dyDescent="0.3">
      <c r="A339" s="11">
        <v>1468</v>
      </c>
      <c r="B339" s="11">
        <v>62</v>
      </c>
      <c r="C339" s="11">
        <v>36</v>
      </c>
      <c r="D339" s="11">
        <v>29</v>
      </c>
      <c r="E339" s="12" t="str">
        <f t="shared" si="5"/>
        <v>0-50</v>
      </c>
      <c r="F339" s="13">
        <v>91107</v>
      </c>
      <c r="G339" s="11">
        <v>2</v>
      </c>
      <c r="H339" s="11">
        <v>0.7</v>
      </c>
      <c r="I339" s="11" t="s">
        <v>36</v>
      </c>
      <c r="J339" s="11">
        <v>0</v>
      </c>
      <c r="K339" s="11" t="s">
        <v>34</v>
      </c>
      <c r="L339" s="11" t="s">
        <v>34</v>
      </c>
      <c r="M339" s="11" t="s">
        <v>34</v>
      </c>
      <c r="N339" s="11" t="s">
        <v>34</v>
      </c>
      <c r="O339" s="11" t="s">
        <v>34</v>
      </c>
    </row>
    <row r="340" spans="1:15" x14ac:dyDescent="0.3">
      <c r="A340" s="11">
        <v>1490</v>
      </c>
      <c r="B340" s="11">
        <v>62</v>
      </c>
      <c r="C340" s="11">
        <v>38</v>
      </c>
      <c r="D340" s="11">
        <v>99</v>
      </c>
      <c r="E340" s="12" t="str">
        <f t="shared" si="5"/>
        <v>51-100</v>
      </c>
      <c r="F340" s="13">
        <v>91604</v>
      </c>
      <c r="G340" s="11">
        <v>4</v>
      </c>
      <c r="H340" s="11">
        <v>1.7</v>
      </c>
      <c r="I340" s="11" t="s">
        <v>37</v>
      </c>
      <c r="J340" s="11">
        <v>0</v>
      </c>
      <c r="K340" s="11" t="s">
        <v>34</v>
      </c>
      <c r="L340" s="11" t="s">
        <v>34</v>
      </c>
      <c r="M340" s="11" t="s">
        <v>34</v>
      </c>
      <c r="N340" s="11" t="s">
        <v>34</v>
      </c>
      <c r="O340" s="11" t="s">
        <v>34</v>
      </c>
    </row>
    <row r="341" spans="1:15" x14ac:dyDescent="0.3">
      <c r="A341" s="11">
        <v>1534</v>
      </c>
      <c r="B341" s="11">
        <v>62</v>
      </c>
      <c r="C341" s="11">
        <v>37</v>
      </c>
      <c r="D341" s="11">
        <v>155</v>
      </c>
      <c r="E341" s="12" t="str">
        <f t="shared" si="5"/>
        <v>100+</v>
      </c>
      <c r="F341" s="13">
        <v>93943</v>
      </c>
      <c r="G341" s="11">
        <v>1</v>
      </c>
      <c r="H341" s="11">
        <v>1.3</v>
      </c>
      <c r="I341" s="11" t="s">
        <v>33</v>
      </c>
      <c r="J341" s="11">
        <v>0</v>
      </c>
      <c r="K341" s="11" t="s">
        <v>34</v>
      </c>
      <c r="L341" s="11" t="s">
        <v>34</v>
      </c>
      <c r="M341" s="11" t="s">
        <v>34</v>
      </c>
      <c r="N341" s="11" t="s">
        <v>34</v>
      </c>
      <c r="O341" s="11" t="s">
        <v>34</v>
      </c>
    </row>
    <row r="342" spans="1:15" x14ac:dyDescent="0.3">
      <c r="A342" s="11">
        <v>1575</v>
      </c>
      <c r="B342" s="11">
        <v>62</v>
      </c>
      <c r="C342" s="11">
        <v>37</v>
      </c>
      <c r="D342" s="11">
        <v>42</v>
      </c>
      <c r="E342" s="12" t="str">
        <f t="shared" si="5"/>
        <v>0-50</v>
      </c>
      <c r="F342" s="13">
        <v>92106</v>
      </c>
      <c r="G342" s="11">
        <v>3</v>
      </c>
      <c r="H342" s="11">
        <v>1.5</v>
      </c>
      <c r="I342" s="11" t="s">
        <v>33</v>
      </c>
      <c r="J342" s="11">
        <v>0</v>
      </c>
      <c r="K342" s="11" t="s">
        <v>34</v>
      </c>
      <c r="L342" s="11" t="s">
        <v>34</v>
      </c>
      <c r="M342" s="11" t="s">
        <v>34</v>
      </c>
      <c r="N342" s="11" t="s">
        <v>35</v>
      </c>
      <c r="O342" s="11" t="s">
        <v>34</v>
      </c>
    </row>
    <row r="343" spans="1:15" x14ac:dyDescent="0.3">
      <c r="A343" s="11">
        <v>1616</v>
      </c>
      <c r="B343" s="11">
        <v>62</v>
      </c>
      <c r="C343" s="11">
        <v>36</v>
      </c>
      <c r="D343" s="11">
        <v>63</v>
      </c>
      <c r="E343" s="12" t="str">
        <f t="shared" si="5"/>
        <v>51-100</v>
      </c>
      <c r="F343" s="13">
        <v>93109</v>
      </c>
      <c r="G343" s="11">
        <v>1</v>
      </c>
      <c r="H343" s="11">
        <v>2.5</v>
      </c>
      <c r="I343" s="11" t="s">
        <v>36</v>
      </c>
      <c r="J343" s="11">
        <v>0</v>
      </c>
      <c r="K343" s="11" t="s">
        <v>34</v>
      </c>
      <c r="L343" s="11" t="s">
        <v>34</v>
      </c>
      <c r="M343" s="11" t="s">
        <v>34</v>
      </c>
      <c r="N343" s="11" t="s">
        <v>34</v>
      </c>
      <c r="O343" s="11" t="s">
        <v>34</v>
      </c>
    </row>
    <row r="344" spans="1:15" x14ac:dyDescent="0.3">
      <c r="A344" s="11">
        <v>1634</v>
      </c>
      <c r="B344" s="11">
        <v>62</v>
      </c>
      <c r="C344" s="11">
        <v>38</v>
      </c>
      <c r="D344" s="11">
        <v>53</v>
      </c>
      <c r="E344" s="12" t="str">
        <f t="shared" si="5"/>
        <v>51-100</v>
      </c>
      <c r="F344" s="13">
        <v>92121</v>
      </c>
      <c r="G344" s="11">
        <v>1</v>
      </c>
      <c r="H344" s="11">
        <v>0</v>
      </c>
      <c r="I344" s="11" t="s">
        <v>37</v>
      </c>
      <c r="J344" s="11">
        <v>0</v>
      </c>
      <c r="K344" s="11" t="s">
        <v>34</v>
      </c>
      <c r="L344" s="11" t="s">
        <v>34</v>
      </c>
      <c r="M344" s="11" t="s">
        <v>34</v>
      </c>
      <c r="N344" s="11" t="s">
        <v>34</v>
      </c>
      <c r="O344" s="11" t="s">
        <v>34</v>
      </c>
    </row>
    <row r="345" spans="1:15" x14ac:dyDescent="0.3">
      <c r="A345" s="11">
        <v>1652</v>
      </c>
      <c r="B345" s="11">
        <v>62</v>
      </c>
      <c r="C345" s="11">
        <v>36</v>
      </c>
      <c r="D345" s="11">
        <v>158</v>
      </c>
      <c r="E345" s="12" t="str">
        <f t="shared" si="5"/>
        <v>100+</v>
      </c>
      <c r="F345" s="13">
        <v>94301</v>
      </c>
      <c r="G345" s="11">
        <v>2</v>
      </c>
      <c r="H345" s="11">
        <v>6.3</v>
      </c>
      <c r="I345" s="11" t="s">
        <v>36</v>
      </c>
      <c r="J345" s="11">
        <v>0</v>
      </c>
      <c r="K345" s="11" t="s">
        <v>35</v>
      </c>
      <c r="L345" s="11" t="s">
        <v>34</v>
      </c>
      <c r="M345" s="11" t="s">
        <v>34</v>
      </c>
      <c r="N345" s="11" t="s">
        <v>35</v>
      </c>
      <c r="O345" s="11" t="s">
        <v>34</v>
      </c>
    </row>
    <row r="346" spans="1:15" x14ac:dyDescent="0.3">
      <c r="A346" s="11">
        <v>1681</v>
      </c>
      <c r="B346" s="11">
        <v>62</v>
      </c>
      <c r="C346" s="11">
        <v>36</v>
      </c>
      <c r="D346" s="11">
        <v>44</v>
      </c>
      <c r="E346" s="12" t="str">
        <f t="shared" si="5"/>
        <v>0-50</v>
      </c>
      <c r="F346" s="13">
        <v>92093</v>
      </c>
      <c r="G346" s="11">
        <v>2</v>
      </c>
      <c r="H346" s="11">
        <v>1</v>
      </c>
      <c r="I346" s="11" t="s">
        <v>36</v>
      </c>
      <c r="J346" s="11">
        <v>0</v>
      </c>
      <c r="K346" s="11" t="s">
        <v>34</v>
      </c>
      <c r="L346" s="11" t="s">
        <v>34</v>
      </c>
      <c r="M346" s="11" t="s">
        <v>34</v>
      </c>
      <c r="N346" s="11" t="s">
        <v>34</v>
      </c>
      <c r="O346" s="11" t="s">
        <v>34</v>
      </c>
    </row>
    <row r="347" spans="1:15" x14ac:dyDescent="0.3">
      <c r="A347" s="11">
        <v>1687</v>
      </c>
      <c r="B347" s="11">
        <v>62</v>
      </c>
      <c r="C347" s="11">
        <v>38</v>
      </c>
      <c r="D347" s="11">
        <v>39</v>
      </c>
      <c r="E347" s="12" t="str">
        <f t="shared" si="5"/>
        <v>0-50</v>
      </c>
      <c r="F347" s="13">
        <v>96003</v>
      </c>
      <c r="G347" s="11">
        <v>4</v>
      </c>
      <c r="H347" s="11">
        <v>2.2000000000000002</v>
      </c>
      <c r="I347" s="11" t="s">
        <v>33</v>
      </c>
      <c r="J347" s="11">
        <v>0</v>
      </c>
      <c r="K347" s="11" t="s">
        <v>34</v>
      </c>
      <c r="L347" s="11" t="s">
        <v>35</v>
      </c>
      <c r="M347" s="11" t="s">
        <v>34</v>
      </c>
      <c r="N347" s="11" t="s">
        <v>35</v>
      </c>
      <c r="O347" s="11" t="s">
        <v>34</v>
      </c>
    </row>
    <row r="348" spans="1:15" x14ac:dyDescent="0.3">
      <c r="A348" s="11">
        <v>1747</v>
      </c>
      <c r="B348" s="11">
        <v>62</v>
      </c>
      <c r="C348" s="11">
        <v>36</v>
      </c>
      <c r="D348" s="11">
        <v>25</v>
      </c>
      <c r="E348" s="12" t="str">
        <f t="shared" si="5"/>
        <v>0-50</v>
      </c>
      <c r="F348" s="13">
        <v>90740</v>
      </c>
      <c r="G348" s="11">
        <v>3</v>
      </c>
      <c r="H348" s="11">
        <v>0.3</v>
      </c>
      <c r="I348" s="11" t="s">
        <v>36</v>
      </c>
      <c r="J348" s="11">
        <v>0</v>
      </c>
      <c r="K348" s="11" t="s">
        <v>34</v>
      </c>
      <c r="L348" s="11" t="s">
        <v>34</v>
      </c>
      <c r="M348" s="11" t="s">
        <v>34</v>
      </c>
      <c r="N348" s="11" t="s">
        <v>35</v>
      </c>
      <c r="O348" s="11" t="s">
        <v>35</v>
      </c>
    </row>
    <row r="349" spans="1:15" x14ac:dyDescent="0.3">
      <c r="A349" s="11">
        <v>1771</v>
      </c>
      <c r="B349" s="11">
        <v>62</v>
      </c>
      <c r="C349" s="11">
        <v>37</v>
      </c>
      <c r="D349" s="11">
        <v>9</v>
      </c>
      <c r="E349" s="12" t="str">
        <f t="shared" si="5"/>
        <v>0-50</v>
      </c>
      <c r="F349" s="13">
        <v>91320</v>
      </c>
      <c r="G349" s="11">
        <v>1</v>
      </c>
      <c r="H349" s="11">
        <v>0.1</v>
      </c>
      <c r="I349" s="11" t="s">
        <v>33</v>
      </c>
      <c r="J349" s="11">
        <v>94</v>
      </c>
      <c r="K349" s="11" t="s">
        <v>34</v>
      </c>
      <c r="L349" s="11" t="s">
        <v>34</v>
      </c>
      <c r="M349" s="11" t="s">
        <v>34</v>
      </c>
      <c r="N349" s="11" t="s">
        <v>34</v>
      </c>
      <c r="O349" s="11" t="s">
        <v>34</v>
      </c>
    </row>
    <row r="350" spans="1:15" x14ac:dyDescent="0.3">
      <c r="A350" s="11">
        <v>1862</v>
      </c>
      <c r="B350" s="11">
        <v>62</v>
      </c>
      <c r="C350" s="11">
        <v>38</v>
      </c>
      <c r="D350" s="11">
        <v>161</v>
      </c>
      <c r="E350" s="12" t="str">
        <f t="shared" si="5"/>
        <v>100+</v>
      </c>
      <c r="F350" s="13">
        <v>90274</v>
      </c>
      <c r="G350" s="11">
        <v>1</v>
      </c>
      <c r="H350" s="11">
        <v>2.9</v>
      </c>
      <c r="I350" s="11" t="s">
        <v>33</v>
      </c>
      <c r="J350" s="11">
        <v>0</v>
      </c>
      <c r="K350" s="11" t="s">
        <v>34</v>
      </c>
      <c r="L350" s="11" t="s">
        <v>35</v>
      </c>
      <c r="M350" s="11" t="s">
        <v>35</v>
      </c>
      <c r="N350" s="11" t="s">
        <v>35</v>
      </c>
      <c r="O350" s="11" t="s">
        <v>35</v>
      </c>
    </row>
    <row r="351" spans="1:15" x14ac:dyDescent="0.3">
      <c r="A351" s="11">
        <v>1877</v>
      </c>
      <c r="B351" s="11">
        <v>62</v>
      </c>
      <c r="C351" s="11">
        <v>38</v>
      </c>
      <c r="D351" s="11">
        <v>123</v>
      </c>
      <c r="E351" s="12" t="str">
        <f t="shared" si="5"/>
        <v>100+</v>
      </c>
      <c r="F351" s="13">
        <v>90210</v>
      </c>
      <c r="G351" s="11">
        <v>1</v>
      </c>
      <c r="H351" s="11">
        <v>2.9</v>
      </c>
      <c r="I351" s="11" t="s">
        <v>33</v>
      </c>
      <c r="J351" s="11">
        <v>0</v>
      </c>
      <c r="K351" s="11" t="s">
        <v>34</v>
      </c>
      <c r="L351" s="11" t="s">
        <v>34</v>
      </c>
      <c r="M351" s="11" t="s">
        <v>34</v>
      </c>
      <c r="N351" s="11" t="s">
        <v>34</v>
      </c>
      <c r="O351" s="11" t="s">
        <v>34</v>
      </c>
    </row>
    <row r="352" spans="1:15" x14ac:dyDescent="0.3">
      <c r="A352" s="11">
        <v>1918</v>
      </c>
      <c r="B352" s="11">
        <v>62</v>
      </c>
      <c r="C352" s="11">
        <v>32</v>
      </c>
      <c r="D352" s="11">
        <v>53</v>
      </c>
      <c r="E352" s="12" t="str">
        <f t="shared" si="5"/>
        <v>51-100</v>
      </c>
      <c r="F352" s="13">
        <v>96001</v>
      </c>
      <c r="G352" s="11">
        <v>4</v>
      </c>
      <c r="H352" s="11">
        <v>1.67</v>
      </c>
      <c r="I352" s="11" t="s">
        <v>36</v>
      </c>
      <c r="J352" s="11">
        <v>142</v>
      </c>
      <c r="K352" s="11" t="s">
        <v>34</v>
      </c>
      <c r="L352" s="11" t="s">
        <v>34</v>
      </c>
      <c r="M352" s="11" t="s">
        <v>34</v>
      </c>
      <c r="N352" s="11" t="s">
        <v>34</v>
      </c>
      <c r="O352" s="11" t="s">
        <v>34</v>
      </c>
    </row>
    <row r="353" spans="1:15" x14ac:dyDescent="0.3">
      <c r="A353" s="11">
        <v>1925</v>
      </c>
      <c r="B353" s="11">
        <v>62</v>
      </c>
      <c r="C353" s="11">
        <v>38</v>
      </c>
      <c r="D353" s="11">
        <v>78</v>
      </c>
      <c r="E353" s="12" t="str">
        <f t="shared" si="5"/>
        <v>51-100</v>
      </c>
      <c r="F353" s="13">
        <v>92009</v>
      </c>
      <c r="G353" s="11">
        <v>1</v>
      </c>
      <c r="H353" s="11">
        <v>1.8</v>
      </c>
      <c r="I353" s="11" t="s">
        <v>36</v>
      </c>
      <c r="J353" s="11">
        <v>0</v>
      </c>
      <c r="K353" s="11" t="s">
        <v>34</v>
      </c>
      <c r="L353" s="11" t="s">
        <v>34</v>
      </c>
      <c r="M353" s="11" t="s">
        <v>34</v>
      </c>
      <c r="N353" s="11" t="s">
        <v>34</v>
      </c>
      <c r="O353" s="11" t="s">
        <v>34</v>
      </c>
    </row>
    <row r="354" spans="1:15" x14ac:dyDescent="0.3">
      <c r="A354" s="11">
        <v>1964</v>
      </c>
      <c r="B354" s="11">
        <v>62</v>
      </c>
      <c r="C354" s="11">
        <v>38</v>
      </c>
      <c r="D354" s="11">
        <v>50</v>
      </c>
      <c r="E354" s="12" t="str">
        <f t="shared" si="5"/>
        <v>0-50</v>
      </c>
      <c r="F354" s="13">
        <v>94539</v>
      </c>
      <c r="G354" s="11">
        <v>2</v>
      </c>
      <c r="H354" s="11">
        <v>1.1000000000000001</v>
      </c>
      <c r="I354" s="11" t="s">
        <v>33</v>
      </c>
      <c r="J354" s="11">
        <v>0</v>
      </c>
      <c r="K354" s="11" t="s">
        <v>34</v>
      </c>
      <c r="L354" s="11" t="s">
        <v>34</v>
      </c>
      <c r="M354" s="11" t="s">
        <v>34</v>
      </c>
      <c r="N354" s="11" t="s">
        <v>34</v>
      </c>
      <c r="O354" s="11" t="s">
        <v>35</v>
      </c>
    </row>
    <row r="355" spans="1:15" x14ac:dyDescent="0.3">
      <c r="A355" s="11">
        <v>2033</v>
      </c>
      <c r="B355" s="11">
        <v>62</v>
      </c>
      <c r="C355" s="11">
        <v>37</v>
      </c>
      <c r="D355" s="11">
        <v>32</v>
      </c>
      <c r="E355" s="12" t="str">
        <f t="shared" si="5"/>
        <v>0-50</v>
      </c>
      <c r="F355" s="13">
        <v>90266</v>
      </c>
      <c r="G355" s="11">
        <v>3</v>
      </c>
      <c r="H355" s="11">
        <v>0.2</v>
      </c>
      <c r="I355" s="11" t="s">
        <v>33</v>
      </c>
      <c r="J355" s="11">
        <v>0</v>
      </c>
      <c r="K355" s="11" t="s">
        <v>34</v>
      </c>
      <c r="L355" s="11" t="s">
        <v>35</v>
      </c>
      <c r="M355" s="11" t="s">
        <v>34</v>
      </c>
      <c r="N355" s="11" t="s">
        <v>34</v>
      </c>
      <c r="O355" s="11" t="s">
        <v>35</v>
      </c>
    </row>
    <row r="356" spans="1:15" x14ac:dyDescent="0.3">
      <c r="A356" s="11">
        <v>2071</v>
      </c>
      <c r="B356" s="11">
        <v>62</v>
      </c>
      <c r="C356" s="11">
        <v>37</v>
      </c>
      <c r="D356" s="11">
        <v>95</v>
      </c>
      <c r="E356" s="12" t="str">
        <f t="shared" si="5"/>
        <v>51-100</v>
      </c>
      <c r="F356" s="13">
        <v>91107</v>
      </c>
      <c r="G356" s="11">
        <v>3</v>
      </c>
      <c r="H356" s="11">
        <v>0.5</v>
      </c>
      <c r="I356" s="11" t="s">
        <v>33</v>
      </c>
      <c r="J356" s="11">
        <v>0</v>
      </c>
      <c r="K356" s="11" t="s">
        <v>34</v>
      </c>
      <c r="L356" s="11" t="s">
        <v>34</v>
      </c>
      <c r="M356" s="11" t="s">
        <v>34</v>
      </c>
      <c r="N356" s="11" t="s">
        <v>34</v>
      </c>
      <c r="O356" s="11" t="s">
        <v>34</v>
      </c>
    </row>
    <row r="357" spans="1:15" x14ac:dyDescent="0.3">
      <c r="A357" s="11">
        <v>2107</v>
      </c>
      <c r="B357" s="11">
        <v>62</v>
      </c>
      <c r="C357" s="11">
        <v>38</v>
      </c>
      <c r="D357" s="11">
        <v>132</v>
      </c>
      <c r="E357" s="12" t="str">
        <f t="shared" si="5"/>
        <v>100+</v>
      </c>
      <c r="F357" s="13">
        <v>90210</v>
      </c>
      <c r="G357" s="11">
        <v>1</v>
      </c>
      <c r="H357" s="11">
        <v>2.9</v>
      </c>
      <c r="I357" s="11" t="s">
        <v>33</v>
      </c>
      <c r="J357" s="11">
        <v>0</v>
      </c>
      <c r="K357" s="11" t="s">
        <v>34</v>
      </c>
      <c r="L357" s="11" t="s">
        <v>34</v>
      </c>
      <c r="M357" s="11" t="s">
        <v>34</v>
      </c>
      <c r="N357" s="11" t="s">
        <v>34</v>
      </c>
      <c r="O357" s="11" t="s">
        <v>34</v>
      </c>
    </row>
    <row r="358" spans="1:15" x14ac:dyDescent="0.3">
      <c r="A358" s="11">
        <v>2115</v>
      </c>
      <c r="B358" s="11">
        <v>62</v>
      </c>
      <c r="C358" s="11">
        <v>36</v>
      </c>
      <c r="D358" s="11">
        <v>69</v>
      </c>
      <c r="E358" s="12" t="str">
        <f t="shared" si="5"/>
        <v>51-100</v>
      </c>
      <c r="F358" s="13">
        <v>95039</v>
      </c>
      <c r="G358" s="11">
        <v>2</v>
      </c>
      <c r="H358" s="11">
        <v>1.7</v>
      </c>
      <c r="I358" s="11" t="s">
        <v>36</v>
      </c>
      <c r="J358" s="11">
        <v>0</v>
      </c>
      <c r="K358" s="11" t="s">
        <v>34</v>
      </c>
      <c r="L358" s="11" t="s">
        <v>34</v>
      </c>
      <c r="M358" s="11" t="s">
        <v>34</v>
      </c>
      <c r="N358" s="11" t="s">
        <v>35</v>
      </c>
      <c r="O358" s="11" t="s">
        <v>34</v>
      </c>
    </row>
    <row r="359" spans="1:15" x14ac:dyDescent="0.3">
      <c r="A359" s="11">
        <v>2151</v>
      </c>
      <c r="B359" s="11">
        <v>62</v>
      </c>
      <c r="C359" s="11">
        <v>38</v>
      </c>
      <c r="D359" s="11">
        <v>54</v>
      </c>
      <c r="E359" s="12" t="str">
        <f t="shared" si="5"/>
        <v>51-100</v>
      </c>
      <c r="F359" s="13">
        <v>91320</v>
      </c>
      <c r="G359" s="11">
        <v>1</v>
      </c>
      <c r="H359" s="11">
        <v>0.8</v>
      </c>
      <c r="I359" s="11" t="s">
        <v>33</v>
      </c>
      <c r="J359" s="11">
        <v>0</v>
      </c>
      <c r="K359" s="11" t="s">
        <v>34</v>
      </c>
      <c r="L359" s="11" t="s">
        <v>35</v>
      </c>
      <c r="M359" s="11" t="s">
        <v>34</v>
      </c>
      <c r="N359" s="11" t="s">
        <v>34</v>
      </c>
      <c r="O359" s="11" t="s">
        <v>35</v>
      </c>
    </row>
    <row r="360" spans="1:15" x14ac:dyDescent="0.3">
      <c r="A360" s="11">
        <v>2153</v>
      </c>
      <c r="B360" s="11">
        <v>62</v>
      </c>
      <c r="C360" s="11">
        <v>38</v>
      </c>
      <c r="D360" s="11">
        <v>30</v>
      </c>
      <c r="E360" s="12" t="str">
        <f t="shared" si="5"/>
        <v>0-50</v>
      </c>
      <c r="F360" s="13">
        <v>94304</v>
      </c>
      <c r="G360" s="11">
        <v>3</v>
      </c>
      <c r="H360" s="11">
        <v>0.1</v>
      </c>
      <c r="I360" s="11" t="s">
        <v>36</v>
      </c>
      <c r="J360" s="11">
        <v>128</v>
      </c>
      <c r="K360" s="11" t="s">
        <v>34</v>
      </c>
      <c r="L360" s="11" t="s">
        <v>34</v>
      </c>
      <c r="M360" s="11" t="s">
        <v>34</v>
      </c>
      <c r="N360" s="11" t="s">
        <v>35</v>
      </c>
      <c r="O360" s="11" t="s">
        <v>34</v>
      </c>
    </row>
    <row r="361" spans="1:15" x14ac:dyDescent="0.3">
      <c r="A361" s="11">
        <v>2156</v>
      </c>
      <c r="B361" s="11">
        <v>62</v>
      </c>
      <c r="C361" s="11">
        <v>38</v>
      </c>
      <c r="D361" s="11">
        <v>154</v>
      </c>
      <c r="E361" s="12" t="str">
        <f t="shared" si="5"/>
        <v>100+</v>
      </c>
      <c r="F361" s="13">
        <v>94305</v>
      </c>
      <c r="G361" s="11">
        <v>1</v>
      </c>
      <c r="H361" s="11">
        <v>2.9</v>
      </c>
      <c r="I361" s="11" t="s">
        <v>33</v>
      </c>
      <c r="J361" s="11">
        <v>0</v>
      </c>
      <c r="K361" s="11" t="s">
        <v>34</v>
      </c>
      <c r="L361" s="11" t="s">
        <v>34</v>
      </c>
      <c r="M361" s="11" t="s">
        <v>34</v>
      </c>
      <c r="N361" s="11" t="s">
        <v>35</v>
      </c>
      <c r="O361" s="11" t="s">
        <v>34</v>
      </c>
    </row>
    <row r="362" spans="1:15" x14ac:dyDescent="0.3">
      <c r="A362" s="11">
        <v>2185</v>
      </c>
      <c r="B362" s="11">
        <v>62</v>
      </c>
      <c r="C362" s="11">
        <v>36</v>
      </c>
      <c r="D362" s="11">
        <v>183</v>
      </c>
      <c r="E362" s="12" t="str">
        <f t="shared" si="5"/>
        <v>100+</v>
      </c>
      <c r="F362" s="13">
        <v>90095</v>
      </c>
      <c r="G362" s="11">
        <v>2</v>
      </c>
      <c r="H362" s="11">
        <v>3.4</v>
      </c>
      <c r="I362" s="11" t="s">
        <v>36</v>
      </c>
      <c r="J362" s="11">
        <v>0</v>
      </c>
      <c r="K362" s="11" t="s">
        <v>35</v>
      </c>
      <c r="L362" s="11" t="s">
        <v>34</v>
      </c>
      <c r="M362" s="11" t="s">
        <v>34</v>
      </c>
      <c r="N362" s="11" t="s">
        <v>34</v>
      </c>
      <c r="O362" s="11" t="s">
        <v>34</v>
      </c>
    </row>
    <row r="363" spans="1:15" x14ac:dyDescent="0.3">
      <c r="A363" s="11">
        <v>2287</v>
      </c>
      <c r="B363" s="11">
        <v>62</v>
      </c>
      <c r="C363" s="11">
        <v>36</v>
      </c>
      <c r="D363" s="11">
        <v>42</v>
      </c>
      <c r="E363" s="12" t="str">
        <f t="shared" si="5"/>
        <v>0-50</v>
      </c>
      <c r="F363" s="13">
        <v>94122</v>
      </c>
      <c r="G363" s="11">
        <v>1</v>
      </c>
      <c r="H363" s="11">
        <v>0.5</v>
      </c>
      <c r="I363" s="11" t="s">
        <v>36</v>
      </c>
      <c r="J363" s="11">
        <v>128</v>
      </c>
      <c r="K363" s="11" t="s">
        <v>34</v>
      </c>
      <c r="L363" s="11" t="s">
        <v>34</v>
      </c>
      <c r="M363" s="11" t="s">
        <v>34</v>
      </c>
      <c r="N363" s="11" t="s">
        <v>35</v>
      </c>
      <c r="O363" s="11" t="s">
        <v>34</v>
      </c>
    </row>
    <row r="364" spans="1:15" x14ac:dyDescent="0.3">
      <c r="A364" s="11">
        <v>2300</v>
      </c>
      <c r="B364" s="11">
        <v>62</v>
      </c>
      <c r="C364" s="11">
        <v>37</v>
      </c>
      <c r="D364" s="11">
        <v>15</v>
      </c>
      <c r="E364" s="12" t="str">
        <f t="shared" si="5"/>
        <v>0-50</v>
      </c>
      <c r="F364" s="13">
        <v>94583</v>
      </c>
      <c r="G364" s="11">
        <v>3</v>
      </c>
      <c r="H364" s="11">
        <v>0.1</v>
      </c>
      <c r="I364" s="11" t="s">
        <v>36</v>
      </c>
      <c r="J364" s="11">
        <v>91</v>
      </c>
      <c r="K364" s="11" t="s">
        <v>34</v>
      </c>
      <c r="L364" s="11" t="s">
        <v>34</v>
      </c>
      <c r="M364" s="11" t="s">
        <v>34</v>
      </c>
      <c r="N364" s="11" t="s">
        <v>34</v>
      </c>
      <c r="O364" s="11" t="s">
        <v>34</v>
      </c>
    </row>
    <row r="365" spans="1:15" x14ac:dyDescent="0.3">
      <c r="A365" s="11">
        <v>2312</v>
      </c>
      <c r="B365" s="11">
        <v>62</v>
      </c>
      <c r="C365" s="11">
        <v>37</v>
      </c>
      <c r="D365" s="11">
        <v>115</v>
      </c>
      <c r="E365" s="12" t="str">
        <f t="shared" si="5"/>
        <v>100+</v>
      </c>
      <c r="F365" s="13">
        <v>90245</v>
      </c>
      <c r="G365" s="11">
        <v>4</v>
      </c>
      <c r="H365" s="11">
        <v>3.4</v>
      </c>
      <c r="I365" s="11" t="s">
        <v>37</v>
      </c>
      <c r="J365" s="11">
        <v>0</v>
      </c>
      <c r="K365" s="11" t="s">
        <v>34</v>
      </c>
      <c r="L365" s="11" t="s">
        <v>34</v>
      </c>
      <c r="M365" s="11" t="s">
        <v>34</v>
      </c>
      <c r="N365" s="11" t="s">
        <v>35</v>
      </c>
      <c r="O365" s="11" t="s">
        <v>35</v>
      </c>
    </row>
    <row r="366" spans="1:15" x14ac:dyDescent="0.3">
      <c r="A366" s="11">
        <v>2323</v>
      </c>
      <c r="B366" s="11">
        <v>62</v>
      </c>
      <c r="C366" s="11">
        <v>37</v>
      </c>
      <c r="D366" s="11">
        <v>129</v>
      </c>
      <c r="E366" s="12" t="str">
        <f t="shared" si="5"/>
        <v>100+</v>
      </c>
      <c r="F366" s="13">
        <v>94143</v>
      </c>
      <c r="G366" s="11">
        <v>1</v>
      </c>
      <c r="H366" s="11">
        <v>1.3</v>
      </c>
      <c r="I366" s="11" t="s">
        <v>33</v>
      </c>
      <c r="J366" s="11">
        <v>0</v>
      </c>
      <c r="K366" s="11" t="s">
        <v>34</v>
      </c>
      <c r="L366" s="11" t="s">
        <v>34</v>
      </c>
      <c r="M366" s="11" t="s">
        <v>34</v>
      </c>
      <c r="N366" s="11" t="s">
        <v>35</v>
      </c>
      <c r="O366" s="11" t="s">
        <v>34</v>
      </c>
    </row>
    <row r="367" spans="1:15" x14ac:dyDescent="0.3">
      <c r="A367" s="11">
        <v>2343</v>
      </c>
      <c r="B367" s="11">
        <v>62</v>
      </c>
      <c r="C367" s="11">
        <v>37</v>
      </c>
      <c r="D367" s="11">
        <v>92</v>
      </c>
      <c r="E367" s="12" t="str">
        <f t="shared" si="5"/>
        <v>51-100</v>
      </c>
      <c r="F367" s="13">
        <v>94608</v>
      </c>
      <c r="G367" s="11">
        <v>3</v>
      </c>
      <c r="H367" s="11">
        <v>0.5</v>
      </c>
      <c r="I367" s="11" t="s">
        <v>33</v>
      </c>
      <c r="J367" s="11">
        <v>310</v>
      </c>
      <c r="K367" s="11" t="s">
        <v>34</v>
      </c>
      <c r="L367" s="11" t="s">
        <v>34</v>
      </c>
      <c r="M367" s="11" t="s">
        <v>34</v>
      </c>
      <c r="N367" s="11" t="s">
        <v>35</v>
      </c>
      <c r="O367" s="11" t="s">
        <v>34</v>
      </c>
    </row>
    <row r="368" spans="1:15" x14ac:dyDescent="0.3">
      <c r="A368" s="11">
        <v>2385</v>
      </c>
      <c r="B368" s="11">
        <v>62</v>
      </c>
      <c r="C368" s="11">
        <v>37</v>
      </c>
      <c r="D368" s="11">
        <v>53</v>
      </c>
      <c r="E368" s="12" t="str">
        <f t="shared" si="5"/>
        <v>51-100</v>
      </c>
      <c r="F368" s="13">
        <v>92028</v>
      </c>
      <c r="G368" s="11">
        <v>2</v>
      </c>
      <c r="H368" s="11">
        <v>2.8</v>
      </c>
      <c r="I368" s="11" t="s">
        <v>33</v>
      </c>
      <c r="J368" s="11">
        <v>0</v>
      </c>
      <c r="K368" s="11" t="s">
        <v>34</v>
      </c>
      <c r="L368" s="11" t="s">
        <v>34</v>
      </c>
      <c r="M368" s="11" t="s">
        <v>34</v>
      </c>
      <c r="N368" s="11" t="s">
        <v>35</v>
      </c>
      <c r="O368" s="11" t="s">
        <v>34</v>
      </c>
    </row>
    <row r="369" spans="1:15" x14ac:dyDescent="0.3">
      <c r="A369" s="11">
        <v>2400</v>
      </c>
      <c r="B369" s="11">
        <v>62</v>
      </c>
      <c r="C369" s="11">
        <v>36</v>
      </c>
      <c r="D369" s="11">
        <v>41</v>
      </c>
      <c r="E369" s="12" t="str">
        <f t="shared" si="5"/>
        <v>0-50</v>
      </c>
      <c r="F369" s="13">
        <v>90245</v>
      </c>
      <c r="G369" s="14">
        <v>2</v>
      </c>
      <c r="H369" s="11">
        <v>1</v>
      </c>
      <c r="I369" s="11" t="s">
        <v>36</v>
      </c>
      <c r="J369" s="11">
        <v>154</v>
      </c>
      <c r="K369" s="11" t="s">
        <v>34</v>
      </c>
      <c r="L369" s="11" t="s">
        <v>35</v>
      </c>
      <c r="M369" s="11" t="s">
        <v>34</v>
      </c>
      <c r="N369" s="11" t="s">
        <v>35</v>
      </c>
      <c r="O369" s="11" t="s">
        <v>34</v>
      </c>
    </row>
    <row r="370" spans="1:15" x14ac:dyDescent="0.3">
      <c r="A370" s="11">
        <v>2439</v>
      </c>
      <c r="B370" s="11">
        <v>62</v>
      </c>
      <c r="C370" s="11">
        <v>37</v>
      </c>
      <c r="D370" s="11">
        <v>29</v>
      </c>
      <c r="E370" s="12" t="str">
        <f t="shared" si="5"/>
        <v>0-50</v>
      </c>
      <c r="F370" s="13">
        <v>91030</v>
      </c>
      <c r="G370" s="11">
        <v>1</v>
      </c>
      <c r="H370" s="11">
        <v>0.3</v>
      </c>
      <c r="I370" s="11" t="s">
        <v>36</v>
      </c>
      <c r="J370" s="11">
        <v>0</v>
      </c>
      <c r="K370" s="11" t="s">
        <v>34</v>
      </c>
      <c r="L370" s="11" t="s">
        <v>34</v>
      </c>
      <c r="M370" s="11" t="s">
        <v>34</v>
      </c>
      <c r="N370" s="11" t="s">
        <v>34</v>
      </c>
      <c r="O370" s="11" t="s">
        <v>35</v>
      </c>
    </row>
    <row r="371" spans="1:15" x14ac:dyDescent="0.3">
      <c r="A371" s="11">
        <v>2460</v>
      </c>
      <c r="B371" s="11">
        <v>62</v>
      </c>
      <c r="C371" s="11">
        <v>37</v>
      </c>
      <c r="D371" s="11">
        <v>41</v>
      </c>
      <c r="E371" s="12" t="str">
        <f t="shared" si="5"/>
        <v>0-50</v>
      </c>
      <c r="F371" s="13">
        <v>95060</v>
      </c>
      <c r="G371" s="11">
        <v>3</v>
      </c>
      <c r="H371" s="11">
        <v>0.9</v>
      </c>
      <c r="I371" s="11" t="s">
        <v>36</v>
      </c>
      <c r="J371" s="11">
        <v>0</v>
      </c>
      <c r="K371" s="11" t="s">
        <v>34</v>
      </c>
      <c r="L371" s="11" t="s">
        <v>34</v>
      </c>
      <c r="M371" s="11" t="s">
        <v>34</v>
      </c>
      <c r="N371" s="11" t="s">
        <v>35</v>
      </c>
      <c r="O371" s="11" t="s">
        <v>35</v>
      </c>
    </row>
    <row r="372" spans="1:15" x14ac:dyDescent="0.3">
      <c r="A372" s="11">
        <v>2473</v>
      </c>
      <c r="B372" s="11">
        <v>62</v>
      </c>
      <c r="C372" s="11">
        <v>36</v>
      </c>
      <c r="D372" s="11">
        <v>119</v>
      </c>
      <c r="E372" s="12" t="str">
        <f t="shared" si="5"/>
        <v>100+</v>
      </c>
      <c r="F372" s="13">
        <v>94720</v>
      </c>
      <c r="G372" s="11">
        <v>2</v>
      </c>
      <c r="H372" s="11">
        <v>2</v>
      </c>
      <c r="I372" s="11" t="s">
        <v>33</v>
      </c>
      <c r="J372" s="11">
        <v>0</v>
      </c>
      <c r="K372" s="11" t="s">
        <v>34</v>
      </c>
      <c r="L372" s="11" t="s">
        <v>34</v>
      </c>
      <c r="M372" s="11" t="s">
        <v>34</v>
      </c>
      <c r="N372" s="11" t="s">
        <v>34</v>
      </c>
      <c r="O372" s="11" t="s">
        <v>34</v>
      </c>
    </row>
    <row r="373" spans="1:15" x14ac:dyDescent="0.3">
      <c r="A373" s="11">
        <v>2511</v>
      </c>
      <c r="B373" s="11">
        <v>62</v>
      </c>
      <c r="C373" s="11">
        <v>38</v>
      </c>
      <c r="D373" s="11">
        <v>52</v>
      </c>
      <c r="E373" s="12" t="str">
        <f t="shared" si="5"/>
        <v>51-100</v>
      </c>
      <c r="F373" s="13">
        <v>95616</v>
      </c>
      <c r="G373" s="11">
        <v>4</v>
      </c>
      <c r="H373" s="11">
        <v>1.3</v>
      </c>
      <c r="I373" s="11" t="s">
        <v>37</v>
      </c>
      <c r="J373" s="11">
        <v>0</v>
      </c>
      <c r="K373" s="11" t="s">
        <v>34</v>
      </c>
      <c r="L373" s="11" t="s">
        <v>34</v>
      </c>
      <c r="M373" s="11" t="s">
        <v>34</v>
      </c>
      <c r="N373" s="11" t="s">
        <v>35</v>
      </c>
      <c r="O373" s="11" t="s">
        <v>35</v>
      </c>
    </row>
    <row r="374" spans="1:15" x14ac:dyDescent="0.3">
      <c r="A374" s="11">
        <v>2573</v>
      </c>
      <c r="B374" s="11">
        <v>62</v>
      </c>
      <c r="C374" s="11">
        <v>32</v>
      </c>
      <c r="D374" s="11">
        <v>33</v>
      </c>
      <c r="E374" s="12" t="str">
        <f t="shared" si="5"/>
        <v>0-50</v>
      </c>
      <c r="F374" s="13">
        <v>93907</v>
      </c>
      <c r="G374" s="11">
        <v>1</v>
      </c>
      <c r="H374" s="11">
        <v>1.5</v>
      </c>
      <c r="I374" s="11" t="s">
        <v>36</v>
      </c>
      <c r="J374" s="11">
        <v>140</v>
      </c>
      <c r="K374" s="11" t="s">
        <v>34</v>
      </c>
      <c r="L374" s="11" t="s">
        <v>34</v>
      </c>
      <c r="M374" s="11" t="s">
        <v>34</v>
      </c>
      <c r="N374" s="11" t="s">
        <v>35</v>
      </c>
      <c r="O374" s="11" t="s">
        <v>35</v>
      </c>
    </row>
    <row r="375" spans="1:15" x14ac:dyDescent="0.3">
      <c r="A375" s="11">
        <v>2672</v>
      </c>
      <c r="B375" s="11">
        <v>62</v>
      </c>
      <c r="C375" s="11">
        <v>37</v>
      </c>
      <c r="D375" s="11">
        <v>128</v>
      </c>
      <c r="E375" s="12" t="str">
        <f t="shared" si="5"/>
        <v>100+</v>
      </c>
      <c r="F375" s="13">
        <v>92093</v>
      </c>
      <c r="G375" s="11">
        <v>1</v>
      </c>
      <c r="H375" s="11">
        <v>2.5</v>
      </c>
      <c r="I375" s="11" t="s">
        <v>33</v>
      </c>
      <c r="J375" s="11">
        <v>0</v>
      </c>
      <c r="K375" s="11" t="s">
        <v>34</v>
      </c>
      <c r="L375" s="11" t="s">
        <v>34</v>
      </c>
      <c r="M375" s="11" t="s">
        <v>34</v>
      </c>
      <c r="N375" s="11" t="s">
        <v>34</v>
      </c>
      <c r="O375" s="11" t="s">
        <v>34</v>
      </c>
    </row>
    <row r="376" spans="1:15" x14ac:dyDescent="0.3">
      <c r="A376" s="11">
        <v>2727</v>
      </c>
      <c r="B376" s="11">
        <v>62</v>
      </c>
      <c r="C376" s="11">
        <v>37</v>
      </c>
      <c r="D376" s="11">
        <v>18</v>
      </c>
      <c r="E376" s="12" t="str">
        <f t="shared" si="5"/>
        <v>0-50</v>
      </c>
      <c r="F376" s="13">
        <v>92028</v>
      </c>
      <c r="G376" s="11">
        <v>1</v>
      </c>
      <c r="H376" s="11">
        <v>1.5</v>
      </c>
      <c r="I376" s="11" t="s">
        <v>37</v>
      </c>
      <c r="J376" s="11">
        <v>127</v>
      </c>
      <c r="K376" s="11" t="s">
        <v>34</v>
      </c>
      <c r="L376" s="11" t="s">
        <v>34</v>
      </c>
      <c r="M376" s="11" t="s">
        <v>34</v>
      </c>
      <c r="N376" s="11" t="s">
        <v>34</v>
      </c>
      <c r="O376" s="11" t="s">
        <v>34</v>
      </c>
    </row>
    <row r="377" spans="1:15" x14ac:dyDescent="0.3">
      <c r="A377" s="11">
        <v>2750</v>
      </c>
      <c r="B377" s="11">
        <v>62</v>
      </c>
      <c r="C377" s="11">
        <v>37</v>
      </c>
      <c r="D377" s="11">
        <v>82</v>
      </c>
      <c r="E377" s="12" t="str">
        <f t="shared" si="5"/>
        <v>51-100</v>
      </c>
      <c r="F377" s="13">
        <v>94086</v>
      </c>
      <c r="G377" s="11">
        <v>1</v>
      </c>
      <c r="H377" s="11">
        <v>0.8</v>
      </c>
      <c r="I377" s="11" t="s">
        <v>36</v>
      </c>
      <c r="J377" s="11">
        <v>312</v>
      </c>
      <c r="K377" s="11" t="s">
        <v>34</v>
      </c>
      <c r="L377" s="11" t="s">
        <v>34</v>
      </c>
      <c r="M377" s="11" t="s">
        <v>34</v>
      </c>
      <c r="N377" s="11" t="s">
        <v>35</v>
      </c>
      <c r="O377" s="11" t="s">
        <v>34</v>
      </c>
    </row>
    <row r="378" spans="1:15" x14ac:dyDescent="0.3">
      <c r="A378" s="11">
        <v>2759</v>
      </c>
      <c r="B378" s="11">
        <v>62</v>
      </c>
      <c r="C378" s="11">
        <v>36</v>
      </c>
      <c r="D378" s="11">
        <v>35</v>
      </c>
      <c r="E378" s="12" t="str">
        <f t="shared" si="5"/>
        <v>0-50</v>
      </c>
      <c r="F378" s="13">
        <v>94501</v>
      </c>
      <c r="G378" s="11">
        <v>2</v>
      </c>
      <c r="H378" s="11">
        <v>0.7</v>
      </c>
      <c r="I378" s="11" t="s">
        <v>36</v>
      </c>
      <c r="J378" s="11">
        <v>0</v>
      </c>
      <c r="K378" s="11" t="s">
        <v>34</v>
      </c>
      <c r="L378" s="11" t="s">
        <v>35</v>
      </c>
      <c r="M378" s="11" t="s">
        <v>34</v>
      </c>
      <c r="N378" s="11" t="s">
        <v>34</v>
      </c>
      <c r="O378" s="11" t="s">
        <v>35</v>
      </c>
    </row>
    <row r="379" spans="1:15" x14ac:dyDescent="0.3">
      <c r="A379" s="11">
        <v>2825</v>
      </c>
      <c r="B379" s="11">
        <v>62</v>
      </c>
      <c r="C379" s="11">
        <v>36</v>
      </c>
      <c r="D379" s="11">
        <v>44</v>
      </c>
      <c r="E379" s="12" t="str">
        <f t="shared" si="5"/>
        <v>0-50</v>
      </c>
      <c r="F379" s="13">
        <v>92867</v>
      </c>
      <c r="G379" s="11">
        <v>2</v>
      </c>
      <c r="H379" s="11">
        <v>0.3</v>
      </c>
      <c r="I379" s="11" t="s">
        <v>33</v>
      </c>
      <c r="J379" s="11">
        <v>0</v>
      </c>
      <c r="K379" s="11" t="s">
        <v>34</v>
      </c>
      <c r="L379" s="11" t="s">
        <v>34</v>
      </c>
      <c r="M379" s="11" t="s">
        <v>34</v>
      </c>
      <c r="N379" s="11" t="s">
        <v>34</v>
      </c>
      <c r="O379" s="11" t="s">
        <v>34</v>
      </c>
    </row>
    <row r="380" spans="1:15" x14ac:dyDescent="0.3">
      <c r="A380" s="11">
        <v>2846</v>
      </c>
      <c r="B380" s="11">
        <v>62</v>
      </c>
      <c r="C380" s="11">
        <v>36</v>
      </c>
      <c r="D380" s="11">
        <v>85</v>
      </c>
      <c r="E380" s="12" t="str">
        <f t="shared" si="5"/>
        <v>51-100</v>
      </c>
      <c r="F380" s="13">
        <v>90019</v>
      </c>
      <c r="G380" s="11">
        <v>2</v>
      </c>
      <c r="H380" s="11">
        <v>1.7</v>
      </c>
      <c r="I380" s="11" t="s">
        <v>36</v>
      </c>
      <c r="J380" s="11">
        <v>98</v>
      </c>
      <c r="K380" s="11" t="s">
        <v>34</v>
      </c>
      <c r="L380" s="11" t="s">
        <v>34</v>
      </c>
      <c r="M380" s="11" t="s">
        <v>34</v>
      </c>
      <c r="N380" s="11" t="s">
        <v>34</v>
      </c>
      <c r="O380" s="11" t="s">
        <v>34</v>
      </c>
    </row>
    <row r="381" spans="1:15" x14ac:dyDescent="0.3">
      <c r="A381" s="11">
        <v>2938</v>
      </c>
      <c r="B381" s="11">
        <v>62</v>
      </c>
      <c r="C381" s="11">
        <v>36</v>
      </c>
      <c r="D381" s="11">
        <v>89</v>
      </c>
      <c r="E381" s="12" t="str">
        <f t="shared" si="5"/>
        <v>51-100</v>
      </c>
      <c r="F381" s="13">
        <v>94022</v>
      </c>
      <c r="G381" s="11">
        <v>2</v>
      </c>
      <c r="H381" s="11">
        <v>2</v>
      </c>
      <c r="I381" s="11" t="s">
        <v>33</v>
      </c>
      <c r="J381" s="11">
        <v>0</v>
      </c>
      <c r="K381" s="11" t="s">
        <v>34</v>
      </c>
      <c r="L381" s="11" t="s">
        <v>34</v>
      </c>
      <c r="M381" s="11" t="s">
        <v>34</v>
      </c>
      <c r="N381" s="11" t="s">
        <v>35</v>
      </c>
      <c r="O381" s="11" t="s">
        <v>35</v>
      </c>
    </row>
    <row r="382" spans="1:15" x14ac:dyDescent="0.3">
      <c r="A382" s="11">
        <v>2957</v>
      </c>
      <c r="B382" s="11">
        <v>62</v>
      </c>
      <c r="C382" s="11">
        <v>38</v>
      </c>
      <c r="D382" s="11">
        <v>195</v>
      </c>
      <c r="E382" s="12" t="str">
        <f t="shared" si="5"/>
        <v>100+</v>
      </c>
      <c r="F382" s="13">
        <v>91125</v>
      </c>
      <c r="G382" s="11">
        <v>4</v>
      </c>
      <c r="H382" s="11">
        <v>5.2</v>
      </c>
      <c r="I382" s="11" t="s">
        <v>36</v>
      </c>
      <c r="J382" s="11">
        <v>522</v>
      </c>
      <c r="K382" s="11" t="s">
        <v>35</v>
      </c>
      <c r="L382" s="11" t="s">
        <v>34</v>
      </c>
      <c r="M382" s="11" t="s">
        <v>35</v>
      </c>
      <c r="N382" s="11" t="s">
        <v>35</v>
      </c>
      <c r="O382" s="11" t="s">
        <v>35</v>
      </c>
    </row>
    <row r="383" spans="1:15" x14ac:dyDescent="0.3">
      <c r="A383" s="11">
        <v>3006</v>
      </c>
      <c r="B383" s="11">
        <v>62</v>
      </c>
      <c r="C383" s="11">
        <v>36</v>
      </c>
      <c r="D383" s="11">
        <v>148</v>
      </c>
      <c r="E383" s="12" t="str">
        <f t="shared" si="5"/>
        <v>100+</v>
      </c>
      <c r="F383" s="13">
        <v>94111</v>
      </c>
      <c r="G383" s="11">
        <v>3</v>
      </c>
      <c r="H383" s="11">
        <v>7</v>
      </c>
      <c r="I383" s="11" t="s">
        <v>37</v>
      </c>
      <c r="J383" s="11">
        <v>0</v>
      </c>
      <c r="K383" s="11" t="s">
        <v>35</v>
      </c>
      <c r="L383" s="11" t="s">
        <v>34</v>
      </c>
      <c r="M383" s="11" t="s">
        <v>34</v>
      </c>
      <c r="N383" s="11" t="s">
        <v>35</v>
      </c>
      <c r="O383" s="11" t="s">
        <v>34</v>
      </c>
    </row>
    <row r="384" spans="1:15" x14ac:dyDescent="0.3">
      <c r="A384" s="11">
        <v>3007</v>
      </c>
      <c r="B384" s="11">
        <v>62</v>
      </c>
      <c r="C384" s="11">
        <v>37</v>
      </c>
      <c r="D384" s="11">
        <v>169</v>
      </c>
      <c r="E384" s="12" t="str">
        <f t="shared" si="5"/>
        <v>100+</v>
      </c>
      <c r="F384" s="13">
        <v>95014</v>
      </c>
      <c r="G384" s="11">
        <v>3</v>
      </c>
      <c r="H384" s="11">
        <v>5</v>
      </c>
      <c r="I384" s="11" t="s">
        <v>37</v>
      </c>
      <c r="J384" s="11">
        <v>184</v>
      </c>
      <c r="K384" s="11" t="s">
        <v>35</v>
      </c>
      <c r="L384" s="11" t="s">
        <v>34</v>
      </c>
      <c r="M384" s="11" t="s">
        <v>35</v>
      </c>
      <c r="N384" s="11" t="s">
        <v>35</v>
      </c>
      <c r="O384" s="11" t="s">
        <v>35</v>
      </c>
    </row>
    <row r="385" spans="1:15" x14ac:dyDescent="0.3">
      <c r="A385" s="11">
        <v>3168</v>
      </c>
      <c r="B385" s="11">
        <v>62</v>
      </c>
      <c r="C385" s="11">
        <v>38</v>
      </c>
      <c r="D385" s="11">
        <v>58</v>
      </c>
      <c r="E385" s="12" t="str">
        <f t="shared" si="5"/>
        <v>51-100</v>
      </c>
      <c r="F385" s="13">
        <v>94720</v>
      </c>
      <c r="G385" s="11">
        <v>4</v>
      </c>
      <c r="H385" s="11">
        <v>1.2</v>
      </c>
      <c r="I385" s="11" t="s">
        <v>37</v>
      </c>
      <c r="J385" s="11">
        <v>228</v>
      </c>
      <c r="K385" s="11" t="s">
        <v>34</v>
      </c>
      <c r="L385" s="11" t="s">
        <v>34</v>
      </c>
      <c r="M385" s="11" t="s">
        <v>34</v>
      </c>
      <c r="N385" s="11" t="s">
        <v>34</v>
      </c>
      <c r="O385" s="11" t="s">
        <v>35</v>
      </c>
    </row>
    <row r="386" spans="1:15" x14ac:dyDescent="0.3">
      <c r="A386" s="11">
        <v>3232</v>
      </c>
      <c r="B386" s="11">
        <v>62</v>
      </c>
      <c r="C386" s="11">
        <v>37</v>
      </c>
      <c r="D386" s="11">
        <v>24</v>
      </c>
      <c r="E386" s="12" t="str">
        <f t="shared" ref="E386:E449" si="6">IF(D386&lt;=50,"0-50",IF(D386&lt;=100,"51-100","100+"))</f>
        <v>0-50</v>
      </c>
      <c r="F386" s="13">
        <v>90717</v>
      </c>
      <c r="G386" s="11">
        <v>1</v>
      </c>
      <c r="H386" s="11">
        <v>0.3</v>
      </c>
      <c r="I386" s="11" t="s">
        <v>36</v>
      </c>
      <c r="J386" s="11">
        <v>0</v>
      </c>
      <c r="K386" s="11" t="s">
        <v>34</v>
      </c>
      <c r="L386" s="11" t="s">
        <v>35</v>
      </c>
      <c r="M386" s="11" t="s">
        <v>34</v>
      </c>
      <c r="N386" s="11" t="s">
        <v>35</v>
      </c>
      <c r="O386" s="11" t="s">
        <v>34</v>
      </c>
    </row>
    <row r="387" spans="1:15" x14ac:dyDescent="0.3">
      <c r="A387" s="11">
        <v>3241</v>
      </c>
      <c r="B387" s="11">
        <v>62</v>
      </c>
      <c r="C387" s="11">
        <v>36</v>
      </c>
      <c r="D387" s="11">
        <v>63</v>
      </c>
      <c r="E387" s="12" t="str">
        <f t="shared" si="6"/>
        <v>51-100</v>
      </c>
      <c r="F387" s="13">
        <v>93407</v>
      </c>
      <c r="G387" s="11">
        <v>1</v>
      </c>
      <c r="H387" s="11">
        <v>1.6</v>
      </c>
      <c r="I387" s="11" t="s">
        <v>33</v>
      </c>
      <c r="J387" s="11">
        <v>118</v>
      </c>
      <c r="K387" s="11" t="s">
        <v>34</v>
      </c>
      <c r="L387" s="11" t="s">
        <v>34</v>
      </c>
      <c r="M387" s="11" t="s">
        <v>34</v>
      </c>
      <c r="N387" s="11" t="s">
        <v>35</v>
      </c>
      <c r="O387" s="11" t="s">
        <v>34</v>
      </c>
    </row>
    <row r="388" spans="1:15" x14ac:dyDescent="0.3">
      <c r="A388" s="11">
        <v>3253</v>
      </c>
      <c r="B388" s="11">
        <v>62</v>
      </c>
      <c r="C388" s="11">
        <v>38</v>
      </c>
      <c r="D388" s="11">
        <v>78</v>
      </c>
      <c r="E388" s="12" t="str">
        <f t="shared" si="6"/>
        <v>51-100</v>
      </c>
      <c r="F388" s="13">
        <v>92521</v>
      </c>
      <c r="G388" s="11">
        <v>2</v>
      </c>
      <c r="H388" s="11">
        <v>0</v>
      </c>
      <c r="I388" s="11" t="s">
        <v>36</v>
      </c>
      <c r="J388" s="11">
        <v>0</v>
      </c>
      <c r="K388" s="11" t="s">
        <v>34</v>
      </c>
      <c r="L388" s="11" t="s">
        <v>34</v>
      </c>
      <c r="M388" s="11" t="s">
        <v>34</v>
      </c>
      <c r="N388" s="11" t="s">
        <v>35</v>
      </c>
      <c r="O388" s="11" t="s">
        <v>34</v>
      </c>
    </row>
    <row r="389" spans="1:15" x14ac:dyDescent="0.3">
      <c r="A389" s="11">
        <v>3287</v>
      </c>
      <c r="B389" s="11">
        <v>62</v>
      </c>
      <c r="C389" s="11">
        <v>36</v>
      </c>
      <c r="D389" s="11">
        <v>58</v>
      </c>
      <c r="E389" s="12" t="str">
        <f t="shared" si="6"/>
        <v>51-100</v>
      </c>
      <c r="F389" s="13">
        <v>95020</v>
      </c>
      <c r="G389" s="11">
        <v>1</v>
      </c>
      <c r="H389" s="11">
        <v>2.8</v>
      </c>
      <c r="I389" s="11" t="s">
        <v>37</v>
      </c>
      <c r="J389" s="11">
        <v>0</v>
      </c>
      <c r="K389" s="11" t="s">
        <v>34</v>
      </c>
      <c r="L389" s="11" t="s">
        <v>34</v>
      </c>
      <c r="M389" s="11" t="s">
        <v>34</v>
      </c>
      <c r="N389" s="11" t="s">
        <v>34</v>
      </c>
      <c r="O389" s="11" t="s">
        <v>35</v>
      </c>
    </row>
    <row r="390" spans="1:15" x14ac:dyDescent="0.3">
      <c r="A390" s="11">
        <v>3301</v>
      </c>
      <c r="B390" s="11">
        <v>62</v>
      </c>
      <c r="C390" s="11">
        <v>38</v>
      </c>
      <c r="D390" s="11">
        <v>43</v>
      </c>
      <c r="E390" s="12" t="str">
        <f t="shared" si="6"/>
        <v>0-50</v>
      </c>
      <c r="F390" s="13">
        <v>92354</v>
      </c>
      <c r="G390" s="11">
        <v>1</v>
      </c>
      <c r="H390" s="11">
        <v>1.9</v>
      </c>
      <c r="I390" s="11" t="s">
        <v>37</v>
      </c>
      <c r="J390" s="11">
        <v>0</v>
      </c>
      <c r="K390" s="11" t="s">
        <v>34</v>
      </c>
      <c r="L390" s="11" t="s">
        <v>34</v>
      </c>
      <c r="M390" s="11" t="s">
        <v>34</v>
      </c>
      <c r="N390" s="11" t="s">
        <v>35</v>
      </c>
      <c r="O390" s="11" t="s">
        <v>34</v>
      </c>
    </row>
    <row r="391" spans="1:15" x14ac:dyDescent="0.3">
      <c r="A391" s="11">
        <v>3344</v>
      </c>
      <c r="B391" s="11">
        <v>62</v>
      </c>
      <c r="C391" s="11">
        <v>37</v>
      </c>
      <c r="D391" s="11">
        <v>125</v>
      </c>
      <c r="E391" s="12" t="str">
        <f t="shared" si="6"/>
        <v>100+</v>
      </c>
      <c r="F391" s="13">
        <v>94801</v>
      </c>
      <c r="G391" s="11">
        <v>1</v>
      </c>
      <c r="H391" s="11">
        <v>1</v>
      </c>
      <c r="I391" s="11" t="s">
        <v>36</v>
      </c>
      <c r="J391" s="11">
        <v>0</v>
      </c>
      <c r="K391" s="11" t="s">
        <v>35</v>
      </c>
      <c r="L391" s="11" t="s">
        <v>34</v>
      </c>
      <c r="M391" s="11" t="s">
        <v>34</v>
      </c>
      <c r="N391" s="11" t="s">
        <v>35</v>
      </c>
      <c r="O391" s="11" t="s">
        <v>34</v>
      </c>
    </row>
    <row r="392" spans="1:15" x14ac:dyDescent="0.3">
      <c r="A392" s="11">
        <v>3383</v>
      </c>
      <c r="B392" s="11">
        <v>62</v>
      </c>
      <c r="C392" s="11">
        <v>36</v>
      </c>
      <c r="D392" s="11">
        <v>103</v>
      </c>
      <c r="E392" s="12" t="str">
        <f t="shared" si="6"/>
        <v>100+</v>
      </c>
      <c r="F392" s="13">
        <v>92182</v>
      </c>
      <c r="G392" s="11">
        <v>2</v>
      </c>
      <c r="H392" s="11">
        <v>2.8</v>
      </c>
      <c r="I392" s="11" t="s">
        <v>33</v>
      </c>
      <c r="J392" s="11">
        <v>0</v>
      </c>
      <c r="K392" s="11" t="s">
        <v>34</v>
      </c>
      <c r="L392" s="11" t="s">
        <v>35</v>
      </c>
      <c r="M392" s="11" t="s">
        <v>35</v>
      </c>
      <c r="N392" s="11" t="s">
        <v>35</v>
      </c>
      <c r="O392" s="11" t="s">
        <v>34</v>
      </c>
    </row>
    <row r="393" spans="1:15" x14ac:dyDescent="0.3">
      <c r="A393" s="11">
        <v>3589</v>
      </c>
      <c r="B393" s="11">
        <v>62</v>
      </c>
      <c r="C393" s="11">
        <v>38</v>
      </c>
      <c r="D393" s="11">
        <v>65</v>
      </c>
      <c r="E393" s="12" t="str">
        <f t="shared" si="6"/>
        <v>51-100</v>
      </c>
      <c r="F393" s="13">
        <v>91768</v>
      </c>
      <c r="G393" s="11">
        <v>1</v>
      </c>
      <c r="H393" s="11">
        <v>0</v>
      </c>
      <c r="I393" s="11" t="s">
        <v>37</v>
      </c>
      <c r="J393" s="11">
        <v>0</v>
      </c>
      <c r="K393" s="11" t="s">
        <v>34</v>
      </c>
      <c r="L393" s="11" t="s">
        <v>34</v>
      </c>
      <c r="M393" s="11" t="s">
        <v>34</v>
      </c>
      <c r="N393" s="11" t="s">
        <v>35</v>
      </c>
      <c r="O393" s="11" t="s">
        <v>34</v>
      </c>
    </row>
    <row r="394" spans="1:15" x14ac:dyDescent="0.3">
      <c r="A394" s="11">
        <v>3677</v>
      </c>
      <c r="B394" s="11">
        <v>62</v>
      </c>
      <c r="C394" s="11">
        <v>37</v>
      </c>
      <c r="D394" s="11">
        <v>22</v>
      </c>
      <c r="E394" s="12" t="str">
        <f t="shared" si="6"/>
        <v>0-50</v>
      </c>
      <c r="F394" s="13">
        <v>95818</v>
      </c>
      <c r="G394" s="11">
        <v>1</v>
      </c>
      <c r="H394" s="11">
        <v>1.5</v>
      </c>
      <c r="I394" s="11" t="s">
        <v>37</v>
      </c>
      <c r="J394" s="11">
        <v>111</v>
      </c>
      <c r="K394" s="11" t="s">
        <v>34</v>
      </c>
      <c r="L394" s="11" t="s">
        <v>34</v>
      </c>
      <c r="M394" s="11" t="s">
        <v>34</v>
      </c>
      <c r="N394" s="11" t="s">
        <v>35</v>
      </c>
      <c r="O394" s="11" t="s">
        <v>34</v>
      </c>
    </row>
    <row r="395" spans="1:15" x14ac:dyDescent="0.3">
      <c r="A395" s="11">
        <v>3764</v>
      </c>
      <c r="B395" s="11">
        <v>62</v>
      </c>
      <c r="C395" s="11">
        <v>36</v>
      </c>
      <c r="D395" s="11">
        <v>81</v>
      </c>
      <c r="E395" s="12" t="str">
        <f t="shared" si="6"/>
        <v>51-100</v>
      </c>
      <c r="F395" s="13">
        <v>95051</v>
      </c>
      <c r="G395" s="11">
        <v>3</v>
      </c>
      <c r="H395" s="11">
        <v>4.4000000000000004</v>
      </c>
      <c r="I395" s="11" t="s">
        <v>33</v>
      </c>
      <c r="J395" s="11">
        <v>0</v>
      </c>
      <c r="K395" s="11" t="s">
        <v>34</v>
      </c>
      <c r="L395" s="11" t="s">
        <v>34</v>
      </c>
      <c r="M395" s="11" t="s">
        <v>34</v>
      </c>
      <c r="N395" s="11" t="s">
        <v>34</v>
      </c>
      <c r="O395" s="11" t="s">
        <v>35</v>
      </c>
    </row>
    <row r="396" spans="1:15" x14ac:dyDescent="0.3">
      <c r="A396" s="11">
        <v>3774</v>
      </c>
      <c r="B396" s="11">
        <v>62</v>
      </c>
      <c r="C396" s="11">
        <v>36</v>
      </c>
      <c r="D396" s="11">
        <v>83</v>
      </c>
      <c r="E396" s="12" t="str">
        <f t="shared" si="6"/>
        <v>51-100</v>
      </c>
      <c r="F396" s="13">
        <v>93940</v>
      </c>
      <c r="G396" s="11">
        <v>4</v>
      </c>
      <c r="H396" s="11">
        <v>2.4</v>
      </c>
      <c r="I396" s="11" t="s">
        <v>36</v>
      </c>
      <c r="J396" s="11">
        <v>0</v>
      </c>
      <c r="K396" s="11" t="s">
        <v>34</v>
      </c>
      <c r="L396" s="11" t="s">
        <v>35</v>
      </c>
      <c r="M396" s="11" t="s">
        <v>34</v>
      </c>
      <c r="N396" s="11" t="s">
        <v>34</v>
      </c>
      <c r="O396" s="11" t="s">
        <v>34</v>
      </c>
    </row>
    <row r="397" spans="1:15" x14ac:dyDescent="0.3">
      <c r="A397" s="11">
        <v>3778</v>
      </c>
      <c r="B397" s="11">
        <v>62</v>
      </c>
      <c r="C397" s="11">
        <v>37</v>
      </c>
      <c r="D397" s="11">
        <v>98</v>
      </c>
      <c r="E397" s="12" t="str">
        <f t="shared" si="6"/>
        <v>51-100</v>
      </c>
      <c r="F397" s="13">
        <v>94706</v>
      </c>
      <c r="G397" s="11">
        <v>1</v>
      </c>
      <c r="H397" s="11">
        <v>0.9</v>
      </c>
      <c r="I397" s="11" t="s">
        <v>33</v>
      </c>
      <c r="J397" s="11">
        <v>151</v>
      </c>
      <c r="K397" s="11" t="s">
        <v>34</v>
      </c>
      <c r="L397" s="11" t="s">
        <v>34</v>
      </c>
      <c r="M397" s="11" t="s">
        <v>34</v>
      </c>
      <c r="N397" s="11" t="s">
        <v>35</v>
      </c>
      <c r="O397" s="11" t="s">
        <v>34</v>
      </c>
    </row>
    <row r="398" spans="1:15" x14ac:dyDescent="0.3">
      <c r="A398" s="11">
        <v>3793</v>
      </c>
      <c r="B398" s="11">
        <v>62</v>
      </c>
      <c r="C398" s="11">
        <v>36</v>
      </c>
      <c r="D398" s="11">
        <v>109</v>
      </c>
      <c r="E398" s="12" t="str">
        <f t="shared" si="6"/>
        <v>100+</v>
      </c>
      <c r="F398" s="13">
        <v>92709</v>
      </c>
      <c r="G398" s="11">
        <v>4</v>
      </c>
      <c r="H398" s="11">
        <v>1.7</v>
      </c>
      <c r="I398" s="11" t="s">
        <v>36</v>
      </c>
      <c r="J398" s="11">
        <v>0</v>
      </c>
      <c r="K398" s="11" t="s">
        <v>34</v>
      </c>
      <c r="L398" s="11" t="s">
        <v>34</v>
      </c>
      <c r="M398" s="11" t="s">
        <v>34</v>
      </c>
      <c r="N398" s="11" t="s">
        <v>35</v>
      </c>
      <c r="O398" s="11" t="s">
        <v>34</v>
      </c>
    </row>
    <row r="399" spans="1:15" x14ac:dyDescent="0.3">
      <c r="A399" s="11">
        <v>3814</v>
      </c>
      <c r="B399" s="11">
        <v>62</v>
      </c>
      <c r="C399" s="11">
        <v>37</v>
      </c>
      <c r="D399" s="11">
        <v>19</v>
      </c>
      <c r="E399" s="12" t="str">
        <f t="shared" si="6"/>
        <v>0-50</v>
      </c>
      <c r="F399" s="13">
        <v>91343</v>
      </c>
      <c r="G399" s="11">
        <v>3</v>
      </c>
      <c r="H399" s="11">
        <v>1.3</v>
      </c>
      <c r="I399" s="11" t="s">
        <v>37</v>
      </c>
      <c r="J399" s="11">
        <v>97</v>
      </c>
      <c r="K399" s="11" t="s">
        <v>34</v>
      </c>
      <c r="L399" s="11" t="s">
        <v>34</v>
      </c>
      <c r="M399" s="11" t="s">
        <v>34</v>
      </c>
      <c r="N399" s="11" t="s">
        <v>35</v>
      </c>
      <c r="O399" s="11" t="s">
        <v>34</v>
      </c>
    </row>
    <row r="400" spans="1:15" x14ac:dyDescent="0.3">
      <c r="A400" s="11">
        <v>3833</v>
      </c>
      <c r="B400" s="11">
        <v>62</v>
      </c>
      <c r="C400" s="11">
        <v>38</v>
      </c>
      <c r="D400" s="11">
        <v>158</v>
      </c>
      <c r="E400" s="12" t="str">
        <f t="shared" si="6"/>
        <v>100+</v>
      </c>
      <c r="F400" s="13">
        <v>90230</v>
      </c>
      <c r="G400" s="11">
        <v>2</v>
      </c>
      <c r="H400" s="11">
        <v>2.1</v>
      </c>
      <c r="I400" s="11" t="s">
        <v>33</v>
      </c>
      <c r="J400" s="11">
        <v>0</v>
      </c>
      <c r="K400" s="11" t="s">
        <v>34</v>
      </c>
      <c r="L400" s="11" t="s">
        <v>34</v>
      </c>
      <c r="M400" s="11" t="s">
        <v>34</v>
      </c>
      <c r="N400" s="11" t="s">
        <v>34</v>
      </c>
      <c r="O400" s="11" t="s">
        <v>35</v>
      </c>
    </row>
    <row r="401" spans="1:15" x14ac:dyDescent="0.3">
      <c r="A401" s="11">
        <v>3865</v>
      </c>
      <c r="B401" s="11">
        <v>62</v>
      </c>
      <c r="C401" s="11">
        <v>32</v>
      </c>
      <c r="D401" s="11">
        <v>142</v>
      </c>
      <c r="E401" s="12" t="str">
        <f t="shared" si="6"/>
        <v>100+</v>
      </c>
      <c r="F401" s="13">
        <v>95112</v>
      </c>
      <c r="G401" s="11">
        <v>2</v>
      </c>
      <c r="H401" s="11">
        <v>2.8</v>
      </c>
      <c r="I401" s="11" t="s">
        <v>36</v>
      </c>
      <c r="J401" s="11">
        <v>0</v>
      </c>
      <c r="K401" s="11" t="s">
        <v>35</v>
      </c>
      <c r="L401" s="11" t="s">
        <v>34</v>
      </c>
      <c r="M401" s="11" t="s">
        <v>34</v>
      </c>
      <c r="N401" s="11" t="s">
        <v>34</v>
      </c>
      <c r="O401" s="11" t="s">
        <v>35</v>
      </c>
    </row>
    <row r="402" spans="1:15" x14ac:dyDescent="0.3">
      <c r="A402" s="11">
        <v>3956</v>
      </c>
      <c r="B402" s="11">
        <v>62</v>
      </c>
      <c r="C402" s="11">
        <v>36</v>
      </c>
      <c r="D402" s="11">
        <v>58</v>
      </c>
      <c r="E402" s="12" t="str">
        <f t="shared" si="6"/>
        <v>51-100</v>
      </c>
      <c r="F402" s="13">
        <v>94501</v>
      </c>
      <c r="G402" s="11">
        <v>1</v>
      </c>
      <c r="H402" s="11">
        <v>0.8</v>
      </c>
      <c r="I402" s="11" t="s">
        <v>37</v>
      </c>
      <c r="J402" s="11">
        <v>0</v>
      </c>
      <c r="K402" s="11" t="s">
        <v>34</v>
      </c>
      <c r="L402" s="11" t="s">
        <v>34</v>
      </c>
      <c r="M402" s="11" t="s">
        <v>34</v>
      </c>
      <c r="N402" s="11" t="s">
        <v>34</v>
      </c>
      <c r="O402" s="11" t="s">
        <v>34</v>
      </c>
    </row>
    <row r="403" spans="1:15" x14ac:dyDescent="0.3">
      <c r="A403" s="11">
        <v>3957</v>
      </c>
      <c r="B403" s="11">
        <v>62</v>
      </c>
      <c r="C403" s="11">
        <v>37</v>
      </c>
      <c r="D403" s="11">
        <v>45</v>
      </c>
      <c r="E403" s="12" t="str">
        <f t="shared" si="6"/>
        <v>0-50</v>
      </c>
      <c r="F403" s="13">
        <v>90033</v>
      </c>
      <c r="G403" s="11">
        <v>3</v>
      </c>
      <c r="H403" s="11">
        <v>0.5</v>
      </c>
      <c r="I403" s="11" t="s">
        <v>37</v>
      </c>
      <c r="J403" s="11">
        <v>200</v>
      </c>
      <c r="K403" s="11" t="s">
        <v>34</v>
      </c>
      <c r="L403" s="11" t="s">
        <v>34</v>
      </c>
      <c r="M403" s="11" t="s">
        <v>34</v>
      </c>
      <c r="N403" s="11" t="s">
        <v>35</v>
      </c>
      <c r="O403" s="11" t="s">
        <v>35</v>
      </c>
    </row>
    <row r="404" spans="1:15" x14ac:dyDescent="0.3">
      <c r="A404" s="11">
        <v>3961</v>
      </c>
      <c r="B404" s="11">
        <v>62</v>
      </c>
      <c r="C404" s="11">
        <v>37</v>
      </c>
      <c r="D404" s="11">
        <v>48</v>
      </c>
      <c r="E404" s="12" t="str">
        <f t="shared" si="6"/>
        <v>0-50</v>
      </c>
      <c r="F404" s="13">
        <v>92028</v>
      </c>
      <c r="G404" s="11">
        <v>3</v>
      </c>
      <c r="H404" s="11">
        <v>2.2000000000000002</v>
      </c>
      <c r="I404" s="11" t="s">
        <v>33</v>
      </c>
      <c r="J404" s="11">
        <v>0</v>
      </c>
      <c r="K404" s="11" t="s">
        <v>34</v>
      </c>
      <c r="L404" s="11" t="s">
        <v>34</v>
      </c>
      <c r="M404" s="11" t="s">
        <v>34</v>
      </c>
      <c r="N404" s="11" t="s">
        <v>34</v>
      </c>
      <c r="O404" s="11" t="s">
        <v>34</v>
      </c>
    </row>
    <row r="405" spans="1:15" x14ac:dyDescent="0.3">
      <c r="A405" s="11">
        <v>3988</v>
      </c>
      <c r="B405" s="11">
        <v>62</v>
      </c>
      <c r="C405" s="11">
        <v>36</v>
      </c>
      <c r="D405" s="11">
        <v>19</v>
      </c>
      <c r="E405" s="12" t="str">
        <f t="shared" si="6"/>
        <v>0-50</v>
      </c>
      <c r="F405" s="13">
        <v>95833</v>
      </c>
      <c r="G405" s="11">
        <v>2</v>
      </c>
      <c r="H405" s="11">
        <v>0.2</v>
      </c>
      <c r="I405" s="11" t="s">
        <v>36</v>
      </c>
      <c r="J405" s="11">
        <v>0</v>
      </c>
      <c r="K405" s="11" t="s">
        <v>34</v>
      </c>
      <c r="L405" s="11" t="s">
        <v>34</v>
      </c>
      <c r="M405" s="11" t="s">
        <v>34</v>
      </c>
      <c r="N405" s="11" t="s">
        <v>35</v>
      </c>
      <c r="O405" s="11" t="s">
        <v>35</v>
      </c>
    </row>
    <row r="406" spans="1:15" x14ac:dyDescent="0.3">
      <c r="A406" s="11">
        <v>3998</v>
      </c>
      <c r="B406" s="11">
        <v>62</v>
      </c>
      <c r="C406" s="11">
        <v>38</v>
      </c>
      <c r="D406" s="11">
        <v>80</v>
      </c>
      <c r="E406" s="12" t="str">
        <f t="shared" si="6"/>
        <v>51-100</v>
      </c>
      <c r="F406" s="13">
        <v>94545</v>
      </c>
      <c r="G406" s="11">
        <v>4</v>
      </c>
      <c r="H406" s="11">
        <v>1.7</v>
      </c>
      <c r="I406" s="11" t="s">
        <v>37</v>
      </c>
      <c r="J406" s="11">
        <v>0</v>
      </c>
      <c r="K406" s="11" t="s">
        <v>34</v>
      </c>
      <c r="L406" s="11" t="s">
        <v>34</v>
      </c>
      <c r="M406" s="11" t="s">
        <v>34</v>
      </c>
      <c r="N406" s="11" t="s">
        <v>34</v>
      </c>
      <c r="O406" s="11" t="s">
        <v>34</v>
      </c>
    </row>
    <row r="407" spans="1:15" x14ac:dyDescent="0.3">
      <c r="A407" s="11">
        <v>4001</v>
      </c>
      <c r="B407" s="11">
        <v>62</v>
      </c>
      <c r="C407" s="11">
        <v>37</v>
      </c>
      <c r="D407" s="11">
        <v>93</v>
      </c>
      <c r="E407" s="12" t="str">
        <f t="shared" si="6"/>
        <v>51-100</v>
      </c>
      <c r="F407" s="13">
        <v>93003</v>
      </c>
      <c r="G407" s="11">
        <v>3</v>
      </c>
      <c r="H407" s="11">
        <v>3</v>
      </c>
      <c r="I407" s="11" t="s">
        <v>36</v>
      </c>
      <c r="J407" s="11">
        <v>0</v>
      </c>
      <c r="K407" s="11" t="s">
        <v>35</v>
      </c>
      <c r="L407" s="11" t="s">
        <v>34</v>
      </c>
      <c r="M407" s="11" t="s">
        <v>35</v>
      </c>
      <c r="N407" s="11" t="s">
        <v>35</v>
      </c>
      <c r="O407" s="11" t="s">
        <v>35</v>
      </c>
    </row>
    <row r="408" spans="1:15" x14ac:dyDescent="0.3">
      <c r="A408" s="11">
        <v>4014</v>
      </c>
      <c r="B408" s="11">
        <v>62</v>
      </c>
      <c r="C408" s="11">
        <v>38</v>
      </c>
      <c r="D408" s="11">
        <v>23</v>
      </c>
      <c r="E408" s="12" t="str">
        <f t="shared" si="6"/>
        <v>0-50</v>
      </c>
      <c r="F408" s="13">
        <v>91304</v>
      </c>
      <c r="G408" s="11">
        <v>2</v>
      </c>
      <c r="H408" s="11">
        <v>0.3</v>
      </c>
      <c r="I408" s="11" t="s">
        <v>36</v>
      </c>
      <c r="J408" s="11">
        <v>0</v>
      </c>
      <c r="K408" s="11" t="s">
        <v>34</v>
      </c>
      <c r="L408" s="11" t="s">
        <v>34</v>
      </c>
      <c r="M408" s="11" t="s">
        <v>34</v>
      </c>
      <c r="N408" s="11" t="s">
        <v>34</v>
      </c>
      <c r="O408" s="11" t="s">
        <v>34</v>
      </c>
    </row>
    <row r="409" spans="1:15" x14ac:dyDescent="0.3">
      <c r="A409" s="11">
        <v>4020</v>
      </c>
      <c r="B409" s="11">
        <v>62</v>
      </c>
      <c r="C409" s="11">
        <v>36</v>
      </c>
      <c r="D409" s="11">
        <v>28</v>
      </c>
      <c r="E409" s="12" t="str">
        <f t="shared" si="6"/>
        <v>0-50</v>
      </c>
      <c r="F409" s="13">
        <v>95020</v>
      </c>
      <c r="G409" s="11">
        <v>3</v>
      </c>
      <c r="H409" s="11">
        <v>0.7</v>
      </c>
      <c r="I409" s="11" t="s">
        <v>37</v>
      </c>
      <c r="J409" s="11">
        <v>0</v>
      </c>
      <c r="K409" s="11" t="s">
        <v>34</v>
      </c>
      <c r="L409" s="11" t="s">
        <v>34</v>
      </c>
      <c r="M409" s="11" t="s">
        <v>34</v>
      </c>
      <c r="N409" s="11" t="s">
        <v>35</v>
      </c>
      <c r="O409" s="11" t="s">
        <v>34</v>
      </c>
    </row>
    <row r="410" spans="1:15" x14ac:dyDescent="0.3">
      <c r="A410" s="11">
        <v>4194</v>
      </c>
      <c r="B410" s="11">
        <v>62</v>
      </c>
      <c r="C410" s="11">
        <v>37</v>
      </c>
      <c r="D410" s="11">
        <v>31</v>
      </c>
      <c r="E410" s="12" t="str">
        <f t="shared" si="6"/>
        <v>0-50</v>
      </c>
      <c r="F410" s="13">
        <v>95008</v>
      </c>
      <c r="G410" s="11">
        <v>3</v>
      </c>
      <c r="H410" s="11">
        <v>0.2</v>
      </c>
      <c r="I410" s="11" t="s">
        <v>33</v>
      </c>
      <c r="J410" s="11">
        <v>0</v>
      </c>
      <c r="K410" s="11" t="s">
        <v>34</v>
      </c>
      <c r="L410" s="11" t="s">
        <v>34</v>
      </c>
      <c r="M410" s="11" t="s">
        <v>34</v>
      </c>
      <c r="N410" s="11" t="s">
        <v>35</v>
      </c>
      <c r="O410" s="11" t="s">
        <v>34</v>
      </c>
    </row>
    <row r="411" spans="1:15" x14ac:dyDescent="0.3">
      <c r="A411" s="11">
        <v>4231</v>
      </c>
      <c r="B411" s="11">
        <v>62</v>
      </c>
      <c r="C411" s="11">
        <v>36</v>
      </c>
      <c r="D411" s="11">
        <v>115</v>
      </c>
      <c r="E411" s="12" t="str">
        <f t="shared" si="6"/>
        <v>100+</v>
      </c>
      <c r="F411" s="13">
        <v>92093</v>
      </c>
      <c r="G411" s="11">
        <v>2</v>
      </c>
      <c r="H411" s="11">
        <v>2.8</v>
      </c>
      <c r="I411" s="11" t="s">
        <v>33</v>
      </c>
      <c r="J411" s="11">
        <v>202</v>
      </c>
      <c r="K411" s="11" t="s">
        <v>34</v>
      </c>
      <c r="L411" s="11" t="s">
        <v>34</v>
      </c>
      <c r="M411" s="11" t="s">
        <v>34</v>
      </c>
      <c r="N411" s="11" t="s">
        <v>35</v>
      </c>
      <c r="O411" s="11" t="s">
        <v>35</v>
      </c>
    </row>
    <row r="412" spans="1:15" x14ac:dyDescent="0.3">
      <c r="A412" s="11">
        <v>4240</v>
      </c>
      <c r="B412" s="11">
        <v>62</v>
      </c>
      <c r="C412" s="11">
        <v>36</v>
      </c>
      <c r="D412" s="11">
        <v>60</v>
      </c>
      <c r="E412" s="12" t="str">
        <f t="shared" si="6"/>
        <v>51-100</v>
      </c>
      <c r="F412" s="13">
        <v>92182</v>
      </c>
      <c r="G412" s="11">
        <v>3</v>
      </c>
      <c r="H412" s="11">
        <v>2.2000000000000002</v>
      </c>
      <c r="I412" s="11" t="s">
        <v>36</v>
      </c>
      <c r="J412" s="11">
        <v>0</v>
      </c>
      <c r="K412" s="11" t="s">
        <v>34</v>
      </c>
      <c r="L412" s="11" t="s">
        <v>34</v>
      </c>
      <c r="M412" s="11" t="s">
        <v>34</v>
      </c>
      <c r="N412" s="11" t="s">
        <v>35</v>
      </c>
      <c r="O412" s="11" t="s">
        <v>34</v>
      </c>
    </row>
    <row r="413" spans="1:15" x14ac:dyDescent="0.3">
      <c r="A413" s="11">
        <v>4331</v>
      </c>
      <c r="B413" s="11">
        <v>62</v>
      </c>
      <c r="C413" s="11">
        <v>37</v>
      </c>
      <c r="D413" s="11">
        <v>44</v>
      </c>
      <c r="E413" s="12" t="str">
        <f t="shared" si="6"/>
        <v>0-50</v>
      </c>
      <c r="F413" s="13">
        <v>90401</v>
      </c>
      <c r="G413" s="11">
        <v>1</v>
      </c>
      <c r="H413" s="11">
        <v>1.1000000000000001</v>
      </c>
      <c r="I413" s="11" t="s">
        <v>36</v>
      </c>
      <c r="J413" s="11">
        <v>0</v>
      </c>
      <c r="K413" s="11" t="s">
        <v>34</v>
      </c>
      <c r="L413" s="11" t="s">
        <v>34</v>
      </c>
      <c r="M413" s="11" t="s">
        <v>34</v>
      </c>
      <c r="N413" s="11" t="s">
        <v>34</v>
      </c>
      <c r="O413" s="11" t="s">
        <v>34</v>
      </c>
    </row>
    <row r="414" spans="1:15" x14ac:dyDescent="0.3">
      <c r="A414" s="11">
        <v>4421</v>
      </c>
      <c r="B414" s="11">
        <v>62</v>
      </c>
      <c r="C414" s="11">
        <v>38</v>
      </c>
      <c r="D414" s="11">
        <v>149</v>
      </c>
      <c r="E414" s="12" t="str">
        <f t="shared" si="6"/>
        <v>100+</v>
      </c>
      <c r="F414" s="13">
        <v>92130</v>
      </c>
      <c r="G414" s="11">
        <v>1</v>
      </c>
      <c r="H414" s="11">
        <v>4.7</v>
      </c>
      <c r="I414" s="11" t="s">
        <v>33</v>
      </c>
      <c r="J414" s="11">
        <v>0</v>
      </c>
      <c r="K414" s="11" t="s">
        <v>34</v>
      </c>
      <c r="L414" s="11" t="s">
        <v>34</v>
      </c>
      <c r="M414" s="11" t="s">
        <v>34</v>
      </c>
      <c r="N414" s="11" t="s">
        <v>35</v>
      </c>
      <c r="O414" s="11" t="s">
        <v>34</v>
      </c>
    </row>
    <row r="415" spans="1:15" x14ac:dyDescent="0.3">
      <c r="A415" s="11">
        <v>4434</v>
      </c>
      <c r="B415" s="11">
        <v>62</v>
      </c>
      <c r="C415" s="11">
        <v>38</v>
      </c>
      <c r="D415" s="11">
        <v>44</v>
      </c>
      <c r="E415" s="12" t="str">
        <f t="shared" si="6"/>
        <v>0-50</v>
      </c>
      <c r="F415" s="13">
        <v>92612</v>
      </c>
      <c r="G415" s="11">
        <v>1</v>
      </c>
      <c r="H415" s="11">
        <v>1.9</v>
      </c>
      <c r="I415" s="11" t="s">
        <v>37</v>
      </c>
      <c r="J415" s="11">
        <v>0</v>
      </c>
      <c r="K415" s="11" t="s">
        <v>34</v>
      </c>
      <c r="L415" s="11" t="s">
        <v>34</v>
      </c>
      <c r="M415" s="11" t="s">
        <v>34</v>
      </c>
      <c r="N415" s="11" t="s">
        <v>34</v>
      </c>
      <c r="O415" s="11" t="s">
        <v>35</v>
      </c>
    </row>
    <row r="416" spans="1:15" x14ac:dyDescent="0.3">
      <c r="A416" s="11">
        <v>4442</v>
      </c>
      <c r="B416" s="11">
        <v>62</v>
      </c>
      <c r="C416" s="11">
        <v>36</v>
      </c>
      <c r="D416" s="11">
        <v>75</v>
      </c>
      <c r="E416" s="12" t="str">
        <f t="shared" si="6"/>
        <v>51-100</v>
      </c>
      <c r="F416" s="13">
        <v>92709</v>
      </c>
      <c r="G416" s="11">
        <v>2</v>
      </c>
      <c r="H416" s="11">
        <v>1.7</v>
      </c>
      <c r="I416" s="11" t="s">
        <v>36</v>
      </c>
      <c r="J416" s="11">
        <v>0</v>
      </c>
      <c r="K416" s="11" t="s">
        <v>34</v>
      </c>
      <c r="L416" s="11" t="s">
        <v>34</v>
      </c>
      <c r="M416" s="11" t="s">
        <v>34</v>
      </c>
      <c r="N416" s="11" t="s">
        <v>34</v>
      </c>
      <c r="O416" s="11" t="s">
        <v>34</v>
      </c>
    </row>
    <row r="417" spans="1:15" x14ac:dyDescent="0.3">
      <c r="A417" s="11">
        <v>4537</v>
      </c>
      <c r="B417" s="11">
        <v>62</v>
      </c>
      <c r="C417" s="11">
        <v>37</v>
      </c>
      <c r="D417" s="11">
        <v>38</v>
      </c>
      <c r="E417" s="12" t="str">
        <f t="shared" si="6"/>
        <v>0-50</v>
      </c>
      <c r="F417" s="13">
        <v>92354</v>
      </c>
      <c r="G417" s="11">
        <v>3</v>
      </c>
      <c r="H417" s="11">
        <v>0.5</v>
      </c>
      <c r="I417" s="11" t="s">
        <v>37</v>
      </c>
      <c r="J417" s="11">
        <v>0</v>
      </c>
      <c r="K417" s="11" t="s">
        <v>34</v>
      </c>
      <c r="L417" s="11" t="s">
        <v>34</v>
      </c>
      <c r="M417" s="11" t="s">
        <v>34</v>
      </c>
      <c r="N417" s="11" t="s">
        <v>34</v>
      </c>
      <c r="O417" s="11" t="s">
        <v>34</v>
      </c>
    </row>
    <row r="418" spans="1:15" x14ac:dyDescent="0.3">
      <c r="A418" s="11">
        <v>4538</v>
      </c>
      <c r="B418" s="11">
        <v>62</v>
      </c>
      <c r="C418" s="11">
        <v>36</v>
      </c>
      <c r="D418" s="11">
        <v>63</v>
      </c>
      <c r="E418" s="12" t="str">
        <f t="shared" si="6"/>
        <v>51-100</v>
      </c>
      <c r="F418" s="13">
        <v>95929</v>
      </c>
      <c r="G418" s="11">
        <v>1</v>
      </c>
      <c r="H418" s="11">
        <v>2.5</v>
      </c>
      <c r="I418" s="11" t="s">
        <v>36</v>
      </c>
      <c r="J418" s="11">
        <v>0</v>
      </c>
      <c r="K418" s="11" t="s">
        <v>34</v>
      </c>
      <c r="L418" s="11" t="s">
        <v>34</v>
      </c>
      <c r="M418" s="11" t="s">
        <v>34</v>
      </c>
      <c r="N418" s="11" t="s">
        <v>35</v>
      </c>
      <c r="O418" s="11" t="s">
        <v>35</v>
      </c>
    </row>
    <row r="419" spans="1:15" x14ac:dyDescent="0.3">
      <c r="A419" s="11">
        <v>4542</v>
      </c>
      <c r="B419" s="11">
        <v>62</v>
      </c>
      <c r="C419" s="11">
        <v>38</v>
      </c>
      <c r="D419" s="11">
        <v>124</v>
      </c>
      <c r="E419" s="12" t="str">
        <f t="shared" si="6"/>
        <v>100+</v>
      </c>
      <c r="F419" s="13">
        <v>95023</v>
      </c>
      <c r="G419" s="11">
        <v>1</v>
      </c>
      <c r="H419" s="11">
        <v>3.8</v>
      </c>
      <c r="I419" s="11" t="s">
        <v>33</v>
      </c>
      <c r="J419" s="11">
        <v>405</v>
      </c>
      <c r="K419" s="11" t="s">
        <v>34</v>
      </c>
      <c r="L419" s="11" t="s">
        <v>34</v>
      </c>
      <c r="M419" s="11" t="s">
        <v>34</v>
      </c>
      <c r="N419" s="11" t="s">
        <v>35</v>
      </c>
      <c r="O419" s="11" t="s">
        <v>34</v>
      </c>
    </row>
    <row r="420" spans="1:15" x14ac:dyDescent="0.3">
      <c r="A420" s="11">
        <v>4544</v>
      </c>
      <c r="B420" s="11">
        <v>62</v>
      </c>
      <c r="C420" s="11">
        <v>38</v>
      </c>
      <c r="D420" s="11">
        <v>33</v>
      </c>
      <c r="E420" s="12" t="str">
        <f t="shared" si="6"/>
        <v>0-50</v>
      </c>
      <c r="F420" s="13">
        <v>95134</v>
      </c>
      <c r="G420" s="11">
        <v>3</v>
      </c>
      <c r="H420" s="11">
        <v>0.1</v>
      </c>
      <c r="I420" s="11" t="s">
        <v>36</v>
      </c>
      <c r="J420" s="11">
        <v>0</v>
      </c>
      <c r="K420" s="11" t="s">
        <v>34</v>
      </c>
      <c r="L420" s="11" t="s">
        <v>34</v>
      </c>
      <c r="M420" s="11" t="s">
        <v>34</v>
      </c>
      <c r="N420" s="11" t="s">
        <v>35</v>
      </c>
      <c r="O420" s="11" t="s">
        <v>34</v>
      </c>
    </row>
    <row r="421" spans="1:15" x14ac:dyDescent="0.3">
      <c r="A421" s="11">
        <v>4665</v>
      </c>
      <c r="B421" s="11">
        <v>62</v>
      </c>
      <c r="C421" s="11">
        <v>37</v>
      </c>
      <c r="D421" s="11">
        <v>83</v>
      </c>
      <c r="E421" s="12" t="str">
        <f t="shared" si="6"/>
        <v>51-100</v>
      </c>
      <c r="F421" s="13">
        <v>93657</v>
      </c>
      <c r="G421" s="11">
        <v>4</v>
      </c>
      <c r="H421" s="11">
        <v>0.1</v>
      </c>
      <c r="I421" s="11" t="s">
        <v>37</v>
      </c>
      <c r="J421" s="11">
        <v>0</v>
      </c>
      <c r="K421" s="11" t="s">
        <v>34</v>
      </c>
      <c r="L421" s="11" t="s">
        <v>34</v>
      </c>
      <c r="M421" s="11" t="s">
        <v>34</v>
      </c>
      <c r="N421" s="11" t="s">
        <v>34</v>
      </c>
      <c r="O421" s="11" t="s">
        <v>34</v>
      </c>
    </row>
    <row r="422" spans="1:15" x14ac:dyDescent="0.3">
      <c r="A422" s="11">
        <v>4709</v>
      </c>
      <c r="B422" s="11">
        <v>62</v>
      </c>
      <c r="C422" s="11">
        <v>37</v>
      </c>
      <c r="D422" s="11">
        <v>10</v>
      </c>
      <c r="E422" s="12" t="str">
        <f t="shared" si="6"/>
        <v>0-50</v>
      </c>
      <c r="F422" s="13">
        <v>92606</v>
      </c>
      <c r="G422" s="11">
        <v>3</v>
      </c>
      <c r="H422" s="11">
        <v>0.5</v>
      </c>
      <c r="I422" s="11" t="s">
        <v>33</v>
      </c>
      <c r="J422" s="11">
        <v>0</v>
      </c>
      <c r="K422" s="11" t="s">
        <v>34</v>
      </c>
      <c r="L422" s="11" t="s">
        <v>34</v>
      </c>
      <c r="M422" s="11" t="s">
        <v>34</v>
      </c>
      <c r="N422" s="11" t="s">
        <v>35</v>
      </c>
      <c r="O422" s="11" t="s">
        <v>34</v>
      </c>
    </row>
    <row r="423" spans="1:15" x14ac:dyDescent="0.3">
      <c r="A423" s="11">
        <v>4740</v>
      </c>
      <c r="B423" s="11">
        <v>62</v>
      </c>
      <c r="C423" s="11">
        <v>38</v>
      </c>
      <c r="D423" s="11">
        <v>174</v>
      </c>
      <c r="E423" s="12" t="str">
        <f t="shared" si="6"/>
        <v>100+</v>
      </c>
      <c r="F423" s="13">
        <v>94305</v>
      </c>
      <c r="G423" s="11">
        <v>1</v>
      </c>
      <c r="H423" s="11">
        <v>4.7</v>
      </c>
      <c r="I423" s="11" t="s">
        <v>33</v>
      </c>
      <c r="J423" s="11">
        <v>0</v>
      </c>
      <c r="K423" s="11" t="s">
        <v>34</v>
      </c>
      <c r="L423" s="11" t="s">
        <v>34</v>
      </c>
      <c r="M423" s="11" t="s">
        <v>34</v>
      </c>
      <c r="N423" s="11" t="s">
        <v>35</v>
      </c>
      <c r="O423" s="11" t="s">
        <v>35</v>
      </c>
    </row>
    <row r="424" spans="1:15" x14ac:dyDescent="0.3">
      <c r="A424" s="11">
        <v>4807</v>
      </c>
      <c r="B424" s="11">
        <v>62</v>
      </c>
      <c r="C424" s="11">
        <v>37</v>
      </c>
      <c r="D424" s="11">
        <v>39</v>
      </c>
      <c r="E424" s="12" t="str">
        <f t="shared" si="6"/>
        <v>0-50</v>
      </c>
      <c r="F424" s="13">
        <v>93117</v>
      </c>
      <c r="G424" s="11">
        <v>3</v>
      </c>
      <c r="H424" s="11">
        <v>1.5</v>
      </c>
      <c r="I424" s="11" t="s">
        <v>33</v>
      </c>
      <c r="J424" s="11">
        <v>0</v>
      </c>
      <c r="K424" s="11" t="s">
        <v>34</v>
      </c>
      <c r="L424" s="11" t="s">
        <v>34</v>
      </c>
      <c r="M424" s="11" t="s">
        <v>34</v>
      </c>
      <c r="N424" s="11" t="s">
        <v>35</v>
      </c>
      <c r="O424" s="11" t="s">
        <v>34</v>
      </c>
    </row>
    <row r="425" spans="1:15" x14ac:dyDescent="0.3">
      <c r="A425" s="11">
        <v>4906</v>
      </c>
      <c r="B425" s="11">
        <v>62</v>
      </c>
      <c r="C425" s="11">
        <v>37</v>
      </c>
      <c r="D425" s="11">
        <v>19</v>
      </c>
      <c r="E425" s="12" t="str">
        <f t="shared" si="6"/>
        <v>0-50</v>
      </c>
      <c r="F425" s="13">
        <v>93109</v>
      </c>
      <c r="G425" s="11">
        <v>3</v>
      </c>
      <c r="H425" s="11">
        <v>0.5</v>
      </c>
      <c r="I425" s="11" t="s">
        <v>33</v>
      </c>
      <c r="J425" s="11">
        <v>89</v>
      </c>
      <c r="K425" s="11" t="s">
        <v>34</v>
      </c>
      <c r="L425" s="11" t="s">
        <v>34</v>
      </c>
      <c r="M425" s="11" t="s">
        <v>34</v>
      </c>
      <c r="N425" s="11" t="s">
        <v>34</v>
      </c>
      <c r="O425" s="11" t="s">
        <v>34</v>
      </c>
    </row>
    <row r="426" spans="1:15" x14ac:dyDescent="0.3">
      <c r="A426" s="11">
        <v>4930</v>
      </c>
      <c r="B426" s="11">
        <v>62</v>
      </c>
      <c r="C426" s="11">
        <v>36</v>
      </c>
      <c r="D426" s="11">
        <v>39</v>
      </c>
      <c r="E426" s="12" t="str">
        <f t="shared" si="6"/>
        <v>0-50</v>
      </c>
      <c r="F426" s="13">
        <v>92028</v>
      </c>
      <c r="G426" s="11">
        <v>2</v>
      </c>
      <c r="H426" s="11">
        <v>0.3</v>
      </c>
      <c r="I426" s="11" t="s">
        <v>33</v>
      </c>
      <c r="J426" s="11">
        <v>0</v>
      </c>
      <c r="K426" s="11" t="s">
        <v>34</v>
      </c>
      <c r="L426" s="11" t="s">
        <v>34</v>
      </c>
      <c r="M426" s="11" t="s">
        <v>34</v>
      </c>
      <c r="N426" s="11" t="s">
        <v>35</v>
      </c>
      <c r="O426" s="11" t="s">
        <v>34</v>
      </c>
    </row>
    <row r="427" spans="1:15" x14ac:dyDescent="0.3">
      <c r="A427" s="11">
        <v>52</v>
      </c>
      <c r="B427" s="11">
        <v>61</v>
      </c>
      <c r="C427" s="11">
        <v>37</v>
      </c>
      <c r="D427" s="11">
        <v>131</v>
      </c>
      <c r="E427" s="12" t="str">
        <f t="shared" si="6"/>
        <v>100+</v>
      </c>
      <c r="F427" s="13">
        <v>94720</v>
      </c>
      <c r="G427" s="11">
        <v>1</v>
      </c>
      <c r="H427" s="11">
        <v>2.9</v>
      </c>
      <c r="I427" s="11" t="s">
        <v>33</v>
      </c>
      <c r="J427" s="11">
        <v>0</v>
      </c>
      <c r="K427" s="11" t="s">
        <v>34</v>
      </c>
      <c r="L427" s="11" t="s">
        <v>34</v>
      </c>
      <c r="M427" s="11" t="s">
        <v>34</v>
      </c>
      <c r="N427" s="11" t="s">
        <v>35</v>
      </c>
      <c r="O427" s="11" t="s">
        <v>34</v>
      </c>
    </row>
    <row r="428" spans="1:15" x14ac:dyDescent="0.3">
      <c r="A428" s="11">
        <v>102</v>
      </c>
      <c r="B428" s="11">
        <v>61</v>
      </c>
      <c r="C428" s="11">
        <v>36</v>
      </c>
      <c r="D428" s="11">
        <v>30</v>
      </c>
      <c r="E428" s="12" t="str">
        <f t="shared" si="6"/>
        <v>0-50</v>
      </c>
      <c r="F428" s="13">
        <v>94608</v>
      </c>
      <c r="G428" s="11">
        <v>3</v>
      </c>
      <c r="H428" s="11">
        <v>1.3</v>
      </c>
      <c r="I428" s="11" t="s">
        <v>37</v>
      </c>
      <c r="J428" s="11">
        <v>0</v>
      </c>
      <c r="K428" s="11" t="s">
        <v>34</v>
      </c>
      <c r="L428" s="11" t="s">
        <v>34</v>
      </c>
      <c r="M428" s="11" t="s">
        <v>34</v>
      </c>
      <c r="N428" s="11" t="s">
        <v>34</v>
      </c>
      <c r="O428" s="11" t="s">
        <v>34</v>
      </c>
    </row>
    <row r="429" spans="1:15" x14ac:dyDescent="0.3">
      <c r="A429" s="11">
        <v>160</v>
      </c>
      <c r="B429" s="11">
        <v>61</v>
      </c>
      <c r="C429" s="11">
        <v>35</v>
      </c>
      <c r="D429" s="11">
        <v>41</v>
      </c>
      <c r="E429" s="12" t="str">
        <f t="shared" si="6"/>
        <v>0-50</v>
      </c>
      <c r="F429" s="13">
        <v>94545</v>
      </c>
      <c r="G429" s="11">
        <v>4</v>
      </c>
      <c r="H429" s="11">
        <v>1.7</v>
      </c>
      <c r="I429" s="11" t="s">
        <v>37</v>
      </c>
      <c r="J429" s="11">
        <v>0</v>
      </c>
      <c r="K429" s="11" t="s">
        <v>34</v>
      </c>
      <c r="L429" s="11" t="s">
        <v>35</v>
      </c>
      <c r="M429" s="11" t="s">
        <v>34</v>
      </c>
      <c r="N429" s="11" t="s">
        <v>35</v>
      </c>
      <c r="O429" s="11" t="s">
        <v>34</v>
      </c>
    </row>
    <row r="430" spans="1:15" x14ac:dyDescent="0.3">
      <c r="A430" s="11">
        <v>162</v>
      </c>
      <c r="B430" s="11">
        <v>61</v>
      </c>
      <c r="C430" s="11">
        <v>35</v>
      </c>
      <c r="D430" s="11">
        <v>80</v>
      </c>
      <c r="E430" s="12" t="str">
        <f t="shared" si="6"/>
        <v>51-100</v>
      </c>
      <c r="F430" s="13">
        <v>95053</v>
      </c>
      <c r="G430" s="14">
        <v>2</v>
      </c>
      <c r="H430" s="11">
        <v>2.8</v>
      </c>
      <c r="I430" s="11" t="s">
        <v>33</v>
      </c>
      <c r="J430" s="11">
        <v>0</v>
      </c>
      <c r="K430" s="11" t="s">
        <v>34</v>
      </c>
      <c r="L430" s="11" t="s">
        <v>34</v>
      </c>
      <c r="M430" s="11" t="s">
        <v>34</v>
      </c>
      <c r="N430" s="11" t="s">
        <v>35</v>
      </c>
      <c r="O430" s="11" t="s">
        <v>34</v>
      </c>
    </row>
    <row r="431" spans="1:15" x14ac:dyDescent="0.3">
      <c r="A431" s="11">
        <v>284</v>
      </c>
      <c r="B431" s="11">
        <v>61</v>
      </c>
      <c r="C431" s="11">
        <v>36</v>
      </c>
      <c r="D431" s="11">
        <v>40</v>
      </c>
      <c r="E431" s="12" t="str">
        <f t="shared" si="6"/>
        <v>0-50</v>
      </c>
      <c r="F431" s="13">
        <v>90029</v>
      </c>
      <c r="G431" s="11">
        <v>3</v>
      </c>
      <c r="H431" s="11">
        <v>0.5</v>
      </c>
      <c r="I431" s="11" t="s">
        <v>37</v>
      </c>
      <c r="J431" s="11">
        <v>0</v>
      </c>
      <c r="K431" s="11" t="s">
        <v>34</v>
      </c>
      <c r="L431" s="11" t="s">
        <v>35</v>
      </c>
      <c r="M431" s="11" t="s">
        <v>34</v>
      </c>
      <c r="N431" s="11" t="s">
        <v>35</v>
      </c>
      <c r="O431" s="11" t="s">
        <v>34</v>
      </c>
    </row>
    <row r="432" spans="1:15" x14ac:dyDescent="0.3">
      <c r="A432" s="11">
        <v>405</v>
      </c>
      <c r="B432" s="11">
        <v>61</v>
      </c>
      <c r="C432" s="11">
        <v>36</v>
      </c>
      <c r="D432" s="11">
        <v>60</v>
      </c>
      <c r="E432" s="12" t="str">
        <f t="shared" si="6"/>
        <v>51-100</v>
      </c>
      <c r="F432" s="13">
        <v>92866</v>
      </c>
      <c r="G432" s="11">
        <v>3</v>
      </c>
      <c r="H432" s="11">
        <v>0.5</v>
      </c>
      <c r="I432" s="11" t="s">
        <v>37</v>
      </c>
      <c r="J432" s="11">
        <v>182</v>
      </c>
      <c r="K432" s="11" t="s">
        <v>34</v>
      </c>
      <c r="L432" s="11" t="s">
        <v>34</v>
      </c>
      <c r="M432" s="11" t="s">
        <v>34</v>
      </c>
      <c r="N432" s="11" t="s">
        <v>34</v>
      </c>
      <c r="O432" s="11" t="s">
        <v>34</v>
      </c>
    </row>
    <row r="433" spans="1:15" x14ac:dyDescent="0.3">
      <c r="A433" s="11">
        <v>437</v>
      </c>
      <c r="B433" s="11">
        <v>61</v>
      </c>
      <c r="C433" s="11">
        <v>35</v>
      </c>
      <c r="D433" s="11">
        <v>50</v>
      </c>
      <c r="E433" s="12" t="str">
        <f t="shared" si="6"/>
        <v>0-50</v>
      </c>
      <c r="F433" s="13">
        <v>92122</v>
      </c>
      <c r="G433" s="11">
        <v>3</v>
      </c>
      <c r="H433" s="11">
        <v>1.4</v>
      </c>
      <c r="I433" s="11" t="s">
        <v>36</v>
      </c>
      <c r="J433" s="11">
        <v>112</v>
      </c>
      <c r="K433" s="11" t="s">
        <v>34</v>
      </c>
      <c r="L433" s="11" t="s">
        <v>34</v>
      </c>
      <c r="M433" s="11" t="s">
        <v>34</v>
      </c>
      <c r="N433" s="11" t="s">
        <v>35</v>
      </c>
      <c r="O433" s="11" t="s">
        <v>34</v>
      </c>
    </row>
    <row r="434" spans="1:15" x14ac:dyDescent="0.3">
      <c r="A434" s="11">
        <v>450</v>
      </c>
      <c r="B434" s="11">
        <v>61</v>
      </c>
      <c r="C434" s="11">
        <v>37</v>
      </c>
      <c r="D434" s="11">
        <v>60</v>
      </c>
      <c r="E434" s="12" t="str">
        <f t="shared" si="6"/>
        <v>51-100</v>
      </c>
      <c r="F434" s="13">
        <v>91706</v>
      </c>
      <c r="G434" s="11">
        <v>3</v>
      </c>
      <c r="H434" s="11">
        <v>2</v>
      </c>
      <c r="I434" s="11" t="s">
        <v>36</v>
      </c>
      <c r="J434" s="11">
        <v>0</v>
      </c>
      <c r="K434" s="11" t="s">
        <v>34</v>
      </c>
      <c r="L434" s="11" t="s">
        <v>34</v>
      </c>
      <c r="M434" s="11" t="s">
        <v>34</v>
      </c>
      <c r="N434" s="11" t="s">
        <v>35</v>
      </c>
      <c r="O434" s="11" t="s">
        <v>34</v>
      </c>
    </row>
    <row r="435" spans="1:15" x14ac:dyDescent="0.3">
      <c r="A435" s="11">
        <v>521</v>
      </c>
      <c r="B435" s="11">
        <v>61</v>
      </c>
      <c r="C435" s="11">
        <v>37</v>
      </c>
      <c r="D435" s="11">
        <v>54</v>
      </c>
      <c r="E435" s="12" t="str">
        <f t="shared" si="6"/>
        <v>51-100</v>
      </c>
      <c r="F435" s="13">
        <v>90024</v>
      </c>
      <c r="G435" s="11">
        <v>4</v>
      </c>
      <c r="H435" s="11">
        <v>1.2</v>
      </c>
      <c r="I435" s="11" t="s">
        <v>37</v>
      </c>
      <c r="J435" s="11">
        <v>129</v>
      </c>
      <c r="K435" s="11" t="s">
        <v>34</v>
      </c>
      <c r="L435" s="11" t="s">
        <v>34</v>
      </c>
      <c r="M435" s="11" t="s">
        <v>34</v>
      </c>
      <c r="N435" s="11" t="s">
        <v>35</v>
      </c>
      <c r="O435" s="11" t="s">
        <v>35</v>
      </c>
    </row>
    <row r="436" spans="1:15" x14ac:dyDescent="0.3">
      <c r="A436" s="11">
        <v>550</v>
      </c>
      <c r="B436" s="11">
        <v>61</v>
      </c>
      <c r="C436" s="11">
        <v>36</v>
      </c>
      <c r="D436" s="11">
        <v>35</v>
      </c>
      <c r="E436" s="12" t="str">
        <f t="shared" si="6"/>
        <v>0-50</v>
      </c>
      <c r="F436" s="13">
        <v>94110</v>
      </c>
      <c r="G436" s="11">
        <v>3</v>
      </c>
      <c r="H436" s="11">
        <v>1.3</v>
      </c>
      <c r="I436" s="11" t="s">
        <v>37</v>
      </c>
      <c r="J436" s="11">
        <v>0</v>
      </c>
      <c r="K436" s="11" t="s">
        <v>34</v>
      </c>
      <c r="L436" s="11" t="s">
        <v>34</v>
      </c>
      <c r="M436" s="11" t="s">
        <v>34</v>
      </c>
      <c r="N436" s="11" t="s">
        <v>34</v>
      </c>
      <c r="O436" s="11" t="s">
        <v>35</v>
      </c>
    </row>
    <row r="437" spans="1:15" x14ac:dyDescent="0.3">
      <c r="A437" s="11">
        <v>634</v>
      </c>
      <c r="B437" s="11">
        <v>61</v>
      </c>
      <c r="C437" s="11">
        <v>31</v>
      </c>
      <c r="D437" s="11">
        <v>18</v>
      </c>
      <c r="E437" s="12" t="str">
        <f t="shared" si="6"/>
        <v>0-50</v>
      </c>
      <c r="F437" s="13">
        <v>94583</v>
      </c>
      <c r="G437" s="11">
        <v>1</v>
      </c>
      <c r="H437" s="11">
        <v>1.5</v>
      </c>
      <c r="I437" s="11" t="s">
        <v>36</v>
      </c>
      <c r="J437" s="11">
        <v>0</v>
      </c>
      <c r="K437" s="11" t="s">
        <v>34</v>
      </c>
      <c r="L437" s="11" t="s">
        <v>34</v>
      </c>
      <c r="M437" s="11" t="s">
        <v>34</v>
      </c>
      <c r="N437" s="11" t="s">
        <v>35</v>
      </c>
      <c r="O437" s="11" t="s">
        <v>35</v>
      </c>
    </row>
    <row r="438" spans="1:15" x14ac:dyDescent="0.3">
      <c r="A438" s="11">
        <v>681</v>
      </c>
      <c r="B438" s="11">
        <v>61</v>
      </c>
      <c r="C438" s="11">
        <v>36</v>
      </c>
      <c r="D438" s="11">
        <v>51</v>
      </c>
      <c r="E438" s="12" t="str">
        <f t="shared" si="6"/>
        <v>51-100</v>
      </c>
      <c r="F438" s="13">
        <v>94706</v>
      </c>
      <c r="G438" s="11">
        <v>3</v>
      </c>
      <c r="H438" s="11">
        <v>1.5</v>
      </c>
      <c r="I438" s="11" t="s">
        <v>33</v>
      </c>
      <c r="J438" s="11">
        <v>0</v>
      </c>
      <c r="K438" s="11" t="s">
        <v>34</v>
      </c>
      <c r="L438" s="11" t="s">
        <v>34</v>
      </c>
      <c r="M438" s="11" t="s">
        <v>34</v>
      </c>
      <c r="N438" s="11" t="s">
        <v>34</v>
      </c>
      <c r="O438" s="11" t="s">
        <v>35</v>
      </c>
    </row>
    <row r="439" spans="1:15" x14ac:dyDescent="0.3">
      <c r="A439" s="11">
        <v>720</v>
      </c>
      <c r="B439" s="11">
        <v>61</v>
      </c>
      <c r="C439" s="11">
        <v>35</v>
      </c>
      <c r="D439" s="11">
        <v>110</v>
      </c>
      <c r="E439" s="12" t="str">
        <f t="shared" si="6"/>
        <v>100+</v>
      </c>
      <c r="F439" s="13">
        <v>92521</v>
      </c>
      <c r="G439" s="11">
        <v>3</v>
      </c>
      <c r="H439" s="11">
        <v>4.4000000000000004</v>
      </c>
      <c r="I439" s="11" t="s">
        <v>33</v>
      </c>
      <c r="J439" s="11">
        <v>0</v>
      </c>
      <c r="K439" s="11" t="s">
        <v>34</v>
      </c>
      <c r="L439" s="11" t="s">
        <v>35</v>
      </c>
      <c r="M439" s="11" t="s">
        <v>34</v>
      </c>
      <c r="N439" s="11" t="s">
        <v>35</v>
      </c>
      <c r="O439" s="11" t="s">
        <v>34</v>
      </c>
    </row>
    <row r="440" spans="1:15" x14ac:dyDescent="0.3">
      <c r="A440" s="11">
        <v>737</v>
      </c>
      <c r="B440" s="11">
        <v>61</v>
      </c>
      <c r="C440" s="11">
        <v>35</v>
      </c>
      <c r="D440" s="11">
        <v>152</v>
      </c>
      <c r="E440" s="12" t="str">
        <f t="shared" si="6"/>
        <v>100+</v>
      </c>
      <c r="F440" s="13">
        <v>91016</v>
      </c>
      <c r="G440" s="11">
        <v>3</v>
      </c>
      <c r="H440" s="11">
        <v>3.3</v>
      </c>
      <c r="I440" s="11" t="s">
        <v>36</v>
      </c>
      <c r="J440" s="11">
        <v>0</v>
      </c>
      <c r="K440" s="11" t="s">
        <v>35</v>
      </c>
      <c r="L440" s="11" t="s">
        <v>34</v>
      </c>
      <c r="M440" s="11" t="s">
        <v>34</v>
      </c>
      <c r="N440" s="11" t="s">
        <v>35</v>
      </c>
      <c r="O440" s="11" t="s">
        <v>34</v>
      </c>
    </row>
    <row r="441" spans="1:15" x14ac:dyDescent="0.3">
      <c r="A441" s="11">
        <v>742</v>
      </c>
      <c r="B441" s="11">
        <v>61</v>
      </c>
      <c r="C441" s="11">
        <v>37</v>
      </c>
      <c r="D441" s="11">
        <v>22</v>
      </c>
      <c r="E441" s="12" t="str">
        <f t="shared" si="6"/>
        <v>0-50</v>
      </c>
      <c r="F441" s="13">
        <v>94590</v>
      </c>
      <c r="G441" s="11">
        <v>1</v>
      </c>
      <c r="H441" s="11">
        <v>1.2</v>
      </c>
      <c r="I441" s="11" t="s">
        <v>36</v>
      </c>
      <c r="J441" s="11">
        <v>0</v>
      </c>
      <c r="K441" s="11" t="s">
        <v>34</v>
      </c>
      <c r="L441" s="11" t="s">
        <v>34</v>
      </c>
      <c r="M441" s="11" t="s">
        <v>34</v>
      </c>
      <c r="N441" s="11" t="s">
        <v>35</v>
      </c>
      <c r="O441" s="11" t="s">
        <v>34</v>
      </c>
    </row>
    <row r="442" spans="1:15" x14ac:dyDescent="0.3">
      <c r="A442" s="11">
        <v>744</v>
      </c>
      <c r="B442" s="11">
        <v>61</v>
      </c>
      <c r="C442" s="11">
        <v>37</v>
      </c>
      <c r="D442" s="11">
        <v>40</v>
      </c>
      <c r="E442" s="12" t="str">
        <f t="shared" si="6"/>
        <v>0-50</v>
      </c>
      <c r="F442" s="13">
        <v>94539</v>
      </c>
      <c r="G442" s="11">
        <v>4</v>
      </c>
      <c r="H442" s="11">
        <v>2.2000000000000002</v>
      </c>
      <c r="I442" s="11" t="s">
        <v>33</v>
      </c>
      <c r="J442" s="11">
        <v>0</v>
      </c>
      <c r="K442" s="11" t="s">
        <v>34</v>
      </c>
      <c r="L442" s="11" t="s">
        <v>35</v>
      </c>
      <c r="M442" s="11" t="s">
        <v>35</v>
      </c>
      <c r="N442" s="11" t="s">
        <v>35</v>
      </c>
      <c r="O442" s="11" t="s">
        <v>35</v>
      </c>
    </row>
    <row r="443" spans="1:15" x14ac:dyDescent="0.3">
      <c r="A443" s="11">
        <v>823</v>
      </c>
      <c r="B443" s="11">
        <v>61</v>
      </c>
      <c r="C443" s="11">
        <v>35</v>
      </c>
      <c r="D443" s="11">
        <v>60</v>
      </c>
      <c r="E443" s="12" t="str">
        <f t="shared" si="6"/>
        <v>51-100</v>
      </c>
      <c r="F443" s="13">
        <v>96091</v>
      </c>
      <c r="G443" s="11">
        <v>3</v>
      </c>
      <c r="H443" s="11">
        <v>1.4</v>
      </c>
      <c r="I443" s="11" t="s">
        <v>36</v>
      </c>
      <c r="J443" s="11">
        <v>0</v>
      </c>
      <c r="K443" s="11" t="s">
        <v>34</v>
      </c>
      <c r="L443" s="11" t="s">
        <v>34</v>
      </c>
      <c r="M443" s="11" t="s">
        <v>34</v>
      </c>
      <c r="N443" s="11" t="s">
        <v>34</v>
      </c>
      <c r="O443" s="11" t="s">
        <v>34</v>
      </c>
    </row>
    <row r="444" spans="1:15" x14ac:dyDescent="0.3">
      <c r="A444" s="11">
        <v>832</v>
      </c>
      <c r="B444" s="11">
        <v>61</v>
      </c>
      <c r="C444" s="11">
        <v>31</v>
      </c>
      <c r="D444" s="11">
        <v>49</v>
      </c>
      <c r="E444" s="12" t="str">
        <f t="shared" si="6"/>
        <v>0-50</v>
      </c>
      <c r="F444" s="13">
        <v>94066</v>
      </c>
      <c r="G444" s="11">
        <v>4</v>
      </c>
      <c r="H444" s="11">
        <v>1.67</v>
      </c>
      <c r="I444" s="11" t="s">
        <v>36</v>
      </c>
      <c r="J444" s="11">
        <v>0</v>
      </c>
      <c r="K444" s="11" t="s">
        <v>34</v>
      </c>
      <c r="L444" s="11" t="s">
        <v>34</v>
      </c>
      <c r="M444" s="11" t="s">
        <v>34</v>
      </c>
      <c r="N444" s="11" t="s">
        <v>35</v>
      </c>
      <c r="O444" s="11" t="s">
        <v>34</v>
      </c>
    </row>
    <row r="445" spans="1:15" x14ac:dyDescent="0.3">
      <c r="A445" s="11">
        <v>834</v>
      </c>
      <c r="B445" s="11">
        <v>61</v>
      </c>
      <c r="C445" s="11">
        <v>35</v>
      </c>
      <c r="D445" s="11">
        <v>63</v>
      </c>
      <c r="E445" s="12" t="str">
        <f t="shared" si="6"/>
        <v>51-100</v>
      </c>
      <c r="F445" s="13">
        <v>94939</v>
      </c>
      <c r="G445" s="11">
        <v>3</v>
      </c>
      <c r="H445" s="11">
        <v>2.2000000000000002</v>
      </c>
      <c r="I445" s="11" t="s">
        <v>36</v>
      </c>
      <c r="J445" s="11">
        <v>0</v>
      </c>
      <c r="K445" s="11" t="s">
        <v>34</v>
      </c>
      <c r="L445" s="11" t="s">
        <v>34</v>
      </c>
      <c r="M445" s="11" t="s">
        <v>34</v>
      </c>
      <c r="N445" s="11" t="s">
        <v>34</v>
      </c>
      <c r="O445" s="11" t="s">
        <v>34</v>
      </c>
    </row>
    <row r="446" spans="1:15" x14ac:dyDescent="0.3">
      <c r="A446" s="11">
        <v>868</v>
      </c>
      <c r="B446" s="11">
        <v>61</v>
      </c>
      <c r="C446" s="11">
        <v>35</v>
      </c>
      <c r="D446" s="11">
        <v>61</v>
      </c>
      <c r="E446" s="12" t="str">
        <f t="shared" si="6"/>
        <v>51-100</v>
      </c>
      <c r="F446" s="13">
        <v>94708</v>
      </c>
      <c r="G446" s="11">
        <v>1</v>
      </c>
      <c r="H446" s="11">
        <v>1.6</v>
      </c>
      <c r="I446" s="11" t="s">
        <v>33</v>
      </c>
      <c r="J446" s="11">
        <v>0</v>
      </c>
      <c r="K446" s="11" t="s">
        <v>34</v>
      </c>
      <c r="L446" s="11" t="s">
        <v>34</v>
      </c>
      <c r="M446" s="11" t="s">
        <v>34</v>
      </c>
      <c r="N446" s="11" t="s">
        <v>34</v>
      </c>
      <c r="O446" s="11" t="s">
        <v>34</v>
      </c>
    </row>
    <row r="447" spans="1:15" x14ac:dyDescent="0.3">
      <c r="A447" s="11">
        <v>876</v>
      </c>
      <c r="B447" s="11">
        <v>61</v>
      </c>
      <c r="C447" s="11">
        <v>36</v>
      </c>
      <c r="D447" s="11">
        <v>21</v>
      </c>
      <c r="E447" s="12" t="str">
        <f t="shared" si="6"/>
        <v>0-50</v>
      </c>
      <c r="F447" s="13">
        <v>95616</v>
      </c>
      <c r="G447" s="11">
        <v>4</v>
      </c>
      <c r="H447" s="11">
        <v>0.4</v>
      </c>
      <c r="I447" s="11" t="s">
        <v>37</v>
      </c>
      <c r="J447" s="11">
        <v>123</v>
      </c>
      <c r="K447" s="11" t="s">
        <v>34</v>
      </c>
      <c r="L447" s="11" t="s">
        <v>34</v>
      </c>
      <c r="M447" s="11" t="s">
        <v>34</v>
      </c>
      <c r="N447" s="11" t="s">
        <v>34</v>
      </c>
      <c r="O447" s="11" t="s">
        <v>34</v>
      </c>
    </row>
    <row r="448" spans="1:15" x14ac:dyDescent="0.3">
      <c r="A448" s="11">
        <v>941</v>
      </c>
      <c r="B448" s="11">
        <v>61</v>
      </c>
      <c r="C448" s="11">
        <v>36</v>
      </c>
      <c r="D448" s="11">
        <v>193</v>
      </c>
      <c r="E448" s="12" t="str">
        <f t="shared" si="6"/>
        <v>100+</v>
      </c>
      <c r="F448" s="13">
        <v>94303</v>
      </c>
      <c r="G448" s="11">
        <v>1</v>
      </c>
      <c r="H448" s="11">
        <v>4.7</v>
      </c>
      <c r="I448" s="11" t="s">
        <v>36</v>
      </c>
      <c r="J448" s="11">
        <v>203</v>
      </c>
      <c r="K448" s="11" t="s">
        <v>35</v>
      </c>
      <c r="L448" s="11" t="s">
        <v>34</v>
      </c>
      <c r="M448" s="11" t="s">
        <v>34</v>
      </c>
      <c r="N448" s="11" t="s">
        <v>35</v>
      </c>
      <c r="O448" s="11" t="s">
        <v>34</v>
      </c>
    </row>
    <row r="449" spans="1:15" x14ac:dyDescent="0.3">
      <c r="A449" s="11">
        <v>1031</v>
      </c>
      <c r="B449" s="11">
        <v>61</v>
      </c>
      <c r="C449" s="11">
        <v>35</v>
      </c>
      <c r="D449" s="11">
        <v>112</v>
      </c>
      <c r="E449" s="12" t="str">
        <f t="shared" si="6"/>
        <v>100+</v>
      </c>
      <c r="F449" s="13">
        <v>90024</v>
      </c>
      <c r="G449" s="11">
        <v>4</v>
      </c>
      <c r="H449" s="11">
        <v>1.7</v>
      </c>
      <c r="I449" s="11" t="s">
        <v>36</v>
      </c>
      <c r="J449" s="11">
        <v>0</v>
      </c>
      <c r="K449" s="11" t="s">
        <v>34</v>
      </c>
      <c r="L449" s="11" t="s">
        <v>34</v>
      </c>
      <c r="M449" s="11" t="s">
        <v>34</v>
      </c>
      <c r="N449" s="11" t="s">
        <v>34</v>
      </c>
      <c r="O449" s="11" t="s">
        <v>35</v>
      </c>
    </row>
    <row r="450" spans="1:15" x14ac:dyDescent="0.3">
      <c r="A450" s="11">
        <v>1188</v>
      </c>
      <c r="B450" s="11">
        <v>61</v>
      </c>
      <c r="C450" s="11">
        <v>36</v>
      </c>
      <c r="D450" s="11">
        <v>24</v>
      </c>
      <c r="E450" s="12" t="str">
        <f t="shared" ref="E450:E513" si="7">IF(D450&lt;=50,"0-50",IF(D450&lt;=100,"51-100","100+"))</f>
        <v>0-50</v>
      </c>
      <c r="F450" s="13">
        <v>94309</v>
      </c>
      <c r="G450" s="11">
        <v>1</v>
      </c>
      <c r="H450" s="11">
        <v>1.5</v>
      </c>
      <c r="I450" s="11" t="s">
        <v>37</v>
      </c>
      <c r="J450" s="11">
        <v>87</v>
      </c>
      <c r="K450" s="11" t="s">
        <v>34</v>
      </c>
      <c r="L450" s="11" t="s">
        <v>35</v>
      </c>
      <c r="M450" s="11" t="s">
        <v>34</v>
      </c>
      <c r="N450" s="11" t="s">
        <v>34</v>
      </c>
      <c r="O450" s="11" t="s">
        <v>34</v>
      </c>
    </row>
    <row r="451" spans="1:15" x14ac:dyDescent="0.3">
      <c r="A451" s="11">
        <v>1212</v>
      </c>
      <c r="B451" s="11">
        <v>61</v>
      </c>
      <c r="C451" s="11">
        <v>36</v>
      </c>
      <c r="D451" s="11">
        <v>131</v>
      </c>
      <c r="E451" s="12" t="str">
        <f t="shared" si="7"/>
        <v>100+</v>
      </c>
      <c r="F451" s="13">
        <v>92407</v>
      </c>
      <c r="G451" s="11">
        <v>1</v>
      </c>
      <c r="H451" s="11">
        <v>0.9</v>
      </c>
      <c r="I451" s="11" t="s">
        <v>33</v>
      </c>
      <c r="J451" s="11">
        <v>0</v>
      </c>
      <c r="K451" s="11" t="s">
        <v>34</v>
      </c>
      <c r="L451" s="11" t="s">
        <v>34</v>
      </c>
      <c r="M451" s="11" t="s">
        <v>34</v>
      </c>
      <c r="N451" s="11" t="s">
        <v>35</v>
      </c>
      <c r="O451" s="11" t="s">
        <v>34</v>
      </c>
    </row>
    <row r="452" spans="1:15" x14ac:dyDescent="0.3">
      <c r="A452" s="11">
        <v>1215</v>
      </c>
      <c r="B452" s="11">
        <v>61</v>
      </c>
      <c r="C452" s="11">
        <v>36</v>
      </c>
      <c r="D452" s="11">
        <v>15</v>
      </c>
      <c r="E452" s="12" t="str">
        <f t="shared" si="7"/>
        <v>0-50</v>
      </c>
      <c r="F452" s="13">
        <v>92521</v>
      </c>
      <c r="G452" s="11">
        <v>4</v>
      </c>
      <c r="H452" s="11">
        <v>0.4</v>
      </c>
      <c r="I452" s="11" t="s">
        <v>37</v>
      </c>
      <c r="J452" s="11">
        <v>0</v>
      </c>
      <c r="K452" s="11" t="s">
        <v>34</v>
      </c>
      <c r="L452" s="11" t="s">
        <v>34</v>
      </c>
      <c r="M452" s="11" t="s">
        <v>34</v>
      </c>
      <c r="N452" s="11" t="s">
        <v>34</v>
      </c>
      <c r="O452" s="11" t="s">
        <v>34</v>
      </c>
    </row>
    <row r="453" spans="1:15" x14ac:dyDescent="0.3">
      <c r="A453" s="11">
        <v>1223</v>
      </c>
      <c r="B453" s="11">
        <v>61</v>
      </c>
      <c r="C453" s="11">
        <v>37</v>
      </c>
      <c r="D453" s="11">
        <v>20</v>
      </c>
      <c r="E453" s="12" t="str">
        <f t="shared" si="7"/>
        <v>0-50</v>
      </c>
      <c r="F453" s="13">
        <v>90011</v>
      </c>
      <c r="G453" s="11">
        <v>3</v>
      </c>
      <c r="H453" s="11">
        <v>0.4</v>
      </c>
      <c r="I453" s="11" t="s">
        <v>37</v>
      </c>
      <c r="J453" s="11">
        <v>94</v>
      </c>
      <c r="K453" s="11" t="s">
        <v>34</v>
      </c>
      <c r="L453" s="11" t="s">
        <v>34</v>
      </c>
      <c r="M453" s="11" t="s">
        <v>34</v>
      </c>
      <c r="N453" s="11" t="s">
        <v>34</v>
      </c>
      <c r="O453" s="11" t="s">
        <v>34</v>
      </c>
    </row>
    <row r="454" spans="1:15" x14ac:dyDescent="0.3">
      <c r="A454" s="11">
        <v>1298</v>
      </c>
      <c r="B454" s="11">
        <v>61</v>
      </c>
      <c r="C454" s="11">
        <v>35</v>
      </c>
      <c r="D454" s="11">
        <v>90</v>
      </c>
      <c r="E454" s="12" t="str">
        <f t="shared" si="7"/>
        <v>51-100</v>
      </c>
      <c r="F454" s="13">
        <v>95814</v>
      </c>
      <c r="G454" s="11">
        <v>4</v>
      </c>
      <c r="H454" s="11">
        <v>1.9</v>
      </c>
      <c r="I454" s="11" t="s">
        <v>37</v>
      </c>
      <c r="J454" s="11">
        <v>0</v>
      </c>
      <c r="K454" s="11" t="s">
        <v>34</v>
      </c>
      <c r="L454" s="11" t="s">
        <v>34</v>
      </c>
      <c r="M454" s="11" t="s">
        <v>34</v>
      </c>
      <c r="N454" s="11" t="s">
        <v>35</v>
      </c>
      <c r="O454" s="11" t="s">
        <v>34</v>
      </c>
    </row>
    <row r="455" spans="1:15" x14ac:dyDescent="0.3">
      <c r="A455" s="11">
        <v>1301</v>
      </c>
      <c r="B455" s="11">
        <v>61</v>
      </c>
      <c r="C455" s="11">
        <v>36</v>
      </c>
      <c r="D455" s="11">
        <v>23</v>
      </c>
      <c r="E455" s="12" t="str">
        <f t="shared" si="7"/>
        <v>0-50</v>
      </c>
      <c r="F455" s="13">
        <v>91754</v>
      </c>
      <c r="G455" s="11">
        <v>2</v>
      </c>
      <c r="H455" s="11">
        <v>0.5</v>
      </c>
      <c r="I455" s="11" t="s">
        <v>37</v>
      </c>
      <c r="J455" s="11">
        <v>103</v>
      </c>
      <c r="K455" s="11" t="s">
        <v>34</v>
      </c>
      <c r="L455" s="11" t="s">
        <v>34</v>
      </c>
      <c r="M455" s="11" t="s">
        <v>34</v>
      </c>
      <c r="N455" s="11" t="s">
        <v>35</v>
      </c>
      <c r="O455" s="11" t="s">
        <v>34</v>
      </c>
    </row>
    <row r="456" spans="1:15" x14ac:dyDescent="0.3">
      <c r="A456" s="11">
        <v>1328</v>
      </c>
      <c r="B456" s="11">
        <v>61</v>
      </c>
      <c r="C456" s="11">
        <v>35</v>
      </c>
      <c r="D456" s="11">
        <v>30</v>
      </c>
      <c r="E456" s="12" t="str">
        <f t="shared" si="7"/>
        <v>0-50</v>
      </c>
      <c r="F456" s="13">
        <v>94720</v>
      </c>
      <c r="G456" s="11">
        <v>2</v>
      </c>
      <c r="H456" s="11">
        <v>0.2</v>
      </c>
      <c r="I456" s="11" t="s">
        <v>36</v>
      </c>
      <c r="J456" s="11">
        <v>0</v>
      </c>
      <c r="K456" s="11" t="s">
        <v>34</v>
      </c>
      <c r="L456" s="11" t="s">
        <v>34</v>
      </c>
      <c r="M456" s="11" t="s">
        <v>34</v>
      </c>
      <c r="N456" s="11" t="s">
        <v>35</v>
      </c>
      <c r="O456" s="11" t="s">
        <v>34</v>
      </c>
    </row>
    <row r="457" spans="1:15" x14ac:dyDescent="0.3">
      <c r="A457" s="11">
        <v>1356</v>
      </c>
      <c r="B457" s="11">
        <v>61</v>
      </c>
      <c r="C457" s="11">
        <v>37</v>
      </c>
      <c r="D457" s="11">
        <v>48</v>
      </c>
      <c r="E457" s="12" t="str">
        <f t="shared" si="7"/>
        <v>0-50</v>
      </c>
      <c r="F457" s="13">
        <v>91910</v>
      </c>
      <c r="G457" s="11">
        <v>1</v>
      </c>
      <c r="H457" s="11">
        <v>0.8</v>
      </c>
      <c r="I457" s="11" t="s">
        <v>33</v>
      </c>
      <c r="J457" s="11">
        <v>158</v>
      </c>
      <c r="K457" s="11" t="s">
        <v>34</v>
      </c>
      <c r="L457" s="11" t="s">
        <v>34</v>
      </c>
      <c r="M457" s="11" t="s">
        <v>34</v>
      </c>
      <c r="N457" s="11" t="s">
        <v>35</v>
      </c>
      <c r="O457" s="11" t="s">
        <v>34</v>
      </c>
    </row>
    <row r="458" spans="1:15" x14ac:dyDescent="0.3">
      <c r="A458" s="11">
        <v>1477</v>
      </c>
      <c r="B458" s="11">
        <v>61</v>
      </c>
      <c r="C458" s="11">
        <v>37</v>
      </c>
      <c r="D458" s="11">
        <v>64</v>
      </c>
      <c r="E458" s="12" t="str">
        <f t="shared" si="7"/>
        <v>51-100</v>
      </c>
      <c r="F458" s="13">
        <v>92028</v>
      </c>
      <c r="G458" s="11">
        <v>1</v>
      </c>
      <c r="H458" s="11">
        <v>0</v>
      </c>
      <c r="I458" s="11" t="s">
        <v>37</v>
      </c>
      <c r="J458" s="11">
        <v>0</v>
      </c>
      <c r="K458" s="11" t="s">
        <v>34</v>
      </c>
      <c r="L458" s="11" t="s">
        <v>34</v>
      </c>
      <c r="M458" s="11" t="s">
        <v>34</v>
      </c>
      <c r="N458" s="11" t="s">
        <v>34</v>
      </c>
      <c r="O458" s="11" t="s">
        <v>35</v>
      </c>
    </row>
    <row r="459" spans="1:15" x14ac:dyDescent="0.3">
      <c r="A459" s="11">
        <v>1536</v>
      </c>
      <c r="B459" s="11">
        <v>61</v>
      </c>
      <c r="C459" s="11">
        <v>37</v>
      </c>
      <c r="D459" s="11">
        <v>39</v>
      </c>
      <c r="E459" s="12" t="str">
        <f t="shared" si="7"/>
        <v>0-50</v>
      </c>
      <c r="F459" s="13">
        <v>92096</v>
      </c>
      <c r="G459" s="11">
        <v>4</v>
      </c>
      <c r="H459" s="11">
        <v>0.4</v>
      </c>
      <c r="I459" s="11" t="s">
        <v>33</v>
      </c>
      <c r="J459" s="11">
        <v>0</v>
      </c>
      <c r="K459" s="11" t="s">
        <v>34</v>
      </c>
      <c r="L459" s="11" t="s">
        <v>34</v>
      </c>
      <c r="M459" s="11" t="s">
        <v>34</v>
      </c>
      <c r="N459" s="11" t="s">
        <v>35</v>
      </c>
      <c r="O459" s="11" t="s">
        <v>35</v>
      </c>
    </row>
    <row r="460" spans="1:15" x14ac:dyDescent="0.3">
      <c r="A460" s="11">
        <v>1542</v>
      </c>
      <c r="B460" s="11">
        <v>61</v>
      </c>
      <c r="C460" s="11">
        <v>35</v>
      </c>
      <c r="D460" s="11">
        <v>154</v>
      </c>
      <c r="E460" s="12" t="str">
        <f t="shared" si="7"/>
        <v>100+</v>
      </c>
      <c r="F460" s="13">
        <v>92704</v>
      </c>
      <c r="G460" s="11">
        <v>2</v>
      </c>
      <c r="H460" s="11">
        <v>6.9</v>
      </c>
      <c r="I460" s="11" t="s">
        <v>33</v>
      </c>
      <c r="J460" s="11">
        <v>0</v>
      </c>
      <c r="K460" s="11" t="s">
        <v>34</v>
      </c>
      <c r="L460" s="11" t="s">
        <v>34</v>
      </c>
      <c r="M460" s="11" t="s">
        <v>34</v>
      </c>
      <c r="N460" s="11" t="s">
        <v>34</v>
      </c>
      <c r="O460" s="11" t="s">
        <v>34</v>
      </c>
    </row>
    <row r="461" spans="1:15" x14ac:dyDescent="0.3">
      <c r="A461" s="11">
        <v>1567</v>
      </c>
      <c r="B461" s="11">
        <v>61</v>
      </c>
      <c r="C461" s="11">
        <v>35</v>
      </c>
      <c r="D461" s="11">
        <v>40</v>
      </c>
      <c r="E461" s="12" t="str">
        <f t="shared" si="7"/>
        <v>0-50</v>
      </c>
      <c r="F461" s="13">
        <v>95064</v>
      </c>
      <c r="G461" s="11">
        <v>1</v>
      </c>
      <c r="H461" s="11">
        <v>0.8</v>
      </c>
      <c r="I461" s="11" t="s">
        <v>37</v>
      </c>
      <c r="J461" s="11">
        <v>128</v>
      </c>
      <c r="K461" s="11" t="s">
        <v>34</v>
      </c>
      <c r="L461" s="11" t="s">
        <v>34</v>
      </c>
      <c r="M461" s="11" t="s">
        <v>34</v>
      </c>
      <c r="N461" s="11" t="s">
        <v>35</v>
      </c>
      <c r="O461" s="11" t="s">
        <v>34</v>
      </c>
    </row>
    <row r="462" spans="1:15" x14ac:dyDescent="0.3">
      <c r="A462" s="11">
        <v>1584</v>
      </c>
      <c r="B462" s="11">
        <v>61</v>
      </c>
      <c r="C462" s="11">
        <v>36</v>
      </c>
      <c r="D462" s="11">
        <v>184</v>
      </c>
      <c r="E462" s="12" t="str">
        <f t="shared" si="7"/>
        <v>100+</v>
      </c>
      <c r="F462" s="13">
        <v>92028</v>
      </c>
      <c r="G462" s="11">
        <v>4</v>
      </c>
      <c r="H462" s="11">
        <v>2.2999999999999998</v>
      </c>
      <c r="I462" s="11" t="s">
        <v>37</v>
      </c>
      <c r="J462" s="11">
        <v>342</v>
      </c>
      <c r="K462" s="11" t="s">
        <v>35</v>
      </c>
      <c r="L462" s="11" t="s">
        <v>34</v>
      </c>
      <c r="M462" s="11" t="s">
        <v>35</v>
      </c>
      <c r="N462" s="11" t="s">
        <v>35</v>
      </c>
      <c r="O462" s="11" t="s">
        <v>35</v>
      </c>
    </row>
    <row r="463" spans="1:15" x14ac:dyDescent="0.3">
      <c r="A463" s="11">
        <v>1618</v>
      </c>
      <c r="B463" s="11">
        <v>61</v>
      </c>
      <c r="C463" s="11">
        <v>36</v>
      </c>
      <c r="D463" s="11">
        <v>44</v>
      </c>
      <c r="E463" s="12" t="str">
        <f t="shared" si="7"/>
        <v>0-50</v>
      </c>
      <c r="F463" s="13">
        <v>91302</v>
      </c>
      <c r="G463" s="11">
        <v>4</v>
      </c>
      <c r="H463" s="11">
        <v>2.1</v>
      </c>
      <c r="I463" s="11" t="s">
        <v>33</v>
      </c>
      <c r="J463" s="11">
        <v>0</v>
      </c>
      <c r="K463" s="11" t="s">
        <v>34</v>
      </c>
      <c r="L463" s="11" t="s">
        <v>34</v>
      </c>
      <c r="M463" s="11" t="s">
        <v>34</v>
      </c>
      <c r="N463" s="11" t="s">
        <v>34</v>
      </c>
      <c r="O463" s="11" t="s">
        <v>34</v>
      </c>
    </row>
    <row r="464" spans="1:15" x14ac:dyDescent="0.3">
      <c r="A464" s="11">
        <v>1632</v>
      </c>
      <c r="B464" s="11">
        <v>61</v>
      </c>
      <c r="C464" s="11">
        <v>36</v>
      </c>
      <c r="D464" s="11">
        <v>153</v>
      </c>
      <c r="E464" s="12" t="str">
        <f t="shared" si="7"/>
        <v>100+</v>
      </c>
      <c r="F464" s="13">
        <v>91105</v>
      </c>
      <c r="G464" s="11">
        <v>1</v>
      </c>
      <c r="H464" s="11">
        <v>2.6</v>
      </c>
      <c r="I464" s="11" t="s">
        <v>37</v>
      </c>
      <c r="J464" s="11">
        <v>0</v>
      </c>
      <c r="K464" s="11" t="s">
        <v>35</v>
      </c>
      <c r="L464" s="11" t="s">
        <v>35</v>
      </c>
      <c r="M464" s="11" t="s">
        <v>35</v>
      </c>
      <c r="N464" s="11" t="s">
        <v>34</v>
      </c>
      <c r="O464" s="11" t="s">
        <v>35</v>
      </c>
    </row>
    <row r="465" spans="1:15" x14ac:dyDescent="0.3">
      <c r="A465" s="11">
        <v>1665</v>
      </c>
      <c r="B465" s="11">
        <v>61</v>
      </c>
      <c r="C465" s="11">
        <v>35</v>
      </c>
      <c r="D465" s="11">
        <v>63</v>
      </c>
      <c r="E465" s="12" t="str">
        <f t="shared" si="7"/>
        <v>51-100</v>
      </c>
      <c r="F465" s="13">
        <v>91605</v>
      </c>
      <c r="G465" s="11">
        <v>1</v>
      </c>
      <c r="H465" s="11">
        <v>1.6</v>
      </c>
      <c r="I465" s="11" t="s">
        <v>33</v>
      </c>
      <c r="J465" s="11">
        <v>0</v>
      </c>
      <c r="K465" s="11" t="s">
        <v>34</v>
      </c>
      <c r="L465" s="11" t="s">
        <v>34</v>
      </c>
      <c r="M465" s="11" t="s">
        <v>34</v>
      </c>
      <c r="N465" s="11" t="s">
        <v>35</v>
      </c>
      <c r="O465" s="11" t="s">
        <v>34</v>
      </c>
    </row>
    <row r="466" spans="1:15" x14ac:dyDescent="0.3">
      <c r="A466" s="11">
        <v>1708</v>
      </c>
      <c r="B466" s="11">
        <v>61</v>
      </c>
      <c r="C466" s="11">
        <v>37</v>
      </c>
      <c r="D466" s="11">
        <v>31</v>
      </c>
      <c r="E466" s="12" t="str">
        <f t="shared" si="7"/>
        <v>0-50</v>
      </c>
      <c r="F466" s="13">
        <v>92374</v>
      </c>
      <c r="G466" s="11">
        <v>3</v>
      </c>
      <c r="H466" s="11">
        <v>0.4</v>
      </c>
      <c r="I466" s="11" t="s">
        <v>37</v>
      </c>
      <c r="J466" s="11">
        <v>0</v>
      </c>
      <c r="K466" s="11" t="s">
        <v>34</v>
      </c>
      <c r="L466" s="11" t="s">
        <v>34</v>
      </c>
      <c r="M466" s="11" t="s">
        <v>34</v>
      </c>
      <c r="N466" s="11" t="s">
        <v>34</v>
      </c>
      <c r="O466" s="11" t="s">
        <v>35</v>
      </c>
    </row>
    <row r="467" spans="1:15" x14ac:dyDescent="0.3">
      <c r="A467" s="11">
        <v>1739</v>
      </c>
      <c r="B467" s="11">
        <v>61</v>
      </c>
      <c r="C467" s="11">
        <v>36</v>
      </c>
      <c r="D467" s="11">
        <v>38</v>
      </c>
      <c r="E467" s="12" t="str">
        <f t="shared" si="7"/>
        <v>0-50</v>
      </c>
      <c r="F467" s="13">
        <v>91129</v>
      </c>
      <c r="G467" s="11">
        <v>3</v>
      </c>
      <c r="H467" s="11">
        <v>0.9</v>
      </c>
      <c r="I467" s="11" t="s">
        <v>36</v>
      </c>
      <c r="J467" s="11">
        <v>82</v>
      </c>
      <c r="K467" s="11" t="s">
        <v>34</v>
      </c>
      <c r="L467" s="11" t="s">
        <v>34</v>
      </c>
      <c r="M467" s="11" t="s">
        <v>34</v>
      </c>
      <c r="N467" s="11" t="s">
        <v>35</v>
      </c>
      <c r="O467" s="11" t="s">
        <v>35</v>
      </c>
    </row>
    <row r="468" spans="1:15" x14ac:dyDescent="0.3">
      <c r="A468" s="11">
        <v>1807</v>
      </c>
      <c r="B468" s="11">
        <v>61</v>
      </c>
      <c r="C468" s="11">
        <v>36</v>
      </c>
      <c r="D468" s="11">
        <v>10</v>
      </c>
      <c r="E468" s="12" t="str">
        <f t="shared" si="7"/>
        <v>0-50</v>
      </c>
      <c r="F468" s="13">
        <v>90740</v>
      </c>
      <c r="G468" s="11">
        <v>1</v>
      </c>
      <c r="H468" s="11">
        <v>0.1</v>
      </c>
      <c r="I468" s="11" t="s">
        <v>33</v>
      </c>
      <c r="J468" s="11">
        <v>0</v>
      </c>
      <c r="K468" s="11" t="s">
        <v>34</v>
      </c>
      <c r="L468" s="11" t="s">
        <v>34</v>
      </c>
      <c r="M468" s="11" t="s">
        <v>34</v>
      </c>
      <c r="N468" s="11" t="s">
        <v>34</v>
      </c>
      <c r="O468" s="11" t="s">
        <v>34</v>
      </c>
    </row>
    <row r="469" spans="1:15" x14ac:dyDescent="0.3">
      <c r="A469" s="11">
        <v>1814</v>
      </c>
      <c r="B469" s="11">
        <v>61</v>
      </c>
      <c r="C469" s="11">
        <v>36</v>
      </c>
      <c r="D469" s="11">
        <v>55</v>
      </c>
      <c r="E469" s="12" t="str">
        <f t="shared" si="7"/>
        <v>51-100</v>
      </c>
      <c r="F469" s="13">
        <v>90033</v>
      </c>
      <c r="G469" s="11">
        <v>3</v>
      </c>
      <c r="H469" s="11">
        <v>0.9</v>
      </c>
      <c r="I469" s="11" t="s">
        <v>36</v>
      </c>
      <c r="J469" s="11">
        <v>0</v>
      </c>
      <c r="K469" s="11" t="s">
        <v>34</v>
      </c>
      <c r="L469" s="11" t="s">
        <v>34</v>
      </c>
      <c r="M469" s="11" t="s">
        <v>34</v>
      </c>
      <c r="N469" s="11" t="s">
        <v>35</v>
      </c>
      <c r="O469" s="11" t="s">
        <v>35</v>
      </c>
    </row>
    <row r="470" spans="1:15" x14ac:dyDescent="0.3">
      <c r="A470" s="11">
        <v>1865</v>
      </c>
      <c r="B470" s="11">
        <v>61</v>
      </c>
      <c r="C470" s="11">
        <v>36</v>
      </c>
      <c r="D470" s="11">
        <v>61</v>
      </c>
      <c r="E470" s="12" t="str">
        <f t="shared" si="7"/>
        <v>51-100</v>
      </c>
      <c r="F470" s="13">
        <v>92103</v>
      </c>
      <c r="G470" s="11">
        <v>2</v>
      </c>
      <c r="H470" s="11">
        <v>2.8</v>
      </c>
      <c r="I470" s="11" t="s">
        <v>33</v>
      </c>
      <c r="J470" s="11">
        <v>0</v>
      </c>
      <c r="K470" s="11" t="s">
        <v>34</v>
      </c>
      <c r="L470" s="11" t="s">
        <v>34</v>
      </c>
      <c r="M470" s="11" t="s">
        <v>34</v>
      </c>
      <c r="N470" s="11" t="s">
        <v>34</v>
      </c>
      <c r="O470" s="11" t="s">
        <v>34</v>
      </c>
    </row>
    <row r="471" spans="1:15" x14ac:dyDescent="0.3">
      <c r="A471" s="11">
        <v>1901</v>
      </c>
      <c r="B471" s="11">
        <v>61</v>
      </c>
      <c r="C471" s="11">
        <v>36</v>
      </c>
      <c r="D471" s="11">
        <v>10</v>
      </c>
      <c r="E471" s="12" t="str">
        <f t="shared" si="7"/>
        <v>0-50</v>
      </c>
      <c r="F471" s="13">
        <v>91365</v>
      </c>
      <c r="G471" s="11">
        <v>4</v>
      </c>
      <c r="H471" s="11">
        <v>0.4</v>
      </c>
      <c r="I471" s="11" t="s">
        <v>37</v>
      </c>
      <c r="J471" s="11">
        <v>0</v>
      </c>
      <c r="K471" s="11" t="s">
        <v>34</v>
      </c>
      <c r="L471" s="11" t="s">
        <v>34</v>
      </c>
      <c r="M471" s="11" t="s">
        <v>34</v>
      </c>
      <c r="N471" s="11" t="s">
        <v>35</v>
      </c>
      <c r="O471" s="11" t="s">
        <v>34</v>
      </c>
    </row>
    <row r="472" spans="1:15" x14ac:dyDescent="0.3">
      <c r="A472" s="11">
        <v>1943</v>
      </c>
      <c r="B472" s="11">
        <v>61</v>
      </c>
      <c r="C472" s="11">
        <v>36</v>
      </c>
      <c r="D472" s="11">
        <v>29</v>
      </c>
      <c r="E472" s="12" t="str">
        <f t="shared" si="7"/>
        <v>0-50</v>
      </c>
      <c r="F472" s="13">
        <v>90210</v>
      </c>
      <c r="G472" s="11">
        <v>2</v>
      </c>
      <c r="H472" s="11">
        <v>0.5</v>
      </c>
      <c r="I472" s="11" t="s">
        <v>37</v>
      </c>
      <c r="J472" s="11">
        <v>0</v>
      </c>
      <c r="K472" s="11" t="s">
        <v>34</v>
      </c>
      <c r="L472" s="11" t="s">
        <v>34</v>
      </c>
      <c r="M472" s="11" t="s">
        <v>34</v>
      </c>
      <c r="N472" s="11" t="s">
        <v>35</v>
      </c>
      <c r="O472" s="11" t="s">
        <v>34</v>
      </c>
    </row>
    <row r="473" spans="1:15" x14ac:dyDescent="0.3">
      <c r="A473" s="11">
        <v>2011</v>
      </c>
      <c r="B473" s="11">
        <v>61</v>
      </c>
      <c r="C473" s="11">
        <v>36</v>
      </c>
      <c r="D473" s="11">
        <v>41</v>
      </c>
      <c r="E473" s="12" t="str">
        <f t="shared" si="7"/>
        <v>0-50</v>
      </c>
      <c r="F473" s="13">
        <v>96001</v>
      </c>
      <c r="G473" s="11">
        <v>2</v>
      </c>
      <c r="H473" s="11">
        <v>1.5</v>
      </c>
      <c r="I473" s="11" t="s">
        <v>33</v>
      </c>
      <c r="J473" s="11">
        <v>0</v>
      </c>
      <c r="K473" s="11" t="s">
        <v>34</v>
      </c>
      <c r="L473" s="11" t="s">
        <v>34</v>
      </c>
      <c r="M473" s="11" t="s">
        <v>34</v>
      </c>
      <c r="N473" s="11" t="s">
        <v>34</v>
      </c>
      <c r="O473" s="11" t="s">
        <v>34</v>
      </c>
    </row>
    <row r="474" spans="1:15" x14ac:dyDescent="0.3">
      <c r="A474" s="11">
        <v>2069</v>
      </c>
      <c r="B474" s="11">
        <v>61</v>
      </c>
      <c r="C474" s="11">
        <v>37</v>
      </c>
      <c r="D474" s="11">
        <v>13</v>
      </c>
      <c r="E474" s="12" t="str">
        <f t="shared" si="7"/>
        <v>0-50</v>
      </c>
      <c r="F474" s="13">
        <v>90024</v>
      </c>
      <c r="G474" s="11">
        <v>2</v>
      </c>
      <c r="H474" s="11">
        <v>0.3</v>
      </c>
      <c r="I474" s="11" t="s">
        <v>36</v>
      </c>
      <c r="J474" s="11">
        <v>0</v>
      </c>
      <c r="K474" s="11" t="s">
        <v>34</v>
      </c>
      <c r="L474" s="11" t="s">
        <v>34</v>
      </c>
      <c r="M474" s="11" t="s">
        <v>34</v>
      </c>
      <c r="N474" s="11" t="s">
        <v>35</v>
      </c>
      <c r="O474" s="11" t="s">
        <v>34</v>
      </c>
    </row>
    <row r="475" spans="1:15" x14ac:dyDescent="0.3">
      <c r="A475" s="11">
        <v>2160</v>
      </c>
      <c r="B475" s="11">
        <v>61</v>
      </c>
      <c r="C475" s="11">
        <v>35</v>
      </c>
      <c r="D475" s="11">
        <v>99</v>
      </c>
      <c r="E475" s="12" t="str">
        <f t="shared" si="7"/>
        <v>51-100</v>
      </c>
      <c r="F475" s="13">
        <v>94085</v>
      </c>
      <c r="G475" s="11">
        <v>1</v>
      </c>
      <c r="H475" s="11">
        <v>4.8</v>
      </c>
      <c r="I475" s="11" t="s">
        <v>36</v>
      </c>
      <c r="J475" s="11">
        <v>255</v>
      </c>
      <c r="K475" s="11" t="s">
        <v>35</v>
      </c>
      <c r="L475" s="11" t="s">
        <v>34</v>
      </c>
      <c r="M475" s="11" t="s">
        <v>34</v>
      </c>
      <c r="N475" s="11" t="s">
        <v>34</v>
      </c>
      <c r="O475" s="11" t="s">
        <v>35</v>
      </c>
    </row>
    <row r="476" spans="1:15" x14ac:dyDescent="0.3">
      <c r="A476" s="11">
        <v>2214</v>
      </c>
      <c r="B476" s="11">
        <v>61</v>
      </c>
      <c r="C476" s="11">
        <v>37</v>
      </c>
      <c r="D476" s="11">
        <v>45</v>
      </c>
      <c r="E476" s="12" t="str">
        <f t="shared" si="7"/>
        <v>0-50</v>
      </c>
      <c r="F476" s="13">
        <v>94610</v>
      </c>
      <c r="G476" s="11">
        <v>1</v>
      </c>
      <c r="H476" s="11">
        <v>0.8</v>
      </c>
      <c r="I476" s="11" t="s">
        <v>33</v>
      </c>
      <c r="J476" s="11">
        <v>0</v>
      </c>
      <c r="K476" s="11" t="s">
        <v>34</v>
      </c>
      <c r="L476" s="11" t="s">
        <v>34</v>
      </c>
      <c r="M476" s="11" t="s">
        <v>34</v>
      </c>
      <c r="N476" s="11" t="s">
        <v>34</v>
      </c>
      <c r="O476" s="11" t="s">
        <v>34</v>
      </c>
    </row>
    <row r="477" spans="1:15" x14ac:dyDescent="0.3">
      <c r="A477" s="11">
        <v>2228</v>
      </c>
      <c r="B477" s="11">
        <v>61</v>
      </c>
      <c r="C477" s="11">
        <v>35</v>
      </c>
      <c r="D477" s="11">
        <v>59</v>
      </c>
      <c r="E477" s="12" t="str">
        <f t="shared" si="7"/>
        <v>51-100</v>
      </c>
      <c r="F477" s="13">
        <v>90840</v>
      </c>
      <c r="G477" s="11">
        <v>4</v>
      </c>
      <c r="H477" s="11">
        <v>1.7</v>
      </c>
      <c r="I477" s="11" t="s">
        <v>37</v>
      </c>
      <c r="J477" s="11">
        <v>0</v>
      </c>
      <c r="K477" s="11" t="s">
        <v>34</v>
      </c>
      <c r="L477" s="11" t="s">
        <v>34</v>
      </c>
      <c r="M477" s="11" t="s">
        <v>34</v>
      </c>
      <c r="N477" s="11" t="s">
        <v>35</v>
      </c>
      <c r="O477" s="11" t="s">
        <v>35</v>
      </c>
    </row>
    <row r="478" spans="1:15" x14ac:dyDescent="0.3">
      <c r="A478" s="11">
        <v>2332</v>
      </c>
      <c r="B478" s="11">
        <v>61</v>
      </c>
      <c r="C478" s="11">
        <v>37</v>
      </c>
      <c r="D478" s="11">
        <v>68</v>
      </c>
      <c r="E478" s="12" t="str">
        <f t="shared" si="7"/>
        <v>51-100</v>
      </c>
      <c r="F478" s="13">
        <v>90245</v>
      </c>
      <c r="G478" s="11">
        <v>4</v>
      </c>
      <c r="H478" s="11">
        <v>2.2999999999999998</v>
      </c>
      <c r="I478" s="11" t="s">
        <v>36</v>
      </c>
      <c r="J478" s="11">
        <v>0</v>
      </c>
      <c r="K478" s="11" t="s">
        <v>34</v>
      </c>
      <c r="L478" s="11" t="s">
        <v>34</v>
      </c>
      <c r="M478" s="11" t="s">
        <v>34</v>
      </c>
      <c r="N478" s="11" t="s">
        <v>34</v>
      </c>
      <c r="O478" s="11" t="s">
        <v>34</v>
      </c>
    </row>
    <row r="479" spans="1:15" x14ac:dyDescent="0.3">
      <c r="A479" s="11">
        <v>2354</v>
      </c>
      <c r="B479" s="11">
        <v>61</v>
      </c>
      <c r="C479" s="11">
        <v>36</v>
      </c>
      <c r="D479" s="11">
        <v>12</v>
      </c>
      <c r="E479" s="12" t="str">
        <f t="shared" si="7"/>
        <v>0-50</v>
      </c>
      <c r="F479" s="13">
        <v>93023</v>
      </c>
      <c r="G479" s="11">
        <v>4</v>
      </c>
      <c r="H479" s="11">
        <v>0.6</v>
      </c>
      <c r="I479" s="11" t="s">
        <v>37</v>
      </c>
      <c r="J479" s="11">
        <v>0</v>
      </c>
      <c r="K479" s="11" t="s">
        <v>34</v>
      </c>
      <c r="L479" s="11" t="s">
        <v>34</v>
      </c>
      <c r="M479" s="11" t="s">
        <v>34</v>
      </c>
      <c r="N479" s="11" t="s">
        <v>35</v>
      </c>
      <c r="O479" s="11" t="s">
        <v>35</v>
      </c>
    </row>
    <row r="480" spans="1:15" x14ac:dyDescent="0.3">
      <c r="A480" s="11">
        <v>2401</v>
      </c>
      <c r="B480" s="11">
        <v>61</v>
      </c>
      <c r="C480" s="11">
        <v>36</v>
      </c>
      <c r="D480" s="11">
        <v>169</v>
      </c>
      <c r="E480" s="12" t="str">
        <f t="shared" si="7"/>
        <v>100+</v>
      </c>
      <c r="F480" s="13">
        <v>91380</v>
      </c>
      <c r="G480" s="11">
        <v>2</v>
      </c>
      <c r="H480" s="11">
        <v>6.1</v>
      </c>
      <c r="I480" s="11" t="s">
        <v>36</v>
      </c>
      <c r="J480" s="11">
        <v>106</v>
      </c>
      <c r="K480" s="11" t="s">
        <v>35</v>
      </c>
      <c r="L480" s="11" t="s">
        <v>34</v>
      </c>
      <c r="M480" s="11" t="s">
        <v>35</v>
      </c>
      <c r="N480" s="11" t="s">
        <v>35</v>
      </c>
      <c r="O480" s="11" t="s">
        <v>35</v>
      </c>
    </row>
    <row r="481" spans="1:15" x14ac:dyDescent="0.3">
      <c r="A481" s="11">
        <v>2413</v>
      </c>
      <c r="B481" s="11">
        <v>61</v>
      </c>
      <c r="C481" s="11">
        <v>36</v>
      </c>
      <c r="D481" s="11">
        <v>59</v>
      </c>
      <c r="E481" s="12" t="str">
        <f t="shared" si="7"/>
        <v>51-100</v>
      </c>
      <c r="F481" s="13">
        <v>93118</v>
      </c>
      <c r="G481" s="11">
        <v>4</v>
      </c>
      <c r="H481" s="11">
        <v>1.7</v>
      </c>
      <c r="I481" s="11" t="s">
        <v>33</v>
      </c>
      <c r="J481" s="11">
        <v>148</v>
      </c>
      <c r="K481" s="11" t="s">
        <v>34</v>
      </c>
      <c r="L481" s="11" t="s">
        <v>34</v>
      </c>
      <c r="M481" s="11" t="s">
        <v>34</v>
      </c>
      <c r="N481" s="11" t="s">
        <v>34</v>
      </c>
      <c r="O481" s="11" t="s">
        <v>34</v>
      </c>
    </row>
    <row r="482" spans="1:15" x14ac:dyDescent="0.3">
      <c r="A482" s="11">
        <v>2427</v>
      </c>
      <c r="B482" s="11">
        <v>61</v>
      </c>
      <c r="C482" s="11">
        <v>36</v>
      </c>
      <c r="D482" s="11">
        <v>55</v>
      </c>
      <c r="E482" s="12" t="str">
        <f t="shared" si="7"/>
        <v>51-100</v>
      </c>
      <c r="F482" s="13">
        <v>94132</v>
      </c>
      <c r="G482" s="11">
        <v>3</v>
      </c>
      <c r="H482" s="11">
        <v>0.9</v>
      </c>
      <c r="I482" s="11" t="s">
        <v>36</v>
      </c>
      <c r="J482" s="11">
        <v>197</v>
      </c>
      <c r="K482" s="11" t="s">
        <v>34</v>
      </c>
      <c r="L482" s="11" t="s">
        <v>34</v>
      </c>
      <c r="M482" s="11" t="s">
        <v>34</v>
      </c>
      <c r="N482" s="11" t="s">
        <v>34</v>
      </c>
      <c r="O482" s="11" t="s">
        <v>34</v>
      </c>
    </row>
    <row r="483" spans="1:15" x14ac:dyDescent="0.3">
      <c r="A483" s="11">
        <v>2486</v>
      </c>
      <c r="B483" s="11">
        <v>61</v>
      </c>
      <c r="C483" s="11">
        <v>36</v>
      </c>
      <c r="D483" s="11">
        <v>48</v>
      </c>
      <c r="E483" s="12" t="str">
        <f t="shared" si="7"/>
        <v>0-50</v>
      </c>
      <c r="F483" s="13">
        <v>94025</v>
      </c>
      <c r="G483" s="11">
        <v>3</v>
      </c>
      <c r="H483" s="11">
        <v>1.5</v>
      </c>
      <c r="I483" s="11" t="s">
        <v>33</v>
      </c>
      <c r="J483" s="11">
        <v>0</v>
      </c>
      <c r="K483" s="11" t="s">
        <v>34</v>
      </c>
      <c r="L483" s="11" t="s">
        <v>34</v>
      </c>
      <c r="M483" s="11" t="s">
        <v>34</v>
      </c>
      <c r="N483" s="11" t="s">
        <v>34</v>
      </c>
      <c r="O483" s="11" t="s">
        <v>35</v>
      </c>
    </row>
    <row r="484" spans="1:15" x14ac:dyDescent="0.3">
      <c r="A484" s="11">
        <v>2487</v>
      </c>
      <c r="B484" s="11">
        <v>61</v>
      </c>
      <c r="C484" s="11">
        <v>36</v>
      </c>
      <c r="D484" s="11">
        <v>130</v>
      </c>
      <c r="E484" s="12" t="str">
        <f t="shared" si="7"/>
        <v>100+</v>
      </c>
      <c r="F484" s="13">
        <v>92717</v>
      </c>
      <c r="G484" s="11">
        <v>1</v>
      </c>
      <c r="H484" s="11">
        <v>1.3</v>
      </c>
      <c r="I484" s="11" t="s">
        <v>33</v>
      </c>
      <c r="J484" s="11">
        <v>257</v>
      </c>
      <c r="K484" s="11" t="s">
        <v>34</v>
      </c>
      <c r="L484" s="11" t="s">
        <v>34</v>
      </c>
      <c r="M484" s="11" t="s">
        <v>34</v>
      </c>
      <c r="N484" s="11" t="s">
        <v>34</v>
      </c>
      <c r="O484" s="11" t="s">
        <v>34</v>
      </c>
    </row>
    <row r="485" spans="1:15" x14ac:dyDescent="0.3">
      <c r="A485" s="11">
        <v>2519</v>
      </c>
      <c r="B485" s="11">
        <v>61</v>
      </c>
      <c r="C485" s="11">
        <v>37</v>
      </c>
      <c r="D485" s="11">
        <v>50</v>
      </c>
      <c r="E485" s="12" t="str">
        <f t="shared" si="7"/>
        <v>0-50</v>
      </c>
      <c r="F485" s="13">
        <v>95125</v>
      </c>
      <c r="G485" s="11">
        <v>4</v>
      </c>
      <c r="H485" s="11">
        <v>1.3</v>
      </c>
      <c r="I485" s="11" t="s">
        <v>37</v>
      </c>
      <c r="J485" s="11">
        <v>0</v>
      </c>
      <c r="K485" s="11" t="s">
        <v>34</v>
      </c>
      <c r="L485" s="11" t="s">
        <v>34</v>
      </c>
      <c r="M485" s="11" t="s">
        <v>34</v>
      </c>
      <c r="N485" s="11" t="s">
        <v>34</v>
      </c>
      <c r="O485" s="11" t="s">
        <v>35</v>
      </c>
    </row>
    <row r="486" spans="1:15" x14ac:dyDescent="0.3">
      <c r="A486" s="11">
        <v>2589</v>
      </c>
      <c r="B486" s="11">
        <v>61</v>
      </c>
      <c r="C486" s="11">
        <v>36</v>
      </c>
      <c r="D486" s="11">
        <v>29</v>
      </c>
      <c r="E486" s="12" t="str">
        <f t="shared" si="7"/>
        <v>0-50</v>
      </c>
      <c r="F486" s="13">
        <v>93065</v>
      </c>
      <c r="G486" s="11">
        <v>1</v>
      </c>
      <c r="H486" s="11">
        <v>1.3</v>
      </c>
      <c r="I486" s="11" t="s">
        <v>33</v>
      </c>
      <c r="J486" s="11">
        <v>0</v>
      </c>
      <c r="K486" s="11" t="s">
        <v>34</v>
      </c>
      <c r="L486" s="11" t="s">
        <v>34</v>
      </c>
      <c r="M486" s="11" t="s">
        <v>34</v>
      </c>
      <c r="N486" s="11" t="s">
        <v>34</v>
      </c>
      <c r="O486" s="11" t="s">
        <v>34</v>
      </c>
    </row>
    <row r="487" spans="1:15" x14ac:dyDescent="0.3">
      <c r="A487" s="11">
        <v>2609</v>
      </c>
      <c r="B487" s="11">
        <v>61</v>
      </c>
      <c r="C487" s="11">
        <v>35</v>
      </c>
      <c r="D487" s="11">
        <v>79</v>
      </c>
      <c r="E487" s="12" t="str">
        <f t="shared" si="7"/>
        <v>51-100</v>
      </c>
      <c r="F487" s="13">
        <v>94024</v>
      </c>
      <c r="G487" s="11">
        <v>2</v>
      </c>
      <c r="H487" s="11">
        <v>2</v>
      </c>
      <c r="I487" s="11" t="s">
        <v>33</v>
      </c>
      <c r="J487" s="11">
        <v>194</v>
      </c>
      <c r="K487" s="11" t="s">
        <v>34</v>
      </c>
      <c r="L487" s="11" t="s">
        <v>34</v>
      </c>
      <c r="M487" s="11" t="s">
        <v>34</v>
      </c>
      <c r="N487" s="11" t="s">
        <v>35</v>
      </c>
      <c r="O487" s="11" t="s">
        <v>35</v>
      </c>
    </row>
    <row r="488" spans="1:15" x14ac:dyDescent="0.3">
      <c r="A488" s="11">
        <v>2626</v>
      </c>
      <c r="B488" s="11">
        <v>61</v>
      </c>
      <c r="C488" s="11">
        <v>36</v>
      </c>
      <c r="D488" s="11">
        <v>108</v>
      </c>
      <c r="E488" s="12" t="str">
        <f t="shared" si="7"/>
        <v>100+</v>
      </c>
      <c r="F488" s="13">
        <v>93943</v>
      </c>
      <c r="G488" s="11">
        <v>4</v>
      </c>
      <c r="H488" s="11">
        <v>3.4</v>
      </c>
      <c r="I488" s="11" t="s">
        <v>37</v>
      </c>
      <c r="J488" s="11">
        <v>0</v>
      </c>
      <c r="K488" s="11" t="s">
        <v>34</v>
      </c>
      <c r="L488" s="11" t="s">
        <v>34</v>
      </c>
      <c r="M488" s="11" t="s">
        <v>34</v>
      </c>
      <c r="N488" s="11" t="s">
        <v>35</v>
      </c>
      <c r="O488" s="11" t="s">
        <v>34</v>
      </c>
    </row>
    <row r="489" spans="1:15" x14ac:dyDescent="0.3">
      <c r="A489" s="11">
        <v>2648</v>
      </c>
      <c r="B489" s="11">
        <v>61</v>
      </c>
      <c r="C489" s="11">
        <v>37</v>
      </c>
      <c r="D489" s="11">
        <v>155</v>
      </c>
      <c r="E489" s="12" t="str">
        <f t="shared" si="7"/>
        <v>100+</v>
      </c>
      <c r="F489" s="13">
        <v>91605</v>
      </c>
      <c r="G489" s="11">
        <v>1</v>
      </c>
      <c r="H489" s="11">
        <v>2.9</v>
      </c>
      <c r="I489" s="11" t="s">
        <v>33</v>
      </c>
      <c r="J489" s="11">
        <v>0</v>
      </c>
      <c r="K489" s="11" t="s">
        <v>34</v>
      </c>
      <c r="L489" s="11" t="s">
        <v>34</v>
      </c>
      <c r="M489" s="11" t="s">
        <v>34</v>
      </c>
      <c r="N489" s="11" t="s">
        <v>35</v>
      </c>
      <c r="O489" s="11" t="s">
        <v>34</v>
      </c>
    </row>
    <row r="490" spans="1:15" x14ac:dyDescent="0.3">
      <c r="A490" s="11">
        <v>2692</v>
      </c>
      <c r="B490" s="11">
        <v>61</v>
      </c>
      <c r="C490" s="11">
        <v>36</v>
      </c>
      <c r="D490" s="11">
        <v>119</v>
      </c>
      <c r="E490" s="12" t="str">
        <f t="shared" si="7"/>
        <v>100+</v>
      </c>
      <c r="F490" s="13">
        <v>95064</v>
      </c>
      <c r="G490" s="11">
        <v>2</v>
      </c>
      <c r="H490" s="11">
        <v>5.4</v>
      </c>
      <c r="I490" s="11" t="s">
        <v>37</v>
      </c>
      <c r="J490" s="11">
        <v>0</v>
      </c>
      <c r="K490" s="11" t="s">
        <v>35</v>
      </c>
      <c r="L490" s="11" t="s">
        <v>34</v>
      </c>
      <c r="M490" s="11" t="s">
        <v>34</v>
      </c>
      <c r="N490" s="11" t="s">
        <v>35</v>
      </c>
      <c r="O490" s="11" t="s">
        <v>34</v>
      </c>
    </row>
    <row r="491" spans="1:15" x14ac:dyDescent="0.3">
      <c r="A491" s="11">
        <v>2852</v>
      </c>
      <c r="B491" s="11">
        <v>61</v>
      </c>
      <c r="C491" s="11">
        <v>36</v>
      </c>
      <c r="D491" s="11">
        <v>81</v>
      </c>
      <c r="E491" s="12" t="str">
        <f t="shared" si="7"/>
        <v>51-100</v>
      </c>
      <c r="F491" s="13">
        <v>95449</v>
      </c>
      <c r="G491" s="11">
        <v>3</v>
      </c>
      <c r="H491" s="11">
        <v>1.8</v>
      </c>
      <c r="I491" s="11" t="s">
        <v>37</v>
      </c>
      <c r="J491" s="11">
        <v>0</v>
      </c>
      <c r="K491" s="11" t="s">
        <v>34</v>
      </c>
      <c r="L491" s="11" t="s">
        <v>34</v>
      </c>
      <c r="M491" s="11" t="s">
        <v>34</v>
      </c>
      <c r="N491" s="11" t="s">
        <v>35</v>
      </c>
      <c r="O491" s="11" t="s">
        <v>34</v>
      </c>
    </row>
    <row r="492" spans="1:15" x14ac:dyDescent="0.3">
      <c r="A492" s="11">
        <v>2954</v>
      </c>
      <c r="B492" s="11">
        <v>61</v>
      </c>
      <c r="C492" s="11">
        <v>36</v>
      </c>
      <c r="D492" s="11">
        <v>78</v>
      </c>
      <c r="E492" s="12" t="str">
        <f t="shared" si="7"/>
        <v>51-100</v>
      </c>
      <c r="F492" s="13">
        <v>91330</v>
      </c>
      <c r="G492" s="11">
        <v>3</v>
      </c>
      <c r="H492" s="11">
        <v>0.5</v>
      </c>
      <c r="I492" s="11" t="s">
        <v>33</v>
      </c>
      <c r="J492" s="11">
        <v>0</v>
      </c>
      <c r="K492" s="11" t="s">
        <v>34</v>
      </c>
      <c r="L492" s="11" t="s">
        <v>34</v>
      </c>
      <c r="M492" s="11" t="s">
        <v>34</v>
      </c>
      <c r="N492" s="11" t="s">
        <v>35</v>
      </c>
      <c r="O492" s="11" t="s">
        <v>35</v>
      </c>
    </row>
    <row r="493" spans="1:15" x14ac:dyDescent="0.3">
      <c r="A493" s="11">
        <v>2958</v>
      </c>
      <c r="B493" s="11">
        <v>61</v>
      </c>
      <c r="C493" s="11">
        <v>36</v>
      </c>
      <c r="D493" s="11">
        <v>53</v>
      </c>
      <c r="E493" s="12" t="str">
        <f t="shared" si="7"/>
        <v>51-100</v>
      </c>
      <c r="F493" s="13">
        <v>92717</v>
      </c>
      <c r="G493" s="11">
        <v>3</v>
      </c>
      <c r="H493" s="11">
        <v>0.5</v>
      </c>
      <c r="I493" s="11" t="s">
        <v>37</v>
      </c>
      <c r="J493" s="11">
        <v>0</v>
      </c>
      <c r="K493" s="11" t="s">
        <v>34</v>
      </c>
      <c r="L493" s="11" t="s">
        <v>34</v>
      </c>
      <c r="M493" s="11" t="s">
        <v>34</v>
      </c>
      <c r="N493" s="11" t="s">
        <v>35</v>
      </c>
      <c r="O493" s="11" t="s">
        <v>34</v>
      </c>
    </row>
    <row r="494" spans="1:15" x14ac:dyDescent="0.3">
      <c r="A494" s="11">
        <v>2999</v>
      </c>
      <c r="B494" s="11">
        <v>61</v>
      </c>
      <c r="C494" s="11">
        <v>35</v>
      </c>
      <c r="D494" s="11">
        <v>38</v>
      </c>
      <c r="E494" s="12" t="str">
        <f t="shared" si="7"/>
        <v>0-50</v>
      </c>
      <c r="F494" s="13">
        <v>93106</v>
      </c>
      <c r="G494" s="11">
        <v>2</v>
      </c>
      <c r="H494" s="11">
        <v>0.3</v>
      </c>
      <c r="I494" s="11" t="s">
        <v>33</v>
      </c>
      <c r="J494" s="11">
        <v>0</v>
      </c>
      <c r="K494" s="11" t="s">
        <v>34</v>
      </c>
      <c r="L494" s="11" t="s">
        <v>34</v>
      </c>
      <c r="M494" s="11" t="s">
        <v>34</v>
      </c>
      <c r="N494" s="11" t="s">
        <v>34</v>
      </c>
      <c r="O494" s="11" t="s">
        <v>34</v>
      </c>
    </row>
    <row r="495" spans="1:15" x14ac:dyDescent="0.3">
      <c r="A495" s="11">
        <v>3025</v>
      </c>
      <c r="B495" s="11">
        <v>61</v>
      </c>
      <c r="C495" s="11">
        <v>35</v>
      </c>
      <c r="D495" s="11">
        <v>78</v>
      </c>
      <c r="E495" s="12" t="str">
        <f t="shared" si="7"/>
        <v>51-100</v>
      </c>
      <c r="F495" s="13">
        <v>90840</v>
      </c>
      <c r="G495" s="11">
        <v>2</v>
      </c>
      <c r="H495" s="11">
        <v>2</v>
      </c>
      <c r="I495" s="11" t="s">
        <v>33</v>
      </c>
      <c r="J495" s="11">
        <v>0</v>
      </c>
      <c r="K495" s="11" t="s">
        <v>34</v>
      </c>
      <c r="L495" s="11" t="s">
        <v>34</v>
      </c>
      <c r="M495" s="11" t="s">
        <v>34</v>
      </c>
      <c r="N495" s="11" t="s">
        <v>35</v>
      </c>
      <c r="O495" s="11" t="s">
        <v>35</v>
      </c>
    </row>
    <row r="496" spans="1:15" x14ac:dyDescent="0.3">
      <c r="A496" s="11">
        <v>3060</v>
      </c>
      <c r="B496" s="11">
        <v>61</v>
      </c>
      <c r="C496" s="11">
        <v>36</v>
      </c>
      <c r="D496" s="11">
        <v>128</v>
      </c>
      <c r="E496" s="12" t="str">
        <f t="shared" si="7"/>
        <v>100+</v>
      </c>
      <c r="F496" s="13">
        <v>94550</v>
      </c>
      <c r="G496" s="11">
        <v>1</v>
      </c>
      <c r="H496" s="11">
        <v>2.6</v>
      </c>
      <c r="I496" s="11" t="s">
        <v>33</v>
      </c>
      <c r="J496" s="11">
        <v>0</v>
      </c>
      <c r="K496" s="11" t="s">
        <v>34</v>
      </c>
      <c r="L496" s="11" t="s">
        <v>34</v>
      </c>
      <c r="M496" s="11" t="s">
        <v>34</v>
      </c>
      <c r="N496" s="11" t="s">
        <v>35</v>
      </c>
      <c r="O496" s="11" t="s">
        <v>34</v>
      </c>
    </row>
    <row r="497" spans="1:15" x14ac:dyDescent="0.3">
      <c r="A497" s="11">
        <v>3087</v>
      </c>
      <c r="B497" s="11">
        <v>61</v>
      </c>
      <c r="C497" s="11">
        <v>35</v>
      </c>
      <c r="D497" s="11">
        <v>23</v>
      </c>
      <c r="E497" s="12" t="str">
        <f t="shared" si="7"/>
        <v>0-50</v>
      </c>
      <c r="F497" s="13">
        <v>94720</v>
      </c>
      <c r="G497" s="11">
        <v>3</v>
      </c>
      <c r="H497" s="11">
        <v>0.3</v>
      </c>
      <c r="I497" s="11" t="s">
        <v>36</v>
      </c>
      <c r="J497" s="11">
        <v>0</v>
      </c>
      <c r="K497" s="11" t="s">
        <v>34</v>
      </c>
      <c r="L497" s="11" t="s">
        <v>34</v>
      </c>
      <c r="M497" s="11" t="s">
        <v>34</v>
      </c>
      <c r="N497" s="11" t="s">
        <v>35</v>
      </c>
      <c r="O497" s="11" t="s">
        <v>34</v>
      </c>
    </row>
    <row r="498" spans="1:15" x14ac:dyDescent="0.3">
      <c r="A498" s="11">
        <v>3091</v>
      </c>
      <c r="B498" s="11">
        <v>61</v>
      </c>
      <c r="C498" s="11">
        <v>31</v>
      </c>
      <c r="D498" s="11">
        <v>19</v>
      </c>
      <c r="E498" s="12" t="str">
        <f t="shared" si="7"/>
        <v>0-50</v>
      </c>
      <c r="F498" s="13">
        <v>91109</v>
      </c>
      <c r="G498" s="11">
        <v>1</v>
      </c>
      <c r="H498" s="11">
        <v>1.5</v>
      </c>
      <c r="I498" s="11" t="s">
        <v>36</v>
      </c>
      <c r="J498" s="11">
        <v>0</v>
      </c>
      <c r="K498" s="11" t="s">
        <v>34</v>
      </c>
      <c r="L498" s="11" t="s">
        <v>34</v>
      </c>
      <c r="M498" s="11" t="s">
        <v>34</v>
      </c>
      <c r="N498" s="11" t="s">
        <v>35</v>
      </c>
      <c r="O498" s="11" t="s">
        <v>34</v>
      </c>
    </row>
    <row r="499" spans="1:15" x14ac:dyDescent="0.3">
      <c r="A499" s="11">
        <v>3120</v>
      </c>
      <c r="B499" s="11">
        <v>61</v>
      </c>
      <c r="C499" s="11">
        <v>36</v>
      </c>
      <c r="D499" s="11">
        <v>54</v>
      </c>
      <c r="E499" s="12" t="str">
        <f t="shared" si="7"/>
        <v>51-100</v>
      </c>
      <c r="F499" s="13">
        <v>91320</v>
      </c>
      <c r="G499" s="11">
        <v>3</v>
      </c>
      <c r="H499" s="11">
        <v>0.9</v>
      </c>
      <c r="I499" s="11" t="s">
        <v>36</v>
      </c>
      <c r="J499" s="11">
        <v>179</v>
      </c>
      <c r="K499" s="11" t="s">
        <v>34</v>
      </c>
      <c r="L499" s="11" t="s">
        <v>34</v>
      </c>
      <c r="M499" s="11" t="s">
        <v>34</v>
      </c>
      <c r="N499" s="11" t="s">
        <v>35</v>
      </c>
      <c r="O499" s="11" t="s">
        <v>34</v>
      </c>
    </row>
    <row r="500" spans="1:15" x14ac:dyDescent="0.3">
      <c r="A500" s="11">
        <v>3138</v>
      </c>
      <c r="B500" s="11">
        <v>61</v>
      </c>
      <c r="C500" s="11">
        <v>36</v>
      </c>
      <c r="D500" s="11">
        <v>13</v>
      </c>
      <c r="E500" s="12" t="str">
        <f t="shared" si="7"/>
        <v>0-50</v>
      </c>
      <c r="F500" s="13">
        <v>91711</v>
      </c>
      <c r="G500" s="11">
        <v>3</v>
      </c>
      <c r="H500" s="11">
        <v>0.5</v>
      </c>
      <c r="I500" s="11" t="s">
        <v>33</v>
      </c>
      <c r="J500" s="11">
        <v>0</v>
      </c>
      <c r="K500" s="11" t="s">
        <v>34</v>
      </c>
      <c r="L500" s="11" t="s">
        <v>34</v>
      </c>
      <c r="M500" s="11" t="s">
        <v>34</v>
      </c>
      <c r="N500" s="11" t="s">
        <v>35</v>
      </c>
      <c r="O500" s="11" t="s">
        <v>34</v>
      </c>
    </row>
    <row r="501" spans="1:15" x14ac:dyDescent="0.3">
      <c r="A501" s="11">
        <v>3205</v>
      </c>
      <c r="B501" s="11">
        <v>61</v>
      </c>
      <c r="C501" s="11">
        <v>35</v>
      </c>
      <c r="D501" s="11">
        <v>49</v>
      </c>
      <c r="E501" s="12" t="str">
        <f t="shared" si="7"/>
        <v>0-50</v>
      </c>
      <c r="F501" s="13">
        <v>90095</v>
      </c>
      <c r="G501" s="11">
        <v>4</v>
      </c>
      <c r="H501" s="11">
        <v>1.7</v>
      </c>
      <c r="I501" s="11" t="s">
        <v>37</v>
      </c>
      <c r="J501" s="11">
        <v>185</v>
      </c>
      <c r="K501" s="11" t="s">
        <v>34</v>
      </c>
      <c r="L501" s="11" t="s">
        <v>34</v>
      </c>
      <c r="M501" s="11" t="s">
        <v>34</v>
      </c>
      <c r="N501" s="11" t="s">
        <v>34</v>
      </c>
      <c r="O501" s="11" t="s">
        <v>34</v>
      </c>
    </row>
    <row r="502" spans="1:15" x14ac:dyDescent="0.3">
      <c r="A502" s="11">
        <v>3213</v>
      </c>
      <c r="B502" s="11">
        <v>61</v>
      </c>
      <c r="C502" s="11">
        <v>35</v>
      </c>
      <c r="D502" s="11">
        <v>59</v>
      </c>
      <c r="E502" s="12" t="str">
        <f t="shared" si="7"/>
        <v>51-100</v>
      </c>
      <c r="F502" s="13">
        <v>92697</v>
      </c>
      <c r="G502" s="11">
        <v>1</v>
      </c>
      <c r="H502" s="11">
        <v>2.8</v>
      </c>
      <c r="I502" s="11" t="s">
        <v>37</v>
      </c>
      <c r="J502" s="11">
        <v>0</v>
      </c>
      <c r="K502" s="11" t="s">
        <v>34</v>
      </c>
      <c r="L502" s="11" t="s">
        <v>34</v>
      </c>
      <c r="M502" s="11" t="s">
        <v>34</v>
      </c>
      <c r="N502" s="11" t="s">
        <v>34</v>
      </c>
      <c r="O502" s="11" t="s">
        <v>34</v>
      </c>
    </row>
    <row r="503" spans="1:15" x14ac:dyDescent="0.3">
      <c r="A503" s="11">
        <v>3215</v>
      </c>
      <c r="B503" s="11">
        <v>61</v>
      </c>
      <c r="C503" s="11">
        <v>37</v>
      </c>
      <c r="D503" s="11">
        <v>33</v>
      </c>
      <c r="E503" s="12" t="str">
        <f t="shared" si="7"/>
        <v>0-50</v>
      </c>
      <c r="F503" s="13">
        <v>91775</v>
      </c>
      <c r="G503" s="11">
        <v>3</v>
      </c>
      <c r="H503" s="11">
        <v>0.1</v>
      </c>
      <c r="I503" s="11" t="s">
        <v>36</v>
      </c>
      <c r="J503" s="11">
        <v>0</v>
      </c>
      <c r="K503" s="11" t="s">
        <v>34</v>
      </c>
      <c r="L503" s="11" t="s">
        <v>34</v>
      </c>
      <c r="M503" s="11" t="s">
        <v>34</v>
      </c>
      <c r="N503" s="11" t="s">
        <v>35</v>
      </c>
      <c r="O503" s="11" t="s">
        <v>34</v>
      </c>
    </row>
    <row r="504" spans="1:15" x14ac:dyDescent="0.3">
      <c r="A504" s="11">
        <v>3221</v>
      </c>
      <c r="B504" s="11">
        <v>61</v>
      </c>
      <c r="C504" s="11">
        <v>35</v>
      </c>
      <c r="D504" s="11">
        <v>28</v>
      </c>
      <c r="E504" s="12" t="str">
        <f t="shared" si="7"/>
        <v>0-50</v>
      </c>
      <c r="F504" s="13">
        <v>93302</v>
      </c>
      <c r="G504" s="11">
        <v>2</v>
      </c>
      <c r="H504" s="11">
        <v>0.2</v>
      </c>
      <c r="I504" s="11" t="s">
        <v>36</v>
      </c>
      <c r="J504" s="11">
        <v>135</v>
      </c>
      <c r="K504" s="11" t="s">
        <v>34</v>
      </c>
      <c r="L504" s="11" t="s">
        <v>34</v>
      </c>
      <c r="M504" s="11" t="s">
        <v>34</v>
      </c>
      <c r="N504" s="11" t="s">
        <v>35</v>
      </c>
      <c r="O504" s="11" t="s">
        <v>34</v>
      </c>
    </row>
    <row r="505" spans="1:15" x14ac:dyDescent="0.3">
      <c r="A505" s="11">
        <v>3255</v>
      </c>
      <c r="B505" s="11">
        <v>61</v>
      </c>
      <c r="C505" s="11">
        <v>37</v>
      </c>
      <c r="D505" s="11">
        <v>9</v>
      </c>
      <c r="E505" s="12" t="str">
        <f t="shared" si="7"/>
        <v>0-50</v>
      </c>
      <c r="F505" s="13">
        <v>93907</v>
      </c>
      <c r="G505" s="11">
        <v>2</v>
      </c>
      <c r="H505" s="11">
        <v>0.3</v>
      </c>
      <c r="I505" s="11" t="s">
        <v>36</v>
      </c>
      <c r="J505" s="11">
        <v>0</v>
      </c>
      <c r="K505" s="11" t="s">
        <v>34</v>
      </c>
      <c r="L505" s="11" t="s">
        <v>34</v>
      </c>
      <c r="M505" s="11" t="s">
        <v>34</v>
      </c>
      <c r="N505" s="11" t="s">
        <v>35</v>
      </c>
      <c r="O505" s="11" t="s">
        <v>34</v>
      </c>
    </row>
    <row r="506" spans="1:15" x14ac:dyDescent="0.3">
      <c r="A506" s="11">
        <v>3349</v>
      </c>
      <c r="B506" s="11">
        <v>61</v>
      </c>
      <c r="C506" s="11">
        <v>35</v>
      </c>
      <c r="D506" s="11">
        <v>18</v>
      </c>
      <c r="E506" s="12" t="str">
        <f t="shared" si="7"/>
        <v>0-50</v>
      </c>
      <c r="F506" s="13">
        <v>94303</v>
      </c>
      <c r="G506" s="11">
        <v>3</v>
      </c>
      <c r="H506" s="11">
        <v>0.3</v>
      </c>
      <c r="I506" s="11" t="s">
        <v>36</v>
      </c>
      <c r="J506" s="11">
        <v>0</v>
      </c>
      <c r="K506" s="11" t="s">
        <v>34</v>
      </c>
      <c r="L506" s="11" t="s">
        <v>34</v>
      </c>
      <c r="M506" s="11" t="s">
        <v>34</v>
      </c>
      <c r="N506" s="11" t="s">
        <v>34</v>
      </c>
      <c r="O506" s="11" t="s">
        <v>34</v>
      </c>
    </row>
    <row r="507" spans="1:15" x14ac:dyDescent="0.3">
      <c r="A507" s="11">
        <v>3415</v>
      </c>
      <c r="B507" s="11">
        <v>61</v>
      </c>
      <c r="C507" s="11">
        <v>36</v>
      </c>
      <c r="D507" s="11">
        <v>18</v>
      </c>
      <c r="E507" s="12" t="str">
        <f t="shared" si="7"/>
        <v>0-50</v>
      </c>
      <c r="F507" s="13">
        <v>95010</v>
      </c>
      <c r="G507" s="11">
        <v>1</v>
      </c>
      <c r="H507" s="11">
        <v>1.3</v>
      </c>
      <c r="I507" s="11" t="s">
        <v>33</v>
      </c>
      <c r="J507" s="11">
        <v>0</v>
      </c>
      <c r="K507" s="11" t="s">
        <v>34</v>
      </c>
      <c r="L507" s="11" t="s">
        <v>34</v>
      </c>
      <c r="M507" s="11" t="s">
        <v>34</v>
      </c>
      <c r="N507" s="11" t="s">
        <v>34</v>
      </c>
      <c r="O507" s="11" t="s">
        <v>34</v>
      </c>
    </row>
    <row r="508" spans="1:15" x14ac:dyDescent="0.3">
      <c r="A508" s="11">
        <v>3417</v>
      </c>
      <c r="B508" s="11">
        <v>61</v>
      </c>
      <c r="C508" s="11">
        <v>37</v>
      </c>
      <c r="D508" s="11">
        <v>62</v>
      </c>
      <c r="E508" s="12" t="str">
        <f t="shared" si="7"/>
        <v>51-100</v>
      </c>
      <c r="F508" s="13">
        <v>94111</v>
      </c>
      <c r="G508" s="11">
        <v>1</v>
      </c>
      <c r="H508" s="11">
        <v>0</v>
      </c>
      <c r="I508" s="11" t="s">
        <v>37</v>
      </c>
      <c r="J508" s="11">
        <v>244</v>
      </c>
      <c r="K508" s="11" t="s">
        <v>34</v>
      </c>
      <c r="L508" s="11" t="s">
        <v>34</v>
      </c>
      <c r="M508" s="11" t="s">
        <v>34</v>
      </c>
      <c r="N508" s="11" t="s">
        <v>35</v>
      </c>
      <c r="O508" s="11" t="s">
        <v>34</v>
      </c>
    </row>
    <row r="509" spans="1:15" x14ac:dyDescent="0.3">
      <c r="A509" s="11">
        <v>3424</v>
      </c>
      <c r="B509" s="11">
        <v>61</v>
      </c>
      <c r="C509" s="11">
        <v>35</v>
      </c>
      <c r="D509" s="11">
        <v>38</v>
      </c>
      <c r="E509" s="12" t="str">
        <f t="shared" si="7"/>
        <v>0-50</v>
      </c>
      <c r="F509" s="13">
        <v>93009</v>
      </c>
      <c r="G509" s="11">
        <v>2</v>
      </c>
      <c r="H509" s="11">
        <v>1</v>
      </c>
      <c r="I509" s="11" t="s">
        <v>36</v>
      </c>
      <c r="J509" s="11">
        <v>0</v>
      </c>
      <c r="K509" s="11" t="s">
        <v>34</v>
      </c>
      <c r="L509" s="11" t="s">
        <v>34</v>
      </c>
      <c r="M509" s="11" t="s">
        <v>34</v>
      </c>
      <c r="N509" s="11" t="s">
        <v>34</v>
      </c>
      <c r="O509" s="11" t="s">
        <v>34</v>
      </c>
    </row>
    <row r="510" spans="1:15" x14ac:dyDescent="0.3">
      <c r="A510" s="11">
        <v>3453</v>
      </c>
      <c r="B510" s="11">
        <v>61</v>
      </c>
      <c r="C510" s="11">
        <v>37</v>
      </c>
      <c r="D510" s="11">
        <v>23</v>
      </c>
      <c r="E510" s="12" t="str">
        <f t="shared" si="7"/>
        <v>0-50</v>
      </c>
      <c r="F510" s="13">
        <v>94720</v>
      </c>
      <c r="G510" s="11">
        <v>3</v>
      </c>
      <c r="H510" s="11">
        <v>0.4</v>
      </c>
      <c r="I510" s="11" t="s">
        <v>37</v>
      </c>
      <c r="J510" s="11">
        <v>0</v>
      </c>
      <c r="K510" s="11" t="s">
        <v>34</v>
      </c>
      <c r="L510" s="11" t="s">
        <v>34</v>
      </c>
      <c r="M510" s="11" t="s">
        <v>34</v>
      </c>
      <c r="N510" s="11" t="s">
        <v>34</v>
      </c>
      <c r="O510" s="11" t="s">
        <v>34</v>
      </c>
    </row>
    <row r="511" spans="1:15" x14ac:dyDescent="0.3">
      <c r="A511" s="11">
        <v>3465</v>
      </c>
      <c r="B511" s="11">
        <v>61</v>
      </c>
      <c r="C511" s="11">
        <v>37</v>
      </c>
      <c r="D511" s="11">
        <v>172</v>
      </c>
      <c r="E511" s="12" t="str">
        <f t="shared" si="7"/>
        <v>100+</v>
      </c>
      <c r="F511" s="13">
        <v>92612</v>
      </c>
      <c r="G511" s="11">
        <v>4</v>
      </c>
      <c r="H511" s="11">
        <v>4.25</v>
      </c>
      <c r="I511" s="11" t="s">
        <v>33</v>
      </c>
      <c r="J511" s="11">
        <v>0</v>
      </c>
      <c r="K511" s="11" t="s">
        <v>35</v>
      </c>
      <c r="L511" s="11" t="s">
        <v>34</v>
      </c>
      <c r="M511" s="11" t="s">
        <v>35</v>
      </c>
      <c r="N511" s="11" t="s">
        <v>35</v>
      </c>
      <c r="O511" s="11" t="s">
        <v>35</v>
      </c>
    </row>
    <row r="512" spans="1:15" x14ac:dyDescent="0.3">
      <c r="A512" s="11">
        <v>3606</v>
      </c>
      <c r="B512" s="11">
        <v>61</v>
      </c>
      <c r="C512" s="11">
        <v>31</v>
      </c>
      <c r="D512" s="11">
        <v>130</v>
      </c>
      <c r="E512" s="12" t="str">
        <f t="shared" si="7"/>
        <v>100+</v>
      </c>
      <c r="F512" s="13">
        <v>92333</v>
      </c>
      <c r="G512" s="11">
        <v>2</v>
      </c>
      <c r="H512" s="11">
        <v>2.6</v>
      </c>
      <c r="I512" s="11" t="s">
        <v>36</v>
      </c>
      <c r="J512" s="11">
        <v>0</v>
      </c>
      <c r="K512" s="11" t="s">
        <v>35</v>
      </c>
      <c r="L512" s="11" t="s">
        <v>34</v>
      </c>
      <c r="M512" s="11" t="s">
        <v>34</v>
      </c>
      <c r="N512" s="11" t="s">
        <v>34</v>
      </c>
      <c r="O512" s="11" t="s">
        <v>34</v>
      </c>
    </row>
    <row r="513" spans="1:15" x14ac:dyDescent="0.3">
      <c r="A513" s="11">
        <v>3696</v>
      </c>
      <c r="B513" s="11">
        <v>61</v>
      </c>
      <c r="C513" s="11">
        <v>35</v>
      </c>
      <c r="D513" s="11">
        <v>60</v>
      </c>
      <c r="E513" s="12" t="str">
        <f t="shared" si="7"/>
        <v>51-100</v>
      </c>
      <c r="F513" s="13">
        <v>90272</v>
      </c>
      <c r="G513" s="11">
        <v>1</v>
      </c>
      <c r="H513" s="11">
        <v>2.8</v>
      </c>
      <c r="I513" s="11" t="s">
        <v>37</v>
      </c>
      <c r="J513" s="11">
        <v>0</v>
      </c>
      <c r="K513" s="11" t="s">
        <v>34</v>
      </c>
      <c r="L513" s="11" t="s">
        <v>34</v>
      </c>
      <c r="M513" s="11" t="s">
        <v>34</v>
      </c>
      <c r="N513" s="11" t="s">
        <v>35</v>
      </c>
      <c r="O513" s="11" t="s">
        <v>34</v>
      </c>
    </row>
    <row r="514" spans="1:15" x14ac:dyDescent="0.3">
      <c r="A514" s="11">
        <v>3718</v>
      </c>
      <c r="B514" s="11">
        <v>61</v>
      </c>
      <c r="C514" s="11">
        <v>37</v>
      </c>
      <c r="D514" s="11">
        <v>73</v>
      </c>
      <c r="E514" s="12" t="str">
        <f t="shared" ref="E514:E577" si="8">IF(D514&lt;=50,"0-50",IF(D514&lt;=100,"51-100","100+"))</f>
        <v>51-100</v>
      </c>
      <c r="F514" s="13">
        <v>94550</v>
      </c>
      <c r="G514" s="11">
        <v>3</v>
      </c>
      <c r="H514" s="11">
        <v>2</v>
      </c>
      <c r="I514" s="11" t="s">
        <v>36</v>
      </c>
      <c r="J514" s="11">
        <v>285</v>
      </c>
      <c r="K514" s="11" t="s">
        <v>34</v>
      </c>
      <c r="L514" s="11" t="s">
        <v>34</v>
      </c>
      <c r="M514" s="11" t="s">
        <v>34</v>
      </c>
      <c r="N514" s="11" t="s">
        <v>34</v>
      </c>
      <c r="O514" s="11" t="s">
        <v>34</v>
      </c>
    </row>
    <row r="515" spans="1:15" x14ac:dyDescent="0.3">
      <c r="A515" s="11">
        <v>3798</v>
      </c>
      <c r="B515" s="11">
        <v>61</v>
      </c>
      <c r="C515" s="11">
        <v>35</v>
      </c>
      <c r="D515" s="11">
        <v>31</v>
      </c>
      <c r="E515" s="12" t="str">
        <f t="shared" si="8"/>
        <v>0-50</v>
      </c>
      <c r="F515" s="13">
        <v>92521</v>
      </c>
      <c r="G515" s="11">
        <v>2</v>
      </c>
      <c r="H515" s="11">
        <v>0.3</v>
      </c>
      <c r="I515" s="11" t="s">
        <v>33</v>
      </c>
      <c r="J515" s="11">
        <v>0</v>
      </c>
      <c r="K515" s="11" t="s">
        <v>34</v>
      </c>
      <c r="L515" s="11" t="s">
        <v>34</v>
      </c>
      <c r="M515" s="11" t="s">
        <v>34</v>
      </c>
      <c r="N515" s="11" t="s">
        <v>35</v>
      </c>
      <c r="O515" s="11" t="s">
        <v>34</v>
      </c>
    </row>
    <row r="516" spans="1:15" x14ac:dyDescent="0.3">
      <c r="A516" s="11">
        <v>3843</v>
      </c>
      <c r="B516" s="11">
        <v>61</v>
      </c>
      <c r="C516" s="11">
        <v>35</v>
      </c>
      <c r="D516" s="11">
        <v>91</v>
      </c>
      <c r="E516" s="12" t="str">
        <f t="shared" si="8"/>
        <v>51-100</v>
      </c>
      <c r="F516" s="13">
        <v>95136</v>
      </c>
      <c r="G516" s="11">
        <v>2</v>
      </c>
      <c r="H516" s="11">
        <v>2</v>
      </c>
      <c r="I516" s="11" t="s">
        <v>33</v>
      </c>
      <c r="J516" s="11">
        <v>0</v>
      </c>
      <c r="K516" s="11" t="s">
        <v>34</v>
      </c>
      <c r="L516" s="11" t="s">
        <v>34</v>
      </c>
      <c r="M516" s="11" t="s">
        <v>34</v>
      </c>
      <c r="N516" s="11" t="s">
        <v>35</v>
      </c>
      <c r="O516" s="11" t="s">
        <v>34</v>
      </c>
    </row>
    <row r="517" spans="1:15" x14ac:dyDescent="0.3">
      <c r="A517" s="11">
        <v>3907</v>
      </c>
      <c r="B517" s="11">
        <v>61</v>
      </c>
      <c r="C517" s="11">
        <v>35</v>
      </c>
      <c r="D517" s="11">
        <v>60</v>
      </c>
      <c r="E517" s="12" t="str">
        <f t="shared" si="8"/>
        <v>51-100</v>
      </c>
      <c r="F517" s="13">
        <v>90245</v>
      </c>
      <c r="G517" s="11">
        <v>1</v>
      </c>
      <c r="H517" s="11">
        <v>2.5</v>
      </c>
      <c r="I517" s="11" t="s">
        <v>36</v>
      </c>
      <c r="J517" s="11">
        <v>0</v>
      </c>
      <c r="K517" s="11" t="s">
        <v>34</v>
      </c>
      <c r="L517" s="11" t="s">
        <v>34</v>
      </c>
      <c r="M517" s="11" t="s">
        <v>34</v>
      </c>
      <c r="N517" s="11" t="s">
        <v>35</v>
      </c>
      <c r="O517" s="11" t="s">
        <v>34</v>
      </c>
    </row>
    <row r="518" spans="1:15" x14ac:dyDescent="0.3">
      <c r="A518" s="11">
        <v>3925</v>
      </c>
      <c r="B518" s="11">
        <v>61</v>
      </c>
      <c r="C518" s="11">
        <v>37</v>
      </c>
      <c r="D518" s="11">
        <v>122</v>
      </c>
      <c r="E518" s="12" t="str">
        <f t="shared" si="8"/>
        <v>100+</v>
      </c>
      <c r="F518" s="13">
        <v>94609</v>
      </c>
      <c r="G518" s="11">
        <v>2</v>
      </c>
      <c r="H518" s="11">
        <v>6</v>
      </c>
      <c r="I518" s="11" t="s">
        <v>33</v>
      </c>
      <c r="J518" s="11">
        <v>0</v>
      </c>
      <c r="K518" s="11" t="s">
        <v>34</v>
      </c>
      <c r="L518" s="11" t="s">
        <v>34</v>
      </c>
      <c r="M518" s="11" t="s">
        <v>34</v>
      </c>
      <c r="N518" s="11" t="s">
        <v>35</v>
      </c>
      <c r="O518" s="11" t="s">
        <v>34</v>
      </c>
    </row>
    <row r="519" spans="1:15" x14ac:dyDescent="0.3">
      <c r="A519" s="11">
        <v>3944</v>
      </c>
      <c r="B519" s="11">
        <v>61</v>
      </c>
      <c r="C519" s="11">
        <v>36</v>
      </c>
      <c r="D519" s="11">
        <v>188</v>
      </c>
      <c r="E519" s="12" t="str">
        <f t="shared" si="8"/>
        <v>100+</v>
      </c>
      <c r="F519" s="13">
        <v>91360</v>
      </c>
      <c r="G519" s="11">
        <v>1</v>
      </c>
      <c r="H519" s="11">
        <v>9.3000000000000007</v>
      </c>
      <c r="I519" s="11" t="s">
        <v>37</v>
      </c>
      <c r="J519" s="11">
        <v>0</v>
      </c>
      <c r="K519" s="11" t="s">
        <v>35</v>
      </c>
      <c r="L519" s="11" t="s">
        <v>34</v>
      </c>
      <c r="M519" s="11" t="s">
        <v>34</v>
      </c>
      <c r="N519" s="11" t="s">
        <v>34</v>
      </c>
      <c r="O519" s="11" t="s">
        <v>34</v>
      </c>
    </row>
    <row r="520" spans="1:15" x14ac:dyDescent="0.3">
      <c r="A520" s="11">
        <v>3953</v>
      </c>
      <c r="B520" s="11">
        <v>61</v>
      </c>
      <c r="C520" s="11">
        <v>36</v>
      </c>
      <c r="D520" s="11">
        <v>124</v>
      </c>
      <c r="E520" s="12" t="str">
        <f t="shared" si="8"/>
        <v>100+</v>
      </c>
      <c r="F520" s="13">
        <v>94611</v>
      </c>
      <c r="G520" s="11">
        <v>2</v>
      </c>
      <c r="H520" s="11">
        <v>3.9</v>
      </c>
      <c r="I520" s="11" t="s">
        <v>33</v>
      </c>
      <c r="J520" s="11">
        <v>0</v>
      </c>
      <c r="K520" s="11" t="s">
        <v>34</v>
      </c>
      <c r="L520" s="11" t="s">
        <v>35</v>
      </c>
      <c r="M520" s="11" t="s">
        <v>34</v>
      </c>
      <c r="N520" s="11" t="s">
        <v>34</v>
      </c>
      <c r="O520" s="11" t="s">
        <v>35</v>
      </c>
    </row>
    <row r="521" spans="1:15" x14ac:dyDescent="0.3">
      <c r="A521" s="11">
        <v>3974</v>
      </c>
      <c r="B521" s="11">
        <v>61</v>
      </c>
      <c r="C521" s="11">
        <v>35</v>
      </c>
      <c r="D521" s="11">
        <v>53</v>
      </c>
      <c r="E521" s="12" t="str">
        <f t="shared" si="8"/>
        <v>51-100</v>
      </c>
      <c r="F521" s="13">
        <v>90064</v>
      </c>
      <c r="G521" s="11">
        <v>1</v>
      </c>
      <c r="H521" s="11">
        <v>2.8</v>
      </c>
      <c r="I521" s="11" t="s">
        <v>37</v>
      </c>
      <c r="J521" s="11">
        <v>167</v>
      </c>
      <c r="K521" s="11" t="s">
        <v>34</v>
      </c>
      <c r="L521" s="11" t="s">
        <v>34</v>
      </c>
      <c r="M521" s="11" t="s">
        <v>34</v>
      </c>
      <c r="N521" s="11" t="s">
        <v>35</v>
      </c>
      <c r="O521" s="11" t="s">
        <v>34</v>
      </c>
    </row>
    <row r="522" spans="1:15" x14ac:dyDescent="0.3">
      <c r="A522" s="11">
        <v>4002</v>
      </c>
      <c r="B522" s="11">
        <v>61</v>
      </c>
      <c r="C522" s="11">
        <v>35</v>
      </c>
      <c r="D522" s="11">
        <v>81</v>
      </c>
      <c r="E522" s="12" t="str">
        <f t="shared" si="8"/>
        <v>51-100</v>
      </c>
      <c r="F522" s="13">
        <v>94709</v>
      </c>
      <c r="G522" s="11">
        <v>4</v>
      </c>
      <c r="H522" s="11">
        <v>1.9</v>
      </c>
      <c r="I522" s="11" t="s">
        <v>37</v>
      </c>
      <c r="J522" s="11">
        <v>0</v>
      </c>
      <c r="K522" s="11" t="s">
        <v>34</v>
      </c>
      <c r="L522" s="11" t="s">
        <v>34</v>
      </c>
      <c r="M522" s="11" t="s">
        <v>34</v>
      </c>
      <c r="N522" s="11" t="s">
        <v>34</v>
      </c>
      <c r="O522" s="11" t="s">
        <v>34</v>
      </c>
    </row>
    <row r="523" spans="1:15" x14ac:dyDescent="0.3">
      <c r="A523" s="11">
        <v>4009</v>
      </c>
      <c r="B523" s="11">
        <v>61</v>
      </c>
      <c r="C523" s="11">
        <v>31</v>
      </c>
      <c r="D523" s="11">
        <v>154</v>
      </c>
      <c r="E523" s="12" t="str">
        <f t="shared" si="8"/>
        <v>100+</v>
      </c>
      <c r="F523" s="13">
        <v>94555</v>
      </c>
      <c r="G523" s="11">
        <v>3</v>
      </c>
      <c r="H523" s="11">
        <v>7.5</v>
      </c>
      <c r="I523" s="11" t="s">
        <v>36</v>
      </c>
      <c r="J523" s="11">
        <v>351</v>
      </c>
      <c r="K523" s="11" t="s">
        <v>35</v>
      </c>
      <c r="L523" s="11" t="s">
        <v>34</v>
      </c>
      <c r="M523" s="11" t="s">
        <v>35</v>
      </c>
      <c r="N523" s="11" t="s">
        <v>35</v>
      </c>
      <c r="O523" s="11" t="s">
        <v>35</v>
      </c>
    </row>
    <row r="524" spans="1:15" x14ac:dyDescent="0.3">
      <c r="A524" s="11">
        <v>4067</v>
      </c>
      <c r="B524" s="11">
        <v>61</v>
      </c>
      <c r="C524" s="11">
        <v>37</v>
      </c>
      <c r="D524" s="11">
        <v>61</v>
      </c>
      <c r="E524" s="12" t="str">
        <f t="shared" si="8"/>
        <v>51-100</v>
      </c>
      <c r="F524" s="13">
        <v>94122</v>
      </c>
      <c r="G524" s="11">
        <v>3</v>
      </c>
      <c r="H524" s="11">
        <v>2</v>
      </c>
      <c r="I524" s="11" t="s">
        <v>36</v>
      </c>
      <c r="J524" s="11">
        <v>0</v>
      </c>
      <c r="K524" s="11" t="s">
        <v>34</v>
      </c>
      <c r="L524" s="11" t="s">
        <v>34</v>
      </c>
      <c r="M524" s="11" t="s">
        <v>34</v>
      </c>
      <c r="N524" s="11" t="s">
        <v>35</v>
      </c>
      <c r="O524" s="11" t="s">
        <v>34</v>
      </c>
    </row>
    <row r="525" spans="1:15" x14ac:dyDescent="0.3">
      <c r="A525" s="11">
        <v>4100</v>
      </c>
      <c r="B525" s="11">
        <v>61</v>
      </c>
      <c r="C525" s="11">
        <v>35</v>
      </c>
      <c r="D525" s="11">
        <v>60</v>
      </c>
      <c r="E525" s="12" t="str">
        <f t="shared" si="8"/>
        <v>51-100</v>
      </c>
      <c r="F525" s="13">
        <v>92831</v>
      </c>
      <c r="G525" s="11">
        <v>1</v>
      </c>
      <c r="H525" s="11">
        <v>2.8</v>
      </c>
      <c r="I525" s="11" t="s">
        <v>37</v>
      </c>
      <c r="J525" s="11">
        <v>0</v>
      </c>
      <c r="K525" s="11" t="s">
        <v>34</v>
      </c>
      <c r="L525" s="11" t="s">
        <v>34</v>
      </c>
      <c r="M525" s="11" t="s">
        <v>34</v>
      </c>
      <c r="N525" s="11" t="s">
        <v>35</v>
      </c>
      <c r="O525" s="11" t="s">
        <v>35</v>
      </c>
    </row>
    <row r="526" spans="1:15" x14ac:dyDescent="0.3">
      <c r="A526" s="11">
        <v>4133</v>
      </c>
      <c r="B526" s="11">
        <v>61</v>
      </c>
      <c r="C526" s="11">
        <v>36</v>
      </c>
      <c r="D526" s="11">
        <v>133</v>
      </c>
      <c r="E526" s="12" t="str">
        <f t="shared" si="8"/>
        <v>100+</v>
      </c>
      <c r="F526" s="13">
        <v>90266</v>
      </c>
      <c r="G526" s="11">
        <v>1</v>
      </c>
      <c r="H526" s="11">
        <v>2.6</v>
      </c>
      <c r="I526" s="11" t="s">
        <v>33</v>
      </c>
      <c r="J526" s="11">
        <v>0</v>
      </c>
      <c r="K526" s="11" t="s">
        <v>34</v>
      </c>
      <c r="L526" s="11" t="s">
        <v>34</v>
      </c>
      <c r="M526" s="11" t="s">
        <v>34</v>
      </c>
      <c r="N526" s="11" t="s">
        <v>35</v>
      </c>
      <c r="O526" s="11" t="s">
        <v>34</v>
      </c>
    </row>
    <row r="527" spans="1:15" x14ac:dyDescent="0.3">
      <c r="A527" s="11">
        <v>4163</v>
      </c>
      <c r="B527" s="11">
        <v>61</v>
      </c>
      <c r="C527" s="11">
        <v>37</v>
      </c>
      <c r="D527" s="11">
        <v>41</v>
      </c>
      <c r="E527" s="12" t="str">
        <f t="shared" si="8"/>
        <v>0-50</v>
      </c>
      <c r="F527" s="13">
        <v>94704</v>
      </c>
      <c r="G527" s="11">
        <v>1</v>
      </c>
      <c r="H527" s="11">
        <v>0.8</v>
      </c>
      <c r="I527" s="11" t="s">
        <v>33</v>
      </c>
      <c r="J527" s="11">
        <v>0</v>
      </c>
      <c r="K527" s="11" t="s">
        <v>34</v>
      </c>
      <c r="L527" s="11" t="s">
        <v>34</v>
      </c>
      <c r="M527" s="11" t="s">
        <v>34</v>
      </c>
      <c r="N527" s="11" t="s">
        <v>35</v>
      </c>
      <c r="O527" s="11" t="s">
        <v>35</v>
      </c>
    </row>
    <row r="528" spans="1:15" x14ac:dyDescent="0.3">
      <c r="A528" s="11">
        <v>4199</v>
      </c>
      <c r="B528" s="11">
        <v>61</v>
      </c>
      <c r="C528" s="11">
        <v>36</v>
      </c>
      <c r="D528" s="11">
        <v>50</v>
      </c>
      <c r="E528" s="12" t="str">
        <f t="shared" si="8"/>
        <v>0-50</v>
      </c>
      <c r="F528" s="13">
        <v>96003</v>
      </c>
      <c r="G528" s="11">
        <v>4</v>
      </c>
      <c r="H528" s="11">
        <v>1.7</v>
      </c>
      <c r="I528" s="11" t="s">
        <v>33</v>
      </c>
      <c r="J528" s="11">
        <v>189</v>
      </c>
      <c r="K528" s="11" t="s">
        <v>34</v>
      </c>
      <c r="L528" s="11" t="s">
        <v>34</v>
      </c>
      <c r="M528" s="11" t="s">
        <v>34</v>
      </c>
      <c r="N528" s="11" t="s">
        <v>35</v>
      </c>
      <c r="O528" s="11" t="s">
        <v>34</v>
      </c>
    </row>
    <row r="529" spans="1:15" x14ac:dyDescent="0.3">
      <c r="A529" s="11">
        <v>4202</v>
      </c>
      <c r="B529" s="11">
        <v>61</v>
      </c>
      <c r="C529" s="11">
        <v>36</v>
      </c>
      <c r="D529" s="11">
        <v>89</v>
      </c>
      <c r="E529" s="12" t="str">
        <f t="shared" si="8"/>
        <v>51-100</v>
      </c>
      <c r="F529" s="13">
        <v>93109</v>
      </c>
      <c r="G529" s="11">
        <v>3</v>
      </c>
      <c r="H529" s="11">
        <v>0.5</v>
      </c>
      <c r="I529" s="11" t="s">
        <v>33</v>
      </c>
      <c r="J529" s="11">
        <v>0</v>
      </c>
      <c r="K529" s="11" t="s">
        <v>34</v>
      </c>
      <c r="L529" s="11" t="s">
        <v>34</v>
      </c>
      <c r="M529" s="11" t="s">
        <v>34</v>
      </c>
      <c r="N529" s="11" t="s">
        <v>35</v>
      </c>
      <c r="O529" s="11" t="s">
        <v>34</v>
      </c>
    </row>
    <row r="530" spans="1:15" x14ac:dyDescent="0.3">
      <c r="A530" s="11">
        <v>4206</v>
      </c>
      <c r="B530" s="11">
        <v>61</v>
      </c>
      <c r="C530" s="11">
        <v>36</v>
      </c>
      <c r="D530" s="11">
        <v>139</v>
      </c>
      <c r="E530" s="12" t="str">
        <f t="shared" si="8"/>
        <v>100+</v>
      </c>
      <c r="F530" s="13">
        <v>95133</v>
      </c>
      <c r="G530" s="11">
        <v>2</v>
      </c>
      <c r="H530" s="11">
        <v>3.9</v>
      </c>
      <c r="I530" s="11" t="s">
        <v>33</v>
      </c>
      <c r="J530" s="11">
        <v>0</v>
      </c>
      <c r="K530" s="11" t="s">
        <v>34</v>
      </c>
      <c r="L530" s="11" t="s">
        <v>34</v>
      </c>
      <c r="M530" s="11" t="s">
        <v>34</v>
      </c>
      <c r="N530" s="11" t="s">
        <v>34</v>
      </c>
      <c r="O530" s="11" t="s">
        <v>34</v>
      </c>
    </row>
    <row r="531" spans="1:15" x14ac:dyDescent="0.3">
      <c r="A531" s="11">
        <v>4301</v>
      </c>
      <c r="B531" s="11">
        <v>61</v>
      </c>
      <c r="C531" s="11">
        <v>37</v>
      </c>
      <c r="D531" s="11">
        <v>20</v>
      </c>
      <c r="E531" s="12" t="str">
        <f t="shared" si="8"/>
        <v>0-50</v>
      </c>
      <c r="F531" s="13">
        <v>95973</v>
      </c>
      <c r="G531" s="11">
        <v>2</v>
      </c>
      <c r="H531" s="11">
        <v>0.3</v>
      </c>
      <c r="I531" s="11" t="s">
        <v>36</v>
      </c>
      <c r="J531" s="11">
        <v>0</v>
      </c>
      <c r="K531" s="11" t="s">
        <v>34</v>
      </c>
      <c r="L531" s="11" t="s">
        <v>34</v>
      </c>
      <c r="M531" s="11" t="s">
        <v>34</v>
      </c>
      <c r="N531" s="11" t="s">
        <v>35</v>
      </c>
      <c r="O531" s="11" t="s">
        <v>34</v>
      </c>
    </row>
    <row r="532" spans="1:15" x14ac:dyDescent="0.3">
      <c r="A532" s="11">
        <v>4332</v>
      </c>
      <c r="B532" s="11">
        <v>61</v>
      </c>
      <c r="C532" s="11">
        <v>37</v>
      </c>
      <c r="D532" s="11">
        <v>158</v>
      </c>
      <c r="E532" s="12" t="str">
        <f t="shared" si="8"/>
        <v>100+</v>
      </c>
      <c r="F532" s="13">
        <v>94720</v>
      </c>
      <c r="G532" s="11">
        <v>2</v>
      </c>
      <c r="H532" s="11">
        <v>6</v>
      </c>
      <c r="I532" s="11" t="s">
        <v>33</v>
      </c>
      <c r="J532" s="11">
        <v>306</v>
      </c>
      <c r="K532" s="11" t="s">
        <v>34</v>
      </c>
      <c r="L532" s="11" t="s">
        <v>35</v>
      </c>
      <c r="M532" s="11" t="s">
        <v>35</v>
      </c>
      <c r="N532" s="11" t="s">
        <v>35</v>
      </c>
      <c r="O532" s="11" t="s">
        <v>35</v>
      </c>
    </row>
    <row r="533" spans="1:15" x14ac:dyDescent="0.3">
      <c r="A533" s="11">
        <v>4354</v>
      </c>
      <c r="B533" s="11">
        <v>61</v>
      </c>
      <c r="C533" s="11">
        <v>36</v>
      </c>
      <c r="D533" s="11">
        <v>25</v>
      </c>
      <c r="E533" s="12" t="str">
        <f t="shared" si="8"/>
        <v>0-50</v>
      </c>
      <c r="F533" s="13">
        <v>94015</v>
      </c>
      <c r="G533" s="11">
        <v>2</v>
      </c>
      <c r="H533" s="11">
        <v>0.5</v>
      </c>
      <c r="I533" s="11" t="s">
        <v>37</v>
      </c>
      <c r="J533" s="11">
        <v>0</v>
      </c>
      <c r="K533" s="11" t="s">
        <v>34</v>
      </c>
      <c r="L533" s="11" t="s">
        <v>34</v>
      </c>
      <c r="M533" s="11" t="s">
        <v>34</v>
      </c>
      <c r="N533" s="11" t="s">
        <v>35</v>
      </c>
      <c r="O533" s="11" t="s">
        <v>35</v>
      </c>
    </row>
    <row r="534" spans="1:15" x14ac:dyDescent="0.3">
      <c r="A534" s="11">
        <v>4406</v>
      </c>
      <c r="B534" s="11">
        <v>61</v>
      </c>
      <c r="C534" s="11">
        <v>35</v>
      </c>
      <c r="D534" s="11">
        <v>83</v>
      </c>
      <c r="E534" s="12" t="str">
        <f t="shared" si="8"/>
        <v>51-100</v>
      </c>
      <c r="F534" s="13">
        <v>91320</v>
      </c>
      <c r="G534" s="11">
        <v>2</v>
      </c>
      <c r="H534" s="11">
        <v>1.7</v>
      </c>
      <c r="I534" s="11" t="s">
        <v>36</v>
      </c>
      <c r="J534" s="11">
        <v>245</v>
      </c>
      <c r="K534" s="11" t="s">
        <v>34</v>
      </c>
      <c r="L534" s="11" t="s">
        <v>34</v>
      </c>
      <c r="M534" s="11" t="s">
        <v>34</v>
      </c>
      <c r="N534" s="11" t="s">
        <v>35</v>
      </c>
      <c r="O534" s="11" t="s">
        <v>34</v>
      </c>
    </row>
    <row r="535" spans="1:15" x14ac:dyDescent="0.3">
      <c r="A535" s="11">
        <v>4424</v>
      </c>
      <c r="B535" s="11">
        <v>61</v>
      </c>
      <c r="C535" s="11">
        <v>36</v>
      </c>
      <c r="D535" s="11">
        <v>40</v>
      </c>
      <c r="E535" s="12" t="str">
        <f t="shared" si="8"/>
        <v>0-50</v>
      </c>
      <c r="F535" s="13">
        <v>95816</v>
      </c>
      <c r="G535" s="11">
        <v>3</v>
      </c>
      <c r="H535" s="11">
        <v>0.5</v>
      </c>
      <c r="I535" s="11" t="s">
        <v>37</v>
      </c>
      <c r="J535" s="11">
        <v>100</v>
      </c>
      <c r="K535" s="11" t="s">
        <v>34</v>
      </c>
      <c r="L535" s="11" t="s">
        <v>35</v>
      </c>
      <c r="M535" s="11" t="s">
        <v>34</v>
      </c>
      <c r="N535" s="11" t="s">
        <v>34</v>
      </c>
      <c r="O535" s="11" t="s">
        <v>34</v>
      </c>
    </row>
    <row r="536" spans="1:15" x14ac:dyDescent="0.3">
      <c r="A536" s="11">
        <v>4447</v>
      </c>
      <c r="B536" s="11">
        <v>61</v>
      </c>
      <c r="C536" s="11">
        <v>35</v>
      </c>
      <c r="D536" s="11">
        <v>61</v>
      </c>
      <c r="E536" s="12" t="str">
        <f t="shared" si="8"/>
        <v>51-100</v>
      </c>
      <c r="F536" s="13">
        <v>92177</v>
      </c>
      <c r="G536" s="11">
        <v>3</v>
      </c>
      <c r="H536" s="11">
        <v>2.2000000000000002</v>
      </c>
      <c r="I536" s="11" t="s">
        <v>36</v>
      </c>
      <c r="J536" s="11">
        <v>117</v>
      </c>
      <c r="K536" s="11" t="s">
        <v>34</v>
      </c>
      <c r="L536" s="11" t="s">
        <v>34</v>
      </c>
      <c r="M536" s="11" t="s">
        <v>34</v>
      </c>
      <c r="N536" s="11" t="s">
        <v>35</v>
      </c>
      <c r="O536" s="11" t="s">
        <v>35</v>
      </c>
    </row>
    <row r="537" spans="1:15" x14ac:dyDescent="0.3">
      <c r="A537" s="11">
        <v>4546</v>
      </c>
      <c r="B537" s="11">
        <v>61</v>
      </c>
      <c r="C537" s="11">
        <v>35</v>
      </c>
      <c r="D537" s="11">
        <v>35</v>
      </c>
      <c r="E537" s="12" t="str">
        <f t="shared" si="8"/>
        <v>0-50</v>
      </c>
      <c r="F537" s="13">
        <v>90025</v>
      </c>
      <c r="G537" s="11">
        <v>2</v>
      </c>
      <c r="H537" s="11">
        <v>0.2</v>
      </c>
      <c r="I537" s="11" t="s">
        <v>36</v>
      </c>
      <c r="J537" s="11">
        <v>0</v>
      </c>
      <c r="K537" s="11" t="s">
        <v>34</v>
      </c>
      <c r="L537" s="11" t="s">
        <v>34</v>
      </c>
      <c r="M537" s="11" t="s">
        <v>34</v>
      </c>
      <c r="N537" s="11" t="s">
        <v>35</v>
      </c>
      <c r="O537" s="11" t="s">
        <v>34</v>
      </c>
    </row>
    <row r="538" spans="1:15" x14ac:dyDescent="0.3">
      <c r="A538" s="11">
        <v>4620</v>
      </c>
      <c r="B538" s="11">
        <v>61</v>
      </c>
      <c r="C538" s="11">
        <v>36</v>
      </c>
      <c r="D538" s="11">
        <v>23</v>
      </c>
      <c r="E538" s="12" t="str">
        <f t="shared" si="8"/>
        <v>0-50</v>
      </c>
      <c r="F538" s="13">
        <v>95521</v>
      </c>
      <c r="G538" s="11">
        <v>1</v>
      </c>
      <c r="H538" s="11">
        <v>0.1</v>
      </c>
      <c r="I538" s="11" t="s">
        <v>33</v>
      </c>
      <c r="J538" s="11">
        <v>96</v>
      </c>
      <c r="K538" s="11" t="s">
        <v>34</v>
      </c>
      <c r="L538" s="11" t="s">
        <v>34</v>
      </c>
      <c r="M538" s="11" t="s">
        <v>34</v>
      </c>
      <c r="N538" s="11" t="s">
        <v>34</v>
      </c>
      <c r="O538" s="11" t="s">
        <v>34</v>
      </c>
    </row>
    <row r="539" spans="1:15" x14ac:dyDescent="0.3">
      <c r="A539" s="11">
        <v>4687</v>
      </c>
      <c r="B539" s="11">
        <v>61</v>
      </c>
      <c r="C539" s="11">
        <v>35</v>
      </c>
      <c r="D539" s="11">
        <v>113</v>
      </c>
      <c r="E539" s="12" t="str">
        <f t="shared" si="8"/>
        <v>100+</v>
      </c>
      <c r="F539" s="13">
        <v>91741</v>
      </c>
      <c r="G539" s="11">
        <v>2</v>
      </c>
      <c r="H539" s="11">
        <v>2.8</v>
      </c>
      <c r="I539" s="11" t="s">
        <v>33</v>
      </c>
      <c r="J539" s="11">
        <v>0</v>
      </c>
      <c r="K539" s="11" t="s">
        <v>34</v>
      </c>
      <c r="L539" s="11" t="s">
        <v>34</v>
      </c>
      <c r="M539" s="11" t="s">
        <v>34</v>
      </c>
      <c r="N539" s="11" t="s">
        <v>34</v>
      </c>
      <c r="O539" s="11" t="s">
        <v>34</v>
      </c>
    </row>
    <row r="540" spans="1:15" x14ac:dyDescent="0.3">
      <c r="A540" s="11">
        <v>4700</v>
      </c>
      <c r="B540" s="11">
        <v>61</v>
      </c>
      <c r="C540" s="11">
        <v>36</v>
      </c>
      <c r="D540" s="11">
        <v>61</v>
      </c>
      <c r="E540" s="12" t="str">
        <f t="shared" si="8"/>
        <v>51-100</v>
      </c>
      <c r="F540" s="13">
        <v>91320</v>
      </c>
      <c r="G540" s="11">
        <v>2</v>
      </c>
      <c r="H540" s="11">
        <v>2.8</v>
      </c>
      <c r="I540" s="11" t="s">
        <v>33</v>
      </c>
      <c r="J540" s="11">
        <v>153</v>
      </c>
      <c r="K540" s="11" t="s">
        <v>34</v>
      </c>
      <c r="L540" s="11" t="s">
        <v>34</v>
      </c>
      <c r="M540" s="11" t="s">
        <v>34</v>
      </c>
      <c r="N540" s="11" t="s">
        <v>34</v>
      </c>
      <c r="O540" s="11" t="s">
        <v>35</v>
      </c>
    </row>
    <row r="541" spans="1:15" x14ac:dyDescent="0.3">
      <c r="A541" s="11">
        <v>4706</v>
      </c>
      <c r="B541" s="11">
        <v>61</v>
      </c>
      <c r="C541" s="11">
        <v>37</v>
      </c>
      <c r="D541" s="11">
        <v>141</v>
      </c>
      <c r="E541" s="12" t="str">
        <f t="shared" si="8"/>
        <v>100+</v>
      </c>
      <c r="F541" s="13">
        <v>92677</v>
      </c>
      <c r="G541" s="11">
        <v>3</v>
      </c>
      <c r="H541" s="11">
        <v>0.7</v>
      </c>
      <c r="I541" s="11" t="s">
        <v>33</v>
      </c>
      <c r="J541" s="11">
        <v>0</v>
      </c>
      <c r="K541" s="11" t="s">
        <v>35</v>
      </c>
      <c r="L541" s="11" t="s">
        <v>34</v>
      </c>
      <c r="M541" s="11" t="s">
        <v>35</v>
      </c>
      <c r="N541" s="11" t="s">
        <v>35</v>
      </c>
      <c r="O541" s="11" t="s">
        <v>35</v>
      </c>
    </row>
    <row r="542" spans="1:15" x14ac:dyDescent="0.3">
      <c r="A542" s="11">
        <v>4738</v>
      </c>
      <c r="B542" s="11">
        <v>61</v>
      </c>
      <c r="C542" s="11">
        <v>36</v>
      </c>
      <c r="D542" s="11">
        <v>85</v>
      </c>
      <c r="E542" s="12" t="str">
        <f t="shared" si="8"/>
        <v>51-100</v>
      </c>
      <c r="F542" s="13">
        <v>94998</v>
      </c>
      <c r="G542" s="11">
        <v>3</v>
      </c>
      <c r="H542" s="11">
        <v>1.8</v>
      </c>
      <c r="I542" s="11" t="s">
        <v>37</v>
      </c>
      <c r="J542" s="11">
        <v>0</v>
      </c>
      <c r="K542" s="11" t="s">
        <v>34</v>
      </c>
      <c r="L542" s="11" t="s">
        <v>34</v>
      </c>
      <c r="M542" s="11" t="s">
        <v>34</v>
      </c>
      <c r="N542" s="11" t="s">
        <v>34</v>
      </c>
      <c r="O542" s="11" t="s">
        <v>34</v>
      </c>
    </row>
    <row r="543" spans="1:15" x14ac:dyDescent="0.3">
      <c r="A543" s="11">
        <v>4762</v>
      </c>
      <c r="B543" s="11">
        <v>61</v>
      </c>
      <c r="C543" s="11">
        <v>35</v>
      </c>
      <c r="D543" s="11">
        <v>74</v>
      </c>
      <c r="E543" s="12" t="str">
        <f t="shared" si="8"/>
        <v>51-100</v>
      </c>
      <c r="F543" s="13">
        <v>91320</v>
      </c>
      <c r="G543" s="11">
        <v>2</v>
      </c>
      <c r="H543" s="11">
        <v>0.7</v>
      </c>
      <c r="I543" s="11" t="s">
        <v>37</v>
      </c>
      <c r="J543" s="11">
        <v>0</v>
      </c>
      <c r="K543" s="11" t="s">
        <v>34</v>
      </c>
      <c r="L543" s="11" t="s">
        <v>34</v>
      </c>
      <c r="M543" s="11" t="s">
        <v>34</v>
      </c>
      <c r="N543" s="11" t="s">
        <v>35</v>
      </c>
      <c r="O543" s="11" t="s">
        <v>35</v>
      </c>
    </row>
    <row r="544" spans="1:15" x14ac:dyDescent="0.3">
      <c r="A544" s="11">
        <v>4844</v>
      </c>
      <c r="B544" s="11">
        <v>61</v>
      </c>
      <c r="C544" s="11">
        <v>34</v>
      </c>
      <c r="D544" s="11">
        <v>41</v>
      </c>
      <c r="E544" s="12" t="str">
        <f t="shared" si="8"/>
        <v>0-50</v>
      </c>
      <c r="F544" s="13">
        <v>94123</v>
      </c>
      <c r="G544" s="11">
        <v>4</v>
      </c>
      <c r="H544" s="11">
        <v>2.5</v>
      </c>
      <c r="I544" s="11" t="s">
        <v>37</v>
      </c>
      <c r="J544" s="11">
        <v>0</v>
      </c>
      <c r="K544" s="11" t="s">
        <v>34</v>
      </c>
      <c r="L544" s="11" t="s">
        <v>34</v>
      </c>
      <c r="M544" s="11" t="s">
        <v>34</v>
      </c>
      <c r="N544" s="11" t="s">
        <v>35</v>
      </c>
      <c r="O544" s="11" t="s">
        <v>34</v>
      </c>
    </row>
    <row r="545" spans="1:15" x14ac:dyDescent="0.3">
      <c r="A545" s="11">
        <v>4864</v>
      </c>
      <c r="B545" s="11">
        <v>61</v>
      </c>
      <c r="C545" s="11">
        <v>35</v>
      </c>
      <c r="D545" s="11">
        <v>25</v>
      </c>
      <c r="E545" s="12" t="str">
        <f t="shared" si="8"/>
        <v>0-50</v>
      </c>
      <c r="F545" s="13">
        <v>91768</v>
      </c>
      <c r="G545" s="11">
        <v>1</v>
      </c>
      <c r="H545" s="11">
        <v>0.8</v>
      </c>
      <c r="I545" s="11" t="s">
        <v>37</v>
      </c>
      <c r="J545" s="11">
        <v>142</v>
      </c>
      <c r="K545" s="11" t="s">
        <v>34</v>
      </c>
      <c r="L545" s="11" t="s">
        <v>34</v>
      </c>
      <c r="M545" s="11" t="s">
        <v>34</v>
      </c>
      <c r="N545" s="11" t="s">
        <v>35</v>
      </c>
      <c r="O545" s="11" t="s">
        <v>34</v>
      </c>
    </row>
    <row r="546" spans="1:15" x14ac:dyDescent="0.3">
      <c r="A546" s="11">
        <v>4876</v>
      </c>
      <c r="B546" s="11">
        <v>61</v>
      </c>
      <c r="C546" s="11">
        <v>36</v>
      </c>
      <c r="D546" s="11">
        <v>54</v>
      </c>
      <c r="E546" s="12" t="str">
        <f t="shared" si="8"/>
        <v>51-100</v>
      </c>
      <c r="F546" s="13">
        <v>94539</v>
      </c>
      <c r="G546" s="11">
        <v>3</v>
      </c>
      <c r="H546" s="11">
        <v>1.5</v>
      </c>
      <c r="I546" s="11" t="s">
        <v>33</v>
      </c>
      <c r="J546" s="11">
        <v>0</v>
      </c>
      <c r="K546" s="11" t="s">
        <v>34</v>
      </c>
      <c r="L546" s="11" t="s">
        <v>34</v>
      </c>
      <c r="M546" s="11" t="s">
        <v>34</v>
      </c>
      <c r="N546" s="11" t="s">
        <v>35</v>
      </c>
      <c r="O546" s="11" t="s">
        <v>34</v>
      </c>
    </row>
    <row r="547" spans="1:15" x14ac:dyDescent="0.3">
      <c r="A547" s="11">
        <v>4891</v>
      </c>
      <c r="B547" s="11">
        <v>61</v>
      </c>
      <c r="C547" s="11">
        <v>35</v>
      </c>
      <c r="D547" s="11">
        <v>51</v>
      </c>
      <c r="E547" s="12" t="str">
        <f t="shared" si="8"/>
        <v>51-100</v>
      </c>
      <c r="F547" s="13">
        <v>93555</v>
      </c>
      <c r="G547" s="11">
        <v>3</v>
      </c>
      <c r="H547" s="11">
        <v>1.4</v>
      </c>
      <c r="I547" s="11" t="s">
        <v>36</v>
      </c>
      <c r="J547" s="11">
        <v>0</v>
      </c>
      <c r="K547" s="11" t="s">
        <v>34</v>
      </c>
      <c r="L547" s="11" t="s">
        <v>34</v>
      </c>
      <c r="M547" s="11" t="s">
        <v>34</v>
      </c>
      <c r="N547" s="11" t="s">
        <v>35</v>
      </c>
      <c r="O547" s="11" t="s">
        <v>34</v>
      </c>
    </row>
    <row r="548" spans="1:15" x14ac:dyDescent="0.3">
      <c r="A548" s="11">
        <v>4939</v>
      </c>
      <c r="B548" s="11">
        <v>61</v>
      </c>
      <c r="C548" s="11">
        <v>35</v>
      </c>
      <c r="D548" s="11">
        <v>80</v>
      </c>
      <c r="E548" s="12" t="str">
        <f t="shared" si="8"/>
        <v>51-100</v>
      </c>
      <c r="F548" s="13">
        <v>95973</v>
      </c>
      <c r="G548" s="11">
        <v>4</v>
      </c>
      <c r="H548" s="11">
        <v>1.7</v>
      </c>
      <c r="I548" s="11" t="s">
        <v>36</v>
      </c>
      <c r="J548" s="11">
        <v>0</v>
      </c>
      <c r="K548" s="11" t="s">
        <v>34</v>
      </c>
      <c r="L548" s="11" t="s">
        <v>34</v>
      </c>
      <c r="M548" s="11" t="s">
        <v>34</v>
      </c>
      <c r="N548" s="11" t="s">
        <v>35</v>
      </c>
      <c r="O548" s="11" t="s">
        <v>34</v>
      </c>
    </row>
    <row r="549" spans="1:15" x14ac:dyDescent="0.3">
      <c r="A549" s="11">
        <v>16</v>
      </c>
      <c r="B549" s="11">
        <v>60</v>
      </c>
      <c r="C549" s="11">
        <v>30</v>
      </c>
      <c r="D549" s="11">
        <v>22</v>
      </c>
      <c r="E549" s="12" t="str">
        <f t="shared" si="8"/>
        <v>0-50</v>
      </c>
      <c r="F549" s="13">
        <v>95054</v>
      </c>
      <c r="G549" s="13">
        <v>1</v>
      </c>
      <c r="H549" s="11">
        <v>1.5</v>
      </c>
      <c r="I549" s="11" t="s">
        <v>36</v>
      </c>
      <c r="J549" s="11">
        <v>0</v>
      </c>
      <c r="K549" s="11" t="s">
        <v>34</v>
      </c>
      <c r="L549" s="11" t="s">
        <v>34</v>
      </c>
      <c r="M549" s="11" t="s">
        <v>34</v>
      </c>
      <c r="N549" s="11" t="s">
        <v>35</v>
      </c>
      <c r="O549" s="11" t="s">
        <v>35</v>
      </c>
    </row>
    <row r="550" spans="1:15" x14ac:dyDescent="0.3">
      <c r="A550" s="11">
        <v>81</v>
      </c>
      <c r="B550" s="11">
        <v>60</v>
      </c>
      <c r="C550" s="11">
        <v>36</v>
      </c>
      <c r="D550" s="11">
        <v>41</v>
      </c>
      <c r="E550" s="12" t="str">
        <f t="shared" si="8"/>
        <v>0-50</v>
      </c>
      <c r="F550" s="13">
        <v>95134</v>
      </c>
      <c r="G550" s="11">
        <v>4</v>
      </c>
      <c r="H550" s="11">
        <v>1.3</v>
      </c>
      <c r="I550" s="11" t="s">
        <v>33</v>
      </c>
      <c r="J550" s="11">
        <v>174</v>
      </c>
      <c r="K550" s="11" t="s">
        <v>34</v>
      </c>
      <c r="L550" s="11" t="s">
        <v>34</v>
      </c>
      <c r="M550" s="11" t="s">
        <v>34</v>
      </c>
      <c r="N550" s="11" t="s">
        <v>35</v>
      </c>
      <c r="O550" s="11" t="s">
        <v>35</v>
      </c>
    </row>
    <row r="551" spans="1:15" x14ac:dyDescent="0.3">
      <c r="A551" s="11">
        <v>94</v>
      </c>
      <c r="B551" s="11">
        <v>60</v>
      </c>
      <c r="C551" s="11">
        <v>34</v>
      </c>
      <c r="D551" s="11">
        <v>64</v>
      </c>
      <c r="E551" s="12" t="str">
        <f t="shared" si="8"/>
        <v>51-100</v>
      </c>
      <c r="F551" s="13">
        <v>94550</v>
      </c>
      <c r="G551" s="11">
        <v>2</v>
      </c>
      <c r="H551" s="11">
        <v>1.7</v>
      </c>
      <c r="I551" s="11" t="s">
        <v>36</v>
      </c>
      <c r="J551" s="11">
        <v>236</v>
      </c>
      <c r="K551" s="11" t="s">
        <v>34</v>
      </c>
      <c r="L551" s="11" t="s">
        <v>35</v>
      </c>
      <c r="M551" s="11" t="s">
        <v>34</v>
      </c>
      <c r="N551" s="11" t="s">
        <v>35</v>
      </c>
      <c r="O551" s="11" t="s">
        <v>34</v>
      </c>
    </row>
    <row r="552" spans="1:15" x14ac:dyDescent="0.3">
      <c r="A552" s="11">
        <v>126</v>
      </c>
      <c r="B552" s="11">
        <v>60</v>
      </c>
      <c r="C552" s="11">
        <v>35</v>
      </c>
      <c r="D552" s="11">
        <v>80</v>
      </c>
      <c r="E552" s="12" t="str">
        <f t="shared" si="8"/>
        <v>51-100</v>
      </c>
      <c r="F552" s="13">
        <v>91301</v>
      </c>
      <c r="G552" s="11">
        <v>3</v>
      </c>
      <c r="H552" s="11">
        <v>0.5</v>
      </c>
      <c r="I552" s="11" t="s">
        <v>33</v>
      </c>
      <c r="J552" s="11">
        <v>0</v>
      </c>
      <c r="K552" s="11" t="s">
        <v>34</v>
      </c>
      <c r="L552" s="11" t="s">
        <v>34</v>
      </c>
      <c r="M552" s="11" t="s">
        <v>34</v>
      </c>
      <c r="N552" s="11" t="s">
        <v>35</v>
      </c>
      <c r="O552" s="11" t="s">
        <v>34</v>
      </c>
    </row>
    <row r="553" spans="1:15" x14ac:dyDescent="0.3">
      <c r="A553" s="11">
        <v>154</v>
      </c>
      <c r="B553" s="11">
        <v>60</v>
      </c>
      <c r="C553" s="11">
        <v>36</v>
      </c>
      <c r="D553" s="11">
        <v>22</v>
      </c>
      <c r="E553" s="12" t="str">
        <f t="shared" si="8"/>
        <v>0-50</v>
      </c>
      <c r="F553" s="13">
        <v>94551</v>
      </c>
      <c r="G553" s="11">
        <v>2</v>
      </c>
      <c r="H553" s="11">
        <v>1</v>
      </c>
      <c r="I553" s="11" t="s">
        <v>33</v>
      </c>
      <c r="J553" s="11">
        <v>0</v>
      </c>
      <c r="K553" s="11" t="s">
        <v>34</v>
      </c>
      <c r="L553" s="11" t="s">
        <v>35</v>
      </c>
      <c r="M553" s="11" t="s">
        <v>35</v>
      </c>
      <c r="N553" s="11" t="s">
        <v>35</v>
      </c>
      <c r="O553" s="11" t="s">
        <v>35</v>
      </c>
    </row>
    <row r="554" spans="1:15" x14ac:dyDescent="0.3">
      <c r="A554" s="11">
        <v>191</v>
      </c>
      <c r="B554" s="11">
        <v>60</v>
      </c>
      <c r="C554" s="11">
        <v>36</v>
      </c>
      <c r="D554" s="11">
        <v>93</v>
      </c>
      <c r="E554" s="12" t="str">
        <f t="shared" si="8"/>
        <v>51-100</v>
      </c>
      <c r="F554" s="13">
        <v>92521</v>
      </c>
      <c r="G554" s="11">
        <v>1</v>
      </c>
      <c r="H554" s="11">
        <v>4.3</v>
      </c>
      <c r="I554" s="11" t="s">
        <v>33</v>
      </c>
      <c r="J554" s="11">
        <v>0</v>
      </c>
      <c r="K554" s="11" t="s">
        <v>34</v>
      </c>
      <c r="L554" s="11" t="s">
        <v>34</v>
      </c>
      <c r="M554" s="11" t="s">
        <v>34</v>
      </c>
      <c r="N554" s="11" t="s">
        <v>35</v>
      </c>
      <c r="O554" s="11" t="s">
        <v>34</v>
      </c>
    </row>
    <row r="555" spans="1:15" x14ac:dyDescent="0.3">
      <c r="A555" s="11">
        <v>271</v>
      </c>
      <c r="B555" s="11">
        <v>60</v>
      </c>
      <c r="C555" s="11">
        <v>36</v>
      </c>
      <c r="D555" s="11">
        <v>63</v>
      </c>
      <c r="E555" s="12" t="str">
        <f t="shared" si="8"/>
        <v>51-100</v>
      </c>
      <c r="F555" s="13">
        <v>94063</v>
      </c>
      <c r="G555" s="11">
        <v>4</v>
      </c>
      <c r="H555" s="11">
        <v>2.2000000000000002</v>
      </c>
      <c r="I555" s="11" t="s">
        <v>33</v>
      </c>
      <c r="J555" s="11">
        <v>0</v>
      </c>
      <c r="K555" s="11" t="s">
        <v>34</v>
      </c>
      <c r="L555" s="11" t="s">
        <v>34</v>
      </c>
      <c r="M555" s="11" t="s">
        <v>34</v>
      </c>
      <c r="N555" s="11" t="s">
        <v>35</v>
      </c>
      <c r="O555" s="11" t="s">
        <v>34</v>
      </c>
    </row>
    <row r="556" spans="1:15" x14ac:dyDescent="0.3">
      <c r="A556" s="11">
        <v>296</v>
      </c>
      <c r="B556" s="11">
        <v>60</v>
      </c>
      <c r="C556" s="11">
        <v>34</v>
      </c>
      <c r="D556" s="11">
        <v>64</v>
      </c>
      <c r="E556" s="12" t="str">
        <f t="shared" si="8"/>
        <v>51-100</v>
      </c>
      <c r="F556" s="13">
        <v>94304</v>
      </c>
      <c r="G556" s="11">
        <v>2</v>
      </c>
      <c r="H556" s="11">
        <v>1.7</v>
      </c>
      <c r="I556" s="11" t="s">
        <v>36</v>
      </c>
      <c r="J556" s="11">
        <v>0</v>
      </c>
      <c r="K556" s="11" t="s">
        <v>34</v>
      </c>
      <c r="L556" s="11" t="s">
        <v>34</v>
      </c>
      <c r="M556" s="11" t="s">
        <v>34</v>
      </c>
      <c r="N556" s="11" t="s">
        <v>34</v>
      </c>
      <c r="O556" s="11" t="s">
        <v>35</v>
      </c>
    </row>
    <row r="557" spans="1:15" x14ac:dyDescent="0.3">
      <c r="A557" s="11">
        <v>306</v>
      </c>
      <c r="B557" s="11">
        <v>60</v>
      </c>
      <c r="C557" s="11">
        <v>35</v>
      </c>
      <c r="D557" s="11">
        <v>22</v>
      </c>
      <c r="E557" s="12" t="str">
        <f t="shared" si="8"/>
        <v>0-50</v>
      </c>
      <c r="F557" s="13">
        <v>91207</v>
      </c>
      <c r="G557" s="11">
        <v>1</v>
      </c>
      <c r="H557" s="11">
        <v>1.3</v>
      </c>
      <c r="I557" s="11" t="s">
        <v>33</v>
      </c>
      <c r="J557" s="11">
        <v>123</v>
      </c>
      <c r="K557" s="11" t="s">
        <v>34</v>
      </c>
      <c r="L557" s="11" t="s">
        <v>34</v>
      </c>
      <c r="M557" s="11" t="s">
        <v>34</v>
      </c>
      <c r="N557" s="11" t="s">
        <v>35</v>
      </c>
      <c r="O557" s="11" t="s">
        <v>34</v>
      </c>
    </row>
    <row r="558" spans="1:15" x14ac:dyDescent="0.3">
      <c r="A558" s="11">
        <v>321</v>
      </c>
      <c r="B558" s="11">
        <v>60</v>
      </c>
      <c r="C558" s="11">
        <v>34</v>
      </c>
      <c r="D558" s="11">
        <v>64</v>
      </c>
      <c r="E558" s="12" t="str">
        <f t="shared" si="8"/>
        <v>51-100</v>
      </c>
      <c r="F558" s="13">
        <v>90266</v>
      </c>
      <c r="G558" s="11">
        <v>1</v>
      </c>
      <c r="H558" s="11">
        <v>0.8</v>
      </c>
      <c r="I558" s="11" t="s">
        <v>37</v>
      </c>
      <c r="J558" s="11">
        <v>248</v>
      </c>
      <c r="K558" s="11" t="s">
        <v>34</v>
      </c>
      <c r="L558" s="11" t="s">
        <v>34</v>
      </c>
      <c r="M558" s="11" t="s">
        <v>34</v>
      </c>
      <c r="N558" s="11" t="s">
        <v>34</v>
      </c>
      <c r="O558" s="11" t="s">
        <v>34</v>
      </c>
    </row>
    <row r="559" spans="1:15" x14ac:dyDescent="0.3">
      <c r="A559" s="11">
        <v>329</v>
      </c>
      <c r="B559" s="11">
        <v>60</v>
      </c>
      <c r="C559" s="11">
        <v>35</v>
      </c>
      <c r="D559" s="11">
        <v>49</v>
      </c>
      <c r="E559" s="12" t="str">
        <f t="shared" si="8"/>
        <v>0-50</v>
      </c>
      <c r="F559" s="13">
        <v>94110</v>
      </c>
      <c r="G559" s="11">
        <v>3</v>
      </c>
      <c r="H559" s="11">
        <v>0.5</v>
      </c>
      <c r="I559" s="11" t="s">
        <v>37</v>
      </c>
      <c r="J559" s="11">
        <v>0</v>
      </c>
      <c r="K559" s="11" t="s">
        <v>34</v>
      </c>
      <c r="L559" s="11" t="s">
        <v>34</v>
      </c>
      <c r="M559" s="11" t="s">
        <v>34</v>
      </c>
      <c r="N559" s="11" t="s">
        <v>35</v>
      </c>
      <c r="O559" s="11" t="s">
        <v>35</v>
      </c>
    </row>
    <row r="560" spans="1:15" x14ac:dyDescent="0.3">
      <c r="A560" s="11">
        <v>396</v>
      </c>
      <c r="B560" s="11">
        <v>60</v>
      </c>
      <c r="C560" s="11">
        <v>35</v>
      </c>
      <c r="D560" s="11">
        <v>64</v>
      </c>
      <c r="E560" s="12" t="str">
        <f t="shared" si="8"/>
        <v>51-100</v>
      </c>
      <c r="F560" s="13">
        <v>94509</v>
      </c>
      <c r="G560" s="11">
        <v>2</v>
      </c>
      <c r="H560" s="11">
        <v>2.8</v>
      </c>
      <c r="I560" s="11" t="s">
        <v>33</v>
      </c>
      <c r="J560" s="11">
        <v>0</v>
      </c>
      <c r="K560" s="11" t="s">
        <v>34</v>
      </c>
      <c r="L560" s="11" t="s">
        <v>34</v>
      </c>
      <c r="M560" s="11" t="s">
        <v>34</v>
      </c>
      <c r="N560" s="11" t="s">
        <v>34</v>
      </c>
      <c r="O560" s="11" t="s">
        <v>34</v>
      </c>
    </row>
    <row r="561" spans="1:15" x14ac:dyDescent="0.3">
      <c r="A561" s="11">
        <v>409</v>
      </c>
      <c r="B561" s="11">
        <v>60</v>
      </c>
      <c r="C561" s="11">
        <v>36</v>
      </c>
      <c r="D561" s="11">
        <v>89</v>
      </c>
      <c r="E561" s="12" t="str">
        <f t="shared" si="8"/>
        <v>51-100</v>
      </c>
      <c r="F561" s="13">
        <v>91745</v>
      </c>
      <c r="G561" s="11">
        <v>2</v>
      </c>
      <c r="H561" s="11">
        <v>2.8</v>
      </c>
      <c r="I561" s="11" t="s">
        <v>33</v>
      </c>
      <c r="J561" s="11">
        <v>0</v>
      </c>
      <c r="K561" s="11" t="s">
        <v>34</v>
      </c>
      <c r="L561" s="11" t="s">
        <v>34</v>
      </c>
      <c r="M561" s="11" t="s">
        <v>34</v>
      </c>
      <c r="N561" s="11" t="s">
        <v>35</v>
      </c>
      <c r="O561" s="11" t="s">
        <v>34</v>
      </c>
    </row>
    <row r="562" spans="1:15" x14ac:dyDescent="0.3">
      <c r="A562" s="11">
        <v>412</v>
      </c>
      <c r="B562" s="11">
        <v>60</v>
      </c>
      <c r="C562" s="11">
        <v>36</v>
      </c>
      <c r="D562" s="11">
        <v>54</v>
      </c>
      <c r="E562" s="12" t="str">
        <f t="shared" si="8"/>
        <v>51-100</v>
      </c>
      <c r="F562" s="13">
        <v>92182</v>
      </c>
      <c r="G562" s="11">
        <v>4</v>
      </c>
      <c r="H562" s="11">
        <v>2.2999999999999998</v>
      </c>
      <c r="I562" s="11" t="s">
        <v>36</v>
      </c>
      <c r="J562" s="11">
        <v>0</v>
      </c>
      <c r="K562" s="11" t="s">
        <v>34</v>
      </c>
      <c r="L562" s="11" t="s">
        <v>35</v>
      </c>
      <c r="M562" s="11" t="s">
        <v>34</v>
      </c>
      <c r="N562" s="11" t="s">
        <v>34</v>
      </c>
      <c r="O562" s="11" t="s">
        <v>34</v>
      </c>
    </row>
    <row r="563" spans="1:15" x14ac:dyDescent="0.3">
      <c r="A563" s="11">
        <v>461</v>
      </c>
      <c r="B563" s="11">
        <v>60</v>
      </c>
      <c r="C563" s="11">
        <v>36</v>
      </c>
      <c r="D563" s="11">
        <v>141</v>
      </c>
      <c r="E563" s="12" t="str">
        <f t="shared" si="8"/>
        <v>100+</v>
      </c>
      <c r="F563" s="13">
        <v>90277</v>
      </c>
      <c r="G563" s="11">
        <v>2</v>
      </c>
      <c r="H563" s="11">
        <v>2.1</v>
      </c>
      <c r="I563" s="11" t="s">
        <v>33</v>
      </c>
      <c r="J563" s="11">
        <v>0</v>
      </c>
      <c r="K563" s="11" t="s">
        <v>34</v>
      </c>
      <c r="L563" s="11" t="s">
        <v>34</v>
      </c>
      <c r="M563" s="11" t="s">
        <v>34</v>
      </c>
      <c r="N563" s="11" t="s">
        <v>35</v>
      </c>
      <c r="O563" s="11" t="s">
        <v>35</v>
      </c>
    </row>
    <row r="564" spans="1:15" x14ac:dyDescent="0.3">
      <c r="A564" s="11">
        <v>475</v>
      </c>
      <c r="B564" s="11">
        <v>60</v>
      </c>
      <c r="C564" s="11">
        <v>34</v>
      </c>
      <c r="D564" s="11">
        <v>114</v>
      </c>
      <c r="E564" s="12" t="str">
        <f t="shared" si="8"/>
        <v>100+</v>
      </c>
      <c r="F564" s="13">
        <v>90028</v>
      </c>
      <c r="G564" s="11">
        <v>2</v>
      </c>
      <c r="H564" s="11">
        <v>6.9</v>
      </c>
      <c r="I564" s="11" t="s">
        <v>33</v>
      </c>
      <c r="J564" s="11">
        <v>0</v>
      </c>
      <c r="K564" s="11" t="s">
        <v>34</v>
      </c>
      <c r="L564" s="11" t="s">
        <v>34</v>
      </c>
      <c r="M564" s="11" t="s">
        <v>34</v>
      </c>
      <c r="N564" s="11" t="s">
        <v>35</v>
      </c>
      <c r="O564" s="11" t="s">
        <v>34</v>
      </c>
    </row>
    <row r="565" spans="1:15" x14ac:dyDescent="0.3">
      <c r="A565" s="11">
        <v>477</v>
      </c>
      <c r="B565" s="11">
        <v>60</v>
      </c>
      <c r="C565" s="11">
        <v>34</v>
      </c>
      <c r="D565" s="11">
        <v>53</v>
      </c>
      <c r="E565" s="12" t="str">
        <f t="shared" si="8"/>
        <v>51-100</v>
      </c>
      <c r="F565" s="13">
        <v>92717</v>
      </c>
      <c r="G565" s="11">
        <v>1</v>
      </c>
      <c r="H565" s="11">
        <v>0.8</v>
      </c>
      <c r="I565" s="11" t="s">
        <v>37</v>
      </c>
      <c r="J565" s="11">
        <v>0</v>
      </c>
      <c r="K565" s="11" t="s">
        <v>34</v>
      </c>
      <c r="L565" s="11" t="s">
        <v>35</v>
      </c>
      <c r="M565" s="11" t="s">
        <v>34</v>
      </c>
      <c r="N565" s="11" t="s">
        <v>34</v>
      </c>
      <c r="O565" s="11" t="s">
        <v>35</v>
      </c>
    </row>
    <row r="566" spans="1:15" x14ac:dyDescent="0.3">
      <c r="A566" s="11">
        <v>480</v>
      </c>
      <c r="B566" s="11">
        <v>60</v>
      </c>
      <c r="C566" s="11">
        <v>36</v>
      </c>
      <c r="D566" s="11">
        <v>132</v>
      </c>
      <c r="E566" s="12" t="str">
        <f t="shared" si="8"/>
        <v>100+</v>
      </c>
      <c r="F566" s="13">
        <v>92154</v>
      </c>
      <c r="G566" s="11">
        <v>2</v>
      </c>
      <c r="H566" s="11">
        <v>6</v>
      </c>
      <c r="I566" s="11" t="s">
        <v>33</v>
      </c>
      <c r="J566" s="11">
        <v>470</v>
      </c>
      <c r="K566" s="11" t="s">
        <v>34</v>
      </c>
      <c r="L566" s="11" t="s">
        <v>34</v>
      </c>
      <c r="M566" s="11" t="s">
        <v>34</v>
      </c>
      <c r="N566" s="11" t="s">
        <v>35</v>
      </c>
      <c r="O566" s="11" t="s">
        <v>35</v>
      </c>
    </row>
    <row r="567" spans="1:15" x14ac:dyDescent="0.3">
      <c r="A567" s="11">
        <v>486</v>
      </c>
      <c r="B567" s="11">
        <v>60</v>
      </c>
      <c r="C567" s="11">
        <v>34</v>
      </c>
      <c r="D567" s="11">
        <v>15</v>
      </c>
      <c r="E567" s="12" t="str">
        <f t="shared" si="8"/>
        <v>0-50</v>
      </c>
      <c r="F567" s="13">
        <v>95014</v>
      </c>
      <c r="G567" s="11">
        <v>1</v>
      </c>
      <c r="H567" s="11">
        <v>0.8</v>
      </c>
      <c r="I567" s="11" t="s">
        <v>37</v>
      </c>
      <c r="J567" s="11">
        <v>0</v>
      </c>
      <c r="K567" s="11" t="s">
        <v>34</v>
      </c>
      <c r="L567" s="11" t="s">
        <v>34</v>
      </c>
      <c r="M567" s="11" t="s">
        <v>34</v>
      </c>
      <c r="N567" s="11" t="s">
        <v>35</v>
      </c>
      <c r="O567" s="11" t="s">
        <v>34</v>
      </c>
    </row>
    <row r="568" spans="1:15" x14ac:dyDescent="0.3">
      <c r="A568" s="11">
        <v>493</v>
      </c>
      <c r="B568" s="11">
        <v>60</v>
      </c>
      <c r="C568" s="11">
        <v>36</v>
      </c>
      <c r="D568" s="11">
        <v>38</v>
      </c>
      <c r="E568" s="12" t="str">
        <f t="shared" si="8"/>
        <v>0-50</v>
      </c>
      <c r="F568" s="13">
        <v>94596</v>
      </c>
      <c r="G568" s="11">
        <v>4</v>
      </c>
      <c r="H568" s="11">
        <v>1.3</v>
      </c>
      <c r="I568" s="11" t="s">
        <v>33</v>
      </c>
      <c r="J568" s="11">
        <v>0</v>
      </c>
      <c r="K568" s="11" t="s">
        <v>34</v>
      </c>
      <c r="L568" s="11" t="s">
        <v>34</v>
      </c>
      <c r="M568" s="11" t="s">
        <v>34</v>
      </c>
      <c r="N568" s="11" t="s">
        <v>35</v>
      </c>
      <c r="O568" s="11" t="s">
        <v>34</v>
      </c>
    </row>
    <row r="569" spans="1:15" x14ac:dyDescent="0.3">
      <c r="A569" s="11">
        <v>551</v>
      </c>
      <c r="B569" s="11">
        <v>60</v>
      </c>
      <c r="C569" s="11">
        <v>34</v>
      </c>
      <c r="D569" s="11">
        <v>54</v>
      </c>
      <c r="E569" s="12" t="str">
        <f t="shared" si="8"/>
        <v>51-100</v>
      </c>
      <c r="F569" s="13">
        <v>94301</v>
      </c>
      <c r="G569" s="11">
        <v>3</v>
      </c>
      <c r="H569" s="11">
        <v>0.3</v>
      </c>
      <c r="I569" s="11" t="s">
        <v>37</v>
      </c>
      <c r="J569" s="11">
        <v>0</v>
      </c>
      <c r="K569" s="11" t="s">
        <v>34</v>
      </c>
      <c r="L569" s="11" t="s">
        <v>34</v>
      </c>
      <c r="M569" s="11" t="s">
        <v>34</v>
      </c>
      <c r="N569" s="11" t="s">
        <v>35</v>
      </c>
      <c r="O569" s="11" t="s">
        <v>35</v>
      </c>
    </row>
    <row r="570" spans="1:15" x14ac:dyDescent="0.3">
      <c r="A570" s="11">
        <v>557</v>
      </c>
      <c r="B570" s="11">
        <v>60</v>
      </c>
      <c r="C570" s="11">
        <v>34</v>
      </c>
      <c r="D570" s="11">
        <v>21</v>
      </c>
      <c r="E570" s="12" t="str">
        <f t="shared" si="8"/>
        <v>0-50</v>
      </c>
      <c r="F570" s="13">
        <v>93105</v>
      </c>
      <c r="G570" s="11">
        <v>3</v>
      </c>
      <c r="H570" s="11">
        <v>0.3</v>
      </c>
      <c r="I570" s="11" t="s">
        <v>36</v>
      </c>
      <c r="J570" s="11">
        <v>129</v>
      </c>
      <c r="K570" s="11" t="s">
        <v>34</v>
      </c>
      <c r="L570" s="11" t="s">
        <v>34</v>
      </c>
      <c r="M570" s="11" t="s">
        <v>34</v>
      </c>
      <c r="N570" s="11" t="s">
        <v>35</v>
      </c>
      <c r="O570" s="11" t="s">
        <v>34</v>
      </c>
    </row>
    <row r="571" spans="1:15" x14ac:dyDescent="0.3">
      <c r="A571" s="11">
        <v>614</v>
      </c>
      <c r="B571" s="11">
        <v>60</v>
      </c>
      <c r="C571" s="11">
        <v>35</v>
      </c>
      <c r="D571" s="11">
        <v>108</v>
      </c>
      <c r="E571" s="12" t="str">
        <f t="shared" si="8"/>
        <v>100+</v>
      </c>
      <c r="F571" s="13">
        <v>94904</v>
      </c>
      <c r="G571" s="11">
        <v>1</v>
      </c>
      <c r="H571" s="11">
        <v>0.9</v>
      </c>
      <c r="I571" s="11" t="s">
        <v>33</v>
      </c>
      <c r="J571" s="11">
        <v>0</v>
      </c>
      <c r="K571" s="11" t="s">
        <v>34</v>
      </c>
      <c r="L571" s="11" t="s">
        <v>35</v>
      </c>
      <c r="M571" s="11" t="s">
        <v>34</v>
      </c>
      <c r="N571" s="11" t="s">
        <v>34</v>
      </c>
      <c r="O571" s="11" t="s">
        <v>34</v>
      </c>
    </row>
    <row r="572" spans="1:15" x14ac:dyDescent="0.3">
      <c r="A572" s="11">
        <v>636</v>
      </c>
      <c r="B572" s="11">
        <v>60</v>
      </c>
      <c r="C572" s="11">
        <v>35</v>
      </c>
      <c r="D572" s="11">
        <v>35</v>
      </c>
      <c r="E572" s="12" t="str">
        <f t="shared" si="8"/>
        <v>0-50</v>
      </c>
      <c r="F572" s="13">
        <v>90509</v>
      </c>
      <c r="G572" s="11">
        <v>3</v>
      </c>
      <c r="H572" s="11">
        <v>0.2</v>
      </c>
      <c r="I572" s="11" t="s">
        <v>33</v>
      </c>
      <c r="J572" s="11">
        <v>169</v>
      </c>
      <c r="K572" s="11" t="s">
        <v>34</v>
      </c>
      <c r="L572" s="11" t="s">
        <v>34</v>
      </c>
      <c r="M572" s="11" t="s">
        <v>34</v>
      </c>
      <c r="N572" s="11" t="s">
        <v>35</v>
      </c>
      <c r="O572" s="11" t="s">
        <v>34</v>
      </c>
    </row>
    <row r="573" spans="1:15" x14ac:dyDescent="0.3">
      <c r="A573" s="11">
        <v>862</v>
      </c>
      <c r="B573" s="11">
        <v>60</v>
      </c>
      <c r="C573" s="11">
        <v>30</v>
      </c>
      <c r="D573" s="11">
        <v>28</v>
      </c>
      <c r="E573" s="12" t="str">
        <f t="shared" si="8"/>
        <v>0-50</v>
      </c>
      <c r="F573" s="13">
        <v>92354</v>
      </c>
      <c r="G573" s="11">
        <v>1</v>
      </c>
      <c r="H573" s="11">
        <v>1.5</v>
      </c>
      <c r="I573" s="11" t="s">
        <v>36</v>
      </c>
      <c r="J573" s="11">
        <v>124</v>
      </c>
      <c r="K573" s="11" t="s">
        <v>34</v>
      </c>
      <c r="L573" s="11" t="s">
        <v>35</v>
      </c>
      <c r="M573" s="11" t="s">
        <v>34</v>
      </c>
      <c r="N573" s="11" t="s">
        <v>35</v>
      </c>
      <c r="O573" s="11" t="s">
        <v>34</v>
      </c>
    </row>
    <row r="574" spans="1:15" x14ac:dyDescent="0.3">
      <c r="A574" s="11">
        <v>866</v>
      </c>
      <c r="B574" s="11">
        <v>60</v>
      </c>
      <c r="C574" s="11">
        <v>34</v>
      </c>
      <c r="D574" s="11">
        <v>22</v>
      </c>
      <c r="E574" s="12" t="str">
        <f t="shared" si="8"/>
        <v>0-50</v>
      </c>
      <c r="F574" s="13">
        <v>92037</v>
      </c>
      <c r="G574" s="11">
        <v>3</v>
      </c>
      <c r="H574" s="11">
        <v>0.3</v>
      </c>
      <c r="I574" s="11" t="s">
        <v>36</v>
      </c>
      <c r="J574" s="11">
        <v>139</v>
      </c>
      <c r="K574" s="11" t="s">
        <v>34</v>
      </c>
      <c r="L574" s="11" t="s">
        <v>34</v>
      </c>
      <c r="M574" s="11" t="s">
        <v>34</v>
      </c>
      <c r="N574" s="11" t="s">
        <v>35</v>
      </c>
      <c r="O574" s="11" t="s">
        <v>35</v>
      </c>
    </row>
    <row r="575" spans="1:15" x14ac:dyDescent="0.3">
      <c r="A575" s="11">
        <v>911</v>
      </c>
      <c r="B575" s="11">
        <v>60</v>
      </c>
      <c r="C575" s="11">
        <v>36</v>
      </c>
      <c r="D575" s="11">
        <v>79</v>
      </c>
      <c r="E575" s="12" t="str">
        <f t="shared" si="8"/>
        <v>51-100</v>
      </c>
      <c r="F575" s="13">
        <v>92120</v>
      </c>
      <c r="G575" s="11">
        <v>1</v>
      </c>
      <c r="H575" s="11">
        <v>1.8</v>
      </c>
      <c r="I575" s="11" t="s">
        <v>36</v>
      </c>
      <c r="J575" s="11">
        <v>0</v>
      </c>
      <c r="K575" s="11" t="s">
        <v>34</v>
      </c>
      <c r="L575" s="11" t="s">
        <v>34</v>
      </c>
      <c r="M575" s="11" t="s">
        <v>34</v>
      </c>
      <c r="N575" s="11" t="s">
        <v>34</v>
      </c>
      <c r="O575" s="11" t="s">
        <v>35</v>
      </c>
    </row>
    <row r="576" spans="1:15" x14ac:dyDescent="0.3">
      <c r="A576" s="11">
        <v>1000</v>
      </c>
      <c r="B576" s="11">
        <v>60</v>
      </c>
      <c r="C576" s="11">
        <v>35</v>
      </c>
      <c r="D576" s="11">
        <v>18</v>
      </c>
      <c r="E576" s="12" t="str">
        <f t="shared" si="8"/>
        <v>0-50</v>
      </c>
      <c r="F576" s="13">
        <v>92120</v>
      </c>
      <c r="G576" s="11">
        <v>1</v>
      </c>
      <c r="H576" s="11">
        <v>1.5</v>
      </c>
      <c r="I576" s="11" t="s">
        <v>37</v>
      </c>
      <c r="J576" s="11">
        <v>0</v>
      </c>
      <c r="K576" s="11" t="s">
        <v>34</v>
      </c>
      <c r="L576" s="11" t="s">
        <v>34</v>
      </c>
      <c r="M576" s="11" t="s">
        <v>34</v>
      </c>
      <c r="N576" s="11" t="s">
        <v>35</v>
      </c>
      <c r="O576" s="11" t="s">
        <v>35</v>
      </c>
    </row>
    <row r="577" spans="1:15" x14ac:dyDescent="0.3">
      <c r="A577" s="11">
        <v>1016</v>
      </c>
      <c r="B577" s="11">
        <v>60</v>
      </c>
      <c r="C577" s="11">
        <v>34</v>
      </c>
      <c r="D577" s="11">
        <v>62</v>
      </c>
      <c r="E577" s="12" t="str">
        <f t="shared" si="8"/>
        <v>51-100</v>
      </c>
      <c r="F577" s="13">
        <v>94303</v>
      </c>
      <c r="G577" s="11">
        <v>1</v>
      </c>
      <c r="H577" s="11">
        <v>0.8</v>
      </c>
      <c r="I577" s="11" t="s">
        <v>37</v>
      </c>
      <c r="J577" s="11">
        <v>0</v>
      </c>
      <c r="K577" s="11" t="s">
        <v>34</v>
      </c>
      <c r="L577" s="11" t="s">
        <v>34</v>
      </c>
      <c r="M577" s="11" t="s">
        <v>34</v>
      </c>
      <c r="N577" s="11" t="s">
        <v>34</v>
      </c>
      <c r="O577" s="11" t="s">
        <v>34</v>
      </c>
    </row>
    <row r="578" spans="1:15" x14ac:dyDescent="0.3">
      <c r="A578" s="11">
        <v>1034</v>
      </c>
      <c r="B578" s="11">
        <v>60</v>
      </c>
      <c r="C578" s="11">
        <v>34</v>
      </c>
      <c r="D578" s="11">
        <v>29</v>
      </c>
      <c r="E578" s="12" t="str">
        <f t="shared" ref="E578:E641" si="9">IF(D578&lt;=50,"0-50",IF(D578&lt;=100,"51-100","100+"))</f>
        <v>0-50</v>
      </c>
      <c r="F578" s="13">
        <v>95973</v>
      </c>
      <c r="G578" s="11">
        <v>2</v>
      </c>
      <c r="H578" s="11">
        <v>0.3</v>
      </c>
      <c r="I578" s="11" t="s">
        <v>33</v>
      </c>
      <c r="J578" s="11">
        <v>0</v>
      </c>
      <c r="K578" s="11" t="s">
        <v>34</v>
      </c>
      <c r="L578" s="11" t="s">
        <v>34</v>
      </c>
      <c r="M578" s="11" t="s">
        <v>34</v>
      </c>
      <c r="N578" s="11" t="s">
        <v>35</v>
      </c>
      <c r="O578" s="11" t="s">
        <v>34</v>
      </c>
    </row>
    <row r="579" spans="1:15" x14ac:dyDescent="0.3">
      <c r="A579" s="11">
        <v>1085</v>
      </c>
      <c r="B579" s="11">
        <v>60</v>
      </c>
      <c r="C579" s="11">
        <v>35</v>
      </c>
      <c r="D579" s="11">
        <v>191</v>
      </c>
      <c r="E579" s="12" t="str">
        <f t="shared" si="9"/>
        <v>100+</v>
      </c>
      <c r="F579" s="13">
        <v>93407</v>
      </c>
      <c r="G579" s="11">
        <v>4</v>
      </c>
      <c r="H579" s="11">
        <v>5.6</v>
      </c>
      <c r="I579" s="11" t="s">
        <v>36</v>
      </c>
      <c r="J579" s="11">
        <v>0</v>
      </c>
      <c r="K579" s="11" t="s">
        <v>35</v>
      </c>
      <c r="L579" s="11" t="s">
        <v>34</v>
      </c>
      <c r="M579" s="11" t="s">
        <v>34</v>
      </c>
      <c r="N579" s="11" t="s">
        <v>34</v>
      </c>
      <c r="O579" s="11" t="s">
        <v>34</v>
      </c>
    </row>
    <row r="580" spans="1:15" x14ac:dyDescent="0.3">
      <c r="A580" s="11">
        <v>1227</v>
      </c>
      <c r="B580" s="11">
        <v>60</v>
      </c>
      <c r="C580" s="11">
        <v>36</v>
      </c>
      <c r="D580" s="11">
        <v>14</v>
      </c>
      <c r="E580" s="12" t="str">
        <f t="shared" si="9"/>
        <v>0-50</v>
      </c>
      <c r="F580" s="13">
        <v>90089</v>
      </c>
      <c r="G580" s="11">
        <v>2</v>
      </c>
      <c r="H580" s="11">
        <v>0.3</v>
      </c>
      <c r="I580" s="11" t="s">
        <v>33</v>
      </c>
      <c r="J580" s="11">
        <v>109</v>
      </c>
      <c r="K580" s="11" t="s">
        <v>34</v>
      </c>
      <c r="L580" s="11" t="s">
        <v>34</v>
      </c>
      <c r="M580" s="11" t="s">
        <v>34</v>
      </c>
      <c r="N580" s="11" t="s">
        <v>35</v>
      </c>
      <c r="O580" s="11" t="s">
        <v>35</v>
      </c>
    </row>
    <row r="581" spans="1:15" x14ac:dyDescent="0.3">
      <c r="A581" s="11">
        <v>1274</v>
      </c>
      <c r="B581" s="11">
        <v>60</v>
      </c>
      <c r="C581" s="11">
        <v>35</v>
      </c>
      <c r="D581" s="11">
        <v>130</v>
      </c>
      <c r="E581" s="12" t="str">
        <f t="shared" si="9"/>
        <v>100+</v>
      </c>
      <c r="F581" s="13">
        <v>95741</v>
      </c>
      <c r="G581" s="11">
        <v>3</v>
      </c>
      <c r="H581" s="11">
        <v>6.3</v>
      </c>
      <c r="I581" s="11" t="s">
        <v>36</v>
      </c>
      <c r="J581" s="11">
        <v>437</v>
      </c>
      <c r="K581" s="11" t="s">
        <v>35</v>
      </c>
      <c r="L581" s="11" t="s">
        <v>34</v>
      </c>
      <c r="M581" s="11" t="s">
        <v>35</v>
      </c>
      <c r="N581" s="11" t="s">
        <v>35</v>
      </c>
      <c r="O581" s="11" t="s">
        <v>35</v>
      </c>
    </row>
    <row r="582" spans="1:15" x14ac:dyDescent="0.3">
      <c r="A582" s="11">
        <v>1329</v>
      </c>
      <c r="B582" s="11">
        <v>60</v>
      </c>
      <c r="C582" s="11">
        <v>36</v>
      </c>
      <c r="D582" s="11">
        <v>145</v>
      </c>
      <c r="E582" s="12" t="str">
        <f t="shared" si="9"/>
        <v>100+</v>
      </c>
      <c r="F582" s="13">
        <v>95616</v>
      </c>
      <c r="G582" s="11">
        <v>4</v>
      </c>
      <c r="H582" s="11">
        <v>6.9</v>
      </c>
      <c r="I582" s="11" t="s">
        <v>33</v>
      </c>
      <c r="J582" s="11">
        <v>380</v>
      </c>
      <c r="K582" s="11" t="s">
        <v>35</v>
      </c>
      <c r="L582" s="11" t="s">
        <v>34</v>
      </c>
      <c r="M582" s="11" t="s">
        <v>34</v>
      </c>
      <c r="N582" s="11" t="s">
        <v>34</v>
      </c>
      <c r="O582" s="11" t="s">
        <v>35</v>
      </c>
    </row>
    <row r="583" spans="1:15" x14ac:dyDescent="0.3">
      <c r="A583" s="11">
        <v>1348</v>
      </c>
      <c r="B583" s="11">
        <v>60</v>
      </c>
      <c r="C583" s="11">
        <v>34</v>
      </c>
      <c r="D583" s="11">
        <v>85</v>
      </c>
      <c r="E583" s="12" t="str">
        <f t="shared" si="9"/>
        <v>51-100</v>
      </c>
      <c r="F583" s="13">
        <v>91367</v>
      </c>
      <c r="G583" s="11">
        <v>2</v>
      </c>
      <c r="H583" s="11">
        <v>2</v>
      </c>
      <c r="I583" s="11" t="s">
        <v>33</v>
      </c>
      <c r="J583" s="11">
        <v>0</v>
      </c>
      <c r="K583" s="11" t="s">
        <v>34</v>
      </c>
      <c r="L583" s="11" t="s">
        <v>34</v>
      </c>
      <c r="M583" s="11" t="s">
        <v>34</v>
      </c>
      <c r="N583" s="11" t="s">
        <v>35</v>
      </c>
      <c r="O583" s="11" t="s">
        <v>34</v>
      </c>
    </row>
    <row r="584" spans="1:15" x14ac:dyDescent="0.3">
      <c r="A584" s="11">
        <v>1366</v>
      </c>
      <c r="B584" s="11">
        <v>60</v>
      </c>
      <c r="C584" s="11">
        <v>35</v>
      </c>
      <c r="D584" s="11">
        <v>43</v>
      </c>
      <c r="E584" s="12" t="str">
        <f t="shared" si="9"/>
        <v>0-50</v>
      </c>
      <c r="F584" s="13">
        <v>94720</v>
      </c>
      <c r="G584" s="11">
        <v>3</v>
      </c>
      <c r="H584" s="11">
        <v>0.9</v>
      </c>
      <c r="I584" s="11" t="s">
        <v>36</v>
      </c>
      <c r="J584" s="11">
        <v>0</v>
      </c>
      <c r="K584" s="11" t="s">
        <v>34</v>
      </c>
      <c r="L584" s="11" t="s">
        <v>34</v>
      </c>
      <c r="M584" s="11" t="s">
        <v>34</v>
      </c>
      <c r="N584" s="11" t="s">
        <v>35</v>
      </c>
      <c r="O584" s="11" t="s">
        <v>35</v>
      </c>
    </row>
    <row r="585" spans="1:15" x14ac:dyDescent="0.3">
      <c r="A585" s="11">
        <v>1367</v>
      </c>
      <c r="B585" s="11">
        <v>60</v>
      </c>
      <c r="C585" s="11">
        <v>34</v>
      </c>
      <c r="D585" s="11">
        <v>33</v>
      </c>
      <c r="E585" s="12" t="str">
        <f t="shared" si="9"/>
        <v>0-50</v>
      </c>
      <c r="F585" s="13">
        <v>91107</v>
      </c>
      <c r="G585" s="11">
        <v>2</v>
      </c>
      <c r="H585" s="11">
        <v>0.3</v>
      </c>
      <c r="I585" s="11" t="s">
        <v>33</v>
      </c>
      <c r="J585" s="11">
        <v>101</v>
      </c>
      <c r="K585" s="11" t="s">
        <v>34</v>
      </c>
      <c r="L585" s="11" t="s">
        <v>34</v>
      </c>
      <c r="M585" s="11" t="s">
        <v>34</v>
      </c>
      <c r="N585" s="11" t="s">
        <v>35</v>
      </c>
      <c r="O585" s="11" t="s">
        <v>34</v>
      </c>
    </row>
    <row r="586" spans="1:15" x14ac:dyDescent="0.3">
      <c r="A586" s="11">
        <v>1374</v>
      </c>
      <c r="B586" s="11">
        <v>60</v>
      </c>
      <c r="C586" s="11">
        <v>35</v>
      </c>
      <c r="D586" s="11">
        <v>135</v>
      </c>
      <c r="E586" s="12" t="str">
        <f t="shared" si="9"/>
        <v>100+</v>
      </c>
      <c r="F586" s="13">
        <v>92612</v>
      </c>
      <c r="G586" s="11">
        <v>3</v>
      </c>
      <c r="H586" s="11">
        <v>0.3</v>
      </c>
      <c r="I586" s="11" t="s">
        <v>36</v>
      </c>
      <c r="J586" s="11">
        <v>0</v>
      </c>
      <c r="K586" s="11" t="s">
        <v>35</v>
      </c>
      <c r="L586" s="11" t="s">
        <v>34</v>
      </c>
      <c r="M586" s="11" t="s">
        <v>34</v>
      </c>
      <c r="N586" s="11" t="s">
        <v>35</v>
      </c>
      <c r="O586" s="11" t="s">
        <v>34</v>
      </c>
    </row>
    <row r="587" spans="1:15" x14ac:dyDescent="0.3">
      <c r="A587" s="11">
        <v>1381</v>
      </c>
      <c r="B587" s="11">
        <v>60</v>
      </c>
      <c r="C587" s="11">
        <v>34</v>
      </c>
      <c r="D587" s="11">
        <v>105</v>
      </c>
      <c r="E587" s="12" t="str">
        <f t="shared" si="9"/>
        <v>100+</v>
      </c>
      <c r="F587" s="13">
        <v>92103</v>
      </c>
      <c r="G587" s="11">
        <v>2</v>
      </c>
      <c r="H587" s="11">
        <v>1.4</v>
      </c>
      <c r="I587" s="11" t="s">
        <v>33</v>
      </c>
      <c r="J587" s="11">
        <v>0</v>
      </c>
      <c r="K587" s="11" t="s">
        <v>34</v>
      </c>
      <c r="L587" s="11" t="s">
        <v>34</v>
      </c>
      <c r="M587" s="11" t="s">
        <v>34</v>
      </c>
      <c r="N587" s="11" t="s">
        <v>35</v>
      </c>
      <c r="O587" s="11" t="s">
        <v>34</v>
      </c>
    </row>
    <row r="588" spans="1:15" x14ac:dyDescent="0.3">
      <c r="A588" s="11">
        <v>1411</v>
      </c>
      <c r="B588" s="11">
        <v>60</v>
      </c>
      <c r="C588" s="11">
        <v>35</v>
      </c>
      <c r="D588" s="11">
        <v>44</v>
      </c>
      <c r="E588" s="12" t="str">
        <f t="shared" si="9"/>
        <v>0-50</v>
      </c>
      <c r="F588" s="13">
        <v>92126</v>
      </c>
      <c r="G588" s="11">
        <v>4</v>
      </c>
      <c r="H588" s="11">
        <v>2.1</v>
      </c>
      <c r="I588" s="11" t="s">
        <v>33</v>
      </c>
      <c r="J588" s="11">
        <v>0</v>
      </c>
      <c r="K588" s="11" t="s">
        <v>34</v>
      </c>
      <c r="L588" s="11" t="s">
        <v>34</v>
      </c>
      <c r="M588" s="11" t="s">
        <v>34</v>
      </c>
      <c r="N588" s="11" t="s">
        <v>34</v>
      </c>
      <c r="O588" s="11" t="s">
        <v>34</v>
      </c>
    </row>
    <row r="589" spans="1:15" x14ac:dyDescent="0.3">
      <c r="A589" s="11">
        <v>1445</v>
      </c>
      <c r="B589" s="11">
        <v>60</v>
      </c>
      <c r="C589" s="11">
        <v>33</v>
      </c>
      <c r="D589" s="11">
        <v>154</v>
      </c>
      <c r="E589" s="12" t="str">
        <f t="shared" si="9"/>
        <v>100+</v>
      </c>
      <c r="F589" s="13">
        <v>90740</v>
      </c>
      <c r="G589" s="11">
        <v>1</v>
      </c>
      <c r="H589" s="11">
        <v>3</v>
      </c>
      <c r="I589" s="11" t="s">
        <v>37</v>
      </c>
      <c r="J589" s="11">
        <v>0</v>
      </c>
      <c r="K589" s="11" t="s">
        <v>35</v>
      </c>
      <c r="L589" s="11" t="s">
        <v>35</v>
      </c>
      <c r="M589" s="11" t="s">
        <v>35</v>
      </c>
      <c r="N589" s="11" t="s">
        <v>35</v>
      </c>
      <c r="O589" s="11" t="s">
        <v>34</v>
      </c>
    </row>
    <row r="590" spans="1:15" x14ac:dyDescent="0.3">
      <c r="A590" s="11">
        <v>1483</v>
      </c>
      <c r="B590" s="11">
        <v>60</v>
      </c>
      <c r="C590" s="11">
        <v>35</v>
      </c>
      <c r="D590" s="11">
        <v>8</v>
      </c>
      <c r="E590" s="12" t="str">
        <f t="shared" si="9"/>
        <v>0-50</v>
      </c>
      <c r="F590" s="13">
        <v>94143</v>
      </c>
      <c r="G590" s="11">
        <v>1</v>
      </c>
      <c r="H590" s="11">
        <v>0.1</v>
      </c>
      <c r="I590" s="11" t="s">
        <v>33</v>
      </c>
      <c r="J590" s="11">
        <v>0</v>
      </c>
      <c r="K590" s="11" t="s">
        <v>34</v>
      </c>
      <c r="L590" s="11" t="s">
        <v>34</v>
      </c>
      <c r="M590" s="11" t="s">
        <v>34</v>
      </c>
      <c r="N590" s="11" t="s">
        <v>35</v>
      </c>
      <c r="O590" s="11" t="s">
        <v>34</v>
      </c>
    </row>
    <row r="591" spans="1:15" x14ac:dyDescent="0.3">
      <c r="A591" s="11">
        <v>1601</v>
      </c>
      <c r="B591" s="11">
        <v>60</v>
      </c>
      <c r="C591" s="11">
        <v>36</v>
      </c>
      <c r="D591" s="11">
        <v>129</v>
      </c>
      <c r="E591" s="12" t="str">
        <f t="shared" si="9"/>
        <v>100+</v>
      </c>
      <c r="F591" s="13">
        <v>92028</v>
      </c>
      <c r="G591" s="11">
        <v>2</v>
      </c>
      <c r="H591" s="11">
        <v>6</v>
      </c>
      <c r="I591" s="11" t="s">
        <v>33</v>
      </c>
      <c r="J591" s="11">
        <v>0</v>
      </c>
      <c r="K591" s="11" t="s">
        <v>34</v>
      </c>
      <c r="L591" s="11" t="s">
        <v>34</v>
      </c>
      <c r="M591" s="11" t="s">
        <v>34</v>
      </c>
      <c r="N591" s="11" t="s">
        <v>35</v>
      </c>
      <c r="O591" s="11" t="s">
        <v>34</v>
      </c>
    </row>
    <row r="592" spans="1:15" x14ac:dyDescent="0.3">
      <c r="A592" s="11">
        <v>1614</v>
      </c>
      <c r="B592" s="11">
        <v>60</v>
      </c>
      <c r="C592" s="11">
        <v>34</v>
      </c>
      <c r="D592" s="11">
        <v>52</v>
      </c>
      <c r="E592" s="12" t="str">
        <f t="shared" si="9"/>
        <v>51-100</v>
      </c>
      <c r="F592" s="13">
        <v>94305</v>
      </c>
      <c r="G592" s="11">
        <v>4</v>
      </c>
      <c r="H592" s="11">
        <v>1.7</v>
      </c>
      <c r="I592" s="11" t="s">
        <v>37</v>
      </c>
      <c r="J592" s="11">
        <v>0</v>
      </c>
      <c r="K592" s="11" t="s">
        <v>34</v>
      </c>
      <c r="L592" s="11" t="s">
        <v>35</v>
      </c>
      <c r="M592" s="11" t="s">
        <v>34</v>
      </c>
      <c r="N592" s="11" t="s">
        <v>35</v>
      </c>
      <c r="O592" s="11" t="s">
        <v>34</v>
      </c>
    </row>
    <row r="593" spans="1:15" x14ac:dyDescent="0.3">
      <c r="A593" s="11">
        <v>1655</v>
      </c>
      <c r="B593" s="11">
        <v>60</v>
      </c>
      <c r="C593" s="11">
        <v>34</v>
      </c>
      <c r="D593" s="11">
        <v>102</v>
      </c>
      <c r="E593" s="12" t="str">
        <f t="shared" si="9"/>
        <v>100+</v>
      </c>
      <c r="F593" s="13">
        <v>94305</v>
      </c>
      <c r="G593" s="11">
        <v>2</v>
      </c>
      <c r="H593" s="11">
        <v>2</v>
      </c>
      <c r="I593" s="11" t="s">
        <v>33</v>
      </c>
      <c r="J593" s="11">
        <v>0</v>
      </c>
      <c r="K593" s="11" t="s">
        <v>34</v>
      </c>
      <c r="L593" s="11" t="s">
        <v>34</v>
      </c>
      <c r="M593" s="11" t="s">
        <v>34</v>
      </c>
      <c r="N593" s="11" t="s">
        <v>35</v>
      </c>
      <c r="O593" s="11" t="s">
        <v>35</v>
      </c>
    </row>
    <row r="594" spans="1:15" x14ac:dyDescent="0.3">
      <c r="A594" s="11">
        <v>1676</v>
      </c>
      <c r="B594" s="11">
        <v>60</v>
      </c>
      <c r="C594" s="11">
        <v>35</v>
      </c>
      <c r="D594" s="11">
        <v>119</v>
      </c>
      <c r="E594" s="12" t="str">
        <f t="shared" si="9"/>
        <v>100+</v>
      </c>
      <c r="F594" s="13">
        <v>90266</v>
      </c>
      <c r="G594" s="11">
        <v>2</v>
      </c>
      <c r="H594" s="11">
        <v>3.9</v>
      </c>
      <c r="I594" s="11" t="s">
        <v>33</v>
      </c>
      <c r="J594" s="11">
        <v>0</v>
      </c>
      <c r="K594" s="11" t="s">
        <v>34</v>
      </c>
      <c r="L594" s="11" t="s">
        <v>35</v>
      </c>
      <c r="M594" s="11" t="s">
        <v>34</v>
      </c>
      <c r="N594" s="11" t="s">
        <v>35</v>
      </c>
      <c r="O594" s="11" t="s">
        <v>34</v>
      </c>
    </row>
    <row r="595" spans="1:15" x14ac:dyDescent="0.3">
      <c r="A595" s="11">
        <v>1685</v>
      </c>
      <c r="B595" s="11">
        <v>60</v>
      </c>
      <c r="C595" s="11">
        <v>34</v>
      </c>
      <c r="D595" s="11">
        <v>83</v>
      </c>
      <c r="E595" s="12" t="str">
        <f t="shared" si="9"/>
        <v>51-100</v>
      </c>
      <c r="F595" s="13">
        <v>94028</v>
      </c>
      <c r="G595" s="11">
        <v>2</v>
      </c>
      <c r="H595" s="11">
        <v>2</v>
      </c>
      <c r="I595" s="11" t="s">
        <v>33</v>
      </c>
      <c r="J595" s="11">
        <v>249</v>
      </c>
      <c r="K595" s="11" t="s">
        <v>34</v>
      </c>
      <c r="L595" s="11" t="s">
        <v>34</v>
      </c>
      <c r="M595" s="11" t="s">
        <v>34</v>
      </c>
      <c r="N595" s="11" t="s">
        <v>34</v>
      </c>
      <c r="O595" s="11" t="s">
        <v>34</v>
      </c>
    </row>
    <row r="596" spans="1:15" x14ac:dyDescent="0.3">
      <c r="A596" s="11">
        <v>1689</v>
      </c>
      <c r="B596" s="11">
        <v>60</v>
      </c>
      <c r="C596" s="11">
        <v>34</v>
      </c>
      <c r="D596" s="11">
        <v>108</v>
      </c>
      <c r="E596" s="12" t="str">
        <f t="shared" si="9"/>
        <v>100+</v>
      </c>
      <c r="F596" s="13">
        <v>92152</v>
      </c>
      <c r="G596" s="11">
        <v>2</v>
      </c>
      <c r="H596" s="11">
        <v>2</v>
      </c>
      <c r="I596" s="11" t="s">
        <v>33</v>
      </c>
      <c r="J596" s="11">
        <v>359</v>
      </c>
      <c r="K596" s="11" t="s">
        <v>34</v>
      </c>
      <c r="L596" s="11" t="s">
        <v>34</v>
      </c>
      <c r="M596" s="11" t="s">
        <v>34</v>
      </c>
      <c r="N596" s="11" t="s">
        <v>35</v>
      </c>
      <c r="O596" s="11" t="s">
        <v>34</v>
      </c>
    </row>
    <row r="597" spans="1:15" x14ac:dyDescent="0.3">
      <c r="A597" s="11">
        <v>1736</v>
      </c>
      <c r="B597" s="11">
        <v>60</v>
      </c>
      <c r="C597" s="11">
        <v>36</v>
      </c>
      <c r="D597" s="11">
        <v>31</v>
      </c>
      <c r="E597" s="12" t="str">
        <f t="shared" si="9"/>
        <v>0-50</v>
      </c>
      <c r="F597" s="13">
        <v>95051</v>
      </c>
      <c r="G597" s="11">
        <v>3</v>
      </c>
      <c r="H597" s="11">
        <v>0.4</v>
      </c>
      <c r="I597" s="11" t="s">
        <v>37</v>
      </c>
      <c r="J597" s="11">
        <v>0</v>
      </c>
      <c r="K597" s="11" t="s">
        <v>34</v>
      </c>
      <c r="L597" s="11" t="s">
        <v>34</v>
      </c>
      <c r="M597" s="11" t="s">
        <v>34</v>
      </c>
      <c r="N597" s="11" t="s">
        <v>35</v>
      </c>
      <c r="O597" s="11" t="s">
        <v>35</v>
      </c>
    </row>
    <row r="598" spans="1:15" x14ac:dyDescent="0.3">
      <c r="A598" s="11">
        <v>1751</v>
      </c>
      <c r="B598" s="11">
        <v>60</v>
      </c>
      <c r="C598" s="11">
        <v>34</v>
      </c>
      <c r="D598" s="11">
        <v>61</v>
      </c>
      <c r="E598" s="12" t="str">
        <f t="shared" si="9"/>
        <v>51-100</v>
      </c>
      <c r="F598" s="13">
        <v>95521</v>
      </c>
      <c r="G598" s="11">
        <v>4</v>
      </c>
      <c r="H598" s="11">
        <v>1.7</v>
      </c>
      <c r="I598" s="11" t="s">
        <v>37</v>
      </c>
      <c r="J598" s="11">
        <v>229</v>
      </c>
      <c r="K598" s="11" t="s">
        <v>34</v>
      </c>
      <c r="L598" s="11" t="s">
        <v>34</v>
      </c>
      <c r="M598" s="11" t="s">
        <v>34</v>
      </c>
      <c r="N598" s="11" t="s">
        <v>34</v>
      </c>
      <c r="O598" s="11" t="s">
        <v>34</v>
      </c>
    </row>
    <row r="599" spans="1:15" x14ac:dyDescent="0.3">
      <c r="A599" s="11">
        <v>1770</v>
      </c>
      <c r="B599" s="11">
        <v>60</v>
      </c>
      <c r="C599" s="11">
        <v>36</v>
      </c>
      <c r="D599" s="11">
        <v>62</v>
      </c>
      <c r="E599" s="12" t="str">
        <f t="shared" si="9"/>
        <v>51-100</v>
      </c>
      <c r="F599" s="13">
        <v>94061</v>
      </c>
      <c r="G599" s="11">
        <v>4</v>
      </c>
      <c r="H599" s="11">
        <v>2.2000000000000002</v>
      </c>
      <c r="I599" s="11" t="s">
        <v>33</v>
      </c>
      <c r="J599" s="11">
        <v>0</v>
      </c>
      <c r="K599" s="11" t="s">
        <v>34</v>
      </c>
      <c r="L599" s="11" t="s">
        <v>34</v>
      </c>
      <c r="M599" s="11" t="s">
        <v>34</v>
      </c>
      <c r="N599" s="11" t="s">
        <v>34</v>
      </c>
      <c r="O599" s="11" t="s">
        <v>34</v>
      </c>
    </row>
    <row r="600" spans="1:15" x14ac:dyDescent="0.3">
      <c r="A600" s="11">
        <v>1811</v>
      </c>
      <c r="B600" s="11">
        <v>60</v>
      </c>
      <c r="C600" s="11">
        <v>34</v>
      </c>
      <c r="D600" s="11">
        <v>35</v>
      </c>
      <c r="E600" s="12" t="str">
        <f t="shared" si="9"/>
        <v>0-50</v>
      </c>
      <c r="F600" s="13">
        <v>90025</v>
      </c>
      <c r="G600" s="11">
        <v>1</v>
      </c>
      <c r="H600" s="11">
        <v>0.2</v>
      </c>
      <c r="I600" s="11" t="s">
        <v>33</v>
      </c>
      <c r="J600" s="11">
        <v>0</v>
      </c>
      <c r="K600" s="11" t="s">
        <v>34</v>
      </c>
      <c r="L600" s="11" t="s">
        <v>34</v>
      </c>
      <c r="M600" s="11" t="s">
        <v>34</v>
      </c>
      <c r="N600" s="11" t="s">
        <v>35</v>
      </c>
      <c r="O600" s="11" t="s">
        <v>34</v>
      </c>
    </row>
    <row r="601" spans="1:15" x14ac:dyDescent="0.3">
      <c r="A601" s="11">
        <v>1820</v>
      </c>
      <c r="B601" s="11">
        <v>60</v>
      </c>
      <c r="C601" s="11">
        <v>34</v>
      </c>
      <c r="D601" s="11">
        <v>59</v>
      </c>
      <c r="E601" s="12" t="str">
        <f t="shared" si="9"/>
        <v>51-100</v>
      </c>
      <c r="F601" s="13">
        <v>94110</v>
      </c>
      <c r="G601" s="11">
        <v>1</v>
      </c>
      <c r="H601" s="11">
        <v>1.6</v>
      </c>
      <c r="I601" s="11" t="s">
        <v>33</v>
      </c>
      <c r="J601" s="11">
        <v>231</v>
      </c>
      <c r="K601" s="11" t="s">
        <v>34</v>
      </c>
      <c r="L601" s="11" t="s">
        <v>34</v>
      </c>
      <c r="M601" s="11" t="s">
        <v>34</v>
      </c>
      <c r="N601" s="11" t="s">
        <v>35</v>
      </c>
      <c r="O601" s="11" t="s">
        <v>34</v>
      </c>
    </row>
    <row r="602" spans="1:15" x14ac:dyDescent="0.3">
      <c r="A602" s="11">
        <v>1912</v>
      </c>
      <c r="B602" s="11">
        <v>60</v>
      </c>
      <c r="C602" s="11">
        <v>35</v>
      </c>
      <c r="D602" s="11">
        <v>52</v>
      </c>
      <c r="E602" s="12" t="str">
        <f t="shared" si="9"/>
        <v>51-100</v>
      </c>
      <c r="F602" s="13">
        <v>94709</v>
      </c>
      <c r="G602" s="11">
        <v>3</v>
      </c>
      <c r="H602" s="11">
        <v>0.5</v>
      </c>
      <c r="I602" s="11" t="s">
        <v>37</v>
      </c>
      <c r="J602" s="11">
        <v>0</v>
      </c>
      <c r="K602" s="11" t="s">
        <v>34</v>
      </c>
      <c r="L602" s="11" t="s">
        <v>34</v>
      </c>
      <c r="M602" s="11" t="s">
        <v>34</v>
      </c>
      <c r="N602" s="11" t="s">
        <v>34</v>
      </c>
      <c r="O602" s="11" t="s">
        <v>34</v>
      </c>
    </row>
    <row r="603" spans="1:15" x14ac:dyDescent="0.3">
      <c r="A603" s="11">
        <v>2032</v>
      </c>
      <c r="B603" s="11">
        <v>60</v>
      </c>
      <c r="C603" s="11">
        <v>35</v>
      </c>
      <c r="D603" s="11">
        <v>80</v>
      </c>
      <c r="E603" s="12" t="str">
        <f t="shared" si="9"/>
        <v>51-100</v>
      </c>
      <c r="F603" s="13">
        <v>94608</v>
      </c>
      <c r="G603" s="11">
        <v>3</v>
      </c>
      <c r="H603" s="11">
        <v>0.5</v>
      </c>
      <c r="I603" s="11" t="s">
        <v>33</v>
      </c>
      <c r="J603" s="11">
        <v>0</v>
      </c>
      <c r="K603" s="11" t="s">
        <v>34</v>
      </c>
      <c r="L603" s="11" t="s">
        <v>34</v>
      </c>
      <c r="M603" s="11" t="s">
        <v>34</v>
      </c>
      <c r="N603" s="11" t="s">
        <v>35</v>
      </c>
      <c r="O603" s="11" t="s">
        <v>34</v>
      </c>
    </row>
    <row r="604" spans="1:15" x14ac:dyDescent="0.3">
      <c r="A604" s="11">
        <v>2112</v>
      </c>
      <c r="B604" s="11">
        <v>60</v>
      </c>
      <c r="C604" s="11">
        <v>34</v>
      </c>
      <c r="D604" s="11">
        <v>40</v>
      </c>
      <c r="E604" s="12" t="str">
        <f t="shared" si="9"/>
        <v>0-50</v>
      </c>
      <c r="F604" s="13">
        <v>94105</v>
      </c>
      <c r="G604" s="11">
        <v>1</v>
      </c>
      <c r="H604" s="11">
        <v>1.6</v>
      </c>
      <c r="I604" s="11" t="s">
        <v>33</v>
      </c>
      <c r="J604" s="11">
        <v>0</v>
      </c>
      <c r="K604" s="11" t="s">
        <v>34</v>
      </c>
      <c r="L604" s="11" t="s">
        <v>34</v>
      </c>
      <c r="M604" s="11" t="s">
        <v>34</v>
      </c>
      <c r="N604" s="11" t="s">
        <v>35</v>
      </c>
      <c r="O604" s="11" t="s">
        <v>34</v>
      </c>
    </row>
    <row r="605" spans="1:15" x14ac:dyDescent="0.3">
      <c r="A605" s="11">
        <v>2198</v>
      </c>
      <c r="B605" s="11">
        <v>60</v>
      </c>
      <c r="C605" s="11">
        <v>35</v>
      </c>
      <c r="D605" s="11">
        <v>34</v>
      </c>
      <c r="E605" s="12" t="str">
        <f t="shared" si="9"/>
        <v>0-50</v>
      </c>
      <c r="F605" s="13">
        <v>94102</v>
      </c>
      <c r="G605" s="11">
        <v>1</v>
      </c>
      <c r="H605" s="11">
        <v>0.3</v>
      </c>
      <c r="I605" s="11" t="s">
        <v>36</v>
      </c>
      <c r="J605" s="11">
        <v>0</v>
      </c>
      <c r="K605" s="11" t="s">
        <v>34</v>
      </c>
      <c r="L605" s="11" t="s">
        <v>34</v>
      </c>
      <c r="M605" s="11" t="s">
        <v>34</v>
      </c>
      <c r="N605" s="11" t="s">
        <v>35</v>
      </c>
      <c r="O605" s="11" t="s">
        <v>34</v>
      </c>
    </row>
    <row r="606" spans="1:15" x14ac:dyDescent="0.3">
      <c r="A606" s="11">
        <v>2248</v>
      </c>
      <c r="B606" s="11">
        <v>60</v>
      </c>
      <c r="C606" s="11">
        <v>34</v>
      </c>
      <c r="D606" s="11">
        <v>60</v>
      </c>
      <c r="E606" s="12" t="str">
        <f t="shared" si="9"/>
        <v>51-100</v>
      </c>
      <c r="F606" s="13">
        <v>95616</v>
      </c>
      <c r="G606" s="11">
        <v>1</v>
      </c>
      <c r="H606" s="11">
        <v>2.5</v>
      </c>
      <c r="I606" s="11" t="s">
        <v>36</v>
      </c>
      <c r="J606" s="11">
        <v>103</v>
      </c>
      <c r="K606" s="11" t="s">
        <v>34</v>
      </c>
      <c r="L606" s="11" t="s">
        <v>34</v>
      </c>
      <c r="M606" s="11" t="s">
        <v>34</v>
      </c>
      <c r="N606" s="11" t="s">
        <v>34</v>
      </c>
      <c r="O606" s="11" t="s">
        <v>34</v>
      </c>
    </row>
    <row r="607" spans="1:15" x14ac:dyDescent="0.3">
      <c r="A607" s="11">
        <v>2272</v>
      </c>
      <c r="B607" s="11">
        <v>60</v>
      </c>
      <c r="C607" s="11">
        <v>34</v>
      </c>
      <c r="D607" s="11">
        <v>101</v>
      </c>
      <c r="E607" s="12" t="str">
        <f t="shared" si="9"/>
        <v>100+</v>
      </c>
      <c r="F607" s="13">
        <v>94928</v>
      </c>
      <c r="G607" s="11">
        <v>3</v>
      </c>
      <c r="H607" s="11">
        <v>4.4000000000000004</v>
      </c>
      <c r="I607" s="11" t="s">
        <v>33</v>
      </c>
      <c r="J607" s="11">
        <v>0</v>
      </c>
      <c r="K607" s="11" t="s">
        <v>34</v>
      </c>
      <c r="L607" s="11" t="s">
        <v>34</v>
      </c>
      <c r="M607" s="11" t="s">
        <v>34</v>
      </c>
      <c r="N607" s="11" t="s">
        <v>35</v>
      </c>
      <c r="O607" s="11" t="s">
        <v>35</v>
      </c>
    </row>
    <row r="608" spans="1:15" x14ac:dyDescent="0.3">
      <c r="A608" s="11">
        <v>2319</v>
      </c>
      <c r="B608" s="11">
        <v>60</v>
      </c>
      <c r="C608" s="11">
        <v>34</v>
      </c>
      <c r="D608" s="11">
        <v>23</v>
      </c>
      <c r="E608" s="12" t="str">
        <f t="shared" si="9"/>
        <v>0-50</v>
      </c>
      <c r="F608" s="13">
        <v>94803</v>
      </c>
      <c r="G608" s="11">
        <v>1</v>
      </c>
      <c r="H608" s="11">
        <v>0.8</v>
      </c>
      <c r="I608" s="11" t="s">
        <v>37</v>
      </c>
      <c r="J608" s="11">
        <v>112</v>
      </c>
      <c r="K608" s="11" t="s">
        <v>34</v>
      </c>
      <c r="L608" s="11" t="s">
        <v>34</v>
      </c>
      <c r="M608" s="11" t="s">
        <v>34</v>
      </c>
      <c r="N608" s="11" t="s">
        <v>35</v>
      </c>
      <c r="O608" s="11" t="s">
        <v>34</v>
      </c>
    </row>
    <row r="609" spans="1:15" x14ac:dyDescent="0.3">
      <c r="A609" s="11">
        <v>2414</v>
      </c>
      <c r="B609" s="11">
        <v>60</v>
      </c>
      <c r="C609" s="11">
        <v>34</v>
      </c>
      <c r="D609" s="11">
        <v>31</v>
      </c>
      <c r="E609" s="12" t="str">
        <f t="shared" si="9"/>
        <v>0-50</v>
      </c>
      <c r="F609" s="13">
        <v>91007</v>
      </c>
      <c r="G609" s="11">
        <v>2</v>
      </c>
      <c r="H609" s="11">
        <v>1</v>
      </c>
      <c r="I609" s="11" t="s">
        <v>36</v>
      </c>
      <c r="J609" s="11">
        <v>0</v>
      </c>
      <c r="K609" s="11" t="s">
        <v>34</v>
      </c>
      <c r="L609" s="11" t="s">
        <v>34</v>
      </c>
      <c r="M609" s="11" t="s">
        <v>34</v>
      </c>
      <c r="N609" s="11" t="s">
        <v>34</v>
      </c>
      <c r="O609" s="11" t="s">
        <v>34</v>
      </c>
    </row>
    <row r="610" spans="1:15" x14ac:dyDescent="0.3">
      <c r="A610" s="11">
        <v>2417</v>
      </c>
      <c r="B610" s="11">
        <v>60</v>
      </c>
      <c r="C610" s="11">
        <v>35</v>
      </c>
      <c r="D610" s="11">
        <v>32</v>
      </c>
      <c r="E610" s="12" t="str">
        <f t="shared" si="9"/>
        <v>0-50</v>
      </c>
      <c r="F610" s="13">
        <v>93611</v>
      </c>
      <c r="G610" s="11">
        <v>1</v>
      </c>
      <c r="H610" s="11">
        <v>0.3</v>
      </c>
      <c r="I610" s="11" t="s">
        <v>36</v>
      </c>
      <c r="J610" s="11">
        <v>80</v>
      </c>
      <c r="K610" s="11" t="s">
        <v>34</v>
      </c>
      <c r="L610" s="11" t="s">
        <v>34</v>
      </c>
      <c r="M610" s="11" t="s">
        <v>34</v>
      </c>
      <c r="N610" s="11" t="s">
        <v>35</v>
      </c>
      <c r="O610" s="11" t="s">
        <v>34</v>
      </c>
    </row>
    <row r="611" spans="1:15" x14ac:dyDescent="0.3">
      <c r="A611" s="11">
        <v>2445</v>
      </c>
      <c r="B611" s="11">
        <v>60</v>
      </c>
      <c r="C611" s="11">
        <v>35</v>
      </c>
      <c r="D611" s="11">
        <v>38</v>
      </c>
      <c r="E611" s="12" t="str">
        <f t="shared" si="9"/>
        <v>0-50</v>
      </c>
      <c r="F611" s="13">
        <v>94701</v>
      </c>
      <c r="G611" s="11">
        <v>3</v>
      </c>
      <c r="H611" s="11">
        <v>0.5</v>
      </c>
      <c r="I611" s="11" t="s">
        <v>37</v>
      </c>
      <c r="J611" s="11">
        <v>0</v>
      </c>
      <c r="K611" s="11" t="s">
        <v>34</v>
      </c>
      <c r="L611" s="11" t="s">
        <v>34</v>
      </c>
      <c r="M611" s="11" t="s">
        <v>34</v>
      </c>
      <c r="N611" s="11" t="s">
        <v>35</v>
      </c>
      <c r="O611" s="11" t="s">
        <v>35</v>
      </c>
    </row>
    <row r="612" spans="1:15" x14ac:dyDescent="0.3">
      <c r="A612" s="11">
        <v>2465</v>
      </c>
      <c r="B612" s="11">
        <v>60</v>
      </c>
      <c r="C612" s="11">
        <v>36</v>
      </c>
      <c r="D612" s="11">
        <v>32</v>
      </c>
      <c r="E612" s="12" t="str">
        <f t="shared" si="9"/>
        <v>0-50</v>
      </c>
      <c r="F612" s="13">
        <v>92407</v>
      </c>
      <c r="G612" s="11">
        <v>3</v>
      </c>
      <c r="H612" s="11">
        <v>0.4</v>
      </c>
      <c r="I612" s="11" t="s">
        <v>37</v>
      </c>
      <c r="J612" s="11">
        <v>165</v>
      </c>
      <c r="K612" s="11" t="s">
        <v>34</v>
      </c>
      <c r="L612" s="11" t="s">
        <v>34</v>
      </c>
      <c r="M612" s="11" t="s">
        <v>34</v>
      </c>
      <c r="N612" s="11" t="s">
        <v>35</v>
      </c>
      <c r="O612" s="11" t="s">
        <v>34</v>
      </c>
    </row>
    <row r="613" spans="1:15" x14ac:dyDescent="0.3">
      <c r="A613" s="11">
        <v>2520</v>
      </c>
      <c r="B613" s="11">
        <v>60</v>
      </c>
      <c r="C613" s="11">
        <v>36</v>
      </c>
      <c r="D613" s="11">
        <v>10</v>
      </c>
      <c r="E613" s="12" t="str">
        <f t="shared" si="9"/>
        <v>0-50</v>
      </c>
      <c r="F613" s="13">
        <v>92121</v>
      </c>
      <c r="G613" s="11">
        <v>2</v>
      </c>
      <c r="H613" s="11">
        <v>1</v>
      </c>
      <c r="I613" s="11" t="s">
        <v>33</v>
      </c>
      <c r="J613" s="11">
        <v>0</v>
      </c>
      <c r="K613" s="11" t="s">
        <v>34</v>
      </c>
      <c r="L613" s="11" t="s">
        <v>34</v>
      </c>
      <c r="M613" s="11" t="s">
        <v>34</v>
      </c>
      <c r="N613" s="11" t="s">
        <v>35</v>
      </c>
      <c r="O613" s="11" t="s">
        <v>35</v>
      </c>
    </row>
    <row r="614" spans="1:15" x14ac:dyDescent="0.3">
      <c r="A614" s="11">
        <v>2577</v>
      </c>
      <c r="B614" s="11">
        <v>60</v>
      </c>
      <c r="C614" s="11">
        <v>36</v>
      </c>
      <c r="D614" s="11">
        <v>30</v>
      </c>
      <c r="E614" s="12" t="str">
        <f t="shared" si="9"/>
        <v>0-50</v>
      </c>
      <c r="F614" s="13">
        <v>93711</v>
      </c>
      <c r="G614" s="11">
        <v>4</v>
      </c>
      <c r="H614" s="11">
        <v>1.3</v>
      </c>
      <c r="I614" s="11" t="s">
        <v>33</v>
      </c>
      <c r="J614" s="11">
        <v>118</v>
      </c>
      <c r="K614" s="11" t="s">
        <v>34</v>
      </c>
      <c r="L614" s="11" t="s">
        <v>34</v>
      </c>
      <c r="M614" s="11" t="s">
        <v>34</v>
      </c>
      <c r="N614" s="11" t="s">
        <v>35</v>
      </c>
      <c r="O614" s="11" t="s">
        <v>35</v>
      </c>
    </row>
    <row r="615" spans="1:15" x14ac:dyDescent="0.3">
      <c r="A615" s="11">
        <v>2582</v>
      </c>
      <c r="B615" s="11">
        <v>60</v>
      </c>
      <c r="C615" s="11">
        <v>34</v>
      </c>
      <c r="D615" s="11">
        <v>25</v>
      </c>
      <c r="E615" s="12" t="str">
        <f t="shared" si="9"/>
        <v>0-50</v>
      </c>
      <c r="F615" s="13">
        <v>94132</v>
      </c>
      <c r="G615" s="11">
        <v>4</v>
      </c>
      <c r="H615" s="11">
        <v>0.7</v>
      </c>
      <c r="I615" s="11" t="s">
        <v>36</v>
      </c>
      <c r="J615" s="11">
        <v>0</v>
      </c>
      <c r="K615" s="11" t="s">
        <v>34</v>
      </c>
      <c r="L615" s="11" t="s">
        <v>34</v>
      </c>
      <c r="M615" s="11" t="s">
        <v>34</v>
      </c>
      <c r="N615" s="11" t="s">
        <v>35</v>
      </c>
      <c r="O615" s="11" t="s">
        <v>34</v>
      </c>
    </row>
    <row r="616" spans="1:15" x14ac:dyDescent="0.3">
      <c r="A616" s="11">
        <v>2588</v>
      </c>
      <c r="B616" s="11">
        <v>60</v>
      </c>
      <c r="C616" s="11">
        <v>33</v>
      </c>
      <c r="D616" s="11">
        <v>55</v>
      </c>
      <c r="E616" s="12" t="str">
        <f t="shared" si="9"/>
        <v>51-100</v>
      </c>
      <c r="F616" s="13">
        <v>94998</v>
      </c>
      <c r="G616" s="11">
        <v>4</v>
      </c>
      <c r="H616" s="11">
        <v>2.5</v>
      </c>
      <c r="I616" s="11" t="s">
        <v>37</v>
      </c>
      <c r="J616" s="11">
        <v>0</v>
      </c>
      <c r="K616" s="11" t="s">
        <v>34</v>
      </c>
      <c r="L616" s="11" t="s">
        <v>34</v>
      </c>
      <c r="M616" s="11" t="s">
        <v>34</v>
      </c>
      <c r="N616" s="11" t="s">
        <v>35</v>
      </c>
      <c r="O616" s="11" t="s">
        <v>34</v>
      </c>
    </row>
    <row r="617" spans="1:15" x14ac:dyDescent="0.3">
      <c r="A617" s="11">
        <v>2655</v>
      </c>
      <c r="B617" s="11">
        <v>60</v>
      </c>
      <c r="C617" s="11">
        <v>36</v>
      </c>
      <c r="D617" s="11">
        <v>49</v>
      </c>
      <c r="E617" s="12" t="str">
        <f t="shared" si="9"/>
        <v>0-50</v>
      </c>
      <c r="F617" s="13">
        <v>94965</v>
      </c>
      <c r="G617" s="11">
        <v>4</v>
      </c>
      <c r="H617" s="11">
        <v>2.2000000000000002</v>
      </c>
      <c r="I617" s="11" t="s">
        <v>33</v>
      </c>
      <c r="J617" s="11">
        <v>204</v>
      </c>
      <c r="K617" s="11" t="s">
        <v>34</v>
      </c>
      <c r="L617" s="11" t="s">
        <v>35</v>
      </c>
      <c r="M617" s="11" t="s">
        <v>34</v>
      </c>
      <c r="N617" s="11" t="s">
        <v>35</v>
      </c>
      <c r="O617" s="11" t="s">
        <v>34</v>
      </c>
    </row>
    <row r="618" spans="1:15" x14ac:dyDescent="0.3">
      <c r="A618" s="11">
        <v>2660</v>
      </c>
      <c r="B618" s="11">
        <v>60</v>
      </c>
      <c r="C618" s="11">
        <v>35</v>
      </c>
      <c r="D618" s="11">
        <v>43</v>
      </c>
      <c r="E618" s="12" t="str">
        <f t="shared" si="9"/>
        <v>0-50</v>
      </c>
      <c r="F618" s="13">
        <v>91763</v>
      </c>
      <c r="G618" s="11">
        <v>3</v>
      </c>
      <c r="H618" s="11">
        <v>0.9</v>
      </c>
      <c r="I618" s="11" t="s">
        <v>36</v>
      </c>
      <c r="J618" s="11">
        <v>175</v>
      </c>
      <c r="K618" s="11" t="s">
        <v>34</v>
      </c>
      <c r="L618" s="11" t="s">
        <v>34</v>
      </c>
      <c r="M618" s="11" t="s">
        <v>34</v>
      </c>
      <c r="N618" s="11" t="s">
        <v>34</v>
      </c>
      <c r="O618" s="11" t="s">
        <v>34</v>
      </c>
    </row>
    <row r="619" spans="1:15" x14ac:dyDescent="0.3">
      <c r="A619" s="11">
        <v>2669</v>
      </c>
      <c r="B619" s="11">
        <v>60</v>
      </c>
      <c r="C619" s="11">
        <v>35</v>
      </c>
      <c r="D619" s="11">
        <v>113</v>
      </c>
      <c r="E619" s="12" t="str">
        <f t="shared" si="9"/>
        <v>100+</v>
      </c>
      <c r="F619" s="13">
        <v>94507</v>
      </c>
      <c r="G619" s="11">
        <v>1</v>
      </c>
      <c r="H619" s="11">
        <v>0.9</v>
      </c>
      <c r="I619" s="11" t="s">
        <v>33</v>
      </c>
      <c r="J619" s="11">
        <v>406</v>
      </c>
      <c r="K619" s="11" t="s">
        <v>34</v>
      </c>
      <c r="L619" s="11" t="s">
        <v>34</v>
      </c>
      <c r="M619" s="11" t="s">
        <v>34</v>
      </c>
      <c r="N619" s="11" t="s">
        <v>35</v>
      </c>
      <c r="O619" s="11" t="s">
        <v>34</v>
      </c>
    </row>
    <row r="620" spans="1:15" x14ac:dyDescent="0.3">
      <c r="A620" s="11">
        <v>2681</v>
      </c>
      <c r="B620" s="11">
        <v>60</v>
      </c>
      <c r="C620" s="11">
        <v>30</v>
      </c>
      <c r="D620" s="11">
        <v>31</v>
      </c>
      <c r="E620" s="12" t="str">
        <f t="shared" si="9"/>
        <v>0-50</v>
      </c>
      <c r="F620" s="13">
        <v>95060</v>
      </c>
      <c r="G620" s="11">
        <v>1</v>
      </c>
      <c r="H620" s="11">
        <v>1.5</v>
      </c>
      <c r="I620" s="11" t="s">
        <v>36</v>
      </c>
      <c r="J620" s="11">
        <v>0</v>
      </c>
      <c r="K620" s="11" t="s">
        <v>34</v>
      </c>
      <c r="L620" s="11" t="s">
        <v>34</v>
      </c>
      <c r="M620" s="11" t="s">
        <v>34</v>
      </c>
      <c r="N620" s="11" t="s">
        <v>35</v>
      </c>
      <c r="O620" s="11" t="s">
        <v>34</v>
      </c>
    </row>
    <row r="621" spans="1:15" x14ac:dyDescent="0.3">
      <c r="A621" s="11">
        <v>2788</v>
      </c>
      <c r="B621" s="11">
        <v>60</v>
      </c>
      <c r="C621" s="11">
        <v>34</v>
      </c>
      <c r="D621" s="11">
        <v>152</v>
      </c>
      <c r="E621" s="12" t="str">
        <f t="shared" si="9"/>
        <v>100+</v>
      </c>
      <c r="F621" s="13">
        <v>92807</v>
      </c>
      <c r="G621" s="11">
        <v>2</v>
      </c>
      <c r="H621" s="11">
        <v>6.9</v>
      </c>
      <c r="I621" s="11" t="s">
        <v>33</v>
      </c>
      <c r="J621" s="11">
        <v>0</v>
      </c>
      <c r="K621" s="11" t="s">
        <v>34</v>
      </c>
      <c r="L621" s="11" t="s">
        <v>34</v>
      </c>
      <c r="M621" s="11" t="s">
        <v>34</v>
      </c>
      <c r="N621" s="11" t="s">
        <v>34</v>
      </c>
      <c r="O621" s="11" t="s">
        <v>34</v>
      </c>
    </row>
    <row r="622" spans="1:15" x14ac:dyDescent="0.3">
      <c r="A622" s="11">
        <v>2845</v>
      </c>
      <c r="B622" s="11">
        <v>60</v>
      </c>
      <c r="C622" s="11">
        <v>34</v>
      </c>
      <c r="D622" s="11">
        <v>64</v>
      </c>
      <c r="E622" s="12" t="str">
        <f t="shared" si="9"/>
        <v>51-100</v>
      </c>
      <c r="F622" s="13">
        <v>95014</v>
      </c>
      <c r="G622" s="11">
        <v>3</v>
      </c>
      <c r="H622" s="11">
        <v>2.2000000000000002</v>
      </c>
      <c r="I622" s="11" t="s">
        <v>36</v>
      </c>
      <c r="J622" s="11">
        <v>0</v>
      </c>
      <c r="K622" s="11" t="s">
        <v>34</v>
      </c>
      <c r="L622" s="11" t="s">
        <v>34</v>
      </c>
      <c r="M622" s="11" t="s">
        <v>34</v>
      </c>
      <c r="N622" s="11" t="s">
        <v>34</v>
      </c>
      <c r="O622" s="11" t="s">
        <v>34</v>
      </c>
    </row>
    <row r="623" spans="1:15" x14ac:dyDescent="0.3">
      <c r="A623" s="11">
        <v>2870</v>
      </c>
      <c r="B623" s="11">
        <v>60</v>
      </c>
      <c r="C623" s="11">
        <v>35</v>
      </c>
      <c r="D623" s="11">
        <v>22</v>
      </c>
      <c r="E623" s="12" t="str">
        <f t="shared" si="9"/>
        <v>0-50</v>
      </c>
      <c r="F623" s="13">
        <v>92660</v>
      </c>
      <c r="G623" s="11">
        <v>1</v>
      </c>
      <c r="H623" s="11">
        <v>1.3</v>
      </c>
      <c r="I623" s="11" t="s">
        <v>33</v>
      </c>
      <c r="J623" s="11">
        <v>80</v>
      </c>
      <c r="K623" s="11" t="s">
        <v>34</v>
      </c>
      <c r="L623" s="11" t="s">
        <v>34</v>
      </c>
      <c r="M623" s="11" t="s">
        <v>34</v>
      </c>
      <c r="N623" s="11" t="s">
        <v>34</v>
      </c>
      <c r="O623" s="11" t="s">
        <v>34</v>
      </c>
    </row>
    <row r="624" spans="1:15" x14ac:dyDescent="0.3">
      <c r="A624" s="11">
        <v>2896</v>
      </c>
      <c r="B624" s="11">
        <v>60</v>
      </c>
      <c r="C624" s="11">
        <v>36</v>
      </c>
      <c r="D624" s="11">
        <v>39</v>
      </c>
      <c r="E624" s="12" t="str">
        <f t="shared" si="9"/>
        <v>0-50</v>
      </c>
      <c r="F624" s="13">
        <v>94501</v>
      </c>
      <c r="G624" s="11">
        <v>4</v>
      </c>
      <c r="H624" s="11">
        <v>1.3</v>
      </c>
      <c r="I624" s="11" t="s">
        <v>37</v>
      </c>
      <c r="J624" s="11">
        <v>140</v>
      </c>
      <c r="K624" s="11" t="s">
        <v>34</v>
      </c>
      <c r="L624" s="11" t="s">
        <v>34</v>
      </c>
      <c r="M624" s="11" t="s">
        <v>34</v>
      </c>
      <c r="N624" s="11" t="s">
        <v>35</v>
      </c>
      <c r="O624" s="11" t="s">
        <v>34</v>
      </c>
    </row>
    <row r="625" spans="1:15" x14ac:dyDescent="0.3">
      <c r="A625" s="11">
        <v>2921</v>
      </c>
      <c r="B625" s="11">
        <v>60</v>
      </c>
      <c r="C625" s="11">
        <v>35</v>
      </c>
      <c r="D625" s="11">
        <v>44</v>
      </c>
      <c r="E625" s="12" t="str">
        <f t="shared" si="9"/>
        <v>0-50</v>
      </c>
      <c r="F625" s="13">
        <v>94720</v>
      </c>
      <c r="G625" s="11">
        <v>2</v>
      </c>
      <c r="H625" s="11">
        <v>1.6</v>
      </c>
      <c r="I625" s="11" t="s">
        <v>36</v>
      </c>
      <c r="J625" s="11">
        <v>170</v>
      </c>
      <c r="K625" s="11" t="s">
        <v>34</v>
      </c>
      <c r="L625" s="11" t="s">
        <v>34</v>
      </c>
      <c r="M625" s="11" t="s">
        <v>34</v>
      </c>
      <c r="N625" s="11" t="s">
        <v>35</v>
      </c>
      <c r="O625" s="11" t="s">
        <v>34</v>
      </c>
    </row>
    <row r="626" spans="1:15" x14ac:dyDescent="0.3">
      <c r="A626" s="11">
        <v>2942</v>
      </c>
      <c r="B626" s="11">
        <v>60</v>
      </c>
      <c r="C626" s="11">
        <v>35</v>
      </c>
      <c r="D626" s="11">
        <v>122</v>
      </c>
      <c r="E626" s="12" t="str">
        <f t="shared" si="9"/>
        <v>100+</v>
      </c>
      <c r="F626" s="13">
        <v>92606</v>
      </c>
      <c r="G626" s="11">
        <v>1</v>
      </c>
      <c r="H626" s="11">
        <v>2.6</v>
      </c>
      <c r="I626" s="11" t="s">
        <v>33</v>
      </c>
      <c r="J626" s="11">
        <v>352</v>
      </c>
      <c r="K626" s="11" t="s">
        <v>34</v>
      </c>
      <c r="L626" s="11" t="s">
        <v>34</v>
      </c>
      <c r="M626" s="11" t="s">
        <v>34</v>
      </c>
      <c r="N626" s="11" t="s">
        <v>34</v>
      </c>
      <c r="O626" s="11" t="s">
        <v>34</v>
      </c>
    </row>
    <row r="627" spans="1:15" x14ac:dyDescent="0.3">
      <c r="A627" s="11">
        <v>2962</v>
      </c>
      <c r="B627" s="11">
        <v>60</v>
      </c>
      <c r="C627" s="11">
        <v>36</v>
      </c>
      <c r="D627" s="11">
        <v>50</v>
      </c>
      <c r="E627" s="12" t="str">
        <f t="shared" si="9"/>
        <v>0-50</v>
      </c>
      <c r="F627" s="13">
        <v>95741</v>
      </c>
      <c r="G627" s="11">
        <v>1</v>
      </c>
      <c r="H627" s="11">
        <v>1.8</v>
      </c>
      <c r="I627" s="11" t="s">
        <v>36</v>
      </c>
      <c r="J627" s="11">
        <v>0</v>
      </c>
      <c r="K627" s="11" t="s">
        <v>34</v>
      </c>
      <c r="L627" s="11" t="s">
        <v>34</v>
      </c>
      <c r="M627" s="11" t="s">
        <v>34</v>
      </c>
      <c r="N627" s="11" t="s">
        <v>35</v>
      </c>
      <c r="O627" s="11" t="s">
        <v>34</v>
      </c>
    </row>
    <row r="628" spans="1:15" x14ac:dyDescent="0.3">
      <c r="A628" s="11">
        <v>3000</v>
      </c>
      <c r="B628" s="11">
        <v>60</v>
      </c>
      <c r="C628" s="11">
        <v>34</v>
      </c>
      <c r="D628" s="11">
        <v>44</v>
      </c>
      <c r="E628" s="12" t="str">
        <f t="shared" si="9"/>
        <v>0-50</v>
      </c>
      <c r="F628" s="13">
        <v>94143</v>
      </c>
      <c r="G628" s="11">
        <v>1</v>
      </c>
      <c r="H628" s="11">
        <v>0.2</v>
      </c>
      <c r="I628" s="11" t="s">
        <v>33</v>
      </c>
      <c r="J628" s="11">
        <v>0</v>
      </c>
      <c r="K628" s="11" t="s">
        <v>34</v>
      </c>
      <c r="L628" s="11" t="s">
        <v>34</v>
      </c>
      <c r="M628" s="11" t="s">
        <v>34</v>
      </c>
      <c r="N628" s="11" t="s">
        <v>34</v>
      </c>
      <c r="O628" s="11" t="s">
        <v>35</v>
      </c>
    </row>
    <row r="629" spans="1:15" x14ac:dyDescent="0.3">
      <c r="A629" s="11">
        <v>3015</v>
      </c>
      <c r="B629" s="11">
        <v>60</v>
      </c>
      <c r="C629" s="11">
        <v>34</v>
      </c>
      <c r="D629" s="11">
        <v>40</v>
      </c>
      <c r="E629" s="12" t="str">
        <f t="shared" si="9"/>
        <v>0-50</v>
      </c>
      <c r="F629" s="13">
        <v>91311</v>
      </c>
      <c r="G629" s="11">
        <v>1</v>
      </c>
      <c r="H629" s="11">
        <v>2.5</v>
      </c>
      <c r="I629" s="11" t="s">
        <v>36</v>
      </c>
      <c r="J629" s="11">
        <v>166</v>
      </c>
      <c r="K629" s="11" t="s">
        <v>34</v>
      </c>
      <c r="L629" s="11" t="s">
        <v>34</v>
      </c>
      <c r="M629" s="11" t="s">
        <v>34</v>
      </c>
      <c r="N629" s="11" t="s">
        <v>35</v>
      </c>
      <c r="O629" s="11" t="s">
        <v>34</v>
      </c>
    </row>
    <row r="630" spans="1:15" x14ac:dyDescent="0.3">
      <c r="A630" s="11">
        <v>3050</v>
      </c>
      <c r="B630" s="11">
        <v>60</v>
      </c>
      <c r="C630" s="11">
        <v>35</v>
      </c>
      <c r="D630" s="11">
        <v>125</v>
      </c>
      <c r="E630" s="12" t="str">
        <f t="shared" si="9"/>
        <v>100+</v>
      </c>
      <c r="F630" s="13">
        <v>94720</v>
      </c>
      <c r="G630" s="11">
        <v>2</v>
      </c>
      <c r="H630" s="11">
        <v>3.9</v>
      </c>
      <c r="I630" s="11" t="s">
        <v>33</v>
      </c>
      <c r="J630" s="11">
        <v>0</v>
      </c>
      <c r="K630" s="11" t="s">
        <v>34</v>
      </c>
      <c r="L630" s="11" t="s">
        <v>34</v>
      </c>
      <c r="M630" s="11" t="s">
        <v>34</v>
      </c>
      <c r="N630" s="11" t="s">
        <v>34</v>
      </c>
      <c r="O630" s="11" t="s">
        <v>34</v>
      </c>
    </row>
    <row r="631" spans="1:15" x14ac:dyDescent="0.3">
      <c r="A631" s="11">
        <v>3052</v>
      </c>
      <c r="B631" s="11">
        <v>60</v>
      </c>
      <c r="C631" s="11">
        <v>35</v>
      </c>
      <c r="D631" s="11">
        <v>48</v>
      </c>
      <c r="E631" s="12" t="str">
        <f t="shared" si="9"/>
        <v>0-50</v>
      </c>
      <c r="F631" s="13">
        <v>94538</v>
      </c>
      <c r="G631" s="11">
        <v>3</v>
      </c>
      <c r="H631" s="11">
        <v>1.5</v>
      </c>
      <c r="I631" s="11" t="s">
        <v>33</v>
      </c>
      <c r="J631" s="11">
        <v>0</v>
      </c>
      <c r="K631" s="11" t="s">
        <v>34</v>
      </c>
      <c r="L631" s="11" t="s">
        <v>34</v>
      </c>
      <c r="M631" s="11" t="s">
        <v>34</v>
      </c>
      <c r="N631" s="11" t="s">
        <v>35</v>
      </c>
      <c r="O631" s="11" t="s">
        <v>34</v>
      </c>
    </row>
    <row r="632" spans="1:15" x14ac:dyDescent="0.3">
      <c r="A632" s="11">
        <v>3110</v>
      </c>
      <c r="B632" s="11">
        <v>60</v>
      </c>
      <c r="C632" s="11">
        <v>34</v>
      </c>
      <c r="D632" s="11">
        <v>40</v>
      </c>
      <c r="E632" s="12" t="str">
        <f t="shared" si="9"/>
        <v>0-50</v>
      </c>
      <c r="F632" s="13">
        <v>93940</v>
      </c>
      <c r="G632" s="11">
        <v>3</v>
      </c>
      <c r="H632" s="11">
        <v>2.2000000000000002</v>
      </c>
      <c r="I632" s="11" t="s">
        <v>36</v>
      </c>
      <c r="J632" s="11">
        <v>0</v>
      </c>
      <c r="K632" s="11" t="s">
        <v>34</v>
      </c>
      <c r="L632" s="11" t="s">
        <v>35</v>
      </c>
      <c r="M632" s="11" t="s">
        <v>34</v>
      </c>
      <c r="N632" s="11" t="s">
        <v>35</v>
      </c>
      <c r="O632" s="11" t="s">
        <v>34</v>
      </c>
    </row>
    <row r="633" spans="1:15" x14ac:dyDescent="0.3">
      <c r="A633" s="11">
        <v>3137</v>
      </c>
      <c r="B633" s="11">
        <v>60</v>
      </c>
      <c r="C633" s="11">
        <v>34</v>
      </c>
      <c r="D633" s="11">
        <v>65</v>
      </c>
      <c r="E633" s="12" t="str">
        <f t="shared" si="9"/>
        <v>51-100</v>
      </c>
      <c r="F633" s="13">
        <v>95354</v>
      </c>
      <c r="G633" s="11">
        <v>3</v>
      </c>
      <c r="H633" s="11">
        <v>2.2000000000000002</v>
      </c>
      <c r="I633" s="11" t="s">
        <v>36</v>
      </c>
      <c r="J633" s="11">
        <v>94</v>
      </c>
      <c r="K633" s="11" t="s">
        <v>34</v>
      </c>
      <c r="L633" s="11" t="s">
        <v>35</v>
      </c>
      <c r="M633" s="11" t="s">
        <v>35</v>
      </c>
      <c r="N633" s="11" t="s">
        <v>34</v>
      </c>
      <c r="O633" s="11" t="s">
        <v>35</v>
      </c>
    </row>
    <row r="634" spans="1:15" x14ac:dyDescent="0.3">
      <c r="A634" s="11">
        <v>3236</v>
      </c>
      <c r="B634" s="11">
        <v>60</v>
      </c>
      <c r="C634" s="11">
        <v>35</v>
      </c>
      <c r="D634" s="11">
        <v>39</v>
      </c>
      <c r="E634" s="12" t="str">
        <f t="shared" si="9"/>
        <v>0-50</v>
      </c>
      <c r="F634" s="13">
        <v>91711</v>
      </c>
      <c r="G634" s="11">
        <v>2</v>
      </c>
      <c r="H634" s="11">
        <v>1.6</v>
      </c>
      <c r="I634" s="11" t="s">
        <v>36</v>
      </c>
      <c r="J634" s="11">
        <v>0</v>
      </c>
      <c r="K634" s="11" t="s">
        <v>34</v>
      </c>
      <c r="L634" s="11" t="s">
        <v>34</v>
      </c>
      <c r="M634" s="11" t="s">
        <v>34</v>
      </c>
      <c r="N634" s="11" t="s">
        <v>35</v>
      </c>
      <c r="O634" s="11" t="s">
        <v>34</v>
      </c>
    </row>
    <row r="635" spans="1:15" x14ac:dyDescent="0.3">
      <c r="A635" s="11">
        <v>3300</v>
      </c>
      <c r="B635" s="11">
        <v>60</v>
      </c>
      <c r="C635" s="11">
        <v>34</v>
      </c>
      <c r="D635" s="11">
        <v>90</v>
      </c>
      <c r="E635" s="12" t="str">
        <f t="shared" si="9"/>
        <v>51-100</v>
      </c>
      <c r="F635" s="13">
        <v>92192</v>
      </c>
      <c r="G635" s="11">
        <v>4</v>
      </c>
      <c r="H635" s="11">
        <v>1.9</v>
      </c>
      <c r="I635" s="11" t="s">
        <v>37</v>
      </c>
      <c r="J635" s="11">
        <v>0</v>
      </c>
      <c r="K635" s="11" t="s">
        <v>34</v>
      </c>
      <c r="L635" s="11" t="s">
        <v>34</v>
      </c>
      <c r="M635" s="11" t="s">
        <v>34</v>
      </c>
      <c r="N635" s="11" t="s">
        <v>35</v>
      </c>
      <c r="O635" s="11" t="s">
        <v>34</v>
      </c>
    </row>
    <row r="636" spans="1:15" x14ac:dyDescent="0.3">
      <c r="A636" s="11">
        <v>3320</v>
      </c>
      <c r="B636" s="11">
        <v>60</v>
      </c>
      <c r="C636" s="11">
        <v>35</v>
      </c>
      <c r="D636" s="11">
        <v>153</v>
      </c>
      <c r="E636" s="12" t="str">
        <f t="shared" si="9"/>
        <v>100+</v>
      </c>
      <c r="F636" s="13">
        <v>95136</v>
      </c>
      <c r="G636" s="11">
        <v>3</v>
      </c>
      <c r="H636" s="11">
        <v>2</v>
      </c>
      <c r="I636" s="11" t="s">
        <v>36</v>
      </c>
      <c r="J636" s="11">
        <v>0</v>
      </c>
      <c r="K636" s="11" t="s">
        <v>35</v>
      </c>
      <c r="L636" s="11" t="s">
        <v>34</v>
      </c>
      <c r="M636" s="11" t="s">
        <v>34</v>
      </c>
      <c r="N636" s="11" t="s">
        <v>34</v>
      </c>
      <c r="O636" s="11" t="s">
        <v>35</v>
      </c>
    </row>
    <row r="637" spans="1:15" x14ac:dyDescent="0.3">
      <c r="A637" s="11">
        <v>3324</v>
      </c>
      <c r="B637" s="11">
        <v>60</v>
      </c>
      <c r="C637" s="11">
        <v>35</v>
      </c>
      <c r="D637" s="11">
        <v>20</v>
      </c>
      <c r="E637" s="12" t="str">
        <f t="shared" si="9"/>
        <v>0-50</v>
      </c>
      <c r="F637" s="13">
        <v>92110</v>
      </c>
      <c r="G637" s="11">
        <v>1</v>
      </c>
      <c r="H637" s="11">
        <v>1.3</v>
      </c>
      <c r="I637" s="11" t="s">
        <v>33</v>
      </c>
      <c r="J637" s="11">
        <v>0</v>
      </c>
      <c r="K637" s="11" t="s">
        <v>34</v>
      </c>
      <c r="L637" s="11" t="s">
        <v>34</v>
      </c>
      <c r="M637" s="11" t="s">
        <v>34</v>
      </c>
      <c r="N637" s="11" t="s">
        <v>35</v>
      </c>
      <c r="O637" s="11" t="s">
        <v>34</v>
      </c>
    </row>
    <row r="638" spans="1:15" x14ac:dyDescent="0.3">
      <c r="A638" s="11">
        <v>3337</v>
      </c>
      <c r="B638" s="11">
        <v>60</v>
      </c>
      <c r="C638" s="11">
        <v>34</v>
      </c>
      <c r="D638" s="11">
        <v>11</v>
      </c>
      <c r="E638" s="12" t="str">
        <f t="shared" si="9"/>
        <v>0-50</v>
      </c>
      <c r="F638" s="13">
        <v>94305</v>
      </c>
      <c r="G638" s="11">
        <v>4</v>
      </c>
      <c r="H638" s="11">
        <v>0.7</v>
      </c>
      <c r="I638" s="11" t="s">
        <v>36</v>
      </c>
      <c r="J638" s="11">
        <v>0</v>
      </c>
      <c r="K638" s="11" t="s">
        <v>34</v>
      </c>
      <c r="L638" s="11" t="s">
        <v>34</v>
      </c>
      <c r="M638" s="11" t="s">
        <v>34</v>
      </c>
      <c r="N638" s="11" t="s">
        <v>35</v>
      </c>
      <c r="O638" s="11" t="s">
        <v>34</v>
      </c>
    </row>
    <row r="639" spans="1:15" x14ac:dyDescent="0.3">
      <c r="A639" s="11">
        <v>3445</v>
      </c>
      <c r="B639" s="11">
        <v>60</v>
      </c>
      <c r="C639" s="11">
        <v>35</v>
      </c>
      <c r="D639" s="11">
        <v>128</v>
      </c>
      <c r="E639" s="12" t="str">
        <f t="shared" si="9"/>
        <v>100+</v>
      </c>
      <c r="F639" s="13">
        <v>93101</v>
      </c>
      <c r="G639" s="11">
        <v>1</v>
      </c>
      <c r="H639" s="11">
        <v>0.9</v>
      </c>
      <c r="I639" s="11" t="s">
        <v>33</v>
      </c>
      <c r="J639" s="11">
        <v>0</v>
      </c>
      <c r="K639" s="11" t="s">
        <v>34</v>
      </c>
      <c r="L639" s="11" t="s">
        <v>34</v>
      </c>
      <c r="M639" s="11" t="s">
        <v>34</v>
      </c>
      <c r="N639" s="11" t="s">
        <v>35</v>
      </c>
      <c r="O639" s="11" t="s">
        <v>34</v>
      </c>
    </row>
    <row r="640" spans="1:15" x14ac:dyDescent="0.3">
      <c r="A640" s="11">
        <v>3484</v>
      </c>
      <c r="B640" s="11">
        <v>60</v>
      </c>
      <c r="C640" s="11">
        <v>36</v>
      </c>
      <c r="D640" s="11">
        <v>195</v>
      </c>
      <c r="E640" s="12" t="str">
        <f t="shared" si="9"/>
        <v>100+</v>
      </c>
      <c r="F640" s="13">
        <v>90066</v>
      </c>
      <c r="G640" s="11">
        <v>1</v>
      </c>
      <c r="H640" s="11">
        <v>4.7</v>
      </c>
      <c r="I640" s="11" t="s">
        <v>33</v>
      </c>
      <c r="J640" s="11">
        <v>0</v>
      </c>
      <c r="K640" s="11" t="s">
        <v>34</v>
      </c>
      <c r="L640" s="11" t="s">
        <v>34</v>
      </c>
      <c r="M640" s="11" t="s">
        <v>34</v>
      </c>
      <c r="N640" s="11" t="s">
        <v>35</v>
      </c>
      <c r="O640" s="11" t="s">
        <v>34</v>
      </c>
    </row>
    <row r="641" spans="1:15" x14ac:dyDescent="0.3">
      <c r="A641" s="11">
        <v>3519</v>
      </c>
      <c r="B641" s="11">
        <v>60</v>
      </c>
      <c r="C641" s="11">
        <v>36</v>
      </c>
      <c r="D641" s="11">
        <v>129</v>
      </c>
      <c r="E641" s="12" t="str">
        <f t="shared" si="9"/>
        <v>100+</v>
      </c>
      <c r="F641" s="13">
        <v>95039</v>
      </c>
      <c r="G641" s="11">
        <v>2</v>
      </c>
      <c r="H641" s="11">
        <v>6</v>
      </c>
      <c r="I641" s="11" t="s">
        <v>33</v>
      </c>
      <c r="J641" s="11">
        <v>0</v>
      </c>
      <c r="K641" s="11" t="s">
        <v>34</v>
      </c>
      <c r="L641" s="11" t="s">
        <v>34</v>
      </c>
      <c r="M641" s="11" t="s">
        <v>34</v>
      </c>
      <c r="N641" s="11" t="s">
        <v>34</v>
      </c>
      <c r="O641" s="11" t="s">
        <v>34</v>
      </c>
    </row>
    <row r="642" spans="1:15" x14ac:dyDescent="0.3">
      <c r="A642" s="11">
        <v>3521</v>
      </c>
      <c r="B642" s="11">
        <v>60</v>
      </c>
      <c r="C642" s="11">
        <v>35</v>
      </c>
      <c r="D642" s="11">
        <v>29</v>
      </c>
      <c r="E642" s="12" t="str">
        <f t="shared" ref="E642:E705" si="10">IF(D642&lt;=50,"0-50",IF(D642&lt;=100,"51-100","100+"))</f>
        <v>0-50</v>
      </c>
      <c r="F642" s="13">
        <v>92126</v>
      </c>
      <c r="G642" s="11">
        <v>3</v>
      </c>
      <c r="H642" s="11">
        <v>1.3</v>
      </c>
      <c r="I642" s="11" t="s">
        <v>37</v>
      </c>
      <c r="J642" s="11">
        <v>0</v>
      </c>
      <c r="K642" s="11" t="s">
        <v>34</v>
      </c>
      <c r="L642" s="11" t="s">
        <v>34</v>
      </c>
      <c r="M642" s="11" t="s">
        <v>34</v>
      </c>
      <c r="N642" s="11" t="s">
        <v>34</v>
      </c>
      <c r="O642" s="11" t="s">
        <v>34</v>
      </c>
    </row>
    <row r="643" spans="1:15" x14ac:dyDescent="0.3">
      <c r="A643" s="11">
        <v>3538</v>
      </c>
      <c r="B643" s="11">
        <v>60</v>
      </c>
      <c r="C643" s="11">
        <v>34</v>
      </c>
      <c r="D643" s="11">
        <v>19</v>
      </c>
      <c r="E643" s="12" t="str">
        <f t="shared" si="10"/>
        <v>0-50</v>
      </c>
      <c r="F643" s="13">
        <v>92093</v>
      </c>
      <c r="G643" s="11">
        <v>3</v>
      </c>
      <c r="H643" s="11">
        <v>0.3</v>
      </c>
      <c r="I643" s="11" t="s">
        <v>36</v>
      </c>
      <c r="J643" s="11">
        <v>0</v>
      </c>
      <c r="K643" s="11" t="s">
        <v>34</v>
      </c>
      <c r="L643" s="11" t="s">
        <v>34</v>
      </c>
      <c r="M643" s="11" t="s">
        <v>34</v>
      </c>
      <c r="N643" s="11" t="s">
        <v>35</v>
      </c>
      <c r="O643" s="11" t="s">
        <v>34</v>
      </c>
    </row>
    <row r="644" spans="1:15" x14ac:dyDescent="0.3">
      <c r="A644" s="11">
        <v>3552</v>
      </c>
      <c r="B644" s="11">
        <v>60</v>
      </c>
      <c r="C644" s="11">
        <v>35</v>
      </c>
      <c r="D644" s="11">
        <v>55</v>
      </c>
      <c r="E644" s="12" t="str">
        <f t="shared" si="10"/>
        <v>51-100</v>
      </c>
      <c r="F644" s="13">
        <v>92807</v>
      </c>
      <c r="G644" s="11">
        <v>3</v>
      </c>
      <c r="H644" s="11">
        <v>0.5</v>
      </c>
      <c r="I644" s="11" t="s">
        <v>37</v>
      </c>
      <c r="J644" s="11">
        <v>172</v>
      </c>
      <c r="K644" s="11" t="s">
        <v>34</v>
      </c>
      <c r="L644" s="11" t="s">
        <v>34</v>
      </c>
      <c r="M644" s="11" t="s">
        <v>34</v>
      </c>
      <c r="N644" s="11" t="s">
        <v>34</v>
      </c>
      <c r="O644" s="11" t="s">
        <v>34</v>
      </c>
    </row>
    <row r="645" spans="1:15" x14ac:dyDescent="0.3">
      <c r="A645" s="11">
        <v>3559</v>
      </c>
      <c r="B645" s="11">
        <v>60</v>
      </c>
      <c r="C645" s="11">
        <v>34</v>
      </c>
      <c r="D645" s="11">
        <v>60</v>
      </c>
      <c r="E645" s="12" t="str">
        <f t="shared" si="10"/>
        <v>51-100</v>
      </c>
      <c r="F645" s="13">
        <v>94065</v>
      </c>
      <c r="G645" s="11">
        <v>3</v>
      </c>
      <c r="H645" s="11">
        <v>2.5</v>
      </c>
      <c r="I645" s="11" t="s">
        <v>33</v>
      </c>
      <c r="J645" s="11">
        <v>0</v>
      </c>
      <c r="K645" s="11" t="s">
        <v>34</v>
      </c>
      <c r="L645" s="11" t="s">
        <v>34</v>
      </c>
      <c r="M645" s="11" t="s">
        <v>34</v>
      </c>
      <c r="N645" s="11" t="s">
        <v>35</v>
      </c>
      <c r="O645" s="11" t="s">
        <v>34</v>
      </c>
    </row>
    <row r="646" spans="1:15" x14ac:dyDescent="0.3">
      <c r="A646" s="11">
        <v>3574</v>
      </c>
      <c r="B646" s="11">
        <v>60</v>
      </c>
      <c r="C646" s="11">
        <v>36</v>
      </c>
      <c r="D646" s="11">
        <v>165</v>
      </c>
      <c r="E646" s="12" t="str">
        <f t="shared" si="10"/>
        <v>100+</v>
      </c>
      <c r="F646" s="13">
        <v>90095</v>
      </c>
      <c r="G646" s="11">
        <v>3</v>
      </c>
      <c r="H646" s="11">
        <v>5.6</v>
      </c>
      <c r="I646" s="11" t="s">
        <v>33</v>
      </c>
      <c r="J646" s="11">
        <v>0</v>
      </c>
      <c r="K646" s="11" t="s">
        <v>35</v>
      </c>
      <c r="L646" s="11" t="s">
        <v>34</v>
      </c>
      <c r="M646" s="11" t="s">
        <v>34</v>
      </c>
      <c r="N646" s="11" t="s">
        <v>34</v>
      </c>
      <c r="O646" s="11" t="s">
        <v>35</v>
      </c>
    </row>
    <row r="647" spans="1:15" x14ac:dyDescent="0.3">
      <c r="A647" s="11">
        <v>3594</v>
      </c>
      <c r="B647" s="11">
        <v>60</v>
      </c>
      <c r="C647" s="11">
        <v>34</v>
      </c>
      <c r="D647" s="11">
        <v>44</v>
      </c>
      <c r="E647" s="12" t="str">
        <f t="shared" si="10"/>
        <v>0-50</v>
      </c>
      <c r="F647" s="13">
        <v>90018</v>
      </c>
      <c r="G647" s="11">
        <v>2</v>
      </c>
      <c r="H647" s="11">
        <v>0.3</v>
      </c>
      <c r="I647" s="11" t="s">
        <v>33</v>
      </c>
      <c r="J647" s="11">
        <v>192</v>
      </c>
      <c r="K647" s="11" t="s">
        <v>34</v>
      </c>
      <c r="L647" s="11" t="s">
        <v>34</v>
      </c>
      <c r="M647" s="11" t="s">
        <v>34</v>
      </c>
      <c r="N647" s="11" t="s">
        <v>35</v>
      </c>
      <c r="O647" s="11" t="s">
        <v>34</v>
      </c>
    </row>
    <row r="648" spans="1:15" x14ac:dyDescent="0.3">
      <c r="A648" s="11">
        <v>3659</v>
      </c>
      <c r="B648" s="11">
        <v>60</v>
      </c>
      <c r="C648" s="11">
        <v>35</v>
      </c>
      <c r="D648" s="11">
        <v>24</v>
      </c>
      <c r="E648" s="12" t="str">
        <f t="shared" si="10"/>
        <v>0-50</v>
      </c>
      <c r="F648" s="13">
        <v>92612</v>
      </c>
      <c r="G648" s="11">
        <v>1</v>
      </c>
      <c r="H648" s="11">
        <v>0.1</v>
      </c>
      <c r="I648" s="11" t="s">
        <v>33</v>
      </c>
      <c r="J648" s="11">
        <v>0</v>
      </c>
      <c r="K648" s="11" t="s">
        <v>34</v>
      </c>
      <c r="L648" s="11" t="s">
        <v>34</v>
      </c>
      <c r="M648" s="11" t="s">
        <v>34</v>
      </c>
      <c r="N648" s="11" t="s">
        <v>34</v>
      </c>
      <c r="O648" s="11" t="s">
        <v>34</v>
      </c>
    </row>
    <row r="649" spans="1:15" x14ac:dyDescent="0.3">
      <c r="A649" s="11">
        <v>3667</v>
      </c>
      <c r="B649" s="11">
        <v>60</v>
      </c>
      <c r="C649" s="11">
        <v>35</v>
      </c>
      <c r="D649" s="11">
        <v>51</v>
      </c>
      <c r="E649" s="12" t="str">
        <f t="shared" si="10"/>
        <v>51-100</v>
      </c>
      <c r="F649" s="13">
        <v>94143</v>
      </c>
      <c r="G649" s="11">
        <v>2</v>
      </c>
      <c r="H649" s="11">
        <v>2.8</v>
      </c>
      <c r="I649" s="11" t="s">
        <v>33</v>
      </c>
      <c r="J649" s="11">
        <v>0</v>
      </c>
      <c r="K649" s="11" t="s">
        <v>34</v>
      </c>
      <c r="L649" s="11" t="s">
        <v>34</v>
      </c>
      <c r="M649" s="11" t="s">
        <v>34</v>
      </c>
      <c r="N649" s="11" t="s">
        <v>35</v>
      </c>
      <c r="O649" s="11" t="s">
        <v>34</v>
      </c>
    </row>
    <row r="650" spans="1:15" x14ac:dyDescent="0.3">
      <c r="A650" s="11">
        <v>3676</v>
      </c>
      <c r="B650" s="11">
        <v>60</v>
      </c>
      <c r="C650" s="11">
        <v>34</v>
      </c>
      <c r="D650" s="11">
        <v>110</v>
      </c>
      <c r="E650" s="12" t="str">
        <f t="shared" si="10"/>
        <v>100+</v>
      </c>
      <c r="F650" s="13">
        <v>92126</v>
      </c>
      <c r="G650" s="11">
        <v>2</v>
      </c>
      <c r="H650" s="11">
        <v>2</v>
      </c>
      <c r="I650" s="11" t="s">
        <v>33</v>
      </c>
      <c r="J650" s="11">
        <v>0</v>
      </c>
      <c r="K650" s="11" t="s">
        <v>34</v>
      </c>
      <c r="L650" s="11" t="s">
        <v>34</v>
      </c>
      <c r="M650" s="11" t="s">
        <v>34</v>
      </c>
      <c r="N650" s="11" t="s">
        <v>35</v>
      </c>
      <c r="O650" s="11" t="s">
        <v>34</v>
      </c>
    </row>
    <row r="651" spans="1:15" x14ac:dyDescent="0.3">
      <c r="A651" s="11">
        <v>3687</v>
      </c>
      <c r="B651" s="11">
        <v>60</v>
      </c>
      <c r="C651" s="11">
        <v>35</v>
      </c>
      <c r="D651" s="11">
        <v>122</v>
      </c>
      <c r="E651" s="12" t="str">
        <f t="shared" si="10"/>
        <v>100+</v>
      </c>
      <c r="F651" s="13">
        <v>92521</v>
      </c>
      <c r="G651" s="11">
        <v>1</v>
      </c>
      <c r="H651" s="11">
        <v>1.3</v>
      </c>
      <c r="I651" s="11" t="s">
        <v>33</v>
      </c>
      <c r="J651" s="11">
        <v>0</v>
      </c>
      <c r="K651" s="11" t="s">
        <v>34</v>
      </c>
      <c r="L651" s="11" t="s">
        <v>34</v>
      </c>
      <c r="M651" s="11" t="s">
        <v>34</v>
      </c>
      <c r="N651" s="11" t="s">
        <v>34</v>
      </c>
      <c r="O651" s="11" t="s">
        <v>34</v>
      </c>
    </row>
    <row r="652" spans="1:15" x14ac:dyDescent="0.3">
      <c r="A652" s="11">
        <v>3784</v>
      </c>
      <c r="B652" s="11">
        <v>60</v>
      </c>
      <c r="C652" s="11">
        <v>34</v>
      </c>
      <c r="D652" s="11">
        <v>51</v>
      </c>
      <c r="E652" s="12" t="str">
        <f t="shared" si="10"/>
        <v>51-100</v>
      </c>
      <c r="F652" s="13">
        <v>90028</v>
      </c>
      <c r="G652" s="11">
        <v>3</v>
      </c>
      <c r="H652" s="11">
        <v>1.4</v>
      </c>
      <c r="I652" s="11" t="s">
        <v>36</v>
      </c>
      <c r="J652" s="11">
        <v>0</v>
      </c>
      <c r="K652" s="11" t="s">
        <v>34</v>
      </c>
      <c r="L652" s="11" t="s">
        <v>34</v>
      </c>
      <c r="M652" s="11" t="s">
        <v>34</v>
      </c>
      <c r="N652" s="11" t="s">
        <v>34</v>
      </c>
      <c r="O652" s="11" t="s">
        <v>34</v>
      </c>
    </row>
    <row r="653" spans="1:15" x14ac:dyDescent="0.3">
      <c r="A653" s="11">
        <v>3863</v>
      </c>
      <c r="B653" s="11">
        <v>60</v>
      </c>
      <c r="C653" s="11">
        <v>34</v>
      </c>
      <c r="D653" s="11">
        <v>64</v>
      </c>
      <c r="E653" s="12" t="str">
        <f t="shared" si="10"/>
        <v>51-100</v>
      </c>
      <c r="F653" s="13">
        <v>94104</v>
      </c>
      <c r="G653" s="11">
        <v>3</v>
      </c>
      <c r="H653" s="11">
        <v>2.5</v>
      </c>
      <c r="I653" s="11" t="s">
        <v>33</v>
      </c>
      <c r="J653" s="11">
        <v>0</v>
      </c>
      <c r="K653" s="11" t="s">
        <v>34</v>
      </c>
      <c r="L653" s="11" t="s">
        <v>34</v>
      </c>
      <c r="M653" s="11" t="s">
        <v>34</v>
      </c>
      <c r="N653" s="11" t="s">
        <v>35</v>
      </c>
      <c r="O653" s="11" t="s">
        <v>34</v>
      </c>
    </row>
    <row r="654" spans="1:15" x14ac:dyDescent="0.3">
      <c r="A654" s="11">
        <v>3900</v>
      </c>
      <c r="B654" s="11">
        <v>60</v>
      </c>
      <c r="C654" s="11">
        <v>34</v>
      </c>
      <c r="D654" s="11">
        <v>43</v>
      </c>
      <c r="E654" s="12" t="str">
        <f t="shared" si="10"/>
        <v>0-50</v>
      </c>
      <c r="F654" s="13">
        <v>92697</v>
      </c>
      <c r="G654" s="11">
        <v>1</v>
      </c>
      <c r="H654" s="11">
        <v>1.4</v>
      </c>
      <c r="I654" s="11" t="s">
        <v>33</v>
      </c>
      <c r="J654" s="11">
        <v>0</v>
      </c>
      <c r="K654" s="11" t="s">
        <v>34</v>
      </c>
      <c r="L654" s="11" t="s">
        <v>34</v>
      </c>
      <c r="M654" s="11" t="s">
        <v>34</v>
      </c>
      <c r="N654" s="11" t="s">
        <v>35</v>
      </c>
      <c r="O654" s="11" t="s">
        <v>35</v>
      </c>
    </row>
    <row r="655" spans="1:15" x14ac:dyDescent="0.3">
      <c r="A655" s="11">
        <v>3919</v>
      </c>
      <c r="B655" s="11">
        <v>60</v>
      </c>
      <c r="C655" s="11">
        <v>34</v>
      </c>
      <c r="D655" s="11">
        <v>65</v>
      </c>
      <c r="E655" s="12" t="str">
        <f t="shared" si="10"/>
        <v>51-100</v>
      </c>
      <c r="F655" s="13">
        <v>90024</v>
      </c>
      <c r="G655" s="11">
        <v>4</v>
      </c>
      <c r="H655" s="11">
        <v>1.7</v>
      </c>
      <c r="I655" s="11" t="s">
        <v>37</v>
      </c>
      <c r="J655" s="11">
        <v>0</v>
      </c>
      <c r="K655" s="11" t="s">
        <v>34</v>
      </c>
      <c r="L655" s="11" t="s">
        <v>35</v>
      </c>
      <c r="M655" s="11" t="s">
        <v>34</v>
      </c>
      <c r="N655" s="11" t="s">
        <v>35</v>
      </c>
      <c r="O655" s="11" t="s">
        <v>34</v>
      </c>
    </row>
    <row r="656" spans="1:15" x14ac:dyDescent="0.3">
      <c r="A656" s="11">
        <v>3977</v>
      </c>
      <c r="B656" s="11">
        <v>60</v>
      </c>
      <c r="C656" s="11">
        <v>33</v>
      </c>
      <c r="D656" s="11">
        <v>42</v>
      </c>
      <c r="E656" s="12" t="str">
        <f t="shared" si="10"/>
        <v>0-50</v>
      </c>
      <c r="F656" s="13">
        <v>90277</v>
      </c>
      <c r="G656" s="11">
        <v>4</v>
      </c>
      <c r="H656" s="11">
        <v>2.5</v>
      </c>
      <c r="I656" s="11" t="s">
        <v>37</v>
      </c>
      <c r="J656" s="11">
        <v>194</v>
      </c>
      <c r="K656" s="11" t="s">
        <v>34</v>
      </c>
      <c r="L656" s="11" t="s">
        <v>34</v>
      </c>
      <c r="M656" s="11" t="s">
        <v>34</v>
      </c>
      <c r="N656" s="11" t="s">
        <v>35</v>
      </c>
      <c r="O656" s="11" t="s">
        <v>34</v>
      </c>
    </row>
    <row r="657" spans="1:15" x14ac:dyDescent="0.3">
      <c r="A657" s="11">
        <v>4075</v>
      </c>
      <c r="B657" s="11">
        <v>60</v>
      </c>
      <c r="C657" s="11">
        <v>35</v>
      </c>
      <c r="D657" s="11">
        <v>23</v>
      </c>
      <c r="E657" s="12" t="str">
        <f t="shared" si="10"/>
        <v>0-50</v>
      </c>
      <c r="F657" s="13">
        <v>94608</v>
      </c>
      <c r="G657" s="11">
        <v>1</v>
      </c>
      <c r="H657" s="11">
        <v>0.3</v>
      </c>
      <c r="I657" s="11" t="s">
        <v>36</v>
      </c>
      <c r="J657" s="11">
        <v>0</v>
      </c>
      <c r="K657" s="11" t="s">
        <v>34</v>
      </c>
      <c r="L657" s="11" t="s">
        <v>34</v>
      </c>
      <c r="M657" s="11" t="s">
        <v>34</v>
      </c>
      <c r="N657" s="11" t="s">
        <v>35</v>
      </c>
      <c r="O657" s="11" t="s">
        <v>34</v>
      </c>
    </row>
    <row r="658" spans="1:15" x14ac:dyDescent="0.3">
      <c r="A658" s="11">
        <v>4082</v>
      </c>
      <c r="B658" s="11">
        <v>60</v>
      </c>
      <c r="C658" s="11">
        <v>35</v>
      </c>
      <c r="D658" s="11">
        <v>155</v>
      </c>
      <c r="E658" s="12" t="str">
        <f t="shared" si="10"/>
        <v>100+</v>
      </c>
      <c r="F658" s="13">
        <v>92521</v>
      </c>
      <c r="G658" s="11">
        <v>1</v>
      </c>
      <c r="H658" s="11">
        <v>1.5</v>
      </c>
      <c r="I658" s="11" t="s">
        <v>36</v>
      </c>
      <c r="J658" s="11">
        <v>0</v>
      </c>
      <c r="K658" s="11" t="s">
        <v>35</v>
      </c>
      <c r="L658" s="11" t="s">
        <v>34</v>
      </c>
      <c r="M658" s="11" t="s">
        <v>34</v>
      </c>
      <c r="N658" s="11" t="s">
        <v>34</v>
      </c>
      <c r="O658" s="11" t="s">
        <v>35</v>
      </c>
    </row>
    <row r="659" spans="1:15" x14ac:dyDescent="0.3">
      <c r="A659" s="11">
        <v>4085</v>
      </c>
      <c r="B659" s="11">
        <v>60</v>
      </c>
      <c r="C659" s="11">
        <v>36</v>
      </c>
      <c r="D659" s="11">
        <v>59</v>
      </c>
      <c r="E659" s="12" t="str">
        <f t="shared" si="10"/>
        <v>51-100</v>
      </c>
      <c r="F659" s="13">
        <v>94124</v>
      </c>
      <c r="G659" s="11">
        <v>1</v>
      </c>
      <c r="H659" s="11">
        <v>0</v>
      </c>
      <c r="I659" s="11" t="s">
        <v>37</v>
      </c>
      <c r="J659" s="11">
        <v>0</v>
      </c>
      <c r="K659" s="11" t="s">
        <v>34</v>
      </c>
      <c r="L659" s="11" t="s">
        <v>35</v>
      </c>
      <c r="M659" s="11" t="s">
        <v>34</v>
      </c>
      <c r="N659" s="11" t="s">
        <v>34</v>
      </c>
      <c r="O659" s="11" t="s">
        <v>34</v>
      </c>
    </row>
    <row r="660" spans="1:15" x14ac:dyDescent="0.3">
      <c r="A660" s="11">
        <v>4098</v>
      </c>
      <c r="B660" s="11">
        <v>60</v>
      </c>
      <c r="C660" s="11">
        <v>34</v>
      </c>
      <c r="D660" s="11">
        <v>92</v>
      </c>
      <c r="E660" s="12" t="str">
        <f t="shared" si="10"/>
        <v>51-100</v>
      </c>
      <c r="F660" s="13">
        <v>95670</v>
      </c>
      <c r="G660" s="11">
        <v>2</v>
      </c>
      <c r="H660" s="11">
        <v>2</v>
      </c>
      <c r="I660" s="11" t="s">
        <v>33</v>
      </c>
      <c r="J660" s="11">
        <v>0</v>
      </c>
      <c r="K660" s="11" t="s">
        <v>34</v>
      </c>
      <c r="L660" s="11" t="s">
        <v>34</v>
      </c>
      <c r="M660" s="11" t="s">
        <v>34</v>
      </c>
      <c r="N660" s="11" t="s">
        <v>34</v>
      </c>
      <c r="O660" s="11" t="s">
        <v>34</v>
      </c>
    </row>
    <row r="661" spans="1:15" x14ac:dyDescent="0.3">
      <c r="A661" s="11">
        <v>4126</v>
      </c>
      <c r="B661" s="11">
        <v>60</v>
      </c>
      <c r="C661" s="11">
        <v>34</v>
      </c>
      <c r="D661" s="11">
        <v>95</v>
      </c>
      <c r="E661" s="12" t="str">
        <f t="shared" si="10"/>
        <v>51-100</v>
      </c>
      <c r="F661" s="13">
        <v>94104</v>
      </c>
      <c r="G661" s="11">
        <v>2</v>
      </c>
      <c r="H661" s="11">
        <v>0.7</v>
      </c>
      <c r="I661" s="11" t="s">
        <v>37</v>
      </c>
      <c r="J661" s="11">
        <v>322</v>
      </c>
      <c r="K661" s="11" t="s">
        <v>34</v>
      </c>
      <c r="L661" s="11" t="s">
        <v>34</v>
      </c>
      <c r="M661" s="11" t="s">
        <v>34</v>
      </c>
      <c r="N661" s="11" t="s">
        <v>35</v>
      </c>
      <c r="O661" s="11" t="s">
        <v>35</v>
      </c>
    </row>
    <row r="662" spans="1:15" x14ac:dyDescent="0.3">
      <c r="A662" s="11">
        <v>4169</v>
      </c>
      <c r="B662" s="11">
        <v>60</v>
      </c>
      <c r="C662" s="11">
        <v>34</v>
      </c>
      <c r="D662" s="11">
        <v>139</v>
      </c>
      <c r="E662" s="12" t="str">
        <f t="shared" si="10"/>
        <v>100+</v>
      </c>
      <c r="F662" s="13">
        <v>95020</v>
      </c>
      <c r="G662" s="11">
        <v>4</v>
      </c>
      <c r="H662" s="11">
        <v>0.4</v>
      </c>
      <c r="I662" s="11" t="s">
        <v>33</v>
      </c>
      <c r="J662" s="11">
        <v>0</v>
      </c>
      <c r="K662" s="11" t="s">
        <v>35</v>
      </c>
      <c r="L662" s="11" t="s">
        <v>34</v>
      </c>
      <c r="M662" s="11" t="s">
        <v>34</v>
      </c>
      <c r="N662" s="11" t="s">
        <v>35</v>
      </c>
      <c r="O662" s="11" t="s">
        <v>34</v>
      </c>
    </row>
    <row r="663" spans="1:15" x14ac:dyDescent="0.3">
      <c r="A663" s="11">
        <v>4217</v>
      </c>
      <c r="B663" s="11">
        <v>60</v>
      </c>
      <c r="C663" s="11">
        <v>35</v>
      </c>
      <c r="D663" s="11">
        <v>173</v>
      </c>
      <c r="E663" s="12" t="str">
        <f t="shared" si="10"/>
        <v>100+</v>
      </c>
      <c r="F663" s="13">
        <v>90059</v>
      </c>
      <c r="G663" s="11">
        <v>3</v>
      </c>
      <c r="H663" s="11">
        <v>3.1</v>
      </c>
      <c r="I663" s="11" t="s">
        <v>36</v>
      </c>
      <c r="J663" s="11">
        <v>0</v>
      </c>
      <c r="K663" s="11" t="s">
        <v>35</v>
      </c>
      <c r="L663" s="11" t="s">
        <v>34</v>
      </c>
      <c r="M663" s="11" t="s">
        <v>34</v>
      </c>
      <c r="N663" s="11" t="s">
        <v>35</v>
      </c>
      <c r="O663" s="11" t="s">
        <v>34</v>
      </c>
    </row>
    <row r="664" spans="1:15" x14ac:dyDescent="0.3">
      <c r="A664" s="11">
        <v>4238</v>
      </c>
      <c r="B664" s="11">
        <v>60</v>
      </c>
      <c r="C664" s="11">
        <v>34</v>
      </c>
      <c r="D664" s="11">
        <v>78</v>
      </c>
      <c r="E664" s="12" t="str">
        <f t="shared" si="10"/>
        <v>51-100</v>
      </c>
      <c r="F664" s="13">
        <v>90401</v>
      </c>
      <c r="G664" s="11">
        <v>3</v>
      </c>
      <c r="H664" s="11">
        <v>4.4000000000000004</v>
      </c>
      <c r="I664" s="11" t="s">
        <v>33</v>
      </c>
      <c r="J664" s="11">
        <v>0</v>
      </c>
      <c r="K664" s="11" t="s">
        <v>34</v>
      </c>
      <c r="L664" s="11" t="s">
        <v>35</v>
      </c>
      <c r="M664" s="11" t="s">
        <v>34</v>
      </c>
      <c r="N664" s="11" t="s">
        <v>34</v>
      </c>
      <c r="O664" s="11" t="s">
        <v>34</v>
      </c>
    </row>
    <row r="665" spans="1:15" x14ac:dyDescent="0.3">
      <c r="A665" s="11">
        <v>4247</v>
      </c>
      <c r="B665" s="11">
        <v>60</v>
      </c>
      <c r="C665" s="11">
        <v>35</v>
      </c>
      <c r="D665" s="11">
        <v>24</v>
      </c>
      <c r="E665" s="12" t="str">
        <f t="shared" si="10"/>
        <v>0-50</v>
      </c>
      <c r="F665" s="13">
        <v>94920</v>
      </c>
      <c r="G665" s="11">
        <v>1</v>
      </c>
      <c r="H665" s="11">
        <v>1.5</v>
      </c>
      <c r="I665" s="11" t="s">
        <v>37</v>
      </c>
      <c r="J665" s="11">
        <v>0</v>
      </c>
      <c r="K665" s="11" t="s">
        <v>34</v>
      </c>
      <c r="L665" s="11" t="s">
        <v>34</v>
      </c>
      <c r="M665" s="11" t="s">
        <v>34</v>
      </c>
      <c r="N665" s="11" t="s">
        <v>34</v>
      </c>
      <c r="O665" s="11" t="s">
        <v>34</v>
      </c>
    </row>
    <row r="666" spans="1:15" x14ac:dyDescent="0.3">
      <c r="A666" s="11">
        <v>4383</v>
      </c>
      <c r="B666" s="11">
        <v>60</v>
      </c>
      <c r="C666" s="11">
        <v>34</v>
      </c>
      <c r="D666" s="11">
        <v>38</v>
      </c>
      <c r="E666" s="12" t="str">
        <f t="shared" si="10"/>
        <v>0-50</v>
      </c>
      <c r="F666" s="13">
        <v>92182</v>
      </c>
      <c r="G666" s="11">
        <v>3</v>
      </c>
      <c r="H666" s="11">
        <v>2.2000000000000002</v>
      </c>
      <c r="I666" s="11" t="s">
        <v>36</v>
      </c>
      <c r="J666" s="11">
        <v>0</v>
      </c>
      <c r="K666" s="11" t="s">
        <v>34</v>
      </c>
      <c r="L666" s="11" t="s">
        <v>35</v>
      </c>
      <c r="M666" s="11" t="s">
        <v>34</v>
      </c>
      <c r="N666" s="11" t="s">
        <v>34</v>
      </c>
      <c r="O666" s="11" t="s">
        <v>34</v>
      </c>
    </row>
    <row r="667" spans="1:15" x14ac:dyDescent="0.3">
      <c r="A667" s="11">
        <v>4402</v>
      </c>
      <c r="B667" s="11">
        <v>60</v>
      </c>
      <c r="C667" s="11">
        <v>35</v>
      </c>
      <c r="D667" s="11">
        <v>42</v>
      </c>
      <c r="E667" s="12" t="str">
        <f t="shared" si="10"/>
        <v>0-50</v>
      </c>
      <c r="F667" s="13">
        <v>91902</v>
      </c>
      <c r="G667" s="11">
        <v>3</v>
      </c>
      <c r="H667" s="11">
        <v>1.5</v>
      </c>
      <c r="I667" s="11" t="s">
        <v>33</v>
      </c>
      <c r="J667" s="11">
        <v>0</v>
      </c>
      <c r="K667" s="11" t="s">
        <v>34</v>
      </c>
      <c r="L667" s="11" t="s">
        <v>34</v>
      </c>
      <c r="M667" s="11" t="s">
        <v>34</v>
      </c>
      <c r="N667" s="11" t="s">
        <v>34</v>
      </c>
      <c r="O667" s="11" t="s">
        <v>35</v>
      </c>
    </row>
    <row r="668" spans="1:15" x14ac:dyDescent="0.3">
      <c r="A668" s="11">
        <v>4416</v>
      </c>
      <c r="B668" s="11">
        <v>60</v>
      </c>
      <c r="C668" s="11">
        <v>35</v>
      </c>
      <c r="D668" s="11">
        <v>65</v>
      </c>
      <c r="E668" s="12" t="str">
        <f t="shared" si="10"/>
        <v>51-100</v>
      </c>
      <c r="F668" s="13">
        <v>90245</v>
      </c>
      <c r="G668" s="11">
        <v>2</v>
      </c>
      <c r="H668" s="11">
        <v>1.5</v>
      </c>
      <c r="I668" s="11" t="s">
        <v>33</v>
      </c>
      <c r="J668" s="11">
        <v>220</v>
      </c>
      <c r="K668" s="11" t="s">
        <v>34</v>
      </c>
      <c r="L668" s="11" t="s">
        <v>34</v>
      </c>
      <c r="M668" s="11" t="s">
        <v>34</v>
      </c>
      <c r="N668" s="11" t="s">
        <v>34</v>
      </c>
      <c r="O668" s="11" t="s">
        <v>35</v>
      </c>
    </row>
    <row r="669" spans="1:15" x14ac:dyDescent="0.3">
      <c r="A669" s="11">
        <v>4437</v>
      </c>
      <c r="B669" s="11">
        <v>60</v>
      </c>
      <c r="C669" s="11">
        <v>35</v>
      </c>
      <c r="D669" s="11">
        <v>33</v>
      </c>
      <c r="E669" s="12" t="str">
        <f t="shared" si="10"/>
        <v>0-50</v>
      </c>
      <c r="F669" s="13">
        <v>90095</v>
      </c>
      <c r="G669" s="11">
        <v>2</v>
      </c>
      <c r="H669" s="11">
        <v>0.5</v>
      </c>
      <c r="I669" s="11" t="s">
        <v>37</v>
      </c>
      <c r="J669" s="11">
        <v>0</v>
      </c>
      <c r="K669" s="11" t="s">
        <v>34</v>
      </c>
      <c r="L669" s="11" t="s">
        <v>34</v>
      </c>
      <c r="M669" s="11" t="s">
        <v>34</v>
      </c>
      <c r="N669" s="11" t="s">
        <v>35</v>
      </c>
      <c r="O669" s="11" t="s">
        <v>34</v>
      </c>
    </row>
    <row r="670" spans="1:15" x14ac:dyDescent="0.3">
      <c r="A670" s="11">
        <v>4465</v>
      </c>
      <c r="B670" s="11">
        <v>60</v>
      </c>
      <c r="C670" s="11">
        <v>35</v>
      </c>
      <c r="D670" s="11">
        <v>29</v>
      </c>
      <c r="E670" s="12" t="str">
        <f t="shared" si="10"/>
        <v>0-50</v>
      </c>
      <c r="F670" s="13">
        <v>93943</v>
      </c>
      <c r="G670" s="11">
        <v>3</v>
      </c>
      <c r="H670" s="11">
        <v>0.2</v>
      </c>
      <c r="I670" s="11" t="s">
        <v>33</v>
      </c>
      <c r="J670" s="11">
        <v>79</v>
      </c>
      <c r="K670" s="11" t="s">
        <v>34</v>
      </c>
      <c r="L670" s="11" t="s">
        <v>34</v>
      </c>
      <c r="M670" s="11" t="s">
        <v>34</v>
      </c>
      <c r="N670" s="11" t="s">
        <v>35</v>
      </c>
      <c r="O670" s="11" t="s">
        <v>35</v>
      </c>
    </row>
    <row r="671" spans="1:15" x14ac:dyDescent="0.3">
      <c r="A671" s="11">
        <v>4707</v>
      </c>
      <c r="B671" s="11">
        <v>60</v>
      </c>
      <c r="C671" s="11">
        <v>36</v>
      </c>
      <c r="D671" s="11">
        <v>8</v>
      </c>
      <c r="E671" s="12" t="str">
        <f t="shared" si="10"/>
        <v>0-50</v>
      </c>
      <c r="F671" s="13">
        <v>92626</v>
      </c>
      <c r="G671" s="11">
        <v>2</v>
      </c>
      <c r="H671" s="11">
        <v>1</v>
      </c>
      <c r="I671" s="11" t="s">
        <v>33</v>
      </c>
      <c r="J671" s="11">
        <v>0</v>
      </c>
      <c r="K671" s="11" t="s">
        <v>34</v>
      </c>
      <c r="L671" s="11" t="s">
        <v>34</v>
      </c>
      <c r="M671" s="11" t="s">
        <v>34</v>
      </c>
      <c r="N671" s="11" t="s">
        <v>34</v>
      </c>
      <c r="O671" s="11" t="s">
        <v>34</v>
      </c>
    </row>
    <row r="672" spans="1:15" x14ac:dyDescent="0.3">
      <c r="A672" s="11">
        <v>4717</v>
      </c>
      <c r="B672" s="11">
        <v>60</v>
      </c>
      <c r="C672" s="11">
        <v>34</v>
      </c>
      <c r="D672" s="11">
        <v>83</v>
      </c>
      <c r="E672" s="12" t="str">
        <f t="shared" si="10"/>
        <v>51-100</v>
      </c>
      <c r="F672" s="13">
        <v>95616</v>
      </c>
      <c r="G672" s="11">
        <v>2</v>
      </c>
      <c r="H672" s="11">
        <v>1.4</v>
      </c>
      <c r="I672" s="11" t="s">
        <v>33</v>
      </c>
      <c r="J672" s="11">
        <v>75</v>
      </c>
      <c r="K672" s="11" t="s">
        <v>34</v>
      </c>
      <c r="L672" s="11" t="s">
        <v>35</v>
      </c>
      <c r="M672" s="11" t="s">
        <v>34</v>
      </c>
      <c r="N672" s="11" t="s">
        <v>35</v>
      </c>
      <c r="O672" s="11" t="s">
        <v>34</v>
      </c>
    </row>
    <row r="673" spans="1:15" x14ac:dyDescent="0.3">
      <c r="A673" s="11">
        <v>4815</v>
      </c>
      <c r="B673" s="11">
        <v>60</v>
      </c>
      <c r="C673" s="11">
        <v>34</v>
      </c>
      <c r="D673" s="11">
        <v>41</v>
      </c>
      <c r="E673" s="12" t="str">
        <f t="shared" si="10"/>
        <v>0-50</v>
      </c>
      <c r="F673" s="13">
        <v>90064</v>
      </c>
      <c r="G673" s="11">
        <v>3</v>
      </c>
      <c r="H673" s="11">
        <v>2.2000000000000002</v>
      </c>
      <c r="I673" s="11" t="s">
        <v>36</v>
      </c>
      <c r="J673" s="11">
        <v>0</v>
      </c>
      <c r="K673" s="11" t="s">
        <v>34</v>
      </c>
      <c r="L673" s="11" t="s">
        <v>34</v>
      </c>
      <c r="M673" s="11" t="s">
        <v>34</v>
      </c>
      <c r="N673" s="11" t="s">
        <v>34</v>
      </c>
      <c r="O673" s="11" t="s">
        <v>35</v>
      </c>
    </row>
    <row r="674" spans="1:15" x14ac:dyDescent="0.3">
      <c r="A674" s="11">
        <v>4823</v>
      </c>
      <c r="B674" s="11">
        <v>60</v>
      </c>
      <c r="C674" s="11">
        <v>36</v>
      </c>
      <c r="D674" s="11">
        <v>149</v>
      </c>
      <c r="E674" s="12" t="str">
        <f t="shared" si="10"/>
        <v>100+</v>
      </c>
      <c r="F674" s="13">
        <v>92007</v>
      </c>
      <c r="G674" s="11">
        <v>1</v>
      </c>
      <c r="H674" s="11">
        <v>4.7</v>
      </c>
      <c r="I674" s="11" t="s">
        <v>33</v>
      </c>
      <c r="J674" s="11">
        <v>0</v>
      </c>
      <c r="K674" s="11" t="s">
        <v>34</v>
      </c>
      <c r="L674" s="11" t="s">
        <v>34</v>
      </c>
      <c r="M674" s="11" t="s">
        <v>34</v>
      </c>
      <c r="N674" s="11" t="s">
        <v>35</v>
      </c>
      <c r="O674" s="11" t="s">
        <v>34</v>
      </c>
    </row>
    <row r="675" spans="1:15" x14ac:dyDescent="0.3">
      <c r="A675" s="11">
        <v>4885</v>
      </c>
      <c r="B675" s="11">
        <v>60</v>
      </c>
      <c r="C675" s="11">
        <v>34</v>
      </c>
      <c r="D675" s="11">
        <v>50</v>
      </c>
      <c r="E675" s="12" t="str">
        <f t="shared" si="10"/>
        <v>0-50</v>
      </c>
      <c r="F675" s="13">
        <v>95670</v>
      </c>
      <c r="G675" s="11">
        <v>3</v>
      </c>
      <c r="H675" s="11">
        <v>2.2000000000000002</v>
      </c>
      <c r="I675" s="11" t="s">
        <v>36</v>
      </c>
      <c r="J675" s="11">
        <v>0</v>
      </c>
      <c r="K675" s="11" t="s">
        <v>34</v>
      </c>
      <c r="L675" s="11" t="s">
        <v>34</v>
      </c>
      <c r="M675" s="11" t="s">
        <v>34</v>
      </c>
      <c r="N675" s="11" t="s">
        <v>35</v>
      </c>
      <c r="O675" s="11" t="s">
        <v>35</v>
      </c>
    </row>
    <row r="676" spans="1:15" x14ac:dyDescent="0.3">
      <c r="A676" s="11">
        <v>14</v>
      </c>
      <c r="B676" s="11">
        <v>59</v>
      </c>
      <c r="C676" s="11">
        <v>32</v>
      </c>
      <c r="D676" s="11">
        <v>40</v>
      </c>
      <c r="E676" s="12" t="str">
        <f t="shared" si="10"/>
        <v>0-50</v>
      </c>
      <c r="F676" s="13">
        <v>94920</v>
      </c>
      <c r="G676" s="13">
        <v>4</v>
      </c>
      <c r="H676" s="11">
        <v>2.5</v>
      </c>
      <c r="I676" s="11" t="s">
        <v>37</v>
      </c>
      <c r="J676" s="11">
        <v>0</v>
      </c>
      <c r="K676" s="11" t="s">
        <v>34</v>
      </c>
      <c r="L676" s="11" t="s">
        <v>34</v>
      </c>
      <c r="M676" s="11" t="s">
        <v>34</v>
      </c>
      <c r="N676" s="11" t="s">
        <v>35</v>
      </c>
      <c r="O676" s="11" t="s">
        <v>34</v>
      </c>
    </row>
    <row r="677" spans="1:15" x14ac:dyDescent="0.3">
      <c r="A677" s="11">
        <v>31</v>
      </c>
      <c r="B677" s="11">
        <v>59</v>
      </c>
      <c r="C677" s="11">
        <v>35</v>
      </c>
      <c r="D677" s="11">
        <v>35</v>
      </c>
      <c r="E677" s="12" t="str">
        <f t="shared" si="10"/>
        <v>0-50</v>
      </c>
      <c r="F677" s="13">
        <v>93106</v>
      </c>
      <c r="G677" s="11">
        <v>1</v>
      </c>
      <c r="H677" s="11">
        <v>1.2</v>
      </c>
      <c r="I677" s="11" t="s">
        <v>36</v>
      </c>
      <c r="J677" s="11">
        <v>122</v>
      </c>
      <c r="K677" s="11" t="s">
        <v>34</v>
      </c>
      <c r="L677" s="11" t="s">
        <v>34</v>
      </c>
      <c r="M677" s="11" t="s">
        <v>34</v>
      </c>
      <c r="N677" s="11" t="s">
        <v>35</v>
      </c>
      <c r="O677" s="11" t="s">
        <v>34</v>
      </c>
    </row>
    <row r="678" spans="1:15" x14ac:dyDescent="0.3">
      <c r="A678" s="11">
        <v>37</v>
      </c>
      <c r="B678" s="11">
        <v>59</v>
      </c>
      <c r="C678" s="11">
        <v>35</v>
      </c>
      <c r="D678" s="11">
        <v>121</v>
      </c>
      <c r="E678" s="12" t="str">
        <f t="shared" si="10"/>
        <v>100+</v>
      </c>
      <c r="F678" s="13">
        <v>94720</v>
      </c>
      <c r="G678" s="11">
        <v>1</v>
      </c>
      <c r="H678" s="11">
        <v>2.9</v>
      </c>
      <c r="I678" s="11" t="s">
        <v>33</v>
      </c>
      <c r="J678" s="11">
        <v>0</v>
      </c>
      <c r="K678" s="11" t="s">
        <v>34</v>
      </c>
      <c r="L678" s="11" t="s">
        <v>34</v>
      </c>
      <c r="M678" s="11" t="s">
        <v>34</v>
      </c>
      <c r="N678" s="11" t="s">
        <v>34</v>
      </c>
      <c r="O678" s="11" t="s">
        <v>35</v>
      </c>
    </row>
    <row r="679" spans="1:15" x14ac:dyDescent="0.3">
      <c r="A679" s="11">
        <v>66</v>
      </c>
      <c r="B679" s="11">
        <v>59</v>
      </c>
      <c r="C679" s="11">
        <v>35</v>
      </c>
      <c r="D679" s="11">
        <v>131</v>
      </c>
      <c r="E679" s="12" t="str">
        <f t="shared" si="10"/>
        <v>100+</v>
      </c>
      <c r="F679" s="13">
        <v>91360</v>
      </c>
      <c r="G679" s="11">
        <v>1</v>
      </c>
      <c r="H679" s="11">
        <v>3.8</v>
      </c>
      <c r="I679" s="11" t="s">
        <v>33</v>
      </c>
      <c r="J679" s="11">
        <v>0</v>
      </c>
      <c r="K679" s="11" t="s">
        <v>34</v>
      </c>
      <c r="L679" s="11" t="s">
        <v>34</v>
      </c>
      <c r="M679" s="11" t="s">
        <v>34</v>
      </c>
      <c r="N679" s="11" t="s">
        <v>35</v>
      </c>
      <c r="O679" s="11" t="s">
        <v>35</v>
      </c>
    </row>
    <row r="680" spans="1:15" x14ac:dyDescent="0.3">
      <c r="A680" s="11">
        <v>137</v>
      </c>
      <c r="B680" s="11">
        <v>59</v>
      </c>
      <c r="C680" s="11">
        <v>32</v>
      </c>
      <c r="D680" s="11">
        <v>49</v>
      </c>
      <c r="E680" s="12" t="str">
        <f t="shared" si="10"/>
        <v>0-50</v>
      </c>
      <c r="F680" s="13">
        <v>95035</v>
      </c>
      <c r="G680" s="11">
        <v>4</v>
      </c>
      <c r="H680" s="11">
        <v>2.5</v>
      </c>
      <c r="I680" s="11" t="s">
        <v>37</v>
      </c>
      <c r="J680" s="11">
        <v>0</v>
      </c>
      <c r="K680" s="11" t="s">
        <v>34</v>
      </c>
      <c r="L680" s="11" t="s">
        <v>34</v>
      </c>
      <c r="M680" s="11" t="s">
        <v>34</v>
      </c>
      <c r="N680" s="11" t="s">
        <v>35</v>
      </c>
      <c r="O680" s="11" t="s">
        <v>34</v>
      </c>
    </row>
    <row r="681" spans="1:15" x14ac:dyDescent="0.3">
      <c r="A681" s="11">
        <v>139</v>
      </c>
      <c r="B681" s="11">
        <v>59</v>
      </c>
      <c r="C681" s="11">
        <v>34</v>
      </c>
      <c r="D681" s="11">
        <v>42</v>
      </c>
      <c r="E681" s="12" t="str">
        <f t="shared" si="10"/>
        <v>0-50</v>
      </c>
      <c r="F681" s="13">
        <v>94928</v>
      </c>
      <c r="G681" s="11">
        <v>3</v>
      </c>
      <c r="H681" s="11">
        <v>1.5</v>
      </c>
      <c r="I681" s="11" t="s">
        <v>33</v>
      </c>
      <c r="J681" s="11">
        <v>0</v>
      </c>
      <c r="K681" s="11" t="s">
        <v>34</v>
      </c>
      <c r="L681" s="11" t="s">
        <v>35</v>
      </c>
      <c r="M681" s="11" t="s">
        <v>35</v>
      </c>
      <c r="N681" s="11" t="s">
        <v>34</v>
      </c>
      <c r="O681" s="11" t="s">
        <v>35</v>
      </c>
    </row>
    <row r="682" spans="1:15" x14ac:dyDescent="0.3">
      <c r="A682" s="11">
        <v>140</v>
      </c>
      <c r="B682" s="11">
        <v>59</v>
      </c>
      <c r="C682" s="11">
        <v>35</v>
      </c>
      <c r="D682" s="11">
        <v>18</v>
      </c>
      <c r="E682" s="12" t="str">
        <f t="shared" si="10"/>
        <v>0-50</v>
      </c>
      <c r="F682" s="13">
        <v>93305</v>
      </c>
      <c r="G682" s="11">
        <v>1</v>
      </c>
      <c r="H682" s="11">
        <v>1.2</v>
      </c>
      <c r="I682" s="11" t="s">
        <v>36</v>
      </c>
      <c r="J682" s="11">
        <v>0</v>
      </c>
      <c r="K682" s="11" t="s">
        <v>34</v>
      </c>
      <c r="L682" s="11" t="s">
        <v>34</v>
      </c>
      <c r="M682" s="11" t="s">
        <v>34</v>
      </c>
      <c r="N682" s="11" t="s">
        <v>35</v>
      </c>
      <c r="O682" s="11" t="s">
        <v>34</v>
      </c>
    </row>
    <row r="683" spans="1:15" x14ac:dyDescent="0.3">
      <c r="A683" s="11">
        <v>146</v>
      </c>
      <c r="B683" s="11">
        <v>59</v>
      </c>
      <c r="C683" s="11">
        <v>35</v>
      </c>
      <c r="D683" s="11">
        <v>124</v>
      </c>
      <c r="E683" s="12" t="str">
        <f t="shared" si="10"/>
        <v>100+</v>
      </c>
      <c r="F683" s="13">
        <v>90007</v>
      </c>
      <c r="G683" s="11">
        <v>1</v>
      </c>
      <c r="H683" s="11">
        <v>7.4</v>
      </c>
      <c r="I683" s="11" t="s">
        <v>33</v>
      </c>
      <c r="J683" s="11">
        <v>0</v>
      </c>
      <c r="K683" s="11" t="s">
        <v>34</v>
      </c>
      <c r="L683" s="11" t="s">
        <v>34</v>
      </c>
      <c r="M683" s="11" t="s">
        <v>34</v>
      </c>
      <c r="N683" s="11" t="s">
        <v>34</v>
      </c>
      <c r="O683" s="11" t="s">
        <v>35</v>
      </c>
    </row>
    <row r="684" spans="1:15" x14ac:dyDescent="0.3">
      <c r="A684" s="11">
        <v>324</v>
      </c>
      <c r="B684" s="11">
        <v>59</v>
      </c>
      <c r="C684" s="11">
        <v>34</v>
      </c>
      <c r="D684" s="11">
        <v>99</v>
      </c>
      <c r="E684" s="12" t="str">
        <f t="shared" si="10"/>
        <v>51-100</v>
      </c>
      <c r="F684" s="13">
        <v>90034</v>
      </c>
      <c r="G684" s="11">
        <v>1</v>
      </c>
      <c r="H684" s="11">
        <v>4.4000000000000004</v>
      </c>
      <c r="I684" s="11" t="s">
        <v>33</v>
      </c>
      <c r="J684" s="11">
        <v>0</v>
      </c>
      <c r="K684" s="11" t="s">
        <v>35</v>
      </c>
      <c r="L684" s="11" t="s">
        <v>34</v>
      </c>
      <c r="M684" s="11" t="s">
        <v>34</v>
      </c>
      <c r="N684" s="11" t="s">
        <v>34</v>
      </c>
      <c r="O684" s="11" t="s">
        <v>34</v>
      </c>
    </row>
    <row r="685" spans="1:15" x14ac:dyDescent="0.3">
      <c r="A685" s="11">
        <v>333</v>
      </c>
      <c r="B685" s="11">
        <v>59</v>
      </c>
      <c r="C685" s="11">
        <v>33</v>
      </c>
      <c r="D685" s="11">
        <v>42</v>
      </c>
      <c r="E685" s="12" t="str">
        <f t="shared" si="10"/>
        <v>0-50</v>
      </c>
      <c r="F685" s="13">
        <v>95630</v>
      </c>
      <c r="G685" s="11">
        <v>1</v>
      </c>
      <c r="H685" s="11">
        <v>0.8</v>
      </c>
      <c r="I685" s="11" t="s">
        <v>37</v>
      </c>
      <c r="J685" s="11">
        <v>0</v>
      </c>
      <c r="K685" s="11" t="s">
        <v>34</v>
      </c>
      <c r="L685" s="11" t="s">
        <v>34</v>
      </c>
      <c r="M685" s="11" t="s">
        <v>34</v>
      </c>
      <c r="N685" s="11" t="s">
        <v>35</v>
      </c>
      <c r="O685" s="11" t="s">
        <v>34</v>
      </c>
    </row>
    <row r="686" spans="1:15" x14ac:dyDescent="0.3">
      <c r="A686" s="11">
        <v>341</v>
      </c>
      <c r="B686" s="11">
        <v>59</v>
      </c>
      <c r="C686" s="11">
        <v>34</v>
      </c>
      <c r="D686" s="11">
        <v>91</v>
      </c>
      <c r="E686" s="12" t="str">
        <f t="shared" si="10"/>
        <v>51-100</v>
      </c>
      <c r="F686" s="13">
        <v>93524</v>
      </c>
      <c r="G686" s="11">
        <v>1</v>
      </c>
      <c r="H686" s="11">
        <v>2.6</v>
      </c>
      <c r="I686" s="11" t="s">
        <v>33</v>
      </c>
      <c r="J686" s="11">
        <v>0</v>
      </c>
      <c r="K686" s="11" t="s">
        <v>34</v>
      </c>
      <c r="L686" s="11" t="s">
        <v>34</v>
      </c>
      <c r="M686" s="11" t="s">
        <v>34</v>
      </c>
      <c r="N686" s="11" t="s">
        <v>35</v>
      </c>
      <c r="O686" s="11" t="s">
        <v>35</v>
      </c>
    </row>
    <row r="687" spans="1:15" x14ac:dyDescent="0.3">
      <c r="A687" s="11">
        <v>501</v>
      </c>
      <c r="B687" s="11">
        <v>59</v>
      </c>
      <c r="C687" s="11">
        <v>33</v>
      </c>
      <c r="D687" s="11">
        <v>34</v>
      </c>
      <c r="E687" s="12" t="str">
        <f t="shared" si="10"/>
        <v>0-50</v>
      </c>
      <c r="F687" s="13">
        <v>92177</v>
      </c>
      <c r="G687" s="11">
        <v>2</v>
      </c>
      <c r="H687" s="11">
        <v>0.3</v>
      </c>
      <c r="I687" s="11" t="s">
        <v>33</v>
      </c>
      <c r="J687" s="11">
        <v>0</v>
      </c>
      <c r="K687" s="11" t="s">
        <v>34</v>
      </c>
      <c r="L687" s="11" t="s">
        <v>34</v>
      </c>
      <c r="M687" s="11" t="s">
        <v>34</v>
      </c>
      <c r="N687" s="11" t="s">
        <v>34</v>
      </c>
      <c r="O687" s="11" t="s">
        <v>34</v>
      </c>
    </row>
    <row r="688" spans="1:15" x14ac:dyDescent="0.3">
      <c r="A688" s="11">
        <v>552</v>
      </c>
      <c r="B688" s="11">
        <v>59</v>
      </c>
      <c r="C688" s="11">
        <v>34</v>
      </c>
      <c r="D688" s="11">
        <v>14</v>
      </c>
      <c r="E688" s="12" t="str">
        <f t="shared" si="10"/>
        <v>0-50</v>
      </c>
      <c r="F688" s="13">
        <v>93118</v>
      </c>
      <c r="G688" s="11">
        <v>1</v>
      </c>
      <c r="H688" s="11">
        <v>0.1</v>
      </c>
      <c r="I688" s="11" t="s">
        <v>33</v>
      </c>
      <c r="J688" s="11">
        <v>0</v>
      </c>
      <c r="K688" s="11" t="s">
        <v>34</v>
      </c>
      <c r="L688" s="11" t="s">
        <v>34</v>
      </c>
      <c r="M688" s="11" t="s">
        <v>34</v>
      </c>
      <c r="N688" s="11" t="s">
        <v>35</v>
      </c>
      <c r="O688" s="11" t="s">
        <v>35</v>
      </c>
    </row>
    <row r="689" spans="1:15" x14ac:dyDescent="0.3">
      <c r="A689" s="11">
        <v>691</v>
      </c>
      <c r="B689" s="11">
        <v>59</v>
      </c>
      <c r="C689" s="11">
        <v>34</v>
      </c>
      <c r="D689" s="11">
        <v>52</v>
      </c>
      <c r="E689" s="12" t="str">
        <f t="shared" si="10"/>
        <v>51-100</v>
      </c>
      <c r="F689" s="13">
        <v>94115</v>
      </c>
      <c r="G689" s="11">
        <v>2</v>
      </c>
      <c r="H689" s="11">
        <v>1.6</v>
      </c>
      <c r="I689" s="11" t="s">
        <v>36</v>
      </c>
      <c r="J689" s="11">
        <v>75</v>
      </c>
      <c r="K689" s="11" t="s">
        <v>34</v>
      </c>
      <c r="L689" s="11" t="s">
        <v>34</v>
      </c>
      <c r="M689" s="11" t="s">
        <v>34</v>
      </c>
      <c r="N689" s="11" t="s">
        <v>35</v>
      </c>
      <c r="O689" s="11" t="s">
        <v>34</v>
      </c>
    </row>
    <row r="690" spans="1:15" x14ac:dyDescent="0.3">
      <c r="A690" s="11">
        <v>718</v>
      </c>
      <c r="B690" s="11">
        <v>59</v>
      </c>
      <c r="C690" s="11">
        <v>34</v>
      </c>
      <c r="D690" s="11">
        <v>94</v>
      </c>
      <c r="E690" s="12" t="str">
        <f t="shared" si="10"/>
        <v>51-100</v>
      </c>
      <c r="F690" s="13">
        <v>93940</v>
      </c>
      <c r="G690" s="11">
        <v>3</v>
      </c>
      <c r="H690" s="11">
        <v>0.5</v>
      </c>
      <c r="I690" s="11" t="s">
        <v>33</v>
      </c>
      <c r="J690" s="11">
        <v>0</v>
      </c>
      <c r="K690" s="11" t="s">
        <v>34</v>
      </c>
      <c r="L690" s="11" t="s">
        <v>34</v>
      </c>
      <c r="M690" s="11" t="s">
        <v>34</v>
      </c>
      <c r="N690" s="11" t="s">
        <v>34</v>
      </c>
      <c r="O690" s="11" t="s">
        <v>35</v>
      </c>
    </row>
    <row r="691" spans="1:15" x14ac:dyDescent="0.3">
      <c r="A691" s="11">
        <v>856</v>
      </c>
      <c r="B691" s="11">
        <v>59</v>
      </c>
      <c r="C691" s="11">
        <v>33</v>
      </c>
      <c r="D691" s="11">
        <v>113</v>
      </c>
      <c r="E691" s="12" t="str">
        <f t="shared" si="10"/>
        <v>100+</v>
      </c>
      <c r="F691" s="13">
        <v>92152</v>
      </c>
      <c r="G691" s="11">
        <v>2</v>
      </c>
      <c r="H691" s="11">
        <v>2</v>
      </c>
      <c r="I691" s="11" t="s">
        <v>33</v>
      </c>
      <c r="J691" s="11">
        <v>77</v>
      </c>
      <c r="K691" s="11" t="s">
        <v>34</v>
      </c>
      <c r="L691" s="11" t="s">
        <v>34</v>
      </c>
      <c r="M691" s="11" t="s">
        <v>34</v>
      </c>
      <c r="N691" s="11" t="s">
        <v>35</v>
      </c>
      <c r="O691" s="11" t="s">
        <v>34</v>
      </c>
    </row>
    <row r="692" spans="1:15" x14ac:dyDescent="0.3">
      <c r="A692" s="11">
        <v>952</v>
      </c>
      <c r="B692" s="11">
        <v>59</v>
      </c>
      <c r="C692" s="11">
        <v>34</v>
      </c>
      <c r="D692" s="11">
        <v>83</v>
      </c>
      <c r="E692" s="12" t="str">
        <f t="shared" si="10"/>
        <v>51-100</v>
      </c>
      <c r="F692" s="13">
        <v>94105</v>
      </c>
      <c r="G692" s="11">
        <v>2</v>
      </c>
      <c r="H692" s="11">
        <v>3.4</v>
      </c>
      <c r="I692" s="11" t="s">
        <v>36</v>
      </c>
      <c r="J692" s="11">
        <v>0</v>
      </c>
      <c r="K692" s="11" t="s">
        <v>35</v>
      </c>
      <c r="L692" s="11" t="s">
        <v>34</v>
      </c>
      <c r="M692" s="11" t="s">
        <v>34</v>
      </c>
      <c r="N692" s="11" t="s">
        <v>35</v>
      </c>
      <c r="O692" s="11" t="s">
        <v>34</v>
      </c>
    </row>
    <row r="693" spans="1:15" x14ac:dyDescent="0.3">
      <c r="A693" s="11">
        <v>956</v>
      </c>
      <c r="B693" s="11">
        <v>59</v>
      </c>
      <c r="C693" s="11">
        <v>35</v>
      </c>
      <c r="D693" s="11">
        <v>14</v>
      </c>
      <c r="E693" s="12" t="str">
        <f t="shared" si="10"/>
        <v>0-50</v>
      </c>
      <c r="F693" s="13">
        <v>90840</v>
      </c>
      <c r="G693" s="11">
        <v>4</v>
      </c>
      <c r="H693" s="11">
        <v>0.7</v>
      </c>
      <c r="I693" s="11" t="s">
        <v>33</v>
      </c>
      <c r="J693" s="11">
        <v>0</v>
      </c>
      <c r="K693" s="11" t="s">
        <v>34</v>
      </c>
      <c r="L693" s="11" t="s">
        <v>34</v>
      </c>
      <c r="M693" s="11" t="s">
        <v>34</v>
      </c>
      <c r="N693" s="11" t="s">
        <v>35</v>
      </c>
      <c r="O693" s="11" t="s">
        <v>34</v>
      </c>
    </row>
    <row r="694" spans="1:15" x14ac:dyDescent="0.3">
      <c r="A694" s="11">
        <v>1001</v>
      </c>
      <c r="B694" s="11">
        <v>59</v>
      </c>
      <c r="C694" s="11">
        <v>35</v>
      </c>
      <c r="D694" s="11">
        <v>8</v>
      </c>
      <c r="E694" s="12" t="str">
        <f t="shared" si="10"/>
        <v>0-50</v>
      </c>
      <c r="F694" s="13">
        <v>92691</v>
      </c>
      <c r="G694" s="11">
        <v>4</v>
      </c>
      <c r="H694" s="11">
        <v>0.7</v>
      </c>
      <c r="I694" s="11" t="s">
        <v>33</v>
      </c>
      <c r="J694" s="11">
        <v>91</v>
      </c>
      <c r="K694" s="11" t="s">
        <v>34</v>
      </c>
      <c r="L694" s="11" t="s">
        <v>35</v>
      </c>
      <c r="M694" s="11" t="s">
        <v>34</v>
      </c>
      <c r="N694" s="11" t="s">
        <v>34</v>
      </c>
      <c r="O694" s="11" t="s">
        <v>34</v>
      </c>
    </row>
    <row r="695" spans="1:15" x14ac:dyDescent="0.3">
      <c r="A695" s="11">
        <v>1059</v>
      </c>
      <c r="B695" s="11">
        <v>59</v>
      </c>
      <c r="C695" s="11">
        <v>34</v>
      </c>
      <c r="D695" s="11">
        <v>24</v>
      </c>
      <c r="E695" s="12" t="str">
        <f t="shared" si="10"/>
        <v>0-50</v>
      </c>
      <c r="F695" s="13">
        <v>94105</v>
      </c>
      <c r="G695" s="11">
        <v>2</v>
      </c>
      <c r="H695" s="11">
        <v>0.2</v>
      </c>
      <c r="I695" s="11" t="s">
        <v>36</v>
      </c>
      <c r="J695" s="11">
        <v>86</v>
      </c>
      <c r="K695" s="11" t="s">
        <v>34</v>
      </c>
      <c r="L695" s="11" t="s">
        <v>34</v>
      </c>
      <c r="M695" s="11" t="s">
        <v>34</v>
      </c>
      <c r="N695" s="11" t="s">
        <v>35</v>
      </c>
      <c r="O695" s="11" t="s">
        <v>34</v>
      </c>
    </row>
    <row r="696" spans="1:15" x14ac:dyDescent="0.3">
      <c r="A696" s="11">
        <v>1061</v>
      </c>
      <c r="B696" s="11">
        <v>59</v>
      </c>
      <c r="C696" s="11">
        <v>34</v>
      </c>
      <c r="D696" s="11">
        <v>23</v>
      </c>
      <c r="E696" s="12" t="str">
        <f t="shared" si="10"/>
        <v>0-50</v>
      </c>
      <c r="F696" s="13">
        <v>93111</v>
      </c>
      <c r="G696" s="11">
        <v>1</v>
      </c>
      <c r="H696" s="11">
        <v>0.1</v>
      </c>
      <c r="I696" s="11" t="s">
        <v>33</v>
      </c>
      <c r="J696" s="11">
        <v>0</v>
      </c>
      <c r="K696" s="11" t="s">
        <v>34</v>
      </c>
      <c r="L696" s="11" t="s">
        <v>34</v>
      </c>
      <c r="M696" s="11" t="s">
        <v>34</v>
      </c>
      <c r="N696" s="11" t="s">
        <v>34</v>
      </c>
      <c r="O696" s="11" t="s">
        <v>35</v>
      </c>
    </row>
    <row r="697" spans="1:15" x14ac:dyDescent="0.3">
      <c r="A697" s="11">
        <v>1089</v>
      </c>
      <c r="B697" s="11">
        <v>59</v>
      </c>
      <c r="C697" s="11">
        <v>35</v>
      </c>
      <c r="D697" s="11">
        <v>95</v>
      </c>
      <c r="E697" s="12" t="str">
        <f t="shared" si="10"/>
        <v>51-100</v>
      </c>
      <c r="F697" s="13">
        <v>95521</v>
      </c>
      <c r="G697" s="11">
        <v>1</v>
      </c>
      <c r="H697" s="11">
        <v>3.8</v>
      </c>
      <c r="I697" s="11" t="s">
        <v>33</v>
      </c>
      <c r="J697" s="11">
        <v>0</v>
      </c>
      <c r="K697" s="11" t="s">
        <v>34</v>
      </c>
      <c r="L697" s="11" t="s">
        <v>34</v>
      </c>
      <c r="M697" s="11" t="s">
        <v>34</v>
      </c>
      <c r="N697" s="11" t="s">
        <v>35</v>
      </c>
      <c r="O697" s="11" t="s">
        <v>35</v>
      </c>
    </row>
    <row r="698" spans="1:15" x14ac:dyDescent="0.3">
      <c r="A698" s="11">
        <v>1155</v>
      </c>
      <c r="B698" s="11">
        <v>59</v>
      </c>
      <c r="C698" s="11">
        <v>35</v>
      </c>
      <c r="D698" s="11">
        <v>42</v>
      </c>
      <c r="E698" s="12" t="str">
        <f t="shared" si="10"/>
        <v>0-50</v>
      </c>
      <c r="F698" s="13">
        <v>93555</v>
      </c>
      <c r="G698" s="11">
        <v>1</v>
      </c>
      <c r="H698" s="11">
        <v>1.8</v>
      </c>
      <c r="I698" s="11" t="s">
        <v>36</v>
      </c>
      <c r="J698" s="11">
        <v>0</v>
      </c>
      <c r="K698" s="11" t="s">
        <v>34</v>
      </c>
      <c r="L698" s="11" t="s">
        <v>34</v>
      </c>
      <c r="M698" s="11" t="s">
        <v>34</v>
      </c>
      <c r="N698" s="11" t="s">
        <v>35</v>
      </c>
      <c r="O698" s="11" t="s">
        <v>34</v>
      </c>
    </row>
    <row r="699" spans="1:15" x14ac:dyDescent="0.3">
      <c r="A699" s="11">
        <v>1225</v>
      </c>
      <c r="B699" s="11">
        <v>59</v>
      </c>
      <c r="C699" s="11">
        <v>35</v>
      </c>
      <c r="D699" s="11">
        <v>45</v>
      </c>
      <c r="E699" s="12" t="str">
        <f t="shared" si="10"/>
        <v>0-50</v>
      </c>
      <c r="F699" s="13">
        <v>94920</v>
      </c>
      <c r="G699" s="11">
        <v>1</v>
      </c>
      <c r="H699" s="11">
        <v>1.8</v>
      </c>
      <c r="I699" s="11" t="s">
        <v>36</v>
      </c>
      <c r="J699" s="11">
        <v>0</v>
      </c>
      <c r="K699" s="11" t="s">
        <v>34</v>
      </c>
      <c r="L699" s="11" t="s">
        <v>34</v>
      </c>
      <c r="M699" s="11" t="s">
        <v>34</v>
      </c>
      <c r="N699" s="11" t="s">
        <v>35</v>
      </c>
      <c r="O699" s="11" t="s">
        <v>34</v>
      </c>
    </row>
    <row r="700" spans="1:15" x14ac:dyDescent="0.3">
      <c r="A700" s="11">
        <v>1352</v>
      </c>
      <c r="B700" s="11">
        <v>59</v>
      </c>
      <c r="C700" s="11">
        <v>35</v>
      </c>
      <c r="D700" s="11">
        <v>84</v>
      </c>
      <c r="E700" s="12" t="str">
        <f t="shared" si="10"/>
        <v>51-100</v>
      </c>
      <c r="F700" s="13">
        <v>94588</v>
      </c>
      <c r="G700" s="11">
        <v>1</v>
      </c>
      <c r="H700" s="11">
        <v>1.8</v>
      </c>
      <c r="I700" s="11" t="s">
        <v>36</v>
      </c>
      <c r="J700" s="11">
        <v>0</v>
      </c>
      <c r="K700" s="11" t="s">
        <v>34</v>
      </c>
      <c r="L700" s="11" t="s">
        <v>34</v>
      </c>
      <c r="M700" s="11" t="s">
        <v>34</v>
      </c>
      <c r="N700" s="11" t="s">
        <v>35</v>
      </c>
      <c r="O700" s="11" t="s">
        <v>35</v>
      </c>
    </row>
    <row r="701" spans="1:15" x14ac:dyDescent="0.3">
      <c r="A701" s="11">
        <v>1375</v>
      </c>
      <c r="B701" s="11">
        <v>59</v>
      </c>
      <c r="C701" s="11">
        <v>34</v>
      </c>
      <c r="D701" s="11">
        <v>84</v>
      </c>
      <c r="E701" s="12" t="str">
        <f t="shared" si="10"/>
        <v>51-100</v>
      </c>
      <c r="F701" s="13">
        <v>94043</v>
      </c>
      <c r="G701" s="11">
        <v>3</v>
      </c>
      <c r="H701" s="11">
        <v>1.6</v>
      </c>
      <c r="I701" s="11" t="s">
        <v>36</v>
      </c>
      <c r="J701" s="11">
        <v>0</v>
      </c>
      <c r="K701" s="11" t="s">
        <v>34</v>
      </c>
      <c r="L701" s="11" t="s">
        <v>34</v>
      </c>
      <c r="M701" s="11" t="s">
        <v>34</v>
      </c>
      <c r="N701" s="11" t="s">
        <v>35</v>
      </c>
      <c r="O701" s="11" t="s">
        <v>34</v>
      </c>
    </row>
    <row r="702" spans="1:15" x14ac:dyDescent="0.3">
      <c r="A702" s="11">
        <v>1413</v>
      </c>
      <c r="B702" s="11">
        <v>59</v>
      </c>
      <c r="C702" s="11">
        <v>33</v>
      </c>
      <c r="D702" s="11">
        <v>100</v>
      </c>
      <c r="E702" s="12" t="str">
        <f t="shared" si="10"/>
        <v>51-100</v>
      </c>
      <c r="F702" s="13">
        <v>95064</v>
      </c>
      <c r="G702" s="11">
        <v>2</v>
      </c>
      <c r="H702" s="11">
        <v>2</v>
      </c>
      <c r="I702" s="11" t="s">
        <v>33</v>
      </c>
      <c r="J702" s="11">
        <v>127</v>
      </c>
      <c r="K702" s="11" t="s">
        <v>34</v>
      </c>
      <c r="L702" s="11" t="s">
        <v>34</v>
      </c>
      <c r="M702" s="11" t="s">
        <v>34</v>
      </c>
      <c r="N702" s="11" t="s">
        <v>34</v>
      </c>
      <c r="O702" s="11" t="s">
        <v>34</v>
      </c>
    </row>
    <row r="703" spans="1:15" x14ac:dyDescent="0.3">
      <c r="A703" s="11">
        <v>1415</v>
      </c>
      <c r="B703" s="11">
        <v>59</v>
      </c>
      <c r="C703" s="11">
        <v>33</v>
      </c>
      <c r="D703" s="11">
        <v>68</v>
      </c>
      <c r="E703" s="12" t="str">
        <f t="shared" si="10"/>
        <v>51-100</v>
      </c>
      <c r="F703" s="13">
        <v>94105</v>
      </c>
      <c r="G703" s="11">
        <v>2</v>
      </c>
      <c r="H703" s="11">
        <v>2.2999999999999998</v>
      </c>
      <c r="I703" s="11" t="s">
        <v>36</v>
      </c>
      <c r="J703" s="11">
        <v>128</v>
      </c>
      <c r="K703" s="11" t="s">
        <v>34</v>
      </c>
      <c r="L703" s="11" t="s">
        <v>35</v>
      </c>
      <c r="M703" s="11" t="s">
        <v>34</v>
      </c>
      <c r="N703" s="11" t="s">
        <v>35</v>
      </c>
      <c r="O703" s="11" t="s">
        <v>34</v>
      </c>
    </row>
    <row r="704" spans="1:15" x14ac:dyDescent="0.3">
      <c r="A704" s="11">
        <v>1440</v>
      </c>
      <c r="B704" s="11">
        <v>59</v>
      </c>
      <c r="C704" s="11">
        <v>29</v>
      </c>
      <c r="D704" s="11">
        <v>61</v>
      </c>
      <c r="E704" s="12" t="str">
        <f t="shared" si="10"/>
        <v>51-100</v>
      </c>
      <c r="F704" s="13">
        <v>94025</v>
      </c>
      <c r="G704" s="11">
        <v>1</v>
      </c>
      <c r="H704" s="11">
        <v>1.4</v>
      </c>
      <c r="I704" s="11" t="s">
        <v>36</v>
      </c>
      <c r="J704" s="11">
        <v>0</v>
      </c>
      <c r="K704" s="11" t="s">
        <v>34</v>
      </c>
      <c r="L704" s="11" t="s">
        <v>34</v>
      </c>
      <c r="M704" s="11" t="s">
        <v>34</v>
      </c>
      <c r="N704" s="11" t="s">
        <v>34</v>
      </c>
      <c r="O704" s="11" t="s">
        <v>34</v>
      </c>
    </row>
    <row r="705" spans="1:15" x14ac:dyDescent="0.3">
      <c r="A705" s="11">
        <v>1451</v>
      </c>
      <c r="B705" s="11">
        <v>59</v>
      </c>
      <c r="C705" s="11">
        <v>34</v>
      </c>
      <c r="D705" s="11">
        <v>80</v>
      </c>
      <c r="E705" s="12" t="str">
        <f t="shared" si="10"/>
        <v>51-100</v>
      </c>
      <c r="F705" s="13">
        <v>90086</v>
      </c>
      <c r="G705" s="11">
        <v>3</v>
      </c>
      <c r="H705" s="11">
        <v>0.5</v>
      </c>
      <c r="I705" s="11" t="s">
        <v>33</v>
      </c>
      <c r="J705" s="11">
        <v>0</v>
      </c>
      <c r="K705" s="11" t="s">
        <v>34</v>
      </c>
      <c r="L705" s="11" t="s">
        <v>34</v>
      </c>
      <c r="M705" s="11" t="s">
        <v>34</v>
      </c>
      <c r="N705" s="11" t="s">
        <v>35</v>
      </c>
      <c r="O705" s="11" t="s">
        <v>35</v>
      </c>
    </row>
    <row r="706" spans="1:15" x14ac:dyDescent="0.3">
      <c r="A706" s="11">
        <v>1470</v>
      </c>
      <c r="B706" s="11">
        <v>59</v>
      </c>
      <c r="C706" s="11">
        <v>35</v>
      </c>
      <c r="D706" s="11">
        <v>59</v>
      </c>
      <c r="E706" s="12" t="str">
        <f t="shared" ref="E706:E769" si="11">IF(D706&lt;=50,"0-50",IF(D706&lt;=100,"51-100","100+"))</f>
        <v>51-100</v>
      </c>
      <c r="F706" s="13">
        <v>90005</v>
      </c>
      <c r="G706" s="11">
        <v>4</v>
      </c>
      <c r="H706" s="11">
        <v>1.2</v>
      </c>
      <c r="I706" s="11" t="s">
        <v>37</v>
      </c>
      <c r="J706" s="11">
        <v>0</v>
      </c>
      <c r="K706" s="11" t="s">
        <v>34</v>
      </c>
      <c r="L706" s="11" t="s">
        <v>34</v>
      </c>
      <c r="M706" s="11" t="s">
        <v>34</v>
      </c>
      <c r="N706" s="11" t="s">
        <v>35</v>
      </c>
      <c r="O706" s="11" t="s">
        <v>34</v>
      </c>
    </row>
    <row r="707" spans="1:15" x14ac:dyDescent="0.3">
      <c r="A707" s="11">
        <v>1495</v>
      </c>
      <c r="B707" s="11">
        <v>59</v>
      </c>
      <c r="C707" s="11">
        <v>35</v>
      </c>
      <c r="D707" s="11">
        <v>60</v>
      </c>
      <c r="E707" s="12" t="str">
        <f t="shared" si="11"/>
        <v>51-100</v>
      </c>
      <c r="F707" s="13">
        <v>90089</v>
      </c>
      <c r="G707" s="11">
        <v>1</v>
      </c>
      <c r="H707" s="11">
        <v>0</v>
      </c>
      <c r="I707" s="11" t="s">
        <v>37</v>
      </c>
      <c r="J707" s="11">
        <v>0</v>
      </c>
      <c r="K707" s="11" t="s">
        <v>34</v>
      </c>
      <c r="L707" s="11" t="s">
        <v>34</v>
      </c>
      <c r="M707" s="11" t="s">
        <v>34</v>
      </c>
      <c r="N707" s="11" t="s">
        <v>35</v>
      </c>
      <c r="O707" s="11" t="s">
        <v>35</v>
      </c>
    </row>
    <row r="708" spans="1:15" x14ac:dyDescent="0.3">
      <c r="A708" s="11">
        <v>1535</v>
      </c>
      <c r="B708" s="11">
        <v>59</v>
      </c>
      <c r="C708" s="11">
        <v>34</v>
      </c>
      <c r="D708" s="11">
        <v>30</v>
      </c>
      <c r="E708" s="12" t="str">
        <f t="shared" si="11"/>
        <v>0-50</v>
      </c>
      <c r="F708" s="13">
        <v>92084</v>
      </c>
      <c r="G708" s="11">
        <v>1</v>
      </c>
      <c r="H708" s="11">
        <v>1.3</v>
      </c>
      <c r="I708" s="11" t="s">
        <v>33</v>
      </c>
      <c r="J708" s="11">
        <v>0</v>
      </c>
      <c r="K708" s="11" t="s">
        <v>34</v>
      </c>
      <c r="L708" s="11" t="s">
        <v>34</v>
      </c>
      <c r="M708" s="11" t="s">
        <v>34</v>
      </c>
      <c r="N708" s="11" t="s">
        <v>35</v>
      </c>
      <c r="O708" s="11" t="s">
        <v>35</v>
      </c>
    </row>
    <row r="709" spans="1:15" x14ac:dyDescent="0.3">
      <c r="A709" s="11">
        <v>1556</v>
      </c>
      <c r="B709" s="11">
        <v>59</v>
      </c>
      <c r="C709" s="11">
        <v>33</v>
      </c>
      <c r="D709" s="11">
        <v>49</v>
      </c>
      <c r="E709" s="12" t="str">
        <f t="shared" si="11"/>
        <v>0-50</v>
      </c>
      <c r="F709" s="13">
        <v>93009</v>
      </c>
      <c r="G709" s="11">
        <v>4</v>
      </c>
      <c r="H709" s="11">
        <v>1.7</v>
      </c>
      <c r="I709" s="11" t="s">
        <v>37</v>
      </c>
      <c r="J709" s="11">
        <v>104</v>
      </c>
      <c r="K709" s="11" t="s">
        <v>34</v>
      </c>
      <c r="L709" s="11" t="s">
        <v>34</v>
      </c>
      <c r="M709" s="11" t="s">
        <v>34</v>
      </c>
      <c r="N709" s="11" t="s">
        <v>35</v>
      </c>
      <c r="O709" s="11" t="s">
        <v>34</v>
      </c>
    </row>
    <row r="710" spans="1:15" x14ac:dyDescent="0.3">
      <c r="A710" s="11">
        <v>1560</v>
      </c>
      <c r="B710" s="11">
        <v>59</v>
      </c>
      <c r="C710" s="11">
        <v>35</v>
      </c>
      <c r="D710" s="11">
        <v>102</v>
      </c>
      <c r="E710" s="12" t="str">
        <f t="shared" si="11"/>
        <v>100+</v>
      </c>
      <c r="F710" s="13">
        <v>92677</v>
      </c>
      <c r="G710" s="11">
        <v>4</v>
      </c>
      <c r="H710" s="11">
        <v>3</v>
      </c>
      <c r="I710" s="11" t="s">
        <v>37</v>
      </c>
      <c r="J710" s="11">
        <v>115</v>
      </c>
      <c r="K710" s="11" t="s">
        <v>35</v>
      </c>
      <c r="L710" s="11" t="s">
        <v>34</v>
      </c>
      <c r="M710" s="11" t="s">
        <v>34</v>
      </c>
      <c r="N710" s="11" t="s">
        <v>35</v>
      </c>
      <c r="O710" s="11" t="s">
        <v>34</v>
      </c>
    </row>
    <row r="711" spans="1:15" x14ac:dyDescent="0.3">
      <c r="A711" s="11">
        <v>1569</v>
      </c>
      <c r="B711" s="11">
        <v>59</v>
      </c>
      <c r="C711" s="11">
        <v>33</v>
      </c>
      <c r="D711" s="11">
        <v>72</v>
      </c>
      <c r="E711" s="12" t="str">
        <f t="shared" si="11"/>
        <v>51-100</v>
      </c>
      <c r="F711" s="13">
        <v>92350</v>
      </c>
      <c r="G711" s="11">
        <v>2</v>
      </c>
      <c r="H711" s="11">
        <v>0.7</v>
      </c>
      <c r="I711" s="11" t="s">
        <v>37</v>
      </c>
      <c r="J711" s="11">
        <v>226</v>
      </c>
      <c r="K711" s="11" t="s">
        <v>34</v>
      </c>
      <c r="L711" s="11" t="s">
        <v>34</v>
      </c>
      <c r="M711" s="11" t="s">
        <v>34</v>
      </c>
      <c r="N711" s="11" t="s">
        <v>34</v>
      </c>
      <c r="O711" s="11" t="s">
        <v>34</v>
      </c>
    </row>
    <row r="712" spans="1:15" x14ac:dyDescent="0.3">
      <c r="A712" s="11">
        <v>1587</v>
      </c>
      <c r="B712" s="11">
        <v>59</v>
      </c>
      <c r="C712" s="11">
        <v>33</v>
      </c>
      <c r="D712" s="11">
        <v>50</v>
      </c>
      <c r="E712" s="12" t="str">
        <f t="shared" si="11"/>
        <v>0-50</v>
      </c>
      <c r="F712" s="13">
        <v>94122</v>
      </c>
      <c r="G712" s="11">
        <v>2</v>
      </c>
      <c r="H712" s="11">
        <v>2.2999999999999998</v>
      </c>
      <c r="I712" s="11" t="s">
        <v>36</v>
      </c>
      <c r="J712" s="11">
        <v>0</v>
      </c>
      <c r="K712" s="11" t="s">
        <v>34</v>
      </c>
      <c r="L712" s="11" t="s">
        <v>34</v>
      </c>
      <c r="M712" s="11" t="s">
        <v>34</v>
      </c>
      <c r="N712" s="11" t="s">
        <v>34</v>
      </c>
      <c r="O712" s="11" t="s">
        <v>35</v>
      </c>
    </row>
    <row r="713" spans="1:15" x14ac:dyDescent="0.3">
      <c r="A713" s="11">
        <v>1635</v>
      </c>
      <c r="B713" s="11">
        <v>59</v>
      </c>
      <c r="C713" s="11">
        <v>34</v>
      </c>
      <c r="D713" s="11">
        <v>18</v>
      </c>
      <c r="E713" s="12" t="str">
        <f t="shared" si="11"/>
        <v>0-50</v>
      </c>
      <c r="F713" s="13">
        <v>95814</v>
      </c>
      <c r="G713" s="11">
        <v>3</v>
      </c>
      <c r="H713" s="11">
        <v>1.3</v>
      </c>
      <c r="I713" s="11" t="s">
        <v>37</v>
      </c>
      <c r="J713" s="11">
        <v>104</v>
      </c>
      <c r="K713" s="11" t="s">
        <v>34</v>
      </c>
      <c r="L713" s="11" t="s">
        <v>34</v>
      </c>
      <c r="M713" s="11" t="s">
        <v>35</v>
      </c>
      <c r="N713" s="11" t="s">
        <v>35</v>
      </c>
      <c r="O713" s="11" t="s">
        <v>35</v>
      </c>
    </row>
    <row r="714" spans="1:15" x14ac:dyDescent="0.3">
      <c r="A714" s="11">
        <v>1645</v>
      </c>
      <c r="B714" s="11">
        <v>59</v>
      </c>
      <c r="C714" s="11">
        <v>35</v>
      </c>
      <c r="D714" s="11">
        <v>33</v>
      </c>
      <c r="E714" s="12" t="str">
        <f t="shared" si="11"/>
        <v>0-50</v>
      </c>
      <c r="F714" s="13">
        <v>91355</v>
      </c>
      <c r="G714" s="11">
        <v>4</v>
      </c>
      <c r="H714" s="11">
        <v>0.4</v>
      </c>
      <c r="I714" s="11" t="s">
        <v>33</v>
      </c>
      <c r="J714" s="11">
        <v>131</v>
      </c>
      <c r="K714" s="11" t="s">
        <v>34</v>
      </c>
      <c r="L714" s="11" t="s">
        <v>34</v>
      </c>
      <c r="M714" s="11" t="s">
        <v>34</v>
      </c>
      <c r="N714" s="11" t="s">
        <v>34</v>
      </c>
      <c r="O714" s="11" t="s">
        <v>35</v>
      </c>
    </row>
    <row r="715" spans="1:15" x14ac:dyDescent="0.3">
      <c r="A715" s="11">
        <v>1690</v>
      </c>
      <c r="B715" s="11">
        <v>59</v>
      </c>
      <c r="C715" s="11">
        <v>34</v>
      </c>
      <c r="D715" s="11">
        <v>21</v>
      </c>
      <c r="E715" s="12" t="str">
        <f t="shared" si="11"/>
        <v>0-50</v>
      </c>
      <c r="F715" s="13">
        <v>92028</v>
      </c>
      <c r="G715" s="11">
        <v>3</v>
      </c>
      <c r="H715" s="11">
        <v>1.3</v>
      </c>
      <c r="I715" s="11" t="s">
        <v>37</v>
      </c>
      <c r="J715" s="11">
        <v>0</v>
      </c>
      <c r="K715" s="11" t="s">
        <v>34</v>
      </c>
      <c r="L715" s="11" t="s">
        <v>34</v>
      </c>
      <c r="M715" s="11" t="s">
        <v>34</v>
      </c>
      <c r="N715" s="11" t="s">
        <v>35</v>
      </c>
      <c r="O715" s="11" t="s">
        <v>35</v>
      </c>
    </row>
    <row r="716" spans="1:15" x14ac:dyDescent="0.3">
      <c r="A716" s="11">
        <v>1727</v>
      </c>
      <c r="B716" s="11">
        <v>59</v>
      </c>
      <c r="C716" s="11">
        <v>33</v>
      </c>
      <c r="D716" s="11">
        <v>71</v>
      </c>
      <c r="E716" s="12" t="str">
        <f t="shared" si="11"/>
        <v>51-100</v>
      </c>
      <c r="F716" s="13">
        <v>91335</v>
      </c>
      <c r="G716" s="11">
        <v>2</v>
      </c>
      <c r="H716" s="11">
        <v>2.2999999999999998</v>
      </c>
      <c r="I716" s="11" t="s">
        <v>36</v>
      </c>
      <c r="J716" s="11">
        <v>150</v>
      </c>
      <c r="K716" s="11" t="s">
        <v>34</v>
      </c>
      <c r="L716" s="11" t="s">
        <v>34</v>
      </c>
      <c r="M716" s="11" t="s">
        <v>34</v>
      </c>
      <c r="N716" s="11" t="s">
        <v>35</v>
      </c>
      <c r="O716" s="11" t="s">
        <v>35</v>
      </c>
    </row>
    <row r="717" spans="1:15" x14ac:dyDescent="0.3">
      <c r="A717" s="11">
        <v>1827</v>
      </c>
      <c r="B717" s="11">
        <v>59</v>
      </c>
      <c r="C717" s="11">
        <v>33</v>
      </c>
      <c r="D717" s="11">
        <v>35</v>
      </c>
      <c r="E717" s="12" t="str">
        <f t="shared" si="11"/>
        <v>0-50</v>
      </c>
      <c r="F717" s="13">
        <v>91105</v>
      </c>
      <c r="G717" s="11">
        <v>1</v>
      </c>
      <c r="H717" s="11">
        <v>0.2</v>
      </c>
      <c r="I717" s="11" t="s">
        <v>33</v>
      </c>
      <c r="J717" s="11">
        <v>171</v>
      </c>
      <c r="K717" s="11" t="s">
        <v>34</v>
      </c>
      <c r="L717" s="11" t="s">
        <v>34</v>
      </c>
      <c r="M717" s="11" t="s">
        <v>34</v>
      </c>
      <c r="N717" s="11" t="s">
        <v>34</v>
      </c>
      <c r="O717" s="11" t="s">
        <v>34</v>
      </c>
    </row>
    <row r="718" spans="1:15" x14ac:dyDescent="0.3">
      <c r="A718" s="11">
        <v>1830</v>
      </c>
      <c r="B718" s="11">
        <v>59</v>
      </c>
      <c r="C718" s="11">
        <v>29</v>
      </c>
      <c r="D718" s="11">
        <v>45</v>
      </c>
      <c r="E718" s="12" t="str">
        <f t="shared" si="11"/>
        <v>0-50</v>
      </c>
      <c r="F718" s="13">
        <v>95630</v>
      </c>
      <c r="G718" s="11">
        <v>3</v>
      </c>
      <c r="H718" s="11">
        <v>2</v>
      </c>
      <c r="I718" s="11" t="s">
        <v>36</v>
      </c>
      <c r="J718" s="11">
        <v>0</v>
      </c>
      <c r="K718" s="11" t="s">
        <v>34</v>
      </c>
      <c r="L718" s="11" t="s">
        <v>34</v>
      </c>
      <c r="M718" s="11" t="s">
        <v>34</v>
      </c>
      <c r="N718" s="11" t="s">
        <v>35</v>
      </c>
      <c r="O718" s="11" t="s">
        <v>34</v>
      </c>
    </row>
    <row r="719" spans="1:15" x14ac:dyDescent="0.3">
      <c r="A719" s="11">
        <v>1900</v>
      </c>
      <c r="B719" s="11">
        <v>59</v>
      </c>
      <c r="C719" s="11">
        <v>33</v>
      </c>
      <c r="D719" s="11">
        <v>34</v>
      </c>
      <c r="E719" s="12" t="str">
        <f t="shared" si="11"/>
        <v>0-50</v>
      </c>
      <c r="F719" s="13">
        <v>94115</v>
      </c>
      <c r="G719" s="11">
        <v>1</v>
      </c>
      <c r="H719" s="11">
        <v>0.2</v>
      </c>
      <c r="I719" s="11" t="s">
        <v>33</v>
      </c>
      <c r="J719" s="11">
        <v>0</v>
      </c>
      <c r="K719" s="11" t="s">
        <v>34</v>
      </c>
      <c r="L719" s="11" t="s">
        <v>34</v>
      </c>
      <c r="M719" s="11" t="s">
        <v>34</v>
      </c>
      <c r="N719" s="11" t="s">
        <v>35</v>
      </c>
      <c r="O719" s="11" t="s">
        <v>34</v>
      </c>
    </row>
    <row r="720" spans="1:15" x14ac:dyDescent="0.3">
      <c r="A720" s="11">
        <v>1990</v>
      </c>
      <c r="B720" s="11">
        <v>59</v>
      </c>
      <c r="C720" s="11">
        <v>35</v>
      </c>
      <c r="D720" s="11">
        <v>55</v>
      </c>
      <c r="E720" s="12" t="str">
        <f t="shared" si="11"/>
        <v>51-100</v>
      </c>
      <c r="F720" s="13">
        <v>90274</v>
      </c>
      <c r="G720" s="11">
        <v>1</v>
      </c>
      <c r="H720" s="11">
        <v>1.8</v>
      </c>
      <c r="I720" s="11" t="s">
        <v>36</v>
      </c>
      <c r="J720" s="11">
        <v>0</v>
      </c>
      <c r="K720" s="11" t="s">
        <v>34</v>
      </c>
      <c r="L720" s="11" t="s">
        <v>35</v>
      </c>
      <c r="M720" s="11" t="s">
        <v>34</v>
      </c>
      <c r="N720" s="11" t="s">
        <v>34</v>
      </c>
      <c r="O720" s="11" t="s">
        <v>34</v>
      </c>
    </row>
    <row r="721" spans="1:15" x14ac:dyDescent="0.3">
      <c r="A721" s="11">
        <v>2021</v>
      </c>
      <c r="B721" s="11">
        <v>59</v>
      </c>
      <c r="C721" s="11">
        <v>34</v>
      </c>
      <c r="D721" s="11">
        <v>33</v>
      </c>
      <c r="E721" s="12" t="str">
        <f t="shared" si="11"/>
        <v>0-50</v>
      </c>
      <c r="F721" s="13">
        <v>94303</v>
      </c>
      <c r="G721" s="11">
        <v>3</v>
      </c>
      <c r="H721" s="11">
        <v>0.2</v>
      </c>
      <c r="I721" s="11" t="s">
        <v>33</v>
      </c>
      <c r="J721" s="11">
        <v>0</v>
      </c>
      <c r="K721" s="11" t="s">
        <v>34</v>
      </c>
      <c r="L721" s="11" t="s">
        <v>35</v>
      </c>
      <c r="M721" s="11" t="s">
        <v>34</v>
      </c>
      <c r="N721" s="11" t="s">
        <v>34</v>
      </c>
      <c r="O721" s="11" t="s">
        <v>34</v>
      </c>
    </row>
    <row r="722" spans="1:15" x14ac:dyDescent="0.3">
      <c r="A722" s="11">
        <v>2027</v>
      </c>
      <c r="B722" s="11">
        <v>59</v>
      </c>
      <c r="C722" s="11">
        <v>33</v>
      </c>
      <c r="D722" s="11">
        <v>80</v>
      </c>
      <c r="E722" s="12" t="str">
        <f t="shared" si="11"/>
        <v>51-100</v>
      </c>
      <c r="F722" s="13">
        <v>93907</v>
      </c>
      <c r="G722" s="11">
        <v>2</v>
      </c>
      <c r="H722" s="11">
        <v>0.7</v>
      </c>
      <c r="I722" s="11" t="s">
        <v>37</v>
      </c>
      <c r="J722" s="11">
        <v>0</v>
      </c>
      <c r="K722" s="11" t="s">
        <v>34</v>
      </c>
      <c r="L722" s="11" t="s">
        <v>34</v>
      </c>
      <c r="M722" s="11" t="s">
        <v>34</v>
      </c>
      <c r="N722" s="11" t="s">
        <v>35</v>
      </c>
      <c r="O722" s="11" t="s">
        <v>34</v>
      </c>
    </row>
    <row r="723" spans="1:15" x14ac:dyDescent="0.3">
      <c r="A723" s="11">
        <v>2035</v>
      </c>
      <c r="B723" s="11">
        <v>59</v>
      </c>
      <c r="C723" s="11">
        <v>33</v>
      </c>
      <c r="D723" s="11">
        <v>91</v>
      </c>
      <c r="E723" s="12" t="str">
        <f t="shared" si="11"/>
        <v>51-100</v>
      </c>
      <c r="F723" s="13">
        <v>92821</v>
      </c>
      <c r="G723" s="11">
        <v>4</v>
      </c>
      <c r="H723" s="11">
        <v>1.9</v>
      </c>
      <c r="I723" s="11" t="s">
        <v>37</v>
      </c>
      <c r="J723" s="11">
        <v>329</v>
      </c>
      <c r="K723" s="11" t="s">
        <v>34</v>
      </c>
      <c r="L723" s="11" t="s">
        <v>34</v>
      </c>
      <c r="M723" s="11" t="s">
        <v>34</v>
      </c>
      <c r="N723" s="11" t="s">
        <v>34</v>
      </c>
      <c r="O723" s="11" t="s">
        <v>34</v>
      </c>
    </row>
    <row r="724" spans="1:15" x14ac:dyDescent="0.3">
      <c r="A724" s="11">
        <v>2099</v>
      </c>
      <c r="B724" s="11">
        <v>59</v>
      </c>
      <c r="C724" s="11">
        <v>35</v>
      </c>
      <c r="D724" s="11">
        <v>94</v>
      </c>
      <c r="E724" s="12" t="str">
        <f t="shared" si="11"/>
        <v>51-100</v>
      </c>
      <c r="F724" s="13">
        <v>90089</v>
      </c>
      <c r="G724" s="11">
        <v>1</v>
      </c>
      <c r="H724" s="11">
        <v>3.8</v>
      </c>
      <c r="I724" s="11" t="s">
        <v>33</v>
      </c>
      <c r="J724" s="11">
        <v>272</v>
      </c>
      <c r="K724" s="11" t="s">
        <v>34</v>
      </c>
      <c r="L724" s="11" t="s">
        <v>34</v>
      </c>
      <c r="M724" s="11" t="s">
        <v>34</v>
      </c>
      <c r="N724" s="11" t="s">
        <v>34</v>
      </c>
      <c r="O724" s="11" t="s">
        <v>34</v>
      </c>
    </row>
    <row r="725" spans="1:15" x14ac:dyDescent="0.3">
      <c r="A725" s="11">
        <v>2133</v>
      </c>
      <c r="B725" s="11">
        <v>59</v>
      </c>
      <c r="C725" s="11">
        <v>35</v>
      </c>
      <c r="D725" s="11">
        <v>11</v>
      </c>
      <c r="E725" s="12" t="str">
        <f t="shared" si="11"/>
        <v>0-50</v>
      </c>
      <c r="F725" s="13">
        <v>94949</v>
      </c>
      <c r="G725" s="11">
        <v>2</v>
      </c>
      <c r="H725" s="11">
        <v>1</v>
      </c>
      <c r="I725" s="11" t="s">
        <v>33</v>
      </c>
      <c r="J725" s="11">
        <v>0</v>
      </c>
      <c r="K725" s="11" t="s">
        <v>34</v>
      </c>
      <c r="L725" s="11" t="s">
        <v>34</v>
      </c>
      <c r="M725" s="11" t="s">
        <v>34</v>
      </c>
      <c r="N725" s="11" t="s">
        <v>34</v>
      </c>
      <c r="O725" s="11" t="s">
        <v>35</v>
      </c>
    </row>
    <row r="726" spans="1:15" x14ac:dyDescent="0.3">
      <c r="A726" s="11">
        <v>2199</v>
      </c>
      <c r="B726" s="11">
        <v>59</v>
      </c>
      <c r="C726" s="11">
        <v>35</v>
      </c>
      <c r="D726" s="11">
        <v>58</v>
      </c>
      <c r="E726" s="12" t="str">
        <f t="shared" si="11"/>
        <v>51-100</v>
      </c>
      <c r="F726" s="13">
        <v>91355</v>
      </c>
      <c r="G726" s="11">
        <v>1</v>
      </c>
      <c r="H726" s="11">
        <v>0</v>
      </c>
      <c r="I726" s="11" t="s">
        <v>37</v>
      </c>
      <c r="J726" s="11">
        <v>0</v>
      </c>
      <c r="K726" s="11" t="s">
        <v>34</v>
      </c>
      <c r="L726" s="11" t="s">
        <v>34</v>
      </c>
      <c r="M726" s="11" t="s">
        <v>34</v>
      </c>
      <c r="N726" s="11" t="s">
        <v>35</v>
      </c>
      <c r="O726" s="11" t="s">
        <v>34</v>
      </c>
    </row>
    <row r="727" spans="1:15" x14ac:dyDescent="0.3">
      <c r="A727" s="11">
        <v>2222</v>
      </c>
      <c r="B727" s="11">
        <v>59</v>
      </c>
      <c r="C727" s="11">
        <v>33</v>
      </c>
      <c r="D727" s="11">
        <v>73</v>
      </c>
      <c r="E727" s="12" t="str">
        <f t="shared" si="11"/>
        <v>51-100</v>
      </c>
      <c r="F727" s="13">
        <v>92056</v>
      </c>
      <c r="G727" s="11">
        <v>2</v>
      </c>
      <c r="H727" s="11">
        <v>1.7</v>
      </c>
      <c r="I727" s="11" t="s">
        <v>36</v>
      </c>
      <c r="J727" s="11">
        <v>0</v>
      </c>
      <c r="K727" s="11" t="s">
        <v>34</v>
      </c>
      <c r="L727" s="11" t="s">
        <v>34</v>
      </c>
      <c r="M727" s="11" t="s">
        <v>34</v>
      </c>
      <c r="N727" s="11" t="s">
        <v>35</v>
      </c>
      <c r="O727" s="11" t="s">
        <v>35</v>
      </c>
    </row>
    <row r="728" spans="1:15" x14ac:dyDescent="0.3">
      <c r="A728" s="11">
        <v>2233</v>
      </c>
      <c r="B728" s="11">
        <v>59</v>
      </c>
      <c r="C728" s="11">
        <v>33</v>
      </c>
      <c r="D728" s="11">
        <v>140</v>
      </c>
      <c r="E728" s="12" t="str">
        <f t="shared" si="11"/>
        <v>100+</v>
      </c>
      <c r="F728" s="13">
        <v>95035</v>
      </c>
      <c r="G728" s="11">
        <v>2</v>
      </c>
      <c r="H728" s="11">
        <v>0.5</v>
      </c>
      <c r="I728" s="11" t="s">
        <v>33</v>
      </c>
      <c r="J728" s="11">
        <v>262</v>
      </c>
      <c r="K728" s="11" t="s">
        <v>34</v>
      </c>
      <c r="L728" s="11" t="s">
        <v>34</v>
      </c>
      <c r="M728" s="11" t="s">
        <v>34</v>
      </c>
      <c r="N728" s="11" t="s">
        <v>35</v>
      </c>
      <c r="O728" s="11" t="s">
        <v>34</v>
      </c>
    </row>
    <row r="729" spans="1:15" x14ac:dyDescent="0.3">
      <c r="A729" s="11">
        <v>2234</v>
      </c>
      <c r="B729" s="11">
        <v>59</v>
      </c>
      <c r="C729" s="11">
        <v>35</v>
      </c>
      <c r="D729" s="11">
        <v>39</v>
      </c>
      <c r="E729" s="12" t="str">
        <f t="shared" si="11"/>
        <v>0-50</v>
      </c>
      <c r="F729" s="13">
        <v>92028</v>
      </c>
      <c r="G729" s="11">
        <v>1</v>
      </c>
      <c r="H729" s="11">
        <v>1.8</v>
      </c>
      <c r="I729" s="11" t="s">
        <v>36</v>
      </c>
      <c r="J729" s="11">
        <v>0</v>
      </c>
      <c r="K729" s="11" t="s">
        <v>34</v>
      </c>
      <c r="L729" s="11" t="s">
        <v>34</v>
      </c>
      <c r="M729" s="11" t="s">
        <v>34</v>
      </c>
      <c r="N729" s="11" t="s">
        <v>35</v>
      </c>
      <c r="O729" s="11" t="s">
        <v>34</v>
      </c>
    </row>
    <row r="730" spans="1:15" x14ac:dyDescent="0.3">
      <c r="A730" s="11">
        <v>2254</v>
      </c>
      <c r="B730" s="11">
        <v>59</v>
      </c>
      <c r="C730" s="11">
        <v>35</v>
      </c>
      <c r="D730" s="11">
        <v>25</v>
      </c>
      <c r="E730" s="12" t="str">
        <f t="shared" si="11"/>
        <v>0-50</v>
      </c>
      <c r="F730" s="13">
        <v>95827</v>
      </c>
      <c r="G730" s="11">
        <v>2</v>
      </c>
      <c r="H730" s="11">
        <v>0.3</v>
      </c>
      <c r="I730" s="11" t="s">
        <v>33</v>
      </c>
      <c r="J730" s="11">
        <v>75</v>
      </c>
      <c r="K730" s="11" t="s">
        <v>34</v>
      </c>
      <c r="L730" s="11" t="s">
        <v>34</v>
      </c>
      <c r="M730" s="11" t="s">
        <v>34</v>
      </c>
      <c r="N730" s="11" t="s">
        <v>35</v>
      </c>
      <c r="O730" s="11" t="s">
        <v>34</v>
      </c>
    </row>
    <row r="731" spans="1:15" x14ac:dyDescent="0.3">
      <c r="A731" s="11">
        <v>2259</v>
      </c>
      <c r="B731" s="11">
        <v>59</v>
      </c>
      <c r="C731" s="11">
        <v>33</v>
      </c>
      <c r="D731" s="11">
        <v>93</v>
      </c>
      <c r="E731" s="12" t="str">
        <f t="shared" si="11"/>
        <v>51-100</v>
      </c>
      <c r="F731" s="13">
        <v>91320</v>
      </c>
      <c r="G731" s="11">
        <v>2</v>
      </c>
      <c r="H731" s="11">
        <v>0.7</v>
      </c>
      <c r="I731" s="11" t="s">
        <v>37</v>
      </c>
      <c r="J731" s="11">
        <v>0</v>
      </c>
      <c r="K731" s="11" t="s">
        <v>34</v>
      </c>
      <c r="L731" s="11" t="s">
        <v>34</v>
      </c>
      <c r="M731" s="11" t="s">
        <v>34</v>
      </c>
      <c r="N731" s="11" t="s">
        <v>34</v>
      </c>
      <c r="O731" s="11" t="s">
        <v>34</v>
      </c>
    </row>
    <row r="732" spans="1:15" x14ac:dyDescent="0.3">
      <c r="A732" s="11">
        <v>2290</v>
      </c>
      <c r="B732" s="11">
        <v>59</v>
      </c>
      <c r="C732" s="11">
        <v>35</v>
      </c>
      <c r="D732" s="11">
        <v>68</v>
      </c>
      <c r="E732" s="12" t="str">
        <f t="shared" si="11"/>
        <v>51-100</v>
      </c>
      <c r="F732" s="13">
        <v>93117</v>
      </c>
      <c r="G732" s="11">
        <v>1</v>
      </c>
      <c r="H732" s="11">
        <v>1.8</v>
      </c>
      <c r="I732" s="11" t="s">
        <v>36</v>
      </c>
      <c r="J732" s="11">
        <v>95</v>
      </c>
      <c r="K732" s="11" t="s">
        <v>34</v>
      </c>
      <c r="L732" s="11" t="s">
        <v>34</v>
      </c>
      <c r="M732" s="11" t="s">
        <v>34</v>
      </c>
      <c r="N732" s="11" t="s">
        <v>34</v>
      </c>
      <c r="O732" s="11" t="s">
        <v>34</v>
      </c>
    </row>
    <row r="733" spans="1:15" x14ac:dyDescent="0.3">
      <c r="A733" s="11">
        <v>2298</v>
      </c>
      <c r="B733" s="11">
        <v>59</v>
      </c>
      <c r="C733" s="11">
        <v>35</v>
      </c>
      <c r="D733" s="11">
        <v>31</v>
      </c>
      <c r="E733" s="12" t="str">
        <f t="shared" si="11"/>
        <v>0-50</v>
      </c>
      <c r="F733" s="13">
        <v>94063</v>
      </c>
      <c r="G733" s="11">
        <v>3</v>
      </c>
      <c r="H733" s="11">
        <v>0.4</v>
      </c>
      <c r="I733" s="11" t="s">
        <v>37</v>
      </c>
      <c r="J733" s="11">
        <v>0</v>
      </c>
      <c r="K733" s="11" t="s">
        <v>34</v>
      </c>
      <c r="L733" s="11" t="s">
        <v>34</v>
      </c>
      <c r="M733" s="11" t="s">
        <v>34</v>
      </c>
      <c r="N733" s="11" t="s">
        <v>35</v>
      </c>
      <c r="O733" s="11" t="s">
        <v>35</v>
      </c>
    </row>
    <row r="734" spans="1:15" x14ac:dyDescent="0.3">
      <c r="A734" s="11">
        <v>2350</v>
      </c>
      <c r="B734" s="11">
        <v>59</v>
      </c>
      <c r="C734" s="11">
        <v>35</v>
      </c>
      <c r="D734" s="11">
        <v>94</v>
      </c>
      <c r="E734" s="12" t="str">
        <f t="shared" si="11"/>
        <v>51-100</v>
      </c>
      <c r="F734" s="13">
        <v>94610</v>
      </c>
      <c r="G734" s="11">
        <v>1</v>
      </c>
      <c r="H734" s="11">
        <v>4.3</v>
      </c>
      <c r="I734" s="11" t="s">
        <v>33</v>
      </c>
      <c r="J734" s="11">
        <v>76</v>
      </c>
      <c r="K734" s="11" t="s">
        <v>34</v>
      </c>
      <c r="L734" s="11" t="s">
        <v>35</v>
      </c>
      <c r="M734" s="11" t="s">
        <v>35</v>
      </c>
      <c r="N734" s="11" t="s">
        <v>35</v>
      </c>
      <c r="O734" s="11" t="s">
        <v>34</v>
      </c>
    </row>
    <row r="735" spans="1:15" x14ac:dyDescent="0.3">
      <c r="A735" s="11">
        <v>2365</v>
      </c>
      <c r="B735" s="11">
        <v>59</v>
      </c>
      <c r="C735" s="11">
        <v>35</v>
      </c>
      <c r="D735" s="11">
        <v>88</v>
      </c>
      <c r="E735" s="12" t="str">
        <f t="shared" si="11"/>
        <v>51-100</v>
      </c>
      <c r="F735" s="13">
        <v>94923</v>
      </c>
      <c r="G735" s="11">
        <v>2</v>
      </c>
      <c r="H735" s="11">
        <v>1.6</v>
      </c>
      <c r="I735" s="11" t="s">
        <v>33</v>
      </c>
      <c r="J735" s="11">
        <v>0</v>
      </c>
      <c r="K735" s="11" t="s">
        <v>34</v>
      </c>
      <c r="L735" s="11" t="s">
        <v>34</v>
      </c>
      <c r="M735" s="11" t="s">
        <v>34</v>
      </c>
      <c r="N735" s="11" t="s">
        <v>34</v>
      </c>
      <c r="O735" s="11" t="s">
        <v>35</v>
      </c>
    </row>
    <row r="736" spans="1:15" x14ac:dyDescent="0.3">
      <c r="A736" s="11">
        <v>2508</v>
      </c>
      <c r="B736" s="11">
        <v>59</v>
      </c>
      <c r="C736" s="11">
        <v>34</v>
      </c>
      <c r="D736" s="11">
        <v>60</v>
      </c>
      <c r="E736" s="12" t="str">
        <f t="shared" si="11"/>
        <v>51-100</v>
      </c>
      <c r="F736" s="13">
        <v>90048</v>
      </c>
      <c r="G736" s="11">
        <v>4</v>
      </c>
      <c r="H736" s="11">
        <v>2.1</v>
      </c>
      <c r="I736" s="11" t="s">
        <v>33</v>
      </c>
      <c r="J736" s="11">
        <v>234</v>
      </c>
      <c r="K736" s="11" t="s">
        <v>34</v>
      </c>
      <c r="L736" s="11" t="s">
        <v>34</v>
      </c>
      <c r="M736" s="11" t="s">
        <v>34</v>
      </c>
      <c r="N736" s="11" t="s">
        <v>35</v>
      </c>
      <c r="O736" s="11" t="s">
        <v>35</v>
      </c>
    </row>
    <row r="737" spans="1:15" x14ac:dyDescent="0.3">
      <c r="A737" s="11">
        <v>2532</v>
      </c>
      <c r="B737" s="11">
        <v>59</v>
      </c>
      <c r="C737" s="11">
        <v>35</v>
      </c>
      <c r="D737" s="11">
        <v>14</v>
      </c>
      <c r="E737" s="12" t="str">
        <f t="shared" si="11"/>
        <v>0-50</v>
      </c>
      <c r="F737" s="13">
        <v>94305</v>
      </c>
      <c r="G737" s="11">
        <v>2</v>
      </c>
      <c r="H737" s="11">
        <v>1</v>
      </c>
      <c r="I737" s="11" t="s">
        <v>33</v>
      </c>
      <c r="J737" s="11">
        <v>107</v>
      </c>
      <c r="K737" s="11" t="s">
        <v>34</v>
      </c>
      <c r="L737" s="11" t="s">
        <v>34</v>
      </c>
      <c r="M737" s="11" t="s">
        <v>34</v>
      </c>
      <c r="N737" s="11" t="s">
        <v>35</v>
      </c>
      <c r="O737" s="11" t="s">
        <v>34</v>
      </c>
    </row>
    <row r="738" spans="1:15" x14ac:dyDescent="0.3">
      <c r="A738" s="11">
        <v>2585</v>
      </c>
      <c r="B738" s="11">
        <v>59</v>
      </c>
      <c r="C738" s="11">
        <v>34</v>
      </c>
      <c r="D738" s="11">
        <v>114</v>
      </c>
      <c r="E738" s="12" t="str">
        <f t="shared" si="11"/>
        <v>100+</v>
      </c>
      <c r="F738" s="13">
        <v>94606</v>
      </c>
      <c r="G738" s="11">
        <v>3</v>
      </c>
      <c r="H738" s="11">
        <v>4.2</v>
      </c>
      <c r="I738" s="11" t="s">
        <v>37</v>
      </c>
      <c r="J738" s="11">
        <v>0</v>
      </c>
      <c r="K738" s="11" t="s">
        <v>35</v>
      </c>
      <c r="L738" s="11" t="s">
        <v>34</v>
      </c>
      <c r="M738" s="11" t="s">
        <v>34</v>
      </c>
      <c r="N738" s="11" t="s">
        <v>35</v>
      </c>
      <c r="O738" s="11" t="s">
        <v>34</v>
      </c>
    </row>
    <row r="739" spans="1:15" x14ac:dyDescent="0.3">
      <c r="A739" s="11">
        <v>2671</v>
      </c>
      <c r="B739" s="11">
        <v>59</v>
      </c>
      <c r="C739" s="11">
        <v>33</v>
      </c>
      <c r="D739" s="11">
        <v>142</v>
      </c>
      <c r="E739" s="12" t="str">
        <f t="shared" si="11"/>
        <v>100+</v>
      </c>
      <c r="F739" s="13">
        <v>94080</v>
      </c>
      <c r="G739" s="11">
        <v>2</v>
      </c>
      <c r="H739" s="11">
        <v>2.7</v>
      </c>
      <c r="I739" s="11" t="s">
        <v>33</v>
      </c>
      <c r="J739" s="11">
        <v>0</v>
      </c>
      <c r="K739" s="11" t="s">
        <v>34</v>
      </c>
      <c r="L739" s="11" t="s">
        <v>34</v>
      </c>
      <c r="M739" s="11" t="s">
        <v>34</v>
      </c>
      <c r="N739" s="11" t="s">
        <v>34</v>
      </c>
      <c r="O739" s="11" t="s">
        <v>34</v>
      </c>
    </row>
    <row r="740" spans="1:15" x14ac:dyDescent="0.3">
      <c r="A740" s="11">
        <v>2719</v>
      </c>
      <c r="B740" s="11">
        <v>59</v>
      </c>
      <c r="C740" s="11">
        <v>33</v>
      </c>
      <c r="D740" s="11">
        <v>68</v>
      </c>
      <c r="E740" s="12" t="str">
        <f t="shared" si="11"/>
        <v>51-100</v>
      </c>
      <c r="F740" s="13">
        <v>95064</v>
      </c>
      <c r="G740" s="11">
        <v>2</v>
      </c>
      <c r="H740" s="11">
        <v>2.2999999999999998</v>
      </c>
      <c r="I740" s="11" t="s">
        <v>36</v>
      </c>
      <c r="J740" s="11">
        <v>0</v>
      </c>
      <c r="K740" s="11" t="s">
        <v>34</v>
      </c>
      <c r="L740" s="11" t="s">
        <v>35</v>
      </c>
      <c r="M740" s="11" t="s">
        <v>34</v>
      </c>
      <c r="N740" s="11" t="s">
        <v>34</v>
      </c>
      <c r="O740" s="11" t="s">
        <v>34</v>
      </c>
    </row>
    <row r="741" spans="1:15" x14ac:dyDescent="0.3">
      <c r="A741" s="11">
        <v>2760</v>
      </c>
      <c r="B741" s="11">
        <v>59</v>
      </c>
      <c r="C741" s="11">
        <v>33</v>
      </c>
      <c r="D741" s="11">
        <v>64</v>
      </c>
      <c r="E741" s="12" t="str">
        <f t="shared" si="11"/>
        <v>51-100</v>
      </c>
      <c r="F741" s="13">
        <v>95617</v>
      </c>
      <c r="G741" s="11">
        <v>3</v>
      </c>
      <c r="H741" s="11">
        <v>0.3</v>
      </c>
      <c r="I741" s="11" t="s">
        <v>37</v>
      </c>
      <c r="J741" s="11">
        <v>0</v>
      </c>
      <c r="K741" s="11" t="s">
        <v>34</v>
      </c>
      <c r="L741" s="11" t="s">
        <v>34</v>
      </c>
      <c r="M741" s="11" t="s">
        <v>34</v>
      </c>
      <c r="N741" s="11" t="s">
        <v>34</v>
      </c>
      <c r="O741" s="11" t="s">
        <v>34</v>
      </c>
    </row>
    <row r="742" spans="1:15" x14ac:dyDescent="0.3">
      <c r="A742" s="11">
        <v>2778</v>
      </c>
      <c r="B742" s="11">
        <v>59</v>
      </c>
      <c r="C742" s="11">
        <v>33</v>
      </c>
      <c r="D742" s="11">
        <v>91</v>
      </c>
      <c r="E742" s="12" t="str">
        <f t="shared" si="11"/>
        <v>51-100</v>
      </c>
      <c r="F742" s="13">
        <v>94122</v>
      </c>
      <c r="G742" s="11">
        <v>2</v>
      </c>
      <c r="H742" s="11">
        <v>0.7</v>
      </c>
      <c r="I742" s="11" t="s">
        <v>37</v>
      </c>
      <c r="J742" s="11">
        <v>0</v>
      </c>
      <c r="K742" s="11" t="s">
        <v>34</v>
      </c>
      <c r="L742" s="11" t="s">
        <v>34</v>
      </c>
      <c r="M742" s="11" t="s">
        <v>34</v>
      </c>
      <c r="N742" s="11" t="s">
        <v>35</v>
      </c>
      <c r="O742" s="11" t="s">
        <v>35</v>
      </c>
    </row>
    <row r="743" spans="1:15" x14ac:dyDescent="0.3">
      <c r="A743" s="11">
        <v>2780</v>
      </c>
      <c r="B743" s="11">
        <v>59</v>
      </c>
      <c r="C743" s="11">
        <v>35</v>
      </c>
      <c r="D743" s="11">
        <v>168</v>
      </c>
      <c r="E743" s="12" t="str">
        <f t="shared" si="11"/>
        <v>100+</v>
      </c>
      <c r="F743" s="13">
        <v>95521</v>
      </c>
      <c r="G743" s="11">
        <v>4</v>
      </c>
      <c r="H743" s="11">
        <v>4.0999999999999996</v>
      </c>
      <c r="I743" s="11" t="s">
        <v>37</v>
      </c>
      <c r="J743" s="11">
        <v>0</v>
      </c>
      <c r="K743" s="11" t="s">
        <v>35</v>
      </c>
      <c r="L743" s="11" t="s">
        <v>34</v>
      </c>
      <c r="M743" s="11" t="s">
        <v>34</v>
      </c>
      <c r="N743" s="11" t="s">
        <v>35</v>
      </c>
      <c r="O743" s="11" t="s">
        <v>34</v>
      </c>
    </row>
    <row r="744" spans="1:15" x14ac:dyDescent="0.3">
      <c r="A744" s="11">
        <v>2831</v>
      </c>
      <c r="B744" s="11">
        <v>59</v>
      </c>
      <c r="C744" s="11">
        <v>35</v>
      </c>
      <c r="D744" s="11">
        <v>39</v>
      </c>
      <c r="E744" s="12" t="str">
        <f t="shared" si="11"/>
        <v>0-50</v>
      </c>
      <c r="F744" s="13">
        <v>95616</v>
      </c>
      <c r="G744" s="11">
        <v>4</v>
      </c>
      <c r="H744" s="11">
        <v>1.3</v>
      </c>
      <c r="I744" s="11" t="s">
        <v>33</v>
      </c>
      <c r="J744" s="11">
        <v>0</v>
      </c>
      <c r="K744" s="11" t="s">
        <v>34</v>
      </c>
      <c r="L744" s="11" t="s">
        <v>34</v>
      </c>
      <c r="M744" s="11" t="s">
        <v>34</v>
      </c>
      <c r="N744" s="11" t="s">
        <v>35</v>
      </c>
      <c r="O744" s="11" t="s">
        <v>34</v>
      </c>
    </row>
    <row r="745" spans="1:15" x14ac:dyDescent="0.3">
      <c r="A745" s="11">
        <v>2866</v>
      </c>
      <c r="B745" s="11">
        <v>59</v>
      </c>
      <c r="C745" s="11">
        <v>33</v>
      </c>
      <c r="D745" s="11">
        <v>23</v>
      </c>
      <c r="E745" s="12" t="str">
        <f t="shared" si="11"/>
        <v>0-50</v>
      </c>
      <c r="F745" s="13">
        <v>94002</v>
      </c>
      <c r="G745" s="11">
        <v>2</v>
      </c>
      <c r="H745" s="11">
        <v>0.2</v>
      </c>
      <c r="I745" s="11" t="s">
        <v>36</v>
      </c>
      <c r="J745" s="11">
        <v>0</v>
      </c>
      <c r="K745" s="11" t="s">
        <v>34</v>
      </c>
      <c r="L745" s="11" t="s">
        <v>34</v>
      </c>
      <c r="M745" s="11" t="s">
        <v>34</v>
      </c>
      <c r="N745" s="11" t="s">
        <v>35</v>
      </c>
      <c r="O745" s="11" t="s">
        <v>34</v>
      </c>
    </row>
    <row r="746" spans="1:15" x14ac:dyDescent="0.3">
      <c r="A746" s="11">
        <v>2868</v>
      </c>
      <c r="B746" s="11">
        <v>59</v>
      </c>
      <c r="C746" s="11">
        <v>33</v>
      </c>
      <c r="D746" s="11">
        <v>110</v>
      </c>
      <c r="E746" s="12" t="str">
        <f t="shared" si="11"/>
        <v>100+</v>
      </c>
      <c r="F746" s="13">
        <v>90007</v>
      </c>
      <c r="G746" s="11">
        <v>3</v>
      </c>
      <c r="H746" s="11">
        <v>4.4000000000000004</v>
      </c>
      <c r="I746" s="11" t="s">
        <v>33</v>
      </c>
      <c r="J746" s="11">
        <v>264</v>
      </c>
      <c r="K746" s="11" t="s">
        <v>34</v>
      </c>
      <c r="L746" s="11" t="s">
        <v>34</v>
      </c>
      <c r="M746" s="11" t="s">
        <v>34</v>
      </c>
      <c r="N746" s="11" t="s">
        <v>35</v>
      </c>
      <c r="O746" s="11" t="s">
        <v>34</v>
      </c>
    </row>
    <row r="747" spans="1:15" x14ac:dyDescent="0.3">
      <c r="A747" s="11">
        <v>2892</v>
      </c>
      <c r="B747" s="11">
        <v>59</v>
      </c>
      <c r="C747" s="11">
        <v>33</v>
      </c>
      <c r="D747" s="11">
        <v>63</v>
      </c>
      <c r="E747" s="12" t="str">
        <f t="shared" si="11"/>
        <v>51-100</v>
      </c>
      <c r="F747" s="13">
        <v>90044</v>
      </c>
      <c r="G747" s="11">
        <v>1</v>
      </c>
      <c r="H747" s="11">
        <v>1.6</v>
      </c>
      <c r="I747" s="11" t="s">
        <v>33</v>
      </c>
      <c r="J747" s="11">
        <v>0</v>
      </c>
      <c r="K747" s="11" t="s">
        <v>34</v>
      </c>
      <c r="L747" s="11" t="s">
        <v>34</v>
      </c>
      <c r="M747" s="11" t="s">
        <v>34</v>
      </c>
      <c r="N747" s="11" t="s">
        <v>35</v>
      </c>
      <c r="O747" s="11" t="s">
        <v>35</v>
      </c>
    </row>
    <row r="748" spans="1:15" x14ac:dyDescent="0.3">
      <c r="A748" s="11">
        <v>2926</v>
      </c>
      <c r="B748" s="11">
        <v>59</v>
      </c>
      <c r="C748" s="11">
        <v>35</v>
      </c>
      <c r="D748" s="11">
        <v>42</v>
      </c>
      <c r="E748" s="12" t="str">
        <f t="shared" si="11"/>
        <v>0-50</v>
      </c>
      <c r="F748" s="13">
        <v>91711</v>
      </c>
      <c r="G748" s="11">
        <v>4</v>
      </c>
      <c r="H748" s="11">
        <v>0.4</v>
      </c>
      <c r="I748" s="11" t="s">
        <v>33</v>
      </c>
      <c r="J748" s="11">
        <v>0</v>
      </c>
      <c r="K748" s="11" t="s">
        <v>34</v>
      </c>
      <c r="L748" s="11" t="s">
        <v>34</v>
      </c>
      <c r="M748" s="11" t="s">
        <v>34</v>
      </c>
      <c r="N748" s="11" t="s">
        <v>35</v>
      </c>
      <c r="O748" s="11" t="s">
        <v>34</v>
      </c>
    </row>
    <row r="749" spans="1:15" x14ac:dyDescent="0.3">
      <c r="A749" s="11">
        <v>2983</v>
      </c>
      <c r="B749" s="11">
        <v>59</v>
      </c>
      <c r="C749" s="11">
        <v>33</v>
      </c>
      <c r="D749" s="11">
        <v>111</v>
      </c>
      <c r="E749" s="12" t="str">
        <f t="shared" si="11"/>
        <v>100+</v>
      </c>
      <c r="F749" s="13">
        <v>95120</v>
      </c>
      <c r="G749" s="11">
        <v>3</v>
      </c>
      <c r="H749" s="11">
        <v>4.4000000000000004</v>
      </c>
      <c r="I749" s="11" t="s">
        <v>33</v>
      </c>
      <c r="J749" s="11">
        <v>0</v>
      </c>
      <c r="K749" s="11" t="s">
        <v>34</v>
      </c>
      <c r="L749" s="11" t="s">
        <v>34</v>
      </c>
      <c r="M749" s="11" t="s">
        <v>34</v>
      </c>
      <c r="N749" s="11" t="s">
        <v>35</v>
      </c>
      <c r="O749" s="11" t="s">
        <v>34</v>
      </c>
    </row>
    <row r="750" spans="1:15" x14ac:dyDescent="0.3">
      <c r="A750" s="11">
        <v>3023</v>
      </c>
      <c r="B750" s="11">
        <v>59</v>
      </c>
      <c r="C750" s="11">
        <v>33</v>
      </c>
      <c r="D750" s="11">
        <v>89</v>
      </c>
      <c r="E750" s="12" t="str">
        <f t="shared" si="11"/>
        <v>51-100</v>
      </c>
      <c r="F750" s="13">
        <v>94608</v>
      </c>
      <c r="G750" s="11">
        <v>4</v>
      </c>
      <c r="H750" s="11">
        <v>1.9</v>
      </c>
      <c r="I750" s="11" t="s">
        <v>37</v>
      </c>
      <c r="J750" s="11">
        <v>0</v>
      </c>
      <c r="K750" s="11" t="s">
        <v>34</v>
      </c>
      <c r="L750" s="11" t="s">
        <v>34</v>
      </c>
      <c r="M750" s="11" t="s">
        <v>34</v>
      </c>
      <c r="N750" s="11" t="s">
        <v>35</v>
      </c>
      <c r="O750" s="11" t="s">
        <v>35</v>
      </c>
    </row>
    <row r="751" spans="1:15" x14ac:dyDescent="0.3">
      <c r="A751" s="11">
        <v>3065</v>
      </c>
      <c r="B751" s="11">
        <v>59</v>
      </c>
      <c r="C751" s="11">
        <v>33</v>
      </c>
      <c r="D751" s="11">
        <v>83</v>
      </c>
      <c r="E751" s="12" t="str">
        <f t="shared" si="11"/>
        <v>51-100</v>
      </c>
      <c r="F751" s="13">
        <v>94701</v>
      </c>
      <c r="G751" s="11">
        <v>3</v>
      </c>
      <c r="H751" s="11">
        <v>4.4000000000000004</v>
      </c>
      <c r="I751" s="11" t="s">
        <v>33</v>
      </c>
      <c r="J751" s="11">
        <v>0</v>
      </c>
      <c r="K751" s="11" t="s">
        <v>34</v>
      </c>
      <c r="L751" s="11" t="s">
        <v>34</v>
      </c>
      <c r="M751" s="11" t="s">
        <v>34</v>
      </c>
      <c r="N751" s="11" t="s">
        <v>35</v>
      </c>
      <c r="O751" s="11" t="s">
        <v>34</v>
      </c>
    </row>
    <row r="752" spans="1:15" x14ac:dyDescent="0.3">
      <c r="A752" s="11">
        <v>3206</v>
      </c>
      <c r="B752" s="11">
        <v>59</v>
      </c>
      <c r="C752" s="11">
        <v>33</v>
      </c>
      <c r="D752" s="11">
        <v>38</v>
      </c>
      <c r="E752" s="12" t="str">
        <f t="shared" si="11"/>
        <v>0-50</v>
      </c>
      <c r="F752" s="13">
        <v>92407</v>
      </c>
      <c r="G752" s="11">
        <v>1</v>
      </c>
      <c r="H752" s="11">
        <v>1.4</v>
      </c>
      <c r="I752" s="11" t="s">
        <v>33</v>
      </c>
      <c r="J752" s="11">
        <v>0</v>
      </c>
      <c r="K752" s="11" t="s">
        <v>34</v>
      </c>
      <c r="L752" s="11" t="s">
        <v>34</v>
      </c>
      <c r="M752" s="11" t="s">
        <v>34</v>
      </c>
      <c r="N752" s="11" t="s">
        <v>35</v>
      </c>
      <c r="O752" s="11" t="s">
        <v>35</v>
      </c>
    </row>
    <row r="753" spans="1:15" x14ac:dyDescent="0.3">
      <c r="A753" s="11">
        <v>3258</v>
      </c>
      <c r="B753" s="11">
        <v>59</v>
      </c>
      <c r="C753" s="11">
        <v>35</v>
      </c>
      <c r="D753" s="11">
        <v>84</v>
      </c>
      <c r="E753" s="12" t="str">
        <f t="shared" si="11"/>
        <v>51-100</v>
      </c>
      <c r="F753" s="13">
        <v>92407</v>
      </c>
      <c r="G753" s="11">
        <v>1</v>
      </c>
      <c r="H753" s="11">
        <v>1.8</v>
      </c>
      <c r="I753" s="11" t="s">
        <v>36</v>
      </c>
      <c r="J753" s="11">
        <v>0</v>
      </c>
      <c r="K753" s="11" t="s">
        <v>34</v>
      </c>
      <c r="L753" s="11" t="s">
        <v>34</v>
      </c>
      <c r="M753" s="11" t="s">
        <v>34</v>
      </c>
      <c r="N753" s="11" t="s">
        <v>35</v>
      </c>
      <c r="O753" s="11" t="s">
        <v>34</v>
      </c>
    </row>
    <row r="754" spans="1:15" x14ac:dyDescent="0.3">
      <c r="A754" s="11">
        <v>3268</v>
      </c>
      <c r="B754" s="11">
        <v>59</v>
      </c>
      <c r="C754" s="11">
        <v>35</v>
      </c>
      <c r="D754" s="11">
        <v>21</v>
      </c>
      <c r="E754" s="12" t="str">
        <f t="shared" si="11"/>
        <v>0-50</v>
      </c>
      <c r="F754" s="13">
        <v>95818</v>
      </c>
      <c r="G754" s="11">
        <v>2</v>
      </c>
      <c r="H754" s="11">
        <v>1</v>
      </c>
      <c r="I754" s="11" t="s">
        <v>33</v>
      </c>
      <c r="J754" s="11">
        <v>120</v>
      </c>
      <c r="K754" s="11" t="s">
        <v>34</v>
      </c>
      <c r="L754" s="11" t="s">
        <v>34</v>
      </c>
      <c r="M754" s="11" t="s">
        <v>34</v>
      </c>
      <c r="N754" s="11" t="s">
        <v>35</v>
      </c>
      <c r="O754" s="11" t="s">
        <v>34</v>
      </c>
    </row>
    <row r="755" spans="1:15" x14ac:dyDescent="0.3">
      <c r="A755" s="11">
        <v>3338</v>
      </c>
      <c r="B755" s="11">
        <v>59</v>
      </c>
      <c r="C755" s="11">
        <v>29</v>
      </c>
      <c r="D755" s="11">
        <v>61</v>
      </c>
      <c r="E755" s="12" t="str">
        <f t="shared" si="11"/>
        <v>51-100</v>
      </c>
      <c r="F755" s="13">
        <v>92008</v>
      </c>
      <c r="G755" s="11">
        <v>3</v>
      </c>
      <c r="H755" s="11">
        <v>2</v>
      </c>
      <c r="I755" s="11" t="s">
        <v>36</v>
      </c>
      <c r="J755" s="11">
        <v>0</v>
      </c>
      <c r="K755" s="11" t="s">
        <v>34</v>
      </c>
      <c r="L755" s="11" t="s">
        <v>34</v>
      </c>
      <c r="M755" s="11" t="s">
        <v>34</v>
      </c>
      <c r="N755" s="11" t="s">
        <v>35</v>
      </c>
      <c r="O755" s="11" t="s">
        <v>34</v>
      </c>
    </row>
    <row r="756" spans="1:15" x14ac:dyDescent="0.3">
      <c r="A756" s="11">
        <v>3359</v>
      </c>
      <c r="B756" s="11">
        <v>59</v>
      </c>
      <c r="C756" s="11">
        <v>35</v>
      </c>
      <c r="D756" s="11">
        <v>40</v>
      </c>
      <c r="E756" s="12" t="str">
        <f t="shared" si="11"/>
        <v>0-50</v>
      </c>
      <c r="F756" s="13">
        <v>94536</v>
      </c>
      <c r="G756" s="11">
        <v>4</v>
      </c>
      <c r="H756" s="11">
        <v>0.4</v>
      </c>
      <c r="I756" s="11" t="s">
        <v>33</v>
      </c>
      <c r="J756" s="11">
        <v>0</v>
      </c>
      <c r="K756" s="11" t="s">
        <v>34</v>
      </c>
      <c r="L756" s="11" t="s">
        <v>34</v>
      </c>
      <c r="M756" s="11" t="s">
        <v>34</v>
      </c>
      <c r="N756" s="11" t="s">
        <v>34</v>
      </c>
      <c r="O756" s="11" t="s">
        <v>34</v>
      </c>
    </row>
    <row r="757" spans="1:15" x14ac:dyDescent="0.3">
      <c r="A757" s="11">
        <v>3474</v>
      </c>
      <c r="B757" s="11">
        <v>59</v>
      </c>
      <c r="C757" s="11">
        <v>34</v>
      </c>
      <c r="D757" s="11">
        <v>52</v>
      </c>
      <c r="E757" s="12" t="str">
        <f t="shared" si="11"/>
        <v>51-100</v>
      </c>
      <c r="F757" s="13">
        <v>92173</v>
      </c>
      <c r="G757" s="11">
        <v>4</v>
      </c>
      <c r="H757" s="11">
        <v>0.7</v>
      </c>
      <c r="I757" s="11" t="s">
        <v>33</v>
      </c>
      <c r="J757" s="11">
        <v>0</v>
      </c>
      <c r="K757" s="11" t="s">
        <v>34</v>
      </c>
      <c r="L757" s="11" t="s">
        <v>35</v>
      </c>
      <c r="M757" s="11" t="s">
        <v>34</v>
      </c>
      <c r="N757" s="11" t="s">
        <v>34</v>
      </c>
      <c r="O757" s="11" t="s">
        <v>34</v>
      </c>
    </row>
    <row r="758" spans="1:15" x14ac:dyDescent="0.3">
      <c r="A758" s="11">
        <v>3526</v>
      </c>
      <c r="B758" s="11">
        <v>59</v>
      </c>
      <c r="C758" s="11">
        <v>34</v>
      </c>
      <c r="D758" s="11">
        <v>13</v>
      </c>
      <c r="E758" s="12" t="str">
        <f t="shared" si="11"/>
        <v>0-50</v>
      </c>
      <c r="F758" s="13">
        <v>96651</v>
      </c>
      <c r="G758" s="11">
        <v>4</v>
      </c>
      <c r="H758" s="11">
        <v>0.9</v>
      </c>
      <c r="I758" s="11" t="s">
        <v>37</v>
      </c>
      <c r="J758" s="11">
        <v>0</v>
      </c>
      <c r="K758" s="11" t="s">
        <v>34</v>
      </c>
      <c r="L758" s="11" t="s">
        <v>34</v>
      </c>
      <c r="M758" s="11" t="s">
        <v>34</v>
      </c>
      <c r="N758" s="11" t="s">
        <v>34</v>
      </c>
      <c r="O758" s="11" t="s">
        <v>34</v>
      </c>
    </row>
    <row r="759" spans="1:15" x14ac:dyDescent="0.3">
      <c r="A759" s="11">
        <v>3609</v>
      </c>
      <c r="B759" s="11">
        <v>59</v>
      </c>
      <c r="C759" s="11">
        <v>35</v>
      </c>
      <c r="D759" s="11">
        <v>202</v>
      </c>
      <c r="E759" s="12" t="str">
        <f t="shared" si="11"/>
        <v>100+</v>
      </c>
      <c r="F759" s="13">
        <v>94025</v>
      </c>
      <c r="G759" s="11">
        <v>1</v>
      </c>
      <c r="H759" s="11">
        <v>4.7</v>
      </c>
      <c r="I759" s="11" t="s">
        <v>33</v>
      </c>
      <c r="J759" s="11">
        <v>553</v>
      </c>
      <c r="K759" s="11" t="s">
        <v>34</v>
      </c>
      <c r="L759" s="11" t="s">
        <v>34</v>
      </c>
      <c r="M759" s="11" t="s">
        <v>34</v>
      </c>
      <c r="N759" s="11" t="s">
        <v>34</v>
      </c>
      <c r="O759" s="11" t="s">
        <v>34</v>
      </c>
    </row>
    <row r="760" spans="1:15" x14ac:dyDescent="0.3">
      <c r="A760" s="11">
        <v>3635</v>
      </c>
      <c r="B760" s="11">
        <v>59</v>
      </c>
      <c r="C760" s="11">
        <v>35</v>
      </c>
      <c r="D760" s="11">
        <v>73</v>
      </c>
      <c r="E760" s="12" t="str">
        <f t="shared" si="11"/>
        <v>51-100</v>
      </c>
      <c r="F760" s="13">
        <v>90009</v>
      </c>
      <c r="G760" s="11">
        <v>4</v>
      </c>
      <c r="H760" s="11">
        <v>2.2999999999999998</v>
      </c>
      <c r="I760" s="11" t="s">
        <v>36</v>
      </c>
      <c r="J760" s="11">
        <v>0</v>
      </c>
      <c r="K760" s="11" t="s">
        <v>34</v>
      </c>
      <c r="L760" s="11" t="s">
        <v>34</v>
      </c>
      <c r="M760" s="11" t="s">
        <v>34</v>
      </c>
      <c r="N760" s="11" t="s">
        <v>34</v>
      </c>
      <c r="O760" s="11" t="s">
        <v>34</v>
      </c>
    </row>
    <row r="761" spans="1:15" x14ac:dyDescent="0.3">
      <c r="A761" s="11">
        <v>3642</v>
      </c>
      <c r="B761" s="11">
        <v>59</v>
      </c>
      <c r="C761" s="11">
        <v>35</v>
      </c>
      <c r="D761" s="11">
        <v>74</v>
      </c>
      <c r="E761" s="12" t="str">
        <f t="shared" si="11"/>
        <v>51-100</v>
      </c>
      <c r="F761" s="13">
        <v>94402</v>
      </c>
      <c r="G761" s="11">
        <v>4</v>
      </c>
      <c r="H761" s="11">
        <v>2.2999999999999998</v>
      </c>
      <c r="I761" s="11" t="s">
        <v>36</v>
      </c>
      <c r="J761" s="11">
        <v>0</v>
      </c>
      <c r="K761" s="11" t="s">
        <v>34</v>
      </c>
      <c r="L761" s="11" t="s">
        <v>34</v>
      </c>
      <c r="M761" s="11" t="s">
        <v>34</v>
      </c>
      <c r="N761" s="11" t="s">
        <v>34</v>
      </c>
      <c r="O761" s="11" t="s">
        <v>34</v>
      </c>
    </row>
    <row r="762" spans="1:15" x14ac:dyDescent="0.3">
      <c r="A762" s="11">
        <v>3645</v>
      </c>
      <c r="B762" s="11">
        <v>59</v>
      </c>
      <c r="C762" s="11">
        <v>33</v>
      </c>
      <c r="D762" s="11">
        <v>41</v>
      </c>
      <c r="E762" s="12" t="str">
        <f t="shared" si="11"/>
        <v>0-50</v>
      </c>
      <c r="F762" s="13">
        <v>91711</v>
      </c>
      <c r="G762" s="11">
        <v>4</v>
      </c>
      <c r="H762" s="11">
        <v>2.5</v>
      </c>
      <c r="I762" s="11" t="s">
        <v>33</v>
      </c>
      <c r="J762" s="11">
        <v>174</v>
      </c>
      <c r="K762" s="11" t="s">
        <v>34</v>
      </c>
      <c r="L762" s="11" t="s">
        <v>34</v>
      </c>
      <c r="M762" s="11" t="s">
        <v>34</v>
      </c>
      <c r="N762" s="11" t="s">
        <v>34</v>
      </c>
      <c r="O762" s="11" t="s">
        <v>34</v>
      </c>
    </row>
    <row r="763" spans="1:15" x14ac:dyDescent="0.3">
      <c r="A763" s="11">
        <v>3678</v>
      </c>
      <c r="B763" s="11">
        <v>59</v>
      </c>
      <c r="C763" s="11">
        <v>33</v>
      </c>
      <c r="D763" s="11">
        <v>43</v>
      </c>
      <c r="E763" s="12" t="str">
        <f t="shared" si="11"/>
        <v>0-50</v>
      </c>
      <c r="F763" s="13">
        <v>94234</v>
      </c>
      <c r="G763" s="11">
        <v>2</v>
      </c>
      <c r="H763" s="11">
        <v>0.3</v>
      </c>
      <c r="I763" s="11" t="s">
        <v>33</v>
      </c>
      <c r="J763" s="11">
        <v>0</v>
      </c>
      <c r="K763" s="11" t="s">
        <v>34</v>
      </c>
      <c r="L763" s="11" t="s">
        <v>34</v>
      </c>
      <c r="M763" s="11" t="s">
        <v>34</v>
      </c>
      <c r="N763" s="11" t="s">
        <v>34</v>
      </c>
      <c r="O763" s="11" t="s">
        <v>35</v>
      </c>
    </row>
    <row r="764" spans="1:15" x14ac:dyDescent="0.3">
      <c r="A764" s="11">
        <v>3741</v>
      </c>
      <c r="B764" s="11">
        <v>59</v>
      </c>
      <c r="C764" s="11">
        <v>35</v>
      </c>
      <c r="D764" s="11">
        <v>174</v>
      </c>
      <c r="E764" s="12" t="str">
        <f t="shared" si="11"/>
        <v>100+</v>
      </c>
      <c r="F764" s="13">
        <v>92660</v>
      </c>
      <c r="G764" s="11">
        <v>1</v>
      </c>
      <c r="H764" s="11">
        <v>4.7</v>
      </c>
      <c r="I764" s="11" t="s">
        <v>33</v>
      </c>
      <c r="J764" s="11">
        <v>0</v>
      </c>
      <c r="K764" s="11" t="s">
        <v>34</v>
      </c>
      <c r="L764" s="11" t="s">
        <v>34</v>
      </c>
      <c r="M764" s="11" t="s">
        <v>34</v>
      </c>
      <c r="N764" s="11" t="s">
        <v>35</v>
      </c>
      <c r="O764" s="11" t="s">
        <v>35</v>
      </c>
    </row>
    <row r="765" spans="1:15" x14ac:dyDescent="0.3">
      <c r="A765" s="11">
        <v>3767</v>
      </c>
      <c r="B765" s="11">
        <v>59</v>
      </c>
      <c r="C765" s="11">
        <v>35</v>
      </c>
      <c r="D765" s="11">
        <v>108</v>
      </c>
      <c r="E765" s="12" t="str">
        <f t="shared" si="11"/>
        <v>100+</v>
      </c>
      <c r="F765" s="13">
        <v>90245</v>
      </c>
      <c r="G765" s="11">
        <v>4</v>
      </c>
      <c r="H765" s="11">
        <v>3.8</v>
      </c>
      <c r="I765" s="11" t="s">
        <v>37</v>
      </c>
      <c r="J765" s="11">
        <v>304</v>
      </c>
      <c r="K765" s="11" t="s">
        <v>35</v>
      </c>
      <c r="L765" s="11" t="s">
        <v>34</v>
      </c>
      <c r="M765" s="11" t="s">
        <v>34</v>
      </c>
      <c r="N765" s="11" t="s">
        <v>35</v>
      </c>
      <c r="O765" s="11" t="s">
        <v>34</v>
      </c>
    </row>
    <row r="766" spans="1:15" x14ac:dyDescent="0.3">
      <c r="A766" s="11">
        <v>3893</v>
      </c>
      <c r="B766" s="11">
        <v>59</v>
      </c>
      <c r="C766" s="11">
        <v>33</v>
      </c>
      <c r="D766" s="11">
        <v>102</v>
      </c>
      <c r="E766" s="12" t="str">
        <f t="shared" si="11"/>
        <v>100+</v>
      </c>
      <c r="F766" s="13">
        <v>91763</v>
      </c>
      <c r="G766" s="11">
        <v>2</v>
      </c>
      <c r="H766" s="11">
        <v>1.4</v>
      </c>
      <c r="I766" s="11" t="s">
        <v>33</v>
      </c>
      <c r="J766" s="11">
        <v>0</v>
      </c>
      <c r="K766" s="11" t="s">
        <v>34</v>
      </c>
      <c r="L766" s="11" t="s">
        <v>34</v>
      </c>
      <c r="M766" s="11" t="s">
        <v>34</v>
      </c>
      <c r="N766" s="11" t="s">
        <v>35</v>
      </c>
      <c r="O766" s="11" t="s">
        <v>34</v>
      </c>
    </row>
    <row r="767" spans="1:15" x14ac:dyDescent="0.3">
      <c r="A767" s="11">
        <v>3928</v>
      </c>
      <c r="B767" s="11">
        <v>59</v>
      </c>
      <c r="C767" s="11">
        <v>34</v>
      </c>
      <c r="D767" s="11">
        <v>38</v>
      </c>
      <c r="E767" s="12" t="str">
        <f t="shared" si="11"/>
        <v>0-50</v>
      </c>
      <c r="F767" s="13">
        <v>90291</v>
      </c>
      <c r="G767" s="11">
        <v>4</v>
      </c>
      <c r="H767" s="11">
        <v>1.7</v>
      </c>
      <c r="I767" s="11" t="s">
        <v>33</v>
      </c>
      <c r="J767" s="11">
        <v>0</v>
      </c>
      <c r="K767" s="11" t="s">
        <v>34</v>
      </c>
      <c r="L767" s="11" t="s">
        <v>34</v>
      </c>
      <c r="M767" s="11" t="s">
        <v>34</v>
      </c>
      <c r="N767" s="11" t="s">
        <v>34</v>
      </c>
      <c r="O767" s="11" t="s">
        <v>35</v>
      </c>
    </row>
    <row r="768" spans="1:15" x14ac:dyDescent="0.3">
      <c r="A768" s="11">
        <v>3936</v>
      </c>
      <c r="B768" s="11">
        <v>59</v>
      </c>
      <c r="C768" s="11">
        <v>33</v>
      </c>
      <c r="D768" s="11">
        <v>53</v>
      </c>
      <c r="E768" s="12" t="str">
        <f t="shared" si="11"/>
        <v>51-100</v>
      </c>
      <c r="F768" s="13">
        <v>90034</v>
      </c>
      <c r="G768" s="11">
        <v>3</v>
      </c>
      <c r="H768" s="11">
        <v>2.5</v>
      </c>
      <c r="I768" s="11" t="s">
        <v>33</v>
      </c>
      <c r="J768" s="11">
        <v>0</v>
      </c>
      <c r="K768" s="11" t="s">
        <v>34</v>
      </c>
      <c r="L768" s="11" t="s">
        <v>34</v>
      </c>
      <c r="M768" s="11" t="s">
        <v>34</v>
      </c>
      <c r="N768" s="11" t="s">
        <v>35</v>
      </c>
      <c r="O768" s="11" t="s">
        <v>34</v>
      </c>
    </row>
    <row r="769" spans="1:15" x14ac:dyDescent="0.3">
      <c r="A769" s="11">
        <v>3959</v>
      </c>
      <c r="B769" s="11">
        <v>59</v>
      </c>
      <c r="C769" s="11">
        <v>34</v>
      </c>
      <c r="D769" s="11">
        <v>23</v>
      </c>
      <c r="E769" s="12" t="str">
        <f t="shared" si="11"/>
        <v>0-50</v>
      </c>
      <c r="F769" s="13">
        <v>90009</v>
      </c>
      <c r="G769" s="11">
        <v>4</v>
      </c>
      <c r="H769" s="11">
        <v>0.4</v>
      </c>
      <c r="I769" s="11" t="s">
        <v>37</v>
      </c>
      <c r="J769" s="11">
        <v>78</v>
      </c>
      <c r="K769" s="11" t="s">
        <v>34</v>
      </c>
      <c r="L769" s="11" t="s">
        <v>34</v>
      </c>
      <c r="M769" s="11" t="s">
        <v>34</v>
      </c>
      <c r="N769" s="11" t="s">
        <v>34</v>
      </c>
      <c r="O769" s="11" t="s">
        <v>34</v>
      </c>
    </row>
    <row r="770" spans="1:15" x14ac:dyDescent="0.3">
      <c r="A770" s="11">
        <v>3989</v>
      </c>
      <c r="B770" s="11">
        <v>59</v>
      </c>
      <c r="C770" s="11">
        <v>35</v>
      </c>
      <c r="D770" s="11">
        <v>85</v>
      </c>
      <c r="E770" s="12" t="str">
        <f t="shared" ref="E770:E833" si="12">IF(D770&lt;=50,"0-50",IF(D770&lt;=100,"51-100","100+"))</f>
        <v>51-100</v>
      </c>
      <c r="F770" s="13">
        <v>91330</v>
      </c>
      <c r="G770" s="11">
        <v>1</v>
      </c>
      <c r="H770" s="11">
        <v>3.4</v>
      </c>
      <c r="I770" s="11" t="s">
        <v>36</v>
      </c>
      <c r="J770" s="11">
        <v>0</v>
      </c>
      <c r="K770" s="11" t="s">
        <v>35</v>
      </c>
      <c r="L770" s="11" t="s">
        <v>34</v>
      </c>
      <c r="M770" s="11" t="s">
        <v>35</v>
      </c>
      <c r="N770" s="11" t="s">
        <v>34</v>
      </c>
      <c r="O770" s="11" t="s">
        <v>35</v>
      </c>
    </row>
    <row r="771" spans="1:15" x14ac:dyDescent="0.3">
      <c r="A771" s="11">
        <v>4003</v>
      </c>
      <c r="B771" s="11">
        <v>59</v>
      </c>
      <c r="C771" s="11">
        <v>34</v>
      </c>
      <c r="D771" s="11">
        <v>60</v>
      </c>
      <c r="E771" s="12" t="str">
        <f t="shared" si="12"/>
        <v>51-100</v>
      </c>
      <c r="F771" s="13">
        <v>94015</v>
      </c>
      <c r="G771" s="11">
        <v>2</v>
      </c>
      <c r="H771" s="11">
        <v>2.8</v>
      </c>
      <c r="I771" s="11" t="s">
        <v>33</v>
      </c>
      <c r="J771" s="11">
        <v>0</v>
      </c>
      <c r="K771" s="11" t="s">
        <v>34</v>
      </c>
      <c r="L771" s="11" t="s">
        <v>34</v>
      </c>
      <c r="M771" s="11" t="s">
        <v>34</v>
      </c>
      <c r="N771" s="11" t="s">
        <v>35</v>
      </c>
      <c r="O771" s="11" t="s">
        <v>34</v>
      </c>
    </row>
    <row r="772" spans="1:15" x14ac:dyDescent="0.3">
      <c r="A772" s="11">
        <v>4019</v>
      </c>
      <c r="B772" s="11">
        <v>59</v>
      </c>
      <c r="C772" s="11">
        <v>35</v>
      </c>
      <c r="D772" s="11">
        <v>161</v>
      </c>
      <c r="E772" s="12" t="str">
        <f t="shared" si="12"/>
        <v>100+</v>
      </c>
      <c r="F772" s="13">
        <v>94301</v>
      </c>
      <c r="G772" s="11">
        <v>1</v>
      </c>
      <c r="H772" s="11">
        <v>2.9</v>
      </c>
      <c r="I772" s="11" t="s">
        <v>33</v>
      </c>
      <c r="J772" s="11">
        <v>160</v>
      </c>
      <c r="K772" s="11" t="s">
        <v>34</v>
      </c>
      <c r="L772" s="11" t="s">
        <v>34</v>
      </c>
      <c r="M772" s="11" t="s">
        <v>34</v>
      </c>
      <c r="N772" s="11" t="s">
        <v>34</v>
      </c>
      <c r="O772" s="11" t="s">
        <v>35</v>
      </c>
    </row>
    <row r="773" spans="1:15" x14ac:dyDescent="0.3">
      <c r="A773" s="11">
        <v>4033</v>
      </c>
      <c r="B773" s="11">
        <v>59</v>
      </c>
      <c r="C773" s="11">
        <v>35</v>
      </c>
      <c r="D773" s="11">
        <v>93</v>
      </c>
      <c r="E773" s="12" t="str">
        <f t="shared" si="12"/>
        <v>51-100</v>
      </c>
      <c r="F773" s="13">
        <v>94301</v>
      </c>
      <c r="G773" s="11">
        <v>2</v>
      </c>
      <c r="H773" s="11">
        <v>1.6</v>
      </c>
      <c r="I773" s="11" t="s">
        <v>33</v>
      </c>
      <c r="J773" s="11">
        <v>0</v>
      </c>
      <c r="K773" s="11" t="s">
        <v>34</v>
      </c>
      <c r="L773" s="11" t="s">
        <v>34</v>
      </c>
      <c r="M773" s="11" t="s">
        <v>34</v>
      </c>
      <c r="N773" s="11" t="s">
        <v>34</v>
      </c>
      <c r="O773" s="11" t="s">
        <v>35</v>
      </c>
    </row>
    <row r="774" spans="1:15" x14ac:dyDescent="0.3">
      <c r="A774" s="11">
        <v>4055</v>
      </c>
      <c r="B774" s="11">
        <v>59</v>
      </c>
      <c r="C774" s="11">
        <v>34</v>
      </c>
      <c r="D774" s="11">
        <v>64</v>
      </c>
      <c r="E774" s="12" t="str">
        <f t="shared" si="12"/>
        <v>51-100</v>
      </c>
      <c r="F774" s="13">
        <v>94116</v>
      </c>
      <c r="G774" s="11">
        <v>4</v>
      </c>
      <c r="H774" s="11">
        <v>1.7</v>
      </c>
      <c r="I774" s="11" t="s">
        <v>33</v>
      </c>
      <c r="J774" s="11">
        <v>0</v>
      </c>
      <c r="K774" s="11" t="s">
        <v>34</v>
      </c>
      <c r="L774" s="11" t="s">
        <v>34</v>
      </c>
      <c r="M774" s="11" t="s">
        <v>34</v>
      </c>
      <c r="N774" s="11" t="s">
        <v>34</v>
      </c>
      <c r="O774" s="11" t="s">
        <v>34</v>
      </c>
    </row>
    <row r="775" spans="1:15" x14ac:dyDescent="0.3">
      <c r="A775" s="11">
        <v>4069</v>
      </c>
      <c r="B775" s="11">
        <v>59</v>
      </c>
      <c r="C775" s="11">
        <v>34</v>
      </c>
      <c r="D775" s="11">
        <v>21</v>
      </c>
      <c r="E775" s="12" t="str">
        <f t="shared" si="12"/>
        <v>0-50</v>
      </c>
      <c r="F775" s="13">
        <v>95035</v>
      </c>
      <c r="G775" s="11">
        <v>2</v>
      </c>
      <c r="H775" s="11">
        <v>0.5</v>
      </c>
      <c r="I775" s="11" t="s">
        <v>37</v>
      </c>
      <c r="J775" s="11">
        <v>0</v>
      </c>
      <c r="K775" s="11" t="s">
        <v>34</v>
      </c>
      <c r="L775" s="11" t="s">
        <v>34</v>
      </c>
      <c r="M775" s="11" t="s">
        <v>34</v>
      </c>
      <c r="N775" s="11" t="s">
        <v>35</v>
      </c>
      <c r="O775" s="11" t="s">
        <v>34</v>
      </c>
    </row>
    <row r="776" spans="1:15" x14ac:dyDescent="0.3">
      <c r="A776" s="11">
        <v>4148</v>
      </c>
      <c r="B776" s="11">
        <v>59</v>
      </c>
      <c r="C776" s="11">
        <v>35</v>
      </c>
      <c r="D776" s="11">
        <v>180</v>
      </c>
      <c r="E776" s="12" t="str">
        <f t="shared" si="12"/>
        <v>100+</v>
      </c>
      <c r="F776" s="13">
        <v>96008</v>
      </c>
      <c r="G776" s="11">
        <v>2</v>
      </c>
      <c r="H776" s="11">
        <v>6.5</v>
      </c>
      <c r="I776" s="11" t="s">
        <v>37</v>
      </c>
      <c r="J776" s="11">
        <v>0</v>
      </c>
      <c r="K776" s="11" t="s">
        <v>35</v>
      </c>
      <c r="L776" s="11" t="s">
        <v>35</v>
      </c>
      <c r="M776" s="11" t="s">
        <v>35</v>
      </c>
      <c r="N776" s="11" t="s">
        <v>35</v>
      </c>
      <c r="O776" s="11" t="s">
        <v>35</v>
      </c>
    </row>
    <row r="777" spans="1:15" x14ac:dyDescent="0.3">
      <c r="A777" s="11">
        <v>4159</v>
      </c>
      <c r="B777" s="11">
        <v>59</v>
      </c>
      <c r="C777" s="11">
        <v>34</v>
      </c>
      <c r="D777" s="11">
        <v>74</v>
      </c>
      <c r="E777" s="12" t="str">
        <f t="shared" si="12"/>
        <v>51-100</v>
      </c>
      <c r="F777" s="13">
        <v>92780</v>
      </c>
      <c r="G777" s="11">
        <v>4</v>
      </c>
      <c r="H777" s="11">
        <v>0.7</v>
      </c>
      <c r="I777" s="11" t="s">
        <v>33</v>
      </c>
      <c r="J777" s="11">
        <v>0</v>
      </c>
      <c r="K777" s="11" t="s">
        <v>34</v>
      </c>
      <c r="L777" s="11" t="s">
        <v>34</v>
      </c>
      <c r="M777" s="11" t="s">
        <v>34</v>
      </c>
      <c r="N777" s="11" t="s">
        <v>35</v>
      </c>
      <c r="O777" s="11" t="s">
        <v>35</v>
      </c>
    </row>
    <row r="778" spans="1:15" x14ac:dyDescent="0.3">
      <c r="A778" s="11">
        <v>4179</v>
      </c>
      <c r="B778" s="11">
        <v>59</v>
      </c>
      <c r="C778" s="11">
        <v>35</v>
      </c>
      <c r="D778" s="11">
        <v>88</v>
      </c>
      <c r="E778" s="12" t="str">
        <f t="shared" si="12"/>
        <v>51-100</v>
      </c>
      <c r="F778" s="13">
        <v>91311</v>
      </c>
      <c r="G778" s="11">
        <v>2</v>
      </c>
      <c r="H778" s="11">
        <v>1.6</v>
      </c>
      <c r="I778" s="11" t="s">
        <v>33</v>
      </c>
      <c r="J778" s="11">
        <v>278</v>
      </c>
      <c r="K778" s="11" t="s">
        <v>34</v>
      </c>
      <c r="L778" s="11" t="s">
        <v>34</v>
      </c>
      <c r="M778" s="11" t="s">
        <v>34</v>
      </c>
      <c r="N778" s="11" t="s">
        <v>34</v>
      </c>
      <c r="O778" s="11" t="s">
        <v>34</v>
      </c>
    </row>
    <row r="779" spans="1:15" x14ac:dyDescent="0.3">
      <c r="A779" s="11">
        <v>4204</v>
      </c>
      <c r="B779" s="11">
        <v>59</v>
      </c>
      <c r="C779" s="11">
        <v>33</v>
      </c>
      <c r="D779" s="11">
        <v>88</v>
      </c>
      <c r="E779" s="12" t="str">
        <f t="shared" si="12"/>
        <v>51-100</v>
      </c>
      <c r="F779" s="13">
        <v>93106</v>
      </c>
      <c r="G779" s="11">
        <v>4</v>
      </c>
      <c r="H779" s="11">
        <v>1.9</v>
      </c>
      <c r="I779" s="11" t="s">
        <v>37</v>
      </c>
      <c r="J779" s="11">
        <v>0</v>
      </c>
      <c r="K779" s="11" t="s">
        <v>34</v>
      </c>
      <c r="L779" s="11" t="s">
        <v>34</v>
      </c>
      <c r="M779" s="11" t="s">
        <v>34</v>
      </c>
      <c r="N779" s="11" t="s">
        <v>34</v>
      </c>
      <c r="O779" s="11" t="s">
        <v>34</v>
      </c>
    </row>
    <row r="780" spans="1:15" x14ac:dyDescent="0.3">
      <c r="A780" s="11">
        <v>4256</v>
      </c>
      <c r="B780" s="11">
        <v>59</v>
      </c>
      <c r="C780" s="11">
        <v>35</v>
      </c>
      <c r="D780" s="11">
        <v>78</v>
      </c>
      <c r="E780" s="12" t="str">
        <f t="shared" si="12"/>
        <v>51-100</v>
      </c>
      <c r="F780" s="13">
        <v>90095</v>
      </c>
      <c r="G780" s="11">
        <v>2</v>
      </c>
      <c r="H780" s="11">
        <v>2.8</v>
      </c>
      <c r="I780" s="11" t="s">
        <v>33</v>
      </c>
      <c r="J780" s="11">
        <v>0</v>
      </c>
      <c r="K780" s="11" t="s">
        <v>34</v>
      </c>
      <c r="L780" s="11" t="s">
        <v>34</v>
      </c>
      <c r="M780" s="11" t="s">
        <v>34</v>
      </c>
      <c r="N780" s="11" t="s">
        <v>35</v>
      </c>
      <c r="O780" s="11" t="s">
        <v>34</v>
      </c>
    </row>
    <row r="781" spans="1:15" x14ac:dyDescent="0.3">
      <c r="A781" s="11">
        <v>4264</v>
      </c>
      <c r="B781" s="11">
        <v>59</v>
      </c>
      <c r="C781" s="11">
        <v>33</v>
      </c>
      <c r="D781" s="11">
        <v>18</v>
      </c>
      <c r="E781" s="12" t="str">
        <f t="shared" si="12"/>
        <v>0-50</v>
      </c>
      <c r="F781" s="13">
        <v>94542</v>
      </c>
      <c r="G781" s="11">
        <v>2</v>
      </c>
      <c r="H781" s="11">
        <v>0.2</v>
      </c>
      <c r="I781" s="11" t="s">
        <v>36</v>
      </c>
      <c r="J781" s="11">
        <v>0</v>
      </c>
      <c r="K781" s="11" t="s">
        <v>34</v>
      </c>
      <c r="L781" s="11" t="s">
        <v>34</v>
      </c>
      <c r="M781" s="11" t="s">
        <v>34</v>
      </c>
      <c r="N781" s="11" t="s">
        <v>34</v>
      </c>
      <c r="O781" s="11" t="s">
        <v>34</v>
      </c>
    </row>
    <row r="782" spans="1:15" x14ac:dyDescent="0.3">
      <c r="A782" s="11">
        <v>4326</v>
      </c>
      <c r="B782" s="11">
        <v>59</v>
      </c>
      <c r="C782" s="11">
        <v>35</v>
      </c>
      <c r="D782" s="11">
        <v>52</v>
      </c>
      <c r="E782" s="12" t="str">
        <f t="shared" si="12"/>
        <v>51-100</v>
      </c>
      <c r="F782" s="13">
        <v>95616</v>
      </c>
      <c r="G782" s="11">
        <v>4</v>
      </c>
      <c r="H782" s="11">
        <v>1.5</v>
      </c>
      <c r="I782" s="11" t="s">
        <v>33</v>
      </c>
      <c r="J782" s="11">
        <v>0</v>
      </c>
      <c r="K782" s="11" t="s">
        <v>34</v>
      </c>
      <c r="L782" s="11" t="s">
        <v>34</v>
      </c>
      <c r="M782" s="11" t="s">
        <v>34</v>
      </c>
      <c r="N782" s="11" t="s">
        <v>35</v>
      </c>
      <c r="O782" s="11" t="s">
        <v>35</v>
      </c>
    </row>
    <row r="783" spans="1:15" x14ac:dyDescent="0.3">
      <c r="A783" s="11">
        <v>4330</v>
      </c>
      <c r="B783" s="11">
        <v>59</v>
      </c>
      <c r="C783" s="11">
        <v>33</v>
      </c>
      <c r="D783" s="11">
        <v>10</v>
      </c>
      <c r="E783" s="12" t="str">
        <f t="shared" si="12"/>
        <v>0-50</v>
      </c>
      <c r="F783" s="13">
        <v>94063</v>
      </c>
      <c r="G783" s="11">
        <v>4</v>
      </c>
      <c r="H783" s="11">
        <v>0.7</v>
      </c>
      <c r="I783" s="11" t="s">
        <v>36</v>
      </c>
      <c r="J783" s="11">
        <v>0</v>
      </c>
      <c r="K783" s="11" t="s">
        <v>34</v>
      </c>
      <c r="L783" s="11" t="s">
        <v>34</v>
      </c>
      <c r="M783" s="11" t="s">
        <v>34</v>
      </c>
      <c r="N783" s="11" t="s">
        <v>35</v>
      </c>
      <c r="O783" s="11" t="s">
        <v>34</v>
      </c>
    </row>
    <row r="784" spans="1:15" x14ac:dyDescent="0.3">
      <c r="A784" s="11">
        <v>4349</v>
      </c>
      <c r="B784" s="11">
        <v>59</v>
      </c>
      <c r="C784" s="11">
        <v>33</v>
      </c>
      <c r="D784" s="11">
        <v>99</v>
      </c>
      <c r="E784" s="12" t="str">
        <f t="shared" si="12"/>
        <v>51-100</v>
      </c>
      <c r="F784" s="13">
        <v>92093</v>
      </c>
      <c r="G784" s="11">
        <v>2</v>
      </c>
      <c r="H784" s="11">
        <v>2.7</v>
      </c>
      <c r="I784" s="11" t="s">
        <v>33</v>
      </c>
      <c r="J784" s="11">
        <v>0</v>
      </c>
      <c r="K784" s="11" t="s">
        <v>34</v>
      </c>
      <c r="L784" s="11" t="s">
        <v>34</v>
      </c>
      <c r="M784" s="11" t="s">
        <v>34</v>
      </c>
      <c r="N784" s="11" t="s">
        <v>34</v>
      </c>
      <c r="O784" s="11" t="s">
        <v>34</v>
      </c>
    </row>
    <row r="785" spans="1:15" x14ac:dyDescent="0.3">
      <c r="A785" s="11">
        <v>4365</v>
      </c>
      <c r="B785" s="11">
        <v>59</v>
      </c>
      <c r="C785" s="11">
        <v>35</v>
      </c>
      <c r="D785" s="11">
        <v>75</v>
      </c>
      <c r="E785" s="12" t="str">
        <f t="shared" si="12"/>
        <v>51-100</v>
      </c>
      <c r="F785" s="13">
        <v>92121</v>
      </c>
      <c r="G785" s="11">
        <v>4</v>
      </c>
      <c r="H785" s="11">
        <v>2.2999999999999998</v>
      </c>
      <c r="I785" s="11" t="s">
        <v>36</v>
      </c>
      <c r="J785" s="11">
        <v>0</v>
      </c>
      <c r="K785" s="11" t="s">
        <v>34</v>
      </c>
      <c r="L785" s="11" t="s">
        <v>35</v>
      </c>
      <c r="M785" s="11" t="s">
        <v>34</v>
      </c>
      <c r="N785" s="11" t="s">
        <v>34</v>
      </c>
      <c r="O785" s="11" t="s">
        <v>34</v>
      </c>
    </row>
    <row r="786" spans="1:15" x14ac:dyDescent="0.3">
      <c r="A786" s="11">
        <v>4419</v>
      </c>
      <c r="B786" s="11">
        <v>59</v>
      </c>
      <c r="C786" s="11">
        <v>34</v>
      </c>
      <c r="D786" s="11">
        <v>145</v>
      </c>
      <c r="E786" s="12" t="str">
        <f t="shared" si="12"/>
        <v>100+</v>
      </c>
      <c r="F786" s="13">
        <v>95125</v>
      </c>
      <c r="G786" s="11">
        <v>4</v>
      </c>
      <c r="H786" s="11">
        <v>1.8</v>
      </c>
      <c r="I786" s="11" t="s">
        <v>33</v>
      </c>
      <c r="J786" s="11">
        <v>198</v>
      </c>
      <c r="K786" s="11" t="s">
        <v>35</v>
      </c>
      <c r="L786" s="11" t="s">
        <v>34</v>
      </c>
      <c r="M786" s="11" t="s">
        <v>34</v>
      </c>
      <c r="N786" s="11" t="s">
        <v>35</v>
      </c>
      <c r="O786" s="11" t="s">
        <v>34</v>
      </c>
    </row>
    <row r="787" spans="1:15" x14ac:dyDescent="0.3">
      <c r="A787" s="11">
        <v>4449</v>
      </c>
      <c r="B787" s="11">
        <v>59</v>
      </c>
      <c r="C787" s="11">
        <v>34</v>
      </c>
      <c r="D787" s="11">
        <v>40</v>
      </c>
      <c r="E787" s="12" t="str">
        <f t="shared" si="12"/>
        <v>0-50</v>
      </c>
      <c r="F787" s="13">
        <v>94102</v>
      </c>
      <c r="G787" s="11">
        <v>3</v>
      </c>
      <c r="H787" s="11">
        <v>0.9</v>
      </c>
      <c r="I787" s="11" t="s">
        <v>36</v>
      </c>
      <c r="J787" s="11">
        <v>0</v>
      </c>
      <c r="K787" s="11" t="s">
        <v>34</v>
      </c>
      <c r="L787" s="11" t="s">
        <v>34</v>
      </c>
      <c r="M787" s="11" t="s">
        <v>34</v>
      </c>
      <c r="N787" s="11" t="s">
        <v>35</v>
      </c>
      <c r="O787" s="11" t="s">
        <v>34</v>
      </c>
    </row>
    <row r="788" spans="1:15" x14ac:dyDescent="0.3">
      <c r="A788" s="11">
        <v>4453</v>
      </c>
      <c r="B788" s="11">
        <v>59</v>
      </c>
      <c r="C788" s="11">
        <v>35</v>
      </c>
      <c r="D788" s="11">
        <v>53</v>
      </c>
      <c r="E788" s="12" t="str">
        <f t="shared" si="12"/>
        <v>51-100</v>
      </c>
      <c r="F788" s="13">
        <v>90035</v>
      </c>
      <c r="G788" s="11">
        <v>4</v>
      </c>
      <c r="H788" s="11">
        <v>2.2999999999999998</v>
      </c>
      <c r="I788" s="11" t="s">
        <v>36</v>
      </c>
      <c r="J788" s="11">
        <v>174</v>
      </c>
      <c r="K788" s="11" t="s">
        <v>34</v>
      </c>
      <c r="L788" s="11" t="s">
        <v>34</v>
      </c>
      <c r="M788" s="11" t="s">
        <v>34</v>
      </c>
      <c r="N788" s="11" t="s">
        <v>35</v>
      </c>
      <c r="O788" s="11" t="s">
        <v>34</v>
      </c>
    </row>
    <row r="789" spans="1:15" x14ac:dyDescent="0.3">
      <c r="A789" s="11">
        <v>4502</v>
      </c>
      <c r="B789" s="11">
        <v>59</v>
      </c>
      <c r="C789" s="11">
        <v>33</v>
      </c>
      <c r="D789" s="11">
        <v>38</v>
      </c>
      <c r="E789" s="12" t="str">
        <f t="shared" si="12"/>
        <v>0-50</v>
      </c>
      <c r="F789" s="13">
        <v>94132</v>
      </c>
      <c r="G789" s="11">
        <v>3</v>
      </c>
      <c r="H789" s="11">
        <v>2.2000000000000002</v>
      </c>
      <c r="I789" s="11" t="s">
        <v>36</v>
      </c>
      <c r="J789" s="11">
        <v>178</v>
      </c>
      <c r="K789" s="11" t="s">
        <v>34</v>
      </c>
      <c r="L789" s="11" t="s">
        <v>35</v>
      </c>
      <c r="M789" s="11" t="s">
        <v>35</v>
      </c>
      <c r="N789" s="11" t="s">
        <v>35</v>
      </c>
      <c r="O789" s="11" t="s">
        <v>35</v>
      </c>
    </row>
    <row r="790" spans="1:15" x14ac:dyDescent="0.3">
      <c r="A790" s="11">
        <v>4534</v>
      </c>
      <c r="B790" s="11">
        <v>59</v>
      </c>
      <c r="C790" s="11">
        <v>34</v>
      </c>
      <c r="D790" s="11">
        <v>19</v>
      </c>
      <c r="E790" s="12" t="str">
        <f t="shared" si="12"/>
        <v>0-50</v>
      </c>
      <c r="F790" s="13">
        <v>95762</v>
      </c>
      <c r="G790" s="11">
        <v>2</v>
      </c>
      <c r="H790" s="11">
        <v>0.5</v>
      </c>
      <c r="I790" s="11" t="s">
        <v>37</v>
      </c>
      <c r="J790" s="11">
        <v>0</v>
      </c>
      <c r="K790" s="11" t="s">
        <v>34</v>
      </c>
      <c r="L790" s="11" t="s">
        <v>34</v>
      </c>
      <c r="M790" s="11" t="s">
        <v>34</v>
      </c>
      <c r="N790" s="11" t="s">
        <v>35</v>
      </c>
      <c r="O790" s="11" t="s">
        <v>34</v>
      </c>
    </row>
    <row r="791" spans="1:15" x14ac:dyDescent="0.3">
      <c r="A791" s="11">
        <v>4562</v>
      </c>
      <c r="B791" s="11">
        <v>59</v>
      </c>
      <c r="C791" s="11">
        <v>33</v>
      </c>
      <c r="D791" s="11">
        <v>59</v>
      </c>
      <c r="E791" s="12" t="str">
        <f t="shared" si="12"/>
        <v>51-100</v>
      </c>
      <c r="F791" s="13">
        <v>91365</v>
      </c>
      <c r="G791" s="11">
        <v>3</v>
      </c>
      <c r="H791" s="11">
        <v>1.4</v>
      </c>
      <c r="I791" s="11" t="s">
        <v>36</v>
      </c>
      <c r="J791" s="11">
        <v>0</v>
      </c>
      <c r="K791" s="11" t="s">
        <v>34</v>
      </c>
      <c r="L791" s="11" t="s">
        <v>34</v>
      </c>
      <c r="M791" s="11" t="s">
        <v>34</v>
      </c>
      <c r="N791" s="11" t="s">
        <v>34</v>
      </c>
      <c r="O791" s="11" t="s">
        <v>34</v>
      </c>
    </row>
    <row r="792" spans="1:15" x14ac:dyDescent="0.3">
      <c r="A792" s="11">
        <v>4648</v>
      </c>
      <c r="B792" s="11">
        <v>59</v>
      </c>
      <c r="C792" s="11">
        <v>35</v>
      </c>
      <c r="D792" s="11">
        <v>43</v>
      </c>
      <c r="E792" s="12" t="str">
        <f t="shared" si="12"/>
        <v>0-50</v>
      </c>
      <c r="F792" s="13">
        <v>95616</v>
      </c>
      <c r="G792" s="11">
        <v>4</v>
      </c>
      <c r="H792" s="11">
        <v>1.3</v>
      </c>
      <c r="I792" s="11" t="s">
        <v>33</v>
      </c>
      <c r="J792" s="11">
        <v>0</v>
      </c>
      <c r="K792" s="11" t="s">
        <v>34</v>
      </c>
      <c r="L792" s="11" t="s">
        <v>34</v>
      </c>
      <c r="M792" s="11" t="s">
        <v>34</v>
      </c>
      <c r="N792" s="11" t="s">
        <v>35</v>
      </c>
      <c r="O792" s="11" t="s">
        <v>34</v>
      </c>
    </row>
    <row r="793" spans="1:15" x14ac:dyDescent="0.3">
      <c r="A793" s="11">
        <v>4650</v>
      </c>
      <c r="B793" s="11">
        <v>59</v>
      </c>
      <c r="C793" s="11">
        <v>35</v>
      </c>
      <c r="D793" s="11">
        <v>121</v>
      </c>
      <c r="E793" s="12" t="str">
        <f t="shared" si="12"/>
        <v>100+</v>
      </c>
      <c r="F793" s="13">
        <v>91423</v>
      </c>
      <c r="G793" s="11">
        <v>1</v>
      </c>
      <c r="H793" s="11">
        <v>4.3</v>
      </c>
      <c r="I793" s="11" t="s">
        <v>33</v>
      </c>
      <c r="J793" s="11">
        <v>0</v>
      </c>
      <c r="K793" s="11" t="s">
        <v>34</v>
      </c>
      <c r="L793" s="11" t="s">
        <v>34</v>
      </c>
      <c r="M793" s="11" t="s">
        <v>34</v>
      </c>
      <c r="N793" s="11" t="s">
        <v>35</v>
      </c>
      <c r="O793" s="11" t="s">
        <v>34</v>
      </c>
    </row>
    <row r="794" spans="1:15" x14ac:dyDescent="0.3">
      <c r="A794" s="11">
        <v>4661</v>
      </c>
      <c r="B794" s="11">
        <v>59</v>
      </c>
      <c r="C794" s="11">
        <v>35</v>
      </c>
      <c r="D794" s="11">
        <v>38</v>
      </c>
      <c r="E794" s="12" t="str">
        <f t="shared" si="12"/>
        <v>0-50</v>
      </c>
      <c r="F794" s="13">
        <v>92122</v>
      </c>
      <c r="G794" s="11">
        <v>1</v>
      </c>
      <c r="H794" s="11">
        <v>0.8</v>
      </c>
      <c r="I794" s="11" t="s">
        <v>33</v>
      </c>
      <c r="J794" s="11">
        <v>0</v>
      </c>
      <c r="K794" s="11" t="s">
        <v>34</v>
      </c>
      <c r="L794" s="11" t="s">
        <v>34</v>
      </c>
      <c r="M794" s="11" t="s">
        <v>34</v>
      </c>
      <c r="N794" s="11" t="s">
        <v>35</v>
      </c>
      <c r="O794" s="11" t="s">
        <v>34</v>
      </c>
    </row>
    <row r="795" spans="1:15" x14ac:dyDescent="0.3">
      <c r="A795" s="11">
        <v>4685</v>
      </c>
      <c r="B795" s="11">
        <v>59</v>
      </c>
      <c r="C795" s="11">
        <v>34</v>
      </c>
      <c r="D795" s="11">
        <v>103</v>
      </c>
      <c r="E795" s="12" t="str">
        <f t="shared" si="12"/>
        <v>100+</v>
      </c>
      <c r="F795" s="13">
        <v>91360</v>
      </c>
      <c r="G795" s="11">
        <v>1</v>
      </c>
      <c r="H795" s="11">
        <v>2.6</v>
      </c>
      <c r="I795" s="11" t="s">
        <v>33</v>
      </c>
      <c r="J795" s="11">
        <v>0</v>
      </c>
      <c r="K795" s="11" t="s">
        <v>34</v>
      </c>
      <c r="L795" s="11" t="s">
        <v>34</v>
      </c>
      <c r="M795" s="11" t="s">
        <v>34</v>
      </c>
      <c r="N795" s="11" t="s">
        <v>35</v>
      </c>
      <c r="O795" s="11" t="s">
        <v>34</v>
      </c>
    </row>
    <row r="796" spans="1:15" x14ac:dyDescent="0.3">
      <c r="A796" s="11">
        <v>4691</v>
      </c>
      <c r="B796" s="11">
        <v>59</v>
      </c>
      <c r="C796" s="11">
        <v>34</v>
      </c>
      <c r="D796" s="11">
        <v>19</v>
      </c>
      <c r="E796" s="12" t="str">
        <f t="shared" si="12"/>
        <v>0-50</v>
      </c>
      <c r="F796" s="13">
        <v>92192</v>
      </c>
      <c r="G796" s="11">
        <v>1</v>
      </c>
      <c r="H796" s="11">
        <v>0.3</v>
      </c>
      <c r="I796" s="11" t="s">
        <v>36</v>
      </c>
      <c r="J796" s="11">
        <v>0</v>
      </c>
      <c r="K796" s="11" t="s">
        <v>34</v>
      </c>
      <c r="L796" s="11" t="s">
        <v>34</v>
      </c>
      <c r="M796" s="11" t="s">
        <v>34</v>
      </c>
      <c r="N796" s="11" t="s">
        <v>35</v>
      </c>
      <c r="O796" s="11" t="s">
        <v>34</v>
      </c>
    </row>
    <row r="797" spans="1:15" x14ac:dyDescent="0.3">
      <c r="A797" s="11">
        <v>4693</v>
      </c>
      <c r="B797" s="11">
        <v>59</v>
      </c>
      <c r="C797" s="11">
        <v>35</v>
      </c>
      <c r="D797" s="11">
        <v>32</v>
      </c>
      <c r="E797" s="12" t="str">
        <f t="shared" si="12"/>
        <v>0-50</v>
      </c>
      <c r="F797" s="13">
        <v>92064</v>
      </c>
      <c r="G797" s="11">
        <v>3</v>
      </c>
      <c r="H797" s="11">
        <v>0.4</v>
      </c>
      <c r="I797" s="11" t="s">
        <v>37</v>
      </c>
      <c r="J797" s="11">
        <v>0</v>
      </c>
      <c r="K797" s="11" t="s">
        <v>34</v>
      </c>
      <c r="L797" s="11" t="s">
        <v>34</v>
      </c>
      <c r="M797" s="11" t="s">
        <v>34</v>
      </c>
      <c r="N797" s="11" t="s">
        <v>34</v>
      </c>
      <c r="O797" s="11" t="s">
        <v>35</v>
      </c>
    </row>
    <row r="798" spans="1:15" x14ac:dyDescent="0.3">
      <c r="A798" s="11">
        <v>4697</v>
      </c>
      <c r="B798" s="11">
        <v>59</v>
      </c>
      <c r="C798" s="11">
        <v>35</v>
      </c>
      <c r="D798" s="11">
        <v>70</v>
      </c>
      <c r="E798" s="12" t="str">
        <f t="shared" si="12"/>
        <v>51-100</v>
      </c>
      <c r="F798" s="13">
        <v>92103</v>
      </c>
      <c r="G798" s="11">
        <v>4</v>
      </c>
      <c r="H798" s="11">
        <v>2.2999999999999998</v>
      </c>
      <c r="I798" s="11" t="s">
        <v>36</v>
      </c>
      <c r="J798" s="11">
        <v>0</v>
      </c>
      <c r="K798" s="11" t="s">
        <v>34</v>
      </c>
      <c r="L798" s="11" t="s">
        <v>34</v>
      </c>
      <c r="M798" s="11" t="s">
        <v>34</v>
      </c>
      <c r="N798" s="11" t="s">
        <v>34</v>
      </c>
      <c r="O798" s="11" t="s">
        <v>34</v>
      </c>
    </row>
    <row r="799" spans="1:15" x14ac:dyDescent="0.3">
      <c r="A799" s="11">
        <v>4708</v>
      </c>
      <c r="B799" s="11">
        <v>59</v>
      </c>
      <c r="C799" s="11">
        <v>35</v>
      </c>
      <c r="D799" s="11">
        <v>91</v>
      </c>
      <c r="E799" s="12" t="str">
        <f t="shared" si="12"/>
        <v>51-100</v>
      </c>
      <c r="F799" s="13">
        <v>95008</v>
      </c>
      <c r="G799" s="11">
        <v>2</v>
      </c>
      <c r="H799" s="11">
        <v>1.6</v>
      </c>
      <c r="I799" s="11" t="s">
        <v>33</v>
      </c>
      <c r="J799" s="11">
        <v>0</v>
      </c>
      <c r="K799" s="11" t="s">
        <v>34</v>
      </c>
      <c r="L799" s="11" t="s">
        <v>35</v>
      </c>
      <c r="M799" s="11" t="s">
        <v>34</v>
      </c>
      <c r="N799" s="11" t="s">
        <v>34</v>
      </c>
      <c r="O799" s="11" t="s">
        <v>35</v>
      </c>
    </row>
    <row r="800" spans="1:15" x14ac:dyDescent="0.3">
      <c r="A800" s="11">
        <v>4729</v>
      </c>
      <c r="B800" s="11">
        <v>59</v>
      </c>
      <c r="C800" s="11">
        <v>35</v>
      </c>
      <c r="D800" s="11">
        <v>31</v>
      </c>
      <c r="E800" s="12" t="str">
        <f t="shared" si="12"/>
        <v>0-50</v>
      </c>
      <c r="F800" s="13">
        <v>90630</v>
      </c>
      <c r="G800" s="11">
        <v>3</v>
      </c>
      <c r="H800" s="11">
        <v>0.4</v>
      </c>
      <c r="I800" s="11" t="s">
        <v>37</v>
      </c>
      <c r="J800" s="11">
        <v>0</v>
      </c>
      <c r="K800" s="11" t="s">
        <v>34</v>
      </c>
      <c r="L800" s="11" t="s">
        <v>34</v>
      </c>
      <c r="M800" s="11" t="s">
        <v>34</v>
      </c>
      <c r="N800" s="11" t="s">
        <v>35</v>
      </c>
      <c r="O800" s="11" t="s">
        <v>34</v>
      </c>
    </row>
    <row r="801" spans="1:15" x14ac:dyDescent="0.3">
      <c r="A801" s="11">
        <v>4756</v>
      </c>
      <c r="B801" s="11">
        <v>59</v>
      </c>
      <c r="C801" s="11">
        <v>35</v>
      </c>
      <c r="D801" s="11">
        <v>151</v>
      </c>
      <c r="E801" s="12" t="str">
        <f t="shared" si="12"/>
        <v>100+</v>
      </c>
      <c r="F801" s="13">
        <v>93106</v>
      </c>
      <c r="G801" s="11">
        <v>2</v>
      </c>
      <c r="H801" s="11">
        <v>6</v>
      </c>
      <c r="I801" s="11" t="s">
        <v>33</v>
      </c>
      <c r="J801" s="11">
        <v>0</v>
      </c>
      <c r="K801" s="11" t="s">
        <v>34</v>
      </c>
      <c r="L801" s="11" t="s">
        <v>34</v>
      </c>
      <c r="M801" s="11" t="s">
        <v>34</v>
      </c>
      <c r="N801" s="11" t="s">
        <v>35</v>
      </c>
      <c r="O801" s="11" t="s">
        <v>34</v>
      </c>
    </row>
    <row r="802" spans="1:15" x14ac:dyDescent="0.3">
      <c r="A802" s="11">
        <v>4792</v>
      </c>
      <c r="B802" s="11">
        <v>59</v>
      </c>
      <c r="C802" s="11">
        <v>35</v>
      </c>
      <c r="D802" s="11">
        <v>43</v>
      </c>
      <c r="E802" s="12" t="str">
        <f t="shared" si="12"/>
        <v>0-50</v>
      </c>
      <c r="F802" s="13">
        <v>91791</v>
      </c>
      <c r="G802" s="11">
        <v>4</v>
      </c>
      <c r="H802" s="11">
        <v>0.4</v>
      </c>
      <c r="I802" s="11" t="s">
        <v>33</v>
      </c>
      <c r="J802" s="11">
        <v>0</v>
      </c>
      <c r="K802" s="11" t="s">
        <v>34</v>
      </c>
      <c r="L802" s="11" t="s">
        <v>34</v>
      </c>
      <c r="M802" s="11" t="s">
        <v>34</v>
      </c>
      <c r="N802" s="11" t="s">
        <v>34</v>
      </c>
      <c r="O802" s="11" t="s">
        <v>35</v>
      </c>
    </row>
    <row r="803" spans="1:15" x14ac:dyDescent="0.3">
      <c r="A803" s="11">
        <v>4842</v>
      </c>
      <c r="B803" s="11">
        <v>59</v>
      </c>
      <c r="C803" s="11">
        <v>35</v>
      </c>
      <c r="D803" s="11">
        <v>40</v>
      </c>
      <c r="E803" s="12" t="str">
        <f t="shared" si="12"/>
        <v>0-50</v>
      </c>
      <c r="F803" s="13">
        <v>92870</v>
      </c>
      <c r="G803" s="11">
        <v>4</v>
      </c>
      <c r="H803" s="11">
        <v>0.4</v>
      </c>
      <c r="I803" s="11" t="s">
        <v>33</v>
      </c>
      <c r="J803" s="11">
        <v>135</v>
      </c>
      <c r="K803" s="11" t="s">
        <v>34</v>
      </c>
      <c r="L803" s="11" t="s">
        <v>34</v>
      </c>
      <c r="M803" s="11" t="s">
        <v>34</v>
      </c>
      <c r="N803" s="11" t="s">
        <v>35</v>
      </c>
      <c r="O803" s="11" t="s">
        <v>34</v>
      </c>
    </row>
    <row r="804" spans="1:15" x14ac:dyDescent="0.3">
      <c r="A804" s="11">
        <v>4874</v>
      </c>
      <c r="B804" s="11">
        <v>59</v>
      </c>
      <c r="C804" s="11">
        <v>35</v>
      </c>
      <c r="D804" s="11">
        <v>165</v>
      </c>
      <c r="E804" s="12" t="str">
        <f t="shared" si="12"/>
        <v>100+</v>
      </c>
      <c r="F804" s="13">
        <v>94309</v>
      </c>
      <c r="G804" s="11">
        <v>2</v>
      </c>
      <c r="H804" s="11">
        <v>6</v>
      </c>
      <c r="I804" s="11" t="s">
        <v>33</v>
      </c>
      <c r="J804" s="11">
        <v>0</v>
      </c>
      <c r="K804" s="11" t="s">
        <v>34</v>
      </c>
      <c r="L804" s="11" t="s">
        <v>34</v>
      </c>
      <c r="M804" s="11" t="s">
        <v>34</v>
      </c>
      <c r="N804" s="11" t="s">
        <v>35</v>
      </c>
      <c r="O804" s="11" t="s">
        <v>34</v>
      </c>
    </row>
    <row r="805" spans="1:15" x14ac:dyDescent="0.3">
      <c r="A805" s="11">
        <v>4933</v>
      </c>
      <c r="B805" s="11">
        <v>59</v>
      </c>
      <c r="C805" s="11">
        <v>35</v>
      </c>
      <c r="D805" s="11">
        <v>111</v>
      </c>
      <c r="E805" s="12" t="str">
        <f t="shared" si="12"/>
        <v>100+</v>
      </c>
      <c r="F805" s="13">
        <v>91107</v>
      </c>
      <c r="G805" s="11">
        <v>1</v>
      </c>
      <c r="H805" s="11">
        <v>4.3</v>
      </c>
      <c r="I805" s="11" t="s">
        <v>33</v>
      </c>
      <c r="J805" s="11">
        <v>0</v>
      </c>
      <c r="K805" s="11" t="s">
        <v>34</v>
      </c>
      <c r="L805" s="11" t="s">
        <v>34</v>
      </c>
      <c r="M805" s="11" t="s">
        <v>34</v>
      </c>
      <c r="N805" s="11" t="s">
        <v>35</v>
      </c>
      <c r="O805" s="11" t="s">
        <v>34</v>
      </c>
    </row>
    <row r="806" spans="1:15" x14ac:dyDescent="0.3">
      <c r="A806" s="11">
        <v>4936</v>
      </c>
      <c r="B806" s="11">
        <v>59</v>
      </c>
      <c r="C806" s="11">
        <v>33</v>
      </c>
      <c r="D806" s="11">
        <v>81</v>
      </c>
      <c r="E806" s="12" t="str">
        <f t="shared" si="12"/>
        <v>51-100</v>
      </c>
      <c r="F806" s="13">
        <v>94022</v>
      </c>
      <c r="G806" s="11">
        <v>2</v>
      </c>
      <c r="H806" s="11">
        <v>1.4</v>
      </c>
      <c r="I806" s="11" t="s">
        <v>33</v>
      </c>
      <c r="J806" s="11">
        <v>0</v>
      </c>
      <c r="K806" s="11" t="s">
        <v>34</v>
      </c>
      <c r="L806" s="11" t="s">
        <v>34</v>
      </c>
      <c r="M806" s="11" t="s">
        <v>34</v>
      </c>
      <c r="N806" s="11" t="s">
        <v>35</v>
      </c>
      <c r="O806" s="11" t="s">
        <v>34</v>
      </c>
    </row>
    <row r="807" spans="1:15" x14ac:dyDescent="0.3">
      <c r="A807" s="11">
        <v>4975</v>
      </c>
      <c r="B807" s="11">
        <v>59</v>
      </c>
      <c r="C807" s="11">
        <v>33</v>
      </c>
      <c r="D807" s="11">
        <v>64</v>
      </c>
      <c r="E807" s="12" t="str">
        <f t="shared" si="12"/>
        <v>51-100</v>
      </c>
      <c r="F807" s="13">
        <v>92867</v>
      </c>
      <c r="G807" s="11">
        <v>4</v>
      </c>
      <c r="H807" s="11">
        <v>1.7</v>
      </c>
      <c r="I807" s="11" t="s">
        <v>37</v>
      </c>
      <c r="J807" s="11">
        <v>0</v>
      </c>
      <c r="K807" s="11" t="s">
        <v>34</v>
      </c>
      <c r="L807" s="11" t="s">
        <v>34</v>
      </c>
      <c r="M807" s="11" t="s">
        <v>34</v>
      </c>
      <c r="N807" s="11" t="s">
        <v>34</v>
      </c>
      <c r="O807" s="11" t="s">
        <v>35</v>
      </c>
    </row>
    <row r="808" spans="1:15" x14ac:dyDescent="0.3">
      <c r="A808" s="11">
        <v>77</v>
      </c>
      <c r="B808" s="11">
        <v>58</v>
      </c>
      <c r="C808" s="11">
        <v>32</v>
      </c>
      <c r="D808" s="11">
        <v>12</v>
      </c>
      <c r="E808" s="12" t="str">
        <f t="shared" si="12"/>
        <v>0-50</v>
      </c>
      <c r="F808" s="13">
        <v>91320</v>
      </c>
      <c r="G808" s="11">
        <v>3</v>
      </c>
      <c r="H808" s="11">
        <v>0.3</v>
      </c>
      <c r="I808" s="11" t="s">
        <v>36</v>
      </c>
      <c r="J808" s="11">
        <v>0</v>
      </c>
      <c r="K808" s="11" t="s">
        <v>34</v>
      </c>
      <c r="L808" s="11" t="s">
        <v>34</v>
      </c>
      <c r="M808" s="11" t="s">
        <v>34</v>
      </c>
      <c r="N808" s="11" t="s">
        <v>34</v>
      </c>
      <c r="O808" s="11" t="s">
        <v>34</v>
      </c>
    </row>
    <row r="809" spans="1:15" x14ac:dyDescent="0.3">
      <c r="A809" s="11">
        <v>114</v>
      </c>
      <c r="B809" s="11">
        <v>58</v>
      </c>
      <c r="C809" s="11">
        <v>34</v>
      </c>
      <c r="D809" s="11">
        <v>92</v>
      </c>
      <c r="E809" s="12" t="str">
        <f t="shared" si="12"/>
        <v>51-100</v>
      </c>
      <c r="F809" s="13">
        <v>92703</v>
      </c>
      <c r="G809" s="11">
        <v>2</v>
      </c>
      <c r="H809" s="11">
        <v>2.8</v>
      </c>
      <c r="I809" s="11" t="s">
        <v>33</v>
      </c>
      <c r="J809" s="11">
        <v>103</v>
      </c>
      <c r="K809" s="11" t="s">
        <v>34</v>
      </c>
      <c r="L809" s="11" t="s">
        <v>34</v>
      </c>
      <c r="M809" s="11" t="s">
        <v>34</v>
      </c>
      <c r="N809" s="11" t="s">
        <v>34</v>
      </c>
      <c r="O809" s="11" t="s">
        <v>34</v>
      </c>
    </row>
    <row r="810" spans="1:15" x14ac:dyDescent="0.3">
      <c r="A810" s="11">
        <v>118</v>
      </c>
      <c r="B810" s="11">
        <v>58</v>
      </c>
      <c r="C810" s="11">
        <v>33</v>
      </c>
      <c r="D810" s="11">
        <v>61</v>
      </c>
      <c r="E810" s="12" t="str">
        <f t="shared" si="12"/>
        <v>51-100</v>
      </c>
      <c r="F810" s="13">
        <v>92833</v>
      </c>
      <c r="G810" s="11">
        <v>2</v>
      </c>
      <c r="H810" s="11">
        <v>2.2999999999999998</v>
      </c>
      <c r="I810" s="11" t="s">
        <v>36</v>
      </c>
      <c r="J810" s="11">
        <v>193</v>
      </c>
      <c r="K810" s="11" t="s">
        <v>34</v>
      </c>
      <c r="L810" s="11" t="s">
        <v>34</v>
      </c>
      <c r="M810" s="11" t="s">
        <v>34</v>
      </c>
      <c r="N810" s="11" t="s">
        <v>35</v>
      </c>
      <c r="O810" s="11" t="s">
        <v>34</v>
      </c>
    </row>
    <row r="811" spans="1:15" x14ac:dyDescent="0.3">
      <c r="A811" s="11">
        <v>123</v>
      </c>
      <c r="B811" s="11">
        <v>58</v>
      </c>
      <c r="C811" s="11">
        <v>32</v>
      </c>
      <c r="D811" s="11">
        <v>73</v>
      </c>
      <c r="E811" s="12" t="str">
        <f t="shared" si="12"/>
        <v>51-100</v>
      </c>
      <c r="F811" s="13">
        <v>94523</v>
      </c>
      <c r="G811" s="11">
        <v>2</v>
      </c>
      <c r="H811" s="11">
        <v>0.7</v>
      </c>
      <c r="I811" s="11" t="s">
        <v>37</v>
      </c>
      <c r="J811" s="11">
        <v>0</v>
      </c>
      <c r="K811" s="11" t="s">
        <v>34</v>
      </c>
      <c r="L811" s="11" t="s">
        <v>34</v>
      </c>
      <c r="M811" s="11" t="s">
        <v>34</v>
      </c>
      <c r="N811" s="11" t="s">
        <v>35</v>
      </c>
      <c r="O811" s="11" t="s">
        <v>35</v>
      </c>
    </row>
    <row r="812" spans="1:15" x14ac:dyDescent="0.3">
      <c r="A812" s="11">
        <v>132</v>
      </c>
      <c r="B812" s="11">
        <v>58</v>
      </c>
      <c r="C812" s="11">
        <v>34</v>
      </c>
      <c r="D812" s="11">
        <v>149</v>
      </c>
      <c r="E812" s="12" t="str">
        <f t="shared" si="12"/>
        <v>100+</v>
      </c>
      <c r="F812" s="13">
        <v>93720</v>
      </c>
      <c r="G812" s="11">
        <v>4</v>
      </c>
      <c r="H812" s="11">
        <v>7.2</v>
      </c>
      <c r="I812" s="11" t="s">
        <v>37</v>
      </c>
      <c r="J812" s="11">
        <v>0</v>
      </c>
      <c r="K812" s="11" t="s">
        <v>35</v>
      </c>
      <c r="L812" s="11" t="s">
        <v>34</v>
      </c>
      <c r="M812" s="11" t="s">
        <v>35</v>
      </c>
      <c r="N812" s="11" t="s">
        <v>35</v>
      </c>
      <c r="O812" s="11" t="s">
        <v>35</v>
      </c>
    </row>
    <row r="813" spans="1:15" x14ac:dyDescent="0.3">
      <c r="A813" s="11">
        <v>136</v>
      </c>
      <c r="B813" s="11">
        <v>58</v>
      </c>
      <c r="C813" s="11">
        <v>33</v>
      </c>
      <c r="D813" s="11">
        <v>45</v>
      </c>
      <c r="E813" s="12" t="str">
        <f t="shared" si="12"/>
        <v>0-50</v>
      </c>
      <c r="F813" s="13">
        <v>93010</v>
      </c>
      <c r="G813" s="11">
        <v>4</v>
      </c>
      <c r="H813" s="11">
        <v>2.1</v>
      </c>
      <c r="I813" s="11" t="s">
        <v>33</v>
      </c>
      <c r="J813" s="11">
        <v>0</v>
      </c>
      <c r="K813" s="11" t="s">
        <v>34</v>
      </c>
      <c r="L813" s="11" t="s">
        <v>34</v>
      </c>
      <c r="M813" s="11" t="s">
        <v>34</v>
      </c>
      <c r="N813" s="11" t="s">
        <v>35</v>
      </c>
      <c r="O813" s="11" t="s">
        <v>35</v>
      </c>
    </row>
    <row r="814" spans="1:15" x14ac:dyDescent="0.3">
      <c r="A814" s="11">
        <v>174</v>
      </c>
      <c r="B814" s="11">
        <v>58</v>
      </c>
      <c r="C814" s="11">
        <v>34</v>
      </c>
      <c r="D814" s="11">
        <v>42</v>
      </c>
      <c r="E814" s="12" t="str">
        <f t="shared" si="12"/>
        <v>0-50</v>
      </c>
      <c r="F814" s="13">
        <v>90095</v>
      </c>
      <c r="G814" s="11">
        <v>4</v>
      </c>
      <c r="H814" s="11">
        <v>1.5</v>
      </c>
      <c r="I814" s="11" t="s">
        <v>33</v>
      </c>
      <c r="J814" s="11">
        <v>0</v>
      </c>
      <c r="K814" s="11" t="s">
        <v>34</v>
      </c>
      <c r="L814" s="11" t="s">
        <v>34</v>
      </c>
      <c r="M814" s="11" t="s">
        <v>34</v>
      </c>
      <c r="N814" s="11" t="s">
        <v>35</v>
      </c>
      <c r="O814" s="11" t="s">
        <v>35</v>
      </c>
    </row>
    <row r="815" spans="1:15" x14ac:dyDescent="0.3">
      <c r="A815" s="11">
        <v>204</v>
      </c>
      <c r="B815" s="11">
        <v>58</v>
      </c>
      <c r="C815" s="11">
        <v>34</v>
      </c>
      <c r="D815" s="11">
        <v>65</v>
      </c>
      <c r="E815" s="12" t="str">
        <f t="shared" si="12"/>
        <v>51-100</v>
      </c>
      <c r="F815" s="13">
        <v>95747</v>
      </c>
      <c r="G815" s="11">
        <v>4</v>
      </c>
      <c r="H815" s="11">
        <v>2.2000000000000002</v>
      </c>
      <c r="I815" s="11" t="s">
        <v>33</v>
      </c>
      <c r="J815" s="11">
        <v>0</v>
      </c>
      <c r="K815" s="11" t="s">
        <v>34</v>
      </c>
      <c r="L815" s="11" t="s">
        <v>34</v>
      </c>
      <c r="M815" s="11" t="s">
        <v>34</v>
      </c>
      <c r="N815" s="11" t="s">
        <v>35</v>
      </c>
      <c r="O815" s="11" t="s">
        <v>34</v>
      </c>
    </row>
    <row r="816" spans="1:15" x14ac:dyDescent="0.3">
      <c r="A816" s="11">
        <v>328</v>
      </c>
      <c r="B816" s="11">
        <v>58</v>
      </c>
      <c r="C816" s="11">
        <v>32</v>
      </c>
      <c r="D816" s="11">
        <v>114</v>
      </c>
      <c r="E816" s="12" t="str">
        <f t="shared" si="12"/>
        <v>100+</v>
      </c>
      <c r="F816" s="13">
        <v>91330</v>
      </c>
      <c r="G816" s="11">
        <v>2</v>
      </c>
      <c r="H816" s="11">
        <v>2</v>
      </c>
      <c r="I816" s="11" t="s">
        <v>33</v>
      </c>
      <c r="J816" s="11">
        <v>402</v>
      </c>
      <c r="K816" s="11" t="s">
        <v>34</v>
      </c>
      <c r="L816" s="11" t="s">
        <v>34</v>
      </c>
      <c r="M816" s="11" t="s">
        <v>34</v>
      </c>
      <c r="N816" s="11" t="s">
        <v>35</v>
      </c>
      <c r="O816" s="11" t="s">
        <v>34</v>
      </c>
    </row>
    <row r="817" spans="1:15" x14ac:dyDescent="0.3">
      <c r="A817" s="11">
        <v>363</v>
      </c>
      <c r="B817" s="11">
        <v>58</v>
      </c>
      <c r="C817" s="11">
        <v>32</v>
      </c>
      <c r="D817" s="11">
        <v>113</v>
      </c>
      <c r="E817" s="12" t="str">
        <f t="shared" si="12"/>
        <v>100+</v>
      </c>
      <c r="F817" s="13">
        <v>94590</v>
      </c>
      <c r="G817" s="11">
        <v>2</v>
      </c>
      <c r="H817" s="11">
        <v>1.4</v>
      </c>
      <c r="I817" s="11" t="s">
        <v>33</v>
      </c>
      <c r="J817" s="11">
        <v>270</v>
      </c>
      <c r="K817" s="11" t="s">
        <v>34</v>
      </c>
      <c r="L817" s="11" t="s">
        <v>34</v>
      </c>
      <c r="M817" s="11" t="s">
        <v>34</v>
      </c>
      <c r="N817" s="11" t="s">
        <v>34</v>
      </c>
      <c r="O817" s="11" t="s">
        <v>35</v>
      </c>
    </row>
    <row r="818" spans="1:15" x14ac:dyDescent="0.3">
      <c r="A818" s="11">
        <v>372</v>
      </c>
      <c r="B818" s="11">
        <v>58</v>
      </c>
      <c r="C818" s="11">
        <v>34</v>
      </c>
      <c r="D818" s="11">
        <v>19</v>
      </c>
      <c r="E818" s="12" t="str">
        <f t="shared" si="12"/>
        <v>0-50</v>
      </c>
      <c r="F818" s="13">
        <v>92029</v>
      </c>
      <c r="G818" s="11">
        <v>4</v>
      </c>
      <c r="H818" s="11">
        <v>0.7</v>
      </c>
      <c r="I818" s="11" t="s">
        <v>33</v>
      </c>
      <c r="J818" s="11">
        <v>0</v>
      </c>
      <c r="K818" s="11" t="s">
        <v>34</v>
      </c>
      <c r="L818" s="11" t="s">
        <v>34</v>
      </c>
      <c r="M818" s="11" t="s">
        <v>34</v>
      </c>
      <c r="N818" s="11" t="s">
        <v>34</v>
      </c>
      <c r="O818" s="11" t="s">
        <v>34</v>
      </c>
    </row>
    <row r="819" spans="1:15" x14ac:dyDescent="0.3">
      <c r="A819" s="11">
        <v>392</v>
      </c>
      <c r="B819" s="11">
        <v>58</v>
      </c>
      <c r="C819" s="11">
        <v>32</v>
      </c>
      <c r="D819" s="11">
        <v>9</v>
      </c>
      <c r="E819" s="12" t="str">
        <f t="shared" si="12"/>
        <v>0-50</v>
      </c>
      <c r="F819" s="13">
        <v>94080</v>
      </c>
      <c r="G819" s="11">
        <v>3</v>
      </c>
      <c r="H819" s="11">
        <v>0.3</v>
      </c>
      <c r="I819" s="11" t="s">
        <v>36</v>
      </c>
      <c r="J819" s="11">
        <v>0</v>
      </c>
      <c r="K819" s="11" t="s">
        <v>34</v>
      </c>
      <c r="L819" s="11" t="s">
        <v>34</v>
      </c>
      <c r="M819" s="11" t="s">
        <v>34</v>
      </c>
      <c r="N819" s="11" t="s">
        <v>34</v>
      </c>
      <c r="O819" s="11" t="s">
        <v>35</v>
      </c>
    </row>
    <row r="820" spans="1:15" x14ac:dyDescent="0.3">
      <c r="A820" s="11">
        <v>420</v>
      </c>
      <c r="B820" s="11">
        <v>58</v>
      </c>
      <c r="C820" s="11">
        <v>33</v>
      </c>
      <c r="D820" s="11">
        <v>50</v>
      </c>
      <c r="E820" s="12" t="str">
        <f t="shared" si="12"/>
        <v>0-50</v>
      </c>
      <c r="F820" s="13">
        <v>94501</v>
      </c>
      <c r="G820" s="11">
        <v>4</v>
      </c>
      <c r="H820" s="11">
        <v>2.1</v>
      </c>
      <c r="I820" s="11" t="s">
        <v>33</v>
      </c>
      <c r="J820" s="11">
        <v>0</v>
      </c>
      <c r="K820" s="11" t="s">
        <v>34</v>
      </c>
      <c r="L820" s="11" t="s">
        <v>34</v>
      </c>
      <c r="M820" s="11" t="s">
        <v>34</v>
      </c>
      <c r="N820" s="11" t="s">
        <v>34</v>
      </c>
      <c r="O820" s="11" t="s">
        <v>35</v>
      </c>
    </row>
    <row r="821" spans="1:15" x14ac:dyDescent="0.3">
      <c r="A821" s="11">
        <v>439</v>
      </c>
      <c r="B821" s="11">
        <v>58</v>
      </c>
      <c r="C821" s="11">
        <v>32</v>
      </c>
      <c r="D821" s="11">
        <v>113</v>
      </c>
      <c r="E821" s="12" t="str">
        <f t="shared" si="12"/>
        <v>100+</v>
      </c>
      <c r="F821" s="13">
        <v>93943</v>
      </c>
      <c r="G821" s="11">
        <v>2</v>
      </c>
      <c r="H821" s="11">
        <v>3.8</v>
      </c>
      <c r="I821" s="11" t="s">
        <v>37</v>
      </c>
      <c r="J821" s="11">
        <v>119</v>
      </c>
      <c r="K821" s="11" t="s">
        <v>35</v>
      </c>
      <c r="L821" s="11" t="s">
        <v>34</v>
      </c>
      <c r="M821" s="11" t="s">
        <v>35</v>
      </c>
      <c r="N821" s="11" t="s">
        <v>35</v>
      </c>
      <c r="O821" s="11" t="s">
        <v>35</v>
      </c>
    </row>
    <row r="822" spans="1:15" x14ac:dyDescent="0.3">
      <c r="A822" s="11">
        <v>443</v>
      </c>
      <c r="B822" s="11">
        <v>58</v>
      </c>
      <c r="C822" s="11">
        <v>28</v>
      </c>
      <c r="D822" s="11">
        <v>122</v>
      </c>
      <c r="E822" s="12" t="str">
        <f t="shared" si="12"/>
        <v>100+</v>
      </c>
      <c r="F822" s="13">
        <v>95136</v>
      </c>
      <c r="G822" s="11">
        <v>1</v>
      </c>
      <c r="H822" s="11">
        <v>3</v>
      </c>
      <c r="I822" s="11" t="s">
        <v>36</v>
      </c>
      <c r="J822" s="11">
        <v>115</v>
      </c>
      <c r="K822" s="11" t="s">
        <v>35</v>
      </c>
      <c r="L822" s="11" t="s">
        <v>34</v>
      </c>
      <c r="M822" s="11" t="s">
        <v>34</v>
      </c>
      <c r="N822" s="11" t="s">
        <v>35</v>
      </c>
      <c r="O822" s="11" t="s">
        <v>34</v>
      </c>
    </row>
    <row r="823" spans="1:15" x14ac:dyDescent="0.3">
      <c r="A823" s="11">
        <v>446</v>
      </c>
      <c r="B823" s="11">
        <v>58</v>
      </c>
      <c r="C823" s="11">
        <v>32</v>
      </c>
      <c r="D823" s="11">
        <v>65</v>
      </c>
      <c r="E823" s="12" t="str">
        <f t="shared" si="12"/>
        <v>51-100</v>
      </c>
      <c r="F823" s="13">
        <v>94590</v>
      </c>
      <c r="G823" s="11">
        <v>3</v>
      </c>
      <c r="H823" s="11">
        <v>2.2000000000000002</v>
      </c>
      <c r="I823" s="11" t="s">
        <v>36</v>
      </c>
      <c r="J823" s="11">
        <v>0</v>
      </c>
      <c r="K823" s="11" t="s">
        <v>34</v>
      </c>
      <c r="L823" s="11" t="s">
        <v>34</v>
      </c>
      <c r="M823" s="11" t="s">
        <v>34</v>
      </c>
      <c r="N823" s="11" t="s">
        <v>35</v>
      </c>
      <c r="O823" s="11" t="s">
        <v>34</v>
      </c>
    </row>
    <row r="824" spans="1:15" x14ac:dyDescent="0.3">
      <c r="A824" s="11">
        <v>602</v>
      </c>
      <c r="B824" s="11">
        <v>58</v>
      </c>
      <c r="C824" s="11">
        <v>32</v>
      </c>
      <c r="D824" s="11">
        <v>38</v>
      </c>
      <c r="E824" s="12" t="str">
        <f t="shared" si="12"/>
        <v>0-50</v>
      </c>
      <c r="F824" s="13">
        <v>91320</v>
      </c>
      <c r="G824" s="11">
        <v>1</v>
      </c>
      <c r="H824" s="11">
        <v>1.4</v>
      </c>
      <c r="I824" s="11" t="s">
        <v>33</v>
      </c>
      <c r="J824" s="11">
        <v>0</v>
      </c>
      <c r="K824" s="11" t="s">
        <v>34</v>
      </c>
      <c r="L824" s="11" t="s">
        <v>34</v>
      </c>
      <c r="M824" s="11" t="s">
        <v>34</v>
      </c>
      <c r="N824" s="11" t="s">
        <v>35</v>
      </c>
      <c r="O824" s="11" t="s">
        <v>35</v>
      </c>
    </row>
    <row r="825" spans="1:15" x14ac:dyDescent="0.3">
      <c r="A825" s="11">
        <v>647</v>
      </c>
      <c r="B825" s="11">
        <v>58</v>
      </c>
      <c r="C825" s="11">
        <v>33</v>
      </c>
      <c r="D825" s="11">
        <v>61</v>
      </c>
      <c r="E825" s="12" t="str">
        <f t="shared" si="12"/>
        <v>51-100</v>
      </c>
      <c r="F825" s="13">
        <v>90033</v>
      </c>
      <c r="G825" s="11">
        <v>4</v>
      </c>
      <c r="H825" s="11">
        <v>1.7</v>
      </c>
      <c r="I825" s="11" t="s">
        <v>33</v>
      </c>
      <c r="J825" s="11">
        <v>0</v>
      </c>
      <c r="K825" s="11" t="s">
        <v>34</v>
      </c>
      <c r="L825" s="11" t="s">
        <v>34</v>
      </c>
      <c r="M825" s="11" t="s">
        <v>34</v>
      </c>
      <c r="N825" s="11" t="s">
        <v>34</v>
      </c>
      <c r="O825" s="11" t="s">
        <v>34</v>
      </c>
    </row>
    <row r="826" spans="1:15" x14ac:dyDescent="0.3">
      <c r="A826" s="11">
        <v>683</v>
      </c>
      <c r="B826" s="11">
        <v>58</v>
      </c>
      <c r="C826" s="11">
        <v>34</v>
      </c>
      <c r="D826" s="11">
        <v>12</v>
      </c>
      <c r="E826" s="12" t="str">
        <f t="shared" si="12"/>
        <v>0-50</v>
      </c>
      <c r="F826" s="13">
        <v>90504</v>
      </c>
      <c r="G826" s="11">
        <v>1</v>
      </c>
      <c r="H826" s="11">
        <v>0.1</v>
      </c>
      <c r="I826" s="11" t="s">
        <v>37</v>
      </c>
      <c r="J826" s="11">
        <v>0</v>
      </c>
      <c r="K826" s="11" t="s">
        <v>34</v>
      </c>
      <c r="L826" s="11" t="s">
        <v>34</v>
      </c>
      <c r="M826" s="11" t="s">
        <v>34</v>
      </c>
      <c r="N826" s="11" t="s">
        <v>34</v>
      </c>
      <c r="O826" s="11" t="s">
        <v>35</v>
      </c>
    </row>
    <row r="827" spans="1:15" x14ac:dyDescent="0.3">
      <c r="A827" s="11">
        <v>707</v>
      </c>
      <c r="B827" s="11">
        <v>58</v>
      </c>
      <c r="C827" s="11">
        <v>34</v>
      </c>
      <c r="D827" s="11">
        <v>148</v>
      </c>
      <c r="E827" s="12" t="str">
        <f t="shared" si="12"/>
        <v>100+</v>
      </c>
      <c r="F827" s="13">
        <v>95819</v>
      </c>
      <c r="G827" s="11">
        <v>1</v>
      </c>
      <c r="H827" s="11">
        <v>4.7</v>
      </c>
      <c r="I827" s="11" t="s">
        <v>33</v>
      </c>
      <c r="J827" s="11">
        <v>0</v>
      </c>
      <c r="K827" s="11" t="s">
        <v>34</v>
      </c>
      <c r="L827" s="11" t="s">
        <v>34</v>
      </c>
      <c r="M827" s="11" t="s">
        <v>34</v>
      </c>
      <c r="N827" s="11" t="s">
        <v>35</v>
      </c>
      <c r="O827" s="11" t="s">
        <v>34</v>
      </c>
    </row>
    <row r="828" spans="1:15" x14ac:dyDescent="0.3">
      <c r="A828" s="11">
        <v>721</v>
      </c>
      <c r="B828" s="11">
        <v>58</v>
      </c>
      <c r="C828" s="11">
        <v>32</v>
      </c>
      <c r="D828" s="11">
        <v>38</v>
      </c>
      <c r="E828" s="12" t="str">
        <f t="shared" si="12"/>
        <v>0-50</v>
      </c>
      <c r="F828" s="13">
        <v>94025</v>
      </c>
      <c r="G828" s="11">
        <v>1</v>
      </c>
      <c r="H828" s="11">
        <v>2.2000000000000002</v>
      </c>
      <c r="I828" s="11" t="s">
        <v>36</v>
      </c>
      <c r="J828" s="11">
        <v>0</v>
      </c>
      <c r="K828" s="11" t="s">
        <v>34</v>
      </c>
      <c r="L828" s="11" t="s">
        <v>34</v>
      </c>
      <c r="M828" s="11" t="s">
        <v>34</v>
      </c>
      <c r="N828" s="11" t="s">
        <v>34</v>
      </c>
      <c r="O828" s="11" t="s">
        <v>34</v>
      </c>
    </row>
    <row r="829" spans="1:15" x14ac:dyDescent="0.3">
      <c r="A829" s="11">
        <v>727</v>
      </c>
      <c r="B829" s="11">
        <v>58</v>
      </c>
      <c r="C829" s="11">
        <v>33</v>
      </c>
      <c r="D829" s="11">
        <v>53</v>
      </c>
      <c r="E829" s="12" t="str">
        <f t="shared" si="12"/>
        <v>51-100</v>
      </c>
      <c r="F829" s="13">
        <v>91030</v>
      </c>
      <c r="G829" s="11">
        <v>4</v>
      </c>
      <c r="H829" s="11">
        <v>2.1</v>
      </c>
      <c r="I829" s="11" t="s">
        <v>33</v>
      </c>
      <c r="J829" s="11">
        <v>0</v>
      </c>
      <c r="K829" s="11" t="s">
        <v>34</v>
      </c>
      <c r="L829" s="11" t="s">
        <v>34</v>
      </c>
      <c r="M829" s="11" t="s">
        <v>34</v>
      </c>
      <c r="N829" s="11" t="s">
        <v>35</v>
      </c>
      <c r="O829" s="11" t="s">
        <v>34</v>
      </c>
    </row>
    <row r="830" spans="1:15" x14ac:dyDescent="0.3">
      <c r="A830" s="11">
        <v>730</v>
      </c>
      <c r="B830" s="11">
        <v>58</v>
      </c>
      <c r="C830" s="11">
        <v>28</v>
      </c>
      <c r="D830" s="11">
        <v>90</v>
      </c>
      <c r="E830" s="12" t="str">
        <f t="shared" si="12"/>
        <v>51-100</v>
      </c>
      <c r="F830" s="13">
        <v>93106</v>
      </c>
      <c r="G830" s="11">
        <v>1</v>
      </c>
      <c r="H830" s="11">
        <v>3</v>
      </c>
      <c r="I830" s="11" t="s">
        <v>36</v>
      </c>
      <c r="J830" s="11">
        <v>0</v>
      </c>
      <c r="K830" s="11" t="s">
        <v>34</v>
      </c>
      <c r="L830" s="11" t="s">
        <v>34</v>
      </c>
      <c r="M830" s="11" t="s">
        <v>34</v>
      </c>
      <c r="N830" s="11" t="s">
        <v>34</v>
      </c>
      <c r="O830" s="11" t="s">
        <v>35</v>
      </c>
    </row>
    <row r="831" spans="1:15" x14ac:dyDescent="0.3">
      <c r="A831" s="11">
        <v>750</v>
      </c>
      <c r="B831" s="11">
        <v>58</v>
      </c>
      <c r="C831" s="11">
        <v>34</v>
      </c>
      <c r="D831" s="11">
        <v>60</v>
      </c>
      <c r="E831" s="12" t="str">
        <f t="shared" si="12"/>
        <v>51-100</v>
      </c>
      <c r="F831" s="13">
        <v>92008</v>
      </c>
      <c r="G831" s="11">
        <v>4</v>
      </c>
      <c r="H831" s="11">
        <v>1.6</v>
      </c>
      <c r="I831" s="11" t="s">
        <v>37</v>
      </c>
      <c r="J831" s="11">
        <v>0</v>
      </c>
      <c r="K831" s="11" t="s">
        <v>34</v>
      </c>
      <c r="L831" s="11" t="s">
        <v>34</v>
      </c>
      <c r="M831" s="11" t="s">
        <v>34</v>
      </c>
      <c r="N831" s="11" t="s">
        <v>34</v>
      </c>
      <c r="O831" s="11" t="s">
        <v>35</v>
      </c>
    </row>
    <row r="832" spans="1:15" x14ac:dyDescent="0.3">
      <c r="A832" s="11">
        <v>789</v>
      </c>
      <c r="B832" s="11">
        <v>58</v>
      </c>
      <c r="C832" s="11">
        <v>34</v>
      </c>
      <c r="D832" s="11">
        <v>10</v>
      </c>
      <c r="E832" s="12" t="str">
        <f t="shared" si="12"/>
        <v>0-50</v>
      </c>
      <c r="F832" s="13">
        <v>92521</v>
      </c>
      <c r="G832" s="11">
        <v>4</v>
      </c>
      <c r="H832" s="11">
        <v>0.7</v>
      </c>
      <c r="I832" s="11" t="s">
        <v>33</v>
      </c>
      <c r="J832" s="11">
        <v>0</v>
      </c>
      <c r="K832" s="11" t="s">
        <v>34</v>
      </c>
      <c r="L832" s="11" t="s">
        <v>34</v>
      </c>
      <c r="M832" s="11" t="s">
        <v>34</v>
      </c>
      <c r="N832" s="11" t="s">
        <v>34</v>
      </c>
      <c r="O832" s="11" t="s">
        <v>34</v>
      </c>
    </row>
    <row r="833" spans="1:15" x14ac:dyDescent="0.3">
      <c r="A833" s="11">
        <v>836</v>
      </c>
      <c r="B833" s="11">
        <v>58</v>
      </c>
      <c r="C833" s="11">
        <v>33</v>
      </c>
      <c r="D833" s="11">
        <v>142</v>
      </c>
      <c r="E833" s="12" t="str">
        <f t="shared" si="12"/>
        <v>100+</v>
      </c>
      <c r="F833" s="13">
        <v>92691</v>
      </c>
      <c r="G833" s="11">
        <v>2</v>
      </c>
      <c r="H833" s="11">
        <v>3.9</v>
      </c>
      <c r="I833" s="11" t="s">
        <v>33</v>
      </c>
      <c r="J833" s="11">
        <v>193</v>
      </c>
      <c r="K833" s="11" t="s">
        <v>34</v>
      </c>
      <c r="L833" s="11" t="s">
        <v>34</v>
      </c>
      <c r="M833" s="11" t="s">
        <v>34</v>
      </c>
      <c r="N833" s="11" t="s">
        <v>35</v>
      </c>
      <c r="O833" s="11" t="s">
        <v>35</v>
      </c>
    </row>
    <row r="834" spans="1:15" x14ac:dyDescent="0.3">
      <c r="A834" s="11">
        <v>894</v>
      </c>
      <c r="B834" s="11">
        <v>58</v>
      </c>
      <c r="C834" s="11">
        <v>32</v>
      </c>
      <c r="D834" s="11">
        <v>43</v>
      </c>
      <c r="E834" s="12" t="str">
        <f t="shared" ref="E834:E897" si="13">IF(D834&lt;=50,"0-50",IF(D834&lt;=100,"51-100","100+"))</f>
        <v>0-50</v>
      </c>
      <c r="F834" s="13">
        <v>93943</v>
      </c>
      <c r="G834" s="11">
        <v>3</v>
      </c>
      <c r="H834" s="11">
        <v>1.4</v>
      </c>
      <c r="I834" s="11" t="s">
        <v>33</v>
      </c>
      <c r="J834" s="11">
        <v>0</v>
      </c>
      <c r="K834" s="11" t="s">
        <v>34</v>
      </c>
      <c r="L834" s="11" t="s">
        <v>34</v>
      </c>
      <c r="M834" s="11" t="s">
        <v>34</v>
      </c>
      <c r="N834" s="11" t="s">
        <v>34</v>
      </c>
      <c r="O834" s="11" t="s">
        <v>35</v>
      </c>
    </row>
    <row r="835" spans="1:15" x14ac:dyDescent="0.3">
      <c r="A835" s="11">
        <v>935</v>
      </c>
      <c r="B835" s="11">
        <v>58</v>
      </c>
      <c r="C835" s="11">
        <v>33</v>
      </c>
      <c r="D835" s="11">
        <v>81</v>
      </c>
      <c r="E835" s="12" t="str">
        <f t="shared" si="13"/>
        <v>51-100</v>
      </c>
      <c r="F835" s="13">
        <v>91320</v>
      </c>
      <c r="G835" s="11">
        <v>2</v>
      </c>
      <c r="H835" s="11">
        <v>0</v>
      </c>
      <c r="I835" s="11" t="s">
        <v>36</v>
      </c>
      <c r="J835" s="11">
        <v>0</v>
      </c>
      <c r="K835" s="11" t="s">
        <v>34</v>
      </c>
      <c r="L835" s="11" t="s">
        <v>34</v>
      </c>
      <c r="M835" s="11" t="s">
        <v>34</v>
      </c>
      <c r="N835" s="11" t="s">
        <v>35</v>
      </c>
      <c r="O835" s="11" t="s">
        <v>34</v>
      </c>
    </row>
    <row r="836" spans="1:15" x14ac:dyDescent="0.3">
      <c r="A836" s="11">
        <v>983</v>
      </c>
      <c r="B836" s="11">
        <v>58</v>
      </c>
      <c r="C836" s="11">
        <v>33</v>
      </c>
      <c r="D836" s="11">
        <v>52</v>
      </c>
      <c r="E836" s="12" t="str">
        <f t="shared" si="13"/>
        <v>51-100</v>
      </c>
      <c r="F836" s="13">
        <v>94402</v>
      </c>
      <c r="G836" s="11">
        <v>3</v>
      </c>
      <c r="H836" s="11">
        <v>0.5</v>
      </c>
      <c r="I836" s="11" t="s">
        <v>37</v>
      </c>
      <c r="J836" s="11">
        <v>0</v>
      </c>
      <c r="K836" s="11" t="s">
        <v>34</v>
      </c>
      <c r="L836" s="11" t="s">
        <v>34</v>
      </c>
      <c r="M836" s="11" t="s">
        <v>34</v>
      </c>
      <c r="N836" s="11" t="s">
        <v>34</v>
      </c>
      <c r="O836" s="11" t="s">
        <v>35</v>
      </c>
    </row>
    <row r="837" spans="1:15" x14ac:dyDescent="0.3">
      <c r="A837" s="11">
        <v>1025</v>
      </c>
      <c r="B837" s="11">
        <v>58</v>
      </c>
      <c r="C837" s="11">
        <v>33</v>
      </c>
      <c r="D837" s="11">
        <v>122</v>
      </c>
      <c r="E837" s="12" t="str">
        <f t="shared" si="13"/>
        <v>100+</v>
      </c>
      <c r="F837" s="13">
        <v>93711</v>
      </c>
      <c r="G837" s="11">
        <v>4</v>
      </c>
      <c r="H837" s="11">
        <v>0.2</v>
      </c>
      <c r="I837" s="11" t="s">
        <v>37</v>
      </c>
      <c r="J837" s="11">
        <v>0</v>
      </c>
      <c r="K837" s="11" t="s">
        <v>35</v>
      </c>
      <c r="L837" s="11" t="s">
        <v>34</v>
      </c>
      <c r="M837" s="11" t="s">
        <v>35</v>
      </c>
      <c r="N837" s="11" t="s">
        <v>35</v>
      </c>
      <c r="O837" s="11" t="s">
        <v>34</v>
      </c>
    </row>
    <row r="838" spans="1:15" x14ac:dyDescent="0.3">
      <c r="A838" s="11">
        <v>1054</v>
      </c>
      <c r="B838" s="11">
        <v>58</v>
      </c>
      <c r="C838" s="11">
        <v>32</v>
      </c>
      <c r="D838" s="11">
        <v>51</v>
      </c>
      <c r="E838" s="12" t="str">
        <f t="shared" si="13"/>
        <v>51-100</v>
      </c>
      <c r="F838" s="13">
        <v>95819</v>
      </c>
      <c r="G838" s="11">
        <v>1</v>
      </c>
      <c r="H838" s="11">
        <v>2.8</v>
      </c>
      <c r="I838" s="11" t="s">
        <v>37</v>
      </c>
      <c r="J838" s="11">
        <v>0</v>
      </c>
      <c r="K838" s="11" t="s">
        <v>34</v>
      </c>
      <c r="L838" s="11" t="s">
        <v>34</v>
      </c>
      <c r="M838" s="11" t="s">
        <v>34</v>
      </c>
      <c r="N838" s="11" t="s">
        <v>35</v>
      </c>
      <c r="O838" s="11" t="s">
        <v>34</v>
      </c>
    </row>
    <row r="839" spans="1:15" x14ac:dyDescent="0.3">
      <c r="A839" s="11">
        <v>1111</v>
      </c>
      <c r="B839" s="11">
        <v>58</v>
      </c>
      <c r="C839" s="11">
        <v>33</v>
      </c>
      <c r="D839" s="11">
        <v>34</v>
      </c>
      <c r="E839" s="12" t="str">
        <f t="shared" si="13"/>
        <v>0-50</v>
      </c>
      <c r="F839" s="13">
        <v>92028</v>
      </c>
      <c r="G839" s="11">
        <v>3</v>
      </c>
      <c r="H839" s="11">
        <v>0.2</v>
      </c>
      <c r="I839" s="11" t="s">
        <v>33</v>
      </c>
      <c r="J839" s="11">
        <v>83</v>
      </c>
      <c r="K839" s="11" t="s">
        <v>34</v>
      </c>
      <c r="L839" s="11" t="s">
        <v>34</v>
      </c>
      <c r="M839" s="11" t="s">
        <v>34</v>
      </c>
      <c r="N839" s="11" t="s">
        <v>35</v>
      </c>
      <c r="O839" s="11" t="s">
        <v>34</v>
      </c>
    </row>
    <row r="840" spans="1:15" x14ac:dyDescent="0.3">
      <c r="A840" s="11">
        <v>1131</v>
      </c>
      <c r="B840" s="11">
        <v>58</v>
      </c>
      <c r="C840" s="11">
        <v>32</v>
      </c>
      <c r="D840" s="11">
        <v>191</v>
      </c>
      <c r="E840" s="12" t="str">
        <f t="shared" si="13"/>
        <v>100+</v>
      </c>
      <c r="F840" s="13">
        <v>94402</v>
      </c>
      <c r="G840" s="11">
        <v>1</v>
      </c>
      <c r="H840" s="11">
        <v>2.9</v>
      </c>
      <c r="I840" s="11" t="s">
        <v>33</v>
      </c>
      <c r="J840" s="11">
        <v>0</v>
      </c>
      <c r="K840" s="11" t="s">
        <v>34</v>
      </c>
      <c r="L840" s="11" t="s">
        <v>34</v>
      </c>
      <c r="M840" s="11" t="s">
        <v>34</v>
      </c>
      <c r="N840" s="11" t="s">
        <v>34</v>
      </c>
      <c r="O840" s="11" t="s">
        <v>34</v>
      </c>
    </row>
    <row r="841" spans="1:15" x14ac:dyDescent="0.3">
      <c r="A841" s="11">
        <v>1194</v>
      </c>
      <c r="B841" s="11">
        <v>58</v>
      </c>
      <c r="C841" s="11">
        <v>32</v>
      </c>
      <c r="D841" s="11">
        <v>81</v>
      </c>
      <c r="E841" s="12" t="str">
        <f t="shared" si="13"/>
        <v>51-100</v>
      </c>
      <c r="F841" s="13">
        <v>92121</v>
      </c>
      <c r="G841" s="11">
        <v>3</v>
      </c>
      <c r="H841" s="11">
        <v>1.7</v>
      </c>
      <c r="I841" s="11" t="s">
        <v>37</v>
      </c>
      <c r="J841" s="11">
        <v>0</v>
      </c>
      <c r="K841" s="11" t="s">
        <v>34</v>
      </c>
      <c r="L841" s="11" t="s">
        <v>34</v>
      </c>
      <c r="M841" s="11" t="s">
        <v>34</v>
      </c>
      <c r="N841" s="11" t="s">
        <v>35</v>
      </c>
      <c r="O841" s="11" t="s">
        <v>35</v>
      </c>
    </row>
    <row r="842" spans="1:15" x14ac:dyDescent="0.3">
      <c r="A842" s="11">
        <v>1265</v>
      </c>
      <c r="B842" s="11">
        <v>58</v>
      </c>
      <c r="C842" s="11">
        <v>33</v>
      </c>
      <c r="D842" s="11">
        <v>138</v>
      </c>
      <c r="E842" s="12" t="str">
        <f t="shared" si="13"/>
        <v>100+</v>
      </c>
      <c r="F842" s="13">
        <v>94546</v>
      </c>
      <c r="G842" s="11">
        <v>2</v>
      </c>
      <c r="H842" s="11">
        <v>3.9</v>
      </c>
      <c r="I842" s="11" t="s">
        <v>33</v>
      </c>
      <c r="J842" s="11">
        <v>0</v>
      </c>
      <c r="K842" s="11" t="s">
        <v>34</v>
      </c>
      <c r="L842" s="11" t="s">
        <v>34</v>
      </c>
      <c r="M842" s="11" t="s">
        <v>34</v>
      </c>
      <c r="N842" s="11" t="s">
        <v>35</v>
      </c>
      <c r="O842" s="11" t="s">
        <v>34</v>
      </c>
    </row>
    <row r="843" spans="1:15" x14ac:dyDescent="0.3">
      <c r="A843" s="11">
        <v>1292</v>
      </c>
      <c r="B843" s="11">
        <v>58</v>
      </c>
      <c r="C843" s="11">
        <v>34</v>
      </c>
      <c r="D843" s="11">
        <v>44</v>
      </c>
      <c r="E843" s="12" t="str">
        <f t="shared" si="13"/>
        <v>0-50</v>
      </c>
      <c r="F843" s="13">
        <v>94111</v>
      </c>
      <c r="G843" s="11">
        <v>4</v>
      </c>
      <c r="H843" s="11">
        <v>2.2000000000000002</v>
      </c>
      <c r="I843" s="11" t="s">
        <v>33</v>
      </c>
      <c r="J843" s="11">
        <v>0</v>
      </c>
      <c r="K843" s="11" t="s">
        <v>34</v>
      </c>
      <c r="L843" s="11" t="s">
        <v>35</v>
      </c>
      <c r="M843" s="11" t="s">
        <v>34</v>
      </c>
      <c r="N843" s="11" t="s">
        <v>34</v>
      </c>
      <c r="O843" s="11" t="s">
        <v>34</v>
      </c>
    </row>
    <row r="844" spans="1:15" x14ac:dyDescent="0.3">
      <c r="A844" s="11">
        <v>1372</v>
      </c>
      <c r="B844" s="11">
        <v>58</v>
      </c>
      <c r="C844" s="11">
        <v>32</v>
      </c>
      <c r="D844" s="11">
        <v>65</v>
      </c>
      <c r="E844" s="12" t="str">
        <f t="shared" si="13"/>
        <v>51-100</v>
      </c>
      <c r="F844" s="13">
        <v>95621</v>
      </c>
      <c r="G844" s="11">
        <v>3</v>
      </c>
      <c r="H844" s="11">
        <v>2.5</v>
      </c>
      <c r="I844" s="11" t="s">
        <v>33</v>
      </c>
      <c r="J844" s="11">
        <v>222</v>
      </c>
      <c r="K844" s="11" t="s">
        <v>34</v>
      </c>
      <c r="L844" s="11" t="s">
        <v>34</v>
      </c>
      <c r="M844" s="11" t="s">
        <v>34</v>
      </c>
      <c r="N844" s="11" t="s">
        <v>35</v>
      </c>
      <c r="O844" s="11" t="s">
        <v>34</v>
      </c>
    </row>
    <row r="845" spans="1:15" x14ac:dyDescent="0.3">
      <c r="A845" s="11">
        <v>1405</v>
      </c>
      <c r="B845" s="11">
        <v>58</v>
      </c>
      <c r="C845" s="11">
        <v>28</v>
      </c>
      <c r="D845" s="11">
        <v>75</v>
      </c>
      <c r="E845" s="12" t="str">
        <f t="shared" si="13"/>
        <v>51-100</v>
      </c>
      <c r="F845" s="13">
        <v>92121</v>
      </c>
      <c r="G845" s="11">
        <v>1</v>
      </c>
      <c r="H845" s="11">
        <v>1.4</v>
      </c>
      <c r="I845" s="11" t="s">
        <v>36</v>
      </c>
      <c r="J845" s="11">
        <v>0</v>
      </c>
      <c r="K845" s="11" t="s">
        <v>34</v>
      </c>
      <c r="L845" s="11" t="s">
        <v>34</v>
      </c>
      <c r="M845" s="11" t="s">
        <v>34</v>
      </c>
      <c r="N845" s="11" t="s">
        <v>35</v>
      </c>
      <c r="O845" s="11" t="s">
        <v>34</v>
      </c>
    </row>
    <row r="846" spans="1:15" x14ac:dyDescent="0.3">
      <c r="A846" s="11">
        <v>1432</v>
      </c>
      <c r="B846" s="11">
        <v>58</v>
      </c>
      <c r="C846" s="11">
        <v>34</v>
      </c>
      <c r="D846" s="11">
        <v>128</v>
      </c>
      <c r="E846" s="12" t="str">
        <f t="shared" si="13"/>
        <v>100+</v>
      </c>
      <c r="F846" s="13">
        <v>90058</v>
      </c>
      <c r="G846" s="11">
        <v>1</v>
      </c>
      <c r="H846" s="11">
        <v>7.4</v>
      </c>
      <c r="I846" s="11" t="s">
        <v>33</v>
      </c>
      <c r="J846" s="11">
        <v>0</v>
      </c>
      <c r="K846" s="11" t="s">
        <v>34</v>
      </c>
      <c r="L846" s="11" t="s">
        <v>34</v>
      </c>
      <c r="M846" s="11" t="s">
        <v>34</v>
      </c>
      <c r="N846" s="11" t="s">
        <v>34</v>
      </c>
      <c r="O846" s="11" t="s">
        <v>34</v>
      </c>
    </row>
    <row r="847" spans="1:15" x14ac:dyDescent="0.3">
      <c r="A847" s="11">
        <v>1442</v>
      </c>
      <c r="B847" s="11">
        <v>58</v>
      </c>
      <c r="C847" s="11">
        <v>33</v>
      </c>
      <c r="D847" s="11">
        <v>43</v>
      </c>
      <c r="E847" s="12" t="str">
        <f t="shared" si="13"/>
        <v>0-50</v>
      </c>
      <c r="F847" s="13">
        <v>94720</v>
      </c>
      <c r="G847" s="11">
        <v>2</v>
      </c>
      <c r="H847" s="11">
        <v>1.6</v>
      </c>
      <c r="I847" s="11" t="s">
        <v>36</v>
      </c>
      <c r="J847" s="11">
        <v>0</v>
      </c>
      <c r="K847" s="11" t="s">
        <v>34</v>
      </c>
      <c r="L847" s="11" t="s">
        <v>34</v>
      </c>
      <c r="M847" s="11" t="s">
        <v>34</v>
      </c>
      <c r="N847" s="11" t="s">
        <v>35</v>
      </c>
      <c r="O847" s="11" t="s">
        <v>34</v>
      </c>
    </row>
    <row r="848" spans="1:15" x14ac:dyDescent="0.3">
      <c r="A848" s="11">
        <v>1471</v>
      </c>
      <c r="B848" s="11">
        <v>58</v>
      </c>
      <c r="C848" s="11">
        <v>28</v>
      </c>
      <c r="D848" s="11">
        <v>80</v>
      </c>
      <c r="E848" s="12" t="str">
        <f t="shared" si="13"/>
        <v>51-100</v>
      </c>
      <c r="F848" s="13">
        <v>91116</v>
      </c>
      <c r="G848" s="11">
        <v>2</v>
      </c>
      <c r="H848" s="11">
        <v>4.5</v>
      </c>
      <c r="I848" s="11" t="s">
        <v>36</v>
      </c>
      <c r="J848" s="11">
        <v>0</v>
      </c>
      <c r="K848" s="11" t="s">
        <v>34</v>
      </c>
      <c r="L848" s="11" t="s">
        <v>34</v>
      </c>
      <c r="M848" s="11" t="s">
        <v>34</v>
      </c>
      <c r="N848" s="11" t="s">
        <v>34</v>
      </c>
      <c r="O848" s="11" t="s">
        <v>35</v>
      </c>
    </row>
    <row r="849" spans="1:15" x14ac:dyDescent="0.3">
      <c r="A849" s="11">
        <v>1484</v>
      </c>
      <c r="B849" s="11">
        <v>58</v>
      </c>
      <c r="C849" s="11">
        <v>32</v>
      </c>
      <c r="D849" s="11">
        <v>63</v>
      </c>
      <c r="E849" s="12" t="str">
        <f t="shared" si="13"/>
        <v>51-100</v>
      </c>
      <c r="F849" s="13">
        <v>92717</v>
      </c>
      <c r="G849" s="11">
        <v>1</v>
      </c>
      <c r="H849" s="11">
        <v>1.6</v>
      </c>
      <c r="I849" s="11" t="s">
        <v>33</v>
      </c>
      <c r="J849" s="11">
        <v>0</v>
      </c>
      <c r="K849" s="11" t="s">
        <v>34</v>
      </c>
      <c r="L849" s="11" t="s">
        <v>35</v>
      </c>
      <c r="M849" s="11" t="s">
        <v>34</v>
      </c>
      <c r="N849" s="11" t="s">
        <v>35</v>
      </c>
      <c r="O849" s="11" t="s">
        <v>34</v>
      </c>
    </row>
    <row r="850" spans="1:15" x14ac:dyDescent="0.3">
      <c r="A850" s="11">
        <v>1494</v>
      </c>
      <c r="B850" s="11">
        <v>58</v>
      </c>
      <c r="C850" s="11">
        <v>34</v>
      </c>
      <c r="D850" s="11">
        <v>84</v>
      </c>
      <c r="E850" s="12" t="str">
        <f t="shared" si="13"/>
        <v>51-100</v>
      </c>
      <c r="F850" s="13">
        <v>91380</v>
      </c>
      <c r="G850" s="11">
        <v>2</v>
      </c>
      <c r="H850" s="11">
        <v>2.8</v>
      </c>
      <c r="I850" s="11" t="s">
        <v>33</v>
      </c>
      <c r="J850" s="11">
        <v>0</v>
      </c>
      <c r="K850" s="11" t="s">
        <v>34</v>
      </c>
      <c r="L850" s="11" t="s">
        <v>34</v>
      </c>
      <c r="M850" s="11" t="s">
        <v>34</v>
      </c>
      <c r="N850" s="11" t="s">
        <v>35</v>
      </c>
      <c r="O850" s="11" t="s">
        <v>35</v>
      </c>
    </row>
    <row r="851" spans="1:15" x14ac:dyDescent="0.3">
      <c r="A851" s="11">
        <v>1512</v>
      </c>
      <c r="B851" s="11">
        <v>58</v>
      </c>
      <c r="C851" s="11">
        <v>32</v>
      </c>
      <c r="D851" s="11">
        <v>65</v>
      </c>
      <c r="E851" s="12" t="str">
        <f t="shared" si="13"/>
        <v>51-100</v>
      </c>
      <c r="F851" s="13">
        <v>90266</v>
      </c>
      <c r="G851" s="11">
        <v>3</v>
      </c>
      <c r="H851" s="11">
        <v>2.2000000000000002</v>
      </c>
      <c r="I851" s="11" t="s">
        <v>36</v>
      </c>
      <c r="J851" s="11">
        <v>0</v>
      </c>
      <c r="K851" s="11" t="s">
        <v>34</v>
      </c>
      <c r="L851" s="11" t="s">
        <v>34</v>
      </c>
      <c r="M851" s="11" t="s">
        <v>34</v>
      </c>
      <c r="N851" s="11" t="s">
        <v>34</v>
      </c>
      <c r="O851" s="11" t="s">
        <v>34</v>
      </c>
    </row>
    <row r="852" spans="1:15" x14ac:dyDescent="0.3">
      <c r="A852" s="11">
        <v>1538</v>
      </c>
      <c r="B852" s="11">
        <v>58</v>
      </c>
      <c r="C852" s="11">
        <v>34</v>
      </c>
      <c r="D852" s="11">
        <v>41</v>
      </c>
      <c r="E852" s="12" t="str">
        <f t="shared" si="13"/>
        <v>0-50</v>
      </c>
      <c r="F852" s="13">
        <v>94608</v>
      </c>
      <c r="G852" s="11">
        <v>4</v>
      </c>
      <c r="H852" s="11">
        <v>1.3</v>
      </c>
      <c r="I852" s="11" t="s">
        <v>33</v>
      </c>
      <c r="J852" s="11">
        <v>0</v>
      </c>
      <c r="K852" s="11" t="s">
        <v>34</v>
      </c>
      <c r="L852" s="11" t="s">
        <v>34</v>
      </c>
      <c r="M852" s="11" t="s">
        <v>34</v>
      </c>
      <c r="N852" s="11" t="s">
        <v>35</v>
      </c>
      <c r="O852" s="11" t="s">
        <v>34</v>
      </c>
    </row>
    <row r="853" spans="1:15" x14ac:dyDescent="0.3">
      <c r="A853" s="11">
        <v>1612</v>
      </c>
      <c r="B853" s="11">
        <v>58</v>
      </c>
      <c r="C853" s="11">
        <v>32</v>
      </c>
      <c r="D853" s="11">
        <v>75</v>
      </c>
      <c r="E853" s="12" t="str">
        <f t="shared" si="13"/>
        <v>51-100</v>
      </c>
      <c r="F853" s="13">
        <v>92096</v>
      </c>
      <c r="G853" s="11">
        <v>2</v>
      </c>
      <c r="H853" s="11">
        <v>2.2999999999999998</v>
      </c>
      <c r="I853" s="11" t="s">
        <v>36</v>
      </c>
      <c r="J853" s="11">
        <v>0</v>
      </c>
      <c r="K853" s="11" t="s">
        <v>34</v>
      </c>
      <c r="L853" s="11" t="s">
        <v>34</v>
      </c>
      <c r="M853" s="11" t="s">
        <v>34</v>
      </c>
      <c r="N853" s="11" t="s">
        <v>34</v>
      </c>
      <c r="O853" s="11" t="s">
        <v>34</v>
      </c>
    </row>
    <row r="854" spans="1:15" x14ac:dyDescent="0.3">
      <c r="A854" s="11">
        <v>1642</v>
      </c>
      <c r="B854" s="11">
        <v>58</v>
      </c>
      <c r="C854" s="11">
        <v>34</v>
      </c>
      <c r="D854" s="11">
        <v>152</v>
      </c>
      <c r="E854" s="12" t="str">
        <f t="shared" si="13"/>
        <v>100+</v>
      </c>
      <c r="F854" s="13">
        <v>92182</v>
      </c>
      <c r="G854" s="11">
        <v>4</v>
      </c>
      <c r="H854" s="11">
        <v>3.6</v>
      </c>
      <c r="I854" s="11" t="s">
        <v>36</v>
      </c>
      <c r="J854" s="11">
        <v>0</v>
      </c>
      <c r="K854" s="11" t="s">
        <v>35</v>
      </c>
      <c r="L854" s="11" t="s">
        <v>34</v>
      </c>
      <c r="M854" s="11" t="s">
        <v>34</v>
      </c>
      <c r="N854" s="11" t="s">
        <v>34</v>
      </c>
      <c r="O854" s="11" t="s">
        <v>34</v>
      </c>
    </row>
    <row r="855" spans="1:15" x14ac:dyDescent="0.3">
      <c r="A855" s="11">
        <v>1693</v>
      </c>
      <c r="B855" s="11">
        <v>58</v>
      </c>
      <c r="C855" s="11">
        <v>32</v>
      </c>
      <c r="D855" s="11">
        <v>32</v>
      </c>
      <c r="E855" s="12" t="str">
        <f t="shared" si="13"/>
        <v>0-50</v>
      </c>
      <c r="F855" s="13">
        <v>93014</v>
      </c>
      <c r="G855" s="11">
        <v>3</v>
      </c>
      <c r="H855" s="11">
        <v>1.4</v>
      </c>
      <c r="I855" s="11" t="s">
        <v>33</v>
      </c>
      <c r="J855" s="11">
        <v>0</v>
      </c>
      <c r="K855" s="11" t="s">
        <v>34</v>
      </c>
      <c r="L855" s="11" t="s">
        <v>34</v>
      </c>
      <c r="M855" s="11" t="s">
        <v>34</v>
      </c>
      <c r="N855" s="11" t="s">
        <v>35</v>
      </c>
      <c r="O855" s="11" t="s">
        <v>34</v>
      </c>
    </row>
    <row r="856" spans="1:15" x14ac:dyDescent="0.3">
      <c r="A856" s="11">
        <v>1710</v>
      </c>
      <c r="B856" s="11">
        <v>58</v>
      </c>
      <c r="C856" s="11">
        <v>34</v>
      </c>
      <c r="D856" s="11">
        <v>88</v>
      </c>
      <c r="E856" s="12" t="str">
        <f t="shared" si="13"/>
        <v>51-100</v>
      </c>
      <c r="F856" s="13">
        <v>93555</v>
      </c>
      <c r="G856" s="11">
        <v>2</v>
      </c>
      <c r="H856" s="11">
        <v>1.6</v>
      </c>
      <c r="I856" s="11" t="s">
        <v>33</v>
      </c>
      <c r="J856" s="11">
        <v>0</v>
      </c>
      <c r="K856" s="11" t="s">
        <v>34</v>
      </c>
      <c r="L856" s="11" t="s">
        <v>34</v>
      </c>
      <c r="M856" s="11" t="s">
        <v>34</v>
      </c>
      <c r="N856" s="11" t="s">
        <v>35</v>
      </c>
      <c r="O856" s="11" t="s">
        <v>35</v>
      </c>
    </row>
    <row r="857" spans="1:15" x14ac:dyDescent="0.3">
      <c r="A857" s="11">
        <v>1804</v>
      </c>
      <c r="B857" s="11">
        <v>58</v>
      </c>
      <c r="C857" s="11">
        <v>32</v>
      </c>
      <c r="D857" s="11">
        <v>59</v>
      </c>
      <c r="E857" s="12" t="str">
        <f t="shared" si="13"/>
        <v>51-100</v>
      </c>
      <c r="F857" s="13">
        <v>94542</v>
      </c>
      <c r="G857" s="11">
        <v>1</v>
      </c>
      <c r="H857" s="11">
        <v>1.6</v>
      </c>
      <c r="I857" s="11" t="s">
        <v>33</v>
      </c>
      <c r="J857" s="11">
        <v>0</v>
      </c>
      <c r="K857" s="11" t="s">
        <v>34</v>
      </c>
      <c r="L857" s="11" t="s">
        <v>34</v>
      </c>
      <c r="M857" s="11" t="s">
        <v>34</v>
      </c>
      <c r="N857" s="11" t="s">
        <v>35</v>
      </c>
      <c r="O857" s="11" t="s">
        <v>34</v>
      </c>
    </row>
    <row r="858" spans="1:15" x14ac:dyDescent="0.3">
      <c r="A858" s="11">
        <v>1929</v>
      </c>
      <c r="B858" s="11">
        <v>58</v>
      </c>
      <c r="C858" s="11">
        <v>34</v>
      </c>
      <c r="D858" s="11">
        <v>35</v>
      </c>
      <c r="E858" s="12" t="str">
        <f t="shared" si="13"/>
        <v>0-50</v>
      </c>
      <c r="F858" s="13">
        <v>94122</v>
      </c>
      <c r="G858" s="11">
        <v>1</v>
      </c>
      <c r="H858" s="11">
        <v>1.2</v>
      </c>
      <c r="I858" s="11" t="s">
        <v>36</v>
      </c>
      <c r="J858" s="11">
        <v>0</v>
      </c>
      <c r="K858" s="11" t="s">
        <v>34</v>
      </c>
      <c r="L858" s="11" t="s">
        <v>34</v>
      </c>
      <c r="M858" s="11" t="s">
        <v>34</v>
      </c>
      <c r="N858" s="11" t="s">
        <v>35</v>
      </c>
      <c r="O858" s="11" t="s">
        <v>34</v>
      </c>
    </row>
    <row r="859" spans="1:15" x14ac:dyDescent="0.3">
      <c r="A859" s="11">
        <v>1950</v>
      </c>
      <c r="B859" s="11">
        <v>58</v>
      </c>
      <c r="C859" s="11">
        <v>34</v>
      </c>
      <c r="D859" s="11">
        <v>19</v>
      </c>
      <c r="E859" s="12" t="str">
        <f t="shared" si="13"/>
        <v>0-50</v>
      </c>
      <c r="F859" s="13">
        <v>90504</v>
      </c>
      <c r="G859" s="11">
        <v>1</v>
      </c>
      <c r="H859" s="11">
        <v>1.2</v>
      </c>
      <c r="I859" s="11" t="s">
        <v>36</v>
      </c>
      <c r="J859" s="11">
        <v>0</v>
      </c>
      <c r="K859" s="11" t="s">
        <v>34</v>
      </c>
      <c r="L859" s="11" t="s">
        <v>34</v>
      </c>
      <c r="M859" s="11" t="s">
        <v>34</v>
      </c>
      <c r="N859" s="11" t="s">
        <v>34</v>
      </c>
      <c r="O859" s="11" t="s">
        <v>34</v>
      </c>
    </row>
    <row r="860" spans="1:15" x14ac:dyDescent="0.3">
      <c r="A860" s="11">
        <v>1983</v>
      </c>
      <c r="B860" s="11">
        <v>58</v>
      </c>
      <c r="C860" s="11">
        <v>33</v>
      </c>
      <c r="D860" s="11">
        <v>18</v>
      </c>
      <c r="E860" s="12" t="str">
        <f t="shared" si="13"/>
        <v>0-50</v>
      </c>
      <c r="F860" s="13">
        <v>94701</v>
      </c>
      <c r="G860" s="11">
        <v>3</v>
      </c>
      <c r="H860" s="11">
        <v>0.1</v>
      </c>
      <c r="I860" s="11" t="s">
        <v>37</v>
      </c>
      <c r="J860" s="11">
        <v>110</v>
      </c>
      <c r="K860" s="11" t="s">
        <v>34</v>
      </c>
      <c r="L860" s="11" t="s">
        <v>34</v>
      </c>
      <c r="M860" s="11" t="s">
        <v>34</v>
      </c>
      <c r="N860" s="11" t="s">
        <v>35</v>
      </c>
      <c r="O860" s="11" t="s">
        <v>34</v>
      </c>
    </row>
    <row r="861" spans="1:15" x14ac:dyDescent="0.3">
      <c r="A861" s="11">
        <v>2054</v>
      </c>
      <c r="B861" s="11">
        <v>58</v>
      </c>
      <c r="C861" s="11">
        <v>32</v>
      </c>
      <c r="D861" s="11">
        <v>85</v>
      </c>
      <c r="E861" s="12" t="str">
        <f t="shared" si="13"/>
        <v>51-100</v>
      </c>
      <c r="F861" s="13">
        <v>92110</v>
      </c>
      <c r="G861" s="11">
        <v>2</v>
      </c>
      <c r="H861" s="11">
        <v>2</v>
      </c>
      <c r="I861" s="11" t="s">
        <v>33</v>
      </c>
      <c r="J861" s="11">
        <v>161</v>
      </c>
      <c r="K861" s="11" t="s">
        <v>34</v>
      </c>
      <c r="L861" s="11" t="s">
        <v>35</v>
      </c>
      <c r="M861" s="11" t="s">
        <v>35</v>
      </c>
      <c r="N861" s="11" t="s">
        <v>35</v>
      </c>
      <c r="O861" s="11" t="s">
        <v>35</v>
      </c>
    </row>
    <row r="862" spans="1:15" x14ac:dyDescent="0.3">
      <c r="A862" s="11">
        <v>2068</v>
      </c>
      <c r="B862" s="11">
        <v>58</v>
      </c>
      <c r="C862" s="11">
        <v>32</v>
      </c>
      <c r="D862" s="11">
        <v>180</v>
      </c>
      <c r="E862" s="12" t="str">
        <f t="shared" si="13"/>
        <v>100+</v>
      </c>
      <c r="F862" s="13">
        <v>91770</v>
      </c>
      <c r="G862" s="11">
        <v>1</v>
      </c>
      <c r="H862" s="11">
        <v>2.9</v>
      </c>
      <c r="I862" s="11" t="s">
        <v>33</v>
      </c>
      <c r="J862" s="11">
        <v>0</v>
      </c>
      <c r="K862" s="11" t="s">
        <v>34</v>
      </c>
      <c r="L862" s="11" t="s">
        <v>34</v>
      </c>
      <c r="M862" s="11" t="s">
        <v>34</v>
      </c>
      <c r="N862" s="11" t="s">
        <v>34</v>
      </c>
      <c r="O862" s="11" t="s">
        <v>35</v>
      </c>
    </row>
    <row r="863" spans="1:15" x14ac:dyDescent="0.3">
      <c r="A863" s="11">
        <v>2181</v>
      </c>
      <c r="B863" s="11">
        <v>58</v>
      </c>
      <c r="C863" s="11">
        <v>33</v>
      </c>
      <c r="D863" s="11">
        <v>42</v>
      </c>
      <c r="E863" s="12" t="str">
        <f t="shared" si="13"/>
        <v>0-50</v>
      </c>
      <c r="F863" s="13">
        <v>91380</v>
      </c>
      <c r="G863" s="11">
        <v>2</v>
      </c>
      <c r="H863" s="11">
        <v>1.6</v>
      </c>
      <c r="I863" s="11" t="s">
        <v>36</v>
      </c>
      <c r="J863" s="11">
        <v>0</v>
      </c>
      <c r="K863" s="11" t="s">
        <v>34</v>
      </c>
      <c r="L863" s="11" t="s">
        <v>34</v>
      </c>
      <c r="M863" s="11" t="s">
        <v>34</v>
      </c>
      <c r="N863" s="11" t="s">
        <v>35</v>
      </c>
      <c r="O863" s="11" t="s">
        <v>34</v>
      </c>
    </row>
    <row r="864" spans="1:15" x14ac:dyDescent="0.3">
      <c r="A864" s="11">
        <v>2211</v>
      </c>
      <c r="B864" s="11">
        <v>58</v>
      </c>
      <c r="C864" s="11">
        <v>33</v>
      </c>
      <c r="D864" s="11">
        <v>51</v>
      </c>
      <c r="E864" s="12" t="str">
        <f t="shared" si="13"/>
        <v>51-100</v>
      </c>
      <c r="F864" s="13">
        <v>95006</v>
      </c>
      <c r="G864" s="11">
        <v>2</v>
      </c>
      <c r="H864" s="11">
        <v>1.9</v>
      </c>
      <c r="I864" s="11" t="s">
        <v>37</v>
      </c>
      <c r="J864" s="11">
        <v>0</v>
      </c>
      <c r="K864" s="11" t="s">
        <v>34</v>
      </c>
      <c r="L864" s="11" t="s">
        <v>34</v>
      </c>
      <c r="M864" s="11" t="s">
        <v>34</v>
      </c>
      <c r="N864" s="11" t="s">
        <v>34</v>
      </c>
      <c r="O864" s="11" t="s">
        <v>34</v>
      </c>
    </row>
    <row r="865" spans="1:15" x14ac:dyDescent="0.3">
      <c r="A865" s="11">
        <v>2253</v>
      </c>
      <c r="B865" s="11">
        <v>58</v>
      </c>
      <c r="C865" s="11">
        <v>32</v>
      </c>
      <c r="D865" s="11">
        <v>41</v>
      </c>
      <c r="E865" s="12" t="str">
        <f t="shared" si="13"/>
        <v>0-50</v>
      </c>
      <c r="F865" s="13">
        <v>95819</v>
      </c>
      <c r="G865" s="11">
        <v>3</v>
      </c>
      <c r="H865" s="11">
        <v>1.4</v>
      </c>
      <c r="I865" s="11" t="s">
        <v>33</v>
      </c>
      <c r="J865" s="11">
        <v>0</v>
      </c>
      <c r="K865" s="11" t="s">
        <v>34</v>
      </c>
      <c r="L865" s="11" t="s">
        <v>34</v>
      </c>
      <c r="M865" s="11" t="s">
        <v>34</v>
      </c>
      <c r="N865" s="11" t="s">
        <v>35</v>
      </c>
      <c r="O865" s="11" t="s">
        <v>34</v>
      </c>
    </row>
    <row r="866" spans="1:15" x14ac:dyDescent="0.3">
      <c r="A866" s="11">
        <v>2314</v>
      </c>
      <c r="B866" s="11">
        <v>58</v>
      </c>
      <c r="C866" s="11">
        <v>32</v>
      </c>
      <c r="D866" s="11">
        <v>54</v>
      </c>
      <c r="E866" s="12" t="str">
        <f t="shared" si="13"/>
        <v>51-100</v>
      </c>
      <c r="F866" s="13">
        <v>94035</v>
      </c>
      <c r="G866" s="11">
        <v>3</v>
      </c>
      <c r="H866" s="11">
        <v>0.3</v>
      </c>
      <c r="I866" s="11" t="s">
        <v>37</v>
      </c>
      <c r="J866" s="11">
        <v>0</v>
      </c>
      <c r="K866" s="11" t="s">
        <v>34</v>
      </c>
      <c r="L866" s="11" t="s">
        <v>34</v>
      </c>
      <c r="M866" s="11" t="s">
        <v>34</v>
      </c>
      <c r="N866" s="11" t="s">
        <v>35</v>
      </c>
      <c r="O866" s="11" t="s">
        <v>35</v>
      </c>
    </row>
    <row r="867" spans="1:15" x14ac:dyDescent="0.3">
      <c r="A867" s="11">
        <v>2344</v>
      </c>
      <c r="B867" s="11">
        <v>58</v>
      </c>
      <c r="C867" s="11">
        <v>34</v>
      </c>
      <c r="D867" s="11">
        <v>55</v>
      </c>
      <c r="E867" s="12" t="str">
        <f t="shared" si="13"/>
        <v>51-100</v>
      </c>
      <c r="F867" s="13">
        <v>90032</v>
      </c>
      <c r="G867" s="11">
        <v>1</v>
      </c>
      <c r="H867" s="11">
        <v>0.8</v>
      </c>
      <c r="I867" s="11" t="s">
        <v>33</v>
      </c>
      <c r="J867" s="11">
        <v>168</v>
      </c>
      <c r="K867" s="11" t="s">
        <v>34</v>
      </c>
      <c r="L867" s="11" t="s">
        <v>34</v>
      </c>
      <c r="M867" s="11" t="s">
        <v>34</v>
      </c>
      <c r="N867" s="11" t="s">
        <v>35</v>
      </c>
      <c r="O867" s="11" t="s">
        <v>35</v>
      </c>
    </row>
    <row r="868" spans="1:15" x14ac:dyDescent="0.3">
      <c r="A868" s="11">
        <v>2377</v>
      </c>
      <c r="B868" s="11">
        <v>58</v>
      </c>
      <c r="C868" s="11">
        <v>33</v>
      </c>
      <c r="D868" s="11">
        <v>23</v>
      </c>
      <c r="E868" s="12" t="str">
        <f t="shared" si="13"/>
        <v>0-50</v>
      </c>
      <c r="F868" s="13">
        <v>91768</v>
      </c>
      <c r="G868" s="11">
        <v>3</v>
      </c>
      <c r="H868" s="11">
        <v>0.2</v>
      </c>
      <c r="I868" s="11" t="s">
        <v>33</v>
      </c>
      <c r="J868" s="11">
        <v>0</v>
      </c>
      <c r="K868" s="11" t="s">
        <v>34</v>
      </c>
      <c r="L868" s="11" t="s">
        <v>34</v>
      </c>
      <c r="M868" s="11" t="s">
        <v>34</v>
      </c>
      <c r="N868" s="11" t="s">
        <v>34</v>
      </c>
      <c r="O868" s="11" t="s">
        <v>34</v>
      </c>
    </row>
    <row r="869" spans="1:15" x14ac:dyDescent="0.3">
      <c r="A869" s="11">
        <v>2423</v>
      </c>
      <c r="B869" s="11">
        <v>58</v>
      </c>
      <c r="C869" s="11">
        <v>32</v>
      </c>
      <c r="D869" s="11">
        <v>163</v>
      </c>
      <c r="E869" s="12" t="str">
        <f t="shared" si="13"/>
        <v>100+</v>
      </c>
      <c r="F869" s="13">
        <v>95014</v>
      </c>
      <c r="G869" s="11">
        <v>2</v>
      </c>
      <c r="H869" s="11">
        <v>0.5</v>
      </c>
      <c r="I869" s="11" t="s">
        <v>33</v>
      </c>
      <c r="J869" s="11">
        <v>400</v>
      </c>
      <c r="K869" s="11" t="s">
        <v>34</v>
      </c>
      <c r="L869" s="11" t="s">
        <v>34</v>
      </c>
      <c r="M869" s="11" t="s">
        <v>34</v>
      </c>
      <c r="N869" s="11" t="s">
        <v>34</v>
      </c>
      <c r="O869" s="11" t="s">
        <v>34</v>
      </c>
    </row>
    <row r="870" spans="1:15" x14ac:dyDescent="0.3">
      <c r="A870" s="11">
        <v>2466</v>
      </c>
      <c r="B870" s="11">
        <v>58</v>
      </c>
      <c r="C870" s="11">
        <v>34</v>
      </c>
      <c r="D870" s="11">
        <v>25</v>
      </c>
      <c r="E870" s="12" t="str">
        <f t="shared" si="13"/>
        <v>0-50</v>
      </c>
      <c r="F870" s="13">
        <v>90059</v>
      </c>
      <c r="G870" s="11">
        <v>2</v>
      </c>
      <c r="H870" s="11">
        <v>0.3</v>
      </c>
      <c r="I870" s="11" t="s">
        <v>33</v>
      </c>
      <c r="J870" s="11">
        <v>123</v>
      </c>
      <c r="K870" s="11" t="s">
        <v>34</v>
      </c>
      <c r="L870" s="11" t="s">
        <v>34</v>
      </c>
      <c r="M870" s="11" t="s">
        <v>34</v>
      </c>
      <c r="N870" s="11" t="s">
        <v>35</v>
      </c>
      <c r="O870" s="11" t="s">
        <v>34</v>
      </c>
    </row>
    <row r="871" spans="1:15" x14ac:dyDescent="0.3">
      <c r="A871" s="11">
        <v>2503</v>
      </c>
      <c r="B871" s="11">
        <v>58</v>
      </c>
      <c r="C871" s="11">
        <v>31</v>
      </c>
      <c r="D871" s="11">
        <v>178</v>
      </c>
      <c r="E871" s="12" t="str">
        <f t="shared" si="13"/>
        <v>100+</v>
      </c>
      <c r="F871" s="13">
        <v>92009</v>
      </c>
      <c r="G871" s="11">
        <v>2</v>
      </c>
      <c r="H871" s="11">
        <v>6</v>
      </c>
      <c r="I871" s="11" t="s">
        <v>37</v>
      </c>
      <c r="J871" s="11">
        <v>0</v>
      </c>
      <c r="K871" s="11" t="s">
        <v>35</v>
      </c>
      <c r="L871" s="11" t="s">
        <v>34</v>
      </c>
      <c r="M871" s="11" t="s">
        <v>34</v>
      </c>
      <c r="N871" s="11" t="s">
        <v>35</v>
      </c>
      <c r="O871" s="11" t="s">
        <v>34</v>
      </c>
    </row>
    <row r="872" spans="1:15" x14ac:dyDescent="0.3">
      <c r="A872" s="11">
        <v>2513</v>
      </c>
      <c r="B872" s="11">
        <v>58</v>
      </c>
      <c r="C872" s="11">
        <v>32</v>
      </c>
      <c r="D872" s="11">
        <v>111</v>
      </c>
      <c r="E872" s="12" t="str">
        <f t="shared" si="13"/>
        <v>100+</v>
      </c>
      <c r="F872" s="13">
        <v>90212</v>
      </c>
      <c r="G872" s="11">
        <v>2</v>
      </c>
      <c r="H872" s="11">
        <v>1.4</v>
      </c>
      <c r="I872" s="11" t="s">
        <v>33</v>
      </c>
      <c r="J872" s="11">
        <v>298</v>
      </c>
      <c r="K872" s="11" t="s">
        <v>34</v>
      </c>
      <c r="L872" s="11" t="s">
        <v>34</v>
      </c>
      <c r="M872" s="11" t="s">
        <v>34</v>
      </c>
      <c r="N872" s="11" t="s">
        <v>35</v>
      </c>
      <c r="O872" s="11" t="s">
        <v>34</v>
      </c>
    </row>
    <row r="873" spans="1:15" x14ac:dyDescent="0.3">
      <c r="A873" s="11">
        <v>2545</v>
      </c>
      <c r="B873" s="11">
        <v>58</v>
      </c>
      <c r="C873" s="11">
        <v>34</v>
      </c>
      <c r="D873" s="11">
        <v>90</v>
      </c>
      <c r="E873" s="12" t="str">
        <f t="shared" si="13"/>
        <v>51-100</v>
      </c>
      <c r="F873" s="13">
        <v>95039</v>
      </c>
      <c r="G873" s="11">
        <v>1</v>
      </c>
      <c r="H873" s="11">
        <v>3.6</v>
      </c>
      <c r="I873" s="11" t="s">
        <v>37</v>
      </c>
      <c r="J873" s="11">
        <v>0</v>
      </c>
      <c r="K873" s="11" t="s">
        <v>35</v>
      </c>
      <c r="L873" s="11" t="s">
        <v>34</v>
      </c>
      <c r="M873" s="11" t="s">
        <v>34</v>
      </c>
      <c r="N873" s="11" t="s">
        <v>34</v>
      </c>
      <c r="O873" s="11" t="s">
        <v>34</v>
      </c>
    </row>
    <row r="874" spans="1:15" x14ac:dyDescent="0.3">
      <c r="A874" s="11">
        <v>2556</v>
      </c>
      <c r="B874" s="11">
        <v>58</v>
      </c>
      <c r="C874" s="11">
        <v>32</v>
      </c>
      <c r="D874" s="11">
        <v>110</v>
      </c>
      <c r="E874" s="12" t="str">
        <f t="shared" si="13"/>
        <v>100+</v>
      </c>
      <c r="F874" s="13">
        <v>94143</v>
      </c>
      <c r="G874" s="11">
        <v>3</v>
      </c>
      <c r="H874" s="11">
        <v>1.7</v>
      </c>
      <c r="I874" s="11" t="s">
        <v>37</v>
      </c>
      <c r="J874" s="11">
        <v>0</v>
      </c>
      <c r="K874" s="11" t="s">
        <v>34</v>
      </c>
      <c r="L874" s="11" t="s">
        <v>34</v>
      </c>
      <c r="M874" s="11" t="s">
        <v>34</v>
      </c>
      <c r="N874" s="11" t="s">
        <v>34</v>
      </c>
      <c r="O874" s="11" t="s">
        <v>34</v>
      </c>
    </row>
    <row r="875" spans="1:15" x14ac:dyDescent="0.3">
      <c r="A875" s="11">
        <v>2568</v>
      </c>
      <c r="B875" s="11">
        <v>58</v>
      </c>
      <c r="C875" s="11">
        <v>33</v>
      </c>
      <c r="D875" s="11">
        <v>142</v>
      </c>
      <c r="E875" s="12" t="str">
        <f t="shared" si="13"/>
        <v>100+</v>
      </c>
      <c r="F875" s="13">
        <v>92333</v>
      </c>
      <c r="G875" s="11">
        <v>2</v>
      </c>
      <c r="H875" s="11">
        <v>3.9</v>
      </c>
      <c r="I875" s="11" t="s">
        <v>33</v>
      </c>
      <c r="J875" s="11">
        <v>0</v>
      </c>
      <c r="K875" s="11" t="s">
        <v>34</v>
      </c>
      <c r="L875" s="11" t="s">
        <v>34</v>
      </c>
      <c r="M875" s="11" t="s">
        <v>34</v>
      </c>
      <c r="N875" s="11" t="s">
        <v>34</v>
      </c>
      <c r="O875" s="11" t="s">
        <v>35</v>
      </c>
    </row>
    <row r="876" spans="1:15" x14ac:dyDescent="0.3">
      <c r="A876" s="11">
        <v>2574</v>
      </c>
      <c r="B876" s="11">
        <v>58</v>
      </c>
      <c r="C876" s="11">
        <v>34</v>
      </c>
      <c r="D876" s="11">
        <v>80</v>
      </c>
      <c r="E876" s="12" t="str">
        <f t="shared" si="13"/>
        <v>51-100</v>
      </c>
      <c r="F876" s="13">
        <v>90095</v>
      </c>
      <c r="G876" s="11">
        <v>2</v>
      </c>
      <c r="H876" s="11">
        <v>1.6</v>
      </c>
      <c r="I876" s="11" t="s">
        <v>33</v>
      </c>
      <c r="J876" s="11">
        <v>0</v>
      </c>
      <c r="K876" s="11" t="s">
        <v>34</v>
      </c>
      <c r="L876" s="11" t="s">
        <v>34</v>
      </c>
      <c r="M876" s="11" t="s">
        <v>34</v>
      </c>
      <c r="N876" s="11" t="s">
        <v>35</v>
      </c>
      <c r="O876" s="11" t="s">
        <v>35</v>
      </c>
    </row>
    <row r="877" spans="1:15" x14ac:dyDescent="0.3">
      <c r="A877" s="11">
        <v>2722</v>
      </c>
      <c r="B877" s="11">
        <v>58</v>
      </c>
      <c r="C877" s="11">
        <v>33</v>
      </c>
      <c r="D877" s="11">
        <v>173</v>
      </c>
      <c r="E877" s="12" t="str">
        <f t="shared" si="13"/>
        <v>100+</v>
      </c>
      <c r="F877" s="13">
        <v>92121</v>
      </c>
      <c r="G877" s="11">
        <v>2</v>
      </c>
      <c r="H877" s="11">
        <v>7.2</v>
      </c>
      <c r="I877" s="11" t="s">
        <v>36</v>
      </c>
      <c r="J877" s="11">
        <v>0</v>
      </c>
      <c r="K877" s="11" t="s">
        <v>35</v>
      </c>
      <c r="L877" s="11" t="s">
        <v>34</v>
      </c>
      <c r="M877" s="11" t="s">
        <v>34</v>
      </c>
      <c r="N877" s="11" t="s">
        <v>35</v>
      </c>
      <c r="O877" s="11" t="s">
        <v>34</v>
      </c>
    </row>
    <row r="878" spans="1:15" x14ac:dyDescent="0.3">
      <c r="A878" s="11">
        <v>2723</v>
      </c>
      <c r="B878" s="11">
        <v>58</v>
      </c>
      <c r="C878" s="11">
        <v>34</v>
      </c>
      <c r="D878" s="11">
        <v>31</v>
      </c>
      <c r="E878" s="12" t="str">
        <f t="shared" si="13"/>
        <v>0-50</v>
      </c>
      <c r="F878" s="13">
        <v>92126</v>
      </c>
      <c r="G878" s="11">
        <v>4</v>
      </c>
      <c r="H878" s="11">
        <v>0.4</v>
      </c>
      <c r="I878" s="11" t="s">
        <v>33</v>
      </c>
      <c r="J878" s="11">
        <v>0</v>
      </c>
      <c r="K878" s="11" t="s">
        <v>34</v>
      </c>
      <c r="L878" s="11" t="s">
        <v>34</v>
      </c>
      <c r="M878" s="11" t="s">
        <v>34</v>
      </c>
      <c r="N878" s="11" t="s">
        <v>34</v>
      </c>
      <c r="O878" s="11" t="s">
        <v>34</v>
      </c>
    </row>
    <row r="879" spans="1:15" x14ac:dyDescent="0.3">
      <c r="A879" s="11">
        <v>2730</v>
      </c>
      <c r="B879" s="11">
        <v>58</v>
      </c>
      <c r="C879" s="11">
        <v>34</v>
      </c>
      <c r="D879" s="11">
        <v>63</v>
      </c>
      <c r="E879" s="12" t="str">
        <f t="shared" si="13"/>
        <v>51-100</v>
      </c>
      <c r="F879" s="13">
        <v>90007</v>
      </c>
      <c r="G879" s="11">
        <v>4</v>
      </c>
      <c r="H879" s="11">
        <v>1.5</v>
      </c>
      <c r="I879" s="11" t="s">
        <v>33</v>
      </c>
      <c r="J879" s="11">
        <v>0</v>
      </c>
      <c r="K879" s="11" t="s">
        <v>34</v>
      </c>
      <c r="L879" s="11" t="s">
        <v>34</v>
      </c>
      <c r="M879" s="11" t="s">
        <v>34</v>
      </c>
      <c r="N879" s="11" t="s">
        <v>35</v>
      </c>
      <c r="O879" s="11" t="s">
        <v>34</v>
      </c>
    </row>
    <row r="880" spans="1:15" x14ac:dyDescent="0.3">
      <c r="A880" s="11">
        <v>2767</v>
      </c>
      <c r="B880" s="11">
        <v>58</v>
      </c>
      <c r="C880" s="11">
        <v>32</v>
      </c>
      <c r="D880" s="11">
        <v>108</v>
      </c>
      <c r="E880" s="12" t="str">
        <f t="shared" si="13"/>
        <v>100+</v>
      </c>
      <c r="F880" s="13">
        <v>95123</v>
      </c>
      <c r="G880" s="11">
        <v>3</v>
      </c>
      <c r="H880" s="11">
        <v>4.4000000000000004</v>
      </c>
      <c r="I880" s="11" t="s">
        <v>33</v>
      </c>
      <c r="J880" s="11">
        <v>0</v>
      </c>
      <c r="K880" s="11" t="s">
        <v>34</v>
      </c>
      <c r="L880" s="11" t="s">
        <v>34</v>
      </c>
      <c r="M880" s="11" t="s">
        <v>34</v>
      </c>
      <c r="N880" s="11" t="s">
        <v>35</v>
      </c>
      <c r="O880" s="11" t="s">
        <v>34</v>
      </c>
    </row>
    <row r="881" spans="1:15" x14ac:dyDescent="0.3">
      <c r="A881" s="11">
        <v>2799</v>
      </c>
      <c r="B881" s="11">
        <v>58</v>
      </c>
      <c r="C881" s="11">
        <v>33</v>
      </c>
      <c r="D881" s="11">
        <v>28</v>
      </c>
      <c r="E881" s="12" t="str">
        <f t="shared" si="13"/>
        <v>0-50</v>
      </c>
      <c r="F881" s="13">
        <v>94720</v>
      </c>
      <c r="G881" s="11">
        <v>1</v>
      </c>
      <c r="H881" s="11">
        <v>0.3</v>
      </c>
      <c r="I881" s="11" t="s">
        <v>36</v>
      </c>
      <c r="J881" s="11">
        <v>0</v>
      </c>
      <c r="K881" s="11" t="s">
        <v>34</v>
      </c>
      <c r="L881" s="11" t="s">
        <v>34</v>
      </c>
      <c r="M881" s="11" t="s">
        <v>34</v>
      </c>
      <c r="N881" s="11" t="s">
        <v>35</v>
      </c>
      <c r="O881" s="11" t="s">
        <v>34</v>
      </c>
    </row>
    <row r="882" spans="1:15" x14ac:dyDescent="0.3">
      <c r="A882" s="11">
        <v>2802</v>
      </c>
      <c r="B882" s="11">
        <v>58</v>
      </c>
      <c r="C882" s="11">
        <v>34</v>
      </c>
      <c r="D882" s="11">
        <v>41</v>
      </c>
      <c r="E882" s="12" t="str">
        <f t="shared" si="13"/>
        <v>0-50</v>
      </c>
      <c r="F882" s="13">
        <v>91016</v>
      </c>
      <c r="G882" s="11">
        <v>4</v>
      </c>
      <c r="H882" s="11">
        <v>0.4</v>
      </c>
      <c r="I882" s="11" t="s">
        <v>33</v>
      </c>
      <c r="J882" s="11">
        <v>177</v>
      </c>
      <c r="K882" s="11" t="s">
        <v>34</v>
      </c>
      <c r="L882" s="11" t="s">
        <v>34</v>
      </c>
      <c r="M882" s="11" t="s">
        <v>34</v>
      </c>
      <c r="N882" s="11" t="s">
        <v>35</v>
      </c>
      <c r="O882" s="11" t="s">
        <v>34</v>
      </c>
    </row>
    <row r="883" spans="1:15" x14ac:dyDescent="0.3">
      <c r="A883" s="11">
        <v>2811</v>
      </c>
      <c r="B883" s="11">
        <v>58</v>
      </c>
      <c r="C883" s="11">
        <v>34</v>
      </c>
      <c r="D883" s="11">
        <v>45</v>
      </c>
      <c r="E883" s="12" t="str">
        <f t="shared" si="13"/>
        <v>0-50</v>
      </c>
      <c r="F883" s="13">
        <v>93943</v>
      </c>
      <c r="G883" s="11">
        <v>4</v>
      </c>
      <c r="H883" s="11">
        <v>1.3</v>
      </c>
      <c r="I883" s="11" t="s">
        <v>37</v>
      </c>
      <c r="J883" s="11">
        <v>201</v>
      </c>
      <c r="K883" s="11" t="s">
        <v>34</v>
      </c>
      <c r="L883" s="11" t="s">
        <v>34</v>
      </c>
      <c r="M883" s="11" t="s">
        <v>34</v>
      </c>
      <c r="N883" s="11" t="s">
        <v>34</v>
      </c>
      <c r="O883" s="11" t="s">
        <v>34</v>
      </c>
    </row>
    <row r="884" spans="1:15" x14ac:dyDescent="0.3">
      <c r="A884" s="11">
        <v>2840</v>
      </c>
      <c r="B884" s="11">
        <v>58</v>
      </c>
      <c r="C884" s="11">
        <v>33</v>
      </c>
      <c r="D884" s="11">
        <v>75</v>
      </c>
      <c r="E884" s="12" t="str">
        <f t="shared" si="13"/>
        <v>51-100</v>
      </c>
      <c r="F884" s="13">
        <v>90034</v>
      </c>
      <c r="G884" s="11">
        <v>2</v>
      </c>
      <c r="H884" s="11">
        <v>0</v>
      </c>
      <c r="I884" s="11" t="s">
        <v>36</v>
      </c>
      <c r="J884" s="11">
        <v>0</v>
      </c>
      <c r="K884" s="11" t="s">
        <v>34</v>
      </c>
      <c r="L884" s="11" t="s">
        <v>34</v>
      </c>
      <c r="M884" s="11" t="s">
        <v>34</v>
      </c>
      <c r="N884" s="11" t="s">
        <v>35</v>
      </c>
      <c r="O884" s="11" t="s">
        <v>34</v>
      </c>
    </row>
    <row r="885" spans="1:15" x14ac:dyDescent="0.3">
      <c r="A885" s="11">
        <v>2851</v>
      </c>
      <c r="B885" s="11">
        <v>58</v>
      </c>
      <c r="C885" s="11">
        <v>34</v>
      </c>
      <c r="D885" s="11">
        <v>125</v>
      </c>
      <c r="E885" s="12" t="str">
        <f t="shared" si="13"/>
        <v>100+</v>
      </c>
      <c r="F885" s="13">
        <v>94720</v>
      </c>
      <c r="G885" s="11">
        <v>1</v>
      </c>
      <c r="H885" s="11">
        <v>4.3</v>
      </c>
      <c r="I885" s="11" t="s">
        <v>33</v>
      </c>
      <c r="J885" s="11">
        <v>219</v>
      </c>
      <c r="K885" s="11" t="s">
        <v>34</v>
      </c>
      <c r="L885" s="11" t="s">
        <v>34</v>
      </c>
      <c r="M885" s="11" t="s">
        <v>34</v>
      </c>
      <c r="N885" s="11" t="s">
        <v>34</v>
      </c>
      <c r="O885" s="11" t="s">
        <v>34</v>
      </c>
    </row>
    <row r="886" spans="1:15" x14ac:dyDescent="0.3">
      <c r="A886" s="11">
        <v>2876</v>
      </c>
      <c r="B886" s="11">
        <v>58</v>
      </c>
      <c r="C886" s="11">
        <v>33</v>
      </c>
      <c r="D886" s="11">
        <v>18</v>
      </c>
      <c r="E886" s="12" t="str">
        <f t="shared" si="13"/>
        <v>0-50</v>
      </c>
      <c r="F886" s="13">
        <v>94402</v>
      </c>
      <c r="G886" s="11">
        <v>3</v>
      </c>
      <c r="H886" s="11">
        <v>0.1</v>
      </c>
      <c r="I886" s="11" t="s">
        <v>37</v>
      </c>
      <c r="J886" s="11">
        <v>0</v>
      </c>
      <c r="K886" s="11" t="s">
        <v>34</v>
      </c>
      <c r="L886" s="11" t="s">
        <v>34</v>
      </c>
      <c r="M886" s="11" t="s">
        <v>34</v>
      </c>
      <c r="N886" s="11" t="s">
        <v>35</v>
      </c>
      <c r="O886" s="11" t="s">
        <v>35</v>
      </c>
    </row>
    <row r="887" spans="1:15" x14ac:dyDescent="0.3">
      <c r="A887" s="11">
        <v>2878</v>
      </c>
      <c r="B887" s="11">
        <v>58</v>
      </c>
      <c r="C887" s="11">
        <v>32</v>
      </c>
      <c r="D887" s="11">
        <v>74</v>
      </c>
      <c r="E887" s="12" t="str">
        <f t="shared" si="13"/>
        <v>51-100</v>
      </c>
      <c r="F887" s="13">
        <v>95817</v>
      </c>
      <c r="G887" s="11">
        <v>2</v>
      </c>
      <c r="H887" s="11">
        <v>2.2999999999999998</v>
      </c>
      <c r="I887" s="11" t="s">
        <v>36</v>
      </c>
      <c r="J887" s="11">
        <v>0</v>
      </c>
      <c r="K887" s="11" t="s">
        <v>34</v>
      </c>
      <c r="L887" s="11" t="s">
        <v>34</v>
      </c>
      <c r="M887" s="11" t="s">
        <v>34</v>
      </c>
      <c r="N887" s="11" t="s">
        <v>34</v>
      </c>
      <c r="O887" s="11" t="s">
        <v>35</v>
      </c>
    </row>
    <row r="888" spans="1:15" x14ac:dyDescent="0.3">
      <c r="A888" s="11">
        <v>2893</v>
      </c>
      <c r="B888" s="11">
        <v>58</v>
      </c>
      <c r="C888" s="11">
        <v>32</v>
      </c>
      <c r="D888" s="11">
        <v>43</v>
      </c>
      <c r="E888" s="12" t="str">
        <f t="shared" si="13"/>
        <v>0-50</v>
      </c>
      <c r="F888" s="13">
        <v>92093</v>
      </c>
      <c r="G888" s="11">
        <v>1</v>
      </c>
      <c r="H888" s="11">
        <v>2.8</v>
      </c>
      <c r="I888" s="11" t="s">
        <v>37</v>
      </c>
      <c r="J888" s="11">
        <v>0</v>
      </c>
      <c r="K888" s="11" t="s">
        <v>34</v>
      </c>
      <c r="L888" s="11" t="s">
        <v>34</v>
      </c>
      <c r="M888" s="11" t="s">
        <v>34</v>
      </c>
      <c r="N888" s="11" t="s">
        <v>35</v>
      </c>
      <c r="O888" s="11" t="s">
        <v>34</v>
      </c>
    </row>
    <row r="889" spans="1:15" x14ac:dyDescent="0.3">
      <c r="A889" s="11">
        <v>2904</v>
      </c>
      <c r="B889" s="11">
        <v>58</v>
      </c>
      <c r="C889" s="11">
        <v>34</v>
      </c>
      <c r="D889" s="11">
        <v>41</v>
      </c>
      <c r="E889" s="12" t="str">
        <f t="shared" si="13"/>
        <v>0-50</v>
      </c>
      <c r="F889" s="13">
        <v>95833</v>
      </c>
      <c r="G889" s="11">
        <v>3</v>
      </c>
      <c r="H889" s="11">
        <v>1.5</v>
      </c>
      <c r="I889" s="11" t="s">
        <v>33</v>
      </c>
      <c r="J889" s="11">
        <v>0</v>
      </c>
      <c r="K889" s="11" t="s">
        <v>34</v>
      </c>
      <c r="L889" s="11" t="s">
        <v>34</v>
      </c>
      <c r="M889" s="11" t="s">
        <v>34</v>
      </c>
      <c r="N889" s="11" t="s">
        <v>35</v>
      </c>
      <c r="O889" s="11" t="s">
        <v>35</v>
      </c>
    </row>
    <row r="890" spans="1:15" x14ac:dyDescent="0.3">
      <c r="A890" s="11">
        <v>3019</v>
      </c>
      <c r="B890" s="11">
        <v>58</v>
      </c>
      <c r="C890" s="11">
        <v>32</v>
      </c>
      <c r="D890" s="11">
        <v>49</v>
      </c>
      <c r="E890" s="12" t="str">
        <f t="shared" si="13"/>
        <v>0-50</v>
      </c>
      <c r="F890" s="13">
        <v>94005</v>
      </c>
      <c r="G890" s="11">
        <v>1</v>
      </c>
      <c r="H890" s="11">
        <v>1.4</v>
      </c>
      <c r="I890" s="11" t="s">
        <v>33</v>
      </c>
      <c r="J890" s="11">
        <v>99</v>
      </c>
      <c r="K890" s="11" t="s">
        <v>34</v>
      </c>
      <c r="L890" s="11" t="s">
        <v>34</v>
      </c>
      <c r="M890" s="11" t="s">
        <v>34</v>
      </c>
      <c r="N890" s="11" t="s">
        <v>35</v>
      </c>
      <c r="O890" s="11" t="s">
        <v>35</v>
      </c>
    </row>
    <row r="891" spans="1:15" x14ac:dyDescent="0.3">
      <c r="A891" s="11">
        <v>3020</v>
      </c>
      <c r="B891" s="11">
        <v>58</v>
      </c>
      <c r="C891" s="11">
        <v>33</v>
      </c>
      <c r="D891" s="11">
        <v>39</v>
      </c>
      <c r="E891" s="12" t="str">
        <f t="shared" si="13"/>
        <v>0-50</v>
      </c>
      <c r="F891" s="13">
        <v>94132</v>
      </c>
      <c r="G891" s="11">
        <v>2</v>
      </c>
      <c r="H891" s="11">
        <v>2.2999999999999998</v>
      </c>
      <c r="I891" s="11" t="s">
        <v>36</v>
      </c>
      <c r="J891" s="11">
        <v>0</v>
      </c>
      <c r="K891" s="11" t="s">
        <v>34</v>
      </c>
      <c r="L891" s="11" t="s">
        <v>34</v>
      </c>
      <c r="M891" s="11" t="s">
        <v>34</v>
      </c>
      <c r="N891" s="11" t="s">
        <v>35</v>
      </c>
      <c r="O891" s="11" t="s">
        <v>34</v>
      </c>
    </row>
    <row r="892" spans="1:15" x14ac:dyDescent="0.3">
      <c r="A892" s="11">
        <v>3026</v>
      </c>
      <c r="B892" s="11">
        <v>58</v>
      </c>
      <c r="C892" s="11">
        <v>32</v>
      </c>
      <c r="D892" s="11">
        <v>128</v>
      </c>
      <c r="E892" s="12" t="str">
        <f t="shared" si="13"/>
        <v>100+</v>
      </c>
      <c r="F892" s="13">
        <v>94609</v>
      </c>
      <c r="G892" s="11">
        <v>2</v>
      </c>
      <c r="H892" s="11">
        <v>2.7</v>
      </c>
      <c r="I892" s="11" t="s">
        <v>33</v>
      </c>
      <c r="J892" s="11">
        <v>344</v>
      </c>
      <c r="K892" s="11" t="s">
        <v>34</v>
      </c>
      <c r="L892" s="11" t="s">
        <v>34</v>
      </c>
      <c r="M892" s="11" t="s">
        <v>34</v>
      </c>
      <c r="N892" s="11" t="s">
        <v>34</v>
      </c>
      <c r="O892" s="11" t="s">
        <v>34</v>
      </c>
    </row>
    <row r="893" spans="1:15" x14ac:dyDescent="0.3">
      <c r="A893" s="11">
        <v>3046</v>
      </c>
      <c r="B893" s="11">
        <v>58</v>
      </c>
      <c r="C893" s="11">
        <v>32</v>
      </c>
      <c r="D893" s="11">
        <v>48</v>
      </c>
      <c r="E893" s="12" t="str">
        <f t="shared" si="13"/>
        <v>0-50</v>
      </c>
      <c r="F893" s="13">
        <v>91768</v>
      </c>
      <c r="G893" s="11">
        <v>1</v>
      </c>
      <c r="H893" s="11">
        <v>2.8</v>
      </c>
      <c r="I893" s="11" t="s">
        <v>37</v>
      </c>
      <c r="J893" s="11">
        <v>0</v>
      </c>
      <c r="K893" s="11" t="s">
        <v>34</v>
      </c>
      <c r="L893" s="11" t="s">
        <v>34</v>
      </c>
      <c r="M893" s="11" t="s">
        <v>34</v>
      </c>
      <c r="N893" s="11" t="s">
        <v>35</v>
      </c>
      <c r="O893" s="11" t="s">
        <v>34</v>
      </c>
    </row>
    <row r="894" spans="1:15" x14ac:dyDescent="0.3">
      <c r="A894" s="11">
        <v>3092</v>
      </c>
      <c r="B894" s="11">
        <v>58</v>
      </c>
      <c r="C894" s="11">
        <v>32</v>
      </c>
      <c r="D894" s="11">
        <v>42</v>
      </c>
      <c r="E894" s="12" t="str">
        <f t="shared" si="13"/>
        <v>0-50</v>
      </c>
      <c r="F894" s="13">
        <v>95020</v>
      </c>
      <c r="G894" s="11">
        <v>3</v>
      </c>
      <c r="H894" s="11">
        <v>1.4</v>
      </c>
      <c r="I894" s="11" t="s">
        <v>36</v>
      </c>
      <c r="J894" s="11">
        <v>158</v>
      </c>
      <c r="K894" s="11" t="s">
        <v>34</v>
      </c>
      <c r="L894" s="11" t="s">
        <v>34</v>
      </c>
      <c r="M894" s="11" t="s">
        <v>34</v>
      </c>
      <c r="N894" s="11" t="s">
        <v>34</v>
      </c>
      <c r="O894" s="11" t="s">
        <v>35</v>
      </c>
    </row>
    <row r="895" spans="1:15" x14ac:dyDescent="0.3">
      <c r="A895" s="11">
        <v>3098</v>
      </c>
      <c r="B895" s="11">
        <v>58</v>
      </c>
      <c r="C895" s="11">
        <v>32</v>
      </c>
      <c r="D895" s="11">
        <v>44</v>
      </c>
      <c r="E895" s="12" t="str">
        <f t="shared" si="13"/>
        <v>0-50</v>
      </c>
      <c r="F895" s="13">
        <v>92182</v>
      </c>
      <c r="G895" s="11">
        <v>3</v>
      </c>
      <c r="H895" s="11">
        <v>2.2000000000000002</v>
      </c>
      <c r="I895" s="11" t="s">
        <v>36</v>
      </c>
      <c r="J895" s="11">
        <v>0</v>
      </c>
      <c r="K895" s="11" t="s">
        <v>34</v>
      </c>
      <c r="L895" s="11" t="s">
        <v>34</v>
      </c>
      <c r="M895" s="11" t="s">
        <v>34</v>
      </c>
      <c r="N895" s="11" t="s">
        <v>34</v>
      </c>
      <c r="O895" s="11" t="s">
        <v>34</v>
      </c>
    </row>
    <row r="896" spans="1:15" x14ac:dyDescent="0.3">
      <c r="A896" s="11">
        <v>3183</v>
      </c>
      <c r="B896" s="11">
        <v>58</v>
      </c>
      <c r="C896" s="11">
        <v>33</v>
      </c>
      <c r="D896" s="11">
        <v>60</v>
      </c>
      <c r="E896" s="12" t="str">
        <f t="shared" si="13"/>
        <v>51-100</v>
      </c>
      <c r="F896" s="13">
        <v>94304</v>
      </c>
      <c r="G896" s="11">
        <v>2</v>
      </c>
      <c r="H896" s="11">
        <v>1.9</v>
      </c>
      <c r="I896" s="11" t="s">
        <v>37</v>
      </c>
      <c r="J896" s="11">
        <v>94</v>
      </c>
      <c r="K896" s="11" t="s">
        <v>34</v>
      </c>
      <c r="L896" s="11" t="s">
        <v>35</v>
      </c>
      <c r="M896" s="11" t="s">
        <v>34</v>
      </c>
      <c r="N896" s="11" t="s">
        <v>35</v>
      </c>
      <c r="O896" s="11" t="s">
        <v>34</v>
      </c>
    </row>
    <row r="897" spans="1:15" x14ac:dyDescent="0.3">
      <c r="A897" s="11">
        <v>3270</v>
      </c>
      <c r="B897" s="11">
        <v>58</v>
      </c>
      <c r="C897" s="11">
        <v>34</v>
      </c>
      <c r="D897" s="11">
        <v>68</v>
      </c>
      <c r="E897" s="12" t="str">
        <f t="shared" si="13"/>
        <v>51-100</v>
      </c>
      <c r="F897" s="13">
        <v>94305</v>
      </c>
      <c r="G897" s="11">
        <v>2</v>
      </c>
      <c r="H897" s="11">
        <v>2.8</v>
      </c>
      <c r="I897" s="11" t="s">
        <v>33</v>
      </c>
      <c r="J897" s="11">
        <v>113</v>
      </c>
      <c r="K897" s="11" t="s">
        <v>34</v>
      </c>
      <c r="L897" s="11" t="s">
        <v>34</v>
      </c>
      <c r="M897" s="11" t="s">
        <v>34</v>
      </c>
      <c r="N897" s="11" t="s">
        <v>34</v>
      </c>
      <c r="O897" s="11" t="s">
        <v>34</v>
      </c>
    </row>
    <row r="898" spans="1:15" x14ac:dyDescent="0.3">
      <c r="A898" s="11">
        <v>3281</v>
      </c>
      <c r="B898" s="11">
        <v>58</v>
      </c>
      <c r="C898" s="11">
        <v>33</v>
      </c>
      <c r="D898" s="11">
        <v>98</v>
      </c>
      <c r="E898" s="12" t="str">
        <f t="shared" ref="E898:E961" si="14">IF(D898&lt;=50,"0-50",IF(D898&lt;=100,"51-100","100+"))</f>
        <v>51-100</v>
      </c>
      <c r="F898" s="13">
        <v>90277</v>
      </c>
      <c r="G898" s="11">
        <v>1</v>
      </c>
      <c r="H898" s="11">
        <v>2.6</v>
      </c>
      <c r="I898" s="11" t="s">
        <v>33</v>
      </c>
      <c r="J898" s="11">
        <v>0</v>
      </c>
      <c r="K898" s="11" t="s">
        <v>34</v>
      </c>
      <c r="L898" s="11" t="s">
        <v>34</v>
      </c>
      <c r="M898" s="11" t="s">
        <v>34</v>
      </c>
      <c r="N898" s="11" t="s">
        <v>34</v>
      </c>
      <c r="O898" s="11" t="s">
        <v>34</v>
      </c>
    </row>
    <row r="899" spans="1:15" x14ac:dyDescent="0.3">
      <c r="A899" s="11">
        <v>3364</v>
      </c>
      <c r="B899" s="11">
        <v>58</v>
      </c>
      <c r="C899" s="11">
        <v>34</v>
      </c>
      <c r="D899" s="11">
        <v>54</v>
      </c>
      <c r="E899" s="12" t="str">
        <f t="shared" si="14"/>
        <v>51-100</v>
      </c>
      <c r="F899" s="13">
        <v>93003</v>
      </c>
      <c r="G899" s="11">
        <v>4</v>
      </c>
      <c r="H899" s="11">
        <v>1.3</v>
      </c>
      <c r="I899" s="11" t="s">
        <v>37</v>
      </c>
      <c r="J899" s="11">
        <v>0</v>
      </c>
      <c r="K899" s="11" t="s">
        <v>34</v>
      </c>
      <c r="L899" s="11" t="s">
        <v>34</v>
      </c>
      <c r="M899" s="11" t="s">
        <v>34</v>
      </c>
      <c r="N899" s="11" t="s">
        <v>35</v>
      </c>
      <c r="O899" s="11" t="s">
        <v>34</v>
      </c>
    </row>
    <row r="900" spans="1:15" x14ac:dyDescent="0.3">
      <c r="A900" s="11">
        <v>3408</v>
      </c>
      <c r="B900" s="11">
        <v>58</v>
      </c>
      <c r="C900" s="11">
        <v>32</v>
      </c>
      <c r="D900" s="11">
        <v>19</v>
      </c>
      <c r="E900" s="12" t="str">
        <f t="shared" si="14"/>
        <v>0-50</v>
      </c>
      <c r="F900" s="13">
        <v>90405</v>
      </c>
      <c r="G900" s="11">
        <v>4</v>
      </c>
      <c r="H900" s="11">
        <v>0.7</v>
      </c>
      <c r="I900" s="11" t="s">
        <v>36</v>
      </c>
      <c r="J900" s="11">
        <v>0</v>
      </c>
      <c r="K900" s="11" t="s">
        <v>34</v>
      </c>
      <c r="L900" s="11" t="s">
        <v>34</v>
      </c>
      <c r="M900" s="11" t="s">
        <v>34</v>
      </c>
      <c r="N900" s="11" t="s">
        <v>34</v>
      </c>
      <c r="O900" s="11" t="s">
        <v>34</v>
      </c>
    </row>
    <row r="901" spans="1:15" x14ac:dyDescent="0.3">
      <c r="A901" s="11">
        <v>3463</v>
      </c>
      <c r="B901" s="11">
        <v>58</v>
      </c>
      <c r="C901" s="11">
        <v>33</v>
      </c>
      <c r="D901" s="11">
        <v>28</v>
      </c>
      <c r="E901" s="12" t="str">
        <f t="shared" si="14"/>
        <v>0-50</v>
      </c>
      <c r="F901" s="13">
        <v>94608</v>
      </c>
      <c r="G901" s="11">
        <v>2</v>
      </c>
      <c r="H901" s="11">
        <v>0.5</v>
      </c>
      <c r="I901" s="11" t="s">
        <v>37</v>
      </c>
      <c r="J901" s="11">
        <v>146</v>
      </c>
      <c r="K901" s="11" t="s">
        <v>34</v>
      </c>
      <c r="L901" s="11" t="s">
        <v>35</v>
      </c>
      <c r="M901" s="11" t="s">
        <v>34</v>
      </c>
      <c r="N901" s="11" t="s">
        <v>35</v>
      </c>
      <c r="O901" s="11" t="s">
        <v>34</v>
      </c>
    </row>
    <row r="902" spans="1:15" x14ac:dyDescent="0.3">
      <c r="A902" s="11">
        <v>3525</v>
      </c>
      <c r="B902" s="11">
        <v>58</v>
      </c>
      <c r="C902" s="11">
        <v>33</v>
      </c>
      <c r="D902" s="11">
        <v>15</v>
      </c>
      <c r="E902" s="12" t="str">
        <f t="shared" si="14"/>
        <v>0-50</v>
      </c>
      <c r="F902" s="13">
        <v>94583</v>
      </c>
      <c r="G902" s="11">
        <v>4</v>
      </c>
      <c r="H902" s="11">
        <v>0.9</v>
      </c>
      <c r="I902" s="11" t="s">
        <v>37</v>
      </c>
      <c r="J902" s="11">
        <v>0</v>
      </c>
      <c r="K902" s="11" t="s">
        <v>34</v>
      </c>
      <c r="L902" s="11" t="s">
        <v>34</v>
      </c>
      <c r="M902" s="11" t="s">
        <v>34</v>
      </c>
      <c r="N902" s="11" t="s">
        <v>34</v>
      </c>
      <c r="O902" s="11" t="s">
        <v>34</v>
      </c>
    </row>
    <row r="903" spans="1:15" x14ac:dyDescent="0.3">
      <c r="A903" s="11">
        <v>3527</v>
      </c>
      <c r="B903" s="11">
        <v>58</v>
      </c>
      <c r="C903" s="11">
        <v>33</v>
      </c>
      <c r="D903" s="11">
        <v>9</v>
      </c>
      <c r="E903" s="12" t="str">
        <f t="shared" si="14"/>
        <v>0-50</v>
      </c>
      <c r="F903" s="13">
        <v>95008</v>
      </c>
      <c r="G903" s="11">
        <v>2</v>
      </c>
      <c r="H903" s="11">
        <v>0.2</v>
      </c>
      <c r="I903" s="11" t="s">
        <v>36</v>
      </c>
      <c r="J903" s="11">
        <v>0</v>
      </c>
      <c r="K903" s="11" t="s">
        <v>34</v>
      </c>
      <c r="L903" s="11" t="s">
        <v>34</v>
      </c>
      <c r="M903" s="11" t="s">
        <v>34</v>
      </c>
      <c r="N903" s="11" t="s">
        <v>35</v>
      </c>
      <c r="O903" s="11" t="s">
        <v>34</v>
      </c>
    </row>
    <row r="904" spans="1:15" x14ac:dyDescent="0.3">
      <c r="A904" s="11">
        <v>3592</v>
      </c>
      <c r="B904" s="11">
        <v>58</v>
      </c>
      <c r="C904" s="11">
        <v>32</v>
      </c>
      <c r="D904" s="11">
        <v>73</v>
      </c>
      <c r="E904" s="12" t="str">
        <f t="shared" si="14"/>
        <v>51-100</v>
      </c>
      <c r="F904" s="13">
        <v>94109</v>
      </c>
      <c r="G904" s="11">
        <v>2</v>
      </c>
      <c r="H904" s="11">
        <v>2.2999999999999998</v>
      </c>
      <c r="I904" s="11" t="s">
        <v>36</v>
      </c>
      <c r="J904" s="11">
        <v>224</v>
      </c>
      <c r="K904" s="11" t="s">
        <v>34</v>
      </c>
      <c r="L904" s="11" t="s">
        <v>34</v>
      </c>
      <c r="M904" s="11" t="s">
        <v>34</v>
      </c>
      <c r="N904" s="11" t="s">
        <v>35</v>
      </c>
      <c r="O904" s="11" t="s">
        <v>35</v>
      </c>
    </row>
    <row r="905" spans="1:15" x14ac:dyDescent="0.3">
      <c r="A905" s="11">
        <v>3616</v>
      </c>
      <c r="B905" s="11">
        <v>58</v>
      </c>
      <c r="C905" s="11">
        <v>34</v>
      </c>
      <c r="D905" s="11">
        <v>149</v>
      </c>
      <c r="E905" s="12" t="str">
        <f t="shared" si="14"/>
        <v>100+</v>
      </c>
      <c r="F905" s="13">
        <v>95616</v>
      </c>
      <c r="G905" s="11">
        <v>2</v>
      </c>
      <c r="H905" s="11">
        <v>6</v>
      </c>
      <c r="I905" s="11" t="s">
        <v>33</v>
      </c>
      <c r="J905" s="11">
        <v>0</v>
      </c>
      <c r="K905" s="11" t="s">
        <v>34</v>
      </c>
      <c r="L905" s="11" t="s">
        <v>34</v>
      </c>
      <c r="M905" s="11" t="s">
        <v>34</v>
      </c>
      <c r="N905" s="11" t="s">
        <v>35</v>
      </c>
      <c r="O905" s="11" t="s">
        <v>35</v>
      </c>
    </row>
    <row r="906" spans="1:15" x14ac:dyDescent="0.3">
      <c r="A906" s="11">
        <v>3625</v>
      </c>
      <c r="B906" s="11">
        <v>58</v>
      </c>
      <c r="C906" s="11">
        <v>28</v>
      </c>
      <c r="D906" s="11">
        <v>70</v>
      </c>
      <c r="E906" s="12" t="str">
        <f t="shared" si="14"/>
        <v>51-100</v>
      </c>
      <c r="F906" s="13">
        <v>92028</v>
      </c>
      <c r="G906" s="11">
        <v>1</v>
      </c>
      <c r="H906" s="11">
        <v>1.4</v>
      </c>
      <c r="I906" s="11" t="s">
        <v>36</v>
      </c>
      <c r="J906" s="11">
        <v>0</v>
      </c>
      <c r="K906" s="11" t="s">
        <v>34</v>
      </c>
      <c r="L906" s="11" t="s">
        <v>34</v>
      </c>
      <c r="M906" s="11" t="s">
        <v>34</v>
      </c>
      <c r="N906" s="11" t="s">
        <v>34</v>
      </c>
      <c r="O906" s="11" t="s">
        <v>34</v>
      </c>
    </row>
    <row r="907" spans="1:15" x14ac:dyDescent="0.3">
      <c r="A907" s="11">
        <v>3636</v>
      </c>
      <c r="B907" s="11">
        <v>58</v>
      </c>
      <c r="C907" s="11">
        <v>33</v>
      </c>
      <c r="D907" s="11">
        <v>24</v>
      </c>
      <c r="E907" s="12" t="str">
        <f t="shared" si="14"/>
        <v>0-50</v>
      </c>
      <c r="F907" s="13">
        <v>95616</v>
      </c>
      <c r="G907" s="11">
        <v>2</v>
      </c>
      <c r="H907" s="11">
        <v>0.5</v>
      </c>
      <c r="I907" s="11" t="s">
        <v>37</v>
      </c>
      <c r="J907" s="11">
        <v>0</v>
      </c>
      <c r="K907" s="11" t="s">
        <v>34</v>
      </c>
      <c r="L907" s="11" t="s">
        <v>34</v>
      </c>
      <c r="M907" s="11" t="s">
        <v>34</v>
      </c>
      <c r="N907" s="11" t="s">
        <v>35</v>
      </c>
      <c r="O907" s="11" t="s">
        <v>34</v>
      </c>
    </row>
    <row r="908" spans="1:15" x14ac:dyDescent="0.3">
      <c r="A908" s="11">
        <v>3702</v>
      </c>
      <c r="B908" s="11">
        <v>58</v>
      </c>
      <c r="C908" s="11">
        <v>33</v>
      </c>
      <c r="D908" s="11">
        <v>95</v>
      </c>
      <c r="E908" s="12" t="str">
        <f t="shared" si="14"/>
        <v>51-100</v>
      </c>
      <c r="F908" s="13">
        <v>90503</v>
      </c>
      <c r="G908" s="14">
        <v>2</v>
      </c>
      <c r="H908" s="11">
        <v>2.6</v>
      </c>
      <c r="I908" s="11" t="s">
        <v>33</v>
      </c>
      <c r="J908" s="11">
        <v>0</v>
      </c>
      <c r="K908" s="11" t="s">
        <v>34</v>
      </c>
      <c r="L908" s="11" t="s">
        <v>34</v>
      </c>
      <c r="M908" s="11" t="s">
        <v>34</v>
      </c>
      <c r="N908" s="11" t="s">
        <v>35</v>
      </c>
      <c r="O908" s="11" t="s">
        <v>34</v>
      </c>
    </row>
    <row r="909" spans="1:15" x14ac:dyDescent="0.3">
      <c r="A909" s="11">
        <v>3707</v>
      </c>
      <c r="B909" s="11">
        <v>58</v>
      </c>
      <c r="C909" s="11">
        <v>33</v>
      </c>
      <c r="D909" s="11">
        <v>51</v>
      </c>
      <c r="E909" s="12" t="str">
        <f t="shared" si="14"/>
        <v>51-100</v>
      </c>
      <c r="F909" s="13">
        <v>94305</v>
      </c>
      <c r="G909" s="11">
        <v>2</v>
      </c>
      <c r="H909" s="11">
        <v>1.6</v>
      </c>
      <c r="I909" s="11" t="s">
        <v>36</v>
      </c>
      <c r="J909" s="11">
        <v>123</v>
      </c>
      <c r="K909" s="11" t="s">
        <v>34</v>
      </c>
      <c r="L909" s="11" t="s">
        <v>34</v>
      </c>
      <c r="M909" s="11" t="s">
        <v>34</v>
      </c>
      <c r="N909" s="11" t="s">
        <v>35</v>
      </c>
      <c r="O909" s="11" t="s">
        <v>34</v>
      </c>
    </row>
    <row r="910" spans="1:15" x14ac:dyDescent="0.3">
      <c r="A910" s="11">
        <v>3734</v>
      </c>
      <c r="B910" s="11">
        <v>58</v>
      </c>
      <c r="C910" s="11">
        <v>32</v>
      </c>
      <c r="D910" s="11">
        <v>72</v>
      </c>
      <c r="E910" s="12" t="str">
        <f t="shared" si="14"/>
        <v>51-100</v>
      </c>
      <c r="F910" s="13">
        <v>94105</v>
      </c>
      <c r="G910" s="11">
        <v>3</v>
      </c>
      <c r="H910" s="11">
        <v>0.3</v>
      </c>
      <c r="I910" s="11" t="s">
        <v>37</v>
      </c>
      <c r="J910" s="11">
        <v>0</v>
      </c>
      <c r="K910" s="11" t="s">
        <v>34</v>
      </c>
      <c r="L910" s="11" t="s">
        <v>34</v>
      </c>
      <c r="M910" s="11" t="s">
        <v>34</v>
      </c>
      <c r="N910" s="11" t="s">
        <v>35</v>
      </c>
      <c r="O910" s="11" t="s">
        <v>34</v>
      </c>
    </row>
    <row r="911" spans="1:15" x14ac:dyDescent="0.3">
      <c r="A911" s="11">
        <v>3964</v>
      </c>
      <c r="B911" s="11">
        <v>58</v>
      </c>
      <c r="C911" s="11">
        <v>32</v>
      </c>
      <c r="D911" s="11">
        <v>38</v>
      </c>
      <c r="E911" s="12" t="str">
        <f t="shared" si="14"/>
        <v>0-50</v>
      </c>
      <c r="F911" s="13">
        <v>93106</v>
      </c>
      <c r="G911" s="11">
        <v>3</v>
      </c>
      <c r="H911" s="11">
        <v>2.2000000000000002</v>
      </c>
      <c r="I911" s="11" t="s">
        <v>36</v>
      </c>
      <c r="J911" s="11">
        <v>0</v>
      </c>
      <c r="K911" s="11" t="s">
        <v>34</v>
      </c>
      <c r="L911" s="11" t="s">
        <v>34</v>
      </c>
      <c r="M911" s="11" t="s">
        <v>34</v>
      </c>
      <c r="N911" s="11" t="s">
        <v>35</v>
      </c>
      <c r="O911" s="11" t="s">
        <v>34</v>
      </c>
    </row>
    <row r="912" spans="1:15" x14ac:dyDescent="0.3">
      <c r="A912" s="11">
        <v>4021</v>
      </c>
      <c r="B912" s="11">
        <v>58</v>
      </c>
      <c r="C912" s="11">
        <v>32</v>
      </c>
      <c r="D912" s="11">
        <v>191</v>
      </c>
      <c r="E912" s="12" t="str">
        <f t="shared" si="14"/>
        <v>100+</v>
      </c>
      <c r="F912" s="13">
        <v>93943</v>
      </c>
      <c r="G912" s="11">
        <v>4</v>
      </c>
      <c r="H912" s="11">
        <v>5.2</v>
      </c>
      <c r="I912" s="11" t="s">
        <v>36</v>
      </c>
      <c r="J912" s="11">
        <v>194</v>
      </c>
      <c r="K912" s="11" t="s">
        <v>35</v>
      </c>
      <c r="L912" s="11" t="s">
        <v>34</v>
      </c>
      <c r="M912" s="11" t="s">
        <v>34</v>
      </c>
      <c r="N912" s="11" t="s">
        <v>34</v>
      </c>
      <c r="O912" s="11" t="s">
        <v>35</v>
      </c>
    </row>
    <row r="913" spans="1:15" x14ac:dyDescent="0.3">
      <c r="A913" s="11">
        <v>4031</v>
      </c>
      <c r="B913" s="11">
        <v>58</v>
      </c>
      <c r="C913" s="11">
        <v>32</v>
      </c>
      <c r="D913" s="11">
        <v>44</v>
      </c>
      <c r="E913" s="12" t="str">
        <f t="shared" si="14"/>
        <v>0-50</v>
      </c>
      <c r="F913" s="13">
        <v>92354</v>
      </c>
      <c r="G913" s="11">
        <v>1</v>
      </c>
      <c r="H913" s="11">
        <v>0.8</v>
      </c>
      <c r="I913" s="11" t="s">
        <v>37</v>
      </c>
      <c r="J913" s="11">
        <v>0</v>
      </c>
      <c r="K913" s="11" t="s">
        <v>34</v>
      </c>
      <c r="L913" s="11" t="s">
        <v>34</v>
      </c>
      <c r="M913" s="11" t="s">
        <v>34</v>
      </c>
      <c r="N913" s="11" t="s">
        <v>34</v>
      </c>
      <c r="O913" s="11" t="s">
        <v>34</v>
      </c>
    </row>
    <row r="914" spans="1:15" x14ac:dyDescent="0.3">
      <c r="A914" s="11">
        <v>4071</v>
      </c>
      <c r="B914" s="11">
        <v>58</v>
      </c>
      <c r="C914" s="11">
        <v>33</v>
      </c>
      <c r="D914" s="11">
        <v>70</v>
      </c>
      <c r="E914" s="12" t="str">
        <f t="shared" si="14"/>
        <v>51-100</v>
      </c>
      <c r="F914" s="13">
        <v>94720</v>
      </c>
      <c r="G914" s="11">
        <v>4</v>
      </c>
      <c r="H914" s="11">
        <v>0.7</v>
      </c>
      <c r="I914" s="11" t="s">
        <v>33</v>
      </c>
      <c r="J914" s="11">
        <v>0</v>
      </c>
      <c r="K914" s="11" t="s">
        <v>34</v>
      </c>
      <c r="L914" s="11" t="s">
        <v>35</v>
      </c>
      <c r="M914" s="11" t="s">
        <v>34</v>
      </c>
      <c r="N914" s="11" t="s">
        <v>34</v>
      </c>
      <c r="O914" s="11" t="s">
        <v>34</v>
      </c>
    </row>
    <row r="915" spans="1:15" x14ac:dyDescent="0.3">
      <c r="A915" s="11">
        <v>4127</v>
      </c>
      <c r="B915" s="11">
        <v>58</v>
      </c>
      <c r="C915" s="11">
        <v>33</v>
      </c>
      <c r="D915" s="11">
        <v>23</v>
      </c>
      <c r="E915" s="12" t="str">
        <f t="shared" si="14"/>
        <v>0-50</v>
      </c>
      <c r="F915" s="13">
        <v>90095</v>
      </c>
      <c r="G915" s="11">
        <v>3</v>
      </c>
      <c r="H915" s="11">
        <v>1.3</v>
      </c>
      <c r="I915" s="11" t="s">
        <v>37</v>
      </c>
      <c r="J915" s="11">
        <v>131</v>
      </c>
      <c r="K915" s="11" t="s">
        <v>34</v>
      </c>
      <c r="L915" s="11" t="s">
        <v>34</v>
      </c>
      <c r="M915" s="11" t="s">
        <v>34</v>
      </c>
      <c r="N915" s="11" t="s">
        <v>34</v>
      </c>
      <c r="O915" s="11" t="s">
        <v>34</v>
      </c>
    </row>
    <row r="916" spans="1:15" x14ac:dyDescent="0.3">
      <c r="A916" s="11">
        <v>4146</v>
      </c>
      <c r="B916" s="11">
        <v>58</v>
      </c>
      <c r="C916" s="11">
        <v>34</v>
      </c>
      <c r="D916" s="11">
        <v>63</v>
      </c>
      <c r="E916" s="12" t="str">
        <f t="shared" si="14"/>
        <v>51-100</v>
      </c>
      <c r="F916" s="13">
        <v>94305</v>
      </c>
      <c r="G916" s="11">
        <v>4</v>
      </c>
      <c r="H916" s="11">
        <v>1.6</v>
      </c>
      <c r="I916" s="11" t="s">
        <v>37</v>
      </c>
      <c r="J916" s="11">
        <v>0</v>
      </c>
      <c r="K916" s="11" t="s">
        <v>34</v>
      </c>
      <c r="L916" s="11" t="s">
        <v>34</v>
      </c>
      <c r="M916" s="11" t="s">
        <v>34</v>
      </c>
      <c r="N916" s="11" t="s">
        <v>34</v>
      </c>
      <c r="O916" s="11" t="s">
        <v>34</v>
      </c>
    </row>
    <row r="917" spans="1:15" x14ac:dyDescent="0.3">
      <c r="A917" s="11">
        <v>4172</v>
      </c>
      <c r="B917" s="11">
        <v>58</v>
      </c>
      <c r="C917" s="11">
        <v>31</v>
      </c>
      <c r="D917" s="11">
        <v>49</v>
      </c>
      <c r="E917" s="12" t="str">
        <f t="shared" si="14"/>
        <v>0-50</v>
      </c>
      <c r="F917" s="13">
        <v>94521</v>
      </c>
      <c r="G917" s="11">
        <v>4</v>
      </c>
      <c r="H917" s="11">
        <v>2.5</v>
      </c>
      <c r="I917" s="11" t="s">
        <v>37</v>
      </c>
      <c r="J917" s="11">
        <v>0</v>
      </c>
      <c r="K917" s="11" t="s">
        <v>34</v>
      </c>
      <c r="L917" s="11" t="s">
        <v>34</v>
      </c>
      <c r="M917" s="11" t="s">
        <v>34</v>
      </c>
      <c r="N917" s="11" t="s">
        <v>35</v>
      </c>
      <c r="O917" s="11" t="s">
        <v>34</v>
      </c>
    </row>
    <row r="918" spans="1:15" x14ac:dyDescent="0.3">
      <c r="A918" s="11">
        <v>4220</v>
      </c>
      <c r="B918" s="11">
        <v>58</v>
      </c>
      <c r="C918" s="11">
        <v>34</v>
      </c>
      <c r="D918" s="11">
        <v>30</v>
      </c>
      <c r="E918" s="12" t="str">
        <f t="shared" si="14"/>
        <v>0-50</v>
      </c>
      <c r="F918" s="13">
        <v>90066</v>
      </c>
      <c r="G918" s="11">
        <v>3</v>
      </c>
      <c r="H918" s="11">
        <v>0.4</v>
      </c>
      <c r="I918" s="11" t="s">
        <v>37</v>
      </c>
      <c r="J918" s="11">
        <v>0</v>
      </c>
      <c r="K918" s="11" t="s">
        <v>34</v>
      </c>
      <c r="L918" s="11" t="s">
        <v>34</v>
      </c>
      <c r="M918" s="11" t="s">
        <v>34</v>
      </c>
      <c r="N918" s="11" t="s">
        <v>34</v>
      </c>
      <c r="O918" s="11" t="s">
        <v>34</v>
      </c>
    </row>
    <row r="919" spans="1:15" x14ac:dyDescent="0.3">
      <c r="A919" s="11">
        <v>4249</v>
      </c>
      <c r="B919" s="11">
        <v>58</v>
      </c>
      <c r="C919" s="11">
        <v>33</v>
      </c>
      <c r="D919" s="11">
        <v>138</v>
      </c>
      <c r="E919" s="12" t="str">
        <f t="shared" si="14"/>
        <v>100+</v>
      </c>
      <c r="F919" s="13">
        <v>90720</v>
      </c>
      <c r="G919" s="11">
        <v>2</v>
      </c>
      <c r="H919" s="11">
        <v>3.9</v>
      </c>
      <c r="I919" s="11" t="s">
        <v>33</v>
      </c>
      <c r="J919" s="11">
        <v>0</v>
      </c>
      <c r="K919" s="11" t="s">
        <v>34</v>
      </c>
      <c r="L919" s="11" t="s">
        <v>35</v>
      </c>
      <c r="M919" s="11" t="s">
        <v>34</v>
      </c>
      <c r="N919" s="11" t="s">
        <v>35</v>
      </c>
      <c r="O919" s="11" t="s">
        <v>34</v>
      </c>
    </row>
    <row r="920" spans="1:15" x14ac:dyDescent="0.3">
      <c r="A920" s="11">
        <v>4263</v>
      </c>
      <c r="B920" s="11">
        <v>58</v>
      </c>
      <c r="C920" s="11">
        <v>33</v>
      </c>
      <c r="D920" s="11">
        <v>42</v>
      </c>
      <c r="E920" s="12" t="str">
        <f t="shared" si="14"/>
        <v>0-50</v>
      </c>
      <c r="F920" s="13">
        <v>92093</v>
      </c>
      <c r="G920" s="11">
        <v>4</v>
      </c>
      <c r="H920" s="11">
        <v>1.7</v>
      </c>
      <c r="I920" s="11" t="s">
        <v>33</v>
      </c>
      <c r="J920" s="11">
        <v>0</v>
      </c>
      <c r="K920" s="11" t="s">
        <v>34</v>
      </c>
      <c r="L920" s="11" t="s">
        <v>34</v>
      </c>
      <c r="M920" s="11" t="s">
        <v>34</v>
      </c>
      <c r="N920" s="11" t="s">
        <v>34</v>
      </c>
      <c r="O920" s="11" t="s">
        <v>34</v>
      </c>
    </row>
    <row r="921" spans="1:15" x14ac:dyDescent="0.3">
      <c r="A921" s="11">
        <v>4284</v>
      </c>
      <c r="B921" s="11">
        <v>58</v>
      </c>
      <c r="C921" s="11">
        <v>32</v>
      </c>
      <c r="D921" s="11">
        <v>62</v>
      </c>
      <c r="E921" s="12" t="str">
        <f t="shared" si="14"/>
        <v>51-100</v>
      </c>
      <c r="F921" s="13">
        <v>91320</v>
      </c>
      <c r="G921" s="11">
        <v>3</v>
      </c>
      <c r="H921" s="11">
        <v>2.2000000000000002</v>
      </c>
      <c r="I921" s="11" t="s">
        <v>36</v>
      </c>
      <c r="J921" s="11">
        <v>217</v>
      </c>
      <c r="K921" s="11" t="s">
        <v>34</v>
      </c>
      <c r="L921" s="11" t="s">
        <v>34</v>
      </c>
      <c r="M921" s="11" t="s">
        <v>35</v>
      </c>
      <c r="N921" s="11" t="s">
        <v>35</v>
      </c>
      <c r="O921" s="11" t="s">
        <v>35</v>
      </c>
    </row>
    <row r="922" spans="1:15" x14ac:dyDescent="0.3">
      <c r="A922" s="11">
        <v>4295</v>
      </c>
      <c r="B922" s="11">
        <v>58</v>
      </c>
      <c r="C922" s="11">
        <v>34</v>
      </c>
      <c r="D922" s="11">
        <v>150</v>
      </c>
      <c r="E922" s="12" t="str">
        <f t="shared" si="14"/>
        <v>100+</v>
      </c>
      <c r="F922" s="13">
        <v>92110</v>
      </c>
      <c r="G922" s="11">
        <v>1</v>
      </c>
      <c r="H922" s="11">
        <v>7.4</v>
      </c>
      <c r="I922" s="11" t="s">
        <v>33</v>
      </c>
      <c r="J922" s="11">
        <v>481</v>
      </c>
      <c r="K922" s="11" t="s">
        <v>34</v>
      </c>
      <c r="L922" s="11" t="s">
        <v>34</v>
      </c>
      <c r="M922" s="11" t="s">
        <v>34</v>
      </c>
      <c r="N922" s="11" t="s">
        <v>35</v>
      </c>
      <c r="O922" s="11" t="s">
        <v>34</v>
      </c>
    </row>
    <row r="923" spans="1:15" x14ac:dyDescent="0.3">
      <c r="A923" s="11">
        <v>4318</v>
      </c>
      <c r="B923" s="11">
        <v>58</v>
      </c>
      <c r="C923" s="11">
        <v>33</v>
      </c>
      <c r="D923" s="11">
        <v>60</v>
      </c>
      <c r="E923" s="12" t="str">
        <f t="shared" si="14"/>
        <v>51-100</v>
      </c>
      <c r="F923" s="13">
        <v>92672</v>
      </c>
      <c r="G923" s="11">
        <v>4</v>
      </c>
      <c r="H923" s="11">
        <v>1.3</v>
      </c>
      <c r="I923" s="11" t="s">
        <v>36</v>
      </c>
      <c r="J923" s="11">
        <v>0</v>
      </c>
      <c r="K923" s="11" t="s">
        <v>34</v>
      </c>
      <c r="L923" s="11" t="s">
        <v>34</v>
      </c>
      <c r="M923" s="11" t="s">
        <v>34</v>
      </c>
      <c r="N923" s="11" t="s">
        <v>35</v>
      </c>
      <c r="O923" s="11" t="s">
        <v>34</v>
      </c>
    </row>
    <row r="924" spans="1:15" x14ac:dyDescent="0.3">
      <c r="A924" s="11">
        <v>4348</v>
      </c>
      <c r="B924" s="11">
        <v>58</v>
      </c>
      <c r="C924" s="11">
        <v>33</v>
      </c>
      <c r="D924" s="11">
        <v>22</v>
      </c>
      <c r="E924" s="12" t="str">
        <f t="shared" si="14"/>
        <v>0-50</v>
      </c>
      <c r="F924" s="13">
        <v>90024</v>
      </c>
      <c r="G924" s="11">
        <v>3</v>
      </c>
      <c r="H924" s="11">
        <v>0.2</v>
      </c>
      <c r="I924" s="11" t="s">
        <v>33</v>
      </c>
      <c r="J924" s="11">
        <v>0</v>
      </c>
      <c r="K924" s="11" t="s">
        <v>34</v>
      </c>
      <c r="L924" s="11" t="s">
        <v>34</v>
      </c>
      <c r="M924" s="11" t="s">
        <v>34</v>
      </c>
      <c r="N924" s="11" t="s">
        <v>35</v>
      </c>
      <c r="O924" s="11" t="s">
        <v>34</v>
      </c>
    </row>
    <row r="925" spans="1:15" x14ac:dyDescent="0.3">
      <c r="A925" s="11">
        <v>4390</v>
      </c>
      <c r="B925" s="11">
        <v>58</v>
      </c>
      <c r="C925" s="11">
        <v>32</v>
      </c>
      <c r="D925" s="11">
        <v>40</v>
      </c>
      <c r="E925" s="12" t="str">
        <f t="shared" si="14"/>
        <v>0-50</v>
      </c>
      <c r="F925" s="13">
        <v>90057</v>
      </c>
      <c r="G925" s="11">
        <v>1</v>
      </c>
      <c r="H925" s="11">
        <v>1.6</v>
      </c>
      <c r="I925" s="11" t="s">
        <v>33</v>
      </c>
      <c r="J925" s="11">
        <v>0</v>
      </c>
      <c r="K925" s="11" t="s">
        <v>34</v>
      </c>
      <c r="L925" s="11" t="s">
        <v>35</v>
      </c>
      <c r="M925" s="11" t="s">
        <v>35</v>
      </c>
      <c r="N925" s="11" t="s">
        <v>35</v>
      </c>
      <c r="O925" s="11" t="s">
        <v>35</v>
      </c>
    </row>
    <row r="926" spans="1:15" x14ac:dyDescent="0.3">
      <c r="A926" s="11">
        <v>4477</v>
      </c>
      <c r="B926" s="11">
        <v>58</v>
      </c>
      <c r="C926" s="11">
        <v>32</v>
      </c>
      <c r="D926" s="11">
        <v>40</v>
      </c>
      <c r="E926" s="12" t="str">
        <f t="shared" si="14"/>
        <v>0-50</v>
      </c>
      <c r="F926" s="13">
        <v>95833</v>
      </c>
      <c r="G926" s="11">
        <v>2</v>
      </c>
      <c r="H926" s="11">
        <v>0.3</v>
      </c>
      <c r="I926" s="11" t="s">
        <v>33</v>
      </c>
      <c r="J926" s="11">
        <v>0</v>
      </c>
      <c r="K926" s="11" t="s">
        <v>34</v>
      </c>
      <c r="L926" s="11" t="s">
        <v>34</v>
      </c>
      <c r="M926" s="11" t="s">
        <v>34</v>
      </c>
      <c r="N926" s="11" t="s">
        <v>34</v>
      </c>
      <c r="O926" s="11" t="s">
        <v>34</v>
      </c>
    </row>
    <row r="927" spans="1:15" x14ac:dyDescent="0.3">
      <c r="A927" s="11">
        <v>4517</v>
      </c>
      <c r="B927" s="11">
        <v>58</v>
      </c>
      <c r="C927" s="11">
        <v>32</v>
      </c>
      <c r="D927" s="11">
        <v>12</v>
      </c>
      <c r="E927" s="12" t="str">
        <f t="shared" si="14"/>
        <v>0-50</v>
      </c>
      <c r="F927" s="13">
        <v>95929</v>
      </c>
      <c r="G927" s="11">
        <v>4</v>
      </c>
      <c r="H927" s="11">
        <v>0.7</v>
      </c>
      <c r="I927" s="11" t="s">
        <v>36</v>
      </c>
      <c r="J927" s="11">
        <v>0</v>
      </c>
      <c r="K927" s="11" t="s">
        <v>34</v>
      </c>
      <c r="L927" s="11" t="s">
        <v>34</v>
      </c>
      <c r="M927" s="11" t="s">
        <v>34</v>
      </c>
      <c r="N927" s="11" t="s">
        <v>35</v>
      </c>
      <c r="O927" s="11" t="s">
        <v>34</v>
      </c>
    </row>
    <row r="928" spans="1:15" x14ac:dyDescent="0.3">
      <c r="A928" s="11">
        <v>4549</v>
      </c>
      <c r="B928" s="11">
        <v>58</v>
      </c>
      <c r="C928" s="11">
        <v>33</v>
      </c>
      <c r="D928" s="11">
        <v>73</v>
      </c>
      <c r="E928" s="12" t="str">
        <f t="shared" si="14"/>
        <v>51-100</v>
      </c>
      <c r="F928" s="13">
        <v>93109</v>
      </c>
      <c r="G928" s="11">
        <v>4</v>
      </c>
      <c r="H928" s="11">
        <v>0.7</v>
      </c>
      <c r="I928" s="11" t="s">
        <v>33</v>
      </c>
      <c r="J928" s="11">
        <v>241</v>
      </c>
      <c r="K928" s="11" t="s">
        <v>34</v>
      </c>
      <c r="L928" s="11" t="s">
        <v>34</v>
      </c>
      <c r="M928" s="11" t="s">
        <v>34</v>
      </c>
      <c r="N928" s="11" t="s">
        <v>34</v>
      </c>
      <c r="O928" s="11" t="s">
        <v>34</v>
      </c>
    </row>
    <row r="929" spans="1:15" x14ac:dyDescent="0.3">
      <c r="A929" s="11">
        <v>4565</v>
      </c>
      <c r="B929" s="11">
        <v>58</v>
      </c>
      <c r="C929" s="11">
        <v>32</v>
      </c>
      <c r="D929" s="11">
        <v>28</v>
      </c>
      <c r="E929" s="12" t="str">
        <f t="shared" si="14"/>
        <v>0-50</v>
      </c>
      <c r="F929" s="13">
        <v>90095</v>
      </c>
      <c r="G929" s="11">
        <v>2</v>
      </c>
      <c r="H929" s="11">
        <v>0.3</v>
      </c>
      <c r="I929" s="11" t="s">
        <v>33</v>
      </c>
      <c r="J929" s="11">
        <v>148</v>
      </c>
      <c r="K929" s="11" t="s">
        <v>34</v>
      </c>
      <c r="L929" s="11" t="s">
        <v>34</v>
      </c>
      <c r="M929" s="11" t="s">
        <v>34</v>
      </c>
      <c r="N929" s="11" t="s">
        <v>34</v>
      </c>
      <c r="O929" s="11" t="s">
        <v>34</v>
      </c>
    </row>
    <row r="930" spans="1:15" x14ac:dyDescent="0.3">
      <c r="A930" s="11">
        <v>4572</v>
      </c>
      <c r="B930" s="11">
        <v>58</v>
      </c>
      <c r="C930" s="11">
        <v>28</v>
      </c>
      <c r="D930" s="11">
        <v>95</v>
      </c>
      <c r="E930" s="12" t="str">
        <f t="shared" si="14"/>
        <v>51-100</v>
      </c>
      <c r="F930" s="13">
        <v>94304</v>
      </c>
      <c r="G930" s="11">
        <v>1</v>
      </c>
      <c r="H930" s="11">
        <v>3</v>
      </c>
      <c r="I930" s="11" t="s">
        <v>36</v>
      </c>
      <c r="J930" s="11">
        <v>0</v>
      </c>
      <c r="K930" s="11" t="s">
        <v>34</v>
      </c>
      <c r="L930" s="11" t="s">
        <v>34</v>
      </c>
      <c r="M930" s="11" t="s">
        <v>34</v>
      </c>
      <c r="N930" s="11" t="s">
        <v>34</v>
      </c>
      <c r="O930" s="11" t="s">
        <v>34</v>
      </c>
    </row>
    <row r="931" spans="1:15" x14ac:dyDescent="0.3">
      <c r="A931" s="11">
        <v>4580</v>
      </c>
      <c r="B931" s="11">
        <v>58</v>
      </c>
      <c r="C931" s="11">
        <v>32</v>
      </c>
      <c r="D931" s="11">
        <v>41</v>
      </c>
      <c r="E931" s="12" t="str">
        <f t="shared" si="14"/>
        <v>0-50</v>
      </c>
      <c r="F931" s="13">
        <v>94305</v>
      </c>
      <c r="G931" s="11">
        <v>1</v>
      </c>
      <c r="H931" s="11">
        <v>0.2</v>
      </c>
      <c r="I931" s="11" t="s">
        <v>33</v>
      </c>
      <c r="J931" s="11">
        <v>81</v>
      </c>
      <c r="K931" s="11" t="s">
        <v>34</v>
      </c>
      <c r="L931" s="11" t="s">
        <v>34</v>
      </c>
      <c r="M931" s="11" t="s">
        <v>34</v>
      </c>
      <c r="N931" s="11" t="s">
        <v>35</v>
      </c>
      <c r="O931" s="11" t="s">
        <v>34</v>
      </c>
    </row>
    <row r="932" spans="1:15" x14ac:dyDescent="0.3">
      <c r="A932" s="11">
        <v>4587</v>
      </c>
      <c r="B932" s="11">
        <v>58</v>
      </c>
      <c r="C932" s="11">
        <v>32</v>
      </c>
      <c r="D932" s="11">
        <v>61</v>
      </c>
      <c r="E932" s="12" t="str">
        <f t="shared" si="14"/>
        <v>51-100</v>
      </c>
      <c r="F932" s="13">
        <v>91910</v>
      </c>
      <c r="G932" s="11">
        <v>3</v>
      </c>
      <c r="H932" s="11">
        <v>2.2000000000000002</v>
      </c>
      <c r="I932" s="11" t="s">
        <v>36</v>
      </c>
      <c r="J932" s="11">
        <v>0</v>
      </c>
      <c r="K932" s="11" t="s">
        <v>34</v>
      </c>
      <c r="L932" s="11" t="s">
        <v>34</v>
      </c>
      <c r="M932" s="11" t="s">
        <v>34</v>
      </c>
      <c r="N932" s="11" t="s">
        <v>35</v>
      </c>
      <c r="O932" s="11" t="s">
        <v>35</v>
      </c>
    </row>
    <row r="933" spans="1:15" x14ac:dyDescent="0.3">
      <c r="A933" s="11">
        <v>4591</v>
      </c>
      <c r="B933" s="11">
        <v>58</v>
      </c>
      <c r="C933" s="11">
        <v>34</v>
      </c>
      <c r="D933" s="11">
        <v>151</v>
      </c>
      <c r="E933" s="12" t="str">
        <f t="shared" si="14"/>
        <v>100+</v>
      </c>
      <c r="F933" s="13">
        <v>94022</v>
      </c>
      <c r="G933" s="11">
        <v>3</v>
      </c>
      <c r="H933" s="11">
        <v>0.6</v>
      </c>
      <c r="I933" s="11" t="s">
        <v>37</v>
      </c>
      <c r="J933" s="11">
        <v>0</v>
      </c>
      <c r="K933" s="11" t="s">
        <v>35</v>
      </c>
      <c r="L933" s="11" t="s">
        <v>34</v>
      </c>
      <c r="M933" s="11" t="s">
        <v>34</v>
      </c>
      <c r="N933" s="11" t="s">
        <v>34</v>
      </c>
      <c r="O933" s="11" t="s">
        <v>34</v>
      </c>
    </row>
    <row r="934" spans="1:15" x14ac:dyDescent="0.3">
      <c r="A934" s="11">
        <v>4627</v>
      </c>
      <c r="B934" s="11">
        <v>58</v>
      </c>
      <c r="C934" s="11">
        <v>34</v>
      </c>
      <c r="D934" s="11">
        <v>58</v>
      </c>
      <c r="E934" s="12" t="str">
        <f t="shared" si="14"/>
        <v>51-100</v>
      </c>
      <c r="F934" s="13">
        <v>90034</v>
      </c>
      <c r="G934" s="11">
        <v>4</v>
      </c>
      <c r="H934" s="11">
        <v>2.2999999999999998</v>
      </c>
      <c r="I934" s="11" t="s">
        <v>36</v>
      </c>
      <c r="J934" s="11">
        <v>169</v>
      </c>
      <c r="K934" s="11" t="s">
        <v>34</v>
      </c>
      <c r="L934" s="11" t="s">
        <v>34</v>
      </c>
      <c r="M934" s="11" t="s">
        <v>34</v>
      </c>
      <c r="N934" s="11" t="s">
        <v>35</v>
      </c>
      <c r="O934" s="11" t="s">
        <v>34</v>
      </c>
    </row>
    <row r="935" spans="1:15" x14ac:dyDescent="0.3">
      <c r="A935" s="11">
        <v>4645</v>
      </c>
      <c r="B935" s="11">
        <v>58</v>
      </c>
      <c r="C935" s="11">
        <v>34</v>
      </c>
      <c r="D935" s="11">
        <v>22</v>
      </c>
      <c r="E935" s="12" t="str">
        <f t="shared" si="14"/>
        <v>0-50</v>
      </c>
      <c r="F935" s="13">
        <v>94608</v>
      </c>
      <c r="G935" s="11">
        <v>1</v>
      </c>
      <c r="H935" s="11">
        <v>0.1</v>
      </c>
      <c r="I935" s="11" t="s">
        <v>37</v>
      </c>
      <c r="J935" s="11">
        <v>0</v>
      </c>
      <c r="K935" s="11" t="s">
        <v>34</v>
      </c>
      <c r="L935" s="11" t="s">
        <v>34</v>
      </c>
      <c r="M935" s="11" t="s">
        <v>34</v>
      </c>
      <c r="N935" s="11" t="s">
        <v>35</v>
      </c>
      <c r="O935" s="11" t="s">
        <v>34</v>
      </c>
    </row>
    <row r="936" spans="1:15" x14ac:dyDescent="0.3">
      <c r="A936" s="11">
        <v>4688</v>
      </c>
      <c r="B936" s="11">
        <v>58</v>
      </c>
      <c r="C936" s="11">
        <v>34</v>
      </c>
      <c r="D936" s="11">
        <v>48</v>
      </c>
      <c r="E936" s="12" t="str">
        <f t="shared" si="14"/>
        <v>0-50</v>
      </c>
      <c r="F936" s="13">
        <v>93460</v>
      </c>
      <c r="G936" s="11">
        <v>4</v>
      </c>
      <c r="H936" s="11">
        <v>1.3</v>
      </c>
      <c r="I936" s="11" t="s">
        <v>37</v>
      </c>
      <c r="J936" s="11">
        <v>0</v>
      </c>
      <c r="K936" s="11" t="s">
        <v>34</v>
      </c>
      <c r="L936" s="11" t="s">
        <v>34</v>
      </c>
      <c r="M936" s="11" t="s">
        <v>34</v>
      </c>
      <c r="N936" s="11" t="s">
        <v>35</v>
      </c>
      <c r="O936" s="11" t="s">
        <v>35</v>
      </c>
    </row>
    <row r="937" spans="1:15" x14ac:dyDescent="0.3">
      <c r="A937" s="11">
        <v>4742</v>
      </c>
      <c r="B937" s="11">
        <v>58</v>
      </c>
      <c r="C937" s="11">
        <v>32</v>
      </c>
      <c r="D937" s="11">
        <v>55</v>
      </c>
      <c r="E937" s="12" t="str">
        <f t="shared" si="14"/>
        <v>51-100</v>
      </c>
      <c r="F937" s="13">
        <v>93106</v>
      </c>
      <c r="G937" s="11">
        <v>4</v>
      </c>
      <c r="H937" s="11">
        <v>2.5</v>
      </c>
      <c r="I937" s="11" t="s">
        <v>33</v>
      </c>
      <c r="J937" s="11">
        <v>0</v>
      </c>
      <c r="K937" s="11" t="s">
        <v>34</v>
      </c>
      <c r="L937" s="11" t="s">
        <v>34</v>
      </c>
      <c r="M937" s="11" t="s">
        <v>34</v>
      </c>
      <c r="N937" s="11" t="s">
        <v>35</v>
      </c>
      <c r="O937" s="11" t="s">
        <v>34</v>
      </c>
    </row>
    <row r="938" spans="1:15" x14ac:dyDescent="0.3">
      <c r="A938" s="11">
        <v>4743</v>
      </c>
      <c r="B938" s="11">
        <v>58</v>
      </c>
      <c r="C938" s="11">
        <v>33</v>
      </c>
      <c r="D938" s="11">
        <v>25</v>
      </c>
      <c r="E938" s="12" t="str">
        <f t="shared" si="14"/>
        <v>0-50</v>
      </c>
      <c r="F938" s="13">
        <v>92121</v>
      </c>
      <c r="G938" s="11">
        <v>4</v>
      </c>
      <c r="H938" s="11">
        <v>0.9</v>
      </c>
      <c r="I938" s="11" t="s">
        <v>37</v>
      </c>
      <c r="J938" s="11">
        <v>90</v>
      </c>
      <c r="K938" s="11" t="s">
        <v>34</v>
      </c>
      <c r="L938" s="11" t="s">
        <v>34</v>
      </c>
      <c r="M938" s="11" t="s">
        <v>34</v>
      </c>
      <c r="N938" s="11" t="s">
        <v>35</v>
      </c>
      <c r="O938" s="11" t="s">
        <v>35</v>
      </c>
    </row>
    <row r="939" spans="1:15" x14ac:dyDescent="0.3">
      <c r="A939" s="11">
        <v>4766</v>
      </c>
      <c r="B939" s="11">
        <v>58</v>
      </c>
      <c r="C939" s="11">
        <v>34</v>
      </c>
      <c r="D939" s="11">
        <v>82</v>
      </c>
      <c r="E939" s="12" t="str">
        <f t="shared" si="14"/>
        <v>51-100</v>
      </c>
      <c r="F939" s="13">
        <v>94025</v>
      </c>
      <c r="G939" s="11">
        <v>1</v>
      </c>
      <c r="H939" s="11">
        <v>4.3</v>
      </c>
      <c r="I939" s="11" t="s">
        <v>33</v>
      </c>
      <c r="J939" s="11">
        <v>263</v>
      </c>
      <c r="K939" s="11" t="s">
        <v>34</v>
      </c>
      <c r="L939" s="11" t="s">
        <v>34</v>
      </c>
      <c r="M939" s="11" t="s">
        <v>34</v>
      </c>
      <c r="N939" s="11" t="s">
        <v>34</v>
      </c>
      <c r="O939" s="11" t="s">
        <v>34</v>
      </c>
    </row>
    <row r="940" spans="1:15" x14ac:dyDescent="0.3">
      <c r="A940" s="11">
        <v>4790</v>
      </c>
      <c r="B940" s="11">
        <v>58</v>
      </c>
      <c r="C940" s="11">
        <v>34</v>
      </c>
      <c r="D940" s="11">
        <v>84</v>
      </c>
      <c r="E940" s="12" t="str">
        <f t="shared" si="14"/>
        <v>51-100</v>
      </c>
      <c r="F940" s="13">
        <v>95120</v>
      </c>
      <c r="G940" s="11">
        <v>4</v>
      </c>
      <c r="H940" s="11">
        <v>1.6</v>
      </c>
      <c r="I940" s="11" t="s">
        <v>37</v>
      </c>
      <c r="J940" s="11">
        <v>0</v>
      </c>
      <c r="K940" s="11" t="s">
        <v>34</v>
      </c>
      <c r="L940" s="11" t="s">
        <v>34</v>
      </c>
      <c r="M940" s="11" t="s">
        <v>34</v>
      </c>
      <c r="N940" s="11" t="s">
        <v>35</v>
      </c>
      <c r="O940" s="11" t="s">
        <v>34</v>
      </c>
    </row>
    <row r="941" spans="1:15" x14ac:dyDescent="0.3">
      <c r="A941" s="11">
        <v>4805</v>
      </c>
      <c r="B941" s="11">
        <v>58</v>
      </c>
      <c r="C941" s="11">
        <v>32</v>
      </c>
      <c r="D941" s="11">
        <v>40</v>
      </c>
      <c r="E941" s="12" t="str">
        <f t="shared" si="14"/>
        <v>0-50</v>
      </c>
      <c r="F941" s="13">
        <v>94124</v>
      </c>
      <c r="G941" s="11">
        <v>1</v>
      </c>
      <c r="H941" s="11">
        <v>2.8</v>
      </c>
      <c r="I941" s="11" t="s">
        <v>37</v>
      </c>
      <c r="J941" s="11">
        <v>0</v>
      </c>
      <c r="K941" s="11" t="s">
        <v>34</v>
      </c>
      <c r="L941" s="11" t="s">
        <v>34</v>
      </c>
      <c r="M941" s="11" t="s">
        <v>34</v>
      </c>
      <c r="N941" s="11" t="s">
        <v>34</v>
      </c>
      <c r="O941" s="11" t="s">
        <v>34</v>
      </c>
    </row>
    <row r="942" spans="1:15" x14ac:dyDescent="0.3">
      <c r="A942" s="11">
        <v>4811</v>
      </c>
      <c r="B942" s="11">
        <v>58</v>
      </c>
      <c r="C942" s="11">
        <v>34</v>
      </c>
      <c r="D942" s="11">
        <v>11</v>
      </c>
      <c r="E942" s="12" t="str">
        <f t="shared" si="14"/>
        <v>0-50</v>
      </c>
      <c r="F942" s="13">
        <v>92037</v>
      </c>
      <c r="G942" s="11">
        <v>2</v>
      </c>
      <c r="H942" s="11">
        <v>0.3</v>
      </c>
      <c r="I942" s="11" t="s">
        <v>33</v>
      </c>
      <c r="J942" s="11">
        <v>96</v>
      </c>
      <c r="K942" s="11" t="s">
        <v>34</v>
      </c>
      <c r="L942" s="11" t="s">
        <v>34</v>
      </c>
      <c r="M942" s="11" t="s">
        <v>34</v>
      </c>
      <c r="N942" s="11" t="s">
        <v>35</v>
      </c>
      <c r="O942" s="11" t="s">
        <v>34</v>
      </c>
    </row>
    <row r="943" spans="1:15" x14ac:dyDescent="0.3">
      <c r="A943" s="11">
        <v>4816</v>
      </c>
      <c r="B943" s="11">
        <v>58</v>
      </c>
      <c r="C943" s="11">
        <v>32</v>
      </c>
      <c r="D943" s="11">
        <v>99</v>
      </c>
      <c r="E943" s="12" t="str">
        <f t="shared" si="14"/>
        <v>51-100</v>
      </c>
      <c r="F943" s="13">
        <v>92697</v>
      </c>
      <c r="G943" s="11">
        <v>2</v>
      </c>
      <c r="H943" s="11">
        <v>1.4</v>
      </c>
      <c r="I943" s="11" t="s">
        <v>33</v>
      </c>
      <c r="J943" s="11">
        <v>0</v>
      </c>
      <c r="K943" s="11" t="s">
        <v>34</v>
      </c>
      <c r="L943" s="11" t="s">
        <v>34</v>
      </c>
      <c r="M943" s="11" t="s">
        <v>34</v>
      </c>
      <c r="N943" s="11" t="s">
        <v>34</v>
      </c>
      <c r="O943" s="11" t="s">
        <v>35</v>
      </c>
    </row>
    <row r="944" spans="1:15" x14ac:dyDescent="0.3">
      <c r="A944" s="11">
        <v>4849</v>
      </c>
      <c r="B944" s="11">
        <v>58</v>
      </c>
      <c r="C944" s="11">
        <v>32</v>
      </c>
      <c r="D944" s="11">
        <v>145</v>
      </c>
      <c r="E944" s="12" t="str">
        <f t="shared" si="14"/>
        <v>100+</v>
      </c>
      <c r="F944" s="13">
        <v>94920</v>
      </c>
      <c r="G944" s="11">
        <v>2</v>
      </c>
      <c r="H944" s="11">
        <v>0.5</v>
      </c>
      <c r="I944" s="11" t="s">
        <v>33</v>
      </c>
      <c r="J944" s="11">
        <v>119</v>
      </c>
      <c r="K944" s="11" t="s">
        <v>34</v>
      </c>
      <c r="L944" s="11" t="s">
        <v>34</v>
      </c>
      <c r="M944" s="11" t="s">
        <v>34</v>
      </c>
      <c r="N944" s="11" t="s">
        <v>35</v>
      </c>
      <c r="O944" s="11" t="s">
        <v>34</v>
      </c>
    </row>
    <row r="945" spans="1:15" x14ac:dyDescent="0.3">
      <c r="A945" s="11">
        <v>4856</v>
      </c>
      <c r="B945" s="11">
        <v>58</v>
      </c>
      <c r="C945" s="11">
        <v>32</v>
      </c>
      <c r="D945" s="11">
        <v>130</v>
      </c>
      <c r="E945" s="12" t="str">
        <f t="shared" si="14"/>
        <v>100+</v>
      </c>
      <c r="F945" s="13">
        <v>94720</v>
      </c>
      <c r="G945" s="11">
        <v>2</v>
      </c>
      <c r="H945" s="11">
        <v>2.7</v>
      </c>
      <c r="I945" s="11" t="s">
        <v>33</v>
      </c>
      <c r="J945" s="11">
        <v>0</v>
      </c>
      <c r="K945" s="11" t="s">
        <v>34</v>
      </c>
      <c r="L945" s="11" t="s">
        <v>34</v>
      </c>
      <c r="M945" s="11" t="s">
        <v>34</v>
      </c>
      <c r="N945" s="11" t="s">
        <v>35</v>
      </c>
      <c r="O945" s="11" t="s">
        <v>34</v>
      </c>
    </row>
    <row r="946" spans="1:15" x14ac:dyDescent="0.3">
      <c r="A946" s="11">
        <v>4890</v>
      </c>
      <c r="B946" s="11">
        <v>58</v>
      </c>
      <c r="C946" s="11">
        <v>28</v>
      </c>
      <c r="D946" s="11">
        <v>58</v>
      </c>
      <c r="E946" s="12" t="str">
        <f t="shared" si="14"/>
        <v>51-100</v>
      </c>
      <c r="F946" s="13">
        <v>90073</v>
      </c>
      <c r="G946" s="11">
        <v>3</v>
      </c>
      <c r="H946" s="11">
        <v>2</v>
      </c>
      <c r="I946" s="11" t="s">
        <v>36</v>
      </c>
      <c r="J946" s="11">
        <v>0</v>
      </c>
      <c r="K946" s="11" t="s">
        <v>34</v>
      </c>
      <c r="L946" s="11" t="s">
        <v>34</v>
      </c>
      <c r="M946" s="11" t="s">
        <v>34</v>
      </c>
      <c r="N946" s="11" t="s">
        <v>35</v>
      </c>
      <c r="O946" s="11" t="s">
        <v>34</v>
      </c>
    </row>
    <row r="947" spans="1:15" x14ac:dyDescent="0.3">
      <c r="A947" s="11">
        <v>4961</v>
      </c>
      <c r="B947" s="11">
        <v>58</v>
      </c>
      <c r="C947" s="11">
        <v>28</v>
      </c>
      <c r="D947" s="11">
        <v>81</v>
      </c>
      <c r="E947" s="12" t="str">
        <f t="shared" si="14"/>
        <v>51-100</v>
      </c>
      <c r="F947" s="13">
        <v>91604</v>
      </c>
      <c r="G947" s="11">
        <v>1</v>
      </c>
      <c r="H947" s="11">
        <v>3</v>
      </c>
      <c r="I947" s="11" t="s">
        <v>36</v>
      </c>
      <c r="J947" s="11">
        <v>0</v>
      </c>
      <c r="K947" s="11" t="s">
        <v>34</v>
      </c>
      <c r="L947" s="11" t="s">
        <v>34</v>
      </c>
      <c r="M947" s="11" t="s">
        <v>34</v>
      </c>
      <c r="N947" s="11" t="s">
        <v>35</v>
      </c>
      <c r="O947" s="11" t="s">
        <v>34</v>
      </c>
    </row>
    <row r="948" spans="1:15" x14ac:dyDescent="0.3">
      <c r="A948" s="11">
        <v>4969</v>
      </c>
      <c r="B948" s="11">
        <v>58</v>
      </c>
      <c r="C948" s="11">
        <v>32</v>
      </c>
      <c r="D948" s="11">
        <v>41</v>
      </c>
      <c r="E948" s="12" t="str">
        <f t="shared" si="14"/>
        <v>0-50</v>
      </c>
      <c r="F948" s="13">
        <v>93022</v>
      </c>
      <c r="G948" s="11">
        <v>4</v>
      </c>
      <c r="H948" s="11">
        <v>2.5</v>
      </c>
      <c r="I948" s="11" t="s">
        <v>33</v>
      </c>
      <c r="J948" s="11">
        <v>0</v>
      </c>
      <c r="K948" s="11" t="s">
        <v>34</v>
      </c>
      <c r="L948" s="11" t="s">
        <v>34</v>
      </c>
      <c r="M948" s="11" t="s">
        <v>34</v>
      </c>
      <c r="N948" s="11" t="s">
        <v>35</v>
      </c>
      <c r="O948" s="11" t="s">
        <v>35</v>
      </c>
    </row>
    <row r="949" spans="1:15" x14ac:dyDescent="0.3">
      <c r="A949" s="11">
        <v>4972</v>
      </c>
      <c r="B949" s="11">
        <v>58</v>
      </c>
      <c r="C949" s="11">
        <v>28</v>
      </c>
      <c r="D949" s="11">
        <v>73</v>
      </c>
      <c r="E949" s="12" t="str">
        <f t="shared" si="14"/>
        <v>51-100</v>
      </c>
      <c r="F949" s="13">
        <v>90024</v>
      </c>
      <c r="G949" s="11">
        <v>1</v>
      </c>
      <c r="H949" s="11">
        <v>1.4</v>
      </c>
      <c r="I949" s="11" t="s">
        <v>36</v>
      </c>
      <c r="J949" s="11">
        <v>0</v>
      </c>
      <c r="K949" s="11" t="s">
        <v>34</v>
      </c>
      <c r="L949" s="11" t="s">
        <v>35</v>
      </c>
      <c r="M949" s="11" t="s">
        <v>34</v>
      </c>
      <c r="N949" s="11" t="s">
        <v>34</v>
      </c>
      <c r="O949" s="11" t="s">
        <v>34</v>
      </c>
    </row>
    <row r="950" spans="1:15" x14ac:dyDescent="0.3">
      <c r="A950" s="11">
        <v>4973</v>
      </c>
      <c r="B950" s="11">
        <v>58</v>
      </c>
      <c r="C950" s="11">
        <v>32</v>
      </c>
      <c r="D950" s="11">
        <v>41</v>
      </c>
      <c r="E950" s="12" t="str">
        <f t="shared" si="14"/>
        <v>0-50</v>
      </c>
      <c r="F950" s="13">
        <v>93401</v>
      </c>
      <c r="G950" s="11">
        <v>3</v>
      </c>
      <c r="H950" s="11">
        <v>2.2000000000000002</v>
      </c>
      <c r="I950" s="11" t="s">
        <v>36</v>
      </c>
      <c r="J950" s="11">
        <v>148</v>
      </c>
      <c r="K950" s="11" t="s">
        <v>34</v>
      </c>
      <c r="L950" s="11" t="s">
        <v>34</v>
      </c>
      <c r="M950" s="11" t="s">
        <v>34</v>
      </c>
      <c r="N950" s="11" t="s">
        <v>35</v>
      </c>
      <c r="O950" s="11" t="s">
        <v>35</v>
      </c>
    </row>
    <row r="951" spans="1:15" x14ac:dyDescent="0.3">
      <c r="A951" s="11">
        <v>22</v>
      </c>
      <c r="B951" s="11">
        <v>57</v>
      </c>
      <c r="C951" s="11">
        <v>27</v>
      </c>
      <c r="D951" s="11">
        <v>63</v>
      </c>
      <c r="E951" s="12" t="str">
        <f t="shared" si="14"/>
        <v>51-100</v>
      </c>
      <c r="F951" s="13">
        <v>90095</v>
      </c>
      <c r="G951" s="11">
        <v>3</v>
      </c>
      <c r="H951" s="11">
        <v>2</v>
      </c>
      <c r="I951" s="11" t="s">
        <v>36</v>
      </c>
      <c r="J951" s="11">
        <v>0</v>
      </c>
      <c r="K951" s="11" t="s">
        <v>34</v>
      </c>
      <c r="L951" s="11" t="s">
        <v>34</v>
      </c>
      <c r="M951" s="11" t="s">
        <v>34</v>
      </c>
      <c r="N951" s="11" t="s">
        <v>35</v>
      </c>
      <c r="O951" s="11" t="s">
        <v>34</v>
      </c>
    </row>
    <row r="952" spans="1:15" x14ac:dyDescent="0.3">
      <c r="A952" s="11">
        <v>41</v>
      </c>
      <c r="B952" s="11">
        <v>57</v>
      </c>
      <c r="C952" s="11">
        <v>32</v>
      </c>
      <c r="D952" s="11">
        <v>84</v>
      </c>
      <c r="E952" s="12" t="str">
        <f t="shared" si="14"/>
        <v>51-100</v>
      </c>
      <c r="F952" s="13">
        <v>92672</v>
      </c>
      <c r="G952" s="11">
        <v>3</v>
      </c>
      <c r="H952" s="11">
        <v>1.6</v>
      </c>
      <c r="I952" s="11" t="s">
        <v>36</v>
      </c>
      <c r="J952" s="11">
        <v>0</v>
      </c>
      <c r="K952" s="11" t="s">
        <v>34</v>
      </c>
      <c r="L952" s="11" t="s">
        <v>35</v>
      </c>
      <c r="M952" s="11" t="s">
        <v>34</v>
      </c>
      <c r="N952" s="11" t="s">
        <v>34</v>
      </c>
      <c r="O952" s="11" t="s">
        <v>34</v>
      </c>
    </row>
    <row r="953" spans="1:15" x14ac:dyDescent="0.3">
      <c r="A953" s="11">
        <v>46</v>
      </c>
      <c r="B953" s="11">
        <v>57</v>
      </c>
      <c r="C953" s="11">
        <v>31</v>
      </c>
      <c r="D953" s="11">
        <v>52</v>
      </c>
      <c r="E953" s="12" t="str">
        <f t="shared" si="14"/>
        <v>51-100</v>
      </c>
      <c r="F953" s="13">
        <v>94720</v>
      </c>
      <c r="G953" s="11">
        <v>4</v>
      </c>
      <c r="H953" s="11">
        <v>2.5</v>
      </c>
      <c r="I953" s="11" t="s">
        <v>33</v>
      </c>
      <c r="J953" s="11">
        <v>0</v>
      </c>
      <c r="K953" s="11" t="s">
        <v>34</v>
      </c>
      <c r="L953" s="11" t="s">
        <v>34</v>
      </c>
      <c r="M953" s="11" t="s">
        <v>34</v>
      </c>
      <c r="N953" s="11" t="s">
        <v>34</v>
      </c>
      <c r="O953" s="11" t="s">
        <v>35</v>
      </c>
    </row>
    <row r="954" spans="1:15" x14ac:dyDescent="0.3">
      <c r="A954" s="11">
        <v>153</v>
      </c>
      <c r="B954" s="11">
        <v>57</v>
      </c>
      <c r="C954" s="11">
        <v>32</v>
      </c>
      <c r="D954" s="11">
        <v>24</v>
      </c>
      <c r="E954" s="12" t="str">
        <f t="shared" si="14"/>
        <v>0-50</v>
      </c>
      <c r="F954" s="13">
        <v>93117</v>
      </c>
      <c r="G954" s="11">
        <v>1</v>
      </c>
      <c r="H954" s="11">
        <v>1.3</v>
      </c>
      <c r="I954" s="11" t="s">
        <v>33</v>
      </c>
      <c r="J954" s="11">
        <v>0</v>
      </c>
      <c r="K954" s="11" t="s">
        <v>34</v>
      </c>
      <c r="L954" s="11" t="s">
        <v>34</v>
      </c>
      <c r="M954" s="11" t="s">
        <v>34</v>
      </c>
      <c r="N954" s="11" t="s">
        <v>35</v>
      </c>
      <c r="O954" s="11" t="s">
        <v>35</v>
      </c>
    </row>
    <row r="955" spans="1:15" x14ac:dyDescent="0.3">
      <c r="A955" s="11">
        <v>214</v>
      </c>
      <c r="B955" s="11">
        <v>57</v>
      </c>
      <c r="C955" s="11">
        <v>33</v>
      </c>
      <c r="D955" s="11">
        <v>155</v>
      </c>
      <c r="E955" s="12" t="str">
        <f t="shared" si="14"/>
        <v>100+</v>
      </c>
      <c r="F955" s="13">
        <v>91326</v>
      </c>
      <c r="G955" s="11">
        <v>1</v>
      </c>
      <c r="H955" s="11">
        <v>7.4</v>
      </c>
      <c r="I955" s="11" t="s">
        <v>33</v>
      </c>
      <c r="J955" s="11">
        <v>0</v>
      </c>
      <c r="K955" s="11" t="s">
        <v>34</v>
      </c>
      <c r="L955" s="11" t="s">
        <v>34</v>
      </c>
      <c r="M955" s="11" t="s">
        <v>34</v>
      </c>
      <c r="N955" s="11" t="s">
        <v>35</v>
      </c>
      <c r="O955" s="11" t="s">
        <v>34</v>
      </c>
    </row>
    <row r="956" spans="1:15" x14ac:dyDescent="0.3">
      <c r="A956" s="11">
        <v>239</v>
      </c>
      <c r="B956" s="11">
        <v>57</v>
      </c>
      <c r="C956" s="11">
        <v>32</v>
      </c>
      <c r="D956" s="11">
        <v>28</v>
      </c>
      <c r="E956" s="12" t="str">
        <f t="shared" si="14"/>
        <v>0-50</v>
      </c>
      <c r="F956" s="13">
        <v>95831</v>
      </c>
      <c r="G956" s="11">
        <v>3</v>
      </c>
      <c r="H956" s="11">
        <v>0.2</v>
      </c>
      <c r="I956" s="11" t="s">
        <v>33</v>
      </c>
      <c r="J956" s="11">
        <v>0</v>
      </c>
      <c r="K956" s="11" t="s">
        <v>34</v>
      </c>
      <c r="L956" s="11" t="s">
        <v>34</v>
      </c>
      <c r="M956" s="11" t="s">
        <v>34</v>
      </c>
      <c r="N956" s="11" t="s">
        <v>35</v>
      </c>
      <c r="O956" s="11" t="s">
        <v>35</v>
      </c>
    </row>
    <row r="957" spans="1:15" x14ac:dyDescent="0.3">
      <c r="A957" s="11">
        <v>282</v>
      </c>
      <c r="B957" s="11">
        <v>57</v>
      </c>
      <c r="C957" s="11">
        <v>31</v>
      </c>
      <c r="D957" s="11">
        <v>65</v>
      </c>
      <c r="E957" s="12" t="str">
        <f t="shared" si="14"/>
        <v>51-100</v>
      </c>
      <c r="F957" s="13">
        <v>94118</v>
      </c>
      <c r="G957" s="11">
        <v>4</v>
      </c>
      <c r="H957" s="11">
        <v>2.6</v>
      </c>
      <c r="I957" s="11" t="s">
        <v>36</v>
      </c>
      <c r="J957" s="11">
        <v>0</v>
      </c>
      <c r="K957" s="11" t="s">
        <v>34</v>
      </c>
      <c r="L957" s="11" t="s">
        <v>34</v>
      </c>
      <c r="M957" s="11" t="s">
        <v>34</v>
      </c>
      <c r="N957" s="11" t="s">
        <v>34</v>
      </c>
      <c r="O957" s="11" t="s">
        <v>35</v>
      </c>
    </row>
    <row r="958" spans="1:15" x14ac:dyDescent="0.3">
      <c r="A958" s="11">
        <v>311</v>
      </c>
      <c r="B958" s="11">
        <v>57</v>
      </c>
      <c r="C958" s="11">
        <v>32</v>
      </c>
      <c r="D958" s="11">
        <v>39</v>
      </c>
      <c r="E958" s="12" t="str">
        <f t="shared" si="14"/>
        <v>0-50</v>
      </c>
      <c r="F958" s="13">
        <v>90277</v>
      </c>
      <c r="G958" s="11">
        <v>4</v>
      </c>
      <c r="H958" s="11">
        <v>0.9</v>
      </c>
      <c r="I958" s="11" t="s">
        <v>33</v>
      </c>
      <c r="J958" s="11">
        <v>0</v>
      </c>
      <c r="K958" s="11" t="s">
        <v>34</v>
      </c>
      <c r="L958" s="11" t="s">
        <v>34</v>
      </c>
      <c r="M958" s="11" t="s">
        <v>34</v>
      </c>
      <c r="N958" s="11" t="s">
        <v>35</v>
      </c>
      <c r="O958" s="11" t="s">
        <v>35</v>
      </c>
    </row>
    <row r="959" spans="1:15" x14ac:dyDescent="0.3">
      <c r="A959" s="11">
        <v>317</v>
      </c>
      <c r="B959" s="11">
        <v>57</v>
      </c>
      <c r="C959" s="11">
        <v>31</v>
      </c>
      <c r="D959" s="11">
        <v>165</v>
      </c>
      <c r="E959" s="12" t="str">
        <f t="shared" si="14"/>
        <v>100+</v>
      </c>
      <c r="F959" s="13">
        <v>95054</v>
      </c>
      <c r="G959" s="11">
        <v>1</v>
      </c>
      <c r="H959" s="11">
        <v>1.6</v>
      </c>
      <c r="I959" s="11" t="s">
        <v>37</v>
      </c>
      <c r="J959" s="11">
        <v>0</v>
      </c>
      <c r="K959" s="11" t="s">
        <v>35</v>
      </c>
      <c r="L959" s="11" t="s">
        <v>34</v>
      </c>
      <c r="M959" s="11" t="s">
        <v>34</v>
      </c>
      <c r="N959" s="11" t="s">
        <v>35</v>
      </c>
      <c r="O959" s="11" t="s">
        <v>34</v>
      </c>
    </row>
    <row r="960" spans="1:15" x14ac:dyDescent="0.3">
      <c r="A960" s="11">
        <v>338</v>
      </c>
      <c r="B960" s="11">
        <v>57</v>
      </c>
      <c r="C960" s="11">
        <v>27</v>
      </c>
      <c r="D960" s="11">
        <v>68</v>
      </c>
      <c r="E960" s="12" t="str">
        <f t="shared" si="14"/>
        <v>51-100</v>
      </c>
      <c r="F960" s="13">
        <v>94117</v>
      </c>
      <c r="G960" s="11">
        <v>1</v>
      </c>
      <c r="H960" s="11">
        <v>1.4</v>
      </c>
      <c r="I960" s="11" t="s">
        <v>36</v>
      </c>
      <c r="J960" s="11">
        <v>0</v>
      </c>
      <c r="K960" s="11" t="s">
        <v>34</v>
      </c>
      <c r="L960" s="11" t="s">
        <v>34</v>
      </c>
      <c r="M960" s="11" t="s">
        <v>34</v>
      </c>
      <c r="N960" s="11" t="s">
        <v>35</v>
      </c>
      <c r="O960" s="11" t="s">
        <v>34</v>
      </c>
    </row>
    <row r="961" spans="1:15" x14ac:dyDescent="0.3">
      <c r="A961" s="11">
        <v>366</v>
      </c>
      <c r="B961" s="11">
        <v>57</v>
      </c>
      <c r="C961" s="11">
        <v>32</v>
      </c>
      <c r="D961" s="11">
        <v>174</v>
      </c>
      <c r="E961" s="12" t="str">
        <f t="shared" si="14"/>
        <v>100+</v>
      </c>
      <c r="F961" s="13">
        <v>90089</v>
      </c>
      <c r="G961" s="11">
        <v>1</v>
      </c>
      <c r="H961" s="11">
        <v>6.8</v>
      </c>
      <c r="I961" s="11" t="s">
        <v>37</v>
      </c>
      <c r="J961" s="11">
        <v>466</v>
      </c>
      <c r="K961" s="11" t="s">
        <v>35</v>
      </c>
      <c r="L961" s="11" t="s">
        <v>34</v>
      </c>
      <c r="M961" s="11" t="s">
        <v>34</v>
      </c>
      <c r="N961" s="11" t="s">
        <v>35</v>
      </c>
      <c r="O961" s="11" t="s">
        <v>34</v>
      </c>
    </row>
    <row r="962" spans="1:15" x14ac:dyDescent="0.3">
      <c r="A962" s="11">
        <v>540</v>
      </c>
      <c r="B962" s="11">
        <v>57</v>
      </c>
      <c r="C962" s="11">
        <v>32</v>
      </c>
      <c r="D962" s="11">
        <v>21</v>
      </c>
      <c r="E962" s="12" t="str">
        <f t="shared" ref="E962:E1025" si="15">IF(D962&lt;=50,"0-50",IF(D962&lt;=100,"51-100","100+"))</f>
        <v>0-50</v>
      </c>
      <c r="F962" s="13">
        <v>94720</v>
      </c>
      <c r="G962" s="11">
        <v>1</v>
      </c>
      <c r="H962" s="11">
        <v>0.3</v>
      </c>
      <c r="I962" s="11" t="s">
        <v>36</v>
      </c>
      <c r="J962" s="11">
        <v>117</v>
      </c>
      <c r="K962" s="11" t="s">
        <v>34</v>
      </c>
      <c r="L962" s="11" t="s">
        <v>34</v>
      </c>
      <c r="M962" s="11" t="s">
        <v>34</v>
      </c>
      <c r="N962" s="11" t="s">
        <v>34</v>
      </c>
      <c r="O962" s="11" t="s">
        <v>34</v>
      </c>
    </row>
    <row r="963" spans="1:15" x14ac:dyDescent="0.3">
      <c r="A963" s="11">
        <v>580</v>
      </c>
      <c r="B963" s="11">
        <v>57</v>
      </c>
      <c r="C963" s="11">
        <v>33</v>
      </c>
      <c r="D963" s="11">
        <v>88</v>
      </c>
      <c r="E963" s="12" t="str">
        <f t="shared" si="15"/>
        <v>51-100</v>
      </c>
      <c r="F963" s="13">
        <v>93524</v>
      </c>
      <c r="G963" s="11">
        <v>1</v>
      </c>
      <c r="H963" s="11">
        <v>2.7</v>
      </c>
      <c r="I963" s="11" t="s">
        <v>37</v>
      </c>
      <c r="J963" s="11">
        <v>0</v>
      </c>
      <c r="K963" s="11" t="s">
        <v>34</v>
      </c>
      <c r="L963" s="11" t="s">
        <v>34</v>
      </c>
      <c r="M963" s="11" t="s">
        <v>34</v>
      </c>
      <c r="N963" s="11" t="s">
        <v>35</v>
      </c>
      <c r="O963" s="11" t="s">
        <v>34</v>
      </c>
    </row>
    <row r="964" spans="1:15" x14ac:dyDescent="0.3">
      <c r="A964" s="11">
        <v>606</v>
      </c>
      <c r="B964" s="11">
        <v>57</v>
      </c>
      <c r="C964" s="11">
        <v>31</v>
      </c>
      <c r="D964" s="11">
        <v>41</v>
      </c>
      <c r="E964" s="12" t="str">
        <f t="shared" si="15"/>
        <v>0-50</v>
      </c>
      <c r="F964" s="13">
        <v>91330</v>
      </c>
      <c r="G964" s="11">
        <v>1</v>
      </c>
      <c r="H964" s="11">
        <v>0.2</v>
      </c>
      <c r="I964" s="11" t="s">
        <v>33</v>
      </c>
      <c r="J964" s="11">
        <v>0</v>
      </c>
      <c r="K964" s="11" t="s">
        <v>34</v>
      </c>
      <c r="L964" s="11" t="s">
        <v>34</v>
      </c>
      <c r="M964" s="11" t="s">
        <v>34</v>
      </c>
      <c r="N964" s="11" t="s">
        <v>35</v>
      </c>
      <c r="O964" s="11" t="s">
        <v>35</v>
      </c>
    </row>
    <row r="965" spans="1:15" x14ac:dyDescent="0.3">
      <c r="A965" s="11">
        <v>620</v>
      </c>
      <c r="B965" s="11">
        <v>57</v>
      </c>
      <c r="C965" s="11">
        <v>27</v>
      </c>
      <c r="D965" s="11">
        <v>73</v>
      </c>
      <c r="E965" s="12" t="str">
        <f t="shared" si="15"/>
        <v>51-100</v>
      </c>
      <c r="F965" s="13">
        <v>93106</v>
      </c>
      <c r="G965" s="11">
        <v>1</v>
      </c>
      <c r="H965" s="11">
        <v>3</v>
      </c>
      <c r="I965" s="11" t="s">
        <v>36</v>
      </c>
      <c r="J965" s="11">
        <v>0</v>
      </c>
      <c r="K965" s="11" t="s">
        <v>34</v>
      </c>
      <c r="L965" s="11" t="s">
        <v>34</v>
      </c>
      <c r="M965" s="11" t="s">
        <v>34</v>
      </c>
      <c r="N965" s="11" t="s">
        <v>34</v>
      </c>
      <c r="O965" s="11" t="s">
        <v>34</v>
      </c>
    </row>
    <row r="966" spans="1:15" x14ac:dyDescent="0.3">
      <c r="A966" s="11">
        <v>633</v>
      </c>
      <c r="B966" s="11">
        <v>57</v>
      </c>
      <c r="C966" s="11">
        <v>32</v>
      </c>
      <c r="D966" s="11">
        <v>165</v>
      </c>
      <c r="E966" s="12" t="str">
        <f t="shared" si="15"/>
        <v>100+</v>
      </c>
      <c r="F966" s="13">
        <v>94720</v>
      </c>
      <c r="G966" s="11">
        <v>4</v>
      </c>
      <c r="H966" s="11">
        <v>2.7</v>
      </c>
      <c r="I966" s="11" t="s">
        <v>36</v>
      </c>
      <c r="J966" s="11">
        <v>0</v>
      </c>
      <c r="K966" s="11" t="s">
        <v>35</v>
      </c>
      <c r="L966" s="11" t="s">
        <v>34</v>
      </c>
      <c r="M966" s="11" t="s">
        <v>34</v>
      </c>
      <c r="N966" s="11" t="s">
        <v>35</v>
      </c>
      <c r="O966" s="11" t="s">
        <v>34</v>
      </c>
    </row>
    <row r="967" spans="1:15" x14ac:dyDescent="0.3">
      <c r="A967" s="11">
        <v>635</v>
      </c>
      <c r="B967" s="11">
        <v>57</v>
      </c>
      <c r="C967" s="11">
        <v>31</v>
      </c>
      <c r="D967" s="11">
        <v>32</v>
      </c>
      <c r="E967" s="12" t="str">
        <f t="shared" si="15"/>
        <v>0-50</v>
      </c>
      <c r="F967" s="13">
        <v>90034</v>
      </c>
      <c r="G967" s="11">
        <v>3</v>
      </c>
      <c r="H967" s="11">
        <v>1.4</v>
      </c>
      <c r="I967" s="11" t="s">
        <v>33</v>
      </c>
      <c r="J967" s="11">
        <v>0</v>
      </c>
      <c r="K967" s="11" t="s">
        <v>34</v>
      </c>
      <c r="L967" s="11" t="s">
        <v>35</v>
      </c>
      <c r="M967" s="11" t="s">
        <v>35</v>
      </c>
      <c r="N967" s="11" t="s">
        <v>35</v>
      </c>
      <c r="O967" s="11" t="s">
        <v>35</v>
      </c>
    </row>
    <row r="968" spans="1:15" x14ac:dyDescent="0.3">
      <c r="A968" s="11">
        <v>748</v>
      </c>
      <c r="B968" s="11">
        <v>57</v>
      </c>
      <c r="C968" s="11">
        <v>32</v>
      </c>
      <c r="D968" s="11">
        <v>21</v>
      </c>
      <c r="E968" s="12" t="str">
        <f t="shared" si="15"/>
        <v>0-50</v>
      </c>
      <c r="F968" s="13">
        <v>94112</v>
      </c>
      <c r="G968" s="11">
        <v>3</v>
      </c>
      <c r="H968" s="11">
        <v>0.1</v>
      </c>
      <c r="I968" s="11" t="s">
        <v>37</v>
      </c>
      <c r="J968" s="11">
        <v>0</v>
      </c>
      <c r="K968" s="11" t="s">
        <v>34</v>
      </c>
      <c r="L968" s="11" t="s">
        <v>35</v>
      </c>
      <c r="M968" s="11" t="s">
        <v>35</v>
      </c>
      <c r="N968" s="11" t="s">
        <v>35</v>
      </c>
      <c r="O968" s="11" t="s">
        <v>34</v>
      </c>
    </row>
    <row r="969" spans="1:15" x14ac:dyDescent="0.3">
      <c r="A969" s="11">
        <v>796</v>
      </c>
      <c r="B969" s="11">
        <v>57</v>
      </c>
      <c r="C969" s="11">
        <v>32</v>
      </c>
      <c r="D969" s="11">
        <v>15</v>
      </c>
      <c r="E969" s="12" t="str">
        <f t="shared" si="15"/>
        <v>0-50</v>
      </c>
      <c r="F969" s="13">
        <v>92806</v>
      </c>
      <c r="G969" s="11">
        <v>2</v>
      </c>
      <c r="H969" s="11">
        <v>0.2</v>
      </c>
      <c r="I969" s="11" t="s">
        <v>36</v>
      </c>
      <c r="J969" s="11">
        <v>0</v>
      </c>
      <c r="K969" s="11" t="s">
        <v>34</v>
      </c>
      <c r="L969" s="11" t="s">
        <v>34</v>
      </c>
      <c r="M969" s="11" t="s">
        <v>34</v>
      </c>
      <c r="N969" s="11" t="s">
        <v>34</v>
      </c>
      <c r="O969" s="11" t="s">
        <v>35</v>
      </c>
    </row>
    <row r="970" spans="1:15" x14ac:dyDescent="0.3">
      <c r="A970" s="11">
        <v>842</v>
      </c>
      <c r="B970" s="11">
        <v>57</v>
      </c>
      <c r="C970" s="11">
        <v>33</v>
      </c>
      <c r="D970" s="11">
        <v>121</v>
      </c>
      <c r="E970" s="12" t="str">
        <f t="shared" si="15"/>
        <v>100+</v>
      </c>
      <c r="F970" s="13">
        <v>94542</v>
      </c>
      <c r="G970" s="11">
        <v>1</v>
      </c>
      <c r="H970" s="11">
        <v>4.3</v>
      </c>
      <c r="I970" s="11" t="s">
        <v>33</v>
      </c>
      <c r="J970" s="11">
        <v>0</v>
      </c>
      <c r="K970" s="11" t="s">
        <v>34</v>
      </c>
      <c r="L970" s="11" t="s">
        <v>35</v>
      </c>
      <c r="M970" s="11" t="s">
        <v>34</v>
      </c>
      <c r="N970" s="11" t="s">
        <v>34</v>
      </c>
      <c r="O970" s="11" t="s">
        <v>34</v>
      </c>
    </row>
    <row r="971" spans="1:15" x14ac:dyDescent="0.3">
      <c r="A971" s="11">
        <v>849</v>
      </c>
      <c r="B971" s="11">
        <v>57</v>
      </c>
      <c r="C971" s="11">
        <v>32</v>
      </c>
      <c r="D971" s="11">
        <v>19</v>
      </c>
      <c r="E971" s="12" t="str">
        <f t="shared" si="15"/>
        <v>0-50</v>
      </c>
      <c r="F971" s="13">
        <v>94720</v>
      </c>
      <c r="G971" s="11">
        <v>4</v>
      </c>
      <c r="H971" s="11">
        <v>0.9</v>
      </c>
      <c r="I971" s="11" t="s">
        <v>37</v>
      </c>
      <c r="J971" s="11">
        <v>0</v>
      </c>
      <c r="K971" s="11" t="s">
        <v>34</v>
      </c>
      <c r="L971" s="11" t="s">
        <v>34</v>
      </c>
      <c r="M971" s="11" t="s">
        <v>34</v>
      </c>
      <c r="N971" s="11" t="s">
        <v>35</v>
      </c>
      <c r="O971" s="11" t="s">
        <v>34</v>
      </c>
    </row>
    <row r="972" spans="1:15" x14ac:dyDescent="0.3">
      <c r="A972" s="11">
        <v>861</v>
      </c>
      <c r="B972" s="11">
        <v>57</v>
      </c>
      <c r="C972" s="11">
        <v>31</v>
      </c>
      <c r="D972" s="11">
        <v>30</v>
      </c>
      <c r="E972" s="12" t="str">
        <f t="shared" si="15"/>
        <v>0-50</v>
      </c>
      <c r="F972" s="13">
        <v>95841</v>
      </c>
      <c r="G972" s="11">
        <v>2</v>
      </c>
      <c r="H972" s="11">
        <v>0.7</v>
      </c>
      <c r="I972" s="11" t="s">
        <v>37</v>
      </c>
      <c r="J972" s="11">
        <v>145</v>
      </c>
      <c r="K972" s="11" t="s">
        <v>34</v>
      </c>
      <c r="L972" s="11" t="s">
        <v>34</v>
      </c>
      <c r="M972" s="11" t="s">
        <v>34</v>
      </c>
      <c r="N972" s="11" t="s">
        <v>34</v>
      </c>
      <c r="O972" s="11" t="s">
        <v>34</v>
      </c>
    </row>
    <row r="973" spans="1:15" x14ac:dyDescent="0.3">
      <c r="A973" s="11">
        <v>881</v>
      </c>
      <c r="B973" s="11">
        <v>57</v>
      </c>
      <c r="C973" s="11">
        <v>31</v>
      </c>
      <c r="D973" s="11">
        <v>58</v>
      </c>
      <c r="E973" s="12" t="str">
        <f t="shared" si="15"/>
        <v>51-100</v>
      </c>
      <c r="F973" s="13">
        <v>91604</v>
      </c>
      <c r="G973" s="11">
        <v>1</v>
      </c>
      <c r="H973" s="11">
        <v>0.2</v>
      </c>
      <c r="I973" s="11" t="s">
        <v>33</v>
      </c>
      <c r="J973" s="11">
        <v>177</v>
      </c>
      <c r="K973" s="11" t="s">
        <v>34</v>
      </c>
      <c r="L973" s="11" t="s">
        <v>34</v>
      </c>
      <c r="M973" s="11" t="s">
        <v>34</v>
      </c>
      <c r="N973" s="11" t="s">
        <v>35</v>
      </c>
      <c r="O973" s="11" t="s">
        <v>34</v>
      </c>
    </row>
    <row r="974" spans="1:15" x14ac:dyDescent="0.3">
      <c r="A974" s="11">
        <v>889</v>
      </c>
      <c r="B974" s="11">
        <v>57</v>
      </c>
      <c r="C974" s="11">
        <v>33</v>
      </c>
      <c r="D974" s="11">
        <v>182</v>
      </c>
      <c r="E974" s="12" t="str">
        <f t="shared" si="15"/>
        <v>100+</v>
      </c>
      <c r="F974" s="13">
        <v>94114</v>
      </c>
      <c r="G974" s="11">
        <v>2</v>
      </c>
      <c r="H974" s="11">
        <v>3.3</v>
      </c>
      <c r="I974" s="11" t="s">
        <v>36</v>
      </c>
      <c r="J974" s="11">
        <v>372</v>
      </c>
      <c r="K974" s="11" t="s">
        <v>35</v>
      </c>
      <c r="L974" s="11" t="s">
        <v>34</v>
      </c>
      <c r="M974" s="11" t="s">
        <v>34</v>
      </c>
      <c r="N974" s="11" t="s">
        <v>34</v>
      </c>
      <c r="O974" s="11" t="s">
        <v>34</v>
      </c>
    </row>
    <row r="975" spans="1:15" x14ac:dyDescent="0.3">
      <c r="A975" s="11">
        <v>899</v>
      </c>
      <c r="B975" s="11">
        <v>57</v>
      </c>
      <c r="C975" s="11">
        <v>32</v>
      </c>
      <c r="D975" s="11">
        <v>63</v>
      </c>
      <c r="E975" s="12" t="str">
        <f t="shared" si="15"/>
        <v>51-100</v>
      </c>
      <c r="F975" s="13">
        <v>94111</v>
      </c>
      <c r="G975" s="11">
        <v>4</v>
      </c>
      <c r="H975" s="11">
        <v>0.7</v>
      </c>
      <c r="I975" s="11" t="s">
        <v>33</v>
      </c>
      <c r="J975" s="11">
        <v>0</v>
      </c>
      <c r="K975" s="11" t="s">
        <v>34</v>
      </c>
      <c r="L975" s="11" t="s">
        <v>34</v>
      </c>
      <c r="M975" s="11" t="s">
        <v>34</v>
      </c>
      <c r="N975" s="11" t="s">
        <v>35</v>
      </c>
      <c r="O975" s="11" t="s">
        <v>34</v>
      </c>
    </row>
    <row r="976" spans="1:15" x14ac:dyDescent="0.3">
      <c r="A976" s="11">
        <v>902</v>
      </c>
      <c r="B976" s="11">
        <v>57</v>
      </c>
      <c r="C976" s="11">
        <v>33</v>
      </c>
      <c r="D976" s="11">
        <v>24</v>
      </c>
      <c r="E976" s="12" t="str">
        <f t="shared" si="15"/>
        <v>0-50</v>
      </c>
      <c r="F976" s="13">
        <v>95616</v>
      </c>
      <c r="G976" s="11">
        <v>4</v>
      </c>
      <c r="H976" s="11">
        <v>0.7</v>
      </c>
      <c r="I976" s="11" t="s">
        <v>33</v>
      </c>
      <c r="J976" s="11">
        <v>0</v>
      </c>
      <c r="K976" s="11" t="s">
        <v>34</v>
      </c>
      <c r="L976" s="11" t="s">
        <v>34</v>
      </c>
      <c r="M976" s="11" t="s">
        <v>34</v>
      </c>
      <c r="N976" s="11" t="s">
        <v>35</v>
      </c>
      <c r="O976" s="11" t="s">
        <v>34</v>
      </c>
    </row>
    <row r="977" spans="1:15" x14ac:dyDescent="0.3">
      <c r="A977" s="11">
        <v>903</v>
      </c>
      <c r="B977" s="11">
        <v>57</v>
      </c>
      <c r="C977" s="11">
        <v>33</v>
      </c>
      <c r="D977" s="11">
        <v>95</v>
      </c>
      <c r="E977" s="12" t="str">
        <f t="shared" si="15"/>
        <v>51-100</v>
      </c>
      <c r="F977" s="13">
        <v>95054</v>
      </c>
      <c r="G977" s="11">
        <v>2</v>
      </c>
      <c r="H977" s="11">
        <v>1.6</v>
      </c>
      <c r="I977" s="11" t="s">
        <v>33</v>
      </c>
      <c r="J977" s="11">
        <v>0</v>
      </c>
      <c r="K977" s="11" t="s">
        <v>34</v>
      </c>
      <c r="L977" s="11" t="s">
        <v>34</v>
      </c>
      <c r="M977" s="11" t="s">
        <v>34</v>
      </c>
      <c r="N977" s="11" t="s">
        <v>34</v>
      </c>
      <c r="O977" s="11" t="s">
        <v>34</v>
      </c>
    </row>
    <row r="978" spans="1:15" x14ac:dyDescent="0.3">
      <c r="A978" s="11">
        <v>914</v>
      </c>
      <c r="B978" s="11">
        <v>57</v>
      </c>
      <c r="C978" s="11">
        <v>32</v>
      </c>
      <c r="D978" s="11">
        <v>34</v>
      </c>
      <c r="E978" s="12" t="str">
        <f t="shared" si="15"/>
        <v>0-50</v>
      </c>
      <c r="F978" s="13">
        <v>92507</v>
      </c>
      <c r="G978" s="11">
        <v>2</v>
      </c>
      <c r="H978" s="11">
        <v>2</v>
      </c>
      <c r="I978" s="11" t="s">
        <v>37</v>
      </c>
      <c r="J978" s="11">
        <v>0</v>
      </c>
      <c r="K978" s="11" t="s">
        <v>34</v>
      </c>
      <c r="L978" s="11" t="s">
        <v>35</v>
      </c>
      <c r="M978" s="11" t="s">
        <v>34</v>
      </c>
      <c r="N978" s="11" t="s">
        <v>34</v>
      </c>
      <c r="O978" s="11" t="s">
        <v>34</v>
      </c>
    </row>
    <row r="979" spans="1:15" x14ac:dyDescent="0.3">
      <c r="A979" s="11">
        <v>946</v>
      </c>
      <c r="B979" s="11">
        <v>57</v>
      </c>
      <c r="C979" s="11">
        <v>32</v>
      </c>
      <c r="D979" s="11">
        <v>33</v>
      </c>
      <c r="E979" s="12" t="str">
        <f t="shared" si="15"/>
        <v>0-50</v>
      </c>
      <c r="F979" s="13">
        <v>91745</v>
      </c>
      <c r="G979" s="11">
        <v>1</v>
      </c>
      <c r="H979" s="11">
        <v>1.5</v>
      </c>
      <c r="I979" s="11" t="s">
        <v>37</v>
      </c>
      <c r="J979" s="11">
        <v>0</v>
      </c>
      <c r="K979" s="11" t="s">
        <v>34</v>
      </c>
      <c r="L979" s="11" t="s">
        <v>34</v>
      </c>
      <c r="M979" s="11" t="s">
        <v>34</v>
      </c>
      <c r="N979" s="11" t="s">
        <v>35</v>
      </c>
      <c r="O979" s="11" t="s">
        <v>34</v>
      </c>
    </row>
    <row r="980" spans="1:15" x14ac:dyDescent="0.3">
      <c r="A980" s="11">
        <v>967</v>
      </c>
      <c r="B980" s="11">
        <v>57</v>
      </c>
      <c r="C980" s="11">
        <v>32</v>
      </c>
      <c r="D980" s="11">
        <v>44</v>
      </c>
      <c r="E980" s="12" t="str">
        <f t="shared" si="15"/>
        <v>0-50</v>
      </c>
      <c r="F980" s="13">
        <v>91605</v>
      </c>
      <c r="G980" s="11">
        <v>2</v>
      </c>
      <c r="H980" s="11">
        <v>1.6</v>
      </c>
      <c r="I980" s="11" t="s">
        <v>36</v>
      </c>
      <c r="J980" s="11">
        <v>0</v>
      </c>
      <c r="K980" s="11" t="s">
        <v>34</v>
      </c>
      <c r="L980" s="11" t="s">
        <v>34</v>
      </c>
      <c r="M980" s="11" t="s">
        <v>34</v>
      </c>
      <c r="N980" s="11" t="s">
        <v>34</v>
      </c>
      <c r="O980" s="11" t="s">
        <v>34</v>
      </c>
    </row>
    <row r="981" spans="1:15" x14ac:dyDescent="0.3">
      <c r="A981" s="11">
        <v>971</v>
      </c>
      <c r="B981" s="11">
        <v>57</v>
      </c>
      <c r="C981" s="11">
        <v>32</v>
      </c>
      <c r="D981" s="11">
        <v>75</v>
      </c>
      <c r="E981" s="12" t="str">
        <f t="shared" si="15"/>
        <v>51-100</v>
      </c>
      <c r="F981" s="13">
        <v>94928</v>
      </c>
      <c r="G981" s="11">
        <v>2</v>
      </c>
      <c r="H981" s="11">
        <v>3.7</v>
      </c>
      <c r="I981" s="11" t="s">
        <v>33</v>
      </c>
      <c r="J981" s="11">
        <v>236</v>
      </c>
      <c r="K981" s="11" t="s">
        <v>34</v>
      </c>
      <c r="L981" s="11" t="s">
        <v>34</v>
      </c>
      <c r="M981" s="11" t="s">
        <v>34</v>
      </c>
      <c r="N981" s="11" t="s">
        <v>35</v>
      </c>
      <c r="O981" s="11" t="s">
        <v>34</v>
      </c>
    </row>
    <row r="982" spans="1:15" x14ac:dyDescent="0.3">
      <c r="A982" s="11">
        <v>1002</v>
      </c>
      <c r="B982" s="11">
        <v>57</v>
      </c>
      <c r="C982" s="11">
        <v>32</v>
      </c>
      <c r="D982" s="11">
        <v>55</v>
      </c>
      <c r="E982" s="12" t="str">
        <f t="shared" si="15"/>
        <v>51-100</v>
      </c>
      <c r="F982" s="13">
        <v>90717</v>
      </c>
      <c r="G982" s="11">
        <v>4</v>
      </c>
      <c r="H982" s="11">
        <v>2.1</v>
      </c>
      <c r="I982" s="11" t="s">
        <v>33</v>
      </c>
      <c r="J982" s="11">
        <v>108</v>
      </c>
      <c r="K982" s="11" t="s">
        <v>34</v>
      </c>
      <c r="L982" s="11" t="s">
        <v>34</v>
      </c>
      <c r="M982" s="11" t="s">
        <v>34</v>
      </c>
      <c r="N982" s="11" t="s">
        <v>35</v>
      </c>
      <c r="O982" s="11" t="s">
        <v>34</v>
      </c>
    </row>
    <row r="983" spans="1:15" x14ac:dyDescent="0.3">
      <c r="A983" s="11">
        <v>1132</v>
      </c>
      <c r="B983" s="11">
        <v>57</v>
      </c>
      <c r="C983" s="11">
        <v>27</v>
      </c>
      <c r="D983" s="11">
        <v>90</v>
      </c>
      <c r="E983" s="12" t="str">
        <f t="shared" si="15"/>
        <v>51-100</v>
      </c>
      <c r="F983" s="13">
        <v>91709</v>
      </c>
      <c r="G983" s="11">
        <v>2</v>
      </c>
      <c r="H983" s="11">
        <v>4.5</v>
      </c>
      <c r="I983" s="11" t="s">
        <v>36</v>
      </c>
      <c r="J983" s="11">
        <v>0</v>
      </c>
      <c r="K983" s="11" t="s">
        <v>34</v>
      </c>
      <c r="L983" s="11" t="s">
        <v>34</v>
      </c>
      <c r="M983" s="11" t="s">
        <v>34</v>
      </c>
      <c r="N983" s="11" t="s">
        <v>35</v>
      </c>
      <c r="O983" s="11" t="s">
        <v>34</v>
      </c>
    </row>
    <row r="984" spans="1:15" x14ac:dyDescent="0.3">
      <c r="A984" s="11">
        <v>1136</v>
      </c>
      <c r="B984" s="11">
        <v>57</v>
      </c>
      <c r="C984" s="11">
        <v>33</v>
      </c>
      <c r="D984" s="11">
        <v>9</v>
      </c>
      <c r="E984" s="12" t="str">
        <f t="shared" si="15"/>
        <v>0-50</v>
      </c>
      <c r="F984" s="13">
        <v>93106</v>
      </c>
      <c r="G984" s="11">
        <v>1</v>
      </c>
      <c r="H984" s="11">
        <v>0.1</v>
      </c>
      <c r="I984" s="11" t="s">
        <v>37</v>
      </c>
      <c r="J984" s="11">
        <v>91</v>
      </c>
      <c r="K984" s="11" t="s">
        <v>34</v>
      </c>
      <c r="L984" s="11" t="s">
        <v>35</v>
      </c>
      <c r="M984" s="11" t="s">
        <v>34</v>
      </c>
      <c r="N984" s="11" t="s">
        <v>35</v>
      </c>
      <c r="O984" s="11" t="s">
        <v>34</v>
      </c>
    </row>
    <row r="985" spans="1:15" x14ac:dyDescent="0.3">
      <c r="A985" s="11">
        <v>1254</v>
      </c>
      <c r="B985" s="11">
        <v>57</v>
      </c>
      <c r="C985" s="11">
        <v>33</v>
      </c>
      <c r="D985" s="11">
        <v>45</v>
      </c>
      <c r="E985" s="12" t="str">
        <f t="shared" si="15"/>
        <v>0-50</v>
      </c>
      <c r="F985" s="13">
        <v>92346</v>
      </c>
      <c r="G985" s="11">
        <v>4</v>
      </c>
      <c r="H985" s="11">
        <v>1.5</v>
      </c>
      <c r="I985" s="11" t="s">
        <v>33</v>
      </c>
      <c r="J985" s="11">
        <v>204</v>
      </c>
      <c r="K985" s="11" t="s">
        <v>34</v>
      </c>
      <c r="L985" s="11" t="s">
        <v>34</v>
      </c>
      <c r="M985" s="11" t="s">
        <v>34</v>
      </c>
      <c r="N985" s="11" t="s">
        <v>35</v>
      </c>
      <c r="O985" s="11" t="s">
        <v>34</v>
      </c>
    </row>
    <row r="986" spans="1:15" x14ac:dyDescent="0.3">
      <c r="A986" s="11">
        <v>1261</v>
      </c>
      <c r="B986" s="11">
        <v>57</v>
      </c>
      <c r="C986" s="11">
        <v>31</v>
      </c>
      <c r="D986" s="11">
        <v>40</v>
      </c>
      <c r="E986" s="12" t="str">
        <f t="shared" si="15"/>
        <v>0-50</v>
      </c>
      <c r="F986" s="13">
        <v>91107</v>
      </c>
      <c r="G986" s="11">
        <v>3</v>
      </c>
      <c r="H986" s="11">
        <v>1.4</v>
      </c>
      <c r="I986" s="11" t="s">
        <v>36</v>
      </c>
      <c r="J986" s="11">
        <v>137</v>
      </c>
      <c r="K986" s="11" t="s">
        <v>34</v>
      </c>
      <c r="L986" s="11" t="s">
        <v>34</v>
      </c>
      <c r="M986" s="11" t="s">
        <v>34</v>
      </c>
      <c r="N986" s="11" t="s">
        <v>35</v>
      </c>
      <c r="O986" s="11" t="s">
        <v>35</v>
      </c>
    </row>
    <row r="987" spans="1:15" x14ac:dyDescent="0.3">
      <c r="A987" s="11">
        <v>1346</v>
      </c>
      <c r="B987" s="11">
        <v>57</v>
      </c>
      <c r="C987" s="11">
        <v>32</v>
      </c>
      <c r="D987" s="11">
        <v>23</v>
      </c>
      <c r="E987" s="12" t="str">
        <f t="shared" si="15"/>
        <v>0-50</v>
      </c>
      <c r="F987" s="13">
        <v>92126</v>
      </c>
      <c r="G987" s="11">
        <v>2</v>
      </c>
      <c r="H987" s="11">
        <v>0.2</v>
      </c>
      <c r="I987" s="11" t="s">
        <v>36</v>
      </c>
      <c r="J987" s="11">
        <v>0</v>
      </c>
      <c r="K987" s="11" t="s">
        <v>34</v>
      </c>
      <c r="L987" s="11" t="s">
        <v>34</v>
      </c>
      <c r="M987" s="11" t="s">
        <v>34</v>
      </c>
      <c r="N987" s="11" t="s">
        <v>34</v>
      </c>
      <c r="O987" s="11" t="s">
        <v>34</v>
      </c>
    </row>
    <row r="988" spans="1:15" x14ac:dyDescent="0.3">
      <c r="A988" s="11">
        <v>1370</v>
      </c>
      <c r="B988" s="11">
        <v>57</v>
      </c>
      <c r="C988" s="11">
        <v>33</v>
      </c>
      <c r="D988" s="11">
        <v>43</v>
      </c>
      <c r="E988" s="12" t="str">
        <f t="shared" si="15"/>
        <v>0-50</v>
      </c>
      <c r="F988" s="13">
        <v>91902</v>
      </c>
      <c r="G988" s="11">
        <v>1</v>
      </c>
      <c r="H988" s="11">
        <v>1.8</v>
      </c>
      <c r="I988" s="11" t="s">
        <v>36</v>
      </c>
      <c r="J988" s="11">
        <v>0</v>
      </c>
      <c r="K988" s="11" t="s">
        <v>34</v>
      </c>
      <c r="L988" s="11" t="s">
        <v>34</v>
      </c>
      <c r="M988" s="11" t="s">
        <v>34</v>
      </c>
      <c r="N988" s="11" t="s">
        <v>34</v>
      </c>
      <c r="O988" s="11" t="s">
        <v>34</v>
      </c>
    </row>
    <row r="989" spans="1:15" x14ac:dyDescent="0.3">
      <c r="A989" s="11">
        <v>1386</v>
      </c>
      <c r="B989" s="11">
        <v>57</v>
      </c>
      <c r="C989" s="11">
        <v>31</v>
      </c>
      <c r="D989" s="11">
        <v>82</v>
      </c>
      <c r="E989" s="12" t="str">
        <f t="shared" si="15"/>
        <v>51-100</v>
      </c>
      <c r="F989" s="13">
        <v>95032</v>
      </c>
      <c r="G989" s="11">
        <v>2</v>
      </c>
      <c r="H989" s="11">
        <v>2</v>
      </c>
      <c r="I989" s="11" t="s">
        <v>33</v>
      </c>
      <c r="J989" s="11">
        <v>83</v>
      </c>
      <c r="K989" s="11" t="s">
        <v>34</v>
      </c>
      <c r="L989" s="11" t="s">
        <v>34</v>
      </c>
      <c r="M989" s="11" t="s">
        <v>34</v>
      </c>
      <c r="N989" s="11" t="s">
        <v>34</v>
      </c>
      <c r="O989" s="11" t="s">
        <v>35</v>
      </c>
    </row>
    <row r="990" spans="1:15" x14ac:dyDescent="0.3">
      <c r="A990" s="11">
        <v>1511</v>
      </c>
      <c r="B990" s="11">
        <v>57</v>
      </c>
      <c r="C990" s="11">
        <v>32</v>
      </c>
      <c r="D990" s="11">
        <v>33</v>
      </c>
      <c r="E990" s="12" t="str">
        <f t="shared" si="15"/>
        <v>0-50</v>
      </c>
      <c r="F990" s="13">
        <v>95747</v>
      </c>
      <c r="G990" s="11">
        <v>2</v>
      </c>
      <c r="H990" s="11">
        <v>2</v>
      </c>
      <c r="I990" s="11" t="s">
        <v>37</v>
      </c>
      <c r="J990" s="11">
        <v>0</v>
      </c>
      <c r="K990" s="11" t="s">
        <v>34</v>
      </c>
      <c r="L990" s="11" t="s">
        <v>34</v>
      </c>
      <c r="M990" s="11" t="s">
        <v>34</v>
      </c>
      <c r="N990" s="11" t="s">
        <v>35</v>
      </c>
      <c r="O990" s="11" t="s">
        <v>34</v>
      </c>
    </row>
    <row r="991" spans="1:15" x14ac:dyDescent="0.3">
      <c r="A991" s="11">
        <v>1528</v>
      </c>
      <c r="B991" s="11">
        <v>57</v>
      </c>
      <c r="C991" s="11">
        <v>33</v>
      </c>
      <c r="D991" s="11">
        <v>45</v>
      </c>
      <c r="E991" s="12" t="str">
        <f t="shared" si="15"/>
        <v>0-50</v>
      </c>
      <c r="F991" s="13">
        <v>94117</v>
      </c>
      <c r="G991" s="11">
        <v>1</v>
      </c>
      <c r="H991" s="11">
        <v>1.8</v>
      </c>
      <c r="I991" s="11" t="s">
        <v>36</v>
      </c>
      <c r="J991" s="11">
        <v>195</v>
      </c>
      <c r="K991" s="11" t="s">
        <v>34</v>
      </c>
      <c r="L991" s="11" t="s">
        <v>34</v>
      </c>
      <c r="M991" s="11" t="s">
        <v>34</v>
      </c>
      <c r="N991" s="11" t="s">
        <v>34</v>
      </c>
      <c r="O991" s="11" t="s">
        <v>34</v>
      </c>
    </row>
    <row r="992" spans="1:15" x14ac:dyDescent="0.3">
      <c r="A992" s="11">
        <v>1549</v>
      </c>
      <c r="B992" s="11">
        <v>57</v>
      </c>
      <c r="C992" s="11">
        <v>32</v>
      </c>
      <c r="D992" s="11">
        <v>21</v>
      </c>
      <c r="E992" s="12" t="str">
        <f t="shared" si="15"/>
        <v>0-50</v>
      </c>
      <c r="F992" s="13">
        <v>92037</v>
      </c>
      <c r="G992" s="11">
        <v>4</v>
      </c>
      <c r="H992" s="11">
        <v>0.9</v>
      </c>
      <c r="I992" s="11" t="s">
        <v>37</v>
      </c>
      <c r="J992" s="11">
        <v>113</v>
      </c>
      <c r="K992" s="11" t="s">
        <v>34</v>
      </c>
      <c r="L992" s="11" t="s">
        <v>35</v>
      </c>
      <c r="M992" s="11" t="s">
        <v>34</v>
      </c>
      <c r="N992" s="11" t="s">
        <v>34</v>
      </c>
      <c r="O992" s="11" t="s">
        <v>34</v>
      </c>
    </row>
    <row r="993" spans="1:15" x14ac:dyDescent="0.3">
      <c r="A993" s="11">
        <v>1550</v>
      </c>
      <c r="B993" s="11">
        <v>57</v>
      </c>
      <c r="C993" s="11">
        <v>31</v>
      </c>
      <c r="D993" s="11">
        <v>45</v>
      </c>
      <c r="E993" s="12" t="str">
        <f t="shared" si="15"/>
        <v>0-50</v>
      </c>
      <c r="F993" s="13">
        <v>94305</v>
      </c>
      <c r="G993" s="11">
        <v>3</v>
      </c>
      <c r="H993" s="11">
        <v>1.4</v>
      </c>
      <c r="I993" s="11" t="s">
        <v>33</v>
      </c>
      <c r="J993" s="11">
        <v>198</v>
      </c>
      <c r="K993" s="11" t="s">
        <v>34</v>
      </c>
      <c r="L993" s="11" t="s">
        <v>34</v>
      </c>
      <c r="M993" s="11" t="s">
        <v>34</v>
      </c>
      <c r="N993" s="11" t="s">
        <v>35</v>
      </c>
      <c r="O993" s="11" t="s">
        <v>34</v>
      </c>
    </row>
    <row r="994" spans="1:15" x14ac:dyDescent="0.3">
      <c r="A994" s="11">
        <v>1586</v>
      </c>
      <c r="B994" s="11">
        <v>57</v>
      </c>
      <c r="C994" s="11">
        <v>31</v>
      </c>
      <c r="D994" s="11">
        <v>131</v>
      </c>
      <c r="E994" s="12" t="str">
        <f t="shared" si="15"/>
        <v>100+</v>
      </c>
      <c r="F994" s="13">
        <v>90502</v>
      </c>
      <c r="G994" s="11">
        <v>2</v>
      </c>
      <c r="H994" s="11">
        <v>2.7</v>
      </c>
      <c r="I994" s="11" t="s">
        <v>33</v>
      </c>
      <c r="J994" s="11">
        <v>0</v>
      </c>
      <c r="K994" s="11" t="s">
        <v>34</v>
      </c>
      <c r="L994" s="11" t="s">
        <v>34</v>
      </c>
      <c r="M994" s="11" t="s">
        <v>34</v>
      </c>
      <c r="N994" s="11" t="s">
        <v>34</v>
      </c>
      <c r="O994" s="11" t="s">
        <v>34</v>
      </c>
    </row>
    <row r="995" spans="1:15" x14ac:dyDescent="0.3">
      <c r="A995" s="11">
        <v>1590</v>
      </c>
      <c r="B995" s="11">
        <v>57</v>
      </c>
      <c r="C995" s="11">
        <v>32</v>
      </c>
      <c r="D995" s="11">
        <v>124</v>
      </c>
      <c r="E995" s="12" t="str">
        <f t="shared" si="15"/>
        <v>100+</v>
      </c>
      <c r="F995" s="13">
        <v>90049</v>
      </c>
      <c r="G995" s="11">
        <v>1</v>
      </c>
      <c r="H995" s="11">
        <v>0.2</v>
      </c>
      <c r="I995" s="11" t="s">
        <v>37</v>
      </c>
      <c r="J995" s="11">
        <v>0</v>
      </c>
      <c r="K995" s="11" t="s">
        <v>35</v>
      </c>
      <c r="L995" s="11" t="s">
        <v>34</v>
      </c>
      <c r="M995" s="11" t="s">
        <v>34</v>
      </c>
      <c r="N995" s="11" t="s">
        <v>35</v>
      </c>
      <c r="O995" s="11" t="s">
        <v>34</v>
      </c>
    </row>
    <row r="996" spans="1:15" x14ac:dyDescent="0.3">
      <c r="A996" s="11">
        <v>1664</v>
      </c>
      <c r="B996" s="11">
        <v>57</v>
      </c>
      <c r="C996" s="11">
        <v>32</v>
      </c>
      <c r="D996" s="11">
        <v>42</v>
      </c>
      <c r="E996" s="12" t="str">
        <f t="shared" si="15"/>
        <v>0-50</v>
      </c>
      <c r="F996" s="13">
        <v>95070</v>
      </c>
      <c r="G996" s="11">
        <v>3</v>
      </c>
      <c r="H996" s="11">
        <v>0.5</v>
      </c>
      <c r="I996" s="11" t="s">
        <v>37</v>
      </c>
      <c r="J996" s="11">
        <v>0</v>
      </c>
      <c r="K996" s="11" t="s">
        <v>34</v>
      </c>
      <c r="L996" s="11" t="s">
        <v>35</v>
      </c>
      <c r="M996" s="11" t="s">
        <v>34</v>
      </c>
      <c r="N996" s="11" t="s">
        <v>35</v>
      </c>
      <c r="O996" s="11" t="s">
        <v>34</v>
      </c>
    </row>
    <row r="997" spans="1:15" x14ac:dyDescent="0.3">
      <c r="A997" s="11">
        <v>1680</v>
      </c>
      <c r="B997" s="11">
        <v>57</v>
      </c>
      <c r="C997" s="11">
        <v>31</v>
      </c>
      <c r="D997" s="11">
        <v>114</v>
      </c>
      <c r="E997" s="12" t="str">
        <f t="shared" si="15"/>
        <v>100+</v>
      </c>
      <c r="F997" s="13">
        <v>94590</v>
      </c>
      <c r="G997" s="11">
        <v>4</v>
      </c>
      <c r="H997" s="11">
        <v>5.2</v>
      </c>
      <c r="I997" s="11" t="s">
        <v>33</v>
      </c>
      <c r="J997" s="11">
        <v>0</v>
      </c>
      <c r="K997" s="11" t="s">
        <v>35</v>
      </c>
      <c r="L997" s="11" t="s">
        <v>35</v>
      </c>
      <c r="M997" s="11" t="s">
        <v>35</v>
      </c>
      <c r="N997" s="11" t="s">
        <v>35</v>
      </c>
      <c r="O997" s="11" t="s">
        <v>34</v>
      </c>
    </row>
    <row r="998" spans="1:15" x14ac:dyDescent="0.3">
      <c r="A998" s="11">
        <v>1694</v>
      </c>
      <c r="B998" s="11">
        <v>57</v>
      </c>
      <c r="C998" s="11">
        <v>31</v>
      </c>
      <c r="D998" s="11">
        <v>43</v>
      </c>
      <c r="E998" s="12" t="str">
        <f t="shared" si="15"/>
        <v>0-50</v>
      </c>
      <c r="F998" s="13">
        <v>95616</v>
      </c>
      <c r="G998" s="11">
        <v>1</v>
      </c>
      <c r="H998" s="11">
        <v>0.2</v>
      </c>
      <c r="I998" s="11" t="s">
        <v>33</v>
      </c>
      <c r="J998" s="11">
        <v>0</v>
      </c>
      <c r="K998" s="11" t="s">
        <v>34</v>
      </c>
      <c r="L998" s="11" t="s">
        <v>34</v>
      </c>
      <c r="M998" s="11" t="s">
        <v>34</v>
      </c>
      <c r="N998" s="11" t="s">
        <v>34</v>
      </c>
      <c r="O998" s="11" t="s">
        <v>34</v>
      </c>
    </row>
    <row r="999" spans="1:15" x14ac:dyDescent="0.3">
      <c r="A999" s="11">
        <v>1726</v>
      </c>
      <c r="B999" s="11">
        <v>57</v>
      </c>
      <c r="C999" s="11">
        <v>32</v>
      </c>
      <c r="D999" s="11">
        <v>19</v>
      </c>
      <c r="E999" s="12" t="str">
        <f t="shared" si="15"/>
        <v>0-50</v>
      </c>
      <c r="F999" s="13">
        <v>95348</v>
      </c>
      <c r="G999" s="11">
        <v>1</v>
      </c>
      <c r="H999" s="11">
        <v>1.3</v>
      </c>
      <c r="I999" s="11" t="s">
        <v>33</v>
      </c>
      <c r="J999" s="11">
        <v>0</v>
      </c>
      <c r="K999" s="11" t="s">
        <v>34</v>
      </c>
      <c r="L999" s="11" t="s">
        <v>34</v>
      </c>
      <c r="M999" s="11" t="s">
        <v>34</v>
      </c>
      <c r="N999" s="11" t="s">
        <v>35</v>
      </c>
      <c r="O999" s="11" t="s">
        <v>34</v>
      </c>
    </row>
    <row r="1000" spans="1:15" x14ac:dyDescent="0.3">
      <c r="A1000" s="11">
        <v>1737</v>
      </c>
      <c r="B1000" s="11">
        <v>57</v>
      </c>
      <c r="C1000" s="11">
        <v>31</v>
      </c>
      <c r="D1000" s="11">
        <v>131</v>
      </c>
      <c r="E1000" s="12" t="str">
        <f t="shared" si="15"/>
        <v>100+</v>
      </c>
      <c r="F1000" s="13">
        <v>95133</v>
      </c>
      <c r="G1000" s="11">
        <v>2</v>
      </c>
      <c r="H1000" s="11">
        <v>2.7</v>
      </c>
      <c r="I1000" s="11" t="s">
        <v>33</v>
      </c>
      <c r="J1000" s="11">
        <v>394</v>
      </c>
      <c r="K1000" s="11" t="s">
        <v>34</v>
      </c>
      <c r="L1000" s="11" t="s">
        <v>34</v>
      </c>
      <c r="M1000" s="11" t="s">
        <v>34</v>
      </c>
      <c r="N1000" s="11" t="s">
        <v>34</v>
      </c>
      <c r="O1000" s="11" t="s">
        <v>35</v>
      </c>
    </row>
    <row r="1001" spans="1:15" x14ac:dyDescent="0.3">
      <c r="A1001" s="11">
        <v>1797</v>
      </c>
      <c r="B1001" s="11">
        <v>57</v>
      </c>
      <c r="C1001" s="11">
        <v>32</v>
      </c>
      <c r="D1001" s="11">
        <v>42</v>
      </c>
      <c r="E1001" s="12" t="str">
        <f t="shared" si="15"/>
        <v>0-50</v>
      </c>
      <c r="F1001" s="13">
        <v>92831</v>
      </c>
      <c r="G1001" s="11">
        <v>2</v>
      </c>
      <c r="H1001" s="11">
        <v>2.1</v>
      </c>
      <c r="I1001" s="11" t="s">
        <v>36</v>
      </c>
      <c r="J1001" s="11">
        <v>0</v>
      </c>
      <c r="K1001" s="11" t="s">
        <v>34</v>
      </c>
      <c r="L1001" s="11" t="s">
        <v>34</v>
      </c>
      <c r="M1001" s="11" t="s">
        <v>34</v>
      </c>
      <c r="N1001" s="11" t="s">
        <v>35</v>
      </c>
      <c r="O1001" s="11" t="s">
        <v>34</v>
      </c>
    </row>
    <row r="1002" spans="1:15" x14ac:dyDescent="0.3">
      <c r="A1002" s="11">
        <v>1801</v>
      </c>
      <c r="B1002" s="11">
        <v>57</v>
      </c>
      <c r="C1002" s="11">
        <v>33</v>
      </c>
      <c r="D1002" s="11">
        <v>45</v>
      </c>
      <c r="E1002" s="12" t="str">
        <f t="shared" si="15"/>
        <v>0-50</v>
      </c>
      <c r="F1002" s="13">
        <v>94080</v>
      </c>
      <c r="G1002" s="11">
        <v>3</v>
      </c>
      <c r="H1002" s="11">
        <v>1.5</v>
      </c>
      <c r="I1002" s="11" t="s">
        <v>33</v>
      </c>
      <c r="J1002" s="11">
        <v>181</v>
      </c>
      <c r="K1002" s="11" t="s">
        <v>34</v>
      </c>
      <c r="L1002" s="11" t="s">
        <v>35</v>
      </c>
      <c r="M1002" s="11" t="s">
        <v>35</v>
      </c>
      <c r="N1002" s="11" t="s">
        <v>35</v>
      </c>
      <c r="O1002" s="11" t="s">
        <v>35</v>
      </c>
    </row>
    <row r="1003" spans="1:15" x14ac:dyDescent="0.3">
      <c r="A1003" s="11">
        <v>1885</v>
      </c>
      <c r="B1003" s="11">
        <v>57</v>
      </c>
      <c r="C1003" s="11">
        <v>33</v>
      </c>
      <c r="D1003" s="11">
        <v>163</v>
      </c>
      <c r="E1003" s="12" t="str">
        <f t="shared" si="15"/>
        <v>100+</v>
      </c>
      <c r="F1003" s="13">
        <v>94132</v>
      </c>
      <c r="G1003" s="11">
        <v>1</v>
      </c>
      <c r="H1003" s="11">
        <v>7.4</v>
      </c>
      <c r="I1003" s="11" t="s">
        <v>33</v>
      </c>
      <c r="J1003" s="11">
        <v>0</v>
      </c>
      <c r="K1003" s="11" t="s">
        <v>34</v>
      </c>
      <c r="L1003" s="11" t="s">
        <v>34</v>
      </c>
      <c r="M1003" s="11" t="s">
        <v>34</v>
      </c>
      <c r="N1003" s="11" t="s">
        <v>35</v>
      </c>
      <c r="O1003" s="11" t="s">
        <v>34</v>
      </c>
    </row>
    <row r="1004" spans="1:15" x14ac:dyDescent="0.3">
      <c r="A1004" s="11">
        <v>1914</v>
      </c>
      <c r="B1004" s="11">
        <v>57</v>
      </c>
      <c r="C1004" s="11">
        <v>33</v>
      </c>
      <c r="D1004" s="11">
        <v>134</v>
      </c>
      <c r="E1004" s="12" t="str">
        <f t="shared" si="15"/>
        <v>100+</v>
      </c>
      <c r="F1004" s="13">
        <v>92110</v>
      </c>
      <c r="G1004" s="11">
        <v>4</v>
      </c>
      <c r="H1004" s="11">
        <v>0.9</v>
      </c>
      <c r="I1004" s="11" t="s">
        <v>33</v>
      </c>
      <c r="J1004" s="11">
        <v>198</v>
      </c>
      <c r="K1004" s="11" t="s">
        <v>35</v>
      </c>
      <c r="L1004" s="11" t="s">
        <v>34</v>
      </c>
      <c r="M1004" s="11" t="s">
        <v>34</v>
      </c>
      <c r="N1004" s="11" t="s">
        <v>35</v>
      </c>
      <c r="O1004" s="11" t="s">
        <v>34</v>
      </c>
    </row>
    <row r="1005" spans="1:15" x14ac:dyDescent="0.3">
      <c r="A1005" s="11">
        <v>1917</v>
      </c>
      <c r="B1005" s="11">
        <v>57</v>
      </c>
      <c r="C1005" s="11">
        <v>32</v>
      </c>
      <c r="D1005" s="11">
        <v>64</v>
      </c>
      <c r="E1005" s="12" t="str">
        <f t="shared" si="15"/>
        <v>51-100</v>
      </c>
      <c r="F1005" s="13">
        <v>95138</v>
      </c>
      <c r="G1005" s="11">
        <v>3</v>
      </c>
      <c r="H1005" s="11">
        <v>1.6</v>
      </c>
      <c r="I1005" s="11" t="s">
        <v>36</v>
      </c>
      <c r="J1005" s="11">
        <v>0</v>
      </c>
      <c r="K1005" s="11" t="s">
        <v>34</v>
      </c>
      <c r="L1005" s="11" t="s">
        <v>34</v>
      </c>
      <c r="M1005" s="11" t="s">
        <v>34</v>
      </c>
      <c r="N1005" s="11" t="s">
        <v>35</v>
      </c>
      <c r="O1005" s="11" t="s">
        <v>34</v>
      </c>
    </row>
    <row r="1006" spans="1:15" x14ac:dyDescent="0.3">
      <c r="A1006" s="11">
        <v>1941</v>
      </c>
      <c r="B1006" s="11">
        <v>57</v>
      </c>
      <c r="C1006" s="11">
        <v>33</v>
      </c>
      <c r="D1006" s="11">
        <v>55</v>
      </c>
      <c r="E1006" s="12" t="str">
        <f t="shared" si="15"/>
        <v>51-100</v>
      </c>
      <c r="F1006" s="13">
        <v>92630</v>
      </c>
      <c r="G1006" s="11">
        <v>1</v>
      </c>
      <c r="H1006" s="11">
        <v>1.8</v>
      </c>
      <c r="I1006" s="11" t="s">
        <v>36</v>
      </c>
      <c r="J1006" s="11">
        <v>0</v>
      </c>
      <c r="K1006" s="11" t="s">
        <v>34</v>
      </c>
      <c r="L1006" s="11" t="s">
        <v>34</v>
      </c>
      <c r="M1006" s="11" t="s">
        <v>34</v>
      </c>
      <c r="N1006" s="11" t="s">
        <v>35</v>
      </c>
      <c r="O1006" s="11" t="s">
        <v>34</v>
      </c>
    </row>
    <row r="1007" spans="1:15" x14ac:dyDescent="0.3">
      <c r="A1007" s="11">
        <v>1946</v>
      </c>
      <c r="B1007" s="11">
        <v>57</v>
      </c>
      <c r="C1007" s="11">
        <v>33</v>
      </c>
      <c r="D1007" s="11">
        <v>30</v>
      </c>
      <c r="E1007" s="12" t="str">
        <f t="shared" si="15"/>
        <v>0-50</v>
      </c>
      <c r="F1007" s="13">
        <v>93106</v>
      </c>
      <c r="G1007" s="11">
        <v>3</v>
      </c>
      <c r="H1007" s="11">
        <v>1.5</v>
      </c>
      <c r="I1007" s="11" t="s">
        <v>33</v>
      </c>
      <c r="J1007" s="11">
        <v>151</v>
      </c>
      <c r="K1007" s="11" t="s">
        <v>34</v>
      </c>
      <c r="L1007" s="11" t="s">
        <v>35</v>
      </c>
      <c r="M1007" s="11" t="s">
        <v>34</v>
      </c>
      <c r="N1007" s="11" t="s">
        <v>35</v>
      </c>
      <c r="O1007" s="11" t="s">
        <v>34</v>
      </c>
    </row>
    <row r="1008" spans="1:15" x14ac:dyDescent="0.3">
      <c r="A1008" s="11">
        <v>2013</v>
      </c>
      <c r="B1008" s="11">
        <v>57</v>
      </c>
      <c r="C1008" s="11">
        <v>31</v>
      </c>
      <c r="D1008" s="11">
        <v>51</v>
      </c>
      <c r="E1008" s="12" t="str">
        <f t="shared" si="15"/>
        <v>51-100</v>
      </c>
      <c r="F1008" s="13">
        <v>93943</v>
      </c>
      <c r="G1008" s="11">
        <v>1</v>
      </c>
      <c r="H1008" s="11">
        <v>1.4</v>
      </c>
      <c r="I1008" s="11" t="s">
        <v>33</v>
      </c>
      <c r="J1008" s="11">
        <v>0</v>
      </c>
      <c r="K1008" s="11" t="s">
        <v>34</v>
      </c>
      <c r="L1008" s="11" t="s">
        <v>34</v>
      </c>
      <c r="M1008" s="11" t="s">
        <v>34</v>
      </c>
      <c r="N1008" s="11" t="s">
        <v>35</v>
      </c>
      <c r="O1008" s="11" t="s">
        <v>35</v>
      </c>
    </row>
    <row r="1009" spans="1:15" x14ac:dyDescent="0.3">
      <c r="A1009" s="11">
        <v>2044</v>
      </c>
      <c r="B1009" s="11">
        <v>57</v>
      </c>
      <c r="C1009" s="11">
        <v>32</v>
      </c>
      <c r="D1009" s="11">
        <v>25</v>
      </c>
      <c r="E1009" s="12" t="str">
        <f t="shared" si="15"/>
        <v>0-50</v>
      </c>
      <c r="F1009" s="13">
        <v>90049</v>
      </c>
      <c r="G1009" s="11">
        <v>2</v>
      </c>
      <c r="H1009" s="11">
        <v>0.2</v>
      </c>
      <c r="I1009" s="11" t="s">
        <v>36</v>
      </c>
      <c r="J1009" s="11">
        <v>0</v>
      </c>
      <c r="K1009" s="11" t="s">
        <v>34</v>
      </c>
      <c r="L1009" s="11" t="s">
        <v>34</v>
      </c>
      <c r="M1009" s="11" t="s">
        <v>34</v>
      </c>
      <c r="N1009" s="11" t="s">
        <v>35</v>
      </c>
      <c r="O1009" s="11" t="s">
        <v>35</v>
      </c>
    </row>
    <row r="1010" spans="1:15" x14ac:dyDescent="0.3">
      <c r="A1010" s="11">
        <v>2063</v>
      </c>
      <c r="B1010" s="11">
        <v>57</v>
      </c>
      <c r="C1010" s="11">
        <v>31</v>
      </c>
      <c r="D1010" s="11">
        <v>55</v>
      </c>
      <c r="E1010" s="12" t="str">
        <f t="shared" si="15"/>
        <v>51-100</v>
      </c>
      <c r="F1010" s="13">
        <v>92521</v>
      </c>
      <c r="G1010" s="11">
        <v>3</v>
      </c>
      <c r="H1010" s="11">
        <v>2.5</v>
      </c>
      <c r="I1010" s="11" t="s">
        <v>33</v>
      </c>
      <c r="J1010" s="11">
        <v>219</v>
      </c>
      <c r="K1010" s="11" t="s">
        <v>34</v>
      </c>
      <c r="L1010" s="11" t="s">
        <v>34</v>
      </c>
      <c r="M1010" s="11" t="s">
        <v>35</v>
      </c>
      <c r="N1010" s="11" t="s">
        <v>35</v>
      </c>
      <c r="O1010" s="11" t="s">
        <v>35</v>
      </c>
    </row>
    <row r="1011" spans="1:15" x14ac:dyDescent="0.3">
      <c r="A1011" s="11">
        <v>2095</v>
      </c>
      <c r="B1011" s="11">
        <v>57</v>
      </c>
      <c r="C1011" s="11">
        <v>31</v>
      </c>
      <c r="D1011" s="11">
        <v>64</v>
      </c>
      <c r="E1011" s="12" t="str">
        <f t="shared" si="15"/>
        <v>51-100</v>
      </c>
      <c r="F1011" s="13">
        <v>90024</v>
      </c>
      <c r="G1011" s="11">
        <v>3</v>
      </c>
      <c r="H1011" s="11">
        <v>2.5</v>
      </c>
      <c r="I1011" s="11" t="s">
        <v>33</v>
      </c>
      <c r="J1011" s="11">
        <v>208</v>
      </c>
      <c r="K1011" s="11" t="s">
        <v>34</v>
      </c>
      <c r="L1011" s="11" t="s">
        <v>34</v>
      </c>
      <c r="M1011" s="11" t="s">
        <v>34</v>
      </c>
      <c r="N1011" s="11" t="s">
        <v>34</v>
      </c>
      <c r="O1011" s="11" t="s">
        <v>35</v>
      </c>
    </row>
    <row r="1012" spans="1:15" x14ac:dyDescent="0.3">
      <c r="A1012" s="11">
        <v>2114</v>
      </c>
      <c r="B1012" s="11">
        <v>57</v>
      </c>
      <c r="C1012" s="11">
        <v>33</v>
      </c>
      <c r="D1012" s="11">
        <v>25</v>
      </c>
      <c r="E1012" s="12" t="str">
        <f t="shared" si="15"/>
        <v>0-50</v>
      </c>
      <c r="F1012" s="13">
        <v>92064</v>
      </c>
      <c r="G1012" s="11">
        <v>2</v>
      </c>
      <c r="H1012" s="11">
        <v>1</v>
      </c>
      <c r="I1012" s="11" t="s">
        <v>33</v>
      </c>
      <c r="J1012" s="11">
        <v>0</v>
      </c>
      <c r="K1012" s="11" t="s">
        <v>34</v>
      </c>
      <c r="L1012" s="11" t="s">
        <v>34</v>
      </c>
      <c r="M1012" s="11" t="s">
        <v>34</v>
      </c>
      <c r="N1012" s="11" t="s">
        <v>35</v>
      </c>
      <c r="O1012" s="11" t="s">
        <v>34</v>
      </c>
    </row>
    <row r="1013" spans="1:15" x14ac:dyDescent="0.3">
      <c r="A1013" s="11">
        <v>2116</v>
      </c>
      <c r="B1013" s="11">
        <v>57</v>
      </c>
      <c r="C1013" s="11">
        <v>31</v>
      </c>
      <c r="D1013" s="11">
        <v>30</v>
      </c>
      <c r="E1013" s="12" t="str">
        <f t="shared" si="15"/>
        <v>0-50</v>
      </c>
      <c r="F1013" s="13">
        <v>95070</v>
      </c>
      <c r="G1013" s="11">
        <v>3</v>
      </c>
      <c r="H1013" s="11">
        <v>1.4</v>
      </c>
      <c r="I1013" s="11" t="s">
        <v>33</v>
      </c>
      <c r="J1013" s="11">
        <v>0</v>
      </c>
      <c r="K1013" s="11" t="s">
        <v>34</v>
      </c>
      <c r="L1013" s="11" t="s">
        <v>34</v>
      </c>
      <c r="M1013" s="11" t="s">
        <v>34</v>
      </c>
      <c r="N1013" s="11" t="s">
        <v>34</v>
      </c>
      <c r="O1013" s="11" t="s">
        <v>34</v>
      </c>
    </row>
    <row r="1014" spans="1:15" x14ac:dyDescent="0.3">
      <c r="A1014" s="11">
        <v>2140</v>
      </c>
      <c r="B1014" s="11">
        <v>57</v>
      </c>
      <c r="C1014" s="11">
        <v>32</v>
      </c>
      <c r="D1014" s="11">
        <v>113</v>
      </c>
      <c r="E1014" s="12" t="str">
        <f t="shared" si="15"/>
        <v>100+</v>
      </c>
      <c r="F1014" s="13">
        <v>91768</v>
      </c>
      <c r="G1014" s="11">
        <v>1</v>
      </c>
      <c r="H1014" s="11">
        <v>0.1</v>
      </c>
      <c r="I1014" s="11" t="s">
        <v>36</v>
      </c>
      <c r="J1014" s="11">
        <v>0</v>
      </c>
      <c r="K1014" s="11" t="s">
        <v>34</v>
      </c>
      <c r="L1014" s="11" t="s">
        <v>34</v>
      </c>
      <c r="M1014" s="11" t="s">
        <v>34</v>
      </c>
      <c r="N1014" s="11" t="s">
        <v>35</v>
      </c>
      <c r="O1014" s="11" t="s">
        <v>34</v>
      </c>
    </row>
    <row r="1015" spans="1:15" x14ac:dyDescent="0.3">
      <c r="A1015" s="11">
        <v>2146</v>
      </c>
      <c r="B1015" s="11">
        <v>57</v>
      </c>
      <c r="C1015" s="11">
        <v>32</v>
      </c>
      <c r="D1015" s="11">
        <v>40</v>
      </c>
      <c r="E1015" s="12" t="str">
        <f t="shared" si="15"/>
        <v>0-50</v>
      </c>
      <c r="F1015" s="13">
        <v>94720</v>
      </c>
      <c r="G1015" s="11">
        <v>3</v>
      </c>
      <c r="H1015" s="11">
        <v>1.7</v>
      </c>
      <c r="I1015" s="11" t="s">
        <v>33</v>
      </c>
      <c r="J1015" s="11">
        <v>0</v>
      </c>
      <c r="K1015" s="11" t="s">
        <v>34</v>
      </c>
      <c r="L1015" s="11" t="s">
        <v>34</v>
      </c>
      <c r="M1015" s="11" t="s">
        <v>34</v>
      </c>
      <c r="N1015" s="11" t="s">
        <v>35</v>
      </c>
      <c r="O1015" s="11" t="s">
        <v>35</v>
      </c>
    </row>
    <row r="1016" spans="1:15" x14ac:dyDescent="0.3">
      <c r="A1016" s="11">
        <v>2245</v>
      </c>
      <c r="B1016" s="11">
        <v>57</v>
      </c>
      <c r="C1016" s="11">
        <v>31</v>
      </c>
      <c r="D1016" s="11">
        <v>53</v>
      </c>
      <c r="E1016" s="12" t="str">
        <f t="shared" si="15"/>
        <v>51-100</v>
      </c>
      <c r="F1016" s="13">
        <v>92806</v>
      </c>
      <c r="G1016" s="11">
        <v>1</v>
      </c>
      <c r="H1016" s="11">
        <v>0.8</v>
      </c>
      <c r="I1016" s="11" t="s">
        <v>37</v>
      </c>
      <c r="J1016" s="11">
        <v>120</v>
      </c>
      <c r="K1016" s="11" t="s">
        <v>34</v>
      </c>
      <c r="L1016" s="11" t="s">
        <v>34</v>
      </c>
      <c r="M1016" s="11" t="s">
        <v>34</v>
      </c>
      <c r="N1016" s="11" t="s">
        <v>34</v>
      </c>
      <c r="O1016" s="11" t="s">
        <v>34</v>
      </c>
    </row>
    <row r="1017" spans="1:15" x14ac:dyDescent="0.3">
      <c r="A1017" s="11">
        <v>2282</v>
      </c>
      <c r="B1017" s="11">
        <v>57</v>
      </c>
      <c r="C1017" s="11">
        <v>32</v>
      </c>
      <c r="D1017" s="11">
        <v>31</v>
      </c>
      <c r="E1017" s="12" t="str">
        <f t="shared" si="15"/>
        <v>0-50</v>
      </c>
      <c r="F1017" s="13">
        <v>95039</v>
      </c>
      <c r="G1017" s="11">
        <v>3</v>
      </c>
      <c r="H1017" s="11">
        <v>1.3</v>
      </c>
      <c r="I1017" s="11" t="s">
        <v>37</v>
      </c>
      <c r="J1017" s="11">
        <v>0</v>
      </c>
      <c r="K1017" s="11" t="s">
        <v>34</v>
      </c>
      <c r="L1017" s="11" t="s">
        <v>34</v>
      </c>
      <c r="M1017" s="11" t="s">
        <v>34</v>
      </c>
      <c r="N1017" s="11" t="s">
        <v>35</v>
      </c>
      <c r="O1017" s="11" t="s">
        <v>35</v>
      </c>
    </row>
    <row r="1018" spans="1:15" x14ac:dyDescent="0.3">
      <c r="A1018" s="11">
        <v>2293</v>
      </c>
      <c r="B1018" s="11">
        <v>57</v>
      </c>
      <c r="C1018" s="11">
        <v>33</v>
      </c>
      <c r="D1018" s="11">
        <v>170</v>
      </c>
      <c r="E1018" s="12" t="str">
        <f t="shared" si="15"/>
        <v>100+</v>
      </c>
      <c r="F1018" s="13">
        <v>95051</v>
      </c>
      <c r="G1018" s="11">
        <v>2</v>
      </c>
      <c r="H1018" s="11">
        <v>2.1</v>
      </c>
      <c r="I1018" s="11" t="s">
        <v>37</v>
      </c>
      <c r="J1018" s="11">
        <v>0</v>
      </c>
      <c r="K1018" s="11" t="s">
        <v>35</v>
      </c>
      <c r="L1018" s="11" t="s">
        <v>34</v>
      </c>
      <c r="M1018" s="11" t="s">
        <v>34</v>
      </c>
      <c r="N1018" s="11" t="s">
        <v>34</v>
      </c>
      <c r="O1018" s="11" t="s">
        <v>34</v>
      </c>
    </row>
    <row r="1019" spans="1:15" x14ac:dyDescent="0.3">
      <c r="A1019" s="11">
        <v>2406</v>
      </c>
      <c r="B1019" s="11">
        <v>57</v>
      </c>
      <c r="C1019" s="11">
        <v>32</v>
      </c>
      <c r="D1019" s="11">
        <v>13</v>
      </c>
      <c r="E1019" s="12" t="str">
        <f t="shared" si="15"/>
        <v>0-50</v>
      </c>
      <c r="F1019" s="13">
        <v>94588</v>
      </c>
      <c r="G1019" s="11">
        <v>4</v>
      </c>
      <c r="H1019" s="11">
        <v>0.9</v>
      </c>
      <c r="I1019" s="11" t="s">
        <v>37</v>
      </c>
      <c r="J1019" s="11">
        <v>78</v>
      </c>
      <c r="K1019" s="11" t="s">
        <v>34</v>
      </c>
      <c r="L1019" s="11" t="s">
        <v>35</v>
      </c>
      <c r="M1019" s="11" t="s">
        <v>34</v>
      </c>
      <c r="N1019" s="11" t="s">
        <v>35</v>
      </c>
      <c r="O1019" s="11" t="s">
        <v>34</v>
      </c>
    </row>
    <row r="1020" spans="1:15" x14ac:dyDescent="0.3">
      <c r="A1020" s="11">
        <v>2474</v>
      </c>
      <c r="B1020" s="11">
        <v>57</v>
      </c>
      <c r="C1020" s="11">
        <v>32</v>
      </c>
      <c r="D1020" s="11">
        <v>39</v>
      </c>
      <c r="E1020" s="12" t="str">
        <f t="shared" si="15"/>
        <v>0-50</v>
      </c>
      <c r="F1020" s="13">
        <v>92182</v>
      </c>
      <c r="G1020" s="11">
        <v>4</v>
      </c>
      <c r="H1020" s="11">
        <v>0.9</v>
      </c>
      <c r="I1020" s="11" t="s">
        <v>33</v>
      </c>
      <c r="J1020" s="11">
        <v>147</v>
      </c>
      <c r="K1020" s="11" t="s">
        <v>34</v>
      </c>
      <c r="L1020" s="11" t="s">
        <v>34</v>
      </c>
      <c r="M1020" s="11" t="s">
        <v>34</v>
      </c>
      <c r="N1020" s="11" t="s">
        <v>34</v>
      </c>
      <c r="O1020" s="11" t="s">
        <v>34</v>
      </c>
    </row>
    <row r="1021" spans="1:15" x14ac:dyDescent="0.3">
      <c r="A1021" s="11">
        <v>2518</v>
      </c>
      <c r="B1021" s="11">
        <v>57</v>
      </c>
      <c r="C1021" s="11">
        <v>31</v>
      </c>
      <c r="D1021" s="11">
        <v>120</v>
      </c>
      <c r="E1021" s="12" t="str">
        <f t="shared" si="15"/>
        <v>100+</v>
      </c>
      <c r="F1021" s="13">
        <v>95616</v>
      </c>
      <c r="G1021" s="11">
        <v>2</v>
      </c>
      <c r="H1021" s="11">
        <v>2</v>
      </c>
      <c r="I1021" s="11" t="s">
        <v>33</v>
      </c>
      <c r="J1021" s="11">
        <v>0</v>
      </c>
      <c r="K1021" s="11" t="s">
        <v>34</v>
      </c>
      <c r="L1021" s="11" t="s">
        <v>34</v>
      </c>
      <c r="M1021" s="11" t="s">
        <v>34</v>
      </c>
      <c r="N1021" s="11" t="s">
        <v>34</v>
      </c>
      <c r="O1021" s="11" t="s">
        <v>35</v>
      </c>
    </row>
    <row r="1022" spans="1:15" x14ac:dyDescent="0.3">
      <c r="A1022" s="11">
        <v>2529</v>
      </c>
      <c r="B1022" s="11">
        <v>57</v>
      </c>
      <c r="C1022" s="11">
        <v>31</v>
      </c>
      <c r="D1022" s="11">
        <v>79</v>
      </c>
      <c r="E1022" s="12" t="str">
        <f t="shared" si="15"/>
        <v>51-100</v>
      </c>
      <c r="F1022" s="13">
        <v>91335</v>
      </c>
      <c r="G1022" s="11">
        <v>3</v>
      </c>
      <c r="H1022" s="11">
        <v>4.4000000000000004</v>
      </c>
      <c r="I1022" s="11" t="s">
        <v>33</v>
      </c>
      <c r="J1022" s="11">
        <v>0</v>
      </c>
      <c r="K1022" s="11" t="s">
        <v>34</v>
      </c>
      <c r="L1022" s="11" t="s">
        <v>34</v>
      </c>
      <c r="M1022" s="11" t="s">
        <v>34</v>
      </c>
      <c r="N1022" s="11" t="s">
        <v>34</v>
      </c>
      <c r="O1022" s="11" t="s">
        <v>35</v>
      </c>
    </row>
    <row r="1023" spans="1:15" x14ac:dyDescent="0.3">
      <c r="A1023" s="11">
        <v>2593</v>
      </c>
      <c r="B1023" s="11">
        <v>57</v>
      </c>
      <c r="C1023" s="11">
        <v>32</v>
      </c>
      <c r="D1023" s="11">
        <v>69</v>
      </c>
      <c r="E1023" s="12" t="str">
        <f t="shared" si="15"/>
        <v>51-100</v>
      </c>
      <c r="F1023" s="13">
        <v>94710</v>
      </c>
      <c r="G1023" s="11">
        <v>4</v>
      </c>
      <c r="H1023" s="11">
        <v>0.7</v>
      </c>
      <c r="I1023" s="11" t="s">
        <v>33</v>
      </c>
      <c r="J1023" s="11">
        <v>245</v>
      </c>
      <c r="K1023" s="11" t="s">
        <v>34</v>
      </c>
      <c r="L1023" s="11" t="s">
        <v>34</v>
      </c>
      <c r="M1023" s="11" t="s">
        <v>34</v>
      </c>
      <c r="N1023" s="11" t="s">
        <v>34</v>
      </c>
      <c r="O1023" s="11" t="s">
        <v>34</v>
      </c>
    </row>
    <row r="1024" spans="1:15" x14ac:dyDescent="0.3">
      <c r="A1024" s="11">
        <v>2608</v>
      </c>
      <c r="B1024" s="11">
        <v>57</v>
      </c>
      <c r="C1024" s="11">
        <v>33</v>
      </c>
      <c r="D1024" s="11">
        <v>49</v>
      </c>
      <c r="E1024" s="12" t="str">
        <f t="shared" si="15"/>
        <v>0-50</v>
      </c>
      <c r="F1024" s="13">
        <v>94305</v>
      </c>
      <c r="G1024" s="11">
        <v>4</v>
      </c>
      <c r="H1024" s="11">
        <v>1.5</v>
      </c>
      <c r="I1024" s="11" t="s">
        <v>33</v>
      </c>
      <c r="J1024" s="11">
        <v>214</v>
      </c>
      <c r="K1024" s="11" t="s">
        <v>34</v>
      </c>
      <c r="L1024" s="11" t="s">
        <v>35</v>
      </c>
      <c r="M1024" s="11" t="s">
        <v>35</v>
      </c>
      <c r="N1024" s="11" t="s">
        <v>35</v>
      </c>
      <c r="O1024" s="11" t="s">
        <v>35</v>
      </c>
    </row>
    <row r="1025" spans="1:15" x14ac:dyDescent="0.3">
      <c r="A1025" s="11">
        <v>2616</v>
      </c>
      <c r="B1025" s="11">
        <v>57</v>
      </c>
      <c r="C1025" s="11">
        <v>32</v>
      </c>
      <c r="D1025" s="11">
        <v>68</v>
      </c>
      <c r="E1025" s="12" t="str">
        <f t="shared" si="15"/>
        <v>51-100</v>
      </c>
      <c r="F1025" s="13">
        <v>94542</v>
      </c>
      <c r="G1025" s="11">
        <v>4</v>
      </c>
      <c r="H1025" s="11">
        <v>0.7</v>
      </c>
      <c r="I1025" s="11" t="s">
        <v>33</v>
      </c>
      <c r="J1025" s="11">
        <v>191</v>
      </c>
      <c r="K1025" s="11" t="s">
        <v>34</v>
      </c>
      <c r="L1025" s="11" t="s">
        <v>34</v>
      </c>
      <c r="M1025" s="11" t="s">
        <v>34</v>
      </c>
      <c r="N1025" s="11" t="s">
        <v>35</v>
      </c>
      <c r="O1025" s="11" t="s">
        <v>35</v>
      </c>
    </row>
    <row r="1026" spans="1:15" x14ac:dyDescent="0.3">
      <c r="A1026" s="11">
        <v>2680</v>
      </c>
      <c r="B1026" s="11">
        <v>57</v>
      </c>
      <c r="C1026" s="11">
        <v>32</v>
      </c>
      <c r="D1026" s="11">
        <v>43</v>
      </c>
      <c r="E1026" s="12" t="str">
        <f t="shared" ref="E1026:E1089" si="16">IF(D1026&lt;=50,"0-50",IF(D1026&lt;=100,"51-100","100+"))</f>
        <v>0-50</v>
      </c>
      <c r="F1026" s="13">
        <v>92704</v>
      </c>
      <c r="G1026" s="11">
        <v>2</v>
      </c>
      <c r="H1026" s="11">
        <v>2.1</v>
      </c>
      <c r="I1026" s="11" t="s">
        <v>36</v>
      </c>
      <c r="J1026" s="11">
        <v>166</v>
      </c>
      <c r="K1026" s="11" t="s">
        <v>34</v>
      </c>
      <c r="L1026" s="11" t="s">
        <v>34</v>
      </c>
      <c r="M1026" s="11" t="s">
        <v>34</v>
      </c>
      <c r="N1026" s="11" t="s">
        <v>35</v>
      </c>
      <c r="O1026" s="11" t="s">
        <v>34</v>
      </c>
    </row>
    <row r="1027" spans="1:15" x14ac:dyDescent="0.3">
      <c r="A1027" s="11">
        <v>2698</v>
      </c>
      <c r="B1027" s="11">
        <v>57</v>
      </c>
      <c r="C1027" s="11">
        <v>32</v>
      </c>
      <c r="D1027" s="11">
        <v>44</v>
      </c>
      <c r="E1027" s="12" t="str">
        <f t="shared" si="16"/>
        <v>0-50</v>
      </c>
      <c r="F1027" s="13">
        <v>93407</v>
      </c>
      <c r="G1027" s="11">
        <v>3</v>
      </c>
      <c r="H1027" s="11">
        <v>0.5</v>
      </c>
      <c r="I1027" s="11" t="s">
        <v>37</v>
      </c>
      <c r="J1027" s="11">
        <v>0</v>
      </c>
      <c r="K1027" s="11" t="s">
        <v>34</v>
      </c>
      <c r="L1027" s="11" t="s">
        <v>34</v>
      </c>
      <c r="M1027" s="11" t="s">
        <v>34</v>
      </c>
      <c r="N1027" s="11" t="s">
        <v>35</v>
      </c>
      <c r="O1027" s="11" t="s">
        <v>34</v>
      </c>
    </row>
    <row r="1028" spans="1:15" x14ac:dyDescent="0.3">
      <c r="A1028" s="11">
        <v>2738</v>
      </c>
      <c r="B1028" s="11">
        <v>57</v>
      </c>
      <c r="C1028" s="11">
        <v>31</v>
      </c>
      <c r="D1028" s="11">
        <v>159</v>
      </c>
      <c r="E1028" s="12" t="str">
        <f t="shared" si="16"/>
        <v>100+</v>
      </c>
      <c r="F1028" s="13">
        <v>94577</v>
      </c>
      <c r="G1028" s="11">
        <v>2</v>
      </c>
      <c r="H1028" s="11">
        <v>0.5</v>
      </c>
      <c r="I1028" s="11" t="s">
        <v>33</v>
      </c>
      <c r="J1028" s="11">
        <v>0</v>
      </c>
      <c r="K1028" s="11" t="s">
        <v>34</v>
      </c>
      <c r="L1028" s="11" t="s">
        <v>34</v>
      </c>
      <c r="M1028" s="11" t="s">
        <v>34</v>
      </c>
      <c r="N1028" s="11" t="s">
        <v>34</v>
      </c>
      <c r="O1028" s="11" t="s">
        <v>34</v>
      </c>
    </row>
    <row r="1029" spans="1:15" x14ac:dyDescent="0.3">
      <c r="A1029" s="11">
        <v>2751</v>
      </c>
      <c r="B1029" s="11">
        <v>57</v>
      </c>
      <c r="C1029" s="11">
        <v>33</v>
      </c>
      <c r="D1029" s="11">
        <v>24</v>
      </c>
      <c r="E1029" s="12" t="str">
        <f t="shared" si="16"/>
        <v>0-50</v>
      </c>
      <c r="F1029" s="13">
        <v>94501</v>
      </c>
      <c r="G1029" s="11">
        <v>1</v>
      </c>
      <c r="H1029" s="11">
        <v>0.1</v>
      </c>
      <c r="I1029" s="11" t="s">
        <v>37</v>
      </c>
      <c r="J1029" s="11">
        <v>0</v>
      </c>
      <c r="K1029" s="11" t="s">
        <v>34</v>
      </c>
      <c r="L1029" s="11" t="s">
        <v>34</v>
      </c>
      <c r="M1029" s="11" t="s">
        <v>34</v>
      </c>
      <c r="N1029" s="11" t="s">
        <v>34</v>
      </c>
      <c r="O1029" s="11" t="s">
        <v>34</v>
      </c>
    </row>
    <row r="1030" spans="1:15" x14ac:dyDescent="0.3">
      <c r="A1030" s="11">
        <v>2794</v>
      </c>
      <c r="B1030" s="11">
        <v>57</v>
      </c>
      <c r="C1030" s="11">
        <v>33</v>
      </c>
      <c r="D1030" s="11">
        <v>122</v>
      </c>
      <c r="E1030" s="12" t="str">
        <f t="shared" si="16"/>
        <v>100+</v>
      </c>
      <c r="F1030" s="13">
        <v>94301</v>
      </c>
      <c r="G1030" s="11">
        <v>2</v>
      </c>
      <c r="H1030" s="11">
        <v>6</v>
      </c>
      <c r="I1030" s="11" t="s">
        <v>33</v>
      </c>
      <c r="J1030" s="11">
        <v>153</v>
      </c>
      <c r="K1030" s="11" t="s">
        <v>34</v>
      </c>
      <c r="L1030" s="11" t="s">
        <v>35</v>
      </c>
      <c r="M1030" s="11" t="s">
        <v>35</v>
      </c>
      <c r="N1030" s="11" t="s">
        <v>35</v>
      </c>
      <c r="O1030" s="11" t="s">
        <v>35</v>
      </c>
    </row>
    <row r="1031" spans="1:15" x14ac:dyDescent="0.3">
      <c r="A1031" s="11">
        <v>2797</v>
      </c>
      <c r="B1031" s="11">
        <v>57</v>
      </c>
      <c r="C1031" s="11">
        <v>32</v>
      </c>
      <c r="D1031" s="11">
        <v>30</v>
      </c>
      <c r="E1031" s="12" t="str">
        <f t="shared" si="16"/>
        <v>0-50</v>
      </c>
      <c r="F1031" s="13">
        <v>94024</v>
      </c>
      <c r="G1031" s="11">
        <v>2</v>
      </c>
      <c r="H1031" s="11">
        <v>2</v>
      </c>
      <c r="I1031" s="11" t="s">
        <v>37</v>
      </c>
      <c r="J1031" s="11">
        <v>0</v>
      </c>
      <c r="K1031" s="11" t="s">
        <v>34</v>
      </c>
      <c r="L1031" s="11" t="s">
        <v>34</v>
      </c>
      <c r="M1031" s="11" t="s">
        <v>34</v>
      </c>
      <c r="N1031" s="11" t="s">
        <v>34</v>
      </c>
      <c r="O1031" s="11" t="s">
        <v>34</v>
      </c>
    </row>
    <row r="1032" spans="1:15" x14ac:dyDescent="0.3">
      <c r="A1032" s="11">
        <v>2822</v>
      </c>
      <c r="B1032" s="11">
        <v>57</v>
      </c>
      <c r="C1032" s="11">
        <v>32</v>
      </c>
      <c r="D1032" s="11">
        <v>31</v>
      </c>
      <c r="E1032" s="12" t="str">
        <f t="shared" si="16"/>
        <v>0-50</v>
      </c>
      <c r="F1032" s="13">
        <v>94143</v>
      </c>
      <c r="G1032" s="11">
        <v>3</v>
      </c>
      <c r="H1032" s="11">
        <v>0.1</v>
      </c>
      <c r="I1032" s="11" t="s">
        <v>37</v>
      </c>
      <c r="J1032" s="11">
        <v>0</v>
      </c>
      <c r="K1032" s="11" t="s">
        <v>34</v>
      </c>
      <c r="L1032" s="11" t="s">
        <v>34</v>
      </c>
      <c r="M1032" s="11" t="s">
        <v>34</v>
      </c>
      <c r="N1032" s="11" t="s">
        <v>35</v>
      </c>
      <c r="O1032" s="11" t="s">
        <v>34</v>
      </c>
    </row>
    <row r="1033" spans="1:15" x14ac:dyDescent="0.3">
      <c r="A1033" s="11">
        <v>2886</v>
      </c>
      <c r="B1033" s="11">
        <v>57</v>
      </c>
      <c r="C1033" s="11">
        <v>31</v>
      </c>
      <c r="D1033" s="11">
        <v>113</v>
      </c>
      <c r="E1033" s="12" t="str">
        <f t="shared" si="16"/>
        <v>100+</v>
      </c>
      <c r="F1033" s="13">
        <v>91711</v>
      </c>
      <c r="G1033" s="11">
        <v>4</v>
      </c>
      <c r="H1033" s="11">
        <v>0.6</v>
      </c>
      <c r="I1033" s="11" t="s">
        <v>36</v>
      </c>
      <c r="J1033" s="11">
        <v>327</v>
      </c>
      <c r="K1033" s="11" t="s">
        <v>35</v>
      </c>
      <c r="L1033" s="11" t="s">
        <v>34</v>
      </c>
      <c r="M1033" s="11" t="s">
        <v>34</v>
      </c>
      <c r="N1033" s="11" t="s">
        <v>35</v>
      </c>
      <c r="O1033" s="11" t="s">
        <v>34</v>
      </c>
    </row>
    <row r="1034" spans="1:15" x14ac:dyDescent="0.3">
      <c r="A1034" s="11">
        <v>2909</v>
      </c>
      <c r="B1034" s="11">
        <v>57</v>
      </c>
      <c r="C1034" s="11">
        <v>32</v>
      </c>
      <c r="D1034" s="11">
        <v>22</v>
      </c>
      <c r="E1034" s="12" t="str">
        <f t="shared" si="16"/>
        <v>0-50</v>
      </c>
      <c r="F1034" s="13">
        <v>95616</v>
      </c>
      <c r="G1034" s="11">
        <v>3</v>
      </c>
      <c r="H1034" s="11">
        <v>0.1</v>
      </c>
      <c r="I1034" s="11" t="s">
        <v>37</v>
      </c>
      <c r="J1034" s="11">
        <v>0</v>
      </c>
      <c r="K1034" s="11" t="s">
        <v>34</v>
      </c>
      <c r="L1034" s="11" t="s">
        <v>34</v>
      </c>
      <c r="M1034" s="11" t="s">
        <v>34</v>
      </c>
      <c r="N1034" s="11" t="s">
        <v>35</v>
      </c>
      <c r="O1034" s="11" t="s">
        <v>34</v>
      </c>
    </row>
    <row r="1035" spans="1:15" x14ac:dyDescent="0.3">
      <c r="A1035" s="11">
        <v>2976</v>
      </c>
      <c r="B1035" s="11">
        <v>57</v>
      </c>
      <c r="C1035" s="11">
        <v>33</v>
      </c>
      <c r="D1035" s="11">
        <v>43</v>
      </c>
      <c r="E1035" s="12" t="str">
        <f t="shared" si="16"/>
        <v>0-50</v>
      </c>
      <c r="F1035" s="13">
        <v>91016</v>
      </c>
      <c r="G1035" s="11">
        <v>3</v>
      </c>
      <c r="H1035" s="11">
        <v>1.5</v>
      </c>
      <c r="I1035" s="11" t="s">
        <v>33</v>
      </c>
      <c r="J1035" s="11">
        <v>168</v>
      </c>
      <c r="K1035" s="11" t="s">
        <v>34</v>
      </c>
      <c r="L1035" s="11" t="s">
        <v>34</v>
      </c>
      <c r="M1035" s="11" t="s">
        <v>34</v>
      </c>
      <c r="N1035" s="11" t="s">
        <v>34</v>
      </c>
      <c r="O1035" s="11" t="s">
        <v>35</v>
      </c>
    </row>
    <row r="1036" spans="1:15" x14ac:dyDescent="0.3">
      <c r="A1036" s="11">
        <v>2980</v>
      </c>
      <c r="B1036" s="11">
        <v>57</v>
      </c>
      <c r="C1036" s="11">
        <v>32</v>
      </c>
      <c r="D1036" s="11">
        <v>102</v>
      </c>
      <c r="E1036" s="12" t="str">
        <f t="shared" si="16"/>
        <v>100+</v>
      </c>
      <c r="F1036" s="13">
        <v>90210</v>
      </c>
      <c r="G1036" s="11">
        <v>1</v>
      </c>
      <c r="H1036" s="11">
        <v>2.6</v>
      </c>
      <c r="I1036" s="11" t="s">
        <v>33</v>
      </c>
      <c r="J1036" s="11">
        <v>0</v>
      </c>
      <c r="K1036" s="11" t="s">
        <v>34</v>
      </c>
      <c r="L1036" s="11" t="s">
        <v>34</v>
      </c>
      <c r="M1036" s="11" t="s">
        <v>34</v>
      </c>
      <c r="N1036" s="11" t="s">
        <v>35</v>
      </c>
      <c r="O1036" s="11" t="s">
        <v>34</v>
      </c>
    </row>
    <row r="1037" spans="1:15" x14ac:dyDescent="0.3">
      <c r="A1037" s="11">
        <v>2998</v>
      </c>
      <c r="B1037" s="11">
        <v>57</v>
      </c>
      <c r="C1037" s="11">
        <v>33</v>
      </c>
      <c r="D1037" s="11">
        <v>80</v>
      </c>
      <c r="E1037" s="12" t="str">
        <f t="shared" si="16"/>
        <v>51-100</v>
      </c>
      <c r="F1037" s="13">
        <v>95053</v>
      </c>
      <c r="G1037" s="11">
        <v>4</v>
      </c>
      <c r="H1037" s="11">
        <v>1.6</v>
      </c>
      <c r="I1037" s="11" t="s">
        <v>37</v>
      </c>
      <c r="J1037" s="11">
        <v>0</v>
      </c>
      <c r="K1037" s="11" t="s">
        <v>34</v>
      </c>
      <c r="L1037" s="11" t="s">
        <v>34</v>
      </c>
      <c r="M1037" s="11" t="s">
        <v>34</v>
      </c>
      <c r="N1037" s="11" t="s">
        <v>34</v>
      </c>
      <c r="O1037" s="11" t="s">
        <v>34</v>
      </c>
    </row>
    <row r="1038" spans="1:15" x14ac:dyDescent="0.3">
      <c r="A1038" s="11">
        <v>3018</v>
      </c>
      <c r="B1038" s="11">
        <v>57</v>
      </c>
      <c r="C1038" s="11">
        <v>32</v>
      </c>
      <c r="D1038" s="11">
        <v>68</v>
      </c>
      <c r="E1038" s="12" t="str">
        <f t="shared" si="16"/>
        <v>51-100</v>
      </c>
      <c r="F1038" s="13">
        <v>90041</v>
      </c>
      <c r="G1038" s="11">
        <v>2</v>
      </c>
      <c r="H1038" s="11">
        <v>3.7</v>
      </c>
      <c r="I1038" s="11" t="s">
        <v>33</v>
      </c>
      <c r="J1038" s="11">
        <v>184</v>
      </c>
      <c r="K1038" s="11" t="s">
        <v>34</v>
      </c>
      <c r="L1038" s="11" t="s">
        <v>34</v>
      </c>
      <c r="M1038" s="11" t="s">
        <v>34</v>
      </c>
      <c r="N1038" s="11" t="s">
        <v>34</v>
      </c>
      <c r="O1038" s="11" t="s">
        <v>34</v>
      </c>
    </row>
    <row r="1039" spans="1:15" x14ac:dyDescent="0.3">
      <c r="A1039" s="11">
        <v>3048</v>
      </c>
      <c r="B1039" s="11">
        <v>57</v>
      </c>
      <c r="C1039" s="11">
        <v>33</v>
      </c>
      <c r="D1039" s="11">
        <v>149</v>
      </c>
      <c r="E1039" s="12" t="str">
        <f t="shared" si="16"/>
        <v>100+</v>
      </c>
      <c r="F1039" s="13">
        <v>95060</v>
      </c>
      <c r="G1039" s="11">
        <v>1</v>
      </c>
      <c r="H1039" s="11">
        <v>4.7</v>
      </c>
      <c r="I1039" s="11" t="s">
        <v>33</v>
      </c>
      <c r="J1039" s="11">
        <v>0</v>
      </c>
      <c r="K1039" s="11" t="s">
        <v>34</v>
      </c>
      <c r="L1039" s="11" t="s">
        <v>35</v>
      </c>
      <c r="M1039" s="11" t="s">
        <v>34</v>
      </c>
      <c r="N1039" s="11" t="s">
        <v>34</v>
      </c>
      <c r="O1039" s="11" t="s">
        <v>34</v>
      </c>
    </row>
    <row r="1040" spans="1:15" x14ac:dyDescent="0.3">
      <c r="A1040" s="11">
        <v>3088</v>
      </c>
      <c r="B1040" s="11">
        <v>57</v>
      </c>
      <c r="C1040" s="11">
        <v>33</v>
      </c>
      <c r="D1040" s="11">
        <v>15</v>
      </c>
      <c r="E1040" s="12" t="str">
        <f t="shared" si="16"/>
        <v>0-50</v>
      </c>
      <c r="F1040" s="13">
        <v>94303</v>
      </c>
      <c r="G1040" s="11">
        <v>2</v>
      </c>
      <c r="H1040" s="11">
        <v>0.3</v>
      </c>
      <c r="I1040" s="11" t="s">
        <v>33</v>
      </c>
      <c r="J1040" s="11">
        <v>0</v>
      </c>
      <c r="K1040" s="11" t="s">
        <v>34</v>
      </c>
      <c r="L1040" s="11" t="s">
        <v>34</v>
      </c>
      <c r="M1040" s="11" t="s">
        <v>34</v>
      </c>
      <c r="N1040" s="11" t="s">
        <v>35</v>
      </c>
      <c r="O1040" s="11" t="s">
        <v>34</v>
      </c>
    </row>
    <row r="1041" spans="1:15" x14ac:dyDescent="0.3">
      <c r="A1041" s="11">
        <v>3127</v>
      </c>
      <c r="B1041" s="11">
        <v>57</v>
      </c>
      <c r="C1041" s="11">
        <v>32</v>
      </c>
      <c r="D1041" s="11">
        <v>74</v>
      </c>
      <c r="E1041" s="12" t="str">
        <f t="shared" si="16"/>
        <v>51-100</v>
      </c>
      <c r="F1041" s="13">
        <v>92780</v>
      </c>
      <c r="G1041" s="11">
        <v>4</v>
      </c>
      <c r="H1041" s="11">
        <v>0.7</v>
      </c>
      <c r="I1041" s="11" t="s">
        <v>33</v>
      </c>
      <c r="J1041" s="11">
        <v>0</v>
      </c>
      <c r="K1041" s="11" t="s">
        <v>34</v>
      </c>
      <c r="L1041" s="11" t="s">
        <v>34</v>
      </c>
      <c r="M1041" s="11" t="s">
        <v>34</v>
      </c>
      <c r="N1041" s="11" t="s">
        <v>34</v>
      </c>
      <c r="O1041" s="11" t="s">
        <v>35</v>
      </c>
    </row>
    <row r="1042" spans="1:15" x14ac:dyDescent="0.3">
      <c r="A1042" s="11">
        <v>3142</v>
      </c>
      <c r="B1042" s="11">
        <v>57</v>
      </c>
      <c r="C1042" s="11">
        <v>31</v>
      </c>
      <c r="D1042" s="11">
        <v>131</v>
      </c>
      <c r="E1042" s="12" t="str">
        <f t="shared" si="16"/>
        <v>100+</v>
      </c>
      <c r="F1042" s="13">
        <v>90405</v>
      </c>
      <c r="G1042" s="11">
        <v>3</v>
      </c>
      <c r="H1042" s="11">
        <v>0.6</v>
      </c>
      <c r="I1042" s="11" t="s">
        <v>33</v>
      </c>
      <c r="J1042" s="11">
        <v>0</v>
      </c>
      <c r="K1042" s="11" t="s">
        <v>35</v>
      </c>
      <c r="L1042" s="11" t="s">
        <v>34</v>
      </c>
      <c r="M1042" s="11" t="s">
        <v>34</v>
      </c>
      <c r="N1042" s="11" t="s">
        <v>35</v>
      </c>
      <c r="O1042" s="11" t="s">
        <v>34</v>
      </c>
    </row>
    <row r="1043" spans="1:15" x14ac:dyDescent="0.3">
      <c r="A1043" s="11">
        <v>3160</v>
      </c>
      <c r="B1043" s="11">
        <v>57</v>
      </c>
      <c r="C1043" s="11">
        <v>33</v>
      </c>
      <c r="D1043" s="11">
        <v>62</v>
      </c>
      <c r="E1043" s="12" t="str">
        <f t="shared" si="16"/>
        <v>51-100</v>
      </c>
      <c r="F1043" s="13">
        <v>92831</v>
      </c>
      <c r="G1043" s="11">
        <v>3</v>
      </c>
      <c r="H1043" s="11">
        <v>2.67</v>
      </c>
      <c r="I1043" s="11" t="s">
        <v>33</v>
      </c>
      <c r="J1043" s="11">
        <v>240</v>
      </c>
      <c r="K1043" s="11" t="s">
        <v>34</v>
      </c>
      <c r="L1043" s="11" t="s">
        <v>34</v>
      </c>
      <c r="M1043" s="11" t="s">
        <v>34</v>
      </c>
      <c r="N1043" s="11" t="s">
        <v>34</v>
      </c>
      <c r="O1043" s="11" t="s">
        <v>34</v>
      </c>
    </row>
    <row r="1044" spans="1:15" x14ac:dyDescent="0.3">
      <c r="A1044" s="11">
        <v>3267</v>
      </c>
      <c r="B1044" s="11">
        <v>57</v>
      </c>
      <c r="C1044" s="11">
        <v>31</v>
      </c>
      <c r="D1044" s="11">
        <v>39</v>
      </c>
      <c r="E1044" s="12" t="str">
        <f t="shared" si="16"/>
        <v>0-50</v>
      </c>
      <c r="F1044" s="13">
        <v>92821</v>
      </c>
      <c r="G1044" s="11">
        <v>1</v>
      </c>
      <c r="H1044" s="11">
        <v>2.2000000000000002</v>
      </c>
      <c r="I1044" s="11" t="s">
        <v>36</v>
      </c>
      <c r="J1044" s="11">
        <v>0</v>
      </c>
      <c r="K1044" s="11" t="s">
        <v>34</v>
      </c>
      <c r="L1044" s="11" t="s">
        <v>34</v>
      </c>
      <c r="M1044" s="11" t="s">
        <v>34</v>
      </c>
      <c r="N1044" s="11" t="s">
        <v>35</v>
      </c>
      <c r="O1044" s="11" t="s">
        <v>35</v>
      </c>
    </row>
    <row r="1045" spans="1:15" x14ac:dyDescent="0.3">
      <c r="A1045" s="11">
        <v>3298</v>
      </c>
      <c r="B1045" s="11">
        <v>57</v>
      </c>
      <c r="C1045" s="11">
        <v>32</v>
      </c>
      <c r="D1045" s="11">
        <v>23</v>
      </c>
      <c r="E1045" s="12" t="str">
        <f t="shared" si="16"/>
        <v>0-50</v>
      </c>
      <c r="F1045" s="13">
        <v>93407</v>
      </c>
      <c r="G1045" s="11">
        <v>1</v>
      </c>
      <c r="H1045" s="11">
        <v>0.3</v>
      </c>
      <c r="I1045" s="11" t="s">
        <v>36</v>
      </c>
      <c r="J1045" s="11">
        <v>0</v>
      </c>
      <c r="K1045" s="11" t="s">
        <v>34</v>
      </c>
      <c r="L1045" s="11" t="s">
        <v>34</v>
      </c>
      <c r="M1045" s="11" t="s">
        <v>34</v>
      </c>
      <c r="N1045" s="11" t="s">
        <v>35</v>
      </c>
      <c r="O1045" s="11" t="s">
        <v>35</v>
      </c>
    </row>
    <row r="1046" spans="1:15" x14ac:dyDescent="0.3">
      <c r="A1046" s="11">
        <v>3325</v>
      </c>
      <c r="B1046" s="11">
        <v>57</v>
      </c>
      <c r="C1046" s="11">
        <v>31</v>
      </c>
      <c r="D1046" s="11">
        <v>41</v>
      </c>
      <c r="E1046" s="12" t="str">
        <f t="shared" si="16"/>
        <v>0-50</v>
      </c>
      <c r="F1046" s="13">
        <v>91401</v>
      </c>
      <c r="G1046" s="11">
        <v>1</v>
      </c>
      <c r="H1046" s="11">
        <v>1.4</v>
      </c>
      <c r="I1046" s="11" t="s">
        <v>33</v>
      </c>
      <c r="J1046" s="11">
        <v>0</v>
      </c>
      <c r="K1046" s="11" t="s">
        <v>34</v>
      </c>
      <c r="L1046" s="11" t="s">
        <v>35</v>
      </c>
      <c r="M1046" s="11" t="s">
        <v>34</v>
      </c>
      <c r="N1046" s="11" t="s">
        <v>35</v>
      </c>
      <c r="O1046" s="11" t="s">
        <v>34</v>
      </c>
    </row>
    <row r="1047" spans="1:15" x14ac:dyDescent="0.3">
      <c r="A1047" s="11">
        <v>3375</v>
      </c>
      <c r="B1047" s="11">
        <v>57</v>
      </c>
      <c r="C1047" s="11">
        <v>31</v>
      </c>
      <c r="D1047" s="11">
        <v>61</v>
      </c>
      <c r="E1047" s="12" t="str">
        <f t="shared" si="16"/>
        <v>51-100</v>
      </c>
      <c r="F1047" s="13">
        <v>91360</v>
      </c>
      <c r="G1047" s="11">
        <v>1</v>
      </c>
      <c r="H1047" s="11">
        <v>2.2000000000000002</v>
      </c>
      <c r="I1047" s="11" t="s">
        <v>36</v>
      </c>
      <c r="J1047" s="11">
        <v>0</v>
      </c>
      <c r="K1047" s="11" t="s">
        <v>34</v>
      </c>
      <c r="L1047" s="11" t="s">
        <v>34</v>
      </c>
      <c r="M1047" s="11" t="s">
        <v>34</v>
      </c>
      <c r="N1047" s="11" t="s">
        <v>34</v>
      </c>
      <c r="O1047" s="11" t="s">
        <v>34</v>
      </c>
    </row>
    <row r="1048" spans="1:15" x14ac:dyDescent="0.3">
      <c r="A1048" s="11">
        <v>3419</v>
      </c>
      <c r="B1048" s="11">
        <v>57</v>
      </c>
      <c r="C1048" s="11">
        <v>31</v>
      </c>
      <c r="D1048" s="11">
        <v>40</v>
      </c>
      <c r="E1048" s="12" t="str">
        <f t="shared" si="16"/>
        <v>0-50</v>
      </c>
      <c r="F1048" s="13">
        <v>91775</v>
      </c>
      <c r="G1048" s="11">
        <v>3</v>
      </c>
      <c r="H1048" s="11">
        <v>1.4</v>
      </c>
      <c r="I1048" s="11" t="s">
        <v>36</v>
      </c>
      <c r="J1048" s="11">
        <v>0</v>
      </c>
      <c r="K1048" s="11" t="s">
        <v>34</v>
      </c>
      <c r="L1048" s="11" t="s">
        <v>34</v>
      </c>
      <c r="M1048" s="11" t="s">
        <v>35</v>
      </c>
      <c r="N1048" s="11" t="s">
        <v>35</v>
      </c>
      <c r="O1048" s="11" t="s">
        <v>35</v>
      </c>
    </row>
    <row r="1049" spans="1:15" x14ac:dyDescent="0.3">
      <c r="A1049" s="11">
        <v>3438</v>
      </c>
      <c r="B1049" s="11">
        <v>57</v>
      </c>
      <c r="C1049" s="11">
        <v>31</v>
      </c>
      <c r="D1049" s="11">
        <v>39</v>
      </c>
      <c r="E1049" s="12" t="str">
        <f t="shared" si="16"/>
        <v>0-50</v>
      </c>
      <c r="F1049" s="13">
        <v>94304</v>
      </c>
      <c r="G1049" s="11">
        <v>4</v>
      </c>
      <c r="H1049" s="11">
        <v>0.7</v>
      </c>
      <c r="I1049" s="11" t="s">
        <v>37</v>
      </c>
      <c r="J1049" s="11">
        <v>0</v>
      </c>
      <c r="K1049" s="11" t="s">
        <v>34</v>
      </c>
      <c r="L1049" s="11" t="s">
        <v>35</v>
      </c>
      <c r="M1049" s="11" t="s">
        <v>34</v>
      </c>
      <c r="N1049" s="11" t="s">
        <v>35</v>
      </c>
      <c r="O1049" s="11" t="s">
        <v>34</v>
      </c>
    </row>
    <row r="1050" spans="1:15" x14ac:dyDescent="0.3">
      <c r="A1050" s="11">
        <v>3450</v>
      </c>
      <c r="B1050" s="11">
        <v>57</v>
      </c>
      <c r="C1050" s="11">
        <v>32</v>
      </c>
      <c r="D1050" s="11">
        <v>135</v>
      </c>
      <c r="E1050" s="12" t="str">
        <f t="shared" si="16"/>
        <v>100+</v>
      </c>
      <c r="F1050" s="13">
        <v>90095</v>
      </c>
      <c r="G1050" s="11">
        <v>3</v>
      </c>
      <c r="H1050" s="11">
        <v>4.8</v>
      </c>
      <c r="I1050" s="11" t="s">
        <v>37</v>
      </c>
      <c r="J1050" s="11">
        <v>0</v>
      </c>
      <c r="K1050" s="11" t="s">
        <v>35</v>
      </c>
      <c r="L1050" s="11" t="s">
        <v>35</v>
      </c>
      <c r="M1050" s="11" t="s">
        <v>35</v>
      </c>
      <c r="N1050" s="11" t="s">
        <v>35</v>
      </c>
      <c r="O1050" s="11" t="s">
        <v>34</v>
      </c>
    </row>
    <row r="1051" spans="1:15" x14ac:dyDescent="0.3">
      <c r="A1051" s="11">
        <v>3462</v>
      </c>
      <c r="B1051" s="11">
        <v>57</v>
      </c>
      <c r="C1051" s="11">
        <v>27</v>
      </c>
      <c r="D1051" s="11">
        <v>64</v>
      </c>
      <c r="E1051" s="12" t="str">
        <f t="shared" si="16"/>
        <v>51-100</v>
      </c>
      <c r="F1051" s="13">
        <v>92007</v>
      </c>
      <c r="G1051" s="11">
        <v>3</v>
      </c>
      <c r="H1051" s="11">
        <v>2</v>
      </c>
      <c r="I1051" s="11" t="s">
        <v>36</v>
      </c>
      <c r="J1051" s="11">
        <v>142</v>
      </c>
      <c r="K1051" s="11" t="s">
        <v>34</v>
      </c>
      <c r="L1051" s="11" t="s">
        <v>34</v>
      </c>
      <c r="M1051" s="11" t="s">
        <v>34</v>
      </c>
      <c r="N1051" s="11" t="s">
        <v>35</v>
      </c>
      <c r="O1051" s="11" t="s">
        <v>34</v>
      </c>
    </row>
    <row r="1052" spans="1:15" x14ac:dyDescent="0.3">
      <c r="A1052" s="11">
        <v>3471</v>
      </c>
      <c r="B1052" s="11">
        <v>57</v>
      </c>
      <c r="C1052" s="11">
        <v>31</v>
      </c>
      <c r="D1052" s="11">
        <v>175</v>
      </c>
      <c r="E1052" s="12" t="str">
        <f t="shared" si="16"/>
        <v>100+</v>
      </c>
      <c r="F1052" s="13">
        <v>90503</v>
      </c>
      <c r="G1052" s="11">
        <v>2</v>
      </c>
      <c r="H1052" s="11">
        <v>0.5</v>
      </c>
      <c r="I1052" s="11" t="s">
        <v>33</v>
      </c>
      <c r="J1052" s="11">
        <v>429</v>
      </c>
      <c r="K1052" s="11" t="s">
        <v>34</v>
      </c>
      <c r="L1052" s="11" t="s">
        <v>34</v>
      </c>
      <c r="M1052" s="11" t="s">
        <v>34</v>
      </c>
      <c r="N1052" s="11" t="s">
        <v>35</v>
      </c>
      <c r="O1052" s="11" t="s">
        <v>35</v>
      </c>
    </row>
    <row r="1053" spans="1:15" x14ac:dyDescent="0.3">
      <c r="A1053" s="11">
        <v>3483</v>
      </c>
      <c r="B1053" s="11">
        <v>57</v>
      </c>
      <c r="C1053" s="11">
        <v>33</v>
      </c>
      <c r="D1053" s="11">
        <v>91</v>
      </c>
      <c r="E1053" s="12" t="str">
        <f t="shared" si="16"/>
        <v>51-100</v>
      </c>
      <c r="F1053" s="13">
        <v>95133</v>
      </c>
      <c r="G1053" s="11">
        <v>1</v>
      </c>
      <c r="H1053" s="11">
        <v>4.3</v>
      </c>
      <c r="I1053" s="11" t="s">
        <v>33</v>
      </c>
      <c r="J1053" s="11">
        <v>81</v>
      </c>
      <c r="K1053" s="11" t="s">
        <v>34</v>
      </c>
      <c r="L1053" s="11" t="s">
        <v>35</v>
      </c>
      <c r="M1053" s="11" t="s">
        <v>34</v>
      </c>
      <c r="N1053" s="11" t="s">
        <v>34</v>
      </c>
      <c r="O1053" s="11" t="s">
        <v>34</v>
      </c>
    </row>
    <row r="1054" spans="1:15" x14ac:dyDescent="0.3">
      <c r="A1054" s="11">
        <v>3534</v>
      </c>
      <c r="B1054" s="11">
        <v>57</v>
      </c>
      <c r="C1054" s="11">
        <v>32</v>
      </c>
      <c r="D1054" s="11">
        <v>50</v>
      </c>
      <c r="E1054" s="12" t="str">
        <f t="shared" si="16"/>
        <v>0-50</v>
      </c>
      <c r="F1054" s="13">
        <v>94545</v>
      </c>
      <c r="G1054" s="11">
        <v>4</v>
      </c>
      <c r="H1054" s="11">
        <v>2.1</v>
      </c>
      <c r="I1054" s="11" t="s">
        <v>33</v>
      </c>
      <c r="J1054" s="11">
        <v>211</v>
      </c>
      <c r="K1054" s="11" t="s">
        <v>34</v>
      </c>
      <c r="L1054" s="11" t="s">
        <v>34</v>
      </c>
      <c r="M1054" s="11" t="s">
        <v>34</v>
      </c>
      <c r="N1054" s="11" t="s">
        <v>34</v>
      </c>
      <c r="O1054" s="11" t="s">
        <v>34</v>
      </c>
    </row>
    <row r="1055" spans="1:15" x14ac:dyDescent="0.3">
      <c r="A1055" s="11">
        <v>3567</v>
      </c>
      <c r="B1055" s="11">
        <v>57</v>
      </c>
      <c r="C1055" s="11">
        <v>33</v>
      </c>
      <c r="D1055" s="11">
        <v>80</v>
      </c>
      <c r="E1055" s="12" t="str">
        <f t="shared" si="16"/>
        <v>51-100</v>
      </c>
      <c r="F1055" s="13">
        <v>92064</v>
      </c>
      <c r="G1055" s="11">
        <v>2</v>
      </c>
      <c r="H1055" s="11">
        <v>2.8</v>
      </c>
      <c r="I1055" s="11" t="s">
        <v>33</v>
      </c>
      <c r="J1055" s="11">
        <v>0</v>
      </c>
      <c r="K1055" s="11" t="s">
        <v>34</v>
      </c>
      <c r="L1055" s="11" t="s">
        <v>34</v>
      </c>
      <c r="M1055" s="11" t="s">
        <v>34</v>
      </c>
      <c r="N1055" s="11" t="s">
        <v>35</v>
      </c>
      <c r="O1055" s="11" t="s">
        <v>35</v>
      </c>
    </row>
    <row r="1056" spans="1:15" x14ac:dyDescent="0.3">
      <c r="A1056" s="11">
        <v>3644</v>
      </c>
      <c r="B1056" s="11">
        <v>57</v>
      </c>
      <c r="C1056" s="11">
        <v>32</v>
      </c>
      <c r="D1056" s="11">
        <v>80</v>
      </c>
      <c r="E1056" s="12" t="str">
        <f t="shared" si="16"/>
        <v>51-100</v>
      </c>
      <c r="F1056" s="13">
        <v>92606</v>
      </c>
      <c r="G1056" s="11">
        <v>3</v>
      </c>
      <c r="H1056" s="11">
        <v>1.6</v>
      </c>
      <c r="I1056" s="11" t="s">
        <v>36</v>
      </c>
      <c r="J1056" s="11">
        <v>144</v>
      </c>
      <c r="K1056" s="11" t="s">
        <v>34</v>
      </c>
      <c r="L1056" s="11" t="s">
        <v>34</v>
      </c>
      <c r="M1056" s="11" t="s">
        <v>34</v>
      </c>
      <c r="N1056" s="11" t="s">
        <v>35</v>
      </c>
      <c r="O1056" s="11" t="s">
        <v>35</v>
      </c>
    </row>
    <row r="1057" spans="1:15" x14ac:dyDescent="0.3">
      <c r="A1057" s="11">
        <v>3685</v>
      </c>
      <c r="B1057" s="11">
        <v>57</v>
      </c>
      <c r="C1057" s="11">
        <v>31</v>
      </c>
      <c r="D1057" s="11">
        <v>51</v>
      </c>
      <c r="E1057" s="12" t="str">
        <f t="shared" si="16"/>
        <v>51-100</v>
      </c>
      <c r="F1057" s="13">
        <v>92093</v>
      </c>
      <c r="G1057" s="11">
        <v>4</v>
      </c>
      <c r="H1057" s="11">
        <v>1.7</v>
      </c>
      <c r="I1057" s="11" t="s">
        <v>37</v>
      </c>
      <c r="J1057" s="11">
        <v>103</v>
      </c>
      <c r="K1057" s="11" t="s">
        <v>34</v>
      </c>
      <c r="L1057" s="11" t="s">
        <v>34</v>
      </c>
      <c r="M1057" s="11" t="s">
        <v>34</v>
      </c>
      <c r="N1057" s="11" t="s">
        <v>35</v>
      </c>
      <c r="O1057" s="11" t="s">
        <v>34</v>
      </c>
    </row>
    <row r="1058" spans="1:15" x14ac:dyDescent="0.3">
      <c r="A1058" s="11">
        <v>3693</v>
      </c>
      <c r="B1058" s="11">
        <v>57</v>
      </c>
      <c r="C1058" s="11">
        <v>33</v>
      </c>
      <c r="D1058" s="11">
        <v>64</v>
      </c>
      <c r="E1058" s="12" t="str">
        <f t="shared" si="16"/>
        <v>51-100</v>
      </c>
      <c r="F1058" s="13">
        <v>94132</v>
      </c>
      <c r="G1058" s="11">
        <v>4</v>
      </c>
      <c r="H1058" s="11">
        <v>2.2000000000000002</v>
      </c>
      <c r="I1058" s="11" t="s">
        <v>33</v>
      </c>
      <c r="J1058" s="11">
        <v>0</v>
      </c>
      <c r="K1058" s="11" t="s">
        <v>34</v>
      </c>
      <c r="L1058" s="11" t="s">
        <v>34</v>
      </c>
      <c r="M1058" s="11" t="s">
        <v>34</v>
      </c>
      <c r="N1058" s="11" t="s">
        <v>35</v>
      </c>
      <c r="O1058" s="11" t="s">
        <v>34</v>
      </c>
    </row>
    <row r="1059" spans="1:15" x14ac:dyDescent="0.3">
      <c r="A1059" s="11">
        <v>3751</v>
      </c>
      <c r="B1059" s="11">
        <v>57</v>
      </c>
      <c r="C1059" s="11">
        <v>32</v>
      </c>
      <c r="D1059" s="11">
        <v>52</v>
      </c>
      <c r="E1059" s="12" t="str">
        <f t="shared" si="16"/>
        <v>51-100</v>
      </c>
      <c r="F1059" s="13">
        <v>90266</v>
      </c>
      <c r="G1059" s="11">
        <v>3</v>
      </c>
      <c r="H1059" s="11">
        <v>0.5</v>
      </c>
      <c r="I1059" s="11" t="s">
        <v>37</v>
      </c>
      <c r="J1059" s="11">
        <v>0</v>
      </c>
      <c r="K1059" s="11" t="s">
        <v>34</v>
      </c>
      <c r="L1059" s="11" t="s">
        <v>34</v>
      </c>
      <c r="M1059" s="11" t="s">
        <v>34</v>
      </c>
      <c r="N1059" s="11" t="s">
        <v>35</v>
      </c>
      <c r="O1059" s="11" t="s">
        <v>34</v>
      </c>
    </row>
    <row r="1060" spans="1:15" x14ac:dyDescent="0.3">
      <c r="A1060" s="11">
        <v>3820</v>
      </c>
      <c r="B1060" s="11">
        <v>57</v>
      </c>
      <c r="C1060" s="11">
        <v>27</v>
      </c>
      <c r="D1060" s="11">
        <v>50</v>
      </c>
      <c r="E1060" s="12" t="str">
        <f t="shared" si="16"/>
        <v>0-50</v>
      </c>
      <c r="F1060" s="13">
        <v>93950</v>
      </c>
      <c r="G1060" s="11">
        <v>4</v>
      </c>
      <c r="H1060" s="11">
        <v>2</v>
      </c>
      <c r="I1060" s="11" t="s">
        <v>36</v>
      </c>
      <c r="J1060" s="11">
        <v>0</v>
      </c>
      <c r="K1060" s="11" t="s">
        <v>34</v>
      </c>
      <c r="L1060" s="11" t="s">
        <v>34</v>
      </c>
      <c r="M1060" s="11" t="s">
        <v>34</v>
      </c>
      <c r="N1060" s="11" t="s">
        <v>35</v>
      </c>
      <c r="O1060" s="11" t="s">
        <v>34</v>
      </c>
    </row>
    <row r="1061" spans="1:15" x14ac:dyDescent="0.3">
      <c r="A1061" s="11">
        <v>3849</v>
      </c>
      <c r="B1061" s="11">
        <v>57</v>
      </c>
      <c r="C1061" s="11">
        <v>32</v>
      </c>
      <c r="D1061" s="11">
        <v>84</v>
      </c>
      <c r="E1061" s="12" t="str">
        <f t="shared" si="16"/>
        <v>51-100</v>
      </c>
      <c r="F1061" s="13">
        <v>93106</v>
      </c>
      <c r="G1061" s="11">
        <v>4</v>
      </c>
      <c r="H1061" s="11">
        <v>1.3</v>
      </c>
      <c r="I1061" s="11" t="s">
        <v>36</v>
      </c>
      <c r="J1061" s="11">
        <v>0</v>
      </c>
      <c r="K1061" s="11" t="s">
        <v>34</v>
      </c>
      <c r="L1061" s="11" t="s">
        <v>34</v>
      </c>
      <c r="M1061" s="11" t="s">
        <v>34</v>
      </c>
      <c r="N1061" s="11" t="s">
        <v>34</v>
      </c>
      <c r="O1061" s="11" t="s">
        <v>35</v>
      </c>
    </row>
    <row r="1062" spans="1:15" x14ac:dyDescent="0.3">
      <c r="A1062" s="11">
        <v>3929</v>
      </c>
      <c r="B1062" s="11">
        <v>57</v>
      </c>
      <c r="C1062" s="11">
        <v>33</v>
      </c>
      <c r="D1062" s="11">
        <v>61</v>
      </c>
      <c r="E1062" s="12" t="str">
        <f t="shared" si="16"/>
        <v>51-100</v>
      </c>
      <c r="F1062" s="13">
        <v>92115</v>
      </c>
      <c r="G1062" s="11">
        <v>3</v>
      </c>
      <c r="H1062" s="11">
        <v>2.67</v>
      </c>
      <c r="I1062" s="11" t="s">
        <v>33</v>
      </c>
      <c r="J1062" s="11">
        <v>0</v>
      </c>
      <c r="K1062" s="11" t="s">
        <v>34</v>
      </c>
      <c r="L1062" s="11" t="s">
        <v>34</v>
      </c>
      <c r="M1062" s="11" t="s">
        <v>34</v>
      </c>
      <c r="N1062" s="11" t="s">
        <v>35</v>
      </c>
      <c r="O1062" s="11" t="s">
        <v>34</v>
      </c>
    </row>
    <row r="1063" spans="1:15" x14ac:dyDescent="0.3">
      <c r="A1063" s="11">
        <v>3942</v>
      </c>
      <c r="B1063" s="11">
        <v>57</v>
      </c>
      <c r="C1063" s="11">
        <v>33</v>
      </c>
      <c r="D1063" s="11">
        <v>79</v>
      </c>
      <c r="E1063" s="12" t="str">
        <f t="shared" si="16"/>
        <v>51-100</v>
      </c>
      <c r="F1063" s="13">
        <v>94588</v>
      </c>
      <c r="G1063" s="11">
        <v>1</v>
      </c>
      <c r="H1063" s="11">
        <v>2.7</v>
      </c>
      <c r="I1063" s="11" t="s">
        <v>37</v>
      </c>
      <c r="J1063" s="11">
        <v>294</v>
      </c>
      <c r="K1063" s="11" t="s">
        <v>34</v>
      </c>
      <c r="L1063" s="11" t="s">
        <v>34</v>
      </c>
      <c r="M1063" s="11" t="s">
        <v>34</v>
      </c>
      <c r="N1063" s="11" t="s">
        <v>35</v>
      </c>
      <c r="O1063" s="11" t="s">
        <v>35</v>
      </c>
    </row>
    <row r="1064" spans="1:15" x14ac:dyDescent="0.3">
      <c r="A1064" s="11">
        <v>3991</v>
      </c>
      <c r="B1064" s="11">
        <v>57</v>
      </c>
      <c r="C1064" s="11">
        <v>32</v>
      </c>
      <c r="D1064" s="11">
        <v>59</v>
      </c>
      <c r="E1064" s="12" t="str">
        <f t="shared" si="16"/>
        <v>51-100</v>
      </c>
      <c r="F1064" s="13">
        <v>95014</v>
      </c>
      <c r="G1064" s="11">
        <v>2</v>
      </c>
      <c r="H1064" s="11">
        <v>3.7</v>
      </c>
      <c r="I1064" s="11" t="s">
        <v>33</v>
      </c>
      <c r="J1064" s="11">
        <v>134</v>
      </c>
      <c r="K1064" s="11" t="s">
        <v>34</v>
      </c>
      <c r="L1064" s="11" t="s">
        <v>34</v>
      </c>
      <c r="M1064" s="11" t="s">
        <v>34</v>
      </c>
      <c r="N1064" s="11" t="s">
        <v>35</v>
      </c>
      <c r="O1064" s="11" t="s">
        <v>34</v>
      </c>
    </row>
    <row r="1065" spans="1:15" x14ac:dyDescent="0.3">
      <c r="A1065" s="11">
        <v>4041</v>
      </c>
      <c r="B1065" s="11">
        <v>57</v>
      </c>
      <c r="C1065" s="11">
        <v>32</v>
      </c>
      <c r="D1065" s="11">
        <v>44</v>
      </c>
      <c r="E1065" s="12" t="str">
        <f t="shared" si="16"/>
        <v>0-50</v>
      </c>
      <c r="F1065" s="13">
        <v>90266</v>
      </c>
      <c r="G1065" s="11">
        <v>2</v>
      </c>
      <c r="H1065" s="11">
        <v>1.9</v>
      </c>
      <c r="I1065" s="11" t="s">
        <v>37</v>
      </c>
      <c r="J1065" s="11">
        <v>157</v>
      </c>
      <c r="K1065" s="11" t="s">
        <v>34</v>
      </c>
      <c r="L1065" s="11" t="s">
        <v>34</v>
      </c>
      <c r="M1065" s="11" t="s">
        <v>34</v>
      </c>
      <c r="N1065" s="11" t="s">
        <v>34</v>
      </c>
      <c r="O1065" s="11" t="s">
        <v>34</v>
      </c>
    </row>
    <row r="1066" spans="1:15" x14ac:dyDescent="0.3">
      <c r="A1066" s="11">
        <v>4046</v>
      </c>
      <c r="B1066" s="11">
        <v>57</v>
      </c>
      <c r="C1066" s="11">
        <v>31</v>
      </c>
      <c r="D1066" s="11">
        <v>38</v>
      </c>
      <c r="E1066" s="12" t="str">
        <f t="shared" si="16"/>
        <v>0-50</v>
      </c>
      <c r="F1066" s="13">
        <v>94720</v>
      </c>
      <c r="G1066" s="11">
        <v>4</v>
      </c>
      <c r="H1066" s="11">
        <v>0.7</v>
      </c>
      <c r="I1066" s="11" t="s">
        <v>37</v>
      </c>
      <c r="J1066" s="11">
        <v>0</v>
      </c>
      <c r="K1066" s="11" t="s">
        <v>34</v>
      </c>
      <c r="L1066" s="11" t="s">
        <v>34</v>
      </c>
      <c r="M1066" s="11" t="s">
        <v>34</v>
      </c>
      <c r="N1066" s="11" t="s">
        <v>35</v>
      </c>
      <c r="O1066" s="11" t="s">
        <v>34</v>
      </c>
    </row>
    <row r="1067" spans="1:15" x14ac:dyDescent="0.3">
      <c r="A1067" s="11">
        <v>4058</v>
      </c>
      <c r="B1067" s="11">
        <v>57</v>
      </c>
      <c r="C1067" s="11">
        <v>32</v>
      </c>
      <c r="D1067" s="11">
        <v>38</v>
      </c>
      <c r="E1067" s="12" t="str">
        <f t="shared" si="16"/>
        <v>0-50</v>
      </c>
      <c r="F1067" s="13">
        <v>90740</v>
      </c>
      <c r="G1067" s="11">
        <v>2</v>
      </c>
      <c r="H1067" s="11">
        <v>2.1</v>
      </c>
      <c r="I1067" s="11" t="s">
        <v>36</v>
      </c>
      <c r="J1067" s="11">
        <v>0</v>
      </c>
      <c r="K1067" s="11" t="s">
        <v>34</v>
      </c>
      <c r="L1067" s="11" t="s">
        <v>34</v>
      </c>
      <c r="M1067" s="11" t="s">
        <v>34</v>
      </c>
      <c r="N1067" s="11" t="s">
        <v>34</v>
      </c>
      <c r="O1067" s="11" t="s">
        <v>34</v>
      </c>
    </row>
    <row r="1068" spans="1:15" x14ac:dyDescent="0.3">
      <c r="A1068" s="11">
        <v>4143</v>
      </c>
      <c r="B1068" s="11">
        <v>57</v>
      </c>
      <c r="C1068" s="11">
        <v>32</v>
      </c>
      <c r="D1068" s="11">
        <v>70</v>
      </c>
      <c r="E1068" s="12" t="str">
        <f t="shared" si="16"/>
        <v>51-100</v>
      </c>
      <c r="F1068" s="13">
        <v>90024</v>
      </c>
      <c r="G1068" s="11">
        <v>3</v>
      </c>
      <c r="H1068" s="11">
        <v>1.6</v>
      </c>
      <c r="I1068" s="11" t="s">
        <v>36</v>
      </c>
      <c r="J1068" s="11">
        <v>0</v>
      </c>
      <c r="K1068" s="11" t="s">
        <v>34</v>
      </c>
      <c r="L1068" s="11" t="s">
        <v>34</v>
      </c>
      <c r="M1068" s="11" t="s">
        <v>34</v>
      </c>
      <c r="N1068" s="11" t="s">
        <v>34</v>
      </c>
      <c r="O1068" s="11" t="s">
        <v>34</v>
      </c>
    </row>
    <row r="1069" spans="1:15" x14ac:dyDescent="0.3">
      <c r="A1069" s="11">
        <v>4225</v>
      </c>
      <c r="B1069" s="11">
        <v>57</v>
      </c>
      <c r="C1069" s="11">
        <v>27</v>
      </c>
      <c r="D1069" s="11">
        <v>39</v>
      </c>
      <c r="E1069" s="12" t="str">
        <f t="shared" si="16"/>
        <v>0-50</v>
      </c>
      <c r="F1069" s="13">
        <v>95929</v>
      </c>
      <c r="G1069" s="11">
        <v>3</v>
      </c>
      <c r="H1069" s="11">
        <v>1</v>
      </c>
      <c r="I1069" s="11" t="s">
        <v>36</v>
      </c>
      <c r="J1069" s="11">
        <v>0</v>
      </c>
      <c r="K1069" s="11" t="s">
        <v>34</v>
      </c>
      <c r="L1069" s="11" t="s">
        <v>35</v>
      </c>
      <c r="M1069" s="11" t="s">
        <v>34</v>
      </c>
      <c r="N1069" s="11" t="s">
        <v>34</v>
      </c>
      <c r="O1069" s="11" t="s">
        <v>35</v>
      </c>
    </row>
    <row r="1070" spans="1:15" x14ac:dyDescent="0.3">
      <c r="A1070" s="11">
        <v>4261</v>
      </c>
      <c r="B1070" s="11">
        <v>57</v>
      </c>
      <c r="C1070" s="11">
        <v>31</v>
      </c>
      <c r="D1070" s="11">
        <v>52</v>
      </c>
      <c r="E1070" s="12" t="str">
        <f t="shared" si="16"/>
        <v>51-100</v>
      </c>
      <c r="F1070" s="13">
        <v>94105</v>
      </c>
      <c r="G1070" s="11">
        <v>1</v>
      </c>
      <c r="H1070" s="11">
        <v>1.4</v>
      </c>
      <c r="I1070" s="11" t="s">
        <v>33</v>
      </c>
      <c r="J1070" s="11">
        <v>0</v>
      </c>
      <c r="K1070" s="11" t="s">
        <v>34</v>
      </c>
      <c r="L1070" s="11" t="s">
        <v>34</v>
      </c>
      <c r="M1070" s="11" t="s">
        <v>34</v>
      </c>
      <c r="N1070" s="11" t="s">
        <v>35</v>
      </c>
      <c r="O1070" s="11" t="s">
        <v>34</v>
      </c>
    </row>
    <row r="1071" spans="1:15" x14ac:dyDescent="0.3">
      <c r="A1071" s="11">
        <v>4265</v>
      </c>
      <c r="B1071" s="11">
        <v>57</v>
      </c>
      <c r="C1071" s="11">
        <v>31</v>
      </c>
      <c r="D1071" s="11">
        <v>40</v>
      </c>
      <c r="E1071" s="12" t="str">
        <f t="shared" si="16"/>
        <v>0-50</v>
      </c>
      <c r="F1071" s="13">
        <v>94304</v>
      </c>
      <c r="G1071" s="11">
        <v>2</v>
      </c>
      <c r="H1071" s="11">
        <v>0.3</v>
      </c>
      <c r="I1071" s="11" t="s">
        <v>33</v>
      </c>
      <c r="J1071" s="11">
        <v>0</v>
      </c>
      <c r="K1071" s="11" t="s">
        <v>34</v>
      </c>
      <c r="L1071" s="11" t="s">
        <v>35</v>
      </c>
      <c r="M1071" s="11" t="s">
        <v>35</v>
      </c>
      <c r="N1071" s="11" t="s">
        <v>35</v>
      </c>
      <c r="O1071" s="11" t="s">
        <v>35</v>
      </c>
    </row>
    <row r="1072" spans="1:15" x14ac:dyDescent="0.3">
      <c r="A1072" s="11">
        <v>4395</v>
      </c>
      <c r="B1072" s="11">
        <v>57</v>
      </c>
      <c r="C1072" s="11">
        <v>31</v>
      </c>
      <c r="D1072" s="11">
        <v>25</v>
      </c>
      <c r="E1072" s="12" t="str">
        <f t="shared" si="16"/>
        <v>0-50</v>
      </c>
      <c r="F1072" s="13">
        <v>94523</v>
      </c>
      <c r="G1072" s="11">
        <v>2</v>
      </c>
      <c r="H1072" s="11">
        <v>0.7</v>
      </c>
      <c r="I1072" s="11" t="s">
        <v>37</v>
      </c>
      <c r="J1072" s="11">
        <v>103</v>
      </c>
      <c r="K1072" s="11" t="s">
        <v>34</v>
      </c>
      <c r="L1072" s="11" t="s">
        <v>34</v>
      </c>
      <c r="M1072" s="11" t="s">
        <v>34</v>
      </c>
      <c r="N1072" s="11" t="s">
        <v>34</v>
      </c>
      <c r="O1072" s="11" t="s">
        <v>34</v>
      </c>
    </row>
    <row r="1073" spans="1:15" x14ac:dyDescent="0.3">
      <c r="A1073" s="11">
        <v>4423</v>
      </c>
      <c r="B1073" s="11">
        <v>57</v>
      </c>
      <c r="C1073" s="11">
        <v>31</v>
      </c>
      <c r="D1073" s="11">
        <v>164</v>
      </c>
      <c r="E1073" s="12" t="str">
        <f t="shared" si="16"/>
        <v>100+</v>
      </c>
      <c r="F1073" s="13">
        <v>94607</v>
      </c>
      <c r="G1073" s="11">
        <v>2</v>
      </c>
      <c r="H1073" s="11">
        <v>3.8</v>
      </c>
      <c r="I1073" s="11" t="s">
        <v>36</v>
      </c>
      <c r="J1073" s="11">
        <v>422</v>
      </c>
      <c r="K1073" s="11" t="s">
        <v>35</v>
      </c>
      <c r="L1073" s="11" t="s">
        <v>34</v>
      </c>
      <c r="M1073" s="11" t="s">
        <v>35</v>
      </c>
      <c r="N1073" s="11" t="s">
        <v>35</v>
      </c>
      <c r="O1073" s="11" t="s">
        <v>35</v>
      </c>
    </row>
    <row r="1074" spans="1:15" x14ac:dyDescent="0.3">
      <c r="A1074" s="11">
        <v>4503</v>
      </c>
      <c r="B1074" s="11">
        <v>57</v>
      </c>
      <c r="C1074" s="11">
        <v>32</v>
      </c>
      <c r="D1074" s="11">
        <v>80</v>
      </c>
      <c r="E1074" s="12" t="str">
        <f t="shared" si="16"/>
        <v>51-100</v>
      </c>
      <c r="F1074" s="13">
        <v>92647</v>
      </c>
      <c r="G1074" s="11">
        <v>2</v>
      </c>
      <c r="H1074" s="11">
        <v>0</v>
      </c>
      <c r="I1074" s="11" t="s">
        <v>36</v>
      </c>
      <c r="J1074" s="11">
        <v>0</v>
      </c>
      <c r="K1074" s="11" t="s">
        <v>34</v>
      </c>
      <c r="L1074" s="11" t="s">
        <v>34</v>
      </c>
      <c r="M1074" s="11" t="s">
        <v>34</v>
      </c>
      <c r="N1074" s="11" t="s">
        <v>34</v>
      </c>
      <c r="O1074" s="11" t="s">
        <v>34</v>
      </c>
    </row>
    <row r="1075" spans="1:15" x14ac:dyDescent="0.3">
      <c r="A1075" s="11">
        <v>4603</v>
      </c>
      <c r="B1075" s="11">
        <v>57</v>
      </c>
      <c r="C1075" s="11">
        <v>32</v>
      </c>
      <c r="D1075" s="11">
        <v>81</v>
      </c>
      <c r="E1075" s="12" t="str">
        <f t="shared" si="16"/>
        <v>51-100</v>
      </c>
      <c r="F1075" s="13">
        <v>94305</v>
      </c>
      <c r="G1075" s="11">
        <v>2</v>
      </c>
      <c r="H1075" s="11">
        <v>3.7</v>
      </c>
      <c r="I1075" s="11" t="s">
        <v>33</v>
      </c>
      <c r="J1075" s="11">
        <v>226</v>
      </c>
      <c r="K1075" s="11" t="s">
        <v>34</v>
      </c>
      <c r="L1075" s="11" t="s">
        <v>34</v>
      </c>
      <c r="M1075" s="11" t="s">
        <v>34</v>
      </c>
      <c r="N1075" s="11" t="s">
        <v>35</v>
      </c>
      <c r="O1075" s="11" t="s">
        <v>35</v>
      </c>
    </row>
    <row r="1076" spans="1:15" x14ac:dyDescent="0.3">
      <c r="A1076" s="11">
        <v>4622</v>
      </c>
      <c r="B1076" s="11">
        <v>57</v>
      </c>
      <c r="C1076" s="11">
        <v>32</v>
      </c>
      <c r="D1076" s="11">
        <v>60</v>
      </c>
      <c r="E1076" s="12" t="str">
        <f t="shared" si="16"/>
        <v>51-100</v>
      </c>
      <c r="F1076" s="13">
        <v>93407</v>
      </c>
      <c r="G1076" s="11">
        <v>3</v>
      </c>
      <c r="H1076" s="11">
        <v>1.7</v>
      </c>
      <c r="I1076" s="11" t="s">
        <v>33</v>
      </c>
      <c r="J1076" s="11">
        <v>0</v>
      </c>
      <c r="K1076" s="11" t="s">
        <v>34</v>
      </c>
      <c r="L1076" s="11" t="s">
        <v>35</v>
      </c>
      <c r="M1076" s="11" t="s">
        <v>35</v>
      </c>
      <c r="N1076" s="11" t="s">
        <v>35</v>
      </c>
      <c r="O1076" s="11" t="s">
        <v>35</v>
      </c>
    </row>
    <row r="1077" spans="1:15" x14ac:dyDescent="0.3">
      <c r="A1077" s="11">
        <v>4704</v>
      </c>
      <c r="B1077" s="11">
        <v>57</v>
      </c>
      <c r="C1077" s="11">
        <v>27</v>
      </c>
      <c r="D1077" s="11">
        <v>62</v>
      </c>
      <c r="E1077" s="12" t="str">
        <f t="shared" si="16"/>
        <v>51-100</v>
      </c>
      <c r="F1077" s="13">
        <v>94025</v>
      </c>
      <c r="G1077" s="11">
        <v>3</v>
      </c>
      <c r="H1077" s="11">
        <v>2</v>
      </c>
      <c r="I1077" s="11" t="s">
        <v>36</v>
      </c>
      <c r="J1077" s="11">
        <v>0</v>
      </c>
      <c r="K1077" s="11" t="s">
        <v>34</v>
      </c>
      <c r="L1077" s="11" t="s">
        <v>34</v>
      </c>
      <c r="M1077" s="11" t="s">
        <v>34</v>
      </c>
      <c r="N1077" s="11" t="s">
        <v>35</v>
      </c>
      <c r="O1077" s="11" t="s">
        <v>34</v>
      </c>
    </row>
    <row r="1078" spans="1:15" x14ac:dyDescent="0.3">
      <c r="A1078" s="11">
        <v>4755</v>
      </c>
      <c r="B1078" s="11">
        <v>57</v>
      </c>
      <c r="C1078" s="11">
        <v>33</v>
      </c>
      <c r="D1078" s="11">
        <v>93</v>
      </c>
      <c r="E1078" s="12" t="str">
        <f t="shared" si="16"/>
        <v>51-100</v>
      </c>
      <c r="F1078" s="13">
        <v>94025</v>
      </c>
      <c r="G1078" s="11">
        <v>2</v>
      </c>
      <c r="H1078" s="11">
        <v>1.6</v>
      </c>
      <c r="I1078" s="11" t="s">
        <v>33</v>
      </c>
      <c r="J1078" s="11">
        <v>161</v>
      </c>
      <c r="K1078" s="11" t="s">
        <v>34</v>
      </c>
      <c r="L1078" s="11" t="s">
        <v>34</v>
      </c>
      <c r="M1078" s="11" t="s">
        <v>34</v>
      </c>
      <c r="N1078" s="11" t="s">
        <v>34</v>
      </c>
      <c r="O1078" s="11" t="s">
        <v>34</v>
      </c>
    </row>
    <row r="1079" spans="1:15" x14ac:dyDescent="0.3">
      <c r="A1079" s="11">
        <v>4882</v>
      </c>
      <c r="B1079" s="11">
        <v>57</v>
      </c>
      <c r="C1079" s="11">
        <v>32</v>
      </c>
      <c r="D1079" s="11">
        <v>24</v>
      </c>
      <c r="E1079" s="12" t="str">
        <f t="shared" si="16"/>
        <v>0-50</v>
      </c>
      <c r="F1079" s="13">
        <v>92346</v>
      </c>
      <c r="G1079" s="11">
        <v>2</v>
      </c>
      <c r="H1079" s="11">
        <v>0.2</v>
      </c>
      <c r="I1079" s="11" t="s">
        <v>36</v>
      </c>
      <c r="J1079" s="11">
        <v>140</v>
      </c>
      <c r="K1079" s="11" t="s">
        <v>34</v>
      </c>
      <c r="L1079" s="11" t="s">
        <v>34</v>
      </c>
      <c r="M1079" s="11" t="s">
        <v>34</v>
      </c>
      <c r="N1079" s="11" t="s">
        <v>35</v>
      </c>
      <c r="O1079" s="11" t="s">
        <v>34</v>
      </c>
    </row>
    <row r="1080" spans="1:15" x14ac:dyDescent="0.3">
      <c r="A1080" s="11">
        <v>4929</v>
      </c>
      <c r="B1080" s="11">
        <v>57</v>
      </c>
      <c r="C1080" s="11">
        <v>33</v>
      </c>
      <c r="D1080" s="11">
        <v>28</v>
      </c>
      <c r="E1080" s="12" t="str">
        <f t="shared" si="16"/>
        <v>0-50</v>
      </c>
      <c r="F1080" s="13">
        <v>90245</v>
      </c>
      <c r="G1080" s="11">
        <v>1</v>
      </c>
      <c r="H1080" s="11">
        <v>1.2</v>
      </c>
      <c r="I1080" s="11" t="s">
        <v>36</v>
      </c>
      <c r="J1080" s="11">
        <v>98</v>
      </c>
      <c r="K1080" s="11" t="s">
        <v>34</v>
      </c>
      <c r="L1080" s="11" t="s">
        <v>34</v>
      </c>
      <c r="M1080" s="11" t="s">
        <v>34</v>
      </c>
      <c r="N1080" s="11" t="s">
        <v>35</v>
      </c>
      <c r="O1080" s="11" t="s">
        <v>34</v>
      </c>
    </row>
    <row r="1081" spans="1:15" x14ac:dyDescent="0.3">
      <c r="A1081" s="11">
        <v>4932</v>
      </c>
      <c r="B1081" s="11">
        <v>57</v>
      </c>
      <c r="C1081" s="11">
        <v>27</v>
      </c>
      <c r="D1081" s="11">
        <v>55</v>
      </c>
      <c r="E1081" s="12" t="str">
        <f t="shared" si="16"/>
        <v>51-100</v>
      </c>
      <c r="F1081" s="13">
        <v>95616</v>
      </c>
      <c r="G1081" s="11">
        <v>1</v>
      </c>
      <c r="H1081" s="11">
        <v>1.4</v>
      </c>
      <c r="I1081" s="11" t="s">
        <v>36</v>
      </c>
      <c r="J1081" s="11">
        <v>0</v>
      </c>
      <c r="K1081" s="11" t="s">
        <v>34</v>
      </c>
      <c r="L1081" s="11" t="s">
        <v>34</v>
      </c>
      <c r="M1081" s="11" t="s">
        <v>34</v>
      </c>
      <c r="N1081" s="11" t="s">
        <v>35</v>
      </c>
      <c r="O1081" s="11" t="s">
        <v>34</v>
      </c>
    </row>
    <row r="1082" spans="1:15" x14ac:dyDescent="0.3">
      <c r="A1082" s="11">
        <v>4979</v>
      </c>
      <c r="B1082" s="11">
        <v>57</v>
      </c>
      <c r="C1082" s="11">
        <v>27</v>
      </c>
      <c r="D1082" s="11">
        <v>63</v>
      </c>
      <c r="E1082" s="12" t="str">
        <f t="shared" si="16"/>
        <v>51-100</v>
      </c>
      <c r="F1082" s="13">
        <v>90210</v>
      </c>
      <c r="G1082" s="11">
        <v>4</v>
      </c>
      <c r="H1082" s="11">
        <v>2</v>
      </c>
      <c r="I1082" s="11" t="s">
        <v>36</v>
      </c>
      <c r="J1082" s="11">
        <v>0</v>
      </c>
      <c r="K1082" s="11" t="s">
        <v>34</v>
      </c>
      <c r="L1082" s="11" t="s">
        <v>34</v>
      </c>
      <c r="M1082" s="11" t="s">
        <v>34</v>
      </c>
      <c r="N1082" s="11" t="s">
        <v>35</v>
      </c>
      <c r="O1082" s="11" t="s">
        <v>34</v>
      </c>
    </row>
    <row r="1083" spans="1:15" x14ac:dyDescent="0.3">
      <c r="A1083" s="11">
        <v>21</v>
      </c>
      <c r="B1083" s="11">
        <v>56</v>
      </c>
      <c r="C1083" s="11">
        <v>31</v>
      </c>
      <c r="D1083" s="11">
        <v>25</v>
      </c>
      <c r="E1083" s="12" t="str">
        <f t="shared" si="16"/>
        <v>0-50</v>
      </c>
      <c r="F1083" s="13">
        <v>94015</v>
      </c>
      <c r="G1083" s="14">
        <v>2</v>
      </c>
      <c r="H1083" s="11">
        <v>0.9</v>
      </c>
      <c r="I1083" s="11" t="s">
        <v>37</v>
      </c>
      <c r="J1083" s="11">
        <v>111</v>
      </c>
      <c r="K1083" s="11" t="s">
        <v>34</v>
      </c>
      <c r="L1083" s="11" t="s">
        <v>34</v>
      </c>
      <c r="M1083" s="11" t="s">
        <v>34</v>
      </c>
      <c r="N1083" s="11" t="s">
        <v>35</v>
      </c>
      <c r="O1083" s="11" t="s">
        <v>34</v>
      </c>
    </row>
    <row r="1084" spans="1:15" x14ac:dyDescent="0.3">
      <c r="A1084" s="11">
        <v>29</v>
      </c>
      <c r="B1084" s="11">
        <v>56</v>
      </c>
      <c r="C1084" s="11">
        <v>30</v>
      </c>
      <c r="D1084" s="11">
        <v>48</v>
      </c>
      <c r="E1084" s="12" t="str">
        <f t="shared" si="16"/>
        <v>0-50</v>
      </c>
      <c r="F1084" s="13">
        <v>94539</v>
      </c>
      <c r="G1084" s="11">
        <v>1</v>
      </c>
      <c r="H1084" s="11">
        <v>2.2000000000000002</v>
      </c>
      <c r="I1084" s="11" t="s">
        <v>36</v>
      </c>
      <c r="J1084" s="11">
        <v>0</v>
      </c>
      <c r="K1084" s="11" t="s">
        <v>34</v>
      </c>
      <c r="L1084" s="11" t="s">
        <v>34</v>
      </c>
      <c r="M1084" s="11" t="s">
        <v>34</v>
      </c>
      <c r="N1084" s="11" t="s">
        <v>35</v>
      </c>
      <c r="O1084" s="11" t="s">
        <v>35</v>
      </c>
    </row>
    <row r="1085" spans="1:15" x14ac:dyDescent="0.3">
      <c r="A1085" s="11">
        <v>49</v>
      </c>
      <c r="B1085" s="11">
        <v>56</v>
      </c>
      <c r="C1085" s="11">
        <v>26</v>
      </c>
      <c r="D1085" s="11">
        <v>81</v>
      </c>
      <c r="E1085" s="12" t="str">
        <f t="shared" si="16"/>
        <v>51-100</v>
      </c>
      <c r="F1085" s="13">
        <v>95747</v>
      </c>
      <c r="G1085" s="11">
        <v>2</v>
      </c>
      <c r="H1085" s="11">
        <v>4.5</v>
      </c>
      <c r="I1085" s="11" t="s">
        <v>36</v>
      </c>
      <c r="J1085" s="11">
        <v>0</v>
      </c>
      <c r="K1085" s="11" t="s">
        <v>34</v>
      </c>
      <c r="L1085" s="11" t="s">
        <v>34</v>
      </c>
      <c r="M1085" s="11" t="s">
        <v>34</v>
      </c>
      <c r="N1085" s="11" t="s">
        <v>34</v>
      </c>
      <c r="O1085" s="11" t="s">
        <v>35</v>
      </c>
    </row>
    <row r="1086" spans="1:15" x14ac:dyDescent="0.3">
      <c r="A1086" s="11">
        <v>58</v>
      </c>
      <c r="B1086" s="11">
        <v>56</v>
      </c>
      <c r="C1086" s="11">
        <v>31</v>
      </c>
      <c r="D1086" s="11">
        <v>131</v>
      </c>
      <c r="E1086" s="12" t="str">
        <f t="shared" si="16"/>
        <v>100+</v>
      </c>
      <c r="F1086" s="13">
        <v>95616</v>
      </c>
      <c r="G1086" s="11">
        <v>2</v>
      </c>
      <c r="H1086" s="11">
        <v>1.2</v>
      </c>
      <c r="I1086" s="11" t="s">
        <v>36</v>
      </c>
      <c r="J1086" s="11">
        <v>0</v>
      </c>
      <c r="K1086" s="11" t="s">
        <v>35</v>
      </c>
      <c r="L1086" s="11" t="s">
        <v>34</v>
      </c>
      <c r="M1086" s="11" t="s">
        <v>34</v>
      </c>
      <c r="N1086" s="11" t="s">
        <v>34</v>
      </c>
      <c r="O1086" s="11" t="s">
        <v>34</v>
      </c>
    </row>
    <row r="1087" spans="1:15" x14ac:dyDescent="0.3">
      <c r="A1087" s="11">
        <v>105</v>
      </c>
      <c r="B1087" s="11">
        <v>56</v>
      </c>
      <c r="C1087" s="11">
        <v>32</v>
      </c>
      <c r="D1087" s="11">
        <v>38</v>
      </c>
      <c r="E1087" s="12" t="str">
        <f t="shared" si="16"/>
        <v>0-50</v>
      </c>
      <c r="F1087" s="13">
        <v>93311</v>
      </c>
      <c r="G1087" s="11">
        <v>4</v>
      </c>
      <c r="H1087" s="11">
        <v>1.3</v>
      </c>
      <c r="I1087" s="11" t="s">
        <v>33</v>
      </c>
      <c r="J1087" s="11">
        <v>166</v>
      </c>
      <c r="K1087" s="11" t="s">
        <v>34</v>
      </c>
      <c r="L1087" s="11" t="s">
        <v>34</v>
      </c>
      <c r="M1087" s="11" t="s">
        <v>34</v>
      </c>
      <c r="N1087" s="11" t="s">
        <v>35</v>
      </c>
      <c r="O1087" s="11" t="s">
        <v>35</v>
      </c>
    </row>
    <row r="1088" spans="1:15" x14ac:dyDescent="0.3">
      <c r="A1088" s="11">
        <v>205</v>
      </c>
      <c r="B1088" s="11">
        <v>56</v>
      </c>
      <c r="C1088" s="11">
        <v>31</v>
      </c>
      <c r="D1088" s="11">
        <v>61</v>
      </c>
      <c r="E1088" s="12" t="str">
        <f t="shared" si="16"/>
        <v>51-100</v>
      </c>
      <c r="F1088" s="13">
        <v>96150</v>
      </c>
      <c r="G1088" s="11">
        <v>2</v>
      </c>
      <c r="H1088" s="11">
        <v>1.9</v>
      </c>
      <c r="I1088" s="11" t="s">
        <v>37</v>
      </c>
      <c r="J1088" s="11">
        <v>105</v>
      </c>
      <c r="K1088" s="11" t="s">
        <v>34</v>
      </c>
      <c r="L1088" s="11" t="s">
        <v>34</v>
      </c>
      <c r="M1088" s="11" t="s">
        <v>34</v>
      </c>
      <c r="N1088" s="11" t="s">
        <v>34</v>
      </c>
      <c r="O1088" s="11" t="s">
        <v>34</v>
      </c>
    </row>
    <row r="1089" spans="1:15" x14ac:dyDescent="0.3">
      <c r="A1089" s="11">
        <v>220</v>
      </c>
      <c r="B1089" s="11">
        <v>56</v>
      </c>
      <c r="C1089" s="11">
        <v>30</v>
      </c>
      <c r="D1089" s="11">
        <v>61</v>
      </c>
      <c r="E1089" s="12" t="str">
        <f t="shared" si="16"/>
        <v>51-100</v>
      </c>
      <c r="F1089" s="13">
        <v>94707</v>
      </c>
      <c r="G1089" s="11">
        <v>1</v>
      </c>
      <c r="H1089" s="11">
        <v>2.2000000000000002</v>
      </c>
      <c r="I1089" s="11" t="s">
        <v>36</v>
      </c>
      <c r="J1089" s="11">
        <v>0</v>
      </c>
      <c r="K1089" s="11" t="s">
        <v>34</v>
      </c>
      <c r="L1089" s="11" t="s">
        <v>34</v>
      </c>
      <c r="M1089" s="11" t="s">
        <v>34</v>
      </c>
      <c r="N1089" s="11" t="s">
        <v>35</v>
      </c>
      <c r="O1089" s="11" t="s">
        <v>35</v>
      </c>
    </row>
    <row r="1090" spans="1:15" x14ac:dyDescent="0.3">
      <c r="A1090" s="11">
        <v>260</v>
      </c>
      <c r="B1090" s="11">
        <v>56</v>
      </c>
      <c r="C1090" s="11">
        <v>30</v>
      </c>
      <c r="D1090" s="11">
        <v>55</v>
      </c>
      <c r="E1090" s="12" t="str">
        <f t="shared" ref="E1090:E1153" si="17">IF(D1090&lt;=50,"0-50",IF(D1090&lt;=100,"51-100","100+"))</f>
        <v>51-100</v>
      </c>
      <c r="F1090" s="13">
        <v>94107</v>
      </c>
      <c r="G1090" s="11">
        <v>1</v>
      </c>
      <c r="H1090" s="11">
        <v>1.4</v>
      </c>
      <c r="I1090" s="11" t="s">
        <v>33</v>
      </c>
      <c r="J1090" s="11">
        <v>77</v>
      </c>
      <c r="K1090" s="11" t="s">
        <v>34</v>
      </c>
      <c r="L1090" s="11" t="s">
        <v>34</v>
      </c>
      <c r="M1090" s="11" t="s">
        <v>34</v>
      </c>
      <c r="N1090" s="11" t="s">
        <v>35</v>
      </c>
      <c r="O1090" s="11" t="s">
        <v>34</v>
      </c>
    </row>
    <row r="1091" spans="1:15" x14ac:dyDescent="0.3">
      <c r="A1091" s="11">
        <v>325</v>
      </c>
      <c r="B1091" s="11">
        <v>56</v>
      </c>
      <c r="C1091" s="11">
        <v>30</v>
      </c>
      <c r="D1091" s="11">
        <v>158</v>
      </c>
      <c r="E1091" s="12" t="str">
        <f t="shared" si="17"/>
        <v>100+</v>
      </c>
      <c r="F1091" s="13">
        <v>90089</v>
      </c>
      <c r="G1091" s="11">
        <v>4</v>
      </c>
      <c r="H1091" s="11">
        <v>6.1</v>
      </c>
      <c r="I1091" s="11" t="s">
        <v>33</v>
      </c>
      <c r="J1091" s="11">
        <v>0</v>
      </c>
      <c r="K1091" s="11" t="s">
        <v>35</v>
      </c>
      <c r="L1091" s="11" t="s">
        <v>34</v>
      </c>
      <c r="M1091" s="11" t="s">
        <v>34</v>
      </c>
      <c r="N1091" s="11" t="s">
        <v>34</v>
      </c>
      <c r="O1091" s="11" t="s">
        <v>34</v>
      </c>
    </row>
    <row r="1092" spans="1:15" x14ac:dyDescent="0.3">
      <c r="A1092" s="11">
        <v>336</v>
      </c>
      <c r="B1092" s="11">
        <v>56</v>
      </c>
      <c r="C1092" s="11">
        <v>32</v>
      </c>
      <c r="D1092" s="11">
        <v>122</v>
      </c>
      <c r="E1092" s="12" t="str">
        <f t="shared" si="17"/>
        <v>100+</v>
      </c>
      <c r="F1092" s="13">
        <v>95827</v>
      </c>
      <c r="G1092" s="11">
        <v>2</v>
      </c>
      <c r="H1092" s="11">
        <v>0.3</v>
      </c>
      <c r="I1092" s="11" t="s">
        <v>33</v>
      </c>
      <c r="J1092" s="11">
        <v>360</v>
      </c>
      <c r="K1092" s="11" t="s">
        <v>34</v>
      </c>
      <c r="L1092" s="11" t="s">
        <v>34</v>
      </c>
      <c r="M1092" s="11" t="s">
        <v>35</v>
      </c>
      <c r="N1092" s="11" t="s">
        <v>35</v>
      </c>
      <c r="O1092" s="11" t="s">
        <v>35</v>
      </c>
    </row>
    <row r="1093" spans="1:15" x14ac:dyDescent="0.3">
      <c r="A1093" s="11">
        <v>357</v>
      </c>
      <c r="B1093" s="11">
        <v>56</v>
      </c>
      <c r="C1093" s="11">
        <v>30</v>
      </c>
      <c r="D1093" s="11">
        <v>24</v>
      </c>
      <c r="E1093" s="12" t="str">
        <f t="shared" si="17"/>
        <v>0-50</v>
      </c>
      <c r="F1093" s="13">
        <v>94704</v>
      </c>
      <c r="G1093" s="11">
        <v>2</v>
      </c>
      <c r="H1093" s="11">
        <v>0.4</v>
      </c>
      <c r="I1093" s="11" t="s">
        <v>36</v>
      </c>
      <c r="J1093" s="11">
        <v>88</v>
      </c>
      <c r="K1093" s="11" t="s">
        <v>34</v>
      </c>
      <c r="L1093" s="11" t="s">
        <v>34</v>
      </c>
      <c r="M1093" s="11" t="s">
        <v>34</v>
      </c>
      <c r="N1093" s="11" t="s">
        <v>34</v>
      </c>
      <c r="O1093" s="11" t="s">
        <v>34</v>
      </c>
    </row>
    <row r="1094" spans="1:15" x14ac:dyDescent="0.3">
      <c r="A1094" s="11">
        <v>373</v>
      </c>
      <c r="B1094" s="11">
        <v>56</v>
      </c>
      <c r="C1094" s="11">
        <v>30</v>
      </c>
      <c r="D1094" s="11">
        <v>44</v>
      </c>
      <c r="E1094" s="12" t="str">
        <f t="shared" si="17"/>
        <v>0-50</v>
      </c>
      <c r="F1094" s="13">
        <v>93105</v>
      </c>
      <c r="G1094" s="11">
        <v>4</v>
      </c>
      <c r="H1094" s="11">
        <v>0.7</v>
      </c>
      <c r="I1094" s="11" t="s">
        <v>37</v>
      </c>
      <c r="J1094" s="11">
        <v>174</v>
      </c>
      <c r="K1094" s="11" t="s">
        <v>34</v>
      </c>
      <c r="L1094" s="11" t="s">
        <v>34</v>
      </c>
      <c r="M1094" s="11" t="s">
        <v>34</v>
      </c>
      <c r="N1094" s="11" t="s">
        <v>35</v>
      </c>
      <c r="O1094" s="11" t="s">
        <v>34</v>
      </c>
    </row>
    <row r="1095" spans="1:15" x14ac:dyDescent="0.3">
      <c r="A1095" s="11">
        <v>425</v>
      </c>
      <c r="B1095" s="11">
        <v>56</v>
      </c>
      <c r="C1095" s="11">
        <v>30</v>
      </c>
      <c r="D1095" s="11">
        <v>38</v>
      </c>
      <c r="E1095" s="12" t="str">
        <f t="shared" si="17"/>
        <v>0-50</v>
      </c>
      <c r="F1095" s="13">
        <v>92029</v>
      </c>
      <c r="G1095" s="11">
        <v>1</v>
      </c>
      <c r="H1095" s="11">
        <v>0.2</v>
      </c>
      <c r="I1095" s="11" t="s">
        <v>33</v>
      </c>
      <c r="J1095" s="11">
        <v>0</v>
      </c>
      <c r="K1095" s="11" t="s">
        <v>34</v>
      </c>
      <c r="L1095" s="11" t="s">
        <v>34</v>
      </c>
      <c r="M1095" s="11" t="s">
        <v>34</v>
      </c>
      <c r="N1095" s="11" t="s">
        <v>34</v>
      </c>
      <c r="O1095" s="11" t="s">
        <v>34</v>
      </c>
    </row>
    <row r="1096" spans="1:15" x14ac:dyDescent="0.3">
      <c r="A1096" s="11">
        <v>483</v>
      </c>
      <c r="B1096" s="11">
        <v>56</v>
      </c>
      <c r="C1096" s="11">
        <v>32</v>
      </c>
      <c r="D1096" s="11">
        <v>173</v>
      </c>
      <c r="E1096" s="12" t="str">
        <f t="shared" si="17"/>
        <v>100+</v>
      </c>
      <c r="F1096" s="13">
        <v>94022</v>
      </c>
      <c r="G1096" s="11">
        <v>1</v>
      </c>
      <c r="H1096" s="11">
        <v>4.5999999999999996</v>
      </c>
      <c r="I1096" s="11" t="s">
        <v>37</v>
      </c>
      <c r="J1096" s="11">
        <v>88</v>
      </c>
      <c r="K1096" s="11" t="s">
        <v>35</v>
      </c>
      <c r="L1096" s="11" t="s">
        <v>34</v>
      </c>
      <c r="M1096" s="11" t="s">
        <v>35</v>
      </c>
      <c r="N1096" s="11" t="s">
        <v>35</v>
      </c>
      <c r="O1096" s="11" t="s">
        <v>34</v>
      </c>
    </row>
    <row r="1097" spans="1:15" x14ac:dyDescent="0.3">
      <c r="A1097" s="11">
        <v>524</v>
      </c>
      <c r="B1097" s="11">
        <v>56</v>
      </c>
      <c r="C1097" s="11">
        <v>31</v>
      </c>
      <c r="D1097" s="11">
        <v>39</v>
      </c>
      <c r="E1097" s="12" t="str">
        <f t="shared" si="17"/>
        <v>0-50</v>
      </c>
      <c r="F1097" s="13">
        <v>93023</v>
      </c>
      <c r="G1097" s="11">
        <v>4</v>
      </c>
      <c r="H1097" s="11">
        <v>0.9</v>
      </c>
      <c r="I1097" s="11" t="s">
        <v>33</v>
      </c>
      <c r="J1097" s="11">
        <v>0</v>
      </c>
      <c r="K1097" s="11" t="s">
        <v>34</v>
      </c>
      <c r="L1097" s="11" t="s">
        <v>34</v>
      </c>
      <c r="M1097" s="11" t="s">
        <v>34</v>
      </c>
      <c r="N1097" s="11" t="s">
        <v>34</v>
      </c>
      <c r="O1097" s="11" t="s">
        <v>34</v>
      </c>
    </row>
    <row r="1098" spans="1:15" x14ac:dyDescent="0.3">
      <c r="A1098" s="11">
        <v>599</v>
      </c>
      <c r="B1098" s="11">
        <v>56</v>
      </c>
      <c r="C1098" s="11">
        <v>31</v>
      </c>
      <c r="D1098" s="11">
        <v>11</v>
      </c>
      <c r="E1098" s="12" t="str">
        <f t="shared" si="17"/>
        <v>0-50</v>
      </c>
      <c r="F1098" s="13">
        <v>92374</v>
      </c>
      <c r="G1098" s="11">
        <v>2</v>
      </c>
      <c r="H1098" s="11">
        <v>0.2</v>
      </c>
      <c r="I1098" s="11" t="s">
        <v>36</v>
      </c>
      <c r="J1098" s="11">
        <v>90</v>
      </c>
      <c r="K1098" s="11" t="s">
        <v>34</v>
      </c>
      <c r="L1098" s="11" t="s">
        <v>34</v>
      </c>
      <c r="M1098" s="11" t="s">
        <v>34</v>
      </c>
      <c r="N1098" s="11" t="s">
        <v>34</v>
      </c>
      <c r="O1098" s="11" t="s">
        <v>34</v>
      </c>
    </row>
    <row r="1099" spans="1:15" x14ac:dyDescent="0.3">
      <c r="A1099" s="11">
        <v>601</v>
      </c>
      <c r="B1099" s="11">
        <v>56</v>
      </c>
      <c r="C1099" s="11">
        <v>30</v>
      </c>
      <c r="D1099" s="11">
        <v>141</v>
      </c>
      <c r="E1099" s="12" t="str">
        <f t="shared" si="17"/>
        <v>100+</v>
      </c>
      <c r="F1099" s="13">
        <v>94143</v>
      </c>
      <c r="G1099" s="11">
        <v>2</v>
      </c>
      <c r="H1099" s="11">
        <v>0.5</v>
      </c>
      <c r="I1099" s="11" t="s">
        <v>33</v>
      </c>
      <c r="J1099" s="11">
        <v>0</v>
      </c>
      <c r="K1099" s="11" t="s">
        <v>34</v>
      </c>
      <c r="L1099" s="11" t="s">
        <v>34</v>
      </c>
      <c r="M1099" s="11" t="s">
        <v>34</v>
      </c>
      <c r="N1099" s="11" t="s">
        <v>35</v>
      </c>
      <c r="O1099" s="11" t="s">
        <v>34</v>
      </c>
    </row>
    <row r="1100" spans="1:15" x14ac:dyDescent="0.3">
      <c r="A1100" s="11">
        <v>670</v>
      </c>
      <c r="B1100" s="11">
        <v>56</v>
      </c>
      <c r="C1100" s="11">
        <v>29</v>
      </c>
      <c r="D1100" s="11">
        <v>41</v>
      </c>
      <c r="E1100" s="12" t="str">
        <f t="shared" si="17"/>
        <v>0-50</v>
      </c>
      <c r="F1100" s="13">
        <v>94109</v>
      </c>
      <c r="G1100" s="11">
        <v>4</v>
      </c>
      <c r="H1100" s="11">
        <v>2.5</v>
      </c>
      <c r="I1100" s="11" t="s">
        <v>37</v>
      </c>
      <c r="J1100" s="11">
        <v>0</v>
      </c>
      <c r="K1100" s="11" t="s">
        <v>34</v>
      </c>
      <c r="L1100" s="11" t="s">
        <v>34</v>
      </c>
      <c r="M1100" s="11" t="s">
        <v>34</v>
      </c>
      <c r="N1100" s="11" t="s">
        <v>34</v>
      </c>
      <c r="O1100" s="11" t="s">
        <v>34</v>
      </c>
    </row>
    <row r="1101" spans="1:15" x14ac:dyDescent="0.3">
      <c r="A1101" s="11">
        <v>705</v>
      </c>
      <c r="B1101" s="11">
        <v>56</v>
      </c>
      <c r="C1101" s="11">
        <v>32</v>
      </c>
      <c r="D1101" s="11">
        <v>129</v>
      </c>
      <c r="E1101" s="12" t="str">
        <f t="shared" si="17"/>
        <v>100+</v>
      </c>
      <c r="F1101" s="13">
        <v>94065</v>
      </c>
      <c r="G1101" s="11">
        <v>1</v>
      </c>
      <c r="H1101" s="11">
        <v>7.4</v>
      </c>
      <c r="I1101" s="11" t="s">
        <v>33</v>
      </c>
      <c r="J1101" s="11">
        <v>0</v>
      </c>
      <c r="K1101" s="11" t="s">
        <v>34</v>
      </c>
      <c r="L1101" s="11" t="s">
        <v>34</v>
      </c>
      <c r="M1101" s="11" t="s">
        <v>34</v>
      </c>
      <c r="N1101" s="11" t="s">
        <v>34</v>
      </c>
      <c r="O1101" s="11" t="s">
        <v>34</v>
      </c>
    </row>
    <row r="1102" spans="1:15" x14ac:dyDescent="0.3">
      <c r="A1102" s="11">
        <v>719</v>
      </c>
      <c r="B1102" s="11">
        <v>56</v>
      </c>
      <c r="C1102" s="11">
        <v>31</v>
      </c>
      <c r="D1102" s="11">
        <v>21</v>
      </c>
      <c r="E1102" s="12" t="str">
        <f t="shared" si="17"/>
        <v>0-50</v>
      </c>
      <c r="F1102" s="13">
        <v>90024</v>
      </c>
      <c r="G1102" s="11">
        <v>2</v>
      </c>
      <c r="H1102" s="11">
        <v>0.2</v>
      </c>
      <c r="I1102" s="11" t="s">
        <v>36</v>
      </c>
      <c r="J1102" s="11">
        <v>137</v>
      </c>
      <c r="K1102" s="11" t="s">
        <v>34</v>
      </c>
      <c r="L1102" s="11" t="s">
        <v>34</v>
      </c>
      <c r="M1102" s="11" t="s">
        <v>35</v>
      </c>
      <c r="N1102" s="11" t="s">
        <v>35</v>
      </c>
      <c r="O1102" s="11" t="s">
        <v>35</v>
      </c>
    </row>
    <row r="1103" spans="1:15" x14ac:dyDescent="0.3">
      <c r="A1103" s="11">
        <v>756</v>
      </c>
      <c r="B1103" s="11">
        <v>56</v>
      </c>
      <c r="C1103" s="11">
        <v>30</v>
      </c>
      <c r="D1103" s="11">
        <v>45</v>
      </c>
      <c r="E1103" s="12" t="str">
        <f t="shared" si="17"/>
        <v>0-50</v>
      </c>
      <c r="F1103" s="13">
        <v>91103</v>
      </c>
      <c r="G1103" s="11">
        <v>4</v>
      </c>
      <c r="H1103" s="11">
        <v>0.7</v>
      </c>
      <c r="I1103" s="11" t="s">
        <v>37</v>
      </c>
      <c r="J1103" s="11">
        <v>0</v>
      </c>
      <c r="K1103" s="11" t="s">
        <v>34</v>
      </c>
      <c r="L1103" s="11" t="s">
        <v>34</v>
      </c>
      <c r="M1103" s="11" t="s">
        <v>34</v>
      </c>
      <c r="N1103" s="11" t="s">
        <v>34</v>
      </c>
      <c r="O1103" s="11" t="s">
        <v>35</v>
      </c>
    </row>
    <row r="1104" spans="1:15" x14ac:dyDescent="0.3">
      <c r="A1104" s="11">
        <v>757</v>
      </c>
      <c r="B1104" s="11">
        <v>56</v>
      </c>
      <c r="C1104" s="11">
        <v>31</v>
      </c>
      <c r="D1104" s="11">
        <v>82</v>
      </c>
      <c r="E1104" s="12" t="str">
        <f t="shared" si="17"/>
        <v>51-100</v>
      </c>
      <c r="F1104" s="13">
        <v>95348</v>
      </c>
      <c r="G1104" s="11">
        <v>4</v>
      </c>
      <c r="H1104" s="11">
        <v>1.3</v>
      </c>
      <c r="I1104" s="11" t="s">
        <v>36</v>
      </c>
      <c r="J1104" s="11">
        <v>0</v>
      </c>
      <c r="K1104" s="11" t="s">
        <v>34</v>
      </c>
      <c r="L1104" s="11" t="s">
        <v>34</v>
      </c>
      <c r="M1104" s="11" t="s">
        <v>34</v>
      </c>
      <c r="N1104" s="11" t="s">
        <v>35</v>
      </c>
      <c r="O1104" s="11" t="s">
        <v>34</v>
      </c>
    </row>
    <row r="1105" spans="1:15" x14ac:dyDescent="0.3">
      <c r="A1105" s="11">
        <v>782</v>
      </c>
      <c r="B1105" s="11">
        <v>56</v>
      </c>
      <c r="C1105" s="11">
        <v>32</v>
      </c>
      <c r="D1105" s="11">
        <v>158</v>
      </c>
      <c r="E1105" s="12" t="str">
        <f t="shared" si="17"/>
        <v>100+</v>
      </c>
      <c r="F1105" s="13">
        <v>94588</v>
      </c>
      <c r="G1105" s="11">
        <v>3</v>
      </c>
      <c r="H1105" s="11">
        <v>3.7</v>
      </c>
      <c r="I1105" s="11" t="s">
        <v>36</v>
      </c>
      <c r="J1105" s="11">
        <v>0</v>
      </c>
      <c r="K1105" s="11" t="s">
        <v>35</v>
      </c>
      <c r="L1105" s="11" t="s">
        <v>34</v>
      </c>
      <c r="M1105" s="11" t="s">
        <v>34</v>
      </c>
      <c r="N1105" s="11" t="s">
        <v>35</v>
      </c>
      <c r="O1105" s="11" t="s">
        <v>34</v>
      </c>
    </row>
    <row r="1106" spans="1:15" x14ac:dyDescent="0.3">
      <c r="A1106" s="11">
        <v>820</v>
      </c>
      <c r="B1106" s="11">
        <v>56</v>
      </c>
      <c r="C1106" s="11">
        <v>30</v>
      </c>
      <c r="D1106" s="11">
        <v>45</v>
      </c>
      <c r="E1106" s="12" t="str">
        <f t="shared" si="17"/>
        <v>0-50</v>
      </c>
      <c r="F1106" s="13">
        <v>90024</v>
      </c>
      <c r="G1106" s="11">
        <v>4</v>
      </c>
      <c r="H1106" s="11">
        <v>1.5</v>
      </c>
      <c r="I1106" s="11" t="s">
        <v>36</v>
      </c>
      <c r="J1106" s="11">
        <v>0</v>
      </c>
      <c r="K1106" s="11" t="s">
        <v>34</v>
      </c>
      <c r="L1106" s="11" t="s">
        <v>34</v>
      </c>
      <c r="M1106" s="11" t="s">
        <v>34</v>
      </c>
      <c r="N1106" s="11" t="s">
        <v>34</v>
      </c>
      <c r="O1106" s="11" t="s">
        <v>34</v>
      </c>
    </row>
    <row r="1107" spans="1:15" x14ac:dyDescent="0.3">
      <c r="A1107" s="11">
        <v>940</v>
      </c>
      <c r="B1107" s="11">
        <v>56</v>
      </c>
      <c r="C1107" s="11">
        <v>32</v>
      </c>
      <c r="D1107" s="11">
        <v>8</v>
      </c>
      <c r="E1107" s="12" t="str">
        <f t="shared" si="17"/>
        <v>0-50</v>
      </c>
      <c r="F1107" s="13">
        <v>93943</v>
      </c>
      <c r="G1107" s="11">
        <v>2</v>
      </c>
      <c r="H1107" s="11">
        <v>0.3</v>
      </c>
      <c r="I1107" s="11" t="s">
        <v>33</v>
      </c>
      <c r="J1107" s="11">
        <v>0</v>
      </c>
      <c r="K1107" s="11" t="s">
        <v>34</v>
      </c>
      <c r="L1107" s="11" t="s">
        <v>34</v>
      </c>
      <c r="M1107" s="11" t="s">
        <v>34</v>
      </c>
      <c r="N1107" s="11" t="s">
        <v>35</v>
      </c>
      <c r="O1107" s="11" t="s">
        <v>35</v>
      </c>
    </row>
    <row r="1108" spans="1:15" x14ac:dyDescent="0.3">
      <c r="A1108" s="11">
        <v>958</v>
      </c>
      <c r="B1108" s="11">
        <v>56</v>
      </c>
      <c r="C1108" s="11">
        <v>32</v>
      </c>
      <c r="D1108" s="11">
        <v>88</v>
      </c>
      <c r="E1108" s="12" t="str">
        <f t="shared" si="17"/>
        <v>51-100</v>
      </c>
      <c r="F1108" s="13">
        <v>94309</v>
      </c>
      <c r="G1108" s="11">
        <v>2</v>
      </c>
      <c r="H1108" s="11">
        <v>0.3</v>
      </c>
      <c r="I1108" s="11" t="s">
        <v>33</v>
      </c>
      <c r="J1108" s="11">
        <v>0</v>
      </c>
      <c r="K1108" s="11" t="s">
        <v>34</v>
      </c>
      <c r="L1108" s="11" t="s">
        <v>34</v>
      </c>
      <c r="M1108" s="11" t="s">
        <v>34</v>
      </c>
      <c r="N1108" s="11" t="s">
        <v>35</v>
      </c>
      <c r="O1108" s="11" t="s">
        <v>34</v>
      </c>
    </row>
    <row r="1109" spans="1:15" x14ac:dyDescent="0.3">
      <c r="A1109" s="11">
        <v>1032</v>
      </c>
      <c r="B1109" s="11">
        <v>56</v>
      </c>
      <c r="C1109" s="11">
        <v>32</v>
      </c>
      <c r="D1109" s="11">
        <v>25</v>
      </c>
      <c r="E1109" s="12" t="str">
        <f t="shared" si="17"/>
        <v>0-50</v>
      </c>
      <c r="F1109" s="13">
        <v>95403</v>
      </c>
      <c r="G1109" s="11">
        <v>1</v>
      </c>
      <c r="H1109" s="11">
        <v>0.1</v>
      </c>
      <c r="I1109" s="11" t="s">
        <v>37</v>
      </c>
      <c r="J1109" s="11">
        <v>136</v>
      </c>
      <c r="K1109" s="11" t="s">
        <v>34</v>
      </c>
      <c r="L1109" s="11" t="s">
        <v>34</v>
      </c>
      <c r="M1109" s="11" t="s">
        <v>34</v>
      </c>
      <c r="N1109" s="11" t="s">
        <v>35</v>
      </c>
      <c r="O1109" s="11" t="s">
        <v>34</v>
      </c>
    </row>
    <row r="1110" spans="1:15" x14ac:dyDescent="0.3">
      <c r="A1110" s="11">
        <v>1039</v>
      </c>
      <c r="B1110" s="11">
        <v>56</v>
      </c>
      <c r="C1110" s="11">
        <v>30</v>
      </c>
      <c r="D1110" s="11">
        <v>145</v>
      </c>
      <c r="E1110" s="12" t="str">
        <f t="shared" si="17"/>
        <v>100+</v>
      </c>
      <c r="F1110" s="13">
        <v>95831</v>
      </c>
      <c r="G1110" s="11">
        <v>4</v>
      </c>
      <c r="H1110" s="11">
        <v>5.7</v>
      </c>
      <c r="I1110" s="11" t="s">
        <v>37</v>
      </c>
      <c r="J1110" s="11">
        <v>0</v>
      </c>
      <c r="K1110" s="11" t="s">
        <v>35</v>
      </c>
      <c r="L1110" s="11" t="s">
        <v>34</v>
      </c>
      <c r="M1110" s="11" t="s">
        <v>35</v>
      </c>
      <c r="N1110" s="11" t="s">
        <v>35</v>
      </c>
      <c r="O1110" s="11" t="s">
        <v>35</v>
      </c>
    </row>
    <row r="1111" spans="1:15" x14ac:dyDescent="0.3">
      <c r="A1111" s="11">
        <v>1042</v>
      </c>
      <c r="B1111" s="11">
        <v>56</v>
      </c>
      <c r="C1111" s="11">
        <v>32</v>
      </c>
      <c r="D1111" s="11">
        <v>51</v>
      </c>
      <c r="E1111" s="12" t="str">
        <f t="shared" si="17"/>
        <v>51-100</v>
      </c>
      <c r="F1111" s="13">
        <v>92780</v>
      </c>
      <c r="G1111" s="11">
        <v>4</v>
      </c>
      <c r="H1111" s="11">
        <v>1.5</v>
      </c>
      <c r="I1111" s="11" t="s">
        <v>33</v>
      </c>
      <c r="J1111" s="11">
        <v>0</v>
      </c>
      <c r="K1111" s="11" t="s">
        <v>34</v>
      </c>
      <c r="L1111" s="11" t="s">
        <v>34</v>
      </c>
      <c r="M1111" s="11" t="s">
        <v>34</v>
      </c>
      <c r="N1111" s="11" t="s">
        <v>34</v>
      </c>
      <c r="O1111" s="11" t="s">
        <v>34</v>
      </c>
    </row>
    <row r="1112" spans="1:15" x14ac:dyDescent="0.3">
      <c r="A1112" s="11">
        <v>1064</v>
      </c>
      <c r="B1112" s="11">
        <v>56</v>
      </c>
      <c r="C1112" s="11">
        <v>30</v>
      </c>
      <c r="D1112" s="11">
        <v>39</v>
      </c>
      <c r="E1112" s="12" t="str">
        <f t="shared" si="17"/>
        <v>0-50</v>
      </c>
      <c r="F1112" s="13">
        <v>90024</v>
      </c>
      <c r="G1112" s="11">
        <v>3</v>
      </c>
      <c r="H1112" s="11">
        <v>1.4</v>
      </c>
      <c r="I1112" s="11" t="s">
        <v>33</v>
      </c>
      <c r="J1112" s="11">
        <v>131</v>
      </c>
      <c r="K1112" s="11" t="s">
        <v>34</v>
      </c>
      <c r="L1112" s="11" t="s">
        <v>34</v>
      </c>
      <c r="M1112" s="11" t="s">
        <v>34</v>
      </c>
      <c r="N1112" s="11" t="s">
        <v>34</v>
      </c>
      <c r="O1112" s="11" t="s">
        <v>35</v>
      </c>
    </row>
    <row r="1113" spans="1:15" x14ac:dyDescent="0.3">
      <c r="A1113" s="11">
        <v>1150</v>
      </c>
      <c r="B1113" s="11">
        <v>56</v>
      </c>
      <c r="C1113" s="11">
        <v>32</v>
      </c>
      <c r="D1113" s="11">
        <v>158</v>
      </c>
      <c r="E1113" s="12" t="str">
        <f t="shared" si="17"/>
        <v>100+</v>
      </c>
      <c r="F1113" s="13">
        <v>91763</v>
      </c>
      <c r="G1113" s="11">
        <v>1</v>
      </c>
      <c r="H1113" s="11">
        <v>7.4</v>
      </c>
      <c r="I1113" s="11" t="s">
        <v>33</v>
      </c>
      <c r="J1113" s="11">
        <v>0</v>
      </c>
      <c r="K1113" s="11" t="s">
        <v>34</v>
      </c>
      <c r="L1113" s="11" t="s">
        <v>34</v>
      </c>
      <c r="M1113" s="11" t="s">
        <v>34</v>
      </c>
      <c r="N1113" s="11" t="s">
        <v>34</v>
      </c>
      <c r="O1113" s="11" t="s">
        <v>34</v>
      </c>
    </row>
    <row r="1114" spans="1:15" x14ac:dyDescent="0.3">
      <c r="A1114" s="11">
        <v>1229</v>
      </c>
      <c r="B1114" s="11">
        <v>56</v>
      </c>
      <c r="C1114" s="11">
        <v>30</v>
      </c>
      <c r="D1114" s="11">
        <v>45</v>
      </c>
      <c r="E1114" s="12" t="str">
        <f t="shared" si="17"/>
        <v>0-50</v>
      </c>
      <c r="F1114" s="13">
        <v>92870</v>
      </c>
      <c r="G1114" s="11">
        <v>1</v>
      </c>
      <c r="H1114" s="11">
        <v>0.2</v>
      </c>
      <c r="I1114" s="11" t="s">
        <v>33</v>
      </c>
      <c r="J1114" s="11">
        <v>98</v>
      </c>
      <c r="K1114" s="11" t="s">
        <v>34</v>
      </c>
      <c r="L1114" s="11" t="s">
        <v>34</v>
      </c>
      <c r="M1114" s="11" t="s">
        <v>34</v>
      </c>
      <c r="N1114" s="11" t="s">
        <v>34</v>
      </c>
      <c r="O1114" s="11" t="s">
        <v>34</v>
      </c>
    </row>
    <row r="1115" spans="1:15" x14ac:dyDescent="0.3">
      <c r="A1115" s="11">
        <v>1230</v>
      </c>
      <c r="B1115" s="11">
        <v>56</v>
      </c>
      <c r="C1115" s="11">
        <v>32</v>
      </c>
      <c r="D1115" s="11">
        <v>80</v>
      </c>
      <c r="E1115" s="12" t="str">
        <f t="shared" si="17"/>
        <v>51-100</v>
      </c>
      <c r="F1115" s="13">
        <v>94596</v>
      </c>
      <c r="G1115" s="11">
        <v>3</v>
      </c>
      <c r="H1115" s="11">
        <v>2.67</v>
      </c>
      <c r="I1115" s="11" t="s">
        <v>33</v>
      </c>
      <c r="J1115" s="11">
        <v>0</v>
      </c>
      <c r="K1115" s="11" t="s">
        <v>34</v>
      </c>
      <c r="L1115" s="11" t="s">
        <v>34</v>
      </c>
      <c r="M1115" s="11" t="s">
        <v>34</v>
      </c>
      <c r="N1115" s="11" t="s">
        <v>35</v>
      </c>
      <c r="O1115" s="11" t="s">
        <v>34</v>
      </c>
    </row>
    <row r="1116" spans="1:15" x14ac:dyDescent="0.3">
      <c r="A1116" s="11">
        <v>1293</v>
      </c>
      <c r="B1116" s="11">
        <v>56</v>
      </c>
      <c r="C1116" s="11">
        <v>30</v>
      </c>
      <c r="D1116" s="11">
        <v>164</v>
      </c>
      <c r="E1116" s="12" t="str">
        <f t="shared" si="17"/>
        <v>100+</v>
      </c>
      <c r="F1116" s="13">
        <v>94610</v>
      </c>
      <c r="G1116" s="11">
        <v>4</v>
      </c>
      <c r="H1116" s="11">
        <v>0.5</v>
      </c>
      <c r="I1116" s="11" t="s">
        <v>37</v>
      </c>
      <c r="J1116" s="11">
        <v>234</v>
      </c>
      <c r="K1116" s="11" t="s">
        <v>35</v>
      </c>
      <c r="L1116" s="11" t="s">
        <v>34</v>
      </c>
      <c r="M1116" s="11" t="s">
        <v>35</v>
      </c>
      <c r="N1116" s="11" t="s">
        <v>35</v>
      </c>
      <c r="O1116" s="11" t="s">
        <v>35</v>
      </c>
    </row>
    <row r="1117" spans="1:15" x14ac:dyDescent="0.3">
      <c r="A1117" s="11">
        <v>1294</v>
      </c>
      <c r="B1117" s="11">
        <v>56</v>
      </c>
      <c r="C1117" s="11">
        <v>31</v>
      </c>
      <c r="D1117" s="11">
        <v>81</v>
      </c>
      <c r="E1117" s="12" t="str">
        <f t="shared" si="17"/>
        <v>51-100</v>
      </c>
      <c r="F1117" s="13">
        <v>92373</v>
      </c>
      <c r="G1117" s="11">
        <v>2</v>
      </c>
      <c r="H1117" s="11">
        <v>3.7</v>
      </c>
      <c r="I1117" s="11" t="s">
        <v>33</v>
      </c>
      <c r="J1117" s="11">
        <v>121</v>
      </c>
      <c r="K1117" s="11" t="s">
        <v>34</v>
      </c>
      <c r="L1117" s="11" t="s">
        <v>34</v>
      </c>
      <c r="M1117" s="11" t="s">
        <v>34</v>
      </c>
      <c r="N1117" s="11" t="s">
        <v>35</v>
      </c>
      <c r="O1117" s="11" t="s">
        <v>35</v>
      </c>
    </row>
    <row r="1118" spans="1:15" x14ac:dyDescent="0.3">
      <c r="A1118" s="11">
        <v>1510</v>
      </c>
      <c r="B1118" s="11">
        <v>56</v>
      </c>
      <c r="C1118" s="11">
        <v>26</v>
      </c>
      <c r="D1118" s="11">
        <v>92</v>
      </c>
      <c r="E1118" s="12" t="str">
        <f t="shared" si="17"/>
        <v>51-100</v>
      </c>
      <c r="F1118" s="13">
        <v>92647</v>
      </c>
      <c r="G1118" s="11">
        <v>2</v>
      </c>
      <c r="H1118" s="11">
        <v>4.5</v>
      </c>
      <c r="I1118" s="11" t="s">
        <v>36</v>
      </c>
      <c r="J1118" s="11">
        <v>0</v>
      </c>
      <c r="K1118" s="11" t="s">
        <v>34</v>
      </c>
      <c r="L1118" s="11" t="s">
        <v>35</v>
      </c>
      <c r="M1118" s="11" t="s">
        <v>34</v>
      </c>
      <c r="N1118" s="11" t="s">
        <v>34</v>
      </c>
      <c r="O1118" s="11" t="s">
        <v>35</v>
      </c>
    </row>
    <row r="1119" spans="1:15" x14ac:dyDescent="0.3">
      <c r="A1119" s="11">
        <v>1593</v>
      </c>
      <c r="B1119" s="11">
        <v>56</v>
      </c>
      <c r="C1119" s="11">
        <v>31</v>
      </c>
      <c r="D1119" s="11">
        <v>192</v>
      </c>
      <c r="E1119" s="12" t="str">
        <f t="shared" si="17"/>
        <v>100+</v>
      </c>
      <c r="F1119" s="13">
        <v>90089</v>
      </c>
      <c r="G1119" s="11">
        <v>1</v>
      </c>
      <c r="H1119" s="11">
        <v>7</v>
      </c>
      <c r="I1119" s="11" t="s">
        <v>36</v>
      </c>
      <c r="J1119" s="11">
        <v>0</v>
      </c>
      <c r="K1119" s="11" t="s">
        <v>35</v>
      </c>
      <c r="L1119" s="11" t="s">
        <v>34</v>
      </c>
      <c r="M1119" s="11" t="s">
        <v>35</v>
      </c>
      <c r="N1119" s="11" t="s">
        <v>35</v>
      </c>
      <c r="O1119" s="11" t="s">
        <v>34</v>
      </c>
    </row>
    <row r="1120" spans="1:15" x14ac:dyDescent="0.3">
      <c r="A1120" s="11">
        <v>1596</v>
      </c>
      <c r="B1120" s="11">
        <v>56</v>
      </c>
      <c r="C1120" s="11">
        <v>26</v>
      </c>
      <c r="D1120" s="11">
        <v>38</v>
      </c>
      <c r="E1120" s="12" t="str">
        <f t="shared" si="17"/>
        <v>0-50</v>
      </c>
      <c r="F1120" s="13">
        <v>94305</v>
      </c>
      <c r="G1120" s="11">
        <v>3</v>
      </c>
      <c r="H1120" s="11">
        <v>1</v>
      </c>
      <c r="I1120" s="11" t="s">
        <v>36</v>
      </c>
      <c r="J1120" s="11">
        <v>110</v>
      </c>
      <c r="K1120" s="11" t="s">
        <v>34</v>
      </c>
      <c r="L1120" s="11" t="s">
        <v>35</v>
      </c>
      <c r="M1120" s="11" t="s">
        <v>34</v>
      </c>
      <c r="N1120" s="11" t="s">
        <v>35</v>
      </c>
      <c r="O1120" s="11" t="s">
        <v>34</v>
      </c>
    </row>
    <row r="1121" spans="1:15" x14ac:dyDescent="0.3">
      <c r="A1121" s="11">
        <v>1626</v>
      </c>
      <c r="B1121" s="11">
        <v>56</v>
      </c>
      <c r="C1121" s="11">
        <v>30</v>
      </c>
      <c r="D1121" s="11">
        <v>21</v>
      </c>
      <c r="E1121" s="12" t="str">
        <f t="shared" si="17"/>
        <v>0-50</v>
      </c>
      <c r="F1121" s="13">
        <v>94542</v>
      </c>
      <c r="G1121" s="11">
        <v>2</v>
      </c>
      <c r="H1121" s="11">
        <v>0.7</v>
      </c>
      <c r="I1121" s="11" t="s">
        <v>37</v>
      </c>
      <c r="J1121" s="11">
        <v>0</v>
      </c>
      <c r="K1121" s="11" t="s">
        <v>34</v>
      </c>
      <c r="L1121" s="11" t="s">
        <v>34</v>
      </c>
      <c r="M1121" s="11" t="s">
        <v>34</v>
      </c>
      <c r="N1121" s="11" t="s">
        <v>35</v>
      </c>
      <c r="O1121" s="11" t="s">
        <v>34</v>
      </c>
    </row>
    <row r="1122" spans="1:15" x14ac:dyDescent="0.3">
      <c r="A1122" s="11">
        <v>1640</v>
      </c>
      <c r="B1122" s="11">
        <v>56</v>
      </c>
      <c r="C1122" s="11">
        <v>31</v>
      </c>
      <c r="D1122" s="11">
        <v>68</v>
      </c>
      <c r="E1122" s="12" t="str">
        <f t="shared" si="17"/>
        <v>51-100</v>
      </c>
      <c r="F1122" s="13">
        <v>94571</v>
      </c>
      <c r="G1122" s="11">
        <v>2</v>
      </c>
      <c r="H1122" s="11">
        <v>0</v>
      </c>
      <c r="I1122" s="11" t="s">
        <v>36</v>
      </c>
      <c r="J1122" s="11">
        <v>0</v>
      </c>
      <c r="K1122" s="11" t="s">
        <v>34</v>
      </c>
      <c r="L1122" s="11" t="s">
        <v>35</v>
      </c>
      <c r="M1122" s="11" t="s">
        <v>34</v>
      </c>
      <c r="N1122" s="11" t="s">
        <v>35</v>
      </c>
      <c r="O1122" s="11" t="s">
        <v>34</v>
      </c>
    </row>
    <row r="1123" spans="1:15" x14ac:dyDescent="0.3">
      <c r="A1123" s="11">
        <v>1646</v>
      </c>
      <c r="B1123" s="11">
        <v>56</v>
      </c>
      <c r="C1123" s="11">
        <v>32</v>
      </c>
      <c r="D1123" s="11">
        <v>89</v>
      </c>
      <c r="E1123" s="12" t="str">
        <f t="shared" si="17"/>
        <v>51-100</v>
      </c>
      <c r="F1123" s="13">
        <v>92096</v>
      </c>
      <c r="G1123" s="11">
        <v>4</v>
      </c>
      <c r="H1123" s="11">
        <v>1</v>
      </c>
      <c r="I1123" s="11" t="s">
        <v>37</v>
      </c>
      <c r="J1123" s="11">
        <v>90</v>
      </c>
      <c r="K1123" s="11" t="s">
        <v>34</v>
      </c>
      <c r="L1123" s="11" t="s">
        <v>35</v>
      </c>
      <c r="M1123" s="11" t="s">
        <v>34</v>
      </c>
      <c r="N1123" s="11" t="s">
        <v>35</v>
      </c>
      <c r="O1123" s="11" t="s">
        <v>34</v>
      </c>
    </row>
    <row r="1124" spans="1:15" x14ac:dyDescent="0.3">
      <c r="A1124" s="11">
        <v>1679</v>
      </c>
      <c r="B1124" s="11">
        <v>56</v>
      </c>
      <c r="C1124" s="11">
        <v>30</v>
      </c>
      <c r="D1124" s="11">
        <v>73</v>
      </c>
      <c r="E1124" s="12" t="str">
        <f t="shared" si="17"/>
        <v>51-100</v>
      </c>
      <c r="F1124" s="13">
        <v>94035</v>
      </c>
      <c r="G1124" s="11">
        <v>2</v>
      </c>
      <c r="H1124" s="11">
        <v>1.1000000000000001</v>
      </c>
      <c r="I1124" s="11" t="s">
        <v>33</v>
      </c>
      <c r="J1124" s="11">
        <v>0</v>
      </c>
      <c r="K1124" s="11" t="s">
        <v>34</v>
      </c>
      <c r="L1124" s="11" t="s">
        <v>34</v>
      </c>
      <c r="M1124" s="11" t="s">
        <v>34</v>
      </c>
      <c r="N1124" s="11" t="s">
        <v>34</v>
      </c>
      <c r="O1124" s="11" t="s">
        <v>34</v>
      </c>
    </row>
    <row r="1125" spans="1:15" x14ac:dyDescent="0.3">
      <c r="A1125" s="11">
        <v>1692</v>
      </c>
      <c r="B1125" s="11">
        <v>56</v>
      </c>
      <c r="C1125" s="11">
        <v>32</v>
      </c>
      <c r="D1125" s="11">
        <v>48</v>
      </c>
      <c r="E1125" s="12" t="str">
        <f t="shared" si="17"/>
        <v>0-50</v>
      </c>
      <c r="F1125" s="13">
        <v>94117</v>
      </c>
      <c r="G1125" s="11">
        <v>1</v>
      </c>
      <c r="H1125" s="11">
        <v>1.6</v>
      </c>
      <c r="I1125" s="11" t="s">
        <v>36</v>
      </c>
      <c r="J1125" s="11">
        <v>0</v>
      </c>
      <c r="K1125" s="11" t="s">
        <v>34</v>
      </c>
      <c r="L1125" s="11" t="s">
        <v>34</v>
      </c>
      <c r="M1125" s="11" t="s">
        <v>34</v>
      </c>
      <c r="N1125" s="11" t="s">
        <v>34</v>
      </c>
      <c r="O1125" s="11" t="s">
        <v>35</v>
      </c>
    </row>
    <row r="1126" spans="1:15" x14ac:dyDescent="0.3">
      <c r="A1126" s="11">
        <v>1703</v>
      </c>
      <c r="B1126" s="11">
        <v>56</v>
      </c>
      <c r="C1126" s="11">
        <v>30</v>
      </c>
      <c r="D1126" s="11">
        <v>122</v>
      </c>
      <c r="E1126" s="12" t="str">
        <f t="shared" si="17"/>
        <v>100+</v>
      </c>
      <c r="F1126" s="13">
        <v>93555</v>
      </c>
      <c r="G1126" s="11">
        <v>2</v>
      </c>
      <c r="H1126" s="11">
        <v>0.5</v>
      </c>
      <c r="I1126" s="11" t="s">
        <v>33</v>
      </c>
      <c r="J1126" s="11">
        <v>0</v>
      </c>
      <c r="K1126" s="11" t="s">
        <v>34</v>
      </c>
      <c r="L1126" s="11" t="s">
        <v>34</v>
      </c>
      <c r="M1126" s="11" t="s">
        <v>34</v>
      </c>
      <c r="N1126" s="11" t="s">
        <v>34</v>
      </c>
      <c r="O1126" s="11" t="s">
        <v>35</v>
      </c>
    </row>
    <row r="1127" spans="1:15" x14ac:dyDescent="0.3">
      <c r="A1127" s="11">
        <v>1707</v>
      </c>
      <c r="B1127" s="11">
        <v>56</v>
      </c>
      <c r="C1127" s="11">
        <v>31</v>
      </c>
      <c r="D1127" s="11">
        <v>84</v>
      </c>
      <c r="E1127" s="12" t="str">
        <f t="shared" si="17"/>
        <v>51-100</v>
      </c>
      <c r="F1127" s="13">
        <v>92672</v>
      </c>
      <c r="G1127" s="11">
        <v>1</v>
      </c>
      <c r="H1127" s="11">
        <v>0.1</v>
      </c>
      <c r="I1127" s="11" t="s">
        <v>36</v>
      </c>
      <c r="J1127" s="11">
        <v>0</v>
      </c>
      <c r="K1127" s="11" t="s">
        <v>34</v>
      </c>
      <c r="L1127" s="11" t="s">
        <v>34</v>
      </c>
      <c r="M1127" s="11" t="s">
        <v>34</v>
      </c>
      <c r="N1127" s="11" t="s">
        <v>35</v>
      </c>
      <c r="O1127" s="11" t="s">
        <v>34</v>
      </c>
    </row>
    <row r="1128" spans="1:15" x14ac:dyDescent="0.3">
      <c r="A1128" s="11">
        <v>1795</v>
      </c>
      <c r="B1128" s="11">
        <v>56</v>
      </c>
      <c r="C1128" s="11">
        <v>32</v>
      </c>
      <c r="D1128" s="11">
        <v>98</v>
      </c>
      <c r="E1128" s="12" t="str">
        <f t="shared" si="17"/>
        <v>51-100</v>
      </c>
      <c r="F1128" s="13">
        <v>91355</v>
      </c>
      <c r="G1128" s="11">
        <v>3</v>
      </c>
      <c r="H1128" s="11">
        <v>3.9</v>
      </c>
      <c r="I1128" s="11" t="s">
        <v>36</v>
      </c>
      <c r="J1128" s="11">
        <v>0</v>
      </c>
      <c r="K1128" s="11" t="s">
        <v>35</v>
      </c>
      <c r="L1128" s="11" t="s">
        <v>34</v>
      </c>
      <c r="M1128" s="11" t="s">
        <v>34</v>
      </c>
      <c r="N1128" s="11" t="s">
        <v>34</v>
      </c>
      <c r="O1128" s="11" t="s">
        <v>34</v>
      </c>
    </row>
    <row r="1129" spans="1:15" x14ac:dyDescent="0.3">
      <c r="A1129" s="11">
        <v>1826</v>
      </c>
      <c r="B1129" s="11">
        <v>56</v>
      </c>
      <c r="C1129" s="11">
        <v>32</v>
      </c>
      <c r="D1129" s="11">
        <v>161</v>
      </c>
      <c r="E1129" s="12" t="str">
        <f t="shared" si="17"/>
        <v>100+</v>
      </c>
      <c r="F1129" s="13">
        <v>94720</v>
      </c>
      <c r="G1129" s="11">
        <v>1</v>
      </c>
      <c r="H1129" s="11">
        <v>5.8</v>
      </c>
      <c r="I1129" s="11" t="s">
        <v>36</v>
      </c>
      <c r="J1129" s="11">
        <v>0</v>
      </c>
      <c r="K1129" s="11" t="s">
        <v>35</v>
      </c>
      <c r="L1129" s="11" t="s">
        <v>35</v>
      </c>
      <c r="M1129" s="11" t="s">
        <v>34</v>
      </c>
      <c r="N1129" s="11" t="s">
        <v>34</v>
      </c>
      <c r="O1129" s="11" t="s">
        <v>34</v>
      </c>
    </row>
    <row r="1130" spans="1:15" x14ac:dyDescent="0.3">
      <c r="A1130" s="11">
        <v>1828</v>
      </c>
      <c r="B1130" s="11">
        <v>56</v>
      </c>
      <c r="C1130" s="11">
        <v>30</v>
      </c>
      <c r="D1130" s="11">
        <v>113</v>
      </c>
      <c r="E1130" s="12" t="str">
        <f t="shared" si="17"/>
        <v>100+</v>
      </c>
      <c r="F1130" s="13">
        <v>92704</v>
      </c>
      <c r="G1130" s="11">
        <v>2</v>
      </c>
      <c r="H1130" s="11">
        <v>2.7</v>
      </c>
      <c r="I1130" s="11" t="s">
        <v>33</v>
      </c>
      <c r="J1130" s="11">
        <v>352</v>
      </c>
      <c r="K1130" s="11" t="s">
        <v>34</v>
      </c>
      <c r="L1130" s="11" t="s">
        <v>34</v>
      </c>
      <c r="M1130" s="11" t="s">
        <v>34</v>
      </c>
      <c r="N1130" s="11" t="s">
        <v>34</v>
      </c>
      <c r="O1130" s="11" t="s">
        <v>35</v>
      </c>
    </row>
    <row r="1131" spans="1:15" x14ac:dyDescent="0.3">
      <c r="A1131" s="11">
        <v>1847</v>
      </c>
      <c r="B1131" s="11">
        <v>56</v>
      </c>
      <c r="C1131" s="11">
        <v>32</v>
      </c>
      <c r="D1131" s="11">
        <v>15</v>
      </c>
      <c r="E1131" s="12" t="str">
        <f t="shared" si="17"/>
        <v>0-50</v>
      </c>
      <c r="F1131" s="13">
        <v>90089</v>
      </c>
      <c r="G1131" s="11">
        <v>1</v>
      </c>
      <c r="H1131" s="11">
        <v>0.1</v>
      </c>
      <c r="I1131" s="11" t="s">
        <v>37</v>
      </c>
      <c r="J1131" s="11">
        <v>0</v>
      </c>
      <c r="K1131" s="11" t="s">
        <v>34</v>
      </c>
      <c r="L1131" s="11" t="s">
        <v>34</v>
      </c>
      <c r="M1131" s="11" t="s">
        <v>34</v>
      </c>
      <c r="N1131" s="11" t="s">
        <v>35</v>
      </c>
      <c r="O1131" s="11" t="s">
        <v>34</v>
      </c>
    </row>
    <row r="1132" spans="1:15" x14ac:dyDescent="0.3">
      <c r="A1132" s="11">
        <v>1879</v>
      </c>
      <c r="B1132" s="11">
        <v>56</v>
      </c>
      <c r="C1132" s="11">
        <v>30</v>
      </c>
      <c r="D1132" s="11">
        <v>59</v>
      </c>
      <c r="E1132" s="12" t="str">
        <f t="shared" si="17"/>
        <v>51-100</v>
      </c>
      <c r="F1132" s="13">
        <v>95833</v>
      </c>
      <c r="G1132" s="11">
        <v>3</v>
      </c>
      <c r="H1132" s="11">
        <v>0.8</v>
      </c>
      <c r="I1132" s="11" t="s">
        <v>33</v>
      </c>
      <c r="J1132" s="11">
        <v>159</v>
      </c>
      <c r="K1132" s="11" t="s">
        <v>34</v>
      </c>
      <c r="L1132" s="11" t="s">
        <v>35</v>
      </c>
      <c r="M1132" s="11" t="s">
        <v>34</v>
      </c>
      <c r="N1132" s="11" t="s">
        <v>35</v>
      </c>
      <c r="O1132" s="11" t="s">
        <v>34</v>
      </c>
    </row>
    <row r="1133" spans="1:15" x14ac:dyDescent="0.3">
      <c r="A1133" s="11">
        <v>1880</v>
      </c>
      <c r="B1133" s="11">
        <v>56</v>
      </c>
      <c r="C1133" s="11">
        <v>30</v>
      </c>
      <c r="D1133" s="11">
        <v>78</v>
      </c>
      <c r="E1133" s="12" t="str">
        <f t="shared" si="17"/>
        <v>51-100</v>
      </c>
      <c r="F1133" s="13">
        <v>90401</v>
      </c>
      <c r="G1133" s="11">
        <v>3</v>
      </c>
      <c r="H1133" s="11">
        <v>1.7</v>
      </c>
      <c r="I1133" s="11" t="s">
        <v>37</v>
      </c>
      <c r="J1133" s="11">
        <v>0</v>
      </c>
      <c r="K1133" s="11" t="s">
        <v>34</v>
      </c>
      <c r="L1133" s="11" t="s">
        <v>34</v>
      </c>
      <c r="M1133" s="11" t="s">
        <v>34</v>
      </c>
      <c r="N1133" s="11" t="s">
        <v>34</v>
      </c>
      <c r="O1133" s="11" t="s">
        <v>34</v>
      </c>
    </row>
    <row r="1134" spans="1:15" x14ac:dyDescent="0.3">
      <c r="A1134" s="11">
        <v>1883</v>
      </c>
      <c r="B1134" s="11">
        <v>56</v>
      </c>
      <c r="C1134" s="11">
        <v>32</v>
      </c>
      <c r="D1134" s="11">
        <v>125</v>
      </c>
      <c r="E1134" s="12" t="str">
        <f t="shared" si="17"/>
        <v>100+</v>
      </c>
      <c r="F1134" s="13">
        <v>91330</v>
      </c>
      <c r="G1134" s="11">
        <v>3</v>
      </c>
      <c r="H1134" s="11">
        <v>0.6</v>
      </c>
      <c r="I1134" s="11" t="s">
        <v>33</v>
      </c>
      <c r="J1134" s="11">
        <v>342</v>
      </c>
      <c r="K1134" s="11" t="s">
        <v>35</v>
      </c>
      <c r="L1134" s="11" t="s">
        <v>34</v>
      </c>
      <c r="M1134" s="11" t="s">
        <v>35</v>
      </c>
      <c r="N1134" s="11" t="s">
        <v>35</v>
      </c>
      <c r="O1134" s="11" t="s">
        <v>35</v>
      </c>
    </row>
    <row r="1135" spans="1:15" x14ac:dyDescent="0.3">
      <c r="A1135" s="11">
        <v>1884</v>
      </c>
      <c r="B1135" s="11">
        <v>56</v>
      </c>
      <c r="C1135" s="11">
        <v>30</v>
      </c>
      <c r="D1135" s="11">
        <v>185</v>
      </c>
      <c r="E1135" s="12" t="str">
        <f t="shared" si="17"/>
        <v>100+</v>
      </c>
      <c r="F1135" s="13">
        <v>91711</v>
      </c>
      <c r="G1135" s="11">
        <v>1</v>
      </c>
      <c r="H1135" s="11">
        <v>2.9</v>
      </c>
      <c r="I1135" s="11" t="s">
        <v>33</v>
      </c>
      <c r="J1135" s="11">
        <v>0</v>
      </c>
      <c r="K1135" s="11" t="s">
        <v>34</v>
      </c>
      <c r="L1135" s="11" t="s">
        <v>34</v>
      </c>
      <c r="M1135" s="11" t="s">
        <v>34</v>
      </c>
      <c r="N1135" s="11" t="s">
        <v>34</v>
      </c>
      <c r="O1135" s="11" t="s">
        <v>34</v>
      </c>
    </row>
    <row r="1136" spans="1:15" x14ac:dyDescent="0.3">
      <c r="A1136" s="11">
        <v>1890</v>
      </c>
      <c r="B1136" s="11">
        <v>56</v>
      </c>
      <c r="C1136" s="11">
        <v>30</v>
      </c>
      <c r="D1136" s="11">
        <v>111</v>
      </c>
      <c r="E1136" s="12" t="str">
        <f t="shared" si="17"/>
        <v>100+</v>
      </c>
      <c r="F1136" s="13">
        <v>93106</v>
      </c>
      <c r="G1136" s="11">
        <v>4</v>
      </c>
      <c r="H1136" s="11">
        <v>0.3</v>
      </c>
      <c r="I1136" s="11" t="s">
        <v>33</v>
      </c>
      <c r="J1136" s="11">
        <v>372</v>
      </c>
      <c r="K1136" s="11" t="s">
        <v>35</v>
      </c>
      <c r="L1136" s="11" t="s">
        <v>35</v>
      </c>
      <c r="M1136" s="11" t="s">
        <v>35</v>
      </c>
      <c r="N1136" s="11" t="s">
        <v>35</v>
      </c>
      <c r="O1136" s="11" t="s">
        <v>34</v>
      </c>
    </row>
    <row r="1137" spans="1:15" x14ac:dyDescent="0.3">
      <c r="A1137" s="11">
        <v>1904</v>
      </c>
      <c r="B1137" s="11">
        <v>56</v>
      </c>
      <c r="C1137" s="11">
        <v>26</v>
      </c>
      <c r="D1137" s="11">
        <v>50</v>
      </c>
      <c r="E1137" s="12" t="str">
        <f t="shared" si="17"/>
        <v>0-50</v>
      </c>
      <c r="F1137" s="13">
        <v>90095</v>
      </c>
      <c r="G1137" s="11">
        <v>3</v>
      </c>
      <c r="H1137" s="11">
        <v>1.4</v>
      </c>
      <c r="I1137" s="11" t="s">
        <v>36</v>
      </c>
      <c r="J1137" s="11">
        <v>0</v>
      </c>
      <c r="K1137" s="11" t="s">
        <v>34</v>
      </c>
      <c r="L1137" s="11" t="s">
        <v>34</v>
      </c>
      <c r="M1137" s="11" t="s">
        <v>34</v>
      </c>
      <c r="N1137" s="11" t="s">
        <v>34</v>
      </c>
      <c r="O1137" s="11" t="s">
        <v>34</v>
      </c>
    </row>
    <row r="1138" spans="1:15" x14ac:dyDescent="0.3">
      <c r="A1138" s="11">
        <v>1910</v>
      </c>
      <c r="B1138" s="11">
        <v>56</v>
      </c>
      <c r="C1138" s="11">
        <v>30</v>
      </c>
      <c r="D1138" s="11">
        <v>101</v>
      </c>
      <c r="E1138" s="12" t="str">
        <f t="shared" si="17"/>
        <v>100+</v>
      </c>
      <c r="F1138" s="13">
        <v>90048</v>
      </c>
      <c r="G1138" s="11">
        <v>3</v>
      </c>
      <c r="H1138" s="11">
        <v>1.7</v>
      </c>
      <c r="I1138" s="11" t="s">
        <v>37</v>
      </c>
      <c r="J1138" s="11">
        <v>0</v>
      </c>
      <c r="K1138" s="11" t="s">
        <v>34</v>
      </c>
      <c r="L1138" s="11" t="s">
        <v>34</v>
      </c>
      <c r="M1138" s="11" t="s">
        <v>34</v>
      </c>
      <c r="N1138" s="11" t="s">
        <v>34</v>
      </c>
      <c r="O1138" s="11" t="s">
        <v>35</v>
      </c>
    </row>
    <row r="1139" spans="1:15" x14ac:dyDescent="0.3">
      <c r="A1139" s="11">
        <v>1931</v>
      </c>
      <c r="B1139" s="11">
        <v>56</v>
      </c>
      <c r="C1139" s="11">
        <v>29</v>
      </c>
      <c r="D1139" s="11">
        <v>51</v>
      </c>
      <c r="E1139" s="12" t="str">
        <f t="shared" si="17"/>
        <v>51-100</v>
      </c>
      <c r="F1139" s="13">
        <v>94080</v>
      </c>
      <c r="G1139" s="11">
        <v>3</v>
      </c>
      <c r="H1139" s="11">
        <v>1</v>
      </c>
      <c r="I1139" s="11" t="s">
        <v>37</v>
      </c>
      <c r="J1139" s="11">
        <v>0</v>
      </c>
      <c r="K1139" s="11" t="s">
        <v>34</v>
      </c>
      <c r="L1139" s="11" t="s">
        <v>34</v>
      </c>
      <c r="M1139" s="11" t="s">
        <v>34</v>
      </c>
      <c r="N1139" s="11" t="s">
        <v>35</v>
      </c>
      <c r="O1139" s="11" t="s">
        <v>34</v>
      </c>
    </row>
    <row r="1140" spans="1:15" x14ac:dyDescent="0.3">
      <c r="A1140" s="11">
        <v>1988</v>
      </c>
      <c r="B1140" s="11">
        <v>56</v>
      </c>
      <c r="C1140" s="11">
        <v>31</v>
      </c>
      <c r="D1140" s="11">
        <v>52</v>
      </c>
      <c r="E1140" s="12" t="str">
        <f t="shared" si="17"/>
        <v>51-100</v>
      </c>
      <c r="F1140" s="13">
        <v>94118</v>
      </c>
      <c r="G1140" s="11">
        <v>3</v>
      </c>
      <c r="H1140" s="11">
        <v>2</v>
      </c>
      <c r="I1140" s="11" t="s">
        <v>37</v>
      </c>
      <c r="J1140" s="11">
        <v>0</v>
      </c>
      <c r="K1140" s="11" t="s">
        <v>34</v>
      </c>
      <c r="L1140" s="11" t="s">
        <v>35</v>
      </c>
      <c r="M1140" s="11" t="s">
        <v>35</v>
      </c>
      <c r="N1140" s="11" t="s">
        <v>35</v>
      </c>
      <c r="O1140" s="11" t="s">
        <v>35</v>
      </c>
    </row>
    <row r="1141" spans="1:15" x14ac:dyDescent="0.3">
      <c r="A1141" s="11">
        <v>1999</v>
      </c>
      <c r="B1141" s="11">
        <v>56</v>
      </c>
      <c r="C1141" s="11">
        <v>32</v>
      </c>
      <c r="D1141" s="11">
        <v>103</v>
      </c>
      <c r="E1141" s="12" t="str">
        <f t="shared" si="17"/>
        <v>100+</v>
      </c>
      <c r="F1141" s="13">
        <v>94111</v>
      </c>
      <c r="G1141" s="11">
        <v>3</v>
      </c>
      <c r="H1141" s="11">
        <v>4</v>
      </c>
      <c r="I1141" s="11" t="s">
        <v>36</v>
      </c>
      <c r="J1141" s="11">
        <v>0</v>
      </c>
      <c r="K1141" s="11" t="s">
        <v>35</v>
      </c>
      <c r="L1141" s="11" t="s">
        <v>34</v>
      </c>
      <c r="M1141" s="11" t="s">
        <v>34</v>
      </c>
      <c r="N1141" s="11" t="s">
        <v>34</v>
      </c>
      <c r="O1141" s="11" t="s">
        <v>34</v>
      </c>
    </row>
    <row r="1142" spans="1:15" x14ac:dyDescent="0.3">
      <c r="A1142" s="11">
        <v>2064</v>
      </c>
      <c r="B1142" s="11">
        <v>56</v>
      </c>
      <c r="C1142" s="11">
        <v>30</v>
      </c>
      <c r="D1142" s="11">
        <v>32</v>
      </c>
      <c r="E1142" s="12" t="str">
        <f t="shared" si="17"/>
        <v>0-50</v>
      </c>
      <c r="F1142" s="13">
        <v>94080</v>
      </c>
      <c r="G1142" s="11">
        <v>2</v>
      </c>
      <c r="H1142" s="11">
        <v>0.4</v>
      </c>
      <c r="I1142" s="11" t="s">
        <v>36</v>
      </c>
      <c r="J1142" s="11">
        <v>0</v>
      </c>
      <c r="K1142" s="11" t="s">
        <v>34</v>
      </c>
      <c r="L1142" s="11" t="s">
        <v>34</v>
      </c>
      <c r="M1142" s="11" t="s">
        <v>34</v>
      </c>
      <c r="N1142" s="11" t="s">
        <v>35</v>
      </c>
      <c r="O1142" s="11" t="s">
        <v>34</v>
      </c>
    </row>
    <row r="1143" spans="1:15" x14ac:dyDescent="0.3">
      <c r="A1143" s="11">
        <v>2109</v>
      </c>
      <c r="B1143" s="11">
        <v>56</v>
      </c>
      <c r="C1143" s="11">
        <v>32</v>
      </c>
      <c r="D1143" s="11">
        <v>85</v>
      </c>
      <c r="E1143" s="12" t="str">
        <f t="shared" si="17"/>
        <v>51-100</v>
      </c>
      <c r="F1143" s="13">
        <v>94132</v>
      </c>
      <c r="G1143" s="11">
        <v>3</v>
      </c>
      <c r="H1143" s="11">
        <v>2.67</v>
      </c>
      <c r="I1143" s="11" t="s">
        <v>33</v>
      </c>
      <c r="J1143" s="11">
        <v>0</v>
      </c>
      <c r="K1143" s="11" t="s">
        <v>34</v>
      </c>
      <c r="L1143" s="11" t="s">
        <v>35</v>
      </c>
      <c r="M1143" s="11" t="s">
        <v>34</v>
      </c>
      <c r="N1143" s="11" t="s">
        <v>35</v>
      </c>
      <c r="O1143" s="11" t="s">
        <v>34</v>
      </c>
    </row>
    <row r="1144" spans="1:15" x14ac:dyDescent="0.3">
      <c r="A1144" s="11">
        <v>2144</v>
      </c>
      <c r="B1144" s="11">
        <v>56</v>
      </c>
      <c r="C1144" s="11">
        <v>31</v>
      </c>
      <c r="D1144" s="11">
        <v>65</v>
      </c>
      <c r="E1144" s="12" t="str">
        <f t="shared" si="17"/>
        <v>51-100</v>
      </c>
      <c r="F1144" s="13">
        <v>92093</v>
      </c>
      <c r="G1144" s="11">
        <v>3</v>
      </c>
      <c r="H1144" s="11">
        <v>1.7</v>
      </c>
      <c r="I1144" s="11" t="s">
        <v>33</v>
      </c>
      <c r="J1144" s="11">
        <v>109</v>
      </c>
      <c r="K1144" s="11" t="s">
        <v>34</v>
      </c>
      <c r="L1144" s="11" t="s">
        <v>34</v>
      </c>
      <c r="M1144" s="11" t="s">
        <v>34</v>
      </c>
      <c r="N1144" s="11" t="s">
        <v>34</v>
      </c>
      <c r="O1144" s="11" t="s">
        <v>34</v>
      </c>
    </row>
    <row r="1145" spans="1:15" x14ac:dyDescent="0.3">
      <c r="A1145" s="11">
        <v>2257</v>
      </c>
      <c r="B1145" s="11">
        <v>56</v>
      </c>
      <c r="C1145" s="11">
        <v>31</v>
      </c>
      <c r="D1145" s="11">
        <v>13</v>
      </c>
      <c r="E1145" s="12" t="str">
        <f t="shared" si="17"/>
        <v>0-50</v>
      </c>
      <c r="F1145" s="13">
        <v>94305</v>
      </c>
      <c r="G1145" s="11">
        <v>4</v>
      </c>
      <c r="H1145" s="11">
        <v>0.9</v>
      </c>
      <c r="I1145" s="11" t="s">
        <v>37</v>
      </c>
      <c r="J1145" s="11">
        <v>76</v>
      </c>
      <c r="K1145" s="11" t="s">
        <v>34</v>
      </c>
      <c r="L1145" s="11" t="s">
        <v>34</v>
      </c>
      <c r="M1145" s="11" t="s">
        <v>35</v>
      </c>
      <c r="N1145" s="11" t="s">
        <v>35</v>
      </c>
      <c r="O1145" s="11" t="s">
        <v>35</v>
      </c>
    </row>
    <row r="1146" spans="1:15" x14ac:dyDescent="0.3">
      <c r="A1146" s="11">
        <v>2308</v>
      </c>
      <c r="B1146" s="11">
        <v>56</v>
      </c>
      <c r="C1146" s="11">
        <v>31</v>
      </c>
      <c r="D1146" s="11">
        <v>60</v>
      </c>
      <c r="E1146" s="12" t="str">
        <f t="shared" si="17"/>
        <v>51-100</v>
      </c>
      <c r="F1146" s="13">
        <v>92009</v>
      </c>
      <c r="G1146" s="11">
        <v>3</v>
      </c>
      <c r="H1146" s="11">
        <v>1.7</v>
      </c>
      <c r="I1146" s="11" t="s">
        <v>33</v>
      </c>
      <c r="J1146" s="11">
        <v>0</v>
      </c>
      <c r="K1146" s="11" t="s">
        <v>34</v>
      </c>
      <c r="L1146" s="11" t="s">
        <v>34</v>
      </c>
      <c r="M1146" s="11" t="s">
        <v>34</v>
      </c>
      <c r="N1146" s="11" t="s">
        <v>35</v>
      </c>
      <c r="O1146" s="11" t="s">
        <v>34</v>
      </c>
    </row>
    <row r="1147" spans="1:15" x14ac:dyDescent="0.3">
      <c r="A1147" s="11">
        <v>2340</v>
      </c>
      <c r="B1147" s="11">
        <v>56</v>
      </c>
      <c r="C1147" s="11">
        <v>31</v>
      </c>
      <c r="D1147" s="11">
        <v>72</v>
      </c>
      <c r="E1147" s="12" t="str">
        <f t="shared" si="17"/>
        <v>51-100</v>
      </c>
      <c r="F1147" s="13">
        <v>90095</v>
      </c>
      <c r="G1147" s="11">
        <v>3</v>
      </c>
      <c r="H1147" s="11">
        <v>2</v>
      </c>
      <c r="I1147" s="11" t="s">
        <v>37</v>
      </c>
      <c r="J1147" s="11">
        <v>0</v>
      </c>
      <c r="K1147" s="11" t="s">
        <v>34</v>
      </c>
      <c r="L1147" s="11" t="s">
        <v>34</v>
      </c>
      <c r="M1147" s="11" t="s">
        <v>34</v>
      </c>
      <c r="N1147" s="11" t="s">
        <v>34</v>
      </c>
      <c r="O1147" s="11" t="s">
        <v>34</v>
      </c>
    </row>
    <row r="1148" spans="1:15" x14ac:dyDescent="0.3">
      <c r="A1148" s="11">
        <v>2356</v>
      </c>
      <c r="B1148" s="11">
        <v>56</v>
      </c>
      <c r="C1148" s="11">
        <v>31</v>
      </c>
      <c r="D1148" s="11">
        <v>74</v>
      </c>
      <c r="E1148" s="12" t="str">
        <f t="shared" si="17"/>
        <v>51-100</v>
      </c>
      <c r="F1148" s="13">
        <v>94920</v>
      </c>
      <c r="G1148" s="11">
        <v>3</v>
      </c>
      <c r="H1148" s="11">
        <v>1.6</v>
      </c>
      <c r="I1148" s="11" t="s">
        <v>36</v>
      </c>
      <c r="J1148" s="11">
        <v>0</v>
      </c>
      <c r="K1148" s="11" t="s">
        <v>34</v>
      </c>
      <c r="L1148" s="11" t="s">
        <v>34</v>
      </c>
      <c r="M1148" s="11" t="s">
        <v>34</v>
      </c>
      <c r="N1148" s="11" t="s">
        <v>35</v>
      </c>
      <c r="O1148" s="11" t="s">
        <v>35</v>
      </c>
    </row>
    <row r="1149" spans="1:15" x14ac:dyDescent="0.3">
      <c r="A1149" s="11">
        <v>2432</v>
      </c>
      <c r="B1149" s="11">
        <v>56</v>
      </c>
      <c r="C1149" s="11">
        <v>31</v>
      </c>
      <c r="D1149" s="11">
        <v>54</v>
      </c>
      <c r="E1149" s="12" t="str">
        <f t="shared" si="17"/>
        <v>51-100</v>
      </c>
      <c r="F1149" s="13">
        <v>91380</v>
      </c>
      <c r="G1149" s="11">
        <v>4</v>
      </c>
      <c r="H1149" s="11">
        <v>2.1</v>
      </c>
      <c r="I1149" s="11" t="s">
        <v>33</v>
      </c>
      <c r="J1149" s="11">
        <v>0</v>
      </c>
      <c r="K1149" s="11" t="s">
        <v>34</v>
      </c>
      <c r="L1149" s="11" t="s">
        <v>34</v>
      </c>
      <c r="M1149" s="11" t="s">
        <v>34</v>
      </c>
      <c r="N1149" s="11" t="s">
        <v>35</v>
      </c>
      <c r="O1149" s="11" t="s">
        <v>34</v>
      </c>
    </row>
    <row r="1150" spans="1:15" x14ac:dyDescent="0.3">
      <c r="A1150" s="11">
        <v>2521</v>
      </c>
      <c r="B1150" s="11">
        <v>56</v>
      </c>
      <c r="C1150" s="11">
        <v>29</v>
      </c>
      <c r="D1150" s="11">
        <v>45</v>
      </c>
      <c r="E1150" s="12" t="str">
        <f t="shared" si="17"/>
        <v>0-50</v>
      </c>
      <c r="F1150" s="13">
        <v>90095</v>
      </c>
      <c r="G1150" s="11">
        <v>4</v>
      </c>
      <c r="H1150" s="11">
        <v>2.5</v>
      </c>
      <c r="I1150" s="11" t="s">
        <v>37</v>
      </c>
      <c r="J1150" s="11">
        <v>113</v>
      </c>
      <c r="K1150" s="11" t="s">
        <v>34</v>
      </c>
      <c r="L1150" s="11" t="s">
        <v>34</v>
      </c>
      <c r="M1150" s="11" t="s">
        <v>34</v>
      </c>
      <c r="N1150" s="11" t="s">
        <v>35</v>
      </c>
      <c r="O1150" s="11" t="s">
        <v>34</v>
      </c>
    </row>
    <row r="1151" spans="1:15" x14ac:dyDescent="0.3">
      <c r="A1151" s="11">
        <v>2531</v>
      </c>
      <c r="B1151" s="11">
        <v>56</v>
      </c>
      <c r="C1151" s="11">
        <v>30</v>
      </c>
      <c r="D1151" s="11">
        <v>31</v>
      </c>
      <c r="E1151" s="12" t="str">
        <f t="shared" si="17"/>
        <v>0-50</v>
      </c>
      <c r="F1151" s="13">
        <v>90024</v>
      </c>
      <c r="G1151" s="11">
        <v>4</v>
      </c>
      <c r="H1151" s="11">
        <v>1.5</v>
      </c>
      <c r="I1151" s="11" t="s">
        <v>36</v>
      </c>
      <c r="J1151" s="11">
        <v>0</v>
      </c>
      <c r="K1151" s="11" t="s">
        <v>34</v>
      </c>
      <c r="L1151" s="11" t="s">
        <v>34</v>
      </c>
      <c r="M1151" s="11" t="s">
        <v>34</v>
      </c>
      <c r="N1151" s="11" t="s">
        <v>35</v>
      </c>
      <c r="O1151" s="11" t="s">
        <v>34</v>
      </c>
    </row>
    <row r="1152" spans="1:15" x14ac:dyDescent="0.3">
      <c r="A1152" s="11">
        <v>2535</v>
      </c>
      <c r="B1152" s="11">
        <v>56</v>
      </c>
      <c r="C1152" s="11">
        <v>30</v>
      </c>
      <c r="D1152" s="11">
        <v>90</v>
      </c>
      <c r="E1152" s="12" t="str">
        <f t="shared" si="17"/>
        <v>51-100</v>
      </c>
      <c r="F1152" s="13">
        <v>94402</v>
      </c>
      <c r="G1152" s="11">
        <v>1</v>
      </c>
      <c r="H1152" s="11">
        <v>1.9</v>
      </c>
      <c r="I1152" s="11" t="s">
        <v>37</v>
      </c>
      <c r="J1152" s="11">
        <v>0</v>
      </c>
      <c r="K1152" s="11" t="s">
        <v>34</v>
      </c>
      <c r="L1152" s="11" t="s">
        <v>34</v>
      </c>
      <c r="M1152" s="11" t="s">
        <v>34</v>
      </c>
      <c r="N1152" s="11" t="s">
        <v>35</v>
      </c>
      <c r="O1152" s="11" t="s">
        <v>34</v>
      </c>
    </row>
    <row r="1153" spans="1:15" x14ac:dyDescent="0.3">
      <c r="A1153" s="11">
        <v>2617</v>
      </c>
      <c r="B1153" s="11">
        <v>56</v>
      </c>
      <c r="C1153" s="11">
        <v>31</v>
      </c>
      <c r="D1153" s="11">
        <v>49</v>
      </c>
      <c r="E1153" s="12" t="str">
        <f t="shared" si="17"/>
        <v>0-50</v>
      </c>
      <c r="F1153" s="13">
        <v>92182</v>
      </c>
      <c r="G1153" s="11">
        <v>2</v>
      </c>
      <c r="H1153" s="11">
        <v>1.6</v>
      </c>
      <c r="I1153" s="11" t="s">
        <v>36</v>
      </c>
      <c r="J1153" s="11">
        <v>103</v>
      </c>
      <c r="K1153" s="11" t="s">
        <v>34</v>
      </c>
      <c r="L1153" s="11" t="s">
        <v>34</v>
      </c>
      <c r="M1153" s="11" t="s">
        <v>34</v>
      </c>
      <c r="N1153" s="11" t="s">
        <v>35</v>
      </c>
      <c r="O1153" s="11" t="s">
        <v>34</v>
      </c>
    </row>
    <row r="1154" spans="1:15" x14ac:dyDescent="0.3">
      <c r="A1154" s="11">
        <v>2628</v>
      </c>
      <c r="B1154" s="11">
        <v>56</v>
      </c>
      <c r="C1154" s="11">
        <v>30</v>
      </c>
      <c r="D1154" s="11">
        <v>61</v>
      </c>
      <c r="E1154" s="12" t="str">
        <f t="shared" ref="E1154:E1217" si="18">IF(D1154&lt;=50,"0-50",IF(D1154&lt;=100,"51-100","100+"))</f>
        <v>51-100</v>
      </c>
      <c r="F1154" s="13">
        <v>93106</v>
      </c>
      <c r="G1154" s="11">
        <v>3</v>
      </c>
      <c r="H1154" s="11">
        <v>2.5</v>
      </c>
      <c r="I1154" s="11" t="s">
        <v>33</v>
      </c>
      <c r="J1154" s="11">
        <v>193</v>
      </c>
      <c r="K1154" s="11" t="s">
        <v>34</v>
      </c>
      <c r="L1154" s="11" t="s">
        <v>34</v>
      </c>
      <c r="M1154" s="11" t="s">
        <v>34</v>
      </c>
      <c r="N1154" s="11" t="s">
        <v>35</v>
      </c>
      <c r="O1154" s="11" t="s">
        <v>34</v>
      </c>
    </row>
    <row r="1155" spans="1:15" x14ac:dyDescent="0.3">
      <c r="A1155" s="11">
        <v>2689</v>
      </c>
      <c r="B1155" s="11">
        <v>56</v>
      </c>
      <c r="C1155" s="11">
        <v>30</v>
      </c>
      <c r="D1155" s="11">
        <v>34</v>
      </c>
      <c r="E1155" s="12" t="str">
        <f t="shared" si="18"/>
        <v>0-50</v>
      </c>
      <c r="F1155" s="13">
        <v>94542</v>
      </c>
      <c r="G1155" s="11">
        <v>2</v>
      </c>
      <c r="H1155" s="11">
        <v>0.7</v>
      </c>
      <c r="I1155" s="11" t="s">
        <v>37</v>
      </c>
      <c r="J1155" s="11">
        <v>0</v>
      </c>
      <c r="K1155" s="11" t="s">
        <v>34</v>
      </c>
      <c r="L1155" s="11" t="s">
        <v>34</v>
      </c>
      <c r="M1155" s="11" t="s">
        <v>34</v>
      </c>
      <c r="N1155" s="11" t="s">
        <v>35</v>
      </c>
      <c r="O1155" s="11" t="s">
        <v>34</v>
      </c>
    </row>
    <row r="1156" spans="1:15" x14ac:dyDescent="0.3">
      <c r="A1156" s="11">
        <v>2731</v>
      </c>
      <c r="B1156" s="11">
        <v>56</v>
      </c>
      <c r="C1156" s="11">
        <v>30</v>
      </c>
      <c r="D1156" s="11">
        <v>43</v>
      </c>
      <c r="E1156" s="12" t="str">
        <f t="shared" si="18"/>
        <v>0-50</v>
      </c>
      <c r="F1156" s="13">
        <v>90401</v>
      </c>
      <c r="G1156" s="11">
        <v>2</v>
      </c>
      <c r="H1156" s="11">
        <v>0.3</v>
      </c>
      <c r="I1156" s="11" t="s">
        <v>33</v>
      </c>
      <c r="J1156" s="11">
        <v>0</v>
      </c>
      <c r="K1156" s="11" t="s">
        <v>34</v>
      </c>
      <c r="L1156" s="11" t="s">
        <v>35</v>
      </c>
      <c r="M1156" s="11" t="s">
        <v>34</v>
      </c>
      <c r="N1156" s="11" t="s">
        <v>34</v>
      </c>
      <c r="O1156" s="11" t="s">
        <v>34</v>
      </c>
    </row>
    <row r="1157" spans="1:15" x14ac:dyDescent="0.3">
      <c r="A1157" s="11">
        <v>2735</v>
      </c>
      <c r="B1157" s="11">
        <v>56</v>
      </c>
      <c r="C1157" s="11">
        <v>31</v>
      </c>
      <c r="D1157" s="11">
        <v>64</v>
      </c>
      <c r="E1157" s="12" t="str">
        <f t="shared" si="18"/>
        <v>51-100</v>
      </c>
      <c r="F1157" s="13">
        <v>94126</v>
      </c>
      <c r="G1157" s="11">
        <v>4</v>
      </c>
      <c r="H1157" s="11">
        <v>0.9</v>
      </c>
      <c r="I1157" s="11" t="s">
        <v>33</v>
      </c>
      <c r="J1157" s="11">
        <v>0</v>
      </c>
      <c r="K1157" s="11" t="s">
        <v>34</v>
      </c>
      <c r="L1157" s="11" t="s">
        <v>34</v>
      </c>
      <c r="M1157" s="11" t="s">
        <v>34</v>
      </c>
      <c r="N1157" s="11" t="s">
        <v>35</v>
      </c>
      <c r="O1157" s="11" t="s">
        <v>34</v>
      </c>
    </row>
    <row r="1158" spans="1:15" x14ac:dyDescent="0.3">
      <c r="A1158" s="11">
        <v>2763</v>
      </c>
      <c r="B1158" s="11">
        <v>56</v>
      </c>
      <c r="C1158" s="11">
        <v>31</v>
      </c>
      <c r="D1158" s="11">
        <v>65</v>
      </c>
      <c r="E1158" s="12" t="str">
        <f t="shared" si="18"/>
        <v>51-100</v>
      </c>
      <c r="F1158" s="13">
        <v>93403</v>
      </c>
      <c r="G1158" s="11">
        <v>2</v>
      </c>
      <c r="H1158" s="11">
        <v>3.7</v>
      </c>
      <c r="I1158" s="11" t="s">
        <v>33</v>
      </c>
      <c r="J1158" s="11">
        <v>0</v>
      </c>
      <c r="K1158" s="11" t="s">
        <v>34</v>
      </c>
      <c r="L1158" s="11" t="s">
        <v>34</v>
      </c>
      <c r="M1158" s="11" t="s">
        <v>34</v>
      </c>
      <c r="N1158" s="11" t="s">
        <v>35</v>
      </c>
      <c r="O1158" s="11" t="s">
        <v>34</v>
      </c>
    </row>
    <row r="1159" spans="1:15" x14ac:dyDescent="0.3">
      <c r="A1159" s="11">
        <v>2779</v>
      </c>
      <c r="B1159" s="11">
        <v>56</v>
      </c>
      <c r="C1159" s="11">
        <v>31</v>
      </c>
      <c r="D1159" s="11">
        <v>61</v>
      </c>
      <c r="E1159" s="12" t="str">
        <f t="shared" si="18"/>
        <v>51-100</v>
      </c>
      <c r="F1159" s="13">
        <v>92646</v>
      </c>
      <c r="G1159" s="11">
        <v>4</v>
      </c>
      <c r="H1159" s="11">
        <v>1.3</v>
      </c>
      <c r="I1159" s="11" t="s">
        <v>36</v>
      </c>
      <c r="J1159" s="11">
        <v>0</v>
      </c>
      <c r="K1159" s="11" t="s">
        <v>34</v>
      </c>
      <c r="L1159" s="11" t="s">
        <v>34</v>
      </c>
      <c r="M1159" s="11" t="s">
        <v>34</v>
      </c>
      <c r="N1159" s="11" t="s">
        <v>35</v>
      </c>
      <c r="O1159" s="11" t="s">
        <v>35</v>
      </c>
    </row>
    <row r="1160" spans="1:15" x14ac:dyDescent="0.3">
      <c r="A1160" s="11">
        <v>2805</v>
      </c>
      <c r="B1160" s="11">
        <v>56</v>
      </c>
      <c r="C1160" s="11">
        <v>32</v>
      </c>
      <c r="D1160" s="11">
        <v>33</v>
      </c>
      <c r="E1160" s="12" t="str">
        <f t="shared" si="18"/>
        <v>0-50</v>
      </c>
      <c r="F1160" s="13">
        <v>95014</v>
      </c>
      <c r="G1160" s="11">
        <v>3</v>
      </c>
      <c r="H1160" s="11">
        <v>1.5</v>
      </c>
      <c r="I1160" s="11" t="s">
        <v>33</v>
      </c>
      <c r="J1160" s="11">
        <v>0</v>
      </c>
      <c r="K1160" s="11" t="s">
        <v>34</v>
      </c>
      <c r="L1160" s="11" t="s">
        <v>34</v>
      </c>
      <c r="M1160" s="11" t="s">
        <v>34</v>
      </c>
      <c r="N1160" s="11" t="s">
        <v>34</v>
      </c>
      <c r="O1160" s="11" t="s">
        <v>34</v>
      </c>
    </row>
    <row r="1161" spans="1:15" x14ac:dyDescent="0.3">
      <c r="A1161" s="11">
        <v>2903</v>
      </c>
      <c r="B1161" s="11">
        <v>56</v>
      </c>
      <c r="C1161" s="11">
        <v>30</v>
      </c>
      <c r="D1161" s="11">
        <v>50</v>
      </c>
      <c r="E1161" s="12" t="str">
        <f t="shared" si="18"/>
        <v>0-50</v>
      </c>
      <c r="F1161" s="13">
        <v>94022</v>
      </c>
      <c r="G1161" s="11">
        <v>4</v>
      </c>
      <c r="H1161" s="11">
        <v>2.8</v>
      </c>
      <c r="I1161" s="11" t="s">
        <v>37</v>
      </c>
      <c r="J1161" s="11">
        <v>0</v>
      </c>
      <c r="K1161" s="11" t="s">
        <v>34</v>
      </c>
      <c r="L1161" s="11" t="s">
        <v>35</v>
      </c>
      <c r="M1161" s="11" t="s">
        <v>34</v>
      </c>
      <c r="N1161" s="11" t="s">
        <v>35</v>
      </c>
      <c r="O1161" s="11" t="s">
        <v>34</v>
      </c>
    </row>
    <row r="1162" spans="1:15" x14ac:dyDescent="0.3">
      <c r="A1162" s="11">
        <v>2905</v>
      </c>
      <c r="B1162" s="11">
        <v>56</v>
      </c>
      <c r="C1162" s="11">
        <v>32</v>
      </c>
      <c r="D1162" s="11">
        <v>190</v>
      </c>
      <c r="E1162" s="12" t="str">
        <f t="shared" si="18"/>
        <v>100+</v>
      </c>
      <c r="F1162" s="13">
        <v>90032</v>
      </c>
      <c r="G1162" s="11">
        <v>3</v>
      </c>
      <c r="H1162" s="11">
        <v>2.2000000000000002</v>
      </c>
      <c r="I1162" s="11" t="s">
        <v>33</v>
      </c>
      <c r="J1162" s="11">
        <v>0</v>
      </c>
      <c r="K1162" s="11" t="s">
        <v>35</v>
      </c>
      <c r="L1162" s="11" t="s">
        <v>34</v>
      </c>
      <c r="M1162" s="11" t="s">
        <v>35</v>
      </c>
      <c r="N1162" s="11" t="s">
        <v>35</v>
      </c>
      <c r="O1162" s="11" t="s">
        <v>34</v>
      </c>
    </row>
    <row r="1163" spans="1:15" x14ac:dyDescent="0.3">
      <c r="A1163" s="11">
        <v>2944</v>
      </c>
      <c r="B1163" s="11">
        <v>56</v>
      </c>
      <c r="C1163" s="11">
        <v>32</v>
      </c>
      <c r="D1163" s="11">
        <v>83</v>
      </c>
      <c r="E1163" s="12" t="str">
        <f t="shared" si="18"/>
        <v>51-100</v>
      </c>
      <c r="F1163" s="13">
        <v>91320</v>
      </c>
      <c r="G1163" s="11">
        <v>4</v>
      </c>
      <c r="H1163" s="11">
        <v>1.6</v>
      </c>
      <c r="I1163" s="11" t="s">
        <v>37</v>
      </c>
      <c r="J1163" s="11">
        <v>0</v>
      </c>
      <c r="K1163" s="11" t="s">
        <v>34</v>
      </c>
      <c r="L1163" s="11" t="s">
        <v>34</v>
      </c>
      <c r="M1163" s="11" t="s">
        <v>34</v>
      </c>
      <c r="N1163" s="11" t="s">
        <v>34</v>
      </c>
      <c r="O1163" s="11" t="s">
        <v>34</v>
      </c>
    </row>
    <row r="1164" spans="1:15" x14ac:dyDescent="0.3">
      <c r="A1164" s="11">
        <v>2979</v>
      </c>
      <c r="B1164" s="11">
        <v>56</v>
      </c>
      <c r="C1164" s="11">
        <v>30</v>
      </c>
      <c r="D1164" s="11">
        <v>24</v>
      </c>
      <c r="E1164" s="12" t="str">
        <f t="shared" si="18"/>
        <v>0-50</v>
      </c>
      <c r="F1164" s="13">
        <v>94550</v>
      </c>
      <c r="G1164" s="11">
        <v>2</v>
      </c>
      <c r="H1164" s="11">
        <v>0.7</v>
      </c>
      <c r="I1164" s="11" t="s">
        <v>37</v>
      </c>
      <c r="J1164" s="11">
        <v>0</v>
      </c>
      <c r="K1164" s="11" t="s">
        <v>34</v>
      </c>
      <c r="L1164" s="11" t="s">
        <v>34</v>
      </c>
      <c r="M1164" s="11" t="s">
        <v>34</v>
      </c>
      <c r="N1164" s="11" t="s">
        <v>35</v>
      </c>
      <c r="O1164" s="11" t="s">
        <v>34</v>
      </c>
    </row>
    <row r="1165" spans="1:15" x14ac:dyDescent="0.3">
      <c r="A1165" s="11">
        <v>2984</v>
      </c>
      <c r="B1165" s="11">
        <v>56</v>
      </c>
      <c r="C1165" s="11">
        <v>32</v>
      </c>
      <c r="D1165" s="11">
        <v>90</v>
      </c>
      <c r="E1165" s="12" t="str">
        <f t="shared" si="18"/>
        <v>51-100</v>
      </c>
      <c r="F1165" s="13">
        <v>95054</v>
      </c>
      <c r="G1165" s="11">
        <v>2</v>
      </c>
      <c r="H1165" s="11">
        <v>0.3</v>
      </c>
      <c r="I1165" s="11" t="s">
        <v>33</v>
      </c>
      <c r="J1165" s="11">
        <v>0</v>
      </c>
      <c r="K1165" s="11" t="s">
        <v>34</v>
      </c>
      <c r="L1165" s="11" t="s">
        <v>34</v>
      </c>
      <c r="M1165" s="11" t="s">
        <v>34</v>
      </c>
      <c r="N1165" s="11" t="s">
        <v>35</v>
      </c>
      <c r="O1165" s="11" t="s">
        <v>35</v>
      </c>
    </row>
    <row r="1166" spans="1:15" x14ac:dyDescent="0.3">
      <c r="A1166" s="11">
        <v>3069</v>
      </c>
      <c r="B1166" s="11">
        <v>56</v>
      </c>
      <c r="C1166" s="11">
        <v>26</v>
      </c>
      <c r="D1166" s="11">
        <v>90</v>
      </c>
      <c r="E1166" s="12" t="str">
        <f t="shared" si="18"/>
        <v>51-100</v>
      </c>
      <c r="F1166" s="13">
        <v>92120</v>
      </c>
      <c r="G1166" s="11">
        <v>2</v>
      </c>
      <c r="H1166" s="11">
        <v>4.5</v>
      </c>
      <c r="I1166" s="11" t="s">
        <v>36</v>
      </c>
      <c r="J1166" s="11">
        <v>0</v>
      </c>
      <c r="K1166" s="11" t="s">
        <v>34</v>
      </c>
      <c r="L1166" s="11" t="s">
        <v>34</v>
      </c>
      <c r="M1166" s="11" t="s">
        <v>34</v>
      </c>
      <c r="N1166" s="11" t="s">
        <v>34</v>
      </c>
      <c r="O1166" s="11" t="s">
        <v>34</v>
      </c>
    </row>
    <row r="1167" spans="1:15" x14ac:dyDescent="0.3">
      <c r="A1167" s="11">
        <v>3089</v>
      </c>
      <c r="B1167" s="11">
        <v>56</v>
      </c>
      <c r="C1167" s="11">
        <v>31</v>
      </c>
      <c r="D1167" s="11">
        <v>28</v>
      </c>
      <c r="E1167" s="12" t="str">
        <f t="shared" si="18"/>
        <v>0-50</v>
      </c>
      <c r="F1167" s="13">
        <v>94720</v>
      </c>
      <c r="G1167" s="11">
        <v>1</v>
      </c>
      <c r="H1167" s="11">
        <v>1.3</v>
      </c>
      <c r="I1167" s="11" t="s">
        <v>33</v>
      </c>
      <c r="J1167" s="11">
        <v>138</v>
      </c>
      <c r="K1167" s="11" t="s">
        <v>34</v>
      </c>
      <c r="L1167" s="11" t="s">
        <v>34</v>
      </c>
      <c r="M1167" s="11" t="s">
        <v>34</v>
      </c>
      <c r="N1167" s="11" t="s">
        <v>34</v>
      </c>
      <c r="O1167" s="11" t="s">
        <v>35</v>
      </c>
    </row>
    <row r="1168" spans="1:15" x14ac:dyDescent="0.3">
      <c r="A1168" s="11">
        <v>3105</v>
      </c>
      <c r="B1168" s="11">
        <v>56</v>
      </c>
      <c r="C1168" s="11">
        <v>31</v>
      </c>
      <c r="D1168" s="11">
        <v>48</v>
      </c>
      <c r="E1168" s="12" t="str">
        <f t="shared" si="18"/>
        <v>0-50</v>
      </c>
      <c r="F1168" s="13">
        <v>91775</v>
      </c>
      <c r="G1168" s="11">
        <v>2</v>
      </c>
      <c r="H1168" s="11">
        <v>2.1</v>
      </c>
      <c r="I1168" s="11" t="s">
        <v>36</v>
      </c>
      <c r="J1168" s="11">
        <v>0</v>
      </c>
      <c r="K1168" s="11" t="s">
        <v>34</v>
      </c>
      <c r="L1168" s="11" t="s">
        <v>34</v>
      </c>
      <c r="M1168" s="11" t="s">
        <v>34</v>
      </c>
      <c r="N1168" s="11" t="s">
        <v>34</v>
      </c>
      <c r="O1168" s="11" t="s">
        <v>35</v>
      </c>
    </row>
    <row r="1169" spans="1:15" x14ac:dyDescent="0.3">
      <c r="A1169" s="11">
        <v>3113</v>
      </c>
      <c r="B1169" s="11">
        <v>56</v>
      </c>
      <c r="C1169" s="11">
        <v>32</v>
      </c>
      <c r="D1169" s="11">
        <v>65</v>
      </c>
      <c r="E1169" s="12" t="str">
        <f t="shared" si="18"/>
        <v>51-100</v>
      </c>
      <c r="F1169" s="13">
        <v>92677</v>
      </c>
      <c r="G1169" s="11">
        <v>2</v>
      </c>
      <c r="H1169" s="11">
        <v>3.2</v>
      </c>
      <c r="I1169" s="11" t="s">
        <v>36</v>
      </c>
      <c r="J1169" s="11">
        <v>0</v>
      </c>
      <c r="K1169" s="11" t="s">
        <v>34</v>
      </c>
      <c r="L1169" s="11" t="s">
        <v>34</v>
      </c>
      <c r="M1169" s="11" t="s">
        <v>34</v>
      </c>
      <c r="N1169" s="11" t="s">
        <v>35</v>
      </c>
      <c r="O1169" s="11" t="s">
        <v>34</v>
      </c>
    </row>
    <row r="1170" spans="1:15" x14ac:dyDescent="0.3">
      <c r="A1170" s="11">
        <v>3191</v>
      </c>
      <c r="B1170" s="11">
        <v>56</v>
      </c>
      <c r="C1170" s="11">
        <v>26</v>
      </c>
      <c r="D1170" s="11">
        <v>74</v>
      </c>
      <c r="E1170" s="12" t="str">
        <f t="shared" si="18"/>
        <v>51-100</v>
      </c>
      <c r="F1170" s="13">
        <v>91335</v>
      </c>
      <c r="G1170" s="11">
        <v>1</v>
      </c>
      <c r="H1170" s="11">
        <v>3</v>
      </c>
      <c r="I1170" s="11" t="s">
        <v>36</v>
      </c>
      <c r="J1170" s="11">
        <v>0</v>
      </c>
      <c r="K1170" s="11" t="s">
        <v>34</v>
      </c>
      <c r="L1170" s="11" t="s">
        <v>34</v>
      </c>
      <c r="M1170" s="11" t="s">
        <v>34</v>
      </c>
      <c r="N1170" s="11" t="s">
        <v>34</v>
      </c>
      <c r="O1170" s="11" t="s">
        <v>34</v>
      </c>
    </row>
    <row r="1171" spans="1:15" x14ac:dyDescent="0.3">
      <c r="A1171" s="11">
        <v>3208</v>
      </c>
      <c r="B1171" s="11">
        <v>56</v>
      </c>
      <c r="C1171" s="11">
        <v>32</v>
      </c>
      <c r="D1171" s="11">
        <v>84</v>
      </c>
      <c r="E1171" s="12" t="str">
        <f t="shared" si="18"/>
        <v>51-100</v>
      </c>
      <c r="F1171" s="13">
        <v>93407</v>
      </c>
      <c r="G1171" s="11">
        <v>1</v>
      </c>
      <c r="H1171" s="11">
        <v>4.3</v>
      </c>
      <c r="I1171" s="11" t="s">
        <v>33</v>
      </c>
      <c r="J1171" s="11">
        <v>0</v>
      </c>
      <c r="K1171" s="11" t="s">
        <v>34</v>
      </c>
      <c r="L1171" s="11" t="s">
        <v>34</v>
      </c>
      <c r="M1171" s="11" t="s">
        <v>34</v>
      </c>
      <c r="N1171" s="11" t="s">
        <v>35</v>
      </c>
      <c r="O1171" s="11" t="s">
        <v>35</v>
      </c>
    </row>
    <row r="1172" spans="1:15" x14ac:dyDescent="0.3">
      <c r="A1172" s="11">
        <v>3284</v>
      </c>
      <c r="B1172" s="11">
        <v>56</v>
      </c>
      <c r="C1172" s="11">
        <v>30</v>
      </c>
      <c r="D1172" s="11">
        <v>29</v>
      </c>
      <c r="E1172" s="12" t="str">
        <f t="shared" si="18"/>
        <v>0-50</v>
      </c>
      <c r="F1172" s="13">
        <v>92152</v>
      </c>
      <c r="G1172" s="11">
        <v>4</v>
      </c>
      <c r="H1172" s="11">
        <v>0.7</v>
      </c>
      <c r="I1172" s="11" t="s">
        <v>37</v>
      </c>
      <c r="J1172" s="11">
        <v>87</v>
      </c>
      <c r="K1172" s="11" t="s">
        <v>34</v>
      </c>
      <c r="L1172" s="11" t="s">
        <v>34</v>
      </c>
      <c r="M1172" s="11" t="s">
        <v>34</v>
      </c>
      <c r="N1172" s="11" t="s">
        <v>35</v>
      </c>
      <c r="O1172" s="11" t="s">
        <v>34</v>
      </c>
    </row>
    <row r="1173" spans="1:15" x14ac:dyDescent="0.3">
      <c r="A1173" s="11">
        <v>3289</v>
      </c>
      <c r="B1173" s="11">
        <v>56</v>
      </c>
      <c r="C1173" s="11">
        <v>30</v>
      </c>
      <c r="D1173" s="11">
        <v>140</v>
      </c>
      <c r="E1173" s="12" t="str">
        <f t="shared" si="18"/>
        <v>100+</v>
      </c>
      <c r="F1173" s="13">
        <v>94122</v>
      </c>
      <c r="G1173" s="11">
        <v>4</v>
      </c>
      <c r="H1173" s="11">
        <v>0.5</v>
      </c>
      <c r="I1173" s="11" t="s">
        <v>33</v>
      </c>
      <c r="J1173" s="11">
        <v>292</v>
      </c>
      <c r="K1173" s="11" t="s">
        <v>35</v>
      </c>
      <c r="L1173" s="11" t="s">
        <v>34</v>
      </c>
      <c r="M1173" s="11" t="s">
        <v>34</v>
      </c>
      <c r="N1173" s="11" t="s">
        <v>34</v>
      </c>
      <c r="O1173" s="11" t="s">
        <v>34</v>
      </c>
    </row>
    <row r="1174" spans="1:15" x14ac:dyDescent="0.3">
      <c r="A1174" s="11">
        <v>3299</v>
      </c>
      <c r="B1174" s="11">
        <v>56</v>
      </c>
      <c r="C1174" s="11">
        <v>32</v>
      </c>
      <c r="D1174" s="11">
        <v>11</v>
      </c>
      <c r="E1174" s="12" t="str">
        <f t="shared" si="18"/>
        <v>0-50</v>
      </c>
      <c r="F1174" s="13">
        <v>94110</v>
      </c>
      <c r="G1174" s="11">
        <v>2</v>
      </c>
      <c r="H1174" s="11">
        <v>0.3</v>
      </c>
      <c r="I1174" s="11" t="s">
        <v>33</v>
      </c>
      <c r="J1174" s="11">
        <v>89</v>
      </c>
      <c r="K1174" s="11" t="s">
        <v>34</v>
      </c>
      <c r="L1174" s="11" t="s">
        <v>34</v>
      </c>
      <c r="M1174" s="11" t="s">
        <v>34</v>
      </c>
      <c r="N1174" s="11" t="s">
        <v>34</v>
      </c>
      <c r="O1174" s="11" t="s">
        <v>34</v>
      </c>
    </row>
    <row r="1175" spans="1:15" x14ac:dyDescent="0.3">
      <c r="A1175" s="11">
        <v>3317</v>
      </c>
      <c r="B1175" s="11">
        <v>56</v>
      </c>
      <c r="C1175" s="11">
        <v>26</v>
      </c>
      <c r="D1175" s="11">
        <v>63</v>
      </c>
      <c r="E1175" s="12" t="str">
        <f t="shared" si="18"/>
        <v>51-100</v>
      </c>
      <c r="F1175" s="13">
        <v>94501</v>
      </c>
      <c r="G1175" s="11">
        <v>3</v>
      </c>
      <c r="H1175" s="11">
        <v>2</v>
      </c>
      <c r="I1175" s="11" t="s">
        <v>36</v>
      </c>
      <c r="J1175" s="11">
        <v>0</v>
      </c>
      <c r="K1175" s="11" t="s">
        <v>34</v>
      </c>
      <c r="L1175" s="11" t="s">
        <v>34</v>
      </c>
      <c r="M1175" s="11" t="s">
        <v>34</v>
      </c>
      <c r="N1175" s="11" t="s">
        <v>35</v>
      </c>
      <c r="O1175" s="11" t="s">
        <v>34</v>
      </c>
    </row>
    <row r="1176" spans="1:15" x14ac:dyDescent="0.3">
      <c r="A1176" s="11">
        <v>3435</v>
      </c>
      <c r="B1176" s="11">
        <v>56</v>
      </c>
      <c r="C1176" s="11">
        <v>31</v>
      </c>
      <c r="D1176" s="11">
        <v>53</v>
      </c>
      <c r="E1176" s="12" t="str">
        <f t="shared" si="18"/>
        <v>51-100</v>
      </c>
      <c r="F1176" s="13">
        <v>95521</v>
      </c>
      <c r="G1176" s="11">
        <v>2</v>
      </c>
      <c r="H1176" s="11">
        <v>1.6</v>
      </c>
      <c r="I1176" s="11" t="s">
        <v>36</v>
      </c>
      <c r="J1176" s="11">
        <v>78</v>
      </c>
      <c r="K1176" s="11" t="s">
        <v>34</v>
      </c>
      <c r="L1176" s="11" t="s">
        <v>34</v>
      </c>
      <c r="M1176" s="11" t="s">
        <v>34</v>
      </c>
      <c r="N1176" s="11" t="s">
        <v>34</v>
      </c>
      <c r="O1176" s="11" t="s">
        <v>34</v>
      </c>
    </row>
    <row r="1177" spans="1:15" x14ac:dyDescent="0.3">
      <c r="A1177" s="11">
        <v>3437</v>
      </c>
      <c r="B1177" s="11">
        <v>56</v>
      </c>
      <c r="C1177" s="11">
        <v>29</v>
      </c>
      <c r="D1177" s="11">
        <v>42</v>
      </c>
      <c r="E1177" s="12" t="str">
        <f t="shared" si="18"/>
        <v>0-50</v>
      </c>
      <c r="F1177" s="13">
        <v>92104</v>
      </c>
      <c r="G1177" s="11">
        <v>4</v>
      </c>
      <c r="H1177" s="11">
        <v>2.5</v>
      </c>
      <c r="I1177" s="11" t="s">
        <v>37</v>
      </c>
      <c r="J1177" s="11">
        <v>0</v>
      </c>
      <c r="K1177" s="11" t="s">
        <v>34</v>
      </c>
      <c r="L1177" s="11" t="s">
        <v>34</v>
      </c>
      <c r="M1177" s="11" t="s">
        <v>34</v>
      </c>
      <c r="N1177" s="11" t="s">
        <v>34</v>
      </c>
      <c r="O1177" s="11" t="s">
        <v>34</v>
      </c>
    </row>
    <row r="1178" spans="1:15" x14ac:dyDescent="0.3">
      <c r="A1178" s="11">
        <v>3447</v>
      </c>
      <c r="B1178" s="11">
        <v>56</v>
      </c>
      <c r="C1178" s="11">
        <v>32</v>
      </c>
      <c r="D1178" s="11">
        <v>120</v>
      </c>
      <c r="E1178" s="12" t="str">
        <f t="shared" si="18"/>
        <v>100+</v>
      </c>
      <c r="F1178" s="13">
        <v>90232</v>
      </c>
      <c r="G1178" s="11">
        <v>1</v>
      </c>
      <c r="H1178" s="11">
        <v>7.4</v>
      </c>
      <c r="I1178" s="11" t="s">
        <v>33</v>
      </c>
      <c r="J1178" s="11">
        <v>186</v>
      </c>
      <c r="K1178" s="11" t="s">
        <v>34</v>
      </c>
      <c r="L1178" s="11" t="s">
        <v>34</v>
      </c>
      <c r="M1178" s="11" t="s">
        <v>34</v>
      </c>
      <c r="N1178" s="11" t="s">
        <v>35</v>
      </c>
      <c r="O1178" s="11" t="s">
        <v>34</v>
      </c>
    </row>
    <row r="1179" spans="1:15" x14ac:dyDescent="0.3">
      <c r="A1179" s="11">
        <v>3540</v>
      </c>
      <c r="B1179" s="11">
        <v>56</v>
      </c>
      <c r="C1179" s="11">
        <v>30</v>
      </c>
      <c r="D1179" s="11">
        <v>60</v>
      </c>
      <c r="E1179" s="12" t="str">
        <f t="shared" si="18"/>
        <v>51-100</v>
      </c>
      <c r="F1179" s="13">
        <v>91380</v>
      </c>
      <c r="G1179" s="11">
        <v>1</v>
      </c>
      <c r="H1179" s="11">
        <v>2.2000000000000002</v>
      </c>
      <c r="I1179" s="11" t="s">
        <v>36</v>
      </c>
      <c r="J1179" s="11">
        <v>0</v>
      </c>
      <c r="K1179" s="11" t="s">
        <v>34</v>
      </c>
      <c r="L1179" s="11" t="s">
        <v>34</v>
      </c>
      <c r="M1179" s="11" t="s">
        <v>34</v>
      </c>
      <c r="N1179" s="11" t="s">
        <v>34</v>
      </c>
      <c r="O1179" s="11" t="s">
        <v>34</v>
      </c>
    </row>
    <row r="1180" spans="1:15" x14ac:dyDescent="0.3">
      <c r="A1180" s="11">
        <v>3575</v>
      </c>
      <c r="B1180" s="11">
        <v>56</v>
      </c>
      <c r="C1180" s="11">
        <v>30</v>
      </c>
      <c r="D1180" s="11">
        <v>64</v>
      </c>
      <c r="E1180" s="12" t="str">
        <f t="shared" si="18"/>
        <v>51-100</v>
      </c>
      <c r="F1180" s="13">
        <v>95123</v>
      </c>
      <c r="G1180" s="11">
        <v>3</v>
      </c>
      <c r="H1180" s="11">
        <v>0.3</v>
      </c>
      <c r="I1180" s="11" t="s">
        <v>37</v>
      </c>
      <c r="J1180" s="11">
        <v>0</v>
      </c>
      <c r="K1180" s="11" t="s">
        <v>34</v>
      </c>
      <c r="L1180" s="11" t="s">
        <v>34</v>
      </c>
      <c r="M1180" s="11" t="s">
        <v>34</v>
      </c>
      <c r="N1180" s="11" t="s">
        <v>34</v>
      </c>
      <c r="O1180" s="11" t="s">
        <v>35</v>
      </c>
    </row>
    <row r="1181" spans="1:15" x14ac:dyDescent="0.3">
      <c r="A1181" s="11">
        <v>3577</v>
      </c>
      <c r="B1181" s="11">
        <v>56</v>
      </c>
      <c r="C1181" s="11">
        <v>30</v>
      </c>
      <c r="D1181" s="11">
        <v>70</v>
      </c>
      <c r="E1181" s="12" t="str">
        <f t="shared" si="18"/>
        <v>51-100</v>
      </c>
      <c r="F1181" s="13">
        <v>90245</v>
      </c>
      <c r="G1181" s="11">
        <v>3</v>
      </c>
      <c r="H1181" s="11">
        <v>0.3</v>
      </c>
      <c r="I1181" s="11" t="s">
        <v>37</v>
      </c>
      <c r="J1181" s="11">
        <v>0</v>
      </c>
      <c r="K1181" s="11" t="s">
        <v>34</v>
      </c>
      <c r="L1181" s="11" t="s">
        <v>34</v>
      </c>
      <c r="M1181" s="11" t="s">
        <v>34</v>
      </c>
      <c r="N1181" s="11" t="s">
        <v>34</v>
      </c>
      <c r="O1181" s="11" t="s">
        <v>34</v>
      </c>
    </row>
    <row r="1182" spans="1:15" x14ac:dyDescent="0.3">
      <c r="A1182" s="11">
        <v>3598</v>
      </c>
      <c r="B1182" s="11">
        <v>56</v>
      </c>
      <c r="C1182" s="11">
        <v>26</v>
      </c>
      <c r="D1182" s="11">
        <v>51</v>
      </c>
      <c r="E1182" s="12" t="str">
        <f t="shared" si="18"/>
        <v>51-100</v>
      </c>
      <c r="F1182" s="13">
        <v>92028</v>
      </c>
      <c r="G1182" s="11">
        <v>3</v>
      </c>
      <c r="H1182" s="11">
        <v>2</v>
      </c>
      <c r="I1182" s="11" t="s">
        <v>36</v>
      </c>
      <c r="J1182" s="11">
        <v>0</v>
      </c>
      <c r="K1182" s="11" t="s">
        <v>34</v>
      </c>
      <c r="L1182" s="11" t="s">
        <v>34</v>
      </c>
      <c r="M1182" s="11" t="s">
        <v>34</v>
      </c>
      <c r="N1182" s="11" t="s">
        <v>35</v>
      </c>
      <c r="O1182" s="11" t="s">
        <v>34</v>
      </c>
    </row>
    <row r="1183" spans="1:15" x14ac:dyDescent="0.3">
      <c r="A1183" s="11">
        <v>3728</v>
      </c>
      <c r="B1183" s="11">
        <v>56</v>
      </c>
      <c r="C1183" s="11">
        <v>30</v>
      </c>
      <c r="D1183" s="11">
        <v>31</v>
      </c>
      <c r="E1183" s="12" t="str">
        <f t="shared" si="18"/>
        <v>0-50</v>
      </c>
      <c r="F1183" s="13">
        <v>94117</v>
      </c>
      <c r="G1183" s="11">
        <v>2</v>
      </c>
      <c r="H1183" s="11">
        <v>0.3</v>
      </c>
      <c r="I1183" s="11" t="s">
        <v>33</v>
      </c>
      <c r="J1183" s="11">
        <v>109</v>
      </c>
      <c r="K1183" s="11" t="s">
        <v>34</v>
      </c>
      <c r="L1183" s="11" t="s">
        <v>35</v>
      </c>
      <c r="M1183" s="11" t="s">
        <v>35</v>
      </c>
      <c r="N1183" s="11" t="s">
        <v>35</v>
      </c>
      <c r="O1183" s="11" t="s">
        <v>35</v>
      </c>
    </row>
    <row r="1184" spans="1:15" x14ac:dyDescent="0.3">
      <c r="A1184" s="11">
        <v>3761</v>
      </c>
      <c r="B1184" s="11">
        <v>56</v>
      </c>
      <c r="C1184" s="11">
        <v>26</v>
      </c>
      <c r="D1184" s="11">
        <v>70</v>
      </c>
      <c r="E1184" s="12" t="str">
        <f t="shared" si="18"/>
        <v>51-100</v>
      </c>
      <c r="F1184" s="13">
        <v>91107</v>
      </c>
      <c r="G1184" s="11">
        <v>3</v>
      </c>
      <c r="H1184" s="11">
        <v>1.4</v>
      </c>
      <c r="I1184" s="11" t="s">
        <v>36</v>
      </c>
      <c r="J1184" s="11">
        <v>273</v>
      </c>
      <c r="K1184" s="11" t="s">
        <v>34</v>
      </c>
      <c r="L1184" s="11" t="s">
        <v>34</v>
      </c>
      <c r="M1184" s="11" t="s">
        <v>34</v>
      </c>
      <c r="N1184" s="11" t="s">
        <v>35</v>
      </c>
      <c r="O1184" s="11" t="s">
        <v>35</v>
      </c>
    </row>
    <row r="1185" spans="1:15" x14ac:dyDescent="0.3">
      <c r="A1185" s="11">
        <v>3841</v>
      </c>
      <c r="B1185" s="11">
        <v>56</v>
      </c>
      <c r="C1185" s="11">
        <v>31</v>
      </c>
      <c r="D1185" s="11">
        <v>35</v>
      </c>
      <c r="E1185" s="12" t="str">
        <f t="shared" si="18"/>
        <v>0-50</v>
      </c>
      <c r="F1185" s="13">
        <v>95211</v>
      </c>
      <c r="G1185" s="11">
        <v>3</v>
      </c>
      <c r="H1185" s="11">
        <v>0.1</v>
      </c>
      <c r="I1185" s="11" t="s">
        <v>37</v>
      </c>
      <c r="J1185" s="11">
        <v>114</v>
      </c>
      <c r="K1185" s="11" t="s">
        <v>34</v>
      </c>
      <c r="L1185" s="11" t="s">
        <v>34</v>
      </c>
      <c r="M1185" s="11" t="s">
        <v>34</v>
      </c>
      <c r="N1185" s="11" t="s">
        <v>34</v>
      </c>
      <c r="O1185" s="11" t="s">
        <v>34</v>
      </c>
    </row>
    <row r="1186" spans="1:15" x14ac:dyDescent="0.3">
      <c r="A1186" s="11">
        <v>3857</v>
      </c>
      <c r="B1186" s="11">
        <v>56</v>
      </c>
      <c r="C1186" s="11">
        <v>30</v>
      </c>
      <c r="D1186" s="11">
        <v>81</v>
      </c>
      <c r="E1186" s="12" t="str">
        <f t="shared" si="18"/>
        <v>51-100</v>
      </c>
      <c r="F1186" s="13">
        <v>90401</v>
      </c>
      <c r="G1186" s="11">
        <v>4</v>
      </c>
      <c r="H1186" s="11">
        <v>2.6</v>
      </c>
      <c r="I1186" s="11" t="s">
        <v>36</v>
      </c>
      <c r="J1186" s="11">
        <v>0</v>
      </c>
      <c r="K1186" s="11" t="s">
        <v>34</v>
      </c>
      <c r="L1186" s="11" t="s">
        <v>34</v>
      </c>
      <c r="M1186" s="11" t="s">
        <v>34</v>
      </c>
      <c r="N1186" s="11" t="s">
        <v>35</v>
      </c>
      <c r="O1186" s="11" t="s">
        <v>34</v>
      </c>
    </row>
    <row r="1187" spans="1:15" x14ac:dyDescent="0.3">
      <c r="A1187" s="11">
        <v>3866</v>
      </c>
      <c r="B1187" s="11">
        <v>56</v>
      </c>
      <c r="C1187" s="11">
        <v>30</v>
      </c>
      <c r="D1187" s="11">
        <v>64</v>
      </c>
      <c r="E1187" s="12" t="str">
        <f t="shared" si="18"/>
        <v>51-100</v>
      </c>
      <c r="F1187" s="13">
        <v>93105</v>
      </c>
      <c r="G1187" s="11">
        <v>3</v>
      </c>
      <c r="H1187" s="11">
        <v>2.5</v>
      </c>
      <c r="I1187" s="11" t="s">
        <v>33</v>
      </c>
      <c r="J1187" s="11">
        <v>0</v>
      </c>
      <c r="K1187" s="11" t="s">
        <v>34</v>
      </c>
      <c r="L1187" s="11" t="s">
        <v>34</v>
      </c>
      <c r="M1187" s="11" t="s">
        <v>34</v>
      </c>
      <c r="N1187" s="11" t="s">
        <v>34</v>
      </c>
      <c r="O1187" s="11" t="s">
        <v>34</v>
      </c>
    </row>
    <row r="1188" spans="1:15" x14ac:dyDescent="0.3">
      <c r="A1188" s="11">
        <v>3898</v>
      </c>
      <c r="B1188" s="11">
        <v>56</v>
      </c>
      <c r="C1188" s="11">
        <v>31</v>
      </c>
      <c r="D1188" s="11">
        <v>64</v>
      </c>
      <c r="E1188" s="12" t="str">
        <f t="shared" si="18"/>
        <v>51-100</v>
      </c>
      <c r="F1188" s="13">
        <v>90245</v>
      </c>
      <c r="G1188" s="11">
        <v>2</v>
      </c>
      <c r="H1188" s="11">
        <v>2.2999999999999998</v>
      </c>
      <c r="I1188" s="11" t="s">
        <v>36</v>
      </c>
      <c r="J1188" s="11">
        <v>0</v>
      </c>
      <c r="K1188" s="11" t="s">
        <v>34</v>
      </c>
      <c r="L1188" s="11" t="s">
        <v>34</v>
      </c>
      <c r="M1188" s="11" t="s">
        <v>34</v>
      </c>
      <c r="N1188" s="11" t="s">
        <v>34</v>
      </c>
      <c r="O1188" s="11" t="s">
        <v>34</v>
      </c>
    </row>
    <row r="1189" spans="1:15" x14ac:dyDescent="0.3">
      <c r="A1189" s="11">
        <v>3945</v>
      </c>
      <c r="B1189" s="11">
        <v>56</v>
      </c>
      <c r="C1189" s="11">
        <v>26</v>
      </c>
      <c r="D1189" s="11">
        <v>62</v>
      </c>
      <c r="E1189" s="12" t="str">
        <f t="shared" si="18"/>
        <v>51-100</v>
      </c>
      <c r="F1189" s="13">
        <v>91320</v>
      </c>
      <c r="G1189" s="11">
        <v>3</v>
      </c>
      <c r="H1189" s="11">
        <v>1.4</v>
      </c>
      <c r="I1189" s="11" t="s">
        <v>36</v>
      </c>
      <c r="J1189" s="11">
        <v>0</v>
      </c>
      <c r="K1189" s="11" t="s">
        <v>34</v>
      </c>
      <c r="L1189" s="11" t="s">
        <v>34</v>
      </c>
      <c r="M1189" s="11" t="s">
        <v>34</v>
      </c>
      <c r="N1189" s="11" t="s">
        <v>35</v>
      </c>
      <c r="O1189" s="11" t="s">
        <v>34</v>
      </c>
    </row>
    <row r="1190" spans="1:15" x14ac:dyDescent="0.3">
      <c r="A1190" s="11">
        <v>4006</v>
      </c>
      <c r="B1190" s="11">
        <v>56</v>
      </c>
      <c r="C1190" s="11">
        <v>32</v>
      </c>
      <c r="D1190" s="11">
        <v>32</v>
      </c>
      <c r="E1190" s="12" t="str">
        <f t="shared" si="18"/>
        <v>0-50</v>
      </c>
      <c r="F1190" s="13">
        <v>95827</v>
      </c>
      <c r="G1190" s="11">
        <v>2</v>
      </c>
      <c r="H1190" s="11">
        <v>0.8</v>
      </c>
      <c r="I1190" s="11" t="s">
        <v>33</v>
      </c>
      <c r="J1190" s="11">
        <v>79</v>
      </c>
      <c r="K1190" s="11" t="s">
        <v>34</v>
      </c>
      <c r="L1190" s="11" t="s">
        <v>35</v>
      </c>
      <c r="M1190" s="11" t="s">
        <v>34</v>
      </c>
      <c r="N1190" s="11" t="s">
        <v>35</v>
      </c>
      <c r="O1190" s="11" t="s">
        <v>34</v>
      </c>
    </row>
    <row r="1191" spans="1:15" x14ac:dyDescent="0.3">
      <c r="A1191" s="11">
        <v>4007</v>
      </c>
      <c r="B1191" s="11">
        <v>56</v>
      </c>
      <c r="C1191" s="11">
        <v>32</v>
      </c>
      <c r="D1191" s="11">
        <v>28</v>
      </c>
      <c r="E1191" s="12" t="str">
        <f t="shared" si="18"/>
        <v>0-50</v>
      </c>
      <c r="F1191" s="13">
        <v>92130</v>
      </c>
      <c r="G1191" s="11">
        <v>1</v>
      </c>
      <c r="H1191" s="11">
        <v>1.2</v>
      </c>
      <c r="I1191" s="11" t="s">
        <v>36</v>
      </c>
      <c r="J1191" s="11">
        <v>0</v>
      </c>
      <c r="K1191" s="11" t="s">
        <v>34</v>
      </c>
      <c r="L1191" s="11" t="s">
        <v>34</v>
      </c>
      <c r="M1191" s="11" t="s">
        <v>34</v>
      </c>
      <c r="N1191" s="11" t="s">
        <v>35</v>
      </c>
      <c r="O1191" s="11" t="s">
        <v>34</v>
      </c>
    </row>
    <row r="1192" spans="1:15" x14ac:dyDescent="0.3">
      <c r="A1192" s="11">
        <v>4015</v>
      </c>
      <c r="B1192" s="11">
        <v>56</v>
      </c>
      <c r="C1192" s="11">
        <v>32</v>
      </c>
      <c r="D1192" s="11">
        <v>23</v>
      </c>
      <c r="E1192" s="12" t="str">
        <f t="shared" si="18"/>
        <v>0-50</v>
      </c>
      <c r="F1192" s="13">
        <v>94720</v>
      </c>
      <c r="G1192" s="11">
        <v>4</v>
      </c>
      <c r="H1192" s="11">
        <v>0.7</v>
      </c>
      <c r="I1192" s="11" t="s">
        <v>33</v>
      </c>
      <c r="J1192" s="11">
        <v>0</v>
      </c>
      <c r="K1192" s="11" t="s">
        <v>34</v>
      </c>
      <c r="L1192" s="11" t="s">
        <v>34</v>
      </c>
      <c r="M1192" s="11" t="s">
        <v>34</v>
      </c>
      <c r="N1192" s="11" t="s">
        <v>35</v>
      </c>
      <c r="O1192" s="11" t="s">
        <v>35</v>
      </c>
    </row>
    <row r="1193" spans="1:15" x14ac:dyDescent="0.3">
      <c r="A1193" s="11">
        <v>4070</v>
      </c>
      <c r="B1193" s="11">
        <v>56</v>
      </c>
      <c r="C1193" s="11">
        <v>32</v>
      </c>
      <c r="D1193" s="11">
        <v>31</v>
      </c>
      <c r="E1193" s="12" t="str">
        <f t="shared" si="18"/>
        <v>0-50</v>
      </c>
      <c r="F1193" s="13">
        <v>94596</v>
      </c>
      <c r="G1193" s="11">
        <v>4</v>
      </c>
      <c r="H1193" s="11">
        <v>1.3</v>
      </c>
      <c r="I1193" s="11" t="s">
        <v>33</v>
      </c>
      <c r="J1193" s="11">
        <v>0</v>
      </c>
      <c r="K1193" s="11" t="s">
        <v>34</v>
      </c>
      <c r="L1193" s="11" t="s">
        <v>34</v>
      </c>
      <c r="M1193" s="11" t="s">
        <v>34</v>
      </c>
      <c r="N1193" s="11" t="s">
        <v>34</v>
      </c>
      <c r="O1193" s="11" t="s">
        <v>34</v>
      </c>
    </row>
    <row r="1194" spans="1:15" x14ac:dyDescent="0.3">
      <c r="A1194" s="11">
        <v>4123</v>
      </c>
      <c r="B1194" s="11">
        <v>56</v>
      </c>
      <c r="C1194" s="11">
        <v>30</v>
      </c>
      <c r="D1194" s="11">
        <v>195</v>
      </c>
      <c r="E1194" s="12" t="str">
        <f t="shared" si="18"/>
        <v>100+</v>
      </c>
      <c r="F1194" s="13">
        <v>90089</v>
      </c>
      <c r="G1194" s="11">
        <v>1</v>
      </c>
      <c r="H1194" s="11">
        <v>2.9</v>
      </c>
      <c r="I1194" s="11" t="s">
        <v>33</v>
      </c>
      <c r="J1194" s="11">
        <v>0</v>
      </c>
      <c r="K1194" s="11" t="s">
        <v>34</v>
      </c>
      <c r="L1194" s="11" t="s">
        <v>34</v>
      </c>
      <c r="M1194" s="11" t="s">
        <v>34</v>
      </c>
      <c r="N1194" s="11" t="s">
        <v>34</v>
      </c>
      <c r="O1194" s="11" t="s">
        <v>34</v>
      </c>
    </row>
    <row r="1195" spans="1:15" x14ac:dyDescent="0.3">
      <c r="A1195" s="11">
        <v>4131</v>
      </c>
      <c r="B1195" s="11">
        <v>56</v>
      </c>
      <c r="C1195" s="11">
        <v>30</v>
      </c>
      <c r="D1195" s="11">
        <v>75</v>
      </c>
      <c r="E1195" s="12" t="str">
        <f t="shared" si="18"/>
        <v>51-100</v>
      </c>
      <c r="F1195" s="13">
        <v>91910</v>
      </c>
      <c r="G1195" s="11">
        <v>1</v>
      </c>
      <c r="H1195" s="11">
        <v>1.9</v>
      </c>
      <c r="I1195" s="11" t="s">
        <v>37</v>
      </c>
      <c r="J1195" s="11">
        <v>125</v>
      </c>
      <c r="K1195" s="11" t="s">
        <v>34</v>
      </c>
      <c r="L1195" s="11" t="s">
        <v>34</v>
      </c>
      <c r="M1195" s="11" t="s">
        <v>34</v>
      </c>
      <c r="N1195" s="11" t="s">
        <v>35</v>
      </c>
      <c r="O1195" s="11" t="s">
        <v>34</v>
      </c>
    </row>
    <row r="1196" spans="1:15" x14ac:dyDescent="0.3">
      <c r="A1196" s="11">
        <v>4209</v>
      </c>
      <c r="B1196" s="11">
        <v>56</v>
      </c>
      <c r="C1196" s="11">
        <v>32</v>
      </c>
      <c r="D1196" s="11">
        <v>58</v>
      </c>
      <c r="E1196" s="12" t="str">
        <f t="shared" si="18"/>
        <v>51-100</v>
      </c>
      <c r="F1196" s="13">
        <v>95064</v>
      </c>
      <c r="G1196" s="11">
        <v>1</v>
      </c>
      <c r="H1196" s="11">
        <v>1.8</v>
      </c>
      <c r="I1196" s="11" t="s">
        <v>36</v>
      </c>
      <c r="J1196" s="11">
        <v>241</v>
      </c>
      <c r="K1196" s="11" t="s">
        <v>34</v>
      </c>
      <c r="L1196" s="11" t="s">
        <v>34</v>
      </c>
      <c r="M1196" s="11" t="s">
        <v>34</v>
      </c>
      <c r="N1196" s="11" t="s">
        <v>35</v>
      </c>
      <c r="O1196" s="11" t="s">
        <v>34</v>
      </c>
    </row>
    <row r="1197" spans="1:15" x14ac:dyDescent="0.3">
      <c r="A1197" s="11">
        <v>4232</v>
      </c>
      <c r="B1197" s="11">
        <v>56</v>
      </c>
      <c r="C1197" s="11">
        <v>32</v>
      </c>
      <c r="D1197" s="11">
        <v>60</v>
      </c>
      <c r="E1197" s="12" t="str">
        <f t="shared" si="18"/>
        <v>51-100</v>
      </c>
      <c r="F1197" s="13">
        <v>93106</v>
      </c>
      <c r="G1197" s="11">
        <v>1</v>
      </c>
      <c r="H1197" s="11">
        <v>1.8</v>
      </c>
      <c r="I1197" s="11" t="s">
        <v>36</v>
      </c>
      <c r="J1197" s="11">
        <v>227</v>
      </c>
      <c r="K1197" s="11" t="s">
        <v>34</v>
      </c>
      <c r="L1197" s="11" t="s">
        <v>34</v>
      </c>
      <c r="M1197" s="11" t="s">
        <v>34</v>
      </c>
      <c r="N1197" s="11" t="s">
        <v>35</v>
      </c>
      <c r="O1197" s="11" t="s">
        <v>34</v>
      </c>
    </row>
    <row r="1198" spans="1:15" x14ac:dyDescent="0.3">
      <c r="A1198" s="11">
        <v>4279</v>
      </c>
      <c r="B1198" s="11">
        <v>56</v>
      </c>
      <c r="C1198" s="11">
        <v>31</v>
      </c>
      <c r="D1198" s="11">
        <v>51</v>
      </c>
      <c r="E1198" s="12" t="str">
        <f t="shared" si="18"/>
        <v>51-100</v>
      </c>
      <c r="F1198" s="13">
        <v>92028</v>
      </c>
      <c r="G1198" s="11">
        <v>3</v>
      </c>
      <c r="H1198" s="11">
        <v>1.7</v>
      </c>
      <c r="I1198" s="11" t="s">
        <v>33</v>
      </c>
      <c r="J1198" s="11">
        <v>0</v>
      </c>
      <c r="K1198" s="11" t="s">
        <v>34</v>
      </c>
      <c r="L1198" s="11" t="s">
        <v>34</v>
      </c>
      <c r="M1198" s="11" t="s">
        <v>34</v>
      </c>
      <c r="N1198" s="11" t="s">
        <v>35</v>
      </c>
      <c r="O1198" s="11" t="s">
        <v>35</v>
      </c>
    </row>
    <row r="1199" spans="1:15" x14ac:dyDescent="0.3">
      <c r="A1199" s="11">
        <v>4386</v>
      </c>
      <c r="B1199" s="11">
        <v>56</v>
      </c>
      <c r="C1199" s="11">
        <v>32</v>
      </c>
      <c r="D1199" s="11">
        <v>23</v>
      </c>
      <c r="E1199" s="12" t="str">
        <f t="shared" si="18"/>
        <v>0-50</v>
      </c>
      <c r="F1199" s="13">
        <v>94610</v>
      </c>
      <c r="G1199" s="11">
        <v>1</v>
      </c>
      <c r="H1199" s="11">
        <v>1.2</v>
      </c>
      <c r="I1199" s="11" t="s">
        <v>36</v>
      </c>
      <c r="J1199" s="11">
        <v>127</v>
      </c>
      <c r="K1199" s="11" t="s">
        <v>34</v>
      </c>
      <c r="L1199" s="11" t="s">
        <v>34</v>
      </c>
      <c r="M1199" s="11" t="s">
        <v>34</v>
      </c>
      <c r="N1199" s="11" t="s">
        <v>35</v>
      </c>
      <c r="O1199" s="11" t="s">
        <v>35</v>
      </c>
    </row>
    <row r="1200" spans="1:15" x14ac:dyDescent="0.3">
      <c r="A1200" s="11">
        <v>4456</v>
      </c>
      <c r="B1200" s="11">
        <v>56</v>
      </c>
      <c r="C1200" s="11">
        <v>31</v>
      </c>
      <c r="D1200" s="11">
        <v>28</v>
      </c>
      <c r="E1200" s="12" t="str">
        <f t="shared" si="18"/>
        <v>0-50</v>
      </c>
      <c r="F1200" s="13">
        <v>94040</v>
      </c>
      <c r="G1200" s="11">
        <v>1</v>
      </c>
      <c r="H1200" s="11">
        <v>1.5</v>
      </c>
      <c r="I1200" s="11" t="s">
        <v>37</v>
      </c>
      <c r="J1200" s="11">
        <v>0</v>
      </c>
      <c r="K1200" s="11" t="s">
        <v>34</v>
      </c>
      <c r="L1200" s="11" t="s">
        <v>35</v>
      </c>
      <c r="M1200" s="11" t="s">
        <v>35</v>
      </c>
      <c r="N1200" s="11" t="s">
        <v>35</v>
      </c>
      <c r="O1200" s="11" t="s">
        <v>35</v>
      </c>
    </row>
    <row r="1201" spans="1:15" x14ac:dyDescent="0.3">
      <c r="A1201" s="11">
        <v>4472</v>
      </c>
      <c r="B1201" s="11">
        <v>56</v>
      </c>
      <c r="C1201" s="11">
        <v>30</v>
      </c>
      <c r="D1201" s="11">
        <v>79</v>
      </c>
      <c r="E1201" s="12" t="str">
        <f t="shared" si="18"/>
        <v>51-100</v>
      </c>
      <c r="F1201" s="13">
        <v>94588</v>
      </c>
      <c r="G1201" s="11">
        <v>3</v>
      </c>
      <c r="H1201" s="11">
        <v>0.8</v>
      </c>
      <c r="I1201" s="11" t="s">
        <v>33</v>
      </c>
      <c r="J1201" s="11">
        <v>302</v>
      </c>
      <c r="K1201" s="11" t="s">
        <v>34</v>
      </c>
      <c r="L1201" s="11" t="s">
        <v>34</v>
      </c>
      <c r="M1201" s="11" t="s">
        <v>34</v>
      </c>
      <c r="N1201" s="11" t="s">
        <v>34</v>
      </c>
      <c r="O1201" s="11" t="s">
        <v>34</v>
      </c>
    </row>
    <row r="1202" spans="1:15" x14ac:dyDescent="0.3">
      <c r="A1202" s="11">
        <v>4493</v>
      </c>
      <c r="B1202" s="11">
        <v>56</v>
      </c>
      <c r="C1202" s="11">
        <v>26</v>
      </c>
      <c r="D1202" s="11">
        <v>91</v>
      </c>
      <c r="E1202" s="12" t="str">
        <f t="shared" si="18"/>
        <v>51-100</v>
      </c>
      <c r="F1202" s="13">
        <v>94939</v>
      </c>
      <c r="G1202" s="11">
        <v>1</v>
      </c>
      <c r="H1202" s="11">
        <v>3</v>
      </c>
      <c r="I1202" s="11" t="s">
        <v>36</v>
      </c>
      <c r="J1202" s="11">
        <v>0</v>
      </c>
      <c r="K1202" s="11" t="s">
        <v>34</v>
      </c>
      <c r="L1202" s="11" t="s">
        <v>34</v>
      </c>
      <c r="M1202" s="11" t="s">
        <v>34</v>
      </c>
      <c r="N1202" s="11" t="s">
        <v>35</v>
      </c>
      <c r="O1202" s="11" t="s">
        <v>35</v>
      </c>
    </row>
    <row r="1203" spans="1:15" x14ac:dyDescent="0.3">
      <c r="A1203" s="11">
        <v>4522</v>
      </c>
      <c r="B1203" s="11">
        <v>56</v>
      </c>
      <c r="C1203" s="11">
        <v>31</v>
      </c>
      <c r="D1203" s="11">
        <v>25</v>
      </c>
      <c r="E1203" s="12" t="str">
        <f t="shared" si="18"/>
        <v>0-50</v>
      </c>
      <c r="F1203" s="13">
        <v>95123</v>
      </c>
      <c r="G1203" s="11">
        <v>3</v>
      </c>
      <c r="H1203" s="11">
        <v>0.1</v>
      </c>
      <c r="I1203" s="11" t="s">
        <v>37</v>
      </c>
      <c r="J1203" s="11">
        <v>0</v>
      </c>
      <c r="K1203" s="11" t="s">
        <v>34</v>
      </c>
      <c r="L1203" s="11" t="s">
        <v>34</v>
      </c>
      <c r="M1203" s="11" t="s">
        <v>34</v>
      </c>
      <c r="N1203" s="11" t="s">
        <v>34</v>
      </c>
      <c r="O1203" s="11" t="s">
        <v>34</v>
      </c>
    </row>
    <row r="1204" spans="1:15" x14ac:dyDescent="0.3">
      <c r="A1204" s="11">
        <v>4541</v>
      </c>
      <c r="B1204" s="11">
        <v>56</v>
      </c>
      <c r="C1204" s="11">
        <v>32</v>
      </c>
      <c r="D1204" s="11">
        <v>64</v>
      </c>
      <c r="E1204" s="12" t="str">
        <f t="shared" si="18"/>
        <v>51-100</v>
      </c>
      <c r="F1204" s="13">
        <v>90210</v>
      </c>
      <c r="G1204" s="11">
        <v>4</v>
      </c>
      <c r="H1204" s="11">
        <v>1.5</v>
      </c>
      <c r="I1204" s="11" t="s">
        <v>33</v>
      </c>
      <c r="J1204" s="11">
        <v>0</v>
      </c>
      <c r="K1204" s="11" t="s">
        <v>34</v>
      </c>
      <c r="L1204" s="11" t="s">
        <v>34</v>
      </c>
      <c r="M1204" s="11" t="s">
        <v>34</v>
      </c>
      <c r="N1204" s="11" t="s">
        <v>35</v>
      </c>
      <c r="O1204" s="11" t="s">
        <v>34</v>
      </c>
    </row>
    <row r="1205" spans="1:15" x14ac:dyDescent="0.3">
      <c r="A1205" s="11">
        <v>4615</v>
      </c>
      <c r="B1205" s="11">
        <v>56</v>
      </c>
      <c r="C1205" s="11">
        <v>30</v>
      </c>
      <c r="D1205" s="11">
        <v>15</v>
      </c>
      <c r="E1205" s="12" t="str">
        <f t="shared" si="18"/>
        <v>0-50</v>
      </c>
      <c r="F1205" s="13">
        <v>92093</v>
      </c>
      <c r="G1205" s="11">
        <v>4</v>
      </c>
      <c r="H1205" s="11">
        <v>0.7</v>
      </c>
      <c r="I1205" s="11" t="s">
        <v>36</v>
      </c>
      <c r="J1205" s="11">
        <v>102</v>
      </c>
      <c r="K1205" s="11" t="s">
        <v>34</v>
      </c>
      <c r="L1205" s="11" t="s">
        <v>34</v>
      </c>
      <c r="M1205" s="11" t="s">
        <v>34</v>
      </c>
      <c r="N1205" s="11" t="s">
        <v>34</v>
      </c>
      <c r="O1205" s="11" t="s">
        <v>34</v>
      </c>
    </row>
    <row r="1206" spans="1:15" x14ac:dyDescent="0.3">
      <c r="A1206" s="11">
        <v>4663</v>
      </c>
      <c r="B1206" s="11">
        <v>56</v>
      </c>
      <c r="C1206" s="11">
        <v>31</v>
      </c>
      <c r="D1206" s="11">
        <v>59</v>
      </c>
      <c r="E1206" s="12" t="str">
        <f t="shared" si="18"/>
        <v>51-100</v>
      </c>
      <c r="F1206" s="13">
        <v>94303</v>
      </c>
      <c r="G1206" s="11">
        <v>2</v>
      </c>
      <c r="H1206" s="11">
        <v>1.9</v>
      </c>
      <c r="I1206" s="11" t="s">
        <v>37</v>
      </c>
      <c r="J1206" s="11">
        <v>0</v>
      </c>
      <c r="K1206" s="11" t="s">
        <v>34</v>
      </c>
      <c r="L1206" s="11" t="s">
        <v>34</v>
      </c>
      <c r="M1206" s="11" t="s">
        <v>34</v>
      </c>
      <c r="N1206" s="11" t="s">
        <v>35</v>
      </c>
      <c r="O1206" s="11" t="s">
        <v>34</v>
      </c>
    </row>
    <row r="1207" spans="1:15" x14ac:dyDescent="0.3">
      <c r="A1207" s="11">
        <v>4739</v>
      </c>
      <c r="B1207" s="11">
        <v>56</v>
      </c>
      <c r="C1207" s="11">
        <v>32</v>
      </c>
      <c r="D1207" s="11">
        <v>44</v>
      </c>
      <c r="E1207" s="12" t="str">
        <f t="shared" si="18"/>
        <v>0-50</v>
      </c>
      <c r="F1207" s="13">
        <v>94575</v>
      </c>
      <c r="G1207" s="11">
        <v>3</v>
      </c>
      <c r="H1207" s="11">
        <v>1.5</v>
      </c>
      <c r="I1207" s="11" t="s">
        <v>33</v>
      </c>
      <c r="J1207" s="11">
        <v>153</v>
      </c>
      <c r="K1207" s="11" t="s">
        <v>34</v>
      </c>
      <c r="L1207" s="11" t="s">
        <v>34</v>
      </c>
      <c r="M1207" s="11" t="s">
        <v>34</v>
      </c>
      <c r="N1207" s="11" t="s">
        <v>35</v>
      </c>
      <c r="O1207" s="11" t="s">
        <v>34</v>
      </c>
    </row>
    <row r="1208" spans="1:15" x14ac:dyDescent="0.3">
      <c r="A1208" s="11">
        <v>4741</v>
      </c>
      <c r="B1208" s="11">
        <v>56</v>
      </c>
      <c r="C1208" s="11">
        <v>30</v>
      </c>
      <c r="D1208" s="11">
        <v>178</v>
      </c>
      <c r="E1208" s="12" t="str">
        <f t="shared" si="18"/>
        <v>100+</v>
      </c>
      <c r="F1208" s="13">
        <v>93940</v>
      </c>
      <c r="G1208" s="11">
        <v>1</v>
      </c>
      <c r="H1208" s="11">
        <v>2.9</v>
      </c>
      <c r="I1208" s="11" t="s">
        <v>33</v>
      </c>
      <c r="J1208" s="11">
        <v>0</v>
      </c>
      <c r="K1208" s="11" t="s">
        <v>34</v>
      </c>
      <c r="L1208" s="11" t="s">
        <v>34</v>
      </c>
      <c r="M1208" s="11" t="s">
        <v>34</v>
      </c>
      <c r="N1208" s="11" t="s">
        <v>35</v>
      </c>
      <c r="O1208" s="11" t="s">
        <v>34</v>
      </c>
    </row>
    <row r="1209" spans="1:15" x14ac:dyDescent="0.3">
      <c r="A1209" s="11">
        <v>4765</v>
      </c>
      <c r="B1209" s="11">
        <v>56</v>
      </c>
      <c r="C1209" s="11">
        <v>32</v>
      </c>
      <c r="D1209" s="11">
        <v>88</v>
      </c>
      <c r="E1209" s="12" t="str">
        <f t="shared" si="18"/>
        <v>51-100</v>
      </c>
      <c r="F1209" s="13">
        <v>95051</v>
      </c>
      <c r="G1209" s="11">
        <v>4</v>
      </c>
      <c r="H1209" s="11">
        <v>1</v>
      </c>
      <c r="I1209" s="11" t="s">
        <v>37</v>
      </c>
      <c r="J1209" s="11">
        <v>0</v>
      </c>
      <c r="K1209" s="11" t="s">
        <v>34</v>
      </c>
      <c r="L1209" s="11" t="s">
        <v>34</v>
      </c>
      <c r="M1209" s="11" t="s">
        <v>34</v>
      </c>
      <c r="N1209" s="11" t="s">
        <v>35</v>
      </c>
      <c r="O1209" s="11" t="s">
        <v>35</v>
      </c>
    </row>
    <row r="1210" spans="1:15" x14ac:dyDescent="0.3">
      <c r="A1210" s="11">
        <v>4775</v>
      </c>
      <c r="B1210" s="11">
        <v>56</v>
      </c>
      <c r="C1210" s="11">
        <v>32</v>
      </c>
      <c r="D1210" s="11">
        <v>22</v>
      </c>
      <c r="E1210" s="12" t="str">
        <f t="shared" si="18"/>
        <v>0-50</v>
      </c>
      <c r="F1210" s="13">
        <v>91768</v>
      </c>
      <c r="G1210" s="11">
        <v>1</v>
      </c>
      <c r="H1210" s="11">
        <v>1.2</v>
      </c>
      <c r="I1210" s="11" t="s">
        <v>36</v>
      </c>
      <c r="J1210" s="11">
        <v>0</v>
      </c>
      <c r="K1210" s="11" t="s">
        <v>34</v>
      </c>
      <c r="L1210" s="11" t="s">
        <v>34</v>
      </c>
      <c r="M1210" s="11" t="s">
        <v>34</v>
      </c>
      <c r="N1210" s="11" t="s">
        <v>35</v>
      </c>
      <c r="O1210" s="11" t="s">
        <v>35</v>
      </c>
    </row>
    <row r="1211" spans="1:15" x14ac:dyDescent="0.3">
      <c r="A1211" s="11">
        <v>4795</v>
      </c>
      <c r="B1211" s="11">
        <v>56</v>
      </c>
      <c r="C1211" s="11">
        <v>30</v>
      </c>
      <c r="D1211" s="11">
        <v>29</v>
      </c>
      <c r="E1211" s="12" t="str">
        <f t="shared" si="18"/>
        <v>0-50</v>
      </c>
      <c r="F1211" s="13">
        <v>94110</v>
      </c>
      <c r="G1211" s="11">
        <v>4</v>
      </c>
      <c r="H1211" s="11">
        <v>1.5</v>
      </c>
      <c r="I1211" s="11" t="s">
        <v>36</v>
      </c>
      <c r="J1211" s="11">
        <v>146</v>
      </c>
      <c r="K1211" s="11" t="s">
        <v>34</v>
      </c>
      <c r="L1211" s="11" t="s">
        <v>34</v>
      </c>
      <c r="M1211" s="11" t="s">
        <v>34</v>
      </c>
      <c r="N1211" s="11" t="s">
        <v>34</v>
      </c>
      <c r="O1211" s="11" t="s">
        <v>34</v>
      </c>
    </row>
    <row r="1212" spans="1:15" x14ac:dyDescent="0.3">
      <c r="A1212" s="11">
        <v>4826</v>
      </c>
      <c r="B1212" s="11">
        <v>56</v>
      </c>
      <c r="C1212" s="11">
        <v>32</v>
      </c>
      <c r="D1212" s="11">
        <v>84</v>
      </c>
      <c r="E1212" s="12" t="str">
        <f t="shared" si="18"/>
        <v>51-100</v>
      </c>
      <c r="F1212" s="13">
        <v>95014</v>
      </c>
      <c r="G1212" s="11">
        <v>2</v>
      </c>
      <c r="H1212" s="11">
        <v>1.6</v>
      </c>
      <c r="I1212" s="11" t="s">
        <v>33</v>
      </c>
      <c r="J1212" s="11">
        <v>0</v>
      </c>
      <c r="K1212" s="11" t="s">
        <v>34</v>
      </c>
      <c r="L1212" s="11" t="s">
        <v>34</v>
      </c>
      <c r="M1212" s="11" t="s">
        <v>34</v>
      </c>
      <c r="N1212" s="11" t="s">
        <v>35</v>
      </c>
      <c r="O1212" s="11" t="s">
        <v>34</v>
      </c>
    </row>
    <row r="1213" spans="1:15" x14ac:dyDescent="0.3">
      <c r="A1213" s="11">
        <v>4827</v>
      </c>
      <c r="B1213" s="11">
        <v>56</v>
      </c>
      <c r="C1213" s="11">
        <v>31</v>
      </c>
      <c r="D1213" s="11">
        <v>81</v>
      </c>
      <c r="E1213" s="12" t="str">
        <f t="shared" si="18"/>
        <v>51-100</v>
      </c>
      <c r="F1213" s="13">
        <v>93943</v>
      </c>
      <c r="G1213" s="11">
        <v>2</v>
      </c>
      <c r="H1213" s="11">
        <v>0</v>
      </c>
      <c r="I1213" s="11" t="s">
        <v>36</v>
      </c>
      <c r="J1213" s="11">
        <v>225</v>
      </c>
      <c r="K1213" s="11" t="s">
        <v>34</v>
      </c>
      <c r="L1213" s="11" t="s">
        <v>34</v>
      </c>
      <c r="M1213" s="11" t="s">
        <v>34</v>
      </c>
      <c r="N1213" s="11" t="s">
        <v>34</v>
      </c>
      <c r="O1213" s="11" t="s">
        <v>34</v>
      </c>
    </row>
    <row r="1214" spans="1:15" x14ac:dyDescent="0.3">
      <c r="A1214" s="11">
        <v>4839</v>
      </c>
      <c r="B1214" s="11">
        <v>56</v>
      </c>
      <c r="C1214" s="11">
        <v>30</v>
      </c>
      <c r="D1214" s="11">
        <v>44</v>
      </c>
      <c r="E1214" s="12" t="str">
        <f t="shared" si="18"/>
        <v>0-50</v>
      </c>
      <c r="F1214" s="13">
        <v>91330</v>
      </c>
      <c r="G1214" s="11">
        <v>4</v>
      </c>
      <c r="H1214" s="11">
        <v>2.5</v>
      </c>
      <c r="I1214" s="11" t="s">
        <v>33</v>
      </c>
      <c r="J1214" s="11">
        <v>0</v>
      </c>
      <c r="K1214" s="11" t="s">
        <v>34</v>
      </c>
      <c r="L1214" s="11" t="s">
        <v>34</v>
      </c>
      <c r="M1214" s="11" t="s">
        <v>34</v>
      </c>
      <c r="N1214" s="11" t="s">
        <v>34</v>
      </c>
      <c r="O1214" s="11" t="s">
        <v>35</v>
      </c>
    </row>
    <row r="1215" spans="1:15" x14ac:dyDescent="0.3">
      <c r="A1215" s="11">
        <v>4857</v>
      </c>
      <c r="B1215" s="11">
        <v>56</v>
      </c>
      <c r="C1215" s="11">
        <v>31</v>
      </c>
      <c r="D1215" s="11">
        <v>80</v>
      </c>
      <c r="E1215" s="12" t="str">
        <f t="shared" si="18"/>
        <v>51-100</v>
      </c>
      <c r="F1215" s="13">
        <v>92069</v>
      </c>
      <c r="G1215" s="11">
        <v>4</v>
      </c>
      <c r="H1215" s="11">
        <v>1.3</v>
      </c>
      <c r="I1215" s="11" t="s">
        <v>36</v>
      </c>
      <c r="J1215" s="11">
        <v>0</v>
      </c>
      <c r="K1215" s="11" t="s">
        <v>34</v>
      </c>
      <c r="L1215" s="11" t="s">
        <v>34</v>
      </c>
      <c r="M1215" s="11" t="s">
        <v>34</v>
      </c>
      <c r="N1215" s="11" t="s">
        <v>35</v>
      </c>
      <c r="O1215" s="11" t="s">
        <v>34</v>
      </c>
    </row>
    <row r="1216" spans="1:15" x14ac:dyDescent="0.3">
      <c r="A1216" s="11">
        <v>4881</v>
      </c>
      <c r="B1216" s="11">
        <v>56</v>
      </c>
      <c r="C1216" s="11">
        <v>32</v>
      </c>
      <c r="D1216" s="11">
        <v>79</v>
      </c>
      <c r="E1216" s="12" t="str">
        <f t="shared" si="18"/>
        <v>51-100</v>
      </c>
      <c r="F1216" s="13">
        <v>92037</v>
      </c>
      <c r="G1216" s="11">
        <v>3</v>
      </c>
      <c r="H1216" s="11">
        <v>2.67</v>
      </c>
      <c r="I1216" s="11" t="s">
        <v>33</v>
      </c>
      <c r="J1216" s="11">
        <v>0</v>
      </c>
      <c r="K1216" s="11" t="s">
        <v>34</v>
      </c>
      <c r="L1216" s="11" t="s">
        <v>34</v>
      </c>
      <c r="M1216" s="11" t="s">
        <v>34</v>
      </c>
      <c r="N1216" s="11" t="s">
        <v>35</v>
      </c>
      <c r="O1216" s="11" t="s">
        <v>34</v>
      </c>
    </row>
    <row r="1217" spans="1:15" x14ac:dyDescent="0.3">
      <c r="A1217" s="11">
        <v>4892</v>
      </c>
      <c r="B1217" s="11">
        <v>56</v>
      </c>
      <c r="C1217" s="11">
        <v>31</v>
      </c>
      <c r="D1217" s="11">
        <v>61</v>
      </c>
      <c r="E1217" s="12" t="str">
        <f t="shared" si="18"/>
        <v>51-100</v>
      </c>
      <c r="F1217" s="13">
        <v>90024</v>
      </c>
      <c r="G1217" s="11">
        <v>4</v>
      </c>
      <c r="H1217" s="11">
        <v>0.9</v>
      </c>
      <c r="I1217" s="11" t="s">
        <v>33</v>
      </c>
      <c r="J1217" s="11">
        <v>0</v>
      </c>
      <c r="K1217" s="11" t="s">
        <v>34</v>
      </c>
      <c r="L1217" s="11" t="s">
        <v>35</v>
      </c>
      <c r="M1217" s="11" t="s">
        <v>35</v>
      </c>
      <c r="N1217" s="11" t="s">
        <v>35</v>
      </c>
      <c r="O1217" s="11" t="s">
        <v>35</v>
      </c>
    </row>
    <row r="1218" spans="1:15" x14ac:dyDescent="0.3">
      <c r="A1218" s="11">
        <v>20</v>
      </c>
      <c r="B1218" s="11">
        <v>55</v>
      </c>
      <c r="C1218" s="11">
        <v>28</v>
      </c>
      <c r="D1218" s="11">
        <v>21</v>
      </c>
      <c r="E1218" s="12" t="str">
        <f t="shared" ref="E1218:E1281" si="19">IF(D1218&lt;=50,"0-50",IF(D1218&lt;=100,"51-100","100+"))</f>
        <v>0-50</v>
      </c>
      <c r="F1218" s="13">
        <v>94720</v>
      </c>
      <c r="G1218" s="13">
        <v>1</v>
      </c>
      <c r="H1218" s="11">
        <v>0.5</v>
      </c>
      <c r="I1218" s="11" t="s">
        <v>37</v>
      </c>
      <c r="J1218" s="11">
        <v>0</v>
      </c>
      <c r="K1218" s="11" t="s">
        <v>34</v>
      </c>
      <c r="L1218" s="11" t="s">
        <v>35</v>
      </c>
      <c r="M1218" s="11" t="s">
        <v>34</v>
      </c>
      <c r="N1218" s="11" t="s">
        <v>34</v>
      </c>
      <c r="O1218" s="11" t="s">
        <v>35</v>
      </c>
    </row>
    <row r="1219" spans="1:15" x14ac:dyDescent="0.3">
      <c r="A1219" s="11">
        <v>57</v>
      </c>
      <c r="B1219" s="11">
        <v>55</v>
      </c>
      <c r="C1219" s="11">
        <v>30</v>
      </c>
      <c r="D1219" s="11">
        <v>29</v>
      </c>
      <c r="E1219" s="12" t="str">
        <f t="shared" si="19"/>
        <v>0-50</v>
      </c>
      <c r="F1219" s="13">
        <v>94005</v>
      </c>
      <c r="G1219" s="11">
        <v>3</v>
      </c>
      <c r="H1219" s="11">
        <v>0.1</v>
      </c>
      <c r="I1219" s="11" t="s">
        <v>37</v>
      </c>
      <c r="J1219" s="11">
        <v>0</v>
      </c>
      <c r="K1219" s="11" t="s">
        <v>34</v>
      </c>
      <c r="L1219" s="11" t="s">
        <v>35</v>
      </c>
      <c r="M1219" s="11" t="s">
        <v>35</v>
      </c>
      <c r="N1219" s="11" t="s">
        <v>35</v>
      </c>
      <c r="O1219" s="11" t="s">
        <v>34</v>
      </c>
    </row>
    <row r="1220" spans="1:15" x14ac:dyDescent="0.3">
      <c r="A1220" s="11">
        <v>91</v>
      </c>
      <c r="B1220" s="11">
        <v>55</v>
      </c>
      <c r="C1220" s="11">
        <v>30</v>
      </c>
      <c r="D1220" s="11">
        <v>118</v>
      </c>
      <c r="E1220" s="12" t="str">
        <f t="shared" si="19"/>
        <v>100+</v>
      </c>
      <c r="F1220" s="13">
        <v>90277</v>
      </c>
      <c r="G1220" s="11">
        <v>4</v>
      </c>
      <c r="H1220" s="11">
        <v>5.6</v>
      </c>
      <c r="I1220" s="11" t="s">
        <v>37</v>
      </c>
      <c r="J1220" s="11">
        <v>0</v>
      </c>
      <c r="K1220" s="11" t="s">
        <v>35</v>
      </c>
      <c r="L1220" s="11" t="s">
        <v>34</v>
      </c>
      <c r="M1220" s="11" t="s">
        <v>34</v>
      </c>
      <c r="N1220" s="11" t="s">
        <v>35</v>
      </c>
      <c r="O1220" s="11" t="s">
        <v>34</v>
      </c>
    </row>
    <row r="1221" spans="1:15" x14ac:dyDescent="0.3">
      <c r="A1221" s="11">
        <v>190</v>
      </c>
      <c r="B1221" s="11">
        <v>55</v>
      </c>
      <c r="C1221" s="11">
        <v>29</v>
      </c>
      <c r="D1221" s="11">
        <v>112</v>
      </c>
      <c r="E1221" s="12" t="str">
        <f t="shared" si="19"/>
        <v>100+</v>
      </c>
      <c r="F1221" s="13">
        <v>94043</v>
      </c>
      <c r="G1221" s="11">
        <v>2</v>
      </c>
      <c r="H1221" s="11">
        <v>1.4</v>
      </c>
      <c r="I1221" s="11" t="s">
        <v>33</v>
      </c>
      <c r="J1221" s="11">
        <v>0</v>
      </c>
      <c r="K1221" s="11" t="s">
        <v>34</v>
      </c>
      <c r="L1221" s="11" t="s">
        <v>34</v>
      </c>
      <c r="M1221" s="11" t="s">
        <v>34</v>
      </c>
      <c r="N1221" s="11" t="s">
        <v>35</v>
      </c>
      <c r="O1221" s="11" t="s">
        <v>34</v>
      </c>
    </row>
    <row r="1222" spans="1:15" x14ac:dyDescent="0.3">
      <c r="A1222" s="11">
        <v>198</v>
      </c>
      <c r="B1222" s="11">
        <v>55</v>
      </c>
      <c r="C1222" s="11">
        <v>31</v>
      </c>
      <c r="D1222" s="11">
        <v>9</v>
      </c>
      <c r="E1222" s="12" t="str">
        <f t="shared" si="19"/>
        <v>0-50</v>
      </c>
      <c r="F1222" s="13">
        <v>91345</v>
      </c>
      <c r="G1222" s="11">
        <v>4</v>
      </c>
      <c r="H1222" s="11">
        <v>0.7</v>
      </c>
      <c r="I1222" s="11" t="s">
        <v>33</v>
      </c>
      <c r="J1222" s="11">
        <v>89</v>
      </c>
      <c r="K1222" s="11" t="s">
        <v>34</v>
      </c>
      <c r="L1222" s="11" t="s">
        <v>34</v>
      </c>
      <c r="M1222" s="11" t="s">
        <v>34</v>
      </c>
      <c r="N1222" s="11" t="s">
        <v>35</v>
      </c>
      <c r="O1222" s="11" t="s">
        <v>34</v>
      </c>
    </row>
    <row r="1223" spans="1:15" x14ac:dyDescent="0.3">
      <c r="A1223" s="11">
        <v>224</v>
      </c>
      <c r="B1223" s="11">
        <v>55</v>
      </c>
      <c r="C1223" s="11">
        <v>25</v>
      </c>
      <c r="D1223" s="11">
        <v>41</v>
      </c>
      <c r="E1223" s="12" t="str">
        <f t="shared" si="19"/>
        <v>0-50</v>
      </c>
      <c r="F1223" s="13">
        <v>95014</v>
      </c>
      <c r="G1223" s="11">
        <v>3</v>
      </c>
      <c r="H1223" s="11">
        <v>1</v>
      </c>
      <c r="I1223" s="11" t="s">
        <v>36</v>
      </c>
      <c r="J1223" s="11">
        <v>0</v>
      </c>
      <c r="K1223" s="11" t="s">
        <v>34</v>
      </c>
      <c r="L1223" s="11" t="s">
        <v>34</v>
      </c>
      <c r="M1223" s="11" t="s">
        <v>34</v>
      </c>
      <c r="N1223" s="11" t="s">
        <v>35</v>
      </c>
      <c r="O1223" s="11" t="s">
        <v>34</v>
      </c>
    </row>
    <row r="1224" spans="1:15" x14ac:dyDescent="0.3">
      <c r="A1224" s="11">
        <v>249</v>
      </c>
      <c r="B1224" s="11">
        <v>55</v>
      </c>
      <c r="C1224" s="11">
        <v>29</v>
      </c>
      <c r="D1224" s="11">
        <v>99</v>
      </c>
      <c r="E1224" s="12" t="str">
        <f t="shared" si="19"/>
        <v>51-100</v>
      </c>
      <c r="F1224" s="13">
        <v>92121</v>
      </c>
      <c r="G1224" s="11">
        <v>2</v>
      </c>
      <c r="H1224" s="11">
        <v>1.4</v>
      </c>
      <c r="I1224" s="11" t="s">
        <v>33</v>
      </c>
      <c r="J1224" s="11">
        <v>264</v>
      </c>
      <c r="K1224" s="11" t="s">
        <v>34</v>
      </c>
      <c r="L1224" s="11" t="s">
        <v>34</v>
      </c>
      <c r="M1224" s="11" t="s">
        <v>34</v>
      </c>
      <c r="N1224" s="11" t="s">
        <v>35</v>
      </c>
      <c r="O1224" s="11" t="s">
        <v>35</v>
      </c>
    </row>
    <row r="1225" spans="1:15" x14ac:dyDescent="0.3">
      <c r="A1225" s="11">
        <v>298</v>
      </c>
      <c r="B1225" s="11">
        <v>55</v>
      </c>
      <c r="C1225" s="11">
        <v>25</v>
      </c>
      <c r="D1225" s="11">
        <v>70</v>
      </c>
      <c r="E1225" s="12" t="str">
        <f t="shared" si="19"/>
        <v>51-100</v>
      </c>
      <c r="F1225" s="13">
        <v>93720</v>
      </c>
      <c r="G1225" s="11">
        <v>3</v>
      </c>
      <c r="H1225" s="11">
        <v>1.4</v>
      </c>
      <c r="I1225" s="11" t="s">
        <v>36</v>
      </c>
      <c r="J1225" s="11">
        <v>0</v>
      </c>
      <c r="K1225" s="11" t="s">
        <v>34</v>
      </c>
      <c r="L1225" s="11" t="s">
        <v>34</v>
      </c>
      <c r="M1225" s="11" t="s">
        <v>34</v>
      </c>
      <c r="N1225" s="11" t="s">
        <v>35</v>
      </c>
      <c r="O1225" s="11" t="s">
        <v>34</v>
      </c>
    </row>
    <row r="1226" spans="1:15" x14ac:dyDescent="0.3">
      <c r="A1226" s="11">
        <v>307</v>
      </c>
      <c r="B1226" s="11">
        <v>55</v>
      </c>
      <c r="C1226" s="11">
        <v>29</v>
      </c>
      <c r="D1226" s="11">
        <v>79</v>
      </c>
      <c r="E1226" s="12" t="str">
        <f t="shared" si="19"/>
        <v>51-100</v>
      </c>
      <c r="F1226" s="13">
        <v>92373</v>
      </c>
      <c r="G1226" s="11">
        <v>3</v>
      </c>
      <c r="H1226" s="11">
        <v>0.8</v>
      </c>
      <c r="I1226" s="11" t="s">
        <v>33</v>
      </c>
      <c r="J1226" s="11">
        <v>0</v>
      </c>
      <c r="K1226" s="11" t="s">
        <v>34</v>
      </c>
      <c r="L1226" s="11" t="s">
        <v>34</v>
      </c>
      <c r="M1226" s="11" t="s">
        <v>34</v>
      </c>
      <c r="N1226" s="11" t="s">
        <v>35</v>
      </c>
      <c r="O1226" s="11" t="s">
        <v>35</v>
      </c>
    </row>
    <row r="1227" spans="1:15" x14ac:dyDescent="0.3">
      <c r="A1227" s="11">
        <v>382</v>
      </c>
      <c r="B1227" s="11">
        <v>55</v>
      </c>
      <c r="C1227" s="11">
        <v>29</v>
      </c>
      <c r="D1227" s="11">
        <v>73</v>
      </c>
      <c r="E1227" s="12" t="str">
        <f t="shared" si="19"/>
        <v>51-100</v>
      </c>
      <c r="F1227" s="13">
        <v>95616</v>
      </c>
      <c r="G1227" s="11">
        <v>2</v>
      </c>
      <c r="H1227" s="11">
        <v>2.2999999999999998</v>
      </c>
      <c r="I1227" s="11" t="s">
        <v>36</v>
      </c>
      <c r="J1227" s="11">
        <v>0</v>
      </c>
      <c r="K1227" s="11" t="s">
        <v>34</v>
      </c>
      <c r="L1227" s="11" t="s">
        <v>34</v>
      </c>
      <c r="M1227" s="11" t="s">
        <v>34</v>
      </c>
      <c r="N1227" s="11" t="s">
        <v>35</v>
      </c>
      <c r="O1227" s="11" t="s">
        <v>35</v>
      </c>
    </row>
    <row r="1228" spans="1:15" x14ac:dyDescent="0.3">
      <c r="A1228" s="11">
        <v>404</v>
      </c>
      <c r="B1228" s="11">
        <v>55</v>
      </c>
      <c r="C1228" s="11">
        <v>30</v>
      </c>
      <c r="D1228" s="11">
        <v>39</v>
      </c>
      <c r="E1228" s="12" t="str">
        <f t="shared" si="19"/>
        <v>0-50</v>
      </c>
      <c r="F1228" s="13">
        <v>92647</v>
      </c>
      <c r="G1228" s="11">
        <v>2</v>
      </c>
      <c r="H1228" s="11">
        <v>1.9</v>
      </c>
      <c r="I1228" s="11" t="s">
        <v>37</v>
      </c>
      <c r="J1228" s="11">
        <v>0</v>
      </c>
      <c r="K1228" s="11" t="s">
        <v>34</v>
      </c>
      <c r="L1228" s="11" t="s">
        <v>34</v>
      </c>
      <c r="M1228" s="11" t="s">
        <v>34</v>
      </c>
      <c r="N1228" s="11" t="s">
        <v>34</v>
      </c>
      <c r="O1228" s="11" t="s">
        <v>34</v>
      </c>
    </row>
    <row r="1229" spans="1:15" x14ac:dyDescent="0.3">
      <c r="A1229" s="11">
        <v>462</v>
      </c>
      <c r="B1229" s="11">
        <v>55</v>
      </c>
      <c r="C1229" s="11">
        <v>30</v>
      </c>
      <c r="D1229" s="11">
        <v>81</v>
      </c>
      <c r="E1229" s="12" t="str">
        <f t="shared" si="19"/>
        <v>51-100</v>
      </c>
      <c r="F1229" s="13">
        <v>92123</v>
      </c>
      <c r="G1229" s="11">
        <v>2</v>
      </c>
      <c r="H1229" s="11">
        <v>3.7</v>
      </c>
      <c r="I1229" s="11" t="s">
        <v>33</v>
      </c>
      <c r="J1229" s="11">
        <v>0</v>
      </c>
      <c r="K1229" s="11" t="s">
        <v>34</v>
      </c>
      <c r="L1229" s="11" t="s">
        <v>35</v>
      </c>
      <c r="M1229" s="11" t="s">
        <v>34</v>
      </c>
      <c r="N1229" s="11" t="s">
        <v>34</v>
      </c>
      <c r="O1229" s="11" t="s">
        <v>34</v>
      </c>
    </row>
    <row r="1230" spans="1:15" x14ac:dyDescent="0.3">
      <c r="A1230" s="11">
        <v>487</v>
      </c>
      <c r="B1230" s="11">
        <v>55</v>
      </c>
      <c r="C1230" s="11">
        <v>30</v>
      </c>
      <c r="D1230" s="11">
        <v>84</v>
      </c>
      <c r="E1230" s="12" t="str">
        <f t="shared" si="19"/>
        <v>51-100</v>
      </c>
      <c r="F1230" s="13">
        <v>92173</v>
      </c>
      <c r="G1230" s="11">
        <v>2</v>
      </c>
      <c r="H1230" s="11">
        <v>3.7</v>
      </c>
      <c r="I1230" s="11" t="s">
        <v>33</v>
      </c>
      <c r="J1230" s="11">
        <v>304</v>
      </c>
      <c r="K1230" s="11" t="s">
        <v>34</v>
      </c>
      <c r="L1230" s="11" t="s">
        <v>35</v>
      </c>
      <c r="M1230" s="11" t="s">
        <v>34</v>
      </c>
      <c r="N1230" s="11" t="s">
        <v>35</v>
      </c>
      <c r="O1230" s="11" t="s">
        <v>34</v>
      </c>
    </row>
    <row r="1231" spans="1:15" x14ac:dyDescent="0.3">
      <c r="A1231" s="11">
        <v>566</v>
      </c>
      <c r="B1231" s="11">
        <v>55</v>
      </c>
      <c r="C1231" s="11">
        <v>29</v>
      </c>
      <c r="D1231" s="11">
        <v>79</v>
      </c>
      <c r="E1231" s="12" t="str">
        <f t="shared" si="19"/>
        <v>51-100</v>
      </c>
      <c r="F1231" s="13">
        <v>90210</v>
      </c>
      <c r="G1231" s="11">
        <v>3</v>
      </c>
      <c r="H1231" s="11">
        <v>0.8</v>
      </c>
      <c r="I1231" s="11" t="s">
        <v>33</v>
      </c>
      <c r="J1231" s="11">
        <v>0</v>
      </c>
      <c r="K1231" s="11" t="s">
        <v>34</v>
      </c>
      <c r="L1231" s="11" t="s">
        <v>34</v>
      </c>
      <c r="M1231" s="11" t="s">
        <v>34</v>
      </c>
      <c r="N1231" s="11" t="s">
        <v>35</v>
      </c>
      <c r="O1231" s="11" t="s">
        <v>34</v>
      </c>
    </row>
    <row r="1232" spans="1:15" x14ac:dyDescent="0.3">
      <c r="A1232" s="11">
        <v>574</v>
      </c>
      <c r="B1232" s="11">
        <v>55</v>
      </c>
      <c r="C1232" s="11">
        <v>28</v>
      </c>
      <c r="D1232" s="11">
        <v>50</v>
      </c>
      <c r="E1232" s="12" t="str">
        <f t="shared" si="19"/>
        <v>0-50</v>
      </c>
      <c r="F1232" s="13">
        <v>95020</v>
      </c>
      <c r="G1232" s="11">
        <v>3</v>
      </c>
      <c r="H1232" s="11">
        <v>1</v>
      </c>
      <c r="I1232" s="11" t="s">
        <v>37</v>
      </c>
      <c r="J1232" s="11">
        <v>0</v>
      </c>
      <c r="K1232" s="11" t="s">
        <v>34</v>
      </c>
      <c r="L1232" s="11" t="s">
        <v>34</v>
      </c>
      <c r="M1232" s="11" t="s">
        <v>34</v>
      </c>
      <c r="N1232" s="11" t="s">
        <v>35</v>
      </c>
      <c r="O1232" s="11" t="s">
        <v>35</v>
      </c>
    </row>
    <row r="1233" spans="1:15" x14ac:dyDescent="0.3">
      <c r="A1233" s="11">
        <v>680</v>
      </c>
      <c r="B1233" s="11">
        <v>55</v>
      </c>
      <c r="C1233" s="11">
        <v>31</v>
      </c>
      <c r="D1233" s="11">
        <v>103</v>
      </c>
      <c r="E1233" s="12" t="str">
        <f t="shared" si="19"/>
        <v>100+</v>
      </c>
      <c r="F1233" s="13">
        <v>92093</v>
      </c>
      <c r="G1233" s="11">
        <v>3</v>
      </c>
      <c r="H1233" s="11">
        <v>1.8</v>
      </c>
      <c r="I1233" s="11" t="s">
        <v>37</v>
      </c>
      <c r="J1233" s="11">
        <v>364</v>
      </c>
      <c r="K1233" s="11" t="s">
        <v>34</v>
      </c>
      <c r="L1233" s="11" t="s">
        <v>34</v>
      </c>
      <c r="M1233" s="11" t="s">
        <v>34</v>
      </c>
      <c r="N1233" s="11" t="s">
        <v>34</v>
      </c>
      <c r="O1233" s="11" t="s">
        <v>34</v>
      </c>
    </row>
    <row r="1234" spans="1:15" x14ac:dyDescent="0.3">
      <c r="A1234" s="11">
        <v>775</v>
      </c>
      <c r="B1234" s="11">
        <v>55</v>
      </c>
      <c r="C1234" s="11">
        <v>29</v>
      </c>
      <c r="D1234" s="11">
        <v>39</v>
      </c>
      <c r="E1234" s="12" t="str">
        <f t="shared" si="19"/>
        <v>0-50</v>
      </c>
      <c r="F1234" s="13">
        <v>92154</v>
      </c>
      <c r="G1234" s="11">
        <v>1</v>
      </c>
      <c r="H1234" s="11">
        <v>0.2</v>
      </c>
      <c r="I1234" s="11" t="s">
        <v>33</v>
      </c>
      <c r="J1234" s="11">
        <v>0</v>
      </c>
      <c r="K1234" s="11" t="s">
        <v>34</v>
      </c>
      <c r="L1234" s="11" t="s">
        <v>34</v>
      </c>
      <c r="M1234" s="11" t="s">
        <v>34</v>
      </c>
      <c r="N1234" s="11" t="s">
        <v>34</v>
      </c>
      <c r="O1234" s="11" t="s">
        <v>35</v>
      </c>
    </row>
    <row r="1235" spans="1:15" x14ac:dyDescent="0.3">
      <c r="A1235" s="11">
        <v>778</v>
      </c>
      <c r="B1235" s="11">
        <v>55</v>
      </c>
      <c r="C1235" s="11">
        <v>31</v>
      </c>
      <c r="D1235" s="11">
        <v>12</v>
      </c>
      <c r="E1235" s="12" t="str">
        <f t="shared" si="19"/>
        <v>0-50</v>
      </c>
      <c r="F1235" s="13">
        <v>95060</v>
      </c>
      <c r="G1235" s="11">
        <v>2</v>
      </c>
      <c r="H1235" s="11">
        <v>0.2</v>
      </c>
      <c r="I1235" s="11" t="s">
        <v>33</v>
      </c>
      <c r="J1235" s="11">
        <v>76</v>
      </c>
      <c r="K1235" s="11" t="s">
        <v>34</v>
      </c>
      <c r="L1235" s="11" t="s">
        <v>34</v>
      </c>
      <c r="M1235" s="11" t="s">
        <v>34</v>
      </c>
      <c r="N1235" s="11" t="s">
        <v>35</v>
      </c>
      <c r="O1235" s="11" t="s">
        <v>35</v>
      </c>
    </row>
    <row r="1236" spans="1:15" x14ac:dyDescent="0.3">
      <c r="A1236" s="11">
        <v>791</v>
      </c>
      <c r="B1236" s="11">
        <v>55</v>
      </c>
      <c r="C1236" s="11">
        <v>30</v>
      </c>
      <c r="D1236" s="11">
        <v>58</v>
      </c>
      <c r="E1236" s="12" t="str">
        <f t="shared" si="19"/>
        <v>51-100</v>
      </c>
      <c r="F1236" s="13">
        <v>92028</v>
      </c>
      <c r="G1236" s="11">
        <v>4</v>
      </c>
      <c r="H1236" s="11">
        <v>0.9</v>
      </c>
      <c r="I1236" s="11" t="s">
        <v>33</v>
      </c>
      <c r="J1236" s="11">
        <v>0</v>
      </c>
      <c r="K1236" s="11" t="s">
        <v>34</v>
      </c>
      <c r="L1236" s="11" t="s">
        <v>34</v>
      </c>
      <c r="M1236" s="11" t="s">
        <v>34</v>
      </c>
      <c r="N1236" s="11" t="s">
        <v>35</v>
      </c>
      <c r="O1236" s="11" t="s">
        <v>35</v>
      </c>
    </row>
    <row r="1237" spans="1:15" x14ac:dyDescent="0.3">
      <c r="A1237" s="11">
        <v>792</v>
      </c>
      <c r="B1237" s="11">
        <v>55</v>
      </c>
      <c r="C1237" s="11">
        <v>29</v>
      </c>
      <c r="D1237" s="11">
        <v>65</v>
      </c>
      <c r="E1237" s="12" t="str">
        <f t="shared" si="19"/>
        <v>51-100</v>
      </c>
      <c r="F1237" s="13">
        <v>94501</v>
      </c>
      <c r="G1237" s="11">
        <v>4</v>
      </c>
      <c r="H1237" s="11">
        <v>2.8</v>
      </c>
      <c r="I1237" s="11" t="s">
        <v>37</v>
      </c>
      <c r="J1237" s="11">
        <v>0</v>
      </c>
      <c r="K1237" s="11" t="s">
        <v>34</v>
      </c>
      <c r="L1237" s="11" t="s">
        <v>34</v>
      </c>
      <c r="M1237" s="11" t="s">
        <v>34</v>
      </c>
      <c r="N1237" s="11" t="s">
        <v>35</v>
      </c>
      <c r="O1237" s="11" t="s">
        <v>34</v>
      </c>
    </row>
    <row r="1238" spans="1:15" x14ac:dyDescent="0.3">
      <c r="A1238" s="11">
        <v>806</v>
      </c>
      <c r="B1238" s="11">
        <v>55</v>
      </c>
      <c r="C1238" s="11">
        <v>29</v>
      </c>
      <c r="D1238" s="11">
        <v>132</v>
      </c>
      <c r="E1238" s="12" t="str">
        <f t="shared" si="19"/>
        <v>100+</v>
      </c>
      <c r="F1238" s="13">
        <v>95758</v>
      </c>
      <c r="G1238" s="11">
        <v>3</v>
      </c>
      <c r="H1238" s="11">
        <v>5.9</v>
      </c>
      <c r="I1238" s="11" t="s">
        <v>37</v>
      </c>
      <c r="J1238" s="11">
        <v>307</v>
      </c>
      <c r="K1238" s="11" t="s">
        <v>35</v>
      </c>
      <c r="L1238" s="11" t="s">
        <v>34</v>
      </c>
      <c r="M1238" s="11" t="s">
        <v>34</v>
      </c>
      <c r="N1238" s="11" t="s">
        <v>34</v>
      </c>
      <c r="O1238" s="11" t="s">
        <v>34</v>
      </c>
    </row>
    <row r="1239" spans="1:15" x14ac:dyDescent="0.3">
      <c r="A1239" s="11">
        <v>830</v>
      </c>
      <c r="B1239" s="11">
        <v>55</v>
      </c>
      <c r="C1239" s="11">
        <v>30</v>
      </c>
      <c r="D1239" s="11">
        <v>81</v>
      </c>
      <c r="E1239" s="12" t="str">
        <f t="shared" si="19"/>
        <v>51-100</v>
      </c>
      <c r="F1239" s="13">
        <v>90254</v>
      </c>
      <c r="G1239" s="11">
        <v>4</v>
      </c>
      <c r="H1239" s="11">
        <v>3.8</v>
      </c>
      <c r="I1239" s="11" t="s">
        <v>37</v>
      </c>
      <c r="J1239" s="11">
        <v>0</v>
      </c>
      <c r="K1239" s="11" t="s">
        <v>34</v>
      </c>
      <c r="L1239" s="11" t="s">
        <v>34</v>
      </c>
      <c r="M1239" s="11" t="s">
        <v>34</v>
      </c>
      <c r="N1239" s="11" t="s">
        <v>35</v>
      </c>
      <c r="O1239" s="11" t="s">
        <v>34</v>
      </c>
    </row>
    <row r="1240" spans="1:15" x14ac:dyDescent="0.3">
      <c r="A1240" s="11">
        <v>891</v>
      </c>
      <c r="B1240" s="11">
        <v>55</v>
      </c>
      <c r="C1240" s="11">
        <v>29</v>
      </c>
      <c r="D1240" s="11">
        <v>29</v>
      </c>
      <c r="E1240" s="12" t="str">
        <f t="shared" si="19"/>
        <v>0-50</v>
      </c>
      <c r="F1240" s="13">
        <v>92780</v>
      </c>
      <c r="G1240" s="11">
        <v>4</v>
      </c>
      <c r="H1240" s="11">
        <v>1.5</v>
      </c>
      <c r="I1240" s="11" t="s">
        <v>36</v>
      </c>
      <c r="J1240" s="11">
        <v>79</v>
      </c>
      <c r="K1240" s="11" t="s">
        <v>34</v>
      </c>
      <c r="L1240" s="11" t="s">
        <v>34</v>
      </c>
      <c r="M1240" s="11" t="s">
        <v>34</v>
      </c>
      <c r="N1240" s="11" t="s">
        <v>35</v>
      </c>
      <c r="O1240" s="11" t="s">
        <v>34</v>
      </c>
    </row>
    <row r="1241" spans="1:15" x14ac:dyDescent="0.3">
      <c r="A1241" s="11">
        <v>924</v>
      </c>
      <c r="B1241" s="11">
        <v>55</v>
      </c>
      <c r="C1241" s="11">
        <v>30</v>
      </c>
      <c r="D1241" s="11">
        <v>28</v>
      </c>
      <c r="E1241" s="12" t="str">
        <f t="shared" si="19"/>
        <v>0-50</v>
      </c>
      <c r="F1241" s="13">
        <v>95123</v>
      </c>
      <c r="G1241" s="11">
        <v>1</v>
      </c>
      <c r="H1241" s="11">
        <v>1.5</v>
      </c>
      <c r="I1241" s="11" t="s">
        <v>37</v>
      </c>
      <c r="J1241" s="11">
        <v>0</v>
      </c>
      <c r="K1241" s="11" t="s">
        <v>34</v>
      </c>
      <c r="L1241" s="11" t="s">
        <v>34</v>
      </c>
      <c r="M1241" s="11" t="s">
        <v>34</v>
      </c>
      <c r="N1241" s="11" t="s">
        <v>34</v>
      </c>
      <c r="O1241" s="11" t="s">
        <v>34</v>
      </c>
    </row>
    <row r="1242" spans="1:15" x14ac:dyDescent="0.3">
      <c r="A1242" s="11">
        <v>925</v>
      </c>
      <c r="B1242" s="11">
        <v>55</v>
      </c>
      <c r="C1242" s="11">
        <v>30</v>
      </c>
      <c r="D1242" s="11">
        <v>32</v>
      </c>
      <c r="E1242" s="12" t="str">
        <f t="shared" si="19"/>
        <v>0-50</v>
      </c>
      <c r="F1242" s="13">
        <v>91330</v>
      </c>
      <c r="G1242" s="11">
        <v>4</v>
      </c>
      <c r="H1242" s="11">
        <v>0.1</v>
      </c>
      <c r="I1242" s="11" t="s">
        <v>36</v>
      </c>
      <c r="J1242" s="11">
        <v>0</v>
      </c>
      <c r="K1242" s="11" t="s">
        <v>34</v>
      </c>
      <c r="L1242" s="11" t="s">
        <v>35</v>
      </c>
      <c r="M1242" s="11" t="s">
        <v>34</v>
      </c>
      <c r="N1242" s="11" t="s">
        <v>34</v>
      </c>
      <c r="O1242" s="11" t="s">
        <v>34</v>
      </c>
    </row>
    <row r="1243" spans="1:15" x14ac:dyDescent="0.3">
      <c r="A1243" s="11">
        <v>930</v>
      </c>
      <c r="B1243" s="11">
        <v>55</v>
      </c>
      <c r="C1243" s="11">
        <v>30</v>
      </c>
      <c r="D1243" s="11">
        <v>22</v>
      </c>
      <c r="E1243" s="12" t="str">
        <f t="shared" si="19"/>
        <v>0-50</v>
      </c>
      <c r="F1243" s="13">
        <v>92121</v>
      </c>
      <c r="G1243" s="11">
        <v>1</v>
      </c>
      <c r="H1243" s="11">
        <v>1.5</v>
      </c>
      <c r="I1243" s="11" t="s">
        <v>37</v>
      </c>
      <c r="J1243" s="11">
        <v>91</v>
      </c>
      <c r="K1243" s="11" t="s">
        <v>34</v>
      </c>
      <c r="L1243" s="11" t="s">
        <v>34</v>
      </c>
      <c r="M1243" s="11" t="s">
        <v>34</v>
      </c>
      <c r="N1243" s="11" t="s">
        <v>34</v>
      </c>
      <c r="O1243" s="11" t="s">
        <v>35</v>
      </c>
    </row>
    <row r="1244" spans="1:15" x14ac:dyDescent="0.3">
      <c r="A1244" s="11">
        <v>943</v>
      </c>
      <c r="B1244" s="11">
        <v>55</v>
      </c>
      <c r="C1244" s="11">
        <v>29</v>
      </c>
      <c r="D1244" s="11">
        <v>30</v>
      </c>
      <c r="E1244" s="12" t="str">
        <f t="shared" si="19"/>
        <v>0-50</v>
      </c>
      <c r="F1244" s="13">
        <v>91320</v>
      </c>
      <c r="G1244" s="11">
        <v>4</v>
      </c>
      <c r="H1244" s="11">
        <v>0.7</v>
      </c>
      <c r="I1244" s="11" t="s">
        <v>37</v>
      </c>
      <c r="J1244" s="11">
        <v>0</v>
      </c>
      <c r="K1244" s="11" t="s">
        <v>34</v>
      </c>
      <c r="L1244" s="11" t="s">
        <v>34</v>
      </c>
      <c r="M1244" s="11" t="s">
        <v>34</v>
      </c>
      <c r="N1244" s="11" t="s">
        <v>34</v>
      </c>
      <c r="O1244" s="11" t="s">
        <v>35</v>
      </c>
    </row>
    <row r="1245" spans="1:15" x14ac:dyDescent="0.3">
      <c r="A1245" s="11">
        <v>948</v>
      </c>
      <c r="B1245" s="11">
        <v>55</v>
      </c>
      <c r="C1245" s="11">
        <v>29</v>
      </c>
      <c r="D1245" s="11">
        <v>60</v>
      </c>
      <c r="E1245" s="12" t="str">
        <f t="shared" si="19"/>
        <v>51-100</v>
      </c>
      <c r="F1245" s="13">
        <v>94305</v>
      </c>
      <c r="G1245" s="11">
        <v>3</v>
      </c>
      <c r="H1245" s="11">
        <v>2.2000000000000002</v>
      </c>
      <c r="I1245" s="11" t="s">
        <v>36</v>
      </c>
      <c r="J1245" s="11">
        <v>84</v>
      </c>
      <c r="K1245" s="11" t="s">
        <v>34</v>
      </c>
      <c r="L1245" s="11" t="s">
        <v>34</v>
      </c>
      <c r="M1245" s="11" t="s">
        <v>34</v>
      </c>
      <c r="N1245" s="11" t="s">
        <v>35</v>
      </c>
      <c r="O1245" s="11" t="s">
        <v>34</v>
      </c>
    </row>
    <row r="1246" spans="1:15" x14ac:dyDescent="0.3">
      <c r="A1246" s="11">
        <v>959</v>
      </c>
      <c r="B1246" s="11">
        <v>55</v>
      </c>
      <c r="C1246" s="11">
        <v>29</v>
      </c>
      <c r="D1246" s="11">
        <v>78</v>
      </c>
      <c r="E1246" s="12" t="str">
        <f t="shared" si="19"/>
        <v>51-100</v>
      </c>
      <c r="F1246" s="13">
        <v>90747</v>
      </c>
      <c r="G1246" s="11">
        <v>4</v>
      </c>
      <c r="H1246" s="11">
        <v>2.6</v>
      </c>
      <c r="I1246" s="11" t="s">
        <v>36</v>
      </c>
      <c r="J1246" s="11">
        <v>0</v>
      </c>
      <c r="K1246" s="11" t="s">
        <v>34</v>
      </c>
      <c r="L1246" s="11" t="s">
        <v>34</v>
      </c>
      <c r="M1246" s="11" t="s">
        <v>34</v>
      </c>
      <c r="N1246" s="11" t="s">
        <v>34</v>
      </c>
      <c r="O1246" s="11" t="s">
        <v>35</v>
      </c>
    </row>
    <row r="1247" spans="1:15" x14ac:dyDescent="0.3">
      <c r="A1247" s="11">
        <v>968</v>
      </c>
      <c r="B1247" s="11">
        <v>55</v>
      </c>
      <c r="C1247" s="11">
        <v>30</v>
      </c>
      <c r="D1247" s="11">
        <v>73</v>
      </c>
      <c r="E1247" s="12" t="str">
        <f t="shared" si="19"/>
        <v>51-100</v>
      </c>
      <c r="F1247" s="13">
        <v>92675</v>
      </c>
      <c r="G1247" s="11">
        <v>4</v>
      </c>
      <c r="H1247" s="11">
        <v>3.8</v>
      </c>
      <c r="I1247" s="11" t="s">
        <v>37</v>
      </c>
      <c r="J1247" s="11">
        <v>0</v>
      </c>
      <c r="K1247" s="11" t="s">
        <v>34</v>
      </c>
      <c r="L1247" s="11" t="s">
        <v>34</v>
      </c>
      <c r="M1247" s="11" t="s">
        <v>34</v>
      </c>
      <c r="N1247" s="11" t="s">
        <v>35</v>
      </c>
      <c r="O1247" s="11" t="s">
        <v>34</v>
      </c>
    </row>
    <row r="1248" spans="1:15" x14ac:dyDescent="0.3">
      <c r="A1248" s="11">
        <v>969</v>
      </c>
      <c r="B1248" s="11">
        <v>55</v>
      </c>
      <c r="C1248" s="11">
        <v>31</v>
      </c>
      <c r="D1248" s="11">
        <v>90</v>
      </c>
      <c r="E1248" s="12" t="str">
        <f t="shared" si="19"/>
        <v>51-100</v>
      </c>
      <c r="F1248" s="13">
        <v>92868</v>
      </c>
      <c r="G1248" s="11">
        <v>1</v>
      </c>
      <c r="H1248" s="11">
        <v>2.7</v>
      </c>
      <c r="I1248" s="11" t="s">
        <v>37</v>
      </c>
      <c r="J1248" s="11">
        <v>0</v>
      </c>
      <c r="K1248" s="11" t="s">
        <v>34</v>
      </c>
      <c r="L1248" s="11" t="s">
        <v>34</v>
      </c>
      <c r="M1248" s="11" t="s">
        <v>34</v>
      </c>
      <c r="N1248" s="11" t="s">
        <v>35</v>
      </c>
      <c r="O1248" s="11" t="s">
        <v>35</v>
      </c>
    </row>
    <row r="1249" spans="1:15" x14ac:dyDescent="0.3">
      <c r="A1249" s="11">
        <v>1048</v>
      </c>
      <c r="B1249" s="11">
        <v>55</v>
      </c>
      <c r="C1249" s="11">
        <v>31</v>
      </c>
      <c r="D1249" s="11">
        <v>73</v>
      </c>
      <c r="E1249" s="12" t="str">
        <f t="shared" si="19"/>
        <v>51-100</v>
      </c>
      <c r="F1249" s="13">
        <v>94143</v>
      </c>
      <c r="G1249" s="11">
        <v>4</v>
      </c>
      <c r="H1249" s="11">
        <v>1.6</v>
      </c>
      <c r="I1249" s="11" t="s">
        <v>37</v>
      </c>
      <c r="J1249" s="11">
        <v>0</v>
      </c>
      <c r="K1249" s="11" t="s">
        <v>34</v>
      </c>
      <c r="L1249" s="11" t="s">
        <v>34</v>
      </c>
      <c r="M1249" s="11" t="s">
        <v>34</v>
      </c>
      <c r="N1249" s="11" t="s">
        <v>34</v>
      </c>
      <c r="O1249" s="11" t="s">
        <v>34</v>
      </c>
    </row>
    <row r="1250" spans="1:15" x14ac:dyDescent="0.3">
      <c r="A1250" s="11">
        <v>1109</v>
      </c>
      <c r="B1250" s="11">
        <v>55</v>
      </c>
      <c r="C1250" s="11">
        <v>29</v>
      </c>
      <c r="D1250" s="11">
        <v>61</v>
      </c>
      <c r="E1250" s="12" t="str">
        <f t="shared" si="19"/>
        <v>51-100</v>
      </c>
      <c r="F1250" s="13">
        <v>95051</v>
      </c>
      <c r="G1250" s="11">
        <v>4</v>
      </c>
      <c r="H1250" s="11">
        <v>2.8</v>
      </c>
      <c r="I1250" s="11" t="s">
        <v>37</v>
      </c>
      <c r="J1250" s="11">
        <v>0</v>
      </c>
      <c r="K1250" s="11" t="s">
        <v>34</v>
      </c>
      <c r="L1250" s="11" t="s">
        <v>34</v>
      </c>
      <c r="M1250" s="11" t="s">
        <v>34</v>
      </c>
      <c r="N1250" s="11" t="s">
        <v>35</v>
      </c>
      <c r="O1250" s="11" t="s">
        <v>35</v>
      </c>
    </row>
    <row r="1251" spans="1:15" x14ac:dyDescent="0.3">
      <c r="A1251" s="11">
        <v>1140</v>
      </c>
      <c r="B1251" s="11">
        <v>55</v>
      </c>
      <c r="C1251" s="11">
        <v>28</v>
      </c>
      <c r="D1251" s="11">
        <v>38</v>
      </c>
      <c r="E1251" s="12" t="str">
        <f t="shared" si="19"/>
        <v>0-50</v>
      </c>
      <c r="F1251" s="13">
        <v>95616</v>
      </c>
      <c r="G1251" s="11">
        <v>3</v>
      </c>
      <c r="H1251" s="11">
        <v>1</v>
      </c>
      <c r="I1251" s="11" t="s">
        <v>37</v>
      </c>
      <c r="J1251" s="11">
        <v>0</v>
      </c>
      <c r="K1251" s="11" t="s">
        <v>34</v>
      </c>
      <c r="L1251" s="11" t="s">
        <v>34</v>
      </c>
      <c r="M1251" s="11" t="s">
        <v>34</v>
      </c>
      <c r="N1251" s="11" t="s">
        <v>35</v>
      </c>
      <c r="O1251" s="11" t="s">
        <v>34</v>
      </c>
    </row>
    <row r="1252" spans="1:15" x14ac:dyDescent="0.3">
      <c r="A1252" s="11">
        <v>1151</v>
      </c>
      <c r="B1252" s="11">
        <v>55</v>
      </c>
      <c r="C1252" s="11">
        <v>31</v>
      </c>
      <c r="D1252" s="11">
        <v>81</v>
      </c>
      <c r="E1252" s="12" t="str">
        <f t="shared" si="19"/>
        <v>51-100</v>
      </c>
      <c r="F1252" s="13">
        <v>95521</v>
      </c>
      <c r="G1252" s="11">
        <v>3</v>
      </c>
      <c r="H1252" s="11">
        <v>2.67</v>
      </c>
      <c r="I1252" s="11" t="s">
        <v>33</v>
      </c>
      <c r="J1252" s="11">
        <v>0</v>
      </c>
      <c r="K1252" s="11" t="s">
        <v>34</v>
      </c>
      <c r="L1252" s="11" t="s">
        <v>34</v>
      </c>
      <c r="M1252" s="11" t="s">
        <v>34</v>
      </c>
      <c r="N1252" s="11" t="s">
        <v>35</v>
      </c>
      <c r="O1252" s="11" t="s">
        <v>34</v>
      </c>
    </row>
    <row r="1253" spans="1:15" x14ac:dyDescent="0.3">
      <c r="A1253" s="11">
        <v>1154</v>
      </c>
      <c r="B1253" s="11">
        <v>55</v>
      </c>
      <c r="C1253" s="11">
        <v>30</v>
      </c>
      <c r="D1253" s="11">
        <v>55</v>
      </c>
      <c r="E1253" s="12" t="str">
        <f t="shared" si="19"/>
        <v>51-100</v>
      </c>
      <c r="F1253" s="13">
        <v>92821</v>
      </c>
      <c r="G1253" s="11">
        <v>4</v>
      </c>
      <c r="H1253" s="11">
        <v>0.9</v>
      </c>
      <c r="I1253" s="11" t="s">
        <v>33</v>
      </c>
      <c r="J1253" s="11">
        <v>215</v>
      </c>
      <c r="K1253" s="11" t="s">
        <v>34</v>
      </c>
      <c r="L1253" s="11" t="s">
        <v>34</v>
      </c>
      <c r="M1253" s="11" t="s">
        <v>34</v>
      </c>
      <c r="N1253" s="11" t="s">
        <v>35</v>
      </c>
      <c r="O1253" s="11" t="s">
        <v>35</v>
      </c>
    </row>
    <row r="1254" spans="1:15" x14ac:dyDescent="0.3">
      <c r="A1254" s="11">
        <v>1318</v>
      </c>
      <c r="B1254" s="11">
        <v>55</v>
      </c>
      <c r="C1254" s="11">
        <v>30</v>
      </c>
      <c r="D1254" s="11">
        <v>40</v>
      </c>
      <c r="E1254" s="12" t="str">
        <f t="shared" si="19"/>
        <v>0-50</v>
      </c>
      <c r="F1254" s="13">
        <v>95521</v>
      </c>
      <c r="G1254" s="11">
        <v>2</v>
      </c>
      <c r="H1254" s="11">
        <v>2.2999999999999998</v>
      </c>
      <c r="I1254" s="11" t="s">
        <v>36</v>
      </c>
      <c r="J1254" s="11">
        <v>0</v>
      </c>
      <c r="K1254" s="11" t="s">
        <v>34</v>
      </c>
      <c r="L1254" s="11" t="s">
        <v>34</v>
      </c>
      <c r="M1254" s="11" t="s">
        <v>34</v>
      </c>
      <c r="N1254" s="11" t="s">
        <v>35</v>
      </c>
      <c r="O1254" s="11" t="s">
        <v>34</v>
      </c>
    </row>
    <row r="1255" spans="1:15" x14ac:dyDescent="0.3">
      <c r="A1255" s="11">
        <v>1358</v>
      </c>
      <c r="B1255" s="11">
        <v>55</v>
      </c>
      <c r="C1255" s="11">
        <v>29</v>
      </c>
      <c r="D1255" s="11">
        <v>53</v>
      </c>
      <c r="E1255" s="12" t="str">
        <f t="shared" si="19"/>
        <v>51-100</v>
      </c>
      <c r="F1255" s="13">
        <v>95134</v>
      </c>
      <c r="G1255" s="11">
        <v>1</v>
      </c>
      <c r="H1255" s="11">
        <v>1.4</v>
      </c>
      <c r="I1255" s="11" t="s">
        <v>33</v>
      </c>
      <c r="J1255" s="11">
        <v>0</v>
      </c>
      <c r="K1255" s="11" t="s">
        <v>34</v>
      </c>
      <c r="L1255" s="11" t="s">
        <v>34</v>
      </c>
      <c r="M1255" s="11" t="s">
        <v>34</v>
      </c>
      <c r="N1255" s="11" t="s">
        <v>34</v>
      </c>
      <c r="O1255" s="11" t="s">
        <v>34</v>
      </c>
    </row>
    <row r="1256" spans="1:15" x14ac:dyDescent="0.3">
      <c r="A1256" s="11">
        <v>1385</v>
      </c>
      <c r="B1256" s="11">
        <v>55</v>
      </c>
      <c r="C1256" s="11">
        <v>31</v>
      </c>
      <c r="D1256" s="11">
        <v>62</v>
      </c>
      <c r="E1256" s="12" t="str">
        <f t="shared" si="19"/>
        <v>51-100</v>
      </c>
      <c r="F1256" s="13">
        <v>91711</v>
      </c>
      <c r="G1256" s="11">
        <v>1</v>
      </c>
      <c r="H1256" s="11">
        <v>1.8</v>
      </c>
      <c r="I1256" s="11" t="s">
        <v>36</v>
      </c>
      <c r="J1256" s="11">
        <v>0</v>
      </c>
      <c r="K1256" s="11" t="s">
        <v>34</v>
      </c>
      <c r="L1256" s="11" t="s">
        <v>34</v>
      </c>
      <c r="M1256" s="11" t="s">
        <v>34</v>
      </c>
      <c r="N1256" s="11" t="s">
        <v>35</v>
      </c>
      <c r="O1256" s="11" t="s">
        <v>34</v>
      </c>
    </row>
    <row r="1257" spans="1:15" x14ac:dyDescent="0.3">
      <c r="A1257" s="11">
        <v>1403</v>
      </c>
      <c r="B1257" s="11">
        <v>55</v>
      </c>
      <c r="C1257" s="11">
        <v>29</v>
      </c>
      <c r="D1257" s="11">
        <v>172</v>
      </c>
      <c r="E1257" s="12" t="str">
        <f t="shared" si="19"/>
        <v>100+</v>
      </c>
      <c r="F1257" s="13">
        <v>95064</v>
      </c>
      <c r="G1257" s="11">
        <v>1</v>
      </c>
      <c r="H1257" s="11">
        <v>5.2</v>
      </c>
      <c r="I1257" s="11" t="s">
        <v>37</v>
      </c>
      <c r="J1257" s="11">
        <v>0</v>
      </c>
      <c r="K1257" s="11" t="s">
        <v>35</v>
      </c>
      <c r="L1257" s="11" t="s">
        <v>34</v>
      </c>
      <c r="M1257" s="11" t="s">
        <v>34</v>
      </c>
      <c r="N1257" s="11" t="s">
        <v>34</v>
      </c>
      <c r="O1257" s="11" t="s">
        <v>34</v>
      </c>
    </row>
    <row r="1258" spans="1:15" x14ac:dyDescent="0.3">
      <c r="A1258" s="11">
        <v>1424</v>
      </c>
      <c r="B1258" s="11">
        <v>55</v>
      </c>
      <c r="C1258" s="11">
        <v>30</v>
      </c>
      <c r="D1258" s="11">
        <v>64</v>
      </c>
      <c r="E1258" s="12" t="str">
        <f t="shared" si="19"/>
        <v>51-100</v>
      </c>
      <c r="F1258" s="13">
        <v>90250</v>
      </c>
      <c r="G1258" s="11">
        <v>2</v>
      </c>
      <c r="H1258" s="11">
        <v>2.2999999999999998</v>
      </c>
      <c r="I1258" s="11" t="s">
        <v>36</v>
      </c>
      <c r="J1258" s="11">
        <v>0</v>
      </c>
      <c r="K1258" s="11" t="s">
        <v>34</v>
      </c>
      <c r="L1258" s="11" t="s">
        <v>34</v>
      </c>
      <c r="M1258" s="11" t="s">
        <v>34</v>
      </c>
      <c r="N1258" s="11" t="s">
        <v>34</v>
      </c>
      <c r="O1258" s="11" t="s">
        <v>34</v>
      </c>
    </row>
    <row r="1259" spans="1:15" x14ac:dyDescent="0.3">
      <c r="A1259" s="11">
        <v>1485</v>
      </c>
      <c r="B1259" s="11">
        <v>55</v>
      </c>
      <c r="C1259" s="11">
        <v>30</v>
      </c>
      <c r="D1259" s="11">
        <v>40</v>
      </c>
      <c r="E1259" s="12" t="str">
        <f t="shared" si="19"/>
        <v>0-50</v>
      </c>
      <c r="F1259" s="13">
        <v>94126</v>
      </c>
      <c r="G1259" s="11">
        <v>2</v>
      </c>
      <c r="H1259" s="11">
        <v>2.2999999999999998</v>
      </c>
      <c r="I1259" s="11" t="s">
        <v>36</v>
      </c>
      <c r="J1259" s="11">
        <v>0</v>
      </c>
      <c r="K1259" s="11" t="s">
        <v>34</v>
      </c>
      <c r="L1259" s="11" t="s">
        <v>35</v>
      </c>
      <c r="M1259" s="11" t="s">
        <v>34</v>
      </c>
      <c r="N1259" s="11" t="s">
        <v>35</v>
      </c>
      <c r="O1259" s="11" t="s">
        <v>34</v>
      </c>
    </row>
    <row r="1260" spans="1:15" x14ac:dyDescent="0.3">
      <c r="A1260" s="11">
        <v>1539</v>
      </c>
      <c r="B1260" s="11">
        <v>55</v>
      </c>
      <c r="C1260" s="11">
        <v>30</v>
      </c>
      <c r="D1260" s="11">
        <v>34</v>
      </c>
      <c r="E1260" s="12" t="str">
        <f t="shared" si="19"/>
        <v>0-50</v>
      </c>
      <c r="F1260" s="13">
        <v>95820</v>
      </c>
      <c r="G1260" s="11">
        <v>4</v>
      </c>
      <c r="H1260" s="11">
        <v>0.1</v>
      </c>
      <c r="I1260" s="11" t="s">
        <v>36</v>
      </c>
      <c r="J1260" s="11">
        <v>157</v>
      </c>
      <c r="K1260" s="11" t="s">
        <v>34</v>
      </c>
      <c r="L1260" s="11" t="s">
        <v>34</v>
      </c>
      <c r="M1260" s="11" t="s">
        <v>34</v>
      </c>
      <c r="N1260" s="11" t="s">
        <v>35</v>
      </c>
      <c r="O1260" s="11" t="s">
        <v>34</v>
      </c>
    </row>
    <row r="1261" spans="1:15" x14ac:dyDescent="0.3">
      <c r="A1261" s="11">
        <v>1546</v>
      </c>
      <c r="B1261" s="11">
        <v>55</v>
      </c>
      <c r="C1261" s="11">
        <v>29</v>
      </c>
      <c r="D1261" s="11">
        <v>131</v>
      </c>
      <c r="E1261" s="12" t="str">
        <f t="shared" si="19"/>
        <v>100+</v>
      </c>
      <c r="F1261" s="13">
        <v>92675</v>
      </c>
      <c r="G1261" s="11">
        <v>2</v>
      </c>
      <c r="H1261" s="11">
        <v>2.7</v>
      </c>
      <c r="I1261" s="11" t="s">
        <v>33</v>
      </c>
      <c r="J1261" s="11">
        <v>0</v>
      </c>
      <c r="K1261" s="11" t="s">
        <v>34</v>
      </c>
      <c r="L1261" s="11" t="s">
        <v>35</v>
      </c>
      <c r="M1261" s="11" t="s">
        <v>34</v>
      </c>
      <c r="N1261" s="11" t="s">
        <v>34</v>
      </c>
      <c r="O1261" s="11" t="s">
        <v>34</v>
      </c>
    </row>
    <row r="1262" spans="1:15" x14ac:dyDescent="0.3">
      <c r="A1262" s="11">
        <v>1564</v>
      </c>
      <c r="B1262" s="11">
        <v>55</v>
      </c>
      <c r="C1262" s="11">
        <v>29</v>
      </c>
      <c r="D1262" s="11">
        <v>19</v>
      </c>
      <c r="E1262" s="12" t="str">
        <f t="shared" si="19"/>
        <v>0-50</v>
      </c>
      <c r="F1262" s="13">
        <v>92109</v>
      </c>
      <c r="G1262" s="11">
        <v>4</v>
      </c>
      <c r="H1262" s="11">
        <v>0.7</v>
      </c>
      <c r="I1262" s="11" t="s">
        <v>36</v>
      </c>
      <c r="J1262" s="11">
        <v>121</v>
      </c>
      <c r="K1262" s="11" t="s">
        <v>34</v>
      </c>
      <c r="L1262" s="11" t="s">
        <v>35</v>
      </c>
      <c r="M1262" s="11" t="s">
        <v>34</v>
      </c>
      <c r="N1262" s="11" t="s">
        <v>34</v>
      </c>
      <c r="O1262" s="11" t="s">
        <v>35</v>
      </c>
    </row>
    <row r="1263" spans="1:15" x14ac:dyDescent="0.3">
      <c r="A1263" s="11">
        <v>1605</v>
      </c>
      <c r="B1263" s="11">
        <v>55</v>
      </c>
      <c r="C1263" s="11">
        <v>29</v>
      </c>
      <c r="D1263" s="11">
        <v>111</v>
      </c>
      <c r="E1263" s="12" t="str">
        <f t="shared" si="19"/>
        <v>100+</v>
      </c>
      <c r="F1263" s="13">
        <v>90502</v>
      </c>
      <c r="G1263" s="11">
        <v>2</v>
      </c>
      <c r="H1263" s="11">
        <v>3.6</v>
      </c>
      <c r="I1263" s="11" t="s">
        <v>36</v>
      </c>
      <c r="J1263" s="11">
        <v>0</v>
      </c>
      <c r="K1263" s="11" t="s">
        <v>35</v>
      </c>
      <c r="L1263" s="11" t="s">
        <v>34</v>
      </c>
      <c r="M1263" s="11" t="s">
        <v>34</v>
      </c>
      <c r="N1263" s="11" t="s">
        <v>34</v>
      </c>
      <c r="O1263" s="11" t="s">
        <v>35</v>
      </c>
    </row>
    <row r="1264" spans="1:15" x14ac:dyDescent="0.3">
      <c r="A1264" s="11">
        <v>1608</v>
      </c>
      <c r="B1264" s="11">
        <v>55</v>
      </c>
      <c r="C1264" s="11">
        <v>29</v>
      </c>
      <c r="D1264" s="11">
        <v>21</v>
      </c>
      <c r="E1264" s="12" t="str">
        <f t="shared" si="19"/>
        <v>0-50</v>
      </c>
      <c r="F1264" s="13">
        <v>92028</v>
      </c>
      <c r="G1264" s="11">
        <v>4</v>
      </c>
      <c r="H1264" s="11">
        <v>0.7</v>
      </c>
      <c r="I1264" s="11" t="s">
        <v>36</v>
      </c>
      <c r="J1264" s="11">
        <v>0</v>
      </c>
      <c r="K1264" s="11" t="s">
        <v>34</v>
      </c>
      <c r="L1264" s="11" t="s">
        <v>34</v>
      </c>
      <c r="M1264" s="11" t="s">
        <v>34</v>
      </c>
      <c r="N1264" s="11" t="s">
        <v>34</v>
      </c>
      <c r="O1264" s="11" t="s">
        <v>34</v>
      </c>
    </row>
    <row r="1265" spans="1:15" x14ac:dyDescent="0.3">
      <c r="A1265" s="11">
        <v>1684</v>
      </c>
      <c r="B1265" s="11">
        <v>55</v>
      </c>
      <c r="C1265" s="11">
        <v>29</v>
      </c>
      <c r="D1265" s="11">
        <v>33</v>
      </c>
      <c r="E1265" s="12" t="str">
        <f t="shared" si="19"/>
        <v>0-50</v>
      </c>
      <c r="F1265" s="13">
        <v>92660</v>
      </c>
      <c r="G1265" s="11">
        <v>2</v>
      </c>
      <c r="H1265" s="11">
        <v>0.4</v>
      </c>
      <c r="I1265" s="11" t="s">
        <v>36</v>
      </c>
      <c r="J1265" s="11">
        <v>0</v>
      </c>
      <c r="K1265" s="11" t="s">
        <v>34</v>
      </c>
      <c r="L1265" s="11" t="s">
        <v>34</v>
      </c>
      <c r="M1265" s="11" t="s">
        <v>34</v>
      </c>
      <c r="N1265" s="11" t="s">
        <v>34</v>
      </c>
      <c r="O1265" s="11" t="s">
        <v>34</v>
      </c>
    </row>
    <row r="1266" spans="1:15" x14ac:dyDescent="0.3">
      <c r="A1266" s="11">
        <v>1752</v>
      </c>
      <c r="B1266" s="11">
        <v>55</v>
      </c>
      <c r="C1266" s="11">
        <v>31</v>
      </c>
      <c r="D1266" s="11">
        <v>25</v>
      </c>
      <c r="E1266" s="12" t="str">
        <f t="shared" si="19"/>
        <v>0-50</v>
      </c>
      <c r="F1266" s="13">
        <v>94720</v>
      </c>
      <c r="G1266" s="11">
        <v>2</v>
      </c>
      <c r="H1266" s="11">
        <v>0.2</v>
      </c>
      <c r="I1266" s="11" t="s">
        <v>33</v>
      </c>
      <c r="J1266" s="11">
        <v>0</v>
      </c>
      <c r="K1266" s="11" t="s">
        <v>34</v>
      </c>
      <c r="L1266" s="11" t="s">
        <v>34</v>
      </c>
      <c r="M1266" s="11" t="s">
        <v>34</v>
      </c>
      <c r="N1266" s="11" t="s">
        <v>34</v>
      </c>
      <c r="O1266" s="11" t="s">
        <v>34</v>
      </c>
    </row>
    <row r="1267" spans="1:15" x14ac:dyDescent="0.3">
      <c r="A1267" s="11">
        <v>1809</v>
      </c>
      <c r="B1267" s="11">
        <v>55</v>
      </c>
      <c r="C1267" s="11">
        <v>31</v>
      </c>
      <c r="D1267" s="11">
        <v>50</v>
      </c>
      <c r="E1267" s="12" t="str">
        <f t="shared" si="19"/>
        <v>0-50</v>
      </c>
      <c r="F1267" s="13">
        <v>93010</v>
      </c>
      <c r="G1267" s="11">
        <v>4</v>
      </c>
      <c r="H1267" s="11">
        <v>1.5</v>
      </c>
      <c r="I1267" s="11" t="s">
        <v>33</v>
      </c>
      <c r="J1267" s="11">
        <v>0</v>
      </c>
      <c r="K1267" s="11" t="s">
        <v>34</v>
      </c>
      <c r="L1267" s="11" t="s">
        <v>34</v>
      </c>
      <c r="M1267" s="11" t="s">
        <v>34</v>
      </c>
      <c r="N1267" s="11" t="s">
        <v>35</v>
      </c>
      <c r="O1267" s="11" t="s">
        <v>34</v>
      </c>
    </row>
    <row r="1268" spans="1:15" x14ac:dyDescent="0.3">
      <c r="A1268" s="11">
        <v>1841</v>
      </c>
      <c r="B1268" s="11">
        <v>55</v>
      </c>
      <c r="C1268" s="11">
        <v>25</v>
      </c>
      <c r="D1268" s="11">
        <v>23</v>
      </c>
      <c r="E1268" s="12" t="str">
        <f t="shared" si="19"/>
        <v>0-50</v>
      </c>
      <c r="F1268" s="13">
        <v>93106</v>
      </c>
      <c r="G1268" s="11">
        <v>4</v>
      </c>
      <c r="H1268" s="11">
        <v>0.4</v>
      </c>
      <c r="I1268" s="11" t="s">
        <v>36</v>
      </c>
      <c r="J1268" s="11">
        <v>88</v>
      </c>
      <c r="K1268" s="11" t="s">
        <v>34</v>
      </c>
      <c r="L1268" s="11" t="s">
        <v>34</v>
      </c>
      <c r="M1268" s="11" t="s">
        <v>34</v>
      </c>
      <c r="N1268" s="11" t="s">
        <v>34</v>
      </c>
      <c r="O1268" s="11" t="s">
        <v>34</v>
      </c>
    </row>
    <row r="1269" spans="1:15" x14ac:dyDescent="0.3">
      <c r="A1269" s="11">
        <v>1870</v>
      </c>
      <c r="B1269" s="11">
        <v>55</v>
      </c>
      <c r="C1269" s="11">
        <v>30</v>
      </c>
      <c r="D1269" s="11">
        <v>44</v>
      </c>
      <c r="E1269" s="12" t="str">
        <f t="shared" si="19"/>
        <v>0-50</v>
      </c>
      <c r="F1269" s="13">
        <v>94025</v>
      </c>
      <c r="G1269" s="11">
        <v>2</v>
      </c>
      <c r="H1269" s="11">
        <v>2</v>
      </c>
      <c r="I1269" s="11" t="s">
        <v>37</v>
      </c>
      <c r="J1269" s="11">
        <v>0</v>
      </c>
      <c r="K1269" s="11" t="s">
        <v>34</v>
      </c>
      <c r="L1269" s="11" t="s">
        <v>34</v>
      </c>
      <c r="M1269" s="11" t="s">
        <v>34</v>
      </c>
      <c r="N1269" s="11" t="s">
        <v>35</v>
      </c>
      <c r="O1269" s="11" t="s">
        <v>34</v>
      </c>
    </row>
    <row r="1270" spans="1:15" x14ac:dyDescent="0.3">
      <c r="A1270" s="11">
        <v>1893</v>
      </c>
      <c r="B1270" s="11">
        <v>55</v>
      </c>
      <c r="C1270" s="11">
        <v>30</v>
      </c>
      <c r="D1270" s="11">
        <v>55</v>
      </c>
      <c r="E1270" s="12" t="str">
        <f t="shared" si="19"/>
        <v>51-100</v>
      </c>
      <c r="F1270" s="13">
        <v>94110</v>
      </c>
      <c r="G1270" s="11">
        <v>3</v>
      </c>
      <c r="H1270" s="11">
        <v>1.7</v>
      </c>
      <c r="I1270" s="11" t="s">
        <v>33</v>
      </c>
      <c r="J1270" s="11">
        <v>0</v>
      </c>
      <c r="K1270" s="11" t="s">
        <v>34</v>
      </c>
      <c r="L1270" s="11" t="s">
        <v>34</v>
      </c>
      <c r="M1270" s="11" t="s">
        <v>34</v>
      </c>
      <c r="N1270" s="11" t="s">
        <v>34</v>
      </c>
      <c r="O1270" s="11" t="s">
        <v>35</v>
      </c>
    </row>
    <row r="1271" spans="1:15" x14ac:dyDescent="0.3">
      <c r="A1271" s="11">
        <v>1940</v>
      </c>
      <c r="B1271" s="11">
        <v>55</v>
      </c>
      <c r="C1271" s="11">
        <v>31</v>
      </c>
      <c r="D1271" s="11">
        <v>23</v>
      </c>
      <c r="E1271" s="12" t="str">
        <f t="shared" si="19"/>
        <v>0-50</v>
      </c>
      <c r="F1271" s="13">
        <v>94122</v>
      </c>
      <c r="G1271" s="11">
        <v>2</v>
      </c>
      <c r="H1271" s="11">
        <v>0.2</v>
      </c>
      <c r="I1271" s="11" t="s">
        <v>33</v>
      </c>
      <c r="J1271" s="11">
        <v>0</v>
      </c>
      <c r="K1271" s="11" t="s">
        <v>34</v>
      </c>
      <c r="L1271" s="11" t="s">
        <v>34</v>
      </c>
      <c r="M1271" s="11" t="s">
        <v>34</v>
      </c>
      <c r="N1271" s="11" t="s">
        <v>35</v>
      </c>
      <c r="O1271" s="11" t="s">
        <v>34</v>
      </c>
    </row>
    <row r="1272" spans="1:15" x14ac:dyDescent="0.3">
      <c r="A1272" s="11">
        <v>2024</v>
      </c>
      <c r="B1272" s="11">
        <v>55</v>
      </c>
      <c r="C1272" s="11">
        <v>29</v>
      </c>
      <c r="D1272" s="11">
        <v>55</v>
      </c>
      <c r="E1272" s="12" t="str">
        <f t="shared" si="19"/>
        <v>51-100</v>
      </c>
      <c r="F1272" s="13">
        <v>94720</v>
      </c>
      <c r="G1272" s="11">
        <v>1</v>
      </c>
      <c r="H1272" s="11">
        <v>0.2</v>
      </c>
      <c r="I1272" s="11" t="s">
        <v>33</v>
      </c>
      <c r="J1272" s="11">
        <v>151</v>
      </c>
      <c r="K1272" s="11" t="s">
        <v>34</v>
      </c>
      <c r="L1272" s="11" t="s">
        <v>34</v>
      </c>
      <c r="M1272" s="11" t="s">
        <v>34</v>
      </c>
      <c r="N1272" s="11" t="s">
        <v>35</v>
      </c>
      <c r="O1272" s="11" t="s">
        <v>34</v>
      </c>
    </row>
    <row r="1273" spans="1:15" x14ac:dyDescent="0.3">
      <c r="A1273" s="11">
        <v>2097</v>
      </c>
      <c r="B1273" s="11">
        <v>55</v>
      </c>
      <c r="C1273" s="11">
        <v>29</v>
      </c>
      <c r="D1273" s="11">
        <v>54</v>
      </c>
      <c r="E1273" s="12" t="str">
        <f t="shared" si="19"/>
        <v>51-100</v>
      </c>
      <c r="F1273" s="13">
        <v>95051</v>
      </c>
      <c r="G1273" s="11">
        <v>2</v>
      </c>
      <c r="H1273" s="11">
        <v>2.2999999999999998</v>
      </c>
      <c r="I1273" s="11" t="s">
        <v>36</v>
      </c>
      <c r="J1273" s="11">
        <v>93</v>
      </c>
      <c r="K1273" s="11" t="s">
        <v>34</v>
      </c>
      <c r="L1273" s="11" t="s">
        <v>34</v>
      </c>
      <c r="M1273" s="11" t="s">
        <v>34</v>
      </c>
      <c r="N1273" s="11" t="s">
        <v>34</v>
      </c>
      <c r="O1273" s="11" t="s">
        <v>34</v>
      </c>
    </row>
    <row r="1274" spans="1:15" x14ac:dyDescent="0.3">
      <c r="A1274" s="11">
        <v>2123</v>
      </c>
      <c r="B1274" s="11">
        <v>55</v>
      </c>
      <c r="C1274" s="11">
        <v>29</v>
      </c>
      <c r="D1274" s="11">
        <v>64</v>
      </c>
      <c r="E1274" s="12" t="str">
        <f t="shared" si="19"/>
        <v>51-100</v>
      </c>
      <c r="F1274" s="13">
        <v>93437</v>
      </c>
      <c r="G1274" s="11">
        <v>3</v>
      </c>
      <c r="H1274" s="11">
        <v>0.8</v>
      </c>
      <c r="I1274" s="11" t="s">
        <v>33</v>
      </c>
      <c r="J1274" s="11">
        <v>119</v>
      </c>
      <c r="K1274" s="11" t="s">
        <v>34</v>
      </c>
      <c r="L1274" s="11" t="s">
        <v>34</v>
      </c>
      <c r="M1274" s="11" t="s">
        <v>34</v>
      </c>
      <c r="N1274" s="11" t="s">
        <v>34</v>
      </c>
      <c r="O1274" s="11" t="s">
        <v>35</v>
      </c>
    </row>
    <row r="1275" spans="1:15" x14ac:dyDescent="0.3">
      <c r="A1275" s="11">
        <v>2131</v>
      </c>
      <c r="B1275" s="11">
        <v>55</v>
      </c>
      <c r="C1275" s="11">
        <v>31</v>
      </c>
      <c r="D1275" s="11">
        <v>74</v>
      </c>
      <c r="E1275" s="12" t="str">
        <f t="shared" si="19"/>
        <v>51-100</v>
      </c>
      <c r="F1275" s="13">
        <v>94607</v>
      </c>
      <c r="G1275" s="11">
        <v>3</v>
      </c>
      <c r="H1275" s="11">
        <v>2.67</v>
      </c>
      <c r="I1275" s="11" t="s">
        <v>33</v>
      </c>
      <c r="J1275" s="11">
        <v>0</v>
      </c>
      <c r="K1275" s="11" t="s">
        <v>34</v>
      </c>
      <c r="L1275" s="11" t="s">
        <v>34</v>
      </c>
      <c r="M1275" s="11" t="s">
        <v>34</v>
      </c>
      <c r="N1275" s="11" t="s">
        <v>34</v>
      </c>
      <c r="O1275" s="11" t="s">
        <v>35</v>
      </c>
    </row>
    <row r="1276" spans="1:15" x14ac:dyDescent="0.3">
      <c r="A1276" s="11">
        <v>2132</v>
      </c>
      <c r="B1276" s="11">
        <v>55</v>
      </c>
      <c r="C1276" s="11">
        <v>31</v>
      </c>
      <c r="D1276" s="11">
        <v>15</v>
      </c>
      <c r="E1276" s="12" t="str">
        <f t="shared" si="19"/>
        <v>0-50</v>
      </c>
      <c r="F1276" s="13">
        <v>95747</v>
      </c>
      <c r="G1276" s="11">
        <v>1</v>
      </c>
      <c r="H1276" s="11">
        <v>0.2</v>
      </c>
      <c r="I1276" s="11" t="s">
        <v>33</v>
      </c>
      <c r="J1276" s="11">
        <v>0</v>
      </c>
      <c r="K1276" s="11" t="s">
        <v>34</v>
      </c>
      <c r="L1276" s="11" t="s">
        <v>34</v>
      </c>
      <c r="M1276" s="11" t="s">
        <v>34</v>
      </c>
      <c r="N1276" s="11" t="s">
        <v>34</v>
      </c>
      <c r="O1276" s="11" t="s">
        <v>34</v>
      </c>
    </row>
    <row r="1277" spans="1:15" x14ac:dyDescent="0.3">
      <c r="A1277" s="11">
        <v>2143</v>
      </c>
      <c r="B1277" s="11">
        <v>55</v>
      </c>
      <c r="C1277" s="11">
        <v>31</v>
      </c>
      <c r="D1277" s="11">
        <v>62</v>
      </c>
      <c r="E1277" s="12" t="str">
        <f t="shared" si="19"/>
        <v>51-100</v>
      </c>
      <c r="F1277" s="13">
        <v>93943</v>
      </c>
      <c r="G1277" s="11">
        <v>4</v>
      </c>
      <c r="H1277" s="11">
        <v>1.5</v>
      </c>
      <c r="I1277" s="11" t="s">
        <v>33</v>
      </c>
      <c r="J1277" s="11">
        <v>0</v>
      </c>
      <c r="K1277" s="11" t="s">
        <v>34</v>
      </c>
      <c r="L1277" s="11" t="s">
        <v>34</v>
      </c>
      <c r="M1277" s="11" t="s">
        <v>34</v>
      </c>
      <c r="N1277" s="11" t="s">
        <v>35</v>
      </c>
      <c r="O1277" s="11" t="s">
        <v>34</v>
      </c>
    </row>
    <row r="1278" spans="1:15" x14ac:dyDescent="0.3">
      <c r="A1278" s="11">
        <v>2169</v>
      </c>
      <c r="B1278" s="11">
        <v>55</v>
      </c>
      <c r="C1278" s="11">
        <v>29</v>
      </c>
      <c r="D1278" s="11">
        <v>64</v>
      </c>
      <c r="E1278" s="12" t="str">
        <f t="shared" si="19"/>
        <v>51-100</v>
      </c>
      <c r="F1278" s="13">
        <v>93063</v>
      </c>
      <c r="G1278" s="11">
        <v>4</v>
      </c>
      <c r="H1278" s="11">
        <v>2.6</v>
      </c>
      <c r="I1278" s="11" t="s">
        <v>36</v>
      </c>
      <c r="J1278" s="11">
        <v>0</v>
      </c>
      <c r="K1278" s="11" t="s">
        <v>34</v>
      </c>
      <c r="L1278" s="11" t="s">
        <v>34</v>
      </c>
      <c r="M1278" s="11" t="s">
        <v>34</v>
      </c>
      <c r="N1278" s="11" t="s">
        <v>35</v>
      </c>
      <c r="O1278" s="11" t="s">
        <v>34</v>
      </c>
    </row>
    <row r="1279" spans="1:15" x14ac:dyDescent="0.3">
      <c r="A1279" s="11">
        <v>2240</v>
      </c>
      <c r="B1279" s="11">
        <v>55</v>
      </c>
      <c r="C1279" s="11">
        <v>29</v>
      </c>
      <c r="D1279" s="11">
        <v>42</v>
      </c>
      <c r="E1279" s="12" t="str">
        <f t="shared" si="19"/>
        <v>0-50</v>
      </c>
      <c r="F1279" s="13">
        <v>95833</v>
      </c>
      <c r="G1279" s="11">
        <v>4</v>
      </c>
      <c r="H1279" s="11">
        <v>2.5</v>
      </c>
      <c r="I1279" s="11" t="s">
        <v>33</v>
      </c>
      <c r="J1279" s="11">
        <v>0</v>
      </c>
      <c r="K1279" s="11" t="s">
        <v>34</v>
      </c>
      <c r="L1279" s="11" t="s">
        <v>35</v>
      </c>
      <c r="M1279" s="11" t="s">
        <v>34</v>
      </c>
      <c r="N1279" s="11" t="s">
        <v>34</v>
      </c>
      <c r="O1279" s="11" t="s">
        <v>34</v>
      </c>
    </row>
    <row r="1280" spans="1:15" x14ac:dyDescent="0.3">
      <c r="A1280" s="11">
        <v>2263</v>
      </c>
      <c r="B1280" s="11">
        <v>55</v>
      </c>
      <c r="C1280" s="11">
        <v>29</v>
      </c>
      <c r="D1280" s="11">
        <v>131</v>
      </c>
      <c r="E1280" s="12" t="str">
        <f t="shared" si="19"/>
        <v>100+</v>
      </c>
      <c r="F1280" s="13">
        <v>95070</v>
      </c>
      <c r="G1280" s="11">
        <v>2</v>
      </c>
      <c r="H1280" s="11">
        <v>0.7</v>
      </c>
      <c r="I1280" s="11" t="s">
        <v>37</v>
      </c>
      <c r="J1280" s="11">
        <v>0</v>
      </c>
      <c r="K1280" s="11" t="s">
        <v>35</v>
      </c>
      <c r="L1280" s="11" t="s">
        <v>34</v>
      </c>
      <c r="M1280" s="11" t="s">
        <v>34</v>
      </c>
      <c r="N1280" s="11" t="s">
        <v>34</v>
      </c>
      <c r="O1280" s="11" t="s">
        <v>35</v>
      </c>
    </row>
    <row r="1281" spans="1:15" x14ac:dyDescent="0.3">
      <c r="A1281" s="11">
        <v>2326</v>
      </c>
      <c r="B1281" s="11">
        <v>55</v>
      </c>
      <c r="C1281" s="11">
        <v>30</v>
      </c>
      <c r="D1281" s="11">
        <v>85</v>
      </c>
      <c r="E1281" s="12" t="str">
        <f t="shared" si="19"/>
        <v>51-100</v>
      </c>
      <c r="F1281" s="13">
        <v>94591</v>
      </c>
      <c r="G1281" s="11">
        <v>1</v>
      </c>
      <c r="H1281" s="11">
        <v>0.1</v>
      </c>
      <c r="I1281" s="11" t="s">
        <v>36</v>
      </c>
      <c r="J1281" s="11">
        <v>0</v>
      </c>
      <c r="K1281" s="11" t="s">
        <v>34</v>
      </c>
      <c r="L1281" s="11" t="s">
        <v>34</v>
      </c>
      <c r="M1281" s="11" t="s">
        <v>34</v>
      </c>
      <c r="N1281" s="11" t="s">
        <v>34</v>
      </c>
      <c r="O1281" s="11" t="s">
        <v>34</v>
      </c>
    </row>
    <row r="1282" spans="1:15" x14ac:dyDescent="0.3">
      <c r="A1282" s="11">
        <v>2352</v>
      </c>
      <c r="B1282" s="11">
        <v>55</v>
      </c>
      <c r="C1282" s="11">
        <v>31</v>
      </c>
      <c r="D1282" s="11">
        <v>74</v>
      </c>
      <c r="E1282" s="12" t="str">
        <f t="shared" ref="E1282:E1345" si="20">IF(D1282&lt;=50,"0-50",IF(D1282&lt;=100,"51-100","100+"))</f>
        <v>51-100</v>
      </c>
      <c r="F1282" s="13">
        <v>94611</v>
      </c>
      <c r="G1282" s="11">
        <v>2</v>
      </c>
      <c r="H1282" s="11">
        <v>3.2</v>
      </c>
      <c r="I1282" s="11" t="s">
        <v>36</v>
      </c>
      <c r="J1282" s="11">
        <v>0</v>
      </c>
      <c r="K1282" s="11" t="s">
        <v>34</v>
      </c>
      <c r="L1282" s="11" t="s">
        <v>34</v>
      </c>
      <c r="M1282" s="11" t="s">
        <v>34</v>
      </c>
      <c r="N1282" s="11" t="s">
        <v>35</v>
      </c>
      <c r="O1282" s="11" t="s">
        <v>35</v>
      </c>
    </row>
    <row r="1283" spans="1:15" x14ac:dyDescent="0.3">
      <c r="A1283" s="11">
        <v>2376</v>
      </c>
      <c r="B1283" s="11">
        <v>55</v>
      </c>
      <c r="C1283" s="11">
        <v>30</v>
      </c>
      <c r="D1283" s="11">
        <v>69</v>
      </c>
      <c r="E1283" s="12" t="str">
        <f t="shared" si="20"/>
        <v>51-100</v>
      </c>
      <c r="F1283" s="13">
        <v>91007</v>
      </c>
      <c r="G1283" s="11">
        <v>4</v>
      </c>
      <c r="H1283" s="11">
        <v>1.3</v>
      </c>
      <c r="I1283" s="11" t="s">
        <v>36</v>
      </c>
      <c r="J1283" s="11">
        <v>0</v>
      </c>
      <c r="K1283" s="11" t="s">
        <v>34</v>
      </c>
      <c r="L1283" s="11" t="s">
        <v>35</v>
      </c>
      <c r="M1283" s="11" t="s">
        <v>35</v>
      </c>
      <c r="N1283" s="11" t="s">
        <v>35</v>
      </c>
      <c r="O1283" s="11" t="s">
        <v>35</v>
      </c>
    </row>
    <row r="1284" spans="1:15" x14ac:dyDescent="0.3">
      <c r="A1284" s="11">
        <v>2410</v>
      </c>
      <c r="B1284" s="11">
        <v>55</v>
      </c>
      <c r="C1284" s="11">
        <v>31</v>
      </c>
      <c r="D1284" s="11">
        <v>73</v>
      </c>
      <c r="E1284" s="12" t="str">
        <f t="shared" si="20"/>
        <v>51-100</v>
      </c>
      <c r="F1284" s="13">
        <v>95207</v>
      </c>
      <c r="G1284" s="11">
        <v>3</v>
      </c>
      <c r="H1284" s="11">
        <v>2.67</v>
      </c>
      <c r="I1284" s="11" t="s">
        <v>33</v>
      </c>
      <c r="J1284" s="11">
        <v>219</v>
      </c>
      <c r="K1284" s="11" t="s">
        <v>34</v>
      </c>
      <c r="L1284" s="11" t="s">
        <v>34</v>
      </c>
      <c r="M1284" s="11" t="s">
        <v>34</v>
      </c>
      <c r="N1284" s="11" t="s">
        <v>35</v>
      </c>
      <c r="O1284" s="11" t="s">
        <v>34</v>
      </c>
    </row>
    <row r="1285" spans="1:15" x14ac:dyDescent="0.3">
      <c r="A1285" s="11">
        <v>2480</v>
      </c>
      <c r="B1285" s="11">
        <v>55</v>
      </c>
      <c r="C1285" s="11">
        <v>30</v>
      </c>
      <c r="D1285" s="11">
        <v>82</v>
      </c>
      <c r="E1285" s="12" t="str">
        <f t="shared" si="20"/>
        <v>51-100</v>
      </c>
      <c r="F1285" s="13">
        <v>94720</v>
      </c>
      <c r="G1285" s="11">
        <v>4</v>
      </c>
      <c r="H1285" s="11">
        <v>3.8</v>
      </c>
      <c r="I1285" s="11" t="s">
        <v>37</v>
      </c>
      <c r="J1285" s="11">
        <v>0</v>
      </c>
      <c r="K1285" s="11" t="s">
        <v>34</v>
      </c>
      <c r="L1285" s="11" t="s">
        <v>34</v>
      </c>
      <c r="M1285" s="11" t="s">
        <v>34</v>
      </c>
      <c r="N1285" s="11" t="s">
        <v>35</v>
      </c>
      <c r="O1285" s="11" t="s">
        <v>34</v>
      </c>
    </row>
    <row r="1286" spans="1:15" x14ac:dyDescent="0.3">
      <c r="A1286" s="11">
        <v>2482</v>
      </c>
      <c r="B1286" s="11">
        <v>55</v>
      </c>
      <c r="C1286" s="11">
        <v>30</v>
      </c>
      <c r="D1286" s="11">
        <v>64</v>
      </c>
      <c r="E1286" s="12" t="str">
        <f t="shared" si="20"/>
        <v>51-100</v>
      </c>
      <c r="F1286" s="13">
        <v>94306</v>
      </c>
      <c r="G1286" s="11">
        <v>2</v>
      </c>
      <c r="H1286" s="11">
        <v>1.9</v>
      </c>
      <c r="I1286" s="11" t="s">
        <v>37</v>
      </c>
      <c r="J1286" s="11">
        <v>0</v>
      </c>
      <c r="K1286" s="11" t="s">
        <v>34</v>
      </c>
      <c r="L1286" s="11" t="s">
        <v>34</v>
      </c>
      <c r="M1286" s="11" t="s">
        <v>34</v>
      </c>
      <c r="N1286" s="11" t="s">
        <v>34</v>
      </c>
      <c r="O1286" s="11" t="s">
        <v>34</v>
      </c>
    </row>
    <row r="1287" spans="1:15" x14ac:dyDescent="0.3">
      <c r="A1287" s="11">
        <v>2578</v>
      </c>
      <c r="B1287" s="11">
        <v>55</v>
      </c>
      <c r="C1287" s="11">
        <v>29</v>
      </c>
      <c r="D1287" s="11">
        <v>78</v>
      </c>
      <c r="E1287" s="12" t="str">
        <f t="shared" si="20"/>
        <v>51-100</v>
      </c>
      <c r="F1287" s="13">
        <v>95521</v>
      </c>
      <c r="G1287" s="11">
        <v>1</v>
      </c>
      <c r="H1287" s="11">
        <v>0.8</v>
      </c>
      <c r="I1287" s="11" t="s">
        <v>36</v>
      </c>
      <c r="J1287" s="11">
        <v>190</v>
      </c>
      <c r="K1287" s="11" t="s">
        <v>34</v>
      </c>
      <c r="L1287" s="11" t="s">
        <v>34</v>
      </c>
      <c r="M1287" s="11" t="s">
        <v>34</v>
      </c>
      <c r="N1287" s="11" t="s">
        <v>35</v>
      </c>
      <c r="O1287" s="11" t="s">
        <v>34</v>
      </c>
    </row>
    <row r="1288" spans="1:15" x14ac:dyDescent="0.3">
      <c r="A1288" s="11">
        <v>2694</v>
      </c>
      <c r="B1288" s="11">
        <v>55</v>
      </c>
      <c r="C1288" s="11">
        <v>29</v>
      </c>
      <c r="D1288" s="11">
        <v>62</v>
      </c>
      <c r="E1288" s="12" t="str">
        <f t="shared" si="20"/>
        <v>51-100</v>
      </c>
      <c r="F1288" s="13">
        <v>90089</v>
      </c>
      <c r="G1288" s="11">
        <v>1</v>
      </c>
      <c r="H1288" s="11">
        <v>0.2</v>
      </c>
      <c r="I1288" s="11" t="s">
        <v>33</v>
      </c>
      <c r="J1288" s="11">
        <v>0</v>
      </c>
      <c r="K1288" s="11" t="s">
        <v>34</v>
      </c>
      <c r="L1288" s="11" t="s">
        <v>34</v>
      </c>
      <c r="M1288" s="11" t="s">
        <v>34</v>
      </c>
      <c r="N1288" s="11" t="s">
        <v>35</v>
      </c>
      <c r="O1288" s="11" t="s">
        <v>34</v>
      </c>
    </row>
    <row r="1289" spans="1:15" x14ac:dyDescent="0.3">
      <c r="A1289" s="11">
        <v>2734</v>
      </c>
      <c r="B1289" s="11">
        <v>55</v>
      </c>
      <c r="C1289" s="11">
        <v>29</v>
      </c>
      <c r="D1289" s="11">
        <v>72</v>
      </c>
      <c r="E1289" s="12" t="str">
        <f t="shared" si="20"/>
        <v>51-100</v>
      </c>
      <c r="F1289" s="13">
        <v>93107</v>
      </c>
      <c r="G1289" s="11">
        <v>3</v>
      </c>
      <c r="H1289" s="11">
        <v>0.3</v>
      </c>
      <c r="I1289" s="11" t="s">
        <v>37</v>
      </c>
      <c r="J1289" s="11">
        <v>147</v>
      </c>
      <c r="K1289" s="11" t="s">
        <v>34</v>
      </c>
      <c r="L1289" s="11" t="s">
        <v>34</v>
      </c>
      <c r="M1289" s="11" t="s">
        <v>34</v>
      </c>
      <c r="N1289" s="11" t="s">
        <v>34</v>
      </c>
      <c r="O1289" s="11" t="s">
        <v>34</v>
      </c>
    </row>
    <row r="1290" spans="1:15" x14ac:dyDescent="0.3">
      <c r="A1290" s="11">
        <v>2764</v>
      </c>
      <c r="B1290" s="11">
        <v>55</v>
      </c>
      <c r="C1290" s="11">
        <v>31</v>
      </c>
      <c r="D1290" s="11">
        <v>13</v>
      </c>
      <c r="E1290" s="12" t="str">
        <f t="shared" si="20"/>
        <v>0-50</v>
      </c>
      <c r="F1290" s="13">
        <v>93943</v>
      </c>
      <c r="G1290" s="11">
        <v>4</v>
      </c>
      <c r="H1290" s="11">
        <v>0.7</v>
      </c>
      <c r="I1290" s="11" t="s">
        <v>33</v>
      </c>
      <c r="J1290" s="11">
        <v>0</v>
      </c>
      <c r="K1290" s="11" t="s">
        <v>34</v>
      </c>
      <c r="L1290" s="11" t="s">
        <v>34</v>
      </c>
      <c r="M1290" s="11" t="s">
        <v>34</v>
      </c>
      <c r="N1290" s="11" t="s">
        <v>35</v>
      </c>
      <c r="O1290" s="11" t="s">
        <v>34</v>
      </c>
    </row>
    <row r="1291" spans="1:15" x14ac:dyDescent="0.3">
      <c r="A1291" s="11">
        <v>2773</v>
      </c>
      <c r="B1291" s="11">
        <v>55</v>
      </c>
      <c r="C1291" s="11">
        <v>31</v>
      </c>
      <c r="D1291" s="11">
        <v>130</v>
      </c>
      <c r="E1291" s="12" t="str">
        <f t="shared" si="20"/>
        <v>100+</v>
      </c>
      <c r="F1291" s="13">
        <v>92646</v>
      </c>
      <c r="G1291" s="11">
        <v>4</v>
      </c>
      <c r="H1291" s="11">
        <v>6.5</v>
      </c>
      <c r="I1291" s="11" t="s">
        <v>33</v>
      </c>
      <c r="J1291" s="11">
        <v>0</v>
      </c>
      <c r="K1291" s="11" t="s">
        <v>35</v>
      </c>
      <c r="L1291" s="11" t="s">
        <v>34</v>
      </c>
      <c r="M1291" s="11" t="s">
        <v>34</v>
      </c>
      <c r="N1291" s="11" t="s">
        <v>34</v>
      </c>
      <c r="O1291" s="11" t="s">
        <v>35</v>
      </c>
    </row>
    <row r="1292" spans="1:15" x14ac:dyDescent="0.3">
      <c r="A1292" s="11">
        <v>2883</v>
      </c>
      <c r="B1292" s="11">
        <v>55</v>
      </c>
      <c r="C1292" s="11">
        <v>31</v>
      </c>
      <c r="D1292" s="11">
        <v>69</v>
      </c>
      <c r="E1292" s="12" t="str">
        <f t="shared" si="20"/>
        <v>51-100</v>
      </c>
      <c r="F1292" s="13">
        <v>90089</v>
      </c>
      <c r="G1292" s="11">
        <v>1</v>
      </c>
      <c r="H1292" s="11">
        <v>2.7</v>
      </c>
      <c r="I1292" s="11" t="s">
        <v>37</v>
      </c>
      <c r="J1292" s="11">
        <v>0</v>
      </c>
      <c r="K1292" s="11" t="s">
        <v>34</v>
      </c>
      <c r="L1292" s="11" t="s">
        <v>35</v>
      </c>
      <c r="M1292" s="11" t="s">
        <v>34</v>
      </c>
      <c r="N1292" s="11" t="s">
        <v>34</v>
      </c>
      <c r="O1292" s="11" t="s">
        <v>35</v>
      </c>
    </row>
    <row r="1293" spans="1:15" x14ac:dyDescent="0.3">
      <c r="A1293" s="11">
        <v>2889</v>
      </c>
      <c r="B1293" s="11">
        <v>55</v>
      </c>
      <c r="C1293" s="11">
        <v>28</v>
      </c>
      <c r="D1293" s="11">
        <v>39</v>
      </c>
      <c r="E1293" s="12" t="str">
        <f t="shared" si="20"/>
        <v>0-50</v>
      </c>
      <c r="F1293" s="13">
        <v>94542</v>
      </c>
      <c r="G1293" s="11">
        <v>3</v>
      </c>
      <c r="H1293" s="11">
        <v>1</v>
      </c>
      <c r="I1293" s="11" t="s">
        <v>37</v>
      </c>
      <c r="J1293" s="11">
        <v>0</v>
      </c>
      <c r="K1293" s="11" t="s">
        <v>34</v>
      </c>
      <c r="L1293" s="11" t="s">
        <v>34</v>
      </c>
      <c r="M1293" s="11" t="s">
        <v>34</v>
      </c>
      <c r="N1293" s="11" t="s">
        <v>35</v>
      </c>
      <c r="O1293" s="11" t="s">
        <v>35</v>
      </c>
    </row>
    <row r="1294" spans="1:15" x14ac:dyDescent="0.3">
      <c r="A1294" s="11">
        <v>2918</v>
      </c>
      <c r="B1294" s="11">
        <v>55</v>
      </c>
      <c r="C1294" s="11">
        <v>31</v>
      </c>
      <c r="D1294" s="11">
        <v>34</v>
      </c>
      <c r="E1294" s="12" t="str">
        <f t="shared" si="20"/>
        <v>0-50</v>
      </c>
      <c r="F1294" s="13">
        <v>94305</v>
      </c>
      <c r="G1294" s="11">
        <v>3</v>
      </c>
      <c r="H1294" s="11">
        <v>1.5</v>
      </c>
      <c r="I1294" s="11" t="s">
        <v>33</v>
      </c>
      <c r="J1294" s="11">
        <v>101</v>
      </c>
      <c r="K1294" s="11" t="s">
        <v>34</v>
      </c>
      <c r="L1294" s="11" t="s">
        <v>34</v>
      </c>
      <c r="M1294" s="11" t="s">
        <v>34</v>
      </c>
      <c r="N1294" s="11" t="s">
        <v>35</v>
      </c>
      <c r="O1294" s="11" t="s">
        <v>34</v>
      </c>
    </row>
    <row r="1295" spans="1:15" x14ac:dyDescent="0.3">
      <c r="A1295" s="11">
        <v>2945</v>
      </c>
      <c r="B1295" s="11">
        <v>55</v>
      </c>
      <c r="C1295" s="11">
        <v>30</v>
      </c>
      <c r="D1295" s="11">
        <v>79</v>
      </c>
      <c r="E1295" s="12" t="str">
        <f t="shared" si="20"/>
        <v>51-100</v>
      </c>
      <c r="F1295" s="13">
        <v>92182</v>
      </c>
      <c r="G1295" s="11">
        <v>2</v>
      </c>
      <c r="H1295" s="11">
        <v>0</v>
      </c>
      <c r="I1295" s="11" t="s">
        <v>36</v>
      </c>
      <c r="J1295" s="11">
        <v>0</v>
      </c>
      <c r="K1295" s="11" t="s">
        <v>34</v>
      </c>
      <c r="L1295" s="11" t="s">
        <v>34</v>
      </c>
      <c r="M1295" s="11" t="s">
        <v>34</v>
      </c>
      <c r="N1295" s="11" t="s">
        <v>34</v>
      </c>
      <c r="O1295" s="11" t="s">
        <v>34</v>
      </c>
    </row>
    <row r="1296" spans="1:15" x14ac:dyDescent="0.3">
      <c r="A1296" s="11">
        <v>2961</v>
      </c>
      <c r="B1296" s="11">
        <v>55</v>
      </c>
      <c r="C1296" s="11">
        <v>29</v>
      </c>
      <c r="D1296" s="11">
        <v>38</v>
      </c>
      <c r="E1296" s="12" t="str">
        <f t="shared" si="20"/>
        <v>0-50</v>
      </c>
      <c r="F1296" s="13">
        <v>90035</v>
      </c>
      <c r="G1296" s="11">
        <v>4</v>
      </c>
      <c r="H1296" s="11">
        <v>1.5</v>
      </c>
      <c r="I1296" s="11" t="s">
        <v>36</v>
      </c>
      <c r="J1296" s="11">
        <v>0</v>
      </c>
      <c r="K1296" s="11" t="s">
        <v>34</v>
      </c>
      <c r="L1296" s="11" t="s">
        <v>34</v>
      </c>
      <c r="M1296" s="11" t="s">
        <v>34</v>
      </c>
      <c r="N1296" s="11" t="s">
        <v>34</v>
      </c>
      <c r="O1296" s="11" t="s">
        <v>35</v>
      </c>
    </row>
    <row r="1297" spans="1:15" x14ac:dyDescent="0.3">
      <c r="A1297" s="11">
        <v>2987</v>
      </c>
      <c r="B1297" s="11">
        <v>55</v>
      </c>
      <c r="C1297" s="11">
        <v>30</v>
      </c>
      <c r="D1297" s="11">
        <v>153</v>
      </c>
      <c r="E1297" s="12" t="str">
        <f t="shared" si="20"/>
        <v>100+</v>
      </c>
      <c r="F1297" s="13">
        <v>94305</v>
      </c>
      <c r="G1297" s="11">
        <v>2</v>
      </c>
      <c r="H1297" s="11">
        <v>2.8</v>
      </c>
      <c r="I1297" s="11" t="s">
        <v>37</v>
      </c>
      <c r="J1297" s="11">
        <v>0</v>
      </c>
      <c r="K1297" s="11" t="s">
        <v>35</v>
      </c>
      <c r="L1297" s="11" t="s">
        <v>35</v>
      </c>
      <c r="M1297" s="11" t="s">
        <v>35</v>
      </c>
      <c r="N1297" s="11" t="s">
        <v>35</v>
      </c>
      <c r="O1297" s="11" t="s">
        <v>34</v>
      </c>
    </row>
    <row r="1298" spans="1:15" x14ac:dyDescent="0.3">
      <c r="A1298" s="11">
        <v>3009</v>
      </c>
      <c r="B1298" s="11">
        <v>55</v>
      </c>
      <c r="C1298" s="11">
        <v>25</v>
      </c>
      <c r="D1298" s="11">
        <v>92</v>
      </c>
      <c r="E1298" s="12" t="str">
        <f t="shared" si="20"/>
        <v>51-100</v>
      </c>
      <c r="F1298" s="13">
        <v>94550</v>
      </c>
      <c r="G1298" s="11">
        <v>1</v>
      </c>
      <c r="H1298" s="11">
        <v>3</v>
      </c>
      <c r="I1298" s="11" t="s">
        <v>36</v>
      </c>
      <c r="J1298" s="11">
        <v>158</v>
      </c>
      <c r="K1298" s="11" t="s">
        <v>34</v>
      </c>
      <c r="L1298" s="11" t="s">
        <v>34</v>
      </c>
      <c r="M1298" s="11" t="s">
        <v>34</v>
      </c>
      <c r="N1298" s="11" t="s">
        <v>34</v>
      </c>
      <c r="O1298" s="11" t="s">
        <v>35</v>
      </c>
    </row>
    <row r="1299" spans="1:15" x14ac:dyDescent="0.3">
      <c r="A1299" s="11">
        <v>3012</v>
      </c>
      <c r="B1299" s="11">
        <v>55</v>
      </c>
      <c r="C1299" s="11">
        <v>31</v>
      </c>
      <c r="D1299" s="11">
        <v>63</v>
      </c>
      <c r="E1299" s="12" t="str">
        <f t="shared" si="20"/>
        <v>51-100</v>
      </c>
      <c r="F1299" s="13">
        <v>95616</v>
      </c>
      <c r="G1299" s="11">
        <v>3</v>
      </c>
      <c r="H1299" s="11">
        <v>2.67</v>
      </c>
      <c r="I1299" s="11" t="s">
        <v>33</v>
      </c>
      <c r="J1299" s="11">
        <v>0</v>
      </c>
      <c r="K1299" s="11" t="s">
        <v>34</v>
      </c>
      <c r="L1299" s="11" t="s">
        <v>34</v>
      </c>
      <c r="M1299" s="11" t="s">
        <v>34</v>
      </c>
      <c r="N1299" s="11" t="s">
        <v>35</v>
      </c>
      <c r="O1299" s="11" t="s">
        <v>34</v>
      </c>
    </row>
    <row r="1300" spans="1:15" x14ac:dyDescent="0.3">
      <c r="A1300" s="11">
        <v>3080</v>
      </c>
      <c r="B1300" s="11">
        <v>55</v>
      </c>
      <c r="C1300" s="11">
        <v>31</v>
      </c>
      <c r="D1300" s="11">
        <v>23</v>
      </c>
      <c r="E1300" s="12" t="str">
        <f t="shared" si="20"/>
        <v>0-50</v>
      </c>
      <c r="F1300" s="13">
        <v>95616</v>
      </c>
      <c r="G1300" s="11">
        <v>2</v>
      </c>
      <c r="H1300" s="11">
        <v>0.3</v>
      </c>
      <c r="I1300" s="11" t="s">
        <v>33</v>
      </c>
      <c r="J1300" s="11">
        <v>0</v>
      </c>
      <c r="K1300" s="11" t="s">
        <v>34</v>
      </c>
      <c r="L1300" s="11" t="s">
        <v>34</v>
      </c>
      <c r="M1300" s="11" t="s">
        <v>34</v>
      </c>
      <c r="N1300" s="11" t="s">
        <v>35</v>
      </c>
      <c r="O1300" s="11" t="s">
        <v>35</v>
      </c>
    </row>
    <row r="1301" spans="1:15" x14ac:dyDescent="0.3">
      <c r="A1301" s="11">
        <v>3086</v>
      </c>
      <c r="B1301" s="11">
        <v>55</v>
      </c>
      <c r="C1301" s="11">
        <v>29</v>
      </c>
      <c r="D1301" s="11">
        <v>71</v>
      </c>
      <c r="E1301" s="12" t="str">
        <f t="shared" si="20"/>
        <v>51-100</v>
      </c>
      <c r="F1301" s="13">
        <v>91311</v>
      </c>
      <c r="G1301" s="11">
        <v>3</v>
      </c>
      <c r="H1301" s="11">
        <v>0.3</v>
      </c>
      <c r="I1301" s="11" t="s">
        <v>37</v>
      </c>
      <c r="J1301" s="11">
        <v>0</v>
      </c>
      <c r="K1301" s="11" t="s">
        <v>34</v>
      </c>
      <c r="L1301" s="11" t="s">
        <v>34</v>
      </c>
      <c r="M1301" s="11" t="s">
        <v>34</v>
      </c>
      <c r="N1301" s="11" t="s">
        <v>34</v>
      </c>
      <c r="O1301" s="11" t="s">
        <v>35</v>
      </c>
    </row>
    <row r="1302" spans="1:15" x14ac:dyDescent="0.3">
      <c r="A1302" s="11">
        <v>3102</v>
      </c>
      <c r="B1302" s="11">
        <v>55</v>
      </c>
      <c r="C1302" s="11">
        <v>31</v>
      </c>
      <c r="D1302" s="11">
        <v>91</v>
      </c>
      <c r="E1302" s="12" t="str">
        <f t="shared" si="20"/>
        <v>51-100</v>
      </c>
      <c r="F1302" s="13">
        <v>93555</v>
      </c>
      <c r="G1302" s="11">
        <v>2</v>
      </c>
      <c r="H1302" s="11">
        <v>2.8</v>
      </c>
      <c r="I1302" s="11" t="s">
        <v>33</v>
      </c>
      <c r="J1302" s="11">
        <v>0</v>
      </c>
      <c r="K1302" s="11" t="s">
        <v>34</v>
      </c>
      <c r="L1302" s="11" t="s">
        <v>34</v>
      </c>
      <c r="M1302" s="11" t="s">
        <v>34</v>
      </c>
      <c r="N1302" s="11" t="s">
        <v>34</v>
      </c>
      <c r="O1302" s="11" t="s">
        <v>34</v>
      </c>
    </row>
    <row r="1303" spans="1:15" x14ac:dyDescent="0.3">
      <c r="A1303" s="11">
        <v>3156</v>
      </c>
      <c r="B1303" s="11">
        <v>55</v>
      </c>
      <c r="C1303" s="11">
        <v>29</v>
      </c>
      <c r="D1303" s="11">
        <v>62</v>
      </c>
      <c r="E1303" s="12" t="str">
        <f t="shared" si="20"/>
        <v>51-100</v>
      </c>
      <c r="F1303" s="13">
        <v>92626</v>
      </c>
      <c r="G1303" s="11">
        <v>3</v>
      </c>
      <c r="H1303" s="11">
        <v>0.3</v>
      </c>
      <c r="I1303" s="11" t="s">
        <v>37</v>
      </c>
      <c r="J1303" s="11">
        <v>0</v>
      </c>
      <c r="K1303" s="11" t="s">
        <v>34</v>
      </c>
      <c r="L1303" s="11" t="s">
        <v>34</v>
      </c>
      <c r="M1303" s="11" t="s">
        <v>34</v>
      </c>
      <c r="N1303" s="11" t="s">
        <v>35</v>
      </c>
      <c r="O1303" s="11" t="s">
        <v>34</v>
      </c>
    </row>
    <row r="1304" spans="1:15" x14ac:dyDescent="0.3">
      <c r="A1304" s="11">
        <v>3189</v>
      </c>
      <c r="B1304" s="11">
        <v>55</v>
      </c>
      <c r="C1304" s="11">
        <v>25</v>
      </c>
      <c r="D1304" s="11">
        <v>90</v>
      </c>
      <c r="E1304" s="12" t="str">
        <f t="shared" si="20"/>
        <v>51-100</v>
      </c>
      <c r="F1304" s="13">
        <v>90717</v>
      </c>
      <c r="G1304" s="11">
        <v>2</v>
      </c>
      <c r="H1304" s="11">
        <v>4.5</v>
      </c>
      <c r="I1304" s="11" t="s">
        <v>36</v>
      </c>
      <c r="J1304" s="11">
        <v>0</v>
      </c>
      <c r="K1304" s="11" t="s">
        <v>34</v>
      </c>
      <c r="L1304" s="11" t="s">
        <v>34</v>
      </c>
      <c r="M1304" s="11" t="s">
        <v>34</v>
      </c>
      <c r="N1304" s="11" t="s">
        <v>34</v>
      </c>
      <c r="O1304" s="11" t="s">
        <v>35</v>
      </c>
    </row>
    <row r="1305" spans="1:15" x14ac:dyDescent="0.3">
      <c r="A1305" s="11">
        <v>3196</v>
      </c>
      <c r="B1305" s="11">
        <v>55</v>
      </c>
      <c r="C1305" s="11">
        <v>29</v>
      </c>
      <c r="D1305" s="11">
        <v>35</v>
      </c>
      <c r="E1305" s="12" t="str">
        <f t="shared" si="20"/>
        <v>0-50</v>
      </c>
      <c r="F1305" s="13">
        <v>90007</v>
      </c>
      <c r="G1305" s="11">
        <v>3</v>
      </c>
      <c r="H1305" s="11">
        <v>1.4</v>
      </c>
      <c r="I1305" s="11" t="s">
        <v>33</v>
      </c>
      <c r="J1305" s="11">
        <v>0</v>
      </c>
      <c r="K1305" s="11" t="s">
        <v>34</v>
      </c>
      <c r="L1305" s="11" t="s">
        <v>34</v>
      </c>
      <c r="M1305" s="11" t="s">
        <v>34</v>
      </c>
      <c r="N1305" s="11" t="s">
        <v>34</v>
      </c>
      <c r="O1305" s="11" t="s">
        <v>34</v>
      </c>
    </row>
    <row r="1306" spans="1:15" x14ac:dyDescent="0.3">
      <c r="A1306" s="11">
        <v>3233</v>
      </c>
      <c r="B1306" s="11">
        <v>55</v>
      </c>
      <c r="C1306" s="11">
        <v>25</v>
      </c>
      <c r="D1306" s="11">
        <v>65</v>
      </c>
      <c r="E1306" s="12" t="str">
        <f t="shared" si="20"/>
        <v>51-100</v>
      </c>
      <c r="F1306" s="13">
        <v>92093</v>
      </c>
      <c r="G1306" s="11">
        <v>4</v>
      </c>
      <c r="H1306" s="11">
        <v>2</v>
      </c>
      <c r="I1306" s="11" t="s">
        <v>36</v>
      </c>
      <c r="J1306" s="11">
        <v>0</v>
      </c>
      <c r="K1306" s="11" t="s">
        <v>34</v>
      </c>
      <c r="L1306" s="11" t="s">
        <v>34</v>
      </c>
      <c r="M1306" s="11" t="s">
        <v>34</v>
      </c>
      <c r="N1306" s="11" t="s">
        <v>35</v>
      </c>
      <c r="O1306" s="11" t="s">
        <v>34</v>
      </c>
    </row>
    <row r="1307" spans="1:15" x14ac:dyDescent="0.3">
      <c r="A1307" s="11">
        <v>3254</v>
      </c>
      <c r="B1307" s="11">
        <v>55</v>
      </c>
      <c r="C1307" s="11">
        <v>30</v>
      </c>
      <c r="D1307" s="11">
        <v>35</v>
      </c>
      <c r="E1307" s="12" t="str">
        <f t="shared" si="20"/>
        <v>0-50</v>
      </c>
      <c r="F1307" s="13">
        <v>94025</v>
      </c>
      <c r="G1307" s="11">
        <v>1</v>
      </c>
      <c r="H1307" s="11">
        <v>1.5</v>
      </c>
      <c r="I1307" s="11" t="s">
        <v>37</v>
      </c>
      <c r="J1307" s="11">
        <v>118</v>
      </c>
      <c r="K1307" s="11" t="s">
        <v>34</v>
      </c>
      <c r="L1307" s="11" t="s">
        <v>34</v>
      </c>
      <c r="M1307" s="11" t="s">
        <v>34</v>
      </c>
      <c r="N1307" s="11" t="s">
        <v>34</v>
      </c>
      <c r="O1307" s="11" t="s">
        <v>35</v>
      </c>
    </row>
    <row r="1308" spans="1:15" x14ac:dyDescent="0.3">
      <c r="A1308" s="11">
        <v>3261</v>
      </c>
      <c r="B1308" s="11">
        <v>55</v>
      </c>
      <c r="C1308" s="11">
        <v>30</v>
      </c>
      <c r="D1308" s="11">
        <v>84</v>
      </c>
      <c r="E1308" s="12" t="str">
        <f t="shared" si="20"/>
        <v>51-100</v>
      </c>
      <c r="F1308" s="13">
        <v>95821</v>
      </c>
      <c r="G1308" s="11">
        <v>2</v>
      </c>
      <c r="H1308" s="11">
        <v>0</v>
      </c>
      <c r="I1308" s="11" t="s">
        <v>36</v>
      </c>
      <c r="J1308" s="11">
        <v>0</v>
      </c>
      <c r="K1308" s="11" t="s">
        <v>34</v>
      </c>
      <c r="L1308" s="11" t="s">
        <v>34</v>
      </c>
      <c r="M1308" s="11" t="s">
        <v>34</v>
      </c>
      <c r="N1308" s="11" t="s">
        <v>34</v>
      </c>
      <c r="O1308" s="11" t="s">
        <v>34</v>
      </c>
    </row>
    <row r="1309" spans="1:15" x14ac:dyDescent="0.3">
      <c r="A1309" s="11">
        <v>3277</v>
      </c>
      <c r="B1309" s="11">
        <v>55</v>
      </c>
      <c r="C1309" s="11">
        <v>31</v>
      </c>
      <c r="D1309" s="11">
        <v>159</v>
      </c>
      <c r="E1309" s="12" t="str">
        <f t="shared" si="20"/>
        <v>100+</v>
      </c>
      <c r="F1309" s="13">
        <v>92123</v>
      </c>
      <c r="G1309" s="11">
        <v>1</v>
      </c>
      <c r="H1309" s="11">
        <v>3.9</v>
      </c>
      <c r="I1309" s="11" t="s">
        <v>36</v>
      </c>
      <c r="J1309" s="11">
        <v>0</v>
      </c>
      <c r="K1309" s="11" t="s">
        <v>35</v>
      </c>
      <c r="L1309" s="11" t="s">
        <v>34</v>
      </c>
      <c r="M1309" s="11" t="s">
        <v>34</v>
      </c>
      <c r="N1309" s="11" t="s">
        <v>34</v>
      </c>
      <c r="O1309" s="11" t="s">
        <v>34</v>
      </c>
    </row>
    <row r="1310" spans="1:15" x14ac:dyDescent="0.3">
      <c r="A1310" s="11">
        <v>3304</v>
      </c>
      <c r="B1310" s="11">
        <v>55</v>
      </c>
      <c r="C1310" s="11">
        <v>29</v>
      </c>
      <c r="D1310" s="11">
        <v>28</v>
      </c>
      <c r="E1310" s="12" t="str">
        <f t="shared" si="20"/>
        <v>0-50</v>
      </c>
      <c r="F1310" s="13">
        <v>94539</v>
      </c>
      <c r="G1310" s="11">
        <v>2</v>
      </c>
      <c r="H1310" s="11">
        <v>0.7</v>
      </c>
      <c r="I1310" s="11" t="s">
        <v>37</v>
      </c>
      <c r="J1310" s="11">
        <v>82</v>
      </c>
      <c r="K1310" s="11" t="s">
        <v>34</v>
      </c>
      <c r="L1310" s="11" t="s">
        <v>34</v>
      </c>
      <c r="M1310" s="11" t="s">
        <v>34</v>
      </c>
      <c r="N1310" s="11" t="s">
        <v>35</v>
      </c>
      <c r="O1310" s="11" t="s">
        <v>35</v>
      </c>
    </row>
    <row r="1311" spans="1:15" x14ac:dyDescent="0.3">
      <c r="A1311" s="11">
        <v>3350</v>
      </c>
      <c r="B1311" s="11">
        <v>55</v>
      </c>
      <c r="C1311" s="11">
        <v>25</v>
      </c>
      <c r="D1311" s="11">
        <v>95</v>
      </c>
      <c r="E1311" s="12" t="str">
        <f t="shared" si="20"/>
        <v>51-100</v>
      </c>
      <c r="F1311" s="13">
        <v>92407</v>
      </c>
      <c r="G1311" s="11">
        <v>2</v>
      </c>
      <c r="H1311" s="11">
        <v>4.5</v>
      </c>
      <c r="I1311" s="11" t="s">
        <v>36</v>
      </c>
      <c r="J1311" s="11">
        <v>275</v>
      </c>
      <c r="K1311" s="11" t="s">
        <v>34</v>
      </c>
      <c r="L1311" s="11" t="s">
        <v>34</v>
      </c>
      <c r="M1311" s="11" t="s">
        <v>34</v>
      </c>
      <c r="N1311" s="11" t="s">
        <v>34</v>
      </c>
      <c r="O1311" s="11" t="s">
        <v>34</v>
      </c>
    </row>
    <row r="1312" spans="1:15" x14ac:dyDescent="0.3">
      <c r="A1312" s="11">
        <v>3373</v>
      </c>
      <c r="B1312" s="11">
        <v>55</v>
      </c>
      <c r="C1312" s="11">
        <v>29</v>
      </c>
      <c r="D1312" s="11">
        <v>81</v>
      </c>
      <c r="E1312" s="12" t="str">
        <f t="shared" si="20"/>
        <v>51-100</v>
      </c>
      <c r="F1312" s="13">
        <v>94928</v>
      </c>
      <c r="G1312" s="11">
        <v>4</v>
      </c>
      <c r="H1312" s="11">
        <v>4.9000000000000004</v>
      </c>
      <c r="I1312" s="11" t="s">
        <v>33</v>
      </c>
      <c r="J1312" s="11">
        <v>209</v>
      </c>
      <c r="K1312" s="11" t="s">
        <v>34</v>
      </c>
      <c r="L1312" s="11" t="s">
        <v>34</v>
      </c>
      <c r="M1312" s="11" t="s">
        <v>34</v>
      </c>
      <c r="N1312" s="11" t="s">
        <v>35</v>
      </c>
      <c r="O1312" s="11" t="s">
        <v>34</v>
      </c>
    </row>
    <row r="1313" spans="1:15" x14ac:dyDescent="0.3">
      <c r="A1313" s="11">
        <v>3392</v>
      </c>
      <c r="B1313" s="11">
        <v>55</v>
      </c>
      <c r="C1313" s="11">
        <v>29</v>
      </c>
      <c r="D1313" s="11">
        <v>94</v>
      </c>
      <c r="E1313" s="12" t="str">
        <f t="shared" si="20"/>
        <v>51-100</v>
      </c>
      <c r="F1313" s="13">
        <v>94109</v>
      </c>
      <c r="G1313" s="11">
        <v>1</v>
      </c>
      <c r="H1313" s="11">
        <v>0.8</v>
      </c>
      <c r="I1313" s="11" t="s">
        <v>36</v>
      </c>
      <c r="J1313" s="11">
        <v>221</v>
      </c>
      <c r="K1313" s="11" t="s">
        <v>34</v>
      </c>
      <c r="L1313" s="11" t="s">
        <v>34</v>
      </c>
      <c r="M1313" s="11" t="s">
        <v>34</v>
      </c>
      <c r="N1313" s="11" t="s">
        <v>34</v>
      </c>
      <c r="O1313" s="11" t="s">
        <v>34</v>
      </c>
    </row>
    <row r="1314" spans="1:15" x14ac:dyDescent="0.3">
      <c r="A1314" s="11">
        <v>3406</v>
      </c>
      <c r="B1314" s="11">
        <v>55</v>
      </c>
      <c r="C1314" s="11">
        <v>30</v>
      </c>
      <c r="D1314" s="11">
        <v>50</v>
      </c>
      <c r="E1314" s="12" t="str">
        <f t="shared" si="20"/>
        <v>0-50</v>
      </c>
      <c r="F1314" s="13">
        <v>94061</v>
      </c>
      <c r="G1314" s="11">
        <v>2</v>
      </c>
      <c r="H1314" s="11">
        <v>2.1</v>
      </c>
      <c r="I1314" s="11" t="s">
        <v>36</v>
      </c>
      <c r="J1314" s="11">
        <v>0</v>
      </c>
      <c r="K1314" s="11" t="s">
        <v>34</v>
      </c>
      <c r="L1314" s="11" t="s">
        <v>34</v>
      </c>
      <c r="M1314" s="11" t="s">
        <v>34</v>
      </c>
      <c r="N1314" s="11" t="s">
        <v>35</v>
      </c>
      <c r="O1314" s="11" t="s">
        <v>34</v>
      </c>
    </row>
    <row r="1315" spans="1:15" x14ac:dyDescent="0.3">
      <c r="A1315" s="11">
        <v>3413</v>
      </c>
      <c r="B1315" s="11">
        <v>55</v>
      </c>
      <c r="C1315" s="11">
        <v>29</v>
      </c>
      <c r="D1315" s="11">
        <v>79</v>
      </c>
      <c r="E1315" s="12" t="str">
        <f t="shared" si="20"/>
        <v>51-100</v>
      </c>
      <c r="F1315" s="13">
        <v>90029</v>
      </c>
      <c r="G1315" s="11">
        <v>4</v>
      </c>
      <c r="H1315" s="11">
        <v>4.9000000000000004</v>
      </c>
      <c r="I1315" s="11" t="s">
        <v>33</v>
      </c>
      <c r="J1315" s="11">
        <v>0</v>
      </c>
      <c r="K1315" s="11" t="s">
        <v>34</v>
      </c>
      <c r="L1315" s="11" t="s">
        <v>34</v>
      </c>
      <c r="M1315" s="11" t="s">
        <v>34</v>
      </c>
      <c r="N1315" s="11" t="s">
        <v>34</v>
      </c>
      <c r="O1315" s="11" t="s">
        <v>34</v>
      </c>
    </row>
    <row r="1316" spans="1:15" x14ac:dyDescent="0.3">
      <c r="A1316" s="11">
        <v>3458</v>
      </c>
      <c r="B1316" s="11">
        <v>55</v>
      </c>
      <c r="C1316" s="11">
        <v>31</v>
      </c>
      <c r="D1316" s="11">
        <v>91</v>
      </c>
      <c r="E1316" s="12" t="str">
        <f t="shared" si="20"/>
        <v>51-100</v>
      </c>
      <c r="F1316" s="13">
        <v>94110</v>
      </c>
      <c r="G1316" s="11">
        <v>2</v>
      </c>
      <c r="H1316" s="11">
        <v>2.8</v>
      </c>
      <c r="I1316" s="11" t="s">
        <v>33</v>
      </c>
      <c r="J1316" s="11">
        <v>0</v>
      </c>
      <c r="K1316" s="11" t="s">
        <v>34</v>
      </c>
      <c r="L1316" s="11" t="s">
        <v>34</v>
      </c>
      <c r="M1316" s="11" t="s">
        <v>34</v>
      </c>
      <c r="N1316" s="11" t="s">
        <v>35</v>
      </c>
      <c r="O1316" s="11" t="s">
        <v>34</v>
      </c>
    </row>
    <row r="1317" spans="1:15" x14ac:dyDescent="0.3">
      <c r="A1317" s="11">
        <v>3498</v>
      </c>
      <c r="B1317" s="11">
        <v>55</v>
      </c>
      <c r="C1317" s="11">
        <v>31</v>
      </c>
      <c r="D1317" s="11">
        <v>134</v>
      </c>
      <c r="E1317" s="12" t="str">
        <f t="shared" si="20"/>
        <v>100+</v>
      </c>
      <c r="F1317" s="13">
        <v>92130</v>
      </c>
      <c r="G1317" s="11">
        <v>2</v>
      </c>
      <c r="H1317" s="11">
        <v>0.3</v>
      </c>
      <c r="I1317" s="11" t="s">
        <v>33</v>
      </c>
      <c r="J1317" s="11">
        <v>0</v>
      </c>
      <c r="K1317" s="11" t="s">
        <v>34</v>
      </c>
      <c r="L1317" s="11" t="s">
        <v>34</v>
      </c>
      <c r="M1317" s="11" t="s">
        <v>34</v>
      </c>
      <c r="N1317" s="11" t="s">
        <v>34</v>
      </c>
      <c r="O1317" s="11" t="s">
        <v>34</v>
      </c>
    </row>
    <row r="1318" spans="1:15" x14ac:dyDescent="0.3">
      <c r="A1318" s="11">
        <v>3643</v>
      </c>
      <c r="B1318" s="11">
        <v>55</v>
      </c>
      <c r="C1318" s="11">
        <v>29</v>
      </c>
      <c r="D1318" s="11">
        <v>21</v>
      </c>
      <c r="E1318" s="12" t="str">
        <f t="shared" si="20"/>
        <v>0-50</v>
      </c>
      <c r="F1318" s="13">
        <v>92704</v>
      </c>
      <c r="G1318" s="11">
        <v>4</v>
      </c>
      <c r="H1318" s="11">
        <v>0.7</v>
      </c>
      <c r="I1318" s="11" t="s">
        <v>36</v>
      </c>
      <c r="J1318" s="11">
        <v>0</v>
      </c>
      <c r="K1318" s="11" t="s">
        <v>34</v>
      </c>
      <c r="L1318" s="11" t="s">
        <v>35</v>
      </c>
      <c r="M1318" s="11" t="s">
        <v>34</v>
      </c>
      <c r="N1318" s="11" t="s">
        <v>35</v>
      </c>
      <c r="O1318" s="11" t="s">
        <v>34</v>
      </c>
    </row>
    <row r="1319" spans="1:15" x14ac:dyDescent="0.3">
      <c r="A1319" s="11">
        <v>3717</v>
      </c>
      <c r="B1319" s="11">
        <v>55</v>
      </c>
      <c r="C1319" s="11">
        <v>29</v>
      </c>
      <c r="D1319" s="11">
        <v>65</v>
      </c>
      <c r="E1319" s="12" t="str">
        <f t="shared" si="20"/>
        <v>51-100</v>
      </c>
      <c r="F1319" s="13">
        <v>91773</v>
      </c>
      <c r="G1319" s="11">
        <v>3</v>
      </c>
      <c r="H1319" s="11">
        <v>2.5</v>
      </c>
      <c r="I1319" s="11" t="s">
        <v>33</v>
      </c>
      <c r="J1319" s="11">
        <v>0</v>
      </c>
      <c r="K1319" s="11" t="s">
        <v>34</v>
      </c>
      <c r="L1319" s="11" t="s">
        <v>34</v>
      </c>
      <c r="M1319" s="11" t="s">
        <v>34</v>
      </c>
      <c r="N1319" s="11" t="s">
        <v>34</v>
      </c>
      <c r="O1319" s="11" t="s">
        <v>34</v>
      </c>
    </row>
    <row r="1320" spans="1:15" x14ac:dyDescent="0.3">
      <c r="A1320" s="11">
        <v>3753</v>
      </c>
      <c r="B1320" s="11">
        <v>55</v>
      </c>
      <c r="C1320" s="11">
        <v>30</v>
      </c>
      <c r="D1320" s="11">
        <v>82</v>
      </c>
      <c r="E1320" s="12" t="str">
        <f t="shared" si="20"/>
        <v>51-100</v>
      </c>
      <c r="F1320" s="13">
        <v>93003</v>
      </c>
      <c r="G1320" s="11">
        <v>4</v>
      </c>
      <c r="H1320" s="11">
        <v>1.3</v>
      </c>
      <c r="I1320" s="11" t="s">
        <v>36</v>
      </c>
      <c r="J1320" s="11">
        <v>219</v>
      </c>
      <c r="K1320" s="11" t="s">
        <v>34</v>
      </c>
      <c r="L1320" s="11" t="s">
        <v>34</v>
      </c>
      <c r="M1320" s="11" t="s">
        <v>34</v>
      </c>
      <c r="N1320" s="11" t="s">
        <v>34</v>
      </c>
      <c r="O1320" s="11" t="s">
        <v>35</v>
      </c>
    </row>
    <row r="1321" spans="1:15" x14ac:dyDescent="0.3">
      <c r="A1321" s="11">
        <v>3756</v>
      </c>
      <c r="B1321" s="11">
        <v>55</v>
      </c>
      <c r="C1321" s="11">
        <v>25</v>
      </c>
      <c r="D1321" s="11">
        <v>42</v>
      </c>
      <c r="E1321" s="12" t="str">
        <f t="shared" si="20"/>
        <v>0-50</v>
      </c>
      <c r="F1321" s="13">
        <v>94115</v>
      </c>
      <c r="G1321" s="11">
        <v>3</v>
      </c>
      <c r="H1321" s="11">
        <v>1</v>
      </c>
      <c r="I1321" s="11" t="s">
        <v>36</v>
      </c>
      <c r="J1321" s="11">
        <v>0</v>
      </c>
      <c r="K1321" s="11" t="s">
        <v>34</v>
      </c>
      <c r="L1321" s="11" t="s">
        <v>34</v>
      </c>
      <c r="M1321" s="11" t="s">
        <v>34</v>
      </c>
      <c r="N1321" s="11" t="s">
        <v>35</v>
      </c>
      <c r="O1321" s="11" t="s">
        <v>34</v>
      </c>
    </row>
    <row r="1322" spans="1:15" x14ac:dyDescent="0.3">
      <c r="A1322" s="11">
        <v>3799</v>
      </c>
      <c r="B1322" s="11">
        <v>55</v>
      </c>
      <c r="C1322" s="11">
        <v>25</v>
      </c>
      <c r="D1322" s="11">
        <v>35</v>
      </c>
      <c r="E1322" s="12" t="str">
        <f t="shared" si="20"/>
        <v>0-50</v>
      </c>
      <c r="F1322" s="13">
        <v>93943</v>
      </c>
      <c r="G1322" s="11">
        <v>3</v>
      </c>
      <c r="H1322" s="11">
        <v>1</v>
      </c>
      <c r="I1322" s="11" t="s">
        <v>36</v>
      </c>
      <c r="J1322" s="11">
        <v>144</v>
      </c>
      <c r="K1322" s="11" t="s">
        <v>34</v>
      </c>
      <c r="L1322" s="11" t="s">
        <v>34</v>
      </c>
      <c r="M1322" s="11" t="s">
        <v>34</v>
      </c>
      <c r="N1322" s="11" t="s">
        <v>35</v>
      </c>
      <c r="O1322" s="11" t="s">
        <v>35</v>
      </c>
    </row>
    <row r="1323" spans="1:15" x14ac:dyDescent="0.3">
      <c r="A1323" s="11">
        <v>3817</v>
      </c>
      <c r="B1323" s="11">
        <v>55</v>
      </c>
      <c r="C1323" s="11">
        <v>30</v>
      </c>
      <c r="D1323" s="11">
        <v>70</v>
      </c>
      <c r="E1323" s="12" t="str">
        <f t="shared" si="20"/>
        <v>51-100</v>
      </c>
      <c r="F1323" s="13">
        <v>94904</v>
      </c>
      <c r="G1323" s="11">
        <v>3</v>
      </c>
      <c r="H1323" s="11">
        <v>2</v>
      </c>
      <c r="I1323" s="11" t="s">
        <v>37</v>
      </c>
      <c r="J1323" s="11">
        <v>0</v>
      </c>
      <c r="K1323" s="11" t="s">
        <v>34</v>
      </c>
      <c r="L1323" s="11" t="s">
        <v>34</v>
      </c>
      <c r="M1323" s="11" t="s">
        <v>34</v>
      </c>
      <c r="N1323" s="11" t="s">
        <v>35</v>
      </c>
      <c r="O1323" s="11" t="s">
        <v>35</v>
      </c>
    </row>
    <row r="1324" spans="1:15" x14ac:dyDescent="0.3">
      <c r="A1324" s="11">
        <v>4039</v>
      </c>
      <c r="B1324" s="11">
        <v>55</v>
      </c>
      <c r="C1324" s="11">
        <v>30</v>
      </c>
      <c r="D1324" s="11">
        <v>54</v>
      </c>
      <c r="E1324" s="12" t="str">
        <f t="shared" si="20"/>
        <v>51-100</v>
      </c>
      <c r="F1324" s="13">
        <v>91367</v>
      </c>
      <c r="G1324" s="11">
        <v>3</v>
      </c>
      <c r="H1324" s="11">
        <v>1.7</v>
      </c>
      <c r="I1324" s="11" t="s">
        <v>33</v>
      </c>
      <c r="J1324" s="11">
        <v>0</v>
      </c>
      <c r="K1324" s="11" t="s">
        <v>34</v>
      </c>
      <c r="L1324" s="11" t="s">
        <v>34</v>
      </c>
      <c r="M1324" s="11" t="s">
        <v>34</v>
      </c>
      <c r="N1324" s="11" t="s">
        <v>35</v>
      </c>
      <c r="O1324" s="11" t="s">
        <v>34</v>
      </c>
    </row>
    <row r="1325" spans="1:15" x14ac:dyDescent="0.3">
      <c r="A1325" s="11">
        <v>4052</v>
      </c>
      <c r="B1325" s="11">
        <v>55</v>
      </c>
      <c r="C1325" s="11">
        <v>29</v>
      </c>
      <c r="D1325" s="11">
        <v>162</v>
      </c>
      <c r="E1325" s="12" t="str">
        <f t="shared" si="20"/>
        <v>100+</v>
      </c>
      <c r="F1325" s="13">
        <v>93105</v>
      </c>
      <c r="G1325" s="11">
        <v>1</v>
      </c>
      <c r="H1325" s="11">
        <v>2.9</v>
      </c>
      <c r="I1325" s="11" t="s">
        <v>33</v>
      </c>
      <c r="J1325" s="11">
        <v>0</v>
      </c>
      <c r="K1325" s="11" t="s">
        <v>34</v>
      </c>
      <c r="L1325" s="11" t="s">
        <v>34</v>
      </c>
      <c r="M1325" s="11" t="s">
        <v>34</v>
      </c>
      <c r="N1325" s="11" t="s">
        <v>35</v>
      </c>
      <c r="O1325" s="11" t="s">
        <v>35</v>
      </c>
    </row>
    <row r="1326" spans="1:15" x14ac:dyDescent="0.3">
      <c r="A1326" s="11">
        <v>4144</v>
      </c>
      <c r="B1326" s="11">
        <v>55</v>
      </c>
      <c r="C1326" s="11">
        <v>31</v>
      </c>
      <c r="D1326" s="11">
        <v>20</v>
      </c>
      <c r="E1326" s="12" t="str">
        <f t="shared" si="20"/>
        <v>0-50</v>
      </c>
      <c r="F1326" s="13">
        <v>94720</v>
      </c>
      <c r="G1326" s="11">
        <v>2</v>
      </c>
      <c r="H1326" s="11">
        <v>0.3</v>
      </c>
      <c r="I1326" s="11" t="s">
        <v>33</v>
      </c>
      <c r="J1326" s="11">
        <v>0</v>
      </c>
      <c r="K1326" s="11" t="s">
        <v>34</v>
      </c>
      <c r="L1326" s="11" t="s">
        <v>34</v>
      </c>
      <c r="M1326" s="11" t="s">
        <v>34</v>
      </c>
      <c r="N1326" s="11" t="s">
        <v>35</v>
      </c>
      <c r="O1326" s="11" t="s">
        <v>34</v>
      </c>
    </row>
    <row r="1327" spans="1:15" x14ac:dyDescent="0.3">
      <c r="A1327" s="11">
        <v>4156</v>
      </c>
      <c r="B1327" s="11">
        <v>55</v>
      </c>
      <c r="C1327" s="11">
        <v>30</v>
      </c>
      <c r="D1327" s="11">
        <v>28</v>
      </c>
      <c r="E1327" s="12" t="str">
        <f t="shared" si="20"/>
        <v>0-50</v>
      </c>
      <c r="F1327" s="13">
        <v>90291</v>
      </c>
      <c r="G1327" s="11">
        <v>4</v>
      </c>
      <c r="H1327" s="11">
        <v>0.1</v>
      </c>
      <c r="I1327" s="11" t="s">
        <v>36</v>
      </c>
      <c r="J1327" s="11">
        <v>149</v>
      </c>
      <c r="K1327" s="11" t="s">
        <v>34</v>
      </c>
      <c r="L1327" s="11" t="s">
        <v>34</v>
      </c>
      <c r="M1327" s="11" t="s">
        <v>34</v>
      </c>
      <c r="N1327" s="11" t="s">
        <v>35</v>
      </c>
      <c r="O1327" s="11" t="s">
        <v>35</v>
      </c>
    </row>
    <row r="1328" spans="1:15" x14ac:dyDescent="0.3">
      <c r="A1328" s="11">
        <v>4183</v>
      </c>
      <c r="B1328" s="11">
        <v>55</v>
      </c>
      <c r="C1328" s="11">
        <v>29</v>
      </c>
      <c r="D1328" s="11">
        <v>49</v>
      </c>
      <c r="E1328" s="12" t="str">
        <f t="shared" si="20"/>
        <v>0-50</v>
      </c>
      <c r="F1328" s="13">
        <v>92691</v>
      </c>
      <c r="G1328" s="11">
        <v>2</v>
      </c>
      <c r="H1328" s="11">
        <v>0.8</v>
      </c>
      <c r="I1328" s="11" t="s">
        <v>36</v>
      </c>
      <c r="J1328" s="11">
        <v>220</v>
      </c>
      <c r="K1328" s="11" t="s">
        <v>34</v>
      </c>
      <c r="L1328" s="11" t="s">
        <v>34</v>
      </c>
      <c r="M1328" s="11" t="s">
        <v>34</v>
      </c>
      <c r="N1328" s="11" t="s">
        <v>34</v>
      </c>
      <c r="O1328" s="11" t="s">
        <v>35</v>
      </c>
    </row>
    <row r="1329" spans="1:15" x14ac:dyDescent="0.3">
      <c r="A1329" s="11">
        <v>4335</v>
      </c>
      <c r="B1329" s="11">
        <v>55</v>
      </c>
      <c r="C1329" s="11">
        <v>29</v>
      </c>
      <c r="D1329" s="11">
        <v>92</v>
      </c>
      <c r="E1329" s="12" t="str">
        <f t="shared" si="20"/>
        <v>51-100</v>
      </c>
      <c r="F1329" s="13">
        <v>92130</v>
      </c>
      <c r="G1329" s="11">
        <v>1</v>
      </c>
      <c r="H1329" s="11">
        <v>1.9</v>
      </c>
      <c r="I1329" s="11" t="s">
        <v>37</v>
      </c>
      <c r="J1329" s="11">
        <v>0</v>
      </c>
      <c r="K1329" s="11" t="s">
        <v>34</v>
      </c>
      <c r="L1329" s="11" t="s">
        <v>34</v>
      </c>
      <c r="M1329" s="11" t="s">
        <v>34</v>
      </c>
      <c r="N1329" s="11" t="s">
        <v>34</v>
      </c>
      <c r="O1329" s="11" t="s">
        <v>34</v>
      </c>
    </row>
    <row r="1330" spans="1:15" x14ac:dyDescent="0.3">
      <c r="A1330" s="11">
        <v>4362</v>
      </c>
      <c r="B1330" s="11">
        <v>55</v>
      </c>
      <c r="C1330" s="11">
        <v>30</v>
      </c>
      <c r="D1330" s="11">
        <v>42</v>
      </c>
      <c r="E1330" s="12" t="str">
        <f t="shared" si="20"/>
        <v>0-50</v>
      </c>
      <c r="F1330" s="13">
        <v>93940</v>
      </c>
      <c r="G1330" s="11">
        <v>2</v>
      </c>
      <c r="H1330" s="11">
        <v>2</v>
      </c>
      <c r="I1330" s="11" t="s">
        <v>37</v>
      </c>
      <c r="J1330" s="11">
        <v>196</v>
      </c>
      <c r="K1330" s="11" t="s">
        <v>34</v>
      </c>
      <c r="L1330" s="11" t="s">
        <v>34</v>
      </c>
      <c r="M1330" s="11" t="s">
        <v>34</v>
      </c>
      <c r="N1330" s="11" t="s">
        <v>34</v>
      </c>
      <c r="O1330" s="11" t="s">
        <v>35</v>
      </c>
    </row>
    <row r="1331" spans="1:15" x14ac:dyDescent="0.3">
      <c r="A1331" s="11">
        <v>4403</v>
      </c>
      <c r="B1331" s="11">
        <v>55</v>
      </c>
      <c r="C1331" s="11">
        <v>25</v>
      </c>
      <c r="D1331" s="11">
        <v>52</v>
      </c>
      <c r="E1331" s="12" t="str">
        <f t="shared" si="20"/>
        <v>51-100</v>
      </c>
      <c r="F1331" s="13">
        <v>90095</v>
      </c>
      <c r="G1331" s="14">
        <v>2</v>
      </c>
      <c r="H1331" s="11">
        <v>1.4</v>
      </c>
      <c r="I1331" s="11" t="s">
        <v>36</v>
      </c>
      <c r="J1331" s="11">
        <v>207</v>
      </c>
      <c r="K1331" s="11" t="s">
        <v>34</v>
      </c>
      <c r="L1331" s="11" t="s">
        <v>35</v>
      </c>
      <c r="M1331" s="11" t="s">
        <v>34</v>
      </c>
      <c r="N1331" s="11" t="s">
        <v>34</v>
      </c>
      <c r="O1331" s="11" t="s">
        <v>34</v>
      </c>
    </row>
    <row r="1332" spans="1:15" x14ac:dyDescent="0.3">
      <c r="A1332" s="11">
        <v>4430</v>
      </c>
      <c r="B1332" s="11">
        <v>55</v>
      </c>
      <c r="C1332" s="11">
        <v>29</v>
      </c>
      <c r="D1332" s="11">
        <v>140</v>
      </c>
      <c r="E1332" s="12" t="str">
        <f t="shared" si="20"/>
        <v>100+</v>
      </c>
      <c r="F1332" s="13">
        <v>94720</v>
      </c>
      <c r="G1332" s="11">
        <v>2</v>
      </c>
      <c r="H1332" s="11">
        <v>2.7</v>
      </c>
      <c r="I1332" s="11" t="s">
        <v>33</v>
      </c>
      <c r="J1332" s="11">
        <v>0</v>
      </c>
      <c r="K1332" s="11" t="s">
        <v>34</v>
      </c>
      <c r="L1332" s="11" t="s">
        <v>34</v>
      </c>
      <c r="M1332" s="11" t="s">
        <v>34</v>
      </c>
      <c r="N1332" s="11" t="s">
        <v>35</v>
      </c>
      <c r="O1332" s="11" t="s">
        <v>34</v>
      </c>
    </row>
    <row r="1333" spans="1:15" x14ac:dyDescent="0.3">
      <c r="A1333" s="11">
        <v>4458</v>
      </c>
      <c r="B1333" s="11">
        <v>55</v>
      </c>
      <c r="C1333" s="11">
        <v>29</v>
      </c>
      <c r="D1333" s="11">
        <v>81</v>
      </c>
      <c r="E1333" s="12" t="str">
        <f t="shared" si="20"/>
        <v>51-100</v>
      </c>
      <c r="F1333" s="13">
        <v>92843</v>
      </c>
      <c r="G1333" s="11">
        <v>3</v>
      </c>
      <c r="H1333" s="11">
        <v>1.7</v>
      </c>
      <c r="I1333" s="11" t="s">
        <v>37</v>
      </c>
      <c r="J1333" s="11">
        <v>171</v>
      </c>
      <c r="K1333" s="11" t="s">
        <v>34</v>
      </c>
      <c r="L1333" s="11" t="s">
        <v>34</v>
      </c>
      <c r="M1333" s="11" t="s">
        <v>34</v>
      </c>
      <c r="N1333" s="11" t="s">
        <v>35</v>
      </c>
      <c r="O1333" s="11" t="s">
        <v>34</v>
      </c>
    </row>
    <row r="1334" spans="1:15" x14ac:dyDescent="0.3">
      <c r="A1334" s="11">
        <v>4468</v>
      </c>
      <c r="B1334" s="11">
        <v>55</v>
      </c>
      <c r="C1334" s="11">
        <v>30</v>
      </c>
      <c r="D1334" s="11">
        <v>99</v>
      </c>
      <c r="E1334" s="12" t="str">
        <f t="shared" si="20"/>
        <v>51-100</v>
      </c>
      <c r="F1334" s="13">
        <v>91768</v>
      </c>
      <c r="G1334" s="11">
        <v>1</v>
      </c>
      <c r="H1334" s="11">
        <v>0.1</v>
      </c>
      <c r="I1334" s="11" t="s">
        <v>36</v>
      </c>
      <c r="J1334" s="11">
        <v>0</v>
      </c>
      <c r="K1334" s="11" t="s">
        <v>34</v>
      </c>
      <c r="L1334" s="11" t="s">
        <v>34</v>
      </c>
      <c r="M1334" s="11" t="s">
        <v>34</v>
      </c>
      <c r="N1334" s="11" t="s">
        <v>34</v>
      </c>
      <c r="O1334" s="11" t="s">
        <v>34</v>
      </c>
    </row>
    <row r="1335" spans="1:15" x14ac:dyDescent="0.3">
      <c r="A1335" s="11">
        <v>4481</v>
      </c>
      <c r="B1335" s="11">
        <v>55</v>
      </c>
      <c r="C1335" s="11">
        <v>30</v>
      </c>
      <c r="D1335" s="11">
        <v>145</v>
      </c>
      <c r="E1335" s="12" t="str">
        <f t="shared" si="20"/>
        <v>100+</v>
      </c>
      <c r="F1335" s="13">
        <v>92037</v>
      </c>
      <c r="G1335" s="11">
        <v>2</v>
      </c>
      <c r="H1335" s="11">
        <v>6</v>
      </c>
      <c r="I1335" s="11" t="s">
        <v>36</v>
      </c>
      <c r="J1335" s="11">
        <v>0</v>
      </c>
      <c r="K1335" s="11" t="s">
        <v>35</v>
      </c>
      <c r="L1335" s="11" t="s">
        <v>34</v>
      </c>
      <c r="M1335" s="11" t="s">
        <v>34</v>
      </c>
      <c r="N1335" s="11" t="s">
        <v>35</v>
      </c>
      <c r="O1335" s="11" t="s">
        <v>34</v>
      </c>
    </row>
    <row r="1336" spans="1:15" x14ac:dyDescent="0.3">
      <c r="A1336" s="11">
        <v>4510</v>
      </c>
      <c r="B1336" s="11">
        <v>55</v>
      </c>
      <c r="C1336" s="11">
        <v>30</v>
      </c>
      <c r="D1336" s="11">
        <v>53</v>
      </c>
      <c r="E1336" s="12" t="str">
        <f t="shared" si="20"/>
        <v>51-100</v>
      </c>
      <c r="F1336" s="13">
        <v>94550</v>
      </c>
      <c r="G1336" s="11">
        <v>3</v>
      </c>
      <c r="H1336" s="11">
        <v>1.7</v>
      </c>
      <c r="I1336" s="11" t="s">
        <v>33</v>
      </c>
      <c r="J1336" s="11">
        <v>0</v>
      </c>
      <c r="K1336" s="11" t="s">
        <v>34</v>
      </c>
      <c r="L1336" s="11" t="s">
        <v>34</v>
      </c>
      <c r="M1336" s="11" t="s">
        <v>34</v>
      </c>
      <c r="N1336" s="11" t="s">
        <v>35</v>
      </c>
      <c r="O1336" s="11" t="s">
        <v>34</v>
      </c>
    </row>
    <row r="1337" spans="1:15" x14ac:dyDescent="0.3">
      <c r="A1337" s="11">
        <v>4557</v>
      </c>
      <c r="B1337" s="11">
        <v>55</v>
      </c>
      <c r="C1337" s="11">
        <v>29</v>
      </c>
      <c r="D1337" s="11">
        <v>79</v>
      </c>
      <c r="E1337" s="12" t="str">
        <f t="shared" si="20"/>
        <v>51-100</v>
      </c>
      <c r="F1337" s="13">
        <v>94608</v>
      </c>
      <c r="G1337" s="11">
        <v>2</v>
      </c>
      <c r="H1337" s="11">
        <v>1.1000000000000001</v>
      </c>
      <c r="I1337" s="11" t="s">
        <v>33</v>
      </c>
      <c r="J1337" s="11">
        <v>0</v>
      </c>
      <c r="K1337" s="11" t="s">
        <v>34</v>
      </c>
      <c r="L1337" s="11" t="s">
        <v>35</v>
      </c>
      <c r="M1337" s="11" t="s">
        <v>34</v>
      </c>
      <c r="N1337" s="11" t="s">
        <v>35</v>
      </c>
      <c r="O1337" s="11" t="s">
        <v>34</v>
      </c>
    </row>
    <row r="1338" spans="1:15" x14ac:dyDescent="0.3">
      <c r="A1338" s="11">
        <v>4577</v>
      </c>
      <c r="B1338" s="11">
        <v>55</v>
      </c>
      <c r="C1338" s="11">
        <v>30</v>
      </c>
      <c r="D1338" s="11">
        <v>41</v>
      </c>
      <c r="E1338" s="12" t="str">
        <f t="shared" si="20"/>
        <v>0-50</v>
      </c>
      <c r="F1338" s="13">
        <v>93003</v>
      </c>
      <c r="G1338" s="11">
        <v>2</v>
      </c>
      <c r="H1338" s="11">
        <v>0.6</v>
      </c>
      <c r="I1338" s="11" t="s">
        <v>36</v>
      </c>
      <c r="J1338" s="11">
        <v>0</v>
      </c>
      <c r="K1338" s="11" t="s">
        <v>34</v>
      </c>
      <c r="L1338" s="11" t="s">
        <v>34</v>
      </c>
      <c r="M1338" s="11" t="s">
        <v>34</v>
      </c>
      <c r="N1338" s="11" t="s">
        <v>35</v>
      </c>
      <c r="O1338" s="11" t="s">
        <v>35</v>
      </c>
    </row>
    <row r="1339" spans="1:15" x14ac:dyDescent="0.3">
      <c r="A1339" s="11">
        <v>4683</v>
      </c>
      <c r="B1339" s="11">
        <v>55</v>
      </c>
      <c r="C1339" s="11">
        <v>25</v>
      </c>
      <c r="D1339" s="11">
        <v>44</v>
      </c>
      <c r="E1339" s="12" t="str">
        <f t="shared" si="20"/>
        <v>0-50</v>
      </c>
      <c r="F1339" s="13">
        <v>92093</v>
      </c>
      <c r="G1339" s="11">
        <v>3</v>
      </c>
      <c r="H1339" s="11">
        <v>1</v>
      </c>
      <c r="I1339" s="11" t="s">
        <v>36</v>
      </c>
      <c r="J1339" s="11">
        <v>0</v>
      </c>
      <c r="K1339" s="11" t="s">
        <v>34</v>
      </c>
      <c r="L1339" s="11" t="s">
        <v>34</v>
      </c>
      <c r="M1339" s="11" t="s">
        <v>34</v>
      </c>
      <c r="N1339" s="11" t="s">
        <v>35</v>
      </c>
      <c r="O1339" s="11" t="s">
        <v>34</v>
      </c>
    </row>
    <row r="1340" spans="1:15" x14ac:dyDescent="0.3">
      <c r="A1340" s="11">
        <v>4852</v>
      </c>
      <c r="B1340" s="11">
        <v>55</v>
      </c>
      <c r="C1340" s="11">
        <v>31</v>
      </c>
      <c r="D1340" s="11">
        <v>124</v>
      </c>
      <c r="E1340" s="12" t="str">
        <f t="shared" si="20"/>
        <v>100+</v>
      </c>
      <c r="F1340" s="13">
        <v>93407</v>
      </c>
      <c r="G1340" s="11">
        <v>2</v>
      </c>
      <c r="H1340" s="11">
        <v>0.3</v>
      </c>
      <c r="I1340" s="11" t="s">
        <v>33</v>
      </c>
      <c r="J1340" s="11">
        <v>0</v>
      </c>
      <c r="K1340" s="11" t="s">
        <v>34</v>
      </c>
      <c r="L1340" s="11" t="s">
        <v>34</v>
      </c>
      <c r="M1340" s="11" t="s">
        <v>34</v>
      </c>
      <c r="N1340" s="11" t="s">
        <v>35</v>
      </c>
      <c r="O1340" s="11" t="s">
        <v>34</v>
      </c>
    </row>
    <row r="1341" spans="1:15" x14ac:dyDescent="0.3">
      <c r="A1341" s="11">
        <v>4871</v>
      </c>
      <c r="B1341" s="11">
        <v>55</v>
      </c>
      <c r="C1341" s="11">
        <v>30</v>
      </c>
      <c r="D1341" s="11">
        <v>28</v>
      </c>
      <c r="E1341" s="12" t="str">
        <f t="shared" si="20"/>
        <v>0-50</v>
      </c>
      <c r="F1341" s="13">
        <v>94040</v>
      </c>
      <c r="G1341" s="11">
        <v>2</v>
      </c>
      <c r="H1341" s="11">
        <v>2</v>
      </c>
      <c r="I1341" s="11" t="s">
        <v>37</v>
      </c>
      <c r="J1341" s="11">
        <v>0</v>
      </c>
      <c r="K1341" s="11" t="s">
        <v>34</v>
      </c>
      <c r="L1341" s="11" t="s">
        <v>34</v>
      </c>
      <c r="M1341" s="11" t="s">
        <v>34</v>
      </c>
      <c r="N1341" s="11" t="s">
        <v>35</v>
      </c>
      <c r="O1341" s="11" t="s">
        <v>35</v>
      </c>
    </row>
    <row r="1342" spans="1:15" x14ac:dyDescent="0.3">
      <c r="A1342" s="11">
        <v>4991</v>
      </c>
      <c r="B1342" s="11">
        <v>55</v>
      </c>
      <c r="C1342" s="11">
        <v>25</v>
      </c>
      <c r="D1342" s="11">
        <v>58</v>
      </c>
      <c r="E1342" s="12" t="str">
        <f t="shared" si="20"/>
        <v>51-100</v>
      </c>
      <c r="F1342" s="13">
        <v>95023</v>
      </c>
      <c r="G1342" s="11">
        <v>4</v>
      </c>
      <c r="H1342" s="11">
        <v>2</v>
      </c>
      <c r="I1342" s="11" t="s">
        <v>36</v>
      </c>
      <c r="J1342" s="11">
        <v>219</v>
      </c>
      <c r="K1342" s="11" t="s">
        <v>34</v>
      </c>
      <c r="L1342" s="11" t="s">
        <v>34</v>
      </c>
      <c r="M1342" s="11" t="s">
        <v>34</v>
      </c>
      <c r="N1342" s="11" t="s">
        <v>34</v>
      </c>
      <c r="O1342" s="11" t="s">
        <v>35</v>
      </c>
    </row>
    <row r="1343" spans="1:15" x14ac:dyDescent="0.3">
      <c r="A1343" s="11">
        <v>79</v>
      </c>
      <c r="B1343" s="11">
        <v>54</v>
      </c>
      <c r="C1343" s="11">
        <v>30</v>
      </c>
      <c r="D1343" s="11">
        <v>133</v>
      </c>
      <c r="E1343" s="12" t="str">
        <f t="shared" si="20"/>
        <v>100+</v>
      </c>
      <c r="F1343" s="13">
        <v>93305</v>
      </c>
      <c r="G1343" s="11">
        <v>2</v>
      </c>
      <c r="H1343" s="11">
        <v>2.6</v>
      </c>
      <c r="I1343" s="11" t="s">
        <v>36</v>
      </c>
      <c r="J1343" s="11">
        <v>0</v>
      </c>
      <c r="K1343" s="11" t="s">
        <v>35</v>
      </c>
      <c r="L1343" s="11" t="s">
        <v>34</v>
      </c>
      <c r="M1343" s="11" t="s">
        <v>34</v>
      </c>
      <c r="N1343" s="11" t="s">
        <v>34</v>
      </c>
      <c r="O1343" s="11" t="s">
        <v>34</v>
      </c>
    </row>
    <row r="1344" spans="1:15" x14ac:dyDescent="0.3">
      <c r="A1344" s="11">
        <v>98</v>
      </c>
      <c r="B1344" s="11">
        <v>54</v>
      </c>
      <c r="C1344" s="11">
        <v>28</v>
      </c>
      <c r="D1344" s="11">
        <v>161</v>
      </c>
      <c r="E1344" s="12" t="str">
        <f t="shared" si="20"/>
        <v>100+</v>
      </c>
      <c r="F1344" s="13">
        <v>92121</v>
      </c>
      <c r="G1344" s="11">
        <v>1</v>
      </c>
      <c r="H1344" s="11">
        <v>2.9</v>
      </c>
      <c r="I1344" s="11" t="s">
        <v>33</v>
      </c>
      <c r="J1344" s="11">
        <v>0</v>
      </c>
      <c r="K1344" s="11" t="s">
        <v>34</v>
      </c>
      <c r="L1344" s="11" t="s">
        <v>34</v>
      </c>
      <c r="M1344" s="11" t="s">
        <v>34</v>
      </c>
      <c r="N1344" s="11" t="s">
        <v>35</v>
      </c>
      <c r="O1344" s="11" t="s">
        <v>34</v>
      </c>
    </row>
    <row r="1345" spans="1:15" x14ac:dyDescent="0.3">
      <c r="A1345" s="11">
        <v>117</v>
      </c>
      <c r="B1345" s="11">
        <v>54</v>
      </c>
      <c r="C1345" s="11">
        <v>29</v>
      </c>
      <c r="D1345" s="11">
        <v>35</v>
      </c>
      <c r="E1345" s="12" t="str">
        <f t="shared" si="20"/>
        <v>0-50</v>
      </c>
      <c r="F1345" s="13">
        <v>92831</v>
      </c>
      <c r="G1345" s="11">
        <v>1</v>
      </c>
      <c r="H1345" s="11">
        <v>1.5</v>
      </c>
      <c r="I1345" s="11" t="s">
        <v>37</v>
      </c>
      <c r="J1345" s="11">
        <v>0</v>
      </c>
      <c r="K1345" s="11" t="s">
        <v>34</v>
      </c>
      <c r="L1345" s="11" t="s">
        <v>34</v>
      </c>
      <c r="M1345" s="11" t="s">
        <v>34</v>
      </c>
      <c r="N1345" s="11" t="s">
        <v>35</v>
      </c>
      <c r="O1345" s="11" t="s">
        <v>34</v>
      </c>
    </row>
    <row r="1346" spans="1:15" x14ac:dyDescent="0.3">
      <c r="A1346" s="11">
        <v>121</v>
      </c>
      <c r="B1346" s="11">
        <v>54</v>
      </c>
      <c r="C1346" s="11">
        <v>29</v>
      </c>
      <c r="D1346" s="11">
        <v>12</v>
      </c>
      <c r="E1346" s="12" t="str">
        <f t="shared" ref="E1346:E1409" si="21">IF(D1346&lt;=50,"0-50",IF(D1346&lt;=100,"51-100","100+"))</f>
        <v>0-50</v>
      </c>
      <c r="F1346" s="13">
        <v>90057</v>
      </c>
      <c r="G1346" s="11">
        <v>2</v>
      </c>
      <c r="H1346" s="11">
        <v>0.2</v>
      </c>
      <c r="I1346" s="11" t="s">
        <v>36</v>
      </c>
      <c r="J1346" s="11">
        <v>0</v>
      </c>
      <c r="K1346" s="11" t="s">
        <v>34</v>
      </c>
      <c r="L1346" s="11" t="s">
        <v>34</v>
      </c>
      <c r="M1346" s="11" t="s">
        <v>34</v>
      </c>
      <c r="N1346" s="11" t="s">
        <v>35</v>
      </c>
      <c r="O1346" s="11" t="s">
        <v>34</v>
      </c>
    </row>
    <row r="1347" spans="1:15" x14ac:dyDescent="0.3">
      <c r="A1347" s="11">
        <v>155</v>
      </c>
      <c r="B1347" s="11">
        <v>54</v>
      </c>
      <c r="C1347" s="11">
        <v>29</v>
      </c>
      <c r="D1347" s="11">
        <v>58</v>
      </c>
      <c r="E1347" s="12" t="str">
        <f t="shared" si="21"/>
        <v>51-100</v>
      </c>
      <c r="F1347" s="13">
        <v>92612</v>
      </c>
      <c r="G1347" s="11">
        <v>4</v>
      </c>
      <c r="H1347" s="11">
        <v>1.3</v>
      </c>
      <c r="I1347" s="11" t="s">
        <v>36</v>
      </c>
      <c r="J1347" s="11">
        <v>0</v>
      </c>
      <c r="K1347" s="11" t="s">
        <v>34</v>
      </c>
      <c r="L1347" s="11" t="s">
        <v>34</v>
      </c>
      <c r="M1347" s="11" t="s">
        <v>34</v>
      </c>
      <c r="N1347" s="11" t="s">
        <v>34</v>
      </c>
      <c r="O1347" s="11" t="s">
        <v>34</v>
      </c>
    </row>
    <row r="1348" spans="1:15" x14ac:dyDescent="0.3">
      <c r="A1348" s="11">
        <v>215</v>
      </c>
      <c r="B1348" s="11">
        <v>54</v>
      </c>
      <c r="C1348" s="11">
        <v>28</v>
      </c>
      <c r="D1348" s="11">
        <v>94</v>
      </c>
      <c r="E1348" s="12" t="str">
        <f t="shared" si="21"/>
        <v>51-100</v>
      </c>
      <c r="F1348" s="13">
        <v>90291</v>
      </c>
      <c r="G1348" s="11">
        <v>1</v>
      </c>
      <c r="H1348" s="11">
        <v>1.9</v>
      </c>
      <c r="I1348" s="11" t="s">
        <v>37</v>
      </c>
      <c r="J1348" s="11">
        <v>0</v>
      </c>
      <c r="K1348" s="11" t="s">
        <v>34</v>
      </c>
      <c r="L1348" s="11" t="s">
        <v>34</v>
      </c>
      <c r="M1348" s="11" t="s">
        <v>34</v>
      </c>
      <c r="N1348" s="11" t="s">
        <v>34</v>
      </c>
      <c r="O1348" s="11" t="s">
        <v>34</v>
      </c>
    </row>
    <row r="1349" spans="1:15" x14ac:dyDescent="0.3">
      <c r="A1349" s="11">
        <v>252</v>
      </c>
      <c r="B1349" s="11">
        <v>54</v>
      </c>
      <c r="C1349" s="11">
        <v>28</v>
      </c>
      <c r="D1349" s="11">
        <v>170</v>
      </c>
      <c r="E1349" s="12" t="str">
        <f t="shared" si="21"/>
        <v>100+</v>
      </c>
      <c r="F1349" s="13">
        <v>92182</v>
      </c>
      <c r="G1349" s="11">
        <v>2</v>
      </c>
      <c r="H1349" s="11">
        <v>6.2</v>
      </c>
      <c r="I1349" s="11" t="s">
        <v>37</v>
      </c>
      <c r="J1349" s="11">
        <v>325</v>
      </c>
      <c r="K1349" s="11" t="s">
        <v>35</v>
      </c>
      <c r="L1349" s="11" t="s">
        <v>34</v>
      </c>
      <c r="M1349" s="11" t="s">
        <v>34</v>
      </c>
      <c r="N1349" s="11" t="s">
        <v>35</v>
      </c>
      <c r="O1349" s="11" t="s">
        <v>34</v>
      </c>
    </row>
    <row r="1350" spans="1:15" x14ac:dyDescent="0.3">
      <c r="A1350" s="11">
        <v>326</v>
      </c>
      <c r="B1350" s="11">
        <v>54</v>
      </c>
      <c r="C1350" s="11">
        <v>28</v>
      </c>
      <c r="D1350" s="11">
        <v>89</v>
      </c>
      <c r="E1350" s="12" t="str">
        <f t="shared" si="21"/>
        <v>51-100</v>
      </c>
      <c r="F1350" s="13">
        <v>95039</v>
      </c>
      <c r="G1350" s="11">
        <v>1</v>
      </c>
      <c r="H1350" s="11">
        <v>1.9</v>
      </c>
      <c r="I1350" s="11" t="s">
        <v>37</v>
      </c>
      <c r="J1350" s="11">
        <v>0</v>
      </c>
      <c r="K1350" s="11" t="s">
        <v>34</v>
      </c>
      <c r="L1350" s="11" t="s">
        <v>34</v>
      </c>
      <c r="M1350" s="11" t="s">
        <v>34</v>
      </c>
      <c r="N1350" s="11" t="s">
        <v>35</v>
      </c>
      <c r="O1350" s="11" t="s">
        <v>35</v>
      </c>
    </row>
    <row r="1351" spans="1:15" x14ac:dyDescent="0.3">
      <c r="A1351" s="11">
        <v>331</v>
      </c>
      <c r="B1351" s="11">
        <v>54</v>
      </c>
      <c r="C1351" s="11">
        <v>30</v>
      </c>
      <c r="D1351" s="11">
        <v>78</v>
      </c>
      <c r="E1351" s="12" t="str">
        <f t="shared" si="21"/>
        <v>51-100</v>
      </c>
      <c r="F1351" s="13">
        <v>92374</v>
      </c>
      <c r="G1351" s="11">
        <v>4</v>
      </c>
      <c r="H1351" s="11">
        <v>1</v>
      </c>
      <c r="I1351" s="11" t="s">
        <v>37</v>
      </c>
      <c r="J1351" s="11">
        <v>0</v>
      </c>
      <c r="K1351" s="11" t="s">
        <v>34</v>
      </c>
      <c r="L1351" s="11" t="s">
        <v>34</v>
      </c>
      <c r="M1351" s="11" t="s">
        <v>34</v>
      </c>
      <c r="N1351" s="11" t="s">
        <v>35</v>
      </c>
      <c r="O1351" s="11" t="s">
        <v>34</v>
      </c>
    </row>
    <row r="1352" spans="1:15" x14ac:dyDescent="0.3">
      <c r="A1352" s="11">
        <v>345</v>
      </c>
      <c r="B1352" s="11">
        <v>54</v>
      </c>
      <c r="C1352" s="11">
        <v>24</v>
      </c>
      <c r="D1352" s="11">
        <v>63</v>
      </c>
      <c r="E1352" s="12" t="str">
        <f t="shared" si="21"/>
        <v>51-100</v>
      </c>
      <c r="F1352" s="13">
        <v>92606</v>
      </c>
      <c r="G1352" s="11">
        <v>3</v>
      </c>
      <c r="H1352" s="11">
        <v>1.4</v>
      </c>
      <c r="I1352" s="11" t="s">
        <v>36</v>
      </c>
      <c r="J1352" s="11">
        <v>138</v>
      </c>
      <c r="K1352" s="11" t="s">
        <v>34</v>
      </c>
      <c r="L1352" s="11" t="s">
        <v>34</v>
      </c>
      <c r="M1352" s="11" t="s">
        <v>34</v>
      </c>
      <c r="N1352" s="11" t="s">
        <v>35</v>
      </c>
      <c r="O1352" s="11" t="s">
        <v>35</v>
      </c>
    </row>
    <row r="1353" spans="1:15" x14ac:dyDescent="0.3">
      <c r="A1353" s="11">
        <v>365</v>
      </c>
      <c r="B1353" s="11">
        <v>54</v>
      </c>
      <c r="C1353" s="11">
        <v>24</v>
      </c>
      <c r="D1353" s="11">
        <v>29</v>
      </c>
      <c r="E1353" s="12" t="str">
        <f t="shared" si="21"/>
        <v>0-50</v>
      </c>
      <c r="F1353" s="13">
        <v>92028</v>
      </c>
      <c r="G1353" s="11">
        <v>3</v>
      </c>
      <c r="H1353" s="11">
        <v>1</v>
      </c>
      <c r="I1353" s="11" t="s">
        <v>36</v>
      </c>
      <c r="J1353" s="11">
        <v>148</v>
      </c>
      <c r="K1353" s="11" t="s">
        <v>34</v>
      </c>
      <c r="L1353" s="11" t="s">
        <v>34</v>
      </c>
      <c r="M1353" s="11" t="s">
        <v>34</v>
      </c>
      <c r="N1353" s="11" t="s">
        <v>34</v>
      </c>
      <c r="O1353" s="11" t="s">
        <v>35</v>
      </c>
    </row>
    <row r="1354" spans="1:15" x14ac:dyDescent="0.3">
      <c r="A1354" s="11">
        <v>389</v>
      </c>
      <c r="B1354" s="11">
        <v>54</v>
      </c>
      <c r="C1354" s="11">
        <v>30</v>
      </c>
      <c r="D1354" s="11">
        <v>100</v>
      </c>
      <c r="E1354" s="12" t="str">
        <f t="shared" si="21"/>
        <v>51-100</v>
      </c>
      <c r="F1354" s="13">
        <v>95814</v>
      </c>
      <c r="G1354" s="11">
        <v>4</v>
      </c>
      <c r="H1354" s="11">
        <v>3.4</v>
      </c>
      <c r="I1354" s="11" t="s">
        <v>36</v>
      </c>
      <c r="J1354" s="11">
        <v>0</v>
      </c>
      <c r="K1354" s="11" t="s">
        <v>35</v>
      </c>
      <c r="L1354" s="11" t="s">
        <v>34</v>
      </c>
      <c r="M1354" s="11" t="s">
        <v>34</v>
      </c>
      <c r="N1354" s="11" t="s">
        <v>34</v>
      </c>
      <c r="O1354" s="11" t="s">
        <v>34</v>
      </c>
    </row>
    <row r="1355" spans="1:15" x14ac:dyDescent="0.3">
      <c r="A1355" s="11">
        <v>393</v>
      </c>
      <c r="B1355" s="11">
        <v>54</v>
      </c>
      <c r="C1355" s="11">
        <v>29</v>
      </c>
      <c r="D1355" s="11">
        <v>48</v>
      </c>
      <c r="E1355" s="12" t="str">
        <f t="shared" si="21"/>
        <v>0-50</v>
      </c>
      <c r="F1355" s="13">
        <v>91709</v>
      </c>
      <c r="G1355" s="11">
        <v>4</v>
      </c>
      <c r="H1355" s="11">
        <v>1.8</v>
      </c>
      <c r="I1355" s="11" t="s">
        <v>36</v>
      </c>
      <c r="J1355" s="11">
        <v>0</v>
      </c>
      <c r="K1355" s="11" t="s">
        <v>34</v>
      </c>
      <c r="L1355" s="11" t="s">
        <v>34</v>
      </c>
      <c r="M1355" s="11" t="s">
        <v>34</v>
      </c>
      <c r="N1355" s="11" t="s">
        <v>35</v>
      </c>
      <c r="O1355" s="11" t="s">
        <v>34</v>
      </c>
    </row>
    <row r="1356" spans="1:15" x14ac:dyDescent="0.3">
      <c r="A1356" s="11">
        <v>399</v>
      </c>
      <c r="B1356" s="11">
        <v>54</v>
      </c>
      <c r="C1356" s="11">
        <v>30</v>
      </c>
      <c r="D1356" s="11">
        <v>23</v>
      </c>
      <c r="E1356" s="12" t="str">
        <f t="shared" si="21"/>
        <v>0-50</v>
      </c>
      <c r="F1356" s="13">
        <v>94608</v>
      </c>
      <c r="G1356" s="11">
        <v>2</v>
      </c>
      <c r="H1356" s="11">
        <v>0.4</v>
      </c>
      <c r="I1356" s="11" t="s">
        <v>33</v>
      </c>
      <c r="J1356" s="11">
        <v>0</v>
      </c>
      <c r="K1356" s="11" t="s">
        <v>34</v>
      </c>
      <c r="L1356" s="11" t="s">
        <v>34</v>
      </c>
      <c r="M1356" s="11" t="s">
        <v>34</v>
      </c>
      <c r="N1356" s="11" t="s">
        <v>34</v>
      </c>
      <c r="O1356" s="11" t="s">
        <v>34</v>
      </c>
    </row>
    <row r="1357" spans="1:15" x14ac:dyDescent="0.3">
      <c r="A1357" s="11">
        <v>403</v>
      </c>
      <c r="B1357" s="11">
        <v>54</v>
      </c>
      <c r="C1357" s="11">
        <v>28</v>
      </c>
      <c r="D1357" s="11">
        <v>93</v>
      </c>
      <c r="E1357" s="12" t="str">
        <f t="shared" si="21"/>
        <v>51-100</v>
      </c>
      <c r="F1357" s="13">
        <v>91604</v>
      </c>
      <c r="G1357" s="11">
        <v>1</v>
      </c>
      <c r="H1357" s="11">
        <v>4.9000000000000004</v>
      </c>
      <c r="I1357" s="11" t="s">
        <v>33</v>
      </c>
      <c r="J1357" s="11">
        <v>133</v>
      </c>
      <c r="K1357" s="11" t="s">
        <v>34</v>
      </c>
      <c r="L1357" s="11" t="s">
        <v>34</v>
      </c>
      <c r="M1357" s="11" t="s">
        <v>35</v>
      </c>
      <c r="N1357" s="11" t="s">
        <v>35</v>
      </c>
      <c r="O1357" s="11" t="s">
        <v>35</v>
      </c>
    </row>
    <row r="1358" spans="1:15" x14ac:dyDescent="0.3">
      <c r="A1358" s="11">
        <v>454</v>
      </c>
      <c r="B1358" s="11">
        <v>54</v>
      </c>
      <c r="C1358" s="11">
        <v>28</v>
      </c>
      <c r="D1358" s="11">
        <v>53</v>
      </c>
      <c r="E1358" s="12" t="str">
        <f t="shared" si="21"/>
        <v>51-100</v>
      </c>
      <c r="F1358" s="13">
        <v>92109</v>
      </c>
      <c r="G1358" s="11">
        <v>4</v>
      </c>
      <c r="H1358" s="11">
        <v>2.8</v>
      </c>
      <c r="I1358" s="11" t="s">
        <v>37</v>
      </c>
      <c r="J1358" s="11">
        <v>0</v>
      </c>
      <c r="K1358" s="11" t="s">
        <v>34</v>
      </c>
      <c r="L1358" s="11" t="s">
        <v>35</v>
      </c>
      <c r="M1358" s="11" t="s">
        <v>34</v>
      </c>
      <c r="N1358" s="11" t="s">
        <v>34</v>
      </c>
      <c r="O1358" s="11" t="s">
        <v>34</v>
      </c>
    </row>
    <row r="1359" spans="1:15" x14ac:dyDescent="0.3">
      <c r="A1359" s="11">
        <v>481</v>
      </c>
      <c r="B1359" s="11">
        <v>54</v>
      </c>
      <c r="C1359" s="11">
        <v>29</v>
      </c>
      <c r="D1359" s="11">
        <v>68</v>
      </c>
      <c r="E1359" s="12" t="str">
        <f t="shared" si="21"/>
        <v>51-100</v>
      </c>
      <c r="F1359" s="13">
        <v>94998</v>
      </c>
      <c r="G1359" s="11">
        <v>3</v>
      </c>
      <c r="H1359" s="11">
        <v>1.6</v>
      </c>
      <c r="I1359" s="11" t="s">
        <v>36</v>
      </c>
      <c r="J1359" s="11">
        <v>0</v>
      </c>
      <c r="K1359" s="11" t="s">
        <v>34</v>
      </c>
      <c r="L1359" s="11" t="s">
        <v>34</v>
      </c>
      <c r="M1359" s="11" t="s">
        <v>34</v>
      </c>
      <c r="N1359" s="11" t="s">
        <v>35</v>
      </c>
      <c r="O1359" s="11" t="s">
        <v>35</v>
      </c>
    </row>
    <row r="1360" spans="1:15" x14ac:dyDescent="0.3">
      <c r="A1360" s="11">
        <v>518</v>
      </c>
      <c r="B1360" s="11">
        <v>54</v>
      </c>
      <c r="C1360" s="11">
        <v>27</v>
      </c>
      <c r="D1360" s="11">
        <v>43</v>
      </c>
      <c r="E1360" s="12" t="str">
        <f t="shared" si="21"/>
        <v>0-50</v>
      </c>
      <c r="F1360" s="13">
        <v>92834</v>
      </c>
      <c r="G1360" s="11">
        <v>3</v>
      </c>
      <c r="H1360" s="11">
        <v>1</v>
      </c>
      <c r="I1360" s="11" t="s">
        <v>37</v>
      </c>
      <c r="J1360" s="11">
        <v>169</v>
      </c>
      <c r="K1360" s="11" t="s">
        <v>34</v>
      </c>
      <c r="L1360" s="11" t="s">
        <v>34</v>
      </c>
      <c r="M1360" s="11" t="s">
        <v>34</v>
      </c>
      <c r="N1360" s="11" t="s">
        <v>34</v>
      </c>
      <c r="O1360" s="11" t="s">
        <v>34</v>
      </c>
    </row>
    <row r="1361" spans="1:15" x14ac:dyDescent="0.3">
      <c r="A1361" s="11">
        <v>531</v>
      </c>
      <c r="B1361" s="11">
        <v>54</v>
      </c>
      <c r="C1361" s="11">
        <v>30</v>
      </c>
      <c r="D1361" s="11">
        <v>21</v>
      </c>
      <c r="E1361" s="12" t="str">
        <f t="shared" si="21"/>
        <v>0-50</v>
      </c>
      <c r="F1361" s="13">
        <v>91706</v>
      </c>
      <c r="G1361" s="11">
        <v>2</v>
      </c>
      <c r="H1361" s="11">
        <v>0.2</v>
      </c>
      <c r="I1361" s="11" t="s">
        <v>33</v>
      </c>
      <c r="J1361" s="11">
        <v>0</v>
      </c>
      <c r="K1361" s="11" t="s">
        <v>34</v>
      </c>
      <c r="L1361" s="11" t="s">
        <v>34</v>
      </c>
      <c r="M1361" s="11" t="s">
        <v>34</v>
      </c>
      <c r="N1361" s="11" t="s">
        <v>34</v>
      </c>
      <c r="O1361" s="11" t="s">
        <v>35</v>
      </c>
    </row>
    <row r="1362" spans="1:15" x14ac:dyDescent="0.3">
      <c r="A1362" s="11">
        <v>576</v>
      </c>
      <c r="B1362" s="11">
        <v>54</v>
      </c>
      <c r="C1362" s="11">
        <v>30</v>
      </c>
      <c r="D1362" s="11">
        <v>93</v>
      </c>
      <c r="E1362" s="12" t="str">
        <f t="shared" si="21"/>
        <v>51-100</v>
      </c>
      <c r="F1362" s="13">
        <v>91107</v>
      </c>
      <c r="G1362" s="11">
        <v>1</v>
      </c>
      <c r="H1362" s="11">
        <v>2.7</v>
      </c>
      <c r="I1362" s="11" t="s">
        <v>37</v>
      </c>
      <c r="J1362" s="11">
        <v>0</v>
      </c>
      <c r="K1362" s="11" t="s">
        <v>34</v>
      </c>
      <c r="L1362" s="11" t="s">
        <v>34</v>
      </c>
      <c r="M1362" s="11" t="s">
        <v>34</v>
      </c>
      <c r="N1362" s="11" t="s">
        <v>35</v>
      </c>
      <c r="O1362" s="11" t="s">
        <v>34</v>
      </c>
    </row>
    <row r="1363" spans="1:15" x14ac:dyDescent="0.3">
      <c r="A1363" s="11">
        <v>655</v>
      </c>
      <c r="B1363" s="11">
        <v>54</v>
      </c>
      <c r="C1363" s="11">
        <v>29</v>
      </c>
      <c r="D1363" s="11">
        <v>129</v>
      </c>
      <c r="E1363" s="12" t="str">
        <f t="shared" si="21"/>
        <v>100+</v>
      </c>
      <c r="F1363" s="13">
        <v>93940</v>
      </c>
      <c r="G1363" s="11">
        <v>4</v>
      </c>
      <c r="H1363" s="11">
        <v>4.2</v>
      </c>
      <c r="I1363" s="11" t="s">
        <v>36</v>
      </c>
      <c r="J1363" s="11">
        <v>0</v>
      </c>
      <c r="K1363" s="11" t="s">
        <v>35</v>
      </c>
      <c r="L1363" s="11" t="s">
        <v>34</v>
      </c>
      <c r="M1363" s="11" t="s">
        <v>34</v>
      </c>
      <c r="N1363" s="11" t="s">
        <v>34</v>
      </c>
      <c r="O1363" s="11" t="s">
        <v>34</v>
      </c>
    </row>
    <row r="1364" spans="1:15" x14ac:dyDescent="0.3">
      <c r="A1364" s="11">
        <v>665</v>
      </c>
      <c r="B1364" s="11">
        <v>54</v>
      </c>
      <c r="C1364" s="11">
        <v>30</v>
      </c>
      <c r="D1364" s="11">
        <v>64</v>
      </c>
      <c r="E1364" s="12" t="str">
        <f t="shared" si="21"/>
        <v>51-100</v>
      </c>
      <c r="F1364" s="13">
        <v>95126</v>
      </c>
      <c r="G1364" s="11">
        <v>1</v>
      </c>
      <c r="H1364" s="11">
        <v>1.8</v>
      </c>
      <c r="I1364" s="11" t="s">
        <v>36</v>
      </c>
      <c r="J1364" s="11">
        <v>227</v>
      </c>
      <c r="K1364" s="11" t="s">
        <v>34</v>
      </c>
      <c r="L1364" s="11" t="s">
        <v>34</v>
      </c>
      <c r="M1364" s="11" t="s">
        <v>34</v>
      </c>
      <c r="N1364" s="11" t="s">
        <v>34</v>
      </c>
      <c r="O1364" s="11" t="s">
        <v>35</v>
      </c>
    </row>
    <row r="1365" spans="1:15" x14ac:dyDescent="0.3">
      <c r="A1365" s="11">
        <v>666</v>
      </c>
      <c r="B1365" s="11">
        <v>54</v>
      </c>
      <c r="C1365" s="11">
        <v>24</v>
      </c>
      <c r="D1365" s="11">
        <v>61</v>
      </c>
      <c r="E1365" s="12" t="str">
        <f t="shared" si="21"/>
        <v>51-100</v>
      </c>
      <c r="F1365" s="13">
        <v>92866</v>
      </c>
      <c r="G1365" s="11">
        <v>4</v>
      </c>
      <c r="H1365" s="11">
        <v>2</v>
      </c>
      <c r="I1365" s="11" t="s">
        <v>36</v>
      </c>
      <c r="J1365" s="11">
        <v>0</v>
      </c>
      <c r="K1365" s="11" t="s">
        <v>34</v>
      </c>
      <c r="L1365" s="11" t="s">
        <v>35</v>
      </c>
      <c r="M1365" s="11" t="s">
        <v>34</v>
      </c>
      <c r="N1365" s="11" t="s">
        <v>35</v>
      </c>
      <c r="O1365" s="11" t="s">
        <v>34</v>
      </c>
    </row>
    <row r="1366" spans="1:15" x14ac:dyDescent="0.3">
      <c r="A1366" s="11">
        <v>690</v>
      </c>
      <c r="B1366" s="11">
        <v>54</v>
      </c>
      <c r="C1366" s="11">
        <v>30</v>
      </c>
      <c r="D1366" s="11">
        <v>18</v>
      </c>
      <c r="E1366" s="12" t="str">
        <f t="shared" si="21"/>
        <v>0-50</v>
      </c>
      <c r="F1366" s="13">
        <v>94591</v>
      </c>
      <c r="G1366" s="11">
        <v>1</v>
      </c>
      <c r="H1366" s="11">
        <v>0.3</v>
      </c>
      <c r="I1366" s="11" t="s">
        <v>33</v>
      </c>
      <c r="J1366" s="11">
        <v>0</v>
      </c>
      <c r="K1366" s="11" t="s">
        <v>34</v>
      </c>
      <c r="L1366" s="11" t="s">
        <v>35</v>
      </c>
      <c r="M1366" s="11" t="s">
        <v>35</v>
      </c>
      <c r="N1366" s="11" t="s">
        <v>35</v>
      </c>
      <c r="O1366" s="11" t="s">
        <v>34</v>
      </c>
    </row>
    <row r="1367" spans="1:15" x14ac:dyDescent="0.3">
      <c r="A1367" s="11">
        <v>764</v>
      </c>
      <c r="B1367" s="11">
        <v>54</v>
      </c>
      <c r="C1367" s="11">
        <v>28</v>
      </c>
      <c r="D1367" s="11">
        <v>65</v>
      </c>
      <c r="E1367" s="12" t="str">
        <f t="shared" si="21"/>
        <v>51-100</v>
      </c>
      <c r="F1367" s="13">
        <v>94122</v>
      </c>
      <c r="G1367" s="11">
        <v>1</v>
      </c>
      <c r="H1367" s="11">
        <v>0.2</v>
      </c>
      <c r="I1367" s="11" t="s">
        <v>33</v>
      </c>
      <c r="J1367" s="11">
        <v>0</v>
      </c>
      <c r="K1367" s="11" t="s">
        <v>34</v>
      </c>
      <c r="L1367" s="11" t="s">
        <v>34</v>
      </c>
      <c r="M1367" s="11" t="s">
        <v>34</v>
      </c>
      <c r="N1367" s="11" t="s">
        <v>34</v>
      </c>
      <c r="O1367" s="11" t="s">
        <v>35</v>
      </c>
    </row>
    <row r="1368" spans="1:15" x14ac:dyDescent="0.3">
      <c r="A1368" s="11">
        <v>773</v>
      </c>
      <c r="B1368" s="11">
        <v>54</v>
      </c>
      <c r="C1368" s="11">
        <v>28</v>
      </c>
      <c r="D1368" s="11">
        <v>165</v>
      </c>
      <c r="E1368" s="12" t="str">
        <f t="shared" si="21"/>
        <v>100+</v>
      </c>
      <c r="F1368" s="13">
        <v>92093</v>
      </c>
      <c r="G1368" s="11">
        <v>1</v>
      </c>
      <c r="H1368" s="11">
        <v>4.0999999999999996</v>
      </c>
      <c r="I1368" s="11" t="s">
        <v>36</v>
      </c>
      <c r="J1368" s="11">
        <v>0</v>
      </c>
      <c r="K1368" s="11" t="s">
        <v>35</v>
      </c>
      <c r="L1368" s="11" t="s">
        <v>34</v>
      </c>
      <c r="M1368" s="11" t="s">
        <v>35</v>
      </c>
      <c r="N1368" s="11" t="s">
        <v>35</v>
      </c>
      <c r="O1368" s="11" t="s">
        <v>35</v>
      </c>
    </row>
    <row r="1369" spans="1:15" x14ac:dyDescent="0.3">
      <c r="A1369" s="11">
        <v>783</v>
      </c>
      <c r="B1369" s="11">
        <v>54</v>
      </c>
      <c r="C1369" s="11">
        <v>30</v>
      </c>
      <c r="D1369" s="11">
        <v>194</v>
      </c>
      <c r="E1369" s="12" t="str">
        <f t="shared" si="21"/>
        <v>100+</v>
      </c>
      <c r="F1369" s="13">
        <v>92056</v>
      </c>
      <c r="G1369" s="11">
        <v>3</v>
      </c>
      <c r="H1369" s="11">
        <v>6</v>
      </c>
      <c r="I1369" s="11" t="s">
        <v>36</v>
      </c>
      <c r="J1369" s="11">
        <v>587</v>
      </c>
      <c r="K1369" s="11" t="s">
        <v>35</v>
      </c>
      <c r="L1369" s="11" t="s">
        <v>35</v>
      </c>
      <c r="M1369" s="11" t="s">
        <v>35</v>
      </c>
      <c r="N1369" s="11" t="s">
        <v>35</v>
      </c>
      <c r="O1369" s="11" t="s">
        <v>35</v>
      </c>
    </row>
    <row r="1370" spans="1:15" x14ac:dyDescent="0.3">
      <c r="A1370" s="11">
        <v>795</v>
      </c>
      <c r="B1370" s="11">
        <v>54</v>
      </c>
      <c r="C1370" s="11">
        <v>29</v>
      </c>
      <c r="D1370" s="11">
        <v>44</v>
      </c>
      <c r="E1370" s="12" t="str">
        <f t="shared" si="21"/>
        <v>0-50</v>
      </c>
      <c r="F1370" s="13">
        <v>91301</v>
      </c>
      <c r="G1370" s="11">
        <v>2</v>
      </c>
      <c r="H1370" s="11">
        <v>2.2999999999999998</v>
      </c>
      <c r="I1370" s="11" t="s">
        <v>36</v>
      </c>
      <c r="J1370" s="11">
        <v>0</v>
      </c>
      <c r="K1370" s="11" t="s">
        <v>34</v>
      </c>
      <c r="L1370" s="11" t="s">
        <v>34</v>
      </c>
      <c r="M1370" s="11" t="s">
        <v>34</v>
      </c>
      <c r="N1370" s="11" t="s">
        <v>35</v>
      </c>
      <c r="O1370" s="11" t="s">
        <v>34</v>
      </c>
    </row>
    <row r="1371" spans="1:15" x14ac:dyDescent="0.3">
      <c r="A1371" s="11">
        <v>805</v>
      </c>
      <c r="B1371" s="11">
        <v>54</v>
      </c>
      <c r="C1371" s="11">
        <v>28</v>
      </c>
      <c r="D1371" s="11">
        <v>34</v>
      </c>
      <c r="E1371" s="12" t="str">
        <f t="shared" si="21"/>
        <v>0-50</v>
      </c>
      <c r="F1371" s="13">
        <v>94061</v>
      </c>
      <c r="G1371" s="11">
        <v>4</v>
      </c>
      <c r="H1371" s="11">
        <v>0.7</v>
      </c>
      <c r="I1371" s="11" t="s">
        <v>37</v>
      </c>
      <c r="J1371" s="11">
        <v>0</v>
      </c>
      <c r="K1371" s="11" t="s">
        <v>34</v>
      </c>
      <c r="L1371" s="11" t="s">
        <v>34</v>
      </c>
      <c r="M1371" s="11" t="s">
        <v>34</v>
      </c>
      <c r="N1371" s="11" t="s">
        <v>35</v>
      </c>
      <c r="O1371" s="11" t="s">
        <v>34</v>
      </c>
    </row>
    <row r="1372" spans="1:15" x14ac:dyDescent="0.3">
      <c r="A1372" s="11">
        <v>810</v>
      </c>
      <c r="B1372" s="11">
        <v>54</v>
      </c>
      <c r="C1372" s="11">
        <v>29</v>
      </c>
      <c r="D1372" s="11">
        <v>111</v>
      </c>
      <c r="E1372" s="12" t="str">
        <f t="shared" si="21"/>
        <v>100+</v>
      </c>
      <c r="F1372" s="13">
        <v>94304</v>
      </c>
      <c r="G1372" s="11">
        <v>1</v>
      </c>
      <c r="H1372" s="11">
        <v>0.1</v>
      </c>
      <c r="I1372" s="11" t="s">
        <v>36</v>
      </c>
      <c r="J1372" s="11">
        <v>0</v>
      </c>
      <c r="K1372" s="11" t="s">
        <v>34</v>
      </c>
      <c r="L1372" s="11" t="s">
        <v>34</v>
      </c>
      <c r="M1372" s="11" t="s">
        <v>34</v>
      </c>
      <c r="N1372" s="11" t="s">
        <v>34</v>
      </c>
      <c r="O1372" s="11" t="s">
        <v>35</v>
      </c>
    </row>
    <row r="1373" spans="1:15" x14ac:dyDescent="0.3">
      <c r="A1373" s="11">
        <v>864</v>
      </c>
      <c r="B1373" s="11">
        <v>54</v>
      </c>
      <c r="C1373" s="11">
        <v>30</v>
      </c>
      <c r="D1373" s="11">
        <v>70</v>
      </c>
      <c r="E1373" s="12" t="str">
        <f t="shared" si="21"/>
        <v>51-100</v>
      </c>
      <c r="F1373" s="13">
        <v>90095</v>
      </c>
      <c r="G1373" s="11">
        <v>1</v>
      </c>
      <c r="H1373" s="11">
        <v>1.6</v>
      </c>
      <c r="I1373" s="11" t="s">
        <v>36</v>
      </c>
      <c r="J1373" s="11">
        <v>265</v>
      </c>
      <c r="K1373" s="11" t="s">
        <v>34</v>
      </c>
      <c r="L1373" s="11" t="s">
        <v>34</v>
      </c>
      <c r="M1373" s="11" t="s">
        <v>34</v>
      </c>
      <c r="N1373" s="11" t="s">
        <v>34</v>
      </c>
      <c r="O1373" s="11" t="s">
        <v>34</v>
      </c>
    </row>
    <row r="1374" spans="1:15" x14ac:dyDescent="0.3">
      <c r="A1374" s="11">
        <v>870</v>
      </c>
      <c r="B1374" s="11">
        <v>54</v>
      </c>
      <c r="C1374" s="11">
        <v>30</v>
      </c>
      <c r="D1374" s="11">
        <v>29</v>
      </c>
      <c r="E1374" s="12" t="str">
        <f t="shared" si="21"/>
        <v>0-50</v>
      </c>
      <c r="F1374" s="13">
        <v>93014</v>
      </c>
      <c r="G1374" s="11">
        <v>2</v>
      </c>
      <c r="H1374" s="11">
        <v>0.8</v>
      </c>
      <c r="I1374" s="11" t="s">
        <v>33</v>
      </c>
      <c r="J1374" s="11">
        <v>0</v>
      </c>
      <c r="K1374" s="11" t="s">
        <v>34</v>
      </c>
      <c r="L1374" s="11" t="s">
        <v>34</v>
      </c>
      <c r="M1374" s="11" t="s">
        <v>34</v>
      </c>
      <c r="N1374" s="11" t="s">
        <v>34</v>
      </c>
      <c r="O1374" s="11" t="s">
        <v>35</v>
      </c>
    </row>
    <row r="1375" spans="1:15" x14ac:dyDescent="0.3">
      <c r="A1375" s="11">
        <v>872</v>
      </c>
      <c r="B1375" s="11">
        <v>54</v>
      </c>
      <c r="C1375" s="11">
        <v>28</v>
      </c>
      <c r="D1375" s="11">
        <v>48</v>
      </c>
      <c r="E1375" s="12" t="str">
        <f t="shared" si="21"/>
        <v>0-50</v>
      </c>
      <c r="F1375" s="13">
        <v>96091</v>
      </c>
      <c r="G1375" s="11">
        <v>4</v>
      </c>
      <c r="H1375" s="11">
        <v>2.8</v>
      </c>
      <c r="I1375" s="11" t="s">
        <v>37</v>
      </c>
      <c r="J1375" s="11">
        <v>0</v>
      </c>
      <c r="K1375" s="11" t="s">
        <v>34</v>
      </c>
      <c r="L1375" s="11" t="s">
        <v>34</v>
      </c>
      <c r="M1375" s="11" t="s">
        <v>34</v>
      </c>
      <c r="N1375" s="11" t="s">
        <v>35</v>
      </c>
      <c r="O1375" s="11" t="s">
        <v>34</v>
      </c>
    </row>
    <row r="1376" spans="1:15" x14ac:dyDescent="0.3">
      <c r="A1376" s="11">
        <v>887</v>
      </c>
      <c r="B1376" s="11">
        <v>54</v>
      </c>
      <c r="C1376" s="11">
        <v>29</v>
      </c>
      <c r="D1376" s="11">
        <v>74</v>
      </c>
      <c r="E1376" s="12" t="str">
        <f t="shared" si="21"/>
        <v>51-100</v>
      </c>
      <c r="F1376" s="13">
        <v>93907</v>
      </c>
      <c r="G1376" s="11">
        <v>3</v>
      </c>
      <c r="H1376" s="11">
        <v>2</v>
      </c>
      <c r="I1376" s="11" t="s">
        <v>37</v>
      </c>
      <c r="J1376" s="11">
        <v>0</v>
      </c>
      <c r="K1376" s="11" t="s">
        <v>34</v>
      </c>
      <c r="L1376" s="11" t="s">
        <v>34</v>
      </c>
      <c r="M1376" s="11" t="s">
        <v>34</v>
      </c>
      <c r="N1376" s="11" t="s">
        <v>34</v>
      </c>
      <c r="O1376" s="11" t="s">
        <v>34</v>
      </c>
    </row>
    <row r="1377" spans="1:15" x14ac:dyDescent="0.3">
      <c r="A1377" s="11">
        <v>977</v>
      </c>
      <c r="B1377" s="11">
        <v>54</v>
      </c>
      <c r="C1377" s="11">
        <v>30</v>
      </c>
      <c r="D1377" s="11">
        <v>24</v>
      </c>
      <c r="E1377" s="12" t="str">
        <f t="shared" si="21"/>
        <v>0-50</v>
      </c>
      <c r="F1377" s="13">
        <v>94109</v>
      </c>
      <c r="G1377" s="11">
        <v>4</v>
      </c>
      <c r="H1377" s="11">
        <v>0.2</v>
      </c>
      <c r="I1377" s="11" t="s">
        <v>33</v>
      </c>
      <c r="J1377" s="11">
        <v>0</v>
      </c>
      <c r="K1377" s="11" t="s">
        <v>34</v>
      </c>
      <c r="L1377" s="11" t="s">
        <v>35</v>
      </c>
      <c r="M1377" s="11" t="s">
        <v>34</v>
      </c>
      <c r="N1377" s="11" t="s">
        <v>34</v>
      </c>
      <c r="O1377" s="11" t="s">
        <v>34</v>
      </c>
    </row>
    <row r="1378" spans="1:15" x14ac:dyDescent="0.3">
      <c r="A1378" s="11">
        <v>978</v>
      </c>
      <c r="B1378" s="11">
        <v>54</v>
      </c>
      <c r="C1378" s="11">
        <v>30</v>
      </c>
      <c r="D1378" s="11">
        <v>45</v>
      </c>
      <c r="E1378" s="12" t="str">
        <f t="shared" si="21"/>
        <v>0-50</v>
      </c>
      <c r="F1378" s="13">
        <v>95134</v>
      </c>
      <c r="G1378" s="11">
        <v>4</v>
      </c>
      <c r="H1378" s="11">
        <v>1.1000000000000001</v>
      </c>
      <c r="I1378" s="11" t="s">
        <v>37</v>
      </c>
      <c r="J1378" s="11">
        <v>205</v>
      </c>
      <c r="K1378" s="11" t="s">
        <v>34</v>
      </c>
      <c r="L1378" s="11" t="s">
        <v>34</v>
      </c>
      <c r="M1378" s="11" t="s">
        <v>34</v>
      </c>
      <c r="N1378" s="11" t="s">
        <v>35</v>
      </c>
      <c r="O1378" s="11" t="s">
        <v>34</v>
      </c>
    </row>
    <row r="1379" spans="1:15" x14ac:dyDescent="0.3">
      <c r="A1379" s="11">
        <v>1021</v>
      </c>
      <c r="B1379" s="11">
        <v>54</v>
      </c>
      <c r="C1379" s="11">
        <v>29</v>
      </c>
      <c r="D1379" s="11">
        <v>29</v>
      </c>
      <c r="E1379" s="12" t="str">
        <f t="shared" si="21"/>
        <v>0-50</v>
      </c>
      <c r="F1379" s="13">
        <v>90071</v>
      </c>
      <c r="G1379" s="11">
        <v>1</v>
      </c>
      <c r="H1379" s="11">
        <v>1.5</v>
      </c>
      <c r="I1379" s="11" t="s">
        <v>37</v>
      </c>
      <c r="J1379" s="11">
        <v>97</v>
      </c>
      <c r="K1379" s="11" t="s">
        <v>34</v>
      </c>
      <c r="L1379" s="11" t="s">
        <v>34</v>
      </c>
      <c r="M1379" s="11" t="s">
        <v>34</v>
      </c>
      <c r="N1379" s="11" t="s">
        <v>35</v>
      </c>
      <c r="O1379" s="11" t="s">
        <v>34</v>
      </c>
    </row>
    <row r="1380" spans="1:15" x14ac:dyDescent="0.3">
      <c r="A1380" s="11">
        <v>1073</v>
      </c>
      <c r="B1380" s="11">
        <v>54</v>
      </c>
      <c r="C1380" s="11">
        <v>24</v>
      </c>
      <c r="D1380" s="11">
        <v>75</v>
      </c>
      <c r="E1380" s="12" t="str">
        <f t="shared" si="21"/>
        <v>51-100</v>
      </c>
      <c r="F1380" s="13">
        <v>90089</v>
      </c>
      <c r="G1380" s="11">
        <v>2</v>
      </c>
      <c r="H1380" s="11">
        <v>4.5</v>
      </c>
      <c r="I1380" s="11" t="s">
        <v>36</v>
      </c>
      <c r="J1380" s="11">
        <v>0</v>
      </c>
      <c r="K1380" s="11" t="s">
        <v>34</v>
      </c>
      <c r="L1380" s="11" t="s">
        <v>34</v>
      </c>
      <c r="M1380" s="11" t="s">
        <v>34</v>
      </c>
      <c r="N1380" s="11" t="s">
        <v>34</v>
      </c>
      <c r="O1380" s="11" t="s">
        <v>34</v>
      </c>
    </row>
    <row r="1381" spans="1:15" x14ac:dyDescent="0.3">
      <c r="A1381" s="11">
        <v>1080</v>
      </c>
      <c r="B1381" s="11">
        <v>54</v>
      </c>
      <c r="C1381" s="11">
        <v>30</v>
      </c>
      <c r="D1381" s="11">
        <v>145</v>
      </c>
      <c r="E1381" s="12" t="str">
        <f t="shared" si="21"/>
        <v>100+</v>
      </c>
      <c r="F1381" s="13">
        <v>94591</v>
      </c>
      <c r="G1381" s="11">
        <v>2</v>
      </c>
      <c r="H1381" s="11">
        <v>6.8</v>
      </c>
      <c r="I1381" s="11" t="s">
        <v>33</v>
      </c>
      <c r="J1381" s="11">
        <v>0</v>
      </c>
      <c r="K1381" s="11" t="s">
        <v>34</v>
      </c>
      <c r="L1381" s="11" t="s">
        <v>35</v>
      </c>
      <c r="M1381" s="11" t="s">
        <v>34</v>
      </c>
      <c r="N1381" s="11" t="s">
        <v>34</v>
      </c>
      <c r="O1381" s="11" t="s">
        <v>34</v>
      </c>
    </row>
    <row r="1382" spans="1:15" x14ac:dyDescent="0.3">
      <c r="A1382" s="11">
        <v>1112</v>
      </c>
      <c r="B1382" s="11">
        <v>54</v>
      </c>
      <c r="C1382" s="11">
        <v>28</v>
      </c>
      <c r="D1382" s="11">
        <v>183</v>
      </c>
      <c r="E1382" s="12" t="str">
        <f t="shared" si="21"/>
        <v>100+</v>
      </c>
      <c r="F1382" s="13">
        <v>90071</v>
      </c>
      <c r="G1382" s="11">
        <v>1</v>
      </c>
      <c r="H1382" s="11">
        <v>1</v>
      </c>
      <c r="I1382" s="11" t="s">
        <v>33</v>
      </c>
      <c r="J1382" s="11">
        <v>442</v>
      </c>
      <c r="K1382" s="11" t="s">
        <v>34</v>
      </c>
      <c r="L1382" s="11" t="s">
        <v>34</v>
      </c>
      <c r="M1382" s="11" t="s">
        <v>34</v>
      </c>
      <c r="N1382" s="11" t="s">
        <v>34</v>
      </c>
      <c r="O1382" s="11" t="s">
        <v>34</v>
      </c>
    </row>
    <row r="1383" spans="1:15" x14ac:dyDescent="0.3">
      <c r="A1383" s="11">
        <v>1236</v>
      </c>
      <c r="B1383" s="11">
        <v>54</v>
      </c>
      <c r="C1383" s="11">
        <v>28</v>
      </c>
      <c r="D1383" s="11">
        <v>60</v>
      </c>
      <c r="E1383" s="12" t="str">
        <f t="shared" si="21"/>
        <v>51-100</v>
      </c>
      <c r="F1383" s="13">
        <v>94110</v>
      </c>
      <c r="G1383" s="11">
        <v>4</v>
      </c>
      <c r="H1383" s="11">
        <v>2.6</v>
      </c>
      <c r="I1383" s="11" t="s">
        <v>36</v>
      </c>
      <c r="J1383" s="11">
        <v>0</v>
      </c>
      <c r="K1383" s="11" t="s">
        <v>34</v>
      </c>
      <c r="L1383" s="11" t="s">
        <v>34</v>
      </c>
      <c r="M1383" s="11" t="s">
        <v>34</v>
      </c>
      <c r="N1383" s="11" t="s">
        <v>34</v>
      </c>
      <c r="O1383" s="11" t="s">
        <v>34</v>
      </c>
    </row>
    <row r="1384" spans="1:15" x14ac:dyDescent="0.3">
      <c r="A1384" s="11">
        <v>1309</v>
      </c>
      <c r="B1384" s="11">
        <v>54</v>
      </c>
      <c r="C1384" s="11">
        <v>24</v>
      </c>
      <c r="D1384" s="11">
        <v>50</v>
      </c>
      <c r="E1384" s="12" t="str">
        <f t="shared" si="21"/>
        <v>0-50</v>
      </c>
      <c r="F1384" s="13">
        <v>92037</v>
      </c>
      <c r="G1384" s="11">
        <v>3</v>
      </c>
      <c r="H1384" s="11">
        <v>2</v>
      </c>
      <c r="I1384" s="11" t="s">
        <v>36</v>
      </c>
      <c r="J1384" s="11">
        <v>0</v>
      </c>
      <c r="K1384" s="11" t="s">
        <v>34</v>
      </c>
      <c r="L1384" s="11" t="s">
        <v>34</v>
      </c>
      <c r="M1384" s="11" t="s">
        <v>34</v>
      </c>
      <c r="N1384" s="11" t="s">
        <v>35</v>
      </c>
      <c r="O1384" s="11" t="s">
        <v>35</v>
      </c>
    </row>
    <row r="1385" spans="1:15" x14ac:dyDescent="0.3">
      <c r="A1385" s="11">
        <v>1361</v>
      </c>
      <c r="B1385" s="11">
        <v>54</v>
      </c>
      <c r="C1385" s="11">
        <v>28</v>
      </c>
      <c r="D1385" s="11">
        <v>85</v>
      </c>
      <c r="E1385" s="12" t="str">
        <f t="shared" si="21"/>
        <v>51-100</v>
      </c>
      <c r="F1385" s="13">
        <v>92028</v>
      </c>
      <c r="G1385" s="11">
        <v>4</v>
      </c>
      <c r="H1385" s="11">
        <v>4.9000000000000004</v>
      </c>
      <c r="I1385" s="11" t="s">
        <v>33</v>
      </c>
      <c r="J1385" s="11">
        <v>0</v>
      </c>
      <c r="K1385" s="11" t="s">
        <v>34</v>
      </c>
      <c r="L1385" s="11" t="s">
        <v>34</v>
      </c>
      <c r="M1385" s="11" t="s">
        <v>34</v>
      </c>
      <c r="N1385" s="11" t="s">
        <v>35</v>
      </c>
      <c r="O1385" s="11" t="s">
        <v>34</v>
      </c>
    </row>
    <row r="1386" spans="1:15" x14ac:dyDescent="0.3">
      <c r="A1386" s="11">
        <v>1379</v>
      </c>
      <c r="B1386" s="11">
        <v>54</v>
      </c>
      <c r="C1386" s="11">
        <v>29</v>
      </c>
      <c r="D1386" s="11">
        <v>34</v>
      </c>
      <c r="E1386" s="12" t="str">
        <f t="shared" si="21"/>
        <v>0-50</v>
      </c>
      <c r="F1386" s="13">
        <v>93305</v>
      </c>
      <c r="G1386" s="11">
        <v>4</v>
      </c>
      <c r="H1386" s="11">
        <v>0.1</v>
      </c>
      <c r="I1386" s="11" t="s">
        <v>36</v>
      </c>
      <c r="J1386" s="11">
        <v>0</v>
      </c>
      <c r="K1386" s="11" t="s">
        <v>34</v>
      </c>
      <c r="L1386" s="11" t="s">
        <v>34</v>
      </c>
      <c r="M1386" s="11" t="s">
        <v>34</v>
      </c>
      <c r="N1386" s="11" t="s">
        <v>35</v>
      </c>
      <c r="O1386" s="11" t="s">
        <v>34</v>
      </c>
    </row>
    <row r="1387" spans="1:15" x14ac:dyDescent="0.3">
      <c r="A1387" s="11">
        <v>1453</v>
      </c>
      <c r="B1387" s="11">
        <v>54</v>
      </c>
      <c r="C1387" s="11">
        <v>28</v>
      </c>
      <c r="D1387" s="11">
        <v>52</v>
      </c>
      <c r="E1387" s="12" t="str">
        <f t="shared" si="21"/>
        <v>51-100</v>
      </c>
      <c r="F1387" s="13">
        <v>94102</v>
      </c>
      <c r="G1387" s="11">
        <v>4</v>
      </c>
      <c r="H1387" s="11">
        <v>2.5</v>
      </c>
      <c r="I1387" s="11" t="s">
        <v>33</v>
      </c>
      <c r="J1387" s="11">
        <v>0</v>
      </c>
      <c r="K1387" s="11" t="s">
        <v>34</v>
      </c>
      <c r="L1387" s="11" t="s">
        <v>34</v>
      </c>
      <c r="M1387" s="11" t="s">
        <v>34</v>
      </c>
      <c r="N1387" s="11" t="s">
        <v>35</v>
      </c>
      <c r="O1387" s="11" t="s">
        <v>34</v>
      </c>
    </row>
    <row r="1388" spans="1:15" x14ac:dyDescent="0.3">
      <c r="A1388" s="11">
        <v>1462</v>
      </c>
      <c r="B1388" s="11">
        <v>54</v>
      </c>
      <c r="C1388" s="11">
        <v>28</v>
      </c>
      <c r="D1388" s="11">
        <v>48</v>
      </c>
      <c r="E1388" s="12" t="str">
        <f t="shared" si="21"/>
        <v>0-50</v>
      </c>
      <c r="F1388" s="13">
        <v>93022</v>
      </c>
      <c r="G1388" s="14">
        <v>2</v>
      </c>
      <c r="H1388" s="11">
        <v>0.2</v>
      </c>
      <c r="I1388" s="11" t="s">
        <v>33</v>
      </c>
      <c r="J1388" s="11">
        <v>0</v>
      </c>
      <c r="K1388" s="11" t="s">
        <v>34</v>
      </c>
      <c r="L1388" s="11" t="s">
        <v>34</v>
      </c>
      <c r="M1388" s="11" t="s">
        <v>34</v>
      </c>
      <c r="N1388" s="11" t="s">
        <v>35</v>
      </c>
      <c r="O1388" s="11" t="s">
        <v>34</v>
      </c>
    </row>
    <row r="1389" spans="1:15" x14ac:dyDescent="0.3">
      <c r="A1389" s="11">
        <v>1501</v>
      </c>
      <c r="B1389" s="11">
        <v>54</v>
      </c>
      <c r="C1389" s="11">
        <v>28</v>
      </c>
      <c r="D1389" s="11">
        <v>74</v>
      </c>
      <c r="E1389" s="12" t="str">
        <f t="shared" si="21"/>
        <v>51-100</v>
      </c>
      <c r="F1389" s="13">
        <v>95014</v>
      </c>
      <c r="G1389" s="11">
        <v>2</v>
      </c>
      <c r="H1389" s="11">
        <v>1.1000000000000001</v>
      </c>
      <c r="I1389" s="11" t="s">
        <v>33</v>
      </c>
      <c r="J1389" s="11">
        <v>0</v>
      </c>
      <c r="K1389" s="11" t="s">
        <v>34</v>
      </c>
      <c r="L1389" s="11" t="s">
        <v>34</v>
      </c>
      <c r="M1389" s="11" t="s">
        <v>34</v>
      </c>
      <c r="N1389" s="11" t="s">
        <v>35</v>
      </c>
      <c r="O1389" s="11" t="s">
        <v>34</v>
      </c>
    </row>
    <row r="1390" spans="1:15" x14ac:dyDescent="0.3">
      <c r="A1390" s="11">
        <v>1516</v>
      </c>
      <c r="B1390" s="11">
        <v>54</v>
      </c>
      <c r="C1390" s="11">
        <v>28</v>
      </c>
      <c r="D1390" s="11">
        <v>28</v>
      </c>
      <c r="E1390" s="12" t="str">
        <f t="shared" si="21"/>
        <v>0-50</v>
      </c>
      <c r="F1390" s="13">
        <v>94305</v>
      </c>
      <c r="G1390" s="11">
        <v>4</v>
      </c>
      <c r="H1390" s="11">
        <v>1.5</v>
      </c>
      <c r="I1390" s="11" t="s">
        <v>36</v>
      </c>
      <c r="J1390" s="11">
        <v>0</v>
      </c>
      <c r="K1390" s="11" t="s">
        <v>34</v>
      </c>
      <c r="L1390" s="11" t="s">
        <v>34</v>
      </c>
      <c r="M1390" s="11" t="s">
        <v>34</v>
      </c>
      <c r="N1390" s="11" t="s">
        <v>35</v>
      </c>
      <c r="O1390" s="11" t="s">
        <v>35</v>
      </c>
    </row>
    <row r="1391" spans="1:15" x14ac:dyDescent="0.3">
      <c r="A1391" s="11">
        <v>1521</v>
      </c>
      <c r="B1391" s="11">
        <v>54</v>
      </c>
      <c r="C1391" s="11">
        <v>30</v>
      </c>
      <c r="D1391" s="11">
        <v>120</v>
      </c>
      <c r="E1391" s="12" t="str">
        <f t="shared" si="21"/>
        <v>100+</v>
      </c>
      <c r="F1391" s="13">
        <v>95039</v>
      </c>
      <c r="G1391" s="11">
        <v>1</v>
      </c>
      <c r="H1391" s="11">
        <v>7.4</v>
      </c>
      <c r="I1391" s="11" t="s">
        <v>33</v>
      </c>
      <c r="J1391" s="11">
        <v>119</v>
      </c>
      <c r="K1391" s="11" t="s">
        <v>34</v>
      </c>
      <c r="L1391" s="11" t="s">
        <v>34</v>
      </c>
      <c r="M1391" s="11" t="s">
        <v>34</v>
      </c>
      <c r="N1391" s="11" t="s">
        <v>35</v>
      </c>
      <c r="O1391" s="11" t="s">
        <v>35</v>
      </c>
    </row>
    <row r="1392" spans="1:15" x14ac:dyDescent="0.3">
      <c r="A1392" s="11">
        <v>1606</v>
      </c>
      <c r="B1392" s="11">
        <v>54</v>
      </c>
      <c r="C1392" s="11">
        <v>28</v>
      </c>
      <c r="D1392" s="11">
        <v>83</v>
      </c>
      <c r="E1392" s="12" t="str">
        <f t="shared" si="21"/>
        <v>51-100</v>
      </c>
      <c r="F1392" s="13">
        <v>93555</v>
      </c>
      <c r="G1392" s="11">
        <v>3</v>
      </c>
      <c r="H1392" s="11">
        <v>0.8</v>
      </c>
      <c r="I1392" s="11" t="s">
        <v>33</v>
      </c>
      <c r="J1392" s="11">
        <v>0</v>
      </c>
      <c r="K1392" s="11" t="s">
        <v>34</v>
      </c>
      <c r="L1392" s="11" t="s">
        <v>34</v>
      </c>
      <c r="M1392" s="11" t="s">
        <v>34</v>
      </c>
      <c r="N1392" s="11" t="s">
        <v>35</v>
      </c>
      <c r="O1392" s="11" t="s">
        <v>34</v>
      </c>
    </row>
    <row r="1393" spans="1:15" x14ac:dyDescent="0.3">
      <c r="A1393" s="11">
        <v>1722</v>
      </c>
      <c r="B1393" s="11">
        <v>54</v>
      </c>
      <c r="C1393" s="11">
        <v>29</v>
      </c>
      <c r="D1393" s="11">
        <v>59</v>
      </c>
      <c r="E1393" s="12" t="str">
        <f t="shared" si="21"/>
        <v>51-100</v>
      </c>
      <c r="F1393" s="13">
        <v>92867</v>
      </c>
      <c r="G1393" s="11">
        <v>2</v>
      </c>
      <c r="H1393" s="11">
        <v>2.2999999999999998</v>
      </c>
      <c r="I1393" s="11" t="s">
        <v>36</v>
      </c>
      <c r="J1393" s="11">
        <v>152</v>
      </c>
      <c r="K1393" s="11" t="s">
        <v>34</v>
      </c>
      <c r="L1393" s="11" t="s">
        <v>34</v>
      </c>
      <c r="M1393" s="11" t="s">
        <v>34</v>
      </c>
      <c r="N1393" s="11" t="s">
        <v>35</v>
      </c>
      <c r="O1393" s="11" t="s">
        <v>34</v>
      </c>
    </row>
    <row r="1394" spans="1:15" x14ac:dyDescent="0.3">
      <c r="A1394" s="11">
        <v>1785</v>
      </c>
      <c r="B1394" s="11">
        <v>54</v>
      </c>
      <c r="C1394" s="11">
        <v>29</v>
      </c>
      <c r="D1394" s="11">
        <v>119</v>
      </c>
      <c r="E1394" s="12" t="str">
        <f t="shared" si="21"/>
        <v>100+</v>
      </c>
      <c r="F1394" s="13">
        <v>91355</v>
      </c>
      <c r="G1394" s="11">
        <v>3</v>
      </c>
      <c r="H1394" s="11">
        <v>2</v>
      </c>
      <c r="I1394" s="11" t="s">
        <v>33</v>
      </c>
      <c r="J1394" s="11">
        <v>0</v>
      </c>
      <c r="K1394" s="11" t="s">
        <v>35</v>
      </c>
      <c r="L1394" s="11" t="s">
        <v>35</v>
      </c>
      <c r="M1394" s="11" t="s">
        <v>35</v>
      </c>
      <c r="N1394" s="11" t="s">
        <v>34</v>
      </c>
      <c r="O1394" s="11" t="s">
        <v>34</v>
      </c>
    </row>
    <row r="1395" spans="1:15" x14ac:dyDescent="0.3">
      <c r="A1395" s="11">
        <v>1833</v>
      </c>
      <c r="B1395" s="11">
        <v>54</v>
      </c>
      <c r="C1395" s="11">
        <v>29</v>
      </c>
      <c r="D1395" s="11">
        <v>79</v>
      </c>
      <c r="E1395" s="12" t="str">
        <f t="shared" si="21"/>
        <v>51-100</v>
      </c>
      <c r="F1395" s="13">
        <v>91330</v>
      </c>
      <c r="G1395" s="11">
        <v>4</v>
      </c>
      <c r="H1395" s="11">
        <v>3.8</v>
      </c>
      <c r="I1395" s="11" t="s">
        <v>37</v>
      </c>
      <c r="J1395" s="11">
        <v>0</v>
      </c>
      <c r="K1395" s="11" t="s">
        <v>34</v>
      </c>
      <c r="L1395" s="11" t="s">
        <v>35</v>
      </c>
      <c r="M1395" s="11" t="s">
        <v>34</v>
      </c>
      <c r="N1395" s="11" t="s">
        <v>35</v>
      </c>
      <c r="O1395" s="11" t="s">
        <v>34</v>
      </c>
    </row>
    <row r="1396" spans="1:15" x14ac:dyDescent="0.3">
      <c r="A1396" s="11">
        <v>1898</v>
      </c>
      <c r="B1396" s="11">
        <v>54</v>
      </c>
      <c r="C1396" s="11">
        <v>29</v>
      </c>
      <c r="D1396" s="11">
        <v>98</v>
      </c>
      <c r="E1396" s="12" t="str">
        <f t="shared" si="21"/>
        <v>51-100</v>
      </c>
      <c r="F1396" s="13">
        <v>93065</v>
      </c>
      <c r="G1396" s="11">
        <v>1</v>
      </c>
      <c r="H1396" s="11">
        <v>0.1</v>
      </c>
      <c r="I1396" s="11" t="s">
        <v>36</v>
      </c>
      <c r="J1396" s="11">
        <v>0</v>
      </c>
      <c r="K1396" s="11" t="s">
        <v>34</v>
      </c>
      <c r="L1396" s="11" t="s">
        <v>34</v>
      </c>
      <c r="M1396" s="11" t="s">
        <v>34</v>
      </c>
      <c r="N1396" s="11" t="s">
        <v>34</v>
      </c>
      <c r="O1396" s="11" t="s">
        <v>34</v>
      </c>
    </row>
    <row r="1397" spans="1:15" x14ac:dyDescent="0.3">
      <c r="A1397" s="11">
        <v>1921</v>
      </c>
      <c r="B1397" s="11">
        <v>54</v>
      </c>
      <c r="C1397" s="11">
        <v>28</v>
      </c>
      <c r="D1397" s="11">
        <v>31</v>
      </c>
      <c r="E1397" s="12" t="str">
        <f t="shared" si="21"/>
        <v>0-50</v>
      </c>
      <c r="F1397" s="13">
        <v>92130</v>
      </c>
      <c r="G1397" s="11">
        <v>2</v>
      </c>
      <c r="H1397" s="11">
        <v>0.4</v>
      </c>
      <c r="I1397" s="11" t="s">
        <v>36</v>
      </c>
      <c r="J1397" s="11">
        <v>0</v>
      </c>
      <c r="K1397" s="11" t="s">
        <v>34</v>
      </c>
      <c r="L1397" s="11" t="s">
        <v>34</v>
      </c>
      <c r="M1397" s="11" t="s">
        <v>34</v>
      </c>
      <c r="N1397" s="11" t="s">
        <v>34</v>
      </c>
      <c r="O1397" s="11" t="s">
        <v>34</v>
      </c>
    </row>
    <row r="1398" spans="1:15" x14ac:dyDescent="0.3">
      <c r="A1398" s="11">
        <v>1969</v>
      </c>
      <c r="B1398" s="11">
        <v>54</v>
      </c>
      <c r="C1398" s="11">
        <v>24</v>
      </c>
      <c r="D1398" s="11">
        <v>49</v>
      </c>
      <c r="E1398" s="12" t="str">
        <f t="shared" si="21"/>
        <v>0-50</v>
      </c>
      <c r="F1398" s="13">
        <v>91801</v>
      </c>
      <c r="G1398" s="11">
        <v>1</v>
      </c>
      <c r="H1398" s="11">
        <v>1.4</v>
      </c>
      <c r="I1398" s="11" t="s">
        <v>36</v>
      </c>
      <c r="J1398" s="11">
        <v>0</v>
      </c>
      <c r="K1398" s="11" t="s">
        <v>34</v>
      </c>
      <c r="L1398" s="11" t="s">
        <v>34</v>
      </c>
      <c r="M1398" s="11" t="s">
        <v>34</v>
      </c>
      <c r="N1398" s="11" t="s">
        <v>35</v>
      </c>
      <c r="O1398" s="11" t="s">
        <v>34</v>
      </c>
    </row>
    <row r="1399" spans="1:15" x14ac:dyDescent="0.3">
      <c r="A1399" s="11">
        <v>1998</v>
      </c>
      <c r="B1399" s="11">
        <v>54</v>
      </c>
      <c r="C1399" s="11">
        <v>30</v>
      </c>
      <c r="D1399" s="11">
        <v>61</v>
      </c>
      <c r="E1399" s="12" t="str">
        <f t="shared" si="21"/>
        <v>51-100</v>
      </c>
      <c r="F1399" s="13">
        <v>92093</v>
      </c>
      <c r="G1399" s="11">
        <v>1</v>
      </c>
      <c r="H1399" s="11">
        <v>1.8</v>
      </c>
      <c r="I1399" s="11" t="s">
        <v>36</v>
      </c>
      <c r="J1399" s="11">
        <v>0</v>
      </c>
      <c r="K1399" s="11" t="s">
        <v>34</v>
      </c>
      <c r="L1399" s="11" t="s">
        <v>34</v>
      </c>
      <c r="M1399" s="11" t="s">
        <v>34</v>
      </c>
      <c r="N1399" s="11" t="s">
        <v>35</v>
      </c>
      <c r="O1399" s="11" t="s">
        <v>34</v>
      </c>
    </row>
    <row r="1400" spans="1:15" x14ac:dyDescent="0.3">
      <c r="A1400" s="11">
        <v>2061</v>
      </c>
      <c r="B1400" s="11">
        <v>54</v>
      </c>
      <c r="C1400" s="11">
        <v>29</v>
      </c>
      <c r="D1400" s="11">
        <v>34</v>
      </c>
      <c r="E1400" s="12" t="str">
        <f t="shared" si="21"/>
        <v>0-50</v>
      </c>
      <c r="F1400" s="13">
        <v>92093</v>
      </c>
      <c r="G1400" s="11">
        <v>4</v>
      </c>
      <c r="H1400" s="11">
        <v>0.1</v>
      </c>
      <c r="I1400" s="11" t="s">
        <v>36</v>
      </c>
      <c r="J1400" s="11">
        <v>0</v>
      </c>
      <c r="K1400" s="11" t="s">
        <v>34</v>
      </c>
      <c r="L1400" s="11" t="s">
        <v>34</v>
      </c>
      <c r="M1400" s="11" t="s">
        <v>34</v>
      </c>
      <c r="N1400" s="11" t="s">
        <v>35</v>
      </c>
      <c r="O1400" s="11" t="s">
        <v>35</v>
      </c>
    </row>
    <row r="1401" spans="1:15" x14ac:dyDescent="0.3">
      <c r="A1401" s="11">
        <v>2065</v>
      </c>
      <c r="B1401" s="11">
        <v>54</v>
      </c>
      <c r="C1401" s="11">
        <v>29</v>
      </c>
      <c r="D1401" s="11">
        <v>65</v>
      </c>
      <c r="E1401" s="12" t="str">
        <f t="shared" si="21"/>
        <v>51-100</v>
      </c>
      <c r="F1401" s="13">
        <v>94545</v>
      </c>
      <c r="G1401" s="11">
        <v>4</v>
      </c>
      <c r="H1401" s="11">
        <v>1.8</v>
      </c>
      <c r="I1401" s="11" t="s">
        <v>36</v>
      </c>
      <c r="J1401" s="11">
        <v>0</v>
      </c>
      <c r="K1401" s="11" t="s">
        <v>34</v>
      </c>
      <c r="L1401" s="11" t="s">
        <v>34</v>
      </c>
      <c r="M1401" s="11" t="s">
        <v>34</v>
      </c>
      <c r="N1401" s="11" t="s">
        <v>34</v>
      </c>
      <c r="O1401" s="11" t="s">
        <v>35</v>
      </c>
    </row>
    <row r="1402" spans="1:15" x14ac:dyDescent="0.3">
      <c r="A1402" s="11">
        <v>2149</v>
      </c>
      <c r="B1402" s="11">
        <v>54</v>
      </c>
      <c r="C1402" s="11">
        <v>30</v>
      </c>
      <c r="D1402" s="11">
        <v>58</v>
      </c>
      <c r="E1402" s="12" t="str">
        <f t="shared" si="21"/>
        <v>51-100</v>
      </c>
      <c r="F1402" s="13">
        <v>92007</v>
      </c>
      <c r="G1402" s="11">
        <v>2</v>
      </c>
      <c r="H1402" s="11">
        <v>3.2</v>
      </c>
      <c r="I1402" s="11" t="s">
        <v>36</v>
      </c>
      <c r="J1402" s="11">
        <v>0</v>
      </c>
      <c r="K1402" s="11" t="s">
        <v>34</v>
      </c>
      <c r="L1402" s="11" t="s">
        <v>34</v>
      </c>
      <c r="M1402" s="11" t="s">
        <v>34</v>
      </c>
      <c r="N1402" s="11" t="s">
        <v>34</v>
      </c>
      <c r="O1402" s="11" t="s">
        <v>34</v>
      </c>
    </row>
    <row r="1403" spans="1:15" x14ac:dyDescent="0.3">
      <c r="A1403" s="11">
        <v>2186</v>
      </c>
      <c r="B1403" s="11">
        <v>54</v>
      </c>
      <c r="C1403" s="11">
        <v>30</v>
      </c>
      <c r="D1403" s="11">
        <v>69</v>
      </c>
      <c r="E1403" s="12" t="str">
        <f t="shared" si="21"/>
        <v>51-100</v>
      </c>
      <c r="F1403" s="13">
        <v>92009</v>
      </c>
      <c r="G1403" s="11">
        <v>1</v>
      </c>
      <c r="H1403" s="11">
        <v>1.6</v>
      </c>
      <c r="I1403" s="11" t="s">
        <v>36</v>
      </c>
      <c r="J1403" s="11">
        <v>0</v>
      </c>
      <c r="K1403" s="11" t="s">
        <v>34</v>
      </c>
      <c r="L1403" s="11" t="s">
        <v>34</v>
      </c>
      <c r="M1403" s="11" t="s">
        <v>34</v>
      </c>
      <c r="N1403" s="11" t="s">
        <v>35</v>
      </c>
      <c r="O1403" s="11" t="s">
        <v>35</v>
      </c>
    </row>
    <row r="1404" spans="1:15" x14ac:dyDescent="0.3">
      <c r="A1404" s="11">
        <v>2188</v>
      </c>
      <c r="B1404" s="11">
        <v>54</v>
      </c>
      <c r="C1404" s="11">
        <v>30</v>
      </c>
      <c r="D1404" s="11">
        <v>40</v>
      </c>
      <c r="E1404" s="12" t="str">
        <f t="shared" si="21"/>
        <v>0-50</v>
      </c>
      <c r="F1404" s="13">
        <v>90024</v>
      </c>
      <c r="G1404" s="11">
        <v>2</v>
      </c>
      <c r="H1404" s="11">
        <v>1</v>
      </c>
      <c r="I1404" s="11" t="s">
        <v>36</v>
      </c>
      <c r="J1404" s="11">
        <v>0</v>
      </c>
      <c r="K1404" s="11" t="s">
        <v>34</v>
      </c>
      <c r="L1404" s="11" t="s">
        <v>34</v>
      </c>
      <c r="M1404" s="11" t="s">
        <v>34</v>
      </c>
      <c r="N1404" s="11" t="s">
        <v>34</v>
      </c>
      <c r="O1404" s="11" t="s">
        <v>34</v>
      </c>
    </row>
    <row r="1405" spans="1:15" x14ac:dyDescent="0.3">
      <c r="A1405" s="11">
        <v>2226</v>
      </c>
      <c r="B1405" s="11">
        <v>54</v>
      </c>
      <c r="C1405" s="11">
        <v>24</v>
      </c>
      <c r="D1405" s="11">
        <v>25</v>
      </c>
      <c r="E1405" s="12" t="str">
        <f t="shared" si="21"/>
        <v>0-50</v>
      </c>
      <c r="F1405" s="13">
        <v>90505</v>
      </c>
      <c r="G1405" s="11">
        <v>4</v>
      </c>
      <c r="H1405" s="11">
        <v>0.4</v>
      </c>
      <c r="I1405" s="11" t="s">
        <v>36</v>
      </c>
      <c r="J1405" s="11">
        <v>115</v>
      </c>
      <c r="K1405" s="11" t="s">
        <v>34</v>
      </c>
      <c r="L1405" s="11" t="s">
        <v>34</v>
      </c>
      <c r="M1405" s="11" t="s">
        <v>34</v>
      </c>
      <c r="N1405" s="11" t="s">
        <v>34</v>
      </c>
      <c r="O1405" s="11" t="s">
        <v>34</v>
      </c>
    </row>
    <row r="1406" spans="1:15" x14ac:dyDescent="0.3">
      <c r="A1406" s="11">
        <v>2244</v>
      </c>
      <c r="B1406" s="11">
        <v>54</v>
      </c>
      <c r="C1406" s="11">
        <v>28</v>
      </c>
      <c r="D1406" s="11">
        <v>79</v>
      </c>
      <c r="E1406" s="12" t="str">
        <f t="shared" si="21"/>
        <v>51-100</v>
      </c>
      <c r="F1406" s="13">
        <v>91342</v>
      </c>
      <c r="G1406" s="11">
        <v>3</v>
      </c>
      <c r="H1406" s="11">
        <v>1.7</v>
      </c>
      <c r="I1406" s="11" t="s">
        <v>37</v>
      </c>
      <c r="J1406" s="11">
        <v>150</v>
      </c>
      <c r="K1406" s="11" t="s">
        <v>34</v>
      </c>
      <c r="L1406" s="11" t="s">
        <v>34</v>
      </c>
      <c r="M1406" s="11" t="s">
        <v>34</v>
      </c>
      <c r="N1406" s="11" t="s">
        <v>35</v>
      </c>
      <c r="O1406" s="11" t="s">
        <v>35</v>
      </c>
    </row>
    <row r="1407" spans="1:15" x14ac:dyDescent="0.3">
      <c r="A1407" s="11">
        <v>2246</v>
      </c>
      <c r="B1407" s="11">
        <v>54</v>
      </c>
      <c r="C1407" s="11">
        <v>28</v>
      </c>
      <c r="D1407" s="11">
        <v>33</v>
      </c>
      <c r="E1407" s="12" t="str">
        <f t="shared" si="21"/>
        <v>0-50</v>
      </c>
      <c r="F1407" s="13">
        <v>94111</v>
      </c>
      <c r="G1407" s="11">
        <v>2</v>
      </c>
      <c r="H1407" s="11">
        <v>0.7</v>
      </c>
      <c r="I1407" s="11" t="s">
        <v>37</v>
      </c>
      <c r="J1407" s="11">
        <v>0</v>
      </c>
      <c r="K1407" s="11" t="s">
        <v>34</v>
      </c>
      <c r="L1407" s="11" t="s">
        <v>34</v>
      </c>
      <c r="M1407" s="11" t="s">
        <v>34</v>
      </c>
      <c r="N1407" s="11" t="s">
        <v>34</v>
      </c>
      <c r="O1407" s="11" t="s">
        <v>35</v>
      </c>
    </row>
    <row r="1408" spans="1:15" x14ac:dyDescent="0.3">
      <c r="A1408" s="11">
        <v>2284</v>
      </c>
      <c r="B1408" s="11">
        <v>54</v>
      </c>
      <c r="C1408" s="11">
        <v>28</v>
      </c>
      <c r="D1408" s="11">
        <v>79</v>
      </c>
      <c r="E1408" s="12" t="str">
        <f t="shared" si="21"/>
        <v>51-100</v>
      </c>
      <c r="F1408" s="13">
        <v>92677</v>
      </c>
      <c r="G1408" s="11">
        <v>4</v>
      </c>
      <c r="H1408" s="11">
        <v>2.6</v>
      </c>
      <c r="I1408" s="11" t="s">
        <v>36</v>
      </c>
      <c r="J1408" s="11">
        <v>0</v>
      </c>
      <c r="K1408" s="11" t="s">
        <v>34</v>
      </c>
      <c r="L1408" s="11" t="s">
        <v>34</v>
      </c>
      <c r="M1408" s="11" t="s">
        <v>34</v>
      </c>
      <c r="N1408" s="11" t="s">
        <v>34</v>
      </c>
      <c r="O1408" s="11" t="s">
        <v>34</v>
      </c>
    </row>
    <row r="1409" spans="1:15" x14ac:dyDescent="0.3">
      <c r="A1409" s="11">
        <v>2317</v>
      </c>
      <c r="B1409" s="11">
        <v>54</v>
      </c>
      <c r="C1409" s="11">
        <v>30</v>
      </c>
      <c r="D1409" s="11">
        <v>112</v>
      </c>
      <c r="E1409" s="12" t="str">
        <f t="shared" si="21"/>
        <v>100+</v>
      </c>
      <c r="F1409" s="13">
        <v>94920</v>
      </c>
      <c r="G1409" s="11">
        <v>2</v>
      </c>
      <c r="H1409" s="11">
        <v>6.8</v>
      </c>
      <c r="I1409" s="11" t="s">
        <v>33</v>
      </c>
      <c r="J1409" s="11">
        <v>0</v>
      </c>
      <c r="K1409" s="11" t="s">
        <v>34</v>
      </c>
      <c r="L1409" s="11" t="s">
        <v>34</v>
      </c>
      <c r="M1409" s="11" t="s">
        <v>34</v>
      </c>
      <c r="N1409" s="11" t="s">
        <v>35</v>
      </c>
      <c r="O1409" s="11" t="s">
        <v>34</v>
      </c>
    </row>
    <row r="1410" spans="1:15" x14ac:dyDescent="0.3">
      <c r="A1410" s="11">
        <v>2426</v>
      </c>
      <c r="B1410" s="11">
        <v>54</v>
      </c>
      <c r="C1410" s="11">
        <v>30</v>
      </c>
      <c r="D1410" s="11">
        <v>78</v>
      </c>
      <c r="E1410" s="12" t="str">
        <f t="shared" ref="E1410:E1473" si="22">IF(D1410&lt;=50,"0-50",IF(D1410&lt;=100,"51-100","100+"))</f>
        <v>51-100</v>
      </c>
      <c r="F1410" s="13">
        <v>92507</v>
      </c>
      <c r="G1410" s="11">
        <v>4</v>
      </c>
      <c r="H1410" s="11">
        <v>1.6</v>
      </c>
      <c r="I1410" s="11" t="s">
        <v>37</v>
      </c>
      <c r="J1410" s="11">
        <v>0</v>
      </c>
      <c r="K1410" s="11" t="s">
        <v>34</v>
      </c>
      <c r="L1410" s="11" t="s">
        <v>34</v>
      </c>
      <c r="M1410" s="11" t="s">
        <v>34</v>
      </c>
      <c r="N1410" s="11" t="s">
        <v>35</v>
      </c>
      <c r="O1410" s="11" t="s">
        <v>35</v>
      </c>
    </row>
    <row r="1411" spans="1:15" x14ac:dyDescent="0.3">
      <c r="A1411" s="11">
        <v>2433</v>
      </c>
      <c r="B1411" s="11">
        <v>54</v>
      </c>
      <c r="C1411" s="11">
        <v>30</v>
      </c>
      <c r="D1411" s="11">
        <v>45</v>
      </c>
      <c r="E1411" s="12" t="str">
        <f t="shared" si="22"/>
        <v>0-50</v>
      </c>
      <c r="F1411" s="13">
        <v>92182</v>
      </c>
      <c r="G1411" s="11">
        <v>4</v>
      </c>
      <c r="H1411" s="11">
        <v>0.9</v>
      </c>
      <c r="I1411" s="11" t="s">
        <v>37</v>
      </c>
      <c r="J1411" s="11">
        <v>0</v>
      </c>
      <c r="K1411" s="11" t="s">
        <v>34</v>
      </c>
      <c r="L1411" s="11" t="s">
        <v>34</v>
      </c>
      <c r="M1411" s="11" t="s">
        <v>34</v>
      </c>
      <c r="N1411" s="11" t="s">
        <v>34</v>
      </c>
      <c r="O1411" s="11" t="s">
        <v>35</v>
      </c>
    </row>
    <row r="1412" spans="1:15" x14ac:dyDescent="0.3">
      <c r="A1412" s="11">
        <v>2455</v>
      </c>
      <c r="B1412" s="11">
        <v>54</v>
      </c>
      <c r="C1412" s="11">
        <v>29</v>
      </c>
      <c r="D1412" s="11">
        <v>23</v>
      </c>
      <c r="E1412" s="12" t="str">
        <f t="shared" si="22"/>
        <v>0-50</v>
      </c>
      <c r="F1412" s="13">
        <v>93955</v>
      </c>
      <c r="G1412" s="11">
        <v>1</v>
      </c>
      <c r="H1412" s="11">
        <v>1.5</v>
      </c>
      <c r="I1412" s="11" t="s">
        <v>37</v>
      </c>
      <c r="J1412" s="11">
        <v>0</v>
      </c>
      <c r="K1412" s="11" t="s">
        <v>34</v>
      </c>
      <c r="L1412" s="11" t="s">
        <v>34</v>
      </c>
      <c r="M1412" s="11" t="s">
        <v>34</v>
      </c>
      <c r="N1412" s="11" t="s">
        <v>34</v>
      </c>
      <c r="O1412" s="11" t="s">
        <v>34</v>
      </c>
    </row>
    <row r="1413" spans="1:15" x14ac:dyDescent="0.3">
      <c r="A1413" s="11">
        <v>2457</v>
      </c>
      <c r="B1413" s="11">
        <v>54</v>
      </c>
      <c r="C1413" s="11">
        <v>30</v>
      </c>
      <c r="D1413" s="11">
        <v>39</v>
      </c>
      <c r="E1413" s="12" t="str">
        <f t="shared" si="22"/>
        <v>0-50</v>
      </c>
      <c r="F1413" s="13">
        <v>95211</v>
      </c>
      <c r="G1413" s="11">
        <v>2</v>
      </c>
      <c r="H1413" s="11">
        <v>0.8</v>
      </c>
      <c r="I1413" s="11" t="s">
        <v>33</v>
      </c>
      <c r="J1413" s="11">
        <v>0</v>
      </c>
      <c r="K1413" s="11" t="s">
        <v>34</v>
      </c>
      <c r="L1413" s="11" t="s">
        <v>34</v>
      </c>
      <c r="M1413" s="11" t="s">
        <v>34</v>
      </c>
      <c r="N1413" s="11" t="s">
        <v>34</v>
      </c>
      <c r="O1413" s="11" t="s">
        <v>35</v>
      </c>
    </row>
    <row r="1414" spans="1:15" x14ac:dyDescent="0.3">
      <c r="A1414" s="11">
        <v>2477</v>
      </c>
      <c r="B1414" s="11">
        <v>54</v>
      </c>
      <c r="C1414" s="11">
        <v>28</v>
      </c>
      <c r="D1414" s="11">
        <v>30</v>
      </c>
      <c r="E1414" s="12" t="str">
        <f t="shared" si="22"/>
        <v>0-50</v>
      </c>
      <c r="F1414" s="13">
        <v>95616</v>
      </c>
      <c r="G1414" s="11">
        <v>4</v>
      </c>
      <c r="H1414" s="11">
        <v>0.7</v>
      </c>
      <c r="I1414" s="11" t="s">
        <v>37</v>
      </c>
      <c r="J1414" s="11">
        <v>0</v>
      </c>
      <c r="K1414" s="11" t="s">
        <v>34</v>
      </c>
      <c r="L1414" s="11" t="s">
        <v>34</v>
      </c>
      <c r="M1414" s="11" t="s">
        <v>34</v>
      </c>
      <c r="N1414" s="11" t="s">
        <v>35</v>
      </c>
      <c r="O1414" s="11" t="s">
        <v>34</v>
      </c>
    </row>
    <row r="1415" spans="1:15" x14ac:dyDescent="0.3">
      <c r="A1415" s="11">
        <v>2534</v>
      </c>
      <c r="B1415" s="11">
        <v>54</v>
      </c>
      <c r="C1415" s="11">
        <v>29</v>
      </c>
      <c r="D1415" s="11">
        <v>111</v>
      </c>
      <c r="E1415" s="12" t="str">
        <f t="shared" si="22"/>
        <v>100+</v>
      </c>
      <c r="F1415" s="13">
        <v>93023</v>
      </c>
      <c r="G1415" s="11">
        <v>1</v>
      </c>
      <c r="H1415" s="11">
        <v>1.1000000000000001</v>
      </c>
      <c r="I1415" s="11" t="s">
        <v>37</v>
      </c>
      <c r="J1415" s="11">
        <v>0</v>
      </c>
      <c r="K1415" s="11" t="s">
        <v>35</v>
      </c>
      <c r="L1415" s="11" t="s">
        <v>34</v>
      </c>
      <c r="M1415" s="11" t="s">
        <v>34</v>
      </c>
      <c r="N1415" s="11" t="s">
        <v>35</v>
      </c>
      <c r="O1415" s="11" t="s">
        <v>34</v>
      </c>
    </row>
    <row r="1416" spans="1:15" x14ac:dyDescent="0.3">
      <c r="A1416" s="11">
        <v>2543</v>
      </c>
      <c r="B1416" s="11">
        <v>54</v>
      </c>
      <c r="C1416" s="11">
        <v>30</v>
      </c>
      <c r="D1416" s="11">
        <v>79</v>
      </c>
      <c r="E1416" s="12" t="str">
        <f t="shared" si="22"/>
        <v>51-100</v>
      </c>
      <c r="F1416" s="13">
        <v>92630</v>
      </c>
      <c r="G1416" s="11">
        <v>4</v>
      </c>
      <c r="H1416" s="11">
        <v>1.6</v>
      </c>
      <c r="I1416" s="11" t="s">
        <v>37</v>
      </c>
      <c r="J1416" s="11">
        <v>0</v>
      </c>
      <c r="K1416" s="11" t="s">
        <v>34</v>
      </c>
      <c r="L1416" s="11" t="s">
        <v>34</v>
      </c>
      <c r="M1416" s="11" t="s">
        <v>34</v>
      </c>
      <c r="N1416" s="11" t="s">
        <v>35</v>
      </c>
      <c r="O1416" s="11" t="s">
        <v>34</v>
      </c>
    </row>
    <row r="1417" spans="1:15" x14ac:dyDescent="0.3">
      <c r="A1417" s="11">
        <v>2623</v>
      </c>
      <c r="B1417" s="11">
        <v>54</v>
      </c>
      <c r="C1417" s="11">
        <v>28</v>
      </c>
      <c r="D1417" s="11">
        <v>39</v>
      </c>
      <c r="E1417" s="12" t="str">
        <f t="shared" si="22"/>
        <v>0-50</v>
      </c>
      <c r="F1417" s="13">
        <v>90245</v>
      </c>
      <c r="G1417" s="11">
        <v>4</v>
      </c>
      <c r="H1417" s="11">
        <v>0.7</v>
      </c>
      <c r="I1417" s="11" t="s">
        <v>37</v>
      </c>
      <c r="J1417" s="11">
        <v>0</v>
      </c>
      <c r="K1417" s="11" t="s">
        <v>34</v>
      </c>
      <c r="L1417" s="11" t="s">
        <v>34</v>
      </c>
      <c r="M1417" s="11" t="s">
        <v>34</v>
      </c>
      <c r="N1417" s="11" t="s">
        <v>35</v>
      </c>
      <c r="O1417" s="11" t="s">
        <v>34</v>
      </c>
    </row>
    <row r="1418" spans="1:15" x14ac:dyDescent="0.3">
      <c r="A1418" s="11">
        <v>2643</v>
      </c>
      <c r="B1418" s="11">
        <v>54</v>
      </c>
      <c r="C1418" s="11">
        <v>29</v>
      </c>
      <c r="D1418" s="11">
        <v>81</v>
      </c>
      <c r="E1418" s="12" t="str">
        <f t="shared" si="22"/>
        <v>51-100</v>
      </c>
      <c r="F1418" s="13">
        <v>92096</v>
      </c>
      <c r="G1418" s="11">
        <v>2</v>
      </c>
      <c r="H1418" s="11">
        <v>0</v>
      </c>
      <c r="I1418" s="11" t="s">
        <v>36</v>
      </c>
      <c r="J1418" s="11">
        <v>0</v>
      </c>
      <c r="K1418" s="11" t="s">
        <v>34</v>
      </c>
      <c r="L1418" s="11" t="s">
        <v>34</v>
      </c>
      <c r="M1418" s="11" t="s">
        <v>34</v>
      </c>
      <c r="N1418" s="11" t="s">
        <v>35</v>
      </c>
      <c r="O1418" s="11" t="s">
        <v>34</v>
      </c>
    </row>
    <row r="1419" spans="1:15" x14ac:dyDescent="0.3">
      <c r="A1419" s="11">
        <v>2664</v>
      </c>
      <c r="B1419" s="11">
        <v>54</v>
      </c>
      <c r="C1419" s="11">
        <v>28</v>
      </c>
      <c r="D1419" s="11">
        <v>78</v>
      </c>
      <c r="E1419" s="12" t="str">
        <f t="shared" si="22"/>
        <v>51-100</v>
      </c>
      <c r="F1419" s="13">
        <v>91311</v>
      </c>
      <c r="G1419" s="11">
        <v>4</v>
      </c>
      <c r="H1419" s="11">
        <v>4.9000000000000004</v>
      </c>
      <c r="I1419" s="11" t="s">
        <v>33</v>
      </c>
      <c r="J1419" s="11">
        <v>0</v>
      </c>
      <c r="K1419" s="11" t="s">
        <v>34</v>
      </c>
      <c r="L1419" s="11" t="s">
        <v>34</v>
      </c>
      <c r="M1419" s="11" t="s">
        <v>34</v>
      </c>
      <c r="N1419" s="11" t="s">
        <v>34</v>
      </c>
      <c r="O1419" s="11" t="s">
        <v>34</v>
      </c>
    </row>
    <row r="1420" spans="1:15" x14ac:dyDescent="0.3">
      <c r="A1420" s="11">
        <v>2665</v>
      </c>
      <c r="B1420" s="11">
        <v>54</v>
      </c>
      <c r="C1420" s="11">
        <v>29</v>
      </c>
      <c r="D1420" s="11">
        <v>154</v>
      </c>
      <c r="E1420" s="12" t="str">
        <f t="shared" si="22"/>
        <v>100+</v>
      </c>
      <c r="F1420" s="13">
        <v>95014</v>
      </c>
      <c r="G1420" s="11">
        <v>1</v>
      </c>
      <c r="H1420" s="11">
        <v>2.4</v>
      </c>
      <c r="I1420" s="11" t="s">
        <v>37</v>
      </c>
      <c r="J1420" s="11">
        <v>352</v>
      </c>
      <c r="K1420" s="11" t="s">
        <v>35</v>
      </c>
      <c r="L1420" s="11" t="s">
        <v>34</v>
      </c>
      <c r="M1420" s="11" t="s">
        <v>34</v>
      </c>
      <c r="N1420" s="11" t="s">
        <v>35</v>
      </c>
      <c r="O1420" s="11" t="s">
        <v>34</v>
      </c>
    </row>
    <row r="1421" spans="1:15" x14ac:dyDescent="0.3">
      <c r="A1421" s="11">
        <v>2674</v>
      </c>
      <c r="B1421" s="11">
        <v>54</v>
      </c>
      <c r="C1421" s="11">
        <v>30</v>
      </c>
      <c r="D1421" s="11">
        <v>88</v>
      </c>
      <c r="E1421" s="12" t="str">
        <f t="shared" si="22"/>
        <v>51-100</v>
      </c>
      <c r="F1421" s="13">
        <v>92647</v>
      </c>
      <c r="G1421" s="11">
        <v>4</v>
      </c>
      <c r="H1421" s="11">
        <v>1</v>
      </c>
      <c r="I1421" s="11" t="s">
        <v>37</v>
      </c>
      <c r="J1421" s="11">
        <v>122</v>
      </c>
      <c r="K1421" s="11" t="s">
        <v>34</v>
      </c>
      <c r="L1421" s="11" t="s">
        <v>34</v>
      </c>
      <c r="M1421" s="11" t="s">
        <v>34</v>
      </c>
      <c r="N1421" s="11" t="s">
        <v>35</v>
      </c>
      <c r="O1421" s="11" t="s">
        <v>34</v>
      </c>
    </row>
    <row r="1422" spans="1:15" x14ac:dyDescent="0.3">
      <c r="A1422" s="11">
        <v>2724</v>
      </c>
      <c r="B1422" s="11">
        <v>54</v>
      </c>
      <c r="C1422" s="11">
        <v>29</v>
      </c>
      <c r="D1422" s="11">
        <v>72</v>
      </c>
      <c r="E1422" s="12" t="str">
        <f t="shared" si="22"/>
        <v>51-100</v>
      </c>
      <c r="F1422" s="13">
        <v>94558</v>
      </c>
      <c r="G1422" s="11">
        <v>2</v>
      </c>
      <c r="H1422" s="11">
        <v>3.7</v>
      </c>
      <c r="I1422" s="11" t="s">
        <v>33</v>
      </c>
      <c r="J1422" s="11">
        <v>144</v>
      </c>
      <c r="K1422" s="11" t="s">
        <v>34</v>
      </c>
      <c r="L1422" s="11" t="s">
        <v>34</v>
      </c>
      <c r="M1422" s="11" t="s">
        <v>34</v>
      </c>
      <c r="N1422" s="11" t="s">
        <v>35</v>
      </c>
      <c r="O1422" s="11" t="s">
        <v>34</v>
      </c>
    </row>
    <row r="1423" spans="1:15" x14ac:dyDescent="0.3">
      <c r="A1423" s="11">
        <v>2741</v>
      </c>
      <c r="B1423" s="11">
        <v>54</v>
      </c>
      <c r="C1423" s="11">
        <v>29</v>
      </c>
      <c r="D1423" s="11">
        <v>48</v>
      </c>
      <c r="E1423" s="12" t="str">
        <f t="shared" si="22"/>
        <v>0-50</v>
      </c>
      <c r="F1423" s="13">
        <v>92182</v>
      </c>
      <c r="G1423" s="11">
        <v>2</v>
      </c>
      <c r="H1423" s="11">
        <v>2.1</v>
      </c>
      <c r="I1423" s="11" t="s">
        <v>36</v>
      </c>
      <c r="J1423" s="11">
        <v>142</v>
      </c>
      <c r="K1423" s="11" t="s">
        <v>34</v>
      </c>
      <c r="L1423" s="11" t="s">
        <v>34</v>
      </c>
      <c r="M1423" s="11" t="s">
        <v>34</v>
      </c>
      <c r="N1423" s="11" t="s">
        <v>35</v>
      </c>
      <c r="O1423" s="11" t="s">
        <v>34</v>
      </c>
    </row>
    <row r="1424" spans="1:15" x14ac:dyDescent="0.3">
      <c r="A1424" s="11">
        <v>2747</v>
      </c>
      <c r="B1424" s="11">
        <v>54</v>
      </c>
      <c r="C1424" s="11">
        <v>29</v>
      </c>
      <c r="D1424" s="11">
        <v>49</v>
      </c>
      <c r="E1424" s="12" t="str">
        <f t="shared" si="22"/>
        <v>0-50</v>
      </c>
      <c r="F1424" s="13">
        <v>92703</v>
      </c>
      <c r="G1424" s="11">
        <v>2</v>
      </c>
      <c r="H1424" s="11">
        <v>2.1</v>
      </c>
      <c r="I1424" s="11" t="s">
        <v>36</v>
      </c>
      <c r="J1424" s="11">
        <v>95</v>
      </c>
      <c r="K1424" s="11" t="s">
        <v>34</v>
      </c>
      <c r="L1424" s="11" t="s">
        <v>34</v>
      </c>
      <c r="M1424" s="11" t="s">
        <v>34</v>
      </c>
      <c r="N1424" s="11" t="s">
        <v>35</v>
      </c>
      <c r="O1424" s="11" t="s">
        <v>35</v>
      </c>
    </row>
    <row r="1425" spans="1:15" x14ac:dyDescent="0.3">
      <c r="A1425" s="11">
        <v>2754</v>
      </c>
      <c r="B1425" s="11">
        <v>54</v>
      </c>
      <c r="C1425" s="11">
        <v>27</v>
      </c>
      <c r="D1425" s="11">
        <v>195</v>
      </c>
      <c r="E1425" s="12" t="str">
        <f t="shared" si="22"/>
        <v>100+</v>
      </c>
      <c r="F1425" s="13">
        <v>93117</v>
      </c>
      <c r="G1425" s="11">
        <v>2</v>
      </c>
      <c r="H1425" s="11">
        <v>4.75</v>
      </c>
      <c r="I1425" s="11" t="s">
        <v>37</v>
      </c>
      <c r="J1425" s="11">
        <v>477</v>
      </c>
      <c r="K1425" s="11" t="s">
        <v>35</v>
      </c>
      <c r="L1425" s="11" t="s">
        <v>34</v>
      </c>
      <c r="M1425" s="11" t="s">
        <v>34</v>
      </c>
      <c r="N1425" s="11" t="s">
        <v>34</v>
      </c>
      <c r="O1425" s="11" t="s">
        <v>34</v>
      </c>
    </row>
    <row r="1426" spans="1:15" x14ac:dyDescent="0.3">
      <c r="A1426" s="11">
        <v>2766</v>
      </c>
      <c r="B1426" s="11">
        <v>54</v>
      </c>
      <c r="C1426" s="11">
        <v>29</v>
      </c>
      <c r="D1426" s="11">
        <v>28</v>
      </c>
      <c r="E1426" s="12" t="str">
        <f t="shared" si="22"/>
        <v>0-50</v>
      </c>
      <c r="F1426" s="13">
        <v>92093</v>
      </c>
      <c r="G1426" s="11">
        <v>4</v>
      </c>
      <c r="H1426" s="11">
        <v>0.2</v>
      </c>
      <c r="I1426" s="11" t="s">
        <v>37</v>
      </c>
      <c r="J1426" s="11">
        <v>101</v>
      </c>
      <c r="K1426" s="11" t="s">
        <v>34</v>
      </c>
      <c r="L1426" s="11" t="s">
        <v>34</v>
      </c>
      <c r="M1426" s="11" t="s">
        <v>34</v>
      </c>
      <c r="N1426" s="11" t="s">
        <v>35</v>
      </c>
      <c r="O1426" s="11" t="s">
        <v>34</v>
      </c>
    </row>
    <row r="1427" spans="1:15" x14ac:dyDescent="0.3">
      <c r="A1427" s="11">
        <v>2793</v>
      </c>
      <c r="B1427" s="11">
        <v>54</v>
      </c>
      <c r="C1427" s="11">
        <v>30</v>
      </c>
      <c r="D1427" s="11">
        <v>44</v>
      </c>
      <c r="E1427" s="12" t="str">
        <f t="shared" si="22"/>
        <v>0-50</v>
      </c>
      <c r="F1427" s="13">
        <v>95616</v>
      </c>
      <c r="G1427" s="11">
        <v>3</v>
      </c>
      <c r="H1427" s="11">
        <v>1.5</v>
      </c>
      <c r="I1427" s="11" t="s">
        <v>33</v>
      </c>
      <c r="J1427" s="11">
        <v>117</v>
      </c>
      <c r="K1427" s="11" t="s">
        <v>34</v>
      </c>
      <c r="L1427" s="11" t="s">
        <v>34</v>
      </c>
      <c r="M1427" s="11" t="s">
        <v>34</v>
      </c>
      <c r="N1427" s="11" t="s">
        <v>35</v>
      </c>
      <c r="O1427" s="11" t="s">
        <v>34</v>
      </c>
    </row>
    <row r="1428" spans="1:15" x14ac:dyDescent="0.3">
      <c r="A1428" s="11">
        <v>2815</v>
      </c>
      <c r="B1428" s="11">
        <v>54</v>
      </c>
      <c r="C1428" s="11">
        <v>28</v>
      </c>
      <c r="D1428" s="11">
        <v>53</v>
      </c>
      <c r="E1428" s="12" t="str">
        <f t="shared" si="22"/>
        <v>51-100</v>
      </c>
      <c r="F1428" s="13">
        <v>94002</v>
      </c>
      <c r="G1428" s="11">
        <v>1</v>
      </c>
      <c r="H1428" s="11">
        <v>2.2000000000000002</v>
      </c>
      <c r="I1428" s="11" t="s">
        <v>36</v>
      </c>
      <c r="J1428" s="11">
        <v>0</v>
      </c>
      <c r="K1428" s="11" t="s">
        <v>34</v>
      </c>
      <c r="L1428" s="11" t="s">
        <v>34</v>
      </c>
      <c r="M1428" s="11" t="s">
        <v>34</v>
      </c>
      <c r="N1428" s="11" t="s">
        <v>35</v>
      </c>
      <c r="O1428" s="11" t="s">
        <v>35</v>
      </c>
    </row>
    <row r="1429" spans="1:15" x14ac:dyDescent="0.3">
      <c r="A1429" s="11">
        <v>2853</v>
      </c>
      <c r="B1429" s="11">
        <v>54</v>
      </c>
      <c r="C1429" s="11">
        <v>29</v>
      </c>
      <c r="D1429" s="11">
        <v>183</v>
      </c>
      <c r="E1429" s="12" t="str">
        <f t="shared" si="22"/>
        <v>100+</v>
      </c>
      <c r="F1429" s="13">
        <v>93105</v>
      </c>
      <c r="G1429" s="11">
        <v>1</v>
      </c>
      <c r="H1429" s="11">
        <v>8.1</v>
      </c>
      <c r="I1429" s="11" t="s">
        <v>33</v>
      </c>
      <c r="J1429" s="11">
        <v>0</v>
      </c>
      <c r="K1429" s="11" t="s">
        <v>34</v>
      </c>
      <c r="L1429" s="11" t="s">
        <v>34</v>
      </c>
      <c r="M1429" s="11" t="s">
        <v>34</v>
      </c>
      <c r="N1429" s="11" t="s">
        <v>35</v>
      </c>
      <c r="O1429" s="11" t="s">
        <v>35</v>
      </c>
    </row>
    <row r="1430" spans="1:15" x14ac:dyDescent="0.3">
      <c r="A1430" s="11">
        <v>2897</v>
      </c>
      <c r="B1430" s="11">
        <v>54</v>
      </c>
      <c r="C1430" s="11">
        <v>28</v>
      </c>
      <c r="D1430" s="11">
        <v>81</v>
      </c>
      <c r="E1430" s="12" t="str">
        <f t="shared" si="22"/>
        <v>51-100</v>
      </c>
      <c r="F1430" s="13">
        <v>94720</v>
      </c>
      <c r="G1430" s="11">
        <v>3</v>
      </c>
      <c r="H1430" s="11">
        <v>0.8</v>
      </c>
      <c r="I1430" s="11" t="s">
        <v>33</v>
      </c>
      <c r="J1430" s="11">
        <v>0</v>
      </c>
      <c r="K1430" s="11" t="s">
        <v>34</v>
      </c>
      <c r="L1430" s="11" t="s">
        <v>34</v>
      </c>
      <c r="M1430" s="11" t="s">
        <v>34</v>
      </c>
      <c r="N1430" s="11" t="s">
        <v>34</v>
      </c>
      <c r="O1430" s="11" t="s">
        <v>34</v>
      </c>
    </row>
    <row r="1431" spans="1:15" x14ac:dyDescent="0.3">
      <c r="A1431" s="11">
        <v>2902</v>
      </c>
      <c r="B1431" s="11">
        <v>54</v>
      </c>
      <c r="C1431" s="11">
        <v>30</v>
      </c>
      <c r="D1431" s="11">
        <v>21</v>
      </c>
      <c r="E1431" s="12" t="str">
        <f t="shared" si="22"/>
        <v>0-50</v>
      </c>
      <c r="F1431" s="13">
        <v>95351</v>
      </c>
      <c r="G1431" s="11">
        <v>1</v>
      </c>
      <c r="H1431" s="11">
        <v>0.1</v>
      </c>
      <c r="I1431" s="11" t="s">
        <v>37</v>
      </c>
      <c r="J1431" s="11">
        <v>76</v>
      </c>
      <c r="K1431" s="11" t="s">
        <v>34</v>
      </c>
      <c r="L1431" s="11" t="s">
        <v>34</v>
      </c>
      <c r="M1431" s="11" t="s">
        <v>34</v>
      </c>
      <c r="N1431" s="11" t="s">
        <v>35</v>
      </c>
      <c r="O1431" s="11" t="s">
        <v>34</v>
      </c>
    </row>
    <row r="1432" spans="1:15" x14ac:dyDescent="0.3">
      <c r="A1432" s="11">
        <v>2940</v>
      </c>
      <c r="B1432" s="11">
        <v>54</v>
      </c>
      <c r="C1432" s="11">
        <v>24</v>
      </c>
      <c r="D1432" s="11">
        <v>25</v>
      </c>
      <c r="E1432" s="12" t="str">
        <f t="shared" si="22"/>
        <v>0-50</v>
      </c>
      <c r="F1432" s="13">
        <v>90016</v>
      </c>
      <c r="G1432" s="11">
        <v>4</v>
      </c>
      <c r="H1432" s="11">
        <v>0.4</v>
      </c>
      <c r="I1432" s="11" t="s">
        <v>36</v>
      </c>
      <c r="J1432" s="11">
        <v>0</v>
      </c>
      <c r="K1432" s="11" t="s">
        <v>34</v>
      </c>
      <c r="L1432" s="11" t="s">
        <v>34</v>
      </c>
      <c r="M1432" s="11" t="s">
        <v>34</v>
      </c>
      <c r="N1432" s="11" t="s">
        <v>34</v>
      </c>
      <c r="O1432" s="11" t="s">
        <v>35</v>
      </c>
    </row>
    <row r="1433" spans="1:15" x14ac:dyDescent="0.3">
      <c r="A1433" s="11">
        <v>2956</v>
      </c>
      <c r="B1433" s="11">
        <v>54</v>
      </c>
      <c r="C1433" s="11">
        <v>29</v>
      </c>
      <c r="D1433" s="11">
        <v>44</v>
      </c>
      <c r="E1433" s="12" t="str">
        <f t="shared" si="22"/>
        <v>0-50</v>
      </c>
      <c r="F1433" s="13">
        <v>95518</v>
      </c>
      <c r="G1433" s="11">
        <v>2</v>
      </c>
      <c r="H1433" s="11">
        <v>2.2999999999999998</v>
      </c>
      <c r="I1433" s="11" t="s">
        <v>36</v>
      </c>
      <c r="J1433" s="11">
        <v>187</v>
      </c>
      <c r="K1433" s="11" t="s">
        <v>34</v>
      </c>
      <c r="L1433" s="11" t="s">
        <v>34</v>
      </c>
      <c r="M1433" s="11" t="s">
        <v>34</v>
      </c>
      <c r="N1433" s="11" t="s">
        <v>35</v>
      </c>
      <c r="O1433" s="11" t="s">
        <v>34</v>
      </c>
    </row>
    <row r="1434" spans="1:15" x14ac:dyDescent="0.3">
      <c r="A1434" s="11">
        <v>2971</v>
      </c>
      <c r="B1434" s="11">
        <v>54</v>
      </c>
      <c r="C1434" s="11">
        <v>30</v>
      </c>
      <c r="D1434" s="11">
        <v>121</v>
      </c>
      <c r="E1434" s="12" t="str">
        <f t="shared" si="22"/>
        <v>100+</v>
      </c>
      <c r="F1434" s="13">
        <v>95039</v>
      </c>
      <c r="G1434" s="11">
        <v>2</v>
      </c>
      <c r="H1434" s="11">
        <v>1.1000000000000001</v>
      </c>
      <c r="I1434" s="11" t="s">
        <v>36</v>
      </c>
      <c r="J1434" s="11">
        <v>0</v>
      </c>
      <c r="K1434" s="11" t="s">
        <v>35</v>
      </c>
      <c r="L1434" s="11" t="s">
        <v>35</v>
      </c>
      <c r="M1434" s="11" t="s">
        <v>34</v>
      </c>
      <c r="N1434" s="11" t="s">
        <v>34</v>
      </c>
      <c r="O1434" s="11" t="s">
        <v>34</v>
      </c>
    </row>
    <row r="1435" spans="1:15" x14ac:dyDescent="0.3">
      <c r="A1435" s="11">
        <v>2985</v>
      </c>
      <c r="B1435" s="11">
        <v>54</v>
      </c>
      <c r="C1435" s="11">
        <v>28</v>
      </c>
      <c r="D1435" s="11">
        <v>94</v>
      </c>
      <c r="E1435" s="12" t="str">
        <f t="shared" si="22"/>
        <v>51-100</v>
      </c>
      <c r="F1435" s="13">
        <v>92709</v>
      </c>
      <c r="G1435" s="11">
        <v>2</v>
      </c>
      <c r="H1435" s="11">
        <v>1.1000000000000001</v>
      </c>
      <c r="I1435" s="11" t="s">
        <v>33</v>
      </c>
      <c r="J1435" s="11">
        <v>188</v>
      </c>
      <c r="K1435" s="11" t="s">
        <v>34</v>
      </c>
      <c r="L1435" s="11" t="s">
        <v>34</v>
      </c>
      <c r="M1435" s="11" t="s">
        <v>34</v>
      </c>
      <c r="N1435" s="11" t="s">
        <v>34</v>
      </c>
      <c r="O1435" s="11" t="s">
        <v>34</v>
      </c>
    </row>
    <row r="1436" spans="1:15" x14ac:dyDescent="0.3">
      <c r="A1436" s="11">
        <v>2996</v>
      </c>
      <c r="B1436" s="11">
        <v>54</v>
      </c>
      <c r="C1436" s="11">
        <v>24</v>
      </c>
      <c r="D1436" s="11">
        <v>91</v>
      </c>
      <c r="E1436" s="12" t="str">
        <f t="shared" si="22"/>
        <v>51-100</v>
      </c>
      <c r="F1436" s="13">
        <v>91101</v>
      </c>
      <c r="G1436" s="11">
        <v>2</v>
      </c>
      <c r="H1436" s="11">
        <v>4.5</v>
      </c>
      <c r="I1436" s="11" t="s">
        <v>36</v>
      </c>
      <c r="J1436" s="11">
        <v>90</v>
      </c>
      <c r="K1436" s="11" t="s">
        <v>34</v>
      </c>
      <c r="L1436" s="11" t="s">
        <v>34</v>
      </c>
      <c r="M1436" s="11" t="s">
        <v>34</v>
      </c>
      <c r="N1436" s="11" t="s">
        <v>35</v>
      </c>
      <c r="O1436" s="11" t="s">
        <v>34</v>
      </c>
    </row>
    <row r="1437" spans="1:15" x14ac:dyDescent="0.3">
      <c r="A1437" s="11">
        <v>3022</v>
      </c>
      <c r="B1437" s="11">
        <v>54</v>
      </c>
      <c r="C1437" s="11">
        <v>28</v>
      </c>
      <c r="D1437" s="11">
        <v>159</v>
      </c>
      <c r="E1437" s="12" t="str">
        <f t="shared" si="22"/>
        <v>100+</v>
      </c>
      <c r="F1437" s="13">
        <v>90245</v>
      </c>
      <c r="G1437" s="11">
        <v>2</v>
      </c>
      <c r="H1437" s="11">
        <v>0.5</v>
      </c>
      <c r="I1437" s="11" t="s">
        <v>33</v>
      </c>
      <c r="J1437" s="11">
        <v>461</v>
      </c>
      <c r="K1437" s="11" t="s">
        <v>34</v>
      </c>
      <c r="L1437" s="11" t="s">
        <v>34</v>
      </c>
      <c r="M1437" s="11" t="s">
        <v>34</v>
      </c>
      <c r="N1437" s="11" t="s">
        <v>35</v>
      </c>
      <c r="O1437" s="11" t="s">
        <v>34</v>
      </c>
    </row>
    <row r="1438" spans="1:15" x14ac:dyDescent="0.3">
      <c r="A1438" s="11">
        <v>3053</v>
      </c>
      <c r="B1438" s="11">
        <v>54</v>
      </c>
      <c r="C1438" s="11">
        <v>30</v>
      </c>
      <c r="D1438" s="11">
        <v>75</v>
      </c>
      <c r="E1438" s="12" t="str">
        <f t="shared" si="22"/>
        <v>51-100</v>
      </c>
      <c r="F1438" s="13">
        <v>94720</v>
      </c>
      <c r="G1438" s="11">
        <v>2</v>
      </c>
      <c r="H1438" s="11">
        <v>3.2</v>
      </c>
      <c r="I1438" s="11" t="s">
        <v>36</v>
      </c>
      <c r="J1438" s="11">
        <v>0</v>
      </c>
      <c r="K1438" s="11" t="s">
        <v>34</v>
      </c>
      <c r="L1438" s="11" t="s">
        <v>34</v>
      </c>
      <c r="M1438" s="11" t="s">
        <v>34</v>
      </c>
      <c r="N1438" s="11" t="s">
        <v>34</v>
      </c>
      <c r="O1438" s="11" t="s">
        <v>35</v>
      </c>
    </row>
    <row r="1439" spans="1:15" x14ac:dyDescent="0.3">
      <c r="A1439" s="11">
        <v>3057</v>
      </c>
      <c r="B1439" s="11">
        <v>54</v>
      </c>
      <c r="C1439" s="11">
        <v>29</v>
      </c>
      <c r="D1439" s="11">
        <v>62</v>
      </c>
      <c r="E1439" s="12" t="str">
        <f t="shared" si="22"/>
        <v>51-100</v>
      </c>
      <c r="F1439" s="13">
        <v>94301</v>
      </c>
      <c r="G1439" s="11">
        <v>4</v>
      </c>
      <c r="H1439" s="11">
        <v>3.8</v>
      </c>
      <c r="I1439" s="11" t="s">
        <v>37</v>
      </c>
      <c r="J1439" s="11">
        <v>149</v>
      </c>
      <c r="K1439" s="11" t="s">
        <v>34</v>
      </c>
      <c r="L1439" s="11" t="s">
        <v>34</v>
      </c>
      <c r="M1439" s="11" t="s">
        <v>34</v>
      </c>
      <c r="N1439" s="11" t="s">
        <v>35</v>
      </c>
      <c r="O1439" s="11" t="s">
        <v>34</v>
      </c>
    </row>
    <row r="1440" spans="1:15" x14ac:dyDescent="0.3">
      <c r="A1440" s="11">
        <v>3064</v>
      </c>
      <c r="B1440" s="11">
        <v>54</v>
      </c>
      <c r="C1440" s="11">
        <v>29</v>
      </c>
      <c r="D1440" s="11">
        <v>21</v>
      </c>
      <c r="E1440" s="12" t="str">
        <f t="shared" si="22"/>
        <v>0-50</v>
      </c>
      <c r="F1440" s="13">
        <v>95841</v>
      </c>
      <c r="G1440" s="11">
        <v>4</v>
      </c>
      <c r="H1440" s="11">
        <v>0.1</v>
      </c>
      <c r="I1440" s="11" t="s">
        <v>36</v>
      </c>
      <c r="J1440" s="11">
        <v>0</v>
      </c>
      <c r="K1440" s="11" t="s">
        <v>34</v>
      </c>
      <c r="L1440" s="11" t="s">
        <v>34</v>
      </c>
      <c r="M1440" s="11" t="s">
        <v>34</v>
      </c>
      <c r="N1440" s="11" t="s">
        <v>34</v>
      </c>
      <c r="O1440" s="11" t="s">
        <v>34</v>
      </c>
    </row>
    <row r="1441" spans="1:15" x14ac:dyDescent="0.3">
      <c r="A1441" s="11">
        <v>3073</v>
      </c>
      <c r="B1441" s="11">
        <v>54</v>
      </c>
      <c r="C1441" s="11">
        <v>30</v>
      </c>
      <c r="D1441" s="11">
        <v>51</v>
      </c>
      <c r="E1441" s="12" t="str">
        <f t="shared" si="22"/>
        <v>51-100</v>
      </c>
      <c r="F1441" s="13">
        <v>92821</v>
      </c>
      <c r="G1441" s="11">
        <v>2</v>
      </c>
      <c r="H1441" s="11">
        <v>3.2</v>
      </c>
      <c r="I1441" s="11" t="s">
        <v>36</v>
      </c>
      <c r="J1441" s="11">
        <v>0</v>
      </c>
      <c r="K1441" s="11" t="s">
        <v>34</v>
      </c>
      <c r="L1441" s="11" t="s">
        <v>34</v>
      </c>
      <c r="M1441" s="11" t="s">
        <v>34</v>
      </c>
      <c r="N1441" s="11" t="s">
        <v>34</v>
      </c>
      <c r="O1441" s="11" t="s">
        <v>34</v>
      </c>
    </row>
    <row r="1442" spans="1:15" x14ac:dyDescent="0.3">
      <c r="A1442" s="11">
        <v>3135</v>
      </c>
      <c r="B1442" s="11">
        <v>54</v>
      </c>
      <c r="C1442" s="11">
        <v>30</v>
      </c>
      <c r="D1442" s="11">
        <v>22</v>
      </c>
      <c r="E1442" s="12" t="str">
        <f t="shared" si="22"/>
        <v>0-50</v>
      </c>
      <c r="F1442" s="13">
        <v>95060</v>
      </c>
      <c r="G1442" s="11">
        <v>2</v>
      </c>
      <c r="H1442" s="11">
        <v>0.4</v>
      </c>
      <c r="I1442" s="11" t="s">
        <v>33</v>
      </c>
      <c r="J1442" s="11">
        <v>89</v>
      </c>
      <c r="K1442" s="11" t="s">
        <v>34</v>
      </c>
      <c r="L1442" s="11" t="s">
        <v>34</v>
      </c>
      <c r="M1442" s="11" t="s">
        <v>34</v>
      </c>
      <c r="N1442" s="11" t="s">
        <v>35</v>
      </c>
      <c r="O1442" s="11" t="s">
        <v>34</v>
      </c>
    </row>
    <row r="1443" spans="1:15" x14ac:dyDescent="0.3">
      <c r="A1443" s="11">
        <v>3157</v>
      </c>
      <c r="B1443" s="11">
        <v>54</v>
      </c>
      <c r="C1443" s="11">
        <v>30</v>
      </c>
      <c r="D1443" s="11">
        <v>24</v>
      </c>
      <c r="E1443" s="12" t="str">
        <f t="shared" si="22"/>
        <v>0-50</v>
      </c>
      <c r="F1443" s="13">
        <v>92647</v>
      </c>
      <c r="G1443" s="11">
        <v>1</v>
      </c>
      <c r="H1443" s="11">
        <v>0.1</v>
      </c>
      <c r="I1443" s="11" t="s">
        <v>37</v>
      </c>
      <c r="J1443" s="11">
        <v>0</v>
      </c>
      <c r="K1443" s="11" t="s">
        <v>34</v>
      </c>
      <c r="L1443" s="11" t="s">
        <v>34</v>
      </c>
      <c r="M1443" s="11" t="s">
        <v>34</v>
      </c>
      <c r="N1443" s="11" t="s">
        <v>34</v>
      </c>
      <c r="O1443" s="11" t="s">
        <v>34</v>
      </c>
    </row>
    <row r="1444" spans="1:15" x14ac:dyDescent="0.3">
      <c r="A1444" s="11">
        <v>3159</v>
      </c>
      <c r="B1444" s="11">
        <v>54</v>
      </c>
      <c r="C1444" s="11">
        <v>28</v>
      </c>
      <c r="D1444" s="11">
        <v>64</v>
      </c>
      <c r="E1444" s="12" t="str">
        <f t="shared" si="22"/>
        <v>51-100</v>
      </c>
      <c r="F1444" s="13">
        <v>90095</v>
      </c>
      <c r="G1444" s="11">
        <v>2</v>
      </c>
      <c r="H1444" s="11">
        <v>0.8</v>
      </c>
      <c r="I1444" s="11" t="s">
        <v>36</v>
      </c>
      <c r="J1444" s="11">
        <v>0</v>
      </c>
      <c r="K1444" s="11" t="s">
        <v>34</v>
      </c>
      <c r="L1444" s="11" t="s">
        <v>35</v>
      </c>
      <c r="M1444" s="11" t="s">
        <v>34</v>
      </c>
      <c r="N1444" s="11" t="s">
        <v>35</v>
      </c>
      <c r="O1444" s="11" t="s">
        <v>34</v>
      </c>
    </row>
    <row r="1445" spans="1:15" x14ac:dyDescent="0.3">
      <c r="A1445" s="11">
        <v>3400</v>
      </c>
      <c r="B1445" s="11">
        <v>54</v>
      </c>
      <c r="C1445" s="11">
        <v>29</v>
      </c>
      <c r="D1445" s="11">
        <v>54</v>
      </c>
      <c r="E1445" s="12" t="str">
        <f t="shared" si="22"/>
        <v>51-100</v>
      </c>
      <c r="F1445" s="13">
        <v>94720</v>
      </c>
      <c r="G1445" s="11">
        <v>2</v>
      </c>
      <c r="H1445" s="11">
        <v>2.1</v>
      </c>
      <c r="I1445" s="11" t="s">
        <v>36</v>
      </c>
      <c r="J1445" s="11">
        <v>97</v>
      </c>
      <c r="K1445" s="11" t="s">
        <v>34</v>
      </c>
      <c r="L1445" s="11" t="s">
        <v>34</v>
      </c>
      <c r="M1445" s="11" t="s">
        <v>34</v>
      </c>
      <c r="N1445" s="11" t="s">
        <v>34</v>
      </c>
      <c r="O1445" s="11" t="s">
        <v>34</v>
      </c>
    </row>
    <row r="1446" spans="1:15" x14ac:dyDescent="0.3">
      <c r="A1446" s="11">
        <v>3404</v>
      </c>
      <c r="B1446" s="11">
        <v>54</v>
      </c>
      <c r="C1446" s="11">
        <v>29</v>
      </c>
      <c r="D1446" s="11">
        <v>82</v>
      </c>
      <c r="E1446" s="12" t="str">
        <f t="shared" si="22"/>
        <v>51-100</v>
      </c>
      <c r="F1446" s="13">
        <v>94709</v>
      </c>
      <c r="G1446" s="11">
        <v>3</v>
      </c>
      <c r="H1446" s="11">
        <v>3.7</v>
      </c>
      <c r="I1446" s="11" t="s">
        <v>37</v>
      </c>
      <c r="J1446" s="11">
        <v>0</v>
      </c>
      <c r="K1446" s="11" t="s">
        <v>35</v>
      </c>
      <c r="L1446" s="11" t="s">
        <v>34</v>
      </c>
      <c r="M1446" s="11" t="s">
        <v>34</v>
      </c>
      <c r="N1446" s="11" t="s">
        <v>35</v>
      </c>
      <c r="O1446" s="11" t="s">
        <v>34</v>
      </c>
    </row>
    <row r="1447" spans="1:15" x14ac:dyDescent="0.3">
      <c r="A1447" s="11">
        <v>3414</v>
      </c>
      <c r="B1447" s="11">
        <v>54</v>
      </c>
      <c r="C1447" s="11">
        <v>24</v>
      </c>
      <c r="D1447" s="11">
        <v>72</v>
      </c>
      <c r="E1447" s="12" t="str">
        <f t="shared" si="22"/>
        <v>51-100</v>
      </c>
      <c r="F1447" s="13">
        <v>95123</v>
      </c>
      <c r="G1447" s="11">
        <v>3</v>
      </c>
      <c r="H1447" s="11">
        <v>1.4</v>
      </c>
      <c r="I1447" s="11" t="s">
        <v>36</v>
      </c>
      <c r="J1447" s="11">
        <v>0</v>
      </c>
      <c r="K1447" s="11" t="s">
        <v>34</v>
      </c>
      <c r="L1447" s="11" t="s">
        <v>34</v>
      </c>
      <c r="M1447" s="11" t="s">
        <v>34</v>
      </c>
      <c r="N1447" s="11" t="s">
        <v>34</v>
      </c>
      <c r="O1447" s="11" t="s">
        <v>35</v>
      </c>
    </row>
    <row r="1448" spans="1:15" x14ac:dyDescent="0.3">
      <c r="A1448" s="11">
        <v>3448</v>
      </c>
      <c r="B1448" s="11">
        <v>54</v>
      </c>
      <c r="C1448" s="11">
        <v>29</v>
      </c>
      <c r="D1448" s="11">
        <v>25</v>
      </c>
      <c r="E1448" s="12" t="str">
        <f t="shared" si="22"/>
        <v>0-50</v>
      </c>
      <c r="F1448" s="13">
        <v>90747</v>
      </c>
      <c r="G1448" s="11">
        <v>4</v>
      </c>
      <c r="H1448" s="11">
        <v>0.1</v>
      </c>
      <c r="I1448" s="11" t="s">
        <v>36</v>
      </c>
      <c r="J1448" s="11">
        <v>109</v>
      </c>
      <c r="K1448" s="11" t="s">
        <v>34</v>
      </c>
      <c r="L1448" s="11" t="s">
        <v>34</v>
      </c>
      <c r="M1448" s="11" t="s">
        <v>34</v>
      </c>
      <c r="N1448" s="11" t="s">
        <v>34</v>
      </c>
      <c r="O1448" s="11" t="s">
        <v>34</v>
      </c>
    </row>
    <row r="1449" spans="1:15" x14ac:dyDescent="0.3">
      <c r="A1449" s="11">
        <v>3452</v>
      </c>
      <c r="B1449" s="11">
        <v>54</v>
      </c>
      <c r="C1449" s="11">
        <v>30</v>
      </c>
      <c r="D1449" s="11">
        <v>70</v>
      </c>
      <c r="E1449" s="12" t="str">
        <f t="shared" si="22"/>
        <v>51-100</v>
      </c>
      <c r="F1449" s="13">
        <v>92182</v>
      </c>
      <c r="G1449" s="11">
        <v>1</v>
      </c>
      <c r="H1449" s="11">
        <v>1.6</v>
      </c>
      <c r="I1449" s="11" t="s">
        <v>36</v>
      </c>
      <c r="J1449" s="11">
        <v>251</v>
      </c>
      <c r="K1449" s="11" t="s">
        <v>34</v>
      </c>
      <c r="L1449" s="11" t="s">
        <v>34</v>
      </c>
      <c r="M1449" s="11" t="s">
        <v>34</v>
      </c>
      <c r="N1449" s="11" t="s">
        <v>35</v>
      </c>
      <c r="O1449" s="11" t="s">
        <v>35</v>
      </c>
    </row>
    <row r="1450" spans="1:15" x14ac:dyDescent="0.3">
      <c r="A1450" s="11">
        <v>3473</v>
      </c>
      <c r="B1450" s="11">
        <v>54</v>
      </c>
      <c r="C1450" s="11">
        <v>27</v>
      </c>
      <c r="D1450" s="11">
        <v>120</v>
      </c>
      <c r="E1450" s="12" t="str">
        <f t="shared" si="22"/>
        <v>100+</v>
      </c>
      <c r="F1450" s="13">
        <v>92672</v>
      </c>
      <c r="G1450" s="11">
        <v>4</v>
      </c>
      <c r="H1450" s="11">
        <v>3</v>
      </c>
      <c r="I1450" s="11" t="s">
        <v>37</v>
      </c>
      <c r="J1450" s="11">
        <v>431</v>
      </c>
      <c r="K1450" s="11" t="s">
        <v>35</v>
      </c>
      <c r="L1450" s="11" t="s">
        <v>34</v>
      </c>
      <c r="M1450" s="11" t="s">
        <v>34</v>
      </c>
      <c r="N1450" s="11" t="s">
        <v>35</v>
      </c>
      <c r="O1450" s="11" t="s">
        <v>34</v>
      </c>
    </row>
    <row r="1451" spans="1:15" x14ac:dyDescent="0.3">
      <c r="A1451" s="11">
        <v>3476</v>
      </c>
      <c r="B1451" s="11">
        <v>54</v>
      </c>
      <c r="C1451" s="11">
        <v>30</v>
      </c>
      <c r="D1451" s="11">
        <v>13</v>
      </c>
      <c r="E1451" s="12" t="str">
        <f t="shared" si="22"/>
        <v>0-50</v>
      </c>
      <c r="F1451" s="13">
        <v>92037</v>
      </c>
      <c r="G1451" s="11">
        <v>1</v>
      </c>
      <c r="H1451" s="11">
        <v>0.3</v>
      </c>
      <c r="I1451" s="11" t="s">
        <v>33</v>
      </c>
      <c r="J1451" s="11">
        <v>0</v>
      </c>
      <c r="K1451" s="11" t="s">
        <v>34</v>
      </c>
      <c r="L1451" s="11" t="s">
        <v>34</v>
      </c>
      <c r="M1451" s="11" t="s">
        <v>34</v>
      </c>
      <c r="N1451" s="11" t="s">
        <v>34</v>
      </c>
      <c r="O1451" s="11" t="s">
        <v>34</v>
      </c>
    </row>
    <row r="1452" spans="1:15" x14ac:dyDescent="0.3">
      <c r="A1452" s="11">
        <v>3494</v>
      </c>
      <c r="B1452" s="11">
        <v>54</v>
      </c>
      <c r="C1452" s="11">
        <v>28</v>
      </c>
      <c r="D1452" s="11">
        <v>33</v>
      </c>
      <c r="E1452" s="12" t="str">
        <f t="shared" si="22"/>
        <v>0-50</v>
      </c>
      <c r="F1452" s="13">
        <v>94710</v>
      </c>
      <c r="G1452" s="11">
        <v>2</v>
      </c>
      <c r="H1452" s="11">
        <v>0.4</v>
      </c>
      <c r="I1452" s="11" t="s">
        <v>36</v>
      </c>
      <c r="J1452" s="11">
        <v>0</v>
      </c>
      <c r="K1452" s="11" t="s">
        <v>34</v>
      </c>
      <c r="L1452" s="11" t="s">
        <v>34</v>
      </c>
      <c r="M1452" s="11" t="s">
        <v>34</v>
      </c>
      <c r="N1452" s="11" t="s">
        <v>35</v>
      </c>
      <c r="O1452" s="11" t="s">
        <v>34</v>
      </c>
    </row>
    <row r="1453" spans="1:15" x14ac:dyDescent="0.3">
      <c r="A1453" s="11">
        <v>3531</v>
      </c>
      <c r="B1453" s="11">
        <v>54</v>
      </c>
      <c r="C1453" s="11">
        <v>28</v>
      </c>
      <c r="D1453" s="11">
        <v>49</v>
      </c>
      <c r="E1453" s="12" t="str">
        <f t="shared" si="22"/>
        <v>0-50</v>
      </c>
      <c r="F1453" s="13">
        <v>90073</v>
      </c>
      <c r="G1453" s="11">
        <v>4</v>
      </c>
      <c r="H1453" s="11">
        <v>2.8</v>
      </c>
      <c r="I1453" s="11" t="s">
        <v>37</v>
      </c>
      <c r="J1453" s="11">
        <v>0</v>
      </c>
      <c r="K1453" s="11" t="s">
        <v>34</v>
      </c>
      <c r="L1453" s="11" t="s">
        <v>35</v>
      </c>
      <c r="M1453" s="11" t="s">
        <v>34</v>
      </c>
      <c r="N1453" s="11" t="s">
        <v>34</v>
      </c>
      <c r="O1453" s="11" t="s">
        <v>34</v>
      </c>
    </row>
    <row r="1454" spans="1:15" x14ac:dyDescent="0.3">
      <c r="A1454" s="11">
        <v>3571</v>
      </c>
      <c r="B1454" s="11">
        <v>54</v>
      </c>
      <c r="C1454" s="11">
        <v>29</v>
      </c>
      <c r="D1454" s="11">
        <v>32</v>
      </c>
      <c r="E1454" s="12" t="str">
        <f t="shared" si="22"/>
        <v>0-50</v>
      </c>
      <c r="F1454" s="13">
        <v>91107</v>
      </c>
      <c r="G1454" s="11">
        <v>2</v>
      </c>
      <c r="H1454" s="11">
        <v>0.6</v>
      </c>
      <c r="I1454" s="11" t="s">
        <v>36</v>
      </c>
      <c r="J1454" s="11">
        <v>0</v>
      </c>
      <c r="K1454" s="11" t="s">
        <v>34</v>
      </c>
      <c r="L1454" s="11" t="s">
        <v>34</v>
      </c>
      <c r="M1454" s="11" t="s">
        <v>34</v>
      </c>
      <c r="N1454" s="11" t="s">
        <v>35</v>
      </c>
      <c r="O1454" s="11" t="s">
        <v>35</v>
      </c>
    </row>
    <row r="1455" spans="1:15" x14ac:dyDescent="0.3">
      <c r="A1455" s="11">
        <v>3623</v>
      </c>
      <c r="B1455" s="11">
        <v>54</v>
      </c>
      <c r="C1455" s="11">
        <v>29</v>
      </c>
      <c r="D1455" s="11">
        <v>60</v>
      </c>
      <c r="E1455" s="12" t="str">
        <f t="shared" si="22"/>
        <v>51-100</v>
      </c>
      <c r="F1455" s="13">
        <v>94901</v>
      </c>
      <c r="G1455" s="11">
        <v>4</v>
      </c>
      <c r="H1455" s="11">
        <v>3.8</v>
      </c>
      <c r="I1455" s="11" t="s">
        <v>37</v>
      </c>
      <c r="J1455" s="11">
        <v>0</v>
      </c>
      <c r="K1455" s="11" t="s">
        <v>34</v>
      </c>
      <c r="L1455" s="11" t="s">
        <v>34</v>
      </c>
      <c r="M1455" s="11" t="s">
        <v>34</v>
      </c>
      <c r="N1455" s="11" t="s">
        <v>35</v>
      </c>
      <c r="O1455" s="11" t="s">
        <v>35</v>
      </c>
    </row>
    <row r="1456" spans="1:15" x14ac:dyDescent="0.3">
      <c r="A1456" s="11">
        <v>3737</v>
      </c>
      <c r="B1456" s="11">
        <v>54</v>
      </c>
      <c r="C1456" s="11">
        <v>30</v>
      </c>
      <c r="D1456" s="11">
        <v>78</v>
      </c>
      <c r="E1456" s="12" t="str">
        <f t="shared" si="22"/>
        <v>51-100</v>
      </c>
      <c r="F1456" s="13">
        <v>96001</v>
      </c>
      <c r="G1456" s="11">
        <v>3</v>
      </c>
      <c r="H1456" s="11">
        <v>1.8</v>
      </c>
      <c r="I1456" s="11" t="s">
        <v>37</v>
      </c>
      <c r="J1456" s="11">
        <v>0</v>
      </c>
      <c r="K1456" s="11" t="s">
        <v>34</v>
      </c>
      <c r="L1456" s="11" t="s">
        <v>34</v>
      </c>
      <c r="M1456" s="11" t="s">
        <v>34</v>
      </c>
      <c r="N1456" s="11" t="s">
        <v>34</v>
      </c>
      <c r="O1456" s="11" t="s">
        <v>34</v>
      </c>
    </row>
    <row r="1457" spans="1:15" x14ac:dyDescent="0.3">
      <c r="A1457" s="11">
        <v>3739</v>
      </c>
      <c r="B1457" s="11">
        <v>54</v>
      </c>
      <c r="C1457" s="11">
        <v>28</v>
      </c>
      <c r="D1457" s="11">
        <v>45</v>
      </c>
      <c r="E1457" s="12" t="str">
        <f t="shared" si="22"/>
        <v>0-50</v>
      </c>
      <c r="F1457" s="13">
        <v>95008</v>
      </c>
      <c r="G1457" s="11">
        <v>3</v>
      </c>
      <c r="H1457" s="11">
        <v>1.4</v>
      </c>
      <c r="I1457" s="11" t="s">
        <v>33</v>
      </c>
      <c r="J1457" s="11">
        <v>0</v>
      </c>
      <c r="K1457" s="11" t="s">
        <v>34</v>
      </c>
      <c r="L1457" s="11" t="s">
        <v>34</v>
      </c>
      <c r="M1457" s="11" t="s">
        <v>34</v>
      </c>
      <c r="N1457" s="11" t="s">
        <v>34</v>
      </c>
      <c r="O1457" s="11" t="s">
        <v>35</v>
      </c>
    </row>
    <row r="1458" spans="1:15" x14ac:dyDescent="0.3">
      <c r="A1458" s="11">
        <v>3745</v>
      </c>
      <c r="B1458" s="11">
        <v>54</v>
      </c>
      <c r="C1458" s="11">
        <v>29</v>
      </c>
      <c r="D1458" s="11">
        <v>79</v>
      </c>
      <c r="E1458" s="12" t="str">
        <f t="shared" si="22"/>
        <v>51-100</v>
      </c>
      <c r="F1458" s="13">
        <v>90025</v>
      </c>
      <c r="G1458" s="11">
        <v>3</v>
      </c>
      <c r="H1458" s="11">
        <v>1.6</v>
      </c>
      <c r="I1458" s="11" t="s">
        <v>36</v>
      </c>
      <c r="J1458" s="11">
        <v>0</v>
      </c>
      <c r="K1458" s="11" t="s">
        <v>34</v>
      </c>
      <c r="L1458" s="11" t="s">
        <v>34</v>
      </c>
      <c r="M1458" s="11" t="s">
        <v>34</v>
      </c>
      <c r="N1458" s="11" t="s">
        <v>34</v>
      </c>
      <c r="O1458" s="11" t="s">
        <v>34</v>
      </c>
    </row>
    <row r="1459" spans="1:15" x14ac:dyDescent="0.3">
      <c r="A1459" s="11">
        <v>3786</v>
      </c>
      <c r="B1459" s="11">
        <v>54</v>
      </c>
      <c r="C1459" s="11">
        <v>28</v>
      </c>
      <c r="D1459" s="11">
        <v>83</v>
      </c>
      <c r="E1459" s="12" t="str">
        <f t="shared" si="22"/>
        <v>51-100</v>
      </c>
      <c r="F1459" s="13">
        <v>95841</v>
      </c>
      <c r="G1459" s="11">
        <v>1</v>
      </c>
      <c r="H1459" s="11">
        <v>2.4</v>
      </c>
      <c r="I1459" s="11" t="s">
        <v>33</v>
      </c>
      <c r="J1459" s="11">
        <v>0</v>
      </c>
      <c r="K1459" s="11" t="s">
        <v>34</v>
      </c>
      <c r="L1459" s="11" t="s">
        <v>34</v>
      </c>
      <c r="M1459" s="11" t="s">
        <v>34</v>
      </c>
      <c r="N1459" s="11" t="s">
        <v>35</v>
      </c>
      <c r="O1459" s="11" t="s">
        <v>34</v>
      </c>
    </row>
    <row r="1460" spans="1:15" x14ac:dyDescent="0.3">
      <c r="A1460" s="11">
        <v>3787</v>
      </c>
      <c r="B1460" s="11">
        <v>54</v>
      </c>
      <c r="C1460" s="11">
        <v>28</v>
      </c>
      <c r="D1460" s="11">
        <v>90</v>
      </c>
      <c r="E1460" s="12" t="str">
        <f t="shared" si="22"/>
        <v>51-100</v>
      </c>
      <c r="F1460" s="13">
        <v>91301</v>
      </c>
      <c r="G1460" s="11">
        <v>1</v>
      </c>
      <c r="H1460" s="11">
        <v>0.3</v>
      </c>
      <c r="I1460" s="11" t="s">
        <v>33</v>
      </c>
      <c r="J1460" s="11">
        <v>0</v>
      </c>
      <c r="K1460" s="11" t="s">
        <v>34</v>
      </c>
      <c r="L1460" s="11" t="s">
        <v>34</v>
      </c>
      <c r="M1460" s="11" t="s">
        <v>34</v>
      </c>
      <c r="N1460" s="11" t="s">
        <v>35</v>
      </c>
      <c r="O1460" s="11" t="s">
        <v>34</v>
      </c>
    </row>
    <row r="1461" spans="1:15" x14ac:dyDescent="0.3">
      <c r="A1461" s="11">
        <v>3794</v>
      </c>
      <c r="B1461" s="11">
        <v>54</v>
      </c>
      <c r="C1461" s="11">
        <v>28</v>
      </c>
      <c r="D1461" s="11">
        <v>140</v>
      </c>
      <c r="E1461" s="12" t="str">
        <f t="shared" si="22"/>
        <v>100+</v>
      </c>
      <c r="F1461" s="13">
        <v>91711</v>
      </c>
      <c r="G1461" s="11">
        <v>1</v>
      </c>
      <c r="H1461" s="11">
        <v>2.9</v>
      </c>
      <c r="I1461" s="11" t="s">
        <v>33</v>
      </c>
      <c r="J1461" s="11">
        <v>0</v>
      </c>
      <c r="K1461" s="11" t="s">
        <v>34</v>
      </c>
      <c r="L1461" s="11" t="s">
        <v>34</v>
      </c>
      <c r="M1461" s="11" t="s">
        <v>34</v>
      </c>
      <c r="N1461" s="11" t="s">
        <v>35</v>
      </c>
      <c r="O1461" s="11" t="s">
        <v>34</v>
      </c>
    </row>
    <row r="1462" spans="1:15" x14ac:dyDescent="0.3">
      <c r="A1462" s="11">
        <v>3874</v>
      </c>
      <c r="B1462" s="11">
        <v>54</v>
      </c>
      <c r="C1462" s="11">
        <v>30</v>
      </c>
      <c r="D1462" s="11">
        <v>54</v>
      </c>
      <c r="E1462" s="12" t="str">
        <f t="shared" si="22"/>
        <v>51-100</v>
      </c>
      <c r="F1462" s="13">
        <v>94550</v>
      </c>
      <c r="G1462" s="11">
        <v>1</v>
      </c>
      <c r="H1462" s="11">
        <v>1.6</v>
      </c>
      <c r="I1462" s="11" t="s">
        <v>36</v>
      </c>
      <c r="J1462" s="11">
        <v>185</v>
      </c>
      <c r="K1462" s="11" t="s">
        <v>34</v>
      </c>
      <c r="L1462" s="11" t="s">
        <v>34</v>
      </c>
      <c r="M1462" s="11" t="s">
        <v>34</v>
      </c>
      <c r="N1462" s="11" t="s">
        <v>35</v>
      </c>
      <c r="O1462" s="11" t="s">
        <v>34</v>
      </c>
    </row>
    <row r="1463" spans="1:15" x14ac:dyDescent="0.3">
      <c r="A1463" s="11">
        <v>3978</v>
      </c>
      <c r="B1463" s="11">
        <v>54</v>
      </c>
      <c r="C1463" s="11">
        <v>27</v>
      </c>
      <c r="D1463" s="11">
        <v>51</v>
      </c>
      <c r="E1463" s="12" t="str">
        <f t="shared" si="22"/>
        <v>51-100</v>
      </c>
      <c r="F1463" s="13">
        <v>94309</v>
      </c>
      <c r="G1463" s="11">
        <v>3</v>
      </c>
      <c r="H1463" s="11">
        <v>1</v>
      </c>
      <c r="I1463" s="11" t="s">
        <v>37</v>
      </c>
      <c r="J1463" s="11">
        <v>113</v>
      </c>
      <c r="K1463" s="11" t="s">
        <v>34</v>
      </c>
      <c r="L1463" s="11" t="s">
        <v>35</v>
      </c>
      <c r="M1463" s="11" t="s">
        <v>35</v>
      </c>
      <c r="N1463" s="11" t="s">
        <v>35</v>
      </c>
      <c r="O1463" s="11" t="s">
        <v>35</v>
      </c>
    </row>
    <row r="1464" spans="1:15" x14ac:dyDescent="0.3">
      <c r="A1464" s="11">
        <v>4034</v>
      </c>
      <c r="B1464" s="11">
        <v>54</v>
      </c>
      <c r="C1464" s="11">
        <v>24</v>
      </c>
      <c r="D1464" s="11">
        <v>69</v>
      </c>
      <c r="E1464" s="12" t="str">
        <f t="shared" si="22"/>
        <v>51-100</v>
      </c>
      <c r="F1464" s="13">
        <v>93117</v>
      </c>
      <c r="G1464" s="11">
        <v>3</v>
      </c>
      <c r="H1464" s="11">
        <v>1.4</v>
      </c>
      <c r="I1464" s="11" t="s">
        <v>36</v>
      </c>
      <c r="J1464" s="11">
        <v>132</v>
      </c>
      <c r="K1464" s="11" t="s">
        <v>34</v>
      </c>
      <c r="L1464" s="11" t="s">
        <v>34</v>
      </c>
      <c r="M1464" s="11" t="s">
        <v>34</v>
      </c>
      <c r="N1464" s="11" t="s">
        <v>35</v>
      </c>
      <c r="O1464" s="11" t="s">
        <v>34</v>
      </c>
    </row>
    <row r="1465" spans="1:15" x14ac:dyDescent="0.3">
      <c r="A1465" s="11">
        <v>4050</v>
      </c>
      <c r="B1465" s="11">
        <v>54</v>
      </c>
      <c r="C1465" s="11">
        <v>28</v>
      </c>
      <c r="D1465" s="11">
        <v>82</v>
      </c>
      <c r="E1465" s="12" t="str">
        <f t="shared" si="22"/>
        <v>51-100</v>
      </c>
      <c r="F1465" s="13">
        <v>94122</v>
      </c>
      <c r="G1465" s="11">
        <v>4</v>
      </c>
      <c r="H1465" s="11">
        <v>2.6</v>
      </c>
      <c r="I1465" s="11" t="s">
        <v>36</v>
      </c>
      <c r="J1465" s="11">
        <v>294</v>
      </c>
      <c r="K1465" s="11" t="s">
        <v>34</v>
      </c>
      <c r="L1465" s="11" t="s">
        <v>34</v>
      </c>
      <c r="M1465" s="11" t="s">
        <v>34</v>
      </c>
      <c r="N1465" s="11" t="s">
        <v>34</v>
      </c>
      <c r="O1465" s="11" t="s">
        <v>34</v>
      </c>
    </row>
    <row r="1466" spans="1:15" x14ac:dyDescent="0.3">
      <c r="A1466" s="11">
        <v>4164</v>
      </c>
      <c r="B1466" s="11">
        <v>54</v>
      </c>
      <c r="C1466" s="11">
        <v>28</v>
      </c>
      <c r="D1466" s="11">
        <v>108</v>
      </c>
      <c r="E1466" s="12" t="str">
        <f t="shared" si="22"/>
        <v>100+</v>
      </c>
      <c r="F1466" s="13">
        <v>94110</v>
      </c>
      <c r="G1466" s="11">
        <v>4</v>
      </c>
      <c r="H1466" s="11">
        <v>1.9</v>
      </c>
      <c r="I1466" s="11" t="s">
        <v>37</v>
      </c>
      <c r="J1466" s="11">
        <v>0</v>
      </c>
      <c r="K1466" s="11" t="s">
        <v>35</v>
      </c>
      <c r="L1466" s="11" t="s">
        <v>34</v>
      </c>
      <c r="M1466" s="11" t="s">
        <v>34</v>
      </c>
      <c r="N1466" s="11" t="s">
        <v>35</v>
      </c>
      <c r="O1466" s="11" t="s">
        <v>34</v>
      </c>
    </row>
    <row r="1467" spans="1:15" x14ac:dyDescent="0.3">
      <c r="A1467" s="11">
        <v>4221</v>
      </c>
      <c r="B1467" s="11">
        <v>54</v>
      </c>
      <c r="C1467" s="11">
        <v>30</v>
      </c>
      <c r="D1467" s="11">
        <v>39</v>
      </c>
      <c r="E1467" s="12" t="str">
        <f t="shared" si="22"/>
        <v>0-50</v>
      </c>
      <c r="F1467" s="13">
        <v>94806</v>
      </c>
      <c r="G1467" s="11">
        <v>4</v>
      </c>
      <c r="H1467" s="11">
        <v>0.1</v>
      </c>
      <c r="I1467" s="11" t="s">
        <v>36</v>
      </c>
      <c r="J1467" s="11">
        <v>0</v>
      </c>
      <c r="K1467" s="11" t="s">
        <v>34</v>
      </c>
      <c r="L1467" s="11" t="s">
        <v>35</v>
      </c>
      <c r="M1467" s="11" t="s">
        <v>34</v>
      </c>
      <c r="N1467" s="11" t="s">
        <v>35</v>
      </c>
      <c r="O1467" s="11" t="s">
        <v>34</v>
      </c>
    </row>
    <row r="1468" spans="1:15" x14ac:dyDescent="0.3">
      <c r="A1468" s="11">
        <v>4230</v>
      </c>
      <c r="B1468" s="11">
        <v>54</v>
      </c>
      <c r="C1468" s="11">
        <v>24</v>
      </c>
      <c r="D1468" s="11">
        <v>83</v>
      </c>
      <c r="E1468" s="12" t="str">
        <f t="shared" si="22"/>
        <v>51-100</v>
      </c>
      <c r="F1468" s="13">
        <v>94596</v>
      </c>
      <c r="G1468" s="11">
        <v>1</v>
      </c>
      <c r="H1468" s="11">
        <v>3</v>
      </c>
      <c r="I1468" s="11" t="s">
        <v>36</v>
      </c>
      <c r="J1468" s="11">
        <v>0</v>
      </c>
      <c r="K1468" s="11" t="s">
        <v>34</v>
      </c>
      <c r="L1468" s="11" t="s">
        <v>34</v>
      </c>
      <c r="M1468" s="11" t="s">
        <v>34</v>
      </c>
      <c r="N1468" s="11" t="s">
        <v>34</v>
      </c>
      <c r="O1468" s="11" t="s">
        <v>34</v>
      </c>
    </row>
    <row r="1469" spans="1:15" x14ac:dyDescent="0.3">
      <c r="A1469" s="11">
        <v>4253</v>
      </c>
      <c r="B1469" s="11">
        <v>54</v>
      </c>
      <c r="C1469" s="11">
        <v>29</v>
      </c>
      <c r="D1469" s="11">
        <v>81</v>
      </c>
      <c r="E1469" s="12" t="str">
        <f t="shared" si="22"/>
        <v>51-100</v>
      </c>
      <c r="F1469" s="13">
        <v>91107</v>
      </c>
      <c r="G1469" s="11">
        <v>1</v>
      </c>
      <c r="H1469" s="11">
        <v>0.1</v>
      </c>
      <c r="I1469" s="11" t="s">
        <v>36</v>
      </c>
      <c r="J1469" s="11">
        <v>0</v>
      </c>
      <c r="K1469" s="11" t="s">
        <v>34</v>
      </c>
      <c r="L1469" s="11" t="s">
        <v>34</v>
      </c>
      <c r="M1469" s="11" t="s">
        <v>34</v>
      </c>
      <c r="N1469" s="11" t="s">
        <v>34</v>
      </c>
      <c r="O1469" s="11" t="s">
        <v>34</v>
      </c>
    </row>
    <row r="1470" spans="1:15" x14ac:dyDescent="0.3">
      <c r="A1470" s="11">
        <v>4254</v>
      </c>
      <c r="B1470" s="11">
        <v>54</v>
      </c>
      <c r="C1470" s="11">
        <v>28</v>
      </c>
      <c r="D1470" s="11">
        <v>61</v>
      </c>
      <c r="E1470" s="12" t="str">
        <f t="shared" si="22"/>
        <v>51-100</v>
      </c>
      <c r="F1470" s="13">
        <v>90601</v>
      </c>
      <c r="G1470" s="11">
        <v>3</v>
      </c>
      <c r="H1470" s="11">
        <v>3</v>
      </c>
      <c r="I1470" s="11" t="s">
        <v>37</v>
      </c>
      <c r="J1470" s="11">
        <v>0</v>
      </c>
      <c r="K1470" s="11" t="s">
        <v>34</v>
      </c>
      <c r="L1470" s="11" t="s">
        <v>34</v>
      </c>
      <c r="M1470" s="11" t="s">
        <v>34</v>
      </c>
      <c r="N1470" s="11" t="s">
        <v>35</v>
      </c>
      <c r="O1470" s="11" t="s">
        <v>35</v>
      </c>
    </row>
    <row r="1471" spans="1:15" x14ac:dyDescent="0.3">
      <c r="A1471" s="11">
        <v>4288</v>
      </c>
      <c r="B1471" s="11">
        <v>54</v>
      </c>
      <c r="C1471" s="11">
        <v>28</v>
      </c>
      <c r="D1471" s="11">
        <v>42</v>
      </c>
      <c r="E1471" s="12" t="str">
        <f t="shared" si="22"/>
        <v>0-50</v>
      </c>
      <c r="F1471" s="13">
        <v>95207</v>
      </c>
      <c r="G1471" s="11">
        <v>4</v>
      </c>
      <c r="H1471" s="11">
        <v>2.5</v>
      </c>
      <c r="I1471" s="11" t="s">
        <v>33</v>
      </c>
      <c r="J1471" s="11">
        <v>0</v>
      </c>
      <c r="K1471" s="11" t="s">
        <v>34</v>
      </c>
      <c r="L1471" s="11" t="s">
        <v>34</v>
      </c>
      <c r="M1471" s="11" t="s">
        <v>34</v>
      </c>
      <c r="N1471" s="11" t="s">
        <v>35</v>
      </c>
      <c r="O1471" s="11" t="s">
        <v>35</v>
      </c>
    </row>
    <row r="1472" spans="1:15" x14ac:dyDescent="0.3">
      <c r="A1472" s="11">
        <v>4290</v>
      </c>
      <c r="B1472" s="11">
        <v>54</v>
      </c>
      <c r="C1472" s="11">
        <v>28</v>
      </c>
      <c r="D1472" s="11">
        <v>95</v>
      </c>
      <c r="E1472" s="12" t="str">
        <f t="shared" si="22"/>
        <v>51-100</v>
      </c>
      <c r="F1472" s="13">
        <v>90254</v>
      </c>
      <c r="G1472" s="11">
        <v>1</v>
      </c>
      <c r="H1472" s="11">
        <v>1.9</v>
      </c>
      <c r="I1472" s="11" t="s">
        <v>37</v>
      </c>
      <c r="J1472" s="11">
        <v>0</v>
      </c>
      <c r="K1472" s="11" t="s">
        <v>34</v>
      </c>
      <c r="L1472" s="11" t="s">
        <v>34</v>
      </c>
      <c r="M1472" s="11" t="s">
        <v>34</v>
      </c>
      <c r="N1472" s="11" t="s">
        <v>35</v>
      </c>
      <c r="O1472" s="11" t="s">
        <v>34</v>
      </c>
    </row>
    <row r="1473" spans="1:15" x14ac:dyDescent="0.3">
      <c r="A1473" s="11">
        <v>4339</v>
      </c>
      <c r="B1473" s="11">
        <v>54</v>
      </c>
      <c r="C1473" s="11">
        <v>30</v>
      </c>
      <c r="D1473" s="11">
        <v>121</v>
      </c>
      <c r="E1473" s="12" t="str">
        <f t="shared" si="22"/>
        <v>100+</v>
      </c>
      <c r="F1473" s="13">
        <v>92121</v>
      </c>
      <c r="G1473" s="11">
        <v>2</v>
      </c>
      <c r="H1473" s="11">
        <v>0.4</v>
      </c>
      <c r="I1473" s="11" t="s">
        <v>33</v>
      </c>
      <c r="J1473" s="11">
        <v>0</v>
      </c>
      <c r="K1473" s="11" t="s">
        <v>34</v>
      </c>
      <c r="L1473" s="11" t="s">
        <v>34</v>
      </c>
      <c r="M1473" s="11" t="s">
        <v>34</v>
      </c>
      <c r="N1473" s="11" t="s">
        <v>35</v>
      </c>
      <c r="O1473" s="11" t="s">
        <v>34</v>
      </c>
    </row>
    <row r="1474" spans="1:15" x14ac:dyDescent="0.3">
      <c r="A1474" s="11">
        <v>4418</v>
      </c>
      <c r="B1474" s="11">
        <v>54</v>
      </c>
      <c r="C1474" s="11">
        <v>28</v>
      </c>
      <c r="D1474" s="11">
        <v>92</v>
      </c>
      <c r="E1474" s="12" t="str">
        <f t="shared" ref="E1474:E1537" si="23">IF(D1474&lt;=50,"0-50",IF(D1474&lt;=100,"51-100","100+"))</f>
        <v>51-100</v>
      </c>
      <c r="F1474" s="13">
        <v>92374</v>
      </c>
      <c r="G1474" s="11">
        <v>2</v>
      </c>
      <c r="H1474" s="11">
        <v>1.1000000000000001</v>
      </c>
      <c r="I1474" s="11" t="s">
        <v>33</v>
      </c>
      <c r="J1474" s="11">
        <v>0</v>
      </c>
      <c r="K1474" s="11" t="s">
        <v>34</v>
      </c>
      <c r="L1474" s="11" t="s">
        <v>34</v>
      </c>
      <c r="M1474" s="11" t="s">
        <v>34</v>
      </c>
      <c r="N1474" s="11" t="s">
        <v>35</v>
      </c>
      <c r="O1474" s="11" t="s">
        <v>34</v>
      </c>
    </row>
    <row r="1475" spans="1:15" x14ac:dyDescent="0.3">
      <c r="A1475" s="11">
        <v>4484</v>
      </c>
      <c r="B1475" s="11">
        <v>54</v>
      </c>
      <c r="C1475" s="11">
        <v>28</v>
      </c>
      <c r="D1475" s="11">
        <v>155</v>
      </c>
      <c r="E1475" s="12" t="str">
        <f t="shared" si="23"/>
        <v>100+</v>
      </c>
      <c r="F1475" s="13">
        <v>90095</v>
      </c>
      <c r="G1475" s="11">
        <v>1</v>
      </c>
      <c r="H1475" s="11">
        <v>1</v>
      </c>
      <c r="I1475" s="11" t="s">
        <v>33</v>
      </c>
      <c r="J1475" s="11">
        <v>256</v>
      </c>
      <c r="K1475" s="11" t="s">
        <v>34</v>
      </c>
      <c r="L1475" s="11" t="s">
        <v>34</v>
      </c>
      <c r="M1475" s="11" t="s">
        <v>34</v>
      </c>
      <c r="N1475" s="11" t="s">
        <v>35</v>
      </c>
      <c r="O1475" s="11" t="s">
        <v>35</v>
      </c>
    </row>
    <row r="1476" spans="1:15" x14ac:dyDescent="0.3">
      <c r="A1476" s="11">
        <v>4594</v>
      </c>
      <c r="B1476" s="11">
        <v>54</v>
      </c>
      <c r="C1476" s="11">
        <v>30</v>
      </c>
      <c r="D1476" s="11">
        <v>133</v>
      </c>
      <c r="E1476" s="12" t="str">
        <f t="shared" si="23"/>
        <v>100+</v>
      </c>
      <c r="F1476" s="13">
        <v>95747</v>
      </c>
      <c r="G1476" s="11">
        <v>1</v>
      </c>
      <c r="H1476" s="11">
        <v>5</v>
      </c>
      <c r="I1476" s="11" t="s">
        <v>37</v>
      </c>
      <c r="J1476" s="11">
        <v>0</v>
      </c>
      <c r="K1476" s="11" t="s">
        <v>35</v>
      </c>
      <c r="L1476" s="11" t="s">
        <v>34</v>
      </c>
      <c r="M1476" s="11" t="s">
        <v>34</v>
      </c>
      <c r="N1476" s="11" t="s">
        <v>34</v>
      </c>
      <c r="O1476" s="11" t="s">
        <v>35</v>
      </c>
    </row>
    <row r="1477" spans="1:15" x14ac:dyDescent="0.3">
      <c r="A1477" s="11">
        <v>4601</v>
      </c>
      <c r="B1477" s="11">
        <v>54</v>
      </c>
      <c r="C1477" s="11">
        <v>24</v>
      </c>
      <c r="D1477" s="11">
        <v>75</v>
      </c>
      <c r="E1477" s="12" t="str">
        <f t="shared" si="23"/>
        <v>51-100</v>
      </c>
      <c r="F1477" s="13">
        <v>93555</v>
      </c>
      <c r="G1477" s="11">
        <v>1</v>
      </c>
      <c r="H1477" s="11">
        <v>1.4</v>
      </c>
      <c r="I1477" s="11" t="s">
        <v>36</v>
      </c>
      <c r="J1477" s="11">
        <v>0</v>
      </c>
      <c r="K1477" s="11" t="s">
        <v>34</v>
      </c>
      <c r="L1477" s="11" t="s">
        <v>34</v>
      </c>
      <c r="M1477" s="11" t="s">
        <v>34</v>
      </c>
      <c r="N1477" s="11" t="s">
        <v>34</v>
      </c>
      <c r="O1477" s="11" t="s">
        <v>34</v>
      </c>
    </row>
    <row r="1478" spans="1:15" x14ac:dyDescent="0.3">
      <c r="A1478" s="11">
        <v>4610</v>
      </c>
      <c r="B1478" s="11">
        <v>54</v>
      </c>
      <c r="C1478" s="11">
        <v>28</v>
      </c>
      <c r="D1478" s="11">
        <v>80</v>
      </c>
      <c r="E1478" s="12" t="str">
        <f t="shared" si="23"/>
        <v>51-100</v>
      </c>
      <c r="F1478" s="13">
        <v>95006</v>
      </c>
      <c r="G1478" s="11">
        <v>4</v>
      </c>
      <c r="H1478" s="11">
        <v>2.6</v>
      </c>
      <c r="I1478" s="11" t="s">
        <v>36</v>
      </c>
      <c r="J1478" s="11">
        <v>143</v>
      </c>
      <c r="K1478" s="11" t="s">
        <v>34</v>
      </c>
      <c r="L1478" s="11" t="s">
        <v>34</v>
      </c>
      <c r="M1478" s="11" t="s">
        <v>34</v>
      </c>
      <c r="N1478" s="11" t="s">
        <v>34</v>
      </c>
      <c r="O1478" s="11" t="s">
        <v>34</v>
      </c>
    </row>
    <row r="1479" spans="1:15" x14ac:dyDescent="0.3">
      <c r="A1479" s="11">
        <v>4633</v>
      </c>
      <c r="B1479" s="11">
        <v>54</v>
      </c>
      <c r="C1479" s="11">
        <v>29</v>
      </c>
      <c r="D1479" s="11">
        <v>62</v>
      </c>
      <c r="E1479" s="12" t="str">
        <f t="shared" si="23"/>
        <v>51-100</v>
      </c>
      <c r="F1479" s="13">
        <v>94720</v>
      </c>
      <c r="G1479" s="11">
        <v>4</v>
      </c>
      <c r="H1479" s="11">
        <v>0.7</v>
      </c>
      <c r="I1479" s="11" t="s">
        <v>33</v>
      </c>
      <c r="J1479" s="11">
        <v>0</v>
      </c>
      <c r="K1479" s="11" t="s">
        <v>34</v>
      </c>
      <c r="L1479" s="11" t="s">
        <v>34</v>
      </c>
      <c r="M1479" s="11" t="s">
        <v>34</v>
      </c>
      <c r="N1479" s="11" t="s">
        <v>34</v>
      </c>
      <c r="O1479" s="11" t="s">
        <v>35</v>
      </c>
    </row>
    <row r="1480" spans="1:15" x14ac:dyDescent="0.3">
      <c r="A1480" s="11">
        <v>4705</v>
      </c>
      <c r="B1480" s="11">
        <v>54</v>
      </c>
      <c r="C1480" s="11">
        <v>28</v>
      </c>
      <c r="D1480" s="11">
        <v>102</v>
      </c>
      <c r="E1480" s="12" t="str">
        <f t="shared" si="23"/>
        <v>100+</v>
      </c>
      <c r="F1480" s="13">
        <v>91360</v>
      </c>
      <c r="G1480" s="11">
        <v>3</v>
      </c>
      <c r="H1480" s="11">
        <v>1.7</v>
      </c>
      <c r="I1480" s="11" t="s">
        <v>37</v>
      </c>
      <c r="J1480" s="11">
        <v>0</v>
      </c>
      <c r="K1480" s="11" t="s">
        <v>34</v>
      </c>
      <c r="L1480" s="11" t="s">
        <v>34</v>
      </c>
      <c r="M1480" s="11" t="s">
        <v>34</v>
      </c>
      <c r="N1480" s="11" t="s">
        <v>35</v>
      </c>
      <c r="O1480" s="11" t="s">
        <v>34</v>
      </c>
    </row>
    <row r="1481" spans="1:15" x14ac:dyDescent="0.3">
      <c r="A1481" s="11">
        <v>4837</v>
      </c>
      <c r="B1481" s="11">
        <v>54</v>
      </c>
      <c r="C1481" s="11">
        <v>24</v>
      </c>
      <c r="D1481" s="11">
        <v>72</v>
      </c>
      <c r="E1481" s="12" t="str">
        <f t="shared" si="23"/>
        <v>51-100</v>
      </c>
      <c r="F1481" s="13">
        <v>93943</v>
      </c>
      <c r="G1481" s="11">
        <v>3</v>
      </c>
      <c r="H1481" s="11">
        <v>1.4</v>
      </c>
      <c r="I1481" s="11" t="s">
        <v>36</v>
      </c>
      <c r="J1481" s="11">
        <v>218</v>
      </c>
      <c r="K1481" s="11" t="s">
        <v>34</v>
      </c>
      <c r="L1481" s="11" t="s">
        <v>34</v>
      </c>
      <c r="M1481" s="11" t="s">
        <v>34</v>
      </c>
      <c r="N1481" s="11" t="s">
        <v>34</v>
      </c>
      <c r="O1481" s="11" t="s">
        <v>35</v>
      </c>
    </row>
    <row r="1482" spans="1:15" x14ac:dyDescent="0.3">
      <c r="A1482" s="11">
        <v>4886</v>
      </c>
      <c r="B1482" s="11">
        <v>54</v>
      </c>
      <c r="C1482" s="11">
        <v>30</v>
      </c>
      <c r="D1482" s="11">
        <v>28</v>
      </c>
      <c r="E1482" s="12" t="str">
        <f t="shared" si="23"/>
        <v>0-50</v>
      </c>
      <c r="F1482" s="13">
        <v>92103</v>
      </c>
      <c r="G1482" s="11">
        <v>2</v>
      </c>
      <c r="H1482" s="11">
        <v>0.8</v>
      </c>
      <c r="I1482" s="11" t="s">
        <v>33</v>
      </c>
      <c r="J1482" s="11">
        <v>0</v>
      </c>
      <c r="K1482" s="11" t="s">
        <v>34</v>
      </c>
      <c r="L1482" s="11" t="s">
        <v>34</v>
      </c>
      <c r="M1482" s="11" t="s">
        <v>34</v>
      </c>
      <c r="N1482" s="11" t="s">
        <v>35</v>
      </c>
      <c r="O1482" s="11" t="s">
        <v>34</v>
      </c>
    </row>
    <row r="1483" spans="1:15" x14ac:dyDescent="0.3">
      <c r="A1483" s="11">
        <v>4900</v>
      </c>
      <c r="B1483" s="11">
        <v>54</v>
      </c>
      <c r="C1483" s="11">
        <v>29</v>
      </c>
      <c r="D1483" s="11">
        <v>85</v>
      </c>
      <c r="E1483" s="12" t="str">
        <f t="shared" si="23"/>
        <v>51-100</v>
      </c>
      <c r="F1483" s="13">
        <v>94928</v>
      </c>
      <c r="G1483" s="11">
        <v>4</v>
      </c>
      <c r="H1483" s="11">
        <v>1.3</v>
      </c>
      <c r="I1483" s="11" t="s">
        <v>36</v>
      </c>
      <c r="J1483" s="11">
        <v>299</v>
      </c>
      <c r="K1483" s="11" t="s">
        <v>34</v>
      </c>
      <c r="L1483" s="11" t="s">
        <v>34</v>
      </c>
      <c r="M1483" s="11" t="s">
        <v>34</v>
      </c>
      <c r="N1483" s="11" t="s">
        <v>35</v>
      </c>
      <c r="O1483" s="11" t="s">
        <v>34</v>
      </c>
    </row>
    <row r="1484" spans="1:15" x14ac:dyDescent="0.3">
      <c r="A1484" s="11">
        <v>4907</v>
      </c>
      <c r="B1484" s="11">
        <v>54</v>
      </c>
      <c r="C1484" s="11">
        <v>28</v>
      </c>
      <c r="D1484" s="11">
        <v>49</v>
      </c>
      <c r="E1484" s="12" t="str">
        <f t="shared" si="23"/>
        <v>0-50</v>
      </c>
      <c r="F1484" s="13">
        <v>94608</v>
      </c>
      <c r="G1484" s="11">
        <v>1</v>
      </c>
      <c r="H1484" s="11">
        <v>2.2000000000000002</v>
      </c>
      <c r="I1484" s="11" t="s">
        <v>36</v>
      </c>
      <c r="J1484" s="11">
        <v>128</v>
      </c>
      <c r="K1484" s="11" t="s">
        <v>34</v>
      </c>
      <c r="L1484" s="11" t="s">
        <v>34</v>
      </c>
      <c r="M1484" s="11" t="s">
        <v>34</v>
      </c>
      <c r="N1484" s="11" t="s">
        <v>34</v>
      </c>
      <c r="O1484" s="11" t="s">
        <v>34</v>
      </c>
    </row>
    <row r="1485" spans="1:15" x14ac:dyDescent="0.3">
      <c r="A1485" s="11">
        <v>4940</v>
      </c>
      <c r="B1485" s="11">
        <v>54</v>
      </c>
      <c r="C1485" s="11">
        <v>29</v>
      </c>
      <c r="D1485" s="11">
        <v>70</v>
      </c>
      <c r="E1485" s="12" t="str">
        <f t="shared" si="23"/>
        <v>51-100</v>
      </c>
      <c r="F1485" s="13">
        <v>92093</v>
      </c>
      <c r="G1485" s="11">
        <v>3</v>
      </c>
      <c r="H1485" s="11">
        <v>2</v>
      </c>
      <c r="I1485" s="11" t="s">
        <v>37</v>
      </c>
      <c r="J1485" s="11">
        <v>116</v>
      </c>
      <c r="K1485" s="11" t="s">
        <v>34</v>
      </c>
      <c r="L1485" s="11" t="s">
        <v>34</v>
      </c>
      <c r="M1485" s="11" t="s">
        <v>34</v>
      </c>
      <c r="N1485" s="11" t="s">
        <v>35</v>
      </c>
      <c r="O1485" s="11" t="s">
        <v>35</v>
      </c>
    </row>
    <row r="1486" spans="1:15" x14ac:dyDescent="0.3">
      <c r="A1486" s="11">
        <v>7</v>
      </c>
      <c r="B1486" s="11">
        <v>53</v>
      </c>
      <c r="C1486" s="11">
        <v>27</v>
      </c>
      <c r="D1486" s="11">
        <v>72</v>
      </c>
      <c r="E1486" s="12" t="str">
        <f t="shared" si="23"/>
        <v>51-100</v>
      </c>
      <c r="F1486" s="13">
        <v>91711</v>
      </c>
      <c r="G1486" s="13">
        <v>2</v>
      </c>
      <c r="H1486" s="11">
        <v>1.5</v>
      </c>
      <c r="I1486" s="11" t="s">
        <v>37</v>
      </c>
      <c r="J1486" s="11">
        <v>0</v>
      </c>
      <c r="K1486" s="11" t="s">
        <v>34</v>
      </c>
      <c r="L1486" s="11" t="s">
        <v>34</v>
      </c>
      <c r="M1486" s="11" t="s">
        <v>34</v>
      </c>
      <c r="N1486" s="11" t="s">
        <v>35</v>
      </c>
      <c r="O1486" s="11" t="s">
        <v>34</v>
      </c>
    </row>
    <row r="1487" spans="1:15" x14ac:dyDescent="0.3">
      <c r="A1487" s="11">
        <v>33</v>
      </c>
      <c r="B1487" s="11">
        <v>53</v>
      </c>
      <c r="C1487" s="11">
        <v>28</v>
      </c>
      <c r="D1487" s="11">
        <v>41</v>
      </c>
      <c r="E1487" s="12" t="str">
        <f t="shared" si="23"/>
        <v>0-50</v>
      </c>
      <c r="F1487" s="13">
        <v>94801</v>
      </c>
      <c r="G1487" s="11">
        <v>2</v>
      </c>
      <c r="H1487" s="11">
        <v>0.6</v>
      </c>
      <c r="I1487" s="11" t="s">
        <v>36</v>
      </c>
      <c r="J1487" s="11">
        <v>193</v>
      </c>
      <c r="K1487" s="11" t="s">
        <v>34</v>
      </c>
      <c r="L1487" s="11" t="s">
        <v>34</v>
      </c>
      <c r="M1487" s="11" t="s">
        <v>34</v>
      </c>
      <c r="N1487" s="11" t="s">
        <v>34</v>
      </c>
      <c r="O1487" s="11" t="s">
        <v>34</v>
      </c>
    </row>
    <row r="1488" spans="1:15" x14ac:dyDescent="0.3">
      <c r="A1488" s="11">
        <v>68</v>
      </c>
      <c r="B1488" s="11">
        <v>53</v>
      </c>
      <c r="C1488" s="11">
        <v>23</v>
      </c>
      <c r="D1488" s="11">
        <v>45</v>
      </c>
      <c r="E1488" s="12" t="str">
        <f t="shared" si="23"/>
        <v>0-50</v>
      </c>
      <c r="F1488" s="13">
        <v>95123</v>
      </c>
      <c r="G1488" s="11">
        <v>4</v>
      </c>
      <c r="H1488" s="11">
        <v>2</v>
      </c>
      <c r="I1488" s="11" t="s">
        <v>36</v>
      </c>
      <c r="J1488" s="11">
        <v>132</v>
      </c>
      <c r="K1488" s="11" t="s">
        <v>34</v>
      </c>
      <c r="L1488" s="11" t="s">
        <v>35</v>
      </c>
      <c r="M1488" s="11" t="s">
        <v>34</v>
      </c>
      <c r="N1488" s="11" t="s">
        <v>34</v>
      </c>
      <c r="O1488" s="11" t="s">
        <v>34</v>
      </c>
    </row>
    <row r="1489" spans="1:15" x14ac:dyDescent="0.3">
      <c r="A1489" s="11">
        <v>70</v>
      </c>
      <c r="B1489" s="11">
        <v>53</v>
      </c>
      <c r="C1489" s="11">
        <v>29</v>
      </c>
      <c r="D1489" s="11">
        <v>20</v>
      </c>
      <c r="E1489" s="12" t="str">
        <f t="shared" si="23"/>
        <v>0-50</v>
      </c>
      <c r="F1489" s="13">
        <v>90045</v>
      </c>
      <c r="G1489" s="11">
        <v>4</v>
      </c>
      <c r="H1489" s="11">
        <v>0.2</v>
      </c>
      <c r="I1489" s="11" t="s">
        <v>33</v>
      </c>
      <c r="J1489" s="11">
        <v>0</v>
      </c>
      <c r="K1489" s="11" t="s">
        <v>34</v>
      </c>
      <c r="L1489" s="11" t="s">
        <v>34</v>
      </c>
      <c r="M1489" s="11" t="s">
        <v>34</v>
      </c>
      <c r="N1489" s="11" t="s">
        <v>35</v>
      </c>
      <c r="O1489" s="11" t="s">
        <v>34</v>
      </c>
    </row>
    <row r="1490" spans="1:15" x14ac:dyDescent="0.3">
      <c r="A1490" s="11">
        <v>72</v>
      </c>
      <c r="B1490" s="11">
        <v>53</v>
      </c>
      <c r="C1490" s="11">
        <v>29</v>
      </c>
      <c r="D1490" s="11">
        <v>69</v>
      </c>
      <c r="E1490" s="12" t="str">
        <f t="shared" si="23"/>
        <v>51-100</v>
      </c>
      <c r="F1490" s="13">
        <v>93907</v>
      </c>
      <c r="G1490" s="11">
        <v>4</v>
      </c>
      <c r="H1490" s="11">
        <v>1</v>
      </c>
      <c r="I1490" s="11" t="s">
        <v>37</v>
      </c>
      <c r="J1490" s="11">
        <v>0</v>
      </c>
      <c r="K1490" s="11" t="s">
        <v>34</v>
      </c>
      <c r="L1490" s="11" t="s">
        <v>34</v>
      </c>
      <c r="M1490" s="11" t="s">
        <v>34</v>
      </c>
      <c r="N1490" s="11" t="s">
        <v>35</v>
      </c>
      <c r="O1490" s="11" t="s">
        <v>34</v>
      </c>
    </row>
    <row r="1491" spans="1:15" x14ac:dyDescent="0.3">
      <c r="A1491" s="11">
        <v>103</v>
      </c>
      <c r="B1491" s="11">
        <v>53</v>
      </c>
      <c r="C1491" s="11">
        <v>23</v>
      </c>
      <c r="D1491" s="11">
        <v>44</v>
      </c>
      <c r="E1491" s="12" t="str">
        <f t="shared" si="23"/>
        <v>0-50</v>
      </c>
      <c r="F1491" s="13">
        <v>93555</v>
      </c>
      <c r="G1491" s="11">
        <v>3</v>
      </c>
      <c r="H1491" s="11">
        <v>1</v>
      </c>
      <c r="I1491" s="11" t="s">
        <v>36</v>
      </c>
      <c r="J1491" s="11">
        <v>198</v>
      </c>
      <c r="K1491" s="11" t="s">
        <v>34</v>
      </c>
      <c r="L1491" s="11" t="s">
        <v>34</v>
      </c>
      <c r="M1491" s="11" t="s">
        <v>34</v>
      </c>
      <c r="N1491" s="11" t="s">
        <v>35</v>
      </c>
      <c r="O1491" s="11" t="s">
        <v>35</v>
      </c>
    </row>
    <row r="1492" spans="1:15" x14ac:dyDescent="0.3">
      <c r="A1492" s="11">
        <v>135</v>
      </c>
      <c r="B1492" s="11">
        <v>53</v>
      </c>
      <c r="C1492" s="11">
        <v>29</v>
      </c>
      <c r="D1492" s="11">
        <v>98</v>
      </c>
      <c r="E1492" s="12" t="str">
        <f t="shared" si="23"/>
        <v>51-100</v>
      </c>
      <c r="F1492" s="13">
        <v>95035</v>
      </c>
      <c r="G1492" s="11">
        <v>3</v>
      </c>
      <c r="H1492" s="11">
        <v>1.8</v>
      </c>
      <c r="I1492" s="11" t="s">
        <v>37</v>
      </c>
      <c r="J1492" s="11">
        <v>0</v>
      </c>
      <c r="K1492" s="11" t="s">
        <v>34</v>
      </c>
      <c r="L1492" s="11" t="s">
        <v>34</v>
      </c>
      <c r="M1492" s="11" t="s">
        <v>34</v>
      </c>
      <c r="N1492" s="11" t="s">
        <v>34</v>
      </c>
      <c r="O1492" s="11" t="s">
        <v>34</v>
      </c>
    </row>
    <row r="1493" spans="1:15" x14ac:dyDescent="0.3">
      <c r="A1493" s="11">
        <v>165</v>
      </c>
      <c r="B1493" s="11">
        <v>53</v>
      </c>
      <c r="C1493" s="11">
        <v>27</v>
      </c>
      <c r="D1493" s="11">
        <v>92</v>
      </c>
      <c r="E1493" s="12" t="str">
        <f t="shared" si="23"/>
        <v>51-100</v>
      </c>
      <c r="F1493" s="13">
        <v>95120</v>
      </c>
      <c r="G1493" s="11">
        <v>2</v>
      </c>
      <c r="H1493" s="11">
        <v>1.1000000000000001</v>
      </c>
      <c r="I1493" s="11" t="s">
        <v>33</v>
      </c>
      <c r="J1493" s="11">
        <v>0</v>
      </c>
      <c r="K1493" s="11" t="s">
        <v>34</v>
      </c>
      <c r="L1493" s="11" t="s">
        <v>35</v>
      </c>
      <c r="M1493" s="11" t="s">
        <v>34</v>
      </c>
      <c r="N1493" s="11" t="s">
        <v>34</v>
      </c>
      <c r="O1493" s="11" t="s">
        <v>34</v>
      </c>
    </row>
    <row r="1494" spans="1:15" x14ac:dyDescent="0.3">
      <c r="A1494" s="11">
        <v>179</v>
      </c>
      <c r="B1494" s="11">
        <v>53</v>
      </c>
      <c r="C1494" s="11">
        <v>29</v>
      </c>
      <c r="D1494" s="11">
        <v>24</v>
      </c>
      <c r="E1494" s="12" t="str">
        <f t="shared" si="23"/>
        <v>0-50</v>
      </c>
      <c r="F1494" s="13">
        <v>95818</v>
      </c>
      <c r="G1494" s="11">
        <v>4</v>
      </c>
      <c r="H1494" s="11">
        <v>0.2</v>
      </c>
      <c r="I1494" s="11" t="s">
        <v>33</v>
      </c>
      <c r="J1494" s="11">
        <v>0</v>
      </c>
      <c r="K1494" s="11" t="s">
        <v>34</v>
      </c>
      <c r="L1494" s="11" t="s">
        <v>34</v>
      </c>
      <c r="M1494" s="11" t="s">
        <v>34</v>
      </c>
      <c r="N1494" s="11" t="s">
        <v>35</v>
      </c>
      <c r="O1494" s="11" t="s">
        <v>35</v>
      </c>
    </row>
    <row r="1495" spans="1:15" x14ac:dyDescent="0.3">
      <c r="A1495" s="11">
        <v>195</v>
      </c>
      <c r="B1495" s="11">
        <v>53</v>
      </c>
      <c r="C1495" s="11">
        <v>29</v>
      </c>
      <c r="D1495" s="11">
        <v>144</v>
      </c>
      <c r="E1495" s="12" t="str">
        <f t="shared" si="23"/>
        <v>100+</v>
      </c>
      <c r="F1495" s="13">
        <v>92697</v>
      </c>
      <c r="G1495" s="11">
        <v>2</v>
      </c>
      <c r="H1495" s="11">
        <v>6.8</v>
      </c>
      <c r="I1495" s="11" t="s">
        <v>33</v>
      </c>
      <c r="J1495" s="11">
        <v>0</v>
      </c>
      <c r="K1495" s="11" t="s">
        <v>34</v>
      </c>
      <c r="L1495" s="11" t="s">
        <v>34</v>
      </c>
      <c r="M1495" s="11" t="s">
        <v>34</v>
      </c>
      <c r="N1495" s="11" t="s">
        <v>35</v>
      </c>
      <c r="O1495" s="11" t="s">
        <v>34</v>
      </c>
    </row>
    <row r="1496" spans="1:15" x14ac:dyDescent="0.3">
      <c r="A1496" s="11">
        <v>248</v>
      </c>
      <c r="B1496" s="11">
        <v>53</v>
      </c>
      <c r="C1496" s="11">
        <v>29</v>
      </c>
      <c r="D1496" s="11">
        <v>120</v>
      </c>
      <c r="E1496" s="12" t="str">
        <f t="shared" si="23"/>
        <v>100+</v>
      </c>
      <c r="F1496" s="13">
        <v>92626</v>
      </c>
      <c r="G1496" s="11">
        <v>4</v>
      </c>
      <c r="H1496" s="11">
        <v>2.7</v>
      </c>
      <c r="I1496" s="11" t="s">
        <v>37</v>
      </c>
      <c r="J1496" s="11">
        <v>111</v>
      </c>
      <c r="K1496" s="11" t="s">
        <v>35</v>
      </c>
      <c r="L1496" s="11" t="s">
        <v>35</v>
      </c>
      <c r="M1496" s="11" t="s">
        <v>35</v>
      </c>
      <c r="N1496" s="11" t="s">
        <v>35</v>
      </c>
      <c r="O1496" s="11" t="s">
        <v>34</v>
      </c>
    </row>
    <row r="1497" spans="1:15" x14ac:dyDescent="0.3">
      <c r="A1497" s="11">
        <v>354</v>
      </c>
      <c r="B1497" s="11">
        <v>53</v>
      </c>
      <c r="C1497" s="11">
        <v>29</v>
      </c>
      <c r="D1497" s="11">
        <v>55</v>
      </c>
      <c r="E1497" s="12" t="str">
        <f t="shared" si="23"/>
        <v>51-100</v>
      </c>
      <c r="F1497" s="13">
        <v>95818</v>
      </c>
      <c r="G1497" s="11">
        <v>4</v>
      </c>
      <c r="H1497" s="11">
        <v>1.1000000000000001</v>
      </c>
      <c r="I1497" s="11" t="s">
        <v>37</v>
      </c>
      <c r="J1497" s="11">
        <v>0</v>
      </c>
      <c r="K1497" s="11" t="s">
        <v>34</v>
      </c>
      <c r="L1497" s="11" t="s">
        <v>34</v>
      </c>
      <c r="M1497" s="11" t="s">
        <v>34</v>
      </c>
      <c r="N1497" s="11" t="s">
        <v>35</v>
      </c>
      <c r="O1497" s="11" t="s">
        <v>34</v>
      </c>
    </row>
    <row r="1498" spans="1:15" x14ac:dyDescent="0.3">
      <c r="A1498" s="11">
        <v>394</v>
      </c>
      <c r="B1498" s="11">
        <v>53</v>
      </c>
      <c r="C1498" s="11">
        <v>28</v>
      </c>
      <c r="D1498" s="11">
        <v>18</v>
      </c>
      <c r="E1498" s="12" t="str">
        <f t="shared" si="23"/>
        <v>0-50</v>
      </c>
      <c r="F1498" s="13">
        <v>90095</v>
      </c>
      <c r="G1498" s="11">
        <v>4</v>
      </c>
      <c r="H1498" s="11">
        <v>0.1</v>
      </c>
      <c r="I1498" s="11" t="s">
        <v>36</v>
      </c>
      <c r="J1498" s="11">
        <v>109</v>
      </c>
      <c r="K1498" s="11" t="s">
        <v>34</v>
      </c>
      <c r="L1498" s="11" t="s">
        <v>35</v>
      </c>
      <c r="M1498" s="11" t="s">
        <v>35</v>
      </c>
      <c r="N1498" s="11" t="s">
        <v>35</v>
      </c>
      <c r="O1498" s="11" t="s">
        <v>35</v>
      </c>
    </row>
    <row r="1499" spans="1:15" x14ac:dyDescent="0.3">
      <c r="A1499" s="11">
        <v>418</v>
      </c>
      <c r="B1499" s="11">
        <v>53</v>
      </c>
      <c r="C1499" s="11">
        <v>29</v>
      </c>
      <c r="D1499" s="11">
        <v>83</v>
      </c>
      <c r="E1499" s="12" t="str">
        <f t="shared" si="23"/>
        <v>51-100</v>
      </c>
      <c r="F1499" s="13">
        <v>90073</v>
      </c>
      <c r="G1499" s="11">
        <v>4</v>
      </c>
      <c r="H1499" s="11">
        <v>1</v>
      </c>
      <c r="I1499" s="11" t="s">
        <v>37</v>
      </c>
      <c r="J1499" s="11">
        <v>0</v>
      </c>
      <c r="K1499" s="11" t="s">
        <v>34</v>
      </c>
      <c r="L1499" s="11" t="s">
        <v>34</v>
      </c>
      <c r="M1499" s="11" t="s">
        <v>34</v>
      </c>
      <c r="N1499" s="11" t="s">
        <v>35</v>
      </c>
      <c r="O1499" s="11" t="s">
        <v>34</v>
      </c>
    </row>
    <row r="1500" spans="1:15" x14ac:dyDescent="0.3">
      <c r="A1500" s="11">
        <v>490</v>
      </c>
      <c r="B1500" s="11">
        <v>53</v>
      </c>
      <c r="C1500" s="11">
        <v>28</v>
      </c>
      <c r="D1500" s="11">
        <v>43</v>
      </c>
      <c r="E1500" s="12" t="str">
        <f t="shared" si="23"/>
        <v>0-50</v>
      </c>
      <c r="F1500" s="13">
        <v>91380</v>
      </c>
      <c r="G1500" s="11">
        <v>2</v>
      </c>
      <c r="H1500" s="11">
        <v>2.1</v>
      </c>
      <c r="I1500" s="11" t="s">
        <v>36</v>
      </c>
      <c r="J1500" s="11">
        <v>0</v>
      </c>
      <c r="K1500" s="11" t="s">
        <v>34</v>
      </c>
      <c r="L1500" s="11" t="s">
        <v>34</v>
      </c>
      <c r="M1500" s="11" t="s">
        <v>35</v>
      </c>
      <c r="N1500" s="11" t="s">
        <v>35</v>
      </c>
      <c r="O1500" s="11" t="s">
        <v>35</v>
      </c>
    </row>
    <row r="1501" spans="1:15" x14ac:dyDescent="0.3">
      <c r="A1501" s="11">
        <v>517</v>
      </c>
      <c r="B1501" s="11">
        <v>53</v>
      </c>
      <c r="C1501" s="11">
        <v>27</v>
      </c>
      <c r="D1501" s="11">
        <v>81</v>
      </c>
      <c r="E1501" s="12" t="str">
        <f t="shared" si="23"/>
        <v>51-100</v>
      </c>
      <c r="F1501" s="13">
        <v>90009</v>
      </c>
      <c r="G1501" s="11">
        <v>3</v>
      </c>
      <c r="H1501" s="11">
        <v>1.7</v>
      </c>
      <c r="I1501" s="11" t="s">
        <v>37</v>
      </c>
      <c r="J1501" s="11">
        <v>0</v>
      </c>
      <c r="K1501" s="11" t="s">
        <v>34</v>
      </c>
      <c r="L1501" s="11" t="s">
        <v>34</v>
      </c>
      <c r="M1501" s="11" t="s">
        <v>34</v>
      </c>
      <c r="N1501" s="11" t="s">
        <v>34</v>
      </c>
      <c r="O1501" s="11" t="s">
        <v>34</v>
      </c>
    </row>
    <row r="1502" spans="1:15" x14ac:dyDescent="0.3">
      <c r="A1502" s="11">
        <v>535</v>
      </c>
      <c r="B1502" s="11">
        <v>53</v>
      </c>
      <c r="C1502" s="11">
        <v>28</v>
      </c>
      <c r="D1502" s="11">
        <v>41</v>
      </c>
      <c r="E1502" s="12" t="str">
        <f t="shared" si="23"/>
        <v>0-50</v>
      </c>
      <c r="F1502" s="13">
        <v>93117</v>
      </c>
      <c r="G1502" s="11">
        <v>2</v>
      </c>
      <c r="H1502" s="11">
        <v>0.6</v>
      </c>
      <c r="I1502" s="11" t="s">
        <v>36</v>
      </c>
      <c r="J1502" s="11">
        <v>0</v>
      </c>
      <c r="K1502" s="11" t="s">
        <v>34</v>
      </c>
      <c r="L1502" s="11" t="s">
        <v>35</v>
      </c>
      <c r="M1502" s="11" t="s">
        <v>34</v>
      </c>
      <c r="N1502" s="11" t="s">
        <v>34</v>
      </c>
      <c r="O1502" s="11" t="s">
        <v>34</v>
      </c>
    </row>
    <row r="1503" spans="1:15" x14ac:dyDescent="0.3">
      <c r="A1503" s="11">
        <v>567</v>
      </c>
      <c r="B1503" s="11">
        <v>53</v>
      </c>
      <c r="C1503" s="11">
        <v>28</v>
      </c>
      <c r="D1503" s="11">
        <v>175</v>
      </c>
      <c r="E1503" s="12" t="str">
        <f t="shared" si="23"/>
        <v>100+</v>
      </c>
      <c r="F1503" s="13">
        <v>95060</v>
      </c>
      <c r="G1503" s="11">
        <v>3</v>
      </c>
      <c r="H1503" s="11">
        <v>3.6</v>
      </c>
      <c r="I1503" s="11" t="s">
        <v>36</v>
      </c>
      <c r="J1503" s="11">
        <v>0</v>
      </c>
      <c r="K1503" s="11" t="s">
        <v>35</v>
      </c>
      <c r="L1503" s="11" t="s">
        <v>34</v>
      </c>
      <c r="M1503" s="11" t="s">
        <v>35</v>
      </c>
      <c r="N1503" s="11" t="s">
        <v>35</v>
      </c>
      <c r="O1503" s="11" t="s">
        <v>35</v>
      </c>
    </row>
    <row r="1504" spans="1:15" x14ac:dyDescent="0.3">
      <c r="A1504" s="11">
        <v>638</v>
      </c>
      <c r="B1504" s="11">
        <v>53</v>
      </c>
      <c r="C1504" s="11">
        <v>28</v>
      </c>
      <c r="D1504" s="11">
        <v>31</v>
      </c>
      <c r="E1504" s="12" t="str">
        <f t="shared" si="23"/>
        <v>0-50</v>
      </c>
      <c r="F1504" s="13">
        <v>90245</v>
      </c>
      <c r="G1504" s="11">
        <v>4</v>
      </c>
      <c r="H1504" s="11">
        <v>0.1</v>
      </c>
      <c r="I1504" s="11" t="s">
        <v>36</v>
      </c>
      <c r="J1504" s="11">
        <v>0</v>
      </c>
      <c r="K1504" s="11" t="s">
        <v>34</v>
      </c>
      <c r="L1504" s="11" t="s">
        <v>34</v>
      </c>
      <c r="M1504" s="11" t="s">
        <v>34</v>
      </c>
      <c r="N1504" s="11" t="s">
        <v>35</v>
      </c>
      <c r="O1504" s="11" t="s">
        <v>34</v>
      </c>
    </row>
    <row r="1505" spans="1:15" x14ac:dyDescent="0.3">
      <c r="A1505" s="11">
        <v>752</v>
      </c>
      <c r="B1505" s="11">
        <v>53</v>
      </c>
      <c r="C1505" s="11">
        <v>28</v>
      </c>
      <c r="D1505" s="11">
        <v>98</v>
      </c>
      <c r="E1505" s="12" t="str">
        <f t="shared" si="23"/>
        <v>51-100</v>
      </c>
      <c r="F1505" s="13">
        <v>90210</v>
      </c>
      <c r="G1505" s="11">
        <v>1</v>
      </c>
      <c r="H1505" s="11">
        <v>1.3</v>
      </c>
      <c r="I1505" s="11" t="s">
        <v>36</v>
      </c>
      <c r="J1505" s="11">
        <v>355</v>
      </c>
      <c r="K1505" s="11" t="s">
        <v>34</v>
      </c>
      <c r="L1505" s="11" t="s">
        <v>34</v>
      </c>
      <c r="M1505" s="11" t="s">
        <v>34</v>
      </c>
      <c r="N1505" s="11" t="s">
        <v>35</v>
      </c>
      <c r="O1505" s="11" t="s">
        <v>34</v>
      </c>
    </row>
    <row r="1506" spans="1:15" x14ac:dyDescent="0.3">
      <c r="A1506" s="11">
        <v>760</v>
      </c>
      <c r="B1506" s="11">
        <v>53</v>
      </c>
      <c r="C1506" s="11">
        <v>28</v>
      </c>
      <c r="D1506" s="11">
        <v>59</v>
      </c>
      <c r="E1506" s="12" t="str">
        <f t="shared" si="23"/>
        <v>51-100</v>
      </c>
      <c r="F1506" s="13">
        <v>91950</v>
      </c>
      <c r="G1506" s="11">
        <v>2</v>
      </c>
      <c r="H1506" s="11">
        <v>1.9</v>
      </c>
      <c r="I1506" s="11" t="s">
        <v>37</v>
      </c>
      <c r="J1506" s="11">
        <v>0</v>
      </c>
      <c r="K1506" s="11" t="s">
        <v>34</v>
      </c>
      <c r="L1506" s="11" t="s">
        <v>34</v>
      </c>
      <c r="M1506" s="11" t="s">
        <v>34</v>
      </c>
      <c r="N1506" s="11" t="s">
        <v>35</v>
      </c>
      <c r="O1506" s="11" t="s">
        <v>34</v>
      </c>
    </row>
    <row r="1507" spans="1:15" x14ac:dyDescent="0.3">
      <c r="A1507" s="11">
        <v>780</v>
      </c>
      <c r="B1507" s="11">
        <v>53</v>
      </c>
      <c r="C1507" s="11">
        <v>28</v>
      </c>
      <c r="D1507" s="11">
        <v>192</v>
      </c>
      <c r="E1507" s="12" t="str">
        <f t="shared" si="23"/>
        <v>100+</v>
      </c>
      <c r="F1507" s="13">
        <v>94304</v>
      </c>
      <c r="G1507" s="11">
        <v>2</v>
      </c>
      <c r="H1507" s="11">
        <v>6.4</v>
      </c>
      <c r="I1507" s="11" t="s">
        <v>36</v>
      </c>
      <c r="J1507" s="11">
        <v>0</v>
      </c>
      <c r="K1507" s="11" t="s">
        <v>35</v>
      </c>
      <c r="L1507" s="11" t="s">
        <v>34</v>
      </c>
      <c r="M1507" s="11" t="s">
        <v>34</v>
      </c>
      <c r="N1507" s="11" t="s">
        <v>34</v>
      </c>
      <c r="O1507" s="11" t="s">
        <v>34</v>
      </c>
    </row>
    <row r="1508" spans="1:15" x14ac:dyDescent="0.3">
      <c r="A1508" s="11">
        <v>807</v>
      </c>
      <c r="B1508" s="11">
        <v>53</v>
      </c>
      <c r="C1508" s="11">
        <v>27</v>
      </c>
      <c r="D1508" s="11">
        <v>44</v>
      </c>
      <c r="E1508" s="12" t="str">
        <f t="shared" si="23"/>
        <v>0-50</v>
      </c>
      <c r="F1508" s="13">
        <v>94542</v>
      </c>
      <c r="G1508" s="11">
        <v>4</v>
      </c>
      <c r="H1508" s="11">
        <v>1.5</v>
      </c>
      <c r="I1508" s="11" t="s">
        <v>36</v>
      </c>
      <c r="J1508" s="11">
        <v>0</v>
      </c>
      <c r="K1508" s="11" t="s">
        <v>34</v>
      </c>
      <c r="L1508" s="11" t="s">
        <v>34</v>
      </c>
      <c r="M1508" s="11" t="s">
        <v>34</v>
      </c>
      <c r="N1508" s="11" t="s">
        <v>34</v>
      </c>
      <c r="O1508" s="11" t="s">
        <v>34</v>
      </c>
    </row>
    <row r="1509" spans="1:15" x14ac:dyDescent="0.3">
      <c r="A1509" s="11">
        <v>916</v>
      </c>
      <c r="B1509" s="11">
        <v>53</v>
      </c>
      <c r="C1509" s="11">
        <v>28</v>
      </c>
      <c r="D1509" s="11">
        <v>184</v>
      </c>
      <c r="E1509" s="12" t="str">
        <f t="shared" si="23"/>
        <v>100+</v>
      </c>
      <c r="F1509" s="13">
        <v>94550</v>
      </c>
      <c r="G1509" s="11">
        <v>1</v>
      </c>
      <c r="H1509" s="11">
        <v>8.1</v>
      </c>
      <c r="I1509" s="11" t="s">
        <v>33</v>
      </c>
      <c r="J1509" s="11">
        <v>303</v>
      </c>
      <c r="K1509" s="11" t="s">
        <v>34</v>
      </c>
      <c r="L1509" s="11" t="s">
        <v>34</v>
      </c>
      <c r="M1509" s="11" t="s">
        <v>34</v>
      </c>
      <c r="N1509" s="11" t="s">
        <v>35</v>
      </c>
      <c r="O1509" s="11" t="s">
        <v>34</v>
      </c>
    </row>
    <row r="1510" spans="1:15" x14ac:dyDescent="0.3">
      <c r="A1510" s="11">
        <v>987</v>
      </c>
      <c r="B1510" s="11">
        <v>53</v>
      </c>
      <c r="C1510" s="11">
        <v>27</v>
      </c>
      <c r="D1510" s="11">
        <v>101</v>
      </c>
      <c r="E1510" s="12" t="str">
        <f t="shared" si="23"/>
        <v>100+</v>
      </c>
      <c r="F1510" s="13">
        <v>90245</v>
      </c>
      <c r="G1510" s="11">
        <v>4</v>
      </c>
      <c r="H1510" s="11">
        <v>4.9000000000000004</v>
      </c>
      <c r="I1510" s="11" t="s">
        <v>33</v>
      </c>
      <c r="J1510" s="11">
        <v>0</v>
      </c>
      <c r="K1510" s="11" t="s">
        <v>34</v>
      </c>
      <c r="L1510" s="11" t="s">
        <v>34</v>
      </c>
      <c r="M1510" s="11" t="s">
        <v>34</v>
      </c>
      <c r="N1510" s="11" t="s">
        <v>35</v>
      </c>
      <c r="O1510" s="11" t="s">
        <v>34</v>
      </c>
    </row>
    <row r="1511" spans="1:15" x14ac:dyDescent="0.3">
      <c r="A1511" s="11">
        <v>1005</v>
      </c>
      <c r="B1511" s="11">
        <v>53</v>
      </c>
      <c r="C1511" s="11">
        <v>23</v>
      </c>
      <c r="D1511" s="11">
        <v>65</v>
      </c>
      <c r="E1511" s="12" t="str">
        <f t="shared" si="23"/>
        <v>51-100</v>
      </c>
      <c r="F1511" s="13">
        <v>95054</v>
      </c>
      <c r="G1511" s="11">
        <v>4</v>
      </c>
      <c r="H1511" s="11">
        <v>2</v>
      </c>
      <c r="I1511" s="11" t="s">
        <v>36</v>
      </c>
      <c r="J1511" s="11">
        <v>0</v>
      </c>
      <c r="K1511" s="11" t="s">
        <v>34</v>
      </c>
      <c r="L1511" s="11" t="s">
        <v>34</v>
      </c>
      <c r="M1511" s="11" t="s">
        <v>34</v>
      </c>
      <c r="N1511" s="11" t="s">
        <v>35</v>
      </c>
      <c r="O1511" s="11" t="s">
        <v>34</v>
      </c>
    </row>
    <row r="1512" spans="1:15" x14ac:dyDescent="0.3">
      <c r="A1512" s="11">
        <v>1037</v>
      </c>
      <c r="B1512" s="11">
        <v>53</v>
      </c>
      <c r="C1512" s="11">
        <v>28</v>
      </c>
      <c r="D1512" s="11">
        <v>55</v>
      </c>
      <c r="E1512" s="12" t="str">
        <f t="shared" si="23"/>
        <v>51-100</v>
      </c>
      <c r="F1512" s="13">
        <v>94720</v>
      </c>
      <c r="G1512" s="11">
        <v>4</v>
      </c>
      <c r="H1512" s="11">
        <v>0.9</v>
      </c>
      <c r="I1512" s="11" t="s">
        <v>33</v>
      </c>
      <c r="J1512" s="11">
        <v>119</v>
      </c>
      <c r="K1512" s="11" t="s">
        <v>34</v>
      </c>
      <c r="L1512" s="11" t="s">
        <v>34</v>
      </c>
      <c r="M1512" s="11" t="s">
        <v>34</v>
      </c>
      <c r="N1512" s="11" t="s">
        <v>35</v>
      </c>
      <c r="O1512" s="11" t="s">
        <v>35</v>
      </c>
    </row>
    <row r="1513" spans="1:15" x14ac:dyDescent="0.3">
      <c r="A1513" s="11">
        <v>1051</v>
      </c>
      <c r="B1513" s="11">
        <v>53</v>
      </c>
      <c r="C1513" s="11">
        <v>27</v>
      </c>
      <c r="D1513" s="11">
        <v>145</v>
      </c>
      <c r="E1513" s="12" t="str">
        <f t="shared" si="23"/>
        <v>100+</v>
      </c>
      <c r="F1513" s="13">
        <v>90095</v>
      </c>
      <c r="G1513" s="11">
        <v>2</v>
      </c>
      <c r="H1513" s="11">
        <v>6.1</v>
      </c>
      <c r="I1513" s="11" t="s">
        <v>36</v>
      </c>
      <c r="J1513" s="11">
        <v>294</v>
      </c>
      <c r="K1513" s="11" t="s">
        <v>35</v>
      </c>
      <c r="L1513" s="11" t="s">
        <v>34</v>
      </c>
      <c r="M1513" s="11" t="s">
        <v>35</v>
      </c>
      <c r="N1513" s="11" t="s">
        <v>35</v>
      </c>
      <c r="O1513" s="11" t="s">
        <v>35</v>
      </c>
    </row>
    <row r="1514" spans="1:15" x14ac:dyDescent="0.3">
      <c r="A1514" s="11">
        <v>1082</v>
      </c>
      <c r="B1514" s="11">
        <v>53</v>
      </c>
      <c r="C1514" s="11">
        <v>28</v>
      </c>
      <c r="D1514" s="11">
        <v>20</v>
      </c>
      <c r="E1514" s="12" t="str">
        <f t="shared" si="23"/>
        <v>0-50</v>
      </c>
      <c r="F1514" s="13">
        <v>94080</v>
      </c>
      <c r="G1514" s="11">
        <v>3</v>
      </c>
      <c r="H1514" s="11">
        <v>0.1</v>
      </c>
      <c r="I1514" s="11" t="s">
        <v>37</v>
      </c>
      <c r="J1514" s="11">
        <v>0</v>
      </c>
      <c r="K1514" s="11" t="s">
        <v>34</v>
      </c>
      <c r="L1514" s="11" t="s">
        <v>34</v>
      </c>
      <c r="M1514" s="11" t="s">
        <v>34</v>
      </c>
      <c r="N1514" s="11" t="s">
        <v>34</v>
      </c>
      <c r="O1514" s="11" t="s">
        <v>34</v>
      </c>
    </row>
    <row r="1515" spans="1:15" x14ac:dyDescent="0.3">
      <c r="A1515" s="11">
        <v>1090</v>
      </c>
      <c r="B1515" s="11">
        <v>53</v>
      </c>
      <c r="C1515" s="11">
        <v>29</v>
      </c>
      <c r="D1515" s="11">
        <v>94</v>
      </c>
      <c r="E1515" s="12" t="str">
        <f t="shared" si="23"/>
        <v>51-100</v>
      </c>
      <c r="F1515" s="13">
        <v>92103</v>
      </c>
      <c r="G1515" s="11">
        <v>4</v>
      </c>
      <c r="H1515" s="11">
        <v>1</v>
      </c>
      <c r="I1515" s="11" t="s">
        <v>37</v>
      </c>
      <c r="J1515" s="11">
        <v>0</v>
      </c>
      <c r="K1515" s="11" t="s">
        <v>34</v>
      </c>
      <c r="L1515" s="11" t="s">
        <v>34</v>
      </c>
      <c r="M1515" s="11" t="s">
        <v>34</v>
      </c>
      <c r="N1515" s="11" t="s">
        <v>35</v>
      </c>
      <c r="O1515" s="11" t="s">
        <v>34</v>
      </c>
    </row>
    <row r="1516" spans="1:15" x14ac:dyDescent="0.3">
      <c r="A1516" s="11">
        <v>1234</v>
      </c>
      <c r="B1516" s="11">
        <v>53</v>
      </c>
      <c r="C1516" s="11">
        <v>29</v>
      </c>
      <c r="D1516" s="11">
        <v>22</v>
      </c>
      <c r="E1516" s="12" t="str">
        <f t="shared" si="23"/>
        <v>0-50</v>
      </c>
      <c r="F1516" s="13">
        <v>93943</v>
      </c>
      <c r="G1516" s="11">
        <v>2</v>
      </c>
      <c r="H1516" s="11">
        <v>0.4</v>
      </c>
      <c r="I1516" s="11" t="s">
        <v>33</v>
      </c>
      <c r="J1516" s="11">
        <v>0</v>
      </c>
      <c r="K1516" s="11" t="s">
        <v>34</v>
      </c>
      <c r="L1516" s="11" t="s">
        <v>34</v>
      </c>
      <c r="M1516" s="11" t="s">
        <v>34</v>
      </c>
      <c r="N1516" s="11" t="s">
        <v>35</v>
      </c>
      <c r="O1516" s="11" t="s">
        <v>34</v>
      </c>
    </row>
    <row r="1517" spans="1:15" x14ac:dyDescent="0.3">
      <c r="A1517" s="11">
        <v>1407</v>
      </c>
      <c r="B1517" s="11">
        <v>53</v>
      </c>
      <c r="C1517" s="11">
        <v>23</v>
      </c>
      <c r="D1517" s="11">
        <v>20</v>
      </c>
      <c r="E1517" s="12" t="str">
        <f t="shared" si="23"/>
        <v>0-50</v>
      </c>
      <c r="F1517" s="13">
        <v>92123</v>
      </c>
      <c r="G1517" s="11">
        <v>4</v>
      </c>
      <c r="H1517" s="11">
        <v>0.4</v>
      </c>
      <c r="I1517" s="11" t="s">
        <v>36</v>
      </c>
      <c r="J1517" s="11">
        <v>0</v>
      </c>
      <c r="K1517" s="11" t="s">
        <v>34</v>
      </c>
      <c r="L1517" s="11" t="s">
        <v>34</v>
      </c>
      <c r="M1517" s="11" t="s">
        <v>34</v>
      </c>
      <c r="N1517" s="11" t="s">
        <v>35</v>
      </c>
      <c r="O1517" s="11" t="s">
        <v>35</v>
      </c>
    </row>
    <row r="1518" spans="1:15" x14ac:dyDescent="0.3">
      <c r="A1518" s="11">
        <v>1513</v>
      </c>
      <c r="B1518" s="11">
        <v>53</v>
      </c>
      <c r="C1518" s="11">
        <v>28</v>
      </c>
      <c r="D1518" s="11">
        <v>44</v>
      </c>
      <c r="E1518" s="12" t="str">
        <f t="shared" si="23"/>
        <v>0-50</v>
      </c>
      <c r="F1518" s="13">
        <v>91604</v>
      </c>
      <c r="G1518" s="11">
        <v>3</v>
      </c>
      <c r="H1518" s="11">
        <v>1.7</v>
      </c>
      <c r="I1518" s="11" t="s">
        <v>33</v>
      </c>
      <c r="J1518" s="11">
        <v>0</v>
      </c>
      <c r="K1518" s="11" t="s">
        <v>34</v>
      </c>
      <c r="L1518" s="11" t="s">
        <v>34</v>
      </c>
      <c r="M1518" s="11" t="s">
        <v>34</v>
      </c>
      <c r="N1518" s="11" t="s">
        <v>34</v>
      </c>
      <c r="O1518" s="11" t="s">
        <v>34</v>
      </c>
    </row>
    <row r="1519" spans="1:15" x14ac:dyDescent="0.3">
      <c r="A1519" s="11">
        <v>1582</v>
      </c>
      <c r="B1519" s="11">
        <v>53</v>
      </c>
      <c r="C1519" s="11">
        <v>29</v>
      </c>
      <c r="D1519" s="11">
        <v>24</v>
      </c>
      <c r="E1519" s="12" t="str">
        <f t="shared" si="23"/>
        <v>0-50</v>
      </c>
      <c r="F1519" s="13">
        <v>94105</v>
      </c>
      <c r="G1519" s="11">
        <v>2</v>
      </c>
      <c r="H1519" s="11">
        <v>0.2</v>
      </c>
      <c r="I1519" s="11" t="s">
        <v>33</v>
      </c>
      <c r="J1519" s="11">
        <v>0</v>
      </c>
      <c r="K1519" s="11" t="s">
        <v>34</v>
      </c>
      <c r="L1519" s="11" t="s">
        <v>34</v>
      </c>
      <c r="M1519" s="11" t="s">
        <v>34</v>
      </c>
      <c r="N1519" s="11" t="s">
        <v>34</v>
      </c>
      <c r="O1519" s="11" t="s">
        <v>35</v>
      </c>
    </row>
    <row r="1520" spans="1:15" x14ac:dyDescent="0.3">
      <c r="A1520" s="11">
        <v>1630</v>
      </c>
      <c r="B1520" s="11">
        <v>53</v>
      </c>
      <c r="C1520" s="11">
        <v>29</v>
      </c>
      <c r="D1520" s="11">
        <v>154</v>
      </c>
      <c r="E1520" s="12" t="str">
        <f t="shared" si="23"/>
        <v>100+</v>
      </c>
      <c r="F1520" s="13">
        <v>93407</v>
      </c>
      <c r="G1520" s="11">
        <v>4</v>
      </c>
      <c r="H1520" s="11">
        <v>7.4</v>
      </c>
      <c r="I1520" s="11" t="s">
        <v>36</v>
      </c>
      <c r="J1520" s="11">
        <v>0</v>
      </c>
      <c r="K1520" s="11" t="s">
        <v>35</v>
      </c>
      <c r="L1520" s="11" t="s">
        <v>34</v>
      </c>
      <c r="M1520" s="11" t="s">
        <v>34</v>
      </c>
      <c r="N1520" s="11" t="s">
        <v>34</v>
      </c>
      <c r="O1520" s="11" t="s">
        <v>34</v>
      </c>
    </row>
    <row r="1521" spans="1:15" x14ac:dyDescent="0.3">
      <c r="A1521" s="11">
        <v>1754</v>
      </c>
      <c r="B1521" s="11">
        <v>53</v>
      </c>
      <c r="C1521" s="11">
        <v>29</v>
      </c>
      <c r="D1521" s="11">
        <v>25</v>
      </c>
      <c r="E1521" s="12" t="str">
        <f t="shared" si="23"/>
        <v>0-50</v>
      </c>
      <c r="F1521" s="13">
        <v>92008</v>
      </c>
      <c r="G1521" s="11">
        <v>2</v>
      </c>
      <c r="H1521" s="11">
        <v>0.4</v>
      </c>
      <c r="I1521" s="11" t="s">
        <v>33</v>
      </c>
      <c r="J1521" s="11">
        <v>0</v>
      </c>
      <c r="K1521" s="11" t="s">
        <v>34</v>
      </c>
      <c r="L1521" s="11" t="s">
        <v>34</v>
      </c>
      <c r="M1521" s="11" t="s">
        <v>34</v>
      </c>
      <c r="N1521" s="11" t="s">
        <v>35</v>
      </c>
      <c r="O1521" s="11" t="s">
        <v>34</v>
      </c>
    </row>
    <row r="1522" spans="1:15" x14ac:dyDescent="0.3">
      <c r="A1522" s="11">
        <v>1784</v>
      </c>
      <c r="B1522" s="11">
        <v>53</v>
      </c>
      <c r="C1522" s="11">
        <v>27</v>
      </c>
      <c r="D1522" s="11">
        <v>192</v>
      </c>
      <c r="E1522" s="12" t="str">
        <f t="shared" si="23"/>
        <v>100+</v>
      </c>
      <c r="F1522" s="13">
        <v>94720</v>
      </c>
      <c r="G1522" s="11">
        <v>1</v>
      </c>
      <c r="H1522" s="11">
        <v>1.7</v>
      </c>
      <c r="I1522" s="11" t="s">
        <v>33</v>
      </c>
      <c r="J1522" s="11">
        <v>601</v>
      </c>
      <c r="K1522" s="11" t="s">
        <v>34</v>
      </c>
      <c r="L1522" s="11" t="s">
        <v>34</v>
      </c>
      <c r="M1522" s="11" t="s">
        <v>34</v>
      </c>
      <c r="N1522" s="11" t="s">
        <v>35</v>
      </c>
      <c r="O1522" s="11" t="s">
        <v>34</v>
      </c>
    </row>
    <row r="1523" spans="1:15" x14ac:dyDescent="0.3">
      <c r="A1523" s="11">
        <v>1843</v>
      </c>
      <c r="B1523" s="11">
        <v>53</v>
      </c>
      <c r="C1523" s="11">
        <v>29</v>
      </c>
      <c r="D1523" s="11">
        <v>93</v>
      </c>
      <c r="E1523" s="12" t="str">
        <f t="shared" si="23"/>
        <v>51-100</v>
      </c>
      <c r="F1523" s="13">
        <v>95051</v>
      </c>
      <c r="G1523" s="11">
        <v>1</v>
      </c>
      <c r="H1523" s="11">
        <v>2.7</v>
      </c>
      <c r="I1523" s="11" t="s">
        <v>37</v>
      </c>
      <c r="J1523" s="11">
        <v>256</v>
      </c>
      <c r="K1523" s="11" t="s">
        <v>34</v>
      </c>
      <c r="L1523" s="11" t="s">
        <v>34</v>
      </c>
      <c r="M1523" s="11" t="s">
        <v>34</v>
      </c>
      <c r="N1523" s="11" t="s">
        <v>35</v>
      </c>
      <c r="O1523" s="11" t="s">
        <v>34</v>
      </c>
    </row>
    <row r="1524" spans="1:15" x14ac:dyDescent="0.3">
      <c r="A1524" s="11">
        <v>1947</v>
      </c>
      <c r="B1524" s="11">
        <v>53</v>
      </c>
      <c r="C1524" s="11">
        <v>23</v>
      </c>
      <c r="D1524" s="11">
        <v>58</v>
      </c>
      <c r="E1524" s="12" t="str">
        <f t="shared" si="23"/>
        <v>51-100</v>
      </c>
      <c r="F1524" s="13">
        <v>94720</v>
      </c>
      <c r="G1524" s="11">
        <v>4</v>
      </c>
      <c r="H1524" s="11">
        <v>2</v>
      </c>
      <c r="I1524" s="11" t="s">
        <v>36</v>
      </c>
      <c r="J1524" s="11">
        <v>0</v>
      </c>
      <c r="K1524" s="11" t="s">
        <v>34</v>
      </c>
      <c r="L1524" s="11" t="s">
        <v>34</v>
      </c>
      <c r="M1524" s="11" t="s">
        <v>34</v>
      </c>
      <c r="N1524" s="11" t="s">
        <v>35</v>
      </c>
      <c r="O1524" s="11" t="s">
        <v>35</v>
      </c>
    </row>
    <row r="1525" spans="1:15" x14ac:dyDescent="0.3">
      <c r="A1525" s="11">
        <v>2090</v>
      </c>
      <c r="B1525" s="11">
        <v>53</v>
      </c>
      <c r="C1525" s="11">
        <v>29</v>
      </c>
      <c r="D1525" s="11">
        <v>95</v>
      </c>
      <c r="E1525" s="12" t="str">
        <f t="shared" si="23"/>
        <v>51-100</v>
      </c>
      <c r="F1525" s="13">
        <v>94304</v>
      </c>
      <c r="G1525" s="11">
        <v>1</v>
      </c>
      <c r="H1525" s="11">
        <v>2.7</v>
      </c>
      <c r="I1525" s="11" t="s">
        <v>37</v>
      </c>
      <c r="J1525" s="11">
        <v>0</v>
      </c>
      <c r="K1525" s="11" t="s">
        <v>34</v>
      </c>
      <c r="L1525" s="11" t="s">
        <v>34</v>
      </c>
      <c r="M1525" s="11" t="s">
        <v>34</v>
      </c>
      <c r="N1525" s="11" t="s">
        <v>35</v>
      </c>
      <c r="O1525" s="11" t="s">
        <v>34</v>
      </c>
    </row>
    <row r="1526" spans="1:15" x14ac:dyDescent="0.3">
      <c r="A1526" s="11">
        <v>2093</v>
      </c>
      <c r="B1526" s="11">
        <v>53</v>
      </c>
      <c r="C1526" s="11">
        <v>23</v>
      </c>
      <c r="D1526" s="11">
        <v>19</v>
      </c>
      <c r="E1526" s="12" t="str">
        <f t="shared" si="23"/>
        <v>0-50</v>
      </c>
      <c r="F1526" s="13">
        <v>92673</v>
      </c>
      <c r="G1526" s="11">
        <v>4</v>
      </c>
      <c r="H1526" s="11">
        <v>0.4</v>
      </c>
      <c r="I1526" s="11" t="s">
        <v>36</v>
      </c>
      <c r="J1526" s="11">
        <v>84</v>
      </c>
      <c r="K1526" s="11" t="s">
        <v>34</v>
      </c>
      <c r="L1526" s="11" t="s">
        <v>34</v>
      </c>
      <c r="M1526" s="11" t="s">
        <v>34</v>
      </c>
      <c r="N1526" s="11" t="s">
        <v>35</v>
      </c>
      <c r="O1526" s="11" t="s">
        <v>34</v>
      </c>
    </row>
    <row r="1527" spans="1:15" x14ac:dyDescent="0.3">
      <c r="A1527" s="11">
        <v>2100</v>
      </c>
      <c r="B1527" s="11">
        <v>53</v>
      </c>
      <c r="C1527" s="11">
        <v>29</v>
      </c>
      <c r="D1527" s="11">
        <v>10</v>
      </c>
      <c r="E1527" s="12" t="str">
        <f t="shared" si="23"/>
        <v>0-50</v>
      </c>
      <c r="F1527" s="13">
        <v>90095</v>
      </c>
      <c r="G1527" s="11">
        <v>2</v>
      </c>
      <c r="H1527" s="11">
        <v>0.4</v>
      </c>
      <c r="I1527" s="11" t="s">
        <v>33</v>
      </c>
      <c r="J1527" s="11">
        <v>0</v>
      </c>
      <c r="K1527" s="11" t="s">
        <v>34</v>
      </c>
      <c r="L1527" s="11" t="s">
        <v>34</v>
      </c>
      <c r="M1527" s="11" t="s">
        <v>34</v>
      </c>
      <c r="N1527" s="11" t="s">
        <v>34</v>
      </c>
      <c r="O1527" s="11" t="s">
        <v>34</v>
      </c>
    </row>
    <row r="1528" spans="1:15" x14ac:dyDescent="0.3">
      <c r="A1528" s="11">
        <v>2141</v>
      </c>
      <c r="B1528" s="11">
        <v>53</v>
      </c>
      <c r="C1528" s="11">
        <v>27</v>
      </c>
      <c r="D1528" s="11">
        <v>89</v>
      </c>
      <c r="E1528" s="12" t="str">
        <f t="shared" si="23"/>
        <v>51-100</v>
      </c>
      <c r="F1528" s="13">
        <v>92130</v>
      </c>
      <c r="G1528" s="11">
        <v>1</v>
      </c>
      <c r="H1528" s="11">
        <v>0.8</v>
      </c>
      <c r="I1528" s="11" t="s">
        <v>36</v>
      </c>
      <c r="J1528" s="11">
        <v>0</v>
      </c>
      <c r="K1528" s="11" t="s">
        <v>34</v>
      </c>
      <c r="L1528" s="11" t="s">
        <v>35</v>
      </c>
      <c r="M1528" s="11" t="s">
        <v>34</v>
      </c>
      <c r="N1528" s="11" t="s">
        <v>35</v>
      </c>
      <c r="O1528" s="11" t="s">
        <v>34</v>
      </c>
    </row>
    <row r="1529" spans="1:15" x14ac:dyDescent="0.3">
      <c r="A1529" s="11">
        <v>2215</v>
      </c>
      <c r="B1529" s="11">
        <v>53</v>
      </c>
      <c r="C1529" s="11">
        <v>27</v>
      </c>
      <c r="D1529" s="11">
        <v>89</v>
      </c>
      <c r="E1529" s="12" t="str">
        <f t="shared" si="23"/>
        <v>51-100</v>
      </c>
      <c r="F1529" s="13">
        <v>92735</v>
      </c>
      <c r="G1529" s="11">
        <v>1</v>
      </c>
      <c r="H1529" s="11">
        <v>0.8</v>
      </c>
      <c r="I1529" s="11" t="s">
        <v>36</v>
      </c>
      <c r="J1529" s="11">
        <v>146</v>
      </c>
      <c r="K1529" s="11" t="s">
        <v>34</v>
      </c>
      <c r="L1529" s="11" t="s">
        <v>34</v>
      </c>
      <c r="M1529" s="11" t="s">
        <v>34</v>
      </c>
      <c r="N1529" s="11" t="s">
        <v>35</v>
      </c>
      <c r="O1529" s="11" t="s">
        <v>35</v>
      </c>
    </row>
    <row r="1530" spans="1:15" x14ac:dyDescent="0.3">
      <c r="A1530" s="11">
        <v>2224</v>
      </c>
      <c r="B1530" s="11">
        <v>53</v>
      </c>
      <c r="C1530" s="11">
        <v>28</v>
      </c>
      <c r="D1530" s="11">
        <v>74</v>
      </c>
      <c r="E1530" s="12" t="str">
        <f t="shared" si="23"/>
        <v>51-100</v>
      </c>
      <c r="F1530" s="13">
        <v>91711</v>
      </c>
      <c r="G1530" s="11">
        <v>3</v>
      </c>
      <c r="H1530" s="11">
        <v>2</v>
      </c>
      <c r="I1530" s="11" t="s">
        <v>37</v>
      </c>
      <c r="J1530" s="11">
        <v>0</v>
      </c>
      <c r="K1530" s="11" t="s">
        <v>34</v>
      </c>
      <c r="L1530" s="11" t="s">
        <v>35</v>
      </c>
      <c r="M1530" s="11" t="s">
        <v>34</v>
      </c>
      <c r="N1530" s="11" t="s">
        <v>34</v>
      </c>
      <c r="O1530" s="11" t="s">
        <v>34</v>
      </c>
    </row>
    <row r="1531" spans="1:15" x14ac:dyDescent="0.3">
      <c r="A1531" s="11">
        <v>2296</v>
      </c>
      <c r="B1531" s="11">
        <v>53</v>
      </c>
      <c r="C1531" s="11">
        <v>23</v>
      </c>
      <c r="D1531" s="11">
        <v>39</v>
      </c>
      <c r="E1531" s="12" t="str">
        <f t="shared" si="23"/>
        <v>0-50</v>
      </c>
      <c r="F1531" s="13">
        <v>92101</v>
      </c>
      <c r="G1531" s="11">
        <v>3</v>
      </c>
      <c r="H1531" s="11">
        <v>1</v>
      </c>
      <c r="I1531" s="11" t="s">
        <v>36</v>
      </c>
      <c r="J1531" s="11">
        <v>87</v>
      </c>
      <c r="K1531" s="11" t="s">
        <v>34</v>
      </c>
      <c r="L1531" s="11" t="s">
        <v>34</v>
      </c>
      <c r="M1531" s="11" t="s">
        <v>34</v>
      </c>
      <c r="N1531" s="11" t="s">
        <v>35</v>
      </c>
      <c r="O1531" s="11" t="s">
        <v>34</v>
      </c>
    </row>
    <row r="1532" spans="1:15" x14ac:dyDescent="0.3">
      <c r="A1532" s="11">
        <v>2359</v>
      </c>
      <c r="B1532" s="11">
        <v>53</v>
      </c>
      <c r="C1532" s="11">
        <v>27</v>
      </c>
      <c r="D1532" s="11">
        <v>63</v>
      </c>
      <c r="E1532" s="12" t="str">
        <f t="shared" si="23"/>
        <v>51-100</v>
      </c>
      <c r="F1532" s="13">
        <v>93109</v>
      </c>
      <c r="G1532" s="11">
        <v>2</v>
      </c>
      <c r="H1532" s="11">
        <v>0.8</v>
      </c>
      <c r="I1532" s="11" t="s">
        <v>36</v>
      </c>
      <c r="J1532" s="11">
        <v>0</v>
      </c>
      <c r="K1532" s="11" t="s">
        <v>34</v>
      </c>
      <c r="L1532" s="11" t="s">
        <v>35</v>
      </c>
      <c r="M1532" s="11" t="s">
        <v>34</v>
      </c>
      <c r="N1532" s="11" t="s">
        <v>35</v>
      </c>
      <c r="O1532" s="11" t="s">
        <v>34</v>
      </c>
    </row>
    <row r="1533" spans="1:15" x14ac:dyDescent="0.3">
      <c r="A1533" s="11">
        <v>2394</v>
      </c>
      <c r="B1533" s="11">
        <v>53</v>
      </c>
      <c r="C1533" s="11">
        <v>28</v>
      </c>
      <c r="D1533" s="11">
        <v>14</v>
      </c>
      <c r="E1533" s="12" t="str">
        <f t="shared" si="23"/>
        <v>0-50</v>
      </c>
      <c r="F1533" s="13">
        <v>94005</v>
      </c>
      <c r="G1533" s="11">
        <v>4</v>
      </c>
      <c r="H1533" s="11">
        <v>0.8</v>
      </c>
      <c r="I1533" s="11" t="s">
        <v>33</v>
      </c>
      <c r="J1533" s="11">
        <v>0</v>
      </c>
      <c r="K1533" s="11" t="s">
        <v>34</v>
      </c>
      <c r="L1533" s="11" t="s">
        <v>34</v>
      </c>
      <c r="M1533" s="11" t="s">
        <v>34</v>
      </c>
      <c r="N1533" s="11" t="s">
        <v>35</v>
      </c>
      <c r="O1533" s="11" t="s">
        <v>35</v>
      </c>
    </row>
    <row r="1534" spans="1:15" x14ac:dyDescent="0.3">
      <c r="A1534" s="11">
        <v>2399</v>
      </c>
      <c r="B1534" s="11">
        <v>53</v>
      </c>
      <c r="C1534" s="11">
        <v>29</v>
      </c>
      <c r="D1534" s="11">
        <v>90</v>
      </c>
      <c r="E1534" s="12" t="str">
        <f t="shared" si="23"/>
        <v>51-100</v>
      </c>
      <c r="F1534" s="13">
        <v>95053</v>
      </c>
      <c r="G1534" s="11">
        <v>2</v>
      </c>
      <c r="H1534" s="11">
        <v>0.3</v>
      </c>
      <c r="I1534" s="11" t="s">
        <v>33</v>
      </c>
      <c r="J1534" s="11">
        <v>217</v>
      </c>
      <c r="K1534" s="11" t="s">
        <v>34</v>
      </c>
      <c r="L1534" s="11" t="s">
        <v>35</v>
      </c>
      <c r="M1534" s="11" t="s">
        <v>34</v>
      </c>
      <c r="N1534" s="11" t="s">
        <v>34</v>
      </c>
      <c r="O1534" s="11" t="s">
        <v>35</v>
      </c>
    </row>
    <row r="1535" spans="1:15" x14ac:dyDescent="0.3">
      <c r="A1535" s="11">
        <v>2437</v>
      </c>
      <c r="B1535" s="11">
        <v>53</v>
      </c>
      <c r="C1535" s="11">
        <v>29</v>
      </c>
      <c r="D1535" s="11">
        <v>39</v>
      </c>
      <c r="E1535" s="12" t="str">
        <f t="shared" si="23"/>
        <v>0-50</v>
      </c>
      <c r="F1535" s="13">
        <v>92626</v>
      </c>
      <c r="G1535" s="11">
        <v>3</v>
      </c>
      <c r="H1535" s="11">
        <v>1.5</v>
      </c>
      <c r="I1535" s="11" t="s">
        <v>33</v>
      </c>
      <c r="J1535" s="11">
        <v>0</v>
      </c>
      <c r="K1535" s="11" t="s">
        <v>34</v>
      </c>
      <c r="L1535" s="11" t="s">
        <v>34</v>
      </c>
      <c r="M1535" s="11" t="s">
        <v>34</v>
      </c>
      <c r="N1535" s="11" t="s">
        <v>35</v>
      </c>
      <c r="O1535" s="11" t="s">
        <v>34</v>
      </c>
    </row>
    <row r="1536" spans="1:15" x14ac:dyDescent="0.3">
      <c r="A1536" s="11">
        <v>2500</v>
      </c>
      <c r="B1536" s="11">
        <v>53</v>
      </c>
      <c r="C1536" s="11">
        <v>27</v>
      </c>
      <c r="D1536" s="11">
        <v>38</v>
      </c>
      <c r="E1536" s="12" t="str">
        <f t="shared" si="23"/>
        <v>0-50</v>
      </c>
      <c r="F1536" s="13">
        <v>94105</v>
      </c>
      <c r="G1536" s="11">
        <v>4</v>
      </c>
      <c r="H1536" s="11">
        <v>2.8</v>
      </c>
      <c r="I1536" s="11" t="s">
        <v>37</v>
      </c>
      <c r="J1536" s="11">
        <v>144</v>
      </c>
      <c r="K1536" s="11" t="s">
        <v>34</v>
      </c>
      <c r="L1536" s="11" t="s">
        <v>35</v>
      </c>
      <c r="M1536" s="11" t="s">
        <v>34</v>
      </c>
      <c r="N1536" s="11" t="s">
        <v>35</v>
      </c>
      <c r="O1536" s="11" t="s">
        <v>34</v>
      </c>
    </row>
    <row r="1537" spans="1:15" x14ac:dyDescent="0.3">
      <c r="A1537" s="11">
        <v>2533</v>
      </c>
      <c r="B1537" s="11">
        <v>53</v>
      </c>
      <c r="C1537" s="11">
        <v>28</v>
      </c>
      <c r="D1537" s="11">
        <v>19</v>
      </c>
      <c r="E1537" s="12" t="str">
        <f t="shared" si="23"/>
        <v>0-50</v>
      </c>
      <c r="F1537" s="13">
        <v>94608</v>
      </c>
      <c r="G1537" s="11">
        <v>4</v>
      </c>
      <c r="H1537" s="11">
        <v>0.8</v>
      </c>
      <c r="I1537" s="11" t="s">
        <v>33</v>
      </c>
      <c r="J1537" s="11">
        <v>106</v>
      </c>
      <c r="K1537" s="11" t="s">
        <v>34</v>
      </c>
      <c r="L1537" s="11" t="s">
        <v>34</v>
      </c>
      <c r="M1537" s="11" t="s">
        <v>34</v>
      </c>
      <c r="N1537" s="11" t="s">
        <v>34</v>
      </c>
      <c r="O1537" s="11" t="s">
        <v>35</v>
      </c>
    </row>
    <row r="1538" spans="1:15" x14ac:dyDescent="0.3">
      <c r="A1538" s="11">
        <v>2538</v>
      </c>
      <c r="B1538" s="11">
        <v>53</v>
      </c>
      <c r="C1538" s="11">
        <v>27</v>
      </c>
      <c r="D1538" s="11">
        <v>75</v>
      </c>
      <c r="E1538" s="12" t="str">
        <f t="shared" ref="E1538:E1601" si="24">IF(D1538&lt;=50,"0-50",IF(D1538&lt;=100,"51-100","100+"))</f>
        <v>51-100</v>
      </c>
      <c r="F1538" s="13">
        <v>94303</v>
      </c>
      <c r="G1538" s="11">
        <v>1</v>
      </c>
      <c r="H1538" s="11">
        <v>1.9</v>
      </c>
      <c r="I1538" s="11" t="s">
        <v>37</v>
      </c>
      <c r="J1538" s="11">
        <v>0</v>
      </c>
      <c r="K1538" s="11" t="s">
        <v>34</v>
      </c>
      <c r="L1538" s="11" t="s">
        <v>34</v>
      </c>
      <c r="M1538" s="11" t="s">
        <v>34</v>
      </c>
      <c r="N1538" s="11" t="s">
        <v>35</v>
      </c>
      <c r="O1538" s="11" t="s">
        <v>34</v>
      </c>
    </row>
    <row r="1539" spans="1:15" x14ac:dyDescent="0.3">
      <c r="A1539" s="11">
        <v>2604</v>
      </c>
      <c r="B1539" s="11">
        <v>53</v>
      </c>
      <c r="C1539" s="11">
        <v>27</v>
      </c>
      <c r="D1539" s="11">
        <v>60</v>
      </c>
      <c r="E1539" s="12" t="str">
        <f t="shared" si="24"/>
        <v>51-100</v>
      </c>
      <c r="F1539" s="13">
        <v>90049</v>
      </c>
      <c r="G1539" s="11">
        <v>1</v>
      </c>
      <c r="H1539" s="11">
        <v>0.2</v>
      </c>
      <c r="I1539" s="11" t="s">
        <v>33</v>
      </c>
      <c r="J1539" s="11">
        <v>0</v>
      </c>
      <c r="K1539" s="11" t="s">
        <v>34</v>
      </c>
      <c r="L1539" s="11" t="s">
        <v>34</v>
      </c>
      <c r="M1539" s="11" t="s">
        <v>34</v>
      </c>
      <c r="N1539" s="11" t="s">
        <v>35</v>
      </c>
      <c r="O1539" s="11" t="s">
        <v>34</v>
      </c>
    </row>
    <row r="1540" spans="1:15" x14ac:dyDescent="0.3">
      <c r="A1540" s="11">
        <v>2627</v>
      </c>
      <c r="B1540" s="11">
        <v>53</v>
      </c>
      <c r="C1540" s="11">
        <v>27</v>
      </c>
      <c r="D1540" s="11">
        <v>59</v>
      </c>
      <c r="E1540" s="12" t="str">
        <f t="shared" si="24"/>
        <v>51-100</v>
      </c>
      <c r="F1540" s="13">
        <v>92038</v>
      </c>
      <c r="G1540" s="11">
        <v>2</v>
      </c>
      <c r="H1540" s="11">
        <v>0.8</v>
      </c>
      <c r="I1540" s="11" t="s">
        <v>36</v>
      </c>
      <c r="J1540" s="11">
        <v>0</v>
      </c>
      <c r="K1540" s="11" t="s">
        <v>34</v>
      </c>
      <c r="L1540" s="11" t="s">
        <v>34</v>
      </c>
      <c r="M1540" s="11" t="s">
        <v>34</v>
      </c>
      <c r="N1540" s="11" t="s">
        <v>35</v>
      </c>
      <c r="O1540" s="11" t="s">
        <v>34</v>
      </c>
    </row>
    <row r="1541" spans="1:15" x14ac:dyDescent="0.3">
      <c r="A1541" s="11">
        <v>2683</v>
      </c>
      <c r="B1541" s="11">
        <v>53</v>
      </c>
      <c r="C1541" s="11">
        <v>27</v>
      </c>
      <c r="D1541" s="11">
        <v>81</v>
      </c>
      <c r="E1541" s="12" t="str">
        <f t="shared" si="24"/>
        <v>51-100</v>
      </c>
      <c r="F1541" s="13">
        <v>90032</v>
      </c>
      <c r="G1541" s="11">
        <v>4</v>
      </c>
      <c r="H1541" s="11">
        <v>2.6</v>
      </c>
      <c r="I1541" s="11" t="s">
        <v>36</v>
      </c>
      <c r="J1541" s="11">
        <v>0</v>
      </c>
      <c r="K1541" s="11" t="s">
        <v>34</v>
      </c>
      <c r="L1541" s="11" t="s">
        <v>34</v>
      </c>
      <c r="M1541" s="11" t="s">
        <v>34</v>
      </c>
      <c r="N1541" s="11" t="s">
        <v>35</v>
      </c>
      <c r="O1541" s="11" t="s">
        <v>34</v>
      </c>
    </row>
    <row r="1542" spans="1:15" x14ac:dyDescent="0.3">
      <c r="A1542" s="11">
        <v>2706</v>
      </c>
      <c r="B1542" s="11">
        <v>53</v>
      </c>
      <c r="C1542" s="11">
        <v>26</v>
      </c>
      <c r="D1542" s="11">
        <v>22</v>
      </c>
      <c r="E1542" s="12" t="str">
        <f t="shared" si="24"/>
        <v>0-50</v>
      </c>
      <c r="F1542" s="13">
        <v>92831</v>
      </c>
      <c r="G1542" s="11">
        <v>1</v>
      </c>
      <c r="H1542" s="11">
        <v>0.5</v>
      </c>
      <c r="I1542" s="11" t="s">
        <v>37</v>
      </c>
      <c r="J1542" s="11">
        <v>100</v>
      </c>
      <c r="K1542" s="11" t="s">
        <v>34</v>
      </c>
      <c r="L1542" s="11" t="s">
        <v>34</v>
      </c>
      <c r="M1542" s="11" t="s">
        <v>34</v>
      </c>
      <c r="N1542" s="11" t="s">
        <v>35</v>
      </c>
      <c r="O1542" s="11" t="s">
        <v>34</v>
      </c>
    </row>
    <row r="1543" spans="1:15" x14ac:dyDescent="0.3">
      <c r="A1543" s="11">
        <v>2737</v>
      </c>
      <c r="B1543" s="11">
        <v>53</v>
      </c>
      <c r="C1543" s="11">
        <v>29</v>
      </c>
      <c r="D1543" s="11">
        <v>12</v>
      </c>
      <c r="E1543" s="12" t="str">
        <f t="shared" si="24"/>
        <v>0-50</v>
      </c>
      <c r="F1543" s="13">
        <v>95621</v>
      </c>
      <c r="G1543" s="11">
        <v>1</v>
      </c>
      <c r="H1543" s="11">
        <v>0.3</v>
      </c>
      <c r="I1543" s="11" t="s">
        <v>33</v>
      </c>
      <c r="J1543" s="11">
        <v>0</v>
      </c>
      <c r="K1543" s="11" t="s">
        <v>34</v>
      </c>
      <c r="L1543" s="11" t="s">
        <v>34</v>
      </c>
      <c r="M1543" s="11" t="s">
        <v>34</v>
      </c>
      <c r="N1543" s="11" t="s">
        <v>34</v>
      </c>
      <c r="O1543" s="11" t="s">
        <v>34</v>
      </c>
    </row>
    <row r="1544" spans="1:15" x14ac:dyDescent="0.3">
      <c r="A1544" s="11">
        <v>2775</v>
      </c>
      <c r="B1544" s="11">
        <v>53</v>
      </c>
      <c r="C1544" s="11">
        <v>29</v>
      </c>
      <c r="D1544" s="11">
        <v>118</v>
      </c>
      <c r="E1544" s="12" t="str">
        <f t="shared" si="24"/>
        <v>100+</v>
      </c>
      <c r="F1544" s="13">
        <v>94066</v>
      </c>
      <c r="G1544" s="11">
        <v>2</v>
      </c>
      <c r="H1544" s="11">
        <v>0.3</v>
      </c>
      <c r="I1544" s="11" t="s">
        <v>33</v>
      </c>
      <c r="J1544" s="11">
        <v>0</v>
      </c>
      <c r="K1544" s="11" t="s">
        <v>34</v>
      </c>
      <c r="L1544" s="11" t="s">
        <v>34</v>
      </c>
      <c r="M1544" s="11" t="s">
        <v>34</v>
      </c>
      <c r="N1544" s="11" t="s">
        <v>35</v>
      </c>
      <c r="O1544" s="11" t="s">
        <v>34</v>
      </c>
    </row>
    <row r="1545" spans="1:15" x14ac:dyDescent="0.3">
      <c r="A1545" s="11">
        <v>2784</v>
      </c>
      <c r="B1545" s="11">
        <v>53</v>
      </c>
      <c r="C1545" s="11">
        <v>26</v>
      </c>
      <c r="D1545" s="11">
        <v>25</v>
      </c>
      <c r="E1545" s="12" t="str">
        <f t="shared" si="24"/>
        <v>0-50</v>
      </c>
      <c r="F1545" s="13">
        <v>92123</v>
      </c>
      <c r="G1545" s="11">
        <v>2</v>
      </c>
      <c r="H1545" s="11">
        <v>1</v>
      </c>
      <c r="I1545" s="11" t="s">
        <v>37</v>
      </c>
      <c r="J1545" s="11">
        <v>0</v>
      </c>
      <c r="K1545" s="11" t="s">
        <v>34</v>
      </c>
      <c r="L1545" s="11" t="s">
        <v>34</v>
      </c>
      <c r="M1545" s="11" t="s">
        <v>35</v>
      </c>
      <c r="N1545" s="11" t="s">
        <v>35</v>
      </c>
      <c r="O1545" s="11" t="s">
        <v>35</v>
      </c>
    </row>
    <row r="1546" spans="1:15" x14ac:dyDescent="0.3">
      <c r="A1546" s="11">
        <v>2807</v>
      </c>
      <c r="B1546" s="11">
        <v>53</v>
      </c>
      <c r="C1546" s="11">
        <v>27</v>
      </c>
      <c r="D1546" s="11">
        <v>59</v>
      </c>
      <c r="E1546" s="12" t="str">
        <f t="shared" si="24"/>
        <v>51-100</v>
      </c>
      <c r="F1546" s="13">
        <v>90740</v>
      </c>
      <c r="G1546" s="11">
        <v>2</v>
      </c>
      <c r="H1546" s="11">
        <v>0.8</v>
      </c>
      <c r="I1546" s="11" t="s">
        <v>36</v>
      </c>
      <c r="J1546" s="11">
        <v>0</v>
      </c>
      <c r="K1546" s="11" t="s">
        <v>34</v>
      </c>
      <c r="L1546" s="11" t="s">
        <v>34</v>
      </c>
      <c r="M1546" s="11" t="s">
        <v>34</v>
      </c>
      <c r="N1546" s="11" t="s">
        <v>35</v>
      </c>
      <c r="O1546" s="11" t="s">
        <v>34</v>
      </c>
    </row>
    <row r="1547" spans="1:15" x14ac:dyDescent="0.3">
      <c r="A1547" s="11">
        <v>2809</v>
      </c>
      <c r="B1547" s="11">
        <v>53</v>
      </c>
      <c r="C1547" s="11">
        <v>27</v>
      </c>
      <c r="D1547" s="11">
        <v>35</v>
      </c>
      <c r="E1547" s="12" t="str">
        <f t="shared" si="24"/>
        <v>0-50</v>
      </c>
      <c r="F1547" s="13">
        <v>94583</v>
      </c>
      <c r="G1547" s="11">
        <v>3</v>
      </c>
      <c r="H1547" s="11">
        <v>0.9</v>
      </c>
      <c r="I1547" s="11" t="s">
        <v>36</v>
      </c>
      <c r="J1547" s="11">
        <v>136</v>
      </c>
      <c r="K1547" s="11" t="s">
        <v>34</v>
      </c>
      <c r="L1547" s="11" t="s">
        <v>34</v>
      </c>
      <c r="M1547" s="11" t="s">
        <v>34</v>
      </c>
      <c r="N1547" s="11" t="s">
        <v>35</v>
      </c>
      <c r="O1547" s="11" t="s">
        <v>34</v>
      </c>
    </row>
    <row r="1548" spans="1:15" x14ac:dyDescent="0.3">
      <c r="A1548" s="11">
        <v>2813</v>
      </c>
      <c r="B1548" s="11">
        <v>53</v>
      </c>
      <c r="C1548" s="11">
        <v>28</v>
      </c>
      <c r="D1548" s="11">
        <v>183</v>
      </c>
      <c r="E1548" s="12" t="str">
        <f t="shared" si="24"/>
        <v>100+</v>
      </c>
      <c r="F1548" s="13">
        <v>96008</v>
      </c>
      <c r="G1548" s="11">
        <v>3</v>
      </c>
      <c r="H1548" s="11">
        <v>8.1999999999999993</v>
      </c>
      <c r="I1548" s="11" t="s">
        <v>36</v>
      </c>
      <c r="J1548" s="11">
        <v>467</v>
      </c>
      <c r="K1548" s="11" t="s">
        <v>35</v>
      </c>
      <c r="L1548" s="11" t="s">
        <v>34</v>
      </c>
      <c r="M1548" s="11" t="s">
        <v>35</v>
      </c>
      <c r="N1548" s="11" t="s">
        <v>35</v>
      </c>
      <c r="O1548" s="11" t="s">
        <v>35</v>
      </c>
    </row>
    <row r="1549" spans="1:15" x14ac:dyDescent="0.3">
      <c r="A1549" s="11">
        <v>2832</v>
      </c>
      <c r="B1549" s="11">
        <v>53</v>
      </c>
      <c r="C1549" s="11">
        <v>27</v>
      </c>
      <c r="D1549" s="11">
        <v>45</v>
      </c>
      <c r="E1549" s="12" t="str">
        <f t="shared" si="24"/>
        <v>0-50</v>
      </c>
      <c r="F1549" s="13">
        <v>90405</v>
      </c>
      <c r="G1549" s="11">
        <v>2</v>
      </c>
      <c r="H1549" s="11">
        <v>0.8</v>
      </c>
      <c r="I1549" s="11" t="s">
        <v>36</v>
      </c>
      <c r="J1549" s="11">
        <v>0</v>
      </c>
      <c r="K1549" s="11" t="s">
        <v>34</v>
      </c>
      <c r="L1549" s="11" t="s">
        <v>34</v>
      </c>
      <c r="M1549" s="11" t="s">
        <v>34</v>
      </c>
      <c r="N1549" s="11" t="s">
        <v>35</v>
      </c>
      <c r="O1549" s="11" t="s">
        <v>35</v>
      </c>
    </row>
    <row r="1550" spans="1:15" x14ac:dyDescent="0.3">
      <c r="A1550" s="11">
        <v>2890</v>
      </c>
      <c r="B1550" s="11">
        <v>53</v>
      </c>
      <c r="C1550" s="11">
        <v>29</v>
      </c>
      <c r="D1550" s="11">
        <v>33</v>
      </c>
      <c r="E1550" s="12" t="str">
        <f t="shared" si="24"/>
        <v>0-50</v>
      </c>
      <c r="F1550" s="13">
        <v>94591</v>
      </c>
      <c r="G1550" s="11">
        <v>3</v>
      </c>
      <c r="H1550" s="11">
        <v>1.9</v>
      </c>
      <c r="I1550" s="11" t="s">
        <v>37</v>
      </c>
      <c r="J1550" s="11">
        <v>144</v>
      </c>
      <c r="K1550" s="11" t="s">
        <v>34</v>
      </c>
      <c r="L1550" s="11" t="s">
        <v>34</v>
      </c>
      <c r="M1550" s="11" t="s">
        <v>34</v>
      </c>
      <c r="N1550" s="11" t="s">
        <v>34</v>
      </c>
      <c r="O1550" s="11" t="s">
        <v>34</v>
      </c>
    </row>
    <row r="1551" spans="1:15" x14ac:dyDescent="0.3">
      <c r="A1551" s="11">
        <v>2927</v>
      </c>
      <c r="B1551" s="11">
        <v>53</v>
      </c>
      <c r="C1551" s="11">
        <v>28</v>
      </c>
      <c r="D1551" s="11">
        <v>44</v>
      </c>
      <c r="E1551" s="12" t="str">
        <f t="shared" si="24"/>
        <v>0-50</v>
      </c>
      <c r="F1551" s="13">
        <v>92152</v>
      </c>
      <c r="G1551" s="11">
        <v>2</v>
      </c>
      <c r="H1551" s="11">
        <v>0.6</v>
      </c>
      <c r="I1551" s="11" t="s">
        <v>36</v>
      </c>
      <c r="J1551" s="11">
        <v>0</v>
      </c>
      <c r="K1551" s="11" t="s">
        <v>34</v>
      </c>
      <c r="L1551" s="11" t="s">
        <v>34</v>
      </c>
      <c r="M1551" s="11" t="s">
        <v>34</v>
      </c>
      <c r="N1551" s="11" t="s">
        <v>35</v>
      </c>
      <c r="O1551" s="11" t="s">
        <v>35</v>
      </c>
    </row>
    <row r="1552" spans="1:15" x14ac:dyDescent="0.3">
      <c r="A1552" s="11">
        <v>2936</v>
      </c>
      <c r="B1552" s="11">
        <v>53</v>
      </c>
      <c r="C1552" s="11">
        <v>23</v>
      </c>
      <c r="D1552" s="11">
        <v>80</v>
      </c>
      <c r="E1552" s="12" t="str">
        <f t="shared" si="24"/>
        <v>51-100</v>
      </c>
      <c r="F1552" s="13">
        <v>93023</v>
      </c>
      <c r="G1552" s="11">
        <v>1</v>
      </c>
      <c r="H1552" s="11">
        <v>3</v>
      </c>
      <c r="I1552" s="11" t="s">
        <v>36</v>
      </c>
      <c r="J1552" s="11">
        <v>0</v>
      </c>
      <c r="K1552" s="11" t="s">
        <v>34</v>
      </c>
      <c r="L1552" s="11" t="s">
        <v>34</v>
      </c>
      <c r="M1552" s="11" t="s">
        <v>34</v>
      </c>
      <c r="N1552" s="11" t="s">
        <v>35</v>
      </c>
      <c r="O1552" s="11" t="s">
        <v>35</v>
      </c>
    </row>
    <row r="1553" spans="1:15" x14ac:dyDescent="0.3">
      <c r="A1553" s="11">
        <v>2966</v>
      </c>
      <c r="B1553" s="11">
        <v>53</v>
      </c>
      <c r="C1553" s="11">
        <v>27</v>
      </c>
      <c r="D1553" s="11">
        <v>31</v>
      </c>
      <c r="E1553" s="12" t="str">
        <f t="shared" si="24"/>
        <v>0-50</v>
      </c>
      <c r="F1553" s="13">
        <v>91605</v>
      </c>
      <c r="G1553" s="11">
        <v>2</v>
      </c>
      <c r="H1553" s="11">
        <v>0.4</v>
      </c>
      <c r="I1553" s="11" t="s">
        <v>36</v>
      </c>
      <c r="J1553" s="11">
        <v>104</v>
      </c>
      <c r="K1553" s="11" t="s">
        <v>34</v>
      </c>
      <c r="L1553" s="11" t="s">
        <v>34</v>
      </c>
      <c r="M1553" s="11" t="s">
        <v>34</v>
      </c>
      <c r="N1553" s="11" t="s">
        <v>34</v>
      </c>
      <c r="O1553" s="11" t="s">
        <v>35</v>
      </c>
    </row>
    <row r="1554" spans="1:15" x14ac:dyDescent="0.3">
      <c r="A1554" s="11">
        <v>2982</v>
      </c>
      <c r="B1554" s="11">
        <v>53</v>
      </c>
      <c r="C1554" s="11">
        <v>28</v>
      </c>
      <c r="D1554" s="11">
        <v>85</v>
      </c>
      <c r="E1554" s="12" t="str">
        <f t="shared" si="24"/>
        <v>51-100</v>
      </c>
      <c r="F1554" s="13">
        <v>92037</v>
      </c>
      <c r="G1554" s="11">
        <v>1</v>
      </c>
      <c r="H1554" s="11">
        <v>1.2</v>
      </c>
      <c r="I1554" s="11" t="s">
        <v>33</v>
      </c>
      <c r="J1554" s="11">
        <v>0</v>
      </c>
      <c r="K1554" s="11" t="s">
        <v>34</v>
      </c>
      <c r="L1554" s="11" t="s">
        <v>34</v>
      </c>
      <c r="M1554" s="11" t="s">
        <v>34</v>
      </c>
      <c r="N1554" s="11" t="s">
        <v>34</v>
      </c>
      <c r="O1554" s="11" t="s">
        <v>34</v>
      </c>
    </row>
    <row r="1555" spans="1:15" x14ac:dyDescent="0.3">
      <c r="A1555" s="11">
        <v>3028</v>
      </c>
      <c r="B1555" s="11">
        <v>53</v>
      </c>
      <c r="C1555" s="11">
        <v>29</v>
      </c>
      <c r="D1555" s="11">
        <v>50</v>
      </c>
      <c r="E1555" s="12" t="str">
        <f t="shared" si="24"/>
        <v>0-50</v>
      </c>
      <c r="F1555" s="13">
        <v>93305</v>
      </c>
      <c r="G1555" s="11">
        <v>4</v>
      </c>
      <c r="H1555" s="11">
        <v>0.1</v>
      </c>
      <c r="I1555" s="11" t="s">
        <v>36</v>
      </c>
      <c r="J1555" s="11">
        <v>152</v>
      </c>
      <c r="K1555" s="11" t="s">
        <v>34</v>
      </c>
      <c r="L1555" s="11" t="s">
        <v>34</v>
      </c>
      <c r="M1555" s="11" t="s">
        <v>34</v>
      </c>
      <c r="N1555" s="11" t="s">
        <v>35</v>
      </c>
      <c r="O1555" s="11" t="s">
        <v>34</v>
      </c>
    </row>
    <row r="1556" spans="1:15" x14ac:dyDescent="0.3">
      <c r="A1556" s="11">
        <v>3209</v>
      </c>
      <c r="B1556" s="11">
        <v>53</v>
      </c>
      <c r="C1556" s="11">
        <v>29</v>
      </c>
      <c r="D1556" s="11">
        <v>61</v>
      </c>
      <c r="E1556" s="12" t="str">
        <f t="shared" si="24"/>
        <v>51-100</v>
      </c>
      <c r="F1556" s="13">
        <v>95032</v>
      </c>
      <c r="G1556" s="11">
        <v>4</v>
      </c>
      <c r="H1556" s="11">
        <v>1.6</v>
      </c>
      <c r="I1556" s="11" t="s">
        <v>37</v>
      </c>
      <c r="J1556" s="11">
        <v>0</v>
      </c>
      <c r="K1556" s="11" t="s">
        <v>34</v>
      </c>
      <c r="L1556" s="11" t="s">
        <v>34</v>
      </c>
      <c r="M1556" s="11" t="s">
        <v>34</v>
      </c>
      <c r="N1556" s="11" t="s">
        <v>35</v>
      </c>
      <c r="O1556" s="11" t="s">
        <v>34</v>
      </c>
    </row>
    <row r="1557" spans="1:15" x14ac:dyDescent="0.3">
      <c r="A1557" s="11">
        <v>3292</v>
      </c>
      <c r="B1557" s="11">
        <v>53</v>
      </c>
      <c r="C1557" s="11">
        <v>28</v>
      </c>
      <c r="D1557" s="11">
        <v>38</v>
      </c>
      <c r="E1557" s="12" t="str">
        <f t="shared" si="24"/>
        <v>0-50</v>
      </c>
      <c r="F1557" s="13">
        <v>94998</v>
      </c>
      <c r="G1557" s="11">
        <v>1</v>
      </c>
      <c r="H1557" s="11">
        <v>1.3</v>
      </c>
      <c r="I1557" s="11" t="s">
        <v>37</v>
      </c>
      <c r="J1557" s="11">
        <v>0</v>
      </c>
      <c r="K1557" s="11" t="s">
        <v>34</v>
      </c>
      <c r="L1557" s="11" t="s">
        <v>34</v>
      </c>
      <c r="M1557" s="11" t="s">
        <v>34</v>
      </c>
      <c r="N1557" s="11" t="s">
        <v>35</v>
      </c>
      <c r="O1557" s="11" t="s">
        <v>34</v>
      </c>
    </row>
    <row r="1558" spans="1:15" x14ac:dyDescent="0.3">
      <c r="A1558" s="11">
        <v>3311</v>
      </c>
      <c r="B1558" s="11">
        <v>53</v>
      </c>
      <c r="C1558" s="11">
        <v>29</v>
      </c>
      <c r="D1558" s="11">
        <v>95</v>
      </c>
      <c r="E1558" s="12" t="str">
        <f t="shared" si="24"/>
        <v>51-100</v>
      </c>
      <c r="F1558" s="13">
        <v>94720</v>
      </c>
      <c r="G1558" s="11">
        <v>4</v>
      </c>
      <c r="H1558" s="11">
        <v>1</v>
      </c>
      <c r="I1558" s="11" t="s">
        <v>37</v>
      </c>
      <c r="J1558" s="11">
        <v>0</v>
      </c>
      <c r="K1558" s="11" t="s">
        <v>34</v>
      </c>
      <c r="L1558" s="11" t="s">
        <v>34</v>
      </c>
      <c r="M1558" s="11" t="s">
        <v>34</v>
      </c>
      <c r="N1558" s="11" t="s">
        <v>35</v>
      </c>
      <c r="O1558" s="11" t="s">
        <v>35</v>
      </c>
    </row>
    <row r="1559" spans="1:15" x14ac:dyDescent="0.3">
      <c r="A1559" s="11">
        <v>3327</v>
      </c>
      <c r="B1559" s="11">
        <v>53</v>
      </c>
      <c r="C1559" s="11">
        <v>27</v>
      </c>
      <c r="D1559" s="11">
        <v>174</v>
      </c>
      <c r="E1559" s="12" t="str">
        <f t="shared" si="24"/>
        <v>100+</v>
      </c>
      <c r="F1559" s="13">
        <v>91006</v>
      </c>
      <c r="G1559" s="11">
        <v>1</v>
      </c>
      <c r="H1559" s="11">
        <v>2.9</v>
      </c>
      <c r="I1559" s="11" t="s">
        <v>37</v>
      </c>
      <c r="J1559" s="11">
        <v>0</v>
      </c>
      <c r="K1559" s="11" t="s">
        <v>35</v>
      </c>
      <c r="L1559" s="11" t="s">
        <v>34</v>
      </c>
      <c r="M1559" s="11" t="s">
        <v>34</v>
      </c>
      <c r="N1559" s="11" t="s">
        <v>35</v>
      </c>
      <c r="O1559" s="11" t="s">
        <v>34</v>
      </c>
    </row>
    <row r="1560" spans="1:15" x14ac:dyDescent="0.3">
      <c r="A1560" s="11">
        <v>3564</v>
      </c>
      <c r="B1560" s="11">
        <v>53</v>
      </c>
      <c r="C1560" s="11">
        <v>27</v>
      </c>
      <c r="D1560" s="11">
        <v>139</v>
      </c>
      <c r="E1560" s="12" t="str">
        <f t="shared" si="24"/>
        <v>100+</v>
      </c>
      <c r="F1560" s="13">
        <v>94998</v>
      </c>
      <c r="G1560" s="11">
        <v>1</v>
      </c>
      <c r="H1560" s="11">
        <v>0.9</v>
      </c>
      <c r="I1560" s="11" t="s">
        <v>36</v>
      </c>
      <c r="J1560" s="11">
        <v>0</v>
      </c>
      <c r="K1560" s="11" t="s">
        <v>35</v>
      </c>
      <c r="L1560" s="11" t="s">
        <v>34</v>
      </c>
      <c r="M1560" s="11" t="s">
        <v>34</v>
      </c>
      <c r="N1560" s="11" t="s">
        <v>34</v>
      </c>
      <c r="O1560" s="11" t="s">
        <v>34</v>
      </c>
    </row>
    <row r="1561" spans="1:15" x14ac:dyDescent="0.3">
      <c r="A1561" s="11">
        <v>3621</v>
      </c>
      <c r="B1561" s="11">
        <v>53</v>
      </c>
      <c r="C1561" s="11">
        <v>29</v>
      </c>
      <c r="D1561" s="11">
        <v>132</v>
      </c>
      <c r="E1561" s="12" t="str">
        <f t="shared" si="24"/>
        <v>100+</v>
      </c>
      <c r="F1561" s="13">
        <v>95020</v>
      </c>
      <c r="G1561" s="11">
        <v>2</v>
      </c>
      <c r="H1561" s="11">
        <v>0.3</v>
      </c>
      <c r="I1561" s="11" t="s">
        <v>33</v>
      </c>
      <c r="J1561" s="11">
        <v>403</v>
      </c>
      <c r="K1561" s="11" t="s">
        <v>34</v>
      </c>
      <c r="L1561" s="11" t="s">
        <v>34</v>
      </c>
      <c r="M1561" s="11" t="s">
        <v>34</v>
      </c>
      <c r="N1561" s="11" t="s">
        <v>34</v>
      </c>
      <c r="O1561" s="11" t="s">
        <v>34</v>
      </c>
    </row>
    <row r="1562" spans="1:15" x14ac:dyDescent="0.3">
      <c r="A1562" s="11">
        <v>3622</v>
      </c>
      <c r="B1562" s="11">
        <v>53</v>
      </c>
      <c r="C1562" s="11">
        <v>27</v>
      </c>
      <c r="D1562" s="11">
        <v>81</v>
      </c>
      <c r="E1562" s="12" t="str">
        <f t="shared" si="24"/>
        <v>51-100</v>
      </c>
      <c r="F1562" s="13">
        <v>91730</v>
      </c>
      <c r="G1562" s="11">
        <v>3</v>
      </c>
      <c r="H1562" s="11">
        <v>1.7</v>
      </c>
      <c r="I1562" s="11" t="s">
        <v>37</v>
      </c>
      <c r="J1562" s="11">
        <v>193</v>
      </c>
      <c r="K1562" s="11" t="s">
        <v>34</v>
      </c>
      <c r="L1562" s="11" t="s">
        <v>34</v>
      </c>
      <c r="M1562" s="11" t="s">
        <v>34</v>
      </c>
      <c r="N1562" s="11" t="s">
        <v>35</v>
      </c>
      <c r="O1562" s="11" t="s">
        <v>34</v>
      </c>
    </row>
    <row r="1563" spans="1:15" x14ac:dyDescent="0.3">
      <c r="A1563" s="11">
        <v>3650</v>
      </c>
      <c r="B1563" s="11">
        <v>53</v>
      </c>
      <c r="C1563" s="11">
        <v>29</v>
      </c>
      <c r="D1563" s="11">
        <v>85</v>
      </c>
      <c r="E1563" s="12" t="str">
        <f t="shared" si="24"/>
        <v>51-100</v>
      </c>
      <c r="F1563" s="13">
        <v>92691</v>
      </c>
      <c r="G1563" s="11">
        <v>3</v>
      </c>
      <c r="H1563" s="11">
        <v>1.8</v>
      </c>
      <c r="I1563" s="11" t="s">
        <v>37</v>
      </c>
      <c r="J1563" s="11">
        <v>0</v>
      </c>
      <c r="K1563" s="11" t="s">
        <v>34</v>
      </c>
      <c r="L1563" s="11" t="s">
        <v>34</v>
      </c>
      <c r="M1563" s="11" t="s">
        <v>34</v>
      </c>
      <c r="N1563" s="11" t="s">
        <v>35</v>
      </c>
      <c r="O1563" s="11" t="s">
        <v>34</v>
      </c>
    </row>
    <row r="1564" spans="1:15" x14ac:dyDescent="0.3">
      <c r="A1564" s="11">
        <v>3655</v>
      </c>
      <c r="B1564" s="11">
        <v>53</v>
      </c>
      <c r="C1564" s="11">
        <v>28</v>
      </c>
      <c r="D1564" s="11">
        <v>61</v>
      </c>
      <c r="E1564" s="12" t="str">
        <f t="shared" si="24"/>
        <v>51-100</v>
      </c>
      <c r="F1564" s="13">
        <v>94061</v>
      </c>
      <c r="G1564" s="11">
        <v>4</v>
      </c>
      <c r="H1564" s="11">
        <v>0.9</v>
      </c>
      <c r="I1564" s="11" t="s">
        <v>33</v>
      </c>
      <c r="J1564" s="11">
        <v>177</v>
      </c>
      <c r="K1564" s="11" t="s">
        <v>34</v>
      </c>
      <c r="L1564" s="11" t="s">
        <v>34</v>
      </c>
      <c r="M1564" s="11" t="s">
        <v>34</v>
      </c>
      <c r="N1564" s="11" t="s">
        <v>34</v>
      </c>
      <c r="O1564" s="11" t="s">
        <v>34</v>
      </c>
    </row>
    <row r="1565" spans="1:15" x14ac:dyDescent="0.3">
      <c r="A1565" s="11">
        <v>3684</v>
      </c>
      <c r="B1565" s="11">
        <v>53</v>
      </c>
      <c r="C1565" s="11">
        <v>27</v>
      </c>
      <c r="D1565" s="11">
        <v>62</v>
      </c>
      <c r="E1565" s="12" t="str">
        <f t="shared" si="24"/>
        <v>51-100</v>
      </c>
      <c r="F1565" s="13">
        <v>95070</v>
      </c>
      <c r="G1565" s="11">
        <v>3</v>
      </c>
      <c r="H1565" s="11">
        <v>3</v>
      </c>
      <c r="I1565" s="11" t="s">
        <v>37</v>
      </c>
      <c r="J1565" s="11">
        <v>0</v>
      </c>
      <c r="K1565" s="11" t="s">
        <v>34</v>
      </c>
      <c r="L1565" s="11" t="s">
        <v>35</v>
      </c>
      <c r="M1565" s="11" t="s">
        <v>34</v>
      </c>
      <c r="N1565" s="11" t="s">
        <v>34</v>
      </c>
      <c r="O1565" s="11" t="s">
        <v>34</v>
      </c>
    </row>
    <row r="1566" spans="1:15" x14ac:dyDescent="0.3">
      <c r="A1566" s="11">
        <v>3686</v>
      </c>
      <c r="B1566" s="11">
        <v>53</v>
      </c>
      <c r="C1566" s="11">
        <v>27</v>
      </c>
      <c r="D1566" s="11">
        <v>93</v>
      </c>
      <c r="E1566" s="12" t="str">
        <f t="shared" si="24"/>
        <v>51-100</v>
      </c>
      <c r="F1566" s="13">
        <v>94588</v>
      </c>
      <c r="G1566" s="11">
        <v>1</v>
      </c>
      <c r="H1566" s="11">
        <v>0.8</v>
      </c>
      <c r="I1566" s="11" t="s">
        <v>36</v>
      </c>
      <c r="J1566" s="11">
        <v>313</v>
      </c>
      <c r="K1566" s="11" t="s">
        <v>34</v>
      </c>
      <c r="L1566" s="11" t="s">
        <v>34</v>
      </c>
      <c r="M1566" s="11" t="s">
        <v>34</v>
      </c>
      <c r="N1566" s="11" t="s">
        <v>34</v>
      </c>
      <c r="O1566" s="11" t="s">
        <v>34</v>
      </c>
    </row>
    <row r="1567" spans="1:15" x14ac:dyDescent="0.3">
      <c r="A1567" s="11">
        <v>3742</v>
      </c>
      <c r="B1567" s="11">
        <v>53</v>
      </c>
      <c r="C1567" s="11">
        <v>29</v>
      </c>
      <c r="D1567" s="11">
        <v>51</v>
      </c>
      <c r="E1567" s="12" t="str">
        <f t="shared" si="24"/>
        <v>51-100</v>
      </c>
      <c r="F1567" s="13">
        <v>92152</v>
      </c>
      <c r="G1567" s="11">
        <v>2</v>
      </c>
      <c r="H1567" s="11">
        <v>3.2</v>
      </c>
      <c r="I1567" s="11" t="s">
        <v>36</v>
      </c>
      <c r="J1567" s="11">
        <v>0</v>
      </c>
      <c r="K1567" s="11" t="s">
        <v>34</v>
      </c>
      <c r="L1567" s="11" t="s">
        <v>34</v>
      </c>
      <c r="M1567" s="11" t="s">
        <v>34</v>
      </c>
      <c r="N1567" s="11" t="s">
        <v>35</v>
      </c>
      <c r="O1567" s="11" t="s">
        <v>34</v>
      </c>
    </row>
    <row r="1568" spans="1:15" x14ac:dyDescent="0.3">
      <c r="A1568" s="11">
        <v>3763</v>
      </c>
      <c r="B1568" s="11">
        <v>53</v>
      </c>
      <c r="C1568" s="11">
        <v>27</v>
      </c>
      <c r="D1568" s="11">
        <v>84</v>
      </c>
      <c r="E1568" s="12" t="str">
        <f t="shared" si="24"/>
        <v>51-100</v>
      </c>
      <c r="F1568" s="13">
        <v>95616</v>
      </c>
      <c r="G1568" s="11">
        <v>2</v>
      </c>
      <c r="H1568" s="11">
        <v>1.1000000000000001</v>
      </c>
      <c r="I1568" s="11" t="s">
        <v>33</v>
      </c>
      <c r="J1568" s="11">
        <v>0</v>
      </c>
      <c r="K1568" s="11" t="s">
        <v>34</v>
      </c>
      <c r="L1568" s="11" t="s">
        <v>34</v>
      </c>
      <c r="M1568" s="11" t="s">
        <v>34</v>
      </c>
      <c r="N1568" s="11" t="s">
        <v>35</v>
      </c>
      <c r="O1568" s="11" t="s">
        <v>34</v>
      </c>
    </row>
    <row r="1569" spans="1:15" x14ac:dyDescent="0.3">
      <c r="A1569" s="11">
        <v>3780</v>
      </c>
      <c r="B1569" s="11">
        <v>53</v>
      </c>
      <c r="C1569" s="11">
        <v>27</v>
      </c>
      <c r="D1569" s="11">
        <v>64</v>
      </c>
      <c r="E1569" s="12" t="str">
        <f t="shared" si="24"/>
        <v>51-100</v>
      </c>
      <c r="F1569" s="13">
        <v>93407</v>
      </c>
      <c r="G1569" s="11">
        <v>4</v>
      </c>
      <c r="H1569" s="11">
        <v>2.6</v>
      </c>
      <c r="I1569" s="11" t="s">
        <v>33</v>
      </c>
      <c r="J1569" s="11">
        <v>0</v>
      </c>
      <c r="K1569" s="11" t="s">
        <v>34</v>
      </c>
      <c r="L1569" s="11" t="s">
        <v>34</v>
      </c>
      <c r="M1569" s="11" t="s">
        <v>34</v>
      </c>
      <c r="N1569" s="11" t="s">
        <v>35</v>
      </c>
      <c r="O1569" s="11" t="s">
        <v>35</v>
      </c>
    </row>
    <row r="1570" spans="1:15" x14ac:dyDescent="0.3">
      <c r="A1570" s="11">
        <v>3873</v>
      </c>
      <c r="B1570" s="11">
        <v>53</v>
      </c>
      <c r="C1570" s="11">
        <v>29</v>
      </c>
      <c r="D1570" s="11">
        <v>63</v>
      </c>
      <c r="E1570" s="12" t="str">
        <f t="shared" si="24"/>
        <v>51-100</v>
      </c>
      <c r="F1570" s="13">
        <v>94720</v>
      </c>
      <c r="G1570" s="11">
        <v>2</v>
      </c>
      <c r="H1570" s="11">
        <v>1</v>
      </c>
      <c r="I1570" s="11" t="s">
        <v>36</v>
      </c>
      <c r="J1570" s="11">
        <v>0</v>
      </c>
      <c r="K1570" s="11" t="s">
        <v>34</v>
      </c>
      <c r="L1570" s="11" t="s">
        <v>34</v>
      </c>
      <c r="M1570" s="11" t="s">
        <v>34</v>
      </c>
      <c r="N1570" s="11" t="s">
        <v>35</v>
      </c>
      <c r="O1570" s="11" t="s">
        <v>34</v>
      </c>
    </row>
    <row r="1571" spans="1:15" x14ac:dyDescent="0.3">
      <c r="A1571" s="11">
        <v>3931</v>
      </c>
      <c r="B1571" s="11">
        <v>53</v>
      </c>
      <c r="C1571" s="11">
        <v>27</v>
      </c>
      <c r="D1571" s="11">
        <v>145</v>
      </c>
      <c r="E1571" s="12" t="str">
        <f t="shared" si="24"/>
        <v>100+</v>
      </c>
      <c r="F1571" s="13">
        <v>95605</v>
      </c>
      <c r="G1571" s="11">
        <v>1</v>
      </c>
      <c r="H1571" s="11">
        <v>2.9</v>
      </c>
      <c r="I1571" s="11" t="s">
        <v>33</v>
      </c>
      <c r="J1571" s="11">
        <v>345</v>
      </c>
      <c r="K1571" s="11" t="s">
        <v>34</v>
      </c>
      <c r="L1571" s="11" t="s">
        <v>34</v>
      </c>
      <c r="M1571" s="11" t="s">
        <v>34</v>
      </c>
      <c r="N1571" s="11" t="s">
        <v>34</v>
      </c>
      <c r="O1571" s="11" t="s">
        <v>34</v>
      </c>
    </row>
    <row r="1572" spans="1:15" x14ac:dyDescent="0.3">
      <c r="A1572" s="11">
        <v>3932</v>
      </c>
      <c r="B1572" s="11">
        <v>53</v>
      </c>
      <c r="C1572" s="11">
        <v>27</v>
      </c>
      <c r="D1572" s="11">
        <v>170</v>
      </c>
      <c r="E1572" s="12" t="str">
        <f t="shared" si="24"/>
        <v>100+</v>
      </c>
      <c r="F1572" s="13">
        <v>95003</v>
      </c>
      <c r="G1572" s="11">
        <v>1</v>
      </c>
      <c r="H1572" s="11">
        <v>1</v>
      </c>
      <c r="I1572" s="11" t="s">
        <v>33</v>
      </c>
      <c r="J1572" s="11">
        <v>0</v>
      </c>
      <c r="K1572" s="11" t="s">
        <v>34</v>
      </c>
      <c r="L1572" s="11" t="s">
        <v>34</v>
      </c>
      <c r="M1572" s="11" t="s">
        <v>34</v>
      </c>
      <c r="N1572" s="11" t="s">
        <v>35</v>
      </c>
      <c r="O1572" s="11" t="s">
        <v>34</v>
      </c>
    </row>
    <row r="1573" spans="1:15" x14ac:dyDescent="0.3">
      <c r="A1573" s="11">
        <v>3996</v>
      </c>
      <c r="B1573" s="11">
        <v>53</v>
      </c>
      <c r="C1573" s="11">
        <v>28</v>
      </c>
      <c r="D1573" s="11">
        <v>34</v>
      </c>
      <c r="E1573" s="12" t="str">
        <f t="shared" si="24"/>
        <v>0-50</v>
      </c>
      <c r="F1573" s="13">
        <v>92697</v>
      </c>
      <c r="G1573" s="11">
        <v>2</v>
      </c>
      <c r="H1573" s="11">
        <v>0.6</v>
      </c>
      <c r="I1573" s="11" t="s">
        <v>36</v>
      </c>
      <c r="J1573" s="11">
        <v>0</v>
      </c>
      <c r="K1573" s="11" t="s">
        <v>34</v>
      </c>
      <c r="L1573" s="11" t="s">
        <v>34</v>
      </c>
      <c r="M1573" s="11" t="s">
        <v>34</v>
      </c>
      <c r="N1573" s="11" t="s">
        <v>35</v>
      </c>
      <c r="O1573" s="11" t="s">
        <v>35</v>
      </c>
    </row>
    <row r="1574" spans="1:15" x14ac:dyDescent="0.3">
      <c r="A1574" s="11">
        <v>4017</v>
      </c>
      <c r="B1574" s="11">
        <v>53</v>
      </c>
      <c r="C1574" s="11">
        <v>28</v>
      </c>
      <c r="D1574" s="11">
        <v>173</v>
      </c>
      <c r="E1574" s="12" t="str">
        <f t="shared" si="24"/>
        <v>100+</v>
      </c>
      <c r="F1574" s="13">
        <v>91614</v>
      </c>
      <c r="G1574" s="11">
        <v>4</v>
      </c>
      <c r="H1574" s="11">
        <v>2.7</v>
      </c>
      <c r="I1574" s="11" t="s">
        <v>33</v>
      </c>
      <c r="J1574" s="11">
        <v>427</v>
      </c>
      <c r="K1574" s="11" t="s">
        <v>35</v>
      </c>
      <c r="L1574" s="11" t="s">
        <v>34</v>
      </c>
      <c r="M1574" s="11" t="s">
        <v>34</v>
      </c>
      <c r="N1574" s="11" t="s">
        <v>35</v>
      </c>
      <c r="O1574" s="11" t="s">
        <v>34</v>
      </c>
    </row>
    <row r="1575" spans="1:15" x14ac:dyDescent="0.3">
      <c r="A1575" s="11">
        <v>4051</v>
      </c>
      <c r="B1575" s="11">
        <v>53</v>
      </c>
      <c r="C1575" s="11">
        <v>26</v>
      </c>
      <c r="D1575" s="11">
        <v>14</v>
      </c>
      <c r="E1575" s="12" t="str">
        <f t="shared" si="24"/>
        <v>0-50</v>
      </c>
      <c r="F1575" s="13">
        <v>94590</v>
      </c>
      <c r="G1575" s="11">
        <v>2</v>
      </c>
      <c r="H1575" s="11">
        <v>1</v>
      </c>
      <c r="I1575" s="11" t="s">
        <v>37</v>
      </c>
      <c r="J1575" s="11">
        <v>83</v>
      </c>
      <c r="K1575" s="11" t="s">
        <v>34</v>
      </c>
      <c r="L1575" s="11" t="s">
        <v>34</v>
      </c>
      <c r="M1575" s="11" t="s">
        <v>34</v>
      </c>
      <c r="N1575" s="11" t="s">
        <v>34</v>
      </c>
      <c r="O1575" s="11" t="s">
        <v>34</v>
      </c>
    </row>
    <row r="1576" spans="1:15" x14ac:dyDescent="0.3">
      <c r="A1576" s="11">
        <v>4060</v>
      </c>
      <c r="B1576" s="11">
        <v>53</v>
      </c>
      <c r="C1576" s="11">
        <v>27</v>
      </c>
      <c r="D1576" s="11">
        <v>39</v>
      </c>
      <c r="E1576" s="12" t="str">
        <f t="shared" si="24"/>
        <v>0-50</v>
      </c>
      <c r="F1576" s="13">
        <v>91330</v>
      </c>
      <c r="G1576" s="11">
        <v>4</v>
      </c>
      <c r="H1576" s="11">
        <v>1.5</v>
      </c>
      <c r="I1576" s="11" t="s">
        <v>36</v>
      </c>
      <c r="J1576" s="11">
        <v>0</v>
      </c>
      <c r="K1576" s="11" t="s">
        <v>34</v>
      </c>
      <c r="L1576" s="11" t="s">
        <v>34</v>
      </c>
      <c r="M1576" s="11" t="s">
        <v>34</v>
      </c>
      <c r="N1576" s="11" t="s">
        <v>35</v>
      </c>
      <c r="O1576" s="11" t="s">
        <v>34</v>
      </c>
    </row>
    <row r="1577" spans="1:15" x14ac:dyDescent="0.3">
      <c r="A1577" s="11">
        <v>4095</v>
      </c>
      <c r="B1577" s="11">
        <v>53</v>
      </c>
      <c r="C1577" s="11">
        <v>23</v>
      </c>
      <c r="D1577" s="11">
        <v>8</v>
      </c>
      <c r="E1577" s="12" t="str">
        <f t="shared" si="24"/>
        <v>0-50</v>
      </c>
      <c r="F1577" s="13">
        <v>95616</v>
      </c>
      <c r="G1577" s="11">
        <v>4</v>
      </c>
      <c r="H1577" s="11">
        <v>0.4</v>
      </c>
      <c r="I1577" s="11" t="s">
        <v>36</v>
      </c>
      <c r="J1577" s="11">
        <v>0</v>
      </c>
      <c r="K1577" s="11" t="s">
        <v>34</v>
      </c>
      <c r="L1577" s="11" t="s">
        <v>35</v>
      </c>
      <c r="M1577" s="11" t="s">
        <v>34</v>
      </c>
      <c r="N1577" s="11" t="s">
        <v>35</v>
      </c>
      <c r="O1577" s="11" t="s">
        <v>34</v>
      </c>
    </row>
    <row r="1578" spans="1:15" x14ac:dyDescent="0.3">
      <c r="A1578" s="11">
        <v>4122</v>
      </c>
      <c r="B1578" s="11">
        <v>53</v>
      </c>
      <c r="C1578" s="11">
        <v>27</v>
      </c>
      <c r="D1578" s="11">
        <v>65</v>
      </c>
      <c r="E1578" s="12" t="str">
        <f t="shared" si="24"/>
        <v>51-100</v>
      </c>
      <c r="F1578" s="13">
        <v>91711</v>
      </c>
      <c r="G1578" s="11">
        <v>4</v>
      </c>
      <c r="H1578" s="11">
        <v>2.8</v>
      </c>
      <c r="I1578" s="11" t="s">
        <v>37</v>
      </c>
      <c r="J1578" s="11">
        <v>0</v>
      </c>
      <c r="K1578" s="11" t="s">
        <v>34</v>
      </c>
      <c r="L1578" s="11" t="s">
        <v>34</v>
      </c>
      <c r="M1578" s="11" t="s">
        <v>34</v>
      </c>
      <c r="N1578" s="11" t="s">
        <v>34</v>
      </c>
      <c r="O1578" s="11" t="s">
        <v>35</v>
      </c>
    </row>
    <row r="1579" spans="1:15" x14ac:dyDescent="0.3">
      <c r="A1579" s="11">
        <v>4125</v>
      </c>
      <c r="B1579" s="11">
        <v>53</v>
      </c>
      <c r="C1579" s="11">
        <v>29</v>
      </c>
      <c r="D1579" s="11">
        <v>141</v>
      </c>
      <c r="E1579" s="12" t="str">
        <f t="shared" si="24"/>
        <v>100+</v>
      </c>
      <c r="F1579" s="13">
        <v>90064</v>
      </c>
      <c r="G1579" s="11">
        <v>2</v>
      </c>
      <c r="H1579" s="11">
        <v>0.2</v>
      </c>
      <c r="I1579" s="11" t="s">
        <v>36</v>
      </c>
      <c r="J1579" s="11">
        <v>0</v>
      </c>
      <c r="K1579" s="11" t="s">
        <v>35</v>
      </c>
      <c r="L1579" s="11" t="s">
        <v>34</v>
      </c>
      <c r="M1579" s="11" t="s">
        <v>34</v>
      </c>
      <c r="N1579" s="11" t="s">
        <v>34</v>
      </c>
      <c r="O1579" s="11" t="s">
        <v>34</v>
      </c>
    </row>
    <row r="1580" spans="1:15" x14ac:dyDescent="0.3">
      <c r="A1580" s="11">
        <v>4147</v>
      </c>
      <c r="B1580" s="11">
        <v>53</v>
      </c>
      <c r="C1580" s="11">
        <v>28</v>
      </c>
      <c r="D1580" s="11">
        <v>85</v>
      </c>
      <c r="E1580" s="12" t="str">
        <f t="shared" si="24"/>
        <v>51-100</v>
      </c>
      <c r="F1580" s="13">
        <v>95814</v>
      </c>
      <c r="G1580" s="11">
        <v>1</v>
      </c>
      <c r="H1580" s="11">
        <v>1.3</v>
      </c>
      <c r="I1580" s="11" t="s">
        <v>36</v>
      </c>
      <c r="J1580" s="11">
        <v>118</v>
      </c>
      <c r="K1580" s="11" t="s">
        <v>34</v>
      </c>
      <c r="L1580" s="11" t="s">
        <v>34</v>
      </c>
      <c r="M1580" s="11" t="s">
        <v>34</v>
      </c>
      <c r="N1580" s="11" t="s">
        <v>35</v>
      </c>
      <c r="O1580" s="11" t="s">
        <v>34</v>
      </c>
    </row>
    <row r="1581" spans="1:15" x14ac:dyDescent="0.3">
      <c r="A1581" s="11">
        <v>4224</v>
      </c>
      <c r="B1581" s="11">
        <v>53</v>
      </c>
      <c r="C1581" s="11">
        <v>26</v>
      </c>
      <c r="D1581" s="11">
        <v>8</v>
      </c>
      <c r="E1581" s="12" t="str">
        <f t="shared" si="24"/>
        <v>0-50</v>
      </c>
      <c r="F1581" s="13">
        <v>94709</v>
      </c>
      <c r="G1581" s="11">
        <v>1</v>
      </c>
      <c r="H1581" s="11">
        <v>0.5</v>
      </c>
      <c r="I1581" s="11" t="s">
        <v>37</v>
      </c>
      <c r="J1581" s="11">
        <v>0</v>
      </c>
      <c r="K1581" s="11" t="s">
        <v>34</v>
      </c>
      <c r="L1581" s="11" t="s">
        <v>34</v>
      </c>
      <c r="M1581" s="11" t="s">
        <v>34</v>
      </c>
      <c r="N1581" s="11" t="s">
        <v>34</v>
      </c>
      <c r="O1581" s="11" t="s">
        <v>35</v>
      </c>
    </row>
    <row r="1582" spans="1:15" x14ac:dyDescent="0.3">
      <c r="A1582" s="11">
        <v>4262</v>
      </c>
      <c r="B1582" s="11">
        <v>53</v>
      </c>
      <c r="C1582" s="11">
        <v>28</v>
      </c>
      <c r="D1582" s="11">
        <v>18</v>
      </c>
      <c r="E1582" s="12" t="str">
        <f t="shared" si="24"/>
        <v>0-50</v>
      </c>
      <c r="F1582" s="13">
        <v>92507</v>
      </c>
      <c r="G1582" s="11">
        <v>4</v>
      </c>
      <c r="H1582" s="11">
        <v>0.8</v>
      </c>
      <c r="I1582" s="11" t="s">
        <v>33</v>
      </c>
      <c r="J1582" s="11">
        <v>0</v>
      </c>
      <c r="K1582" s="11" t="s">
        <v>34</v>
      </c>
      <c r="L1582" s="11" t="s">
        <v>34</v>
      </c>
      <c r="M1582" s="11" t="s">
        <v>34</v>
      </c>
      <c r="N1582" s="11" t="s">
        <v>34</v>
      </c>
      <c r="O1582" s="11" t="s">
        <v>34</v>
      </c>
    </row>
    <row r="1583" spans="1:15" x14ac:dyDescent="0.3">
      <c r="A1583" s="11">
        <v>4287</v>
      </c>
      <c r="B1583" s="11">
        <v>53</v>
      </c>
      <c r="C1583" s="11">
        <v>29</v>
      </c>
      <c r="D1583" s="11">
        <v>20</v>
      </c>
      <c r="E1583" s="12" t="str">
        <f t="shared" si="24"/>
        <v>0-50</v>
      </c>
      <c r="F1583" s="13">
        <v>93955</v>
      </c>
      <c r="G1583" s="11">
        <v>1</v>
      </c>
      <c r="H1583" s="11">
        <v>0.2</v>
      </c>
      <c r="I1583" s="11" t="s">
        <v>33</v>
      </c>
      <c r="J1583" s="11">
        <v>131</v>
      </c>
      <c r="K1583" s="11" t="s">
        <v>34</v>
      </c>
      <c r="L1583" s="11" t="s">
        <v>34</v>
      </c>
      <c r="M1583" s="11" t="s">
        <v>34</v>
      </c>
      <c r="N1583" s="11" t="s">
        <v>35</v>
      </c>
      <c r="O1583" s="11" t="s">
        <v>35</v>
      </c>
    </row>
    <row r="1584" spans="1:15" x14ac:dyDescent="0.3">
      <c r="A1584" s="11">
        <v>4333</v>
      </c>
      <c r="B1584" s="11">
        <v>53</v>
      </c>
      <c r="C1584" s="11">
        <v>26</v>
      </c>
      <c r="D1584" s="11">
        <v>12</v>
      </c>
      <c r="E1584" s="12" t="str">
        <f t="shared" si="24"/>
        <v>0-50</v>
      </c>
      <c r="F1584" s="13">
        <v>92672</v>
      </c>
      <c r="G1584" s="11">
        <v>2</v>
      </c>
      <c r="H1584" s="11">
        <v>1</v>
      </c>
      <c r="I1584" s="11" t="s">
        <v>37</v>
      </c>
      <c r="J1584" s="11">
        <v>0</v>
      </c>
      <c r="K1584" s="11" t="s">
        <v>34</v>
      </c>
      <c r="L1584" s="11" t="s">
        <v>34</v>
      </c>
      <c r="M1584" s="11" t="s">
        <v>34</v>
      </c>
      <c r="N1584" s="11" t="s">
        <v>34</v>
      </c>
      <c r="O1584" s="11" t="s">
        <v>35</v>
      </c>
    </row>
    <row r="1585" spans="1:15" x14ac:dyDescent="0.3">
      <c r="A1585" s="11">
        <v>4345</v>
      </c>
      <c r="B1585" s="11">
        <v>53</v>
      </c>
      <c r="C1585" s="11">
        <v>28</v>
      </c>
      <c r="D1585" s="11">
        <v>181</v>
      </c>
      <c r="E1585" s="12" t="str">
        <f t="shared" si="24"/>
        <v>100+</v>
      </c>
      <c r="F1585" s="13">
        <v>95051</v>
      </c>
      <c r="G1585" s="11">
        <v>1</v>
      </c>
      <c r="H1585" s="11">
        <v>8.1</v>
      </c>
      <c r="I1585" s="11" t="s">
        <v>33</v>
      </c>
      <c r="J1585" s="11">
        <v>0</v>
      </c>
      <c r="K1585" s="11" t="s">
        <v>34</v>
      </c>
      <c r="L1585" s="11" t="s">
        <v>34</v>
      </c>
      <c r="M1585" s="11" t="s">
        <v>34</v>
      </c>
      <c r="N1585" s="11" t="s">
        <v>35</v>
      </c>
      <c r="O1585" s="11" t="s">
        <v>34</v>
      </c>
    </row>
    <row r="1586" spans="1:15" x14ac:dyDescent="0.3">
      <c r="A1586" s="11">
        <v>4387</v>
      </c>
      <c r="B1586" s="11">
        <v>53</v>
      </c>
      <c r="C1586" s="11">
        <v>27</v>
      </c>
      <c r="D1586" s="11">
        <v>122</v>
      </c>
      <c r="E1586" s="12" t="str">
        <f t="shared" si="24"/>
        <v>100+</v>
      </c>
      <c r="F1586" s="13">
        <v>94305</v>
      </c>
      <c r="G1586" s="11">
        <v>1</v>
      </c>
      <c r="H1586" s="11">
        <v>2.4</v>
      </c>
      <c r="I1586" s="11" t="s">
        <v>33</v>
      </c>
      <c r="J1586" s="11">
        <v>330</v>
      </c>
      <c r="K1586" s="11" t="s">
        <v>34</v>
      </c>
      <c r="L1586" s="11" t="s">
        <v>34</v>
      </c>
      <c r="M1586" s="11" t="s">
        <v>34</v>
      </c>
      <c r="N1586" s="11" t="s">
        <v>34</v>
      </c>
      <c r="O1586" s="11" t="s">
        <v>34</v>
      </c>
    </row>
    <row r="1587" spans="1:15" x14ac:dyDescent="0.3">
      <c r="A1587" s="11">
        <v>4433</v>
      </c>
      <c r="B1587" s="11">
        <v>53</v>
      </c>
      <c r="C1587" s="11">
        <v>27</v>
      </c>
      <c r="D1587" s="11">
        <v>50</v>
      </c>
      <c r="E1587" s="12" t="str">
        <f t="shared" si="24"/>
        <v>0-50</v>
      </c>
      <c r="F1587" s="13">
        <v>92660</v>
      </c>
      <c r="G1587" s="11">
        <v>2</v>
      </c>
      <c r="H1587" s="11">
        <v>0.8</v>
      </c>
      <c r="I1587" s="11" t="s">
        <v>36</v>
      </c>
      <c r="J1587" s="11">
        <v>0</v>
      </c>
      <c r="K1587" s="11" t="s">
        <v>34</v>
      </c>
      <c r="L1587" s="11" t="s">
        <v>34</v>
      </c>
      <c r="M1587" s="11" t="s">
        <v>34</v>
      </c>
      <c r="N1587" s="11" t="s">
        <v>35</v>
      </c>
      <c r="O1587" s="11" t="s">
        <v>34</v>
      </c>
    </row>
    <row r="1588" spans="1:15" x14ac:dyDescent="0.3">
      <c r="A1588" s="11">
        <v>4500</v>
      </c>
      <c r="B1588" s="11">
        <v>53</v>
      </c>
      <c r="C1588" s="11">
        <v>26</v>
      </c>
      <c r="D1588" s="11">
        <v>22</v>
      </c>
      <c r="E1588" s="12" t="str">
        <f t="shared" si="24"/>
        <v>0-50</v>
      </c>
      <c r="F1588" s="13">
        <v>91304</v>
      </c>
      <c r="G1588" s="11">
        <v>1</v>
      </c>
      <c r="H1588" s="11">
        <v>0.5</v>
      </c>
      <c r="I1588" s="11" t="s">
        <v>37</v>
      </c>
      <c r="J1588" s="11">
        <v>0</v>
      </c>
      <c r="K1588" s="11" t="s">
        <v>34</v>
      </c>
      <c r="L1588" s="11" t="s">
        <v>34</v>
      </c>
      <c r="M1588" s="11" t="s">
        <v>34</v>
      </c>
      <c r="N1588" s="11" t="s">
        <v>35</v>
      </c>
      <c r="O1588" s="11" t="s">
        <v>35</v>
      </c>
    </row>
    <row r="1589" spans="1:15" x14ac:dyDescent="0.3">
      <c r="A1589" s="11">
        <v>4519</v>
      </c>
      <c r="B1589" s="11">
        <v>53</v>
      </c>
      <c r="C1589" s="11">
        <v>28</v>
      </c>
      <c r="D1589" s="11">
        <v>30</v>
      </c>
      <c r="E1589" s="12" t="str">
        <f t="shared" si="24"/>
        <v>0-50</v>
      </c>
      <c r="F1589" s="13">
        <v>94609</v>
      </c>
      <c r="G1589" s="11">
        <v>4</v>
      </c>
      <c r="H1589" s="11">
        <v>0.2</v>
      </c>
      <c r="I1589" s="11" t="s">
        <v>37</v>
      </c>
      <c r="J1589" s="11">
        <v>0</v>
      </c>
      <c r="K1589" s="11" t="s">
        <v>34</v>
      </c>
      <c r="L1589" s="11" t="s">
        <v>34</v>
      </c>
      <c r="M1589" s="11" t="s">
        <v>34</v>
      </c>
      <c r="N1589" s="11" t="s">
        <v>35</v>
      </c>
      <c r="O1589" s="11" t="s">
        <v>34</v>
      </c>
    </row>
    <row r="1590" spans="1:15" x14ac:dyDescent="0.3">
      <c r="A1590" s="11">
        <v>4543</v>
      </c>
      <c r="B1590" s="11">
        <v>53</v>
      </c>
      <c r="C1590" s="11">
        <v>29</v>
      </c>
      <c r="D1590" s="11">
        <v>20</v>
      </c>
      <c r="E1590" s="12" t="str">
        <f t="shared" si="24"/>
        <v>0-50</v>
      </c>
      <c r="F1590" s="13">
        <v>94131</v>
      </c>
      <c r="G1590" s="11">
        <v>1</v>
      </c>
      <c r="H1590" s="11">
        <v>0.2</v>
      </c>
      <c r="I1590" s="11" t="s">
        <v>33</v>
      </c>
      <c r="J1590" s="11">
        <v>0</v>
      </c>
      <c r="K1590" s="11" t="s">
        <v>34</v>
      </c>
      <c r="L1590" s="11" t="s">
        <v>35</v>
      </c>
      <c r="M1590" s="11" t="s">
        <v>35</v>
      </c>
      <c r="N1590" s="11" t="s">
        <v>35</v>
      </c>
      <c r="O1590" s="11" t="s">
        <v>35</v>
      </c>
    </row>
    <row r="1591" spans="1:15" x14ac:dyDescent="0.3">
      <c r="A1591" s="11">
        <v>4550</v>
      </c>
      <c r="B1591" s="11">
        <v>53</v>
      </c>
      <c r="C1591" s="11">
        <v>29</v>
      </c>
      <c r="D1591" s="11">
        <v>41</v>
      </c>
      <c r="E1591" s="12" t="str">
        <f t="shared" si="24"/>
        <v>0-50</v>
      </c>
      <c r="F1591" s="13">
        <v>94080</v>
      </c>
      <c r="G1591" s="11">
        <v>2</v>
      </c>
      <c r="H1591" s="11">
        <v>0.8</v>
      </c>
      <c r="I1591" s="11" t="s">
        <v>33</v>
      </c>
      <c r="J1591" s="11">
        <v>0</v>
      </c>
      <c r="K1591" s="11" t="s">
        <v>34</v>
      </c>
      <c r="L1591" s="11" t="s">
        <v>34</v>
      </c>
      <c r="M1591" s="11" t="s">
        <v>34</v>
      </c>
      <c r="N1591" s="11" t="s">
        <v>35</v>
      </c>
      <c r="O1591" s="11" t="s">
        <v>34</v>
      </c>
    </row>
    <row r="1592" spans="1:15" x14ac:dyDescent="0.3">
      <c r="A1592" s="11">
        <v>4576</v>
      </c>
      <c r="B1592" s="11">
        <v>53</v>
      </c>
      <c r="C1592" s="11">
        <v>27</v>
      </c>
      <c r="D1592" s="11">
        <v>115</v>
      </c>
      <c r="E1592" s="12" t="str">
        <f t="shared" si="24"/>
        <v>100+</v>
      </c>
      <c r="F1592" s="13">
        <v>90095</v>
      </c>
      <c r="G1592" s="11">
        <v>2</v>
      </c>
      <c r="H1592" s="11">
        <v>0.5</v>
      </c>
      <c r="I1592" s="11" t="s">
        <v>36</v>
      </c>
      <c r="J1592" s="11">
        <v>0</v>
      </c>
      <c r="K1592" s="11" t="s">
        <v>35</v>
      </c>
      <c r="L1592" s="11" t="s">
        <v>34</v>
      </c>
      <c r="M1592" s="11" t="s">
        <v>34</v>
      </c>
      <c r="N1592" s="11" t="s">
        <v>34</v>
      </c>
      <c r="O1592" s="11" t="s">
        <v>34</v>
      </c>
    </row>
    <row r="1593" spans="1:15" x14ac:dyDescent="0.3">
      <c r="A1593" s="11">
        <v>4595</v>
      </c>
      <c r="B1593" s="11">
        <v>53</v>
      </c>
      <c r="C1593" s="11">
        <v>27</v>
      </c>
      <c r="D1593" s="11">
        <v>31</v>
      </c>
      <c r="E1593" s="12" t="str">
        <f t="shared" si="24"/>
        <v>0-50</v>
      </c>
      <c r="F1593" s="13">
        <v>91320</v>
      </c>
      <c r="G1593" s="11">
        <v>3</v>
      </c>
      <c r="H1593" s="11">
        <v>0.9</v>
      </c>
      <c r="I1593" s="11" t="s">
        <v>36</v>
      </c>
      <c r="J1593" s="11">
        <v>78</v>
      </c>
      <c r="K1593" s="11" t="s">
        <v>34</v>
      </c>
      <c r="L1593" s="11" t="s">
        <v>34</v>
      </c>
      <c r="M1593" s="11" t="s">
        <v>34</v>
      </c>
      <c r="N1593" s="11" t="s">
        <v>35</v>
      </c>
      <c r="O1593" s="11" t="s">
        <v>34</v>
      </c>
    </row>
    <row r="1594" spans="1:15" x14ac:dyDescent="0.3">
      <c r="A1594" s="11">
        <v>4774</v>
      </c>
      <c r="B1594" s="11">
        <v>53</v>
      </c>
      <c r="C1594" s="11">
        <v>28</v>
      </c>
      <c r="D1594" s="11">
        <v>48</v>
      </c>
      <c r="E1594" s="12" t="str">
        <f t="shared" si="24"/>
        <v>0-50</v>
      </c>
      <c r="F1594" s="13">
        <v>92029</v>
      </c>
      <c r="G1594" s="11">
        <v>2</v>
      </c>
      <c r="H1594" s="11">
        <v>1.9</v>
      </c>
      <c r="I1594" s="11" t="s">
        <v>37</v>
      </c>
      <c r="J1594" s="11">
        <v>0</v>
      </c>
      <c r="K1594" s="11" t="s">
        <v>34</v>
      </c>
      <c r="L1594" s="11" t="s">
        <v>34</v>
      </c>
      <c r="M1594" s="11" t="s">
        <v>34</v>
      </c>
      <c r="N1594" s="11" t="s">
        <v>35</v>
      </c>
      <c r="O1594" s="11" t="s">
        <v>34</v>
      </c>
    </row>
    <row r="1595" spans="1:15" x14ac:dyDescent="0.3">
      <c r="A1595" s="11">
        <v>4878</v>
      </c>
      <c r="B1595" s="11">
        <v>53</v>
      </c>
      <c r="C1595" s="11">
        <v>29</v>
      </c>
      <c r="D1595" s="11">
        <v>53</v>
      </c>
      <c r="E1595" s="12" t="str">
        <f t="shared" si="24"/>
        <v>51-100</v>
      </c>
      <c r="F1595" s="13">
        <v>92648</v>
      </c>
      <c r="G1595" s="11">
        <v>4</v>
      </c>
      <c r="H1595" s="11">
        <v>0.1</v>
      </c>
      <c r="I1595" s="11" t="s">
        <v>36</v>
      </c>
      <c r="J1595" s="11">
        <v>0</v>
      </c>
      <c r="K1595" s="11" t="s">
        <v>34</v>
      </c>
      <c r="L1595" s="11" t="s">
        <v>34</v>
      </c>
      <c r="M1595" s="11" t="s">
        <v>34</v>
      </c>
      <c r="N1595" s="11" t="s">
        <v>34</v>
      </c>
      <c r="O1595" s="11" t="s">
        <v>34</v>
      </c>
    </row>
    <row r="1596" spans="1:15" x14ac:dyDescent="0.3">
      <c r="A1596" s="11">
        <v>4952</v>
      </c>
      <c r="B1596" s="11">
        <v>53</v>
      </c>
      <c r="C1596" s="11">
        <v>27</v>
      </c>
      <c r="D1596" s="11">
        <v>65</v>
      </c>
      <c r="E1596" s="12" t="str">
        <f t="shared" si="24"/>
        <v>51-100</v>
      </c>
      <c r="F1596" s="13">
        <v>92124</v>
      </c>
      <c r="G1596" s="11">
        <v>1</v>
      </c>
      <c r="H1596" s="11">
        <v>2.2000000000000002</v>
      </c>
      <c r="I1596" s="11" t="s">
        <v>36</v>
      </c>
      <c r="J1596" s="11">
        <v>0</v>
      </c>
      <c r="K1596" s="11" t="s">
        <v>34</v>
      </c>
      <c r="L1596" s="11" t="s">
        <v>34</v>
      </c>
      <c r="M1596" s="11" t="s">
        <v>34</v>
      </c>
      <c r="N1596" s="11" t="s">
        <v>35</v>
      </c>
      <c r="O1596" s="11" t="s">
        <v>35</v>
      </c>
    </row>
    <row r="1597" spans="1:15" x14ac:dyDescent="0.3">
      <c r="A1597" s="11">
        <v>4965</v>
      </c>
      <c r="B1597" s="11">
        <v>53</v>
      </c>
      <c r="C1597" s="11">
        <v>27</v>
      </c>
      <c r="D1597" s="11">
        <v>110</v>
      </c>
      <c r="E1597" s="12" t="str">
        <f t="shared" si="24"/>
        <v>100+</v>
      </c>
      <c r="F1597" s="13">
        <v>90245</v>
      </c>
      <c r="G1597" s="11">
        <v>1</v>
      </c>
      <c r="H1597" s="11">
        <v>4.9000000000000004</v>
      </c>
      <c r="I1597" s="11" t="s">
        <v>33</v>
      </c>
      <c r="J1597" s="11">
        <v>0</v>
      </c>
      <c r="K1597" s="11" t="s">
        <v>34</v>
      </c>
      <c r="L1597" s="11" t="s">
        <v>34</v>
      </c>
      <c r="M1597" s="11" t="s">
        <v>34</v>
      </c>
      <c r="N1597" s="11" t="s">
        <v>35</v>
      </c>
      <c r="O1597" s="11" t="s">
        <v>34</v>
      </c>
    </row>
    <row r="1598" spans="1:15" x14ac:dyDescent="0.3">
      <c r="A1598" s="11">
        <v>122</v>
      </c>
      <c r="B1598" s="11">
        <v>52</v>
      </c>
      <c r="C1598" s="11">
        <v>26</v>
      </c>
      <c r="D1598" s="11">
        <v>38</v>
      </c>
      <c r="E1598" s="12" t="str">
        <f t="shared" si="24"/>
        <v>0-50</v>
      </c>
      <c r="F1598" s="13">
        <v>91711</v>
      </c>
      <c r="G1598" s="11">
        <v>3</v>
      </c>
      <c r="H1598" s="11">
        <v>0.9</v>
      </c>
      <c r="I1598" s="11" t="s">
        <v>36</v>
      </c>
      <c r="J1598" s="11">
        <v>0</v>
      </c>
      <c r="K1598" s="11" t="s">
        <v>34</v>
      </c>
      <c r="L1598" s="11" t="s">
        <v>34</v>
      </c>
      <c r="M1598" s="11" t="s">
        <v>34</v>
      </c>
      <c r="N1598" s="11" t="s">
        <v>35</v>
      </c>
      <c r="O1598" s="11" t="s">
        <v>34</v>
      </c>
    </row>
    <row r="1599" spans="1:15" x14ac:dyDescent="0.3">
      <c r="A1599" s="11">
        <v>149</v>
      </c>
      <c r="B1599" s="11">
        <v>52</v>
      </c>
      <c r="C1599" s="11">
        <v>28</v>
      </c>
      <c r="D1599" s="11">
        <v>163</v>
      </c>
      <c r="E1599" s="12" t="str">
        <f t="shared" si="24"/>
        <v>100+</v>
      </c>
      <c r="F1599" s="13">
        <v>91423</v>
      </c>
      <c r="G1599" s="11">
        <v>2</v>
      </c>
      <c r="H1599" s="11">
        <v>0.4</v>
      </c>
      <c r="I1599" s="11" t="s">
        <v>33</v>
      </c>
      <c r="J1599" s="11">
        <v>116</v>
      </c>
      <c r="K1599" s="11" t="s">
        <v>34</v>
      </c>
      <c r="L1599" s="11" t="s">
        <v>34</v>
      </c>
      <c r="M1599" s="11" t="s">
        <v>34</v>
      </c>
      <c r="N1599" s="11" t="s">
        <v>35</v>
      </c>
      <c r="O1599" s="11" t="s">
        <v>34</v>
      </c>
    </row>
    <row r="1600" spans="1:15" x14ac:dyDescent="0.3">
      <c r="A1600" s="11">
        <v>172</v>
      </c>
      <c r="B1600" s="11">
        <v>52</v>
      </c>
      <c r="C1600" s="11">
        <v>28</v>
      </c>
      <c r="D1600" s="11">
        <v>11</v>
      </c>
      <c r="E1600" s="12" t="str">
        <f t="shared" si="24"/>
        <v>0-50</v>
      </c>
      <c r="F1600" s="13">
        <v>95817</v>
      </c>
      <c r="G1600" s="11">
        <v>3</v>
      </c>
      <c r="H1600" s="11">
        <v>0.4</v>
      </c>
      <c r="I1600" s="11" t="s">
        <v>33</v>
      </c>
      <c r="J1600" s="11">
        <v>0</v>
      </c>
      <c r="K1600" s="11" t="s">
        <v>34</v>
      </c>
      <c r="L1600" s="11" t="s">
        <v>35</v>
      </c>
      <c r="M1600" s="11" t="s">
        <v>34</v>
      </c>
      <c r="N1600" s="11" t="s">
        <v>34</v>
      </c>
      <c r="O1600" s="11" t="s">
        <v>34</v>
      </c>
    </row>
    <row r="1601" spans="1:15" x14ac:dyDescent="0.3">
      <c r="A1601" s="11">
        <v>177</v>
      </c>
      <c r="B1601" s="11">
        <v>52</v>
      </c>
      <c r="C1601" s="11">
        <v>25</v>
      </c>
      <c r="D1601" s="11">
        <v>44</v>
      </c>
      <c r="E1601" s="12" t="str">
        <f t="shared" si="24"/>
        <v>0-50</v>
      </c>
      <c r="F1601" s="13">
        <v>93111</v>
      </c>
      <c r="G1601" s="11">
        <v>3</v>
      </c>
      <c r="H1601" s="11">
        <v>1</v>
      </c>
      <c r="I1601" s="11" t="s">
        <v>37</v>
      </c>
      <c r="J1601" s="11">
        <v>135</v>
      </c>
      <c r="K1601" s="11" t="s">
        <v>34</v>
      </c>
      <c r="L1601" s="11" t="s">
        <v>34</v>
      </c>
      <c r="M1601" s="11" t="s">
        <v>34</v>
      </c>
      <c r="N1601" s="11" t="s">
        <v>35</v>
      </c>
      <c r="O1601" s="11" t="s">
        <v>34</v>
      </c>
    </row>
    <row r="1602" spans="1:15" x14ac:dyDescent="0.3">
      <c r="A1602" s="11">
        <v>185</v>
      </c>
      <c r="B1602" s="11">
        <v>52</v>
      </c>
      <c r="C1602" s="11">
        <v>26</v>
      </c>
      <c r="D1602" s="11">
        <v>63</v>
      </c>
      <c r="E1602" s="12" t="str">
        <f t="shared" ref="E1602:E1665" si="25">IF(D1602&lt;=50,"0-50",IF(D1602&lt;=100,"51-100","100+"))</f>
        <v>51-100</v>
      </c>
      <c r="F1602" s="13">
        <v>92717</v>
      </c>
      <c r="G1602" s="11">
        <v>2</v>
      </c>
      <c r="H1602" s="11">
        <v>1.5</v>
      </c>
      <c r="I1602" s="11" t="s">
        <v>37</v>
      </c>
      <c r="J1602" s="11">
        <v>0</v>
      </c>
      <c r="K1602" s="11" t="s">
        <v>34</v>
      </c>
      <c r="L1602" s="11" t="s">
        <v>35</v>
      </c>
      <c r="M1602" s="11" t="s">
        <v>34</v>
      </c>
      <c r="N1602" s="11" t="s">
        <v>35</v>
      </c>
      <c r="O1602" s="11" t="s">
        <v>34</v>
      </c>
    </row>
    <row r="1603" spans="1:15" x14ac:dyDescent="0.3">
      <c r="A1603" s="11">
        <v>225</v>
      </c>
      <c r="B1603" s="11">
        <v>52</v>
      </c>
      <c r="C1603" s="11">
        <v>27</v>
      </c>
      <c r="D1603" s="11">
        <v>58</v>
      </c>
      <c r="E1603" s="12" t="str">
        <f t="shared" si="25"/>
        <v>51-100</v>
      </c>
      <c r="F1603" s="13">
        <v>94305</v>
      </c>
      <c r="G1603" s="11">
        <v>4</v>
      </c>
      <c r="H1603" s="11">
        <v>1.8</v>
      </c>
      <c r="I1603" s="11" t="s">
        <v>36</v>
      </c>
      <c r="J1603" s="11">
        <v>91</v>
      </c>
      <c r="K1603" s="11" t="s">
        <v>34</v>
      </c>
      <c r="L1603" s="11" t="s">
        <v>34</v>
      </c>
      <c r="M1603" s="11" t="s">
        <v>34</v>
      </c>
      <c r="N1603" s="11" t="s">
        <v>34</v>
      </c>
      <c r="O1603" s="11" t="s">
        <v>34</v>
      </c>
    </row>
    <row r="1604" spans="1:15" x14ac:dyDescent="0.3">
      <c r="A1604" s="11">
        <v>312</v>
      </c>
      <c r="B1604" s="11">
        <v>52</v>
      </c>
      <c r="C1604" s="11">
        <v>26</v>
      </c>
      <c r="D1604" s="11">
        <v>121</v>
      </c>
      <c r="E1604" s="12" t="str">
        <f t="shared" si="25"/>
        <v>100+</v>
      </c>
      <c r="F1604" s="13">
        <v>94550</v>
      </c>
      <c r="G1604" s="11">
        <v>1</v>
      </c>
      <c r="H1604" s="11">
        <v>7.3</v>
      </c>
      <c r="I1604" s="11" t="s">
        <v>33</v>
      </c>
      <c r="J1604" s="11">
        <v>167</v>
      </c>
      <c r="K1604" s="11" t="s">
        <v>34</v>
      </c>
      <c r="L1604" s="11" t="s">
        <v>34</v>
      </c>
      <c r="M1604" s="11" t="s">
        <v>34</v>
      </c>
      <c r="N1604" s="11" t="s">
        <v>35</v>
      </c>
      <c r="O1604" s="11" t="s">
        <v>34</v>
      </c>
    </row>
    <row r="1605" spans="1:15" x14ac:dyDescent="0.3">
      <c r="A1605" s="11">
        <v>327</v>
      </c>
      <c r="B1605" s="11">
        <v>52</v>
      </c>
      <c r="C1605" s="11">
        <v>27</v>
      </c>
      <c r="D1605" s="11">
        <v>80</v>
      </c>
      <c r="E1605" s="12" t="str">
        <f t="shared" si="25"/>
        <v>51-100</v>
      </c>
      <c r="F1605" s="13">
        <v>95616</v>
      </c>
      <c r="G1605" s="11">
        <v>1</v>
      </c>
      <c r="H1605" s="11">
        <v>1.3</v>
      </c>
      <c r="I1605" s="11" t="s">
        <v>36</v>
      </c>
      <c r="J1605" s="11">
        <v>0</v>
      </c>
      <c r="K1605" s="11" t="s">
        <v>34</v>
      </c>
      <c r="L1605" s="11" t="s">
        <v>34</v>
      </c>
      <c r="M1605" s="11" t="s">
        <v>35</v>
      </c>
      <c r="N1605" s="11" t="s">
        <v>35</v>
      </c>
      <c r="O1605" s="11" t="s">
        <v>35</v>
      </c>
    </row>
    <row r="1606" spans="1:15" x14ac:dyDescent="0.3">
      <c r="A1606" s="11">
        <v>353</v>
      </c>
      <c r="B1606" s="11">
        <v>52</v>
      </c>
      <c r="C1606" s="11">
        <v>28</v>
      </c>
      <c r="D1606" s="11">
        <v>91</v>
      </c>
      <c r="E1606" s="12" t="str">
        <f t="shared" si="25"/>
        <v>51-100</v>
      </c>
      <c r="F1606" s="13">
        <v>92692</v>
      </c>
      <c r="G1606" s="11">
        <v>4</v>
      </c>
      <c r="H1606" s="11">
        <v>1</v>
      </c>
      <c r="I1606" s="11" t="s">
        <v>37</v>
      </c>
      <c r="J1606" s="11">
        <v>0</v>
      </c>
      <c r="K1606" s="11" t="s">
        <v>34</v>
      </c>
      <c r="L1606" s="11" t="s">
        <v>34</v>
      </c>
      <c r="M1606" s="11" t="s">
        <v>34</v>
      </c>
      <c r="N1606" s="11" t="s">
        <v>34</v>
      </c>
      <c r="O1606" s="11" t="s">
        <v>35</v>
      </c>
    </row>
    <row r="1607" spans="1:15" x14ac:dyDescent="0.3">
      <c r="A1607" s="11">
        <v>415</v>
      </c>
      <c r="B1607" s="11">
        <v>52</v>
      </c>
      <c r="C1607" s="11">
        <v>28</v>
      </c>
      <c r="D1607" s="11">
        <v>41</v>
      </c>
      <c r="E1607" s="12" t="str">
        <f t="shared" si="25"/>
        <v>0-50</v>
      </c>
      <c r="F1607" s="13">
        <v>94309</v>
      </c>
      <c r="G1607" s="11">
        <v>3</v>
      </c>
      <c r="H1607" s="11">
        <v>1.9</v>
      </c>
      <c r="I1607" s="11" t="s">
        <v>37</v>
      </c>
      <c r="J1607" s="11">
        <v>0</v>
      </c>
      <c r="K1607" s="11" t="s">
        <v>34</v>
      </c>
      <c r="L1607" s="11" t="s">
        <v>34</v>
      </c>
      <c r="M1607" s="11" t="s">
        <v>34</v>
      </c>
      <c r="N1607" s="11" t="s">
        <v>34</v>
      </c>
      <c r="O1607" s="11" t="s">
        <v>35</v>
      </c>
    </row>
    <row r="1608" spans="1:15" x14ac:dyDescent="0.3">
      <c r="A1608" s="11">
        <v>434</v>
      </c>
      <c r="B1608" s="11">
        <v>52</v>
      </c>
      <c r="C1608" s="11">
        <v>28</v>
      </c>
      <c r="D1608" s="11">
        <v>31</v>
      </c>
      <c r="E1608" s="12" t="str">
        <f t="shared" si="25"/>
        <v>0-50</v>
      </c>
      <c r="F1608" s="13">
        <v>91330</v>
      </c>
      <c r="G1608" s="11">
        <v>4</v>
      </c>
      <c r="H1608" s="11">
        <v>0.2</v>
      </c>
      <c r="I1608" s="11" t="s">
        <v>33</v>
      </c>
      <c r="J1608" s="11">
        <v>141</v>
      </c>
      <c r="K1608" s="11" t="s">
        <v>34</v>
      </c>
      <c r="L1608" s="11" t="s">
        <v>34</v>
      </c>
      <c r="M1608" s="11" t="s">
        <v>34</v>
      </c>
      <c r="N1608" s="11" t="s">
        <v>35</v>
      </c>
      <c r="O1608" s="11" t="s">
        <v>35</v>
      </c>
    </row>
    <row r="1609" spans="1:15" x14ac:dyDescent="0.3">
      <c r="A1609" s="11">
        <v>436</v>
      </c>
      <c r="B1609" s="11">
        <v>52</v>
      </c>
      <c r="C1609" s="11">
        <v>26</v>
      </c>
      <c r="D1609" s="11">
        <v>80</v>
      </c>
      <c r="E1609" s="12" t="str">
        <f t="shared" si="25"/>
        <v>51-100</v>
      </c>
      <c r="F1609" s="13">
        <v>94709</v>
      </c>
      <c r="G1609" s="11">
        <v>3</v>
      </c>
      <c r="H1609" s="11">
        <v>0.8</v>
      </c>
      <c r="I1609" s="11" t="s">
        <v>33</v>
      </c>
      <c r="J1609" s="11">
        <v>0</v>
      </c>
      <c r="K1609" s="11" t="s">
        <v>34</v>
      </c>
      <c r="L1609" s="11" t="s">
        <v>34</v>
      </c>
      <c r="M1609" s="11" t="s">
        <v>34</v>
      </c>
      <c r="N1609" s="11" t="s">
        <v>34</v>
      </c>
      <c r="O1609" s="11" t="s">
        <v>34</v>
      </c>
    </row>
    <row r="1610" spans="1:15" x14ac:dyDescent="0.3">
      <c r="A1610" s="11">
        <v>442</v>
      </c>
      <c r="B1610" s="11">
        <v>52</v>
      </c>
      <c r="C1610" s="11">
        <v>27</v>
      </c>
      <c r="D1610" s="11">
        <v>43</v>
      </c>
      <c r="E1610" s="12" t="str">
        <f t="shared" si="25"/>
        <v>0-50</v>
      </c>
      <c r="F1610" s="13">
        <v>93555</v>
      </c>
      <c r="G1610" s="11">
        <v>1</v>
      </c>
      <c r="H1610" s="11">
        <v>1.3</v>
      </c>
      <c r="I1610" s="11" t="s">
        <v>37</v>
      </c>
      <c r="J1610" s="11">
        <v>0</v>
      </c>
      <c r="K1610" s="11" t="s">
        <v>34</v>
      </c>
      <c r="L1610" s="11" t="s">
        <v>35</v>
      </c>
      <c r="M1610" s="11" t="s">
        <v>34</v>
      </c>
      <c r="N1610" s="11" t="s">
        <v>35</v>
      </c>
      <c r="O1610" s="11" t="s">
        <v>34</v>
      </c>
    </row>
    <row r="1611" spans="1:15" x14ac:dyDescent="0.3">
      <c r="A1611" s="11">
        <v>510</v>
      </c>
      <c r="B1611" s="11">
        <v>52</v>
      </c>
      <c r="C1611" s="11">
        <v>28</v>
      </c>
      <c r="D1611" s="11">
        <v>118</v>
      </c>
      <c r="E1611" s="12" t="str">
        <f t="shared" si="25"/>
        <v>100+</v>
      </c>
      <c r="F1611" s="13">
        <v>90503</v>
      </c>
      <c r="G1611" s="11">
        <v>2</v>
      </c>
      <c r="H1611" s="11">
        <v>6.8</v>
      </c>
      <c r="I1611" s="11" t="s">
        <v>33</v>
      </c>
      <c r="J1611" s="11">
        <v>112</v>
      </c>
      <c r="K1611" s="11" t="s">
        <v>34</v>
      </c>
      <c r="L1611" s="11" t="s">
        <v>34</v>
      </c>
      <c r="M1611" s="11" t="s">
        <v>34</v>
      </c>
      <c r="N1611" s="11" t="s">
        <v>35</v>
      </c>
      <c r="O1611" s="11" t="s">
        <v>34</v>
      </c>
    </row>
    <row r="1612" spans="1:15" x14ac:dyDescent="0.3">
      <c r="A1612" s="11">
        <v>554</v>
      </c>
      <c r="B1612" s="11">
        <v>52</v>
      </c>
      <c r="C1612" s="11">
        <v>28</v>
      </c>
      <c r="D1612" s="11">
        <v>101</v>
      </c>
      <c r="E1612" s="12" t="str">
        <f t="shared" si="25"/>
        <v>100+</v>
      </c>
      <c r="F1612" s="13">
        <v>91330</v>
      </c>
      <c r="G1612" s="11">
        <v>2</v>
      </c>
      <c r="H1612" s="11">
        <v>0.3</v>
      </c>
      <c r="I1612" s="11" t="s">
        <v>33</v>
      </c>
      <c r="J1612" s="11">
        <v>0</v>
      </c>
      <c r="K1612" s="11" t="s">
        <v>34</v>
      </c>
      <c r="L1612" s="11" t="s">
        <v>34</v>
      </c>
      <c r="M1612" s="11" t="s">
        <v>34</v>
      </c>
      <c r="N1612" s="11" t="s">
        <v>34</v>
      </c>
      <c r="O1612" s="11" t="s">
        <v>34</v>
      </c>
    </row>
    <row r="1613" spans="1:15" x14ac:dyDescent="0.3">
      <c r="A1613" s="11">
        <v>578</v>
      </c>
      <c r="B1613" s="11">
        <v>52</v>
      </c>
      <c r="C1613" s="11">
        <v>28</v>
      </c>
      <c r="D1613" s="11">
        <v>149</v>
      </c>
      <c r="E1613" s="12" t="str">
        <f t="shared" si="25"/>
        <v>100+</v>
      </c>
      <c r="F1613" s="13">
        <v>94043</v>
      </c>
      <c r="G1613" s="11">
        <v>2</v>
      </c>
      <c r="H1613" s="11">
        <v>6.8</v>
      </c>
      <c r="I1613" s="11" t="s">
        <v>33</v>
      </c>
      <c r="J1613" s="11">
        <v>0</v>
      </c>
      <c r="K1613" s="11" t="s">
        <v>34</v>
      </c>
      <c r="L1613" s="11" t="s">
        <v>34</v>
      </c>
      <c r="M1613" s="11" t="s">
        <v>34</v>
      </c>
      <c r="N1613" s="11" t="s">
        <v>35</v>
      </c>
      <c r="O1613" s="11" t="s">
        <v>34</v>
      </c>
    </row>
    <row r="1614" spans="1:15" x14ac:dyDescent="0.3">
      <c r="A1614" s="11">
        <v>581</v>
      </c>
      <c r="B1614" s="11">
        <v>52</v>
      </c>
      <c r="C1614" s="11">
        <v>22</v>
      </c>
      <c r="D1614" s="11">
        <v>22</v>
      </c>
      <c r="E1614" s="12" t="str">
        <f t="shared" si="25"/>
        <v>0-50</v>
      </c>
      <c r="F1614" s="13">
        <v>90049</v>
      </c>
      <c r="G1614" s="11">
        <v>4</v>
      </c>
      <c r="H1614" s="11">
        <v>0.4</v>
      </c>
      <c r="I1614" s="11" t="s">
        <v>36</v>
      </c>
      <c r="J1614" s="11">
        <v>0</v>
      </c>
      <c r="K1614" s="11" t="s">
        <v>34</v>
      </c>
      <c r="L1614" s="11" t="s">
        <v>34</v>
      </c>
      <c r="M1614" s="11" t="s">
        <v>34</v>
      </c>
      <c r="N1614" s="11" t="s">
        <v>35</v>
      </c>
      <c r="O1614" s="11" t="s">
        <v>35</v>
      </c>
    </row>
    <row r="1615" spans="1:15" x14ac:dyDescent="0.3">
      <c r="A1615" s="11">
        <v>611</v>
      </c>
      <c r="B1615" s="11">
        <v>52</v>
      </c>
      <c r="C1615" s="11">
        <v>28</v>
      </c>
      <c r="D1615" s="11">
        <v>81</v>
      </c>
      <c r="E1615" s="12" t="str">
        <f t="shared" si="25"/>
        <v>51-100</v>
      </c>
      <c r="F1615" s="13">
        <v>94132</v>
      </c>
      <c r="G1615" s="11">
        <v>3</v>
      </c>
      <c r="H1615" s="11">
        <v>1.8</v>
      </c>
      <c r="I1615" s="11" t="s">
        <v>37</v>
      </c>
      <c r="J1615" s="11">
        <v>275</v>
      </c>
      <c r="K1615" s="11" t="s">
        <v>34</v>
      </c>
      <c r="L1615" s="11" t="s">
        <v>34</v>
      </c>
      <c r="M1615" s="11" t="s">
        <v>34</v>
      </c>
      <c r="N1615" s="11" t="s">
        <v>34</v>
      </c>
      <c r="O1615" s="11" t="s">
        <v>34</v>
      </c>
    </row>
    <row r="1616" spans="1:15" x14ac:dyDescent="0.3">
      <c r="A1616" s="11">
        <v>626</v>
      </c>
      <c r="B1616" s="11">
        <v>52</v>
      </c>
      <c r="C1616" s="11">
        <v>28</v>
      </c>
      <c r="D1616" s="11">
        <v>64</v>
      </c>
      <c r="E1616" s="12" t="str">
        <f t="shared" si="25"/>
        <v>51-100</v>
      </c>
      <c r="F1616" s="13">
        <v>95605</v>
      </c>
      <c r="G1616" s="11">
        <v>2</v>
      </c>
      <c r="H1616" s="11">
        <v>1</v>
      </c>
      <c r="I1616" s="11" t="s">
        <v>36</v>
      </c>
      <c r="J1616" s="11">
        <v>211</v>
      </c>
      <c r="K1616" s="11" t="s">
        <v>34</v>
      </c>
      <c r="L1616" s="11" t="s">
        <v>34</v>
      </c>
      <c r="M1616" s="11" t="s">
        <v>34</v>
      </c>
      <c r="N1616" s="11" t="s">
        <v>35</v>
      </c>
      <c r="O1616" s="11" t="s">
        <v>34</v>
      </c>
    </row>
    <row r="1617" spans="1:15" x14ac:dyDescent="0.3">
      <c r="A1617" s="11">
        <v>645</v>
      </c>
      <c r="B1617" s="11">
        <v>52</v>
      </c>
      <c r="C1617" s="11">
        <v>27</v>
      </c>
      <c r="D1617" s="11">
        <v>33</v>
      </c>
      <c r="E1617" s="12" t="str">
        <f t="shared" si="25"/>
        <v>0-50</v>
      </c>
      <c r="F1617" s="13">
        <v>92121</v>
      </c>
      <c r="G1617" s="11">
        <v>2</v>
      </c>
      <c r="H1617" s="11">
        <v>2</v>
      </c>
      <c r="I1617" s="11" t="s">
        <v>37</v>
      </c>
      <c r="J1617" s="11">
        <v>0</v>
      </c>
      <c r="K1617" s="11" t="s">
        <v>34</v>
      </c>
      <c r="L1617" s="11" t="s">
        <v>34</v>
      </c>
      <c r="M1617" s="11" t="s">
        <v>34</v>
      </c>
      <c r="N1617" s="11" t="s">
        <v>35</v>
      </c>
      <c r="O1617" s="11" t="s">
        <v>34</v>
      </c>
    </row>
    <row r="1618" spans="1:15" x14ac:dyDescent="0.3">
      <c r="A1618" s="11">
        <v>659</v>
      </c>
      <c r="B1618" s="11">
        <v>52</v>
      </c>
      <c r="C1618" s="11">
        <v>26</v>
      </c>
      <c r="D1618" s="11">
        <v>35</v>
      </c>
      <c r="E1618" s="12" t="str">
        <f t="shared" si="25"/>
        <v>0-50</v>
      </c>
      <c r="F1618" s="13">
        <v>91711</v>
      </c>
      <c r="G1618" s="11">
        <v>3</v>
      </c>
      <c r="H1618" s="11">
        <v>0.9</v>
      </c>
      <c r="I1618" s="11" t="s">
        <v>36</v>
      </c>
      <c r="J1618" s="11">
        <v>0</v>
      </c>
      <c r="K1618" s="11" t="s">
        <v>34</v>
      </c>
      <c r="L1618" s="11" t="s">
        <v>34</v>
      </c>
      <c r="M1618" s="11" t="s">
        <v>34</v>
      </c>
      <c r="N1618" s="11" t="s">
        <v>34</v>
      </c>
      <c r="O1618" s="11" t="s">
        <v>34</v>
      </c>
    </row>
    <row r="1619" spans="1:15" x14ac:dyDescent="0.3">
      <c r="A1619" s="11">
        <v>667</v>
      </c>
      <c r="B1619" s="11">
        <v>52</v>
      </c>
      <c r="C1619" s="11">
        <v>26</v>
      </c>
      <c r="D1619" s="11">
        <v>112</v>
      </c>
      <c r="E1619" s="12" t="str">
        <f t="shared" si="25"/>
        <v>100+</v>
      </c>
      <c r="F1619" s="13">
        <v>92120</v>
      </c>
      <c r="G1619" s="11">
        <v>1</v>
      </c>
      <c r="H1619" s="11">
        <v>2.4</v>
      </c>
      <c r="I1619" s="11" t="s">
        <v>33</v>
      </c>
      <c r="J1619" s="11">
        <v>0</v>
      </c>
      <c r="K1619" s="11" t="s">
        <v>34</v>
      </c>
      <c r="L1619" s="11" t="s">
        <v>35</v>
      </c>
      <c r="M1619" s="11" t="s">
        <v>35</v>
      </c>
      <c r="N1619" s="11" t="s">
        <v>35</v>
      </c>
      <c r="O1619" s="11" t="s">
        <v>35</v>
      </c>
    </row>
    <row r="1620" spans="1:15" x14ac:dyDescent="0.3">
      <c r="A1620" s="11">
        <v>679</v>
      </c>
      <c r="B1620" s="11">
        <v>52</v>
      </c>
      <c r="C1620" s="11">
        <v>27</v>
      </c>
      <c r="D1620" s="11">
        <v>61</v>
      </c>
      <c r="E1620" s="12" t="str">
        <f t="shared" si="25"/>
        <v>51-100</v>
      </c>
      <c r="F1620" s="13">
        <v>92101</v>
      </c>
      <c r="G1620" s="11">
        <v>4</v>
      </c>
      <c r="H1620" s="11">
        <v>1.8</v>
      </c>
      <c r="I1620" s="11" t="s">
        <v>36</v>
      </c>
      <c r="J1620" s="11">
        <v>207</v>
      </c>
      <c r="K1620" s="11" t="s">
        <v>34</v>
      </c>
      <c r="L1620" s="11" t="s">
        <v>34</v>
      </c>
      <c r="M1620" s="11" t="s">
        <v>34</v>
      </c>
      <c r="N1620" s="11" t="s">
        <v>34</v>
      </c>
      <c r="O1620" s="11" t="s">
        <v>34</v>
      </c>
    </row>
    <row r="1621" spans="1:15" x14ac:dyDescent="0.3">
      <c r="A1621" s="11">
        <v>741</v>
      </c>
      <c r="B1621" s="11">
        <v>52</v>
      </c>
      <c r="C1621" s="11">
        <v>27</v>
      </c>
      <c r="D1621" s="11">
        <v>195</v>
      </c>
      <c r="E1621" s="12" t="str">
        <f t="shared" si="25"/>
        <v>100+</v>
      </c>
      <c r="F1621" s="13">
        <v>90266</v>
      </c>
      <c r="G1621" s="11">
        <v>1</v>
      </c>
      <c r="H1621" s="11">
        <v>8.1</v>
      </c>
      <c r="I1621" s="11" t="s">
        <v>33</v>
      </c>
      <c r="J1621" s="11">
        <v>0</v>
      </c>
      <c r="K1621" s="11" t="s">
        <v>34</v>
      </c>
      <c r="L1621" s="11" t="s">
        <v>34</v>
      </c>
      <c r="M1621" s="11" t="s">
        <v>34</v>
      </c>
      <c r="N1621" s="11" t="s">
        <v>34</v>
      </c>
      <c r="O1621" s="11" t="s">
        <v>34</v>
      </c>
    </row>
    <row r="1622" spans="1:15" x14ac:dyDescent="0.3">
      <c r="A1622" s="11">
        <v>758</v>
      </c>
      <c r="B1622" s="11">
        <v>52</v>
      </c>
      <c r="C1622" s="11">
        <v>28</v>
      </c>
      <c r="D1622" s="11">
        <v>81</v>
      </c>
      <c r="E1622" s="12" t="str">
        <f t="shared" si="25"/>
        <v>51-100</v>
      </c>
      <c r="F1622" s="13">
        <v>91745</v>
      </c>
      <c r="G1622" s="11">
        <v>3</v>
      </c>
      <c r="H1622" s="11">
        <v>1.8</v>
      </c>
      <c r="I1622" s="11" t="s">
        <v>37</v>
      </c>
      <c r="J1622" s="11">
        <v>0</v>
      </c>
      <c r="K1622" s="11" t="s">
        <v>34</v>
      </c>
      <c r="L1622" s="11" t="s">
        <v>35</v>
      </c>
      <c r="M1622" s="11" t="s">
        <v>34</v>
      </c>
      <c r="N1622" s="11" t="s">
        <v>34</v>
      </c>
      <c r="O1622" s="11" t="s">
        <v>34</v>
      </c>
    </row>
    <row r="1623" spans="1:15" x14ac:dyDescent="0.3">
      <c r="A1623" s="11">
        <v>804</v>
      </c>
      <c r="B1623" s="11">
        <v>52</v>
      </c>
      <c r="C1623" s="11">
        <v>27</v>
      </c>
      <c r="D1623" s="11">
        <v>62</v>
      </c>
      <c r="E1623" s="12" t="str">
        <f t="shared" si="25"/>
        <v>51-100</v>
      </c>
      <c r="F1623" s="13">
        <v>92661</v>
      </c>
      <c r="G1623" s="11">
        <v>4</v>
      </c>
      <c r="H1623" s="11">
        <v>1.8</v>
      </c>
      <c r="I1623" s="11" t="s">
        <v>36</v>
      </c>
      <c r="J1623" s="11">
        <v>82</v>
      </c>
      <c r="K1623" s="11" t="s">
        <v>34</v>
      </c>
      <c r="L1623" s="11" t="s">
        <v>34</v>
      </c>
      <c r="M1623" s="11" t="s">
        <v>34</v>
      </c>
      <c r="N1623" s="11" t="s">
        <v>34</v>
      </c>
      <c r="O1623" s="11" t="s">
        <v>34</v>
      </c>
    </row>
    <row r="1624" spans="1:15" x14ac:dyDescent="0.3">
      <c r="A1624" s="11">
        <v>808</v>
      </c>
      <c r="B1624" s="11">
        <v>52</v>
      </c>
      <c r="C1624" s="11">
        <v>27</v>
      </c>
      <c r="D1624" s="11">
        <v>162</v>
      </c>
      <c r="E1624" s="12" t="str">
        <f t="shared" si="25"/>
        <v>100+</v>
      </c>
      <c r="F1624" s="13">
        <v>92096</v>
      </c>
      <c r="G1624" s="11">
        <v>1</v>
      </c>
      <c r="H1624" s="11">
        <v>8.1</v>
      </c>
      <c r="I1624" s="11" t="s">
        <v>33</v>
      </c>
      <c r="J1624" s="11">
        <v>0</v>
      </c>
      <c r="K1624" s="11" t="s">
        <v>34</v>
      </c>
      <c r="L1624" s="11" t="s">
        <v>34</v>
      </c>
      <c r="M1624" s="11" t="s">
        <v>34</v>
      </c>
      <c r="N1624" s="11" t="s">
        <v>35</v>
      </c>
      <c r="O1624" s="11" t="s">
        <v>34</v>
      </c>
    </row>
    <row r="1625" spans="1:15" x14ac:dyDescent="0.3">
      <c r="A1625" s="11">
        <v>855</v>
      </c>
      <c r="B1625" s="11">
        <v>52</v>
      </c>
      <c r="C1625" s="11">
        <v>28</v>
      </c>
      <c r="D1625" s="11">
        <v>90</v>
      </c>
      <c r="E1625" s="12" t="str">
        <f t="shared" si="25"/>
        <v>51-100</v>
      </c>
      <c r="F1625" s="13">
        <v>95814</v>
      </c>
      <c r="G1625" s="11">
        <v>1</v>
      </c>
      <c r="H1625" s="11">
        <v>2.6</v>
      </c>
      <c r="I1625" s="11" t="s">
        <v>37</v>
      </c>
      <c r="J1625" s="11">
        <v>0</v>
      </c>
      <c r="K1625" s="11" t="s">
        <v>34</v>
      </c>
      <c r="L1625" s="11" t="s">
        <v>35</v>
      </c>
      <c r="M1625" s="11" t="s">
        <v>34</v>
      </c>
      <c r="N1625" s="11" t="s">
        <v>35</v>
      </c>
      <c r="O1625" s="11" t="s">
        <v>34</v>
      </c>
    </row>
    <row r="1626" spans="1:15" x14ac:dyDescent="0.3">
      <c r="A1626" s="11">
        <v>979</v>
      </c>
      <c r="B1626" s="11">
        <v>52</v>
      </c>
      <c r="C1626" s="11">
        <v>26</v>
      </c>
      <c r="D1626" s="11">
        <v>68</v>
      </c>
      <c r="E1626" s="12" t="str">
        <f t="shared" si="25"/>
        <v>51-100</v>
      </c>
      <c r="F1626" s="13">
        <v>92068</v>
      </c>
      <c r="G1626" s="11">
        <v>1</v>
      </c>
      <c r="H1626" s="11">
        <v>0.8</v>
      </c>
      <c r="I1626" s="11" t="s">
        <v>36</v>
      </c>
      <c r="J1626" s="11">
        <v>0</v>
      </c>
      <c r="K1626" s="11" t="s">
        <v>34</v>
      </c>
      <c r="L1626" s="11" t="s">
        <v>34</v>
      </c>
      <c r="M1626" s="11" t="s">
        <v>34</v>
      </c>
      <c r="N1626" s="11" t="s">
        <v>35</v>
      </c>
      <c r="O1626" s="11" t="s">
        <v>35</v>
      </c>
    </row>
    <row r="1627" spans="1:15" x14ac:dyDescent="0.3">
      <c r="A1627" s="11">
        <v>999</v>
      </c>
      <c r="B1627" s="11">
        <v>52</v>
      </c>
      <c r="C1627" s="11">
        <v>27</v>
      </c>
      <c r="D1627" s="11">
        <v>94</v>
      </c>
      <c r="E1627" s="12" t="str">
        <f t="shared" si="25"/>
        <v>51-100</v>
      </c>
      <c r="F1627" s="13">
        <v>93106</v>
      </c>
      <c r="G1627" s="11">
        <v>1</v>
      </c>
      <c r="H1627" s="11">
        <v>2.8</v>
      </c>
      <c r="I1627" s="11" t="s">
        <v>37</v>
      </c>
      <c r="J1627" s="11">
        <v>333</v>
      </c>
      <c r="K1627" s="11" t="s">
        <v>34</v>
      </c>
      <c r="L1627" s="11" t="s">
        <v>34</v>
      </c>
      <c r="M1627" s="11" t="s">
        <v>34</v>
      </c>
      <c r="N1627" s="11" t="s">
        <v>35</v>
      </c>
      <c r="O1627" s="11" t="s">
        <v>34</v>
      </c>
    </row>
    <row r="1628" spans="1:15" x14ac:dyDescent="0.3">
      <c r="A1628" s="11">
        <v>1012</v>
      </c>
      <c r="B1628" s="11">
        <v>52</v>
      </c>
      <c r="C1628" s="11">
        <v>27</v>
      </c>
      <c r="D1628" s="11">
        <v>39</v>
      </c>
      <c r="E1628" s="12" t="str">
        <f t="shared" si="25"/>
        <v>0-50</v>
      </c>
      <c r="F1628" s="13">
        <v>94304</v>
      </c>
      <c r="G1628" s="11">
        <v>2</v>
      </c>
      <c r="H1628" s="11">
        <v>0.7</v>
      </c>
      <c r="I1628" s="11" t="s">
        <v>37</v>
      </c>
      <c r="J1628" s="11">
        <v>166</v>
      </c>
      <c r="K1628" s="11" t="s">
        <v>34</v>
      </c>
      <c r="L1628" s="11" t="s">
        <v>34</v>
      </c>
      <c r="M1628" s="11" t="s">
        <v>34</v>
      </c>
      <c r="N1628" s="11" t="s">
        <v>35</v>
      </c>
      <c r="O1628" s="11" t="s">
        <v>34</v>
      </c>
    </row>
    <row r="1629" spans="1:15" x14ac:dyDescent="0.3">
      <c r="A1629" s="11">
        <v>1113</v>
      </c>
      <c r="B1629" s="11">
        <v>52</v>
      </c>
      <c r="C1629" s="11">
        <v>28</v>
      </c>
      <c r="D1629" s="11">
        <v>51</v>
      </c>
      <c r="E1629" s="12" t="str">
        <f t="shared" si="25"/>
        <v>51-100</v>
      </c>
      <c r="F1629" s="13">
        <v>94949</v>
      </c>
      <c r="G1629" s="11">
        <v>1</v>
      </c>
      <c r="H1629" s="11">
        <v>1.6</v>
      </c>
      <c r="I1629" s="11" t="s">
        <v>36</v>
      </c>
      <c r="J1629" s="11">
        <v>0</v>
      </c>
      <c r="K1629" s="11" t="s">
        <v>34</v>
      </c>
      <c r="L1629" s="11" t="s">
        <v>35</v>
      </c>
      <c r="M1629" s="11" t="s">
        <v>34</v>
      </c>
      <c r="N1629" s="11" t="s">
        <v>34</v>
      </c>
      <c r="O1629" s="11" t="s">
        <v>35</v>
      </c>
    </row>
    <row r="1630" spans="1:15" x14ac:dyDescent="0.3">
      <c r="A1630" s="11">
        <v>1241</v>
      </c>
      <c r="B1630" s="11">
        <v>52</v>
      </c>
      <c r="C1630" s="11">
        <v>27</v>
      </c>
      <c r="D1630" s="11">
        <v>15</v>
      </c>
      <c r="E1630" s="12" t="str">
        <f t="shared" si="25"/>
        <v>0-50</v>
      </c>
      <c r="F1630" s="13">
        <v>91320</v>
      </c>
      <c r="G1630" s="11">
        <v>4</v>
      </c>
      <c r="H1630" s="11">
        <v>0.8</v>
      </c>
      <c r="I1630" s="11" t="s">
        <v>33</v>
      </c>
      <c r="J1630" s="11">
        <v>101</v>
      </c>
      <c r="K1630" s="11" t="s">
        <v>34</v>
      </c>
      <c r="L1630" s="11" t="s">
        <v>34</v>
      </c>
      <c r="M1630" s="11" t="s">
        <v>34</v>
      </c>
      <c r="N1630" s="11" t="s">
        <v>34</v>
      </c>
      <c r="O1630" s="11" t="s">
        <v>34</v>
      </c>
    </row>
    <row r="1631" spans="1:15" x14ac:dyDescent="0.3">
      <c r="A1631" s="11">
        <v>1248</v>
      </c>
      <c r="B1631" s="11">
        <v>52</v>
      </c>
      <c r="C1631" s="11">
        <v>28</v>
      </c>
      <c r="D1631" s="11">
        <v>39</v>
      </c>
      <c r="E1631" s="12" t="str">
        <f t="shared" si="25"/>
        <v>0-50</v>
      </c>
      <c r="F1631" s="13">
        <v>94606</v>
      </c>
      <c r="G1631" s="11">
        <v>2</v>
      </c>
      <c r="H1631" s="11">
        <v>0.8</v>
      </c>
      <c r="I1631" s="11" t="s">
        <v>33</v>
      </c>
      <c r="J1631" s="11">
        <v>0</v>
      </c>
      <c r="K1631" s="11" t="s">
        <v>34</v>
      </c>
      <c r="L1631" s="11" t="s">
        <v>34</v>
      </c>
      <c r="M1631" s="11" t="s">
        <v>34</v>
      </c>
      <c r="N1631" s="11" t="s">
        <v>35</v>
      </c>
      <c r="O1631" s="11" t="s">
        <v>34</v>
      </c>
    </row>
    <row r="1632" spans="1:15" x14ac:dyDescent="0.3">
      <c r="A1632" s="11">
        <v>1260</v>
      </c>
      <c r="B1632" s="11">
        <v>52</v>
      </c>
      <c r="C1632" s="11">
        <v>27</v>
      </c>
      <c r="D1632" s="11">
        <v>35</v>
      </c>
      <c r="E1632" s="12" t="str">
        <f t="shared" si="25"/>
        <v>0-50</v>
      </c>
      <c r="F1632" s="13">
        <v>95616</v>
      </c>
      <c r="G1632" s="11">
        <v>4</v>
      </c>
      <c r="H1632" s="11">
        <v>0.2</v>
      </c>
      <c r="I1632" s="11" t="s">
        <v>37</v>
      </c>
      <c r="J1632" s="11">
        <v>0</v>
      </c>
      <c r="K1632" s="11" t="s">
        <v>34</v>
      </c>
      <c r="L1632" s="11" t="s">
        <v>34</v>
      </c>
      <c r="M1632" s="11" t="s">
        <v>34</v>
      </c>
      <c r="N1632" s="11" t="s">
        <v>35</v>
      </c>
      <c r="O1632" s="11" t="s">
        <v>34</v>
      </c>
    </row>
    <row r="1633" spans="1:15" x14ac:dyDescent="0.3">
      <c r="A1633" s="11">
        <v>1314</v>
      </c>
      <c r="B1633" s="11">
        <v>52</v>
      </c>
      <c r="C1633" s="11">
        <v>27</v>
      </c>
      <c r="D1633" s="11">
        <v>78</v>
      </c>
      <c r="E1633" s="12" t="str">
        <f t="shared" si="25"/>
        <v>51-100</v>
      </c>
      <c r="F1633" s="13">
        <v>92008</v>
      </c>
      <c r="G1633" s="11">
        <v>4</v>
      </c>
      <c r="H1633" s="11">
        <v>3.6</v>
      </c>
      <c r="I1633" s="11" t="s">
        <v>36</v>
      </c>
      <c r="J1633" s="11">
        <v>141</v>
      </c>
      <c r="K1633" s="11" t="s">
        <v>34</v>
      </c>
      <c r="L1633" s="11" t="s">
        <v>34</v>
      </c>
      <c r="M1633" s="11" t="s">
        <v>34</v>
      </c>
      <c r="N1633" s="11" t="s">
        <v>35</v>
      </c>
      <c r="O1633" s="11" t="s">
        <v>34</v>
      </c>
    </row>
    <row r="1634" spans="1:15" x14ac:dyDescent="0.3">
      <c r="A1634" s="11">
        <v>1319</v>
      </c>
      <c r="B1634" s="11">
        <v>52</v>
      </c>
      <c r="C1634" s="11">
        <v>26</v>
      </c>
      <c r="D1634" s="11">
        <v>178</v>
      </c>
      <c r="E1634" s="12" t="str">
        <f t="shared" si="25"/>
        <v>100+</v>
      </c>
      <c r="F1634" s="13">
        <v>94234</v>
      </c>
      <c r="G1634" s="11">
        <v>1</v>
      </c>
      <c r="H1634" s="11">
        <v>1</v>
      </c>
      <c r="I1634" s="11" t="s">
        <v>33</v>
      </c>
      <c r="J1634" s="11">
        <v>0</v>
      </c>
      <c r="K1634" s="11" t="s">
        <v>34</v>
      </c>
      <c r="L1634" s="11" t="s">
        <v>34</v>
      </c>
      <c r="M1634" s="11" t="s">
        <v>34</v>
      </c>
      <c r="N1634" s="11" t="s">
        <v>34</v>
      </c>
      <c r="O1634" s="11" t="s">
        <v>34</v>
      </c>
    </row>
    <row r="1635" spans="1:15" x14ac:dyDescent="0.3">
      <c r="A1635" s="11">
        <v>1324</v>
      </c>
      <c r="B1635" s="11">
        <v>52</v>
      </c>
      <c r="C1635" s="11">
        <v>26</v>
      </c>
      <c r="D1635" s="11">
        <v>45</v>
      </c>
      <c r="E1635" s="12" t="str">
        <f t="shared" si="25"/>
        <v>0-50</v>
      </c>
      <c r="F1635" s="13">
        <v>91604</v>
      </c>
      <c r="G1635" s="11">
        <v>3</v>
      </c>
      <c r="H1635" s="11">
        <v>0.6</v>
      </c>
      <c r="I1635" s="11" t="s">
        <v>37</v>
      </c>
      <c r="J1635" s="11">
        <v>0</v>
      </c>
      <c r="K1635" s="11" t="s">
        <v>34</v>
      </c>
      <c r="L1635" s="11" t="s">
        <v>34</v>
      </c>
      <c r="M1635" s="11" t="s">
        <v>34</v>
      </c>
      <c r="N1635" s="11" t="s">
        <v>34</v>
      </c>
      <c r="O1635" s="11" t="s">
        <v>34</v>
      </c>
    </row>
    <row r="1636" spans="1:15" x14ac:dyDescent="0.3">
      <c r="A1636" s="11">
        <v>1325</v>
      </c>
      <c r="B1636" s="11">
        <v>52</v>
      </c>
      <c r="C1636" s="11">
        <v>28</v>
      </c>
      <c r="D1636" s="11">
        <v>15</v>
      </c>
      <c r="E1636" s="12" t="str">
        <f t="shared" si="25"/>
        <v>0-50</v>
      </c>
      <c r="F1636" s="13">
        <v>95064</v>
      </c>
      <c r="G1636" s="11">
        <v>1</v>
      </c>
      <c r="H1636" s="11">
        <v>0.2</v>
      </c>
      <c r="I1636" s="11" t="s">
        <v>33</v>
      </c>
      <c r="J1636" s="11">
        <v>0</v>
      </c>
      <c r="K1636" s="11" t="s">
        <v>34</v>
      </c>
      <c r="L1636" s="11" t="s">
        <v>34</v>
      </c>
      <c r="M1636" s="11" t="s">
        <v>34</v>
      </c>
      <c r="N1636" s="11" t="s">
        <v>35</v>
      </c>
      <c r="O1636" s="11" t="s">
        <v>34</v>
      </c>
    </row>
    <row r="1637" spans="1:15" x14ac:dyDescent="0.3">
      <c r="A1637" s="11">
        <v>1340</v>
      </c>
      <c r="B1637" s="11">
        <v>52</v>
      </c>
      <c r="C1637" s="11">
        <v>25</v>
      </c>
      <c r="D1637" s="11">
        <v>180</v>
      </c>
      <c r="E1637" s="12" t="str">
        <f t="shared" si="25"/>
        <v>100+</v>
      </c>
      <c r="F1637" s="13">
        <v>94545</v>
      </c>
      <c r="G1637" s="11">
        <v>2</v>
      </c>
      <c r="H1637" s="11">
        <v>9</v>
      </c>
      <c r="I1637" s="11" t="s">
        <v>37</v>
      </c>
      <c r="J1637" s="11">
        <v>297</v>
      </c>
      <c r="K1637" s="11" t="s">
        <v>35</v>
      </c>
      <c r="L1637" s="11" t="s">
        <v>34</v>
      </c>
      <c r="M1637" s="11" t="s">
        <v>34</v>
      </c>
      <c r="N1637" s="11" t="s">
        <v>35</v>
      </c>
      <c r="O1637" s="11" t="s">
        <v>34</v>
      </c>
    </row>
    <row r="1638" spans="1:15" x14ac:dyDescent="0.3">
      <c r="A1638" s="11">
        <v>1389</v>
      </c>
      <c r="B1638" s="11">
        <v>52</v>
      </c>
      <c r="C1638" s="11">
        <v>28</v>
      </c>
      <c r="D1638" s="11">
        <v>25</v>
      </c>
      <c r="E1638" s="12" t="str">
        <f t="shared" si="25"/>
        <v>0-50</v>
      </c>
      <c r="F1638" s="13">
        <v>90212</v>
      </c>
      <c r="G1638" s="11">
        <v>4</v>
      </c>
      <c r="H1638" s="11">
        <v>1</v>
      </c>
      <c r="I1638" s="11" t="s">
        <v>33</v>
      </c>
      <c r="J1638" s="11">
        <v>0</v>
      </c>
      <c r="K1638" s="11" t="s">
        <v>34</v>
      </c>
      <c r="L1638" s="11" t="s">
        <v>34</v>
      </c>
      <c r="M1638" s="11" t="s">
        <v>34</v>
      </c>
      <c r="N1638" s="11" t="s">
        <v>34</v>
      </c>
      <c r="O1638" s="11" t="s">
        <v>34</v>
      </c>
    </row>
    <row r="1639" spans="1:15" x14ac:dyDescent="0.3">
      <c r="A1639" s="11">
        <v>1395</v>
      </c>
      <c r="B1639" s="11">
        <v>52</v>
      </c>
      <c r="C1639" s="11">
        <v>27</v>
      </c>
      <c r="D1639" s="11">
        <v>33</v>
      </c>
      <c r="E1639" s="12" t="str">
        <f t="shared" si="25"/>
        <v>0-50</v>
      </c>
      <c r="F1639" s="13">
        <v>90095</v>
      </c>
      <c r="G1639" s="11">
        <v>2</v>
      </c>
      <c r="H1639" s="11">
        <v>0.7</v>
      </c>
      <c r="I1639" s="11" t="s">
        <v>37</v>
      </c>
      <c r="J1639" s="11">
        <v>0</v>
      </c>
      <c r="K1639" s="11" t="s">
        <v>34</v>
      </c>
      <c r="L1639" s="11" t="s">
        <v>34</v>
      </c>
      <c r="M1639" s="11" t="s">
        <v>34</v>
      </c>
      <c r="N1639" s="11" t="s">
        <v>34</v>
      </c>
      <c r="O1639" s="11" t="s">
        <v>35</v>
      </c>
    </row>
    <row r="1640" spans="1:15" x14ac:dyDescent="0.3">
      <c r="A1640" s="11">
        <v>1448</v>
      </c>
      <c r="B1640" s="11">
        <v>52</v>
      </c>
      <c r="C1640" s="11">
        <v>28</v>
      </c>
      <c r="D1640" s="11">
        <v>145</v>
      </c>
      <c r="E1640" s="12" t="str">
        <f t="shared" si="25"/>
        <v>100+</v>
      </c>
      <c r="F1640" s="13">
        <v>94131</v>
      </c>
      <c r="G1640" s="11">
        <v>2</v>
      </c>
      <c r="H1640" s="11">
        <v>6.8</v>
      </c>
      <c r="I1640" s="11" t="s">
        <v>33</v>
      </c>
      <c r="J1640" s="11">
        <v>0</v>
      </c>
      <c r="K1640" s="11" t="s">
        <v>34</v>
      </c>
      <c r="L1640" s="11" t="s">
        <v>34</v>
      </c>
      <c r="M1640" s="11" t="s">
        <v>34</v>
      </c>
      <c r="N1640" s="11" t="s">
        <v>35</v>
      </c>
      <c r="O1640" s="11" t="s">
        <v>34</v>
      </c>
    </row>
    <row r="1641" spans="1:15" x14ac:dyDescent="0.3">
      <c r="A1641" s="11">
        <v>1472</v>
      </c>
      <c r="B1641" s="11">
        <v>52</v>
      </c>
      <c r="C1641" s="11">
        <v>26</v>
      </c>
      <c r="D1641" s="11">
        <v>180</v>
      </c>
      <c r="E1641" s="12" t="str">
        <f t="shared" si="25"/>
        <v>100+</v>
      </c>
      <c r="F1641" s="13">
        <v>94305</v>
      </c>
      <c r="G1641" s="11">
        <v>1</v>
      </c>
      <c r="H1641" s="11">
        <v>1</v>
      </c>
      <c r="I1641" s="11" t="s">
        <v>33</v>
      </c>
      <c r="J1641" s="11">
        <v>0</v>
      </c>
      <c r="K1641" s="11" t="s">
        <v>34</v>
      </c>
      <c r="L1641" s="11" t="s">
        <v>34</v>
      </c>
      <c r="M1641" s="11" t="s">
        <v>34</v>
      </c>
      <c r="N1641" s="11" t="s">
        <v>35</v>
      </c>
      <c r="O1641" s="11" t="s">
        <v>35</v>
      </c>
    </row>
    <row r="1642" spans="1:15" x14ac:dyDescent="0.3">
      <c r="A1642" s="11">
        <v>1496</v>
      </c>
      <c r="B1642" s="11">
        <v>52</v>
      </c>
      <c r="C1642" s="11">
        <v>28</v>
      </c>
      <c r="D1642" s="11">
        <v>178</v>
      </c>
      <c r="E1642" s="12" t="str">
        <f t="shared" si="25"/>
        <v>100+</v>
      </c>
      <c r="F1642" s="13">
        <v>92647</v>
      </c>
      <c r="G1642" s="11">
        <v>3</v>
      </c>
      <c r="H1642" s="11">
        <v>5.4</v>
      </c>
      <c r="I1642" s="11" t="s">
        <v>36</v>
      </c>
      <c r="J1642" s="11">
        <v>147</v>
      </c>
      <c r="K1642" s="11" t="s">
        <v>35</v>
      </c>
      <c r="L1642" s="11" t="s">
        <v>34</v>
      </c>
      <c r="M1642" s="11" t="s">
        <v>34</v>
      </c>
      <c r="N1642" s="11" t="s">
        <v>35</v>
      </c>
      <c r="O1642" s="11" t="s">
        <v>34</v>
      </c>
    </row>
    <row r="1643" spans="1:15" x14ac:dyDescent="0.3">
      <c r="A1643" s="11">
        <v>1500</v>
      </c>
      <c r="B1643" s="11">
        <v>52</v>
      </c>
      <c r="C1643" s="11">
        <v>26</v>
      </c>
      <c r="D1643" s="11">
        <v>91</v>
      </c>
      <c r="E1643" s="12" t="str">
        <f t="shared" si="25"/>
        <v>51-100</v>
      </c>
      <c r="F1643" s="13">
        <v>92173</v>
      </c>
      <c r="G1643" s="11">
        <v>1</v>
      </c>
      <c r="H1643" s="11">
        <v>4.3</v>
      </c>
      <c r="I1643" s="11" t="s">
        <v>37</v>
      </c>
      <c r="J1643" s="11">
        <v>0</v>
      </c>
      <c r="K1643" s="11" t="s">
        <v>35</v>
      </c>
      <c r="L1643" s="11" t="s">
        <v>34</v>
      </c>
      <c r="M1643" s="11" t="s">
        <v>35</v>
      </c>
      <c r="N1643" s="11" t="s">
        <v>35</v>
      </c>
      <c r="O1643" s="11" t="s">
        <v>35</v>
      </c>
    </row>
    <row r="1644" spans="1:15" x14ac:dyDescent="0.3">
      <c r="A1644" s="11">
        <v>1507</v>
      </c>
      <c r="B1644" s="11">
        <v>52</v>
      </c>
      <c r="C1644" s="11">
        <v>27</v>
      </c>
      <c r="D1644" s="11">
        <v>25</v>
      </c>
      <c r="E1644" s="12" t="str">
        <f t="shared" si="25"/>
        <v>0-50</v>
      </c>
      <c r="F1644" s="13">
        <v>95138</v>
      </c>
      <c r="G1644" s="11">
        <v>2</v>
      </c>
      <c r="H1644" s="11">
        <v>0</v>
      </c>
      <c r="I1644" s="11" t="s">
        <v>33</v>
      </c>
      <c r="J1644" s="11">
        <v>0</v>
      </c>
      <c r="K1644" s="11" t="s">
        <v>34</v>
      </c>
      <c r="L1644" s="11" t="s">
        <v>34</v>
      </c>
      <c r="M1644" s="11" t="s">
        <v>34</v>
      </c>
      <c r="N1644" s="11" t="s">
        <v>35</v>
      </c>
      <c r="O1644" s="11" t="s">
        <v>35</v>
      </c>
    </row>
    <row r="1645" spans="1:15" x14ac:dyDescent="0.3">
      <c r="A1645" s="11">
        <v>1518</v>
      </c>
      <c r="B1645" s="11">
        <v>52</v>
      </c>
      <c r="C1645" s="11">
        <v>26</v>
      </c>
      <c r="D1645" s="11">
        <v>45</v>
      </c>
      <c r="E1645" s="12" t="str">
        <f t="shared" si="25"/>
        <v>0-50</v>
      </c>
      <c r="F1645" s="13">
        <v>92697</v>
      </c>
      <c r="G1645" s="11">
        <v>4</v>
      </c>
      <c r="H1645" s="11">
        <v>1.8</v>
      </c>
      <c r="I1645" s="11" t="s">
        <v>33</v>
      </c>
      <c r="J1645" s="11">
        <v>0</v>
      </c>
      <c r="K1645" s="11" t="s">
        <v>34</v>
      </c>
      <c r="L1645" s="11" t="s">
        <v>34</v>
      </c>
      <c r="M1645" s="11" t="s">
        <v>34</v>
      </c>
      <c r="N1645" s="11" t="s">
        <v>35</v>
      </c>
      <c r="O1645" s="11" t="s">
        <v>34</v>
      </c>
    </row>
    <row r="1646" spans="1:15" x14ac:dyDescent="0.3">
      <c r="A1646" s="11">
        <v>1544</v>
      </c>
      <c r="B1646" s="11">
        <v>52</v>
      </c>
      <c r="C1646" s="11">
        <v>26</v>
      </c>
      <c r="D1646" s="11">
        <v>101</v>
      </c>
      <c r="E1646" s="12" t="str">
        <f t="shared" si="25"/>
        <v>100+</v>
      </c>
      <c r="F1646" s="13">
        <v>93407</v>
      </c>
      <c r="G1646" s="11">
        <v>2</v>
      </c>
      <c r="H1646" s="11">
        <v>2.4</v>
      </c>
      <c r="I1646" s="11" t="s">
        <v>37</v>
      </c>
      <c r="J1646" s="11">
        <v>0</v>
      </c>
      <c r="K1646" s="11" t="s">
        <v>34</v>
      </c>
      <c r="L1646" s="11" t="s">
        <v>34</v>
      </c>
      <c r="M1646" s="11" t="s">
        <v>34</v>
      </c>
      <c r="N1646" s="11" t="s">
        <v>35</v>
      </c>
      <c r="O1646" s="11" t="s">
        <v>34</v>
      </c>
    </row>
    <row r="1647" spans="1:15" x14ac:dyDescent="0.3">
      <c r="A1647" s="11">
        <v>1588</v>
      </c>
      <c r="B1647" s="11">
        <v>52</v>
      </c>
      <c r="C1647" s="11">
        <v>28</v>
      </c>
      <c r="D1647" s="11">
        <v>21</v>
      </c>
      <c r="E1647" s="12" t="str">
        <f t="shared" si="25"/>
        <v>0-50</v>
      </c>
      <c r="F1647" s="13">
        <v>94035</v>
      </c>
      <c r="G1647" s="11">
        <v>2</v>
      </c>
      <c r="H1647" s="11">
        <v>0.4</v>
      </c>
      <c r="I1647" s="11" t="s">
        <v>33</v>
      </c>
      <c r="J1647" s="11">
        <v>0</v>
      </c>
      <c r="K1647" s="11" t="s">
        <v>34</v>
      </c>
      <c r="L1647" s="11" t="s">
        <v>35</v>
      </c>
      <c r="M1647" s="11" t="s">
        <v>34</v>
      </c>
      <c r="N1647" s="11" t="s">
        <v>35</v>
      </c>
      <c r="O1647" s="11" t="s">
        <v>34</v>
      </c>
    </row>
    <row r="1648" spans="1:15" x14ac:dyDescent="0.3">
      <c r="A1648" s="11">
        <v>1647</v>
      </c>
      <c r="B1648" s="11">
        <v>52</v>
      </c>
      <c r="C1648" s="11">
        <v>26</v>
      </c>
      <c r="D1648" s="11">
        <v>93</v>
      </c>
      <c r="E1648" s="12" t="str">
        <f t="shared" si="25"/>
        <v>51-100</v>
      </c>
      <c r="F1648" s="13">
        <v>91745</v>
      </c>
      <c r="G1648" s="11">
        <v>1</v>
      </c>
      <c r="H1648" s="11">
        <v>2.4</v>
      </c>
      <c r="I1648" s="11" t="s">
        <v>33</v>
      </c>
      <c r="J1648" s="11">
        <v>0</v>
      </c>
      <c r="K1648" s="11" t="s">
        <v>34</v>
      </c>
      <c r="L1648" s="11" t="s">
        <v>34</v>
      </c>
      <c r="M1648" s="11" t="s">
        <v>34</v>
      </c>
      <c r="N1648" s="11" t="s">
        <v>35</v>
      </c>
      <c r="O1648" s="11" t="s">
        <v>34</v>
      </c>
    </row>
    <row r="1649" spans="1:15" x14ac:dyDescent="0.3">
      <c r="A1649" s="11">
        <v>1721</v>
      </c>
      <c r="B1649" s="11">
        <v>52</v>
      </c>
      <c r="C1649" s="11">
        <v>28</v>
      </c>
      <c r="D1649" s="11">
        <v>8</v>
      </c>
      <c r="E1649" s="12" t="str">
        <f t="shared" si="25"/>
        <v>0-50</v>
      </c>
      <c r="F1649" s="13">
        <v>95060</v>
      </c>
      <c r="G1649" s="11">
        <v>1</v>
      </c>
      <c r="H1649" s="11">
        <v>0.3</v>
      </c>
      <c r="I1649" s="11" t="s">
        <v>33</v>
      </c>
      <c r="J1649" s="11">
        <v>0</v>
      </c>
      <c r="K1649" s="11" t="s">
        <v>34</v>
      </c>
      <c r="L1649" s="11" t="s">
        <v>34</v>
      </c>
      <c r="M1649" s="11" t="s">
        <v>34</v>
      </c>
      <c r="N1649" s="11" t="s">
        <v>35</v>
      </c>
      <c r="O1649" s="11" t="s">
        <v>34</v>
      </c>
    </row>
    <row r="1650" spans="1:15" x14ac:dyDescent="0.3">
      <c r="A1650" s="11">
        <v>1728</v>
      </c>
      <c r="B1650" s="11">
        <v>52</v>
      </c>
      <c r="C1650" s="11">
        <v>26</v>
      </c>
      <c r="D1650" s="11">
        <v>54</v>
      </c>
      <c r="E1650" s="12" t="str">
        <f t="shared" si="25"/>
        <v>51-100</v>
      </c>
      <c r="F1650" s="13">
        <v>90049</v>
      </c>
      <c r="G1650" s="11">
        <v>2</v>
      </c>
      <c r="H1650" s="11">
        <v>1.5</v>
      </c>
      <c r="I1650" s="11" t="s">
        <v>37</v>
      </c>
      <c r="J1650" s="11">
        <v>0</v>
      </c>
      <c r="K1650" s="11" t="s">
        <v>34</v>
      </c>
      <c r="L1650" s="11" t="s">
        <v>34</v>
      </c>
      <c r="M1650" s="11" t="s">
        <v>34</v>
      </c>
      <c r="N1650" s="11" t="s">
        <v>34</v>
      </c>
      <c r="O1650" s="11" t="s">
        <v>35</v>
      </c>
    </row>
    <row r="1651" spans="1:15" x14ac:dyDescent="0.3">
      <c r="A1651" s="11">
        <v>1729</v>
      </c>
      <c r="B1651" s="11">
        <v>52</v>
      </c>
      <c r="C1651" s="11">
        <v>26</v>
      </c>
      <c r="D1651" s="11">
        <v>28</v>
      </c>
      <c r="E1651" s="12" t="str">
        <f t="shared" si="25"/>
        <v>0-50</v>
      </c>
      <c r="F1651" s="13">
        <v>95405</v>
      </c>
      <c r="G1651" s="11">
        <v>1</v>
      </c>
      <c r="H1651" s="11">
        <v>0.3</v>
      </c>
      <c r="I1651" s="11" t="s">
        <v>36</v>
      </c>
      <c r="J1651" s="11">
        <v>0</v>
      </c>
      <c r="K1651" s="11" t="s">
        <v>34</v>
      </c>
      <c r="L1651" s="11" t="s">
        <v>34</v>
      </c>
      <c r="M1651" s="11" t="s">
        <v>34</v>
      </c>
      <c r="N1651" s="11" t="s">
        <v>35</v>
      </c>
      <c r="O1651" s="11" t="s">
        <v>34</v>
      </c>
    </row>
    <row r="1652" spans="1:15" x14ac:dyDescent="0.3">
      <c r="A1652" s="11">
        <v>1762</v>
      </c>
      <c r="B1652" s="11">
        <v>52</v>
      </c>
      <c r="C1652" s="11">
        <v>27</v>
      </c>
      <c r="D1652" s="11">
        <v>45</v>
      </c>
      <c r="E1652" s="12" t="str">
        <f t="shared" si="25"/>
        <v>0-50</v>
      </c>
      <c r="F1652" s="13">
        <v>94720</v>
      </c>
      <c r="G1652" s="11">
        <v>2</v>
      </c>
      <c r="H1652" s="11">
        <v>2</v>
      </c>
      <c r="I1652" s="11" t="s">
        <v>37</v>
      </c>
      <c r="J1652" s="11">
        <v>121</v>
      </c>
      <c r="K1652" s="11" t="s">
        <v>34</v>
      </c>
      <c r="L1652" s="11" t="s">
        <v>34</v>
      </c>
      <c r="M1652" s="11" t="s">
        <v>34</v>
      </c>
      <c r="N1652" s="11" t="s">
        <v>34</v>
      </c>
      <c r="O1652" s="11" t="s">
        <v>35</v>
      </c>
    </row>
    <row r="1653" spans="1:15" x14ac:dyDescent="0.3">
      <c r="A1653" s="11">
        <v>1778</v>
      </c>
      <c r="B1653" s="11">
        <v>52</v>
      </c>
      <c r="C1653" s="11">
        <v>27</v>
      </c>
      <c r="D1653" s="11">
        <v>34</v>
      </c>
      <c r="E1653" s="12" t="str">
        <f t="shared" si="25"/>
        <v>0-50</v>
      </c>
      <c r="F1653" s="13">
        <v>93117</v>
      </c>
      <c r="G1653" s="11">
        <v>2</v>
      </c>
      <c r="H1653" s="11">
        <v>0.7</v>
      </c>
      <c r="I1653" s="11" t="s">
        <v>37</v>
      </c>
      <c r="J1653" s="11">
        <v>114</v>
      </c>
      <c r="K1653" s="11" t="s">
        <v>34</v>
      </c>
      <c r="L1653" s="11" t="s">
        <v>34</v>
      </c>
      <c r="M1653" s="11" t="s">
        <v>34</v>
      </c>
      <c r="N1653" s="11" t="s">
        <v>35</v>
      </c>
      <c r="O1653" s="11" t="s">
        <v>35</v>
      </c>
    </row>
    <row r="1654" spans="1:15" x14ac:dyDescent="0.3">
      <c r="A1654" s="11">
        <v>1782</v>
      </c>
      <c r="B1654" s="11">
        <v>52</v>
      </c>
      <c r="C1654" s="11">
        <v>26</v>
      </c>
      <c r="D1654" s="11">
        <v>19</v>
      </c>
      <c r="E1654" s="12" t="str">
        <f t="shared" si="25"/>
        <v>0-50</v>
      </c>
      <c r="F1654" s="13">
        <v>90650</v>
      </c>
      <c r="G1654" s="11">
        <v>2</v>
      </c>
      <c r="H1654" s="11">
        <v>0.7</v>
      </c>
      <c r="I1654" s="11" t="s">
        <v>37</v>
      </c>
      <c r="J1654" s="11">
        <v>0</v>
      </c>
      <c r="K1654" s="11" t="s">
        <v>34</v>
      </c>
      <c r="L1654" s="11" t="s">
        <v>34</v>
      </c>
      <c r="M1654" s="11" t="s">
        <v>34</v>
      </c>
      <c r="N1654" s="11" t="s">
        <v>34</v>
      </c>
      <c r="O1654" s="11" t="s">
        <v>35</v>
      </c>
    </row>
    <row r="1655" spans="1:15" x14ac:dyDescent="0.3">
      <c r="A1655" s="11">
        <v>1855</v>
      </c>
      <c r="B1655" s="11">
        <v>52</v>
      </c>
      <c r="C1655" s="11">
        <v>25</v>
      </c>
      <c r="D1655" s="11">
        <v>41</v>
      </c>
      <c r="E1655" s="12" t="str">
        <f t="shared" si="25"/>
        <v>0-50</v>
      </c>
      <c r="F1655" s="13">
        <v>95403</v>
      </c>
      <c r="G1655" s="11">
        <v>3</v>
      </c>
      <c r="H1655" s="11">
        <v>1</v>
      </c>
      <c r="I1655" s="11" t="s">
        <v>37</v>
      </c>
      <c r="J1655" s="11">
        <v>0</v>
      </c>
      <c r="K1655" s="11" t="s">
        <v>34</v>
      </c>
      <c r="L1655" s="11" t="s">
        <v>34</v>
      </c>
      <c r="M1655" s="11" t="s">
        <v>34</v>
      </c>
      <c r="N1655" s="11" t="s">
        <v>35</v>
      </c>
      <c r="O1655" s="11" t="s">
        <v>34</v>
      </c>
    </row>
    <row r="1656" spans="1:15" x14ac:dyDescent="0.3">
      <c r="A1656" s="11">
        <v>1891</v>
      </c>
      <c r="B1656" s="11">
        <v>52</v>
      </c>
      <c r="C1656" s="11">
        <v>27</v>
      </c>
      <c r="D1656" s="11">
        <v>184</v>
      </c>
      <c r="E1656" s="12" t="str">
        <f t="shared" si="25"/>
        <v>100+</v>
      </c>
      <c r="F1656" s="13">
        <v>90630</v>
      </c>
      <c r="G1656" s="11">
        <v>1</v>
      </c>
      <c r="H1656" s="11">
        <v>8.1</v>
      </c>
      <c r="I1656" s="11" t="s">
        <v>33</v>
      </c>
      <c r="J1656" s="11">
        <v>0</v>
      </c>
      <c r="K1656" s="11" t="s">
        <v>34</v>
      </c>
      <c r="L1656" s="11" t="s">
        <v>34</v>
      </c>
      <c r="M1656" s="11" t="s">
        <v>34</v>
      </c>
      <c r="N1656" s="11" t="s">
        <v>34</v>
      </c>
      <c r="O1656" s="11" t="s">
        <v>34</v>
      </c>
    </row>
    <row r="1657" spans="1:15" x14ac:dyDescent="0.3">
      <c r="A1657" s="11">
        <v>1945</v>
      </c>
      <c r="B1657" s="11">
        <v>52</v>
      </c>
      <c r="C1657" s="11">
        <v>28</v>
      </c>
      <c r="D1657" s="11">
        <v>39</v>
      </c>
      <c r="E1657" s="12" t="str">
        <f t="shared" si="25"/>
        <v>0-50</v>
      </c>
      <c r="F1657" s="13">
        <v>90095</v>
      </c>
      <c r="G1657" s="11">
        <v>3</v>
      </c>
      <c r="H1657" s="11">
        <v>1.9</v>
      </c>
      <c r="I1657" s="11" t="s">
        <v>37</v>
      </c>
      <c r="J1657" s="11">
        <v>83</v>
      </c>
      <c r="K1657" s="11" t="s">
        <v>34</v>
      </c>
      <c r="L1657" s="11" t="s">
        <v>34</v>
      </c>
      <c r="M1657" s="11" t="s">
        <v>35</v>
      </c>
      <c r="N1657" s="11" t="s">
        <v>35</v>
      </c>
      <c r="O1657" s="11" t="s">
        <v>35</v>
      </c>
    </row>
    <row r="1658" spans="1:15" x14ac:dyDescent="0.3">
      <c r="A1658" s="11">
        <v>1948</v>
      </c>
      <c r="B1658" s="11">
        <v>52</v>
      </c>
      <c r="C1658" s="11">
        <v>28</v>
      </c>
      <c r="D1658" s="11">
        <v>62</v>
      </c>
      <c r="E1658" s="12" t="str">
        <f t="shared" si="25"/>
        <v>51-100</v>
      </c>
      <c r="F1658" s="13">
        <v>94111</v>
      </c>
      <c r="G1658" s="11">
        <v>1</v>
      </c>
      <c r="H1658" s="11">
        <v>1.8</v>
      </c>
      <c r="I1658" s="11" t="s">
        <v>36</v>
      </c>
      <c r="J1658" s="11">
        <v>231</v>
      </c>
      <c r="K1658" s="11" t="s">
        <v>34</v>
      </c>
      <c r="L1658" s="11" t="s">
        <v>34</v>
      </c>
      <c r="M1658" s="11" t="s">
        <v>34</v>
      </c>
      <c r="N1658" s="11" t="s">
        <v>35</v>
      </c>
      <c r="O1658" s="11" t="s">
        <v>34</v>
      </c>
    </row>
    <row r="1659" spans="1:15" x14ac:dyDescent="0.3">
      <c r="A1659" s="11">
        <v>1962</v>
      </c>
      <c r="B1659" s="11">
        <v>52</v>
      </c>
      <c r="C1659" s="11">
        <v>26</v>
      </c>
      <c r="D1659" s="11">
        <v>114</v>
      </c>
      <c r="E1659" s="12" t="str">
        <f t="shared" si="25"/>
        <v>100+</v>
      </c>
      <c r="F1659" s="13">
        <v>94304</v>
      </c>
      <c r="G1659" s="11">
        <v>1</v>
      </c>
      <c r="H1659" s="11">
        <v>4.9000000000000004</v>
      </c>
      <c r="I1659" s="11" t="s">
        <v>33</v>
      </c>
      <c r="J1659" s="11">
        <v>0</v>
      </c>
      <c r="K1659" s="11" t="s">
        <v>34</v>
      </c>
      <c r="L1659" s="11" t="s">
        <v>34</v>
      </c>
      <c r="M1659" s="11" t="s">
        <v>34</v>
      </c>
      <c r="N1659" s="11" t="s">
        <v>34</v>
      </c>
      <c r="O1659" s="11" t="s">
        <v>34</v>
      </c>
    </row>
    <row r="1660" spans="1:15" x14ac:dyDescent="0.3">
      <c r="A1660" s="11">
        <v>1967</v>
      </c>
      <c r="B1660" s="11">
        <v>52</v>
      </c>
      <c r="C1660" s="11">
        <v>26</v>
      </c>
      <c r="D1660" s="11">
        <v>114</v>
      </c>
      <c r="E1660" s="12" t="str">
        <f t="shared" si="25"/>
        <v>100+</v>
      </c>
      <c r="F1660" s="13">
        <v>91330</v>
      </c>
      <c r="G1660" s="11">
        <v>2</v>
      </c>
      <c r="H1660" s="11">
        <v>2.4</v>
      </c>
      <c r="I1660" s="11" t="s">
        <v>37</v>
      </c>
      <c r="J1660" s="11">
        <v>0</v>
      </c>
      <c r="K1660" s="11" t="s">
        <v>34</v>
      </c>
      <c r="L1660" s="11" t="s">
        <v>34</v>
      </c>
      <c r="M1660" s="11" t="s">
        <v>34</v>
      </c>
      <c r="N1660" s="11" t="s">
        <v>34</v>
      </c>
      <c r="O1660" s="11" t="s">
        <v>34</v>
      </c>
    </row>
    <row r="1661" spans="1:15" x14ac:dyDescent="0.3">
      <c r="A1661" s="11">
        <v>1982</v>
      </c>
      <c r="B1661" s="11">
        <v>52</v>
      </c>
      <c r="C1661" s="11">
        <v>26</v>
      </c>
      <c r="D1661" s="11">
        <v>84</v>
      </c>
      <c r="E1661" s="12" t="str">
        <f t="shared" si="25"/>
        <v>51-100</v>
      </c>
      <c r="F1661" s="13">
        <v>91768</v>
      </c>
      <c r="G1661" s="11">
        <v>3</v>
      </c>
      <c r="H1661" s="11">
        <v>3</v>
      </c>
      <c r="I1661" s="11" t="s">
        <v>37</v>
      </c>
      <c r="J1661" s="11">
        <v>0</v>
      </c>
      <c r="K1661" s="11" t="s">
        <v>34</v>
      </c>
      <c r="L1661" s="11" t="s">
        <v>34</v>
      </c>
      <c r="M1661" s="11" t="s">
        <v>34</v>
      </c>
      <c r="N1661" s="11" t="s">
        <v>35</v>
      </c>
      <c r="O1661" s="11" t="s">
        <v>34</v>
      </c>
    </row>
    <row r="1662" spans="1:15" x14ac:dyDescent="0.3">
      <c r="A1662" s="11">
        <v>1989</v>
      </c>
      <c r="B1662" s="11">
        <v>52</v>
      </c>
      <c r="C1662" s="11">
        <v>28</v>
      </c>
      <c r="D1662" s="11">
        <v>18</v>
      </c>
      <c r="E1662" s="12" t="str">
        <f t="shared" si="25"/>
        <v>0-50</v>
      </c>
      <c r="F1662" s="13">
        <v>91301</v>
      </c>
      <c r="G1662" s="11">
        <v>1</v>
      </c>
      <c r="H1662" s="11">
        <v>0.3</v>
      </c>
      <c r="I1662" s="11" t="s">
        <v>33</v>
      </c>
      <c r="J1662" s="11">
        <v>120</v>
      </c>
      <c r="K1662" s="11" t="s">
        <v>34</v>
      </c>
      <c r="L1662" s="11" t="s">
        <v>34</v>
      </c>
      <c r="M1662" s="11" t="s">
        <v>34</v>
      </c>
      <c r="N1662" s="11" t="s">
        <v>35</v>
      </c>
      <c r="O1662" s="11" t="s">
        <v>34</v>
      </c>
    </row>
    <row r="1663" spans="1:15" x14ac:dyDescent="0.3">
      <c r="A1663" s="11">
        <v>1993</v>
      </c>
      <c r="B1663" s="11">
        <v>52</v>
      </c>
      <c r="C1663" s="11">
        <v>28</v>
      </c>
      <c r="D1663" s="11">
        <v>38</v>
      </c>
      <c r="E1663" s="12" t="str">
        <f t="shared" si="25"/>
        <v>0-50</v>
      </c>
      <c r="F1663" s="13">
        <v>94302</v>
      </c>
      <c r="G1663" s="11">
        <v>2</v>
      </c>
      <c r="H1663" s="11">
        <v>0.8</v>
      </c>
      <c r="I1663" s="11" t="s">
        <v>33</v>
      </c>
      <c r="J1663" s="11">
        <v>0</v>
      </c>
      <c r="K1663" s="11" t="s">
        <v>34</v>
      </c>
      <c r="L1663" s="11" t="s">
        <v>34</v>
      </c>
      <c r="M1663" s="11" t="s">
        <v>34</v>
      </c>
      <c r="N1663" s="11" t="s">
        <v>34</v>
      </c>
      <c r="O1663" s="11" t="s">
        <v>35</v>
      </c>
    </row>
    <row r="1664" spans="1:15" x14ac:dyDescent="0.3">
      <c r="A1664" s="11">
        <v>2046</v>
      </c>
      <c r="B1664" s="11">
        <v>52</v>
      </c>
      <c r="C1664" s="11">
        <v>28</v>
      </c>
      <c r="D1664" s="11">
        <v>44</v>
      </c>
      <c r="E1664" s="12" t="str">
        <f t="shared" si="25"/>
        <v>0-50</v>
      </c>
      <c r="F1664" s="13">
        <v>95051</v>
      </c>
      <c r="G1664" s="11">
        <v>4</v>
      </c>
      <c r="H1664" s="11">
        <v>0.9</v>
      </c>
      <c r="I1664" s="11" t="s">
        <v>37</v>
      </c>
      <c r="J1664" s="11">
        <v>107</v>
      </c>
      <c r="K1664" s="11" t="s">
        <v>34</v>
      </c>
      <c r="L1664" s="11" t="s">
        <v>34</v>
      </c>
      <c r="M1664" s="11" t="s">
        <v>34</v>
      </c>
      <c r="N1664" s="11" t="s">
        <v>35</v>
      </c>
      <c r="O1664" s="11" t="s">
        <v>34</v>
      </c>
    </row>
    <row r="1665" spans="1:15" x14ac:dyDescent="0.3">
      <c r="A1665" s="11">
        <v>2072</v>
      </c>
      <c r="B1665" s="11">
        <v>52</v>
      </c>
      <c r="C1665" s="11">
        <v>28</v>
      </c>
      <c r="D1665" s="11">
        <v>83</v>
      </c>
      <c r="E1665" s="12" t="str">
        <f t="shared" si="25"/>
        <v>51-100</v>
      </c>
      <c r="F1665" s="13">
        <v>94705</v>
      </c>
      <c r="G1665" s="11">
        <v>1</v>
      </c>
      <c r="H1665" s="11">
        <v>0</v>
      </c>
      <c r="I1665" s="11" t="s">
        <v>33</v>
      </c>
      <c r="J1665" s="11">
        <v>0</v>
      </c>
      <c r="K1665" s="11" t="s">
        <v>34</v>
      </c>
      <c r="L1665" s="11" t="s">
        <v>34</v>
      </c>
      <c r="M1665" s="11" t="s">
        <v>34</v>
      </c>
      <c r="N1665" s="11" t="s">
        <v>35</v>
      </c>
      <c r="O1665" s="11" t="s">
        <v>34</v>
      </c>
    </row>
    <row r="1666" spans="1:15" x14ac:dyDescent="0.3">
      <c r="A1666" s="11">
        <v>2075</v>
      </c>
      <c r="B1666" s="11">
        <v>52</v>
      </c>
      <c r="C1666" s="11">
        <v>27</v>
      </c>
      <c r="D1666" s="11">
        <v>81</v>
      </c>
      <c r="E1666" s="12" t="str">
        <f t="shared" ref="E1666:E1729" si="26">IF(D1666&lt;=50,"0-50",IF(D1666&lt;=100,"51-100","100+"))</f>
        <v>51-100</v>
      </c>
      <c r="F1666" s="13">
        <v>91942</v>
      </c>
      <c r="G1666" s="11">
        <v>1</v>
      </c>
      <c r="H1666" s="11">
        <v>1.3</v>
      </c>
      <c r="I1666" s="11" t="s">
        <v>36</v>
      </c>
      <c r="J1666" s="11">
        <v>293</v>
      </c>
      <c r="K1666" s="11" t="s">
        <v>34</v>
      </c>
      <c r="L1666" s="11" t="s">
        <v>34</v>
      </c>
      <c r="M1666" s="11" t="s">
        <v>34</v>
      </c>
      <c r="N1666" s="11" t="s">
        <v>34</v>
      </c>
      <c r="O1666" s="11" t="s">
        <v>35</v>
      </c>
    </row>
    <row r="1667" spans="1:15" x14ac:dyDescent="0.3">
      <c r="A1667" s="11">
        <v>2082</v>
      </c>
      <c r="B1667" s="11">
        <v>52</v>
      </c>
      <c r="C1667" s="11">
        <v>27</v>
      </c>
      <c r="D1667" s="11">
        <v>45</v>
      </c>
      <c r="E1667" s="12" t="str">
        <f t="shared" si="26"/>
        <v>0-50</v>
      </c>
      <c r="F1667" s="13">
        <v>95006</v>
      </c>
      <c r="G1667" s="11">
        <v>1</v>
      </c>
      <c r="H1667" s="11">
        <v>1.3</v>
      </c>
      <c r="I1667" s="11" t="s">
        <v>37</v>
      </c>
      <c r="J1667" s="11">
        <v>0</v>
      </c>
      <c r="K1667" s="11" t="s">
        <v>34</v>
      </c>
      <c r="L1667" s="11" t="s">
        <v>34</v>
      </c>
      <c r="M1667" s="11" t="s">
        <v>34</v>
      </c>
      <c r="N1667" s="11" t="s">
        <v>34</v>
      </c>
      <c r="O1667" s="11" t="s">
        <v>34</v>
      </c>
    </row>
    <row r="1668" spans="1:15" x14ac:dyDescent="0.3">
      <c r="A1668" s="11">
        <v>2162</v>
      </c>
      <c r="B1668" s="11">
        <v>52</v>
      </c>
      <c r="C1668" s="11">
        <v>28</v>
      </c>
      <c r="D1668" s="11">
        <v>38</v>
      </c>
      <c r="E1668" s="12" t="str">
        <f t="shared" si="26"/>
        <v>0-50</v>
      </c>
      <c r="F1668" s="13">
        <v>94131</v>
      </c>
      <c r="G1668" s="11">
        <v>4</v>
      </c>
      <c r="H1668" s="11">
        <v>0.9</v>
      </c>
      <c r="I1668" s="11" t="s">
        <v>37</v>
      </c>
      <c r="J1668" s="11">
        <v>95</v>
      </c>
      <c r="K1668" s="11" t="s">
        <v>34</v>
      </c>
      <c r="L1668" s="11" t="s">
        <v>34</v>
      </c>
      <c r="M1668" s="11" t="s">
        <v>34</v>
      </c>
      <c r="N1668" s="11" t="s">
        <v>35</v>
      </c>
      <c r="O1668" s="11" t="s">
        <v>35</v>
      </c>
    </row>
    <row r="1669" spans="1:15" x14ac:dyDescent="0.3">
      <c r="A1669" s="11">
        <v>2170</v>
      </c>
      <c r="B1669" s="11">
        <v>52</v>
      </c>
      <c r="C1669" s="11">
        <v>27</v>
      </c>
      <c r="D1669" s="11">
        <v>30</v>
      </c>
      <c r="E1669" s="12" t="str">
        <f t="shared" si="26"/>
        <v>0-50</v>
      </c>
      <c r="F1669" s="13">
        <v>94305</v>
      </c>
      <c r="G1669" s="11">
        <v>2</v>
      </c>
      <c r="H1669" s="11">
        <v>0.7</v>
      </c>
      <c r="I1669" s="11" t="s">
        <v>37</v>
      </c>
      <c r="J1669" s="11">
        <v>0</v>
      </c>
      <c r="K1669" s="11" t="s">
        <v>34</v>
      </c>
      <c r="L1669" s="11" t="s">
        <v>34</v>
      </c>
      <c r="M1669" s="11" t="s">
        <v>34</v>
      </c>
      <c r="N1669" s="11" t="s">
        <v>35</v>
      </c>
      <c r="O1669" s="11" t="s">
        <v>35</v>
      </c>
    </row>
    <row r="1670" spans="1:15" x14ac:dyDescent="0.3">
      <c r="A1670" s="11">
        <v>2220</v>
      </c>
      <c r="B1670" s="11">
        <v>52</v>
      </c>
      <c r="C1670" s="11">
        <v>22</v>
      </c>
      <c r="D1670" s="11">
        <v>58</v>
      </c>
      <c r="E1670" s="12" t="str">
        <f t="shared" si="26"/>
        <v>51-100</v>
      </c>
      <c r="F1670" s="13">
        <v>93101</v>
      </c>
      <c r="G1670" s="11">
        <v>4</v>
      </c>
      <c r="H1670" s="11">
        <v>2</v>
      </c>
      <c r="I1670" s="11" t="s">
        <v>36</v>
      </c>
      <c r="J1670" s="11">
        <v>223</v>
      </c>
      <c r="K1670" s="11" t="s">
        <v>34</v>
      </c>
      <c r="L1670" s="11" t="s">
        <v>34</v>
      </c>
      <c r="M1670" s="11" t="s">
        <v>34</v>
      </c>
      <c r="N1670" s="11" t="s">
        <v>35</v>
      </c>
      <c r="O1670" s="11" t="s">
        <v>34</v>
      </c>
    </row>
    <row r="1671" spans="1:15" x14ac:dyDescent="0.3">
      <c r="A1671" s="11">
        <v>2316</v>
      </c>
      <c r="B1671" s="11">
        <v>52</v>
      </c>
      <c r="C1671" s="11">
        <v>26</v>
      </c>
      <c r="D1671" s="11">
        <v>182</v>
      </c>
      <c r="E1671" s="12" t="str">
        <f t="shared" si="26"/>
        <v>100+</v>
      </c>
      <c r="F1671" s="13">
        <v>95818</v>
      </c>
      <c r="G1671" s="11">
        <v>2</v>
      </c>
      <c r="H1671" s="11">
        <v>1.4</v>
      </c>
      <c r="I1671" s="11" t="s">
        <v>37</v>
      </c>
      <c r="J1671" s="11">
        <v>0</v>
      </c>
      <c r="K1671" s="11" t="s">
        <v>35</v>
      </c>
      <c r="L1671" s="11" t="s">
        <v>34</v>
      </c>
      <c r="M1671" s="11" t="s">
        <v>34</v>
      </c>
      <c r="N1671" s="11" t="s">
        <v>35</v>
      </c>
      <c r="O1671" s="11" t="s">
        <v>34</v>
      </c>
    </row>
    <row r="1672" spans="1:15" x14ac:dyDescent="0.3">
      <c r="A1672" s="11">
        <v>2347</v>
      </c>
      <c r="B1672" s="11">
        <v>52</v>
      </c>
      <c r="C1672" s="11">
        <v>26</v>
      </c>
      <c r="D1672" s="11">
        <v>59</v>
      </c>
      <c r="E1672" s="12" t="str">
        <f t="shared" si="26"/>
        <v>51-100</v>
      </c>
      <c r="F1672" s="13">
        <v>92660</v>
      </c>
      <c r="G1672" s="11">
        <v>2</v>
      </c>
      <c r="H1672" s="11">
        <v>1.5</v>
      </c>
      <c r="I1672" s="11" t="s">
        <v>37</v>
      </c>
      <c r="J1672" s="11">
        <v>239</v>
      </c>
      <c r="K1672" s="11" t="s">
        <v>34</v>
      </c>
      <c r="L1672" s="11" t="s">
        <v>34</v>
      </c>
      <c r="M1672" s="11" t="s">
        <v>34</v>
      </c>
      <c r="N1672" s="11" t="s">
        <v>34</v>
      </c>
      <c r="O1672" s="11" t="s">
        <v>35</v>
      </c>
    </row>
    <row r="1673" spans="1:15" x14ac:dyDescent="0.3">
      <c r="A1673" s="11">
        <v>2351</v>
      </c>
      <c r="B1673" s="11">
        <v>52</v>
      </c>
      <c r="C1673" s="11">
        <v>28</v>
      </c>
      <c r="D1673" s="11">
        <v>22</v>
      </c>
      <c r="E1673" s="12" t="str">
        <f t="shared" si="26"/>
        <v>0-50</v>
      </c>
      <c r="F1673" s="13">
        <v>91711</v>
      </c>
      <c r="G1673" s="11">
        <v>2</v>
      </c>
      <c r="H1673" s="11">
        <v>0.4</v>
      </c>
      <c r="I1673" s="11" t="s">
        <v>33</v>
      </c>
      <c r="J1673" s="11">
        <v>0</v>
      </c>
      <c r="K1673" s="11" t="s">
        <v>34</v>
      </c>
      <c r="L1673" s="11" t="s">
        <v>34</v>
      </c>
      <c r="M1673" s="11" t="s">
        <v>34</v>
      </c>
      <c r="N1673" s="11" t="s">
        <v>35</v>
      </c>
      <c r="O1673" s="11" t="s">
        <v>35</v>
      </c>
    </row>
    <row r="1674" spans="1:15" x14ac:dyDescent="0.3">
      <c r="A1674" s="11">
        <v>2463</v>
      </c>
      <c r="B1674" s="11">
        <v>52</v>
      </c>
      <c r="C1674" s="11">
        <v>28</v>
      </c>
      <c r="D1674" s="11">
        <v>23</v>
      </c>
      <c r="E1674" s="12" t="str">
        <f t="shared" si="26"/>
        <v>0-50</v>
      </c>
      <c r="F1674" s="13">
        <v>95828</v>
      </c>
      <c r="G1674" s="11">
        <v>3</v>
      </c>
      <c r="H1674" s="11">
        <v>0.4</v>
      </c>
      <c r="I1674" s="11" t="s">
        <v>33</v>
      </c>
      <c r="J1674" s="11">
        <v>0</v>
      </c>
      <c r="K1674" s="11" t="s">
        <v>34</v>
      </c>
      <c r="L1674" s="11" t="s">
        <v>34</v>
      </c>
      <c r="M1674" s="11" t="s">
        <v>34</v>
      </c>
      <c r="N1674" s="11" t="s">
        <v>35</v>
      </c>
      <c r="O1674" s="11" t="s">
        <v>34</v>
      </c>
    </row>
    <row r="1675" spans="1:15" x14ac:dyDescent="0.3">
      <c r="A1675" s="11">
        <v>2476</v>
      </c>
      <c r="B1675" s="11">
        <v>52</v>
      </c>
      <c r="C1675" s="11">
        <v>26</v>
      </c>
      <c r="D1675" s="11">
        <v>79</v>
      </c>
      <c r="E1675" s="12" t="str">
        <f t="shared" si="26"/>
        <v>51-100</v>
      </c>
      <c r="F1675" s="13">
        <v>95817</v>
      </c>
      <c r="G1675" s="11">
        <v>3</v>
      </c>
      <c r="H1675" s="11">
        <v>0.8</v>
      </c>
      <c r="I1675" s="11" t="s">
        <v>33</v>
      </c>
      <c r="J1675" s="11">
        <v>183</v>
      </c>
      <c r="K1675" s="11" t="s">
        <v>34</v>
      </c>
      <c r="L1675" s="11" t="s">
        <v>34</v>
      </c>
      <c r="M1675" s="11" t="s">
        <v>34</v>
      </c>
      <c r="N1675" s="11" t="s">
        <v>34</v>
      </c>
      <c r="O1675" s="11" t="s">
        <v>34</v>
      </c>
    </row>
    <row r="1676" spans="1:15" x14ac:dyDescent="0.3">
      <c r="A1676" s="11">
        <v>2491</v>
      </c>
      <c r="B1676" s="11">
        <v>52</v>
      </c>
      <c r="C1676" s="11">
        <v>28</v>
      </c>
      <c r="D1676" s="11">
        <v>168</v>
      </c>
      <c r="E1676" s="12" t="str">
        <f t="shared" si="26"/>
        <v>100+</v>
      </c>
      <c r="F1676" s="13">
        <v>90404</v>
      </c>
      <c r="G1676" s="11">
        <v>3</v>
      </c>
      <c r="H1676" s="11">
        <v>6.5</v>
      </c>
      <c r="I1676" s="11" t="s">
        <v>36</v>
      </c>
      <c r="J1676" s="11">
        <v>118</v>
      </c>
      <c r="K1676" s="11" t="s">
        <v>35</v>
      </c>
      <c r="L1676" s="11" t="s">
        <v>34</v>
      </c>
      <c r="M1676" s="11" t="s">
        <v>34</v>
      </c>
      <c r="N1676" s="11" t="s">
        <v>35</v>
      </c>
      <c r="O1676" s="11" t="s">
        <v>34</v>
      </c>
    </row>
    <row r="1677" spans="1:15" x14ac:dyDescent="0.3">
      <c r="A1677" s="11">
        <v>2514</v>
      </c>
      <c r="B1677" s="11">
        <v>52</v>
      </c>
      <c r="C1677" s="11">
        <v>26</v>
      </c>
      <c r="D1677" s="11">
        <v>71</v>
      </c>
      <c r="E1677" s="12" t="str">
        <f t="shared" si="26"/>
        <v>51-100</v>
      </c>
      <c r="F1677" s="13">
        <v>92037</v>
      </c>
      <c r="G1677" s="11">
        <v>1</v>
      </c>
      <c r="H1677" s="11">
        <v>1.4</v>
      </c>
      <c r="I1677" s="11" t="s">
        <v>36</v>
      </c>
      <c r="J1677" s="11">
        <v>0</v>
      </c>
      <c r="K1677" s="11" t="s">
        <v>34</v>
      </c>
      <c r="L1677" s="11" t="s">
        <v>34</v>
      </c>
      <c r="M1677" s="11" t="s">
        <v>34</v>
      </c>
      <c r="N1677" s="11" t="s">
        <v>34</v>
      </c>
      <c r="O1677" s="11" t="s">
        <v>34</v>
      </c>
    </row>
    <row r="1678" spans="1:15" x14ac:dyDescent="0.3">
      <c r="A1678" s="11">
        <v>2580</v>
      </c>
      <c r="B1678" s="11">
        <v>52</v>
      </c>
      <c r="C1678" s="11">
        <v>27</v>
      </c>
      <c r="D1678" s="11">
        <v>23</v>
      </c>
      <c r="E1678" s="12" t="str">
        <f t="shared" si="26"/>
        <v>0-50</v>
      </c>
      <c r="F1678" s="13">
        <v>92780</v>
      </c>
      <c r="G1678" s="11">
        <v>1</v>
      </c>
      <c r="H1678" s="11">
        <v>0.4</v>
      </c>
      <c r="I1678" s="11" t="s">
        <v>36</v>
      </c>
      <c r="J1678" s="11">
        <v>0</v>
      </c>
      <c r="K1678" s="11" t="s">
        <v>34</v>
      </c>
      <c r="L1678" s="11" t="s">
        <v>34</v>
      </c>
      <c r="M1678" s="11" t="s">
        <v>34</v>
      </c>
      <c r="N1678" s="11" t="s">
        <v>34</v>
      </c>
      <c r="O1678" s="11" t="s">
        <v>34</v>
      </c>
    </row>
    <row r="1679" spans="1:15" x14ac:dyDescent="0.3">
      <c r="A1679" s="11">
        <v>2603</v>
      </c>
      <c r="B1679" s="11">
        <v>52</v>
      </c>
      <c r="C1679" s="11">
        <v>26</v>
      </c>
      <c r="D1679" s="11">
        <v>161</v>
      </c>
      <c r="E1679" s="12" t="str">
        <f t="shared" si="26"/>
        <v>100+</v>
      </c>
      <c r="F1679" s="13">
        <v>93108</v>
      </c>
      <c r="G1679" s="11">
        <v>4</v>
      </c>
      <c r="H1679" s="11">
        <v>4.3</v>
      </c>
      <c r="I1679" s="11" t="s">
        <v>33</v>
      </c>
      <c r="J1679" s="11">
        <v>0</v>
      </c>
      <c r="K1679" s="11" t="s">
        <v>35</v>
      </c>
      <c r="L1679" s="11" t="s">
        <v>34</v>
      </c>
      <c r="M1679" s="11" t="s">
        <v>35</v>
      </c>
      <c r="N1679" s="11" t="s">
        <v>35</v>
      </c>
      <c r="O1679" s="11" t="s">
        <v>35</v>
      </c>
    </row>
    <row r="1680" spans="1:15" x14ac:dyDescent="0.3">
      <c r="A1680" s="11">
        <v>2614</v>
      </c>
      <c r="B1680" s="11">
        <v>52</v>
      </c>
      <c r="C1680" s="11">
        <v>26</v>
      </c>
      <c r="D1680" s="11">
        <v>110</v>
      </c>
      <c r="E1680" s="12" t="str">
        <f t="shared" si="26"/>
        <v>100+</v>
      </c>
      <c r="F1680" s="13">
        <v>94501</v>
      </c>
      <c r="G1680" s="11">
        <v>2</v>
      </c>
      <c r="H1680" s="11">
        <v>5.4</v>
      </c>
      <c r="I1680" s="11" t="s">
        <v>36</v>
      </c>
      <c r="J1680" s="11">
        <v>204</v>
      </c>
      <c r="K1680" s="11" t="s">
        <v>35</v>
      </c>
      <c r="L1680" s="11" t="s">
        <v>35</v>
      </c>
      <c r="M1680" s="11" t="s">
        <v>35</v>
      </c>
      <c r="N1680" s="11" t="s">
        <v>35</v>
      </c>
      <c r="O1680" s="11" t="s">
        <v>34</v>
      </c>
    </row>
    <row r="1681" spans="1:15" x14ac:dyDescent="0.3">
      <c r="A1681" s="11">
        <v>2640</v>
      </c>
      <c r="B1681" s="11">
        <v>52</v>
      </c>
      <c r="C1681" s="11">
        <v>26</v>
      </c>
      <c r="D1681" s="11">
        <v>59</v>
      </c>
      <c r="E1681" s="12" t="str">
        <f t="shared" si="26"/>
        <v>51-100</v>
      </c>
      <c r="F1681" s="13">
        <v>95762</v>
      </c>
      <c r="G1681" s="11">
        <v>3</v>
      </c>
      <c r="H1681" s="11">
        <v>3</v>
      </c>
      <c r="I1681" s="11" t="s">
        <v>37</v>
      </c>
      <c r="J1681" s="11">
        <v>0</v>
      </c>
      <c r="K1681" s="11" t="s">
        <v>34</v>
      </c>
      <c r="L1681" s="11" t="s">
        <v>34</v>
      </c>
      <c r="M1681" s="11" t="s">
        <v>34</v>
      </c>
      <c r="N1681" s="11" t="s">
        <v>35</v>
      </c>
      <c r="O1681" s="11" t="s">
        <v>34</v>
      </c>
    </row>
    <row r="1682" spans="1:15" x14ac:dyDescent="0.3">
      <c r="A1682" s="11">
        <v>2688</v>
      </c>
      <c r="B1682" s="11">
        <v>52</v>
      </c>
      <c r="C1682" s="11">
        <v>27</v>
      </c>
      <c r="D1682" s="11">
        <v>135</v>
      </c>
      <c r="E1682" s="12" t="str">
        <f t="shared" si="26"/>
        <v>100+</v>
      </c>
      <c r="F1682" s="13">
        <v>93561</v>
      </c>
      <c r="G1682" s="11">
        <v>1</v>
      </c>
      <c r="H1682" s="11">
        <v>0.6</v>
      </c>
      <c r="I1682" s="11" t="s">
        <v>33</v>
      </c>
      <c r="J1682" s="11">
        <v>452</v>
      </c>
      <c r="K1682" s="11" t="s">
        <v>34</v>
      </c>
      <c r="L1682" s="11" t="s">
        <v>34</v>
      </c>
      <c r="M1682" s="11" t="s">
        <v>34</v>
      </c>
      <c r="N1682" s="11" t="s">
        <v>35</v>
      </c>
      <c r="O1682" s="11" t="s">
        <v>34</v>
      </c>
    </row>
    <row r="1683" spans="1:15" x14ac:dyDescent="0.3">
      <c r="A1683" s="11">
        <v>2795</v>
      </c>
      <c r="B1683" s="11">
        <v>52</v>
      </c>
      <c r="C1683" s="11">
        <v>26</v>
      </c>
      <c r="D1683" s="11">
        <v>35</v>
      </c>
      <c r="E1683" s="12" t="str">
        <f t="shared" si="26"/>
        <v>0-50</v>
      </c>
      <c r="F1683" s="13">
        <v>94550</v>
      </c>
      <c r="G1683" s="11">
        <v>4</v>
      </c>
      <c r="H1683" s="11">
        <v>1.8</v>
      </c>
      <c r="I1683" s="11" t="s">
        <v>33</v>
      </c>
      <c r="J1683" s="11">
        <v>0</v>
      </c>
      <c r="K1683" s="11" t="s">
        <v>34</v>
      </c>
      <c r="L1683" s="11" t="s">
        <v>34</v>
      </c>
      <c r="M1683" s="11" t="s">
        <v>34</v>
      </c>
      <c r="N1683" s="11" t="s">
        <v>35</v>
      </c>
      <c r="O1683" s="11" t="s">
        <v>34</v>
      </c>
    </row>
    <row r="1684" spans="1:15" x14ac:dyDescent="0.3">
      <c r="A1684" s="11">
        <v>2801</v>
      </c>
      <c r="B1684" s="11">
        <v>52</v>
      </c>
      <c r="C1684" s="11">
        <v>26</v>
      </c>
      <c r="D1684" s="11">
        <v>28</v>
      </c>
      <c r="E1684" s="12" t="str">
        <f t="shared" si="26"/>
        <v>0-50</v>
      </c>
      <c r="F1684" s="13">
        <v>93907</v>
      </c>
      <c r="G1684" s="11">
        <v>2</v>
      </c>
      <c r="H1684" s="11">
        <v>0.7</v>
      </c>
      <c r="I1684" s="11" t="s">
        <v>37</v>
      </c>
      <c r="J1684" s="11">
        <v>90</v>
      </c>
      <c r="K1684" s="11" t="s">
        <v>34</v>
      </c>
      <c r="L1684" s="11" t="s">
        <v>34</v>
      </c>
      <c r="M1684" s="11" t="s">
        <v>34</v>
      </c>
      <c r="N1684" s="11" t="s">
        <v>35</v>
      </c>
      <c r="O1684" s="11" t="s">
        <v>35</v>
      </c>
    </row>
    <row r="1685" spans="1:15" x14ac:dyDescent="0.3">
      <c r="A1685" s="11">
        <v>2803</v>
      </c>
      <c r="B1685" s="11">
        <v>52</v>
      </c>
      <c r="C1685" s="11">
        <v>22</v>
      </c>
      <c r="D1685" s="11">
        <v>154</v>
      </c>
      <c r="E1685" s="12" t="str">
        <f t="shared" si="26"/>
        <v>100+</v>
      </c>
      <c r="F1685" s="13">
        <v>90650</v>
      </c>
      <c r="G1685" s="11">
        <v>1</v>
      </c>
      <c r="H1685" s="11">
        <v>5</v>
      </c>
      <c r="I1685" s="11" t="s">
        <v>36</v>
      </c>
      <c r="J1685" s="11">
        <v>0</v>
      </c>
      <c r="K1685" s="11" t="s">
        <v>35</v>
      </c>
      <c r="L1685" s="11" t="s">
        <v>35</v>
      </c>
      <c r="M1685" s="11" t="s">
        <v>35</v>
      </c>
      <c r="N1685" s="11" t="s">
        <v>35</v>
      </c>
      <c r="O1685" s="11" t="s">
        <v>34</v>
      </c>
    </row>
    <row r="1686" spans="1:15" x14ac:dyDescent="0.3">
      <c r="A1686" s="11">
        <v>2869</v>
      </c>
      <c r="B1686" s="11">
        <v>52</v>
      </c>
      <c r="C1686" s="11">
        <v>26</v>
      </c>
      <c r="D1686" s="11">
        <v>31</v>
      </c>
      <c r="E1686" s="12" t="str">
        <f t="shared" si="26"/>
        <v>0-50</v>
      </c>
      <c r="F1686" s="13">
        <v>94923</v>
      </c>
      <c r="G1686" s="11">
        <v>4</v>
      </c>
      <c r="H1686" s="11">
        <v>1.8</v>
      </c>
      <c r="I1686" s="11" t="s">
        <v>33</v>
      </c>
      <c r="J1686" s="11">
        <v>0</v>
      </c>
      <c r="K1686" s="11" t="s">
        <v>34</v>
      </c>
      <c r="L1686" s="11" t="s">
        <v>34</v>
      </c>
      <c r="M1686" s="11" t="s">
        <v>34</v>
      </c>
      <c r="N1686" s="11" t="s">
        <v>35</v>
      </c>
      <c r="O1686" s="11" t="s">
        <v>35</v>
      </c>
    </row>
    <row r="1687" spans="1:15" x14ac:dyDescent="0.3">
      <c r="A1687" s="11">
        <v>2901</v>
      </c>
      <c r="B1687" s="11">
        <v>52</v>
      </c>
      <c r="C1687" s="11">
        <v>28</v>
      </c>
      <c r="D1687" s="11">
        <v>55</v>
      </c>
      <c r="E1687" s="12" t="str">
        <f t="shared" si="26"/>
        <v>51-100</v>
      </c>
      <c r="F1687" s="13">
        <v>91320</v>
      </c>
      <c r="G1687" s="11">
        <v>2</v>
      </c>
      <c r="H1687" s="11">
        <v>3.2</v>
      </c>
      <c r="I1687" s="11" t="s">
        <v>36</v>
      </c>
      <c r="J1687" s="11">
        <v>151</v>
      </c>
      <c r="K1687" s="11" t="s">
        <v>34</v>
      </c>
      <c r="L1687" s="11" t="s">
        <v>34</v>
      </c>
      <c r="M1687" s="11" t="s">
        <v>34</v>
      </c>
      <c r="N1687" s="11" t="s">
        <v>34</v>
      </c>
      <c r="O1687" s="11" t="s">
        <v>34</v>
      </c>
    </row>
    <row r="1688" spans="1:15" x14ac:dyDescent="0.3">
      <c r="A1688" s="11">
        <v>2923</v>
      </c>
      <c r="B1688" s="11">
        <v>52</v>
      </c>
      <c r="C1688" s="11">
        <v>26</v>
      </c>
      <c r="D1688" s="11">
        <v>49</v>
      </c>
      <c r="E1688" s="12" t="str">
        <f t="shared" si="26"/>
        <v>0-50</v>
      </c>
      <c r="F1688" s="13">
        <v>90011</v>
      </c>
      <c r="G1688" s="11">
        <v>1</v>
      </c>
      <c r="H1688" s="11">
        <v>1.4</v>
      </c>
      <c r="I1688" s="11" t="s">
        <v>36</v>
      </c>
      <c r="J1688" s="11">
        <v>0</v>
      </c>
      <c r="K1688" s="11" t="s">
        <v>34</v>
      </c>
      <c r="L1688" s="11" t="s">
        <v>34</v>
      </c>
      <c r="M1688" s="11" t="s">
        <v>34</v>
      </c>
      <c r="N1688" s="11" t="s">
        <v>35</v>
      </c>
      <c r="O1688" s="11" t="s">
        <v>34</v>
      </c>
    </row>
    <row r="1689" spans="1:15" x14ac:dyDescent="0.3">
      <c r="A1689" s="11">
        <v>2972</v>
      </c>
      <c r="B1689" s="11">
        <v>52</v>
      </c>
      <c r="C1689" s="11">
        <v>25</v>
      </c>
      <c r="D1689" s="11">
        <v>43</v>
      </c>
      <c r="E1689" s="12" t="str">
        <f t="shared" si="26"/>
        <v>0-50</v>
      </c>
      <c r="F1689" s="13">
        <v>91380</v>
      </c>
      <c r="G1689" s="11">
        <v>3</v>
      </c>
      <c r="H1689" s="11">
        <v>1</v>
      </c>
      <c r="I1689" s="11" t="s">
        <v>37</v>
      </c>
      <c r="J1689" s="11">
        <v>165</v>
      </c>
      <c r="K1689" s="11" t="s">
        <v>34</v>
      </c>
      <c r="L1689" s="11" t="s">
        <v>34</v>
      </c>
      <c r="M1689" s="11" t="s">
        <v>35</v>
      </c>
      <c r="N1689" s="11" t="s">
        <v>35</v>
      </c>
      <c r="O1689" s="11" t="s">
        <v>35</v>
      </c>
    </row>
    <row r="1690" spans="1:15" x14ac:dyDescent="0.3">
      <c r="A1690" s="11">
        <v>3004</v>
      </c>
      <c r="B1690" s="11">
        <v>52</v>
      </c>
      <c r="C1690" s="11">
        <v>28</v>
      </c>
      <c r="D1690" s="11">
        <v>44</v>
      </c>
      <c r="E1690" s="12" t="str">
        <f t="shared" si="26"/>
        <v>0-50</v>
      </c>
      <c r="F1690" s="13">
        <v>90747</v>
      </c>
      <c r="G1690" s="11">
        <v>3</v>
      </c>
      <c r="H1690" s="11">
        <v>1.9</v>
      </c>
      <c r="I1690" s="11" t="s">
        <v>37</v>
      </c>
      <c r="J1690" s="11">
        <v>0</v>
      </c>
      <c r="K1690" s="11" t="s">
        <v>34</v>
      </c>
      <c r="L1690" s="11" t="s">
        <v>34</v>
      </c>
      <c r="M1690" s="11" t="s">
        <v>34</v>
      </c>
      <c r="N1690" s="11" t="s">
        <v>34</v>
      </c>
      <c r="O1690" s="11" t="s">
        <v>35</v>
      </c>
    </row>
    <row r="1691" spans="1:15" x14ac:dyDescent="0.3">
      <c r="A1691" s="11">
        <v>3043</v>
      </c>
      <c r="B1691" s="11">
        <v>52</v>
      </c>
      <c r="C1691" s="11">
        <v>26</v>
      </c>
      <c r="D1691" s="11">
        <v>78</v>
      </c>
      <c r="E1691" s="12" t="str">
        <f t="shared" si="26"/>
        <v>51-100</v>
      </c>
      <c r="F1691" s="13">
        <v>94301</v>
      </c>
      <c r="G1691" s="11">
        <v>3</v>
      </c>
      <c r="H1691" s="11">
        <v>3</v>
      </c>
      <c r="I1691" s="11" t="s">
        <v>37</v>
      </c>
      <c r="J1691" s="11">
        <v>0</v>
      </c>
      <c r="K1691" s="11" t="s">
        <v>34</v>
      </c>
      <c r="L1691" s="11" t="s">
        <v>34</v>
      </c>
      <c r="M1691" s="11" t="s">
        <v>34</v>
      </c>
      <c r="N1691" s="11" t="s">
        <v>34</v>
      </c>
      <c r="O1691" s="11" t="s">
        <v>34</v>
      </c>
    </row>
    <row r="1692" spans="1:15" x14ac:dyDescent="0.3">
      <c r="A1692" s="11">
        <v>3101</v>
      </c>
      <c r="B1692" s="11">
        <v>52</v>
      </c>
      <c r="C1692" s="11">
        <v>27</v>
      </c>
      <c r="D1692" s="11">
        <v>81</v>
      </c>
      <c r="E1692" s="12" t="str">
        <f t="shared" si="26"/>
        <v>51-100</v>
      </c>
      <c r="F1692" s="13">
        <v>90024</v>
      </c>
      <c r="G1692" s="11">
        <v>4</v>
      </c>
      <c r="H1692" s="11">
        <v>3.8</v>
      </c>
      <c r="I1692" s="11" t="s">
        <v>37</v>
      </c>
      <c r="J1692" s="11">
        <v>0</v>
      </c>
      <c r="K1692" s="11" t="s">
        <v>34</v>
      </c>
      <c r="L1692" s="11" t="s">
        <v>34</v>
      </c>
      <c r="M1692" s="11" t="s">
        <v>34</v>
      </c>
      <c r="N1692" s="11" t="s">
        <v>34</v>
      </c>
      <c r="O1692" s="11" t="s">
        <v>35</v>
      </c>
    </row>
    <row r="1693" spans="1:15" x14ac:dyDescent="0.3">
      <c r="A1693" s="11">
        <v>3104</v>
      </c>
      <c r="B1693" s="11">
        <v>52</v>
      </c>
      <c r="C1693" s="11">
        <v>22</v>
      </c>
      <c r="D1693" s="11">
        <v>55</v>
      </c>
      <c r="E1693" s="12" t="str">
        <f t="shared" si="26"/>
        <v>51-100</v>
      </c>
      <c r="F1693" s="13">
        <v>92129</v>
      </c>
      <c r="G1693" s="11">
        <v>3</v>
      </c>
      <c r="H1693" s="11">
        <v>1.4</v>
      </c>
      <c r="I1693" s="11" t="s">
        <v>36</v>
      </c>
      <c r="J1693" s="11">
        <v>0</v>
      </c>
      <c r="K1693" s="11" t="s">
        <v>34</v>
      </c>
      <c r="L1693" s="11" t="s">
        <v>34</v>
      </c>
      <c r="M1693" s="11" t="s">
        <v>34</v>
      </c>
      <c r="N1693" s="11" t="s">
        <v>35</v>
      </c>
      <c r="O1693" s="11" t="s">
        <v>34</v>
      </c>
    </row>
    <row r="1694" spans="1:15" x14ac:dyDescent="0.3">
      <c r="A1694" s="11">
        <v>3140</v>
      </c>
      <c r="B1694" s="11">
        <v>52</v>
      </c>
      <c r="C1694" s="11">
        <v>26</v>
      </c>
      <c r="D1694" s="11">
        <v>95</v>
      </c>
      <c r="E1694" s="12" t="str">
        <f t="shared" si="26"/>
        <v>51-100</v>
      </c>
      <c r="F1694" s="13">
        <v>92130</v>
      </c>
      <c r="G1694" s="11">
        <v>1</v>
      </c>
      <c r="H1694" s="11">
        <v>0.3</v>
      </c>
      <c r="I1694" s="11" t="s">
        <v>33</v>
      </c>
      <c r="J1694" s="11">
        <v>0</v>
      </c>
      <c r="K1694" s="11" t="s">
        <v>34</v>
      </c>
      <c r="L1694" s="11" t="s">
        <v>34</v>
      </c>
      <c r="M1694" s="11" t="s">
        <v>34</v>
      </c>
      <c r="N1694" s="11" t="s">
        <v>35</v>
      </c>
      <c r="O1694" s="11" t="s">
        <v>34</v>
      </c>
    </row>
    <row r="1695" spans="1:15" x14ac:dyDescent="0.3">
      <c r="A1695" s="11">
        <v>3170</v>
      </c>
      <c r="B1695" s="11">
        <v>52</v>
      </c>
      <c r="C1695" s="11">
        <v>28</v>
      </c>
      <c r="D1695" s="11">
        <v>55</v>
      </c>
      <c r="E1695" s="12" t="str">
        <f t="shared" si="26"/>
        <v>51-100</v>
      </c>
      <c r="F1695" s="13">
        <v>94608</v>
      </c>
      <c r="G1695" s="11">
        <v>1</v>
      </c>
      <c r="H1695" s="11">
        <v>1.6</v>
      </c>
      <c r="I1695" s="11" t="s">
        <v>37</v>
      </c>
      <c r="J1695" s="11">
        <v>227</v>
      </c>
      <c r="K1695" s="11" t="s">
        <v>34</v>
      </c>
      <c r="L1695" s="11" t="s">
        <v>34</v>
      </c>
      <c r="M1695" s="11" t="s">
        <v>34</v>
      </c>
      <c r="N1695" s="11" t="s">
        <v>34</v>
      </c>
      <c r="O1695" s="11" t="s">
        <v>34</v>
      </c>
    </row>
    <row r="1696" spans="1:15" x14ac:dyDescent="0.3">
      <c r="A1696" s="11">
        <v>3226</v>
      </c>
      <c r="B1696" s="11">
        <v>52</v>
      </c>
      <c r="C1696" s="11">
        <v>28</v>
      </c>
      <c r="D1696" s="11">
        <v>38</v>
      </c>
      <c r="E1696" s="12" t="str">
        <f t="shared" si="26"/>
        <v>0-50</v>
      </c>
      <c r="F1696" s="13">
        <v>95064</v>
      </c>
      <c r="G1696" s="11">
        <v>4</v>
      </c>
      <c r="H1696" s="11">
        <v>0.9</v>
      </c>
      <c r="I1696" s="11" t="s">
        <v>37</v>
      </c>
      <c r="J1696" s="11">
        <v>0</v>
      </c>
      <c r="K1696" s="11" t="s">
        <v>34</v>
      </c>
      <c r="L1696" s="11" t="s">
        <v>34</v>
      </c>
      <c r="M1696" s="11" t="s">
        <v>34</v>
      </c>
      <c r="N1696" s="11" t="s">
        <v>34</v>
      </c>
      <c r="O1696" s="11" t="s">
        <v>35</v>
      </c>
    </row>
    <row r="1697" spans="1:15" x14ac:dyDescent="0.3">
      <c r="A1697" s="11">
        <v>3239</v>
      </c>
      <c r="B1697" s="11">
        <v>52</v>
      </c>
      <c r="C1697" s="11">
        <v>28</v>
      </c>
      <c r="D1697" s="11">
        <v>49</v>
      </c>
      <c r="E1697" s="12" t="str">
        <f t="shared" si="26"/>
        <v>0-50</v>
      </c>
      <c r="F1697" s="13">
        <v>94928</v>
      </c>
      <c r="G1697" s="11">
        <v>4</v>
      </c>
      <c r="H1697" s="11">
        <v>1.1000000000000001</v>
      </c>
      <c r="I1697" s="11" t="s">
        <v>37</v>
      </c>
      <c r="J1697" s="11">
        <v>0</v>
      </c>
      <c r="K1697" s="11" t="s">
        <v>34</v>
      </c>
      <c r="L1697" s="11" t="s">
        <v>34</v>
      </c>
      <c r="M1697" s="11" t="s">
        <v>34</v>
      </c>
      <c r="N1697" s="11" t="s">
        <v>35</v>
      </c>
      <c r="O1697" s="11" t="s">
        <v>34</v>
      </c>
    </row>
    <row r="1698" spans="1:15" x14ac:dyDescent="0.3">
      <c r="A1698" s="11">
        <v>3244</v>
      </c>
      <c r="B1698" s="11">
        <v>52</v>
      </c>
      <c r="C1698" s="11">
        <v>26</v>
      </c>
      <c r="D1698" s="11">
        <v>31</v>
      </c>
      <c r="E1698" s="12" t="str">
        <f t="shared" si="26"/>
        <v>0-50</v>
      </c>
      <c r="F1698" s="13">
        <v>92054</v>
      </c>
      <c r="G1698" s="11">
        <v>4</v>
      </c>
      <c r="H1698" s="11">
        <v>1.5</v>
      </c>
      <c r="I1698" s="11" t="s">
        <v>36</v>
      </c>
      <c r="J1698" s="11">
        <v>0</v>
      </c>
      <c r="K1698" s="11" t="s">
        <v>34</v>
      </c>
      <c r="L1698" s="11" t="s">
        <v>34</v>
      </c>
      <c r="M1698" s="11" t="s">
        <v>34</v>
      </c>
      <c r="N1698" s="11" t="s">
        <v>35</v>
      </c>
      <c r="O1698" s="11" t="s">
        <v>34</v>
      </c>
    </row>
    <row r="1699" spans="1:15" x14ac:dyDescent="0.3">
      <c r="A1699" s="11">
        <v>3252</v>
      </c>
      <c r="B1699" s="11">
        <v>52</v>
      </c>
      <c r="C1699" s="11">
        <v>26</v>
      </c>
      <c r="D1699" s="11">
        <v>78</v>
      </c>
      <c r="E1699" s="12" t="str">
        <f t="shared" si="26"/>
        <v>51-100</v>
      </c>
      <c r="F1699" s="13">
        <v>90720</v>
      </c>
      <c r="G1699" s="11">
        <v>3</v>
      </c>
      <c r="H1699" s="11">
        <v>3</v>
      </c>
      <c r="I1699" s="11" t="s">
        <v>37</v>
      </c>
      <c r="J1699" s="11">
        <v>0</v>
      </c>
      <c r="K1699" s="11" t="s">
        <v>34</v>
      </c>
      <c r="L1699" s="11" t="s">
        <v>34</v>
      </c>
      <c r="M1699" s="11" t="s">
        <v>34</v>
      </c>
      <c r="N1699" s="11" t="s">
        <v>34</v>
      </c>
      <c r="O1699" s="11" t="s">
        <v>35</v>
      </c>
    </row>
    <row r="1700" spans="1:15" x14ac:dyDescent="0.3">
      <c r="A1700" s="11">
        <v>3272</v>
      </c>
      <c r="B1700" s="11">
        <v>52</v>
      </c>
      <c r="C1700" s="11">
        <v>27</v>
      </c>
      <c r="D1700" s="11">
        <v>93</v>
      </c>
      <c r="E1700" s="12" t="str">
        <f t="shared" si="26"/>
        <v>51-100</v>
      </c>
      <c r="F1700" s="13">
        <v>90291</v>
      </c>
      <c r="G1700" s="11">
        <v>4</v>
      </c>
      <c r="H1700" s="11">
        <v>4.0999999999999996</v>
      </c>
      <c r="I1700" s="11" t="s">
        <v>37</v>
      </c>
      <c r="J1700" s="11">
        <v>0</v>
      </c>
      <c r="K1700" s="11" t="s">
        <v>35</v>
      </c>
      <c r="L1700" s="11" t="s">
        <v>34</v>
      </c>
      <c r="M1700" s="11" t="s">
        <v>34</v>
      </c>
      <c r="N1700" s="11" t="s">
        <v>34</v>
      </c>
      <c r="O1700" s="11" t="s">
        <v>35</v>
      </c>
    </row>
    <row r="1701" spans="1:15" x14ac:dyDescent="0.3">
      <c r="A1701" s="11">
        <v>3291</v>
      </c>
      <c r="B1701" s="11">
        <v>52</v>
      </c>
      <c r="C1701" s="11">
        <v>27</v>
      </c>
      <c r="D1701" s="11">
        <v>113</v>
      </c>
      <c r="E1701" s="12" t="str">
        <f t="shared" si="26"/>
        <v>100+</v>
      </c>
      <c r="F1701" s="13">
        <v>92038</v>
      </c>
      <c r="G1701" s="11">
        <v>1</v>
      </c>
      <c r="H1701" s="11">
        <v>0.1</v>
      </c>
      <c r="I1701" s="11" t="s">
        <v>36</v>
      </c>
      <c r="J1701" s="11">
        <v>0</v>
      </c>
      <c r="K1701" s="11" t="s">
        <v>34</v>
      </c>
      <c r="L1701" s="11" t="s">
        <v>34</v>
      </c>
      <c r="M1701" s="11" t="s">
        <v>34</v>
      </c>
      <c r="N1701" s="11" t="s">
        <v>34</v>
      </c>
      <c r="O1701" s="11" t="s">
        <v>34</v>
      </c>
    </row>
    <row r="1702" spans="1:15" x14ac:dyDescent="0.3">
      <c r="A1702" s="11">
        <v>3310</v>
      </c>
      <c r="B1702" s="11">
        <v>52</v>
      </c>
      <c r="C1702" s="11">
        <v>27</v>
      </c>
      <c r="D1702" s="11">
        <v>43</v>
      </c>
      <c r="E1702" s="12" t="str">
        <f t="shared" si="26"/>
        <v>0-50</v>
      </c>
      <c r="F1702" s="13">
        <v>94611</v>
      </c>
      <c r="G1702" s="11">
        <v>4</v>
      </c>
      <c r="H1702" s="11">
        <v>0.2</v>
      </c>
      <c r="I1702" s="11" t="s">
        <v>37</v>
      </c>
      <c r="J1702" s="11">
        <v>0</v>
      </c>
      <c r="K1702" s="11" t="s">
        <v>34</v>
      </c>
      <c r="L1702" s="11" t="s">
        <v>34</v>
      </c>
      <c r="M1702" s="11" t="s">
        <v>34</v>
      </c>
      <c r="N1702" s="11" t="s">
        <v>35</v>
      </c>
      <c r="O1702" s="11" t="s">
        <v>34</v>
      </c>
    </row>
    <row r="1703" spans="1:15" x14ac:dyDescent="0.3">
      <c r="A1703" s="11">
        <v>3352</v>
      </c>
      <c r="B1703" s="11">
        <v>52</v>
      </c>
      <c r="C1703" s="11">
        <v>26</v>
      </c>
      <c r="D1703" s="11">
        <v>191</v>
      </c>
      <c r="E1703" s="12" t="str">
        <f t="shared" si="26"/>
        <v>100+</v>
      </c>
      <c r="F1703" s="13">
        <v>92121</v>
      </c>
      <c r="G1703" s="11">
        <v>1</v>
      </c>
      <c r="H1703" s="11">
        <v>1.7</v>
      </c>
      <c r="I1703" s="11" t="s">
        <v>33</v>
      </c>
      <c r="J1703" s="11">
        <v>0</v>
      </c>
      <c r="K1703" s="11" t="s">
        <v>34</v>
      </c>
      <c r="L1703" s="11" t="s">
        <v>34</v>
      </c>
      <c r="M1703" s="11" t="s">
        <v>34</v>
      </c>
      <c r="N1703" s="11" t="s">
        <v>35</v>
      </c>
      <c r="O1703" s="11" t="s">
        <v>34</v>
      </c>
    </row>
    <row r="1704" spans="1:15" x14ac:dyDescent="0.3">
      <c r="A1704" s="11">
        <v>3397</v>
      </c>
      <c r="B1704" s="11">
        <v>52</v>
      </c>
      <c r="C1704" s="11">
        <v>28</v>
      </c>
      <c r="D1704" s="11">
        <v>65</v>
      </c>
      <c r="E1704" s="12" t="str">
        <f t="shared" si="26"/>
        <v>51-100</v>
      </c>
      <c r="F1704" s="13">
        <v>93106</v>
      </c>
      <c r="G1704" s="11">
        <v>1</v>
      </c>
      <c r="H1704" s="11">
        <v>0</v>
      </c>
      <c r="I1704" s="11" t="s">
        <v>33</v>
      </c>
      <c r="J1704" s="11">
        <v>0</v>
      </c>
      <c r="K1704" s="11" t="s">
        <v>34</v>
      </c>
      <c r="L1704" s="11" t="s">
        <v>34</v>
      </c>
      <c r="M1704" s="11" t="s">
        <v>34</v>
      </c>
      <c r="N1704" s="11" t="s">
        <v>35</v>
      </c>
      <c r="O1704" s="11" t="s">
        <v>35</v>
      </c>
    </row>
    <row r="1705" spans="1:15" x14ac:dyDescent="0.3">
      <c r="A1705" s="11">
        <v>3482</v>
      </c>
      <c r="B1705" s="11">
        <v>52</v>
      </c>
      <c r="C1705" s="11">
        <v>26</v>
      </c>
      <c r="D1705" s="11">
        <v>34</v>
      </c>
      <c r="E1705" s="12" t="str">
        <f t="shared" si="26"/>
        <v>0-50</v>
      </c>
      <c r="F1705" s="13">
        <v>93023</v>
      </c>
      <c r="G1705" s="11">
        <v>1</v>
      </c>
      <c r="H1705" s="11">
        <v>0.3</v>
      </c>
      <c r="I1705" s="11" t="s">
        <v>36</v>
      </c>
      <c r="J1705" s="11">
        <v>0</v>
      </c>
      <c r="K1705" s="11" t="s">
        <v>34</v>
      </c>
      <c r="L1705" s="11" t="s">
        <v>34</v>
      </c>
      <c r="M1705" s="11" t="s">
        <v>34</v>
      </c>
      <c r="N1705" s="11" t="s">
        <v>35</v>
      </c>
      <c r="O1705" s="11" t="s">
        <v>34</v>
      </c>
    </row>
    <row r="1706" spans="1:15" x14ac:dyDescent="0.3">
      <c r="A1706" s="11">
        <v>3536</v>
      </c>
      <c r="B1706" s="11">
        <v>52</v>
      </c>
      <c r="C1706" s="11">
        <v>27</v>
      </c>
      <c r="D1706" s="11">
        <v>65</v>
      </c>
      <c r="E1706" s="12" t="str">
        <f t="shared" si="26"/>
        <v>51-100</v>
      </c>
      <c r="F1706" s="13">
        <v>92104</v>
      </c>
      <c r="G1706" s="11">
        <v>1</v>
      </c>
      <c r="H1706" s="11">
        <v>1.2</v>
      </c>
      <c r="I1706" s="11" t="s">
        <v>33</v>
      </c>
      <c r="J1706" s="11">
        <v>0</v>
      </c>
      <c r="K1706" s="11" t="s">
        <v>34</v>
      </c>
      <c r="L1706" s="11" t="s">
        <v>34</v>
      </c>
      <c r="M1706" s="11" t="s">
        <v>34</v>
      </c>
      <c r="N1706" s="11" t="s">
        <v>35</v>
      </c>
      <c r="O1706" s="11" t="s">
        <v>35</v>
      </c>
    </row>
    <row r="1707" spans="1:15" x14ac:dyDescent="0.3">
      <c r="A1707" s="11">
        <v>3654</v>
      </c>
      <c r="B1707" s="11">
        <v>52</v>
      </c>
      <c r="C1707" s="11">
        <v>27</v>
      </c>
      <c r="D1707" s="11">
        <v>32</v>
      </c>
      <c r="E1707" s="12" t="str">
        <f t="shared" si="26"/>
        <v>0-50</v>
      </c>
      <c r="F1707" s="13">
        <v>92521</v>
      </c>
      <c r="G1707" s="11">
        <v>2</v>
      </c>
      <c r="H1707" s="11">
        <v>2</v>
      </c>
      <c r="I1707" s="11" t="s">
        <v>37</v>
      </c>
      <c r="J1707" s="11">
        <v>0</v>
      </c>
      <c r="K1707" s="11" t="s">
        <v>34</v>
      </c>
      <c r="L1707" s="11" t="s">
        <v>34</v>
      </c>
      <c r="M1707" s="11" t="s">
        <v>34</v>
      </c>
      <c r="N1707" s="11" t="s">
        <v>34</v>
      </c>
      <c r="O1707" s="11" t="s">
        <v>35</v>
      </c>
    </row>
    <row r="1708" spans="1:15" x14ac:dyDescent="0.3">
      <c r="A1708" s="11">
        <v>3658</v>
      </c>
      <c r="B1708" s="11">
        <v>52</v>
      </c>
      <c r="C1708" s="11">
        <v>26</v>
      </c>
      <c r="D1708" s="11">
        <v>104</v>
      </c>
      <c r="E1708" s="12" t="str">
        <f t="shared" si="26"/>
        <v>100+</v>
      </c>
      <c r="F1708" s="13">
        <v>94025</v>
      </c>
      <c r="G1708" s="11">
        <v>2</v>
      </c>
      <c r="H1708" s="11">
        <v>2.4</v>
      </c>
      <c r="I1708" s="11" t="s">
        <v>37</v>
      </c>
      <c r="J1708" s="11">
        <v>0</v>
      </c>
      <c r="K1708" s="11" t="s">
        <v>34</v>
      </c>
      <c r="L1708" s="11" t="s">
        <v>34</v>
      </c>
      <c r="M1708" s="11" t="s">
        <v>34</v>
      </c>
      <c r="N1708" s="11" t="s">
        <v>35</v>
      </c>
      <c r="O1708" s="11" t="s">
        <v>35</v>
      </c>
    </row>
    <row r="1709" spans="1:15" x14ac:dyDescent="0.3">
      <c r="A1709" s="11">
        <v>3694</v>
      </c>
      <c r="B1709" s="11">
        <v>52</v>
      </c>
      <c r="C1709" s="11">
        <v>27</v>
      </c>
      <c r="D1709" s="11">
        <v>28</v>
      </c>
      <c r="E1709" s="12" t="str">
        <f t="shared" si="26"/>
        <v>0-50</v>
      </c>
      <c r="F1709" s="13">
        <v>93117</v>
      </c>
      <c r="G1709" s="11">
        <v>3</v>
      </c>
      <c r="H1709" s="11">
        <v>1.7</v>
      </c>
      <c r="I1709" s="11" t="s">
        <v>37</v>
      </c>
      <c r="J1709" s="11">
        <v>0</v>
      </c>
      <c r="K1709" s="11" t="s">
        <v>34</v>
      </c>
      <c r="L1709" s="11" t="s">
        <v>34</v>
      </c>
      <c r="M1709" s="11" t="s">
        <v>34</v>
      </c>
      <c r="N1709" s="11" t="s">
        <v>34</v>
      </c>
      <c r="O1709" s="11" t="s">
        <v>34</v>
      </c>
    </row>
    <row r="1710" spans="1:15" x14ac:dyDescent="0.3">
      <c r="A1710" s="11">
        <v>3795</v>
      </c>
      <c r="B1710" s="11">
        <v>52</v>
      </c>
      <c r="C1710" s="11">
        <v>27</v>
      </c>
      <c r="D1710" s="11">
        <v>39</v>
      </c>
      <c r="E1710" s="12" t="str">
        <f t="shared" si="26"/>
        <v>0-50</v>
      </c>
      <c r="F1710" s="13">
        <v>92612</v>
      </c>
      <c r="G1710" s="11">
        <v>4</v>
      </c>
      <c r="H1710" s="11">
        <v>0.2</v>
      </c>
      <c r="I1710" s="11" t="s">
        <v>37</v>
      </c>
      <c r="J1710" s="11">
        <v>0</v>
      </c>
      <c r="K1710" s="11" t="s">
        <v>34</v>
      </c>
      <c r="L1710" s="11" t="s">
        <v>35</v>
      </c>
      <c r="M1710" s="11" t="s">
        <v>34</v>
      </c>
      <c r="N1710" s="11" t="s">
        <v>35</v>
      </c>
      <c r="O1710" s="11" t="s">
        <v>34</v>
      </c>
    </row>
    <row r="1711" spans="1:15" x14ac:dyDescent="0.3">
      <c r="A1711" s="11">
        <v>3906</v>
      </c>
      <c r="B1711" s="11">
        <v>52</v>
      </c>
      <c r="C1711" s="11">
        <v>28</v>
      </c>
      <c r="D1711" s="11">
        <v>55</v>
      </c>
      <c r="E1711" s="12" t="str">
        <f t="shared" si="26"/>
        <v>51-100</v>
      </c>
      <c r="F1711" s="13">
        <v>94596</v>
      </c>
      <c r="G1711" s="11">
        <v>1</v>
      </c>
      <c r="H1711" s="11">
        <v>1.6</v>
      </c>
      <c r="I1711" s="11" t="s">
        <v>36</v>
      </c>
      <c r="J1711" s="11">
        <v>0</v>
      </c>
      <c r="K1711" s="11" t="s">
        <v>34</v>
      </c>
      <c r="L1711" s="11" t="s">
        <v>34</v>
      </c>
      <c r="M1711" s="11" t="s">
        <v>34</v>
      </c>
      <c r="N1711" s="11" t="s">
        <v>34</v>
      </c>
      <c r="O1711" s="11" t="s">
        <v>34</v>
      </c>
    </row>
    <row r="1712" spans="1:15" x14ac:dyDescent="0.3">
      <c r="A1712" s="11">
        <v>3912</v>
      </c>
      <c r="B1712" s="11">
        <v>52</v>
      </c>
      <c r="C1712" s="11">
        <v>26</v>
      </c>
      <c r="D1712" s="11">
        <v>44</v>
      </c>
      <c r="E1712" s="12" t="str">
        <f t="shared" si="26"/>
        <v>0-50</v>
      </c>
      <c r="F1712" s="13">
        <v>94025</v>
      </c>
      <c r="G1712" s="11">
        <v>2</v>
      </c>
      <c r="H1712" s="11">
        <v>0.8</v>
      </c>
      <c r="I1712" s="11" t="s">
        <v>36</v>
      </c>
      <c r="J1712" s="11">
        <v>148</v>
      </c>
      <c r="K1712" s="11" t="s">
        <v>34</v>
      </c>
      <c r="L1712" s="11" t="s">
        <v>34</v>
      </c>
      <c r="M1712" s="11" t="s">
        <v>34</v>
      </c>
      <c r="N1712" s="11" t="s">
        <v>34</v>
      </c>
      <c r="O1712" s="11" t="s">
        <v>35</v>
      </c>
    </row>
    <row r="1713" spans="1:15" x14ac:dyDescent="0.3">
      <c r="A1713" s="11">
        <v>4038</v>
      </c>
      <c r="B1713" s="11">
        <v>52</v>
      </c>
      <c r="C1713" s="11">
        <v>28</v>
      </c>
      <c r="D1713" s="11">
        <v>72</v>
      </c>
      <c r="E1713" s="12" t="str">
        <f t="shared" si="26"/>
        <v>51-100</v>
      </c>
      <c r="F1713" s="13">
        <v>91335</v>
      </c>
      <c r="G1713" s="11">
        <v>1</v>
      </c>
      <c r="H1713" s="11">
        <v>0</v>
      </c>
      <c r="I1713" s="11" t="s">
        <v>33</v>
      </c>
      <c r="J1713" s="11">
        <v>178</v>
      </c>
      <c r="K1713" s="11" t="s">
        <v>34</v>
      </c>
      <c r="L1713" s="11" t="s">
        <v>34</v>
      </c>
      <c r="M1713" s="11" t="s">
        <v>34</v>
      </c>
      <c r="N1713" s="11" t="s">
        <v>34</v>
      </c>
      <c r="O1713" s="11" t="s">
        <v>34</v>
      </c>
    </row>
    <row r="1714" spans="1:15" x14ac:dyDescent="0.3">
      <c r="A1714" s="11">
        <v>4068</v>
      </c>
      <c r="B1714" s="11">
        <v>52</v>
      </c>
      <c r="C1714" s="11">
        <v>28</v>
      </c>
      <c r="D1714" s="11">
        <v>21</v>
      </c>
      <c r="E1714" s="12" t="str">
        <f t="shared" si="26"/>
        <v>0-50</v>
      </c>
      <c r="F1714" s="13">
        <v>94025</v>
      </c>
      <c r="G1714" s="11">
        <v>4</v>
      </c>
      <c r="H1714" s="11">
        <v>0.5</v>
      </c>
      <c r="I1714" s="11" t="s">
        <v>37</v>
      </c>
      <c r="J1714" s="11">
        <v>0</v>
      </c>
      <c r="K1714" s="11" t="s">
        <v>34</v>
      </c>
      <c r="L1714" s="11" t="s">
        <v>34</v>
      </c>
      <c r="M1714" s="11" t="s">
        <v>34</v>
      </c>
      <c r="N1714" s="11" t="s">
        <v>35</v>
      </c>
      <c r="O1714" s="11" t="s">
        <v>34</v>
      </c>
    </row>
    <row r="1715" spans="1:15" x14ac:dyDescent="0.3">
      <c r="A1715" s="11">
        <v>4088</v>
      </c>
      <c r="B1715" s="11">
        <v>52</v>
      </c>
      <c r="C1715" s="11">
        <v>28</v>
      </c>
      <c r="D1715" s="11">
        <v>179</v>
      </c>
      <c r="E1715" s="12" t="str">
        <f t="shared" si="26"/>
        <v>100+</v>
      </c>
      <c r="F1715" s="13">
        <v>94583</v>
      </c>
      <c r="G1715" s="11">
        <v>4</v>
      </c>
      <c r="H1715" s="11">
        <v>4.2</v>
      </c>
      <c r="I1715" s="11" t="s">
        <v>36</v>
      </c>
      <c r="J1715" s="11">
        <v>0</v>
      </c>
      <c r="K1715" s="11" t="s">
        <v>35</v>
      </c>
      <c r="L1715" s="11" t="s">
        <v>34</v>
      </c>
      <c r="M1715" s="11" t="s">
        <v>34</v>
      </c>
      <c r="N1715" s="11" t="s">
        <v>34</v>
      </c>
      <c r="O1715" s="11" t="s">
        <v>34</v>
      </c>
    </row>
    <row r="1716" spans="1:15" x14ac:dyDescent="0.3">
      <c r="A1716" s="11">
        <v>4115</v>
      </c>
      <c r="B1716" s="11">
        <v>52</v>
      </c>
      <c r="C1716" s="11">
        <v>28</v>
      </c>
      <c r="D1716" s="11">
        <v>52</v>
      </c>
      <c r="E1716" s="12" t="str">
        <f t="shared" si="26"/>
        <v>51-100</v>
      </c>
      <c r="F1716" s="13">
        <v>92126</v>
      </c>
      <c r="G1716" s="11">
        <v>4</v>
      </c>
      <c r="H1716" s="11">
        <v>0.1</v>
      </c>
      <c r="I1716" s="11" t="s">
        <v>36</v>
      </c>
      <c r="J1716" s="11">
        <v>121</v>
      </c>
      <c r="K1716" s="11" t="s">
        <v>34</v>
      </c>
      <c r="L1716" s="11" t="s">
        <v>34</v>
      </c>
      <c r="M1716" s="11" t="s">
        <v>34</v>
      </c>
      <c r="N1716" s="11" t="s">
        <v>34</v>
      </c>
      <c r="O1716" s="11" t="s">
        <v>34</v>
      </c>
    </row>
    <row r="1717" spans="1:15" x14ac:dyDescent="0.3">
      <c r="A1717" s="11">
        <v>4219</v>
      </c>
      <c r="B1717" s="11">
        <v>52</v>
      </c>
      <c r="C1717" s="11">
        <v>27</v>
      </c>
      <c r="D1717" s="11">
        <v>43</v>
      </c>
      <c r="E1717" s="12" t="str">
        <f t="shared" si="26"/>
        <v>0-50</v>
      </c>
      <c r="F1717" s="13">
        <v>94005</v>
      </c>
      <c r="G1717" s="11">
        <v>4</v>
      </c>
      <c r="H1717" s="11">
        <v>0.2</v>
      </c>
      <c r="I1717" s="11" t="s">
        <v>37</v>
      </c>
      <c r="J1717" s="11">
        <v>0</v>
      </c>
      <c r="K1717" s="11" t="s">
        <v>34</v>
      </c>
      <c r="L1717" s="11" t="s">
        <v>34</v>
      </c>
      <c r="M1717" s="11" t="s">
        <v>34</v>
      </c>
      <c r="N1717" s="11" t="s">
        <v>34</v>
      </c>
      <c r="O1717" s="11" t="s">
        <v>35</v>
      </c>
    </row>
    <row r="1718" spans="1:15" x14ac:dyDescent="0.3">
      <c r="A1718" s="11">
        <v>4251</v>
      </c>
      <c r="B1718" s="11">
        <v>52</v>
      </c>
      <c r="C1718" s="11">
        <v>28</v>
      </c>
      <c r="D1718" s="11">
        <v>54</v>
      </c>
      <c r="E1718" s="12" t="str">
        <f t="shared" si="26"/>
        <v>51-100</v>
      </c>
      <c r="F1718" s="13">
        <v>90041</v>
      </c>
      <c r="G1718" s="11">
        <v>4</v>
      </c>
      <c r="H1718" s="11">
        <v>0.1</v>
      </c>
      <c r="I1718" s="11" t="s">
        <v>36</v>
      </c>
      <c r="J1718" s="11">
        <v>0</v>
      </c>
      <c r="K1718" s="11" t="s">
        <v>34</v>
      </c>
      <c r="L1718" s="11" t="s">
        <v>34</v>
      </c>
      <c r="M1718" s="11" t="s">
        <v>34</v>
      </c>
      <c r="N1718" s="11" t="s">
        <v>34</v>
      </c>
      <c r="O1718" s="11" t="s">
        <v>35</v>
      </c>
    </row>
    <row r="1719" spans="1:15" x14ac:dyDescent="0.3">
      <c r="A1719" s="11">
        <v>4259</v>
      </c>
      <c r="B1719" s="11">
        <v>52</v>
      </c>
      <c r="C1719" s="11">
        <v>26</v>
      </c>
      <c r="D1719" s="11">
        <v>155</v>
      </c>
      <c r="E1719" s="12" t="str">
        <f t="shared" si="26"/>
        <v>100+</v>
      </c>
      <c r="F1719" s="13">
        <v>92660</v>
      </c>
      <c r="G1719" s="11">
        <v>3</v>
      </c>
      <c r="H1719" s="11">
        <v>7.2</v>
      </c>
      <c r="I1719" s="11" t="s">
        <v>37</v>
      </c>
      <c r="J1719" s="11">
        <v>0</v>
      </c>
      <c r="K1719" s="11" t="s">
        <v>35</v>
      </c>
      <c r="L1719" s="11" t="s">
        <v>34</v>
      </c>
      <c r="M1719" s="11" t="s">
        <v>34</v>
      </c>
      <c r="N1719" s="11" t="s">
        <v>35</v>
      </c>
      <c r="O1719" s="11" t="s">
        <v>34</v>
      </c>
    </row>
    <row r="1720" spans="1:15" x14ac:dyDescent="0.3">
      <c r="A1720" s="11">
        <v>4260</v>
      </c>
      <c r="B1720" s="11">
        <v>52</v>
      </c>
      <c r="C1720" s="11">
        <v>26</v>
      </c>
      <c r="D1720" s="11">
        <v>158</v>
      </c>
      <c r="E1720" s="12" t="str">
        <f t="shared" si="26"/>
        <v>100+</v>
      </c>
      <c r="F1720" s="13">
        <v>94920</v>
      </c>
      <c r="G1720" s="11">
        <v>2</v>
      </c>
      <c r="H1720" s="11">
        <v>3.7</v>
      </c>
      <c r="I1720" s="11" t="s">
        <v>36</v>
      </c>
      <c r="J1720" s="11">
        <v>251</v>
      </c>
      <c r="K1720" s="11" t="s">
        <v>35</v>
      </c>
      <c r="L1720" s="11" t="s">
        <v>34</v>
      </c>
      <c r="M1720" s="11" t="s">
        <v>34</v>
      </c>
      <c r="N1720" s="11" t="s">
        <v>34</v>
      </c>
      <c r="O1720" s="11" t="s">
        <v>35</v>
      </c>
    </row>
    <row r="1721" spans="1:15" x14ac:dyDescent="0.3">
      <c r="A1721" s="11">
        <v>4268</v>
      </c>
      <c r="B1721" s="11">
        <v>52</v>
      </c>
      <c r="C1721" s="11">
        <v>26</v>
      </c>
      <c r="D1721" s="11">
        <v>194</v>
      </c>
      <c r="E1721" s="12" t="str">
        <f t="shared" si="26"/>
        <v>100+</v>
      </c>
      <c r="F1721" s="13">
        <v>91902</v>
      </c>
      <c r="G1721" s="11">
        <v>2</v>
      </c>
      <c r="H1721" s="11">
        <v>5.7</v>
      </c>
      <c r="I1721" s="11" t="s">
        <v>37</v>
      </c>
      <c r="J1721" s="11">
        <v>0</v>
      </c>
      <c r="K1721" s="11" t="s">
        <v>35</v>
      </c>
      <c r="L1721" s="11" t="s">
        <v>34</v>
      </c>
      <c r="M1721" s="11" t="s">
        <v>34</v>
      </c>
      <c r="N1721" s="11" t="s">
        <v>35</v>
      </c>
      <c r="O1721" s="11" t="s">
        <v>34</v>
      </c>
    </row>
    <row r="1722" spans="1:15" x14ac:dyDescent="0.3">
      <c r="A1722" s="11">
        <v>4303</v>
      </c>
      <c r="B1722" s="11">
        <v>52</v>
      </c>
      <c r="C1722" s="11">
        <v>27</v>
      </c>
      <c r="D1722" s="11">
        <v>85</v>
      </c>
      <c r="E1722" s="12" t="str">
        <f t="shared" si="26"/>
        <v>51-100</v>
      </c>
      <c r="F1722" s="13">
        <v>92037</v>
      </c>
      <c r="G1722" s="11">
        <v>3</v>
      </c>
      <c r="H1722" s="11">
        <v>3.4</v>
      </c>
      <c r="I1722" s="11" t="s">
        <v>36</v>
      </c>
      <c r="J1722" s="11">
        <v>0</v>
      </c>
      <c r="K1722" s="11" t="s">
        <v>35</v>
      </c>
      <c r="L1722" s="11" t="s">
        <v>34</v>
      </c>
      <c r="M1722" s="11" t="s">
        <v>34</v>
      </c>
      <c r="N1722" s="11" t="s">
        <v>34</v>
      </c>
      <c r="O1722" s="11" t="s">
        <v>34</v>
      </c>
    </row>
    <row r="1723" spans="1:15" x14ac:dyDescent="0.3">
      <c r="A1723" s="11">
        <v>4314</v>
      </c>
      <c r="B1723" s="11">
        <v>52</v>
      </c>
      <c r="C1723" s="11">
        <v>28</v>
      </c>
      <c r="D1723" s="11">
        <v>79</v>
      </c>
      <c r="E1723" s="12" t="str">
        <f t="shared" si="26"/>
        <v>51-100</v>
      </c>
      <c r="F1723" s="13">
        <v>94596</v>
      </c>
      <c r="G1723" s="11">
        <v>1</v>
      </c>
      <c r="H1723" s="11">
        <v>2.7</v>
      </c>
      <c r="I1723" s="11" t="s">
        <v>37</v>
      </c>
      <c r="J1723" s="11">
        <v>0</v>
      </c>
      <c r="K1723" s="11" t="s">
        <v>34</v>
      </c>
      <c r="L1723" s="11" t="s">
        <v>34</v>
      </c>
      <c r="M1723" s="11" t="s">
        <v>34</v>
      </c>
      <c r="N1723" s="11" t="s">
        <v>35</v>
      </c>
      <c r="O1723" s="11" t="s">
        <v>35</v>
      </c>
    </row>
    <row r="1724" spans="1:15" x14ac:dyDescent="0.3">
      <c r="A1724" s="11">
        <v>4324</v>
      </c>
      <c r="B1724" s="11">
        <v>52</v>
      </c>
      <c r="C1724" s="11">
        <v>28</v>
      </c>
      <c r="D1724" s="11">
        <v>31</v>
      </c>
      <c r="E1724" s="12" t="str">
        <f t="shared" si="26"/>
        <v>0-50</v>
      </c>
      <c r="F1724" s="13">
        <v>92008</v>
      </c>
      <c r="G1724" s="11">
        <v>4</v>
      </c>
      <c r="H1724" s="11">
        <v>0.9</v>
      </c>
      <c r="I1724" s="11" t="s">
        <v>37</v>
      </c>
      <c r="J1724" s="11">
        <v>151</v>
      </c>
      <c r="K1724" s="11" t="s">
        <v>34</v>
      </c>
      <c r="L1724" s="11" t="s">
        <v>35</v>
      </c>
      <c r="M1724" s="11" t="s">
        <v>34</v>
      </c>
      <c r="N1724" s="11" t="s">
        <v>35</v>
      </c>
      <c r="O1724" s="11" t="s">
        <v>34</v>
      </c>
    </row>
    <row r="1725" spans="1:15" x14ac:dyDescent="0.3">
      <c r="A1725" s="11">
        <v>4367</v>
      </c>
      <c r="B1725" s="11">
        <v>52</v>
      </c>
      <c r="C1725" s="11">
        <v>28</v>
      </c>
      <c r="D1725" s="11">
        <v>43</v>
      </c>
      <c r="E1725" s="12" t="str">
        <f t="shared" si="26"/>
        <v>0-50</v>
      </c>
      <c r="F1725" s="13">
        <v>90089</v>
      </c>
      <c r="G1725" s="11">
        <v>4</v>
      </c>
      <c r="H1725" s="11">
        <v>1.1000000000000001</v>
      </c>
      <c r="I1725" s="11" t="s">
        <v>37</v>
      </c>
      <c r="J1725" s="11">
        <v>0</v>
      </c>
      <c r="K1725" s="11" t="s">
        <v>34</v>
      </c>
      <c r="L1725" s="11" t="s">
        <v>34</v>
      </c>
      <c r="M1725" s="11" t="s">
        <v>34</v>
      </c>
      <c r="N1725" s="11" t="s">
        <v>34</v>
      </c>
      <c r="O1725" s="11" t="s">
        <v>34</v>
      </c>
    </row>
    <row r="1726" spans="1:15" x14ac:dyDescent="0.3">
      <c r="A1726" s="11">
        <v>4391</v>
      </c>
      <c r="B1726" s="11">
        <v>52</v>
      </c>
      <c r="C1726" s="11">
        <v>26</v>
      </c>
      <c r="D1726" s="11">
        <v>62</v>
      </c>
      <c r="E1726" s="12" t="str">
        <f t="shared" si="26"/>
        <v>51-100</v>
      </c>
      <c r="F1726" s="13">
        <v>95134</v>
      </c>
      <c r="G1726" s="11">
        <v>4</v>
      </c>
      <c r="H1726" s="11">
        <v>2.8</v>
      </c>
      <c r="I1726" s="11" t="s">
        <v>37</v>
      </c>
      <c r="J1726" s="11">
        <v>0</v>
      </c>
      <c r="K1726" s="11" t="s">
        <v>34</v>
      </c>
      <c r="L1726" s="11" t="s">
        <v>34</v>
      </c>
      <c r="M1726" s="11" t="s">
        <v>34</v>
      </c>
      <c r="N1726" s="11" t="s">
        <v>35</v>
      </c>
      <c r="O1726" s="11" t="s">
        <v>34</v>
      </c>
    </row>
    <row r="1727" spans="1:15" x14ac:dyDescent="0.3">
      <c r="A1727" s="11">
        <v>4393</v>
      </c>
      <c r="B1727" s="11">
        <v>52</v>
      </c>
      <c r="C1727" s="11">
        <v>27</v>
      </c>
      <c r="D1727" s="11">
        <v>81</v>
      </c>
      <c r="E1727" s="12" t="str">
        <f t="shared" si="26"/>
        <v>51-100</v>
      </c>
      <c r="F1727" s="13">
        <v>92634</v>
      </c>
      <c r="G1727" s="11">
        <v>4</v>
      </c>
      <c r="H1727" s="11">
        <v>3.8</v>
      </c>
      <c r="I1727" s="11" t="s">
        <v>37</v>
      </c>
      <c r="J1727" s="11">
        <v>0</v>
      </c>
      <c r="K1727" s="11" t="s">
        <v>34</v>
      </c>
      <c r="L1727" s="11" t="s">
        <v>34</v>
      </c>
      <c r="M1727" s="11" t="s">
        <v>34</v>
      </c>
      <c r="N1727" s="11" t="s">
        <v>34</v>
      </c>
      <c r="O1727" s="11" t="s">
        <v>34</v>
      </c>
    </row>
    <row r="1728" spans="1:15" x14ac:dyDescent="0.3">
      <c r="A1728" s="11">
        <v>4494</v>
      </c>
      <c r="B1728" s="11">
        <v>52</v>
      </c>
      <c r="C1728" s="11">
        <v>28</v>
      </c>
      <c r="D1728" s="11">
        <v>74</v>
      </c>
      <c r="E1728" s="12" t="str">
        <f t="shared" si="26"/>
        <v>51-100</v>
      </c>
      <c r="F1728" s="13">
        <v>96064</v>
      </c>
      <c r="G1728" s="11">
        <v>1</v>
      </c>
      <c r="H1728" s="11">
        <v>2.6</v>
      </c>
      <c r="I1728" s="11" t="s">
        <v>37</v>
      </c>
      <c r="J1728" s="11">
        <v>0</v>
      </c>
      <c r="K1728" s="11" t="s">
        <v>34</v>
      </c>
      <c r="L1728" s="11" t="s">
        <v>34</v>
      </c>
      <c r="M1728" s="11" t="s">
        <v>34</v>
      </c>
      <c r="N1728" s="11" t="s">
        <v>35</v>
      </c>
      <c r="O1728" s="11" t="s">
        <v>35</v>
      </c>
    </row>
    <row r="1729" spans="1:15" x14ac:dyDescent="0.3">
      <c r="A1729" s="11">
        <v>4584</v>
      </c>
      <c r="B1729" s="11">
        <v>52</v>
      </c>
      <c r="C1729" s="11">
        <v>26</v>
      </c>
      <c r="D1729" s="11">
        <v>83</v>
      </c>
      <c r="E1729" s="12" t="str">
        <f t="shared" si="26"/>
        <v>51-100</v>
      </c>
      <c r="F1729" s="13">
        <v>92521</v>
      </c>
      <c r="G1729" s="11">
        <v>1</v>
      </c>
      <c r="H1729" s="11">
        <v>3.1</v>
      </c>
      <c r="I1729" s="11" t="s">
        <v>33</v>
      </c>
      <c r="J1729" s="11">
        <v>0</v>
      </c>
      <c r="K1729" s="11" t="s">
        <v>35</v>
      </c>
      <c r="L1729" s="11" t="s">
        <v>34</v>
      </c>
      <c r="M1729" s="11" t="s">
        <v>34</v>
      </c>
      <c r="N1729" s="11" t="s">
        <v>35</v>
      </c>
      <c r="O1729" s="11" t="s">
        <v>34</v>
      </c>
    </row>
    <row r="1730" spans="1:15" x14ac:dyDescent="0.3">
      <c r="A1730" s="11">
        <v>4621</v>
      </c>
      <c r="B1730" s="11">
        <v>52</v>
      </c>
      <c r="C1730" s="11">
        <v>26</v>
      </c>
      <c r="D1730" s="11">
        <v>84</v>
      </c>
      <c r="E1730" s="12" t="str">
        <f t="shared" ref="E1730:E1793" si="27">IF(D1730&lt;=50,"0-50",IF(D1730&lt;=100,"51-100","100+"))</f>
        <v>51-100</v>
      </c>
      <c r="F1730" s="13">
        <v>94132</v>
      </c>
      <c r="G1730" s="11">
        <v>1</v>
      </c>
      <c r="H1730" s="11">
        <v>2.4</v>
      </c>
      <c r="I1730" s="11" t="s">
        <v>33</v>
      </c>
      <c r="J1730" s="11">
        <v>0</v>
      </c>
      <c r="K1730" s="11" t="s">
        <v>34</v>
      </c>
      <c r="L1730" s="11" t="s">
        <v>34</v>
      </c>
      <c r="M1730" s="11" t="s">
        <v>34</v>
      </c>
      <c r="N1730" s="11" t="s">
        <v>35</v>
      </c>
      <c r="O1730" s="11" t="s">
        <v>34</v>
      </c>
    </row>
    <row r="1731" spans="1:15" x14ac:dyDescent="0.3">
      <c r="A1731" s="11">
        <v>4668</v>
      </c>
      <c r="B1731" s="11">
        <v>52</v>
      </c>
      <c r="C1731" s="11">
        <v>28</v>
      </c>
      <c r="D1731" s="11">
        <v>72</v>
      </c>
      <c r="E1731" s="12" t="str">
        <f t="shared" si="27"/>
        <v>51-100</v>
      </c>
      <c r="F1731" s="13">
        <v>94720</v>
      </c>
      <c r="G1731" s="11">
        <v>1</v>
      </c>
      <c r="H1731" s="11">
        <v>1.6</v>
      </c>
      <c r="I1731" s="11" t="s">
        <v>36</v>
      </c>
      <c r="J1731" s="11">
        <v>0</v>
      </c>
      <c r="K1731" s="11" t="s">
        <v>34</v>
      </c>
      <c r="L1731" s="11" t="s">
        <v>34</v>
      </c>
      <c r="M1731" s="11" t="s">
        <v>34</v>
      </c>
      <c r="N1731" s="11" t="s">
        <v>35</v>
      </c>
      <c r="O1731" s="11" t="s">
        <v>34</v>
      </c>
    </row>
    <row r="1732" spans="1:15" x14ac:dyDescent="0.3">
      <c r="A1732" s="11">
        <v>4671</v>
      </c>
      <c r="B1732" s="11">
        <v>52</v>
      </c>
      <c r="C1732" s="11">
        <v>26</v>
      </c>
      <c r="D1732" s="11">
        <v>194</v>
      </c>
      <c r="E1732" s="12" t="str">
        <f t="shared" si="27"/>
        <v>100+</v>
      </c>
      <c r="F1732" s="13">
        <v>94305</v>
      </c>
      <c r="G1732" s="11">
        <v>1</v>
      </c>
      <c r="H1732" s="11">
        <v>1.7</v>
      </c>
      <c r="I1732" s="11" t="s">
        <v>33</v>
      </c>
      <c r="J1732" s="11">
        <v>0</v>
      </c>
      <c r="K1732" s="11" t="s">
        <v>34</v>
      </c>
      <c r="L1732" s="11" t="s">
        <v>34</v>
      </c>
      <c r="M1732" s="11" t="s">
        <v>34</v>
      </c>
      <c r="N1732" s="11" t="s">
        <v>35</v>
      </c>
      <c r="O1732" s="11" t="s">
        <v>34</v>
      </c>
    </row>
    <row r="1733" spans="1:15" x14ac:dyDescent="0.3">
      <c r="A1733" s="11">
        <v>4673</v>
      </c>
      <c r="B1733" s="11">
        <v>52</v>
      </c>
      <c r="C1733" s="11">
        <v>26</v>
      </c>
      <c r="D1733" s="11">
        <v>180</v>
      </c>
      <c r="E1733" s="12" t="str">
        <f t="shared" si="27"/>
        <v>100+</v>
      </c>
      <c r="F1733" s="13">
        <v>95831</v>
      </c>
      <c r="G1733" s="11">
        <v>1</v>
      </c>
      <c r="H1733" s="11">
        <v>1.7</v>
      </c>
      <c r="I1733" s="11" t="s">
        <v>33</v>
      </c>
      <c r="J1733" s="11">
        <v>550</v>
      </c>
      <c r="K1733" s="11" t="s">
        <v>34</v>
      </c>
      <c r="L1733" s="11" t="s">
        <v>34</v>
      </c>
      <c r="M1733" s="11" t="s">
        <v>34</v>
      </c>
      <c r="N1733" s="11" t="s">
        <v>35</v>
      </c>
      <c r="O1733" s="11" t="s">
        <v>34</v>
      </c>
    </row>
    <row r="1734" spans="1:15" x14ac:dyDescent="0.3">
      <c r="A1734" s="11">
        <v>4684</v>
      </c>
      <c r="B1734" s="11">
        <v>52</v>
      </c>
      <c r="C1734" s="11">
        <v>28</v>
      </c>
      <c r="D1734" s="11">
        <v>149</v>
      </c>
      <c r="E1734" s="12" t="str">
        <f t="shared" si="27"/>
        <v>100+</v>
      </c>
      <c r="F1734" s="13">
        <v>92121</v>
      </c>
      <c r="G1734" s="11">
        <v>2</v>
      </c>
      <c r="H1734" s="11">
        <v>0.4</v>
      </c>
      <c r="I1734" s="11" t="s">
        <v>33</v>
      </c>
      <c r="J1734" s="11">
        <v>0</v>
      </c>
      <c r="K1734" s="11" t="s">
        <v>34</v>
      </c>
      <c r="L1734" s="11" t="s">
        <v>34</v>
      </c>
      <c r="M1734" s="11" t="s">
        <v>34</v>
      </c>
      <c r="N1734" s="11" t="s">
        <v>34</v>
      </c>
      <c r="O1734" s="11" t="s">
        <v>34</v>
      </c>
    </row>
    <row r="1735" spans="1:15" x14ac:dyDescent="0.3">
      <c r="A1735" s="11">
        <v>4694</v>
      </c>
      <c r="B1735" s="11">
        <v>52</v>
      </c>
      <c r="C1735" s="11">
        <v>28</v>
      </c>
      <c r="D1735" s="11">
        <v>20</v>
      </c>
      <c r="E1735" s="12" t="str">
        <f t="shared" si="27"/>
        <v>0-50</v>
      </c>
      <c r="F1735" s="13">
        <v>95616</v>
      </c>
      <c r="G1735" s="11">
        <v>1</v>
      </c>
      <c r="H1735" s="11">
        <v>0.3</v>
      </c>
      <c r="I1735" s="11" t="s">
        <v>33</v>
      </c>
      <c r="J1735" s="11">
        <v>0</v>
      </c>
      <c r="K1735" s="11" t="s">
        <v>34</v>
      </c>
      <c r="L1735" s="11" t="s">
        <v>34</v>
      </c>
      <c r="M1735" s="11" t="s">
        <v>34</v>
      </c>
      <c r="N1735" s="11" t="s">
        <v>34</v>
      </c>
      <c r="O1735" s="11" t="s">
        <v>34</v>
      </c>
    </row>
    <row r="1736" spans="1:15" x14ac:dyDescent="0.3">
      <c r="A1736" s="11">
        <v>4722</v>
      </c>
      <c r="B1736" s="11">
        <v>52</v>
      </c>
      <c r="C1736" s="11">
        <v>26</v>
      </c>
      <c r="D1736" s="11">
        <v>70</v>
      </c>
      <c r="E1736" s="12" t="str">
        <f t="shared" si="27"/>
        <v>51-100</v>
      </c>
      <c r="F1736" s="13">
        <v>94117</v>
      </c>
      <c r="G1736" s="11">
        <v>2</v>
      </c>
      <c r="H1736" s="11">
        <v>1.1000000000000001</v>
      </c>
      <c r="I1736" s="11" t="s">
        <v>33</v>
      </c>
      <c r="J1736" s="11">
        <v>0</v>
      </c>
      <c r="K1736" s="11" t="s">
        <v>34</v>
      </c>
      <c r="L1736" s="11" t="s">
        <v>35</v>
      </c>
      <c r="M1736" s="11" t="s">
        <v>34</v>
      </c>
      <c r="N1736" s="11" t="s">
        <v>35</v>
      </c>
      <c r="O1736" s="11" t="s">
        <v>34</v>
      </c>
    </row>
    <row r="1737" spans="1:15" x14ac:dyDescent="0.3">
      <c r="A1737" s="11">
        <v>4731</v>
      </c>
      <c r="B1737" s="11">
        <v>52</v>
      </c>
      <c r="C1737" s="11">
        <v>27</v>
      </c>
      <c r="D1737" s="11">
        <v>29</v>
      </c>
      <c r="E1737" s="12" t="str">
        <f t="shared" si="27"/>
        <v>0-50</v>
      </c>
      <c r="F1737" s="13">
        <v>94720</v>
      </c>
      <c r="G1737" s="11">
        <v>1</v>
      </c>
      <c r="H1737" s="11">
        <v>1.5</v>
      </c>
      <c r="I1737" s="11" t="s">
        <v>37</v>
      </c>
      <c r="J1737" s="11">
        <v>159</v>
      </c>
      <c r="K1737" s="11" t="s">
        <v>34</v>
      </c>
      <c r="L1737" s="11" t="s">
        <v>34</v>
      </c>
      <c r="M1737" s="11" t="s">
        <v>34</v>
      </c>
      <c r="N1737" s="11" t="s">
        <v>34</v>
      </c>
      <c r="O1737" s="11" t="s">
        <v>35</v>
      </c>
    </row>
    <row r="1738" spans="1:15" x14ac:dyDescent="0.3">
      <c r="A1738" s="11">
        <v>4779</v>
      </c>
      <c r="B1738" s="11">
        <v>52</v>
      </c>
      <c r="C1738" s="11">
        <v>27</v>
      </c>
      <c r="D1738" s="11">
        <v>22</v>
      </c>
      <c r="E1738" s="12" t="str">
        <f t="shared" si="27"/>
        <v>0-50</v>
      </c>
      <c r="F1738" s="13">
        <v>90755</v>
      </c>
      <c r="G1738" s="11">
        <v>4</v>
      </c>
      <c r="H1738" s="11">
        <v>0.8</v>
      </c>
      <c r="I1738" s="11" t="s">
        <v>33</v>
      </c>
      <c r="J1738" s="11">
        <v>0</v>
      </c>
      <c r="K1738" s="11" t="s">
        <v>34</v>
      </c>
      <c r="L1738" s="11" t="s">
        <v>34</v>
      </c>
      <c r="M1738" s="11" t="s">
        <v>34</v>
      </c>
      <c r="N1738" s="11" t="s">
        <v>35</v>
      </c>
      <c r="O1738" s="11" t="s">
        <v>35</v>
      </c>
    </row>
    <row r="1739" spans="1:15" x14ac:dyDescent="0.3">
      <c r="A1739" s="11">
        <v>4785</v>
      </c>
      <c r="B1739" s="11">
        <v>52</v>
      </c>
      <c r="C1739" s="11">
        <v>28</v>
      </c>
      <c r="D1739" s="11">
        <v>9</v>
      </c>
      <c r="E1739" s="12" t="str">
        <f t="shared" si="27"/>
        <v>0-50</v>
      </c>
      <c r="F1739" s="13">
        <v>90405</v>
      </c>
      <c r="G1739" s="11">
        <v>2</v>
      </c>
      <c r="H1739" s="11">
        <v>0.2</v>
      </c>
      <c r="I1739" s="11" t="s">
        <v>33</v>
      </c>
      <c r="J1739" s="11">
        <v>0</v>
      </c>
      <c r="K1739" s="11" t="s">
        <v>34</v>
      </c>
      <c r="L1739" s="11" t="s">
        <v>34</v>
      </c>
      <c r="M1739" s="11" t="s">
        <v>34</v>
      </c>
      <c r="N1739" s="11" t="s">
        <v>34</v>
      </c>
      <c r="O1739" s="11" t="s">
        <v>34</v>
      </c>
    </row>
    <row r="1740" spans="1:15" x14ac:dyDescent="0.3">
      <c r="A1740" s="11">
        <v>4829</v>
      </c>
      <c r="B1740" s="11">
        <v>52</v>
      </c>
      <c r="C1740" s="11">
        <v>28</v>
      </c>
      <c r="D1740" s="11">
        <v>62</v>
      </c>
      <c r="E1740" s="12" t="str">
        <f t="shared" si="27"/>
        <v>51-100</v>
      </c>
      <c r="F1740" s="13">
        <v>90089</v>
      </c>
      <c r="G1740" s="11">
        <v>1</v>
      </c>
      <c r="H1740" s="11">
        <v>1.8</v>
      </c>
      <c r="I1740" s="11" t="s">
        <v>36</v>
      </c>
      <c r="J1740" s="11">
        <v>0</v>
      </c>
      <c r="K1740" s="11" t="s">
        <v>34</v>
      </c>
      <c r="L1740" s="11" t="s">
        <v>34</v>
      </c>
      <c r="M1740" s="11" t="s">
        <v>34</v>
      </c>
      <c r="N1740" s="11" t="s">
        <v>35</v>
      </c>
      <c r="O1740" s="11" t="s">
        <v>34</v>
      </c>
    </row>
    <row r="1741" spans="1:15" x14ac:dyDescent="0.3">
      <c r="A1741" s="11">
        <v>4899</v>
      </c>
      <c r="B1741" s="11">
        <v>52</v>
      </c>
      <c r="C1741" s="11">
        <v>26</v>
      </c>
      <c r="D1741" s="11">
        <v>19</v>
      </c>
      <c r="E1741" s="12" t="str">
        <f t="shared" si="27"/>
        <v>0-50</v>
      </c>
      <c r="F1741" s="13">
        <v>94143</v>
      </c>
      <c r="G1741" s="11">
        <v>1</v>
      </c>
      <c r="H1741" s="11">
        <v>1.4</v>
      </c>
      <c r="I1741" s="11" t="s">
        <v>36</v>
      </c>
      <c r="J1741" s="11">
        <v>96</v>
      </c>
      <c r="K1741" s="11" t="s">
        <v>34</v>
      </c>
      <c r="L1741" s="11" t="s">
        <v>34</v>
      </c>
      <c r="M1741" s="11" t="s">
        <v>34</v>
      </c>
      <c r="N1741" s="11" t="s">
        <v>35</v>
      </c>
      <c r="O1741" s="11" t="s">
        <v>34</v>
      </c>
    </row>
    <row r="1742" spans="1:15" x14ac:dyDescent="0.3">
      <c r="A1742" s="11">
        <v>4943</v>
      </c>
      <c r="B1742" s="11">
        <v>52</v>
      </c>
      <c r="C1742" s="11">
        <v>26</v>
      </c>
      <c r="D1742" s="11">
        <v>109</v>
      </c>
      <c r="E1742" s="12" t="str">
        <f t="shared" si="27"/>
        <v>100+</v>
      </c>
      <c r="F1742" s="13">
        <v>94710</v>
      </c>
      <c r="G1742" s="11">
        <v>1</v>
      </c>
      <c r="H1742" s="11">
        <v>2.4</v>
      </c>
      <c r="I1742" s="11" t="s">
        <v>33</v>
      </c>
      <c r="J1742" s="11">
        <v>308</v>
      </c>
      <c r="K1742" s="11" t="s">
        <v>34</v>
      </c>
      <c r="L1742" s="11" t="s">
        <v>34</v>
      </c>
      <c r="M1742" s="11" t="s">
        <v>35</v>
      </c>
      <c r="N1742" s="11" t="s">
        <v>35</v>
      </c>
      <c r="O1742" s="11" t="s">
        <v>35</v>
      </c>
    </row>
    <row r="1743" spans="1:15" x14ac:dyDescent="0.3">
      <c r="A1743" s="11">
        <v>38</v>
      </c>
      <c r="B1743" s="11">
        <v>51</v>
      </c>
      <c r="C1743" s="11">
        <v>25</v>
      </c>
      <c r="D1743" s="11">
        <v>71</v>
      </c>
      <c r="E1743" s="12" t="str">
        <f t="shared" si="27"/>
        <v>51-100</v>
      </c>
      <c r="F1743" s="13">
        <v>95814</v>
      </c>
      <c r="G1743" s="11">
        <v>1</v>
      </c>
      <c r="H1743" s="11">
        <v>1.4</v>
      </c>
      <c r="I1743" s="11" t="s">
        <v>36</v>
      </c>
      <c r="J1743" s="11">
        <v>198</v>
      </c>
      <c r="K1743" s="11" t="s">
        <v>34</v>
      </c>
      <c r="L1743" s="11" t="s">
        <v>34</v>
      </c>
      <c r="M1743" s="11" t="s">
        <v>34</v>
      </c>
      <c r="N1743" s="11" t="s">
        <v>34</v>
      </c>
      <c r="O1743" s="11" t="s">
        <v>34</v>
      </c>
    </row>
    <row r="1744" spans="1:15" x14ac:dyDescent="0.3">
      <c r="A1744" s="11">
        <v>141</v>
      </c>
      <c r="B1744" s="11">
        <v>51</v>
      </c>
      <c r="C1744" s="11">
        <v>25</v>
      </c>
      <c r="D1744" s="11">
        <v>31</v>
      </c>
      <c r="E1744" s="12" t="str">
        <f t="shared" si="27"/>
        <v>0-50</v>
      </c>
      <c r="F1744" s="13">
        <v>90245</v>
      </c>
      <c r="G1744" s="11">
        <v>2</v>
      </c>
      <c r="H1744" s="11">
        <v>0.4</v>
      </c>
      <c r="I1744" s="11" t="s">
        <v>36</v>
      </c>
      <c r="J1744" s="11">
        <v>161</v>
      </c>
      <c r="K1744" s="11" t="s">
        <v>34</v>
      </c>
      <c r="L1744" s="11" t="s">
        <v>34</v>
      </c>
      <c r="M1744" s="11" t="s">
        <v>34</v>
      </c>
      <c r="N1744" s="11" t="s">
        <v>35</v>
      </c>
      <c r="O1744" s="11" t="s">
        <v>35</v>
      </c>
    </row>
    <row r="1745" spans="1:15" x14ac:dyDescent="0.3">
      <c r="A1745" s="11">
        <v>181</v>
      </c>
      <c r="B1745" s="11">
        <v>51</v>
      </c>
      <c r="C1745" s="11">
        <v>27</v>
      </c>
      <c r="D1745" s="11">
        <v>38</v>
      </c>
      <c r="E1745" s="12" t="str">
        <f t="shared" si="27"/>
        <v>0-50</v>
      </c>
      <c r="F1745" s="13">
        <v>90401</v>
      </c>
      <c r="G1745" s="11">
        <v>2</v>
      </c>
      <c r="H1745" s="11">
        <v>1</v>
      </c>
      <c r="I1745" s="11" t="s">
        <v>36</v>
      </c>
      <c r="J1745" s="11">
        <v>164</v>
      </c>
      <c r="K1745" s="11" t="s">
        <v>34</v>
      </c>
      <c r="L1745" s="11" t="s">
        <v>34</v>
      </c>
      <c r="M1745" s="11" t="s">
        <v>34</v>
      </c>
      <c r="N1745" s="11" t="s">
        <v>35</v>
      </c>
      <c r="O1745" s="11" t="s">
        <v>34</v>
      </c>
    </row>
    <row r="1746" spans="1:15" x14ac:dyDescent="0.3">
      <c r="A1746" s="11">
        <v>192</v>
      </c>
      <c r="B1746" s="11">
        <v>51</v>
      </c>
      <c r="C1746" s="11">
        <v>25</v>
      </c>
      <c r="D1746" s="11">
        <v>29</v>
      </c>
      <c r="E1746" s="12" t="str">
        <f t="shared" si="27"/>
        <v>0-50</v>
      </c>
      <c r="F1746" s="13">
        <v>90404</v>
      </c>
      <c r="G1746" s="11">
        <v>1</v>
      </c>
      <c r="H1746" s="11">
        <v>0.3</v>
      </c>
      <c r="I1746" s="11" t="s">
        <v>36</v>
      </c>
      <c r="J1746" s="11">
        <v>140</v>
      </c>
      <c r="K1746" s="11" t="s">
        <v>34</v>
      </c>
      <c r="L1746" s="11" t="s">
        <v>34</v>
      </c>
      <c r="M1746" s="11" t="s">
        <v>34</v>
      </c>
      <c r="N1746" s="11" t="s">
        <v>34</v>
      </c>
      <c r="O1746" s="11" t="s">
        <v>34</v>
      </c>
    </row>
    <row r="1747" spans="1:15" x14ac:dyDescent="0.3">
      <c r="A1747" s="11">
        <v>211</v>
      </c>
      <c r="B1747" s="11">
        <v>51</v>
      </c>
      <c r="C1747" s="11">
        <v>26</v>
      </c>
      <c r="D1747" s="11">
        <v>20</v>
      </c>
      <c r="E1747" s="12" t="str">
        <f t="shared" si="27"/>
        <v>0-50</v>
      </c>
      <c r="F1747" s="13">
        <v>92131</v>
      </c>
      <c r="G1747" s="11">
        <v>2</v>
      </c>
      <c r="H1747" s="11">
        <v>0</v>
      </c>
      <c r="I1747" s="11" t="s">
        <v>33</v>
      </c>
      <c r="J1747" s="11">
        <v>0</v>
      </c>
      <c r="K1747" s="11" t="s">
        <v>34</v>
      </c>
      <c r="L1747" s="11" t="s">
        <v>34</v>
      </c>
      <c r="M1747" s="11" t="s">
        <v>34</v>
      </c>
      <c r="N1747" s="11" t="s">
        <v>34</v>
      </c>
      <c r="O1747" s="11" t="s">
        <v>34</v>
      </c>
    </row>
    <row r="1748" spans="1:15" x14ac:dyDescent="0.3">
      <c r="A1748" s="11">
        <v>241</v>
      </c>
      <c r="B1748" s="11">
        <v>51</v>
      </c>
      <c r="C1748" s="11">
        <v>26</v>
      </c>
      <c r="D1748" s="11">
        <v>70</v>
      </c>
      <c r="E1748" s="12" t="str">
        <f t="shared" si="27"/>
        <v>51-100</v>
      </c>
      <c r="F1748" s="13">
        <v>90089</v>
      </c>
      <c r="G1748" s="11">
        <v>1</v>
      </c>
      <c r="H1748" s="11">
        <v>1.2</v>
      </c>
      <c r="I1748" s="11" t="s">
        <v>33</v>
      </c>
      <c r="J1748" s="11">
        <v>169</v>
      </c>
      <c r="K1748" s="11" t="s">
        <v>34</v>
      </c>
      <c r="L1748" s="11" t="s">
        <v>34</v>
      </c>
      <c r="M1748" s="11" t="s">
        <v>34</v>
      </c>
      <c r="N1748" s="11" t="s">
        <v>34</v>
      </c>
      <c r="O1748" s="11" t="s">
        <v>34</v>
      </c>
    </row>
    <row r="1749" spans="1:15" x14ac:dyDescent="0.3">
      <c r="A1749" s="11">
        <v>261</v>
      </c>
      <c r="B1749" s="11">
        <v>51</v>
      </c>
      <c r="C1749" s="11">
        <v>27</v>
      </c>
      <c r="D1749" s="11">
        <v>58</v>
      </c>
      <c r="E1749" s="12" t="str">
        <f t="shared" si="27"/>
        <v>51-100</v>
      </c>
      <c r="F1749" s="13">
        <v>92407</v>
      </c>
      <c r="G1749" s="11">
        <v>1</v>
      </c>
      <c r="H1749" s="11">
        <v>0</v>
      </c>
      <c r="I1749" s="11" t="s">
        <v>33</v>
      </c>
      <c r="J1749" s="11">
        <v>0</v>
      </c>
      <c r="K1749" s="11" t="s">
        <v>34</v>
      </c>
      <c r="L1749" s="11" t="s">
        <v>34</v>
      </c>
      <c r="M1749" s="11" t="s">
        <v>34</v>
      </c>
      <c r="N1749" s="11" t="s">
        <v>34</v>
      </c>
      <c r="O1749" s="11" t="s">
        <v>35</v>
      </c>
    </row>
    <row r="1750" spans="1:15" x14ac:dyDescent="0.3">
      <c r="A1750" s="11">
        <v>287</v>
      </c>
      <c r="B1750" s="11">
        <v>51</v>
      </c>
      <c r="C1750" s="11">
        <v>25</v>
      </c>
      <c r="D1750" s="11">
        <v>45</v>
      </c>
      <c r="E1750" s="12" t="str">
        <f t="shared" si="27"/>
        <v>0-50</v>
      </c>
      <c r="F1750" s="13">
        <v>94806</v>
      </c>
      <c r="G1750" s="11">
        <v>3</v>
      </c>
      <c r="H1750" s="11">
        <v>0.6</v>
      </c>
      <c r="I1750" s="11" t="s">
        <v>37</v>
      </c>
      <c r="J1750" s="11">
        <v>131</v>
      </c>
      <c r="K1750" s="11" t="s">
        <v>34</v>
      </c>
      <c r="L1750" s="11" t="s">
        <v>34</v>
      </c>
      <c r="M1750" s="11" t="s">
        <v>34</v>
      </c>
      <c r="N1750" s="11" t="s">
        <v>35</v>
      </c>
      <c r="O1750" s="11" t="s">
        <v>34</v>
      </c>
    </row>
    <row r="1751" spans="1:15" x14ac:dyDescent="0.3">
      <c r="A1751" s="11">
        <v>291</v>
      </c>
      <c r="B1751" s="11">
        <v>51</v>
      </c>
      <c r="C1751" s="11">
        <v>25</v>
      </c>
      <c r="D1751" s="11">
        <v>80</v>
      </c>
      <c r="E1751" s="12" t="str">
        <f t="shared" si="27"/>
        <v>51-100</v>
      </c>
      <c r="F1751" s="13">
        <v>92373</v>
      </c>
      <c r="G1751" s="11">
        <v>1</v>
      </c>
      <c r="H1751" s="11">
        <v>4.9000000000000004</v>
      </c>
      <c r="I1751" s="11" t="s">
        <v>33</v>
      </c>
      <c r="J1751" s="11">
        <v>0</v>
      </c>
      <c r="K1751" s="11" t="s">
        <v>34</v>
      </c>
      <c r="L1751" s="11" t="s">
        <v>34</v>
      </c>
      <c r="M1751" s="11" t="s">
        <v>34</v>
      </c>
      <c r="N1751" s="11" t="s">
        <v>34</v>
      </c>
      <c r="O1751" s="11" t="s">
        <v>34</v>
      </c>
    </row>
    <row r="1752" spans="1:15" x14ac:dyDescent="0.3">
      <c r="A1752" s="11">
        <v>346</v>
      </c>
      <c r="B1752" s="11">
        <v>51</v>
      </c>
      <c r="C1752" s="11">
        <v>27</v>
      </c>
      <c r="D1752" s="11">
        <v>12</v>
      </c>
      <c r="E1752" s="12" t="str">
        <f t="shared" si="27"/>
        <v>0-50</v>
      </c>
      <c r="F1752" s="13">
        <v>92192</v>
      </c>
      <c r="G1752" s="11">
        <v>4</v>
      </c>
      <c r="H1752" s="11">
        <v>0.5</v>
      </c>
      <c r="I1752" s="11" t="s">
        <v>37</v>
      </c>
      <c r="J1752" s="11">
        <v>78</v>
      </c>
      <c r="K1752" s="11" t="s">
        <v>34</v>
      </c>
      <c r="L1752" s="11" t="s">
        <v>35</v>
      </c>
      <c r="M1752" s="11" t="s">
        <v>34</v>
      </c>
      <c r="N1752" s="11" t="s">
        <v>35</v>
      </c>
      <c r="O1752" s="11" t="s">
        <v>34</v>
      </c>
    </row>
    <row r="1753" spans="1:15" x14ac:dyDescent="0.3">
      <c r="A1753" s="11">
        <v>385</v>
      </c>
      <c r="B1753" s="11">
        <v>51</v>
      </c>
      <c r="C1753" s="11">
        <v>25</v>
      </c>
      <c r="D1753" s="11">
        <v>21</v>
      </c>
      <c r="E1753" s="12" t="str">
        <f t="shared" si="27"/>
        <v>0-50</v>
      </c>
      <c r="F1753" s="15">
        <v>9307</v>
      </c>
      <c r="G1753" s="11">
        <v>4</v>
      </c>
      <c r="H1753" s="11">
        <v>0.6</v>
      </c>
      <c r="I1753" s="11" t="s">
        <v>36</v>
      </c>
      <c r="J1753" s="11">
        <v>0</v>
      </c>
      <c r="K1753" s="11" t="s">
        <v>34</v>
      </c>
      <c r="L1753" s="11" t="s">
        <v>34</v>
      </c>
      <c r="M1753" s="11" t="s">
        <v>34</v>
      </c>
      <c r="N1753" s="11" t="s">
        <v>35</v>
      </c>
      <c r="O1753" s="11" t="s">
        <v>35</v>
      </c>
    </row>
    <row r="1754" spans="1:15" x14ac:dyDescent="0.3">
      <c r="A1754" s="11">
        <v>431</v>
      </c>
      <c r="B1754" s="11">
        <v>51</v>
      </c>
      <c r="C1754" s="11">
        <v>26</v>
      </c>
      <c r="D1754" s="11">
        <v>113</v>
      </c>
      <c r="E1754" s="12" t="str">
        <f t="shared" si="27"/>
        <v>100+</v>
      </c>
      <c r="F1754" s="13">
        <v>94086</v>
      </c>
      <c r="G1754" s="11">
        <v>1</v>
      </c>
      <c r="H1754" s="11">
        <v>1.3</v>
      </c>
      <c r="I1754" s="11" t="s">
        <v>36</v>
      </c>
      <c r="J1754" s="11">
        <v>161</v>
      </c>
      <c r="K1754" s="11" t="s">
        <v>34</v>
      </c>
      <c r="L1754" s="11" t="s">
        <v>34</v>
      </c>
      <c r="M1754" s="11" t="s">
        <v>34</v>
      </c>
      <c r="N1754" s="11" t="s">
        <v>35</v>
      </c>
      <c r="O1754" s="11" t="s">
        <v>34</v>
      </c>
    </row>
    <row r="1755" spans="1:15" x14ac:dyDescent="0.3">
      <c r="A1755" s="11">
        <v>451</v>
      </c>
      <c r="B1755" s="11">
        <v>51</v>
      </c>
      <c r="C1755" s="11">
        <v>25</v>
      </c>
      <c r="D1755" s="11">
        <v>69</v>
      </c>
      <c r="E1755" s="12" t="str">
        <f t="shared" si="27"/>
        <v>51-100</v>
      </c>
      <c r="F1755" s="13">
        <v>95747</v>
      </c>
      <c r="G1755" s="11">
        <v>1</v>
      </c>
      <c r="H1755" s="11">
        <v>0.3</v>
      </c>
      <c r="I1755" s="11" t="s">
        <v>33</v>
      </c>
      <c r="J1755" s="11">
        <v>0</v>
      </c>
      <c r="K1755" s="11" t="s">
        <v>34</v>
      </c>
      <c r="L1755" s="11" t="s">
        <v>34</v>
      </c>
      <c r="M1755" s="11" t="s">
        <v>34</v>
      </c>
      <c r="N1755" s="11" t="s">
        <v>35</v>
      </c>
      <c r="O1755" s="11" t="s">
        <v>35</v>
      </c>
    </row>
    <row r="1756" spans="1:15" x14ac:dyDescent="0.3">
      <c r="A1756" s="11">
        <v>507</v>
      </c>
      <c r="B1756" s="11">
        <v>51</v>
      </c>
      <c r="C1756" s="11">
        <v>25</v>
      </c>
      <c r="D1756" s="11">
        <v>44</v>
      </c>
      <c r="E1756" s="12" t="str">
        <f t="shared" si="27"/>
        <v>0-50</v>
      </c>
      <c r="F1756" s="13">
        <v>94608</v>
      </c>
      <c r="G1756" s="11">
        <v>3</v>
      </c>
      <c r="H1756" s="11">
        <v>0.9</v>
      </c>
      <c r="I1756" s="11" t="s">
        <v>36</v>
      </c>
      <c r="J1756" s="11">
        <v>0</v>
      </c>
      <c r="K1756" s="11" t="s">
        <v>34</v>
      </c>
      <c r="L1756" s="11" t="s">
        <v>34</v>
      </c>
      <c r="M1756" s="11" t="s">
        <v>34</v>
      </c>
      <c r="N1756" s="11" t="s">
        <v>34</v>
      </c>
      <c r="O1756" s="11" t="s">
        <v>34</v>
      </c>
    </row>
    <row r="1757" spans="1:15" x14ac:dyDescent="0.3">
      <c r="A1757" s="11">
        <v>511</v>
      </c>
      <c r="B1757" s="11">
        <v>51</v>
      </c>
      <c r="C1757" s="11">
        <v>26</v>
      </c>
      <c r="D1757" s="11">
        <v>62</v>
      </c>
      <c r="E1757" s="12" t="str">
        <f t="shared" si="27"/>
        <v>51-100</v>
      </c>
      <c r="F1757" s="13">
        <v>95136</v>
      </c>
      <c r="G1757" s="11">
        <v>1</v>
      </c>
      <c r="H1757" s="11">
        <v>1.3</v>
      </c>
      <c r="I1757" s="11" t="s">
        <v>37</v>
      </c>
      <c r="J1757" s="11">
        <v>221</v>
      </c>
      <c r="K1757" s="11" t="s">
        <v>34</v>
      </c>
      <c r="L1757" s="11" t="s">
        <v>34</v>
      </c>
      <c r="M1757" s="11" t="s">
        <v>34</v>
      </c>
      <c r="N1757" s="11" t="s">
        <v>35</v>
      </c>
      <c r="O1757" s="11" t="s">
        <v>34</v>
      </c>
    </row>
    <row r="1758" spans="1:15" x14ac:dyDescent="0.3">
      <c r="A1758" s="11">
        <v>536</v>
      </c>
      <c r="B1758" s="11">
        <v>51</v>
      </c>
      <c r="C1758" s="11">
        <v>25</v>
      </c>
      <c r="D1758" s="11">
        <v>132</v>
      </c>
      <c r="E1758" s="12" t="str">
        <f t="shared" si="27"/>
        <v>100+</v>
      </c>
      <c r="F1758" s="13">
        <v>94143</v>
      </c>
      <c r="G1758" s="11">
        <v>1</v>
      </c>
      <c r="H1758" s="11">
        <v>0.3</v>
      </c>
      <c r="I1758" s="11" t="s">
        <v>33</v>
      </c>
      <c r="J1758" s="11">
        <v>0</v>
      </c>
      <c r="K1758" s="11" t="s">
        <v>34</v>
      </c>
      <c r="L1758" s="11" t="s">
        <v>34</v>
      </c>
      <c r="M1758" s="11" t="s">
        <v>34</v>
      </c>
      <c r="N1758" s="11" t="s">
        <v>35</v>
      </c>
      <c r="O1758" s="11" t="s">
        <v>34</v>
      </c>
    </row>
    <row r="1759" spans="1:15" x14ac:dyDescent="0.3">
      <c r="A1759" s="11">
        <v>564</v>
      </c>
      <c r="B1759" s="11">
        <v>51</v>
      </c>
      <c r="C1759" s="11">
        <v>27</v>
      </c>
      <c r="D1759" s="11">
        <v>12</v>
      </c>
      <c r="E1759" s="12" t="str">
        <f t="shared" si="27"/>
        <v>0-50</v>
      </c>
      <c r="F1759" s="13">
        <v>94608</v>
      </c>
      <c r="G1759" s="11">
        <v>4</v>
      </c>
      <c r="H1759" s="11">
        <v>1</v>
      </c>
      <c r="I1759" s="11" t="s">
        <v>33</v>
      </c>
      <c r="J1759" s="11">
        <v>0</v>
      </c>
      <c r="K1759" s="11" t="s">
        <v>34</v>
      </c>
      <c r="L1759" s="11" t="s">
        <v>34</v>
      </c>
      <c r="M1759" s="11" t="s">
        <v>34</v>
      </c>
      <c r="N1759" s="11" t="s">
        <v>35</v>
      </c>
      <c r="O1759" s="11" t="s">
        <v>34</v>
      </c>
    </row>
    <row r="1760" spans="1:15" x14ac:dyDescent="0.3">
      <c r="A1760" s="11">
        <v>673</v>
      </c>
      <c r="B1760" s="11">
        <v>51</v>
      </c>
      <c r="C1760" s="11">
        <v>27</v>
      </c>
      <c r="D1760" s="11">
        <v>23</v>
      </c>
      <c r="E1760" s="12" t="str">
        <f t="shared" si="27"/>
        <v>0-50</v>
      </c>
      <c r="F1760" s="13">
        <v>96651</v>
      </c>
      <c r="G1760" s="11">
        <v>1</v>
      </c>
      <c r="H1760" s="11">
        <v>0.2</v>
      </c>
      <c r="I1760" s="11" t="s">
        <v>33</v>
      </c>
      <c r="J1760" s="11">
        <v>0</v>
      </c>
      <c r="K1760" s="11" t="s">
        <v>34</v>
      </c>
      <c r="L1760" s="11" t="s">
        <v>34</v>
      </c>
      <c r="M1760" s="11" t="s">
        <v>34</v>
      </c>
      <c r="N1760" s="11" t="s">
        <v>35</v>
      </c>
      <c r="O1760" s="11" t="s">
        <v>34</v>
      </c>
    </row>
    <row r="1761" spans="1:15" x14ac:dyDescent="0.3">
      <c r="A1761" s="11">
        <v>697</v>
      </c>
      <c r="B1761" s="11">
        <v>51</v>
      </c>
      <c r="C1761" s="11">
        <v>27</v>
      </c>
      <c r="D1761" s="11">
        <v>63</v>
      </c>
      <c r="E1761" s="12" t="str">
        <f t="shared" si="27"/>
        <v>51-100</v>
      </c>
      <c r="F1761" s="13">
        <v>92251</v>
      </c>
      <c r="G1761" s="11">
        <v>2</v>
      </c>
      <c r="H1761" s="11">
        <v>1</v>
      </c>
      <c r="I1761" s="11" t="s">
        <v>36</v>
      </c>
      <c r="J1761" s="11">
        <v>82</v>
      </c>
      <c r="K1761" s="11" t="s">
        <v>34</v>
      </c>
      <c r="L1761" s="11" t="s">
        <v>34</v>
      </c>
      <c r="M1761" s="11" t="s">
        <v>34</v>
      </c>
      <c r="N1761" s="11" t="s">
        <v>35</v>
      </c>
      <c r="O1761" s="11" t="s">
        <v>34</v>
      </c>
    </row>
    <row r="1762" spans="1:15" x14ac:dyDescent="0.3">
      <c r="A1762" s="11">
        <v>819</v>
      </c>
      <c r="B1762" s="11">
        <v>51</v>
      </c>
      <c r="C1762" s="11">
        <v>27</v>
      </c>
      <c r="D1762" s="11">
        <v>42</v>
      </c>
      <c r="E1762" s="12" t="str">
        <f t="shared" si="27"/>
        <v>0-50</v>
      </c>
      <c r="F1762" s="13">
        <v>95039</v>
      </c>
      <c r="G1762" s="11">
        <v>4</v>
      </c>
      <c r="H1762" s="11">
        <v>1.1000000000000001</v>
      </c>
      <c r="I1762" s="11" t="s">
        <v>37</v>
      </c>
      <c r="J1762" s="11">
        <v>0</v>
      </c>
      <c r="K1762" s="11" t="s">
        <v>34</v>
      </c>
      <c r="L1762" s="11" t="s">
        <v>34</v>
      </c>
      <c r="M1762" s="11" t="s">
        <v>34</v>
      </c>
      <c r="N1762" s="11" t="s">
        <v>35</v>
      </c>
      <c r="O1762" s="11" t="s">
        <v>35</v>
      </c>
    </row>
    <row r="1763" spans="1:15" x14ac:dyDescent="0.3">
      <c r="A1763" s="11">
        <v>821</v>
      </c>
      <c r="B1763" s="11">
        <v>51</v>
      </c>
      <c r="C1763" s="11">
        <v>25</v>
      </c>
      <c r="D1763" s="11">
        <v>145</v>
      </c>
      <c r="E1763" s="12" t="str">
        <f t="shared" si="27"/>
        <v>100+</v>
      </c>
      <c r="F1763" s="13">
        <v>90740</v>
      </c>
      <c r="G1763" s="11">
        <v>1</v>
      </c>
      <c r="H1763" s="11">
        <v>0.3</v>
      </c>
      <c r="I1763" s="11" t="s">
        <v>33</v>
      </c>
      <c r="J1763" s="11">
        <v>0</v>
      </c>
      <c r="K1763" s="11" t="s">
        <v>34</v>
      </c>
      <c r="L1763" s="11" t="s">
        <v>34</v>
      </c>
      <c r="M1763" s="11" t="s">
        <v>34</v>
      </c>
      <c r="N1763" s="11" t="s">
        <v>35</v>
      </c>
      <c r="O1763" s="11" t="s">
        <v>34</v>
      </c>
    </row>
    <row r="1764" spans="1:15" x14ac:dyDescent="0.3">
      <c r="A1764" s="11">
        <v>847</v>
      </c>
      <c r="B1764" s="11">
        <v>51</v>
      </c>
      <c r="C1764" s="11">
        <v>27</v>
      </c>
      <c r="D1764" s="11">
        <v>93</v>
      </c>
      <c r="E1764" s="12" t="str">
        <f t="shared" si="27"/>
        <v>51-100</v>
      </c>
      <c r="F1764" s="13">
        <v>92154</v>
      </c>
      <c r="G1764" s="11">
        <v>1</v>
      </c>
      <c r="H1764" s="11">
        <v>2.7</v>
      </c>
      <c r="I1764" s="11" t="s">
        <v>33</v>
      </c>
      <c r="J1764" s="11">
        <v>0</v>
      </c>
      <c r="K1764" s="11" t="s">
        <v>34</v>
      </c>
      <c r="L1764" s="11" t="s">
        <v>34</v>
      </c>
      <c r="M1764" s="11" t="s">
        <v>34</v>
      </c>
      <c r="N1764" s="11" t="s">
        <v>35</v>
      </c>
      <c r="O1764" s="11" t="s">
        <v>34</v>
      </c>
    </row>
    <row r="1765" spans="1:15" x14ac:dyDescent="0.3">
      <c r="A1765" s="11">
        <v>883</v>
      </c>
      <c r="B1765" s="11">
        <v>51</v>
      </c>
      <c r="C1765" s="11">
        <v>25</v>
      </c>
      <c r="D1765" s="11">
        <v>185</v>
      </c>
      <c r="E1765" s="12" t="str">
        <f t="shared" si="27"/>
        <v>100+</v>
      </c>
      <c r="F1765" s="13">
        <v>94117</v>
      </c>
      <c r="G1765" s="11">
        <v>1</v>
      </c>
      <c r="H1765" s="11">
        <v>1.7</v>
      </c>
      <c r="I1765" s="11" t="s">
        <v>33</v>
      </c>
      <c r="J1765" s="11">
        <v>0</v>
      </c>
      <c r="K1765" s="11" t="s">
        <v>34</v>
      </c>
      <c r="L1765" s="11" t="s">
        <v>34</v>
      </c>
      <c r="M1765" s="11" t="s">
        <v>34</v>
      </c>
      <c r="N1765" s="11" t="s">
        <v>34</v>
      </c>
      <c r="O1765" s="11" t="s">
        <v>34</v>
      </c>
    </row>
    <row r="1766" spans="1:15" x14ac:dyDescent="0.3">
      <c r="A1766" s="11">
        <v>884</v>
      </c>
      <c r="B1766" s="11">
        <v>51</v>
      </c>
      <c r="C1766" s="11">
        <v>26</v>
      </c>
      <c r="D1766" s="11">
        <v>78</v>
      </c>
      <c r="E1766" s="12" t="str">
        <f t="shared" si="27"/>
        <v>51-100</v>
      </c>
      <c r="F1766" s="13">
        <v>92703</v>
      </c>
      <c r="G1766" s="11">
        <v>1</v>
      </c>
      <c r="H1766" s="11">
        <v>1.2</v>
      </c>
      <c r="I1766" s="11" t="s">
        <v>33</v>
      </c>
      <c r="J1766" s="11">
        <v>305</v>
      </c>
      <c r="K1766" s="11" t="s">
        <v>34</v>
      </c>
      <c r="L1766" s="11" t="s">
        <v>34</v>
      </c>
      <c r="M1766" s="11" t="s">
        <v>34</v>
      </c>
      <c r="N1766" s="11" t="s">
        <v>35</v>
      </c>
      <c r="O1766" s="11" t="s">
        <v>34</v>
      </c>
    </row>
    <row r="1767" spans="1:15" x14ac:dyDescent="0.3">
      <c r="A1767" s="11">
        <v>920</v>
      </c>
      <c r="B1767" s="11">
        <v>51</v>
      </c>
      <c r="C1767" s="11">
        <v>27</v>
      </c>
      <c r="D1767" s="11">
        <v>88</v>
      </c>
      <c r="E1767" s="12" t="str">
        <f t="shared" si="27"/>
        <v>51-100</v>
      </c>
      <c r="F1767" s="13">
        <v>91116</v>
      </c>
      <c r="G1767" s="11">
        <v>1</v>
      </c>
      <c r="H1767" s="11">
        <v>2.6</v>
      </c>
      <c r="I1767" s="11" t="s">
        <v>37</v>
      </c>
      <c r="J1767" s="11">
        <v>0</v>
      </c>
      <c r="K1767" s="11" t="s">
        <v>34</v>
      </c>
      <c r="L1767" s="11" t="s">
        <v>35</v>
      </c>
      <c r="M1767" s="11" t="s">
        <v>34</v>
      </c>
      <c r="N1767" s="11" t="s">
        <v>34</v>
      </c>
      <c r="O1767" s="11" t="s">
        <v>35</v>
      </c>
    </row>
    <row r="1768" spans="1:15" x14ac:dyDescent="0.3">
      <c r="A1768" s="11">
        <v>933</v>
      </c>
      <c r="B1768" s="11">
        <v>51</v>
      </c>
      <c r="C1768" s="11">
        <v>27</v>
      </c>
      <c r="D1768" s="11">
        <v>112</v>
      </c>
      <c r="E1768" s="12" t="str">
        <f t="shared" si="27"/>
        <v>100+</v>
      </c>
      <c r="F1768" s="13">
        <v>94720</v>
      </c>
      <c r="G1768" s="11">
        <v>3</v>
      </c>
      <c r="H1768" s="11">
        <v>1.8</v>
      </c>
      <c r="I1768" s="11" t="s">
        <v>37</v>
      </c>
      <c r="J1768" s="11">
        <v>0</v>
      </c>
      <c r="K1768" s="11" t="s">
        <v>34</v>
      </c>
      <c r="L1768" s="11" t="s">
        <v>35</v>
      </c>
      <c r="M1768" s="11" t="s">
        <v>35</v>
      </c>
      <c r="N1768" s="11" t="s">
        <v>35</v>
      </c>
      <c r="O1768" s="11" t="s">
        <v>35</v>
      </c>
    </row>
    <row r="1769" spans="1:15" x14ac:dyDescent="0.3">
      <c r="A1769" s="11">
        <v>954</v>
      </c>
      <c r="B1769" s="11">
        <v>51</v>
      </c>
      <c r="C1769" s="11">
        <v>26</v>
      </c>
      <c r="D1769" s="11">
        <v>28</v>
      </c>
      <c r="E1769" s="12" t="str">
        <f t="shared" si="27"/>
        <v>0-50</v>
      </c>
      <c r="F1769" s="13">
        <v>92130</v>
      </c>
      <c r="G1769" s="11">
        <v>4</v>
      </c>
      <c r="H1769" s="11">
        <v>0.2</v>
      </c>
      <c r="I1769" s="11" t="s">
        <v>37</v>
      </c>
      <c r="J1769" s="11">
        <v>0</v>
      </c>
      <c r="K1769" s="11" t="s">
        <v>34</v>
      </c>
      <c r="L1769" s="11" t="s">
        <v>35</v>
      </c>
      <c r="M1769" s="11" t="s">
        <v>34</v>
      </c>
      <c r="N1769" s="11" t="s">
        <v>35</v>
      </c>
      <c r="O1769" s="11" t="s">
        <v>34</v>
      </c>
    </row>
    <row r="1770" spans="1:15" x14ac:dyDescent="0.3">
      <c r="A1770" s="11">
        <v>1044</v>
      </c>
      <c r="B1770" s="11">
        <v>51</v>
      </c>
      <c r="C1770" s="11">
        <v>27</v>
      </c>
      <c r="D1770" s="11">
        <v>21</v>
      </c>
      <c r="E1770" s="12" t="str">
        <f t="shared" si="27"/>
        <v>0-50</v>
      </c>
      <c r="F1770" s="13">
        <v>95630</v>
      </c>
      <c r="G1770" s="11">
        <v>3</v>
      </c>
      <c r="H1770" s="11">
        <v>0.4</v>
      </c>
      <c r="I1770" s="11" t="s">
        <v>33</v>
      </c>
      <c r="J1770" s="11">
        <v>0</v>
      </c>
      <c r="K1770" s="11" t="s">
        <v>34</v>
      </c>
      <c r="L1770" s="11" t="s">
        <v>34</v>
      </c>
      <c r="M1770" s="11" t="s">
        <v>34</v>
      </c>
      <c r="N1770" s="11" t="s">
        <v>35</v>
      </c>
      <c r="O1770" s="11" t="s">
        <v>34</v>
      </c>
    </row>
    <row r="1771" spans="1:15" x14ac:dyDescent="0.3">
      <c r="A1771" s="11">
        <v>1047</v>
      </c>
      <c r="B1771" s="11">
        <v>51</v>
      </c>
      <c r="C1771" s="11">
        <v>26</v>
      </c>
      <c r="D1771" s="11">
        <v>34</v>
      </c>
      <c r="E1771" s="12" t="str">
        <f t="shared" si="27"/>
        <v>0-50</v>
      </c>
      <c r="F1771" s="13">
        <v>94105</v>
      </c>
      <c r="G1771" s="11">
        <v>4</v>
      </c>
      <c r="H1771" s="11">
        <v>0.4</v>
      </c>
      <c r="I1771" s="11" t="s">
        <v>37</v>
      </c>
      <c r="J1771" s="11">
        <v>0</v>
      </c>
      <c r="K1771" s="11" t="s">
        <v>34</v>
      </c>
      <c r="L1771" s="11" t="s">
        <v>34</v>
      </c>
      <c r="M1771" s="11" t="s">
        <v>34</v>
      </c>
      <c r="N1771" s="11" t="s">
        <v>34</v>
      </c>
      <c r="O1771" s="11" t="s">
        <v>34</v>
      </c>
    </row>
    <row r="1772" spans="1:15" x14ac:dyDescent="0.3">
      <c r="A1772" s="11">
        <v>1079</v>
      </c>
      <c r="B1772" s="11">
        <v>51</v>
      </c>
      <c r="C1772" s="11">
        <v>27</v>
      </c>
      <c r="D1772" s="11">
        <v>39</v>
      </c>
      <c r="E1772" s="12" t="str">
        <f t="shared" si="27"/>
        <v>0-50</v>
      </c>
      <c r="F1772" s="13">
        <v>92709</v>
      </c>
      <c r="G1772" s="11">
        <v>2</v>
      </c>
      <c r="H1772" s="11">
        <v>0.8</v>
      </c>
      <c r="I1772" s="11" t="s">
        <v>33</v>
      </c>
      <c r="J1772" s="11">
        <v>182</v>
      </c>
      <c r="K1772" s="11" t="s">
        <v>34</v>
      </c>
      <c r="L1772" s="11" t="s">
        <v>34</v>
      </c>
      <c r="M1772" s="11" t="s">
        <v>34</v>
      </c>
      <c r="N1772" s="11" t="s">
        <v>34</v>
      </c>
      <c r="O1772" s="11" t="s">
        <v>35</v>
      </c>
    </row>
    <row r="1773" spans="1:15" x14ac:dyDescent="0.3">
      <c r="A1773" s="11">
        <v>1086</v>
      </c>
      <c r="B1773" s="11">
        <v>51</v>
      </c>
      <c r="C1773" s="11">
        <v>26</v>
      </c>
      <c r="D1773" s="11">
        <v>11</v>
      </c>
      <c r="E1773" s="12" t="str">
        <f t="shared" si="27"/>
        <v>0-50</v>
      </c>
      <c r="F1773" s="13">
        <v>92612</v>
      </c>
      <c r="G1773" s="11">
        <v>2</v>
      </c>
      <c r="H1773" s="11">
        <v>0</v>
      </c>
      <c r="I1773" s="11" t="s">
        <v>33</v>
      </c>
      <c r="J1773" s="11">
        <v>0</v>
      </c>
      <c r="K1773" s="11" t="s">
        <v>34</v>
      </c>
      <c r="L1773" s="11" t="s">
        <v>35</v>
      </c>
      <c r="M1773" s="11" t="s">
        <v>34</v>
      </c>
      <c r="N1773" s="11" t="s">
        <v>34</v>
      </c>
      <c r="O1773" s="11" t="s">
        <v>34</v>
      </c>
    </row>
    <row r="1774" spans="1:15" x14ac:dyDescent="0.3">
      <c r="A1774" s="11">
        <v>1105</v>
      </c>
      <c r="B1774" s="11">
        <v>51</v>
      </c>
      <c r="C1774" s="11">
        <v>25</v>
      </c>
      <c r="D1774" s="11">
        <v>181</v>
      </c>
      <c r="E1774" s="12" t="str">
        <f t="shared" si="27"/>
        <v>100+</v>
      </c>
      <c r="F1774" s="13">
        <v>93106</v>
      </c>
      <c r="G1774" s="11">
        <v>1</v>
      </c>
      <c r="H1774" s="11">
        <v>1.7</v>
      </c>
      <c r="I1774" s="11" t="s">
        <v>33</v>
      </c>
      <c r="J1774" s="11">
        <v>0</v>
      </c>
      <c r="K1774" s="11" t="s">
        <v>34</v>
      </c>
      <c r="L1774" s="11" t="s">
        <v>34</v>
      </c>
      <c r="M1774" s="11" t="s">
        <v>34</v>
      </c>
      <c r="N1774" s="11" t="s">
        <v>35</v>
      </c>
      <c r="O1774" s="11" t="s">
        <v>35</v>
      </c>
    </row>
    <row r="1775" spans="1:15" x14ac:dyDescent="0.3">
      <c r="A1775" s="11">
        <v>1116</v>
      </c>
      <c r="B1775" s="11">
        <v>51</v>
      </c>
      <c r="C1775" s="11">
        <v>24</v>
      </c>
      <c r="D1775" s="11">
        <v>84</v>
      </c>
      <c r="E1775" s="12" t="str">
        <f t="shared" si="27"/>
        <v>51-100</v>
      </c>
      <c r="F1775" s="13">
        <v>94117</v>
      </c>
      <c r="G1775" s="11">
        <v>3</v>
      </c>
      <c r="H1775" s="11">
        <v>2</v>
      </c>
      <c r="I1775" s="11" t="s">
        <v>37</v>
      </c>
      <c r="J1775" s="11">
        <v>0</v>
      </c>
      <c r="K1775" s="11" t="s">
        <v>34</v>
      </c>
      <c r="L1775" s="11" t="s">
        <v>34</v>
      </c>
      <c r="M1775" s="11" t="s">
        <v>34</v>
      </c>
      <c r="N1775" s="11" t="s">
        <v>34</v>
      </c>
      <c r="O1775" s="11" t="s">
        <v>34</v>
      </c>
    </row>
    <row r="1776" spans="1:15" x14ac:dyDescent="0.3">
      <c r="A1776" s="11">
        <v>1138</v>
      </c>
      <c r="B1776" s="11">
        <v>51</v>
      </c>
      <c r="C1776" s="11">
        <v>26</v>
      </c>
      <c r="D1776" s="11">
        <v>134</v>
      </c>
      <c r="E1776" s="12" t="str">
        <f t="shared" si="27"/>
        <v>100+</v>
      </c>
      <c r="F1776" s="13">
        <v>90230</v>
      </c>
      <c r="G1776" s="11">
        <v>4</v>
      </c>
      <c r="H1776" s="11">
        <v>4.5</v>
      </c>
      <c r="I1776" s="11" t="s">
        <v>36</v>
      </c>
      <c r="J1776" s="11">
        <v>0</v>
      </c>
      <c r="K1776" s="11" t="s">
        <v>35</v>
      </c>
      <c r="L1776" s="11" t="s">
        <v>35</v>
      </c>
      <c r="M1776" s="11" t="s">
        <v>35</v>
      </c>
      <c r="N1776" s="11" t="s">
        <v>35</v>
      </c>
      <c r="O1776" s="11" t="s">
        <v>34</v>
      </c>
    </row>
    <row r="1777" spans="1:15" x14ac:dyDescent="0.3">
      <c r="A1777" s="11">
        <v>1240</v>
      </c>
      <c r="B1777" s="11">
        <v>51</v>
      </c>
      <c r="C1777" s="11">
        <v>26</v>
      </c>
      <c r="D1777" s="11">
        <v>12</v>
      </c>
      <c r="E1777" s="12" t="str">
        <f t="shared" si="27"/>
        <v>0-50</v>
      </c>
      <c r="F1777" s="13">
        <v>90245</v>
      </c>
      <c r="G1777" s="11">
        <v>2</v>
      </c>
      <c r="H1777" s="11">
        <v>0.7</v>
      </c>
      <c r="I1777" s="11" t="s">
        <v>36</v>
      </c>
      <c r="J1777" s="11">
        <v>109</v>
      </c>
      <c r="K1777" s="11" t="s">
        <v>34</v>
      </c>
      <c r="L1777" s="11" t="s">
        <v>34</v>
      </c>
      <c r="M1777" s="11" t="s">
        <v>34</v>
      </c>
      <c r="N1777" s="11" t="s">
        <v>35</v>
      </c>
      <c r="O1777" s="11" t="s">
        <v>35</v>
      </c>
    </row>
    <row r="1778" spans="1:15" x14ac:dyDescent="0.3">
      <c r="A1778" s="11">
        <v>1250</v>
      </c>
      <c r="B1778" s="11">
        <v>51</v>
      </c>
      <c r="C1778" s="11">
        <v>27</v>
      </c>
      <c r="D1778" s="11">
        <v>80</v>
      </c>
      <c r="E1778" s="12" t="str">
        <f t="shared" si="27"/>
        <v>51-100</v>
      </c>
      <c r="F1778" s="13">
        <v>90032</v>
      </c>
      <c r="G1778" s="11">
        <v>1</v>
      </c>
      <c r="H1778" s="11">
        <v>2.6</v>
      </c>
      <c r="I1778" s="11" t="s">
        <v>37</v>
      </c>
      <c r="J1778" s="11">
        <v>0</v>
      </c>
      <c r="K1778" s="11" t="s">
        <v>34</v>
      </c>
      <c r="L1778" s="11" t="s">
        <v>34</v>
      </c>
      <c r="M1778" s="11" t="s">
        <v>34</v>
      </c>
      <c r="N1778" s="11" t="s">
        <v>35</v>
      </c>
      <c r="O1778" s="11" t="s">
        <v>35</v>
      </c>
    </row>
    <row r="1779" spans="1:15" x14ac:dyDescent="0.3">
      <c r="A1779" s="11">
        <v>1283</v>
      </c>
      <c r="B1779" s="11">
        <v>51</v>
      </c>
      <c r="C1779" s="11">
        <v>26</v>
      </c>
      <c r="D1779" s="11">
        <v>55</v>
      </c>
      <c r="E1779" s="12" t="str">
        <f t="shared" si="27"/>
        <v>51-100</v>
      </c>
      <c r="F1779" s="13">
        <v>93955</v>
      </c>
      <c r="G1779" s="11">
        <v>1</v>
      </c>
      <c r="H1779" s="11">
        <v>1.3</v>
      </c>
      <c r="I1779" s="11" t="s">
        <v>37</v>
      </c>
      <c r="J1779" s="11">
        <v>236</v>
      </c>
      <c r="K1779" s="11" t="s">
        <v>34</v>
      </c>
      <c r="L1779" s="11" t="s">
        <v>34</v>
      </c>
      <c r="M1779" s="11" t="s">
        <v>34</v>
      </c>
      <c r="N1779" s="11" t="s">
        <v>34</v>
      </c>
      <c r="O1779" s="11" t="s">
        <v>35</v>
      </c>
    </row>
    <row r="1780" spans="1:15" x14ac:dyDescent="0.3">
      <c r="A1780" s="11">
        <v>1305</v>
      </c>
      <c r="B1780" s="11">
        <v>51</v>
      </c>
      <c r="C1780" s="11">
        <v>26</v>
      </c>
      <c r="D1780" s="11">
        <v>145</v>
      </c>
      <c r="E1780" s="12" t="str">
        <f t="shared" si="27"/>
        <v>100+</v>
      </c>
      <c r="F1780" s="13">
        <v>90025</v>
      </c>
      <c r="G1780" s="11">
        <v>1</v>
      </c>
      <c r="H1780" s="11">
        <v>8.1</v>
      </c>
      <c r="I1780" s="11" t="s">
        <v>33</v>
      </c>
      <c r="J1780" s="11">
        <v>397</v>
      </c>
      <c r="K1780" s="11" t="s">
        <v>34</v>
      </c>
      <c r="L1780" s="11" t="s">
        <v>34</v>
      </c>
      <c r="M1780" s="11" t="s">
        <v>34</v>
      </c>
      <c r="N1780" s="11" t="s">
        <v>34</v>
      </c>
      <c r="O1780" s="11" t="s">
        <v>35</v>
      </c>
    </row>
    <row r="1781" spans="1:15" x14ac:dyDescent="0.3">
      <c r="A1781" s="11">
        <v>1339</v>
      </c>
      <c r="B1781" s="11">
        <v>51</v>
      </c>
      <c r="C1781" s="11">
        <v>27</v>
      </c>
      <c r="D1781" s="11">
        <v>42</v>
      </c>
      <c r="E1781" s="12" t="str">
        <f t="shared" si="27"/>
        <v>0-50</v>
      </c>
      <c r="F1781" s="13">
        <v>90245</v>
      </c>
      <c r="G1781" s="11">
        <v>4</v>
      </c>
      <c r="H1781" s="11">
        <v>0.1</v>
      </c>
      <c r="I1781" s="11" t="s">
        <v>36</v>
      </c>
      <c r="J1781" s="11">
        <v>0</v>
      </c>
      <c r="K1781" s="11" t="s">
        <v>34</v>
      </c>
      <c r="L1781" s="11" t="s">
        <v>34</v>
      </c>
      <c r="M1781" s="11" t="s">
        <v>34</v>
      </c>
      <c r="N1781" s="11" t="s">
        <v>34</v>
      </c>
      <c r="O1781" s="11" t="s">
        <v>34</v>
      </c>
    </row>
    <row r="1782" spans="1:15" x14ac:dyDescent="0.3">
      <c r="A1782" s="11">
        <v>1353</v>
      </c>
      <c r="B1782" s="11">
        <v>51</v>
      </c>
      <c r="C1782" s="11">
        <v>27</v>
      </c>
      <c r="D1782" s="11">
        <v>20</v>
      </c>
      <c r="E1782" s="12" t="str">
        <f t="shared" si="27"/>
        <v>0-50</v>
      </c>
      <c r="F1782" s="13">
        <v>90401</v>
      </c>
      <c r="G1782" s="11">
        <v>4</v>
      </c>
      <c r="H1782" s="11">
        <v>0.5</v>
      </c>
      <c r="I1782" s="11" t="s">
        <v>37</v>
      </c>
      <c r="J1782" s="11">
        <v>0</v>
      </c>
      <c r="K1782" s="11" t="s">
        <v>34</v>
      </c>
      <c r="L1782" s="11" t="s">
        <v>34</v>
      </c>
      <c r="M1782" s="11" t="s">
        <v>34</v>
      </c>
      <c r="N1782" s="11" t="s">
        <v>35</v>
      </c>
      <c r="O1782" s="11" t="s">
        <v>34</v>
      </c>
    </row>
    <row r="1783" spans="1:15" x14ac:dyDescent="0.3">
      <c r="A1783" s="11">
        <v>1434</v>
      </c>
      <c r="B1783" s="11">
        <v>51</v>
      </c>
      <c r="C1783" s="11">
        <v>25</v>
      </c>
      <c r="D1783" s="11">
        <v>68</v>
      </c>
      <c r="E1783" s="12" t="str">
        <f t="shared" si="27"/>
        <v>51-100</v>
      </c>
      <c r="F1783" s="13">
        <v>92647</v>
      </c>
      <c r="G1783" s="11">
        <v>2</v>
      </c>
      <c r="H1783" s="11">
        <v>1.5</v>
      </c>
      <c r="I1783" s="11" t="s">
        <v>37</v>
      </c>
      <c r="J1783" s="11">
        <v>117</v>
      </c>
      <c r="K1783" s="11" t="s">
        <v>34</v>
      </c>
      <c r="L1783" s="11" t="s">
        <v>34</v>
      </c>
      <c r="M1783" s="11" t="s">
        <v>34</v>
      </c>
      <c r="N1783" s="11" t="s">
        <v>34</v>
      </c>
      <c r="O1783" s="11" t="s">
        <v>35</v>
      </c>
    </row>
    <row r="1784" spans="1:15" x14ac:dyDescent="0.3">
      <c r="A1784" s="11">
        <v>1455</v>
      </c>
      <c r="B1784" s="11">
        <v>51</v>
      </c>
      <c r="C1784" s="11">
        <v>25</v>
      </c>
      <c r="D1784" s="11">
        <v>148</v>
      </c>
      <c r="E1784" s="12" t="str">
        <f t="shared" si="27"/>
        <v>100+</v>
      </c>
      <c r="F1784" s="13">
        <v>90024</v>
      </c>
      <c r="G1784" s="11">
        <v>1</v>
      </c>
      <c r="H1784" s="11">
        <v>1</v>
      </c>
      <c r="I1784" s="11" t="s">
        <v>33</v>
      </c>
      <c r="J1784" s="11">
        <v>0</v>
      </c>
      <c r="K1784" s="11" t="s">
        <v>34</v>
      </c>
      <c r="L1784" s="11" t="s">
        <v>34</v>
      </c>
      <c r="M1784" s="11" t="s">
        <v>34</v>
      </c>
      <c r="N1784" s="11" t="s">
        <v>34</v>
      </c>
      <c r="O1784" s="11" t="s">
        <v>34</v>
      </c>
    </row>
    <row r="1785" spans="1:15" x14ac:dyDescent="0.3">
      <c r="A1785" s="11">
        <v>1459</v>
      </c>
      <c r="B1785" s="11">
        <v>51</v>
      </c>
      <c r="C1785" s="11">
        <v>25</v>
      </c>
      <c r="D1785" s="11">
        <v>33</v>
      </c>
      <c r="E1785" s="12" t="str">
        <f t="shared" si="27"/>
        <v>0-50</v>
      </c>
      <c r="F1785" s="13">
        <v>93033</v>
      </c>
      <c r="G1785" s="11">
        <v>1</v>
      </c>
      <c r="H1785" s="11">
        <v>1.4</v>
      </c>
      <c r="I1785" s="11" t="s">
        <v>36</v>
      </c>
      <c r="J1785" s="11">
        <v>0</v>
      </c>
      <c r="K1785" s="11" t="s">
        <v>34</v>
      </c>
      <c r="L1785" s="11" t="s">
        <v>34</v>
      </c>
      <c r="M1785" s="11" t="s">
        <v>34</v>
      </c>
      <c r="N1785" s="11" t="s">
        <v>35</v>
      </c>
      <c r="O1785" s="11" t="s">
        <v>35</v>
      </c>
    </row>
    <row r="1786" spans="1:15" x14ac:dyDescent="0.3">
      <c r="A1786" s="11">
        <v>1506</v>
      </c>
      <c r="B1786" s="11">
        <v>51</v>
      </c>
      <c r="C1786" s="11">
        <v>25</v>
      </c>
      <c r="D1786" s="11">
        <v>18</v>
      </c>
      <c r="E1786" s="12" t="str">
        <f t="shared" si="27"/>
        <v>0-50</v>
      </c>
      <c r="F1786" s="13">
        <v>92109</v>
      </c>
      <c r="G1786" s="11">
        <v>1</v>
      </c>
      <c r="H1786" s="11">
        <v>0.3</v>
      </c>
      <c r="I1786" s="11" t="s">
        <v>36</v>
      </c>
      <c r="J1786" s="11">
        <v>93</v>
      </c>
      <c r="K1786" s="11" t="s">
        <v>34</v>
      </c>
      <c r="L1786" s="11" t="s">
        <v>34</v>
      </c>
      <c r="M1786" s="11" t="s">
        <v>34</v>
      </c>
      <c r="N1786" s="11" t="s">
        <v>34</v>
      </c>
      <c r="O1786" s="11" t="s">
        <v>35</v>
      </c>
    </row>
    <row r="1787" spans="1:15" x14ac:dyDescent="0.3">
      <c r="A1787" s="11">
        <v>1558</v>
      </c>
      <c r="B1787" s="11">
        <v>51</v>
      </c>
      <c r="C1787" s="11">
        <v>25</v>
      </c>
      <c r="D1787" s="11">
        <v>41</v>
      </c>
      <c r="E1787" s="12" t="str">
        <f t="shared" si="27"/>
        <v>0-50</v>
      </c>
      <c r="F1787" s="13">
        <v>94939</v>
      </c>
      <c r="G1787" s="11">
        <v>4</v>
      </c>
      <c r="H1787" s="11">
        <v>1.8</v>
      </c>
      <c r="I1787" s="11" t="s">
        <v>33</v>
      </c>
      <c r="J1787" s="11">
        <v>0</v>
      </c>
      <c r="K1787" s="11" t="s">
        <v>34</v>
      </c>
      <c r="L1787" s="11" t="s">
        <v>34</v>
      </c>
      <c r="M1787" s="11" t="s">
        <v>34</v>
      </c>
      <c r="N1787" s="11" t="s">
        <v>34</v>
      </c>
      <c r="O1787" s="11" t="s">
        <v>34</v>
      </c>
    </row>
    <row r="1788" spans="1:15" x14ac:dyDescent="0.3">
      <c r="A1788" s="11">
        <v>1570</v>
      </c>
      <c r="B1788" s="11">
        <v>51</v>
      </c>
      <c r="C1788" s="11">
        <v>27</v>
      </c>
      <c r="D1788" s="11">
        <v>44</v>
      </c>
      <c r="E1788" s="12" t="str">
        <f t="shared" si="27"/>
        <v>0-50</v>
      </c>
      <c r="F1788" s="13">
        <v>94305</v>
      </c>
      <c r="G1788" s="11">
        <v>3</v>
      </c>
      <c r="H1788" s="11">
        <v>1.9</v>
      </c>
      <c r="I1788" s="11" t="s">
        <v>37</v>
      </c>
      <c r="J1788" s="11">
        <v>141</v>
      </c>
      <c r="K1788" s="11" t="s">
        <v>34</v>
      </c>
      <c r="L1788" s="11" t="s">
        <v>34</v>
      </c>
      <c r="M1788" s="11" t="s">
        <v>34</v>
      </c>
      <c r="N1788" s="11" t="s">
        <v>34</v>
      </c>
      <c r="O1788" s="11" t="s">
        <v>34</v>
      </c>
    </row>
    <row r="1789" spans="1:15" x14ac:dyDescent="0.3">
      <c r="A1789" s="11">
        <v>1667</v>
      </c>
      <c r="B1789" s="11">
        <v>51</v>
      </c>
      <c r="C1789" s="11">
        <v>25</v>
      </c>
      <c r="D1789" s="11">
        <v>190</v>
      </c>
      <c r="E1789" s="12" t="str">
        <f t="shared" si="27"/>
        <v>100+</v>
      </c>
      <c r="F1789" s="13">
        <v>95138</v>
      </c>
      <c r="G1789" s="11">
        <v>2</v>
      </c>
      <c r="H1789" s="11">
        <v>4.2</v>
      </c>
      <c r="I1789" s="11" t="s">
        <v>37</v>
      </c>
      <c r="J1789" s="11">
        <v>0</v>
      </c>
      <c r="K1789" s="11" t="s">
        <v>35</v>
      </c>
      <c r="L1789" s="11" t="s">
        <v>34</v>
      </c>
      <c r="M1789" s="11" t="s">
        <v>34</v>
      </c>
      <c r="N1789" s="11" t="s">
        <v>35</v>
      </c>
      <c r="O1789" s="11" t="s">
        <v>34</v>
      </c>
    </row>
    <row r="1790" spans="1:15" x14ac:dyDescent="0.3">
      <c r="A1790" s="11">
        <v>1683</v>
      </c>
      <c r="B1790" s="11">
        <v>51</v>
      </c>
      <c r="C1790" s="11">
        <v>26</v>
      </c>
      <c r="D1790" s="11">
        <v>14</v>
      </c>
      <c r="E1790" s="12" t="str">
        <f t="shared" si="27"/>
        <v>0-50</v>
      </c>
      <c r="F1790" s="13">
        <v>92182</v>
      </c>
      <c r="G1790" s="11">
        <v>2</v>
      </c>
      <c r="H1790" s="11">
        <v>0</v>
      </c>
      <c r="I1790" s="11" t="s">
        <v>33</v>
      </c>
      <c r="J1790" s="11">
        <v>103</v>
      </c>
      <c r="K1790" s="11" t="s">
        <v>34</v>
      </c>
      <c r="L1790" s="11" t="s">
        <v>34</v>
      </c>
      <c r="M1790" s="11" t="s">
        <v>34</v>
      </c>
      <c r="N1790" s="11" t="s">
        <v>35</v>
      </c>
      <c r="O1790" s="11" t="s">
        <v>34</v>
      </c>
    </row>
    <row r="1791" spans="1:15" x14ac:dyDescent="0.3">
      <c r="A1791" s="11">
        <v>1700</v>
      </c>
      <c r="B1791" s="11">
        <v>51</v>
      </c>
      <c r="C1791" s="11">
        <v>25</v>
      </c>
      <c r="D1791" s="11">
        <v>15</v>
      </c>
      <c r="E1791" s="12" t="str">
        <f t="shared" si="27"/>
        <v>0-50</v>
      </c>
      <c r="F1791" s="13">
        <v>94720</v>
      </c>
      <c r="G1791" s="11">
        <v>4</v>
      </c>
      <c r="H1791" s="11">
        <v>0.6</v>
      </c>
      <c r="I1791" s="11" t="s">
        <v>36</v>
      </c>
      <c r="J1791" s="11">
        <v>0</v>
      </c>
      <c r="K1791" s="11" t="s">
        <v>34</v>
      </c>
      <c r="L1791" s="11" t="s">
        <v>34</v>
      </c>
      <c r="M1791" s="11" t="s">
        <v>34</v>
      </c>
      <c r="N1791" s="11" t="s">
        <v>34</v>
      </c>
      <c r="O1791" s="11" t="s">
        <v>35</v>
      </c>
    </row>
    <row r="1792" spans="1:15" x14ac:dyDescent="0.3">
      <c r="A1792" s="11">
        <v>1715</v>
      </c>
      <c r="B1792" s="11">
        <v>51</v>
      </c>
      <c r="C1792" s="11">
        <v>27</v>
      </c>
      <c r="D1792" s="11">
        <v>155</v>
      </c>
      <c r="E1792" s="12" t="str">
        <f t="shared" si="27"/>
        <v>100+</v>
      </c>
      <c r="F1792" s="13">
        <v>94720</v>
      </c>
      <c r="G1792" s="11">
        <v>2</v>
      </c>
      <c r="H1792" s="11">
        <v>0.4</v>
      </c>
      <c r="I1792" s="11" t="s">
        <v>33</v>
      </c>
      <c r="J1792" s="11">
        <v>107</v>
      </c>
      <c r="K1792" s="11" t="s">
        <v>34</v>
      </c>
      <c r="L1792" s="11" t="s">
        <v>34</v>
      </c>
      <c r="M1792" s="11" t="s">
        <v>34</v>
      </c>
      <c r="N1792" s="11" t="s">
        <v>34</v>
      </c>
      <c r="O1792" s="11" t="s">
        <v>35</v>
      </c>
    </row>
    <row r="1793" spans="1:15" x14ac:dyDescent="0.3">
      <c r="A1793" s="11">
        <v>1806</v>
      </c>
      <c r="B1793" s="11">
        <v>51</v>
      </c>
      <c r="C1793" s="11">
        <v>26</v>
      </c>
      <c r="D1793" s="11">
        <v>15</v>
      </c>
      <c r="E1793" s="12" t="str">
        <f t="shared" si="27"/>
        <v>0-50</v>
      </c>
      <c r="F1793" s="13">
        <v>92373</v>
      </c>
      <c r="G1793" s="11">
        <v>2</v>
      </c>
      <c r="H1793" s="11">
        <v>0</v>
      </c>
      <c r="I1793" s="11" t="s">
        <v>33</v>
      </c>
      <c r="J1793" s="11">
        <v>114</v>
      </c>
      <c r="K1793" s="11" t="s">
        <v>34</v>
      </c>
      <c r="L1793" s="11" t="s">
        <v>34</v>
      </c>
      <c r="M1793" s="11" t="s">
        <v>34</v>
      </c>
      <c r="N1793" s="11" t="s">
        <v>35</v>
      </c>
      <c r="O1793" s="11" t="s">
        <v>34</v>
      </c>
    </row>
    <row r="1794" spans="1:15" x14ac:dyDescent="0.3">
      <c r="A1794" s="11">
        <v>1854</v>
      </c>
      <c r="B1794" s="11">
        <v>51</v>
      </c>
      <c r="C1794" s="11">
        <v>25</v>
      </c>
      <c r="D1794" s="11">
        <v>60</v>
      </c>
      <c r="E1794" s="12" t="str">
        <f t="shared" ref="E1794:E1857" si="28">IF(D1794&lt;=50,"0-50",IF(D1794&lt;=100,"51-100","100+"))</f>
        <v>51-100</v>
      </c>
      <c r="F1794" s="13">
        <v>90401</v>
      </c>
      <c r="G1794" s="11">
        <v>4</v>
      </c>
      <c r="H1794" s="11">
        <v>2.6</v>
      </c>
      <c r="I1794" s="11" t="s">
        <v>33</v>
      </c>
      <c r="J1794" s="11">
        <v>97</v>
      </c>
      <c r="K1794" s="11" t="s">
        <v>34</v>
      </c>
      <c r="L1794" s="11" t="s">
        <v>34</v>
      </c>
      <c r="M1794" s="11" t="s">
        <v>34</v>
      </c>
      <c r="N1794" s="11" t="s">
        <v>35</v>
      </c>
      <c r="O1794" s="11" t="s">
        <v>34</v>
      </c>
    </row>
    <row r="1795" spans="1:15" x14ac:dyDescent="0.3">
      <c r="A1795" s="11">
        <v>1857</v>
      </c>
      <c r="B1795" s="11">
        <v>51</v>
      </c>
      <c r="C1795" s="11">
        <v>24</v>
      </c>
      <c r="D1795" s="11">
        <v>21</v>
      </c>
      <c r="E1795" s="12" t="str">
        <f t="shared" si="28"/>
        <v>0-50</v>
      </c>
      <c r="F1795" s="13">
        <v>95014</v>
      </c>
      <c r="G1795" s="11">
        <v>2</v>
      </c>
      <c r="H1795" s="11">
        <v>1</v>
      </c>
      <c r="I1795" s="11" t="s">
        <v>37</v>
      </c>
      <c r="J1795" s="11">
        <v>0</v>
      </c>
      <c r="K1795" s="11" t="s">
        <v>34</v>
      </c>
      <c r="L1795" s="11" t="s">
        <v>34</v>
      </c>
      <c r="M1795" s="11" t="s">
        <v>34</v>
      </c>
      <c r="N1795" s="11" t="s">
        <v>35</v>
      </c>
      <c r="O1795" s="11" t="s">
        <v>34</v>
      </c>
    </row>
    <row r="1796" spans="1:15" x14ac:dyDescent="0.3">
      <c r="A1796" s="11">
        <v>1878</v>
      </c>
      <c r="B1796" s="11">
        <v>51</v>
      </c>
      <c r="C1796" s="11">
        <v>24</v>
      </c>
      <c r="D1796" s="11">
        <v>78</v>
      </c>
      <c r="E1796" s="12" t="str">
        <f t="shared" si="28"/>
        <v>51-100</v>
      </c>
      <c r="F1796" s="13">
        <v>90037</v>
      </c>
      <c r="G1796" s="11">
        <v>1</v>
      </c>
      <c r="H1796" s="11">
        <v>2.67</v>
      </c>
      <c r="I1796" s="11" t="s">
        <v>37</v>
      </c>
      <c r="J1796" s="11">
        <v>0</v>
      </c>
      <c r="K1796" s="11" t="s">
        <v>34</v>
      </c>
      <c r="L1796" s="11" t="s">
        <v>34</v>
      </c>
      <c r="M1796" s="11" t="s">
        <v>34</v>
      </c>
      <c r="N1796" s="11" t="s">
        <v>35</v>
      </c>
      <c r="O1796" s="11" t="s">
        <v>34</v>
      </c>
    </row>
    <row r="1797" spans="1:15" x14ac:dyDescent="0.3">
      <c r="A1797" s="11">
        <v>1895</v>
      </c>
      <c r="B1797" s="11">
        <v>51</v>
      </c>
      <c r="C1797" s="11">
        <v>25</v>
      </c>
      <c r="D1797" s="11">
        <v>29</v>
      </c>
      <c r="E1797" s="12" t="str">
        <f t="shared" si="28"/>
        <v>0-50</v>
      </c>
      <c r="F1797" s="13">
        <v>94303</v>
      </c>
      <c r="G1797" s="11">
        <v>4</v>
      </c>
      <c r="H1797" s="11">
        <v>0.1</v>
      </c>
      <c r="I1797" s="11" t="s">
        <v>33</v>
      </c>
      <c r="J1797" s="11">
        <v>0</v>
      </c>
      <c r="K1797" s="11" t="s">
        <v>34</v>
      </c>
      <c r="L1797" s="11" t="s">
        <v>34</v>
      </c>
      <c r="M1797" s="11" t="s">
        <v>34</v>
      </c>
      <c r="N1797" s="11" t="s">
        <v>35</v>
      </c>
      <c r="O1797" s="11" t="s">
        <v>35</v>
      </c>
    </row>
    <row r="1798" spans="1:15" x14ac:dyDescent="0.3">
      <c r="A1798" s="11">
        <v>1938</v>
      </c>
      <c r="B1798" s="11">
        <v>51</v>
      </c>
      <c r="C1798" s="11">
        <v>25</v>
      </c>
      <c r="D1798" s="11">
        <v>181</v>
      </c>
      <c r="E1798" s="12" t="str">
        <f t="shared" si="28"/>
        <v>100+</v>
      </c>
      <c r="F1798" s="13">
        <v>95051</v>
      </c>
      <c r="G1798" s="11">
        <v>1</v>
      </c>
      <c r="H1798" s="11">
        <v>3.3</v>
      </c>
      <c r="I1798" s="11" t="s">
        <v>36</v>
      </c>
      <c r="J1798" s="11">
        <v>589</v>
      </c>
      <c r="K1798" s="11" t="s">
        <v>35</v>
      </c>
      <c r="L1798" s="11" t="s">
        <v>35</v>
      </c>
      <c r="M1798" s="11" t="s">
        <v>35</v>
      </c>
      <c r="N1798" s="11" t="s">
        <v>35</v>
      </c>
      <c r="O1798" s="11" t="s">
        <v>34</v>
      </c>
    </row>
    <row r="1799" spans="1:15" x14ac:dyDescent="0.3">
      <c r="A1799" s="11">
        <v>2040</v>
      </c>
      <c r="B1799" s="11">
        <v>51</v>
      </c>
      <c r="C1799" s="11">
        <v>25</v>
      </c>
      <c r="D1799" s="11">
        <v>32</v>
      </c>
      <c r="E1799" s="12" t="str">
        <f t="shared" si="28"/>
        <v>0-50</v>
      </c>
      <c r="F1799" s="13">
        <v>91605</v>
      </c>
      <c r="G1799" s="11">
        <v>2</v>
      </c>
      <c r="H1799" s="11">
        <v>0.4</v>
      </c>
      <c r="I1799" s="11" t="s">
        <v>36</v>
      </c>
      <c r="J1799" s="11">
        <v>0</v>
      </c>
      <c r="K1799" s="11" t="s">
        <v>34</v>
      </c>
      <c r="L1799" s="11" t="s">
        <v>34</v>
      </c>
      <c r="M1799" s="11" t="s">
        <v>34</v>
      </c>
      <c r="N1799" s="11" t="s">
        <v>35</v>
      </c>
      <c r="O1799" s="11" t="s">
        <v>34</v>
      </c>
    </row>
    <row r="1800" spans="1:15" x14ac:dyDescent="0.3">
      <c r="A1800" s="11">
        <v>2045</v>
      </c>
      <c r="B1800" s="11">
        <v>51</v>
      </c>
      <c r="C1800" s="11">
        <v>25</v>
      </c>
      <c r="D1800" s="11">
        <v>102</v>
      </c>
      <c r="E1800" s="12" t="str">
        <f t="shared" si="28"/>
        <v>100+</v>
      </c>
      <c r="F1800" s="13">
        <v>92677</v>
      </c>
      <c r="G1800" s="11">
        <v>1</v>
      </c>
      <c r="H1800" s="11">
        <v>0.3</v>
      </c>
      <c r="I1800" s="11" t="s">
        <v>33</v>
      </c>
      <c r="J1800" s="11">
        <v>0</v>
      </c>
      <c r="K1800" s="11" t="s">
        <v>34</v>
      </c>
      <c r="L1800" s="11" t="s">
        <v>34</v>
      </c>
      <c r="M1800" s="11" t="s">
        <v>34</v>
      </c>
      <c r="N1800" s="11" t="s">
        <v>35</v>
      </c>
      <c r="O1800" s="11" t="s">
        <v>34</v>
      </c>
    </row>
    <row r="1801" spans="1:15" x14ac:dyDescent="0.3">
      <c r="A1801" s="11">
        <v>2088</v>
      </c>
      <c r="B1801" s="11">
        <v>51</v>
      </c>
      <c r="C1801" s="11">
        <v>27</v>
      </c>
      <c r="D1801" s="11">
        <v>188</v>
      </c>
      <c r="E1801" s="12" t="str">
        <f t="shared" si="28"/>
        <v>100+</v>
      </c>
      <c r="F1801" s="13">
        <v>94305</v>
      </c>
      <c r="G1801" s="11">
        <v>2</v>
      </c>
      <c r="H1801" s="11">
        <v>6.9</v>
      </c>
      <c r="I1801" s="11" t="s">
        <v>37</v>
      </c>
      <c r="J1801" s="11">
        <v>343</v>
      </c>
      <c r="K1801" s="11" t="s">
        <v>35</v>
      </c>
      <c r="L1801" s="11" t="s">
        <v>34</v>
      </c>
      <c r="M1801" s="11" t="s">
        <v>34</v>
      </c>
      <c r="N1801" s="11" t="s">
        <v>35</v>
      </c>
      <c r="O1801" s="11" t="s">
        <v>34</v>
      </c>
    </row>
    <row r="1802" spans="1:15" x14ac:dyDescent="0.3">
      <c r="A1802" s="11">
        <v>2196</v>
      </c>
      <c r="B1802" s="11">
        <v>51</v>
      </c>
      <c r="C1802" s="11">
        <v>27</v>
      </c>
      <c r="D1802" s="11">
        <v>33</v>
      </c>
      <c r="E1802" s="12" t="str">
        <f t="shared" si="28"/>
        <v>0-50</v>
      </c>
      <c r="F1802" s="13">
        <v>92037</v>
      </c>
      <c r="G1802" s="11">
        <v>4</v>
      </c>
      <c r="H1802" s="11">
        <v>0.2</v>
      </c>
      <c r="I1802" s="11" t="s">
        <v>33</v>
      </c>
      <c r="J1802" s="11">
        <v>83</v>
      </c>
      <c r="K1802" s="11" t="s">
        <v>34</v>
      </c>
      <c r="L1802" s="11" t="s">
        <v>34</v>
      </c>
      <c r="M1802" s="11" t="s">
        <v>34</v>
      </c>
      <c r="N1802" s="11" t="s">
        <v>35</v>
      </c>
      <c r="O1802" s="11" t="s">
        <v>34</v>
      </c>
    </row>
    <row r="1803" spans="1:15" x14ac:dyDescent="0.3">
      <c r="A1803" s="11">
        <v>2197</v>
      </c>
      <c r="B1803" s="11">
        <v>51</v>
      </c>
      <c r="C1803" s="11">
        <v>24</v>
      </c>
      <c r="D1803" s="11">
        <v>189</v>
      </c>
      <c r="E1803" s="12" t="str">
        <f t="shared" si="28"/>
        <v>100+</v>
      </c>
      <c r="F1803" s="13">
        <v>95211</v>
      </c>
      <c r="G1803" s="11">
        <v>4</v>
      </c>
      <c r="H1803" s="11">
        <v>4.75</v>
      </c>
      <c r="I1803" s="11" t="s">
        <v>37</v>
      </c>
      <c r="J1803" s="11">
        <v>0</v>
      </c>
      <c r="K1803" s="11" t="s">
        <v>35</v>
      </c>
      <c r="L1803" s="11" t="s">
        <v>34</v>
      </c>
      <c r="M1803" s="11" t="s">
        <v>34</v>
      </c>
      <c r="N1803" s="11" t="s">
        <v>35</v>
      </c>
      <c r="O1803" s="11" t="s">
        <v>34</v>
      </c>
    </row>
    <row r="1804" spans="1:15" x14ac:dyDescent="0.3">
      <c r="A1804" s="11">
        <v>2237</v>
      </c>
      <c r="B1804" s="11">
        <v>51</v>
      </c>
      <c r="C1804" s="11">
        <v>24</v>
      </c>
      <c r="D1804" s="11">
        <v>23</v>
      </c>
      <c r="E1804" s="12" t="str">
        <f t="shared" si="28"/>
        <v>0-50</v>
      </c>
      <c r="F1804" s="13">
        <v>95616</v>
      </c>
      <c r="G1804" s="11">
        <v>1</v>
      </c>
      <c r="H1804" s="11">
        <v>0.5</v>
      </c>
      <c r="I1804" s="11" t="s">
        <v>37</v>
      </c>
      <c r="J1804" s="11">
        <v>0</v>
      </c>
      <c r="K1804" s="11" t="s">
        <v>34</v>
      </c>
      <c r="L1804" s="11" t="s">
        <v>34</v>
      </c>
      <c r="M1804" s="11" t="s">
        <v>34</v>
      </c>
      <c r="N1804" s="11" t="s">
        <v>35</v>
      </c>
      <c r="O1804" s="11" t="s">
        <v>34</v>
      </c>
    </row>
    <row r="1805" spans="1:15" x14ac:dyDescent="0.3">
      <c r="A1805" s="11">
        <v>2328</v>
      </c>
      <c r="B1805" s="11">
        <v>51</v>
      </c>
      <c r="C1805" s="11">
        <v>25</v>
      </c>
      <c r="D1805" s="11">
        <v>70</v>
      </c>
      <c r="E1805" s="12" t="str">
        <f t="shared" si="28"/>
        <v>51-100</v>
      </c>
      <c r="F1805" s="13">
        <v>90095</v>
      </c>
      <c r="G1805" s="11">
        <v>1</v>
      </c>
      <c r="H1805" s="11">
        <v>0.8</v>
      </c>
      <c r="I1805" s="11" t="s">
        <v>36</v>
      </c>
      <c r="J1805" s="11">
        <v>0</v>
      </c>
      <c r="K1805" s="11" t="s">
        <v>34</v>
      </c>
      <c r="L1805" s="11" t="s">
        <v>35</v>
      </c>
      <c r="M1805" s="11" t="s">
        <v>34</v>
      </c>
      <c r="N1805" s="11" t="s">
        <v>35</v>
      </c>
      <c r="O1805" s="11" t="s">
        <v>34</v>
      </c>
    </row>
    <row r="1806" spans="1:15" x14ac:dyDescent="0.3">
      <c r="A1806" s="11">
        <v>2349</v>
      </c>
      <c r="B1806" s="11">
        <v>51</v>
      </c>
      <c r="C1806" s="11">
        <v>25</v>
      </c>
      <c r="D1806" s="11">
        <v>85</v>
      </c>
      <c r="E1806" s="12" t="str">
        <f t="shared" si="28"/>
        <v>51-100</v>
      </c>
      <c r="F1806" s="13">
        <v>94015</v>
      </c>
      <c r="G1806" s="11">
        <v>4</v>
      </c>
      <c r="H1806" s="11">
        <v>4.9000000000000004</v>
      </c>
      <c r="I1806" s="11" t="s">
        <v>33</v>
      </c>
      <c r="J1806" s="11">
        <v>0</v>
      </c>
      <c r="K1806" s="11" t="s">
        <v>34</v>
      </c>
      <c r="L1806" s="11" t="s">
        <v>34</v>
      </c>
      <c r="M1806" s="11" t="s">
        <v>34</v>
      </c>
      <c r="N1806" s="11" t="s">
        <v>35</v>
      </c>
      <c r="O1806" s="11" t="s">
        <v>35</v>
      </c>
    </row>
    <row r="1807" spans="1:15" x14ac:dyDescent="0.3">
      <c r="A1807" s="11">
        <v>2440</v>
      </c>
      <c r="B1807" s="11">
        <v>51</v>
      </c>
      <c r="C1807" s="11">
        <v>25</v>
      </c>
      <c r="D1807" s="11">
        <v>30</v>
      </c>
      <c r="E1807" s="12" t="str">
        <f t="shared" si="28"/>
        <v>0-50</v>
      </c>
      <c r="F1807" s="13">
        <v>91116</v>
      </c>
      <c r="G1807" s="11">
        <v>3</v>
      </c>
      <c r="H1807" s="11">
        <v>0.6</v>
      </c>
      <c r="I1807" s="11" t="s">
        <v>37</v>
      </c>
      <c r="J1807" s="11">
        <v>144</v>
      </c>
      <c r="K1807" s="11" t="s">
        <v>34</v>
      </c>
      <c r="L1807" s="11" t="s">
        <v>34</v>
      </c>
      <c r="M1807" s="11" t="s">
        <v>34</v>
      </c>
      <c r="N1807" s="11" t="s">
        <v>34</v>
      </c>
      <c r="O1807" s="11" t="s">
        <v>35</v>
      </c>
    </row>
    <row r="1808" spans="1:15" x14ac:dyDescent="0.3">
      <c r="A1808" s="11">
        <v>2449</v>
      </c>
      <c r="B1808" s="11">
        <v>51</v>
      </c>
      <c r="C1808" s="11">
        <v>26</v>
      </c>
      <c r="D1808" s="11">
        <v>42</v>
      </c>
      <c r="E1808" s="12" t="str">
        <f t="shared" si="28"/>
        <v>0-50</v>
      </c>
      <c r="F1808" s="13">
        <v>92103</v>
      </c>
      <c r="G1808" s="11">
        <v>2</v>
      </c>
      <c r="H1808" s="11">
        <v>0.6</v>
      </c>
      <c r="I1808" s="11" t="s">
        <v>36</v>
      </c>
      <c r="J1808" s="11">
        <v>0</v>
      </c>
      <c r="K1808" s="11" t="s">
        <v>34</v>
      </c>
      <c r="L1808" s="11" t="s">
        <v>34</v>
      </c>
      <c r="M1808" s="11" t="s">
        <v>34</v>
      </c>
      <c r="N1808" s="11" t="s">
        <v>35</v>
      </c>
      <c r="O1808" s="11" t="s">
        <v>35</v>
      </c>
    </row>
    <row r="1809" spans="1:15" x14ac:dyDescent="0.3">
      <c r="A1809" s="11">
        <v>2452</v>
      </c>
      <c r="B1809" s="11">
        <v>51</v>
      </c>
      <c r="C1809" s="11">
        <v>25</v>
      </c>
      <c r="D1809" s="11">
        <v>119</v>
      </c>
      <c r="E1809" s="12" t="str">
        <f t="shared" si="28"/>
        <v>100+</v>
      </c>
      <c r="F1809" s="13">
        <v>93940</v>
      </c>
      <c r="G1809" s="11">
        <v>1</v>
      </c>
      <c r="H1809" s="11">
        <v>4.9000000000000004</v>
      </c>
      <c r="I1809" s="11" t="s">
        <v>33</v>
      </c>
      <c r="J1809" s="11">
        <v>208</v>
      </c>
      <c r="K1809" s="11" t="s">
        <v>34</v>
      </c>
      <c r="L1809" s="11" t="s">
        <v>34</v>
      </c>
      <c r="M1809" s="11" t="s">
        <v>34</v>
      </c>
      <c r="N1809" s="11" t="s">
        <v>35</v>
      </c>
      <c r="O1809" s="11" t="s">
        <v>35</v>
      </c>
    </row>
    <row r="1810" spans="1:15" x14ac:dyDescent="0.3">
      <c r="A1810" s="11">
        <v>2512</v>
      </c>
      <c r="B1810" s="11">
        <v>51</v>
      </c>
      <c r="C1810" s="11">
        <v>27</v>
      </c>
      <c r="D1810" s="11">
        <v>92</v>
      </c>
      <c r="E1810" s="12" t="str">
        <f t="shared" si="28"/>
        <v>51-100</v>
      </c>
      <c r="F1810" s="13">
        <v>92121</v>
      </c>
      <c r="G1810" s="11">
        <v>4</v>
      </c>
      <c r="H1810" s="11">
        <v>3</v>
      </c>
      <c r="I1810" s="11" t="s">
        <v>33</v>
      </c>
      <c r="J1810" s="11">
        <v>0</v>
      </c>
      <c r="K1810" s="11" t="s">
        <v>35</v>
      </c>
      <c r="L1810" s="11" t="s">
        <v>34</v>
      </c>
      <c r="M1810" s="11" t="s">
        <v>35</v>
      </c>
      <c r="N1810" s="11" t="s">
        <v>35</v>
      </c>
      <c r="O1810" s="11" t="s">
        <v>35</v>
      </c>
    </row>
    <row r="1811" spans="1:15" x14ac:dyDescent="0.3">
      <c r="A1811" s="11">
        <v>2537</v>
      </c>
      <c r="B1811" s="11">
        <v>51</v>
      </c>
      <c r="C1811" s="11">
        <v>25</v>
      </c>
      <c r="D1811" s="11">
        <v>104</v>
      </c>
      <c r="E1811" s="12" t="str">
        <f t="shared" si="28"/>
        <v>100+</v>
      </c>
      <c r="F1811" s="13">
        <v>94949</v>
      </c>
      <c r="G1811" s="11">
        <v>1</v>
      </c>
      <c r="H1811" s="11">
        <v>4.2</v>
      </c>
      <c r="I1811" s="11" t="s">
        <v>37</v>
      </c>
      <c r="J1811" s="11">
        <v>0</v>
      </c>
      <c r="K1811" s="11" t="s">
        <v>35</v>
      </c>
      <c r="L1811" s="11" t="s">
        <v>34</v>
      </c>
      <c r="M1811" s="11" t="s">
        <v>34</v>
      </c>
      <c r="N1811" s="11" t="s">
        <v>35</v>
      </c>
      <c r="O1811" s="11" t="s">
        <v>34</v>
      </c>
    </row>
    <row r="1812" spans="1:15" x14ac:dyDescent="0.3">
      <c r="A1812" s="11">
        <v>2586</v>
      </c>
      <c r="B1812" s="11">
        <v>51</v>
      </c>
      <c r="C1812" s="11">
        <v>26</v>
      </c>
      <c r="D1812" s="11">
        <v>70</v>
      </c>
      <c r="E1812" s="12" t="str">
        <f t="shared" si="28"/>
        <v>51-100</v>
      </c>
      <c r="F1812" s="13">
        <v>91320</v>
      </c>
      <c r="G1812" s="11">
        <v>1</v>
      </c>
      <c r="H1812" s="11">
        <v>2.8</v>
      </c>
      <c r="I1812" s="11" t="s">
        <v>37</v>
      </c>
      <c r="J1812" s="11">
        <v>0</v>
      </c>
      <c r="K1812" s="11" t="s">
        <v>34</v>
      </c>
      <c r="L1812" s="11" t="s">
        <v>34</v>
      </c>
      <c r="M1812" s="11" t="s">
        <v>34</v>
      </c>
      <c r="N1812" s="11" t="s">
        <v>35</v>
      </c>
      <c r="O1812" s="11" t="s">
        <v>35</v>
      </c>
    </row>
    <row r="1813" spans="1:15" x14ac:dyDescent="0.3">
      <c r="A1813" s="11">
        <v>2638</v>
      </c>
      <c r="B1813" s="11">
        <v>51</v>
      </c>
      <c r="C1813" s="11">
        <v>26</v>
      </c>
      <c r="D1813" s="11">
        <v>69</v>
      </c>
      <c r="E1813" s="12" t="str">
        <f t="shared" si="28"/>
        <v>51-100</v>
      </c>
      <c r="F1813" s="13">
        <v>94005</v>
      </c>
      <c r="G1813" s="11">
        <v>3</v>
      </c>
      <c r="H1813" s="11">
        <v>2</v>
      </c>
      <c r="I1813" s="11" t="s">
        <v>37</v>
      </c>
      <c r="J1813" s="11">
        <v>0</v>
      </c>
      <c r="K1813" s="11" t="s">
        <v>34</v>
      </c>
      <c r="L1813" s="11" t="s">
        <v>34</v>
      </c>
      <c r="M1813" s="11" t="s">
        <v>34</v>
      </c>
      <c r="N1813" s="11" t="s">
        <v>35</v>
      </c>
      <c r="O1813" s="11" t="s">
        <v>34</v>
      </c>
    </row>
    <row r="1814" spans="1:15" x14ac:dyDescent="0.3">
      <c r="A1814" s="11">
        <v>2684</v>
      </c>
      <c r="B1814" s="11">
        <v>51</v>
      </c>
      <c r="C1814" s="11">
        <v>25</v>
      </c>
      <c r="D1814" s="11">
        <v>19</v>
      </c>
      <c r="E1814" s="12" t="str">
        <f t="shared" si="28"/>
        <v>0-50</v>
      </c>
      <c r="F1814" s="13">
        <v>95812</v>
      </c>
      <c r="G1814" s="11">
        <v>1</v>
      </c>
      <c r="H1814" s="11">
        <v>1.4</v>
      </c>
      <c r="I1814" s="11" t="s">
        <v>36</v>
      </c>
      <c r="J1814" s="11">
        <v>98</v>
      </c>
      <c r="K1814" s="11" t="s">
        <v>34</v>
      </c>
      <c r="L1814" s="11" t="s">
        <v>34</v>
      </c>
      <c r="M1814" s="11" t="s">
        <v>34</v>
      </c>
      <c r="N1814" s="11" t="s">
        <v>34</v>
      </c>
      <c r="O1814" s="11" t="s">
        <v>34</v>
      </c>
    </row>
    <row r="1815" spans="1:15" x14ac:dyDescent="0.3">
      <c r="A1815" s="11">
        <v>2704</v>
      </c>
      <c r="B1815" s="11">
        <v>51</v>
      </c>
      <c r="C1815" s="11">
        <v>27</v>
      </c>
      <c r="D1815" s="11">
        <v>71</v>
      </c>
      <c r="E1815" s="12" t="str">
        <f t="shared" si="28"/>
        <v>51-100</v>
      </c>
      <c r="F1815" s="13">
        <v>92521</v>
      </c>
      <c r="G1815" s="11">
        <v>1</v>
      </c>
      <c r="H1815" s="11">
        <v>2.6</v>
      </c>
      <c r="I1815" s="11" t="s">
        <v>37</v>
      </c>
      <c r="J1815" s="11">
        <v>0</v>
      </c>
      <c r="K1815" s="11" t="s">
        <v>34</v>
      </c>
      <c r="L1815" s="11" t="s">
        <v>34</v>
      </c>
      <c r="M1815" s="11" t="s">
        <v>34</v>
      </c>
      <c r="N1815" s="11" t="s">
        <v>34</v>
      </c>
      <c r="O1815" s="11" t="s">
        <v>35</v>
      </c>
    </row>
    <row r="1816" spans="1:15" x14ac:dyDescent="0.3">
      <c r="A1816" s="11">
        <v>2711</v>
      </c>
      <c r="B1816" s="11">
        <v>51</v>
      </c>
      <c r="C1816" s="11">
        <v>27</v>
      </c>
      <c r="D1816" s="11">
        <v>39</v>
      </c>
      <c r="E1816" s="12" t="str">
        <f t="shared" si="28"/>
        <v>0-50</v>
      </c>
      <c r="F1816" s="13">
        <v>94304</v>
      </c>
      <c r="G1816" s="11">
        <v>2</v>
      </c>
      <c r="H1816" s="11">
        <v>0.8</v>
      </c>
      <c r="I1816" s="11" t="s">
        <v>33</v>
      </c>
      <c r="J1816" s="11">
        <v>0</v>
      </c>
      <c r="K1816" s="11" t="s">
        <v>34</v>
      </c>
      <c r="L1816" s="11" t="s">
        <v>34</v>
      </c>
      <c r="M1816" s="11" t="s">
        <v>34</v>
      </c>
      <c r="N1816" s="11" t="s">
        <v>34</v>
      </c>
      <c r="O1816" s="11" t="s">
        <v>34</v>
      </c>
    </row>
    <row r="1817" spans="1:15" x14ac:dyDescent="0.3">
      <c r="A1817" s="11">
        <v>2745</v>
      </c>
      <c r="B1817" s="11">
        <v>51</v>
      </c>
      <c r="C1817" s="11">
        <v>27</v>
      </c>
      <c r="D1817" s="11">
        <v>10</v>
      </c>
      <c r="E1817" s="12" t="str">
        <f t="shared" si="28"/>
        <v>0-50</v>
      </c>
      <c r="F1817" s="13">
        <v>92121</v>
      </c>
      <c r="G1817" s="11">
        <v>2</v>
      </c>
      <c r="H1817" s="11">
        <v>0.2</v>
      </c>
      <c r="I1817" s="11" t="s">
        <v>33</v>
      </c>
      <c r="J1817" s="11">
        <v>86</v>
      </c>
      <c r="K1817" s="11" t="s">
        <v>34</v>
      </c>
      <c r="L1817" s="11" t="s">
        <v>34</v>
      </c>
      <c r="M1817" s="11" t="s">
        <v>34</v>
      </c>
      <c r="N1817" s="11" t="s">
        <v>34</v>
      </c>
      <c r="O1817" s="11" t="s">
        <v>34</v>
      </c>
    </row>
    <row r="1818" spans="1:15" x14ac:dyDescent="0.3">
      <c r="A1818" s="11">
        <v>2753</v>
      </c>
      <c r="B1818" s="11">
        <v>51</v>
      </c>
      <c r="C1818" s="11">
        <v>25</v>
      </c>
      <c r="D1818" s="11">
        <v>34</v>
      </c>
      <c r="E1818" s="12" t="str">
        <f t="shared" si="28"/>
        <v>0-50</v>
      </c>
      <c r="F1818" s="13">
        <v>95819</v>
      </c>
      <c r="G1818" s="11">
        <v>3</v>
      </c>
      <c r="H1818" s="11">
        <v>0.9</v>
      </c>
      <c r="I1818" s="11" t="s">
        <v>36</v>
      </c>
      <c r="J1818" s="11">
        <v>111</v>
      </c>
      <c r="K1818" s="11" t="s">
        <v>34</v>
      </c>
      <c r="L1818" s="11" t="s">
        <v>34</v>
      </c>
      <c r="M1818" s="11" t="s">
        <v>34</v>
      </c>
      <c r="N1818" s="11" t="s">
        <v>35</v>
      </c>
      <c r="O1818" s="11" t="s">
        <v>34</v>
      </c>
    </row>
    <row r="1819" spans="1:15" x14ac:dyDescent="0.3">
      <c r="A1819" s="11">
        <v>2796</v>
      </c>
      <c r="B1819" s="11">
        <v>51</v>
      </c>
      <c r="C1819" s="11">
        <v>25</v>
      </c>
      <c r="D1819" s="11">
        <v>91</v>
      </c>
      <c r="E1819" s="12" t="str">
        <f t="shared" si="28"/>
        <v>51-100</v>
      </c>
      <c r="F1819" s="13">
        <v>92407</v>
      </c>
      <c r="G1819" s="11">
        <v>1</v>
      </c>
      <c r="H1819" s="11">
        <v>0.8</v>
      </c>
      <c r="I1819" s="11" t="s">
        <v>36</v>
      </c>
      <c r="J1819" s="11">
        <v>0</v>
      </c>
      <c r="K1819" s="11" t="s">
        <v>34</v>
      </c>
      <c r="L1819" s="11" t="s">
        <v>34</v>
      </c>
      <c r="M1819" s="11" t="s">
        <v>34</v>
      </c>
      <c r="N1819" s="11" t="s">
        <v>34</v>
      </c>
      <c r="O1819" s="11" t="s">
        <v>34</v>
      </c>
    </row>
    <row r="1820" spans="1:15" x14ac:dyDescent="0.3">
      <c r="A1820" s="11">
        <v>2924</v>
      </c>
      <c r="B1820" s="11">
        <v>51</v>
      </c>
      <c r="C1820" s="11">
        <v>27</v>
      </c>
      <c r="D1820" s="11">
        <v>12</v>
      </c>
      <c r="E1820" s="12" t="str">
        <f t="shared" si="28"/>
        <v>0-50</v>
      </c>
      <c r="F1820" s="13">
        <v>91007</v>
      </c>
      <c r="G1820" s="11">
        <v>2</v>
      </c>
      <c r="H1820" s="11">
        <v>0.2</v>
      </c>
      <c r="I1820" s="11" t="s">
        <v>33</v>
      </c>
      <c r="J1820" s="11">
        <v>0</v>
      </c>
      <c r="K1820" s="11" t="s">
        <v>34</v>
      </c>
      <c r="L1820" s="11" t="s">
        <v>34</v>
      </c>
      <c r="M1820" s="11" t="s">
        <v>34</v>
      </c>
      <c r="N1820" s="11" t="s">
        <v>34</v>
      </c>
      <c r="O1820" s="11" t="s">
        <v>34</v>
      </c>
    </row>
    <row r="1821" spans="1:15" x14ac:dyDescent="0.3">
      <c r="A1821" s="11">
        <v>2925</v>
      </c>
      <c r="B1821" s="11">
        <v>51</v>
      </c>
      <c r="C1821" s="11">
        <v>26</v>
      </c>
      <c r="D1821" s="11">
        <v>98</v>
      </c>
      <c r="E1821" s="12" t="str">
        <f t="shared" si="28"/>
        <v>51-100</v>
      </c>
      <c r="F1821" s="13">
        <v>90024</v>
      </c>
      <c r="G1821" s="11">
        <v>1</v>
      </c>
      <c r="H1821" s="11">
        <v>1.3</v>
      </c>
      <c r="I1821" s="11" t="s">
        <v>36</v>
      </c>
      <c r="J1821" s="11">
        <v>0</v>
      </c>
      <c r="K1821" s="11" t="s">
        <v>34</v>
      </c>
      <c r="L1821" s="11" t="s">
        <v>34</v>
      </c>
      <c r="M1821" s="11" t="s">
        <v>34</v>
      </c>
      <c r="N1821" s="11" t="s">
        <v>35</v>
      </c>
      <c r="O1821" s="11" t="s">
        <v>35</v>
      </c>
    </row>
    <row r="1822" spans="1:15" x14ac:dyDescent="0.3">
      <c r="A1822" s="11">
        <v>3032</v>
      </c>
      <c r="B1822" s="11">
        <v>51</v>
      </c>
      <c r="C1822" s="11">
        <v>25</v>
      </c>
      <c r="D1822" s="11">
        <v>29</v>
      </c>
      <c r="E1822" s="12" t="str">
        <f t="shared" si="28"/>
        <v>0-50</v>
      </c>
      <c r="F1822" s="13">
        <v>90212</v>
      </c>
      <c r="G1822" s="11">
        <v>1</v>
      </c>
      <c r="H1822" s="11">
        <v>1.4</v>
      </c>
      <c r="I1822" s="11" t="s">
        <v>36</v>
      </c>
      <c r="J1822" s="11">
        <v>102</v>
      </c>
      <c r="K1822" s="11" t="s">
        <v>34</v>
      </c>
      <c r="L1822" s="11" t="s">
        <v>34</v>
      </c>
      <c r="M1822" s="11" t="s">
        <v>34</v>
      </c>
      <c r="N1822" s="11" t="s">
        <v>34</v>
      </c>
      <c r="O1822" s="11" t="s">
        <v>35</v>
      </c>
    </row>
    <row r="1823" spans="1:15" x14ac:dyDescent="0.3">
      <c r="A1823" s="11">
        <v>3164</v>
      </c>
      <c r="B1823" s="11">
        <v>51</v>
      </c>
      <c r="C1823" s="11">
        <v>27</v>
      </c>
      <c r="D1823" s="11">
        <v>52</v>
      </c>
      <c r="E1823" s="12" t="str">
        <f t="shared" si="28"/>
        <v>51-100</v>
      </c>
      <c r="F1823" s="13">
        <v>94132</v>
      </c>
      <c r="G1823" s="11">
        <v>2</v>
      </c>
      <c r="H1823" s="11">
        <v>1</v>
      </c>
      <c r="I1823" s="11" t="s">
        <v>36</v>
      </c>
      <c r="J1823" s="11">
        <v>0</v>
      </c>
      <c r="K1823" s="11" t="s">
        <v>34</v>
      </c>
      <c r="L1823" s="11" t="s">
        <v>34</v>
      </c>
      <c r="M1823" s="11" t="s">
        <v>34</v>
      </c>
      <c r="N1823" s="11" t="s">
        <v>34</v>
      </c>
      <c r="O1823" s="11" t="s">
        <v>34</v>
      </c>
    </row>
    <row r="1824" spans="1:15" x14ac:dyDescent="0.3">
      <c r="A1824" s="11">
        <v>3169</v>
      </c>
      <c r="B1824" s="11">
        <v>51</v>
      </c>
      <c r="C1824" s="11">
        <v>25</v>
      </c>
      <c r="D1824" s="11">
        <v>180</v>
      </c>
      <c r="E1824" s="12" t="str">
        <f t="shared" si="28"/>
        <v>100+</v>
      </c>
      <c r="F1824" s="13">
        <v>94701</v>
      </c>
      <c r="G1824" s="11">
        <v>1</v>
      </c>
      <c r="H1824" s="11">
        <v>1.7</v>
      </c>
      <c r="I1824" s="11" t="s">
        <v>33</v>
      </c>
      <c r="J1824" s="11">
        <v>0</v>
      </c>
      <c r="K1824" s="11" t="s">
        <v>34</v>
      </c>
      <c r="L1824" s="11" t="s">
        <v>34</v>
      </c>
      <c r="M1824" s="11" t="s">
        <v>34</v>
      </c>
      <c r="N1824" s="11" t="s">
        <v>35</v>
      </c>
      <c r="O1824" s="11" t="s">
        <v>34</v>
      </c>
    </row>
    <row r="1825" spans="1:15" x14ac:dyDescent="0.3">
      <c r="A1825" s="11">
        <v>3282</v>
      </c>
      <c r="B1825" s="11">
        <v>51</v>
      </c>
      <c r="C1825" s="11">
        <v>25</v>
      </c>
      <c r="D1825" s="11">
        <v>62</v>
      </c>
      <c r="E1825" s="12" t="str">
        <f t="shared" si="28"/>
        <v>51-100</v>
      </c>
      <c r="F1825" s="13">
        <v>95014</v>
      </c>
      <c r="G1825" s="11">
        <v>2</v>
      </c>
      <c r="H1825" s="11">
        <v>1.5</v>
      </c>
      <c r="I1825" s="11" t="s">
        <v>37</v>
      </c>
      <c r="J1825" s="11">
        <v>0</v>
      </c>
      <c r="K1825" s="11" t="s">
        <v>34</v>
      </c>
      <c r="L1825" s="11" t="s">
        <v>34</v>
      </c>
      <c r="M1825" s="11" t="s">
        <v>34</v>
      </c>
      <c r="N1825" s="11" t="s">
        <v>35</v>
      </c>
      <c r="O1825" s="11" t="s">
        <v>35</v>
      </c>
    </row>
    <row r="1826" spans="1:15" x14ac:dyDescent="0.3">
      <c r="A1826" s="11">
        <v>3368</v>
      </c>
      <c r="B1826" s="11">
        <v>51</v>
      </c>
      <c r="C1826" s="11">
        <v>27</v>
      </c>
      <c r="D1826" s="11">
        <v>53</v>
      </c>
      <c r="E1826" s="12" t="str">
        <f t="shared" si="28"/>
        <v>51-100</v>
      </c>
      <c r="F1826" s="13">
        <v>92122</v>
      </c>
      <c r="G1826" s="11">
        <v>1</v>
      </c>
      <c r="H1826" s="11">
        <v>1.6</v>
      </c>
      <c r="I1826" s="11" t="s">
        <v>37</v>
      </c>
      <c r="J1826" s="11">
        <v>0</v>
      </c>
      <c r="K1826" s="11" t="s">
        <v>34</v>
      </c>
      <c r="L1826" s="11" t="s">
        <v>34</v>
      </c>
      <c r="M1826" s="11" t="s">
        <v>34</v>
      </c>
      <c r="N1826" s="11" t="s">
        <v>35</v>
      </c>
      <c r="O1826" s="11" t="s">
        <v>34</v>
      </c>
    </row>
    <row r="1827" spans="1:15" x14ac:dyDescent="0.3">
      <c r="A1827" s="11">
        <v>3492</v>
      </c>
      <c r="B1827" s="11">
        <v>51</v>
      </c>
      <c r="C1827" s="11">
        <v>27</v>
      </c>
      <c r="D1827" s="11">
        <v>12</v>
      </c>
      <c r="E1827" s="12" t="str">
        <f t="shared" si="28"/>
        <v>0-50</v>
      </c>
      <c r="F1827" s="13">
        <v>92697</v>
      </c>
      <c r="G1827" s="11">
        <v>2</v>
      </c>
      <c r="H1827" s="11">
        <v>0.4</v>
      </c>
      <c r="I1827" s="11" t="s">
        <v>33</v>
      </c>
      <c r="J1827" s="11">
        <v>0</v>
      </c>
      <c r="K1827" s="11" t="s">
        <v>34</v>
      </c>
      <c r="L1827" s="11" t="s">
        <v>34</v>
      </c>
      <c r="M1827" s="11" t="s">
        <v>34</v>
      </c>
      <c r="N1827" s="11" t="s">
        <v>34</v>
      </c>
      <c r="O1827" s="11" t="s">
        <v>35</v>
      </c>
    </row>
    <row r="1828" spans="1:15" x14ac:dyDescent="0.3">
      <c r="A1828" s="11">
        <v>3501</v>
      </c>
      <c r="B1828" s="11">
        <v>51</v>
      </c>
      <c r="C1828" s="11">
        <v>26</v>
      </c>
      <c r="D1828" s="11">
        <v>90</v>
      </c>
      <c r="E1828" s="12" t="str">
        <f t="shared" si="28"/>
        <v>51-100</v>
      </c>
      <c r="F1828" s="13">
        <v>94110</v>
      </c>
      <c r="G1828" s="11">
        <v>1</v>
      </c>
      <c r="H1828" s="11">
        <v>2.8</v>
      </c>
      <c r="I1828" s="11" t="s">
        <v>37</v>
      </c>
      <c r="J1828" s="11">
        <v>0</v>
      </c>
      <c r="K1828" s="11" t="s">
        <v>34</v>
      </c>
      <c r="L1828" s="11" t="s">
        <v>34</v>
      </c>
      <c r="M1828" s="11" t="s">
        <v>34</v>
      </c>
      <c r="N1828" s="11" t="s">
        <v>35</v>
      </c>
      <c r="O1828" s="11" t="s">
        <v>35</v>
      </c>
    </row>
    <row r="1829" spans="1:15" x14ac:dyDescent="0.3">
      <c r="A1829" s="11">
        <v>3553</v>
      </c>
      <c r="B1829" s="11">
        <v>51</v>
      </c>
      <c r="C1829" s="11">
        <v>27</v>
      </c>
      <c r="D1829" s="11">
        <v>22</v>
      </c>
      <c r="E1829" s="12" t="str">
        <f t="shared" si="28"/>
        <v>0-50</v>
      </c>
      <c r="F1829" s="13">
        <v>93106</v>
      </c>
      <c r="G1829" s="11">
        <v>4</v>
      </c>
      <c r="H1829" s="11">
        <v>0.5</v>
      </c>
      <c r="I1829" s="11" t="s">
        <v>37</v>
      </c>
      <c r="J1829" s="11">
        <v>0</v>
      </c>
      <c r="K1829" s="11" t="s">
        <v>34</v>
      </c>
      <c r="L1829" s="11" t="s">
        <v>34</v>
      </c>
      <c r="M1829" s="11" t="s">
        <v>34</v>
      </c>
      <c r="N1829" s="11" t="s">
        <v>35</v>
      </c>
      <c r="O1829" s="11" t="s">
        <v>35</v>
      </c>
    </row>
    <row r="1830" spans="1:15" x14ac:dyDescent="0.3">
      <c r="A1830" s="11">
        <v>3560</v>
      </c>
      <c r="B1830" s="11">
        <v>51</v>
      </c>
      <c r="C1830" s="11">
        <v>25</v>
      </c>
      <c r="D1830" s="11">
        <v>68</v>
      </c>
      <c r="E1830" s="12" t="str">
        <f t="shared" si="28"/>
        <v>51-100</v>
      </c>
      <c r="F1830" s="13">
        <v>94065</v>
      </c>
      <c r="G1830" s="11">
        <v>1</v>
      </c>
      <c r="H1830" s="11">
        <v>1.5</v>
      </c>
      <c r="I1830" s="11" t="s">
        <v>37</v>
      </c>
      <c r="J1830" s="11">
        <v>0</v>
      </c>
      <c r="K1830" s="11" t="s">
        <v>34</v>
      </c>
      <c r="L1830" s="11" t="s">
        <v>34</v>
      </c>
      <c r="M1830" s="11" t="s">
        <v>34</v>
      </c>
      <c r="N1830" s="11" t="s">
        <v>34</v>
      </c>
      <c r="O1830" s="11" t="s">
        <v>34</v>
      </c>
    </row>
    <row r="1831" spans="1:15" x14ac:dyDescent="0.3">
      <c r="A1831" s="11">
        <v>3568</v>
      </c>
      <c r="B1831" s="11">
        <v>51</v>
      </c>
      <c r="C1831" s="11">
        <v>26</v>
      </c>
      <c r="D1831" s="11">
        <v>43</v>
      </c>
      <c r="E1831" s="12" t="str">
        <f t="shared" si="28"/>
        <v>0-50</v>
      </c>
      <c r="F1831" s="13">
        <v>91040</v>
      </c>
      <c r="G1831" s="11">
        <v>1</v>
      </c>
      <c r="H1831" s="11">
        <v>1.3</v>
      </c>
      <c r="I1831" s="11" t="s">
        <v>37</v>
      </c>
      <c r="J1831" s="11">
        <v>123</v>
      </c>
      <c r="K1831" s="11" t="s">
        <v>34</v>
      </c>
      <c r="L1831" s="11" t="s">
        <v>34</v>
      </c>
      <c r="M1831" s="11" t="s">
        <v>34</v>
      </c>
      <c r="N1831" s="11" t="s">
        <v>35</v>
      </c>
      <c r="O1831" s="11" t="s">
        <v>34</v>
      </c>
    </row>
    <row r="1832" spans="1:15" x14ac:dyDescent="0.3">
      <c r="A1832" s="11">
        <v>3604</v>
      </c>
      <c r="B1832" s="11">
        <v>51</v>
      </c>
      <c r="C1832" s="11">
        <v>25</v>
      </c>
      <c r="D1832" s="11">
        <v>45</v>
      </c>
      <c r="E1832" s="12" t="str">
        <f t="shared" si="28"/>
        <v>0-50</v>
      </c>
      <c r="F1832" s="13">
        <v>92407</v>
      </c>
      <c r="G1832" s="11">
        <v>4</v>
      </c>
      <c r="H1832" s="11">
        <v>0.1</v>
      </c>
      <c r="I1832" s="11" t="s">
        <v>33</v>
      </c>
      <c r="J1832" s="11">
        <v>0</v>
      </c>
      <c r="K1832" s="11" t="s">
        <v>34</v>
      </c>
      <c r="L1832" s="11" t="s">
        <v>34</v>
      </c>
      <c r="M1832" s="11" t="s">
        <v>34</v>
      </c>
      <c r="N1832" s="11" t="s">
        <v>35</v>
      </c>
      <c r="O1832" s="11" t="s">
        <v>35</v>
      </c>
    </row>
    <row r="1833" spans="1:15" x14ac:dyDescent="0.3">
      <c r="A1833" s="11">
        <v>3634</v>
      </c>
      <c r="B1833" s="11">
        <v>51</v>
      </c>
      <c r="C1833" s="11">
        <v>25</v>
      </c>
      <c r="D1833" s="11">
        <v>93</v>
      </c>
      <c r="E1833" s="12" t="str">
        <f t="shared" si="28"/>
        <v>51-100</v>
      </c>
      <c r="F1833" s="13">
        <v>90048</v>
      </c>
      <c r="G1833" s="11">
        <v>1</v>
      </c>
      <c r="H1833" s="11">
        <v>0.3</v>
      </c>
      <c r="I1833" s="11" t="s">
        <v>33</v>
      </c>
      <c r="J1833" s="11">
        <v>0</v>
      </c>
      <c r="K1833" s="11" t="s">
        <v>34</v>
      </c>
      <c r="L1833" s="11" t="s">
        <v>34</v>
      </c>
      <c r="M1833" s="11" t="s">
        <v>34</v>
      </c>
      <c r="N1833" s="11" t="s">
        <v>35</v>
      </c>
      <c r="O1833" s="11" t="s">
        <v>34</v>
      </c>
    </row>
    <row r="1834" spans="1:15" x14ac:dyDescent="0.3">
      <c r="A1834" s="11">
        <v>3640</v>
      </c>
      <c r="B1834" s="11">
        <v>51</v>
      </c>
      <c r="C1834" s="11">
        <v>26</v>
      </c>
      <c r="D1834" s="11">
        <v>191</v>
      </c>
      <c r="E1834" s="12" t="str">
        <f t="shared" si="28"/>
        <v>100+</v>
      </c>
      <c r="F1834" s="13">
        <v>94063</v>
      </c>
      <c r="G1834" s="11">
        <v>1</v>
      </c>
      <c r="H1834" s="11">
        <v>8.1</v>
      </c>
      <c r="I1834" s="11" t="s">
        <v>33</v>
      </c>
      <c r="J1834" s="11">
        <v>0</v>
      </c>
      <c r="K1834" s="11" t="s">
        <v>34</v>
      </c>
      <c r="L1834" s="11" t="s">
        <v>35</v>
      </c>
      <c r="M1834" s="11" t="s">
        <v>34</v>
      </c>
      <c r="N1834" s="11" t="s">
        <v>35</v>
      </c>
      <c r="O1834" s="11" t="s">
        <v>34</v>
      </c>
    </row>
    <row r="1835" spans="1:15" x14ac:dyDescent="0.3">
      <c r="A1835" s="11">
        <v>3689</v>
      </c>
      <c r="B1835" s="11">
        <v>51</v>
      </c>
      <c r="C1835" s="11">
        <v>26</v>
      </c>
      <c r="D1835" s="11">
        <v>179</v>
      </c>
      <c r="E1835" s="12" t="str">
        <f t="shared" si="28"/>
        <v>100+</v>
      </c>
      <c r="F1835" s="13">
        <v>90245</v>
      </c>
      <c r="G1835" s="11">
        <v>1</v>
      </c>
      <c r="H1835" s="11">
        <v>8.1</v>
      </c>
      <c r="I1835" s="11" t="s">
        <v>33</v>
      </c>
      <c r="J1835" s="11">
        <v>0</v>
      </c>
      <c r="K1835" s="11" t="s">
        <v>34</v>
      </c>
      <c r="L1835" s="11" t="s">
        <v>35</v>
      </c>
      <c r="M1835" s="11" t="s">
        <v>34</v>
      </c>
      <c r="N1835" s="11" t="s">
        <v>35</v>
      </c>
      <c r="O1835" s="11" t="s">
        <v>34</v>
      </c>
    </row>
    <row r="1836" spans="1:15" x14ac:dyDescent="0.3">
      <c r="A1836" s="11">
        <v>3724</v>
      </c>
      <c r="B1836" s="11">
        <v>51</v>
      </c>
      <c r="C1836" s="11">
        <v>27</v>
      </c>
      <c r="D1836" s="11">
        <v>45</v>
      </c>
      <c r="E1836" s="12" t="str">
        <f t="shared" si="28"/>
        <v>0-50</v>
      </c>
      <c r="F1836" s="13">
        <v>94022</v>
      </c>
      <c r="G1836" s="11">
        <v>1</v>
      </c>
      <c r="H1836" s="11">
        <v>1.6</v>
      </c>
      <c r="I1836" s="11" t="s">
        <v>37</v>
      </c>
      <c r="J1836" s="11">
        <v>82</v>
      </c>
      <c r="K1836" s="11" t="s">
        <v>34</v>
      </c>
      <c r="L1836" s="11" t="s">
        <v>34</v>
      </c>
      <c r="M1836" s="11" t="s">
        <v>34</v>
      </c>
      <c r="N1836" s="11" t="s">
        <v>35</v>
      </c>
      <c r="O1836" s="11" t="s">
        <v>34</v>
      </c>
    </row>
    <row r="1837" spans="1:15" x14ac:dyDescent="0.3">
      <c r="A1837" s="11">
        <v>3775</v>
      </c>
      <c r="B1837" s="11">
        <v>51</v>
      </c>
      <c r="C1837" s="11">
        <v>26</v>
      </c>
      <c r="D1837" s="11">
        <v>52</v>
      </c>
      <c r="E1837" s="12" t="str">
        <f t="shared" si="28"/>
        <v>51-100</v>
      </c>
      <c r="F1837" s="13">
        <v>92521</v>
      </c>
      <c r="G1837" s="11">
        <v>4</v>
      </c>
      <c r="H1837" s="11">
        <v>1.8</v>
      </c>
      <c r="I1837" s="11" t="s">
        <v>36</v>
      </c>
      <c r="J1837" s="11">
        <v>0</v>
      </c>
      <c r="K1837" s="11" t="s">
        <v>34</v>
      </c>
      <c r="L1837" s="11" t="s">
        <v>34</v>
      </c>
      <c r="M1837" s="11" t="s">
        <v>34</v>
      </c>
      <c r="N1837" s="11" t="s">
        <v>35</v>
      </c>
      <c r="O1837" s="11" t="s">
        <v>34</v>
      </c>
    </row>
    <row r="1838" spans="1:15" x14ac:dyDescent="0.3">
      <c r="A1838" s="11">
        <v>3790</v>
      </c>
      <c r="B1838" s="11">
        <v>51</v>
      </c>
      <c r="C1838" s="11">
        <v>27</v>
      </c>
      <c r="D1838" s="11">
        <v>24</v>
      </c>
      <c r="E1838" s="12" t="str">
        <f t="shared" si="28"/>
        <v>0-50</v>
      </c>
      <c r="F1838" s="13">
        <v>94301</v>
      </c>
      <c r="G1838" s="11">
        <v>3</v>
      </c>
      <c r="H1838" s="11">
        <v>0.4</v>
      </c>
      <c r="I1838" s="11" t="s">
        <v>33</v>
      </c>
      <c r="J1838" s="11">
        <v>0</v>
      </c>
      <c r="K1838" s="11" t="s">
        <v>34</v>
      </c>
      <c r="L1838" s="11" t="s">
        <v>34</v>
      </c>
      <c r="M1838" s="11" t="s">
        <v>34</v>
      </c>
      <c r="N1838" s="11" t="s">
        <v>35</v>
      </c>
      <c r="O1838" s="11" t="s">
        <v>35</v>
      </c>
    </row>
    <row r="1839" spans="1:15" x14ac:dyDescent="0.3">
      <c r="A1839" s="11">
        <v>3796</v>
      </c>
      <c r="B1839" s="11">
        <v>51</v>
      </c>
      <c r="C1839" s="11">
        <v>25</v>
      </c>
      <c r="D1839" s="11">
        <v>39</v>
      </c>
      <c r="E1839" s="12" t="str">
        <f t="shared" si="28"/>
        <v>0-50</v>
      </c>
      <c r="F1839" s="13">
        <v>94010</v>
      </c>
      <c r="G1839" s="11">
        <v>1</v>
      </c>
      <c r="H1839" s="11">
        <v>1.2</v>
      </c>
      <c r="I1839" s="11" t="s">
        <v>37</v>
      </c>
      <c r="J1839" s="11">
        <v>98</v>
      </c>
      <c r="K1839" s="11" t="s">
        <v>34</v>
      </c>
      <c r="L1839" s="11" t="s">
        <v>34</v>
      </c>
      <c r="M1839" s="11" t="s">
        <v>34</v>
      </c>
      <c r="N1839" s="11" t="s">
        <v>35</v>
      </c>
      <c r="O1839" s="11" t="s">
        <v>34</v>
      </c>
    </row>
    <row r="1840" spans="1:15" x14ac:dyDescent="0.3">
      <c r="A1840" s="11">
        <v>3845</v>
      </c>
      <c r="B1840" s="11">
        <v>51</v>
      </c>
      <c r="C1840" s="11">
        <v>27</v>
      </c>
      <c r="D1840" s="11">
        <v>75</v>
      </c>
      <c r="E1840" s="12" t="str">
        <f t="shared" si="28"/>
        <v>51-100</v>
      </c>
      <c r="F1840" s="13">
        <v>95828</v>
      </c>
      <c r="G1840" s="11">
        <v>1</v>
      </c>
      <c r="H1840" s="11">
        <v>2.7</v>
      </c>
      <c r="I1840" s="11" t="s">
        <v>33</v>
      </c>
      <c r="J1840" s="11">
        <v>0</v>
      </c>
      <c r="K1840" s="11" t="s">
        <v>34</v>
      </c>
      <c r="L1840" s="11" t="s">
        <v>34</v>
      </c>
      <c r="M1840" s="11" t="s">
        <v>34</v>
      </c>
      <c r="N1840" s="11" t="s">
        <v>34</v>
      </c>
      <c r="O1840" s="11" t="s">
        <v>34</v>
      </c>
    </row>
    <row r="1841" spans="1:15" x14ac:dyDescent="0.3">
      <c r="A1841" s="11">
        <v>3867</v>
      </c>
      <c r="B1841" s="11">
        <v>51</v>
      </c>
      <c r="C1841" s="11">
        <v>25</v>
      </c>
      <c r="D1841" s="11">
        <v>40</v>
      </c>
      <c r="E1841" s="12" t="str">
        <f t="shared" si="28"/>
        <v>0-50</v>
      </c>
      <c r="F1841" s="13">
        <v>91401</v>
      </c>
      <c r="G1841" s="11">
        <v>4</v>
      </c>
      <c r="H1841" s="11">
        <v>1.8</v>
      </c>
      <c r="I1841" s="11" t="s">
        <v>33</v>
      </c>
      <c r="J1841" s="11">
        <v>0</v>
      </c>
      <c r="K1841" s="11" t="s">
        <v>34</v>
      </c>
      <c r="L1841" s="11" t="s">
        <v>35</v>
      </c>
      <c r="M1841" s="11" t="s">
        <v>34</v>
      </c>
      <c r="N1841" s="11" t="s">
        <v>34</v>
      </c>
      <c r="O1841" s="11" t="s">
        <v>35</v>
      </c>
    </row>
    <row r="1842" spans="1:15" x14ac:dyDescent="0.3">
      <c r="A1842" s="11">
        <v>3901</v>
      </c>
      <c r="B1842" s="11">
        <v>51</v>
      </c>
      <c r="C1842" s="11">
        <v>27</v>
      </c>
      <c r="D1842" s="11">
        <v>12</v>
      </c>
      <c r="E1842" s="12" t="str">
        <f t="shared" si="28"/>
        <v>0-50</v>
      </c>
      <c r="F1842" s="13">
        <v>92834</v>
      </c>
      <c r="G1842" s="11">
        <v>3</v>
      </c>
      <c r="H1842" s="11">
        <v>0.4</v>
      </c>
      <c r="I1842" s="11" t="s">
        <v>33</v>
      </c>
      <c r="J1842" s="11">
        <v>0</v>
      </c>
      <c r="K1842" s="11" t="s">
        <v>34</v>
      </c>
      <c r="L1842" s="11" t="s">
        <v>35</v>
      </c>
      <c r="M1842" s="11" t="s">
        <v>35</v>
      </c>
      <c r="N1842" s="11" t="s">
        <v>35</v>
      </c>
      <c r="O1842" s="11" t="s">
        <v>35</v>
      </c>
    </row>
    <row r="1843" spans="1:15" x14ac:dyDescent="0.3">
      <c r="A1843" s="11">
        <v>4024</v>
      </c>
      <c r="B1843" s="11">
        <v>51</v>
      </c>
      <c r="C1843" s="11">
        <v>25</v>
      </c>
      <c r="D1843" s="11">
        <v>175</v>
      </c>
      <c r="E1843" s="12" t="str">
        <f t="shared" si="28"/>
        <v>100+</v>
      </c>
      <c r="F1843" s="13">
        <v>90089</v>
      </c>
      <c r="G1843" s="11">
        <v>3</v>
      </c>
      <c r="H1843" s="11">
        <v>0.7</v>
      </c>
      <c r="I1843" s="11" t="s">
        <v>33</v>
      </c>
      <c r="J1843" s="11">
        <v>312</v>
      </c>
      <c r="K1843" s="11" t="s">
        <v>35</v>
      </c>
      <c r="L1843" s="11" t="s">
        <v>34</v>
      </c>
      <c r="M1843" s="11" t="s">
        <v>34</v>
      </c>
      <c r="N1843" s="11" t="s">
        <v>34</v>
      </c>
      <c r="O1843" s="11" t="s">
        <v>34</v>
      </c>
    </row>
    <row r="1844" spans="1:15" x14ac:dyDescent="0.3">
      <c r="A1844" s="11">
        <v>4026</v>
      </c>
      <c r="B1844" s="11">
        <v>51</v>
      </c>
      <c r="C1844" s="11">
        <v>27</v>
      </c>
      <c r="D1844" s="11">
        <v>53</v>
      </c>
      <c r="E1844" s="12" t="str">
        <f t="shared" si="28"/>
        <v>51-100</v>
      </c>
      <c r="F1844" s="13">
        <v>94114</v>
      </c>
      <c r="G1844" s="11">
        <v>1</v>
      </c>
      <c r="H1844" s="11">
        <v>1.8</v>
      </c>
      <c r="I1844" s="11" t="s">
        <v>36</v>
      </c>
      <c r="J1844" s="11">
        <v>0</v>
      </c>
      <c r="K1844" s="11" t="s">
        <v>34</v>
      </c>
      <c r="L1844" s="11" t="s">
        <v>34</v>
      </c>
      <c r="M1844" s="11" t="s">
        <v>34</v>
      </c>
      <c r="N1844" s="11" t="s">
        <v>34</v>
      </c>
      <c r="O1844" s="11" t="s">
        <v>35</v>
      </c>
    </row>
    <row r="1845" spans="1:15" x14ac:dyDescent="0.3">
      <c r="A1845" s="11">
        <v>4057</v>
      </c>
      <c r="B1845" s="11">
        <v>51</v>
      </c>
      <c r="C1845" s="11">
        <v>25</v>
      </c>
      <c r="D1845" s="11">
        <v>113</v>
      </c>
      <c r="E1845" s="12" t="str">
        <f t="shared" si="28"/>
        <v>100+</v>
      </c>
      <c r="F1845" s="13">
        <v>91320</v>
      </c>
      <c r="G1845" s="11">
        <v>2</v>
      </c>
      <c r="H1845" s="11">
        <v>6.3</v>
      </c>
      <c r="I1845" s="11" t="s">
        <v>33</v>
      </c>
      <c r="J1845" s="11">
        <v>0</v>
      </c>
      <c r="K1845" s="11" t="s">
        <v>34</v>
      </c>
      <c r="L1845" s="11" t="s">
        <v>34</v>
      </c>
      <c r="M1845" s="11" t="s">
        <v>34</v>
      </c>
      <c r="N1845" s="11" t="s">
        <v>34</v>
      </c>
      <c r="O1845" s="11" t="s">
        <v>34</v>
      </c>
    </row>
    <row r="1846" spans="1:15" x14ac:dyDescent="0.3">
      <c r="A1846" s="11">
        <v>4074</v>
      </c>
      <c r="B1846" s="11">
        <v>51</v>
      </c>
      <c r="C1846" s="11">
        <v>27</v>
      </c>
      <c r="D1846" s="11">
        <v>19</v>
      </c>
      <c r="E1846" s="12" t="str">
        <f t="shared" si="28"/>
        <v>0-50</v>
      </c>
      <c r="F1846" s="13">
        <v>92120</v>
      </c>
      <c r="G1846" s="11">
        <v>1</v>
      </c>
      <c r="H1846" s="11">
        <v>0.2</v>
      </c>
      <c r="I1846" s="11" t="s">
        <v>33</v>
      </c>
      <c r="J1846" s="11">
        <v>0</v>
      </c>
      <c r="K1846" s="11" t="s">
        <v>34</v>
      </c>
      <c r="L1846" s="11" t="s">
        <v>34</v>
      </c>
      <c r="M1846" s="11" t="s">
        <v>34</v>
      </c>
      <c r="N1846" s="11" t="s">
        <v>34</v>
      </c>
      <c r="O1846" s="11" t="s">
        <v>34</v>
      </c>
    </row>
    <row r="1847" spans="1:15" x14ac:dyDescent="0.3">
      <c r="A1847" s="11">
        <v>4155</v>
      </c>
      <c r="B1847" s="11">
        <v>51</v>
      </c>
      <c r="C1847" s="11">
        <v>25</v>
      </c>
      <c r="D1847" s="11">
        <v>163</v>
      </c>
      <c r="E1847" s="12" t="str">
        <f t="shared" si="28"/>
        <v>100+</v>
      </c>
      <c r="F1847" s="13">
        <v>94305</v>
      </c>
      <c r="G1847" s="11">
        <v>2</v>
      </c>
      <c r="H1847" s="11">
        <v>1.3</v>
      </c>
      <c r="I1847" s="11" t="s">
        <v>36</v>
      </c>
      <c r="J1847" s="11">
        <v>0</v>
      </c>
      <c r="K1847" s="11" t="s">
        <v>35</v>
      </c>
      <c r="L1847" s="11" t="s">
        <v>34</v>
      </c>
      <c r="M1847" s="11" t="s">
        <v>34</v>
      </c>
      <c r="N1847" s="11" t="s">
        <v>35</v>
      </c>
      <c r="O1847" s="11" t="s">
        <v>34</v>
      </c>
    </row>
    <row r="1848" spans="1:15" x14ac:dyDescent="0.3">
      <c r="A1848" s="11">
        <v>4185</v>
      </c>
      <c r="B1848" s="11">
        <v>51</v>
      </c>
      <c r="C1848" s="11">
        <v>25</v>
      </c>
      <c r="D1848" s="11">
        <v>99</v>
      </c>
      <c r="E1848" s="12" t="str">
        <f t="shared" si="28"/>
        <v>51-100</v>
      </c>
      <c r="F1848" s="13">
        <v>90277</v>
      </c>
      <c r="G1848" s="11">
        <v>2</v>
      </c>
      <c r="H1848" s="11">
        <v>2.4</v>
      </c>
      <c r="I1848" s="11" t="s">
        <v>37</v>
      </c>
      <c r="J1848" s="11">
        <v>0</v>
      </c>
      <c r="K1848" s="11" t="s">
        <v>34</v>
      </c>
      <c r="L1848" s="11" t="s">
        <v>34</v>
      </c>
      <c r="M1848" s="11" t="s">
        <v>34</v>
      </c>
      <c r="N1848" s="11" t="s">
        <v>34</v>
      </c>
      <c r="O1848" s="11" t="s">
        <v>34</v>
      </c>
    </row>
    <row r="1849" spans="1:15" x14ac:dyDescent="0.3">
      <c r="A1849" s="11">
        <v>4198</v>
      </c>
      <c r="B1849" s="11">
        <v>51</v>
      </c>
      <c r="C1849" s="11">
        <v>25</v>
      </c>
      <c r="D1849" s="11">
        <v>21</v>
      </c>
      <c r="E1849" s="12" t="str">
        <f t="shared" si="28"/>
        <v>0-50</v>
      </c>
      <c r="F1849" s="13">
        <v>90840</v>
      </c>
      <c r="G1849" s="11">
        <v>2</v>
      </c>
      <c r="H1849" s="11">
        <v>0.4</v>
      </c>
      <c r="I1849" s="11" t="s">
        <v>36</v>
      </c>
      <c r="J1849" s="11">
        <v>76</v>
      </c>
      <c r="K1849" s="11" t="s">
        <v>34</v>
      </c>
      <c r="L1849" s="11" t="s">
        <v>35</v>
      </c>
      <c r="M1849" s="11" t="s">
        <v>34</v>
      </c>
      <c r="N1849" s="11" t="s">
        <v>35</v>
      </c>
      <c r="O1849" s="11" t="s">
        <v>34</v>
      </c>
    </row>
    <row r="1850" spans="1:15" x14ac:dyDescent="0.3">
      <c r="A1850" s="11">
        <v>4223</v>
      </c>
      <c r="B1850" s="11">
        <v>51</v>
      </c>
      <c r="C1850" s="11">
        <v>25</v>
      </c>
      <c r="D1850" s="11">
        <v>58</v>
      </c>
      <c r="E1850" s="12" t="str">
        <f t="shared" si="28"/>
        <v>51-100</v>
      </c>
      <c r="F1850" s="13">
        <v>93106</v>
      </c>
      <c r="G1850" s="11">
        <v>3</v>
      </c>
      <c r="H1850" s="11">
        <v>0.7</v>
      </c>
      <c r="I1850" s="11" t="s">
        <v>37</v>
      </c>
      <c r="J1850" s="11">
        <v>223</v>
      </c>
      <c r="K1850" s="11" t="s">
        <v>34</v>
      </c>
      <c r="L1850" s="11" t="s">
        <v>34</v>
      </c>
      <c r="M1850" s="11" t="s">
        <v>34</v>
      </c>
      <c r="N1850" s="11" t="s">
        <v>34</v>
      </c>
      <c r="O1850" s="11" t="s">
        <v>34</v>
      </c>
    </row>
    <row r="1851" spans="1:15" x14ac:dyDescent="0.3">
      <c r="A1851" s="11">
        <v>4245</v>
      </c>
      <c r="B1851" s="11">
        <v>51</v>
      </c>
      <c r="C1851" s="11">
        <v>26</v>
      </c>
      <c r="D1851" s="11">
        <v>55</v>
      </c>
      <c r="E1851" s="12" t="str">
        <f t="shared" si="28"/>
        <v>51-100</v>
      </c>
      <c r="F1851" s="13">
        <v>92121</v>
      </c>
      <c r="G1851" s="11">
        <v>3</v>
      </c>
      <c r="H1851" s="11">
        <v>2</v>
      </c>
      <c r="I1851" s="11" t="s">
        <v>37</v>
      </c>
      <c r="J1851" s="11">
        <v>93</v>
      </c>
      <c r="K1851" s="11" t="s">
        <v>34</v>
      </c>
      <c r="L1851" s="11" t="s">
        <v>34</v>
      </c>
      <c r="M1851" s="11" t="s">
        <v>34</v>
      </c>
      <c r="N1851" s="11" t="s">
        <v>35</v>
      </c>
      <c r="O1851" s="11" t="s">
        <v>34</v>
      </c>
    </row>
    <row r="1852" spans="1:15" x14ac:dyDescent="0.3">
      <c r="A1852" s="11">
        <v>4255</v>
      </c>
      <c r="B1852" s="11">
        <v>51</v>
      </c>
      <c r="C1852" s="11">
        <v>27</v>
      </c>
      <c r="D1852" s="11">
        <v>68</v>
      </c>
      <c r="E1852" s="12" t="str">
        <f t="shared" si="28"/>
        <v>51-100</v>
      </c>
      <c r="F1852" s="13">
        <v>91711</v>
      </c>
      <c r="G1852" s="11">
        <v>1</v>
      </c>
      <c r="H1852" s="11">
        <v>1.6</v>
      </c>
      <c r="I1852" s="11" t="s">
        <v>36</v>
      </c>
      <c r="J1852" s="11">
        <v>0</v>
      </c>
      <c r="K1852" s="11" t="s">
        <v>34</v>
      </c>
      <c r="L1852" s="11" t="s">
        <v>34</v>
      </c>
      <c r="M1852" s="11" t="s">
        <v>34</v>
      </c>
      <c r="N1852" s="11" t="s">
        <v>35</v>
      </c>
      <c r="O1852" s="11" t="s">
        <v>34</v>
      </c>
    </row>
    <row r="1853" spans="1:15" x14ac:dyDescent="0.3">
      <c r="A1853" s="11">
        <v>4316</v>
      </c>
      <c r="B1853" s="11">
        <v>51</v>
      </c>
      <c r="C1853" s="11">
        <v>26</v>
      </c>
      <c r="D1853" s="11">
        <v>62</v>
      </c>
      <c r="E1853" s="12" t="str">
        <f t="shared" si="28"/>
        <v>51-100</v>
      </c>
      <c r="F1853" s="13">
        <v>90024</v>
      </c>
      <c r="G1853" s="11">
        <v>4</v>
      </c>
      <c r="H1853" s="11">
        <v>1.8</v>
      </c>
      <c r="I1853" s="11" t="s">
        <v>36</v>
      </c>
      <c r="J1853" s="11">
        <v>119</v>
      </c>
      <c r="K1853" s="11" t="s">
        <v>34</v>
      </c>
      <c r="L1853" s="11" t="s">
        <v>34</v>
      </c>
      <c r="M1853" s="11" t="s">
        <v>34</v>
      </c>
      <c r="N1853" s="11" t="s">
        <v>35</v>
      </c>
      <c r="O1853" s="11" t="s">
        <v>34</v>
      </c>
    </row>
    <row r="1854" spans="1:15" x14ac:dyDescent="0.3">
      <c r="A1854" s="11">
        <v>4334</v>
      </c>
      <c r="B1854" s="11">
        <v>51</v>
      </c>
      <c r="C1854" s="11">
        <v>26</v>
      </c>
      <c r="D1854" s="11">
        <v>59</v>
      </c>
      <c r="E1854" s="12" t="str">
        <f t="shared" si="28"/>
        <v>51-100</v>
      </c>
      <c r="F1854" s="13">
        <v>90095</v>
      </c>
      <c r="G1854" s="11">
        <v>1</v>
      </c>
      <c r="H1854" s="11">
        <v>1.2</v>
      </c>
      <c r="I1854" s="11" t="s">
        <v>33</v>
      </c>
      <c r="J1854" s="11">
        <v>139</v>
      </c>
      <c r="K1854" s="11" t="s">
        <v>34</v>
      </c>
      <c r="L1854" s="11" t="s">
        <v>34</v>
      </c>
      <c r="M1854" s="11" t="s">
        <v>34</v>
      </c>
      <c r="N1854" s="11" t="s">
        <v>35</v>
      </c>
      <c r="O1854" s="11" t="s">
        <v>34</v>
      </c>
    </row>
    <row r="1855" spans="1:15" x14ac:dyDescent="0.3">
      <c r="A1855" s="11">
        <v>4429</v>
      </c>
      <c r="B1855" s="11">
        <v>51</v>
      </c>
      <c r="C1855" s="11">
        <v>27</v>
      </c>
      <c r="D1855" s="11">
        <v>12</v>
      </c>
      <c r="E1855" s="12" t="str">
        <f t="shared" si="28"/>
        <v>0-50</v>
      </c>
      <c r="F1855" s="13">
        <v>95818</v>
      </c>
      <c r="G1855" s="11">
        <v>4</v>
      </c>
      <c r="H1855" s="11">
        <v>1</v>
      </c>
      <c r="I1855" s="11" t="s">
        <v>33</v>
      </c>
      <c r="J1855" s="11">
        <v>0</v>
      </c>
      <c r="K1855" s="11" t="s">
        <v>34</v>
      </c>
      <c r="L1855" s="11" t="s">
        <v>35</v>
      </c>
      <c r="M1855" s="11" t="s">
        <v>34</v>
      </c>
      <c r="N1855" s="11" t="s">
        <v>35</v>
      </c>
      <c r="O1855" s="11" t="s">
        <v>34</v>
      </c>
    </row>
    <row r="1856" spans="1:15" x14ac:dyDescent="0.3">
      <c r="A1856" s="11">
        <v>4497</v>
      </c>
      <c r="B1856" s="11">
        <v>51</v>
      </c>
      <c r="C1856" s="11">
        <v>25</v>
      </c>
      <c r="D1856" s="11">
        <v>45</v>
      </c>
      <c r="E1856" s="12" t="str">
        <f t="shared" si="28"/>
        <v>0-50</v>
      </c>
      <c r="F1856" s="13">
        <v>95616</v>
      </c>
      <c r="G1856" s="11">
        <v>4</v>
      </c>
      <c r="H1856" s="11">
        <v>2.6</v>
      </c>
      <c r="I1856" s="11" t="s">
        <v>33</v>
      </c>
      <c r="J1856" s="11">
        <v>0</v>
      </c>
      <c r="K1856" s="11" t="s">
        <v>34</v>
      </c>
      <c r="L1856" s="11" t="s">
        <v>34</v>
      </c>
      <c r="M1856" s="11" t="s">
        <v>34</v>
      </c>
      <c r="N1856" s="11" t="s">
        <v>34</v>
      </c>
      <c r="O1856" s="11" t="s">
        <v>34</v>
      </c>
    </row>
    <row r="1857" spans="1:15" x14ac:dyDescent="0.3">
      <c r="A1857" s="11">
        <v>4499</v>
      </c>
      <c r="B1857" s="11">
        <v>51</v>
      </c>
      <c r="C1857" s="11">
        <v>26</v>
      </c>
      <c r="D1857" s="11">
        <v>133</v>
      </c>
      <c r="E1857" s="12" t="str">
        <f t="shared" si="28"/>
        <v>100+</v>
      </c>
      <c r="F1857" s="13">
        <v>90291</v>
      </c>
      <c r="G1857" s="11">
        <v>1</v>
      </c>
      <c r="H1857" s="11">
        <v>0.6</v>
      </c>
      <c r="I1857" s="11" t="s">
        <v>33</v>
      </c>
      <c r="J1857" s="11">
        <v>328</v>
      </c>
      <c r="K1857" s="11" t="s">
        <v>34</v>
      </c>
      <c r="L1857" s="11" t="s">
        <v>34</v>
      </c>
      <c r="M1857" s="11" t="s">
        <v>34</v>
      </c>
      <c r="N1857" s="11" t="s">
        <v>34</v>
      </c>
      <c r="O1857" s="11" t="s">
        <v>34</v>
      </c>
    </row>
    <row r="1858" spans="1:15" x14ac:dyDescent="0.3">
      <c r="A1858" s="11">
        <v>4539</v>
      </c>
      <c r="B1858" s="11">
        <v>51</v>
      </c>
      <c r="C1858" s="11">
        <v>24</v>
      </c>
      <c r="D1858" s="11">
        <v>85</v>
      </c>
      <c r="E1858" s="12" t="str">
        <f t="shared" ref="E1858:E1921" si="29">IF(D1858&lt;=50,"0-50",IF(D1858&lt;=100,"51-100","100+"))</f>
        <v>51-100</v>
      </c>
      <c r="F1858" s="13">
        <v>94305</v>
      </c>
      <c r="G1858" s="11">
        <v>3</v>
      </c>
      <c r="H1858" s="11">
        <v>2</v>
      </c>
      <c r="I1858" s="11" t="s">
        <v>37</v>
      </c>
      <c r="J1858" s="11">
        <v>0</v>
      </c>
      <c r="K1858" s="11" t="s">
        <v>34</v>
      </c>
      <c r="L1858" s="11" t="s">
        <v>34</v>
      </c>
      <c r="M1858" s="11" t="s">
        <v>34</v>
      </c>
      <c r="N1858" s="11" t="s">
        <v>34</v>
      </c>
      <c r="O1858" s="11" t="s">
        <v>34</v>
      </c>
    </row>
    <row r="1859" spans="1:15" x14ac:dyDescent="0.3">
      <c r="A1859" s="11">
        <v>4599</v>
      </c>
      <c r="B1859" s="11">
        <v>51</v>
      </c>
      <c r="C1859" s="11">
        <v>26</v>
      </c>
      <c r="D1859" s="11">
        <v>21</v>
      </c>
      <c r="E1859" s="12" t="str">
        <f t="shared" si="29"/>
        <v>0-50</v>
      </c>
      <c r="F1859" s="13">
        <v>94143</v>
      </c>
      <c r="G1859" s="11">
        <v>4</v>
      </c>
      <c r="H1859" s="11">
        <v>0.8</v>
      </c>
      <c r="I1859" s="11" t="s">
        <v>33</v>
      </c>
      <c r="J1859" s="11">
        <v>0</v>
      </c>
      <c r="K1859" s="11" t="s">
        <v>34</v>
      </c>
      <c r="L1859" s="11" t="s">
        <v>34</v>
      </c>
      <c r="M1859" s="11" t="s">
        <v>34</v>
      </c>
      <c r="N1859" s="11" t="s">
        <v>35</v>
      </c>
      <c r="O1859" s="11" t="s">
        <v>34</v>
      </c>
    </row>
    <row r="1860" spans="1:15" x14ac:dyDescent="0.3">
      <c r="A1860" s="11">
        <v>4640</v>
      </c>
      <c r="B1860" s="11">
        <v>51</v>
      </c>
      <c r="C1860" s="11">
        <v>25</v>
      </c>
      <c r="D1860" s="11">
        <v>33</v>
      </c>
      <c r="E1860" s="12" t="str">
        <f t="shared" si="29"/>
        <v>0-50</v>
      </c>
      <c r="F1860" s="13">
        <v>92866</v>
      </c>
      <c r="G1860" s="11">
        <v>3</v>
      </c>
      <c r="H1860" s="11">
        <v>0.9</v>
      </c>
      <c r="I1860" s="11" t="s">
        <v>36</v>
      </c>
      <c r="J1860" s="11">
        <v>0</v>
      </c>
      <c r="K1860" s="11" t="s">
        <v>34</v>
      </c>
      <c r="L1860" s="11" t="s">
        <v>34</v>
      </c>
      <c r="M1860" s="11" t="s">
        <v>34</v>
      </c>
      <c r="N1860" s="11" t="s">
        <v>35</v>
      </c>
      <c r="O1860" s="11" t="s">
        <v>35</v>
      </c>
    </row>
    <row r="1861" spans="1:15" x14ac:dyDescent="0.3">
      <c r="A1861" s="11">
        <v>4690</v>
      </c>
      <c r="B1861" s="11">
        <v>51</v>
      </c>
      <c r="C1861" s="11">
        <v>27</v>
      </c>
      <c r="D1861" s="11">
        <v>43</v>
      </c>
      <c r="E1861" s="12" t="str">
        <f t="shared" si="29"/>
        <v>0-50</v>
      </c>
      <c r="F1861" s="13">
        <v>95053</v>
      </c>
      <c r="G1861" s="11">
        <v>4</v>
      </c>
      <c r="H1861" s="11">
        <v>1.1000000000000001</v>
      </c>
      <c r="I1861" s="11" t="s">
        <v>37</v>
      </c>
      <c r="J1861" s="11">
        <v>164</v>
      </c>
      <c r="K1861" s="11" t="s">
        <v>34</v>
      </c>
      <c r="L1861" s="11" t="s">
        <v>34</v>
      </c>
      <c r="M1861" s="11" t="s">
        <v>34</v>
      </c>
      <c r="N1861" s="11" t="s">
        <v>35</v>
      </c>
      <c r="O1861" s="11" t="s">
        <v>35</v>
      </c>
    </row>
    <row r="1862" spans="1:15" x14ac:dyDescent="0.3">
      <c r="A1862" s="11">
        <v>4737</v>
      </c>
      <c r="B1862" s="11">
        <v>51</v>
      </c>
      <c r="C1862" s="11">
        <v>25</v>
      </c>
      <c r="D1862" s="11">
        <v>65</v>
      </c>
      <c r="E1862" s="12" t="str">
        <f t="shared" si="29"/>
        <v>51-100</v>
      </c>
      <c r="F1862" s="13">
        <v>94143</v>
      </c>
      <c r="G1862" s="11">
        <v>3</v>
      </c>
      <c r="H1862" s="11">
        <v>0.7</v>
      </c>
      <c r="I1862" s="11" t="s">
        <v>37</v>
      </c>
      <c r="J1862" s="11">
        <v>0</v>
      </c>
      <c r="K1862" s="11" t="s">
        <v>34</v>
      </c>
      <c r="L1862" s="11" t="s">
        <v>34</v>
      </c>
      <c r="M1862" s="11" t="s">
        <v>34</v>
      </c>
      <c r="N1862" s="11" t="s">
        <v>34</v>
      </c>
      <c r="O1862" s="11" t="s">
        <v>34</v>
      </c>
    </row>
    <row r="1863" spans="1:15" x14ac:dyDescent="0.3">
      <c r="A1863" s="11">
        <v>4764</v>
      </c>
      <c r="B1863" s="11">
        <v>51</v>
      </c>
      <c r="C1863" s="11">
        <v>25</v>
      </c>
      <c r="D1863" s="11">
        <v>173</v>
      </c>
      <c r="E1863" s="12" t="str">
        <f t="shared" si="29"/>
        <v>100+</v>
      </c>
      <c r="F1863" s="13">
        <v>95051</v>
      </c>
      <c r="G1863" s="14">
        <v>2</v>
      </c>
      <c r="H1863" s="11">
        <v>0.5</v>
      </c>
      <c r="I1863" s="11" t="s">
        <v>37</v>
      </c>
      <c r="J1863" s="11">
        <v>0</v>
      </c>
      <c r="K1863" s="11" t="s">
        <v>35</v>
      </c>
      <c r="L1863" s="11" t="s">
        <v>34</v>
      </c>
      <c r="M1863" s="11" t="s">
        <v>34</v>
      </c>
      <c r="N1863" s="11" t="s">
        <v>35</v>
      </c>
      <c r="O1863" s="11" t="s">
        <v>34</v>
      </c>
    </row>
    <row r="1864" spans="1:15" x14ac:dyDescent="0.3">
      <c r="A1864" s="11">
        <v>4861</v>
      </c>
      <c r="B1864" s="11">
        <v>51</v>
      </c>
      <c r="C1864" s="11">
        <v>25</v>
      </c>
      <c r="D1864" s="11">
        <v>34</v>
      </c>
      <c r="E1864" s="12" t="str">
        <f t="shared" si="29"/>
        <v>0-50</v>
      </c>
      <c r="F1864" s="13">
        <v>93106</v>
      </c>
      <c r="G1864" s="11">
        <v>3</v>
      </c>
      <c r="H1864" s="11">
        <v>0.6</v>
      </c>
      <c r="I1864" s="11" t="s">
        <v>37</v>
      </c>
      <c r="J1864" s="11">
        <v>128</v>
      </c>
      <c r="K1864" s="11" t="s">
        <v>34</v>
      </c>
      <c r="L1864" s="11" t="s">
        <v>34</v>
      </c>
      <c r="M1864" s="11" t="s">
        <v>34</v>
      </c>
      <c r="N1864" s="11" t="s">
        <v>35</v>
      </c>
      <c r="O1864" s="11" t="s">
        <v>34</v>
      </c>
    </row>
    <row r="1865" spans="1:15" x14ac:dyDescent="0.3">
      <c r="A1865" s="11">
        <v>4869</v>
      </c>
      <c r="B1865" s="11">
        <v>51</v>
      </c>
      <c r="C1865" s="11">
        <v>27</v>
      </c>
      <c r="D1865" s="11">
        <v>62</v>
      </c>
      <c r="E1865" s="12" t="str">
        <f t="shared" si="29"/>
        <v>51-100</v>
      </c>
      <c r="F1865" s="13">
        <v>94063</v>
      </c>
      <c r="G1865" s="11">
        <v>2</v>
      </c>
      <c r="H1865" s="11">
        <v>3.2</v>
      </c>
      <c r="I1865" s="11" t="s">
        <v>36</v>
      </c>
      <c r="J1865" s="11">
        <v>118</v>
      </c>
      <c r="K1865" s="11" t="s">
        <v>34</v>
      </c>
      <c r="L1865" s="11" t="s">
        <v>34</v>
      </c>
      <c r="M1865" s="11" t="s">
        <v>34</v>
      </c>
      <c r="N1865" s="11" t="s">
        <v>34</v>
      </c>
      <c r="O1865" s="11" t="s">
        <v>35</v>
      </c>
    </row>
    <row r="1866" spans="1:15" x14ac:dyDescent="0.3">
      <c r="A1866" s="11">
        <v>4887</v>
      </c>
      <c r="B1866" s="11">
        <v>51</v>
      </c>
      <c r="C1866" s="11">
        <v>26</v>
      </c>
      <c r="D1866" s="11">
        <v>64</v>
      </c>
      <c r="E1866" s="12" t="str">
        <f t="shared" si="29"/>
        <v>51-100</v>
      </c>
      <c r="F1866" s="13">
        <v>94005</v>
      </c>
      <c r="G1866" s="11">
        <v>4</v>
      </c>
      <c r="H1866" s="11">
        <v>1.8</v>
      </c>
      <c r="I1866" s="11" t="s">
        <v>36</v>
      </c>
      <c r="J1866" s="11">
        <v>0</v>
      </c>
      <c r="K1866" s="11" t="s">
        <v>34</v>
      </c>
      <c r="L1866" s="11" t="s">
        <v>34</v>
      </c>
      <c r="M1866" s="11" t="s">
        <v>34</v>
      </c>
      <c r="N1866" s="11" t="s">
        <v>34</v>
      </c>
      <c r="O1866" s="11" t="s">
        <v>34</v>
      </c>
    </row>
    <row r="1867" spans="1:15" x14ac:dyDescent="0.3">
      <c r="A1867" s="11">
        <v>4913</v>
      </c>
      <c r="B1867" s="11">
        <v>51</v>
      </c>
      <c r="C1867" s="11">
        <v>26</v>
      </c>
      <c r="D1867" s="11">
        <v>28</v>
      </c>
      <c r="E1867" s="12" t="str">
        <f t="shared" si="29"/>
        <v>0-50</v>
      </c>
      <c r="F1867" s="13">
        <v>94061</v>
      </c>
      <c r="G1867" s="11">
        <v>1</v>
      </c>
      <c r="H1867" s="11">
        <v>1.3</v>
      </c>
      <c r="I1867" s="11" t="s">
        <v>37</v>
      </c>
      <c r="J1867" s="11">
        <v>94</v>
      </c>
      <c r="K1867" s="11" t="s">
        <v>34</v>
      </c>
      <c r="L1867" s="11" t="s">
        <v>35</v>
      </c>
      <c r="M1867" s="11" t="s">
        <v>34</v>
      </c>
      <c r="N1867" s="11" t="s">
        <v>35</v>
      </c>
      <c r="O1867" s="11" t="s">
        <v>34</v>
      </c>
    </row>
    <row r="1868" spans="1:15" x14ac:dyDescent="0.3">
      <c r="A1868" s="11">
        <v>4947</v>
      </c>
      <c r="B1868" s="11">
        <v>51</v>
      </c>
      <c r="C1868" s="11">
        <v>26</v>
      </c>
      <c r="D1868" s="11">
        <v>42</v>
      </c>
      <c r="E1868" s="12" t="str">
        <f t="shared" si="29"/>
        <v>0-50</v>
      </c>
      <c r="F1868" s="13">
        <v>93118</v>
      </c>
      <c r="G1868" s="11">
        <v>1</v>
      </c>
      <c r="H1868" s="11">
        <v>1.3</v>
      </c>
      <c r="I1868" s="11" t="s">
        <v>37</v>
      </c>
      <c r="J1868" s="11">
        <v>0</v>
      </c>
      <c r="K1868" s="11" t="s">
        <v>34</v>
      </c>
      <c r="L1868" s="11" t="s">
        <v>34</v>
      </c>
      <c r="M1868" s="11" t="s">
        <v>34</v>
      </c>
      <c r="N1868" s="11" t="s">
        <v>35</v>
      </c>
      <c r="O1868" s="11" t="s">
        <v>34</v>
      </c>
    </row>
    <row r="1869" spans="1:15" x14ac:dyDescent="0.3">
      <c r="A1869" s="11">
        <v>4960</v>
      </c>
      <c r="B1869" s="11">
        <v>51</v>
      </c>
      <c r="C1869" s="11">
        <v>27</v>
      </c>
      <c r="D1869" s="11">
        <v>55</v>
      </c>
      <c r="E1869" s="12" t="str">
        <f t="shared" si="29"/>
        <v>51-100</v>
      </c>
      <c r="F1869" s="13">
        <v>93014</v>
      </c>
      <c r="G1869" s="11">
        <v>1</v>
      </c>
      <c r="H1869" s="11">
        <v>1.6</v>
      </c>
      <c r="I1869" s="11" t="s">
        <v>37</v>
      </c>
      <c r="J1869" s="11">
        <v>197</v>
      </c>
      <c r="K1869" s="11" t="s">
        <v>34</v>
      </c>
      <c r="L1869" s="11" t="s">
        <v>35</v>
      </c>
      <c r="M1869" s="11" t="s">
        <v>34</v>
      </c>
      <c r="N1869" s="11" t="s">
        <v>35</v>
      </c>
      <c r="O1869" s="11" t="s">
        <v>34</v>
      </c>
    </row>
    <row r="1870" spans="1:15" x14ac:dyDescent="0.3">
      <c r="A1870" s="11">
        <v>4984</v>
      </c>
      <c r="B1870" s="11">
        <v>51</v>
      </c>
      <c r="C1870" s="11">
        <v>26</v>
      </c>
      <c r="D1870" s="11">
        <v>72</v>
      </c>
      <c r="E1870" s="12" t="str">
        <f t="shared" si="29"/>
        <v>51-100</v>
      </c>
      <c r="F1870" s="13">
        <v>95370</v>
      </c>
      <c r="G1870" s="11">
        <v>1</v>
      </c>
      <c r="H1870" s="11">
        <v>2.9</v>
      </c>
      <c r="I1870" s="11" t="s">
        <v>33</v>
      </c>
      <c r="J1870" s="11">
        <v>0</v>
      </c>
      <c r="K1870" s="11" t="s">
        <v>34</v>
      </c>
      <c r="L1870" s="11" t="s">
        <v>34</v>
      </c>
      <c r="M1870" s="11" t="s">
        <v>34</v>
      </c>
      <c r="N1870" s="11" t="s">
        <v>34</v>
      </c>
      <c r="O1870" s="11" t="s">
        <v>34</v>
      </c>
    </row>
    <row r="1871" spans="1:15" x14ac:dyDescent="0.3">
      <c r="A1871" s="11">
        <v>4992</v>
      </c>
      <c r="B1871" s="11">
        <v>51</v>
      </c>
      <c r="C1871" s="11">
        <v>25</v>
      </c>
      <c r="D1871" s="11">
        <v>92</v>
      </c>
      <c r="E1871" s="12" t="str">
        <f t="shared" si="29"/>
        <v>51-100</v>
      </c>
      <c r="F1871" s="13">
        <v>91330</v>
      </c>
      <c r="G1871" s="11">
        <v>1</v>
      </c>
      <c r="H1871" s="11">
        <v>1.9</v>
      </c>
      <c r="I1871" s="11" t="s">
        <v>37</v>
      </c>
      <c r="J1871" s="11">
        <v>100</v>
      </c>
      <c r="K1871" s="11" t="s">
        <v>34</v>
      </c>
      <c r="L1871" s="11" t="s">
        <v>34</v>
      </c>
      <c r="M1871" s="11" t="s">
        <v>34</v>
      </c>
      <c r="N1871" s="11" t="s">
        <v>34</v>
      </c>
      <c r="O1871" s="11" t="s">
        <v>35</v>
      </c>
    </row>
    <row r="1872" spans="1:15" x14ac:dyDescent="0.3">
      <c r="A1872" s="11">
        <v>8</v>
      </c>
      <c r="B1872" s="11">
        <v>50</v>
      </c>
      <c r="C1872" s="11">
        <v>24</v>
      </c>
      <c r="D1872" s="11">
        <v>22</v>
      </c>
      <c r="E1872" s="12" t="str">
        <f t="shared" si="29"/>
        <v>0-50</v>
      </c>
      <c r="F1872" s="13">
        <v>93943</v>
      </c>
      <c r="G1872" s="13">
        <v>1</v>
      </c>
      <c r="H1872" s="11">
        <v>0.3</v>
      </c>
      <c r="I1872" s="11" t="s">
        <v>36</v>
      </c>
      <c r="J1872" s="11">
        <v>0</v>
      </c>
      <c r="K1872" s="11" t="s">
        <v>34</v>
      </c>
      <c r="L1872" s="11" t="s">
        <v>34</v>
      </c>
      <c r="M1872" s="11" t="s">
        <v>34</v>
      </c>
      <c r="N1872" s="11" t="s">
        <v>34</v>
      </c>
      <c r="O1872" s="11" t="s">
        <v>35</v>
      </c>
    </row>
    <row r="1873" spans="1:15" x14ac:dyDescent="0.3">
      <c r="A1873" s="11">
        <v>54</v>
      </c>
      <c r="B1873" s="11">
        <v>50</v>
      </c>
      <c r="C1873" s="11">
        <v>26</v>
      </c>
      <c r="D1873" s="11">
        <v>190</v>
      </c>
      <c r="E1873" s="12" t="str">
        <f t="shared" si="29"/>
        <v>100+</v>
      </c>
      <c r="F1873" s="13">
        <v>90245</v>
      </c>
      <c r="G1873" s="11">
        <v>3</v>
      </c>
      <c r="H1873" s="11">
        <v>2.1</v>
      </c>
      <c r="I1873" s="11" t="s">
        <v>36</v>
      </c>
      <c r="J1873" s="11">
        <v>240</v>
      </c>
      <c r="K1873" s="11" t="s">
        <v>35</v>
      </c>
      <c r="L1873" s="11" t="s">
        <v>34</v>
      </c>
      <c r="M1873" s="11" t="s">
        <v>34</v>
      </c>
      <c r="N1873" s="11" t="s">
        <v>35</v>
      </c>
      <c r="O1873" s="11" t="s">
        <v>34</v>
      </c>
    </row>
    <row r="1874" spans="1:15" x14ac:dyDescent="0.3">
      <c r="A1874" s="11">
        <v>80</v>
      </c>
      <c r="B1874" s="11">
        <v>50</v>
      </c>
      <c r="C1874" s="11">
        <v>26</v>
      </c>
      <c r="D1874" s="11">
        <v>19</v>
      </c>
      <c r="E1874" s="12" t="str">
        <f t="shared" si="29"/>
        <v>0-50</v>
      </c>
      <c r="F1874" s="13">
        <v>94720</v>
      </c>
      <c r="G1874" s="11">
        <v>2</v>
      </c>
      <c r="H1874" s="11">
        <v>0.4</v>
      </c>
      <c r="I1874" s="11" t="s">
        <v>33</v>
      </c>
      <c r="J1874" s="11">
        <v>118</v>
      </c>
      <c r="K1874" s="11" t="s">
        <v>34</v>
      </c>
      <c r="L1874" s="11" t="s">
        <v>34</v>
      </c>
      <c r="M1874" s="11" t="s">
        <v>34</v>
      </c>
      <c r="N1874" s="11" t="s">
        <v>35</v>
      </c>
      <c r="O1874" s="11" t="s">
        <v>34</v>
      </c>
    </row>
    <row r="1875" spans="1:15" x14ac:dyDescent="0.3">
      <c r="A1875" s="11">
        <v>148</v>
      </c>
      <c r="B1875" s="11">
        <v>50</v>
      </c>
      <c r="C1875" s="11">
        <v>25</v>
      </c>
      <c r="D1875" s="11">
        <v>83</v>
      </c>
      <c r="E1875" s="12" t="str">
        <f t="shared" si="29"/>
        <v>51-100</v>
      </c>
      <c r="F1875" s="13">
        <v>94542</v>
      </c>
      <c r="G1875" s="11">
        <v>4</v>
      </c>
      <c r="H1875" s="11">
        <v>3.6</v>
      </c>
      <c r="I1875" s="11" t="s">
        <v>36</v>
      </c>
      <c r="J1875" s="11">
        <v>188</v>
      </c>
      <c r="K1875" s="11" t="s">
        <v>34</v>
      </c>
      <c r="L1875" s="11" t="s">
        <v>34</v>
      </c>
      <c r="M1875" s="11" t="s">
        <v>34</v>
      </c>
      <c r="N1875" s="11" t="s">
        <v>35</v>
      </c>
      <c r="O1875" s="11" t="s">
        <v>34</v>
      </c>
    </row>
    <row r="1876" spans="1:15" x14ac:dyDescent="0.3">
      <c r="A1876" s="11">
        <v>169</v>
      </c>
      <c r="B1876" s="11">
        <v>50</v>
      </c>
      <c r="C1876" s="11">
        <v>26</v>
      </c>
      <c r="D1876" s="11">
        <v>13</v>
      </c>
      <c r="E1876" s="12" t="str">
        <f t="shared" si="29"/>
        <v>0-50</v>
      </c>
      <c r="F1876" s="13">
        <v>91320</v>
      </c>
      <c r="G1876" s="11">
        <v>4</v>
      </c>
      <c r="H1876" s="11">
        <v>1</v>
      </c>
      <c r="I1876" s="11" t="s">
        <v>33</v>
      </c>
      <c r="J1876" s="11">
        <v>0</v>
      </c>
      <c r="K1876" s="11" t="s">
        <v>34</v>
      </c>
      <c r="L1876" s="11" t="s">
        <v>34</v>
      </c>
      <c r="M1876" s="11" t="s">
        <v>34</v>
      </c>
      <c r="N1876" s="11" t="s">
        <v>35</v>
      </c>
      <c r="O1876" s="11" t="s">
        <v>34</v>
      </c>
    </row>
    <row r="1877" spans="1:15" x14ac:dyDescent="0.3">
      <c r="A1877" s="11">
        <v>193</v>
      </c>
      <c r="B1877" s="11">
        <v>50</v>
      </c>
      <c r="C1877" s="11">
        <v>23</v>
      </c>
      <c r="D1877" s="11">
        <v>85</v>
      </c>
      <c r="E1877" s="12" t="str">
        <f t="shared" si="29"/>
        <v>51-100</v>
      </c>
      <c r="F1877" s="13">
        <v>92122</v>
      </c>
      <c r="G1877" s="11">
        <v>1</v>
      </c>
      <c r="H1877" s="11">
        <v>2.67</v>
      </c>
      <c r="I1877" s="11" t="s">
        <v>37</v>
      </c>
      <c r="J1877" s="11">
        <v>0</v>
      </c>
      <c r="K1877" s="11" t="s">
        <v>34</v>
      </c>
      <c r="L1877" s="11" t="s">
        <v>34</v>
      </c>
      <c r="M1877" s="11" t="s">
        <v>34</v>
      </c>
      <c r="N1877" s="11" t="s">
        <v>35</v>
      </c>
      <c r="O1877" s="11" t="s">
        <v>34</v>
      </c>
    </row>
    <row r="1878" spans="1:15" x14ac:dyDescent="0.3">
      <c r="A1878" s="11">
        <v>279</v>
      </c>
      <c r="B1878" s="11">
        <v>50</v>
      </c>
      <c r="C1878" s="11">
        <v>26</v>
      </c>
      <c r="D1878" s="11">
        <v>21</v>
      </c>
      <c r="E1878" s="12" t="str">
        <f t="shared" si="29"/>
        <v>0-50</v>
      </c>
      <c r="F1878" s="13">
        <v>91125</v>
      </c>
      <c r="G1878" s="11">
        <v>4</v>
      </c>
      <c r="H1878" s="11">
        <v>1</v>
      </c>
      <c r="I1878" s="11" t="s">
        <v>33</v>
      </c>
      <c r="J1878" s="11">
        <v>0</v>
      </c>
      <c r="K1878" s="11" t="s">
        <v>34</v>
      </c>
      <c r="L1878" s="11" t="s">
        <v>34</v>
      </c>
      <c r="M1878" s="11" t="s">
        <v>34</v>
      </c>
      <c r="N1878" s="11" t="s">
        <v>35</v>
      </c>
      <c r="O1878" s="11" t="s">
        <v>34</v>
      </c>
    </row>
    <row r="1879" spans="1:15" x14ac:dyDescent="0.3">
      <c r="A1879" s="11">
        <v>367</v>
      </c>
      <c r="B1879" s="11">
        <v>50</v>
      </c>
      <c r="C1879" s="11">
        <v>24</v>
      </c>
      <c r="D1879" s="11">
        <v>35</v>
      </c>
      <c r="E1879" s="12" t="str">
        <f t="shared" si="29"/>
        <v>0-50</v>
      </c>
      <c r="F1879" s="13">
        <v>92717</v>
      </c>
      <c r="G1879" s="11">
        <v>1</v>
      </c>
      <c r="H1879" s="11">
        <v>0.3</v>
      </c>
      <c r="I1879" s="11" t="s">
        <v>36</v>
      </c>
      <c r="J1879" s="11">
        <v>0</v>
      </c>
      <c r="K1879" s="11" t="s">
        <v>34</v>
      </c>
      <c r="L1879" s="11" t="s">
        <v>34</v>
      </c>
      <c r="M1879" s="11" t="s">
        <v>34</v>
      </c>
      <c r="N1879" s="11" t="s">
        <v>35</v>
      </c>
      <c r="O1879" s="11" t="s">
        <v>34</v>
      </c>
    </row>
    <row r="1880" spans="1:15" x14ac:dyDescent="0.3">
      <c r="A1880" s="11">
        <v>397</v>
      </c>
      <c r="B1880" s="11">
        <v>50</v>
      </c>
      <c r="C1880" s="11">
        <v>24</v>
      </c>
      <c r="D1880" s="11">
        <v>29</v>
      </c>
      <c r="E1880" s="12" t="str">
        <f t="shared" si="29"/>
        <v>0-50</v>
      </c>
      <c r="F1880" s="13">
        <v>93023</v>
      </c>
      <c r="G1880" s="11">
        <v>4</v>
      </c>
      <c r="H1880" s="11">
        <v>0.1</v>
      </c>
      <c r="I1880" s="11" t="s">
        <v>33</v>
      </c>
      <c r="J1880" s="11">
        <v>0</v>
      </c>
      <c r="K1880" s="11" t="s">
        <v>34</v>
      </c>
      <c r="L1880" s="11" t="s">
        <v>34</v>
      </c>
      <c r="M1880" s="11" t="s">
        <v>34</v>
      </c>
      <c r="N1880" s="11" t="s">
        <v>34</v>
      </c>
      <c r="O1880" s="11" t="s">
        <v>34</v>
      </c>
    </row>
    <row r="1881" spans="1:15" x14ac:dyDescent="0.3">
      <c r="A1881" s="11">
        <v>455</v>
      </c>
      <c r="B1881" s="11">
        <v>50</v>
      </c>
      <c r="C1881" s="11">
        <v>24</v>
      </c>
      <c r="D1881" s="11">
        <v>29</v>
      </c>
      <c r="E1881" s="12" t="str">
        <f t="shared" si="29"/>
        <v>0-50</v>
      </c>
      <c r="F1881" s="13">
        <v>94110</v>
      </c>
      <c r="G1881" s="11">
        <v>3</v>
      </c>
      <c r="H1881" s="11">
        <v>0.9</v>
      </c>
      <c r="I1881" s="11" t="s">
        <v>36</v>
      </c>
      <c r="J1881" s="11">
        <v>0</v>
      </c>
      <c r="K1881" s="11" t="s">
        <v>34</v>
      </c>
      <c r="L1881" s="11" t="s">
        <v>34</v>
      </c>
      <c r="M1881" s="11" t="s">
        <v>34</v>
      </c>
      <c r="N1881" s="11" t="s">
        <v>34</v>
      </c>
      <c r="O1881" s="11" t="s">
        <v>34</v>
      </c>
    </row>
    <row r="1882" spans="1:15" x14ac:dyDescent="0.3">
      <c r="A1882" s="11">
        <v>472</v>
      </c>
      <c r="B1882" s="11">
        <v>50</v>
      </c>
      <c r="C1882" s="11">
        <v>24</v>
      </c>
      <c r="D1882" s="11">
        <v>30</v>
      </c>
      <c r="E1882" s="12" t="str">
        <f t="shared" si="29"/>
        <v>0-50</v>
      </c>
      <c r="F1882" s="13">
        <v>91768</v>
      </c>
      <c r="G1882" s="11">
        <v>4</v>
      </c>
      <c r="H1882" s="11">
        <v>0.1</v>
      </c>
      <c r="I1882" s="11" t="s">
        <v>33</v>
      </c>
      <c r="J1882" s="11">
        <v>161</v>
      </c>
      <c r="K1882" s="11" t="s">
        <v>34</v>
      </c>
      <c r="L1882" s="11" t="s">
        <v>34</v>
      </c>
      <c r="M1882" s="11" t="s">
        <v>34</v>
      </c>
      <c r="N1882" s="11" t="s">
        <v>35</v>
      </c>
      <c r="O1882" s="11" t="s">
        <v>35</v>
      </c>
    </row>
    <row r="1883" spans="1:15" x14ac:dyDescent="0.3">
      <c r="A1883" s="11">
        <v>494</v>
      </c>
      <c r="B1883" s="11">
        <v>50</v>
      </c>
      <c r="C1883" s="11">
        <v>24</v>
      </c>
      <c r="D1883" s="11">
        <v>173</v>
      </c>
      <c r="E1883" s="12" t="str">
        <f t="shared" si="29"/>
        <v>100+</v>
      </c>
      <c r="F1883" s="13">
        <v>94720</v>
      </c>
      <c r="G1883" s="11">
        <v>1</v>
      </c>
      <c r="H1883" s="11">
        <v>1</v>
      </c>
      <c r="I1883" s="11" t="s">
        <v>33</v>
      </c>
      <c r="J1883" s="11">
        <v>0</v>
      </c>
      <c r="K1883" s="11" t="s">
        <v>34</v>
      </c>
      <c r="L1883" s="11" t="s">
        <v>34</v>
      </c>
      <c r="M1883" s="11" t="s">
        <v>34</v>
      </c>
      <c r="N1883" s="11" t="s">
        <v>35</v>
      </c>
      <c r="O1883" s="11" t="s">
        <v>35</v>
      </c>
    </row>
    <row r="1884" spans="1:15" x14ac:dyDescent="0.3">
      <c r="A1884" s="11">
        <v>497</v>
      </c>
      <c r="B1884" s="11">
        <v>50</v>
      </c>
      <c r="C1884" s="11">
        <v>24</v>
      </c>
      <c r="D1884" s="11">
        <v>83</v>
      </c>
      <c r="E1884" s="12" t="str">
        <f t="shared" si="29"/>
        <v>51-100</v>
      </c>
      <c r="F1884" s="13">
        <v>94301</v>
      </c>
      <c r="G1884" s="11">
        <v>2</v>
      </c>
      <c r="H1884" s="11">
        <v>0.4</v>
      </c>
      <c r="I1884" s="11" t="s">
        <v>36</v>
      </c>
      <c r="J1884" s="11">
        <v>0</v>
      </c>
      <c r="K1884" s="11" t="s">
        <v>34</v>
      </c>
      <c r="L1884" s="11" t="s">
        <v>34</v>
      </c>
      <c r="M1884" s="11" t="s">
        <v>34</v>
      </c>
      <c r="N1884" s="11" t="s">
        <v>35</v>
      </c>
      <c r="O1884" s="11" t="s">
        <v>34</v>
      </c>
    </row>
    <row r="1885" spans="1:15" x14ac:dyDescent="0.3">
      <c r="A1885" s="11">
        <v>500</v>
      </c>
      <c r="B1885" s="11">
        <v>50</v>
      </c>
      <c r="C1885" s="11">
        <v>25</v>
      </c>
      <c r="D1885" s="11">
        <v>42</v>
      </c>
      <c r="E1885" s="12" t="str">
        <f t="shared" si="29"/>
        <v>0-50</v>
      </c>
      <c r="F1885" s="13">
        <v>93108</v>
      </c>
      <c r="G1885" s="11">
        <v>3</v>
      </c>
      <c r="H1885" s="11">
        <v>1.7</v>
      </c>
      <c r="I1885" s="11" t="s">
        <v>37</v>
      </c>
      <c r="J1885" s="11">
        <v>0</v>
      </c>
      <c r="K1885" s="11" t="s">
        <v>34</v>
      </c>
      <c r="L1885" s="11" t="s">
        <v>34</v>
      </c>
      <c r="M1885" s="11" t="s">
        <v>34</v>
      </c>
      <c r="N1885" s="11" t="s">
        <v>35</v>
      </c>
      <c r="O1885" s="11" t="s">
        <v>34</v>
      </c>
    </row>
    <row r="1886" spans="1:15" x14ac:dyDescent="0.3">
      <c r="A1886" s="11">
        <v>502</v>
      </c>
      <c r="B1886" s="11">
        <v>50</v>
      </c>
      <c r="C1886" s="11">
        <v>26</v>
      </c>
      <c r="D1886" s="11">
        <v>39</v>
      </c>
      <c r="E1886" s="12" t="str">
        <f t="shared" si="29"/>
        <v>0-50</v>
      </c>
      <c r="F1886" s="13">
        <v>90640</v>
      </c>
      <c r="G1886" s="11">
        <v>3</v>
      </c>
      <c r="H1886" s="11">
        <v>1.9</v>
      </c>
      <c r="I1886" s="11" t="s">
        <v>37</v>
      </c>
      <c r="J1886" s="11">
        <v>0</v>
      </c>
      <c r="K1886" s="11" t="s">
        <v>34</v>
      </c>
      <c r="L1886" s="11" t="s">
        <v>34</v>
      </c>
      <c r="M1886" s="11" t="s">
        <v>34</v>
      </c>
      <c r="N1886" s="11" t="s">
        <v>35</v>
      </c>
      <c r="O1886" s="11" t="s">
        <v>34</v>
      </c>
    </row>
    <row r="1887" spans="1:15" x14ac:dyDescent="0.3">
      <c r="A1887" s="11">
        <v>588</v>
      </c>
      <c r="B1887" s="11">
        <v>50</v>
      </c>
      <c r="C1887" s="11">
        <v>24</v>
      </c>
      <c r="D1887" s="11">
        <v>94</v>
      </c>
      <c r="E1887" s="12" t="str">
        <f t="shared" si="29"/>
        <v>51-100</v>
      </c>
      <c r="F1887" s="13">
        <v>93305</v>
      </c>
      <c r="G1887" s="11">
        <v>1</v>
      </c>
      <c r="H1887" s="11">
        <v>4.9000000000000004</v>
      </c>
      <c r="I1887" s="11" t="s">
        <v>33</v>
      </c>
      <c r="J1887" s="11">
        <v>272</v>
      </c>
      <c r="K1887" s="11" t="s">
        <v>34</v>
      </c>
      <c r="L1887" s="11" t="s">
        <v>34</v>
      </c>
      <c r="M1887" s="11" t="s">
        <v>34</v>
      </c>
      <c r="N1887" s="11" t="s">
        <v>35</v>
      </c>
      <c r="O1887" s="11" t="s">
        <v>34</v>
      </c>
    </row>
    <row r="1888" spans="1:15" x14ac:dyDescent="0.3">
      <c r="A1888" s="11">
        <v>595</v>
      </c>
      <c r="B1888" s="11">
        <v>50</v>
      </c>
      <c r="C1888" s="11">
        <v>26</v>
      </c>
      <c r="D1888" s="11">
        <v>85</v>
      </c>
      <c r="E1888" s="12" t="str">
        <f t="shared" si="29"/>
        <v>51-100</v>
      </c>
      <c r="F1888" s="13">
        <v>94143</v>
      </c>
      <c r="G1888" s="11">
        <v>1</v>
      </c>
      <c r="H1888" s="11">
        <v>0</v>
      </c>
      <c r="I1888" s="11" t="s">
        <v>33</v>
      </c>
      <c r="J1888" s="11">
        <v>144</v>
      </c>
      <c r="K1888" s="11" t="s">
        <v>34</v>
      </c>
      <c r="L1888" s="11" t="s">
        <v>34</v>
      </c>
      <c r="M1888" s="11" t="s">
        <v>34</v>
      </c>
      <c r="N1888" s="11" t="s">
        <v>34</v>
      </c>
      <c r="O1888" s="11" t="s">
        <v>34</v>
      </c>
    </row>
    <row r="1889" spans="1:15" x14ac:dyDescent="0.3">
      <c r="A1889" s="11">
        <v>643</v>
      </c>
      <c r="B1889" s="11">
        <v>50</v>
      </c>
      <c r="C1889" s="11">
        <v>24</v>
      </c>
      <c r="D1889" s="11">
        <v>103</v>
      </c>
      <c r="E1889" s="12" t="str">
        <f t="shared" si="29"/>
        <v>100+</v>
      </c>
      <c r="F1889" s="13">
        <v>94132</v>
      </c>
      <c r="G1889" s="11">
        <v>1</v>
      </c>
      <c r="H1889" s="11">
        <v>0.3</v>
      </c>
      <c r="I1889" s="11" t="s">
        <v>33</v>
      </c>
      <c r="J1889" s="11">
        <v>0</v>
      </c>
      <c r="K1889" s="11" t="s">
        <v>34</v>
      </c>
      <c r="L1889" s="11" t="s">
        <v>34</v>
      </c>
      <c r="M1889" s="11" t="s">
        <v>34</v>
      </c>
      <c r="N1889" s="11" t="s">
        <v>35</v>
      </c>
      <c r="O1889" s="11" t="s">
        <v>34</v>
      </c>
    </row>
    <row r="1890" spans="1:15" x14ac:dyDescent="0.3">
      <c r="A1890" s="11">
        <v>649</v>
      </c>
      <c r="B1890" s="11">
        <v>50</v>
      </c>
      <c r="C1890" s="11">
        <v>25</v>
      </c>
      <c r="D1890" s="11">
        <v>34</v>
      </c>
      <c r="E1890" s="12" t="str">
        <f t="shared" si="29"/>
        <v>0-50</v>
      </c>
      <c r="F1890" s="13">
        <v>95621</v>
      </c>
      <c r="G1890" s="11">
        <v>1</v>
      </c>
      <c r="H1890" s="11">
        <v>1.3</v>
      </c>
      <c r="I1890" s="11" t="s">
        <v>37</v>
      </c>
      <c r="J1890" s="11">
        <v>0</v>
      </c>
      <c r="K1890" s="11" t="s">
        <v>34</v>
      </c>
      <c r="L1890" s="11" t="s">
        <v>34</v>
      </c>
      <c r="M1890" s="11" t="s">
        <v>34</v>
      </c>
      <c r="N1890" s="11" t="s">
        <v>35</v>
      </c>
      <c r="O1890" s="11" t="s">
        <v>34</v>
      </c>
    </row>
    <row r="1891" spans="1:15" x14ac:dyDescent="0.3">
      <c r="A1891" s="11">
        <v>656</v>
      </c>
      <c r="B1891" s="11">
        <v>50</v>
      </c>
      <c r="C1891" s="11">
        <v>25</v>
      </c>
      <c r="D1891" s="11">
        <v>13</v>
      </c>
      <c r="E1891" s="12" t="str">
        <f t="shared" si="29"/>
        <v>0-50</v>
      </c>
      <c r="F1891" s="13">
        <v>91109</v>
      </c>
      <c r="G1891" s="11">
        <v>2</v>
      </c>
      <c r="H1891" s="11">
        <v>0.7</v>
      </c>
      <c r="I1891" s="11" t="s">
        <v>36</v>
      </c>
      <c r="J1891" s="11">
        <v>0</v>
      </c>
      <c r="K1891" s="11" t="s">
        <v>34</v>
      </c>
      <c r="L1891" s="11" t="s">
        <v>34</v>
      </c>
      <c r="M1891" s="11" t="s">
        <v>34</v>
      </c>
      <c r="N1891" s="11" t="s">
        <v>34</v>
      </c>
      <c r="O1891" s="11" t="s">
        <v>34</v>
      </c>
    </row>
    <row r="1892" spans="1:15" x14ac:dyDescent="0.3">
      <c r="A1892" s="11">
        <v>715</v>
      </c>
      <c r="B1892" s="11">
        <v>50</v>
      </c>
      <c r="C1892" s="11">
        <v>23</v>
      </c>
      <c r="D1892" s="11">
        <v>98</v>
      </c>
      <c r="E1892" s="12" t="str">
        <f t="shared" si="29"/>
        <v>51-100</v>
      </c>
      <c r="F1892" s="13">
        <v>92068</v>
      </c>
      <c r="G1892" s="11">
        <v>3</v>
      </c>
      <c r="H1892" s="11">
        <v>2</v>
      </c>
      <c r="I1892" s="11" t="s">
        <v>37</v>
      </c>
      <c r="J1892" s="11">
        <v>0</v>
      </c>
      <c r="K1892" s="11" t="s">
        <v>34</v>
      </c>
      <c r="L1892" s="11" t="s">
        <v>34</v>
      </c>
      <c r="M1892" s="11" t="s">
        <v>34</v>
      </c>
      <c r="N1892" s="11" t="s">
        <v>34</v>
      </c>
      <c r="O1892" s="11" t="s">
        <v>34</v>
      </c>
    </row>
    <row r="1893" spans="1:15" x14ac:dyDescent="0.3">
      <c r="A1893" s="11">
        <v>724</v>
      </c>
      <c r="B1893" s="11">
        <v>50</v>
      </c>
      <c r="C1893" s="11">
        <v>24</v>
      </c>
      <c r="D1893" s="11">
        <v>61</v>
      </c>
      <c r="E1893" s="12" t="str">
        <f t="shared" si="29"/>
        <v>51-100</v>
      </c>
      <c r="F1893" s="13">
        <v>94301</v>
      </c>
      <c r="G1893" s="11">
        <v>4</v>
      </c>
      <c r="H1893" s="11">
        <v>2.6</v>
      </c>
      <c r="I1893" s="11" t="s">
        <v>33</v>
      </c>
      <c r="J1893" s="11">
        <v>0</v>
      </c>
      <c r="K1893" s="11" t="s">
        <v>34</v>
      </c>
      <c r="L1893" s="11" t="s">
        <v>34</v>
      </c>
      <c r="M1893" s="11" t="s">
        <v>34</v>
      </c>
      <c r="N1893" s="11" t="s">
        <v>35</v>
      </c>
      <c r="O1893" s="11" t="s">
        <v>34</v>
      </c>
    </row>
    <row r="1894" spans="1:15" x14ac:dyDescent="0.3">
      <c r="A1894" s="11">
        <v>777</v>
      </c>
      <c r="B1894" s="11">
        <v>50</v>
      </c>
      <c r="C1894" s="11">
        <v>26</v>
      </c>
      <c r="D1894" s="11">
        <v>135</v>
      </c>
      <c r="E1894" s="12" t="str">
        <f t="shared" si="29"/>
        <v>100+</v>
      </c>
      <c r="F1894" s="13">
        <v>92121</v>
      </c>
      <c r="G1894" s="11">
        <v>2</v>
      </c>
      <c r="H1894" s="11">
        <v>4.5999999999999996</v>
      </c>
      <c r="I1894" s="11" t="s">
        <v>36</v>
      </c>
      <c r="J1894" s="11">
        <v>91</v>
      </c>
      <c r="K1894" s="11" t="s">
        <v>35</v>
      </c>
      <c r="L1894" s="11" t="s">
        <v>34</v>
      </c>
      <c r="M1894" s="11" t="s">
        <v>34</v>
      </c>
      <c r="N1894" s="11" t="s">
        <v>35</v>
      </c>
      <c r="O1894" s="11" t="s">
        <v>34</v>
      </c>
    </row>
    <row r="1895" spans="1:15" x14ac:dyDescent="0.3">
      <c r="A1895" s="11">
        <v>814</v>
      </c>
      <c r="B1895" s="11">
        <v>50</v>
      </c>
      <c r="C1895" s="11">
        <v>25</v>
      </c>
      <c r="D1895" s="11">
        <v>130</v>
      </c>
      <c r="E1895" s="12" t="str">
        <f t="shared" si="29"/>
        <v>100+</v>
      </c>
      <c r="F1895" s="13">
        <v>94720</v>
      </c>
      <c r="G1895" s="11">
        <v>1</v>
      </c>
      <c r="H1895" s="11">
        <v>1.1000000000000001</v>
      </c>
      <c r="I1895" s="11" t="s">
        <v>37</v>
      </c>
      <c r="J1895" s="11">
        <v>0</v>
      </c>
      <c r="K1895" s="11" t="s">
        <v>35</v>
      </c>
      <c r="L1895" s="11" t="s">
        <v>34</v>
      </c>
      <c r="M1895" s="11" t="s">
        <v>34</v>
      </c>
      <c r="N1895" s="11" t="s">
        <v>35</v>
      </c>
      <c r="O1895" s="11" t="s">
        <v>34</v>
      </c>
    </row>
    <row r="1896" spans="1:15" x14ac:dyDescent="0.3">
      <c r="A1896" s="11">
        <v>863</v>
      </c>
      <c r="B1896" s="11">
        <v>50</v>
      </c>
      <c r="C1896" s="11">
        <v>23</v>
      </c>
      <c r="D1896" s="11">
        <v>15</v>
      </c>
      <c r="E1896" s="12" t="str">
        <f t="shared" si="29"/>
        <v>0-50</v>
      </c>
      <c r="F1896" s="13">
        <v>94025</v>
      </c>
      <c r="G1896" s="11">
        <v>2</v>
      </c>
      <c r="H1896" s="11">
        <v>1</v>
      </c>
      <c r="I1896" s="11" t="s">
        <v>37</v>
      </c>
      <c r="J1896" s="11">
        <v>101</v>
      </c>
      <c r="K1896" s="11" t="s">
        <v>34</v>
      </c>
      <c r="L1896" s="11" t="s">
        <v>34</v>
      </c>
      <c r="M1896" s="11" t="s">
        <v>34</v>
      </c>
      <c r="N1896" s="11" t="s">
        <v>34</v>
      </c>
      <c r="O1896" s="11" t="s">
        <v>34</v>
      </c>
    </row>
    <row r="1897" spans="1:15" x14ac:dyDescent="0.3">
      <c r="A1897" s="11">
        <v>897</v>
      </c>
      <c r="B1897" s="11">
        <v>50</v>
      </c>
      <c r="C1897" s="11">
        <v>24</v>
      </c>
      <c r="D1897" s="11">
        <v>161</v>
      </c>
      <c r="E1897" s="12" t="str">
        <f t="shared" si="29"/>
        <v>100+</v>
      </c>
      <c r="F1897" s="13">
        <v>95133</v>
      </c>
      <c r="G1897" s="11">
        <v>3</v>
      </c>
      <c r="H1897" s="11">
        <v>3.4</v>
      </c>
      <c r="I1897" s="11" t="s">
        <v>33</v>
      </c>
      <c r="J1897" s="11">
        <v>212</v>
      </c>
      <c r="K1897" s="11" t="s">
        <v>35</v>
      </c>
      <c r="L1897" s="11" t="s">
        <v>34</v>
      </c>
      <c r="M1897" s="11" t="s">
        <v>34</v>
      </c>
      <c r="N1897" s="11" t="s">
        <v>35</v>
      </c>
      <c r="O1897" s="11" t="s">
        <v>34</v>
      </c>
    </row>
    <row r="1898" spans="1:15" x14ac:dyDescent="0.3">
      <c r="A1898" s="11">
        <v>934</v>
      </c>
      <c r="B1898" s="11">
        <v>50</v>
      </c>
      <c r="C1898" s="11">
        <v>23</v>
      </c>
      <c r="D1898" s="11">
        <v>9</v>
      </c>
      <c r="E1898" s="12" t="str">
        <f t="shared" si="29"/>
        <v>0-50</v>
      </c>
      <c r="F1898" s="13">
        <v>92064</v>
      </c>
      <c r="G1898" s="11">
        <v>2</v>
      </c>
      <c r="H1898" s="11">
        <v>1</v>
      </c>
      <c r="I1898" s="11" t="s">
        <v>37</v>
      </c>
      <c r="J1898" s="11">
        <v>0</v>
      </c>
      <c r="K1898" s="11" t="s">
        <v>34</v>
      </c>
      <c r="L1898" s="11" t="s">
        <v>34</v>
      </c>
      <c r="M1898" s="11" t="s">
        <v>34</v>
      </c>
      <c r="N1898" s="11" t="s">
        <v>35</v>
      </c>
      <c r="O1898" s="11" t="s">
        <v>34</v>
      </c>
    </row>
    <row r="1899" spans="1:15" x14ac:dyDescent="0.3">
      <c r="A1899" s="11">
        <v>980</v>
      </c>
      <c r="B1899" s="11">
        <v>50</v>
      </c>
      <c r="C1899" s="11">
        <v>26</v>
      </c>
      <c r="D1899" s="11">
        <v>48</v>
      </c>
      <c r="E1899" s="12" t="str">
        <f t="shared" si="29"/>
        <v>0-50</v>
      </c>
      <c r="F1899" s="13">
        <v>94720</v>
      </c>
      <c r="G1899" s="11">
        <v>4</v>
      </c>
      <c r="H1899" s="11">
        <v>0.1</v>
      </c>
      <c r="I1899" s="11" t="s">
        <v>36</v>
      </c>
      <c r="J1899" s="11">
        <v>0</v>
      </c>
      <c r="K1899" s="11" t="s">
        <v>34</v>
      </c>
      <c r="L1899" s="11" t="s">
        <v>34</v>
      </c>
      <c r="M1899" s="11" t="s">
        <v>34</v>
      </c>
      <c r="N1899" s="11" t="s">
        <v>34</v>
      </c>
      <c r="O1899" s="11" t="s">
        <v>35</v>
      </c>
    </row>
    <row r="1900" spans="1:15" x14ac:dyDescent="0.3">
      <c r="A1900" s="11">
        <v>985</v>
      </c>
      <c r="B1900" s="11">
        <v>50</v>
      </c>
      <c r="C1900" s="11">
        <v>25</v>
      </c>
      <c r="D1900" s="11">
        <v>15</v>
      </c>
      <c r="E1900" s="12" t="str">
        <f t="shared" si="29"/>
        <v>0-50</v>
      </c>
      <c r="F1900" s="13">
        <v>92173</v>
      </c>
      <c r="G1900" s="11">
        <v>1</v>
      </c>
      <c r="H1900" s="11">
        <v>0.4</v>
      </c>
      <c r="I1900" s="11" t="s">
        <v>36</v>
      </c>
      <c r="J1900" s="11">
        <v>0</v>
      </c>
      <c r="K1900" s="11" t="s">
        <v>34</v>
      </c>
      <c r="L1900" s="11" t="s">
        <v>34</v>
      </c>
      <c r="M1900" s="11" t="s">
        <v>34</v>
      </c>
      <c r="N1900" s="11" t="s">
        <v>34</v>
      </c>
      <c r="O1900" s="11" t="s">
        <v>34</v>
      </c>
    </row>
    <row r="1901" spans="1:15" x14ac:dyDescent="0.3">
      <c r="A1901" s="11">
        <v>1009</v>
      </c>
      <c r="B1901" s="11">
        <v>50</v>
      </c>
      <c r="C1901" s="11">
        <v>24</v>
      </c>
      <c r="D1901" s="11">
        <v>152</v>
      </c>
      <c r="E1901" s="12" t="str">
        <f t="shared" si="29"/>
        <v>100+</v>
      </c>
      <c r="F1901" s="13">
        <v>92220</v>
      </c>
      <c r="G1901" s="11">
        <v>1</v>
      </c>
      <c r="H1901" s="11">
        <v>7.3</v>
      </c>
      <c r="I1901" s="11" t="s">
        <v>33</v>
      </c>
      <c r="J1901" s="11">
        <v>0</v>
      </c>
      <c r="K1901" s="11" t="s">
        <v>34</v>
      </c>
      <c r="L1901" s="11" t="s">
        <v>34</v>
      </c>
      <c r="M1901" s="11" t="s">
        <v>34</v>
      </c>
      <c r="N1901" s="11" t="s">
        <v>35</v>
      </c>
      <c r="O1901" s="11" t="s">
        <v>34</v>
      </c>
    </row>
    <row r="1902" spans="1:15" x14ac:dyDescent="0.3">
      <c r="A1902" s="11">
        <v>1013</v>
      </c>
      <c r="B1902" s="11">
        <v>50</v>
      </c>
      <c r="C1902" s="11">
        <v>25</v>
      </c>
      <c r="D1902" s="11">
        <v>40</v>
      </c>
      <c r="E1902" s="12" t="str">
        <f t="shared" si="29"/>
        <v>0-50</v>
      </c>
      <c r="F1902" s="13">
        <v>95820</v>
      </c>
      <c r="G1902" s="11">
        <v>1</v>
      </c>
      <c r="H1902" s="11">
        <v>1.3</v>
      </c>
      <c r="I1902" s="11" t="s">
        <v>37</v>
      </c>
      <c r="J1902" s="11">
        <v>0</v>
      </c>
      <c r="K1902" s="11" t="s">
        <v>34</v>
      </c>
      <c r="L1902" s="11" t="s">
        <v>34</v>
      </c>
      <c r="M1902" s="11" t="s">
        <v>34</v>
      </c>
      <c r="N1902" s="11" t="s">
        <v>35</v>
      </c>
      <c r="O1902" s="11" t="s">
        <v>35</v>
      </c>
    </row>
    <row r="1903" spans="1:15" x14ac:dyDescent="0.3">
      <c r="A1903" s="11">
        <v>1015</v>
      </c>
      <c r="B1903" s="11">
        <v>50</v>
      </c>
      <c r="C1903" s="11">
        <v>26</v>
      </c>
      <c r="D1903" s="11">
        <v>192</v>
      </c>
      <c r="E1903" s="12" t="str">
        <f t="shared" si="29"/>
        <v>100+</v>
      </c>
      <c r="F1903" s="13">
        <v>90245</v>
      </c>
      <c r="G1903" s="11">
        <v>2</v>
      </c>
      <c r="H1903" s="11">
        <v>1.8</v>
      </c>
      <c r="I1903" s="11" t="s">
        <v>36</v>
      </c>
      <c r="J1903" s="11">
        <v>301</v>
      </c>
      <c r="K1903" s="11" t="s">
        <v>35</v>
      </c>
      <c r="L1903" s="11" t="s">
        <v>34</v>
      </c>
      <c r="M1903" s="11" t="s">
        <v>35</v>
      </c>
      <c r="N1903" s="11" t="s">
        <v>35</v>
      </c>
      <c r="O1903" s="11" t="s">
        <v>35</v>
      </c>
    </row>
    <row r="1904" spans="1:15" x14ac:dyDescent="0.3">
      <c r="A1904" s="11">
        <v>1068</v>
      </c>
      <c r="B1904" s="11">
        <v>50</v>
      </c>
      <c r="C1904" s="11">
        <v>24</v>
      </c>
      <c r="D1904" s="11">
        <v>195</v>
      </c>
      <c r="E1904" s="12" t="str">
        <f t="shared" si="29"/>
        <v>100+</v>
      </c>
      <c r="F1904" s="13">
        <v>95035</v>
      </c>
      <c r="G1904" s="11">
        <v>1</v>
      </c>
      <c r="H1904" s="11">
        <v>1.7</v>
      </c>
      <c r="I1904" s="11" t="s">
        <v>33</v>
      </c>
      <c r="J1904" s="11">
        <v>0</v>
      </c>
      <c r="K1904" s="11" t="s">
        <v>34</v>
      </c>
      <c r="L1904" s="11" t="s">
        <v>34</v>
      </c>
      <c r="M1904" s="11" t="s">
        <v>34</v>
      </c>
      <c r="N1904" s="11" t="s">
        <v>34</v>
      </c>
      <c r="O1904" s="11" t="s">
        <v>34</v>
      </c>
    </row>
    <row r="1905" spans="1:15" x14ac:dyDescent="0.3">
      <c r="A1905" s="11">
        <v>1095</v>
      </c>
      <c r="B1905" s="11">
        <v>50</v>
      </c>
      <c r="C1905" s="11">
        <v>24</v>
      </c>
      <c r="D1905" s="11">
        <v>44</v>
      </c>
      <c r="E1905" s="12" t="str">
        <f t="shared" si="29"/>
        <v>0-50</v>
      </c>
      <c r="F1905" s="13">
        <v>94086</v>
      </c>
      <c r="G1905" s="11">
        <v>4</v>
      </c>
      <c r="H1905" s="11">
        <v>1.8</v>
      </c>
      <c r="I1905" s="11" t="s">
        <v>33</v>
      </c>
      <c r="J1905" s="11">
        <v>0</v>
      </c>
      <c r="K1905" s="11" t="s">
        <v>34</v>
      </c>
      <c r="L1905" s="11" t="s">
        <v>34</v>
      </c>
      <c r="M1905" s="11" t="s">
        <v>34</v>
      </c>
      <c r="N1905" s="11" t="s">
        <v>35</v>
      </c>
      <c r="O1905" s="11" t="s">
        <v>35</v>
      </c>
    </row>
    <row r="1906" spans="1:15" x14ac:dyDescent="0.3">
      <c r="A1906" s="11">
        <v>1096</v>
      </c>
      <c r="B1906" s="11">
        <v>50</v>
      </c>
      <c r="C1906" s="11">
        <v>25</v>
      </c>
      <c r="D1906" s="11">
        <v>43</v>
      </c>
      <c r="E1906" s="12" t="str">
        <f t="shared" si="29"/>
        <v>0-50</v>
      </c>
      <c r="F1906" s="13">
        <v>92129</v>
      </c>
      <c r="G1906" s="11">
        <v>1</v>
      </c>
      <c r="H1906" s="11">
        <v>1.4</v>
      </c>
      <c r="I1906" s="11" t="s">
        <v>36</v>
      </c>
      <c r="J1906" s="11">
        <v>137</v>
      </c>
      <c r="K1906" s="11" t="s">
        <v>34</v>
      </c>
      <c r="L1906" s="11" t="s">
        <v>34</v>
      </c>
      <c r="M1906" s="11" t="s">
        <v>34</v>
      </c>
      <c r="N1906" s="11" t="s">
        <v>35</v>
      </c>
      <c r="O1906" s="11" t="s">
        <v>34</v>
      </c>
    </row>
    <row r="1907" spans="1:15" x14ac:dyDescent="0.3">
      <c r="A1907" s="11">
        <v>1098</v>
      </c>
      <c r="B1907" s="11">
        <v>50</v>
      </c>
      <c r="C1907" s="11">
        <v>24</v>
      </c>
      <c r="D1907" s="11">
        <v>188</v>
      </c>
      <c r="E1907" s="12" t="str">
        <f t="shared" si="29"/>
        <v>100+</v>
      </c>
      <c r="F1907" s="13">
        <v>92007</v>
      </c>
      <c r="G1907" s="11">
        <v>3</v>
      </c>
      <c r="H1907" s="11">
        <v>1.3</v>
      </c>
      <c r="I1907" s="11" t="s">
        <v>33</v>
      </c>
      <c r="J1907" s="11">
        <v>184</v>
      </c>
      <c r="K1907" s="11" t="s">
        <v>35</v>
      </c>
      <c r="L1907" s="11" t="s">
        <v>34</v>
      </c>
      <c r="M1907" s="11" t="s">
        <v>34</v>
      </c>
      <c r="N1907" s="11" t="s">
        <v>34</v>
      </c>
      <c r="O1907" s="11" t="s">
        <v>35</v>
      </c>
    </row>
    <row r="1908" spans="1:15" x14ac:dyDescent="0.3">
      <c r="A1908" s="11">
        <v>1160</v>
      </c>
      <c r="B1908" s="11">
        <v>50</v>
      </c>
      <c r="C1908" s="11">
        <v>26</v>
      </c>
      <c r="D1908" s="11">
        <v>23</v>
      </c>
      <c r="E1908" s="12" t="str">
        <f t="shared" si="29"/>
        <v>0-50</v>
      </c>
      <c r="F1908" s="13">
        <v>92028</v>
      </c>
      <c r="G1908" s="11">
        <v>4</v>
      </c>
      <c r="H1908" s="11">
        <v>0.2</v>
      </c>
      <c r="I1908" s="11" t="s">
        <v>33</v>
      </c>
      <c r="J1908" s="11">
        <v>0</v>
      </c>
      <c r="K1908" s="11" t="s">
        <v>34</v>
      </c>
      <c r="L1908" s="11" t="s">
        <v>34</v>
      </c>
      <c r="M1908" s="11" t="s">
        <v>34</v>
      </c>
      <c r="N1908" s="11" t="s">
        <v>34</v>
      </c>
      <c r="O1908" s="11" t="s">
        <v>35</v>
      </c>
    </row>
    <row r="1909" spans="1:15" x14ac:dyDescent="0.3">
      <c r="A1909" s="11">
        <v>1184</v>
      </c>
      <c r="B1909" s="11">
        <v>50</v>
      </c>
      <c r="C1909" s="11">
        <v>25</v>
      </c>
      <c r="D1909" s="11">
        <v>35</v>
      </c>
      <c r="E1909" s="12" t="str">
        <f t="shared" si="29"/>
        <v>0-50</v>
      </c>
      <c r="F1909" s="13">
        <v>94105</v>
      </c>
      <c r="G1909" s="11">
        <v>3</v>
      </c>
      <c r="H1909" s="11">
        <v>1.7</v>
      </c>
      <c r="I1909" s="11" t="s">
        <v>37</v>
      </c>
      <c r="J1909" s="11">
        <v>0</v>
      </c>
      <c r="K1909" s="11" t="s">
        <v>34</v>
      </c>
      <c r="L1909" s="11" t="s">
        <v>34</v>
      </c>
      <c r="M1909" s="11" t="s">
        <v>34</v>
      </c>
      <c r="N1909" s="11" t="s">
        <v>35</v>
      </c>
      <c r="O1909" s="11" t="s">
        <v>35</v>
      </c>
    </row>
    <row r="1910" spans="1:15" x14ac:dyDescent="0.3">
      <c r="A1910" s="11">
        <v>1209</v>
      </c>
      <c r="B1910" s="11">
        <v>50</v>
      </c>
      <c r="C1910" s="11">
        <v>26</v>
      </c>
      <c r="D1910" s="11">
        <v>48</v>
      </c>
      <c r="E1910" s="12" t="str">
        <f t="shared" si="29"/>
        <v>0-50</v>
      </c>
      <c r="F1910" s="13">
        <v>91711</v>
      </c>
      <c r="G1910" s="11">
        <v>1</v>
      </c>
      <c r="H1910" s="11">
        <v>1.6</v>
      </c>
      <c r="I1910" s="11" t="s">
        <v>37</v>
      </c>
      <c r="J1910" s="11">
        <v>0</v>
      </c>
      <c r="K1910" s="11" t="s">
        <v>34</v>
      </c>
      <c r="L1910" s="11" t="s">
        <v>34</v>
      </c>
      <c r="M1910" s="11" t="s">
        <v>34</v>
      </c>
      <c r="N1910" s="11" t="s">
        <v>34</v>
      </c>
      <c r="O1910" s="11" t="s">
        <v>35</v>
      </c>
    </row>
    <row r="1911" spans="1:15" x14ac:dyDescent="0.3">
      <c r="A1911" s="11">
        <v>1211</v>
      </c>
      <c r="B1911" s="11">
        <v>50</v>
      </c>
      <c r="C1911" s="11">
        <v>24</v>
      </c>
      <c r="D1911" s="11">
        <v>84</v>
      </c>
      <c r="E1911" s="12" t="str">
        <f t="shared" si="29"/>
        <v>51-100</v>
      </c>
      <c r="F1911" s="13">
        <v>93943</v>
      </c>
      <c r="G1911" s="11">
        <v>4</v>
      </c>
      <c r="H1911" s="11">
        <v>4.9000000000000004</v>
      </c>
      <c r="I1911" s="11" t="s">
        <v>33</v>
      </c>
      <c r="J1911" s="11">
        <v>0</v>
      </c>
      <c r="K1911" s="11" t="s">
        <v>34</v>
      </c>
      <c r="L1911" s="11" t="s">
        <v>34</v>
      </c>
      <c r="M1911" s="11" t="s">
        <v>34</v>
      </c>
      <c r="N1911" s="11" t="s">
        <v>35</v>
      </c>
      <c r="O1911" s="11" t="s">
        <v>34</v>
      </c>
    </row>
    <row r="1912" spans="1:15" x14ac:dyDescent="0.3">
      <c r="A1912" s="11">
        <v>1217</v>
      </c>
      <c r="B1912" s="11">
        <v>50</v>
      </c>
      <c r="C1912" s="11">
        <v>25</v>
      </c>
      <c r="D1912" s="11">
        <v>84</v>
      </c>
      <c r="E1912" s="12" t="str">
        <f t="shared" si="29"/>
        <v>51-100</v>
      </c>
      <c r="F1912" s="13">
        <v>91107</v>
      </c>
      <c r="G1912" s="11">
        <v>1</v>
      </c>
      <c r="H1912" s="11">
        <v>1.3</v>
      </c>
      <c r="I1912" s="11" t="s">
        <v>36</v>
      </c>
      <c r="J1912" s="11">
        <v>0</v>
      </c>
      <c r="K1912" s="11" t="s">
        <v>34</v>
      </c>
      <c r="L1912" s="11" t="s">
        <v>35</v>
      </c>
      <c r="M1912" s="11" t="s">
        <v>34</v>
      </c>
      <c r="N1912" s="11" t="s">
        <v>35</v>
      </c>
      <c r="O1912" s="11" t="s">
        <v>34</v>
      </c>
    </row>
    <row r="1913" spans="1:15" x14ac:dyDescent="0.3">
      <c r="A1913" s="11">
        <v>1268</v>
      </c>
      <c r="B1913" s="11">
        <v>50</v>
      </c>
      <c r="C1913" s="11">
        <v>23</v>
      </c>
      <c r="D1913" s="11">
        <v>23</v>
      </c>
      <c r="E1913" s="12" t="str">
        <f t="shared" si="29"/>
        <v>0-50</v>
      </c>
      <c r="F1913" s="13">
        <v>94720</v>
      </c>
      <c r="G1913" s="11">
        <v>2</v>
      </c>
      <c r="H1913" s="11">
        <v>1</v>
      </c>
      <c r="I1913" s="11" t="s">
        <v>37</v>
      </c>
      <c r="J1913" s="11">
        <v>0</v>
      </c>
      <c r="K1913" s="11" t="s">
        <v>34</v>
      </c>
      <c r="L1913" s="11" t="s">
        <v>35</v>
      </c>
      <c r="M1913" s="11" t="s">
        <v>34</v>
      </c>
      <c r="N1913" s="11" t="s">
        <v>34</v>
      </c>
      <c r="O1913" s="11" t="s">
        <v>34</v>
      </c>
    </row>
    <row r="1914" spans="1:15" x14ac:dyDescent="0.3">
      <c r="A1914" s="11">
        <v>1300</v>
      </c>
      <c r="B1914" s="11">
        <v>50</v>
      </c>
      <c r="C1914" s="11">
        <v>25</v>
      </c>
      <c r="D1914" s="11">
        <v>14</v>
      </c>
      <c r="E1914" s="12" t="str">
        <f t="shared" si="29"/>
        <v>0-50</v>
      </c>
      <c r="F1914" s="13">
        <v>95762</v>
      </c>
      <c r="G1914" s="11">
        <v>2</v>
      </c>
      <c r="H1914" s="11">
        <v>0.7</v>
      </c>
      <c r="I1914" s="11" t="s">
        <v>36</v>
      </c>
      <c r="J1914" s="11">
        <v>0</v>
      </c>
      <c r="K1914" s="11" t="s">
        <v>34</v>
      </c>
      <c r="L1914" s="11" t="s">
        <v>35</v>
      </c>
      <c r="M1914" s="11" t="s">
        <v>34</v>
      </c>
      <c r="N1914" s="11" t="s">
        <v>35</v>
      </c>
      <c r="O1914" s="11" t="s">
        <v>34</v>
      </c>
    </row>
    <row r="1915" spans="1:15" x14ac:dyDescent="0.3">
      <c r="A1915" s="11">
        <v>1326</v>
      </c>
      <c r="B1915" s="11">
        <v>50</v>
      </c>
      <c r="C1915" s="11">
        <v>24</v>
      </c>
      <c r="D1915" s="11">
        <v>79</v>
      </c>
      <c r="E1915" s="12" t="str">
        <f t="shared" si="29"/>
        <v>51-100</v>
      </c>
      <c r="F1915" s="13">
        <v>94304</v>
      </c>
      <c r="G1915" s="11">
        <v>1</v>
      </c>
      <c r="H1915" s="11">
        <v>0.3</v>
      </c>
      <c r="I1915" s="11" t="s">
        <v>33</v>
      </c>
      <c r="J1915" s="11">
        <v>120</v>
      </c>
      <c r="K1915" s="11" t="s">
        <v>34</v>
      </c>
      <c r="L1915" s="11" t="s">
        <v>34</v>
      </c>
      <c r="M1915" s="11" t="s">
        <v>34</v>
      </c>
      <c r="N1915" s="11" t="s">
        <v>35</v>
      </c>
      <c r="O1915" s="11" t="s">
        <v>34</v>
      </c>
    </row>
    <row r="1916" spans="1:15" x14ac:dyDescent="0.3">
      <c r="A1916" s="11">
        <v>1336</v>
      </c>
      <c r="B1916" s="11">
        <v>50</v>
      </c>
      <c r="C1916" s="11">
        <v>24</v>
      </c>
      <c r="D1916" s="11">
        <v>180</v>
      </c>
      <c r="E1916" s="12" t="str">
        <f t="shared" si="29"/>
        <v>100+</v>
      </c>
      <c r="F1916" s="13">
        <v>94539</v>
      </c>
      <c r="G1916" s="11">
        <v>1</v>
      </c>
      <c r="H1916" s="11">
        <v>1.7</v>
      </c>
      <c r="I1916" s="11" t="s">
        <v>33</v>
      </c>
      <c r="J1916" s="11">
        <v>0</v>
      </c>
      <c r="K1916" s="11" t="s">
        <v>34</v>
      </c>
      <c r="L1916" s="11" t="s">
        <v>34</v>
      </c>
      <c r="M1916" s="11" t="s">
        <v>34</v>
      </c>
      <c r="N1916" s="11" t="s">
        <v>35</v>
      </c>
      <c r="O1916" s="11" t="s">
        <v>35</v>
      </c>
    </row>
    <row r="1917" spans="1:15" x14ac:dyDescent="0.3">
      <c r="A1917" s="11">
        <v>1354</v>
      </c>
      <c r="B1917" s="11">
        <v>50</v>
      </c>
      <c r="C1917" s="11">
        <v>25</v>
      </c>
      <c r="D1917" s="11">
        <v>14</v>
      </c>
      <c r="E1917" s="12" t="str">
        <f t="shared" si="29"/>
        <v>0-50</v>
      </c>
      <c r="F1917" s="13">
        <v>94124</v>
      </c>
      <c r="G1917" s="11">
        <v>1</v>
      </c>
      <c r="H1917" s="11">
        <v>0.4</v>
      </c>
      <c r="I1917" s="11" t="s">
        <v>36</v>
      </c>
      <c r="J1917" s="11">
        <v>0</v>
      </c>
      <c r="K1917" s="11" t="s">
        <v>34</v>
      </c>
      <c r="L1917" s="11" t="s">
        <v>34</v>
      </c>
      <c r="M1917" s="11" t="s">
        <v>34</v>
      </c>
      <c r="N1917" s="11" t="s">
        <v>35</v>
      </c>
      <c r="O1917" s="11" t="s">
        <v>35</v>
      </c>
    </row>
    <row r="1918" spans="1:15" x14ac:dyDescent="0.3">
      <c r="A1918" s="11">
        <v>1359</v>
      </c>
      <c r="B1918" s="11">
        <v>50</v>
      </c>
      <c r="C1918" s="11">
        <v>25</v>
      </c>
      <c r="D1918" s="11">
        <v>83</v>
      </c>
      <c r="E1918" s="12" t="str">
        <f t="shared" si="29"/>
        <v>51-100</v>
      </c>
      <c r="F1918" s="13">
        <v>92007</v>
      </c>
      <c r="G1918" s="11">
        <v>1</v>
      </c>
      <c r="H1918" s="11">
        <v>2.8</v>
      </c>
      <c r="I1918" s="11" t="s">
        <v>37</v>
      </c>
      <c r="J1918" s="11">
        <v>0</v>
      </c>
      <c r="K1918" s="11" t="s">
        <v>34</v>
      </c>
      <c r="L1918" s="11" t="s">
        <v>34</v>
      </c>
      <c r="M1918" s="11" t="s">
        <v>34</v>
      </c>
      <c r="N1918" s="11" t="s">
        <v>35</v>
      </c>
      <c r="O1918" s="11" t="s">
        <v>35</v>
      </c>
    </row>
    <row r="1919" spans="1:15" x14ac:dyDescent="0.3">
      <c r="A1919" s="11">
        <v>1362</v>
      </c>
      <c r="B1919" s="11">
        <v>50</v>
      </c>
      <c r="C1919" s="11">
        <v>26</v>
      </c>
      <c r="D1919" s="11">
        <v>38</v>
      </c>
      <c r="E1919" s="12" t="str">
        <f t="shared" si="29"/>
        <v>0-50</v>
      </c>
      <c r="F1919" s="13">
        <v>95039</v>
      </c>
      <c r="G1919" s="11">
        <v>4</v>
      </c>
      <c r="H1919" s="11">
        <v>0.9</v>
      </c>
      <c r="I1919" s="11" t="s">
        <v>37</v>
      </c>
      <c r="J1919" s="11">
        <v>0</v>
      </c>
      <c r="K1919" s="11" t="s">
        <v>34</v>
      </c>
      <c r="L1919" s="11" t="s">
        <v>34</v>
      </c>
      <c r="M1919" s="11" t="s">
        <v>34</v>
      </c>
      <c r="N1919" s="11" t="s">
        <v>35</v>
      </c>
      <c r="O1919" s="11" t="s">
        <v>34</v>
      </c>
    </row>
    <row r="1920" spans="1:15" x14ac:dyDescent="0.3">
      <c r="A1920" s="11">
        <v>1376</v>
      </c>
      <c r="B1920" s="11">
        <v>50</v>
      </c>
      <c r="C1920" s="11">
        <v>26</v>
      </c>
      <c r="D1920" s="11">
        <v>179</v>
      </c>
      <c r="E1920" s="12" t="str">
        <f t="shared" si="29"/>
        <v>100+</v>
      </c>
      <c r="F1920" s="13">
        <v>92612</v>
      </c>
      <c r="G1920" s="11">
        <v>1</v>
      </c>
      <c r="H1920" s="11">
        <v>2.9</v>
      </c>
      <c r="I1920" s="11" t="s">
        <v>36</v>
      </c>
      <c r="J1920" s="11">
        <v>0</v>
      </c>
      <c r="K1920" s="11" t="s">
        <v>35</v>
      </c>
      <c r="L1920" s="11" t="s">
        <v>34</v>
      </c>
      <c r="M1920" s="11" t="s">
        <v>34</v>
      </c>
      <c r="N1920" s="11" t="s">
        <v>34</v>
      </c>
      <c r="O1920" s="11" t="s">
        <v>35</v>
      </c>
    </row>
    <row r="1921" spans="1:15" x14ac:dyDescent="0.3">
      <c r="A1921" s="11">
        <v>1543</v>
      </c>
      <c r="B1921" s="11">
        <v>50</v>
      </c>
      <c r="C1921" s="11">
        <v>20</v>
      </c>
      <c r="D1921" s="11">
        <v>19</v>
      </c>
      <c r="E1921" s="12" t="str">
        <f t="shared" si="29"/>
        <v>0-50</v>
      </c>
      <c r="F1921" s="13">
        <v>92612</v>
      </c>
      <c r="G1921" s="11">
        <v>4</v>
      </c>
      <c r="H1921" s="11">
        <v>0.4</v>
      </c>
      <c r="I1921" s="11" t="s">
        <v>36</v>
      </c>
      <c r="J1921" s="11">
        <v>0</v>
      </c>
      <c r="K1921" s="11" t="s">
        <v>34</v>
      </c>
      <c r="L1921" s="11" t="s">
        <v>34</v>
      </c>
      <c r="M1921" s="11" t="s">
        <v>34</v>
      </c>
      <c r="N1921" s="11" t="s">
        <v>34</v>
      </c>
      <c r="O1921" s="11" t="s">
        <v>34</v>
      </c>
    </row>
    <row r="1922" spans="1:15" x14ac:dyDescent="0.3">
      <c r="A1922" s="11">
        <v>1552</v>
      </c>
      <c r="B1922" s="11">
        <v>50</v>
      </c>
      <c r="C1922" s="11">
        <v>25</v>
      </c>
      <c r="D1922" s="11">
        <v>192</v>
      </c>
      <c r="E1922" s="12" t="str">
        <f t="shared" ref="E1922:E1985" si="30">IF(D1922&lt;=50,"0-50",IF(D1922&lt;=100,"51-100","100+"))</f>
        <v>100+</v>
      </c>
      <c r="F1922" s="13">
        <v>94115</v>
      </c>
      <c r="G1922" s="11">
        <v>2</v>
      </c>
      <c r="H1922" s="11">
        <v>2.8</v>
      </c>
      <c r="I1922" s="11" t="s">
        <v>33</v>
      </c>
      <c r="J1922" s="11">
        <v>238</v>
      </c>
      <c r="K1922" s="11" t="s">
        <v>34</v>
      </c>
      <c r="L1922" s="11" t="s">
        <v>34</v>
      </c>
      <c r="M1922" s="11" t="s">
        <v>34</v>
      </c>
      <c r="N1922" s="11" t="s">
        <v>34</v>
      </c>
      <c r="O1922" s="11" t="s">
        <v>35</v>
      </c>
    </row>
    <row r="1923" spans="1:15" x14ac:dyDescent="0.3">
      <c r="A1923" s="11">
        <v>1576</v>
      </c>
      <c r="B1923" s="11">
        <v>50</v>
      </c>
      <c r="C1923" s="11">
        <v>26</v>
      </c>
      <c r="D1923" s="11">
        <v>88</v>
      </c>
      <c r="E1923" s="12" t="str">
        <f t="shared" si="30"/>
        <v>51-100</v>
      </c>
      <c r="F1923" s="13">
        <v>90037</v>
      </c>
      <c r="G1923" s="11">
        <v>1</v>
      </c>
      <c r="H1923" s="11">
        <v>2.7</v>
      </c>
      <c r="I1923" s="11" t="s">
        <v>33</v>
      </c>
      <c r="J1923" s="11">
        <v>0</v>
      </c>
      <c r="K1923" s="11" t="s">
        <v>34</v>
      </c>
      <c r="L1923" s="11" t="s">
        <v>34</v>
      </c>
      <c r="M1923" s="11" t="s">
        <v>34</v>
      </c>
      <c r="N1923" s="11" t="s">
        <v>35</v>
      </c>
      <c r="O1923" s="11" t="s">
        <v>34</v>
      </c>
    </row>
    <row r="1924" spans="1:15" x14ac:dyDescent="0.3">
      <c r="A1924" s="11">
        <v>1600</v>
      </c>
      <c r="B1924" s="11">
        <v>50</v>
      </c>
      <c r="C1924" s="11">
        <v>24</v>
      </c>
      <c r="D1924" s="11">
        <v>124</v>
      </c>
      <c r="E1924" s="12" t="str">
        <f t="shared" si="30"/>
        <v>100+</v>
      </c>
      <c r="F1924" s="13">
        <v>93305</v>
      </c>
      <c r="G1924" s="11">
        <v>1</v>
      </c>
      <c r="H1924" s="11">
        <v>4.9000000000000004</v>
      </c>
      <c r="I1924" s="11" t="s">
        <v>33</v>
      </c>
      <c r="J1924" s="11">
        <v>266</v>
      </c>
      <c r="K1924" s="11" t="s">
        <v>34</v>
      </c>
      <c r="L1924" s="11" t="s">
        <v>34</v>
      </c>
      <c r="M1924" s="11" t="s">
        <v>34</v>
      </c>
      <c r="N1924" s="11" t="s">
        <v>35</v>
      </c>
      <c r="O1924" s="11" t="s">
        <v>34</v>
      </c>
    </row>
    <row r="1925" spans="1:15" x14ac:dyDescent="0.3">
      <c r="A1925" s="11">
        <v>1659</v>
      </c>
      <c r="B1925" s="11">
        <v>50</v>
      </c>
      <c r="C1925" s="11">
        <v>25</v>
      </c>
      <c r="D1925" s="11">
        <v>14</v>
      </c>
      <c r="E1925" s="12" t="str">
        <f t="shared" si="30"/>
        <v>0-50</v>
      </c>
      <c r="F1925" s="13">
        <v>92037</v>
      </c>
      <c r="G1925" s="11">
        <v>4</v>
      </c>
      <c r="H1925" s="11">
        <v>0.8</v>
      </c>
      <c r="I1925" s="11" t="s">
        <v>33</v>
      </c>
      <c r="J1925" s="11">
        <v>0</v>
      </c>
      <c r="K1925" s="11" t="s">
        <v>34</v>
      </c>
      <c r="L1925" s="11" t="s">
        <v>34</v>
      </c>
      <c r="M1925" s="11" t="s">
        <v>34</v>
      </c>
      <c r="N1925" s="11" t="s">
        <v>35</v>
      </c>
      <c r="O1925" s="11" t="s">
        <v>34</v>
      </c>
    </row>
    <row r="1926" spans="1:15" x14ac:dyDescent="0.3">
      <c r="A1926" s="11">
        <v>1730</v>
      </c>
      <c r="B1926" s="11">
        <v>50</v>
      </c>
      <c r="C1926" s="11">
        <v>20</v>
      </c>
      <c r="D1926" s="11">
        <v>25</v>
      </c>
      <c r="E1926" s="12" t="str">
        <f t="shared" si="30"/>
        <v>0-50</v>
      </c>
      <c r="F1926" s="13">
        <v>91320</v>
      </c>
      <c r="G1926" s="11">
        <v>4</v>
      </c>
      <c r="H1926" s="11">
        <v>0.4</v>
      </c>
      <c r="I1926" s="11" t="s">
        <v>36</v>
      </c>
      <c r="J1926" s="11">
        <v>0</v>
      </c>
      <c r="K1926" s="11" t="s">
        <v>34</v>
      </c>
      <c r="L1926" s="11" t="s">
        <v>34</v>
      </c>
      <c r="M1926" s="11" t="s">
        <v>34</v>
      </c>
      <c r="N1926" s="11" t="s">
        <v>35</v>
      </c>
      <c r="O1926" s="11" t="s">
        <v>34</v>
      </c>
    </row>
    <row r="1927" spans="1:15" x14ac:dyDescent="0.3">
      <c r="A1927" s="11">
        <v>1744</v>
      </c>
      <c r="B1927" s="11">
        <v>50</v>
      </c>
      <c r="C1927" s="11">
        <v>24</v>
      </c>
      <c r="D1927" s="11">
        <v>32</v>
      </c>
      <c r="E1927" s="12" t="str">
        <f t="shared" si="30"/>
        <v>0-50</v>
      </c>
      <c r="F1927" s="13">
        <v>94701</v>
      </c>
      <c r="G1927" s="11">
        <v>4</v>
      </c>
      <c r="H1927" s="11">
        <v>1.8</v>
      </c>
      <c r="I1927" s="11" t="s">
        <v>33</v>
      </c>
      <c r="J1927" s="11">
        <v>109</v>
      </c>
      <c r="K1927" s="11" t="s">
        <v>34</v>
      </c>
      <c r="L1927" s="11" t="s">
        <v>34</v>
      </c>
      <c r="M1927" s="11" t="s">
        <v>34</v>
      </c>
      <c r="N1927" s="11" t="s">
        <v>35</v>
      </c>
      <c r="O1927" s="11" t="s">
        <v>34</v>
      </c>
    </row>
    <row r="1928" spans="1:15" x14ac:dyDescent="0.3">
      <c r="A1928" s="11">
        <v>1755</v>
      </c>
      <c r="B1928" s="11">
        <v>50</v>
      </c>
      <c r="C1928" s="11">
        <v>24</v>
      </c>
      <c r="D1928" s="11">
        <v>80</v>
      </c>
      <c r="E1928" s="12" t="str">
        <f t="shared" si="30"/>
        <v>51-100</v>
      </c>
      <c r="F1928" s="13">
        <v>95616</v>
      </c>
      <c r="G1928" s="11">
        <v>4</v>
      </c>
      <c r="H1928" s="11">
        <v>4.9000000000000004</v>
      </c>
      <c r="I1928" s="11" t="s">
        <v>33</v>
      </c>
      <c r="J1928" s="11">
        <v>0</v>
      </c>
      <c r="K1928" s="11" t="s">
        <v>34</v>
      </c>
      <c r="L1928" s="11" t="s">
        <v>34</v>
      </c>
      <c r="M1928" s="11" t="s">
        <v>34</v>
      </c>
      <c r="N1928" s="11" t="s">
        <v>35</v>
      </c>
      <c r="O1928" s="11" t="s">
        <v>34</v>
      </c>
    </row>
    <row r="1929" spans="1:15" x14ac:dyDescent="0.3">
      <c r="A1929" s="11">
        <v>1777</v>
      </c>
      <c r="B1929" s="11">
        <v>50</v>
      </c>
      <c r="C1929" s="11">
        <v>26</v>
      </c>
      <c r="D1929" s="11">
        <v>42</v>
      </c>
      <c r="E1929" s="12" t="str">
        <f t="shared" si="30"/>
        <v>0-50</v>
      </c>
      <c r="F1929" s="13">
        <v>94080</v>
      </c>
      <c r="G1929" s="11">
        <v>4</v>
      </c>
      <c r="H1929" s="11">
        <v>1.1000000000000001</v>
      </c>
      <c r="I1929" s="11" t="s">
        <v>37</v>
      </c>
      <c r="J1929" s="11">
        <v>151</v>
      </c>
      <c r="K1929" s="11" t="s">
        <v>34</v>
      </c>
      <c r="L1929" s="11" t="s">
        <v>34</v>
      </c>
      <c r="M1929" s="11" t="s">
        <v>34</v>
      </c>
      <c r="N1929" s="11" t="s">
        <v>35</v>
      </c>
      <c r="O1929" s="11" t="s">
        <v>34</v>
      </c>
    </row>
    <row r="1930" spans="1:15" x14ac:dyDescent="0.3">
      <c r="A1930" s="11">
        <v>1850</v>
      </c>
      <c r="B1930" s="11">
        <v>50</v>
      </c>
      <c r="C1930" s="11">
        <v>26</v>
      </c>
      <c r="D1930" s="11">
        <v>42</v>
      </c>
      <c r="E1930" s="12" t="str">
        <f t="shared" si="30"/>
        <v>0-50</v>
      </c>
      <c r="F1930" s="13">
        <v>90630</v>
      </c>
      <c r="G1930" s="11">
        <v>1</v>
      </c>
      <c r="H1930" s="11">
        <v>1.6</v>
      </c>
      <c r="I1930" s="11" t="s">
        <v>37</v>
      </c>
      <c r="J1930" s="11">
        <v>0</v>
      </c>
      <c r="K1930" s="11" t="s">
        <v>34</v>
      </c>
      <c r="L1930" s="11" t="s">
        <v>34</v>
      </c>
      <c r="M1930" s="11" t="s">
        <v>34</v>
      </c>
      <c r="N1930" s="11" t="s">
        <v>35</v>
      </c>
      <c r="O1930" s="11" t="s">
        <v>34</v>
      </c>
    </row>
    <row r="1931" spans="1:15" x14ac:dyDescent="0.3">
      <c r="A1931" s="11">
        <v>1899</v>
      </c>
      <c r="B1931" s="11">
        <v>50</v>
      </c>
      <c r="C1931" s="11">
        <v>24</v>
      </c>
      <c r="D1931" s="11">
        <v>43</v>
      </c>
      <c r="E1931" s="12" t="str">
        <f t="shared" si="30"/>
        <v>0-50</v>
      </c>
      <c r="F1931" s="13">
        <v>95630</v>
      </c>
      <c r="G1931" s="11">
        <v>4</v>
      </c>
      <c r="H1931" s="11">
        <v>0.1</v>
      </c>
      <c r="I1931" s="11" t="s">
        <v>33</v>
      </c>
      <c r="J1931" s="11">
        <v>0</v>
      </c>
      <c r="K1931" s="11" t="s">
        <v>34</v>
      </c>
      <c r="L1931" s="11" t="s">
        <v>34</v>
      </c>
      <c r="M1931" s="11" t="s">
        <v>34</v>
      </c>
      <c r="N1931" s="11" t="s">
        <v>35</v>
      </c>
      <c r="O1931" s="11" t="s">
        <v>34</v>
      </c>
    </row>
    <row r="1932" spans="1:15" x14ac:dyDescent="0.3">
      <c r="A1932" s="11">
        <v>1909</v>
      </c>
      <c r="B1932" s="11">
        <v>50</v>
      </c>
      <c r="C1932" s="11">
        <v>26</v>
      </c>
      <c r="D1932" s="11">
        <v>22</v>
      </c>
      <c r="E1932" s="12" t="str">
        <f t="shared" si="30"/>
        <v>0-50</v>
      </c>
      <c r="F1932" s="13">
        <v>92037</v>
      </c>
      <c r="G1932" s="11">
        <v>4</v>
      </c>
      <c r="H1932" s="11">
        <v>0.5</v>
      </c>
      <c r="I1932" s="11" t="s">
        <v>37</v>
      </c>
      <c r="J1932" s="11">
        <v>112</v>
      </c>
      <c r="K1932" s="11" t="s">
        <v>34</v>
      </c>
      <c r="L1932" s="11" t="s">
        <v>34</v>
      </c>
      <c r="M1932" s="11" t="s">
        <v>34</v>
      </c>
      <c r="N1932" s="11" t="s">
        <v>35</v>
      </c>
      <c r="O1932" s="11" t="s">
        <v>34</v>
      </c>
    </row>
    <row r="1933" spans="1:15" x14ac:dyDescent="0.3">
      <c r="A1933" s="11">
        <v>1937</v>
      </c>
      <c r="B1933" s="11">
        <v>50</v>
      </c>
      <c r="C1933" s="11">
        <v>24</v>
      </c>
      <c r="D1933" s="11">
        <v>82</v>
      </c>
      <c r="E1933" s="12" t="str">
        <f t="shared" si="30"/>
        <v>51-100</v>
      </c>
      <c r="F1933" s="13">
        <v>90291</v>
      </c>
      <c r="G1933" s="11">
        <v>3</v>
      </c>
      <c r="H1933" s="11">
        <v>3</v>
      </c>
      <c r="I1933" s="11" t="s">
        <v>37</v>
      </c>
      <c r="J1933" s="11">
        <v>0</v>
      </c>
      <c r="K1933" s="11" t="s">
        <v>34</v>
      </c>
      <c r="L1933" s="11" t="s">
        <v>34</v>
      </c>
      <c r="M1933" s="11" t="s">
        <v>34</v>
      </c>
      <c r="N1933" s="11" t="s">
        <v>35</v>
      </c>
      <c r="O1933" s="11" t="s">
        <v>34</v>
      </c>
    </row>
    <row r="1934" spans="1:15" x14ac:dyDescent="0.3">
      <c r="A1934" s="11">
        <v>1960</v>
      </c>
      <c r="B1934" s="11">
        <v>50</v>
      </c>
      <c r="C1934" s="11">
        <v>24</v>
      </c>
      <c r="D1934" s="11">
        <v>130</v>
      </c>
      <c r="E1934" s="12" t="str">
        <f t="shared" si="30"/>
        <v>100+</v>
      </c>
      <c r="F1934" s="13">
        <v>95833</v>
      </c>
      <c r="G1934" s="11">
        <v>1</v>
      </c>
      <c r="H1934" s="11">
        <v>1</v>
      </c>
      <c r="I1934" s="11" t="s">
        <v>33</v>
      </c>
      <c r="J1934" s="11">
        <v>0</v>
      </c>
      <c r="K1934" s="11" t="s">
        <v>34</v>
      </c>
      <c r="L1934" s="11" t="s">
        <v>34</v>
      </c>
      <c r="M1934" s="11" t="s">
        <v>34</v>
      </c>
      <c r="N1934" s="11" t="s">
        <v>34</v>
      </c>
      <c r="O1934" s="11" t="s">
        <v>34</v>
      </c>
    </row>
    <row r="1935" spans="1:15" x14ac:dyDescent="0.3">
      <c r="A1935" s="11">
        <v>2039</v>
      </c>
      <c r="B1935" s="11">
        <v>50</v>
      </c>
      <c r="C1935" s="11">
        <v>24</v>
      </c>
      <c r="D1935" s="11">
        <v>150</v>
      </c>
      <c r="E1935" s="12" t="str">
        <f t="shared" si="30"/>
        <v>100+</v>
      </c>
      <c r="F1935" s="13">
        <v>94551</v>
      </c>
      <c r="G1935" s="11">
        <v>1</v>
      </c>
      <c r="H1935" s="11">
        <v>7.3</v>
      </c>
      <c r="I1935" s="11" t="s">
        <v>33</v>
      </c>
      <c r="J1935" s="11">
        <v>0</v>
      </c>
      <c r="K1935" s="11" t="s">
        <v>34</v>
      </c>
      <c r="L1935" s="11" t="s">
        <v>34</v>
      </c>
      <c r="M1935" s="11" t="s">
        <v>34</v>
      </c>
      <c r="N1935" s="11" t="s">
        <v>35</v>
      </c>
      <c r="O1935" s="11" t="s">
        <v>35</v>
      </c>
    </row>
    <row r="1936" spans="1:15" x14ac:dyDescent="0.3">
      <c r="A1936" s="11">
        <v>2086</v>
      </c>
      <c r="B1936" s="11">
        <v>50</v>
      </c>
      <c r="C1936" s="11">
        <v>24</v>
      </c>
      <c r="D1936" s="11">
        <v>45</v>
      </c>
      <c r="E1936" s="12" t="str">
        <f t="shared" si="30"/>
        <v>0-50</v>
      </c>
      <c r="F1936" s="13">
        <v>94105</v>
      </c>
      <c r="G1936" s="11">
        <v>3</v>
      </c>
      <c r="H1936" s="11">
        <v>0.6</v>
      </c>
      <c r="I1936" s="11" t="s">
        <v>37</v>
      </c>
      <c r="J1936" s="11">
        <v>117</v>
      </c>
      <c r="K1936" s="11" t="s">
        <v>34</v>
      </c>
      <c r="L1936" s="11" t="s">
        <v>34</v>
      </c>
      <c r="M1936" s="11" t="s">
        <v>34</v>
      </c>
      <c r="N1936" s="11" t="s">
        <v>35</v>
      </c>
      <c r="O1936" s="11" t="s">
        <v>34</v>
      </c>
    </row>
    <row r="1937" spans="1:15" x14ac:dyDescent="0.3">
      <c r="A1937" s="11">
        <v>2091</v>
      </c>
      <c r="B1937" s="11">
        <v>50</v>
      </c>
      <c r="C1937" s="11">
        <v>25</v>
      </c>
      <c r="D1937" s="11">
        <v>79</v>
      </c>
      <c r="E1937" s="12" t="str">
        <f t="shared" si="30"/>
        <v>51-100</v>
      </c>
      <c r="F1937" s="13">
        <v>95023</v>
      </c>
      <c r="G1937" s="11">
        <v>1</v>
      </c>
      <c r="H1937" s="11">
        <v>2.9</v>
      </c>
      <c r="I1937" s="11" t="s">
        <v>33</v>
      </c>
      <c r="J1937" s="11">
        <v>307</v>
      </c>
      <c r="K1937" s="11" t="s">
        <v>34</v>
      </c>
      <c r="L1937" s="11" t="s">
        <v>34</v>
      </c>
      <c r="M1937" s="11" t="s">
        <v>34</v>
      </c>
      <c r="N1937" s="11" t="s">
        <v>34</v>
      </c>
      <c r="O1937" s="11" t="s">
        <v>35</v>
      </c>
    </row>
    <row r="1938" spans="1:15" x14ac:dyDescent="0.3">
      <c r="A1938" s="11">
        <v>2135</v>
      </c>
      <c r="B1938" s="11">
        <v>50</v>
      </c>
      <c r="C1938" s="11">
        <v>24</v>
      </c>
      <c r="D1938" s="11">
        <v>68</v>
      </c>
      <c r="E1938" s="12" t="str">
        <f t="shared" si="30"/>
        <v>51-100</v>
      </c>
      <c r="F1938" s="13">
        <v>95821</v>
      </c>
      <c r="G1938" s="11">
        <v>1</v>
      </c>
      <c r="H1938" s="11">
        <v>1.5</v>
      </c>
      <c r="I1938" s="11" t="s">
        <v>37</v>
      </c>
      <c r="J1938" s="11">
        <v>120</v>
      </c>
      <c r="K1938" s="11" t="s">
        <v>34</v>
      </c>
      <c r="L1938" s="11" t="s">
        <v>34</v>
      </c>
      <c r="M1938" s="11" t="s">
        <v>34</v>
      </c>
      <c r="N1938" s="11" t="s">
        <v>35</v>
      </c>
      <c r="O1938" s="11" t="s">
        <v>35</v>
      </c>
    </row>
    <row r="1939" spans="1:15" x14ac:dyDescent="0.3">
      <c r="A1939" s="11">
        <v>2137</v>
      </c>
      <c r="B1939" s="11">
        <v>50</v>
      </c>
      <c r="C1939" s="11">
        <v>26</v>
      </c>
      <c r="D1939" s="11">
        <v>115</v>
      </c>
      <c r="E1939" s="12" t="str">
        <f t="shared" si="30"/>
        <v>100+</v>
      </c>
      <c r="F1939" s="13">
        <v>95008</v>
      </c>
      <c r="G1939" s="11">
        <v>1</v>
      </c>
      <c r="H1939" s="11">
        <v>1.2</v>
      </c>
      <c r="I1939" s="11" t="s">
        <v>36</v>
      </c>
      <c r="J1939" s="11">
        <v>0</v>
      </c>
      <c r="K1939" s="11" t="s">
        <v>35</v>
      </c>
      <c r="L1939" s="11" t="s">
        <v>34</v>
      </c>
      <c r="M1939" s="11" t="s">
        <v>34</v>
      </c>
      <c r="N1939" s="11" t="s">
        <v>34</v>
      </c>
      <c r="O1939" s="11" t="s">
        <v>35</v>
      </c>
    </row>
    <row r="1940" spans="1:15" x14ac:dyDescent="0.3">
      <c r="A1940" s="11">
        <v>2159</v>
      </c>
      <c r="B1940" s="11">
        <v>50</v>
      </c>
      <c r="C1940" s="11">
        <v>25</v>
      </c>
      <c r="D1940" s="11">
        <v>83</v>
      </c>
      <c r="E1940" s="12" t="str">
        <f t="shared" si="30"/>
        <v>51-100</v>
      </c>
      <c r="F1940" s="13">
        <v>94720</v>
      </c>
      <c r="G1940" s="11">
        <v>4</v>
      </c>
      <c r="H1940" s="11">
        <v>3.1</v>
      </c>
      <c r="I1940" s="11" t="s">
        <v>33</v>
      </c>
      <c r="J1940" s="11">
        <v>0</v>
      </c>
      <c r="K1940" s="11" t="s">
        <v>35</v>
      </c>
      <c r="L1940" s="11" t="s">
        <v>34</v>
      </c>
      <c r="M1940" s="11" t="s">
        <v>34</v>
      </c>
      <c r="N1940" s="11" t="s">
        <v>34</v>
      </c>
      <c r="O1940" s="11" t="s">
        <v>35</v>
      </c>
    </row>
    <row r="1941" spans="1:15" x14ac:dyDescent="0.3">
      <c r="A1941" s="11">
        <v>2201</v>
      </c>
      <c r="B1941" s="11">
        <v>50</v>
      </c>
      <c r="C1941" s="11">
        <v>25</v>
      </c>
      <c r="D1941" s="11">
        <v>29</v>
      </c>
      <c r="E1941" s="12" t="str">
        <f t="shared" si="30"/>
        <v>0-50</v>
      </c>
      <c r="F1941" s="13">
        <v>90095</v>
      </c>
      <c r="G1941" s="11">
        <v>2</v>
      </c>
      <c r="H1941" s="11">
        <v>1.3</v>
      </c>
      <c r="I1941" s="11" t="s">
        <v>33</v>
      </c>
      <c r="J1941" s="11">
        <v>0</v>
      </c>
      <c r="K1941" s="11" t="s">
        <v>34</v>
      </c>
      <c r="L1941" s="11" t="s">
        <v>34</v>
      </c>
      <c r="M1941" s="11" t="s">
        <v>34</v>
      </c>
      <c r="N1941" s="11" t="s">
        <v>34</v>
      </c>
      <c r="O1941" s="11" t="s">
        <v>34</v>
      </c>
    </row>
    <row r="1942" spans="1:15" x14ac:dyDescent="0.3">
      <c r="A1942" s="11">
        <v>2204</v>
      </c>
      <c r="B1942" s="11">
        <v>50</v>
      </c>
      <c r="C1942" s="11">
        <v>25</v>
      </c>
      <c r="D1942" s="11">
        <v>130</v>
      </c>
      <c r="E1942" s="12" t="str">
        <f t="shared" si="30"/>
        <v>100+</v>
      </c>
      <c r="F1942" s="13">
        <v>91320</v>
      </c>
      <c r="G1942" s="11">
        <v>1</v>
      </c>
      <c r="H1942" s="11">
        <v>0.6</v>
      </c>
      <c r="I1942" s="11" t="s">
        <v>33</v>
      </c>
      <c r="J1942" s="11">
        <v>311</v>
      </c>
      <c r="K1942" s="11" t="s">
        <v>34</v>
      </c>
      <c r="L1942" s="11" t="s">
        <v>34</v>
      </c>
      <c r="M1942" s="11" t="s">
        <v>34</v>
      </c>
      <c r="N1942" s="11" t="s">
        <v>34</v>
      </c>
      <c r="O1942" s="11" t="s">
        <v>34</v>
      </c>
    </row>
    <row r="1943" spans="1:15" x14ac:dyDescent="0.3">
      <c r="A1943" s="11">
        <v>2370</v>
      </c>
      <c r="B1943" s="11">
        <v>50</v>
      </c>
      <c r="C1943" s="11">
        <v>24</v>
      </c>
      <c r="D1943" s="11">
        <v>45</v>
      </c>
      <c r="E1943" s="12" t="str">
        <f t="shared" si="30"/>
        <v>0-50</v>
      </c>
      <c r="F1943" s="13">
        <v>94005</v>
      </c>
      <c r="G1943" s="11">
        <v>4</v>
      </c>
      <c r="H1943" s="11">
        <v>0.1</v>
      </c>
      <c r="I1943" s="11" t="s">
        <v>33</v>
      </c>
      <c r="J1943" s="11">
        <v>93</v>
      </c>
      <c r="K1943" s="11" t="s">
        <v>34</v>
      </c>
      <c r="L1943" s="11" t="s">
        <v>34</v>
      </c>
      <c r="M1943" s="11" t="s">
        <v>34</v>
      </c>
      <c r="N1943" s="11" t="s">
        <v>35</v>
      </c>
      <c r="O1943" s="11" t="s">
        <v>34</v>
      </c>
    </row>
    <row r="1944" spans="1:15" x14ac:dyDescent="0.3">
      <c r="A1944" s="11">
        <v>2424</v>
      </c>
      <c r="B1944" s="11">
        <v>50</v>
      </c>
      <c r="C1944" s="11">
        <v>25</v>
      </c>
      <c r="D1944" s="11">
        <v>82</v>
      </c>
      <c r="E1944" s="12" t="str">
        <f t="shared" si="30"/>
        <v>51-100</v>
      </c>
      <c r="F1944" s="13">
        <v>91335</v>
      </c>
      <c r="G1944" s="11">
        <v>1</v>
      </c>
      <c r="H1944" s="11">
        <v>1.3</v>
      </c>
      <c r="I1944" s="11" t="s">
        <v>36</v>
      </c>
      <c r="J1944" s="11">
        <v>0</v>
      </c>
      <c r="K1944" s="11" t="s">
        <v>34</v>
      </c>
      <c r="L1944" s="11" t="s">
        <v>34</v>
      </c>
      <c r="M1944" s="11" t="s">
        <v>34</v>
      </c>
      <c r="N1944" s="11" t="s">
        <v>35</v>
      </c>
      <c r="O1944" s="11" t="s">
        <v>34</v>
      </c>
    </row>
    <row r="1945" spans="1:15" x14ac:dyDescent="0.3">
      <c r="A1945" s="11">
        <v>2536</v>
      </c>
      <c r="B1945" s="11">
        <v>50</v>
      </c>
      <c r="C1945" s="11">
        <v>25</v>
      </c>
      <c r="D1945" s="11">
        <v>21</v>
      </c>
      <c r="E1945" s="12" t="str">
        <f t="shared" si="30"/>
        <v>0-50</v>
      </c>
      <c r="F1945" s="13">
        <v>90274</v>
      </c>
      <c r="G1945" s="11">
        <v>2</v>
      </c>
      <c r="H1945" s="11">
        <v>0.7</v>
      </c>
      <c r="I1945" s="11" t="s">
        <v>36</v>
      </c>
      <c r="J1945" s="11">
        <v>129</v>
      </c>
      <c r="K1945" s="11" t="s">
        <v>34</v>
      </c>
      <c r="L1945" s="11" t="s">
        <v>34</v>
      </c>
      <c r="M1945" s="11" t="s">
        <v>34</v>
      </c>
      <c r="N1945" s="11" t="s">
        <v>34</v>
      </c>
      <c r="O1945" s="11" t="s">
        <v>34</v>
      </c>
    </row>
    <row r="1946" spans="1:15" x14ac:dyDescent="0.3">
      <c r="A1946" s="11">
        <v>2547</v>
      </c>
      <c r="B1946" s="11">
        <v>50</v>
      </c>
      <c r="C1946" s="11">
        <v>25</v>
      </c>
      <c r="D1946" s="11">
        <v>9</v>
      </c>
      <c r="E1946" s="12" t="str">
        <f t="shared" si="30"/>
        <v>0-50</v>
      </c>
      <c r="F1946" s="13">
        <v>91911</v>
      </c>
      <c r="G1946" s="11">
        <v>2</v>
      </c>
      <c r="H1946" s="11">
        <v>0</v>
      </c>
      <c r="I1946" s="11" t="s">
        <v>33</v>
      </c>
      <c r="J1946" s="11">
        <v>0</v>
      </c>
      <c r="K1946" s="11" t="s">
        <v>34</v>
      </c>
      <c r="L1946" s="11" t="s">
        <v>35</v>
      </c>
      <c r="M1946" s="11" t="s">
        <v>34</v>
      </c>
      <c r="N1946" s="11" t="s">
        <v>34</v>
      </c>
      <c r="O1946" s="11" t="s">
        <v>34</v>
      </c>
    </row>
    <row r="1947" spans="1:15" x14ac:dyDescent="0.3">
      <c r="A1947" s="11">
        <v>2602</v>
      </c>
      <c r="B1947" s="11">
        <v>50</v>
      </c>
      <c r="C1947" s="11">
        <v>24</v>
      </c>
      <c r="D1947" s="11">
        <v>32</v>
      </c>
      <c r="E1947" s="12" t="str">
        <f t="shared" si="30"/>
        <v>0-50</v>
      </c>
      <c r="F1947" s="13">
        <v>90277</v>
      </c>
      <c r="G1947" s="11">
        <v>1</v>
      </c>
      <c r="H1947" s="11">
        <v>1.4</v>
      </c>
      <c r="I1947" s="11" t="s">
        <v>36</v>
      </c>
      <c r="J1947" s="11">
        <v>167</v>
      </c>
      <c r="K1947" s="11" t="s">
        <v>34</v>
      </c>
      <c r="L1947" s="11" t="s">
        <v>34</v>
      </c>
      <c r="M1947" s="11" t="s">
        <v>34</v>
      </c>
      <c r="N1947" s="11" t="s">
        <v>34</v>
      </c>
      <c r="O1947" s="11" t="s">
        <v>34</v>
      </c>
    </row>
    <row r="1948" spans="1:15" x14ac:dyDescent="0.3">
      <c r="A1948" s="11">
        <v>2613</v>
      </c>
      <c r="B1948" s="11">
        <v>50</v>
      </c>
      <c r="C1948" s="11">
        <v>26</v>
      </c>
      <c r="D1948" s="11">
        <v>40</v>
      </c>
      <c r="E1948" s="12" t="str">
        <f t="shared" si="30"/>
        <v>0-50</v>
      </c>
      <c r="F1948" s="13">
        <v>95138</v>
      </c>
      <c r="G1948" s="11">
        <v>4</v>
      </c>
      <c r="H1948" s="11">
        <v>1.1000000000000001</v>
      </c>
      <c r="I1948" s="11" t="s">
        <v>37</v>
      </c>
      <c r="J1948" s="11">
        <v>131</v>
      </c>
      <c r="K1948" s="11" t="s">
        <v>34</v>
      </c>
      <c r="L1948" s="11" t="s">
        <v>34</v>
      </c>
      <c r="M1948" s="11" t="s">
        <v>34</v>
      </c>
      <c r="N1948" s="11" t="s">
        <v>34</v>
      </c>
      <c r="O1948" s="11" t="s">
        <v>34</v>
      </c>
    </row>
    <row r="1949" spans="1:15" x14ac:dyDescent="0.3">
      <c r="A1949" s="11">
        <v>2633</v>
      </c>
      <c r="B1949" s="11">
        <v>50</v>
      </c>
      <c r="C1949" s="11">
        <v>24</v>
      </c>
      <c r="D1949" s="11">
        <v>81</v>
      </c>
      <c r="E1949" s="12" t="str">
        <f t="shared" si="30"/>
        <v>51-100</v>
      </c>
      <c r="F1949" s="13">
        <v>94720</v>
      </c>
      <c r="G1949" s="11">
        <v>1</v>
      </c>
      <c r="H1949" s="11">
        <v>4.9000000000000004</v>
      </c>
      <c r="I1949" s="11" t="s">
        <v>33</v>
      </c>
      <c r="J1949" s="11">
        <v>248</v>
      </c>
      <c r="K1949" s="11" t="s">
        <v>34</v>
      </c>
      <c r="L1949" s="11" t="s">
        <v>34</v>
      </c>
      <c r="M1949" s="11" t="s">
        <v>34</v>
      </c>
      <c r="N1949" s="11" t="s">
        <v>35</v>
      </c>
      <c r="O1949" s="11" t="s">
        <v>34</v>
      </c>
    </row>
    <row r="1950" spans="1:15" x14ac:dyDescent="0.3">
      <c r="A1950" s="11">
        <v>2656</v>
      </c>
      <c r="B1950" s="11">
        <v>50</v>
      </c>
      <c r="C1950" s="11">
        <v>26</v>
      </c>
      <c r="D1950" s="11">
        <v>42</v>
      </c>
      <c r="E1950" s="12" t="str">
        <f t="shared" si="30"/>
        <v>0-50</v>
      </c>
      <c r="F1950" s="13">
        <v>91784</v>
      </c>
      <c r="G1950" s="11">
        <v>2</v>
      </c>
      <c r="H1950" s="11">
        <v>1</v>
      </c>
      <c r="I1950" s="11" t="s">
        <v>36</v>
      </c>
      <c r="J1950" s="11">
        <v>78</v>
      </c>
      <c r="K1950" s="11" t="s">
        <v>34</v>
      </c>
      <c r="L1950" s="11" t="s">
        <v>35</v>
      </c>
      <c r="M1950" s="11" t="s">
        <v>34</v>
      </c>
      <c r="N1950" s="11" t="s">
        <v>35</v>
      </c>
      <c r="O1950" s="11" t="s">
        <v>34</v>
      </c>
    </row>
    <row r="1951" spans="1:15" x14ac:dyDescent="0.3">
      <c r="A1951" s="11">
        <v>2687</v>
      </c>
      <c r="B1951" s="11">
        <v>50</v>
      </c>
      <c r="C1951" s="11">
        <v>24</v>
      </c>
      <c r="D1951" s="11">
        <v>81</v>
      </c>
      <c r="E1951" s="12" t="str">
        <f t="shared" si="30"/>
        <v>51-100</v>
      </c>
      <c r="F1951" s="13">
        <v>95053</v>
      </c>
      <c r="G1951" s="11">
        <v>2</v>
      </c>
      <c r="H1951" s="11">
        <v>0.4</v>
      </c>
      <c r="I1951" s="11" t="s">
        <v>36</v>
      </c>
      <c r="J1951" s="11">
        <v>0</v>
      </c>
      <c r="K1951" s="11" t="s">
        <v>34</v>
      </c>
      <c r="L1951" s="11" t="s">
        <v>34</v>
      </c>
      <c r="M1951" s="11" t="s">
        <v>34</v>
      </c>
      <c r="N1951" s="11" t="s">
        <v>34</v>
      </c>
      <c r="O1951" s="11" t="s">
        <v>34</v>
      </c>
    </row>
    <row r="1952" spans="1:15" x14ac:dyDescent="0.3">
      <c r="A1952" s="11">
        <v>2702</v>
      </c>
      <c r="B1952" s="11">
        <v>50</v>
      </c>
      <c r="C1952" s="11">
        <v>26</v>
      </c>
      <c r="D1952" s="11">
        <v>55</v>
      </c>
      <c r="E1952" s="12" t="str">
        <f t="shared" si="30"/>
        <v>51-100</v>
      </c>
      <c r="F1952" s="13">
        <v>94305</v>
      </c>
      <c r="G1952" s="11">
        <v>1</v>
      </c>
      <c r="H1952" s="11">
        <v>1.6</v>
      </c>
      <c r="I1952" s="11" t="s">
        <v>37</v>
      </c>
      <c r="J1952" s="11">
        <v>0</v>
      </c>
      <c r="K1952" s="11" t="s">
        <v>34</v>
      </c>
      <c r="L1952" s="11" t="s">
        <v>34</v>
      </c>
      <c r="M1952" s="11" t="s">
        <v>34</v>
      </c>
      <c r="N1952" s="11" t="s">
        <v>35</v>
      </c>
      <c r="O1952" s="11" t="s">
        <v>34</v>
      </c>
    </row>
    <row r="1953" spans="1:15" x14ac:dyDescent="0.3">
      <c r="A1953" s="11">
        <v>2746</v>
      </c>
      <c r="B1953" s="11">
        <v>50</v>
      </c>
      <c r="C1953" s="11">
        <v>25</v>
      </c>
      <c r="D1953" s="11">
        <v>38</v>
      </c>
      <c r="E1953" s="12" t="str">
        <f t="shared" si="30"/>
        <v>0-50</v>
      </c>
      <c r="F1953" s="13">
        <v>95616</v>
      </c>
      <c r="G1953" s="11">
        <v>1</v>
      </c>
      <c r="H1953" s="11">
        <v>1.3</v>
      </c>
      <c r="I1953" s="11" t="s">
        <v>37</v>
      </c>
      <c r="J1953" s="11">
        <v>120</v>
      </c>
      <c r="K1953" s="11" t="s">
        <v>34</v>
      </c>
      <c r="L1953" s="11" t="s">
        <v>34</v>
      </c>
      <c r="M1953" s="11" t="s">
        <v>34</v>
      </c>
      <c r="N1953" s="11" t="s">
        <v>34</v>
      </c>
      <c r="O1953" s="11" t="s">
        <v>35</v>
      </c>
    </row>
    <row r="1954" spans="1:15" x14ac:dyDescent="0.3">
      <c r="A1954" s="11">
        <v>2817</v>
      </c>
      <c r="B1954" s="11">
        <v>50</v>
      </c>
      <c r="C1954" s="11">
        <v>26</v>
      </c>
      <c r="D1954" s="11">
        <v>128</v>
      </c>
      <c r="E1954" s="12" t="str">
        <f t="shared" si="30"/>
        <v>100+</v>
      </c>
      <c r="F1954" s="13">
        <v>92780</v>
      </c>
      <c r="G1954" s="11">
        <v>2</v>
      </c>
      <c r="H1954" s="11">
        <v>0.4</v>
      </c>
      <c r="I1954" s="11" t="s">
        <v>33</v>
      </c>
      <c r="J1954" s="11">
        <v>0</v>
      </c>
      <c r="K1954" s="11" t="s">
        <v>34</v>
      </c>
      <c r="L1954" s="11" t="s">
        <v>34</v>
      </c>
      <c r="M1954" s="11" t="s">
        <v>34</v>
      </c>
      <c r="N1954" s="11" t="s">
        <v>35</v>
      </c>
      <c r="O1954" s="11" t="s">
        <v>34</v>
      </c>
    </row>
    <row r="1955" spans="1:15" x14ac:dyDescent="0.3">
      <c r="A1955" s="11">
        <v>2873</v>
      </c>
      <c r="B1955" s="11">
        <v>50</v>
      </c>
      <c r="C1955" s="11">
        <v>26</v>
      </c>
      <c r="D1955" s="11">
        <v>23</v>
      </c>
      <c r="E1955" s="12" t="str">
        <f t="shared" si="30"/>
        <v>0-50</v>
      </c>
      <c r="F1955" s="13">
        <v>92630</v>
      </c>
      <c r="G1955" s="11">
        <v>1</v>
      </c>
      <c r="H1955" s="11">
        <v>0.3</v>
      </c>
      <c r="I1955" s="11" t="s">
        <v>33</v>
      </c>
      <c r="J1955" s="11">
        <v>0</v>
      </c>
      <c r="K1955" s="11" t="s">
        <v>34</v>
      </c>
      <c r="L1955" s="11" t="s">
        <v>34</v>
      </c>
      <c r="M1955" s="11" t="s">
        <v>34</v>
      </c>
      <c r="N1955" s="11" t="s">
        <v>34</v>
      </c>
      <c r="O1955" s="11" t="s">
        <v>34</v>
      </c>
    </row>
    <row r="1956" spans="1:15" x14ac:dyDescent="0.3">
      <c r="A1956" s="11">
        <v>2887</v>
      </c>
      <c r="B1956" s="11">
        <v>50</v>
      </c>
      <c r="C1956" s="11">
        <v>25</v>
      </c>
      <c r="D1956" s="11">
        <v>58</v>
      </c>
      <c r="E1956" s="12" t="str">
        <f t="shared" si="30"/>
        <v>51-100</v>
      </c>
      <c r="F1956" s="13">
        <v>93940</v>
      </c>
      <c r="G1956" s="11">
        <v>1</v>
      </c>
      <c r="H1956" s="11">
        <v>1.3</v>
      </c>
      <c r="I1956" s="11" t="s">
        <v>37</v>
      </c>
      <c r="J1956" s="11">
        <v>0</v>
      </c>
      <c r="K1956" s="11" t="s">
        <v>34</v>
      </c>
      <c r="L1956" s="11" t="s">
        <v>34</v>
      </c>
      <c r="M1956" s="11" t="s">
        <v>34</v>
      </c>
      <c r="N1956" s="11" t="s">
        <v>35</v>
      </c>
      <c r="O1956" s="11" t="s">
        <v>34</v>
      </c>
    </row>
    <row r="1957" spans="1:15" x14ac:dyDescent="0.3">
      <c r="A1957" s="11">
        <v>2922</v>
      </c>
      <c r="B1957" s="11">
        <v>50</v>
      </c>
      <c r="C1957" s="11">
        <v>24</v>
      </c>
      <c r="D1957" s="11">
        <v>95</v>
      </c>
      <c r="E1957" s="12" t="str">
        <f t="shared" si="30"/>
        <v>51-100</v>
      </c>
      <c r="F1957" s="13">
        <v>91401</v>
      </c>
      <c r="G1957" s="11">
        <v>1</v>
      </c>
      <c r="H1957" s="11">
        <v>0.3</v>
      </c>
      <c r="I1957" s="11" t="s">
        <v>33</v>
      </c>
      <c r="J1957" s="11">
        <v>262</v>
      </c>
      <c r="K1957" s="11" t="s">
        <v>34</v>
      </c>
      <c r="L1957" s="11" t="s">
        <v>34</v>
      </c>
      <c r="M1957" s="11" t="s">
        <v>34</v>
      </c>
      <c r="N1957" s="11" t="s">
        <v>35</v>
      </c>
      <c r="O1957" s="11" t="s">
        <v>34</v>
      </c>
    </row>
    <row r="1958" spans="1:15" x14ac:dyDescent="0.3">
      <c r="A1958" s="11">
        <v>2995</v>
      </c>
      <c r="B1958" s="11">
        <v>50</v>
      </c>
      <c r="C1958" s="11">
        <v>24</v>
      </c>
      <c r="D1958" s="11">
        <v>179</v>
      </c>
      <c r="E1958" s="12" t="str">
        <f t="shared" si="30"/>
        <v>100+</v>
      </c>
      <c r="F1958" s="13">
        <v>94025</v>
      </c>
      <c r="G1958" s="11">
        <v>1</v>
      </c>
      <c r="H1958" s="11">
        <v>1</v>
      </c>
      <c r="I1958" s="11" t="s">
        <v>33</v>
      </c>
      <c r="J1958" s="11">
        <v>0</v>
      </c>
      <c r="K1958" s="11" t="s">
        <v>34</v>
      </c>
      <c r="L1958" s="11" t="s">
        <v>34</v>
      </c>
      <c r="M1958" s="11" t="s">
        <v>34</v>
      </c>
      <c r="N1958" s="11" t="s">
        <v>35</v>
      </c>
      <c r="O1958" s="11" t="s">
        <v>34</v>
      </c>
    </row>
    <row r="1959" spans="1:15" x14ac:dyDescent="0.3">
      <c r="A1959" s="11">
        <v>3031</v>
      </c>
      <c r="B1959" s="11">
        <v>50</v>
      </c>
      <c r="C1959" s="11">
        <v>26</v>
      </c>
      <c r="D1959" s="11">
        <v>110</v>
      </c>
      <c r="E1959" s="12" t="str">
        <f t="shared" si="30"/>
        <v>100+</v>
      </c>
      <c r="F1959" s="13">
        <v>94509</v>
      </c>
      <c r="G1959" s="11">
        <v>3</v>
      </c>
      <c r="H1959" s="11">
        <v>1.8</v>
      </c>
      <c r="I1959" s="11" t="s">
        <v>37</v>
      </c>
      <c r="J1959" s="11">
        <v>0</v>
      </c>
      <c r="K1959" s="11" t="s">
        <v>34</v>
      </c>
      <c r="L1959" s="11" t="s">
        <v>34</v>
      </c>
      <c r="M1959" s="11" t="s">
        <v>34</v>
      </c>
      <c r="N1959" s="11" t="s">
        <v>35</v>
      </c>
      <c r="O1959" s="11" t="s">
        <v>34</v>
      </c>
    </row>
    <row r="1960" spans="1:15" x14ac:dyDescent="0.3">
      <c r="A1960" s="11">
        <v>3036</v>
      </c>
      <c r="B1960" s="11">
        <v>50</v>
      </c>
      <c r="C1960" s="11">
        <v>24</v>
      </c>
      <c r="D1960" s="11">
        <v>31</v>
      </c>
      <c r="E1960" s="12" t="str">
        <f t="shared" si="30"/>
        <v>0-50</v>
      </c>
      <c r="F1960" s="13">
        <v>95054</v>
      </c>
      <c r="G1960" s="11">
        <v>1</v>
      </c>
      <c r="H1960" s="11">
        <v>0.3</v>
      </c>
      <c r="I1960" s="11" t="s">
        <v>36</v>
      </c>
      <c r="J1960" s="11">
        <v>0</v>
      </c>
      <c r="K1960" s="11" t="s">
        <v>34</v>
      </c>
      <c r="L1960" s="11" t="s">
        <v>34</v>
      </c>
      <c r="M1960" s="11" t="s">
        <v>34</v>
      </c>
      <c r="N1960" s="11" t="s">
        <v>34</v>
      </c>
      <c r="O1960" s="11" t="s">
        <v>34</v>
      </c>
    </row>
    <row r="1961" spans="1:15" x14ac:dyDescent="0.3">
      <c r="A1961" s="11">
        <v>3051</v>
      </c>
      <c r="B1961" s="11">
        <v>50</v>
      </c>
      <c r="C1961" s="11">
        <v>25</v>
      </c>
      <c r="D1961" s="11">
        <v>58</v>
      </c>
      <c r="E1961" s="12" t="str">
        <f t="shared" si="30"/>
        <v>51-100</v>
      </c>
      <c r="F1961" s="13">
        <v>92131</v>
      </c>
      <c r="G1961" s="11">
        <v>1</v>
      </c>
      <c r="H1961" s="11">
        <v>1.3</v>
      </c>
      <c r="I1961" s="11" t="s">
        <v>37</v>
      </c>
      <c r="J1961" s="11">
        <v>0</v>
      </c>
      <c r="K1961" s="11" t="s">
        <v>34</v>
      </c>
      <c r="L1961" s="11" t="s">
        <v>34</v>
      </c>
      <c r="M1961" s="11" t="s">
        <v>34</v>
      </c>
      <c r="N1961" s="11" t="s">
        <v>35</v>
      </c>
      <c r="O1961" s="11" t="s">
        <v>34</v>
      </c>
    </row>
    <row r="1962" spans="1:15" x14ac:dyDescent="0.3">
      <c r="A1962" s="11">
        <v>3095</v>
      </c>
      <c r="B1962" s="11">
        <v>50</v>
      </c>
      <c r="C1962" s="11">
        <v>23</v>
      </c>
      <c r="D1962" s="11">
        <v>19</v>
      </c>
      <c r="E1962" s="12" t="str">
        <f t="shared" si="30"/>
        <v>0-50</v>
      </c>
      <c r="F1962" s="13">
        <v>90272</v>
      </c>
      <c r="G1962" s="11">
        <v>1</v>
      </c>
      <c r="H1962" s="11">
        <v>0.5</v>
      </c>
      <c r="I1962" s="11" t="s">
        <v>37</v>
      </c>
      <c r="J1962" s="11">
        <v>104</v>
      </c>
      <c r="K1962" s="11" t="s">
        <v>34</v>
      </c>
      <c r="L1962" s="11" t="s">
        <v>34</v>
      </c>
      <c r="M1962" s="11" t="s">
        <v>34</v>
      </c>
      <c r="N1962" s="11" t="s">
        <v>34</v>
      </c>
      <c r="O1962" s="11" t="s">
        <v>35</v>
      </c>
    </row>
    <row r="1963" spans="1:15" x14ac:dyDescent="0.3">
      <c r="A1963" s="11">
        <v>3144</v>
      </c>
      <c r="B1963" s="11">
        <v>50</v>
      </c>
      <c r="C1963" s="11">
        <v>24</v>
      </c>
      <c r="D1963" s="11">
        <v>38</v>
      </c>
      <c r="E1963" s="12" t="str">
        <f t="shared" si="30"/>
        <v>0-50</v>
      </c>
      <c r="F1963" s="13">
        <v>91105</v>
      </c>
      <c r="G1963" s="11">
        <v>4</v>
      </c>
      <c r="H1963" s="11">
        <v>0.1</v>
      </c>
      <c r="I1963" s="11" t="s">
        <v>33</v>
      </c>
      <c r="J1963" s="11">
        <v>0</v>
      </c>
      <c r="K1963" s="11" t="s">
        <v>34</v>
      </c>
      <c r="L1963" s="11" t="s">
        <v>34</v>
      </c>
      <c r="M1963" s="11" t="s">
        <v>34</v>
      </c>
      <c r="N1963" s="11" t="s">
        <v>35</v>
      </c>
      <c r="O1963" s="11" t="s">
        <v>34</v>
      </c>
    </row>
    <row r="1964" spans="1:15" x14ac:dyDescent="0.3">
      <c r="A1964" s="11">
        <v>3250</v>
      </c>
      <c r="B1964" s="11">
        <v>50</v>
      </c>
      <c r="C1964" s="11">
        <v>25</v>
      </c>
      <c r="D1964" s="11">
        <v>81</v>
      </c>
      <c r="E1964" s="12" t="str">
        <f t="shared" si="30"/>
        <v>51-100</v>
      </c>
      <c r="F1964" s="13">
        <v>92806</v>
      </c>
      <c r="G1964" s="11">
        <v>1</v>
      </c>
      <c r="H1964" s="11">
        <v>1.2</v>
      </c>
      <c r="I1964" s="11" t="s">
        <v>33</v>
      </c>
      <c r="J1964" s="11">
        <v>0</v>
      </c>
      <c r="K1964" s="11" t="s">
        <v>34</v>
      </c>
      <c r="L1964" s="11" t="s">
        <v>34</v>
      </c>
      <c r="M1964" s="11" t="s">
        <v>34</v>
      </c>
      <c r="N1964" s="11" t="s">
        <v>34</v>
      </c>
      <c r="O1964" s="11" t="s">
        <v>34</v>
      </c>
    </row>
    <row r="1965" spans="1:15" x14ac:dyDescent="0.3">
      <c r="A1965" s="11">
        <v>3271</v>
      </c>
      <c r="B1965" s="11">
        <v>50</v>
      </c>
      <c r="C1965" s="11">
        <v>23</v>
      </c>
      <c r="D1965" s="11">
        <v>179</v>
      </c>
      <c r="E1965" s="12" t="str">
        <f t="shared" si="30"/>
        <v>100+</v>
      </c>
      <c r="F1965" s="13">
        <v>94609</v>
      </c>
      <c r="G1965" s="11">
        <v>4</v>
      </c>
      <c r="H1965" s="11">
        <v>3.6</v>
      </c>
      <c r="I1965" s="11" t="s">
        <v>37</v>
      </c>
      <c r="J1965" s="11">
        <v>0</v>
      </c>
      <c r="K1965" s="11" t="s">
        <v>35</v>
      </c>
      <c r="L1965" s="11" t="s">
        <v>34</v>
      </c>
      <c r="M1965" s="11" t="s">
        <v>34</v>
      </c>
      <c r="N1965" s="11" t="s">
        <v>35</v>
      </c>
      <c r="O1965" s="11" t="s">
        <v>34</v>
      </c>
    </row>
    <row r="1966" spans="1:15" x14ac:dyDescent="0.3">
      <c r="A1966" s="11">
        <v>3290</v>
      </c>
      <c r="B1966" s="11">
        <v>50</v>
      </c>
      <c r="C1966" s="11">
        <v>25</v>
      </c>
      <c r="D1966" s="11">
        <v>44</v>
      </c>
      <c r="E1966" s="12" t="str">
        <f t="shared" si="30"/>
        <v>0-50</v>
      </c>
      <c r="F1966" s="13">
        <v>94303</v>
      </c>
      <c r="G1966" s="11">
        <v>1</v>
      </c>
      <c r="H1966" s="11">
        <v>0.3</v>
      </c>
      <c r="I1966" s="11" t="s">
        <v>33</v>
      </c>
      <c r="J1966" s="11">
        <v>187</v>
      </c>
      <c r="K1966" s="11" t="s">
        <v>34</v>
      </c>
      <c r="L1966" s="11" t="s">
        <v>34</v>
      </c>
      <c r="M1966" s="11" t="s">
        <v>34</v>
      </c>
      <c r="N1966" s="11" t="s">
        <v>35</v>
      </c>
      <c r="O1966" s="11" t="s">
        <v>35</v>
      </c>
    </row>
    <row r="1967" spans="1:15" x14ac:dyDescent="0.3">
      <c r="A1967" s="11">
        <v>3321</v>
      </c>
      <c r="B1967" s="11">
        <v>50</v>
      </c>
      <c r="C1967" s="11">
        <v>25</v>
      </c>
      <c r="D1967" s="11">
        <v>114</v>
      </c>
      <c r="E1967" s="12" t="str">
        <f t="shared" si="30"/>
        <v>100+</v>
      </c>
      <c r="F1967" s="13">
        <v>92104</v>
      </c>
      <c r="G1967" s="11">
        <v>1</v>
      </c>
      <c r="H1967" s="11">
        <v>0.6</v>
      </c>
      <c r="I1967" s="11" t="s">
        <v>33</v>
      </c>
      <c r="J1967" s="11">
        <v>0</v>
      </c>
      <c r="K1967" s="11" t="s">
        <v>34</v>
      </c>
      <c r="L1967" s="11" t="s">
        <v>34</v>
      </c>
      <c r="M1967" s="11" t="s">
        <v>34</v>
      </c>
      <c r="N1967" s="11" t="s">
        <v>34</v>
      </c>
      <c r="O1967" s="11" t="s">
        <v>35</v>
      </c>
    </row>
    <row r="1968" spans="1:15" x14ac:dyDescent="0.3">
      <c r="A1968" s="11">
        <v>3472</v>
      </c>
      <c r="B1968" s="11">
        <v>50</v>
      </c>
      <c r="C1968" s="11">
        <v>25</v>
      </c>
      <c r="D1968" s="11">
        <v>38</v>
      </c>
      <c r="E1968" s="12" t="str">
        <f t="shared" si="30"/>
        <v>0-50</v>
      </c>
      <c r="F1968" s="13">
        <v>95503</v>
      </c>
      <c r="G1968" s="11">
        <v>1</v>
      </c>
      <c r="H1968" s="11">
        <v>1.4</v>
      </c>
      <c r="I1968" s="11" t="s">
        <v>36</v>
      </c>
      <c r="J1968" s="11">
        <v>0</v>
      </c>
      <c r="K1968" s="11" t="s">
        <v>34</v>
      </c>
      <c r="L1968" s="11" t="s">
        <v>34</v>
      </c>
      <c r="M1968" s="11" t="s">
        <v>34</v>
      </c>
      <c r="N1968" s="11" t="s">
        <v>35</v>
      </c>
      <c r="O1968" s="11" t="s">
        <v>34</v>
      </c>
    </row>
    <row r="1969" spans="1:15" x14ac:dyDescent="0.3">
      <c r="A1969" s="11">
        <v>3508</v>
      </c>
      <c r="B1969" s="11">
        <v>50</v>
      </c>
      <c r="C1969" s="11">
        <v>23</v>
      </c>
      <c r="D1969" s="11">
        <v>83</v>
      </c>
      <c r="E1969" s="12" t="str">
        <f t="shared" si="30"/>
        <v>51-100</v>
      </c>
      <c r="F1969" s="13">
        <v>91791</v>
      </c>
      <c r="G1969" s="11">
        <v>1</v>
      </c>
      <c r="H1969" s="11">
        <v>2.67</v>
      </c>
      <c r="I1969" s="11" t="s">
        <v>37</v>
      </c>
      <c r="J1969" s="11">
        <v>0</v>
      </c>
      <c r="K1969" s="11" t="s">
        <v>34</v>
      </c>
      <c r="L1969" s="11" t="s">
        <v>34</v>
      </c>
      <c r="M1969" s="11" t="s">
        <v>35</v>
      </c>
      <c r="N1969" s="11" t="s">
        <v>35</v>
      </c>
      <c r="O1969" s="11" t="s">
        <v>35</v>
      </c>
    </row>
    <row r="1970" spans="1:15" x14ac:dyDescent="0.3">
      <c r="A1970" s="11">
        <v>3516</v>
      </c>
      <c r="B1970" s="11">
        <v>50</v>
      </c>
      <c r="C1970" s="11">
        <v>26</v>
      </c>
      <c r="D1970" s="11">
        <v>148</v>
      </c>
      <c r="E1970" s="12" t="str">
        <f t="shared" si="30"/>
        <v>100+</v>
      </c>
      <c r="F1970" s="13">
        <v>94143</v>
      </c>
      <c r="G1970" s="11">
        <v>2</v>
      </c>
      <c r="H1970" s="11">
        <v>0.4</v>
      </c>
      <c r="I1970" s="11" t="s">
        <v>33</v>
      </c>
      <c r="J1970" s="11">
        <v>508</v>
      </c>
      <c r="K1970" s="11" t="s">
        <v>34</v>
      </c>
      <c r="L1970" s="11" t="s">
        <v>34</v>
      </c>
      <c r="M1970" s="11" t="s">
        <v>34</v>
      </c>
      <c r="N1970" s="11" t="s">
        <v>34</v>
      </c>
      <c r="O1970" s="11" t="s">
        <v>34</v>
      </c>
    </row>
    <row r="1971" spans="1:15" x14ac:dyDescent="0.3">
      <c r="A1971" s="11">
        <v>3537</v>
      </c>
      <c r="B1971" s="11">
        <v>50</v>
      </c>
      <c r="C1971" s="11">
        <v>24</v>
      </c>
      <c r="D1971" s="11">
        <v>112</v>
      </c>
      <c r="E1971" s="12" t="str">
        <f t="shared" si="30"/>
        <v>100+</v>
      </c>
      <c r="F1971" s="13">
        <v>94005</v>
      </c>
      <c r="G1971" s="11">
        <v>1</v>
      </c>
      <c r="H1971" s="11">
        <v>0.3</v>
      </c>
      <c r="I1971" s="11" t="s">
        <v>33</v>
      </c>
      <c r="J1971" s="11">
        <v>229</v>
      </c>
      <c r="K1971" s="11" t="s">
        <v>34</v>
      </c>
      <c r="L1971" s="11" t="s">
        <v>34</v>
      </c>
      <c r="M1971" s="11" t="s">
        <v>34</v>
      </c>
      <c r="N1971" s="11" t="s">
        <v>34</v>
      </c>
      <c r="O1971" s="11" t="s">
        <v>34</v>
      </c>
    </row>
    <row r="1972" spans="1:15" x14ac:dyDescent="0.3">
      <c r="A1972" s="11">
        <v>3613</v>
      </c>
      <c r="B1972" s="11">
        <v>50</v>
      </c>
      <c r="C1972" s="11">
        <v>25</v>
      </c>
      <c r="D1972" s="11">
        <v>99</v>
      </c>
      <c r="E1972" s="12" t="str">
        <f t="shared" si="30"/>
        <v>51-100</v>
      </c>
      <c r="F1972" s="13">
        <v>90245</v>
      </c>
      <c r="G1972" s="11">
        <v>1</v>
      </c>
      <c r="H1972" s="11">
        <v>4.5999999999999996</v>
      </c>
      <c r="I1972" s="11" t="s">
        <v>33</v>
      </c>
      <c r="J1972" s="11">
        <v>368</v>
      </c>
      <c r="K1972" s="11" t="s">
        <v>35</v>
      </c>
      <c r="L1972" s="11" t="s">
        <v>35</v>
      </c>
      <c r="M1972" s="11" t="s">
        <v>35</v>
      </c>
      <c r="N1972" s="11" t="s">
        <v>34</v>
      </c>
      <c r="O1972" s="11" t="s">
        <v>35</v>
      </c>
    </row>
    <row r="1973" spans="1:15" x14ac:dyDescent="0.3">
      <c r="A1973" s="11">
        <v>3630</v>
      </c>
      <c r="B1973" s="11">
        <v>50</v>
      </c>
      <c r="C1973" s="11">
        <v>26</v>
      </c>
      <c r="D1973" s="11">
        <v>82</v>
      </c>
      <c r="E1973" s="12" t="str">
        <f t="shared" si="30"/>
        <v>51-100</v>
      </c>
      <c r="F1973" s="13">
        <v>95051</v>
      </c>
      <c r="G1973" s="11">
        <v>1</v>
      </c>
      <c r="H1973" s="11">
        <v>0</v>
      </c>
      <c r="I1973" s="11" t="s">
        <v>33</v>
      </c>
      <c r="J1973" s="11">
        <v>0</v>
      </c>
      <c r="K1973" s="11" t="s">
        <v>34</v>
      </c>
      <c r="L1973" s="11" t="s">
        <v>34</v>
      </c>
      <c r="M1973" s="11" t="s">
        <v>34</v>
      </c>
      <c r="N1973" s="11" t="s">
        <v>35</v>
      </c>
      <c r="O1973" s="11" t="s">
        <v>35</v>
      </c>
    </row>
    <row r="1974" spans="1:15" x14ac:dyDescent="0.3">
      <c r="A1974" s="11">
        <v>3672</v>
      </c>
      <c r="B1974" s="11">
        <v>50</v>
      </c>
      <c r="C1974" s="11">
        <v>25</v>
      </c>
      <c r="D1974" s="11">
        <v>18</v>
      </c>
      <c r="E1974" s="12" t="str">
        <f t="shared" si="30"/>
        <v>0-50</v>
      </c>
      <c r="F1974" s="13">
        <v>93106</v>
      </c>
      <c r="G1974" s="11">
        <v>1</v>
      </c>
      <c r="H1974" s="11">
        <v>0.4</v>
      </c>
      <c r="I1974" s="11" t="s">
        <v>36</v>
      </c>
      <c r="J1974" s="11">
        <v>0</v>
      </c>
      <c r="K1974" s="11" t="s">
        <v>34</v>
      </c>
      <c r="L1974" s="11" t="s">
        <v>34</v>
      </c>
      <c r="M1974" s="11" t="s">
        <v>34</v>
      </c>
      <c r="N1974" s="11" t="s">
        <v>35</v>
      </c>
      <c r="O1974" s="11" t="s">
        <v>34</v>
      </c>
    </row>
    <row r="1975" spans="1:15" x14ac:dyDescent="0.3">
      <c r="A1975" s="11">
        <v>3703</v>
      </c>
      <c r="B1975" s="11">
        <v>50</v>
      </c>
      <c r="C1975" s="11">
        <v>25</v>
      </c>
      <c r="D1975" s="11">
        <v>160</v>
      </c>
      <c r="E1975" s="12" t="str">
        <f t="shared" si="30"/>
        <v>100+</v>
      </c>
      <c r="F1975" s="13">
        <v>93108</v>
      </c>
      <c r="G1975" s="11">
        <v>4</v>
      </c>
      <c r="H1975" s="11">
        <v>4.3</v>
      </c>
      <c r="I1975" s="11" t="s">
        <v>36</v>
      </c>
      <c r="J1975" s="11">
        <v>410</v>
      </c>
      <c r="K1975" s="11" t="s">
        <v>35</v>
      </c>
      <c r="L1975" s="11" t="s">
        <v>34</v>
      </c>
      <c r="M1975" s="11" t="s">
        <v>34</v>
      </c>
      <c r="N1975" s="11" t="s">
        <v>34</v>
      </c>
      <c r="O1975" s="11" t="s">
        <v>34</v>
      </c>
    </row>
    <row r="1976" spans="1:15" x14ac:dyDescent="0.3">
      <c r="A1976" s="11">
        <v>3713</v>
      </c>
      <c r="B1976" s="11">
        <v>50</v>
      </c>
      <c r="C1976" s="11">
        <v>25</v>
      </c>
      <c r="D1976" s="11">
        <v>112</v>
      </c>
      <c r="E1976" s="12" t="str">
        <f t="shared" si="30"/>
        <v>100+</v>
      </c>
      <c r="F1976" s="13">
        <v>92154</v>
      </c>
      <c r="G1976" s="11">
        <v>1</v>
      </c>
      <c r="H1976" s="11">
        <v>0.6</v>
      </c>
      <c r="I1976" s="11" t="s">
        <v>33</v>
      </c>
      <c r="J1976" s="11">
        <v>0</v>
      </c>
      <c r="K1976" s="11" t="s">
        <v>34</v>
      </c>
      <c r="L1976" s="11" t="s">
        <v>34</v>
      </c>
      <c r="M1976" s="11" t="s">
        <v>34</v>
      </c>
      <c r="N1976" s="11" t="s">
        <v>34</v>
      </c>
      <c r="O1976" s="11" t="s">
        <v>34</v>
      </c>
    </row>
    <row r="1977" spans="1:15" x14ac:dyDescent="0.3">
      <c r="A1977" s="11">
        <v>3860</v>
      </c>
      <c r="B1977" s="11">
        <v>50</v>
      </c>
      <c r="C1977" s="11">
        <v>24</v>
      </c>
      <c r="D1977" s="11">
        <v>62</v>
      </c>
      <c r="E1977" s="12" t="str">
        <f t="shared" si="30"/>
        <v>51-100</v>
      </c>
      <c r="F1977" s="13">
        <v>90245</v>
      </c>
      <c r="G1977" s="11">
        <v>1</v>
      </c>
      <c r="H1977" s="11">
        <v>1.4</v>
      </c>
      <c r="I1977" s="11" t="s">
        <v>36</v>
      </c>
      <c r="J1977" s="11">
        <v>0</v>
      </c>
      <c r="K1977" s="11" t="s">
        <v>34</v>
      </c>
      <c r="L1977" s="11" t="s">
        <v>34</v>
      </c>
      <c r="M1977" s="11" t="s">
        <v>34</v>
      </c>
      <c r="N1977" s="11" t="s">
        <v>34</v>
      </c>
      <c r="O1977" s="11" t="s">
        <v>34</v>
      </c>
    </row>
    <row r="1978" spans="1:15" x14ac:dyDescent="0.3">
      <c r="A1978" s="11">
        <v>3917</v>
      </c>
      <c r="B1978" s="11">
        <v>50</v>
      </c>
      <c r="C1978" s="11">
        <v>26</v>
      </c>
      <c r="D1978" s="11">
        <v>12</v>
      </c>
      <c r="E1978" s="12" t="str">
        <f t="shared" si="30"/>
        <v>0-50</v>
      </c>
      <c r="F1978" s="13">
        <v>92121</v>
      </c>
      <c r="G1978" s="11">
        <v>1</v>
      </c>
      <c r="H1978" s="11">
        <v>0.2</v>
      </c>
      <c r="I1978" s="11" t="s">
        <v>33</v>
      </c>
      <c r="J1978" s="11">
        <v>96</v>
      </c>
      <c r="K1978" s="11" t="s">
        <v>34</v>
      </c>
      <c r="L1978" s="11" t="s">
        <v>34</v>
      </c>
      <c r="M1978" s="11" t="s">
        <v>34</v>
      </c>
      <c r="N1978" s="11" t="s">
        <v>34</v>
      </c>
      <c r="O1978" s="11" t="s">
        <v>34</v>
      </c>
    </row>
    <row r="1979" spans="1:15" x14ac:dyDescent="0.3">
      <c r="A1979" s="11">
        <v>3954</v>
      </c>
      <c r="B1979" s="11">
        <v>50</v>
      </c>
      <c r="C1979" s="11">
        <v>26</v>
      </c>
      <c r="D1979" s="11">
        <v>52</v>
      </c>
      <c r="E1979" s="12" t="str">
        <f t="shared" si="30"/>
        <v>51-100</v>
      </c>
      <c r="F1979" s="13">
        <v>93555</v>
      </c>
      <c r="G1979" s="11">
        <v>4</v>
      </c>
      <c r="H1979" s="11">
        <v>0.1</v>
      </c>
      <c r="I1979" s="11" t="s">
        <v>36</v>
      </c>
      <c r="J1979" s="11">
        <v>0</v>
      </c>
      <c r="K1979" s="11" t="s">
        <v>34</v>
      </c>
      <c r="L1979" s="11" t="s">
        <v>34</v>
      </c>
      <c r="M1979" s="11" t="s">
        <v>34</v>
      </c>
      <c r="N1979" s="11" t="s">
        <v>34</v>
      </c>
      <c r="O1979" s="11" t="s">
        <v>34</v>
      </c>
    </row>
    <row r="1980" spans="1:15" x14ac:dyDescent="0.3">
      <c r="A1980" s="11">
        <v>3976</v>
      </c>
      <c r="B1980" s="11">
        <v>50</v>
      </c>
      <c r="C1980" s="11">
        <v>23</v>
      </c>
      <c r="D1980" s="11">
        <v>25</v>
      </c>
      <c r="E1980" s="12" t="str">
        <f t="shared" si="30"/>
        <v>0-50</v>
      </c>
      <c r="F1980" s="13">
        <v>91330</v>
      </c>
      <c r="G1980" s="11">
        <v>1</v>
      </c>
      <c r="H1980" s="11">
        <v>0.5</v>
      </c>
      <c r="I1980" s="11" t="s">
        <v>37</v>
      </c>
      <c r="J1980" s="11">
        <v>0</v>
      </c>
      <c r="K1980" s="11" t="s">
        <v>34</v>
      </c>
      <c r="L1980" s="11" t="s">
        <v>34</v>
      </c>
      <c r="M1980" s="11" t="s">
        <v>34</v>
      </c>
      <c r="N1980" s="11" t="s">
        <v>35</v>
      </c>
      <c r="O1980" s="11" t="s">
        <v>34</v>
      </c>
    </row>
    <row r="1981" spans="1:15" x14ac:dyDescent="0.3">
      <c r="A1981" s="11">
        <v>3997</v>
      </c>
      <c r="B1981" s="11">
        <v>50</v>
      </c>
      <c r="C1981" s="11">
        <v>24</v>
      </c>
      <c r="D1981" s="11">
        <v>11</v>
      </c>
      <c r="E1981" s="12" t="str">
        <f t="shared" si="30"/>
        <v>0-50</v>
      </c>
      <c r="F1981" s="13">
        <v>94501</v>
      </c>
      <c r="G1981" s="11">
        <v>4</v>
      </c>
      <c r="H1981" s="11">
        <v>0.6</v>
      </c>
      <c r="I1981" s="11" t="s">
        <v>36</v>
      </c>
      <c r="J1981" s="11">
        <v>0</v>
      </c>
      <c r="K1981" s="11" t="s">
        <v>34</v>
      </c>
      <c r="L1981" s="11" t="s">
        <v>34</v>
      </c>
      <c r="M1981" s="11" t="s">
        <v>34</v>
      </c>
      <c r="N1981" s="11" t="s">
        <v>34</v>
      </c>
      <c r="O1981" s="11" t="s">
        <v>35</v>
      </c>
    </row>
    <row r="1982" spans="1:15" x14ac:dyDescent="0.3">
      <c r="A1982" s="11">
        <v>4087</v>
      </c>
      <c r="B1982" s="11">
        <v>50</v>
      </c>
      <c r="C1982" s="11">
        <v>26</v>
      </c>
      <c r="D1982" s="11">
        <v>11</v>
      </c>
      <c r="E1982" s="12" t="str">
        <f t="shared" si="30"/>
        <v>0-50</v>
      </c>
      <c r="F1982" s="13">
        <v>93106</v>
      </c>
      <c r="G1982" s="11">
        <v>4</v>
      </c>
      <c r="H1982" s="11">
        <v>0.2</v>
      </c>
      <c r="I1982" s="11" t="s">
        <v>33</v>
      </c>
      <c r="J1982" s="11">
        <v>0</v>
      </c>
      <c r="K1982" s="11" t="s">
        <v>34</v>
      </c>
      <c r="L1982" s="11" t="s">
        <v>35</v>
      </c>
      <c r="M1982" s="11" t="s">
        <v>34</v>
      </c>
      <c r="N1982" s="11" t="s">
        <v>34</v>
      </c>
      <c r="O1982" s="11" t="s">
        <v>34</v>
      </c>
    </row>
    <row r="1983" spans="1:15" x14ac:dyDescent="0.3">
      <c r="A1983" s="11">
        <v>4124</v>
      </c>
      <c r="B1983" s="11">
        <v>50</v>
      </c>
      <c r="C1983" s="11">
        <v>24</v>
      </c>
      <c r="D1983" s="11">
        <v>40</v>
      </c>
      <c r="E1983" s="12" t="str">
        <f t="shared" si="30"/>
        <v>0-50</v>
      </c>
      <c r="F1983" s="13">
        <v>93460</v>
      </c>
      <c r="G1983" s="11">
        <v>4</v>
      </c>
      <c r="H1983" s="11">
        <v>2.6</v>
      </c>
      <c r="I1983" s="11" t="s">
        <v>33</v>
      </c>
      <c r="J1983" s="11">
        <v>89</v>
      </c>
      <c r="K1983" s="11" t="s">
        <v>34</v>
      </c>
      <c r="L1983" s="11" t="s">
        <v>34</v>
      </c>
      <c r="M1983" s="11" t="s">
        <v>34</v>
      </c>
      <c r="N1983" s="11" t="s">
        <v>35</v>
      </c>
      <c r="O1983" s="11" t="s">
        <v>34</v>
      </c>
    </row>
    <row r="1984" spans="1:15" x14ac:dyDescent="0.3">
      <c r="A1984" s="11">
        <v>4154</v>
      </c>
      <c r="B1984" s="11">
        <v>50</v>
      </c>
      <c r="C1984" s="11">
        <v>26</v>
      </c>
      <c r="D1984" s="11">
        <v>148</v>
      </c>
      <c r="E1984" s="12" t="str">
        <f t="shared" si="30"/>
        <v>100+</v>
      </c>
      <c r="F1984" s="13">
        <v>94608</v>
      </c>
      <c r="G1984" s="11">
        <v>2</v>
      </c>
      <c r="H1984" s="11">
        <v>6.8</v>
      </c>
      <c r="I1984" s="11" t="s">
        <v>33</v>
      </c>
      <c r="J1984" s="11">
        <v>0</v>
      </c>
      <c r="K1984" s="11" t="s">
        <v>34</v>
      </c>
      <c r="L1984" s="11" t="s">
        <v>34</v>
      </c>
      <c r="M1984" s="11" t="s">
        <v>34</v>
      </c>
      <c r="N1984" s="11" t="s">
        <v>35</v>
      </c>
      <c r="O1984" s="11" t="s">
        <v>34</v>
      </c>
    </row>
    <row r="1985" spans="1:15" x14ac:dyDescent="0.3">
      <c r="A1985" s="11">
        <v>4193</v>
      </c>
      <c r="B1985" s="11">
        <v>50</v>
      </c>
      <c r="C1985" s="11">
        <v>26</v>
      </c>
      <c r="D1985" s="11">
        <v>21</v>
      </c>
      <c r="E1985" s="12" t="str">
        <f t="shared" si="30"/>
        <v>0-50</v>
      </c>
      <c r="F1985" s="13">
        <v>91768</v>
      </c>
      <c r="G1985" s="11">
        <v>1</v>
      </c>
      <c r="H1985" s="11">
        <v>0.2</v>
      </c>
      <c r="I1985" s="11" t="s">
        <v>33</v>
      </c>
      <c r="J1985" s="11">
        <v>89</v>
      </c>
      <c r="K1985" s="11" t="s">
        <v>34</v>
      </c>
      <c r="L1985" s="11" t="s">
        <v>34</v>
      </c>
      <c r="M1985" s="11" t="s">
        <v>34</v>
      </c>
      <c r="N1985" s="11" t="s">
        <v>35</v>
      </c>
      <c r="O1985" s="11" t="s">
        <v>34</v>
      </c>
    </row>
    <row r="1986" spans="1:15" x14ac:dyDescent="0.3">
      <c r="A1986" s="11">
        <v>4213</v>
      </c>
      <c r="B1986" s="11">
        <v>50</v>
      </c>
      <c r="C1986" s="11">
        <v>23</v>
      </c>
      <c r="D1986" s="11">
        <v>9</v>
      </c>
      <c r="E1986" s="12" t="str">
        <f t="shared" ref="E1986:E2049" si="31">IF(D1986&lt;=50,"0-50",IF(D1986&lt;=100,"51-100","100+"))</f>
        <v>0-50</v>
      </c>
      <c r="F1986" s="13">
        <v>94109</v>
      </c>
      <c r="G1986" s="11">
        <v>1</v>
      </c>
      <c r="H1986" s="11">
        <v>0.5</v>
      </c>
      <c r="I1986" s="11" t="s">
        <v>37</v>
      </c>
      <c r="J1986" s="11">
        <v>98</v>
      </c>
      <c r="K1986" s="11" t="s">
        <v>34</v>
      </c>
      <c r="L1986" s="11" t="s">
        <v>34</v>
      </c>
      <c r="M1986" s="11" t="s">
        <v>34</v>
      </c>
      <c r="N1986" s="11" t="s">
        <v>35</v>
      </c>
      <c r="O1986" s="11" t="s">
        <v>34</v>
      </c>
    </row>
    <row r="1987" spans="1:15" x14ac:dyDescent="0.3">
      <c r="A1987" s="11">
        <v>4235</v>
      </c>
      <c r="B1987" s="11">
        <v>50</v>
      </c>
      <c r="C1987" s="11">
        <v>24</v>
      </c>
      <c r="D1987" s="11">
        <v>91</v>
      </c>
      <c r="E1987" s="12" t="str">
        <f t="shared" si="31"/>
        <v>51-100</v>
      </c>
      <c r="F1987" s="13">
        <v>93555</v>
      </c>
      <c r="G1987" s="11">
        <v>1</v>
      </c>
      <c r="H1987" s="11">
        <v>0.8</v>
      </c>
      <c r="I1987" s="11" t="s">
        <v>36</v>
      </c>
      <c r="J1987" s="11">
        <v>0</v>
      </c>
      <c r="K1987" s="11" t="s">
        <v>34</v>
      </c>
      <c r="L1987" s="11" t="s">
        <v>34</v>
      </c>
      <c r="M1987" s="11" t="s">
        <v>34</v>
      </c>
      <c r="N1987" s="11" t="s">
        <v>35</v>
      </c>
      <c r="O1987" s="11" t="s">
        <v>34</v>
      </c>
    </row>
    <row r="1988" spans="1:15" x14ac:dyDescent="0.3">
      <c r="A1988" s="11">
        <v>4277</v>
      </c>
      <c r="B1988" s="11">
        <v>50</v>
      </c>
      <c r="C1988" s="11">
        <v>24</v>
      </c>
      <c r="D1988" s="11">
        <v>155</v>
      </c>
      <c r="E1988" s="12" t="str">
        <f t="shared" si="31"/>
        <v>100+</v>
      </c>
      <c r="F1988" s="13">
        <v>92717</v>
      </c>
      <c r="G1988" s="11">
        <v>1</v>
      </c>
      <c r="H1988" s="11">
        <v>7.3</v>
      </c>
      <c r="I1988" s="11" t="s">
        <v>33</v>
      </c>
      <c r="J1988" s="11">
        <v>0</v>
      </c>
      <c r="K1988" s="11" t="s">
        <v>34</v>
      </c>
      <c r="L1988" s="11" t="s">
        <v>34</v>
      </c>
      <c r="M1988" s="11" t="s">
        <v>34</v>
      </c>
      <c r="N1988" s="11" t="s">
        <v>35</v>
      </c>
      <c r="O1988" s="11" t="s">
        <v>35</v>
      </c>
    </row>
    <row r="1989" spans="1:15" x14ac:dyDescent="0.3">
      <c r="A1989" s="11">
        <v>4370</v>
      </c>
      <c r="B1989" s="11">
        <v>50</v>
      </c>
      <c r="C1989" s="11">
        <v>25</v>
      </c>
      <c r="D1989" s="11">
        <v>19</v>
      </c>
      <c r="E1989" s="12" t="str">
        <f t="shared" si="31"/>
        <v>0-50</v>
      </c>
      <c r="F1989" s="13">
        <v>94005</v>
      </c>
      <c r="G1989" s="11">
        <v>4</v>
      </c>
      <c r="H1989" s="11">
        <v>0.4</v>
      </c>
      <c r="I1989" s="11" t="s">
        <v>37</v>
      </c>
      <c r="J1989" s="11">
        <v>103</v>
      </c>
      <c r="K1989" s="11" t="s">
        <v>34</v>
      </c>
      <c r="L1989" s="11" t="s">
        <v>34</v>
      </c>
      <c r="M1989" s="11" t="s">
        <v>34</v>
      </c>
      <c r="N1989" s="11" t="s">
        <v>35</v>
      </c>
      <c r="O1989" s="11" t="s">
        <v>35</v>
      </c>
    </row>
    <row r="1990" spans="1:15" x14ac:dyDescent="0.3">
      <c r="A1990" s="11">
        <v>4404</v>
      </c>
      <c r="B1990" s="11">
        <v>50</v>
      </c>
      <c r="C1990" s="11">
        <v>24</v>
      </c>
      <c r="D1990" s="11">
        <v>112</v>
      </c>
      <c r="E1990" s="12" t="str">
        <f t="shared" si="31"/>
        <v>100+</v>
      </c>
      <c r="F1990" s="13">
        <v>92064</v>
      </c>
      <c r="G1990" s="14">
        <v>2</v>
      </c>
      <c r="H1990" s="11">
        <v>0</v>
      </c>
      <c r="I1990" s="11" t="s">
        <v>33</v>
      </c>
      <c r="J1990" s="11">
        <v>0</v>
      </c>
      <c r="K1990" s="11" t="s">
        <v>34</v>
      </c>
      <c r="L1990" s="11" t="s">
        <v>34</v>
      </c>
      <c r="M1990" s="11" t="s">
        <v>34</v>
      </c>
      <c r="N1990" s="11" t="s">
        <v>34</v>
      </c>
      <c r="O1990" s="11" t="s">
        <v>34</v>
      </c>
    </row>
    <row r="1991" spans="1:15" x14ac:dyDescent="0.3">
      <c r="A1991" s="11">
        <v>4407</v>
      </c>
      <c r="B1991" s="11">
        <v>50</v>
      </c>
      <c r="C1991" s="11">
        <v>25</v>
      </c>
      <c r="D1991" s="11">
        <v>24</v>
      </c>
      <c r="E1991" s="12" t="str">
        <f t="shared" si="31"/>
        <v>0-50</v>
      </c>
      <c r="F1991" s="13">
        <v>95133</v>
      </c>
      <c r="G1991" s="11">
        <v>4</v>
      </c>
      <c r="H1991" s="11">
        <v>0.4</v>
      </c>
      <c r="I1991" s="11" t="s">
        <v>37</v>
      </c>
      <c r="J1991" s="11">
        <v>137</v>
      </c>
      <c r="K1991" s="11" t="s">
        <v>34</v>
      </c>
      <c r="L1991" s="11" t="s">
        <v>34</v>
      </c>
      <c r="M1991" s="11" t="s">
        <v>34</v>
      </c>
      <c r="N1991" s="11" t="s">
        <v>35</v>
      </c>
      <c r="O1991" s="11" t="s">
        <v>34</v>
      </c>
    </row>
    <row r="1992" spans="1:15" x14ac:dyDescent="0.3">
      <c r="A1992" s="11">
        <v>4455</v>
      </c>
      <c r="B1992" s="11">
        <v>50</v>
      </c>
      <c r="C1992" s="11">
        <v>24</v>
      </c>
      <c r="D1992" s="11">
        <v>38</v>
      </c>
      <c r="E1992" s="12" t="str">
        <f t="shared" si="31"/>
        <v>0-50</v>
      </c>
      <c r="F1992" s="13">
        <v>94143</v>
      </c>
      <c r="G1992" s="11">
        <v>3</v>
      </c>
      <c r="H1992" s="11">
        <v>0.6</v>
      </c>
      <c r="I1992" s="11" t="s">
        <v>37</v>
      </c>
      <c r="J1992" s="11">
        <v>0</v>
      </c>
      <c r="K1992" s="11" t="s">
        <v>34</v>
      </c>
      <c r="L1992" s="11" t="s">
        <v>34</v>
      </c>
      <c r="M1992" s="11" t="s">
        <v>34</v>
      </c>
      <c r="N1992" s="11" t="s">
        <v>35</v>
      </c>
      <c r="O1992" s="11" t="s">
        <v>34</v>
      </c>
    </row>
    <row r="1993" spans="1:15" x14ac:dyDescent="0.3">
      <c r="A1993" s="11">
        <v>4473</v>
      </c>
      <c r="B1993" s="11">
        <v>50</v>
      </c>
      <c r="C1993" s="11">
        <v>25</v>
      </c>
      <c r="D1993" s="11">
        <v>90</v>
      </c>
      <c r="E1993" s="12" t="str">
        <f t="shared" si="31"/>
        <v>51-100</v>
      </c>
      <c r="F1993" s="13">
        <v>95616</v>
      </c>
      <c r="G1993" s="11">
        <v>1</v>
      </c>
      <c r="H1993" s="11">
        <v>2.8</v>
      </c>
      <c r="I1993" s="11" t="s">
        <v>37</v>
      </c>
      <c r="J1993" s="11">
        <v>0</v>
      </c>
      <c r="K1993" s="11" t="s">
        <v>34</v>
      </c>
      <c r="L1993" s="11" t="s">
        <v>34</v>
      </c>
      <c r="M1993" s="11" t="s">
        <v>34</v>
      </c>
      <c r="N1993" s="11" t="s">
        <v>35</v>
      </c>
      <c r="O1993" s="11" t="s">
        <v>34</v>
      </c>
    </row>
    <row r="1994" spans="1:15" x14ac:dyDescent="0.3">
      <c r="A1994" s="11">
        <v>4501</v>
      </c>
      <c r="B1994" s="11">
        <v>50</v>
      </c>
      <c r="C1994" s="11">
        <v>26</v>
      </c>
      <c r="D1994" s="11">
        <v>24</v>
      </c>
      <c r="E1994" s="12" t="str">
        <f t="shared" si="31"/>
        <v>0-50</v>
      </c>
      <c r="F1994" s="13">
        <v>94305</v>
      </c>
      <c r="G1994" s="11">
        <v>4</v>
      </c>
      <c r="H1994" s="11">
        <v>0.5</v>
      </c>
      <c r="I1994" s="11" t="s">
        <v>37</v>
      </c>
      <c r="J1994" s="11">
        <v>0</v>
      </c>
      <c r="K1994" s="11" t="s">
        <v>34</v>
      </c>
      <c r="L1994" s="11" t="s">
        <v>34</v>
      </c>
      <c r="M1994" s="11" t="s">
        <v>34</v>
      </c>
      <c r="N1994" s="11" t="s">
        <v>34</v>
      </c>
      <c r="O1994" s="11" t="s">
        <v>35</v>
      </c>
    </row>
    <row r="1995" spans="1:15" x14ac:dyDescent="0.3">
      <c r="A1995" s="11">
        <v>4548</v>
      </c>
      <c r="B1995" s="11">
        <v>50</v>
      </c>
      <c r="C1995" s="11">
        <v>25</v>
      </c>
      <c r="D1995" s="11">
        <v>32</v>
      </c>
      <c r="E1995" s="12" t="str">
        <f t="shared" si="31"/>
        <v>0-50</v>
      </c>
      <c r="F1995" s="13">
        <v>94304</v>
      </c>
      <c r="G1995" s="11">
        <v>2</v>
      </c>
      <c r="H1995" s="11">
        <v>0.7</v>
      </c>
      <c r="I1995" s="11" t="s">
        <v>37</v>
      </c>
      <c r="J1995" s="11">
        <v>0</v>
      </c>
      <c r="K1995" s="11" t="s">
        <v>34</v>
      </c>
      <c r="L1995" s="11" t="s">
        <v>34</v>
      </c>
      <c r="M1995" s="11" t="s">
        <v>34</v>
      </c>
      <c r="N1995" s="11" t="s">
        <v>35</v>
      </c>
      <c r="O1995" s="11" t="s">
        <v>34</v>
      </c>
    </row>
    <row r="1996" spans="1:15" x14ac:dyDescent="0.3">
      <c r="A1996" s="11">
        <v>4553</v>
      </c>
      <c r="B1996" s="11">
        <v>50</v>
      </c>
      <c r="C1996" s="11">
        <v>23</v>
      </c>
      <c r="D1996" s="11">
        <v>64</v>
      </c>
      <c r="E1996" s="12" t="str">
        <f t="shared" si="31"/>
        <v>51-100</v>
      </c>
      <c r="F1996" s="13">
        <v>92037</v>
      </c>
      <c r="G1996" s="11">
        <v>1</v>
      </c>
      <c r="H1996" s="11">
        <v>2.67</v>
      </c>
      <c r="I1996" s="11" t="s">
        <v>37</v>
      </c>
      <c r="J1996" s="11">
        <v>0</v>
      </c>
      <c r="K1996" s="11" t="s">
        <v>34</v>
      </c>
      <c r="L1996" s="11" t="s">
        <v>34</v>
      </c>
      <c r="M1996" s="11" t="s">
        <v>34</v>
      </c>
      <c r="N1996" s="11" t="s">
        <v>34</v>
      </c>
      <c r="O1996" s="11" t="s">
        <v>34</v>
      </c>
    </row>
    <row r="1997" spans="1:15" x14ac:dyDescent="0.3">
      <c r="A1997" s="11">
        <v>4554</v>
      </c>
      <c r="B1997" s="11">
        <v>50</v>
      </c>
      <c r="C1997" s="11">
        <v>25</v>
      </c>
      <c r="D1997" s="11">
        <v>44</v>
      </c>
      <c r="E1997" s="12" t="str">
        <f t="shared" si="31"/>
        <v>0-50</v>
      </c>
      <c r="F1997" s="13">
        <v>92093</v>
      </c>
      <c r="G1997" s="11">
        <v>2</v>
      </c>
      <c r="H1997" s="11">
        <v>0.7</v>
      </c>
      <c r="I1997" s="11" t="s">
        <v>37</v>
      </c>
      <c r="J1997" s="11">
        <v>192</v>
      </c>
      <c r="K1997" s="11" t="s">
        <v>34</v>
      </c>
      <c r="L1997" s="11" t="s">
        <v>34</v>
      </c>
      <c r="M1997" s="11" t="s">
        <v>34</v>
      </c>
      <c r="N1997" s="11" t="s">
        <v>35</v>
      </c>
      <c r="O1997" s="11" t="s">
        <v>34</v>
      </c>
    </row>
    <row r="1998" spans="1:15" x14ac:dyDescent="0.3">
      <c r="A1998" s="11">
        <v>4581</v>
      </c>
      <c r="B1998" s="11">
        <v>50</v>
      </c>
      <c r="C1998" s="11">
        <v>24</v>
      </c>
      <c r="D1998" s="11">
        <v>102</v>
      </c>
      <c r="E1998" s="12" t="str">
        <f t="shared" si="31"/>
        <v>100+</v>
      </c>
      <c r="F1998" s="13">
        <v>91103</v>
      </c>
      <c r="G1998" s="11">
        <v>2</v>
      </c>
      <c r="H1998" s="11">
        <v>6.3</v>
      </c>
      <c r="I1998" s="11" t="s">
        <v>33</v>
      </c>
      <c r="J1998" s="11">
        <v>0</v>
      </c>
      <c r="K1998" s="11" t="s">
        <v>34</v>
      </c>
      <c r="L1998" s="11" t="s">
        <v>34</v>
      </c>
      <c r="M1998" s="11" t="s">
        <v>34</v>
      </c>
      <c r="N1998" s="11" t="s">
        <v>35</v>
      </c>
      <c r="O1998" s="11" t="s">
        <v>34</v>
      </c>
    </row>
    <row r="1999" spans="1:15" x14ac:dyDescent="0.3">
      <c r="A1999" s="11">
        <v>4608</v>
      </c>
      <c r="B1999" s="11">
        <v>50</v>
      </c>
      <c r="C1999" s="11">
        <v>23</v>
      </c>
      <c r="D1999" s="11">
        <v>18</v>
      </c>
      <c r="E1999" s="12" t="str">
        <f t="shared" si="31"/>
        <v>0-50</v>
      </c>
      <c r="F1999" s="13">
        <v>93117</v>
      </c>
      <c r="G1999" s="11">
        <v>1</v>
      </c>
      <c r="H1999" s="11">
        <v>0.5</v>
      </c>
      <c r="I1999" s="11" t="s">
        <v>37</v>
      </c>
      <c r="J1999" s="11">
        <v>0</v>
      </c>
      <c r="K1999" s="11" t="s">
        <v>34</v>
      </c>
      <c r="L1999" s="11" t="s">
        <v>34</v>
      </c>
      <c r="M1999" s="11" t="s">
        <v>34</v>
      </c>
      <c r="N1999" s="11" t="s">
        <v>35</v>
      </c>
      <c r="O1999" s="11" t="s">
        <v>35</v>
      </c>
    </row>
    <row r="2000" spans="1:15" x14ac:dyDescent="0.3">
      <c r="A2000" s="11">
        <v>4624</v>
      </c>
      <c r="B2000" s="11">
        <v>50</v>
      </c>
      <c r="C2000" s="11">
        <v>25</v>
      </c>
      <c r="D2000" s="11">
        <v>45</v>
      </c>
      <c r="E2000" s="12" t="str">
        <f t="shared" si="31"/>
        <v>0-50</v>
      </c>
      <c r="F2000" s="13">
        <v>90813</v>
      </c>
      <c r="G2000" s="11">
        <v>2</v>
      </c>
      <c r="H2000" s="11">
        <v>0.6</v>
      </c>
      <c r="I2000" s="11" t="s">
        <v>36</v>
      </c>
      <c r="J2000" s="11">
        <v>0</v>
      </c>
      <c r="K2000" s="11" t="s">
        <v>34</v>
      </c>
      <c r="L2000" s="11" t="s">
        <v>34</v>
      </c>
      <c r="M2000" s="11" t="s">
        <v>34</v>
      </c>
      <c r="N2000" s="11" t="s">
        <v>34</v>
      </c>
      <c r="O2000" s="11" t="s">
        <v>34</v>
      </c>
    </row>
    <row r="2001" spans="1:15" x14ac:dyDescent="0.3">
      <c r="A2001" s="11">
        <v>4674</v>
      </c>
      <c r="B2001" s="11">
        <v>50</v>
      </c>
      <c r="C2001" s="11">
        <v>23</v>
      </c>
      <c r="D2001" s="11">
        <v>18</v>
      </c>
      <c r="E2001" s="12" t="str">
        <f t="shared" si="31"/>
        <v>0-50</v>
      </c>
      <c r="F2001" s="13">
        <v>95503</v>
      </c>
      <c r="G2001" s="11">
        <v>2</v>
      </c>
      <c r="H2001" s="11">
        <v>1</v>
      </c>
      <c r="I2001" s="11" t="s">
        <v>37</v>
      </c>
      <c r="J2001" s="11">
        <v>88</v>
      </c>
      <c r="K2001" s="11" t="s">
        <v>34</v>
      </c>
      <c r="L2001" s="11" t="s">
        <v>34</v>
      </c>
      <c r="M2001" s="11" t="s">
        <v>34</v>
      </c>
      <c r="N2001" s="11" t="s">
        <v>35</v>
      </c>
      <c r="O2001" s="11" t="s">
        <v>35</v>
      </c>
    </row>
    <row r="2002" spans="1:15" x14ac:dyDescent="0.3">
      <c r="A2002" s="11">
        <v>4744</v>
      </c>
      <c r="B2002" s="11">
        <v>50</v>
      </c>
      <c r="C2002" s="11">
        <v>26</v>
      </c>
      <c r="D2002" s="11">
        <v>21</v>
      </c>
      <c r="E2002" s="12" t="str">
        <f t="shared" si="31"/>
        <v>0-50</v>
      </c>
      <c r="F2002" s="13">
        <v>94305</v>
      </c>
      <c r="G2002" s="11">
        <v>1</v>
      </c>
      <c r="H2002" s="11">
        <v>0.2</v>
      </c>
      <c r="I2002" s="11" t="s">
        <v>33</v>
      </c>
      <c r="J2002" s="11">
        <v>0</v>
      </c>
      <c r="K2002" s="11" t="s">
        <v>34</v>
      </c>
      <c r="L2002" s="11" t="s">
        <v>34</v>
      </c>
      <c r="M2002" s="11" t="s">
        <v>34</v>
      </c>
      <c r="N2002" s="11" t="s">
        <v>35</v>
      </c>
      <c r="O2002" s="11" t="s">
        <v>34</v>
      </c>
    </row>
    <row r="2003" spans="1:15" x14ac:dyDescent="0.3">
      <c r="A2003" s="11">
        <v>4761</v>
      </c>
      <c r="B2003" s="11">
        <v>50</v>
      </c>
      <c r="C2003" s="11">
        <v>25</v>
      </c>
      <c r="D2003" s="11">
        <v>18</v>
      </c>
      <c r="E2003" s="12" t="str">
        <f t="shared" si="31"/>
        <v>0-50</v>
      </c>
      <c r="F2003" s="13">
        <v>95819</v>
      </c>
      <c r="G2003" s="11">
        <v>2</v>
      </c>
      <c r="H2003" s="11">
        <v>0</v>
      </c>
      <c r="I2003" s="11" t="s">
        <v>33</v>
      </c>
      <c r="J2003" s="11">
        <v>0</v>
      </c>
      <c r="K2003" s="11" t="s">
        <v>34</v>
      </c>
      <c r="L2003" s="11" t="s">
        <v>34</v>
      </c>
      <c r="M2003" s="11" t="s">
        <v>34</v>
      </c>
      <c r="N2003" s="11" t="s">
        <v>34</v>
      </c>
      <c r="O2003" s="11" t="s">
        <v>35</v>
      </c>
    </row>
    <row r="2004" spans="1:15" x14ac:dyDescent="0.3">
      <c r="A2004" s="11">
        <v>4817</v>
      </c>
      <c r="B2004" s="11">
        <v>50</v>
      </c>
      <c r="C2004" s="11">
        <v>24</v>
      </c>
      <c r="D2004" s="11">
        <v>83</v>
      </c>
      <c r="E2004" s="12" t="str">
        <f t="shared" si="31"/>
        <v>51-100</v>
      </c>
      <c r="F2004" s="13">
        <v>92333</v>
      </c>
      <c r="G2004" s="11">
        <v>3</v>
      </c>
      <c r="H2004" s="11">
        <v>3</v>
      </c>
      <c r="I2004" s="11" t="s">
        <v>37</v>
      </c>
      <c r="J2004" s="11">
        <v>0</v>
      </c>
      <c r="K2004" s="11" t="s">
        <v>34</v>
      </c>
      <c r="L2004" s="11" t="s">
        <v>34</v>
      </c>
      <c r="M2004" s="11" t="s">
        <v>34</v>
      </c>
      <c r="N2004" s="11" t="s">
        <v>34</v>
      </c>
      <c r="O2004" s="11" t="s">
        <v>35</v>
      </c>
    </row>
    <row r="2005" spans="1:15" x14ac:dyDescent="0.3">
      <c r="A2005" s="11">
        <v>4859</v>
      </c>
      <c r="B2005" s="11">
        <v>50</v>
      </c>
      <c r="C2005" s="11">
        <v>24</v>
      </c>
      <c r="D2005" s="11">
        <v>62</v>
      </c>
      <c r="E2005" s="12" t="str">
        <f t="shared" si="31"/>
        <v>51-100</v>
      </c>
      <c r="F2005" s="13">
        <v>94550</v>
      </c>
      <c r="G2005" s="11">
        <v>2</v>
      </c>
      <c r="H2005" s="11">
        <v>0.8</v>
      </c>
      <c r="I2005" s="11" t="s">
        <v>36</v>
      </c>
      <c r="J2005" s="11">
        <v>0</v>
      </c>
      <c r="K2005" s="11" t="s">
        <v>34</v>
      </c>
      <c r="L2005" s="11" t="s">
        <v>34</v>
      </c>
      <c r="M2005" s="11" t="s">
        <v>34</v>
      </c>
      <c r="N2005" s="11" t="s">
        <v>35</v>
      </c>
      <c r="O2005" s="11" t="s">
        <v>34</v>
      </c>
    </row>
    <row r="2006" spans="1:15" x14ac:dyDescent="0.3">
      <c r="A2006" s="11">
        <v>4866</v>
      </c>
      <c r="B2006" s="11">
        <v>50</v>
      </c>
      <c r="C2006" s="11">
        <v>24</v>
      </c>
      <c r="D2006" s="11">
        <v>133</v>
      </c>
      <c r="E2006" s="12" t="str">
        <f t="shared" si="31"/>
        <v>100+</v>
      </c>
      <c r="F2006" s="13">
        <v>90025</v>
      </c>
      <c r="G2006" s="11">
        <v>4</v>
      </c>
      <c r="H2006" s="11">
        <v>1.4</v>
      </c>
      <c r="I2006" s="11" t="s">
        <v>37</v>
      </c>
      <c r="J2006" s="11">
        <v>342</v>
      </c>
      <c r="K2006" s="11" t="s">
        <v>35</v>
      </c>
      <c r="L2006" s="11" t="s">
        <v>34</v>
      </c>
      <c r="M2006" s="11" t="s">
        <v>34</v>
      </c>
      <c r="N2006" s="11" t="s">
        <v>34</v>
      </c>
      <c r="O2006" s="11" t="s">
        <v>35</v>
      </c>
    </row>
    <row r="2007" spans="1:15" x14ac:dyDescent="0.3">
      <c r="A2007" s="11">
        <v>4919</v>
      </c>
      <c r="B2007" s="11">
        <v>50</v>
      </c>
      <c r="C2007" s="11">
        <v>25</v>
      </c>
      <c r="D2007" s="11">
        <v>42</v>
      </c>
      <c r="E2007" s="12" t="str">
        <f t="shared" si="31"/>
        <v>0-50</v>
      </c>
      <c r="F2007" s="13">
        <v>90232</v>
      </c>
      <c r="G2007" s="11">
        <v>2</v>
      </c>
      <c r="H2007" s="11">
        <v>0.7</v>
      </c>
      <c r="I2007" s="11" t="s">
        <v>37</v>
      </c>
      <c r="J2007" s="11">
        <v>110</v>
      </c>
      <c r="K2007" s="11" t="s">
        <v>34</v>
      </c>
      <c r="L2007" s="11" t="s">
        <v>34</v>
      </c>
      <c r="M2007" s="11" t="s">
        <v>34</v>
      </c>
      <c r="N2007" s="11" t="s">
        <v>34</v>
      </c>
      <c r="O2007" s="11" t="s">
        <v>35</v>
      </c>
    </row>
    <row r="2008" spans="1:15" x14ac:dyDescent="0.3">
      <c r="A2008" s="11">
        <v>4959</v>
      </c>
      <c r="B2008" s="11">
        <v>50</v>
      </c>
      <c r="C2008" s="11">
        <v>26</v>
      </c>
      <c r="D2008" s="11">
        <v>19</v>
      </c>
      <c r="E2008" s="12" t="str">
        <f t="shared" si="31"/>
        <v>0-50</v>
      </c>
      <c r="F2008" s="13">
        <v>90095</v>
      </c>
      <c r="G2008" s="11">
        <v>1</v>
      </c>
      <c r="H2008" s="11">
        <v>0.9</v>
      </c>
      <c r="I2008" s="11" t="s">
        <v>36</v>
      </c>
      <c r="J2008" s="11">
        <v>0</v>
      </c>
      <c r="K2008" s="11" t="s">
        <v>34</v>
      </c>
      <c r="L2008" s="11" t="s">
        <v>34</v>
      </c>
      <c r="M2008" s="11" t="s">
        <v>34</v>
      </c>
      <c r="N2008" s="11" t="s">
        <v>34</v>
      </c>
      <c r="O2008" s="11" t="s">
        <v>34</v>
      </c>
    </row>
    <row r="2009" spans="1:15" x14ac:dyDescent="0.3">
      <c r="A2009" s="11">
        <v>4980</v>
      </c>
      <c r="B2009" s="11">
        <v>50</v>
      </c>
      <c r="C2009" s="11">
        <v>26</v>
      </c>
      <c r="D2009" s="11">
        <v>92</v>
      </c>
      <c r="E2009" s="12" t="str">
        <f t="shared" si="31"/>
        <v>51-100</v>
      </c>
      <c r="F2009" s="13">
        <v>90740</v>
      </c>
      <c r="G2009" s="11">
        <v>1</v>
      </c>
      <c r="H2009" s="11">
        <v>2.6</v>
      </c>
      <c r="I2009" s="11" t="s">
        <v>37</v>
      </c>
      <c r="J2009" s="11">
        <v>213</v>
      </c>
      <c r="K2009" s="11" t="s">
        <v>34</v>
      </c>
      <c r="L2009" s="11" t="s">
        <v>34</v>
      </c>
      <c r="M2009" s="11" t="s">
        <v>34</v>
      </c>
      <c r="N2009" s="11" t="s">
        <v>34</v>
      </c>
      <c r="O2009" s="11" t="s">
        <v>35</v>
      </c>
    </row>
    <row r="2010" spans="1:15" x14ac:dyDescent="0.3">
      <c r="A2010" s="11">
        <v>61</v>
      </c>
      <c r="B2010" s="11">
        <v>49</v>
      </c>
      <c r="C2010" s="11">
        <v>24</v>
      </c>
      <c r="D2010" s="11">
        <v>39</v>
      </c>
      <c r="E2010" s="12" t="str">
        <f t="shared" si="31"/>
        <v>0-50</v>
      </c>
      <c r="F2010" s="13">
        <v>90404</v>
      </c>
      <c r="G2010" s="11">
        <v>3</v>
      </c>
      <c r="H2010" s="11">
        <v>1.7</v>
      </c>
      <c r="I2010" s="11" t="s">
        <v>37</v>
      </c>
      <c r="J2010" s="11">
        <v>0</v>
      </c>
      <c r="K2010" s="11" t="s">
        <v>34</v>
      </c>
      <c r="L2010" s="11" t="s">
        <v>35</v>
      </c>
      <c r="M2010" s="11" t="s">
        <v>34</v>
      </c>
      <c r="N2010" s="11" t="s">
        <v>35</v>
      </c>
      <c r="O2010" s="11" t="s">
        <v>34</v>
      </c>
    </row>
    <row r="2011" spans="1:15" x14ac:dyDescent="0.3">
      <c r="A2011" s="11">
        <v>99</v>
      </c>
      <c r="B2011" s="11">
        <v>49</v>
      </c>
      <c r="C2011" s="11">
        <v>23</v>
      </c>
      <c r="D2011" s="11">
        <v>94</v>
      </c>
      <c r="E2011" s="12" t="str">
        <f t="shared" si="31"/>
        <v>51-100</v>
      </c>
      <c r="F2011" s="13">
        <v>92374</v>
      </c>
      <c r="G2011" s="14">
        <v>2</v>
      </c>
      <c r="H2011" s="11">
        <v>0.3</v>
      </c>
      <c r="I2011" s="11" t="s">
        <v>33</v>
      </c>
      <c r="J2011" s="11">
        <v>0</v>
      </c>
      <c r="K2011" s="11" t="s">
        <v>34</v>
      </c>
      <c r="L2011" s="11" t="s">
        <v>34</v>
      </c>
      <c r="M2011" s="11" t="s">
        <v>34</v>
      </c>
      <c r="N2011" s="11" t="s">
        <v>35</v>
      </c>
      <c r="O2011" s="11" t="s">
        <v>34</v>
      </c>
    </row>
    <row r="2012" spans="1:15" x14ac:dyDescent="0.3">
      <c r="A2012" s="11">
        <v>138</v>
      </c>
      <c r="B2012" s="11">
        <v>49</v>
      </c>
      <c r="C2012" s="11">
        <v>25</v>
      </c>
      <c r="D2012" s="11">
        <v>128</v>
      </c>
      <c r="E2012" s="12" t="str">
        <f t="shared" si="31"/>
        <v>100+</v>
      </c>
      <c r="F2012" s="13">
        <v>95054</v>
      </c>
      <c r="G2012" s="11">
        <v>2</v>
      </c>
      <c r="H2012" s="11">
        <v>0.4</v>
      </c>
      <c r="I2012" s="11" t="s">
        <v>33</v>
      </c>
      <c r="J2012" s="11">
        <v>0</v>
      </c>
      <c r="K2012" s="11" t="s">
        <v>34</v>
      </c>
      <c r="L2012" s="11" t="s">
        <v>34</v>
      </c>
      <c r="M2012" s="11" t="s">
        <v>34</v>
      </c>
      <c r="N2012" s="11" t="s">
        <v>34</v>
      </c>
      <c r="O2012" s="11" t="s">
        <v>34</v>
      </c>
    </row>
    <row r="2013" spans="1:15" x14ac:dyDescent="0.3">
      <c r="A2013" s="11">
        <v>145</v>
      </c>
      <c r="B2013" s="11">
        <v>49</v>
      </c>
      <c r="C2013" s="11">
        <v>23</v>
      </c>
      <c r="D2013" s="11">
        <v>70</v>
      </c>
      <c r="E2013" s="12" t="str">
        <f t="shared" si="31"/>
        <v>51-100</v>
      </c>
      <c r="F2013" s="13">
        <v>92093</v>
      </c>
      <c r="G2013" s="11">
        <v>2</v>
      </c>
      <c r="H2013" s="11">
        <v>1.5</v>
      </c>
      <c r="I2013" s="11" t="s">
        <v>37</v>
      </c>
      <c r="J2013" s="11">
        <v>0</v>
      </c>
      <c r="K2013" s="11" t="s">
        <v>34</v>
      </c>
      <c r="L2013" s="11" t="s">
        <v>34</v>
      </c>
      <c r="M2013" s="11" t="s">
        <v>34</v>
      </c>
      <c r="N2013" s="11" t="s">
        <v>34</v>
      </c>
      <c r="O2013" s="11" t="s">
        <v>34</v>
      </c>
    </row>
    <row r="2014" spans="1:15" x14ac:dyDescent="0.3">
      <c r="A2014" s="11">
        <v>207</v>
      </c>
      <c r="B2014" s="11">
        <v>49</v>
      </c>
      <c r="C2014" s="11">
        <v>25</v>
      </c>
      <c r="D2014" s="11">
        <v>31</v>
      </c>
      <c r="E2014" s="12" t="str">
        <f t="shared" si="31"/>
        <v>0-50</v>
      </c>
      <c r="F2014" s="13">
        <v>91355</v>
      </c>
      <c r="G2014" s="11">
        <v>1</v>
      </c>
      <c r="H2014" s="11">
        <v>1</v>
      </c>
      <c r="I2014" s="11" t="s">
        <v>33</v>
      </c>
      <c r="J2014" s="11">
        <v>0</v>
      </c>
      <c r="K2014" s="11" t="s">
        <v>34</v>
      </c>
      <c r="L2014" s="11" t="s">
        <v>35</v>
      </c>
      <c r="M2014" s="11" t="s">
        <v>34</v>
      </c>
      <c r="N2014" s="11" t="s">
        <v>35</v>
      </c>
      <c r="O2014" s="11" t="s">
        <v>34</v>
      </c>
    </row>
    <row r="2015" spans="1:15" x14ac:dyDescent="0.3">
      <c r="A2015" s="11">
        <v>263</v>
      </c>
      <c r="B2015" s="11">
        <v>49</v>
      </c>
      <c r="C2015" s="11">
        <v>23</v>
      </c>
      <c r="D2015" s="11">
        <v>33</v>
      </c>
      <c r="E2015" s="12" t="str">
        <f t="shared" si="31"/>
        <v>0-50</v>
      </c>
      <c r="F2015" s="13">
        <v>90245</v>
      </c>
      <c r="G2015" s="11">
        <v>1</v>
      </c>
      <c r="H2015" s="11">
        <v>0.3</v>
      </c>
      <c r="I2015" s="11" t="s">
        <v>36</v>
      </c>
      <c r="J2015" s="11">
        <v>0</v>
      </c>
      <c r="K2015" s="11" t="s">
        <v>34</v>
      </c>
      <c r="L2015" s="11" t="s">
        <v>34</v>
      </c>
      <c r="M2015" s="11" t="s">
        <v>35</v>
      </c>
      <c r="N2015" s="11" t="s">
        <v>35</v>
      </c>
      <c r="O2015" s="11" t="s">
        <v>35</v>
      </c>
    </row>
    <row r="2016" spans="1:15" x14ac:dyDescent="0.3">
      <c r="A2016" s="11">
        <v>266</v>
      </c>
      <c r="B2016" s="11">
        <v>49</v>
      </c>
      <c r="C2016" s="11">
        <v>23</v>
      </c>
      <c r="D2016" s="11">
        <v>23</v>
      </c>
      <c r="E2016" s="12" t="str">
        <f t="shared" si="31"/>
        <v>0-50</v>
      </c>
      <c r="F2016" s="13">
        <v>94305</v>
      </c>
      <c r="G2016" s="11">
        <v>4</v>
      </c>
      <c r="H2016" s="11">
        <v>0.6</v>
      </c>
      <c r="I2016" s="11" t="s">
        <v>36</v>
      </c>
      <c r="J2016" s="11">
        <v>98</v>
      </c>
      <c r="K2016" s="11" t="s">
        <v>34</v>
      </c>
      <c r="L2016" s="11" t="s">
        <v>35</v>
      </c>
      <c r="M2016" s="11" t="s">
        <v>34</v>
      </c>
      <c r="N2016" s="11" t="s">
        <v>34</v>
      </c>
      <c r="O2016" s="11" t="s">
        <v>34</v>
      </c>
    </row>
    <row r="2017" spans="1:15" x14ac:dyDescent="0.3">
      <c r="A2017" s="11">
        <v>276</v>
      </c>
      <c r="B2017" s="11">
        <v>49</v>
      </c>
      <c r="C2017" s="11">
        <v>24</v>
      </c>
      <c r="D2017" s="11">
        <v>50</v>
      </c>
      <c r="E2017" s="12" t="str">
        <f t="shared" si="31"/>
        <v>0-50</v>
      </c>
      <c r="F2017" s="13">
        <v>94706</v>
      </c>
      <c r="G2017" s="11">
        <v>4</v>
      </c>
      <c r="H2017" s="11">
        <v>1.8</v>
      </c>
      <c r="I2017" s="11" t="s">
        <v>36</v>
      </c>
      <c r="J2017" s="11">
        <v>0</v>
      </c>
      <c r="K2017" s="11" t="s">
        <v>34</v>
      </c>
      <c r="L2017" s="11" t="s">
        <v>35</v>
      </c>
      <c r="M2017" s="11" t="s">
        <v>34</v>
      </c>
      <c r="N2017" s="11" t="s">
        <v>34</v>
      </c>
      <c r="O2017" s="11" t="s">
        <v>34</v>
      </c>
    </row>
    <row r="2018" spans="1:15" x14ac:dyDescent="0.3">
      <c r="A2018" s="11">
        <v>304</v>
      </c>
      <c r="B2018" s="11">
        <v>49</v>
      </c>
      <c r="C2018" s="11">
        <v>25</v>
      </c>
      <c r="D2018" s="11">
        <v>195</v>
      </c>
      <c r="E2018" s="12" t="str">
        <f t="shared" si="31"/>
        <v>100+</v>
      </c>
      <c r="F2018" s="13">
        <v>95605</v>
      </c>
      <c r="G2018" s="11">
        <v>4</v>
      </c>
      <c r="H2018" s="11">
        <v>3</v>
      </c>
      <c r="I2018" s="11" t="s">
        <v>33</v>
      </c>
      <c r="J2018" s="11">
        <v>617</v>
      </c>
      <c r="K2018" s="11" t="s">
        <v>35</v>
      </c>
      <c r="L2018" s="11" t="s">
        <v>34</v>
      </c>
      <c r="M2018" s="11" t="s">
        <v>34</v>
      </c>
      <c r="N2018" s="11" t="s">
        <v>34</v>
      </c>
      <c r="O2018" s="11" t="s">
        <v>34</v>
      </c>
    </row>
    <row r="2019" spans="1:15" x14ac:dyDescent="0.3">
      <c r="A2019" s="11">
        <v>374</v>
      </c>
      <c r="B2019" s="11">
        <v>49</v>
      </c>
      <c r="C2019" s="11">
        <v>25</v>
      </c>
      <c r="D2019" s="11">
        <v>20</v>
      </c>
      <c r="E2019" s="12" t="str">
        <f t="shared" si="31"/>
        <v>0-50</v>
      </c>
      <c r="F2019" s="13">
        <v>90291</v>
      </c>
      <c r="G2019" s="11">
        <v>4</v>
      </c>
      <c r="H2019" s="11">
        <v>1</v>
      </c>
      <c r="I2019" s="11" t="s">
        <v>33</v>
      </c>
      <c r="J2019" s="11">
        <v>111</v>
      </c>
      <c r="K2019" s="11" t="s">
        <v>34</v>
      </c>
      <c r="L2019" s="11" t="s">
        <v>34</v>
      </c>
      <c r="M2019" s="11" t="s">
        <v>34</v>
      </c>
      <c r="N2019" s="11" t="s">
        <v>35</v>
      </c>
      <c r="O2019" s="11" t="s">
        <v>35</v>
      </c>
    </row>
    <row r="2020" spans="1:15" x14ac:dyDescent="0.3">
      <c r="A2020" s="11">
        <v>410</v>
      </c>
      <c r="B2020" s="11">
        <v>49</v>
      </c>
      <c r="C2020" s="11">
        <v>22</v>
      </c>
      <c r="D2020" s="11">
        <v>82</v>
      </c>
      <c r="E2020" s="12" t="str">
        <f t="shared" si="31"/>
        <v>51-100</v>
      </c>
      <c r="F2020" s="13">
        <v>90019</v>
      </c>
      <c r="G2020" s="11">
        <v>1</v>
      </c>
      <c r="H2020" s="11">
        <v>2.67</v>
      </c>
      <c r="I2020" s="11" t="s">
        <v>37</v>
      </c>
      <c r="J2020" s="11">
        <v>125</v>
      </c>
      <c r="K2020" s="11" t="s">
        <v>34</v>
      </c>
      <c r="L2020" s="11" t="s">
        <v>34</v>
      </c>
      <c r="M2020" s="11" t="s">
        <v>34</v>
      </c>
      <c r="N2020" s="11" t="s">
        <v>35</v>
      </c>
      <c r="O2020" s="11" t="s">
        <v>34</v>
      </c>
    </row>
    <row r="2021" spans="1:15" x14ac:dyDescent="0.3">
      <c r="A2021" s="11">
        <v>448</v>
      </c>
      <c r="B2021" s="11">
        <v>49</v>
      </c>
      <c r="C2021" s="11">
        <v>23</v>
      </c>
      <c r="D2021" s="11">
        <v>71</v>
      </c>
      <c r="E2021" s="12" t="str">
        <f t="shared" si="31"/>
        <v>51-100</v>
      </c>
      <c r="F2021" s="13">
        <v>95134</v>
      </c>
      <c r="G2021" s="11">
        <v>1</v>
      </c>
      <c r="H2021" s="11">
        <v>1.4</v>
      </c>
      <c r="I2021" s="11" t="s">
        <v>36</v>
      </c>
      <c r="J2021" s="11">
        <v>0</v>
      </c>
      <c r="K2021" s="11" t="s">
        <v>34</v>
      </c>
      <c r="L2021" s="11" t="s">
        <v>34</v>
      </c>
      <c r="M2021" s="11" t="s">
        <v>34</v>
      </c>
      <c r="N2021" s="11" t="s">
        <v>34</v>
      </c>
      <c r="O2021" s="11" t="s">
        <v>34</v>
      </c>
    </row>
    <row r="2022" spans="1:15" x14ac:dyDescent="0.3">
      <c r="A2022" s="11">
        <v>549</v>
      </c>
      <c r="B2022" s="11">
        <v>49</v>
      </c>
      <c r="C2022" s="11">
        <v>23</v>
      </c>
      <c r="D2022" s="11">
        <v>61</v>
      </c>
      <c r="E2022" s="12" t="str">
        <f t="shared" si="31"/>
        <v>51-100</v>
      </c>
      <c r="F2022" s="13">
        <v>94117</v>
      </c>
      <c r="G2022" s="11">
        <v>1</v>
      </c>
      <c r="H2022" s="11">
        <v>1.4</v>
      </c>
      <c r="I2022" s="11" t="s">
        <v>36</v>
      </c>
      <c r="J2022" s="11">
        <v>0</v>
      </c>
      <c r="K2022" s="11" t="s">
        <v>34</v>
      </c>
      <c r="L2022" s="11" t="s">
        <v>34</v>
      </c>
      <c r="M2022" s="11" t="s">
        <v>34</v>
      </c>
      <c r="N2022" s="11" t="s">
        <v>35</v>
      </c>
      <c r="O2022" s="11" t="s">
        <v>35</v>
      </c>
    </row>
    <row r="2023" spans="1:15" x14ac:dyDescent="0.3">
      <c r="A2023" s="11">
        <v>560</v>
      </c>
      <c r="B2023" s="11">
        <v>49</v>
      </c>
      <c r="C2023" s="11">
        <v>25</v>
      </c>
      <c r="D2023" s="11">
        <v>24</v>
      </c>
      <c r="E2023" s="12" t="str">
        <f t="shared" si="31"/>
        <v>0-50</v>
      </c>
      <c r="F2023" s="13">
        <v>95818</v>
      </c>
      <c r="G2023" s="11">
        <v>4</v>
      </c>
      <c r="H2023" s="11">
        <v>0.2</v>
      </c>
      <c r="I2023" s="11" t="s">
        <v>33</v>
      </c>
      <c r="J2023" s="11">
        <v>138</v>
      </c>
      <c r="K2023" s="11" t="s">
        <v>34</v>
      </c>
      <c r="L2023" s="11" t="s">
        <v>34</v>
      </c>
      <c r="M2023" s="11" t="s">
        <v>34</v>
      </c>
      <c r="N2023" s="11" t="s">
        <v>35</v>
      </c>
      <c r="O2023" s="11" t="s">
        <v>34</v>
      </c>
    </row>
    <row r="2024" spans="1:15" x14ac:dyDescent="0.3">
      <c r="A2024" s="11">
        <v>571</v>
      </c>
      <c r="B2024" s="11">
        <v>49</v>
      </c>
      <c r="C2024" s="11">
        <v>25</v>
      </c>
      <c r="D2024" s="11">
        <v>161</v>
      </c>
      <c r="E2024" s="12" t="str">
        <f t="shared" si="31"/>
        <v>100+</v>
      </c>
      <c r="F2024" s="13">
        <v>94928</v>
      </c>
      <c r="G2024" s="11">
        <v>3</v>
      </c>
      <c r="H2024" s="11">
        <v>6.5</v>
      </c>
      <c r="I2024" s="11" t="s">
        <v>37</v>
      </c>
      <c r="J2024" s="11">
        <v>485</v>
      </c>
      <c r="K2024" s="11" t="s">
        <v>35</v>
      </c>
      <c r="L2024" s="11" t="s">
        <v>35</v>
      </c>
      <c r="M2024" s="11" t="s">
        <v>35</v>
      </c>
      <c r="N2024" s="11" t="s">
        <v>34</v>
      </c>
      <c r="O2024" s="11" t="s">
        <v>34</v>
      </c>
    </row>
    <row r="2025" spans="1:15" x14ac:dyDescent="0.3">
      <c r="A2025" s="11">
        <v>612</v>
      </c>
      <c r="B2025" s="11">
        <v>49</v>
      </c>
      <c r="C2025" s="11">
        <v>23</v>
      </c>
      <c r="D2025" s="11">
        <v>32</v>
      </c>
      <c r="E2025" s="12" t="str">
        <f t="shared" si="31"/>
        <v>0-50</v>
      </c>
      <c r="F2025" s="13">
        <v>94701</v>
      </c>
      <c r="G2025" s="11">
        <v>4</v>
      </c>
      <c r="H2025" s="11">
        <v>1.8</v>
      </c>
      <c r="I2025" s="11" t="s">
        <v>33</v>
      </c>
      <c r="J2025" s="11">
        <v>83</v>
      </c>
      <c r="K2025" s="11" t="s">
        <v>34</v>
      </c>
      <c r="L2025" s="11" t="s">
        <v>34</v>
      </c>
      <c r="M2025" s="11" t="s">
        <v>34</v>
      </c>
      <c r="N2025" s="11" t="s">
        <v>34</v>
      </c>
      <c r="O2025" s="11" t="s">
        <v>34</v>
      </c>
    </row>
    <row r="2026" spans="1:15" x14ac:dyDescent="0.3">
      <c r="A2026" s="11">
        <v>629</v>
      </c>
      <c r="B2026" s="11">
        <v>49</v>
      </c>
      <c r="C2026" s="11">
        <v>24</v>
      </c>
      <c r="D2026" s="11">
        <v>51</v>
      </c>
      <c r="E2026" s="12" t="str">
        <f t="shared" si="31"/>
        <v>51-100</v>
      </c>
      <c r="F2026" s="13">
        <v>90071</v>
      </c>
      <c r="G2026" s="11">
        <v>1</v>
      </c>
      <c r="H2026" s="11">
        <v>1.3</v>
      </c>
      <c r="I2026" s="11" t="s">
        <v>37</v>
      </c>
      <c r="J2026" s="11">
        <v>0</v>
      </c>
      <c r="K2026" s="11" t="s">
        <v>34</v>
      </c>
      <c r="L2026" s="11" t="s">
        <v>34</v>
      </c>
      <c r="M2026" s="11" t="s">
        <v>34</v>
      </c>
      <c r="N2026" s="11" t="s">
        <v>34</v>
      </c>
      <c r="O2026" s="11" t="s">
        <v>34</v>
      </c>
    </row>
    <row r="2027" spans="1:15" x14ac:dyDescent="0.3">
      <c r="A2027" s="11">
        <v>654</v>
      </c>
      <c r="B2027" s="11">
        <v>49</v>
      </c>
      <c r="C2027" s="11">
        <v>23</v>
      </c>
      <c r="D2027" s="11">
        <v>78</v>
      </c>
      <c r="E2027" s="12" t="str">
        <f t="shared" si="31"/>
        <v>51-100</v>
      </c>
      <c r="F2027" s="13">
        <v>92691</v>
      </c>
      <c r="G2027" s="11">
        <v>2</v>
      </c>
      <c r="H2027" s="11">
        <v>2.4</v>
      </c>
      <c r="I2027" s="11" t="s">
        <v>37</v>
      </c>
      <c r="J2027" s="11">
        <v>205</v>
      </c>
      <c r="K2027" s="11" t="s">
        <v>34</v>
      </c>
      <c r="L2027" s="11" t="s">
        <v>34</v>
      </c>
      <c r="M2027" s="11" t="s">
        <v>34</v>
      </c>
      <c r="N2027" s="11" t="s">
        <v>34</v>
      </c>
      <c r="O2027" s="11" t="s">
        <v>35</v>
      </c>
    </row>
    <row r="2028" spans="1:15" x14ac:dyDescent="0.3">
      <c r="A2028" s="11">
        <v>675</v>
      </c>
      <c r="B2028" s="11">
        <v>49</v>
      </c>
      <c r="C2028" s="11">
        <v>23</v>
      </c>
      <c r="D2028" s="11">
        <v>59</v>
      </c>
      <c r="E2028" s="12" t="str">
        <f t="shared" si="31"/>
        <v>51-100</v>
      </c>
      <c r="F2028" s="13">
        <v>95827</v>
      </c>
      <c r="G2028" s="11">
        <v>3</v>
      </c>
      <c r="H2028" s="11">
        <v>2.1</v>
      </c>
      <c r="I2028" s="11" t="s">
        <v>33</v>
      </c>
      <c r="J2028" s="11">
        <v>0</v>
      </c>
      <c r="K2028" s="11" t="s">
        <v>34</v>
      </c>
      <c r="L2028" s="11" t="s">
        <v>34</v>
      </c>
      <c r="M2028" s="11" t="s">
        <v>34</v>
      </c>
      <c r="N2028" s="11" t="s">
        <v>34</v>
      </c>
      <c r="O2028" s="11" t="s">
        <v>34</v>
      </c>
    </row>
    <row r="2029" spans="1:15" x14ac:dyDescent="0.3">
      <c r="A2029" s="11">
        <v>722</v>
      </c>
      <c r="B2029" s="11">
        <v>49</v>
      </c>
      <c r="C2029" s="11">
        <v>24</v>
      </c>
      <c r="D2029" s="11">
        <v>39</v>
      </c>
      <c r="E2029" s="12" t="str">
        <f t="shared" si="31"/>
        <v>0-50</v>
      </c>
      <c r="F2029" s="13">
        <v>92717</v>
      </c>
      <c r="G2029" s="14">
        <v>2</v>
      </c>
      <c r="H2029" s="11">
        <v>1.4</v>
      </c>
      <c r="I2029" s="11" t="s">
        <v>36</v>
      </c>
      <c r="J2029" s="11">
        <v>0</v>
      </c>
      <c r="K2029" s="11" t="s">
        <v>34</v>
      </c>
      <c r="L2029" s="11" t="s">
        <v>34</v>
      </c>
      <c r="M2029" s="11" t="s">
        <v>34</v>
      </c>
      <c r="N2029" s="11" t="s">
        <v>35</v>
      </c>
      <c r="O2029" s="11" t="s">
        <v>34</v>
      </c>
    </row>
    <row r="2030" spans="1:15" x14ac:dyDescent="0.3">
      <c r="A2030" s="11">
        <v>734</v>
      </c>
      <c r="B2030" s="11">
        <v>49</v>
      </c>
      <c r="C2030" s="11">
        <v>24</v>
      </c>
      <c r="D2030" s="11">
        <v>80</v>
      </c>
      <c r="E2030" s="12" t="str">
        <f t="shared" si="31"/>
        <v>51-100</v>
      </c>
      <c r="F2030" s="13">
        <v>92009</v>
      </c>
      <c r="G2030" s="11">
        <v>1</v>
      </c>
      <c r="H2030" s="11">
        <v>1.2</v>
      </c>
      <c r="I2030" s="11" t="s">
        <v>33</v>
      </c>
      <c r="J2030" s="11">
        <v>0</v>
      </c>
      <c r="K2030" s="11" t="s">
        <v>34</v>
      </c>
      <c r="L2030" s="11" t="s">
        <v>34</v>
      </c>
      <c r="M2030" s="11" t="s">
        <v>34</v>
      </c>
      <c r="N2030" s="11" t="s">
        <v>35</v>
      </c>
      <c r="O2030" s="11" t="s">
        <v>34</v>
      </c>
    </row>
    <row r="2031" spans="1:15" x14ac:dyDescent="0.3">
      <c r="A2031" s="11">
        <v>740</v>
      </c>
      <c r="B2031" s="11">
        <v>49</v>
      </c>
      <c r="C2031" s="11">
        <v>23</v>
      </c>
      <c r="D2031" s="11">
        <v>82</v>
      </c>
      <c r="E2031" s="12" t="str">
        <f t="shared" si="31"/>
        <v>51-100</v>
      </c>
      <c r="F2031" s="13">
        <v>91902</v>
      </c>
      <c r="G2031" s="11">
        <v>2</v>
      </c>
      <c r="H2031" s="11">
        <v>2.4</v>
      </c>
      <c r="I2031" s="11" t="s">
        <v>37</v>
      </c>
      <c r="J2031" s="11">
        <v>0</v>
      </c>
      <c r="K2031" s="11" t="s">
        <v>34</v>
      </c>
      <c r="L2031" s="11" t="s">
        <v>34</v>
      </c>
      <c r="M2031" s="11" t="s">
        <v>34</v>
      </c>
      <c r="N2031" s="11" t="s">
        <v>34</v>
      </c>
      <c r="O2031" s="11" t="s">
        <v>34</v>
      </c>
    </row>
    <row r="2032" spans="1:15" x14ac:dyDescent="0.3">
      <c r="A2032" s="11">
        <v>754</v>
      </c>
      <c r="B2032" s="11">
        <v>49</v>
      </c>
      <c r="C2032" s="11">
        <v>23</v>
      </c>
      <c r="D2032" s="11">
        <v>49</v>
      </c>
      <c r="E2032" s="12" t="str">
        <f t="shared" si="31"/>
        <v>0-50</v>
      </c>
      <c r="F2032" s="13">
        <v>94720</v>
      </c>
      <c r="G2032" s="11">
        <v>1</v>
      </c>
      <c r="H2032" s="11">
        <v>1.2</v>
      </c>
      <c r="I2032" s="11" t="s">
        <v>37</v>
      </c>
      <c r="J2032" s="11">
        <v>0</v>
      </c>
      <c r="K2032" s="11" t="s">
        <v>34</v>
      </c>
      <c r="L2032" s="11" t="s">
        <v>34</v>
      </c>
      <c r="M2032" s="11" t="s">
        <v>34</v>
      </c>
      <c r="N2032" s="11" t="s">
        <v>35</v>
      </c>
      <c r="O2032" s="11" t="s">
        <v>35</v>
      </c>
    </row>
    <row r="2033" spans="1:15" x14ac:dyDescent="0.3">
      <c r="A2033" s="11">
        <v>817</v>
      </c>
      <c r="B2033" s="11">
        <v>49</v>
      </c>
      <c r="C2033" s="11">
        <v>23</v>
      </c>
      <c r="D2033" s="11">
        <v>65</v>
      </c>
      <c r="E2033" s="12" t="str">
        <f t="shared" si="31"/>
        <v>51-100</v>
      </c>
      <c r="F2033" s="13">
        <v>94035</v>
      </c>
      <c r="G2033" s="11">
        <v>3</v>
      </c>
      <c r="H2033" s="11">
        <v>0.7</v>
      </c>
      <c r="I2033" s="11" t="s">
        <v>37</v>
      </c>
      <c r="J2033" s="11">
        <v>263</v>
      </c>
      <c r="K2033" s="11" t="s">
        <v>34</v>
      </c>
      <c r="L2033" s="11" t="s">
        <v>34</v>
      </c>
      <c r="M2033" s="11" t="s">
        <v>34</v>
      </c>
      <c r="N2033" s="11" t="s">
        <v>35</v>
      </c>
      <c r="O2033" s="11" t="s">
        <v>35</v>
      </c>
    </row>
    <row r="2034" spans="1:15" x14ac:dyDescent="0.3">
      <c r="A2034" s="11">
        <v>858</v>
      </c>
      <c r="B2034" s="11">
        <v>49</v>
      </c>
      <c r="C2034" s="11">
        <v>25</v>
      </c>
      <c r="D2034" s="11">
        <v>30</v>
      </c>
      <c r="E2034" s="12" t="str">
        <f t="shared" si="31"/>
        <v>0-50</v>
      </c>
      <c r="F2034" s="13">
        <v>95616</v>
      </c>
      <c r="G2034" s="11">
        <v>4</v>
      </c>
      <c r="H2034" s="11">
        <v>0.2</v>
      </c>
      <c r="I2034" s="11" t="s">
        <v>33</v>
      </c>
      <c r="J2034" s="11">
        <v>0</v>
      </c>
      <c r="K2034" s="11" t="s">
        <v>34</v>
      </c>
      <c r="L2034" s="11" t="s">
        <v>34</v>
      </c>
      <c r="M2034" s="11" t="s">
        <v>35</v>
      </c>
      <c r="N2034" s="11" t="s">
        <v>35</v>
      </c>
      <c r="O2034" s="11" t="s">
        <v>35</v>
      </c>
    </row>
    <row r="2035" spans="1:15" x14ac:dyDescent="0.3">
      <c r="A2035" s="11">
        <v>960</v>
      </c>
      <c r="B2035" s="11">
        <v>49</v>
      </c>
      <c r="C2035" s="11">
        <v>24</v>
      </c>
      <c r="D2035" s="11">
        <v>68</v>
      </c>
      <c r="E2035" s="12" t="str">
        <f t="shared" si="31"/>
        <v>51-100</v>
      </c>
      <c r="F2035" s="13">
        <v>94143</v>
      </c>
      <c r="G2035" s="11">
        <v>1</v>
      </c>
      <c r="H2035" s="11">
        <v>0.2</v>
      </c>
      <c r="I2035" s="11" t="s">
        <v>37</v>
      </c>
      <c r="J2035" s="11">
        <v>163</v>
      </c>
      <c r="K2035" s="11" t="s">
        <v>34</v>
      </c>
      <c r="L2035" s="11" t="s">
        <v>34</v>
      </c>
      <c r="M2035" s="11" t="s">
        <v>34</v>
      </c>
      <c r="N2035" s="11" t="s">
        <v>34</v>
      </c>
      <c r="O2035" s="11" t="s">
        <v>34</v>
      </c>
    </row>
    <row r="2036" spans="1:15" x14ac:dyDescent="0.3">
      <c r="A2036" s="11">
        <v>1035</v>
      </c>
      <c r="B2036" s="11">
        <v>49</v>
      </c>
      <c r="C2036" s="11">
        <v>23</v>
      </c>
      <c r="D2036" s="11">
        <v>84</v>
      </c>
      <c r="E2036" s="12" t="str">
        <f t="shared" si="31"/>
        <v>51-100</v>
      </c>
      <c r="F2036" s="13">
        <v>90095</v>
      </c>
      <c r="G2036" s="11">
        <v>3</v>
      </c>
      <c r="H2036" s="11">
        <v>2.1</v>
      </c>
      <c r="I2036" s="11" t="s">
        <v>33</v>
      </c>
      <c r="J2036" s="11">
        <v>134</v>
      </c>
      <c r="K2036" s="11" t="s">
        <v>34</v>
      </c>
      <c r="L2036" s="11" t="s">
        <v>35</v>
      </c>
      <c r="M2036" s="11" t="s">
        <v>34</v>
      </c>
      <c r="N2036" s="11" t="s">
        <v>35</v>
      </c>
      <c r="O2036" s="11" t="s">
        <v>34</v>
      </c>
    </row>
    <row r="2037" spans="1:15" x14ac:dyDescent="0.3">
      <c r="A2037" s="11">
        <v>1045</v>
      </c>
      <c r="B2037" s="11">
        <v>49</v>
      </c>
      <c r="C2037" s="11">
        <v>24</v>
      </c>
      <c r="D2037" s="11">
        <v>79</v>
      </c>
      <c r="E2037" s="12" t="str">
        <f t="shared" si="31"/>
        <v>51-100</v>
      </c>
      <c r="F2037" s="13">
        <v>95827</v>
      </c>
      <c r="G2037" s="11">
        <v>1</v>
      </c>
      <c r="H2037" s="11">
        <v>0.2</v>
      </c>
      <c r="I2037" s="11" t="s">
        <v>37</v>
      </c>
      <c r="J2037" s="11">
        <v>83</v>
      </c>
      <c r="K2037" s="11" t="s">
        <v>34</v>
      </c>
      <c r="L2037" s="11" t="s">
        <v>34</v>
      </c>
      <c r="M2037" s="11" t="s">
        <v>34</v>
      </c>
      <c r="N2037" s="11" t="s">
        <v>35</v>
      </c>
      <c r="O2037" s="11" t="s">
        <v>35</v>
      </c>
    </row>
    <row r="2038" spans="1:15" x14ac:dyDescent="0.3">
      <c r="A2038" s="11">
        <v>1145</v>
      </c>
      <c r="B2038" s="11">
        <v>49</v>
      </c>
      <c r="C2038" s="11">
        <v>24</v>
      </c>
      <c r="D2038" s="11">
        <v>91</v>
      </c>
      <c r="E2038" s="12" t="str">
        <f t="shared" si="31"/>
        <v>51-100</v>
      </c>
      <c r="F2038" s="13">
        <v>95822</v>
      </c>
      <c r="G2038" s="11">
        <v>1</v>
      </c>
      <c r="H2038" s="11">
        <v>2.8</v>
      </c>
      <c r="I2038" s="11" t="s">
        <v>37</v>
      </c>
      <c r="J2038" s="11">
        <v>0</v>
      </c>
      <c r="K2038" s="11" t="s">
        <v>34</v>
      </c>
      <c r="L2038" s="11" t="s">
        <v>34</v>
      </c>
      <c r="M2038" s="11" t="s">
        <v>34</v>
      </c>
      <c r="N2038" s="11" t="s">
        <v>34</v>
      </c>
      <c r="O2038" s="11" t="s">
        <v>34</v>
      </c>
    </row>
    <row r="2039" spans="1:15" x14ac:dyDescent="0.3">
      <c r="A2039" s="11">
        <v>1152</v>
      </c>
      <c r="B2039" s="11">
        <v>49</v>
      </c>
      <c r="C2039" s="11">
        <v>23</v>
      </c>
      <c r="D2039" s="11">
        <v>12</v>
      </c>
      <c r="E2039" s="12" t="str">
        <f t="shared" si="31"/>
        <v>0-50</v>
      </c>
      <c r="F2039" s="13">
        <v>94720</v>
      </c>
      <c r="G2039" s="11">
        <v>2</v>
      </c>
      <c r="H2039" s="11">
        <v>0.1</v>
      </c>
      <c r="I2039" s="11" t="s">
        <v>36</v>
      </c>
      <c r="J2039" s="11">
        <v>0</v>
      </c>
      <c r="K2039" s="11" t="s">
        <v>34</v>
      </c>
      <c r="L2039" s="11" t="s">
        <v>35</v>
      </c>
      <c r="M2039" s="11" t="s">
        <v>35</v>
      </c>
      <c r="N2039" s="11" t="s">
        <v>35</v>
      </c>
      <c r="O2039" s="11" t="s">
        <v>34</v>
      </c>
    </row>
    <row r="2040" spans="1:15" x14ac:dyDescent="0.3">
      <c r="A2040" s="11">
        <v>1157</v>
      </c>
      <c r="B2040" s="11">
        <v>49</v>
      </c>
      <c r="C2040" s="11">
        <v>25</v>
      </c>
      <c r="D2040" s="11">
        <v>13</v>
      </c>
      <c r="E2040" s="12" t="str">
        <f t="shared" si="31"/>
        <v>0-50</v>
      </c>
      <c r="F2040" s="13">
        <v>94305</v>
      </c>
      <c r="G2040" s="11">
        <v>4</v>
      </c>
      <c r="H2040" s="11">
        <v>0.2</v>
      </c>
      <c r="I2040" s="11" t="s">
        <v>33</v>
      </c>
      <c r="J2040" s="11">
        <v>87</v>
      </c>
      <c r="K2040" s="11" t="s">
        <v>34</v>
      </c>
      <c r="L2040" s="11" t="s">
        <v>34</v>
      </c>
      <c r="M2040" s="11" t="s">
        <v>34</v>
      </c>
      <c r="N2040" s="11" t="s">
        <v>34</v>
      </c>
      <c r="O2040" s="11" t="s">
        <v>34</v>
      </c>
    </row>
    <row r="2041" spans="1:15" x14ac:dyDescent="0.3">
      <c r="A2041" s="11">
        <v>1173</v>
      </c>
      <c r="B2041" s="11">
        <v>49</v>
      </c>
      <c r="C2041" s="11">
        <v>24</v>
      </c>
      <c r="D2041" s="11">
        <v>45</v>
      </c>
      <c r="E2041" s="12" t="str">
        <f t="shared" si="31"/>
        <v>0-50</v>
      </c>
      <c r="F2041" s="13">
        <v>92104</v>
      </c>
      <c r="G2041" s="11">
        <v>3</v>
      </c>
      <c r="H2041" s="11">
        <v>1.7</v>
      </c>
      <c r="I2041" s="11" t="s">
        <v>37</v>
      </c>
      <c r="J2041" s="11">
        <v>0</v>
      </c>
      <c r="K2041" s="11" t="s">
        <v>34</v>
      </c>
      <c r="L2041" s="11" t="s">
        <v>35</v>
      </c>
      <c r="M2041" s="11" t="s">
        <v>34</v>
      </c>
      <c r="N2041" s="11" t="s">
        <v>35</v>
      </c>
      <c r="O2041" s="11" t="s">
        <v>34</v>
      </c>
    </row>
    <row r="2042" spans="1:15" x14ac:dyDescent="0.3">
      <c r="A2042" s="11">
        <v>1316</v>
      </c>
      <c r="B2042" s="11">
        <v>49</v>
      </c>
      <c r="C2042" s="11">
        <v>25</v>
      </c>
      <c r="D2042" s="11">
        <v>53</v>
      </c>
      <c r="E2042" s="12" t="str">
        <f t="shared" si="31"/>
        <v>51-100</v>
      </c>
      <c r="F2042" s="13">
        <v>95134</v>
      </c>
      <c r="G2042" s="11">
        <v>2</v>
      </c>
      <c r="H2042" s="11">
        <v>1</v>
      </c>
      <c r="I2042" s="11" t="s">
        <v>36</v>
      </c>
      <c r="J2042" s="11">
        <v>181</v>
      </c>
      <c r="K2042" s="11" t="s">
        <v>34</v>
      </c>
      <c r="L2042" s="11" t="s">
        <v>34</v>
      </c>
      <c r="M2042" s="11" t="s">
        <v>34</v>
      </c>
      <c r="N2042" s="11" t="s">
        <v>34</v>
      </c>
      <c r="O2042" s="11" t="s">
        <v>34</v>
      </c>
    </row>
    <row r="2043" spans="1:15" x14ac:dyDescent="0.3">
      <c r="A2043" s="11">
        <v>1345</v>
      </c>
      <c r="B2043" s="11">
        <v>49</v>
      </c>
      <c r="C2043" s="11">
        <v>25</v>
      </c>
      <c r="D2043" s="11">
        <v>93</v>
      </c>
      <c r="E2043" s="12" t="str">
        <f t="shared" si="31"/>
        <v>51-100</v>
      </c>
      <c r="F2043" s="13">
        <v>93117</v>
      </c>
      <c r="G2043" s="11">
        <v>1</v>
      </c>
      <c r="H2043" s="11">
        <v>2.7</v>
      </c>
      <c r="I2043" s="11" t="s">
        <v>33</v>
      </c>
      <c r="J2043" s="11">
        <v>0</v>
      </c>
      <c r="K2043" s="11" t="s">
        <v>34</v>
      </c>
      <c r="L2043" s="11" t="s">
        <v>35</v>
      </c>
      <c r="M2043" s="11" t="s">
        <v>34</v>
      </c>
      <c r="N2043" s="11" t="s">
        <v>35</v>
      </c>
      <c r="O2043" s="11" t="s">
        <v>34</v>
      </c>
    </row>
    <row r="2044" spans="1:15" x14ac:dyDescent="0.3">
      <c r="A2044" s="11">
        <v>1499</v>
      </c>
      <c r="B2044" s="11">
        <v>49</v>
      </c>
      <c r="C2044" s="11">
        <v>23</v>
      </c>
      <c r="D2044" s="11">
        <v>125</v>
      </c>
      <c r="E2044" s="12" t="str">
        <f t="shared" si="31"/>
        <v>100+</v>
      </c>
      <c r="F2044" s="13">
        <v>94022</v>
      </c>
      <c r="G2044" s="11">
        <v>1</v>
      </c>
      <c r="H2044" s="11">
        <v>7.3</v>
      </c>
      <c r="I2044" s="11" t="s">
        <v>33</v>
      </c>
      <c r="J2044" s="11">
        <v>0</v>
      </c>
      <c r="K2044" s="11" t="s">
        <v>34</v>
      </c>
      <c r="L2044" s="11" t="s">
        <v>34</v>
      </c>
      <c r="M2044" s="11" t="s">
        <v>34</v>
      </c>
      <c r="N2044" s="11" t="s">
        <v>34</v>
      </c>
      <c r="O2044" s="11" t="s">
        <v>34</v>
      </c>
    </row>
    <row r="2045" spans="1:15" x14ac:dyDescent="0.3">
      <c r="A2045" s="11">
        <v>1591</v>
      </c>
      <c r="B2045" s="11">
        <v>49</v>
      </c>
      <c r="C2045" s="11">
        <v>23</v>
      </c>
      <c r="D2045" s="11">
        <v>58</v>
      </c>
      <c r="E2045" s="12" t="str">
        <f t="shared" si="31"/>
        <v>51-100</v>
      </c>
      <c r="F2045" s="13">
        <v>95819</v>
      </c>
      <c r="G2045" s="11">
        <v>4</v>
      </c>
      <c r="H2045" s="11">
        <v>2.6</v>
      </c>
      <c r="I2045" s="11" t="s">
        <v>33</v>
      </c>
      <c r="J2045" s="11">
        <v>188</v>
      </c>
      <c r="K2045" s="11" t="s">
        <v>34</v>
      </c>
      <c r="L2045" s="11" t="s">
        <v>34</v>
      </c>
      <c r="M2045" s="11" t="s">
        <v>34</v>
      </c>
      <c r="N2045" s="11" t="s">
        <v>34</v>
      </c>
      <c r="O2045" s="11" t="s">
        <v>34</v>
      </c>
    </row>
    <row r="2046" spans="1:15" x14ac:dyDescent="0.3">
      <c r="A2046" s="11">
        <v>1636</v>
      </c>
      <c r="B2046" s="11">
        <v>49</v>
      </c>
      <c r="C2046" s="11">
        <v>24</v>
      </c>
      <c r="D2046" s="11">
        <v>70</v>
      </c>
      <c r="E2046" s="12" t="str">
        <f t="shared" si="31"/>
        <v>51-100</v>
      </c>
      <c r="F2046" s="13">
        <v>91330</v>
      </c>
      <c r="G2046" s="11">
        <v>1</v>
      </c>
      <c r="H2046" s="11">
        <v>2.9</v>
      </c>
      <c r="I2046" s="11" t="s">
        <v>33</v>
      </c>
      <c r="J2046" s="11">
        <v>0</v>
      </c>
      <c r="K2046" s="11" t="s">
        <v>34</v>
      </c>
      <c r="L2046" s="11" t="s">
        <v>34</v>
      </c>
      <c r="M2046" s="11" t="s">
        <v>34</v>
      </c>
      <c r="N2046" s="11" t="s">
        <v>34</v>
      </c>
      <c r="O2046" s="11" t="s">
        <v>34</v>
      </c>
    </row>
    <row r="2047" spans="1:15" x14ac:dyDescent="0.3">
      <c r="A2047" s="11">
        <v>1749</v>
      </c>
      <c r="B2047" s="11">
        <v>49</v>
      </c>
      <c r="C2047" s="11">
        <v>23</v>
      </c>
      <c r="D2047" s="11">
        <v>79</v>
      </c>
      <c r="E2047" s="12" t="str">
        <f t="shared" si="31"/>
        <v>51-100</v>
      </c>
      <c r="F2047" s="13">
        <v>95819</v>
      </c>
      <c r="G2047" s="11">
        <v>3</v>
      </c>
      <c r="H2047" s="11">
        <v>0.7</v>
      </c>
      <c r="I2047" s="11" t="s">
        <v>37</v>
      </c>
      <c r="J2047" s="11">
        <v>151</v>
      </c>
      <c r="K2047" s="11" t="s">
        <v>34</v>
      </c>
      <c r="L2047" s="11" t="s">
        <v>34</v>
      </c>
      <c r="M2047" s="11" t="s">
        <v>34</v>
      </c>
      <c r="N2047" s="11" t="s">
        <v>35</v>
      </c>
      <c r="O2047" s="11" t="s">
        <v>34</v>
      </c>
    </row>
    <row r="2048" spans="1:15" x14ac:dyDescent="0.3">
      <c r="A2048" s="11">
        <v>1781</v>
      </c>
      <c r="B2048" s="11">
        <v>49</v>
      </c>
      <c r="C2048" s="11">
        <v>24</v>
      </c>
      <c r="D2048" s="11">
        <v>82</v>
      </c>
      <c r="E2048" s="12" t="str">
        <f t="shared" si="31"/>
        <v>51-100</v>
      </c>
      <c r="F2048" s="13">
        <v>95051</v>
      </c>
      <c r="G2048" s="11">
        <v>1</v>
      </c>
      <c r="H2048" s="11">
        <v>2.9</v>
      </c>
      <c r="I2048" s="11" t="s">
        <v>33</v>
      </c>
      <c r="J2048" s="11">
        <v>267</v>
      </c>
      <c r="K2048" s="11" t="s">
        <v>34</v>
      </c>
      <c r="L2048" s="11" t="s">
        <v>34</v>
      </c>
      <c r="M2048" s="11" t="s">
        <v>34</v>
      </c>
      <c r="N2048" s="11" t="s">
        <v>35</v>
      </c>
      <c r="O2048" s="11" t="s">
        <v>34</v>
      </c>
    </row>
    <row r="2049" spans="1:15" x14ac:dyDescent="0.3">
      <c r="A2049" s="11">
        <v>1796</v>
      </c>
      <c r="B2049" s="11">
        <v>49</v>
      </c>
      <c r="C2049" s="11">
        <v>24</v>
      </c>
      <c r="D2049" s="11">
        <v>70</v>
      </c>
      <c r="E2049" s="12" t="str">
        <f t="shared" si="31"/>
        <v>51-100</v>
      </c>
      <c r="F2049" s="13">
        <v>90024</v>
      </c>
      <c r="G2049" s="11">
        <v>1</v>
      </c>
      <c r="H2049" s="11">
        <v>2.9</v>
      </c>
      <c r="I2049" s="11" t="s">
        <v>33</v>
      </c>
      <c r="J2049" s="11">
        <v>0</v>
      </c>
      <c r="K2049" s="11" t="s">
        <v>34</v>
      </c>
      <c r="L2049" s="11" t="s">
        <v>34</v>
      </c>
      <c r="M2049" s="11" t="s">
        <v>34</v>
      </c>
      <c r="N2049" s="11" t="s">
        <v>34</v>
      </c>
      <c r="O2049" s="11" t="s">
        <v>35</v>
      </c>
    </row>
    <row r="2050" spans="1:15" x14ac:dyDescent="0.3">
      <c r="A2050" s="11">
        <v>1825</v>
      </c>
      <c r="B2050" s="11">
        <v>49</v>
      </c>
      <c r="C2050" s="11">
        <v>23</v>
      </c>
      <c r="D2050" s="11">
        <v>194</v>
      </c>
      <c r="E2050" s="12" t="str">
        <f t="shared" ref="E2050:E2113" si="32">IF(D2050&lt;=50,"0-50",IF(D2050&lt;=100,"51-100","100+"))</f>
        <v>100+</v>
      </c>
      <c r="F2050" s="13">
        <v>94022</v>
      </c>
      <c r="G2050" s="11">
        <v>4</v>
      </c>
      <c r="H2050" s="11">
        <v>8.3000000000000007</v>
      </c>
      <c r="I2050" s="11" t="s">
        <v>37</v>
      </c>
      <c r="J2050" s="11">
        <v>0</v>
      </c>
      <c r="K2050" s="11" t="s">
        <v>35</v>
      </c>
      <c r="L2050" s="11" t="s">
        <v>34</v>
      </c>
      <c r="M2050" s="11" t="s">
        <v>34</v>
      </c>
      <c r="N2050" s="11" t="s">
        <v>34</v>
      </c>
      <c r="O2050" s="11" t="s">
        <v>35</v>
      </c>
    </row>
    <row r="2051" spans="1:15" x14ac:dyDescent="0.3">
      <c r="A2051" s="11">
        <v>1894</v>
      </c>
      <c r="B2051" s="11">
        <v>49</v>
      </c>
      <c r="C2051" s="11">
        <v>24</v>
      </c>
      <c r="D2051" s="11">
        <v>13</v>
      </c>
      <c r="E2051" s="12" t="str">
        <f t="shared" si="32"/>
        <v>0-50</v>
      </c>
      <c r="F2051" s="13">
        <v>94608</v>
      </c>
      <c r="G2051" s="11">
        <v>1</v>
      </c>
      <c r="H2051" s="11">
        <v>0.4</v>
      </c>
      <c r="I2051" s="11" t="s">
        <v>36</v>
      </c>
      <c r="J2051" s="11">
        <v>101</v>
      </c>
      <c r="K2051" s="11" t="s">
        <v>34</v>
      </c>
      <c r="L2051" s="11" t="s">
        <v>35</v>
      </c>
      <c r="M2051" s="11" t="s">
        <v>34</v>
      </c>
      <c r="N2051" s="11" t="s">
        <v>34</v>
      </c>
      <c r="O2051" s="11" t="s">
        <v>34</v>
      </c>
    </row>
    <row r="2052" spans="1:15" x14ac:dyDescent="0.3">
      <c r="A2052" s="11">
        <v>1944</v>
      </c>
      <c r="B2052" s="11">
        <v>49</v>
      </c>
      <c r="C2052" s="11">
        <v>23</v>
      </c>
      <c r="D2052" s="11">
        <v>39</v>
      </c>
      <c r="E2052" s="12" t="str">
        <f t="shared" si="32"/>
        <v>0-50</v>
      </c>
      <c r="F2052" s="13">
        <v>95521</v>
      </c>
      <c r="G2052" s="11">
        <v>4</v>
      </c>
      <c r="H2052" s="11">
        <v>2.6</v>
      </c>
      <c r="I2052" s="11" t="s">
        <v>33</v>
      </c>
      <c r="J2052" s="11">
        <v>0</v>
      </c>
      <c r="K2052" s="11" t="s">
        <v>34</v>
      </c>
      <c r="L2052" s="11" t="s">
        <v>34</v>
      </c>
      <c r="M2052" s="11" t="s">
        <v>34</v>
      </c>
      <c r="N2052" s="11" t="s">
        <v>34</v>
      </c>
      <c r="O2052" s="11" t="s">
        <v>34</v>
      </c>
    </row>
    <row r="2053" spans="1:15" x14ac:dyDescent="0.3">
      <c r="A2053" s="11">
        <v>1954</v>
      </c>
      <c r="B2053" s="11">
        <v>49</v>
      </c>
      <c r="C2053" s="11">
        <v>25</v>
      </c>
      <c r="D2053" s="11">
        <v>22</v>
      </c>
      <c r="E2053" s="12" t="str">
        <f t="shared" si="32"/>
        <v>0-50</v>
      </c>
      <c r="F2053" s="13">
        <v>90058</v>
      </c>
      <c r="G2053" s="11">
        <v>4</v>
      </c>
      <c r="H2053" s="11">
        <v>0.2</v>
      </c>
      <c r="I2053" s="11" t="s">
        <v>33</v>
      </c>
      <c r="J2053" s="11">
        <v>83</v>
      </c>
      <c r="K2053" s="11" t="s">
        <v>34</v>
      </c>
      <c r="L2053" s="11" t="s">
        <v>34</v>
      </c>
      <c r="M2053" s="11" t="s">
        <v>34</v>
      </c>
      <c r="N2053" s="11" t="s">
        <v>35</v>
      </c>
      <c r="O2053" s="11" t="s">
        <v>34</v>
      </c>
    </row>
    <row r="2054" spans="1:15" x14ac:dyDescent="0.3">
      <c r="A2054" s="11">
        <v>1997</v>
      </c>
      <c r="B2054" s="11">
        <v>49</v>
      </c>
      <c r="C2054" s="11">
        <v>24</v>
      </c>
      <c r="D2054" s="11">
        <v>38</v>
      </c>
      <c r="E2054" s="12" t="str">
        <f t="shared" si="32"/>
        <v>0-50</v>
      </c>
      <c r="F2054" s="13">
        <v>94305</v>
      </c>
      <c r="G2054" s="11">
        <v>1</v>
      </c>
      <c r="H2054" s="11">
        <v>1.4</v>
      </c>
      <c r="I2054" s="11" t="s">
        <v>36</v>
      </c>
      <c r="J2054" s="11">
        <v>0</v>
      </c>
      <c r="K2054" s="11" t="s">
        <v>34</v>
      </c>
      <c r="L2054" s="11" t="s">
        <v>34</v>
      </c>
      <c r="M2054" s="11" t="s">
        <v>34</v>
      </c>
      <c r="N2054" s="11" t="s">
        <v>34</v>
      </c>
      <c r="O2054" s="11" t="s">
        <v>34</v>
      </c>
    </row>
    <row r="2055" spans="1:15" x14ac:dyDescent="0.3">
      <c r="A2055" s="11">
        <v>2015</v>
      </c>
      <c r="B2055" s="11">
        <v>49</v>
      </c>
      <c r="C2055" s="11">
        <v>19</v>
      </c>
      <c r="D2055" s="11">
        <v>169</v>
      </c>
      <c r="E2055" s="12" t="str">
        <f t="shared" si="32"/>
        <v>100+</v>
      </c>
      <c r="F2055" s="13">
        <v>95054</v>
      </c>
      <c r="G2055" s="11">
        <v>3</v>
      </c>
      <c r="H2055" s="11">
        <v>5.67</v>
      </c>
      <c r="I2055" s="11" t="s">
        <v>36</v>
      </c>
      <c r="J2055" s="11">
        <v>167</v>
      </c>
      <c r="K2055" s="11" t="s">
        <v>35</v>
      </c>
      <c r="L2055" s="11" t="s">
        <v>34</v>
      </c>
      <c r="M2055" s="11" t="s">
        <v>35</v>
      </c>
      <c r="N2055" s="11" t="s">
        <v>34</v>
      </c>
      <c r="O2055" s="11" t="s">
        <v>35</v>
      </c>
    </row>
    <row r="2056" spans="1:15" x14ac:dyDescent="0.3">
      <c r="A2056" s="11">
        <v>2034</v>
      </c>
      <c r="B2056" s="11">
        <v>49</v>
      </c>
      <c r="C2056" s="11">
        <v>23</v>
      </c>
      <c r="D2056" s="11">
        <v>83</v>
      </c>
      <c r="E2056" s="12" t="str">
        <f t="shared" si="32"/>
        <v>51-100</v>
      </c>
      <c r="F2056" s="13">
        <v>92126</v>
      </c>
      <c r="G2056" s="11">
        <v>1</v>
      </c>
      <c r="H2056" s="11">
        <v>0.3</v>
      </c>
      <c r="I2056" s="11" t="s">
        <v>33</v>
      </c>
      <c r="J2056" s="11">
        <v>0</v>
      </c>
      <c r="K2056" s="11" t="s">
        <v>34</v>
      </c>
      <c r="L2056" s="11" t="s">
        <v>34</v>
      </c>
      <c r="M2056" s="11" t="s">
        <v>34</v>
      </c>
      <c r="N2056" s="11" t="s">
        <v>35</v>
      </c>
      <c r="O2056" s="11" t="s">
        <v>35</v>
      </c>
    </row>
    <row r="2057" spans="1:15" x14ac:dyDescent="0.3">
      <c r="A2057" s="11">
        <v>2056</v>
      </c>
      <c r="B2057" s="11">
        <v>49</v>
      </c>
      <c r="C2057" s="11">
        <v>23</v>
      </c>
      <c r="D2057" s="11">
        <v>25</v>
      </c>
      <c r="E2057" s="12" t="str">
        <f t="shared" si="32"/>
        <v>0-50</v>
      </c>
      <c r="F2057" s="13">
        <v>90274</v>
      </c>
      <c r="G2057" s="11">
        <v>1</v>
      </c>
      <c r="H2057" s="11">
        <v>1.4</v>
      </c>
      <c r="I2057" s="11" t="s">
        <v>36</v>
      </c>
      <c r="J2057" s="11">
        <v>0</v>
      </c>
      <c r="K2057" s="11" t="s">
        <v>34</v>
      </c>
      <c r="L2057" s="11" t="s">
        <v>34</v>
      </c>
      <c r="M2057" s="11" t="s">
        <v>34</v>
      </c>
      <c r="N2057" s="11" t="s">
        <v>35</v>
      </c>
      <c r="O2057" s="11" t="s">
        <v>34</v>
      </c>
    </row>
    <row r="2058" spans="1:15" x14ac:dyDescent="0.3">
      <c r="A2058" s="11">
        <v>2077</v>
      </c>
      <c r="B2058" s="11">
        <v>49</v>
      </c>
      <c r="C2058" s="11">
        <v>23</v>
      </c>
      <c r="D2058" s="11">
        <v>119</v>
      </c>
      <c r="E2058" s="12" t="str">
        <f t="shared" si="32"/>
        <v>100+</v>
      </c>
      <c r="F2058" s="13">
        <v>91030</v>
      </c>
      <c r="G2058" s="11">
        <v>1</v>
      </c>
      <c r="H2058" s="11">
        <v>7.3</v>
      </c>
      <c r="I2058" s="11" t="s">
        <v>33</v>
      </c>
      <c r="J2058" s="11">
        <v>398</v>
      </c>
      <c r="K2058" s="11" t="s">
        <v>34</v>
      </c>
      <c r="L2058" s="11" t="s">
        <v>34</v>
      </c>
      <c r="M2058" s="11" t="s">
        <v>34</v>
      </c>
      <c r="N2058" s="11" t="s">
        <v>34</v>
      </c>
      <c r="O2058" s="11" t="s">
        <v>34</v>
      </c>
    </row>
    <row r="2059" spans="1:15" x14ac:dyDescent="0.3">
      <c r="A2059" s="11">
        <v>2180</v>
      </c>
      <c r="B2059" s="11">
        <v>49</v>
      </c>
      <c r="C2059" s="11">
        <v>23</v>
      </c>
      <c r="D2059" s="11">
        <v>68</v>
      </c>
      <c r="E2059" s="12" t="str">
        <f t="shared" si="32"/>
        <v>51-100</v>
      </c>
      <c r="F2059" s="13">
        <v>90024</v>
      </c>
      <c r="G2059" s="11">
        <v>1</v>
      </c>
      <c r="H2059" s="11">
        <v>1.5</v>
      </c>
      <c r="I2059" s="11" t="s">
        <v>37</v>
      </c>
      <c r="J2059" s="11">
        <v>0</v>
      </c>
      <c r="K2059" s="11" t="s">
        <v>34</v>
      </c>
      <c r="L2059" s="11" t="s">
        <v>34</v>
      </c>
      <c r="M2059" s="11" t="s">
        <v>34</v>
      </c>
      <c r="N2059" s="11" t="s">
        <v>34</v>
      </c>
      <c r="O2059" s="11" t="s">
        <v>34</v>
      </c>
    </row>
    <row r="2060" spans="1:15" x14ac:dyDescent="0.3">
      <c r="A2060" s="11">
        <v>2200</v>
      </c>
      <c r="B2060" s="11">
        <v>49</v>
      </c>
      <c r="C2060" s="11">
        <v>24</v>
      </c>
      <c r="D2060" s="11">
        <v>51</v>
      </c>
      <c r="E2060" s="12" t="str">
        <f t="shared" si="32"/>
        <v>51-100</v>
      </c>
      <c r="F2060" s="13">
        <v>91016</v>
      </c>
      <c r="G2060" s="11">
        <v>1</v>
      </c>
      <c r="H2060" s="11">
        <v>1.3</v>
      </c>
      <c r="I2060" s="11" t="s">
        <v>37</v>
      </c>
      <c r="J2060" s="11">
        <v>98</v>
      </c>
      <c r="K2060" s="11" t="s">
        <v>34</v>
      </c>
      <c r="L2060" s="11" t="s">
        <v>34</v>
      </c>
      <c r="M2060" s="11" t="s">
        <v>34</v>
      </c>
      <c r="N2060" s="11" t="s">
        <v>34</v>
      </c>
      <c r="O2060" s="11" t="s">
        <v>35</v>
      </c>
    </row>
    <row r="2061" spans="1:15" x14ac:dyDescent="0.3">
      <c r="A2061" s="11">
        <v>2203</v>
      </c>
      <c r="B2061" s="11">
        <v>49</v>
      </c>
      <c r="C2061" s="11">
        <v>24</v>
      </c>
      <c r="D2061" s="11">
        <v>43</v>
      </c>
      <c r="E2061" s="12" t="str">
        <f t="shared" si="32"/>
        <v>0-50</v>
      </c>
      <c r="F2061" s="13">
        <v>94709</v>
      </c>
      <c r="G2061" s="11">
        <v>4</v>
      </c>
      <c r="H2061" s="11">
        <v>1.9</v>
      </c>
      <c r="I2061" s="11" t="s">
        <v>36</v>
      </c>
      <c r="J2061" s="11">
        <v>0</v>
      </c>
      <c r="K2061" s="11" t="s">
        <v>34</v>
      </c>
      <c r="L2061" s="11" t="s">
        <v>34</v>
      </c>
      <c r="M2061" s="11" t="s">
        <v>34</v>
      </c>
      <c r="N2061" s="11" t="s">
        <v>35</v>
      </c>
      <c r="O2061" s="11" t="s">
        <v>34</v>
      </c>
    </row>
    <row r="2062" spans="1:15" x14ac:dyDescent="0.3">
      <c r="A2062" s="11">
        <v>2469</v>
      </c>
      <c r="B2062" s="11">
        <v>49</v>
      </c>
      <c r="C2062" s="11">
        <v>23</v>
      </c>
      <c r="D2062" s="11">
        <v>133</v>
      </c>
      <c r="E2062" s="12" t="str">
        <f t="shared" si="32"/>
        <v>100+</v>
      </c>
      <c r="F2062" s="13">
        <v>94304</v>
      </c>
      <c r="G2062" s="11">
        <v>1</v>
      </c>
      <c r="H2062" s="11">
        <v>7.3</v>
      </c>
      <c r="I2062" s="11" t="s">
        <v>33</v>
      </c>
      <c r="J2062" s="11">
        <v>0</v>
      </c>
      <c r="K2062" s="11" t="s">
        <v>34</v>
      </c>
      <c r="L2062" s="11" t="s">
        <v>34</v>
      </c>
      <c r="M2062" s="11" t="s">
        <v>34</v>
      </c>
      <c r="N2062" s="11" t="s">
        <v>35</v>
      </c>
      <c r="O2062" s="11" t="s">
        <v>35</v>
      </c>
    </row>
    <row r="2063" spans="1:15" x14ac:dyDescent="0.3">
      <c r="A2063" s="11">
        <v>2522</v>
      </c>
      <c r="B2063" s="11">
        <v>49</v>
      </c>
      <c r="C2063" s="11">
        <v>23</v>
      </c>
      <c r="D2063" s="11">
        <v>29</v>
      </c>
      <c r="E2063" s="12" t="str">
        <f t="shared" si="32"/>
        <v>0-50</v>
      </c>
      <c r="F2063" s="13">
        <v>94551</v>
      </c>
      <c r="G2063" s="11">
        <v>4</v>
      </c>
      <c r="H2063" s="11">
        <v>1.8</v>
      </c>
      <c r="I2063" s="11" t="s">
        <v>33</v>
      </c>
      <c r="J2063" s="11">
        <v>0</v>
      </c>
      <c r="K2063" s="11" t="s">
        <v>34</v>
      </c>
      <c r="L2063" s="11" t="s">
        <v>34</v>
      </c>
      <c r="M2063" s="11" t="s">
        <v>34</v>
      </c>
      <c r="N2063" s="11" t="s">
        <v>35</v>
      </c>
      <c r="O2063" s="11" t="s">
        <v>35</v>
      </c>
    </row>
    <row r="2064" spans="1:15" x14ac:dyDescent="0.3">
      <c r="A2064" s="11">
        <v>2524</v>
      </c>
      <c r="B2064" s="11">
        <v>49</v>
      </c>
      <c r="C2064" s="11">
        <v>23</v>
      </c>
      <c r="D2064" s="11">
        <v>100</v>
      </c>
      <c r="E2064" s="12" t="str">
        <f t="shared" si="32"/>
        <v>51-100</v>
      </c>
      <c r="F2064" s="13">
        <v>95403</v>
      </c>
      <c r="G2064" s="11">
        <v>2</v>
      </c>
      <c r="H2064" s="11">
        <v>6.3</v>
      </c>
      <c r="I2064" s="11" t="s">
        <v>33</v>
      </c>
      <c r="J2064" s="11">
        <v>0</v>
      </c>
      <c r="K2064" s="11" t="s">
        <v>34</v>
      </c>
      <c r="L2064" s="11" t="s">
        <v>34</v>
      </c>
      <c r="M2064" s="11" t="s">
        <v>34</v>
      </c>
      <c r="N2064" s="11" t="s">
        <v>34</v>
      </c>
      <c r="O2064" s="11" t="s">
        <v>34</v>
      </c>
    </row>
    <row r="2065" spans="1:15" x14ac:dyDescent="0.3">
      <c r="A2065" s="11">
        <v>2525</v>
      </c>
      <c r="B2065" s="11">
        <v>49</v>
      </c>
      <c r="C2065" s="11">
        <v>25</v>
      </c>
      <c r="D2065" s="11">
        <v>24</v>
      </c>
      <c r="E2065" s="12" t="str">
        <f t="shared" si="32"/>
        <v>0-50</v>
      </c>
      <c r="F2065" s="13">
        <v>95678</v>
      </c>
      <c r="G2065" s="11">
        <v>3</v>
      </c>
      <c r="H2065" s="11">
        <v>0.4</v>
      </c>
      <c r="I2065" s="11" t="s">
        <v>33</v>
      </c>
      <c r="J2065" s="11">
        <v>0</v>
      </c>
      <c r="K2065" s="11" t="s">
        <v>34</v>
      </c>
      <c r="L2065" s="11" t="s">
        <v>34</v>
      </c>
      <c r="M2065" s="11" t="s">
        <v>34</v>
      </c>
      <c r="N2065" s="11" t="s">
        <v>35</v>
      </c>
      <c r="O2065" s="11" t="s">
        <v>34</v>
      </c>
    </row>
    <row r="2066" spans="1:15" x14ac:dyDescent="0.3">
      <c r="A2066" s="11">
        <v>2541</v>
      </c>
      <c r="B2066" s="11">
        <v>49</v>
      </c>
      <c r="C2066" s="11">
        <v>23</v>
      </c>
      <c r="D2066" s="11">
        <v>41</v>
      </c>
      <c r="E2066" s="12" t="str">
        <f t="shared" si="32"/>
        <v>0-50</v>
      </c>
      <c r="F2066" s="13">
        <v>95521</v>
      </c>
      <c r="G2066" s="11">
        <v>4</v>
      </c>
      <c r="H2066" s="11">
        <v>0.1</v>
      </c>
      <c r="I2066" s="11" t="s">
        <v>33</v>
      </c>
      <c r="J2066" s="11">
        <v>153</v>
      </c>
      <c r="K2066" s="11" t="s">
        <v>34</v>
      </c>
      <c r="L2066" s="11" t="s">
        <v>34</v>
      </c>
      <c r="M2066" s="11" t="s">
        <v>34</v>
      </c>
      <c r="N2066" s="11" t="s">
        <v>35</v>
      </c>
      <c r="O2066" s="11" t="s">
        <v>34</v>
      </c>
    </row>
    <row r="2067" spans="1:15" x14ac:dyDescent="0.3">
      <c r="A2067" s="11">
        <v>2634</v>
      </c>
      <c r="B2067" s="11">
        <v>49</v>
      </c>
      <c r="C2067" s="11">
        <v>25</v>
      </c>
      <c r="D2067" s="11">
        <v>13</v>
      </c>
      <c r="E2067" s="12" t="str">
        <f t="shared" si="32"/>
        <v>0-50</v>
      </c>
      <c r="F2067" s="13">
        <v>95054</v>
      </c>
      <c r="G2067" s="11">
        <v>3</v>
      </c>
      <c r="H2067" s="11">
        <v>0.4</v>
      </c>
      <c r="I2067" s="11" t="s">
        <v>33</v>
      </c>
      <c r="J2067" s="11">
        <v>106</v>
      </c>
      <c r="K2067" s="11" t="s">
        <v>34</v>
      </c>
      <c r="L2067" s="11" t="s">
        <v>34</v>
      </c>
      <c r="M2067" s="11" t="s">
        <v>34</v>
      </c>
      <c r="N2067" s="11" t="s">
        <v>35</v>
      </c>
      <c r="O2067" s="11" t="s">
        <v>34</v>
      </c>
    </row>
    <row r="2068" spans="1:15" x14ac:dyDescent="0.3">
      <c r="A2068" s="11">
        <v>2709</v>
      </c>
      <c r="B2068" s="11">
        <v>49</v>
      </c>
      <c r="C2068" s="11">
        <v>24</v>
      </c>
      <c r="D2068" s="11">
        <v>75</v>
      </c>
      <c r="E2068" s="12" t="str">
        <f t="shared" si="32"/>
        <v>51-100</v>
      </c>
      <c r="F2068" s="13">
        <v>95670</v>
      </c>
      <c r="G2068" s="11">
        <v>1</v>
      </c>
      <c r="H2068" s="11">
        <v>2.8</v>
      </c>
      <c r="I2068" s="11" t="s">
        <v>37</v>
      </c>
      <c r="J2068" s="11">
        <v>160</v>
      </c>
      <c r="K2068" s="11" t="s">
        <v>34</v>
      </c>
      <c r="L2068" s="11" t="s">
        <v>34</v>
      </c>
      <c r="M2068" s="11" t="s">
        <v>34</v>
      </c>
      <c r="N2068" s="11" t="s">
        <v>34</v>
      </c>
      <c r="O2068" s="11" t="s">
        <v>35</v>
      </c>
    </row>
    <row r="2069" spans="1:15" x14ac:dyDescent="0.3">
      <c r="A2069" s="11">
        <v>2725</v>
      </c>
      <c r="B2069" s="11">
        <v>49</v>
      </c>
      <c r="C2069" s="11">
        <v>24</v>
      </c>
      <c r="D2069" s="11">
        <v>30</v>
      </c>
      <c r="E2069" s="12" t="str">
        <f t="shared" si="32"/>
        <v>0-50</v>
      </c>
      <c r="F2069" s="13">
        <v>90212</v>
      </c>
      <c r="G2069" s="11">
        <v>4</v>
      </c>
      <c r="H2069" s="11">
        <v>0.4</v>
      </c>
      <c r="I2069" s="11" t="s">
        <v>37</v>
      </c>
      <c r="J2069" s="11">
        <v>157</v>
      </c>
      <c r="K2069" s="11" t="s">
        <v>34</v>
      </c>
      <c r="L2069" s="11" t="s">
        <v>34</v>
      </c>
      <c r="M2069" s="11" t="s">
        <v>35</v>
      </c>
      <c r="N2069" s="11" t="s">
        <v>35</v>
      </c>
      <c r="O2069" s="11" t="s">
        <v>35</v>
      </c>
    </row>
    <row r="2070" spans="1:15" x14ac:dyDescent="0.3">
      <c r="A2070" s="11">
        <v>2855</v>
      </c>
      <c r="B2070" s="11">
        <v>49</v>
      </c>
      <c r="C2070" s="11">
        <v>24</v>
      </c>
      <c r="D2070" s="11">
        <v>79</v>
      </c>
      <c r="E2070" s="12" t="str">
        <f t="shared" si="32"/>
        <v>51-100</v>
      </c>
      <c r="F2070" s="13">
        <v>94025</v>
      </c>
      <c r="G2070" s="11">
        <v>4</v>
      </c>
      <c r="H2070" s="11">
        <v>3.6</v>
      </c>
      <c r="I2070" s="11" t="s">
        <v>36</v>
      </c>
      <c r="J2070" s="11">
        <v>212</v>
      </c>
      <c r="K2070" s="11" t="s">
        <v>34</v>
      </c>
      <c r="L2070" s="11" t="s">
        <v>34</v>
      </c>
      <c r="M2070" s="11" t="s">
        <v>34</v>
      </c>
      <c r="N2070" s="11" t="s">
        <v>35</v>
      </c>
      <c r="O2070" s="11" t="s">
        <v>34</v>
      </c>
    </row>
    <row r="2071" spans="1:15" x14ac:dyDescent="0.3">
      <c r="A2071" s="11">
        <v>2875</v>
      </c>
      <c r="B2071" s="11">
        <v>49</v>
      </c>
      <c r="C2071" s="11">
        <v>25</v>
      </c>
      <c r="D2071" s="11">
        <v>114</v>
      </c>
      <c r="E2071" s="12" t="str">
        <f t="shared" si="32"/>
        <v>100+</v>
      </c>
      <c r="F2071" s="13">
        <v>91380</v>
      </c>
      <c r="G2071" s="11">
        <v>1</v>
      </c>
      <c r="H2071" s="11">
        <v>2.5</v>
      </c>
      <c r="I2071" s="11" t="s">
        <v>36</v>
      </c>
      <c r="J2071" s="11">
        <v>0</v>
      </c>
      <c r="K2071" s="11" t="s">
        <v>35</v>
      </c>
      <c r="L2071" s="11" t="s">
        <v>34</v>
      </c>
      <c r="M2071" s="11" t="s">
        <v>34</v>
      </c>
      <c r="N2071" s="11" t="s">
        <v>35</v>
      </c>
      <c r="O2071" s="11" t="s">
        <v>34</v>
      </c>
    </row>
    <row r="2072" spans="1:15" x14ac:dyDescent="0.3">
      <c r="A2072" s="11">
        <v>2882</v>
      </c>
      <c r="B2072" s="11">
        <v>49</v>
      </c>
      <c r="C2072" s="11">
        <v>25</v>
      </c>
      <c r="D2072" s="11">
        <v>55</v>
      </c>
      <c r="E2072" s="12" t="str">
        <f t="shared" si="32"/>
        <v>51-100</v>
      </c>
      <c r="F2072" s="13">
        <v>92103</v>
      </c>
      <c r="G2072" s="11">
        <v>4</v>
      </c>
      <c r="H2072" s="11">
        <v>0.1</v>
      </c>
      <c r="I2072" s="11" t="s">
        <v>36</v>
      </c>
      <c r="J2072" s="11">
        <v>0</v>
      </c>
      <c r="K2072" s="11" t="s">
        <v>34</v>
      </c>
      <c r="L2072" s="11" t="s">
        <v>34</v>
      </c>
      <c r="M2072" s="11" t="s">
        <v>34</v>
      </c>
      <c r="N2072" s="11" t="s">
        <v>35</v>
      </c>
      <c r="O2072" s="11" t="s">
        <v>34</v>
      </c>
    </row>
    <row r="2073" spans="1:15" x14ac:dyDescent="0.3">
      <c r="A2073" s="11">
        <v>2895</v>
      </c>
      <c r="B2073" s="11">
        <v>49</v>
      </c>
      <c r="C2073" s="11">
        <v>25</v>
      </c>
      <c r="D2073" s="11">
        <v>19</v>
      </c>
      <c r="E2073" s="12" t="str">
        <f t="shared" si="32"/>
        <v>0-50</v>
      </c>
      <c r="F2073" s="13">
        <v>94545</v>
      </c>
      <c r="G2073" s="11">
        <v>1</v>
      </c>
      <c r="H2073" s="11">
        <v>0.9</v>
      </c>
      <c r="I2073" s="11" t="s">
        <v>36</v>
      </c>
      <c r="J2073" s="11">
        <v>0</v>
      </c>
      <c r="K2073" s="11" t="s">
        <v>34</v>
      </c>
      <c r="L2073" s="11" t="s">
        <v>34</v>
      </c>
      <c r="M2073" s="11" t="s">
        <v>34</v>
      </c>
      <c r="N2073" s="11" t="s">
        <v>34</v>
      </c>
      <c r="O2073" s="11" t="s">
        <v>34</v>
      </c>
    </row>
    <row r="2074" spans="1:15" x14ac:dyDescent="0.3">
      <c r="A2074" s="11">
        <v>2937</v>
      </c>
      <c r="B2074" s="11">
        <v>49</v>
      </c>
      <c r="C2074" s="11">
        <v>22</v>
      </c>
      <c r="D2074" s="11">
        <v>81</v>
      </c>
      <c r="E2074" s="12" t="str">
        <f t="shared" si="32"/>
        <v>51-100</v>
      </c>
      <c r="F2074" s="13">
        <v>94301</v>
      </c>
      <c r="G2074" s="11">
        <v>3</v>
      </c>
      <c r="H2074" s="11">
        <v>2</v>
      </c>
      <c r="I2074" s="11" t="s">
        <v>37</v>
      </c>
      <c r="J2074" s="11">
        <v>0</v>
      </c>
      <c r="K2074" s="11" t="s">
        <v>34</v>
      </c>
      <c r="L2074" s="11" t="s">
        <v>34</v>
      </c>
      <c r="M2074" s="11" t="s">
        <v>34</v>
      </c>
      <c r="N2074" s="11" t="s">
        <v>35</v>
      </c>
      <c r="O2074" s="11" t="s">
        <v>34</v>
      </c>
    </row>
    <row r="2075" spans="1:15" x14ac:dyDescent="0.3">
      <c r="A2075" s="11">
        <v>2991</v>
      </c>
      <c r="B2075" s="11">
        <v>49</v>
      </c>
      <c r="C2075" s="11">
        <v>25</v>
      </c>
      <c r="D2075" s="11">
        <v>163</v>
      </c>
      <c r="E2075" s="12" t="str">
        <f t="shared" si="32"/>
        <v>100+</v>
      </c>
      <c r="F2075" s="13">
        <v>94608</v>
      </c>
      <c r="G2075" s="11">
        <v>2</v>
      </c>
      <c r="H2075" s="11">
        <v>0.4</v>
      </c>
      <c r="I2075" s="11" t="s">
        <v>33</v>
      </c>
      <c r="J2075" s="11">
        <v>0</v>
      </c>
      <c r="K2075" s="11" t="s">
        <v>34</v>
      </c>
      <c r="L2075" s="11" t="s">
        <v>35</v>
      </c>
      <c r="M2075" s="11" t="s">
        <v>34</v>
      </c>
      <c r="N2075" s="11" t="s">
        <v>34</v>
      </c>
      <c r="O2075" s="11" t="s">
        <v>34</v>
      </c>
    </row>
    <row r="2076" spans="1:15" x14ac:dyDescent="0.3">
      <c r="A2076" s="11">
        <v>3096</v>
      </c>
      <c r="B2076" s="11">
        <v>49</v>
      </c>
      <c r="C2076" s="11">
        <v>25</v>
      </c>
      <c r="D2076" s="11">
        <v>43</v>
      </c>
      <c r="E2076" s="12" t="str">
        <f t="shared" si="32"/>
        <v>0-50</v>
      </c>
      <c r="F2076" s="13">
        <v>94109</v>
      </c>
      <c r="G2076" s="11">
        <v>1</v>
      </c>
      <c r="H2076" s="11">
        <v>1.6</v>
      </c>
      <c r="I2076" s="11" t="s">
        <v>37</v>
      </c>
      <c r="J2076" s="11">
        <v>0</v>
      </c>
      <c r="K2076" s="11" t="s">
        <v>34</v>
      </c>
      <c r="L2076" s="11" t="s">
        <v>34</v>
      </c>
      <c r="M2076" s="11" t="s">
        <v>34</v>
      </c>
      <c r="N2076" s="11" t="s">
        <v>35</v>
      </c>
      <c r="O2076" s="11" t="s">
        <v>35</v>
      </c>
    </row>
    <row r="2077" spans="1:15" x14ac:dyDescent="0.3">
      <c r="A2077" s="11">
        <v>3103</v>
      </c>
      <c r="B2077" s="11">
        <v>49</v>
      </c>
      <c r="C2077" s="11">
        <v>25</v>
      </c>
      <c r="D2077" s="11">
        <v>30</v>
      </c>
      <c r="E2077" s="12" t="str">
        <f t="shared" si="32"/>
        <v>0-50</v>
      </c>
      <c r="F2077" s="13">
        <v>90095</v>
      </c>
      <c r="G2077" s="11">
        <v>4</v>
      </c>
      <c r="H2077" s="11">
        <v>0.9</v>
      </c>
      <c r="I2077" s="11" t="s">
        <v>37</v>
      </c>
      <c r="J2077" s="11">
        <v>0</v>
      </c>
      <c r="K2077" s="11" t="s">
        <v>34</v>
      </c>
      <c r="L2077" s="11" t="s">
        <v>34</v>
      </c>
      <c r="M2077" s="11" t="s">
        <v>34</v>
      </c>
      <c r="N2077" s="11" t="s">
        <v>34</v>
      </c>
      <c r="O2077" s="11" t="s">
        <v>35</v>
      </c>
    </row>
    <row r="2078" spans="1:15" x14ac:dyDescent="0.3">
      <c r="A2078" s="11">
        <v>3150</v>
      </c>
      <c r="B2078" s="11">
        <v>49</v>
      </c>
      <c r="C2078" s="11">
        <v>25</v>
      </c>
      <c r="D2078" s="11">
        <v>25</v>
      </c>
      <c r="E2078" s="12" t="str">
        <f t="shared" si="32"/>
        <v>0-50</v>
      </c>
      <c r="F2078" s="13">
        <v>95192</v>
      </c>
      <c r="G2078" s="11">
        <v>4</v>
      </c>
      <c r="H2078" s="11">
        <v>1</v>
      </c>
      <c r="I2078" s="11" t="s">
        <v>33</v>
      </c>
      <c r="J2078" s="11">
        <v>0</v>
      </c>
      <c r="K2078" s="11" t="s">
        <v>34</v>
      </c>
      <c r="L2078" s="11" t="s">
        <v>34</v>
      </c>
      <c r="M2078" s="11" t="s">
        <v>34</v>
      </c>
      <c r="N2078" s="11" t="s">
        <v>35</v>
      </c>
      <c r="O2078" s="11" t="s">
        <v>35</v>
      </c>
    </row>
    <row r="2079" spans="1:15" x14ac:dyDescent="0.3">
      <c r="A2079" s="11">
        <v>3175</v>
      </c>
      <c r="B2079" s="11">
        <v>49</v>
      </c>
      <c r="C2079" s="11">
        <v>24</v>
      </c>
      <c r="D2079" s="11">
        <v>35</v>
      </c>
      <c r="E2079" s="12" t="str">
        <f t="shared" si="32"/>
        <v>0-50</v>
      </c>
      <c r="F2079" s="13">
        <v>94701</v>
      </c>
      <c r="G2079" s="11">
        <v>4</v>
      </c>
      <c r="H2079" s="11">
        <v>0.2</v>
      </c>
      <c r="I2079" s="11" t="s">
        <v>37</v>
      </c>
      <c r="J2079" s="11">
        <v>0</v>
      </c>
      <c r="K2079" s="11" t="s">
        <v>34</v>
      </c>
      <c r="L2079" s="11" t="s">
        <v>34</v>
      </c>
      <c r="M2079" s="11" t="s">
        <v>34</v>
      </c>
      <c r="N2079" s="11" t="s">
        <v>34</v>
      </c>
      <c r="O2079" s="11" t="s">
        <v>35</v>
      </c>
    </row>
    <row r="2080" spans="1:15" x14ac:dyDescent="0.3">
      <c r="A2080" s="11">
        <v>3223</v>
      </c>
      <c r="B2080" s="11">
        <v>49</v>
      </c>
      <c r="C2080" s="11">
        <v>23</v>
      </c>
      <c r="D2080" s="11">
        <v>81</v>
      </c>
      <c r="E2080" s="12" t="str">
        <f t="shared" si="32"/>
        <v>51-100</v>
      </c>
      <c r="F2080" s="13">
        <v>93107</v>
      </c>
      <c r="G2080" s="11">
        <v>2</v>
      </c>
      <c r="H2080" s="11">
        <v>0.8</v>
      </c>
      <c r="I2080" s="11" t="s">
        <v>36</v>
      </c>
      <c r="J2080" s="11">
        <v>0</v>
      </c>
      <c r="K2080" s="11" t="s">
        <v>34</v>
      </c>
      <c r="L2080" s="11" t="s">
        <v>34</v>
      </c>
      <c r="M2080" s="11" t="s">
        <v>34</v>
      </c>
      <c r="N2080" s="11" t="s">
        <v>34</v>
      </c>
      <c r="O2080" s="11" t="s">
        <v>34</v>
      </c>
    </row>
    <row r="2081" spans="1:15" x14ac:dyDescent="0.3">
      <c r="A2081" s="11">
        <v>3312</v>
      </c>
      <c r="B2081" s="11">
        <v>49</v>
      </c>
      <c r="C2081" s="11">
        <v>25</v>
      </c>
      <c r="D2081" s="11">
        <v>24</v>
      </c>
      <c r="E2081" s="12" t="str">
        <f t="shared" si="32"/>
        <v>0-50</v>
      </c>
      <c r="F2081" s="13">
        <v>95819</v>
      </c>
      <c r="G2081" s="11">
        <v>1</v>
      </c>
      <c r="H2081" s="11">
        <v>0.3</v>
      </c>
      <c r="I2081" s="11" t="s">
        <v>33</v>
      </c>
      <c r="J2081" s="11">
        <v>0</v>
      </c>
      <c r="K2081" s="11" t="s">
        <v>34</v>
      </c>
      <c r="L2081" s="11" t="s">
        <v>34</v>
      </c>
      <c r="M2081" s="11" t="s">
        <v>34</v>
      </c>
      <c r="N2081" s="11" t="s">
        <v>34</v>
      </c>
      <c r="O2081" s="11" t="s">
        <v>34</v>
      </c>
    </row>
    <row r="2082" spans="1:15" x14ac:dyDescent="0.3">
      <c r="A2082" s="11">
        <v>3354</v>
      </c>
      <c r="B2082" s="11">
        <v>49</v>
      </c>
      <c r="C2082" s="11">
        <v>23</v>
      </c>
      <c r="D2082" s="11">
        <v>19</v>
      </c>
      <c r="E2082" s="12" t="str">
        <f t="shared" si="32"/>
        <v>0-50</v>
      </c>
      <c r="F2082" s="13">
        <v>94521</v>
      </c>
      <c r="G2082" s="11">
        <v>4</v>
      </c>
      <c r="H2082" s="11">
        <v>0.6</v>
      </c>
      <c r="I2082" s="11" t="s">
        <v>36</v>
      </c>
      <c r="J2082" s="11">
        <v>0</v>
      </c>
      <c r="K2082" s="11" t="s">
        <v>34</v>
      </c>
      <c r="L2082" s="11" t="s">
        <v>34</v>
      </c>
      <c r="M2082" s="11" t="s">
        <v>34</v>
      </c>
      <c r="N2082" s="11" t="s">
        <v>35</v>
      </c>
      <c r="O2082" s="11" t="s">
        <v>35</v>
      </c>
    </row>
    <row r="2083" spans="1:15" x14ac:dyDescent="0.3">
      <c r="A2083" s="11">
        <v>3356</v>
      </c>
      <c r="B2083" s="11">
        <v>49</v>
      </c>
      <c r="C2083" s="11">
        <v>23</v>
      </c>
      <c r="D2083" s="11">
        <v>93</v>
      </c>
      <c r="E2083" s="12" t="str">
        <f t="shared" si="32"/>
        <v>51-100</v>
      </c>
      <c r="F2083" s="13">
        <v>90036</v>
      </c>
      <c r="G2083" s="11">
        <v>1</v>
      </c>
      <c r="H2083" s="11">
        <v>2.4</v>
      </c>
      <c r="I2083" s="11" t="s">
        <v>33</v>
      </c>
      <c r="J2083" s="11">
        <v>0</v>
      </c>
      <c r="K2083" s="11" t="s">
        <v>34</v>
      </c>
      <c r="L2083" s="11" t="s">
        <v>34</v>
      </c>
      <c r="M2083" s="11" t="s">
        <v>34</v>
      </c>
      <c r="N2083" s="11" t="s">
        <v>35</v>
      </c>
      <c r="O2083" s="11" t="s">
        <v>35</v>
      </c>
    </row>
    <row r="2084" spans="1:15" x14ac:dyDescent="0.3">
      <c r="A2084" s="11">
        <v>3357</v>
      </c>
      <c r="B2084" s="11">
        <v>49</v>
      </c>
      <c r="C2084" s="11">
        <v>23</v>
      </c>
      <c r="D2084" s="11">
        <v>115</v>
      </c>
      <c r="E2084" s="12" t="str">
        <f t="shared" si="32"/>
        <v>100+</v>
      </c>
      <c r="F2084" s="13">
        <v>95051</v>
      </c>
      <c r="G2084" s="11">
        <v>3</v>
      </c>
      <c r="H2084" s="11">
        <v>4.5999999999999996</v>
      </c>
      <c r="I2084" s="11" t="s">
        <v>36</v>
      </c>
      <c r="J2084" s="11">
        <v>0</v>
      </c>
      <c r="K2084" s="11" t="s">
        <v>35</v>
      </c>
      <c r="L2084" s="11" t="s">
        <v>34</v>
      </c>
      <c r="M2084" s="11" t="s">
        <v>34</v>
      </c>
      <c r="N2084" s="11" t="s">
        <v>34</v>
      </c>
      <c r="O2084" s="11" t="s">
        <v>34</v>
      </c>
    </row>
    <row r="2085" spans="1:15" x14ac:dyDescent="0.3">
      <c r="A2085" s="11">
        <v>3422</v>
      </c>
      <c r="B2085" s="11">
        <v>49</v>
      </c>
      <c r="C2085" s="11">
        <v>23</v>
      </c>
      <c r="D2085" s="11">
        <v>125</v>
      </c>
      <c r="E2085" s="12" t="str">
        <f t="shared" si="32"/>
        <v>100+</v>
      </c>
      <c r="F2085" s="13">
        <v>90245</v>
      </c>
      <c r="G2085" s="11">
        <v>1</v>
      </c>
      <c r="H2085" s="11">
        <v>2.4</v>
      </c>
      <c r="I2085" s="11" t="s">
        <v>33</v>
      </c>
      <c r="J2085" s="11">
        <v>0</v>
      </c>
      <c r="K2085" s="11" t="s">
        <v>34</v>
      </c>
      <c r="L2085" s="11" t="s">
        <v>34</v>
      </c>
      <c r="M2085" s="11" t="s">
        <v>34</v>
      </c>
      <c r="N2085" s="11" t="s">
        <v>34</v>
      </c>
      <c r="O2085" s="11" t="s">
        <v>35</v>
      </c>
    </row>
    <row r="2086" spans="1:15" x14ac:dyDescent="0.3">
      <c r="A2086" s="11">
        <v>3475</v>
      </c>
      <c r="B2086" s="11">
        <v>49</v>
      </c>
      <c r="C2086" s="11">
        <v>24</v>
      </c>
      <c r="D2086" s="11">
        <v>42</v>
      </c>
      <c r="E2086" s="12" t="str">
        <f t="shared" si="32"/>
        <v>0-50</v>
      </c>
      <c r="F2086" s="13">
        <v>92121</v>
      </c>
      <c r="G2086" s="11">
        <v>2</v>
      </c>
      <c r="H2086" s="11">
        <v>0.7</v>
      </c>
      <c r="I2086" s="11" t="s">
        <v>37</v>
      </c>
      <c r="J2086" s="11">
        <v>0</v>
      </c>
      <c r="K2086" s="11" t="s">
        <v>34</v>
      </c>
      <c r="L2086" s="11" t="s">
        <v>34</v>
      </c>
      <c r="M2086" s="11" t="s">
        <v>34</v>
      </c>
      <c r="N2086" s="11" t="s">
        <v>35</v>
      </c>
      <c r="O2086" s="11" t="s">
        <v>34</v>
      </c>
    </row>
    <row r="2087" spans="1:15" x14ac:dyDescent="0.3">
      <c r="A2087" s="11">
        <v>3500</v>
      </c>
      <c r="B2087" s="11">
        <v>49</v>
      </c>
      <c r="C2087" s="11">
        <v>23</v>
      </c>
      <c r="D2087" s="11">
        <v>114</v>
      </c>
      <c r="E2087" s="12" t="str">
        <f t="shared" si="32"/>
        <v>100+</v>
      </c>
      <c r="F2087" s="13">
        <v>94550</v>
      </c>
      <c r="G2087" s="11">
        <v>1</v>
      </c>
      <c r="H2087" s="11">
        <v>0.3</v>
      </c>
      <c r="I2087" s="11" t="s">
        <v>33</v>
      </c>
      <c r="J2087" s="11">
        <v>286</v>
      </c>
      <c r="K2087" s="11" t="s">
        <v>34</v>
      </c>
      <c r="L2087" s="11" t="s">
        <v>34</v>
      </c>
      <c r="M2087" s="11" t="s">
        <v>34</v>
      </c>
      <c r="N2087" s="11" t="s">
        <v>35</v>
      </c>
      <c r="O2087" s="11" t="s">
        <v>34</v>
      </c>
    </row>
    <row r="2088" spans="1:15" x14ac:dyDescent="0.3">
      <c r="A2088" s="11">
        <v>3583</v>
      </c>
      <c r="B2088" s="11">
        <v>49</v>
      </c>
      <c r="C2088" s="11">
        <v>25</v>
      </c>
      <c r="D2088" s="11">
        <v>65</v>
      </c>
      <c r="E2088" s="12" t="str">
        <f t="shared" si="32"/>
        <v>51-100</v>
      </c>
      <c r="F2088" s="13">
        <v>92354</v>
      </c>
      <c r="G2088" s="11">
        <v>1</v>
      </c>
      <c r="H2088" s="11">
        <v>0</v>
      </c>
      <c r="I2088" s="11" t="s">
        <v>33</v>
      </c>
      <c r="J2088" s="11">
        <v>0</v>
      </c>
      <c r="K2088" s="11" t="s">
        <v>34</v>
      </c>
      <c r="L2088" s="11" t="s">
        <v>34</v>
      </c>
      <c r="M2088" s="11" t="s">
        <v>34</v>
      </c>
      <c r="N2088" s="11" t="s">
        <v>35</v>
      </c>
      <c r="O2088" s="11" t="s">
        <v>34</v>
      </c>
    </row>
    <row r="2089" spans="1:15" x14ac:dyDescent="0.3">
      <c r="A2089" s="11">
        <v>3652</v>
      </c>
      <c r="B2089" s="11">
        <v>49</v>
      </c>
      <c r="C2089" s="11">
        <v>23</v>
      </c>
      <c r="D2089" s="11">
        <v>140</v>
      </c>
      <c r="E2089" s="12" t="str">
        <f t="shared" si="32"/>
        <v>100+</v>
      </c>
      <c r="F2089" s="13">
        <v>90504</v>
      </c>
      <c r="G2089" s="11">
        <v>1</v>
      </c>
      <c r="H2089" s="11">
        <v>1.9</v>
      </c>
      <c r="I2089" s="11" t="s">
        <v>36</v>
      </c>
      <c r="J2089" s="11">
        <v>0</v>
      </c>
      <c r="K2089" s="11" t="s">
        <v>35</v>
      </c>
      <c r="L2089" s="11" t="s">
        <v>34</v>
      </c>
      <c r="M2089" s="11" t="s">
        <v>34</v>
      </c>
      <c r="N2089" s="11" t="s">
        <v>34</v>
      </c>
      <c r="O2089" s="11" t="s">
        <v>35</v>
      </c>
    </row>
    <row r="2090" spans="1:15" x14ac:dyDescent="0.3">
      <c r="A2090" s="11">
        <v>3679</v>
      </c>
      <c r="B2090" s="11">
        <v>49</v>
      </c>
      <c r="C2090" s="11">
        <v>25</v>
      </c>
      <c r="D2090" s="11">
        <v>30</v>
      </c>
      <c r="E2090" s="12" t="str">
        <f t="shared" si="32"/>
        <v>0-50</v>
      </c>
      <c r="F2090" s="13">
        <v>92093</v>
      </c>
      <c r="G2090" s="11">
        <v>4</v>
      </c>
      <c r="H2090" s="11">
        <v>0.6</v>
      </c>
      <c r="I2090" s="11" t="s">
        <v>33</v>
      </c>
      <c r="J2090" s="11">
        <v>0</v>
      </c>
      <c r="K2090" s="11" t="s">
        <v>34</v>
      </c>
      <c r="L2090" s="11" t="s">
        <v>34</v>
      </c>
      <c r="M2090" s="11" t="s">
        <v>34</v>
      </c>
      <c r="N2090" s="11" t="s">
        <v>34</v>
      </c>
      <c r="O2090" s="11" t="s">
        <v>34</v>
      </c>
    </row>
    <row r="2091" spans="1:15" x14ac:dyDescent="0.3">
      <c r="A2091" s="11">
        <v>3680</v>
      </c>
      <c r="B2091" s="11">
        <v>49</v>
      </c>
      <c r="C2091" s="11">
        <v>23</v>
      </c>
      <c r="D2091" s="11">
        <v>134</v>
      </c>
      <c r="E2091" s="12" t="str">
        <f t="shared" si="32"/>
        <v>100+</v>
      </c>
      <c r="F2091" s="13">
        <v>90095</v>
      </c>
      <c r="G2091" s="11">
        <v>2</v>
      </c>
      <c r="H2091" s="11">
        <v>6.3</v>
      </c>
      <c r="I2091" s="11" t="s">
        <v>33</v>
      </c>
      <c r="J2091" s="11">
        <v>0</v>
      </c>
      <c r="K2091" s="11" t="s">
        <v>34</v>
      </c>
      <c r="L2091" s="11" t="s">
        <v>34</v>
      </c>
      <c r="M2091" s="11" t="s">
        <v>34</v>
      </c>
      <c r="N2091" s="11" t="s">
        <v>35</v>
      </c>
      <c r="O2091" s="11" t="s">
        <v>34</v>
      </c>
    </row>
    <row r="2092" spans="1:15" x14ac:dyDescent="0.3">
      <c r="A2092" s="11">
        <v>3711</v>
      </c>
      <c r="B2092" s="11">
        <v>49</v>
      </c>
      <c r="C2092" s="11">
        <v>22</v>
      </c>
      <c r="D2092" s="11">
        <v>23</v>
      </c>
      <c r="E2092" s="12" t="str">
        <f t="shared" si="32"/>
        <v>0-50</v>
      </c>
      <c r="F2092" s="13">
        <v>90032</v>
      </c>
      <c r="G2092" s="11">
        <v>2</v>
      </c>
      <c r="H2092" s="11">
        <v>1</v>
      </c>
      <c r="I2092" s="11" t="s">
        <v>37</v>
      </c>
      <c r="J2092" s="11">
        <v>0</v>
      </c>
      <c r="K2092" s="11" t="s">
        <v>34</v>
      </c>
      <c r="L2092" s="11" t="s">
        <v>34</v>
      </c>
      <c r="M2092" s="11" t="s">
        <v>34</v>
      </c>
      <c r="N2092" s="11" t="s">
        <v>35</v>
      </c>
      <c r="O2092" s="11" t="s">
        <v>35</v>
      </c>
    </row>
    <row r="2093" spans="1:15" x14ac:dyDescent="0.3">
      <c r="A2093" s="11">
        <v>3715</v>
      </c>
      <c r="B2093" s="11">
        <v>49</v>
      </c>
      <c r="C2093" s="11">
        <v>23</v>
      </c>
      <c r="D2093" s="11">
        <v>65</v>
      </c>
      <c r="E2093" s="12" t="str">
        <f t="shared" si="32"/>
        <v>51-100</v>
      </c>
      <c r="F2093" s="13">
        <v>94720</v>
      </c>
      <c r="G2093" s="11">
        <v>2</v>
      </c>
      <c r="H2093" s="11">
        <v>0.4</v>
      </c>
      <c r="I2093" s="11" t="s">
        <v>36</v>
      </c>
      <c r="J2093" s="11">
        <v>232</v>
      </c>
      <c r="K2093" s="11" t="s">
        <v>34</v>
      </c>
      <c r="L2093" s="11" t="s">
        <v>34</v>
      </c>
      <c r="M2093" s="11" t="s">
        <v>34</v>
      </c>
      <c r="N2093" s="11" t="s">
        <v>34</v>
      </c>
      <c r="O2093" s="11" t="s">
        <v>35</v>
      </c>
    </row>
    <row r="2094" spans="1:15" x14ac:dyDescent="0.3">
      <c r="A2094" s="11">
        <v>3762</v>
      </c>
      <c r="B2094" s="11">
        <v>49</v>
      </c>
      <c r="C2094" s="11">
        <v>24</v>
      </c>
      <c r="D2094" s="11">
        <v>25</v>
      </c>
      <c r="E2094" s="12" t="str">
        <f t="shared" si="32"/>
        <v>0-50</v>
      </c>
      <c r="F2094" s="13">
        <v>95831</v>
      </c>
      <c r="G2094" s="11">
        <v>2</v>
      </c>
      <c r="H2094" s="11">
        <v>0.7</v>
      </c>
      <c r="I2094" s="11" t="s">
        <v>36</v>
      </c>
      <c r="J2094" s="11">
        <v>0</v>
      </c>
      <c r="K2094" s="11" t="s">
        <v>34</v>
      </c>
      <c r="L2094" s="11" t="s">
        <v>34</v>
      </c>
      <c r="M2094" s="11" t="s">
        <v>34</v>
      </c>
      <c r="N2094" s="11" t="s">
        <v>35</v>
      </c>
      <c r="O2094" s="11" t="s">
        <v>34</v>
      </c>
    </row>
    <row r="2095" spans="1:15" x14ac:dyDescent="0.3">
      <c r="A2095" s="11">
        <v>3781</v>
      </c>
      <c r="B2095" s="11">
        <v>49</v>
      </c>
      <c r="C2095" s="11">
        <v>25</v>
      </c>
      <c r="D2095" s="11">
        <v>109</v>
      </c>
      <c r="E2095" s="12" t="str">
        <f t="shared" si="32"/>
        <v>100+</v>
      </c>
      <c r="F2095" s="13">
        <v>92780</v>
      </c>
      <c r="G2095" s="11">
        <v>2</v>
      </c>
      <c r="H2095" s="11">
        <v>6.8</v>
      </c>
      <c r="I2095" s="11" t="s">
        <v>33</v>
      </c>
      <c r="J2095" s="11">
        <v>0</v>
      </c>
      <c r="K2095" s="11" t="s">
        <v>34</v>
      </c>
      <c r="L2095" s="11" t="s">
        <v>34</v>
      </c>
      <c r="M2095" s="11" t="s">
        <v>34</v>
      </c>
      <c r="N2095" s="11" t="s">
        <v>34</v>
      </c>
      <c r="O2095" s="11" t="s">
        <v>34</v>
      </c>
    </row>
    <row r="2096" spans="1:15" x14ac:dyDescent="0.3">
      <c r="A2096" s="11">
        <v>3824</v>
      </c>
      <c r="B2096" s="11">
        <v>49</v>
      </c>
      <c r="C2096" s="11">
        <v>25</v>
      </c>
      <c r="D2096" s="11">
        <v>44</v>
      </c>
      <c r="E2096" s="12" t="str">
        <f t="shared" si="32"/>
        <v>0-50</v>
      </c>
      <c r="F2096" s="13">
        <v>94708</v>
      </c>
      <c r="G2096" s="11">
        <v>4</v>
      </c>
      <c r="H2096" s="11">
        <v>0.9</v>
      </c>
      <c r="I2096" s="11" t="s">
        <v>37</v>
      </c>
      <c r="J2096" s="11">
        <v>194</v>
      </c>
      <c r="K2096" s="11" t="s">
        <v>34</v>
      </c>
      <c r="L2096" s="11" t="s">
        <v>34</v>
      </c>
      <c r="M2096" s="11" t="s">
        <v>34</v>
      </c>
      <c r="N2096" s="11" t="s">
        <v>35</v>
      </c>
      <c r="O2096" s="11" t="s">
        <v>34</v>
      </c>
    </row>
    <row r="2097" spans="1:15" x14ac:dyDescent="0.3">
      <c r="A2097" s="11">
        <v>3939</v>
      </c>
      <c r="B2097" s="11">
        <v>49</v>
      </c>
      <c r="C2097" s="11">
        <v>24</v>
      </c>
      <c r="D2097" s="11">
        <v>13</v>
      </c>
      <c r="E2097" s="12" t="str">
        <f t="shared" si="32"/>
        <v>0-50</v>
      </c>
      <c r="F2097" s="13">
        <v>95929</v>
      </c>
      <c r="G2097" s="11">
        <v>2</v>
      </c>
      <c r="H2097" s="11">
        <v>0</v>
      </c>
      <c r="I2097" s="11" t="s">
        <v>33</v>
      </c>
      <c r="J2097" s="11">
        <v>0</v>
      </c>
      <c r="K2097" s="11" t="s">
        <v>34</v>
      </c>
      <c r="L2097" s="11" t="s">
        <v>34</v>
      </c>
      <c r="M2097" s="11" t="s">
        <v>34</v>
      </c>
      <c r="N2097" s="11" t="s">
        <v>35</v>
      </c>
      <c r="O2097" s="11" t="s">
        <v>34</v>
      </c>
    </row>
    <row r="2098" spans="1:15" x14ac:dyDescent="0.3">
      <c r="A2098" s="11">
        <v>3990</v>
      </c>
      <c r="B2098" s="11">
        <v>49</v>
      </c>
      <c r="C2098" s="11">
        <v>25</v>
      </c>
      <c r="D2098" s="11">
        <v>90</v>
      </c>
      <c r="E2098" s="12" t="str">
        <f t="shared" si="32"/>
        <v>51-100</v>
      </c>
      <c r="F2098" s="13">
        <v>92709</v>
      </c>
      <c r="G2098" s="11">
        <v>4</v>
      </c>
      <c r="H2098" s="11">
        <v>1.4</v>
      </c>
      <c r="I2098" s="11" t="s">
        <v>37</v>
      </c>
      <c r="J2098" s="11">
        <v>0</v>
      </c>
      <c r="K2098" s="11" t="s">
        <v>34</v>
      </c>
      <c r="L2098" s="11" t="s">
        <v>35</v>
      </c>
      <c r="M2098" s="11" t="s">
        <v>34</v>
      </c>
      <c r="N2098" s="11" t="s">
        <v>35</v>
      </c>
      <c r="O2098" s="11" t="s">
        <v>34</v>
      </c>
    </row>
    <row r="2099" spans="1:15" x14ac:dyDescent="0.3">
      <c r="A2099" s="11">
        <v>4044</v>
      </c>
      <c r="B2099" s="11">
        <v>49</v>
      </c>
      <c r="C2099" s="11">
        <v>23</v>
      </c>
      <c r="D2099" s="11">
        <v>64</v>
      </c>
      <c r="E2099" s="12" t="str">
        <f t="shared" si="32"/>
        <v>51-100</v>
      </c>
      <c r="F2099" s="13">
        <v>94588</v>
      </c>
      <c r="G2099" s="11">
        <v>4</v>
      </c>
      <c r="H2099" s="11">
        <v>2.6</v>
      </c>
      <c r="I2099" s="11" t="s">
        <v>33</v>
      </c>
      <c r="J2099" s="11">
        <v>0</v>
      </c>
      <c r="K2099" s="11" t="s">
        <v>34</v>
      </c>
      <c r="L2099" s="11" t="s">
        <v>34</v>
      </c>
      <c r="M2099" s="11" t="s">
        <v>34</v>
      </c>
      <c r="N2099" s="11" t="s">
        <v>35</v>
      </c>
      <c r="O2099" s="11" t="s">
        <v>35</v>
      </c>
    </row>
    <row r="2100" spans="1:15" x14ac:dyDescent="0.3">
      <c r="A2100" s="11">
        <v>4077</v>
      </c>
      <c r="B2100" s="11">
        <v>49</v>
      </c>
      <c r="C2100" s="11">
        <v>23</v>
      </c>
      <c r="D2100" s="11">
        <v>22</v>
      </c>
      <c r="E2100" s="12" t="str">
        <f t="shared" si="32"/>
        <v>0-50</v>
      </c>
      <c r="F2100" s="13">
        <v>92220</v>
      </c>
      <c r="G2100" s="11">
        <v>1</v>
      </c>
      <c r="H2100" s="11">
        <v>0.3</v>
      </c>
      <c r="I2100" s="11" t="s">
        <v>36</v>
      </c>
      <c r="J2100" s="11">
        <v>0</v>
      </c>
      <c r="K2100" s="11" t="s">
        <v>34</v>
      </c>
      <c r="L2100" s="11" t="s">
        <v>34</v>
      </c>
      <c r="M2100" s="11" t="s">
        <v>34</v>
      </c>
      <c r="N2100" s="11" t="s">
        <v>34</v>
      </c>
      <c r="O2100" s="11" t="s">
        <v>34</v>
      </c>
    </row>
    <row r="2101" spans="1:15" x14ac:dyDescent="0.3">
      <c r="A2101" s="11">
        <v>4094</v>
      </c>
      <c r="B2101" s="11">
        <v>49</v>
      </c>
      <c r="C2101" s="11">
        <v>24</v>
      </c>
      <c r="D2101" s="11">
        <v>138</v>
      </c>
      <c r="E2101" s="12" t="str">
        <f t="shared" si="32"/>
        <v>100+</v>
      </c>
      <c r="F2101" s="13">
        <v>93111</v>
      </c>
      <c r="G2101" s="11">
        <v>2</v>
      </c>
      <c r="H2101" s="11">
        <v>2.2000000000000002</v>
      </c>
      <c r="I2101" s="11" t="s">
        <v>37</v>
      </c>
      <c r="J2101" s="11">
        <v>0</v>
      </c>
      <c r="K2101" s="11" t="s">
        <v>35</v>
      </c>
      <c r="L2101" s="11" t="s">
        <v>34</v>
      </c>
      <c r="M2101" s="11" t="s">
        <v>34</v>
      </c>
      <c r="N2101" s="11" t="s">
        <v>35</v>
      </c>
      <c r="O2101" s="11" t="s">
        <v>34</v>
      </c>
    </row>
    <row r="2102" spans="1:15" x14ac:dyDescent="0.3">
      <c r="A2102" s="11">
        <v>4121</v>
      </c>
      <c r="B2102" s="11">
        <v>49</v>
      </c>
      <c r="C2102" s="11">
        <v>23</v>
      </c>
      <c r="D2102" s="11">
        <v>23</v>
      </c>
      <c r="E2102" s="12" t="str">
        <f t="shared" si="32"/>
        <v>0-50</v>
      </c>
      <c r="F2102" s="13">
        <v>94080</v>
      </c>
      <c r="G2102" s="11">
        <v>1</v>
      </c>
      <c r="H2102" s="11">
        <v>1.4</v>
      </c>
      <c r="I2102" s="11" t="s">
        <v>36</v>
      </c>
      <c r="J2102" s="11">
        <v>0</v>
      </c>
      <c r="K2102" s="11" t="s">
        <v>34</v>
      </c>
      <c r="L2102" s="11" t="s">
        <v>34</v>
      </c>
      <c r="M2102" s="11" t="s">
        <v>34</v>
      </c>
      <c r="N2102" s="11" t="s">
        <v>34</v>
      </c>
      <c r="O2102" s="11" t="s">
        <v>34</v>
      </c>
    </row>
    <row r="2103" spans="1:15" x14ac:dyDescent="0.3">
      <c r="A2103" s="11">
        <v>4197</v>
      </c>
      <c r="B2103" s="11">
        <v>49</v>
      </c>
      <c r="C2103" s="11">
        <v>25</v>
      </c>
      <c r="D2103" s="11">
        <v>13</v>
      </c>
      <c r="E2103" s="12" t="str">
        <f t="shared" si="32"/>
        <v>0-50</v>
      </c>
      <c r="F2103" s="13">
        <v>95814</v>
      </c>
      <c r="G2103" s="11">
        <v>1</v>
      </c>
      <c r="H2103" s="11">
        <v>0.9</v>
      </c>
      <c r="I2103" s="11" t="s">
        <v>36</v>
      </c>
      <c r="J2103" s="11">
        <v>0</v>
      </c>
      <c r="K2103" s="11" t="s">
        <v>34</v>
      </c>
      <c r="L2103" s="11" t="s">
        <v>34</v>
      </c>
      <c r="M2103" s="11" t="s">
        <v>34</v>
      </c>
      <c r="N2103" s="11" t="s">
        <v>35</v>
      </c>
      <c r="O2103" s="11" t="s">
        <v>34</v>
      </c>
    </row>
    <row r="2104" spans="1:15" x14ac:dyDescent="0.3">
      <c r="A2104" s="11">
        <v>4214</v>
      </c>
      <c r="B2104" s="11">
        <v>49</v>
      </c>
      <c r="C2104" s="11">
        <v>25</v>
      </c>
      <c r="D2104" s="11">
        <v>39</v>
      </c>
      <c r="E2104" s="12" t="str">
        <f t="shared" si="32"/>
        <v>0-50</v>
      </c>
      <c r="F2104" s="13">
        <v>91125</v>
      </c>
      <c r="G2104" s="11">
        <v>3</v>
      </c>
      <c r="H2104" s="11">
        <v>1.9</v>
      </c>
      <c r="I2104" s="11" t="s">
        <v>37</v>
      </c>
      <c r="J2104" s="11">
        <v>0</v>
      </c>
      <c r="K2104" s="11" t="s">
        <v>34</v>
      </c>
      <c r="L2104" s="11" t="s">
        <v>34</v>
      </c>
      <c r="M2104" s="11" t="s">
        <v>34</v>
      </c>
      <c r="N2104" s="11" t="s">
        <v>34</v>
      </c>
      <c r="O2104" s="11" t="s">
        <v>34</v>
      </c>
    </row>
    <row r="2105" spans="1:15" x14ac:dyDescent="0.3">
      <c r="A2105" s="11">
        <v>4269</v>
      </c>
      <c r="B2105" s="11">
        <v>49</v>
      </c>
      <c r="C2105" s="11">
        <v>23</v>
      </c>
      <c r="D2105" s="11">
        <v>108</v>
      </c>
      <c r="E2105" s="12" t="str">
        <f t="shared" si="32"/>
        <v>100+</v>
      </c>
      <c r="F2105" s="13">
        <v>95616</v>
      </c>
      <c r="G2105" s="11">
        <v>2</v>
      </c>
      <c r="H2105" s="11">
        <v>2.4</v>
      </c>
      <c r="I2105" s="11" t="s">
        <v>37</v>
      </c>
      <c r="J2105" s="11">
        <v>0</v>
      </c>
      <c r="K2105" s="11" t="s">
        <v>34</v>
      </c>
      <c r="L2105" s="11" t="s">
        <v>34</v>
      </c>
      <c r="M2105" s="11" t="s">
        <v>34</v>
      </c>
      <c r="N2105" s="11" t="s">
        <v>35</v>
      </c>
      <c r="O2105" s="11" t="s">
        <v>34</v>
      </c>
    </row>
    <row r="2106" spans="1:15" x14ac:dyDescent="0.3">
      <c r="A2106" s="11">
        <v>4302</v>
      </c>
      <c r="B2106" s="11">
        <v>49</v>
      </c>
      <c r="C2106" s="11">
        <v>24</v>
      </c>
      <c r="D2106" s="11">
        <v>130</v>
      </c>
      <c r="E2106" s="12" t="str">
        <f t="shared" si="32"/>
        <v>100+</v>
      </c>
      <c r="F2106" s="13">
        <v>92677</v>
      </c>
      <c r="G2106" s="11">
        <v>4</v>
      </c>
      <c r="H2106" s="11">
        <v>1.1000000000000001</v>
      </c>
      <c r="I2106" s="11" t="s">
        <v>33</v>
      </c>
      <c r="J2106" s="11">
        <v>281</v>
      </c>
      <c r="K2106" s="11" t="s">
        <v>35</v>
      </c>
      <c r="L2106" s="11" t="s">
        <v>34</v>
      </c>
      <c r="M2106" s="11" t="s">
        <v>35</v>
      </c>
      <c r="N2106" s="11" t="s">
        <v>35</v>
      </c>
      <c r="O2106" s="11" t="s">
        <v>34</v>
      </c>
    </row>
    <row r="2107" spans="1:15" x14ac:dyDescent="0.3">
      <c r="A2107" s="11">
        <v>4319</v>
      </c>
      <c r="B2107" s="11">
        <v>49</v>
      </c>
      <c r="C2107" s="11">
        <v>23</v>
      </c>
      <c r="D2107" s="11">
        <v>75</v>
      </c>
      <c r="E2107" s="12" t="str">
        <f t="shared" si="32"/>
        <v>51-100</v>
      </c>
      <c r="F2107" s="13">
        <v>92374</v>
      </c>
      <c r="G2107" s="11">
        <v>1</v>
      </c>
      <c r="H2107" s="11">
        <v>1.5</v>
      </c>
      <c r="I2107" s="11" t="s">
        <v>37</v>
      </c>
      <c r="J2107" s="11">
        <v>0</v>
      </c>
      <c r="K2107" s="11" t="s">
        <v>34</v>
      </c>
      <c r="L2107" s="11" t="s">
        <v>34</v>
      </c>
      <c r="M2107" s="11" t="s">
        <v>34</v>
      </c>
      <c r="N2107" s="11" t="s">
        <v>34</v>
      </c>
      <c r="O2107" s="11" t="s">
        <v>35</v>
      </c>
    </row>
    <row r="2108" spans="1:15" x14ac:dyDescent="0.3">
      <c r="A2108" s="11">
        <v>4325</v>
      </c>
      <c r="B2108" s="11">
        <v>49</v>
      </c>
      <c r="C2108" s="11">
        <v>24</v>
      </c>
      <c r="D2108" s="11">
        <v>13</v>
      </c>
      <c r="E2108" s="12" t="str">
        <f t="shared" si="32"/>
        <v>0-50</v>
      </c>
      <c r="F2108" s="13">
        <v>94538</v>
      </c>
      <c r="G2108" s="11">
        <v>4</v>
      </c>
      <c r="H2108" s="11">
        <v>0.8</v>
      </c>
      <c r="I2108" s="11" t="s">
        <v>33</v>
      </c>
      <c r="J2108" s="11">
        <v>111</v>
      </c>
      <c r="K2108" s="11" t="s">
        <v>34</v>
      </c>
      <c r="L2108" s="11" t="s">
        <v>34</v>
      </c>
      <c r="M2108" s="11" t="s">
        <v>34</v>
      </c>
      <c r="N2108" s="11" t="s">
        <v>35</v>
      </c>
      <c r="O2108" s="11" t="s">
        <v>34</v>
      </c>
    </row>
    <row r="2109" spans="1:15" x14ac:dyDescent="0.3">
      <c r="A2109" s="11">
        <v>4417</v>
      </c>
      <c r="B2109" s="11">
        <v>49</v>
      </c>
      <c r="C2109" s="11">
        <v>25</v>
      </c>
      <c r="D2109" s="11">
        <v>8</v>
      </c>
      <c r="E2109" s="12" t="str">
        <f t="shared" si="32"/>
        <v>0-50</v>
      </c>
      <c r="F2109" s="13">
        <v>94720</v>
      </c>
      <c r="G2109" s="11">
        <v>1</v>
      </c>
      <c r="H2109" s="11">
        <v>0.3</v>
      </c>
      <c r="I2109" s="11" t="s">
        <v>33</v>
      </c>
      <c r="J2109" s="11">
        <v>97</v>
      </c>
      <c r="K2109" s="11" t="s">
        <v>34</v>
      </c>
      <c r="L2109" s="11" t="s">
        <v>34</v>
      </c>
      <c r="M2109" s="11" t="s">
        <v>34</v>
      </c>
      <c r="N2109" s="11" t="s">
        <v>34</v>
      </c>
      <c r="O2109" s="11" t="s">
        <v>34</v>
      </c>
    </row>
    <row r="2110" spans="1:15" x14ac:dyDescent="0.3">
      <c r="A2110" s="11">
        <v>4446</v>
      </c>
      <c r="B2110" s="11">
        <v>49</v>
      </c>
      <c r="C2110" s="11">
        <v>25</v>
      </c>
      <c r="D2110" s="11">
        <v>135</v>
      </c>
      <c r="E2110" s="12" t="str">
        <f t="shared" si="32"/>
        <v>100+</v>
      </c>
      <c r="F2110" s="13">
        <v>90064</v>
      </c>
      <c r="G2110" s="11">
        <v>2</v>
      </c>
      <c r="H2110" s="11">
        <v>1.4</v>
      </c>
      <c r="I2110" s="11" t="s">
        <v>33</v>
      </c>
      <c r="J2110" s="11">
        <v>82</v>
      </c>
      <c r="K2110" s="11" t="s">
        <v>34</v>
      </c>
      <c r="L2110" s="11" t="s">
        <v>34</v>
      </c>
      <c r="M2110" s="11" t="s">
        <v>34</v>
      </c>
      <c r="N2110" s="11" t="s">
        <v>35</v>
      </c>
      <c r="O2110" s="11" t="s">
        <v>35</v>
      </c>
    </row>
    <row r="2111" spans="1:15" x14ac:dyDescent="0.3">
      <c r="A2111" s="11">
        <v>4448</v>
      </c>
      <c r="B2111" s="11">
        <v>49</v>
      </c>
      <c r="C2111" s="11">
        <v>22</v>
      </c>
      <c r="D2111" s="11">
        <v>78</v>
      </c>
      <c r="E2111" s="12" t="str">
        <f t="shared" si="32"/>
        <v>51-100</v>
      </c>
      <c r="F2111" s="13">
        <v>95616</v>
      </c>
      <c r="G2111" s="11">
        <v>3</v>
      </c>
      <c r="H2111" s="11">
        <v>2</v>
      </c>
      <c r="I2111" s="11" t="s">
        <v>37</v>
      </c>
      <c r="J2111" s="11">
        <v>0</v>
      </c>
      <c r="K2111" s="11" t="s">
        <v>34</v>
      </c>
      <c r="L2111" s="11" t="s">
        <v>34</v>
      </c>
      <c r="M2111" s="11" t="s">
        <v>34</v>
      </c>
      <c r="N2111" s="11" t="s">
        <v>35</v>
      </c>
      <c r="O2111" s="11" t="s">
        <v>34</v>
      </c>
    </row>
    <row r="2112" spans="1:15" x14ac:dyDescent="0.3">
      <c r="A2112" s="11">
        <v>4600</v>
      </c>
      <c r="B2112" s="11">
        <v>49</v>
      </c>
      <c r="C2112" s="11">
        <v>25</v>
      </c>
      <c r="D2112" s="11">
        <v>149</v>
      </c>
      <c r="E2112" s="12" t="str">
        <f t="shared" si="32"/>
        <v>100+</v>
      </c>
      <c r="F2112" s="13">
        <v>90024</v>
      </c>
      <c r="G2112" s="11">
        <v>2</v>
      </c>
      <c r="H2112" s="11">
        <v>0.4</v>
      </c>
      <c r="I2112" s="11" t="s">
        <v>33</v>
      </c>
      <c r="J2112" s="11">
        <v>0</v>
      </c>
      <c r="K2112" s="11" t="s">
        <v>34</v>
      </c>
      <c r="L2112" s="11" t="s">
        <v>34</v>
      </c>
      <c r="M2112" s="11" t="s">
        <v>34</v>
      </c>
      <c r="N2112" s="11" t="s">
        <v>35</v>
      </c>
      <c r="O2112" s="11" t="s">
        <v>34</v>
      </c>
    </row>
    <row r="2113" spans="1:15" x14ac:dyDescent="0.3">
      <c r="A2113" s="11">
        <v>4698</v>
      </c>
      <c r="B2113" s="11">
        <v>49</v>
      </c>
      <c r="C2113" s="11">
        <v>22</v>
      </c>
      <c r="D2113" s="11">
        <v>103</v>
      </c>
      <c r="E2113" s="12" t="str">
        <f t="shared" si="32"/>
        <v>100+</v>
      </c>
      <c r="F2113" s="13">
        <v>91330</v>
      </c>
      <c r="G2113" s="11">
        <v>3</v>
      </c>
      <c r="H2113" s="11">
        <v>2</v>
      </c>
      <c r="I2113" s="11" t="s">
        <v>37</v>
      </c>
      <c r="J2113" s="11">
        <v>167</v>
      </c>
      <c r="K2113" s="11" t="s">
        <v>34</v>
      </c>
      <c r="L2113" s="11" t="s">
        <v>34</v>
      </c>
      <c r="M2113" s="11" t="s">
        <v>34</v>
      </c>
      <c r="N2113" s="11" t="s">
        <v>34</v>
      </c>
      <c r="O2113" s="11" t="s">
        <v>34</v>
      </c>
    </row>
    <row r="2114" spans="1:15" x14ac:dyDescent="0.3">
      <c r="A2114" s="11">
        <v>4734</v>
      </c>
      <c r="B2114" s="11">
        <v>49</v>
      </c>
      <c r="C2114" s="11">
        <v>23</v>
      </c>
      <c r="D2114" s="11">
        <v>121</v>
      </c>
      <c r="E2114" s="12" t="str">
        <f t="shared" ref="E2114:E2177" si="33">IF(D2114&lt;=50,"0-50",IF(D2114&lt;=100,"51-100","100+"))</f>
        <v>100+</v>
      </c>
      <c r="F2114" s="13">
        <v>90032</v>
      </c>
      <c r="G2114" s="11">
        <v>1</v>
      </c>
      <c r="H2114" s="11">
        <v>4.9000000000000004</v>
      </c>
      <c r="I2114" s="11" t="s">
        <v>33</v>
      </c>
      <c r="J2114" s="11">
        <v>0</v>
      </c>
      <c r="K2114" s="11" t="s">
        <v>34</v>
      </c>
      <c r="L2114" s="11" t="s">
        <v>34</v>
      </c>
      <c r="M2114" s="11" t="s">
        <v>34</v>
      </c>
      <c r="N2114" s="11" t="s">
        <v>35</v>
      </c>
      <c r="O2114" s="11" t="s">
        <v>34</v>
      </c>
    </row>
    <row r="2115" spans="1:15" x14ac:dyDescent="0.3">
      <c r="A2115" s="11">
        <v>4746</v>
      </c>
      <c r="B2115" s="11">
        <v>49</v>
      </c>
      <c r="C2115" s="11">
        <v>23</v>
      </c>
      <c r="D2115" s="11">
        <v>129</v>
      </c>
      <c r="E2115" s="12" t="str">
        <f t="shared" si="33"/>
        <v>100+</v>
      </c>
      <c r="F2115" s="13">
        <v>94085</v>
      </c>
      <c r="G2115" s="11">
        <v>1</v>
      </c>
      <c r="H2115" s="11">
        <v>0.3</v>
      </c>
      <c r="I2115" s="11" t="s">
        <v>33</v>
      </c>
      <c r="J2115" s="11">
        <v>0</v>
      </c>
      <c r="K2115" s="11" t="s">
        <v>34</v>
      </c>
      <c r="L2115" s="11" t="s">
        <v>34</v>
      </c>
      <c r="M2115" s="11" t="s">
        <v>34</v>
      </c>
      <c r="N2115" s="11" t="s">
        <v>35</v>
      </c>
      <c r="O2115" s="11" t="s">
        <v>35</v>
      </c>
    </row>
    <row r="2116" spans="1:15" x14ac:dyDescent="0.3">
      <c r="A2116" s="11">
        <v>4748</v>
      </c>
      <c r="B2116" s="11">
        <v>49</v>
      </c>
      <c r="C2116" s="11">
        <v>25</v>
      </c>
      <c r="D2116" s="11">
        <v>91</v>
      </c>
      <c r="E2116" s="12" t="str">
        <f t="shared" si="33"/>
        <v>51-100</v>
      </c>
      <c r="F2116" s="13">
        <v>94704</v>
      </c>
      <c r="G2116" s="11">
        <v>4</v>
      </c>
      <c r="H2116" s="11">
        <v>1.4</v>
      </c>
      <c r="I2116" s="11" t="s">
        <v>37</v>
      </c>
      <c r="J2116" s="11">
        <v>0</v>
      </c>
      <c r="K2116" s="11" t="s">
        <v>34</v>
      </c>
      <c r="L2116" s="11" t="s">
        <v>34</v>
      </c>
      <c r="M2116" s="11" t="s">
        <v>34</v>
      </c>
      <c r="N2116" s="11" t="s">
        <v>35</v>
      </c>
      <c r="O2116" s="11" t="s">
        <v>34</v>
      </c>
    </row>
    <row r="2117" spans="1:15" x14ac:dyDescent="0.3">
      <c r="A2117" s="11">
        <v>4814</v>
      </c>
      <c r="B2117" s="11">
        <v>49</v>
      </c>
      <c r="C2117" s="11">
        <v>23</v>
      </c>
      <c r="D2117" s="11">
        <v>60</v>
      </c>
      <c r="E2117" s="12" t="str">
        <f t="shared" si="33"/>
        <v>51-100</v>
      </c>
      <c r="F2117" s="13">
        <v>95023</v>
      </c>
      <c r="G2117" s="11">
        <v>3</v>
      </c>
      <c r="H2117" s="11">
        <v>0.7</v>
      </c>
      <c r="I2117" s="11" t="s">
        <v>37</v>
      </c>
      <c r="J2117" s="11">
        <v>142</v>
      </c>
      <c r="K2117" s="11" t="s">
        <v>34</v>
      </c>
      <c r="L2117" s="11" t="s">
        <v>34</v>
      </c>
      <c r="M2117" s="11" t="s">
        <v>34</v>
      </c>
      <c r="N2117" s="11" t="s">
        <v>35</v>
      </c>
      <c r="O2117" s="11" t="s">
        <v>35</v>
      </c>
    </row>
    <row r="2118" spans="1:15" x14ac:dyDescent="0.3">
      <c r="A2118" s="11">
        <v>4834</v>
      </c>
      <c r="B2118" s="11">
        <v>49</v>
      </c>
      <c r="C2118" s="11">
        <v>24</v>
      </c>
      <c r="D2118" s="11">
        <v>109</v>
      </c>
      <c r="E2118" s="12" t="str">
        <f t="shared" si="33"/>
        <v>100+</v>
      </c>
      <c r="F2118" s="13">
        <v>92647</v>
      </c>
      <c r="G2118" s="11">
        <v>1</v>
      </c>
      <c r="H2118" s="11">
        <v>0.6</v>
      </c>
      <c r="I2118" s="11" t="s">
        <v>33</v>
      </c>
      <c r="J2118" s="11">
        <v>0</v>
      </c>
      <c r="K2118" s="11" t="s">
        <v>34</v>
      </c>
      <c r="L2118" s="11" t="s">
        <v>34</v>
      </c>
      <c r="M2118" s="11" t="s">
        <v>34</v>
      </c>
      <c r="N2118" s="11" t="s">
        <v>34</v>
      </c>
      <c r="O2118" s="11" t="s">
        <v>34</v>
      </c>
    </row>
    <row r="2119" spans="1:15" x14ac:dyDescent="0.3">
      <c r="A2119" s="11">
        <v>4835</v>
      </c>
      <c r="B2119" s="11">
        <v>49</v>
      </c>
      <c r="C2119" s="11">
        <v>23</v>
      </c>
      <c r="D2119" s="11">
        <v>70</v>
      </c>
      <c r="E2119" s="12" t="str">
        <f t="shared" si="33"/>
        <v>51-100</v>
      </c>
      <c r="F2119" s="13">
        <v>94305</v>
      </c>
      <c r="G2119" s="11">
        <v>1</v>
      </c>
      <c r="H2119" s="11">
        <v>0.3</v>
      </c>
      <c r="I2119" s="11" t="s">
        <v>33</v>
      </c>
      <c r="J2119" s="11">
        <v>217</v>
      </c>
      <c r="K2119" s="11" t="s">
        <v>34</v>
      </c>
      <c r="L2119" s="11" t="s">
        <v>34</v>
      </c>
      <c r="M2119" s="11" t="s">
        <v>34</v>
      </c>
      <c r="N2119" s="11" t="s">
        <v>34</v>
      </c>
      <c r="O2119" s="11" t="s">
        <v>34</v>
      </c>
    </row>
    <row r="2120" spans="1:15" x14ac:dyDescent="0.3">
      <c r="A2120" s="11">
        <v>4843</v>
      </c>
      <c r="B2120" s="11">
        <v>49</v>
      </c>
      <c r="C2120" s="11">
        <v>23</v>
      </c>
      <c r="D2120" s="11">
        <v>174</v>
      </c>
      <c r="E2120" s="12" t="str">
        <f t="shared" si="33"/>
        <v>100+</v>
      </c>
      <c r="F2120" s="13">
        <v>95449</v>
      </c>
      <c r="G2120" s="11">
        <v>3</v>
      </c>
      <c r="H2120" s="11">
        <v>4.5999999999999996</v>
      </c>
      <c r="I2120" s="11" t="s">
        <v>37</v>
      </c>
      <c r="J2120" s="11">
        <v>590</v>
      </c>
      <c r="K2120" s="11" t="s">
        <v>35</v>
      </c>
      <c r="L2120" s="11" t="s">
        <v>34</v>
      </c>
      <c r="M2120" s="11" t="s">
        <v>34</v>
      </c>
      <c r="N2120" s="11" t="s">
        <v>34</v>
      </c>
      <c r="O2120" s="11" t="s">
        <v>34</v>
      </c>
    </row>
    <row r="2121" spans="1:15" x14ac:dyDescent="0.3">
      <c r="A2121" s="11">
        <v>4850</v>
      </c>
      <c r="B2121" s="11">
        <v>49</v>
      </c>
      <c r="C2121" s="11">
        <v>25</v>
      </c>
      <c r="D2121" s="11">
        <v>65</v>
      </c>
      <c r="E2121" s="12" t="str">
        <f t="shared" si="33"/>
        <v>51-100</v>
      </c>
      <c r="F2121" s="13">
        <v>90007</v>
      </c>
      <c r="G2121" s="11">
        <v>2</v>
      </c>
      <c r="H2121" s="11">
        <v>1</v>
      </c>
      <c r="I2121" s="11" t="s">
        <v>36</v>
      </c>
      <c r="J2121" s="11">
        <v>0</v>
      </c>
      <c r="K2121" s="11" t="s">
        <v>34</v>
      </c>
      <c r="L2121" s="11" t="s">
        <v>34</v>
      </c>
      <c r="M2121" s="11" t="s">
        <v>34</v>
      </c>
      <c r="N2121" s="11" t="s">
        <v>35</v>
      </c>
      <c r="O2121" s="11" t="s">
        <v>35</v>
      </c>
    </row>
    <row r="2122" spans="1:15" x14ac:dyDescent="0.3">
      <c r="A2122" s="11">
        <v>4862</v>
      </c>
      <c r="B2122" s="11">
        <v>49</v>
      </c>
      <c r="C2122" s="11">
        <v>24</v>
      </c>
      <c r="D2122" s="11">
        <v>18</v>
      </c>
      <c r="E2122" s="12" t="str">
        <f t="shared" si="33"/>
        <v>0-50</v>
      </c>
      <c r="F2122" s="13">
        <v>95616</v>
      </c>
      <c r="G2122" s="11">
        <v>1</v>
      </c>
      <c r="H2122" s="11">
        <v>0.4</v>
      </c>
      <c r="I2122" s="11" t="s">
        <v>36</v>
      </c>
      <c r="J2122" s="11">
        <v>121</v>
      </c>
      <c r="K2122" s="11" t="s">
        <v>34</v>
      </c>
      <c r="L2122" s="11" t="s">
        <v>34</v>
      </c>
      <c r="M2122" s="11" t="s">
        <v>34</v>
      </c>
      <c r="N2122" s="11" t="s">
        <v>35</v>
      </c>
      <c r="O2122" s="11" t="s">
        <v>34</v>
      </c>
    </row>
    <row r="2123" spans="1:15" x14ac:dyDescent="0.3">
      <c r="A2123" s="11">
        <v>4916</v>
      </c>
      <c r="B2123" s="11">
        <v>49</v>
      </c>
      <c r="C2123" s="11">
        <v>24</v>
      </c>
      <c r="D2123" s="11">
        <v>48</v>
      </c>
      <c r="E2123" s="12" t="str">
        <f t="shared" si="33"/>
        <v>0-50</v>
      </c>
      <c r="F2123" s="13">
        <v>93117</v>
      </c>
      <c r="G2123" s="11">
        <v>1</v>
      </c>
      <c r="H2123" s="11">
        <v>1.3</v>
      </c>
      <c r="I2123" s="11" t="s">
        <v>37</v>
      </c>
      <c r="J2123" s="11">
        <v>0</v>
      </c>
      <c r="K2123" s="11" t="s">
        <v>34</v>
      </c>
      <c r="L2123" s="11" t="s">
        <v>34</v>
      </c>
      <c r="M2123" s="11" t="s">
        <v>34</v>
      </c>
      <c r="N2123" s="11" t="s">
        <v>34</v>
      </c>
      <c r="O2123" s="11" t="s">
        <v>35</v>
      </c>
    </row>
    <row r="2124" spans="1:15" x14ac:dyDescent="0.3">
      <c r="A2124" s="11">
        <v>4945</v>
      </c>
      <c r="B2124" s="11">
        <v>49</v>
      </c>
      <c r="C2124" s="11">
        <v>24</v>
      </c>
      <c r="D2124" s="11">
        <v>33</v>
      </c>
      <c r="E2124" s="12" t="str">
        <f t="shared" si="33"/>
        <v>0-50</v>
      </c>
      <c r="F2124" s="13">
        <v>92093</v>
      </c>
      <c r="G2124" s="11">
        <v>3</v>
      </c>
      <c r="H2124" s="11">
        <v>1.7</v>
      </c>
      <c r="I2124" s="11" t="s">
        <v>37</v>
      </c>
      <c r="J2124" s="11">
        <v>0</v>
      </c>
      <c r="K2124" s="11" t="s">
        <v>34</v>
      </c>
      <c r="L2124" s="11" t="s">
        <v>34</v>
      </c>
      <c r="M2124" s="11" t="s">
        <v>34</v>
      </c>
      <c r="N2124" s="11" t="s">
        <v>35</v>
      </c>
      <c r="O2124" s="11" t="s">
        <v>34</v>
      </c>
    </row>
    <row r="2125" spans="1:15" x14ac:dyDescent="0.3">
      <c r="A2125" s="11">
        <v>13</v>
      </c>
      <c r="B2125" s="11">
        <v>48</v>
      </c>
      <c r="C2125" s="11">
        <v>23</v>
      </c>
      <c r="D2125" s="11">
        <v>114</v>
      </c>
      <c r="E2125" s="12" t="str">
        <f t="shared" si="33"/>
        <v>100+</v>
      </c>
      <c r="F2125" s="13">
        <v>93106</v>
      </c>
      <c r="G2125" s="13">
        <v>2</v>
      </c>
      <c r="H2125" s="11">
        <v>3.8</v>
      </c>
      <c r="I2125" s="11" t="s">
        <v>36</v>
      </c>
      <c r="J2125" s="11">
        <v>0</v>
      </c>
      <c r="K2125" s="11" t="s">
        <v>34</v>
      </c>
      <c r="L2125" s="11" t="s">
        <v>35</v>
      </c>
      <c r="M2125" s="11" t="s">
        <v>34</v>
      </c>
      <c r="N2125" s="11" t="s">
        <v>34</v>
      </c>
      <c r="O2125" s="11" t="s">
        <v>34</v>
      </c>
    </row>
    <row r="2126" spans="1:15" x14ac:dyDescent="0.3">
      <c r="A2126" s="11">
        <v>36</v>
      </c>
      <c r="B2126" s="11">
        <v>48</v>
      </c>
      <c r="C2126" s="11">
        <v>24</v>
      </c>
      <c r="D2126" s="11">
        <v>81</v>
      </c>
      <c r="E2126" s="12" t="str">
        <f t="shared" si="33"/>
        <v>51-100</v>
      </c>
      <c r="F2126" s="13">
        <v>92647</v>
      </c>
      <c r="G2126" s="11">
        <v>3</v>
      </c>
      <c r="H2126" s="11">
        <v>0.7</v>
      </c>
      <c r="I2126" s="11" t="s">
        <v>33</v>
      </c>
      <c r="J2126" s="11">
        <v>0</v>
      </c>
      <c r="K2126" s="11" t="s">
        <v>34</v>
      </c>
      <c r="L2126" s="11" t="s">
        <v>34</v>
      </c>
      <c r="M2126" s="11" t="s">
        <v>34</v>
      </c>
      <c r="N2126" s="11" t="s">
        <v>34</v>
      </c>
      <c r="O2126" s="11" t="s">
        <v>34</v>
      </c>
    </row>
    <row r="2127" spans="1:15" x14ac:dyDescent="0.3">
      <c r="A2127" s="11">
        <v>88</v>
      </c>
      <c r="B2127" s="11">
        <v>48</v>
      </c>
      <c r="C2127" s="11">
        <v>22</v>
      </c>
      <c r="D2127" s="11">
        <v>78</v>
      </c>
      <c r="E2127" s="12" t="str">
        <f t="shared" si="33"/>
        <v>51-100</v>
      </c>
      <c r="F2127" s="13">
        <v>94305</v>
      </c>
      <c r="G2127" s="11">
        <v>3</v>
      </c>
      <c r="H2127" s="11">
        <v>1.1000000000000001</v>
      </c>
      <c r="I2127" s="11" t="s">
        <v>33</v>
      </c>
      <c r="J2127" s="11">
        <v>0</v>
      </c>
      <c r="K2127" s="11" t="s">
        <v>34</v>
      </c>
      <c r="L2127" s="11" t="s">
        <v>34</v>
      </c>
      <c r="M2127" s="11" t="s">
        <v>34</v>
      </c>
      <c r="N2127" s="11" t="s">
        <v>35</v>
      </c>
      <c r="O2127" s="11" t="s">
        <v>34</v>
      </c>
    </row>
    <row r="2128" spans="1:15" x14ac:dyDescent="0.3">
      <c r="A2128" s="11">
        <v>101</v>
      </c>
      <c r="B2128" s="11">
        <v>48</v>
      </c>
      <c r="C2128" s="11">
        <v>23</v>
      </c>
      <c r="D2128" s="11">
        <v>74</v>
      </c>
      <c r="E2128" s="12" t="str">
        <f t="shared" si="33"/>
        <v>51-100</v>
      </c>
      <c r="F2128" s="13">
        <v>94080</v>
      </c>
      <c r="G2128" s="11">
        <v>1</v>
      </c>
      <c r="H2128" s="11">
        <v>1.2</v>
      </c>
      <c r="I2128" s="11" t="s">
        <v>33</v>
      </c>
      <c r="J2128" s="11">
        <v>0</v>
      </c>
      <c r="K2128" s="11" t="s">
        <v>34</v>
      </c>
      <c r="L2128" s="11" t="s">
        <v>34</v>
      </c>
      <c r="M2128" s="11" t="s">
        <v>34</v>
      </c>
      <c r="N2128" s="11" t="s">
        <v>35</v>
      </c>
      <c r="O2128" s="11" t="s">
        <v>34</v>
      </c>
    </row>
    <row r="2129" spans="1:15" x14ac:dyDescent="0.3">
      <c r="A2129" s="11">
        <v>150</v>
      </c>
      <c r="B2129" s="11">
        <v>48</v>
      </c>
      <c r="C2129" s="11">
        <v>22</v>
      </c>
      <c r="D2129" s="11">
        <v>42</v>
      </c>
      <c r="E2129" s="12" t="str">
        <f t="shared" si="33"/>
        <v>0-50</v>
      </c>
      <c r="F2129" s="13">
        <v>93955</v>
      </c>
      <c r="G2129" s="11">
        <v>3</v>
      </c>
      <c r="H2129" s="11">
        <v>2.2000000000000002</v>
      </c>
      <c r="I2129" s="11" t="s">
        <v>37</v>
      </c>
      <c r="J2129" s="11">
        <v>0</v>
      </c>
      <c r="K2129" s="11" t="s">
        <v>34</v>
      </c>
      <c r="L2129" s="11" t="s">
        <v>34</v>
      </c>
      <c r="M2129" s="11" t="s">
        <v>34</v>
      </c>
      <c r="N2129" s="11" t="s">
        <v>34</v>
      </c>
      <c r="O2129" s="11" t="s">
        <v>34</v>
      </c>
    </row>
    <row r="2130" spans="1:15" x14ac:dyDescent="0.3">
      <c r="A2130" s="11">
        <v>187</v>
      </c>
      <c r="B2130" s="11">
        <v>48</v>
      </c>
      <c r="C2130" s="11">
        <v>23</v>
      </c>
      <c r="D2130" s="11">
        <v>45</v>
      </c>
      <c r="E2130" s="12" t="str">
        <f t="shared" si="33"/>
        <v>0-50</v>
      </c>
      <c r="F2130" s="13">
        <v>95616</v>
      </c>
      <c r="G2130" s="11">
        <v>1</v>
      </c>
      <c r="H2130" s="11">
        <v>0.3</v>
      </c>
      <c r="I2130" s="11" t="s">
        <v>33</v>
      </c>
      <c r="J2130" s="11">
        <v>0</v>
      </c>
      <c r="K2130" s="11" t="s">
        <v>34</v>
      </c>
      <c r="L2130" s="11" t="s">
        <v>34</v>
      </c>
      <c r="M2130" s="11" t="s">
        <v>34</v>
      </c>
      <c r="N2130" s="11" t="s">
        <v>35</v>
      </c>
      <c r="O2130" s="11" t="s">
        <v>35</v>
      </c>
    </row>
    <row r="2131" spans="1:15" x14ac:dyDescent="0.3">
      <c r="A2131" s="11">
        <v>194</v>
      </c>
      <c r="B2131" s="11">
        <v>48</v>
      </c>
      <c r="C2131" s="11">
        <v>24</v>
      </c>
      <c r="D2131" s="11">
        <v>21</v>
      </c>
      <c r="E2131" s="12" t="str">
        <f t="shared" si="33"/>
        <v>0-50</v>
      </c>
      <c r="F2131" s="13">
        <v>93118</v>
      </c>
      <c r="G2131" s="11">
        <v>4</v>
      </c>
      <c r="H2131" s="11">
        <v>0.6</v>
      </c>
      <c r="I2131" s="11" t="s">
        <v>33</v>
      </c>
      <c r="J2131" s="11">
        <v>0</v>
      </c>
      <c r="K2131" s="11" t="s">
        <v>34</v>
      </c>
      <c r="L2131" s="11" t="s">
        <v>34</v>
      </c>
      <c r="M2131" s="11" t="s">
        <v>34</v>
      </c>
      <c r="N2131" s="11" t="s">
        <v>35</v>
      </c>
      <c r="O2131" s="11" t="s">
        <v>35</v>
      </c>
    </row>
    <row r="2132" spans="1:15" x14ac:dyDescent="0.3">
      <c r="A2132" s="11">
        <v>197</v>
      </c>
      <c r="B2132" s="11">
        <v>48</v>
      </c>
      <c r="C2132" s="11">
        <v>24</v>
      </c>
      <c r="D2132" s="11">
        <v>165</v>
      </c>
      <c r="E2132" s="12" t="str">
        <f t="shared" si="33"/>
        <v>100+</v>
      </c>
      <c r="F2132" s="13">
        <v>93407</v>
      </c>
      <c r="G2132" s="11">
        <v>1</v>
      </c>
      <c r="H2132" s="11">
        <v>5</v>
      </c>
      <c r="I2132" s="11" t="s">
        <v>33</v>
      </c>
      <c r="J2132" s="11">
        <v>0</v>
      </c>
      <c r="K2132" s="11" t="s">
        <v>34</v>
      </c>
      <c r="L2132" s="11" t="s">
        <v>34</v>
      </c>
      <c r="M2132" s="11" t="s">
        <v>34</v>
      </c>
      <c r="N2132" s="11" t="s">
        <v>34</v>
      </c>
      <c r="O2132" s="11" t="s">
        <v>35</v>
      </c>
    </row>
    <row r="2133" spans="1:15" x14ac:dyDescent="0.3">
      <c r="A2133" s="11">
        <v>230</v>
      </c>
      <c r="B2133" s="11">
        <v>48</v>
      </c>
      <c r="C2133" s="11">
        <v>24</v>
      </c>
      <c r="D2133" s="11">
        <v>71</v>
      </c>
      <c r="E2133" s="12" t="str">
        <f t="shared" si="33"/>
        <v>51-100</v>
      </c>
      <c r="F2133" s="13">
        <v>93117</v>
      </c>
      <c r="G2133" s="11">
        <v>2</v>
      </c>
      <c r="H2133" s="11">
        <v>1.7</v>
      </c>
      <c r="I2133" s="11" t="s">
        <v>33</v>
      </c>
      <c r="J2133" s="11">
        <v>145</v>
      </c>
      <c r="K2133" s="11" t="s">
        <v>34</v>
      </c>
      <c r="L2133" s="11" t="s">
        <v>34</v>
      </c>
      <c r="M2133" s="11" t="s">
        <v>34</v>
      </c>
      <c r="N2133" s="11" t="s">
        <v>34</v>
      </c>
      <c r="O2133" s="11" t="s">
        <v>35</v>
      </c>
    </row>
    <row r="2134" spans="1:15" x14ac:dyDescent="0.3">
      <c r="A2134" s="11">
        <v>242</v>
      </c>
      <c r="B2134" s="11">
        <v>48</v>
      </c>
      <c r="C2134" s="11">
        <v>22</v>
      </c>
      <c r="D2134" s="11">
        <v>71</v>
      </c>
      <c r="E2134" s="12" t="str">
        <f t="shared" si="33"/>
        <v>51-100</v>
      </c>
      <c r="F2134" s="13">
        <v>91711</v>
      </c>
      <c r="G2134" s="11">
        <v>1</v>
      </c>
      <c r="H2134" s="11">
        <v>1.4</v>
      </c>
      <c r="I2134" s="11" t="s">
        <v>36</v>
      </c>
      <c r="J2134" s="11">
        <v>0</v>
      </c>
      <c r="K2134" s="11" t="s">
        <v>34</v>
      </c>
      <c r="L2134" s="11" t="s">
        <v>34</v>
      </c>
      <c r="M2134" s="11" t="s">
        <v>34</v>
      </c>
      <c r="N2134" s="11" t="s">
        <v>34</v>
      </c>
      <c r="O2134" s="11" t="s">
        <v>35</v>
      </c>
    </row>
    <row r="2135" spans="1:15" x14ac:dyDescent="0.3">
      <c r="A2135" s="11">
        <v>305</v>
      </c>
      <c r="B2135" s="11">
        <v>48</v>
      </c>
      <c r="C2135" s="11">
        <v>23</v>
      </c>
      <c r="D2135" s="11">
        <v>22</v>
      </c>
      <c r="E2135" s="12" t="str">
        <f t="shared" si="33"/>
        <v>0-50</v>
      </c>
      <c r="F2135" s="13">
        <v>90740</v>
      </c>
      <c r="G2135" s="11">
        <v>1</v>
      </c>
      <c r="H2135" s="11">
        <v>0.1</v>
      </c>
      <c r="I2135" s="11" t="s">
        <v>33</v>
      </c>
      <c r="J2135" s="11">
        <v>0</v>
      </c>
      <c r="K2135" s="11" t="s">
        <v>34</v>
      </c>
      <c r="L2135" s="11" t="s">
        <v>34</v>
      </c>
      <c r="M2135" s="11" t="s">
        <v>34</v>
      </c>
      <c r="N2135" s="11" t="s">
        <v>34</v>
      </c>
      <c r="O2135" s="11" t="s">
        <v>34</v>
      </c>
    </row>
    <row r="2136" spans="1:15" x14ac:dyDescent="0.3">
      <c r="A2136" s="11">
        <v>335</v>
      </c>
      <c r="B2136" s="11">
        <v>48</v>
      </c>
      <c r="C2136" s="11">
        <v>23</v>
      </c>
      <c r="D2136" s="11">
        <v>45</v>
      </c>
      <c r="E2136" s="12" t="str">
        <f t="shared" si="33"/>
        <v>0-50</v>
      </c>
      <c r="F2136" s="13">
        <v>95053</v>
      </c>
      <c r="G2136" s="11">
        <v>1</v>
      </c>
      <c r="H2136" s="11">
        <v>1.3</v>
      </c>
      <c r="I2136" s="11" t="s">
        <v>37</v>
      </c>
      <c r="J2136" s="11">
        <v>0</v>
      </c>
      <c r="K2136" s="11" t="s">
        <v>34</v>
      </c>
      <c r="L2136" s="11" t="s">
        <v>34</v>
      </c>
      <c r="M2136" s="11" t="s">
        <v>34</v>
      </c>
      <c r="N2136" s="11" t="s">
        <v>35</v>
      </c>
      <c r="O2136" s="11" t="s">
        <v>34</v>
      </c>
    </row>
    <row r="2137" spans="1:15" x14ac:dyDescent="0.3">
      <c r="A2137" s="11">
        <v>444</v>
      </c>
      <c r="B2137" s="11">
        <v>48</v>
      </c>
      <c r="C2137" s="11">
        <v>24</v>
      </c>
      <c r="D2137" s="11">
        <v>29</v>
      </c>
      <c r="E2137" s="12" t="str">
        <f t="shared" si="33"/>
        <v>0-50</v>
      </c>
      <c r="F2137" s="13">
        <v>90509</v>
      </c>
      <c r="G2137" s="11">
        <v>1</v>
      </c>
      <c r="H2137" s="11">
        <v>1</v>
      </c>
      <c r="I2137" s="11" t="s">
        <v>33</v>
      </c>
      <c r="J2137" s="11">
        <v>0</v>
      </c>
      <c r="K2137" s="11" t="s">
        <v>34</v>
      </c>
      <c r="L2137" s="11" t="s">
        <v>34</v>
      </c>
      <c r="M2137" s="11" t="s">
        <v>34</v>
      </c>
      <c r="N2137" s="11" t="s">
        <v>34</v>
      </c>
      <c r="O2137" s="11" t="s">
        <v>34</v>
      </c>
    </row>
    <row r="2138" spans="1:15" x14ac:dyDescent="0.3">
      <c r="A2138" s="11">
        <v>459</v>
      </c>
      <c r="B2138" s="11">
        <v>48</v>
      </c>
      <c r="C2138" s="11">
        <v>24</v>
      </c>
      <c r="D2138" s="11">
        <v>20</v>
      </c>
      <c r="E2138" s="12" t="str">
        <f t="shared" si="33"/>
        <v>0-50</v>
      </c>
      <c r="F2138" s="13">
        <v>95841</v>
      </c>
      <c r="G2138" s="11">
        <v>1</v>
      </c>
      <c r="H2138" s="11">
        <v>1</v>
      </c>
      <c r="I2138" s="11" t="s">
        <v>33</v>
      </c>
      <c r="J2138" s="11">
        <v>0</v>
      </c>
      <c r="K2138" s="11" t="s">
        <v>34</v>
      </c>
      <c r="L2138" s="11" t="s">
        <v>34</v>
      </c>
      <c r="M2138" s="11" t="s">
        <v>34</v>
      </c>
      <c r="N2138" s="11" t="s">
        <v>35</v>
      </c>
      <c r="O2138" s="11" t="s">
        <v>35</v>
      </c>
    </row>
    <row r="2139" spans="1:15" x14ac:dyDescent="0.3">
      <c r="A2139" s="11">
        <v>464</v>
      </c>
      <c r="B2139" s="11">
        <v>48</v>
      </c>
      <c r="C2139" s="11">
        <v>22</v>
      </c>
      <c r="D2139" s="11">
        <v>149</v>
      </c>
      <c r="E2139" s="12" t="str">
        <f t="shared" si="33"/>
        <v>100+</v>
      </c>
      <c r="F2139" s="13">
        <v>94928</v>
      </c>
      <c r="G2139" s="11">
        <v>2</v>
      </c>
      <c r="H2139" s="11">
        <v>5.5</v>
      </c>
      <c r="I2139" s="11" t="s">
        <v>37</v>
      </c>
      <c r="J2139" s="11">
        <v>0</v>
      </c>
      <c r="K2139" s="11" t="s">
        <v>35</v>
      </c>
      <c r="L2139" s="11" t="s">
        <v>35</v>
      </c>
      <c r="M2139" s="11" t="s">
        <v>35</v>
      </c>
      <c r="N2139" s="11" t="s">
        <v>35</v>
      </c>
      <c r="O2139" s="11" t="s">
        <v>34</v>
      </c>
    </row>
    <row r="2140" spans="1:15" x14ac:dyDescent="0.3">
      <c r="A2140" s="11">
        <v>470</v>
      </c>
      <c r="B2140" s="11">
        <v>48</v>
      </c>
      <c r="C2140" s="11">
        <v>23</v>
      </c>
      <c r="D2140" s="11">
        <v>10</v>
      </c>
      <c r="E2140" s="12" t="str">
        <f t="shared" si="33"/>
        <v>0-50</v>
      </c>
      <c r="F2140" s="13">
        <v>94609</v>
      </c>
      <c r="G2140" s="11">
        <v>2</v>
      </c>
      <c r="H2140" s="11">
        <v>0.7</v>
      </c>
      <c r="I2140" s="11" t="s">
        <v>36</v>
      </c>
      <c r="J2140" s="11">
        <v>0</v>
      </c>
      <c r="K2140" s="11" t="s">
        <v>34</v>
      </c>
      <c r="L2140" s="11" t="s">
        <v>34</v>
      </c>
      <c r="M2140" s="11" t="s">
        <v>34</v>
      </c>
      <c r="N2140" s="11" t="s">
        <v>35</v>
      </c>
      <c r="O2140" s="11" t="s">
        <v>35</v>
      </c>
    </row>
    <row r="2141" spans="1:15" x14ac:dyDescent="0.3">
      <c r="A2141" s="11">
        <v>498</v>
      </c>
      <c r="B2141" s="11">
        <v>48</v>
      </c>
      <c r="C2141" s="11">
        <v>22</v>
      </c>
      <c r="D2141" s="11">
        <v>94</v>
      </c>
      <c r="E2141" s="12" t="str">
        <f t="shared" si="33"/>
        <v>51-100</v>
      </c>
      <c r="F2141" s="13">
        <v>90623</v>
      </c>
      <c r="G2141" s="11">
        <v>4</v>
      </c>
      <c r="H2141" s="11">
        <v>2.6</v>
      </c>
      <c r="I2141" s="11" t="s">
        <v>36</v>
      </c>
      <c r="J2141" s="11">
        <v>0</v>
      </c>
      <c r="K2141" s="11" t="s">
        <v>34</v>
      </c>
      <c r="L2141" s="11" t="s">
        <v>34</v>
      </c>
      <c r="M2141" s="11" t="s">
        <v>34</v>
      </c>
      <c r="N2141" s="11" t="s">
        <v>35</v>
      </c>
      <c r="O2141" s="11" t="s">
        <v>34</v>
      </c>
    </row>
    <row r="2142" spans="1:15" x14ac:dyDescent="0.3">
      <c r="A2142" s="11">
        <v>522</v>
      </c>
      <c r="B2142" s="11">
        <v>48</v>
      </c>
      <c r="C2142" s="11">
        <v>24</v>
      </c>
      <c r="D2142" s="11">
        <v>75</v>
      </c>
      <c r="E2142" s="12" t="str">
        <f t="shared" si="33"/>
        <v>51-100</v>
      </c>
      <c r="F2142" s="13">
        <v>92518</v>
      </c>
      <c r="G2142" s="11">
        <v>4</v>
      </c>
      <c r="H2142" s="11">
        <v>1.4</v>
      </c>
      <c r="I2142" s="11" t="s">
        <v>37</v>
      </c>
      <c r="J2142" s="11">
        <v>0</v>
      </c>
      <c r="K2142" s="11" t="s">
        <v>34</v>
      </c>
      <c r="L2142" s="11" t="s">
        <v>34</v>
      </c>
      <c r="M2142" s="11" t="s">
        <v>34</v>
      </c>
      <c r="N2142" s="11" t="s">
        <v>35</v>
      </c>
      <c r="O2142" s="11" t="s">
        <v>34</v>
      </c>
    </row>
    <row r="2143" spans="1:15" x14ac:dyDescent="0.3">
      <c r="A2143" s="11">
        <v>597</v>
      </c>
      <c r="B2143" s="11">
        <v>48</v>
      </c>
      <c r="C2143" s="11">
        <v>22</v>
      </c>
      <c r="D2143" s="11">
        <v>152</v>
      </c>
      <c r="E2143" s="12" t="str">
        <f t="shared" si="33"/>
        <v>100+</v>
      </c>
      <c r="F2143" s="13">
        <v>94022</v>
      </c>
      <c r="G2143" s="11">
        <v>1</v>
      </c>
      <c r="H2143" s="11">
        <v>3.5</v>
      </c>
      <c r="I2143" s="11" t="s">
        <v>36</v>
      </c>
      <c r="J2143" s="11">
        <v>0</v>
      </c>
      <c r="K2143" s="11" t="s">
        <v>35</v>
      </c>
      <c r="L2143" s="11" t="s">
        <v>34</v>
      </c>
      <c r="M2143" s="11" t="s">
        <v>34</v>
      </c>
      <c r="N2143" s="11" t="s">
        <v>35</v>
      </c>
      <c r="O2143" s="11" t="s">
        <v>34</v>
      </c>
    </row>
    <row r="2144" spans="1:15" x14ac:dyDescent="0.3">
      <c r="A2144" s="11">
        <v>688</v>
      </c>
      <c r="B2144" s="11">
        <v>48</v>
      </c>
      <c r="C2144" s="11">
        <v>22</v>
      </c>
      <c r="D2144" s="11">
        <v>65</v>
      </c>
      <c r="E2144" s="12" t="str">
        <f t="shared" si="33"/>
        <v>51-100</v>
      </c>
      <c r="F2144" s="13">
        <v>92120</v>
      </c>
      <c r="G2144" s="11">
        <v>2</v>
      </c>
      <c r="H2144" s="11">
        <v>1.5</v>
      </c>
      <c r="I2144" s="11" t="s">
        <v>37</v>
      </c>
      <c r="J2144" s="11">
        <v>0</v>
      </c>
      <c r="K2144" s="11" t="s">
        <v>34</v>
      </c>
      <c r="L2144" s="11" t="s">
        <v>34</v>
      </c>
      <c r="M2144" s="11" t="s">
        <v>34</v>
      </c>
      <c r="N2144" s="11" t="s">
        <v>35</v>
      </c>
      <c r="O2144" s="11" t="s">
        <v>34</v>
      </c>
    </row>
    <row r="2145" spans="1:15" x14ac:dyDescent="0.3">
      <c r="A2145" s="11">
        <v>762</v>
      </c>
      <c r="B2145" s="11">
        <v>48</v>
      </c>
      <c r="C2145" s="11">
        <v>24</v>
      </c>
      <c r="D2145" s="11">
        <v>84</v>
      </c>
      <c r="E2145" s="12" t="str">
        <f t="shared" si="33"/>
        <v>51-100</v>
      </c>
      <c r="F2145" s="13">
        <v>92152</v>
      </c>
      <c r="G2145" s="11">
        <v>3</v>
      </c>
      <c r="H2145" s="11">
        <v>0.7</v>
      </c>
      <c r="I2145" s="11" t="s">
        <v>33</v>
      </c>
      <c r="J2145" s="11">
        <v>166</v>
      </c>
      <c r="K2145" s="11" t="s">
        <v>34</v>
      </c>
      <c r="L2145" s="11" t="s">
        <v>34</v>
      </c>
      <c r="M2145" s="11" t="s">
        <v>34</v>
      </c>
      <c r="N2145" s="11" t="s">
        <v>35</v>
      </c>
      <c r="O2145" s="11" t="s">
        <v>34</v>
      </c>
    </row>
    <row r="2146" spans="1:15" x14ac:dyDescent="0.3">
      <c r="A2146" s="11">
        <v>785</v>
      </c>
      <c r="B2146" s="11">
        <v>48</v>
      </c>
      <c r="C2146" s="11">
        <v>22</v>
      </c>
      <c r="D2146" s="11">
        <v>98</v>
      </c>
      <c r="E2146" s="12" t="str">
        <f t="shared" si="33"/>
        <v>51-100</v>
      </c>
      <c r="F2146" s="13">
        <v>94115</v>
      </c>
      <c r="G2146" s="11">
        <v>2</v>
      </c>
      <c r="H2146" s="11">
        <v>6.3</v>
      </c>
      <c r="I2146" s="11" t="s">
        <v>33</v>
      </c>
      <c r="J2146" s="11">
        <v>0</v>
      </c>
      <c r="K2146" s="11" t="s">
        <v>34</v>
      </c>
      <c r="L2146" s="11" t="s">
        <v>34</v>
      </c>
      <c r="M2146" s="11" t="s">
        <v>34</v>
      </c>
      <c r="N2146" s="11" t="s">
        <v>34</v>
      </c>
      <c r="O2146" s="11" t="s">
        <v>34</v>
      </c>
    </row>
    <row r="2147" spans="1:15" x14ac:dyDescent="0.3">
      <c r="A2147" s="11">
        <v>827</v>
      </c>
      <c r="B2147" s="11">
        <v>48</v>
      </c>
      <c r="C2147" s="11">
        <v>21</v>
      </c>
      <c r="D2147" s="11">
        <v>23</v>
      </c>
      <c r="E2147" s="12" t="str">
        <f t="shared" si="33"/>
        <v>0-50</v>
      </c>
      <c r="F2147" s="13">
        <v>93555</v>
      </c>
      <c r="G2147" s="11">
        <v>3</v>
      </c>
      <c r="H2147" s="11">
        <v>0.67</v>
      </c>
      <c r="I2147" s="11" t="s">
        <v>37</v>
      </c>
      <c r="J2147" s="11">
        <v>0</v>
      </c>
      <c r="K2147" s="11" t="s">
        <v>34</v>
      </c>
      <c r="L2147" s="11" t="s">
        <v>34</v>
      </c>
      <c r="M2147" s="11" t="s">
        <v>34</v>
      </c>
      <c r="N2147" s="11" t="s">
        <v>35</v>
      </c>
      <c r="O2147" s="11" t="s">
        <v>34</v>
      </c>
    </row>
    <row r="2148" spans="1:15" x14ac:dyDescent="0.3">
      <c r="A2148" s="11">
        <v>1158</v>
      </c>
      <c r="B2148" s="11">
        <v>48</v>
      </c>
      <c r="C2148" s="11">
        <v>23</v>
      </c>
      <c r="D2148" s="11">
        <v>132</v>
      </c>
      <c r="E2148" s="12" t="str">
        <f t="shared" si="33"/>
        <v>100+</v>
      </c>
      <c r="F2148" s="13">
        <v>94998</v>
      </c>
      <c r="G2148" s="11">
        <v>1</v>
      </c>
      <c r="H2148" s="11">
        <v>0.6</v>
      </c>
      <c r="I2148" s="11" t="s">
        <v>33</v>
      </c>
      <c r="J2148" s="11">
        <v>157</v>
      </c>
      <c r="K2148" s="11" t="s">
        <v>34</v>
      </c>
      <c r="L2148" s="11" t="s">
        <v>34</v>
      </c>
      <c r="M2148" s="11" t="s">
        <v>34</v>
      </c>
      <c r="N2148" s="11" t="s">
        <v>34</v>
      </c>
      <c r="O2148" s="11" t="s">
        <v>34</v>
      </c>
    </row>
    <row r="2149" spans="1:15" x14ac:dyDescent="0.3">
      <c r="A2149" s="11">
        <v>1198</v>
      </c>
      <c r="B2149" s="11">
        <v>48</v>
      </c>
      <c r="C2149" s="11">
        <v>23</v>
      </c>
      <c r="D2149" s="11">
        <v>8</v>
      </c>
      <c r="E2149" s="12" t="str">
        <f t="shared" si="33"/>
        <v>0-50</v>
      </c>
      <c r="F2149" s="13">
        <v>92866</v>
      </c>
      <c r="G2149" s="11">
        <v>1</v>
      </c>
      <c r="H2149" s="11">
        <v>0.4</v>
      </c>
      <c r="I2149" s="11" t="s">
        <v>36</v>
      </c>
      <c r="J2149" s="11">
        <v>0</v>
      </c>
      <c r="K2149" s="11" t="s">
        <v>34</v>
      </c>
      <c r="L2149" s="11" t="s">
        <v>34</v>
      </c>
      <c r="M2149" s="11" t="s">
        <v>34</v>
      </c>
      <c r="N2149" s="11" t="s">
        <v>34</v>
      </c>
      <c r="O2149" s="11" t="s">
        <v>35</v>
      </c>
    </row>
    <row r="2150" spans="1:15" x14ac:dyDescent="0.3">
      <c r="A2150" s="11">
        <v>1247</v>
      </c>
      <c r="B2150" s="11">
        <v>48</v>
      </c>
      <c r="C2150" s="11">
        <v>22</v>
      </c>
      <c r="D2150" s="11">
        <v>59</v>
      </c>
      <c r="E2150" s="12" t="str">
        <f t="shared" si="33"/>
        <v>51-100</v>
      </c>
      <c r="F2150" s="13">
        <v>91775</v>
      </c>
      <c r="G2150" s="11">
        <v>1</v>
      </c>
      <c r="H2150" s="11">
        <v>1.4</v>
      </c>
      <c r="I2150" s="11" t="s">
        <v>36</v>
      </c>
      <c r="J2150" s="11">
        <v>241</v>
      </c>
      <c r="K2150" s="11" t="s">
        <v>34</v>
      </c>
      <c r="L2150" s="11" t="s">
        <v>34</v>
      </c>
      <c r="M2150" s="11" t="s">
        <v>34</v>
      </c>
      <c r="N2150" s="11" t="s">
        <v>35</v>
      </c>
      <c r="O2150" s="11" t="s">
        <v>34</v>
      </c>
    </row>
    <row r="2151" spans="1:15" x14ac:dyDescent="0.3">
      <c r="A2151" s="11">
        <v>1280</v>
      </c>
      <c r="B2151" s="11">
        <v>48</v>
      </c>
      <c r="C2151" s="11">
        <v>22</v>
      </c>
      <c r="D2151" s="11">
        <v>84</v>
      </c>
      <c r="E2151" s="12" t="str">
        <f t="shared" si="33"/>
        <v>51-100</v>
      </c>
      <c r="F2151" s="13">
        <v>90024</v>
      </c>
      <c r="G2151" s="11">
        <v>2</v>
      </c>
      <c r="H2151" s="11">
        <v>0.4</v>
      </c>
      <c r="I2151" s="11" t="s">
        <v>36</v>
      </c>
      <c r="J2151" s="11">
        <v>145</v>
      </c>
      <c r="K2151" s="11" t="s">
        <v>34</v>
      </c>
      <c r="L2151" s="11" t="s">
        <v>34</v>
      </c>
      <c r="M2151" s="11" t="s">
        <v>34</v>
      </c>
      <c r="N2151" s="11" t="s">
        <v>34</v>
      </c>
      <c r="O2151" s="11" t="s">
        <v>34</v>
      </c>
    </row>
    <row r="2152" spans="1:15" x14ac:dyDescent="0.3">
      <c r="A2152" s="11">
        <v>1414</v>
      </c>
      <c r="B2152" s="11">
        <v>48</v>
      </c>
      <c r="C2152" s="11">
        <v>24</v>
      </c>
      <c r="D2152" s="11">
        <v>12</v>
      </c>
      <c r="E2152" s="12" t="str">
        <f t="shared" si="33"/>
        <v>0-50</v>
      </c>
      <c r="F2152" s="13">
        <v>90058</v>
      </c>
      <c r="G2152" s="11">
        <v>3</v>
      </c>
      <c r="H2152" s="11">
        <v>0.4</v>
      </c>
      <c r="I2152" s="11" t="s">
        <v>33</v>
      </c>
      <c r="J2152" s="11">
        <v>0</v>
      </c>
      <c r="K2152" s="11" t="s">
        <v>34</v>
      </c>
      <c r="L2152" s="11" t="s">
        <v>34</v>
      </c>
      <c r="M2152" s="11" t="s">
        <v>34</v>
      </c>
      <c r="N2152" s="11" t="s">
        <v>34</v>
      </c>
      <c r="O2152" s="11" t="s">
        <v>34</v>
      </c>
    </row>
    <row r="2153" spans="1:15" x14ac:dyDescent="0.3">
      <c r="A2153" s="11">
        <v>1475</v>
      </c>
      <c r="B2153" s="11">
        <v>48</v>
      </c>
      <c r="C2153" s="11">
        <v>23</v>
      </c>
      <c r="D2153" s="11">
        <v>79</v>
      </c>
      <c r="E2153" s="12" t="str">
        <f t="shared" si="33"/>
        <v>51-100</v>
      </c>
      <c r="F2153" s="13">
        <v>92124</v>
      </c>
      <c r="G2153" s="11">
        <v>2</v>
      </c>
      <c r="H2153" s="11">
        <v>3.8</v>
      </c>
      <c r="I2153" s="11" t="s">
        <v>36</v>
      </c>
      <c r="J2153" s="11">
        <v>0</v>
      </c>
      <c r="K2153" s="11" t="s">
        <v>34</v>
      </c>
      <c r="L2153" s="11" t="s">
        <v>34</v>
      </c>
      <c r="M2153" s="11" t="s">
        <v>34</v>
      </c>
      <c r="N2153" s="11" t="s">
        <v>35</v>
      </c>
      <c r="O2153" s="11" t="s">
        <v>34</v>
      </c>
    </row>
    <row r="2154" spans="1:15" x14ac:dyDescent="0.3">
      <c r="A2154" s="11">
        <v>1617</v>
      </c>
      <c r="B2154" s="11">
        <v>48</v>
      </c>
      <c r="C2154" s="11">
        <v>23</v>
      </c>
      <c r="D2154" s="11">
        <v>84</v>
      </c>
      <c r="E2154" s="12" t="str">
        <f t="shared" si="33"/>
        <v>51-100</v>
      </c>
      <c r="F2154" s="13">
        <v>94402</v>
      </c>
      <c r="G2154" s="11">
        <v>4</v>
      </c>
      <c r="H2154" s="11">
        <v>3.1</v>
      </c>
      <c r="I2154" s="11" t="s">
        <v>37</v>
      </c>
      <c r="J2154" s="11">
        <v>0</v>
      </c>
      <c r="K2154" s="11" t="s">
        <v>35</v>
      </c>
      <c r="L2154" s="11" t="s">
        <v>35</v>
      </c>
      <c r="M2154" s="11" t="s">
        <v>35</v>
      </c>
      <c r="N2154" s="11" t="s">
        <v>35</v>
      </c>
      <c r="O2154" s="11" t="s">
        <v>34</v>
      </c>
    </row>
    <row r="2155" spans="1:15" x14ac:dyDescent="0.3">
      <c r="A2155" s="11">
        <v>1653</v>
      </c>
      <c r="B2155" s="11">
        <v>48</v>
      </c>
      <c r="C2155" s="11">
        <v>18</v>
      </c>
      <c r="D2155" s="11">
        <v>182</v>
      </c>
      <c r="E2155" s="12" t="str">
        <f t="shared" si="33"/>
        <v>100+</v>
      </c>
      <c r="F2155" s="13">
        <v>92626</v>
      </c>
      <c r="G2155" s="11">
        <v>4</v>
      </c>
      <c r="H2155" s="11">
        <v>6</v>
      </c>
      <c r="I2155" s="11" t="s">
        <v>36</v>
      </c>
      <c r="J2155" s="11">
        <v>0</v>
      </c>
      <c r="K2155" s="11" t="s">
        <v>35</v>
      </c>
      <c r="L2155" s="11" t="s">
        <v>34</v>
      </c>
      <c r="M2155" s="11" t="s">
        <v>34</v>
      </c>
      <c r="N2155" s="11" t="s">
        <v>35</v>
      </c>
      <c r="O2155" s="11" t="s">
        <v>34</v>
      </c>
    </row>
    <row r="2156" spans="1:15" x14ac:dyDescent="0.3">
      <c r="A2156" s="11">
        <v>1673</v>
      </c>
      <c r="B2156" s="11">
        <v>48</v>
      </c>
      <c r="C2156" s="11">
        <v>23</v>
      </c>
      <c r="D2156" s="11">
        <v>173</v>
      </c>
      <c r="E2156" s="12" t="str">
        <f t="shared" si="33"/>
        <v>100+</v>
      </c>
      <c r="F2156" s="13">
        <v>94546</v>
      </c>
      <c r="G2156" s="11">
        <v>3</v>
      </c>
      <c r="H2156" s="11">
        <v>0.2</v>
      </c>
      <c r="I2156" s="11" t="s">
        <v>33</v>
      </c>
      <c r="J2156" s="11">
        <v>0</v>
      </c>
      <c r="K2156" s="11" t="s">
        <v>35</v>
      </c>
      <c r="L2156" s="11" t="s">
        <v>34</v>
      </c>
      <c r="M2156" s="11" t="s">
        <v>35</v>
      </c>
      <c r="N2156" s="11" t="s">
        <v>35</v>
      </c>
      <c r="O2156" s="11" t="s">
        <v>35</v>
      </c>
    </row>
    <row r="2157" spans="1:15" x14ac:dyDescent="0.3">
      <c r="A2157" s="11">
        <v>1695</v>
      </c>
      <c r="B2157" s="11">
        <v>48</v>
      </c>
      <c r="C2157" s="11">
        <v>23</v>
      </c>
      <c r="D2157" s="11">
        <v>35</v>
      </c>
      <c r="E2157" s="12" t="str">
        <f t="shared" si="33"/>
        <v>0-50</v>
      </c>
      <c r="F2157" s="13">
        <v>94025</v>
      </c>
      <c r="G2157" s="11">
        <v>4</v>
      </c>
      <c r="H2157" s="11">
        <v>0.4</v>
      </c>
      <c r="I2157" s="11" t="s">
        <v>37</v>
      </c>
      <c r="J2157" s="11">
        <v>118</v>
      </c>
      <c r="K2157" s="11" t="s">
        <v>34</v>
      </c>
      <c r="L2157" s="11" t="s">
        <v>34</v>
      </c>
      <c r="M2157" s="11" t="s">
        <v>34</v>
      </c>
      <c r="N2157" s="11" t="s">
        <v>34</v>
      </c>
      <c r="O2157" s="11" t="s">
        <v>34</v>
      </c>
    </row>
    <row r="2158" spans="1:15" x14ac:dyDescent="0.3">
      <c r="A2158" s="11">
        <v>1706</v>
      </c>
      <c r="B2158" s="11">
        <v>48</v>
      </c>
      <c r="C2158" s="11">
        <v>24</v>
      </c>
      <c r="D2158" s="11">
        <v>79</v>
      </c>
      <c r="E2158" s="12" t="str">
        <f t="shared" si="33"/>
        <v>51-100</v>
      </c>
      <c r="F2158" s="13">
        <v>90245</v>
      </c>
      <c r="G2158" s="11">
        <v>4</v>
      </c>
      <c r="H2158" s="11">
        <v>1.4</v>
      </c>
      <c r="I2158" s="11" t="s">
        <v>37</v>
      </c>
      <c r="J2158" s="11">
        <v>0</v>
      </c>
      <c r="K2158" s="11" t="s">
        <v>34</v>
      </c>
      <c r="L2158" s="11" t="s">
        <v>35</v>
      </c>
      <c r="M2158" s="11" t="s">
        <v>34</v>
      </c>
      <c r="N2158" s="11" t="s">
        <v>34</v>
      </c>
      <c r="O2158" s="11" t="s">
        <v>35</v>
      </c>
    </row>
    <row r="2159" spans="1:15" x14ac:dyDescent="0.3">
      <c r="A2159" s="11">
        <v>1764</v>
      </c>
      <c r="B2159" s="11">
        <v>48</v>
      </c>
      <c r="C2159" s="11">
        <v>24</v>
      </c>
      <c r="D2159" s="11">
        <v>134</v>
      </c>
      <c r="E2159" s="12" t="str">
        <f t="shared" si="33"/>
        <v>100+</v>
      </c>
      <c r="F2159" s="13">
        <v>94105</v>
      </c>
      <c r="G2159" s="11">
        <v>1</v>
      </c>
      <c r="H2159" s="11">
        <v>5</v>
      </c>
      <c r="I2159" s="11" t="s">
        <v>33</v>
      </c>
      <c r="J2159" s="11">
        <v>0</v>
      </c>
      <c r="K2159" s="11" t="s">
        <v>34</v>
      </c>
      <c r="L2159" s="11" t="s">
        <v>34</v>
      </c>
      <c r="M2159" s="11" t="s">
        <v>34</v>
      </c>
      <c r="N2159" s="11" t="s">
        <v>34</v>
      </c>
      <c r="O2159" s="11" t="s">
        <v>35</v>
      </c>
    </row>
    <row r="2160" spans="1:15" x14ac:dyDescent="0.3">
      <c r="A2160" s="11">
        <v>1792</v>
      </c>
      <c r="B2160" s="11">
        <v>48</v>
      </c>
      <c r="C2160" s="11">
        <v>22</v>
      </c>
      <c r="D2160" s="11">
        <v>139</v>
      </c>
      <c r="E2160" s="12" t="str">
        <f t="shared" si="33"/>
        <v>100+</v>
      </c>
      <c r="F2160" s="13">
        <v>94309</v>
      </c>
      <c r="G2160" s="11">
        <v>1</v>
      </c>
      <c r="H2160" s="11">
        <v>0</v>
      </c>
      <c r="I2160" s="11" t="s">
        <v>33</v>
      </c>
      <c r="J2160" s="11">
        <v>0</v>
      </c>
      <c r="K2160" s="11" t="s">
        <v>34</v>
      </c>
      <c r="L2160" s="11" t="s">
        <v>34</v>
      </c>
      <c r="M2160" s="11" t="s">
        <v>35</v>
      </c>
      <c r="N2160" s="11" t="s">
        <v>35</v>
      </c>
      <c r="O2160" s="11" t="s">
        <v>35</v>
      </c>
    </row>
    <row r="2161" spans="1:15" x14ac:dyDescent="0.3">
      <c r="A2161" s="11">
        <v>1815</v>
      </c>
      <c r="B2161" s="11">
        <v>48</v>
      </c>
      <c r="C2161" s="11">
        <v>22</v>
      </c>
      <c r="D2161" s="11">
        <v>79</v>
      </c>
      <c r="E2161" s="12" t="str">
        <f t="shared" si="33"/>
        <v>51-100</v>
      </c>
      <c r="F2161" s="13">
        <v>95747</v>
      </c>
      <c r="G2161" s="11">
        <v>3</v>
      </c>
      <c r="H2161" s="11">
        <v>0.7</v>
      </c>
      <c r="I2161" s="11" t="s">
        <v>37</v>
      </c>
      <c r="J2161" s="11">
        <v>0</v>
      </c>
      <c r="K2161" s="11" t="s">
        <v>34</v>
      </c>
      <c r="L2161" s="11" t="s">
        <v>34</v>
      </c>
      <c r="M2161" s="11" t="s">
        <v>34</v>
      </c>
      <c r="N2161" s="11" t="s">
        <v>35</v>
      </c>
      <c r="O2161" s="11" t="s">
        <v>34</v>
      </c>
    </row>
    <row r="2162" spans="1:15" x14ac:dyDescent="0.3">
      <c r="A2162" s="11">
        <v>1823</v>
      </c>
      <c r="B2162" s="11">
        <v>48</v>
      </c>
      <c r="C2162" s="11">
        <v>23</v>
      </c>
      <c r="D2162" s="11">
        <v>112</v>
      </c>
      <c r="E2162" s="12" t="str">
        <f t="shared" si="33"/>
        <v>100+</v>
      </c>
      <c r="F2162" s="13">
        <v>93014</v>
      </c>
      <c r="G2162" s="11">
        <v>1</v>
      </c>
      <c r="H2162" s="11">
        <v>5.0999999999999996</v>
      </c>
      <c r="I2162" s="11" t="s">
        <v>37</v>
      </c>
      <c r="J2162" s="11">
        <v>86</v>
      </c>
      <c r="K2162" s="11" t="s">
        <v>35</v>
      </c>
      <c r="L2162" s="11" t="s">
        <v>35</v>
      </c>
      <c r="M2162" s="11" t="s">
        <v>35</v>
      </c>
      <c r="N2162" s="11" t="s">
        <v>35</v>
      </c>
      <c r="O2162" s="11" t="s">
        <v>34</v>
      </c>
    </row>
    <row r="2163" spans="1:15" x14ac:dyDescent="0.3">
      <c r="A2163" s="11">
        <v>1864</v>
      </c>
      <c r="B2163" s="11">
        <v>48</v>
      </c>
      <c r="C2163" s="11">
        <v>22</v>
      </c>
      <c r="D2163" s="11">
        <v>43</v>
      </c>
      <c r="E2163" s="12" t="str">
        <f t="shared" si="33"/>
        <v>0-50</v>
      </c>
      <c r="F2163" s="13">
        <v>94588</v>
      </c>
      <c r="G2163" s="11">
        <v>1</v>
      </c>
      <c r="H2163" s="11">
        <v>1.2</v>
      </c>
      <c r="I2163" s="11" t="s">
        <v>37</v>
      </c>
      <c r="J2163" s="11">
        <v>112</v>
      </c>
      <c r="K2163" s="11" t="s">
        <v>34</v>
      </c>
      <c r="L2163" s="11" t="s">
        <v>34</v>
      </c>
      <c r="M2163" s="11" t="s">
        <v>34</v>
      </c>
      <c r="N2163" s="11" t="s">
        <v>35</v>
      </c>
      <c r="O2163" s="11" t="s">
        <v>34</v>
      </c>
    </row>
    <row r="2164" spans="1:15" x14ac:dyDescent="0.3">
      <c r="A2164" s="11">
        <v>1867</v>
      </c>
      <c r="B2164" s="11">
        <v>48</v>
      </c>
      <c r="C2164" s="11">
        <v>24</v>
      </c>
      <c r="D2164" s="11">
        <v>90</v>
      </c>
      <c r="E2164" s="12" t="str">
        <f t="shared" si="33"/>
        <v>51-100</v>
      </c>
      <c r="F2164" s="13">
        <v>94523</v>
      </c>
      <c r="G2164" s="11">
        <v>1</v>
      </c>
      <c r="H2164" s="11">
        <v>2.6</v>
      </c>
      <c r="I2164" s="11" t="s">
        <v>37</v>
      </c>
      <c r="J2164" s="11">
        <v>334</v>
      </c>
      <c r="K2164" s="11" t="s">
        <v>34</v>
      </c>
      <c r="L2164" s="11" t="s">
        <v>34</v>
      </c>
      <c r="M2164" s="11" t="s">
        <v>34</v>
      </c>
      <c r="N2164" s="11" t="s">
        <v>35</v>
      </c>
      <c r="O2164" s="11" t="s">
        <v>34</v>
      </c>
    </row>
    <row r="2165" spans="1:15" x14ac:dyDescent="0.3">
      <c r="A2165" s="11">
        <v>1915</v>
      </c>
      <c r="B2165" s="11">
        <v>48</v>
      </c>
      <c r="C2165" s="11">
        <v>24</v>
      </c>
      <c r="D2165" s="11">
        <v>54</v>
      </c>
      <c r="E2165" s="12" t="str">
        <f t="shared" si="33"/>
        <v>51-100</v>
      </c>
      <c r="F2165" s="13">
        <v>95616</v>
      </c>
      <c r="G2165" s="11">
        <v>1</v>
      </c>
      <c r="H2165" s="11">
        <v>1.6</v>
      </c>
      <c r="I2165" s="11" t="s">
        <v>37</v>
      </c>
      <c r="J2165" s="11">
        <v>186</v>
      </c>
      <c r="K2165" s="11" t="s">
        <v>34</v>
      </c>
      <c r="L2165" s="11" t="s">
        <v>34</v>
      </c>
      <c r="M2165" s="11" t="s">
        <v>34</v>
      </c>
      <c r="N2165" s="11" t="s">
        <v>35</v>
      </c>
      <c r="O2165" s="11" t="s">
        <v>34</v>
      </c>
    </row>
    <row r="2166" spans="1:15" x14ac:dyDescent="0.3">
      <c r="A2166" s="11">
        <v>2000</v>
      </c>
      <c r="B2166" s="11">
        <v>48</v>
      </c>
      <c r="C2166" s="11">
        <v>22</v>
      </c>
      <c r="D2166" s="11">
        <v>80</v>
      </c>
      <c r="E2166" s="12" t="str">
        <f t="shared" si="33"/>
        <v>51-100</v>
      </c>
      <c r="F2166" s="13">
        <v>93940</v>
      </c>
      <c r="G2166" s="11">
        <v>2</v>
      </c>
      <c r="H2166" s="11">
        <v>2.4</v>
      </c>
      <c r="I2166" s="11" t="s">
        <v>37</v>
      </c>
      <c r="J2166" s="11">
        <v>0</v>
      </c>
      <c r="K2166" s="11" t="s">
        <v>34</v>
      </c>
      <c r="L2166" s="11" t="s">
        <v>34</v>
      </c>
      <c r="M2166" s="11" t="s">
        <v>34</v>
      </c>
      <c r="N2166" s="11" t="s">
        <v>35</v>
      </c>
      <c r="O2166" s="11" t="s">
        <v>34</v>
      </c>
    </row>
    <row r="2167" spans="1:15" x14ac:dyDescent="0.3">
      <c r="A2167" s="11">
        <v>2008</v>
      </c>
      <c r="B2167" s="11">
        <v>48</v>
      </c>
      <c r="C2167" s="11">
        <v>21</v>
      </c>
      <c r="D2167" s="11">
        <v>78</v>
      </c>
      <c r="E2167" s="12" t="str">
        <f t="shared" si="33"/>
        <v>51-100</v>
      </c>
      <c r="F2167" s="13">
        <v>94010</v>
      </c>
      <c r="G2167" s="11">
        <v>3</v>
      </c>
      <c r="H2167" s="11">
        <v>2</v>
      </c>
      <c r="I2167" s="11" t="s">
        <v>37</v>
      </c>
      <c r="J2167" s="11">
        <v>0</v>
      </c>
      <c r="K2167" s="11" t="s">
        <v>34</v>
      </c>
      <c r="L2167" s="11" t="s">
        <v>34</v>
      </c>
      <c r="M2167" s="11" t="s">
        <v>34</v>
      </c>
      <c r="N2167" s="11" t="s">
        <v>35</v>
      </c>
      <c r="O2167" s="11" t="s">
        <v>35</v>
      </c>
    </row>
    <row r="2168" spans="1:15" x14ac:dyDescent="0.3">
      <c r="A2168" s="11">
        <v>2094</v>
      </c>
      <c r="B2168" s="11">
        <v>48</v>
      </c>
      <c r="C2168" s="11">
        <v>23</v>
      </c>
      <c r="D2168" s="11">
        <v>75</v>
      </c>
      <c r="E2168" s="12" t="str">
        <f t="shared" si="33"/>
        <v>51-100</v>
      </c>
      <c r="F2168" s="13">
        <v>94111</v>
      </c>
      <c r="G2168" s="11">
        <v>4</v>
      </c>
      <c r="H2168" s="11">
        <v>3.6</v>
      </c>
      <c r="I2168" s="11" t="s">
        <v>36</v>
      </c>
      <c r="J2168" s="11">
        <v>0</v>
      </c>
      <c r="K2168" s="11" t="s">
        <v>34</v>
      </c>
      <c r="L2168" s="11" t="s">
        <v>34</v>
      </c>
      <c r="M2168" s="11" t="s">
        <v>34</v>
      </c>
      <c r="N2168" s="11" t="s">
        <v>35</v>
      </c>
      <c r="O2168" s="11" t="s">
        <v>35</v>
      </c>
    </row>
    <row r="2169" spans="1:15" x14ac:dyDescent="0.3">
      <c r="A2169" s="11">
        <v>2150</v>
      </c>
      <c r="B2169" s="11">
        <v>48</v>
      </c>
      <c r="C2169" s="11">
        <v>22</v>
      </c>
      <c r="D2169" s="11">
        <v>150</v>
      </c>
      <c r="E2169" s="12" t="str">
        <f t="shared" si="33"/>
        <v>100+</v>
      </c>
      <c r="F2169" s="13">
        <v>95039</v>
      </c>
      <c r="G2169" s="11">
        <v>1</v>
      </c>
      <c r="H2169" s="11">
        <v>7.3</v>
      </c>
      <c r="I2169" s="11" t="s">
        <v>33</v>
      </c>
      <c r="J2169" s="11">
        <v>193</v>
      </c>
      <c r="K2169" s="11" t="s">
        <v>34</v>
      </c>
      <c r="L2169" s="11" t="s">
        <v>34</v>
      </c>
      <c r="M2169" s="11" t="s">
        <v>34</v>
      </c>
      <c r="N2169" s="11" t="s">
        <v>34</v>
      </c>
      <c r="O2169" s="11" t="s">
        <v>34</v>
      </c>
    </row>
    <row r="2170" spans="1:15" x14ac:dyDescent="0.3">
      <c r="A2170" s="11">
        <v>2190</v>
      </c>
      <c r="B2170" s="11">
        <v>48</v>
      </c>
      <c r="C2170" s="11">
        <v>23</v>
      </c>
      <c r="D2170" s="11">
        <v>128</v>
      </c>
      <c r="E2170" s="12" t="str">
        <f t="shared" si="33"/>
        <v>100+</v>
      </c>
      <c r="F2170" s="13">
        <v>94309</v>
      </c>
      <c r="G2170" s="11">
        <v>1</v>
      </c>
      <c r="H2170" s="11">
        <v>0.6</v>
      </c>
      <c r="I2170" s="11" t="s">
        <v>33</v>
      </c>
      <c r="J2170" s="11">
        <v>0</v>
      </c>
      <c r="K2170" s="11" t="s">
        <v>34</v>
      </c>
      <c r="L2170" s="11" t="s">
        <v>34</v>
      </c>
      <c r="M2170" s="11" t="s">
        <v>34</v>
      </c>
      <c r="N2170" s="11" t="s">
        <v>35</v>
      </c>
      <c r="O2170" s="11" t="s">
        <v>35</v>
      </c>
    </row>
    <row r="2171" spans="1:15" x14ac:dyDescent="0.3">
      <c r="A2171" s="11">
        <v>2218</v>
      </c>
      <c r="B2171" s="11">
        <v>48</v>
      </c>
      <c r="C2171" s="11">
        <v>24</v>
      </c>
      <c r="D2171" s="11">
        <v>162</v>
      </c>
      <c r="E2171" s="12" t="str">
        <f t="shared" si="33"/>
        <v>100+</v>
      </c>
      <c r="F2171" s="13">
        <v>91355</v>
      </c>
      <c r="G2171" s="11">
        <v>4</v>
      </c>
      <c r="H2171" s="11">
        <v>3.3</v>
      </c>
      <c r="I2171" s="11" t="s">
        <v>37</v>
      </c>
      <c r="J2171" s="11">
        <v>446</v>
      </c>
      <c r="K2171" s="11" t="s">
        <v>35</v>
      </c>
      <c r="L2171" s="11" t="s">
        <v>34</v>
      </c>
      <c r="M2171" s="11" t="s">
        <v>35</v>
      </c>
      <c r="N2171" s="11" t="s">
        <v>35</v>
      </c>
      <c r="O2171" s="11" t="s">
        <v>34</v>
      </c>
    </row>
    <row r="2172" spans="1:15" x14ac:dyDescent="0.3">
      <c r="A2172" s="11">
        <v>2229</v>
      </c>
      <c r="B2172" s="11">
        <v>48</v>
      </c>
      <c r="C2172" s="11">
        <v>23</v>
      </c>
      <c r="D2172" s="11">
        <v>43</v>
      </c>
      <c r="E2172" s="12" t="str">
        <f t="shared" si="33"/>
        <v>0-50</v>
      </c>
      <c r="F2172" s="13">
        <v>90254</v>
      </c>
      <c r="G2172" s="11">
        <v>4</v>
      </c>
      <c r="H2172" s="11">
        <v>1.9</v>
      </c>
      <c r="I2172" s="11" t="s">
        <v>36</v>
      </c>
      <c r="J2172" s="11">
        <v>0</v>
      </c>
      <c r="K2172" s="11" t="s">
        <v>34</v>
      </c>
      <c r="L2172" s="11" t="s">
        <v>34</v>
      </c>
      <c r="M2172" s="11" t="s">
        <v>34</v>
      </c>
      <c r="N2172" s="11" t="s">
        <v>35</v>
      </c>
      <c r="O2172" s="11" t="s">
        <v>34</v>
      </c>
    </row>
    <row r="2173" spans="1:15" x14ac:dyDescent="0.3">
      <c r="A2173" s="11">
        <v>2239</v>
      </c>
      <c r="B2173" s="11">
        <v>48</v>
      </c>
      <c r="C2173" s="11">
        <v>22</v>
      </c>
      <c r="D2173" s="11">
        <v>35</v>
      </c>
      <c r="E2173" s="12" t="str">
        <f t="shared" si="33"/>
        <v>0-50</v>
      </c>
      <c r="F2173" s="13">
        <v>92709</v>
      </c>
      <c r="G2173" s="11">
        <v>1</v>
      </c>
      <c r="H2173" s="11">
        <v>1.4</v>
      </c>
      <c r="I2173" s="11" t="s">
        <v>36</v>
      </c>
      <c r="J2173" s="11">
        <v>0</v>
      </c>
      <c r="K2173" s="11" t="s">
        <v>34</v>
      </c>
      <c r="L2173" s="11" t="s">
        <v>34</v>
      </c>
      <c r="M2173" s="11" t="s">
        <v>34</v>
      </c>
      <c r="N2173" s="11" t="s">
        <v>35</v>
      </c>
      <c r="O2173" s="11" t="s">
        <v>34</v>
      </c>
    </row>
    <row r="2174" spans="1:15" x14ac:dyDescent="0.3">
      <c r="A2174" s="11">
        <v>2286</v>
      </c>
      <c r="B2174" s="11">
        <v>48</v>
      </c>
      <c r="C2174" s="11">
        <v>22</v>
      </c>
      <c r="D2174" s="11">
        <v>114</v>
      </c>
      <c r="E2174" s="12" t="str">
        <f t="shared" si="33"/>
        <v>100+</v>
      </c>
      <c r="F2174" s="13">
        <v>92007</v>
      </c>
      <c r="G2174" s="11">
        <v>1</v>
      </c>
      <c r="H2174" s="11">
        <v>2.4</v>
      </c>
      <c r="I2174" s="11" t="s">
        <v>36</v>
      </c>
      <c r="J2174" s="11">
        <v>0</v>
      </c>
      <c r="K2174" s="11" t="s">
        <v>35</v>
      </c>
      <c r="L2174" s="11" t="s">
        <v>34</v>
      </c>
      <c r="M2174" s="11" t="s">
        <v>34</v>
      </c>
      <c r="N2174" s="11" t="s">
        <v>35</v>
      </c>
      <c r="O2174" s="11" t="s">
        <v>34</v>
      </c>
    </row>
    <row r="2175" spans="1:15" x14ac:dyDescent="0.3">
      <c r="A2175" s="11">
        <v>2299</v>
      </c>
      <c r="B2175" s="11">
        <v>48</v>
      </c>
      <c r="C2175" s="11">
        <v>24</v>
      </c>
      <c r="D2175" s="11">
        <v>9</v>
      </c>
      <c r="E2175" s="12" t="str">
        <f t="shared" si="33"/>
        <v>0-50</v>
      </c>
      <c r="F2175" s="13">
        <v>92630</v>
      </c>
      <c r="G2175" s="11">
        <v>4</v>
      </c>
      <c r="H2175" s="11">
        <v>0.5</v>
      </c>
      <c r="I2175" s="11" t="s">
        <v>37</v>
      </c>
      <c r="J2175" s="11">
        <v>0</v>
      </c>
      <c r="K2175" s="11" t="s">
        <v>34</v>
      </c>
      <c r="L2175" s="11" t="s">
        <v>34</v>
      </c>
      <c r="M2175" s="11" t="s">
        <v>34</v>
      </c>
      <c r="N2175" s="11" t="s">
        <v>34</v>
      </c>
      <c r="O2175" s="11" t="s">
        <v>35</v>
      </c>
    </row>
    <row r="2176" spans="1:15" x14ac:dyDescent="0.3">
      <c r="A2176" s="11">
        <v>2313</v>
      </c>
      <c r="B2176" s="11">
        <v>48</v>
      </c>
      <c r="C2176" s="11">
        <v>22</v>
      </c>
      <c r="D2176" s="11">
        <v>83</v>
      </c>
      <c r="E2176" s="12" t="str">
        <f t="shared" si="33"/>
        <v>51-100</v>
      </c>
      <c r="F2176" s="13">
        <v>91345</v>
      </c>
      <c r="G2176" s="11">
        <v>2</v>
      </c>
      <c r="H2176" s="11">
        <v>2.4</v>
      </c>
      <c r="I2176" s="11" t="s">
        <v>37</v>
      </c>
      <c r="J2176" s="11">
        <v>0</v>
      </c>
      <c r="K2176" s="11" t="s">
        <v>34</v>
      </c>
      <c r="L2176" s="11" t="s">
        <v>34</v>
      </c>
      <c r="M2176" s="11" t="s">
        <v>34</v>
      </c>
      <c r="N2176" s="11" t="s">
        <v>35</v>
      </c>
      <c r="O2176" s="11" t="s">
        <v>34</v>
      </c>
    </row>
    <row r="2177" spans="1:15" x14ac:dyDescent="0.3">
      <c r="A2177" s="11">
        <v>2369</v>
      </c>
      <c r="B2177" s="11">
        <v>48</v>
      </c>
      <c r="C2177" s="11">
        <v>22</v>
      </c>
      <c r="D2177" s="11">
        <v>78</v>
      </c>
      <c r="E2177" s="12" t="str">
        <f t="shared" si="33"/>
        <v>51-100</v>
      </c>
      <c r="F2177" s="13">
        <v>94588</v>
      </c>
      <c r="G2177" s="11">
        <v>3</v>
      </c>
      <c r="H2177" s="11">
        <v>2.1</v>
      </c>
      <c r="I2177" s="11" t="s">
        <v>33</v>
      </c>
      <c r="J2177" s="11">
        <v>0</v>
      </c>
      <c r="K2177" s="11" t="s">
        <v>34</v>
      </c>
      <c r="L2177" s="11" t="s">
        <v>34</v>
      </c>
      <c r="M2177" s="11" t="s">
        <v>34</v>
      </c>
      <c r="N2177" s="11" t="s">
        <v>35</v>
      </c>
      <c r="O2177" s="11" t="s">
        <v>35</v>
      </c>
    </row>
    <row r="2178" spans="1:15" x14ac:dyDescent="0.3">
      <c r="A2178" s="11">
        <v>2403</v>
      </c>
      <c r="B2178" s="11">
        <v>48</v>
      </c>
      <c r="C2178" s="11">
        <v>21</v>
      </c>
      <c r="D2178" s="11">
        <v>23</v>
      </c>
      <c r="E2178" s="12" t="str">
        <f t="shared" ref="E2178:E2241" si="34">IF(D2178&lt;=50,"0-50",IF(D2178&lt;=100,"51-100","100+"))</f>
        <v>0-50</v>
      </c>
      <c r="F2178" s="13">
        <v>94720</v>
      </c>
      <c r="G2178" s="11">
        <v>3</v>
      </c>
      <c r="H2178" s="11">
        <v>0.67</v>
      </c>
      <c r="I2178" s="11" t="s">
        <v>37</v>
      </c>
      <c r="J2178" s="11">
        <v>95</v>
      </c>
      <c r="K2178" s="11" t="s">
        <v>34</v>
      </c>
      <c r="L2178" s="11" t="s">
        <v>34</v>
      </c>
      <c r="M2178" s="11" t="s">
        <v>34</v>
      </c>
      <c r="N2178" s="11" t="s">
        <v>34</v>
      </c>
      <c r="O2178" s="11" t="s">
        <v>34</v>
      </c>
    </row>
    <row r="2179" spans="1:15" x14ac:dyDescent="0.3">
      <c r="A2179" s="11">
        <v>2409</v>
      </c>
      <c r="B2179" s="11">
        <v>48</v>
      </c>
      <c r="C2179" s="11">
        <v>22</v>
      </c>
      <c r="D2179" s="11">
        <v>85</v>
      </c>
      <c r="E2179" s="12" t="str">
        <f t="shared" si="34"/>
        <v>51-100</v>
      </c>
      <c r="F2179" s="13">
        <v>94105</v>
      </c>
      <c r="G2179" s="11">
        <v>3</v>
      </c>
      <c r="H2179" s="11">
        <v>1.1000000000000001</v>
      </c>
      <c r="I2179" s="11" t="s">
        <v>33</v>
      </c>
      <c r="J2179" s="11">
        <v>203</v>
      </c>
      <c r="K2179" s="11" t="s">
        <v>34</v>
      </c>
      <c r="L2179" s="11" t="s">
        <v>34</v>
      </c>
      <c r="M2179" s="11" t="s">
        <v>34</v>
      </c>
      <c r="N2179" s="11" t="s">
        <v>35</v>
      </c>
      <c r="O2179" s="11" t="s">
        <v>34</v>
      </c>
    </row>
    <row r="2180" spans="1:15" x14ac:dyDescent="0.3">
      <c r="A2180" s="11">
        <v>2505</v>
      </c>
      <c r="B2180" s="11">
        <v>48</v>
      </c>
      <c r="C2180" s="11">
        <v>24</v>
      </c>
      <c r="D2180" s="11">
        <v>61</v>
      </c>
      <c r="E2180" s="12" t="str">
        <f t="shared" si="34"/>
        <v>51-100</v>
      </c>
      <c r="F2180" s="13">
        <v>91380</v>
      </c>
      <c r="G2180" s="11">
        <v>2</v>
      </c>
      <c r="H2180" s="11">
        <v>1.7</v>
      </c>
      <c r="I2180" s="11" t="s">
        <v>33</v>
      </c>
      <c r="J2180" s="11">
        <v>229</v>
      </c>
      <c r="K2180" s="11" t="s">
        <v>34</v>
      </c>
      <c r="L2180" s="11" t="s">
        <v>34</v>
      </c>
      <c r="M2180" s="11" t="s">
        <v>34</v>
      </c>
      <c r="N2180" s="11" t="s">
        <v>34</v>
      </c>
      <c r="O2180" s="11" t="s">
        <v>35</v>
      </c>
    </row>
    <row r="2181" spans="1:15" x14ac:dyDescent="0.3">
      <c r="A2181" s="11">
        <v>2549</v>
      </c>
      <c r="B2181" s="11">
        <v>48</v>
      </c>
      <c r="C2181" s="11">
        <v>24</v>
      </c>
      <c r="D2181" s="11">
        <v>80</v>
      </c>
      <c r="E2181" s="12" t="str">
        <f t="shared" si="34"/>
        <v>51-100</v>
      </c>
      <c r="F2181" s="13">
        <v>91343</v>
      </c>
      <c r="G2181" s="11">
        <v>1</v>
      </c>
      <c r="H2181" s="11">
        <v>2.7</v>
      </c>
      <c r="I2181" s="11" t="s">
        <v>33</v>
      </c>
      <c r="J2181" s="11">
        <v>0</v>
      </c>
      <c r="K2181" s="11" t="s">
        <v>34</v>
      </c>
      <c r="L2181" s="11" t="s">
        <v>34</v>
      </c>
      <c r="M2181" s="11" t="s">
        <v>34</v>
      </c>
      <c r="N2181" s="11" t="s">
        <v>35</v>
      </c>
      <c r="O2181" s="11" t="s">
        <v>34</v>
      </c>
    </row>
    <row r="2182" spans="1:15" x14ac:dyDescent="0.3">
      <c r="A2182" s="11">
        <v>2594</v>
      </c>
      <c r="B2182" s="11">
        <v>48</v>
      </c>
      <c r="C2182" s="11">
        <v>23</v>
      </c>
      <c r="D2182" s="11">
        <v>161</v>
      </c>
      <c r="E2182" s="12" t="str">
        <f t="shared" si="34"/>
        <v>100+</v>
      </c>
      <c r="F2182" s="13">
        <v>96003</v>
      </c>
      <c r="G2182" s="11">
        <v>4</v>
      </c>
      <c r="H2182" s="11">
        <v>7.9</v>
      </c>
      <c r="I2182" s="11" t="s">
        <v>36</v>
      </c>
      <c r="J2182" s="11">
        <v>310</v>
      </c>
      <c r="K2182" s="11" t="s">
        <v>35</v>
      </c>
      <c r="L2182" s="11" t="s">
        <v>34</v>
      </c>
      <c r="M2182" s="11" t="s">
        <v>34</v>
      </c>
      <c r="N2182" s="11" t="s">
        <v>34</v>
      </c>
      <c r="O2182" s="11" t="s">
        <v>34</v>
      </c>
    </row>
    <row r="2183" spans="1:15" x14ac:dyDescent="0.3">
      <c r="A2183" s="11">
        <v>2595</v>
      </c>
      <c r="B2183" s="11">
        <v>48</v>
      </c>
      <c r="C2183" s="11">
        <v>23</v>
      </c>
      <c r="D2183" s="11">
        <v>79</v>
      </c>
      <c r="E2183" s="12" t="str">
        <f t="shared" si="34"/>
        <v>51-100</v>
      </c>
      <c r="F2183" s="13">
        <v>94024</v>
      </c>
      <c r="G2183" s="11">
        <v>1</v>
      </c>
      <c r="H2183" s="11">
        <v>0.2</v>
      </c>
      <c r="I2183" s="11" t="s">
        <v>37</v>
      </c>
      <c r="J2183" s="11">
        <v>0</v>
      </c>
      <c r="K2183" s="11" t="s">
        <v>34</v>
      </c>
      <c r="L2183" s="11" t="s">
        <v>34</v>
      </c>
      <c r="M2183" s="11" t="s">
        <v>34</v>
      </c>
      <c r="N2183" s="11" t="s">
        <v>34</v>
      </c>
      <c r="O2183" s="11" t="s">
        <v>34</v>
      </c>
    </row>
    <row r="2184" spans="1:15" x14ac:dyDescent="0.3">
      <c r="A2184" s="11">
        <v>2621</v>
      </c>
      <c r="B2184" s="11">
        <v>48</v>
      </c>
      <c r="C2184" s="11">
        <v>22</v>
      </c>
      <c r="D2184" s="11">
        <v>152</v>
      </c>
      <c r="E2184" s="12" t="str">
        <f t="shared" si="34"/>
        <v>100+</v>
      </c>
      <c r="F2184" s="13">
        <v>95616</v>
      </c>
      <c r="G2184" s="11">
        <v>1</v>
      </c>
      <c r="H2184" s="11">
        <v>0</v>
      </c>
      <c r="I2184" s="11" t="s">
        <v>33</v>
      </c>
      <c r="J2184" s="11">
        <v>0</v>
      </c>
      <c r="K2184" s="11" t="s">
        <v>34</v>
      </c>
      <c r="L2184" s="11" t="s">
        <v>34</v>
      </c>
      <c r="M2184" s="11" t="s">
        <v>34</v>
      </c>
      <c r="N2184" s="11" t="s">
        <v>34</v>
      </c>
      <c r="O2184" s="11" t="s">
        <v>34</v>
      </c>
    </row>
    <row r="2185" spans="1:15" x14ac:dyDescent="0.3">
      <c r="A2185" s="11">
        <v>2721</v>
      </c>
      <c r="B2185" s="11">
        <v>48</v>
      </c>
      <c r="C2185" s="11">
        <v>23</v>
      </c>
      <c r="D2185" s="11">
        <v>32</v>
      </c>
      <c r="E2185" s="12" t="str">
        <f t="shared" si="34"/>
        <v>0-50</v>
      </c>
      <c r="F2185" s="13">
        <v>93302</v>
      </c>
      <c r="G2185" s="11">
        <v>1</v>
      </c>
      <c r="H2185" s="11">
        <v>0.1</v>
      </c>
      <c r="I2185" s="11" t="s">
        <v>33</v>
      </c>
      <c r="J2185" s="11">
        <v>0</v>
      </c>
      <c r="K2185" s="11" t="s">
        <v>34</v>
      </c>
      <c r="L2185" s="11" t="s">
        <v>34</v>
      </c>
      <c r="M2185" s="11" t="s">
        <v>34</v>
      </c>
      <c r="N2185" s="11" t="s">
        <v>34</v>
      </c>
      <c r="O2185" s="11" t="s">
        <v>35</v>
      </c>
    </row>
    <row r="2186" spans="1:15" x14ac:dyDescent="0.3">
      <c r="A2186" s="11">
        <v>2768</v>
      </c>
      <c r="B2186" s="11">
        <v>48</v>
      </c>
      <c r="C2186" s="11">
        <v>24</v>
      </c>
      <c r="D2186" s="11">
        <v>59</v>
      </c>
      <c r="E2186" s="12" t="str">
        <f t="shared" si="34"/>
        <v>51-100</v>
      </c>
      <c r="F2186" s="13">
        <v>90401</v>
      </c>
      <c r="G2186" s="11">
        <v>1</v>
      </c>
      <c r="H2186" s="11">
        <v>0</v>
      </c>
      <c r="I2186" s="11" t="s">
        <v>33</v>
      </c>
      <c r="J2186" s="11">
        <v>144</v>
      </c>
      <c r="K2186" s="11" t="s">
        <v>34</v>
      </c>
      <c r="L2186" s="11" t="s">
        <v>34</v>
      </c>
      <c r="M2186" s="11" t="s">
        <v>34</v>
      </c>
      <c r="N2186" s="11" t="s">
        <v>35</v>
      </c>
      <c r="O2186" s="11" t="s">
        <v>34</v>
      </c>
    </row>
    <row r="2187" spans="1:15" x14ac:dyDescent="0.3">
      <c r="A2187" s="11">
        <v>2769</v>
      </c>
      <c r="B2187" s="11">
        <v>48</v>
      </c>
      <c r="C2187" s="11">
        <v>22</v>
      </c>
      <c r="D2187" s="11">
        <v>163</v>
      </c>
      <c r="E2187" s="12" t="str">
        <f t="shared" si="34"/>
        <v>100+</v>
      </c>
      <c r="F2187" s="13">
        <v>95819</v>
      </c>
      <c r="G2187" s="11">
        <v>1</v>
      </c>
      <c r="H2187" s="11">
        <v>2.4</v>
      </c>
      <c r="I2187" s="11" t="s">
        <v>33</v>
      </c>
      <c r="J2187" s="11">
        <v>396</v>
      </c>
      <c r="K2187" s="11" t="s">
        <v>34</v>
      </c>
      <c r="L2187" s="11" t="s">
        <v>34</v>
      </c>
      <c r="M2187" s="11" t="s">
        <v>34</v>
      </c>
      <c r="N2187" s="11" t="s">
        <v>35</v>
      </c>
      <c r="O2187" s="11" t="s">
        <v>34</v>
      </c>
    </row>
    <row r="2188" spans="1:15" x14ac:dyDescent="0.3">
      <c r="A2188" s="11">
        <v>2814</v>
      </c>
      <c r="B2188" s="11">
        <v>48</v>
      </c>
      <c r="C2188" s="11">
        <v>22</v>
      </c>
      <c r="D2188" s="11">
        <v>14</v>
      </c>
      <c r="E2188" s="12" t="str">
        <f t="shared" si="34"/>
        <v>0-50</v>
      </c>
      <c r="F2188" s="13">
        <v>94303</v>
      </c>
      <c r="G2188" s="11">
        <v>2</v>
      </c>
      <c r="H2188" s="11">
        <v>0.1</v>
      </c>
      <c r="I2188" s="11" t="s">
        <v>36</v>
      </c>
      <c r="J2188" s="11">
        <v>0</v>
      </c>
      <c r="K2188" s="11" t="s">
        <v>34</v>
      </c>
      <c r="L2188" s="11" t="s">
        <v>34</v>
      </c>
      <c r="M2188" s="11" t="s">
        <v>34</v>
      </c>
      <c r="N2188" s="11" t="s">
        <v>35</v>
      </c>
      <c r="O2188" s="11" t="s">
        <v>34</v>
      </c>
    </row>
    <row r="2189" spans="1:15" x14ac:dyDescent="0.3">
      <c r="A2189" s="11">
        <v>2874</v>
      </c>
      <c r="B2189" s="11">
        <v>48</v>
      </c>
      <c r="C2189" s="11">
        <v>23</v>
      </c>
      <c r="D2189" s="11">
        <v>35</v>
      </c>
      <c r="E2189" s="12" t="str">
        <f t="shared" si="34"/>
        <v>0-50</v>
      </c>
      <c r="F2189" s="13">
        <v>93943</v>
      </c>
      <c r="G2189" s="11">
        <v>1</v>
      </c>
      <c r="H2189" s="11">
        <v>0.1</v>
      </c>
      <c r="I2189" s="11" t="s">
        <v>33</v>
      </c>
      <c r="J2189" s="11">
        <v>0</v>
      </c>
      <c r="K2189" s="11" t="s">
        <v>34</v>
      </c>
      <c r="L2189" s="11" t="s">
        <v>35</v>
      </c>
      <c r="M2189" s="11" t="s">
        <v>34</v>
      </c>
      <c r="N2189" s="11" t="s">
        <v>35</v>
      </c>
      <c r="O2189" s="11" t="s">
        <v>34</v>
      </c>
    </row>
    <row r="2190" spans="1:15" x14ac:dyDescent="0.3">
      <c r="A2190" s="11">
        <v>2891</v>
      </c>
      <c r="B2190" s="11">
        <v>48</v>
      </c>
      <c r="C2190" s="11">
        <v>24</v>
      </c>
      <c r="D2190" s="11">
        <v>18</v>
      </c>
      <c r="E2190" s="12" t="str">
        <f t="shared" si="34"/>
        <v>0-50</v>
      </c>
      <c r="F2190" s="13">
        <v>94304</v>
      </c>
      <c r="G2190" s="11">
        <v>4</v>
      </c>
      <c r="H2190" s="11">
        <v>0.2</v>
      </c>
      <c r="I2190" s="11" t="s">
        <v>33</v>
      </c>
      <c r="J2190" s="11">
        <v>0</v>
      </c>
      <c r="K2190" s="11" t="s">
        <v>34</v>
      </c>
      <c r="L2190" s="11" t="s">
        <v>34</v>
      </c>
      <c r="M2190" s="11" t="s">
        <v>34</v>
      </c>
      <c r="N2190" s="11" t="s">
        <v>35</v>
      </c>
      <c r="O2190" s="11" t="s">
        <v>35</v>
      </c>
    </row>
    <row r="2191" spans="1:15" x14ac:dyDescent="0.3">
      <c r="A2191" s="11">
        <v>2986</v>
      </c>
      <c r="B2191" s="11">
        <v>48</v>
      </c>
      <c r="C2191" s="11">
        <v>23</v>
      </c>
      <c r="D2191" s="11">
        <v>63</v>
      </c>
      <c r="E2191" s="12" t="str">
        <f t="shared" si="34"/>
        <v>51-100</v>
      </c>
      <c r="F2191" s="13">
        <v>94606</v>
      </c>
      <c r="G2191" s="11">
        <v>4</v>
      </c>
      <c r="H2191" s="11">
        <v>3.6</v>
      </c>
      <c r="I2191" s="11" t="s">
        <v>36</v>
      </c>
      <c r="J2191" s="11">
        <v>0</v>
      </c>
      <c r="K2191" s="11" t="s">
        <v>34</v>
      </c>
      <c r="L2191" s="11" t="s">
        <v>34</v>
      </c>
      <c r="M2191" s="11" t="s">
        <v>34</v>
      </c>
      <c r="N2191" s="11" t="s">
        <v>34</v>
      </c>
      <c r="O2191" s="11" t="s">
        <v>34</v>
      </c>
    </row>
    <row r="2192" spans="1:15" x14ac:dyDescent="0.3">
      <c r="A2192" s="11">
        <v>3017</v>
      </c>
      <c r="B2192" s="11">
        <v>48</v>
      </c>
      <c r="C2192" s="11">
        <v>23</v>
      </c>
      <c r="D2192" s="11">
        <v>78</v>
      </c>
      <c r="E2192" s="12" t="str">
        <f t="shared" si="34"/>
        <v>51-100</v>
      </c>
      <c r="F2192" s="13">
        <v>91423</v>
      </c>
      <c r="G2192" s="11">
        <v>4</v>
      </c>
      <c r="H2192" s="11">
        <v>3.6</v>
      </c>
      <c r="I2192" s="11" t="s">
        <v>36</v>
      </c>
      <c r="J2192" s="11">
        <v>0</v>
      </c>
      <c r="K2192" s="11" t="s">
        <v>34</v>
      </c>
      <c r="L2192" s="11" t="s">
        <v>34</v>
      </c>
      <c r="M2192" s="11" t="s">
        <v>34</v>
      </c>
      <c r="N2192" s="11" t="s">
        <v>35</v>
      </c>
      <c r="O2192" s="11" t="s">
        <v>34</v>
      </c>
    </row>
    <row r="2193" spans="1:15" x14ac:dyDescent="0.3">
      <c r="A2193" s="11">
        <v>3081</v>
      </c>
      <c r="B2193" s="11">
        <v>48</v>
      </c>
      <c r="C2193" s="11">
        <v>22</v>
      </c>
      <c r="D2193" s="11">
        <v>40</v>
      </c>
      <c r="E2193" s="12" t="str">
        <f t="shared" si="34"/>
        <v>0-50</v>
      </c>
      <c r="F2193" s="13">
        <v>94063</v>
      </c>
      <c r="G2193" s="11">
        <v>3</v>
      </c>
      <c r="H2193" s="11">
        <v>2.2000000000000002</v>
      </c>
      <c r="I2193" s="11" t="s">
        <v>37</v>
      </c>
      <c r="J2193" s="11">
        <v>87</v>
      </c>
      <c r="K2193" s="11" t="s">
        <v>34</v>
      </c>
      <c r="L2193" s="11" t="s">
        <v>34</v>
      </c>
      <c r="M2193" s="11" t="s">
        <v>34</v>
      </c>
      <c r="N2193" s="11" t="s">
        <v>35</v>
      </c>
      <c r="O2193" s="11" t="s">
        <v>34</v>
      </c>
    </row>
    <row r="2194" spans="1:15" x14ac:dyDescent="0.3">
      <c r="A2194" s="11">
        <v>3149</v>
      </c>
      <c r="B2194" s="11">
        <v>48</v>
      </c>
      <c r="C2194" s="11">
        <v>22</v>
      </c>
      <c r="D2194" s="11">
        <v>19</v>
      </c>
      <c r="E2194" s="12" t="str">
        <f t="shared" si="34"/>
        <v>0-50</v>
      </c>
      <c r="F2194" s="13">
        <v>95616</v>
      </c>
      <c r="G2194" s="11">
        <v>2</v>
      </c>
      <c r="H2194" s="11">
        <v>0.1</v>
      </c>
      <c r="I2194" s="11" t="s">
        <v>36</v>
      </c>
      <c r="J2194" s="11">
        <v>106</v>
      </c>
      <c r="K2194" s="11" t="s">
        <v>34</v>
      </c>
      <c r="L2194" s="11" t="s">
        <v>34</v>
      </c>
      <c r="M2194" s="11" t="s">
        <v>34</v>
      </c>
      <c r="N2194" s="11" t="s">
        <v>34</v>
      </c>
      <c r="O2194" s="11" t="s">
        <v>34</v>
      </c>
    </row>
    <row r="2195" spans="1:15" x14ac:dyDescent="0.3">
      <c r="A2195" s="11">
        <v>3177</v>
      </c>
      <c r="B2195" s="11">
        <v>48</v>
      </c>
      <c r="C2195" s="11">
        <v>24</v>
      </c>
      <c r="D2195" s="11">
        <v>14</v>
      </c>
      <c r="E2195" s="12" t="str">
        <f t="shared" si="34"/>
        <v>0-50</v>
      </c>
      <c r="F2195" s="13">
        <v>91330</v>
      </c>
      <c r="G2195" s="11">
        <v>3</v>
      </c>
      <c r="H2195" s="11">
        <v>0.4</v>
      </c>
      <c r="I2195" s="11" t="s">
        <v>33</v>
      </c>
      <c r="J2195" s="11">
        <v>0</v>
      </c>
      <c r="K2195" s="11" t="s">
        <v>34</v>
      </c>
      <c r="L2195" s="11" t="s">
        <v>34</v>
      </c>
      <c r="M2195" s="11" t="s">
        <v>34</v>
      </c>
      <c r="N2195" s="11" t="s">
        <v>35</v>
      </c>
      <c r="O2195" s="11" t="s">
        <v>34</v>
      </c>
    </row>
    <row r="2196" spans="1:15" x14ac:dyDescent="0.3">
      <c r="A2196" s="11">
        <v>3201</v>
      </c>
      <c r="B2196" s="11">
        <v>48</v>
      </c>
      <c r="C2196" s="11">
        <v>23</v>
      </c>
      <c r="D2196" s="11">
        <v>70</v>
      </c>
      <c r="E2196" s="12" t="str">
        <f t="shared" si="34"/>
        <v>51-100</v>
      </c>
      <c r="F2196" s="13">
        <v>92122</v>
      </c>
      <c r="G2196" s="11">
        <v>1</v>
      </c>
      <c r="H2196" s="11">
        <v>2.8</v>
      </c>
      <c r="I2196" s="11" t="s">
        <v>37</v>
      </c>
      <c r="J2196" s="11">
        <v>0</v>
      </c>
      <c r="K2196" s="11" t="s">
        <v>34</v>
      </c>
      <c r="L2196" s="11" t="s">
        <v>34</v>
      </c>
      <c r="M2196" s="11" t="s">
        <v>34</v>
      </c>
      <c r="N2196" s="11" t="s">
        <v>34</v>
      </c>
      <c r="O2196" s="11" t="s">
        <v>34</v>
      </c>
    </row>
    <row r="2197" spans="1:15" x14ac:dyDescent="0.3">
      <c r="A2197" s="11">
        <v>3245</v>
      </c>
      <c r="B2197" s="11">
        <v>48</v>
      </c>
      <c r="C2197" s="11">
        <v>24</v>
      </c>
      <c r="D2197" s="11">
        <v>24</v>
      </c>
      <c r="E2197" s="12" t="str">
        <f t="shared" si="34"/>
        <v>0-50</v>
      </c>
      <c r="F2197" s="13">
        <v>92624</v>
      </c>
      <c r="G2197" s="11">
        <v>4</v>
      </c>
      <c r="H2197" s="11">
        <v>0.2</v>
      </c>
      <c r="I2197" s="11" t="s">
        <v>33</v>
      </c>
      <c r="J2197" s="11">
        <v>0</v>
      </c>
      <c r="K2197" s="11" t="s">
        <v>34</v>
      </c>
      <c r="L2197" s="11" t="s">
        <v>34</v>
      </c>
      <c r="M2197" s="11" t="s">
        <v>34</v>
      </c>
      <c r="N2197" s="11" t="s">
        <v>35</v>
      </c>
      <c r="O2197" s="11" t="s">
        <v>34</v>
      </c>
    </row>
    <row r="2198" spans="1:15" x14ac:dyDescent="0.3">
      <c r="A2198" s="11">
        <v>3302</v>
      </c>
      <c r="B2198" s="11">
        <v>48</v>
      </c>
      <c r="C2198" s="11">
        <v>22</v>
      </c>
      <c r="D2198" s="11">
        <v>59</v>
      </c>
      <c r="E2198" s="12" t="str">
        <f t="shared" si="34"/>
        <v>51-100</v>
      </c>
      <c r="F2198" s="13">
        <v>90086</v>
      </c>
      <c r="G2198" s="11">
        <v>4</v>
      </c>
      <c r="H2198" s="11">
        <v>2.6</v>
      </c>
      <c r="I2198" s="11" t="s">
        <v>33</v>
      </c>
      <c r="J2198" s="11">
        <v>0</v>
      </c>
      <c r="K2198" s="11" t="s">
        <v>34</v>
      </c>
      <c r="L2198" s="11" t="s">
        <v>34</v>
      </c>
      <c r="M2198" s="11" t="s">
        <v>34</v>
      </c>
      <c r="N2198" s="11" t="s">
        <v>35</v>
      </c>
      <c r="O2198" s="11" t="s">
        <v>35</v>
      </c>
    </row>
    <row r="2199" spans="1:15" x14ac:dyDescent="0.3">
      <c r="A2199" s="11">
        <v>3309</v>
      </c>
      <c r="B2199" s="11">
        <v>48</v>
      </c>
      <c r="C2199" s="11">
        <v>23</v>
      </c>
      <c r="D2199" s="11">
        <v>108</v>
      </c>
      <c r="E2199" s="12" t="str">
        <f t="shared" si="34"/>
        <v>100+</v>
      </c>
      <c r="F2199" s="13">
        <v>92120</v>
      </c>
      <c r="G2199" s="11">
        <v>2</v>
      </c>
      <c r="H2199" s="11">
        <v>3.8</v>
      </c>
      <c r="I2199" s="11" t="s">
        <v>36</v>
      </c>
      <c r="J2199" s="11">
        <v>0</v>
      </c>
      <c r="K2199" s="11" t="s">
        <v>34</v>
      </c>
      <c r="L2199" s="11" t="s">
        <v>34</v>
      </c>
      <c r="M2199" s="11" t="s">
        <v>34</v>
      </c>
      <c r="N2199" s="11" t="s">
        <v>34</v>
      </c>
      <c r="O2199" s="11" t="s">
        <v>35</v>
      </c>
    </row>
    <row r="2200" spans="1:15" x14ac:dyDescent="0.3">
      <c r="A2200" s="11">
        <v>3314</v>
      </c>
      <c r="B2200" s="11">
        <v>48</v>
      </c>
      <c r="C2200" s="11">
        <v>24</v>
      </c>
      <c r="D2200" s="11">
        <v>24</v>
      </c>
      <c r="E2200" s="12" t="str">
        <f t="shared" si="34"/>
        <v>0-50</v>
      </c>
      <c r="F2200" s="13">
        <v>91950</v>
      </c>
      <c r="G2200" s="11">
        <v>1</v>
      </c>
      <c r="H2200" s="11">
        <v>0.9</v>
      </c>
      <c r="I2200" s="11" t="s">
        <v>36</v>
      </c>
      <c r="J2200" s="11">
        <v>0</v>
      </c>
      <c r="K2200" s="11" t="s">
        <v>34</v>
      </c>
      <c r="L2200" s="11" t="s">
        <v>34</v>
      </c>
      <c r="M2200" s="11" t="s">
        <v>34</v>
      </c>
      <c r="N2200" s="11" t="s">
        <v>34</v>
      </c>
      <c r="O2200" s="11" t="s">
        <v>34</v>
      </c>
    </row>
    <row r="2201" spans="1:15" x14ac:dyDescent="0.3">
      <c r="A2201" s="11">
        <v>3316</v>
      </c>
      <c r="B2201" s="11">
        <v>48</v>
      </c>
      <c r="C2201" s="11">
        <v>22</v>
      </c>
      <c r="D2201" s="11">
        <v>80</v>
      </c>
      <c r="E2201" s="12" t="str">
        <f t="shared" si="34"/>
        <v>51-100</v>
      </c>
      <c r="F2201" s="13">
        <v>94720</v>
      </c>
      <c r="G2201" s="11">
        <v>3</v>
      </c>
      <c r="H2201" s="11">
        <v>1.1000000000000001</v>
      </c>
      <c r="I2201" s="11" t="s">
        <v>33</v>
      </c>
      <c r="J2201" s="11">
        <v>0</v>
      </c>
      <c r="K2201" s="11" t="s">
        <v>34</v>
      </c>
      <c r="L2201" s="11" t="s">
        <v>34</v>
      </c>
      <c r="M2201" s="11" t="s">
        <v>34</v>
      </c>
      <c r="N2201" s="11" t="s">
        <v>34</v>
      </c>
      <c r="O2201" s="11" t="s">
        <v>34</v>
      </c>
    </row>
    <row r="2202" spans="1:15" x14ac:dyDescent="0.3">
      <c r="A2202" s="11">
        <v>3326</v>
      </c>
      <c r="B2202" s="11">
        <v>48</v>
      </c>
      <c r="C2202" s="11">
        <v>23</v>
      </c>
      <c r="D2202" s="11">
        <v>35</v>
      </c>
      <c r="E2202" s="12" t="str">
        <f t="shared" si="34"/>
        <v>0-50</v>
      </c>
      <c r="F2202" s="13">
        <v>93302</v>
      </c>
      <c r="G2202" s="11">
        <v>2</v>
      </c>
      <c r="H2202" s="11">
        <v>1.3</v>
      </c>
      <c r="I2202" s="11" t="s">
        <v>33</v>
      </c>
      <c r="J2202" s="11">
        <v>0</v>
      </c>
      <c r="K2202" s="11" t="s">
        <v>34</v>
      </c>
      <c r="L2202" s="11" t="s">
        <v>34</v>
      </c>
      <c r="M2202" s="11" t="s">
        <v>34</v>
      </c>
      <c r="N2202" s="11" t="s">
        <v>34</v>
      </c>
      <c r="O2202" s="11" t="s">
        <v>34</v>
      </c>
    </row>
    <row r="2203" spans="1:15" x14ac:dyDescent="0.3">
      <c r="A2203" s="11">
        <v>3361</v>
      </c>
      <c r="B2203" s="11">
        <v>48</v>
      </c>
      <c r="C2203" s="11">
        <v>24</v>
      </c>
      <c r="D2203" s="11">
        <v>133</v>
      </c>
      <c r="E2203" s="12" t="str">
        <f t="shared" si="34"/>
        <v>100+</v>
      </c>
      <c r="F2203" s="13">
        <v>90740</v>
      </c>
      <c r="G2203" s="11">
        <v>1</v>
      </c>
      <c r="H2203" s="11">
        <v>5</v>
      </c>
      <c r="I2203" s="11" t="s">
        <v>33</v>
      </c>
      <c r="J2203" s="11">
        <v>0</v>
      </c>
      <c r="K2203" s="11" t="s">
        <v>34</v>
      </c>
      <c r="L2203" s="11" t="s">
        <v>34</v>
      </c>
      <c r="M2203" s="11" t="s">
        <v>34</v>
      </c>
      <c r="N2203" s="11" t="s">
        <v>34</v>
      </c>
      <c r="O2203" s="11" t="s">
        <v>34</v>
      </c>
    </row>
    <row r="2204" spans="1:15" x14ac:dyDescent="0.3">
      <c r="A2204" s="11">
        <v>3401</v>
      </c>
      <c r="B2204" s="11">
        <v>48</v>
      </c>
      <c r="C2204" s="11">
        <v>22</v>
      </c>
      <c r="D2204" s="11">
        <v>39</v>
      </c>
      <c r="E2204" s="12" t="str">
        <f t="shared" si="34"/>
        <v>0-50</v>
      </c>
      <c r="F2204" s="13">
        <v>94065</v>
      </c>
      <c r="G2204" s="11">
        <v>1</v>
      </c>
      <c r="H2204" s="11">
        <v>1.2</v>
      </c>
      <c r="I2204" s="11" t="s">
        <v>37</v>
      </c>
      <c r="J2204" s="11">
        <v>0</v>
      </c>
      <c r="K2204" s="11" t="s">
        <v>34</v>
      </c>
      <c r="L2204" s="11" t="s">
        <v>34</v>
      </c>
      <c r="M2204" s="11" t="s">
        <v>34</v>
      </c>
      <c r="N2204" s="11" t="s">
        <v>34</v>
      </c>
      <c r="O2204" s="11" t="s">
        <v>34</v>
      </c>
    </row>
    <row r="2205" spans="1:15" x14ac:dyDescent="0.3">
      <c r="A2205" s="11">
        <v>3423</v>
      </c>
      <c r="B2205" s="11">
        <v>48</v>
      </c>
      <c r="C2205" s="11">
        <v>23</v>
      </c>
      <c r="D2205" s="11">
        <v>41</v>
      </c>
      <c r="E2205" s="12" t="str">
        <f t="shared" si="34"/>
        <v>0-50</v>
      </c>
      <c r="F2205" s="13">
        <v>92677</v>
      </c>
      <c r="G2205" s="11">
        <v>1</v>
      </c>
      <c r="H2205" s="11">
        <v>1.4</v>
      </c>
      <c r="I2205" s="11" t="s">
        <v>36</v>
      </c>
      <c r="J2205" s="11">
        <v>0</v>
      </c>
      <c r="K2205" s="11" t="s">
        <v>34</v>
      </c>
      <c r="L2205" s="11" t="s">
        <v>34</v>
      </c>
      <c r="M2205" s="11" t="s">
        <v>34</v>
      </c>
      <c r="N2205" s="11" t="s">
        <v>34</v>
      </c>
      <c r="O2205" s="11" t="s">
        <v>35</v>
      </c>
    </row>
    <row r="2206" spans="1:15" x14ac:dyDescent="0.3">
      <c r="A2206" s="11">
        <v>3459</v>
      </c>
      <c r="B2206" s="11">
        <v>48</v>
      </c>
      <c r="C2206" s="11">
        <v>23</v>
      </c>
      <c r="D2206" s="11">
        <v>191</v>
      </c>
      <c r="E2206" s="12" t="str">
        <f t="shared" si="34"/>
        <v>100+</v>
      </c>
      <c r="F2206" s="13">
        <v>95053</v>
      </c>
      <c r="G2206" s="11">
        <v>2</v>
      </c>
      <c r="H2206" s="11">
        <v>2.8</v>
      </c>
      <c r="I2206" s="11" t="s">
        <v>33</v>
      </c>
      <c r="J2206" s="11">
        <v>231</v>
      </c>
      <c r="K2206" s="11" t="s">
        <v>34</v>
      </c>
      <c r="L2206" s="11" t="s">
        <v>34</v>
      </c>
      <c r="M2206" s="11" t="s">
        <v>34</v>
      </c>
      <c r="N2206" s="11" t="s">
        <v>34</v>
      </c>
      <c r="O2206" s="11" t="s">
        <v>35</v>
      </c>
    </row>
    <row r="2207" spans="1:15" x14ac:dyDescent="0.3">
      <c r="A2207" s="11">
        <v>3546</v>
      </c>
      <c r="B2207" s="11">
        <v>48</v>
      </c>
      <c r="C2207" s="11">
        <v>22</v>
      </c>
      <c r="D2207" s="11">
        <v>174</v>
      </c>
      <c r="E2207" s="12" t="str">
        <f t="shared" si="34"/>
        <v>100+</v>
      </c>
      <c r="F2207" s="13">
        <v>95827</v>
      </c>
      <c r="G2207" s="11">
        <v>1</v>
      </c>
      <c r="H2207" s="11">
        <v>2.4</v>
      </c>
      <c r="I2207" s="11" t="s">
        <v>33</v>
      </c>
      <c r="J2207" s="11">
        <v>0</v>
      </c>
      <c r="K2207" s="11" t="s">
        <v>34</v>
      </c>
      <c r="L2207" s="11" t="s">
        <v>34</v>
      </c>
      <c r="M2207" s="11" t="s">
        <v>34</v>
      </c>
      <c r="N2207" s="11" t="s">
        <v>35</v>
      </c>
      <c r="O2207" s="11" t="s">
        <v>34</v>
      </c>
    </row>
    <row r="2208" spans="1:15" x14ac:dyDescent="0.3">
      <c r="A2208" s="11">
        <v>3656</v>
      </c>
      <c r="B2208" s="11">
        <v>48</v>
      </c>
      <c r="C2208" s="11">
        <v>22</v>
      </c>
      <c r="D2208" s="11">
        <v>125</v>
      </c>
      <c r="E2208" s="12" t="str">
        <f t="shared" si="34"/>
        <v>100+</v>
      </c>
      <c r="F2208" s="13">
        <v>90086</v>
      </c>
      <c r="G2208" s="11">
        <v>1</v>
      </c>
      <c r="H2208" s="11">
        <v>2.4</v>
      </c>
      <c r="I2208" s="11" t="s">
        <v>33</v>
      </c>
      <c r="J2208" s="11">
        <v>0</v>
      </c>
      <c r="K2208" s="11" t="s">
        <v>34</v>
      </c>
      <c r="L2208" s="11" t="s">
        <v>34</v>
      </c>
      <c r="M2208" s="11" t="s">
        <v>34</v>
      </c>
      <c r="N2208" s="11" t="s">
        <v>35</v>
      </c>
      <c r="O2208" s="11" t="s">
        <v>34</v>
      </c>
    </row>
    <row r="2209" spans="1:15" x14ac:dyDescent="0.3">
      <c r="A2209" s="11">
        <v>3665</v>
      </c>
      <c r="B2209" s="11">
        <v>48</v>
      </c>
      <c r="C2209" s="11">
        <v>24</v>
      </c>
      <c r="D2209" s="11">
        <v>43</v>
      </c>
      <c r="E2209" s="12" t="str">
        <f t="shared" si="34"/>
        <v>0-50</v>
      </c>
      <c r="F2209" s="13">
        <v>91791</v>
      </c>
      <c r="G2209" s="11">
        <v>3</v>
      </c>
      <c r="H2209" s="11">
        <v>1.9</v>
      </c>
      <c r="I2209" s="11" t="s">
        <v>37</v>
      </c>
      <c r="J2209" s="11">
        <v>0</v>
      </c>
      <c r="K2209" s="11" t="s">
        <v>34</v>
      </c>
      <c r="L2209" s="11" t="s">
        <v>34</v>
      </c>
      <c r="M2209" s="11" t="s">
        <v>34</v>
      </c>
      <c r="N2209" s="11" t="s">
        <v>35</v>
      </c>
      <c r="O2209" s="11" t="s">
        <v>34</v>
      </c>
    </row>
    <row r="2210" spans="1:15" x14ac:dyDescent="0.3">
      <c r="A2210" s="11">
        <v>3701</v>
      </c>
      <c r="B2210" s="11">
        <v>48</v>
      </c>
      <c r="C2210" s="11">
        <v>22</v>
      </c>
      <c r="D2210" s="11">
        <v>128</v>
      </c>
      <c r="E2210" s="12" t="str">
        <f t="shared" si="34"/>
        <v>100+</v>
      </c>
      <c r="F2210" s="13">
        <v>94608</v>
      </c>
      <c r="G2210" s="11">
        <v>1</v>
      </c>
      <c r="H2210" s="11">
        <v>5.7</v>
      </c>
      <c r="I2210" s="11" t="s">
        <v>33</v>
      </c>
      <c r="J2210" s="11">
        <v>0</v>
      </c>
      <c r="K2210" s="11" t="s">
        <v>34</v>
      </c>
      <c r="L2210" s="11" t="s">
        <v>35</v>
      </c>
      <c r="M2210" s="11" t="s">
        <v>34</v>
      </c>
      <c r="N2210" s="11" t="s">
        <v>34</v>
      </c>
      <c r="O2210" s="11" t="s">
        <v>34</v>
      </c>
    </row>
    <row r="2211" spans="1:15" x14ac:dyDescent="0.3">
      <c r="A2211" s="11">
        <v>3811</v>
      </c>
      <c r="B2211" s="11">
        <v>48</v>
      </c>
      <c r="C2211" s="11">
        <v>24</v>
      </c>
      <c r="D2211" s="11">
        <v>12</v>
      </c>
      <c r="E2211" s="12" t="str">
        <f t="shared" si="34"/>
        <v>0-50</v>
      </c>
      <c r="F2211" s="13">
        <v>94707</v>
      </c>
      <c r="G2211" s="11">
        <v>4</v>
      </c>
      <c r="H2211" s="11">
        <v>1</v>
      </c>
      <c r="I2211" s="11" t="s">
        <v>33</v>
      </c>
      <c r="J2211" s="11">
        <v>89</v>
      </c>
      <c r="K2211" s="11" t="s">
        <v>34</v>
      </c>
      <c r="L2211" s="11" t="s">
        <v>34</v>
      </c>
      <c r="M2211" s="11" t="s">
        <v>34</v>
      </c>
      <c r="N2211" s="11" t="s">
        <v>34</v>
      </c>
      <c r="O2211" s="11" t="s">
        <v>34</v>
      </c>
    </row>
    <row r="2212" spans="1:15" x14ac:dyDescent="0.3">
      <c r="A2212" s="11">
        <v>3835</v>
      </c>
      <c r="B2212" s="11">
        <v>48</v>
      </c>
      <c r="C2212" s="11">
        <v>22</v>
      </c>
      <c r="D2212" s="11">
        <v>28</v>
      </c>
      <c r="E2212" s="12" t="str">
        <f t="shared" si="34"/>
        <v>0-50</v>
      </c>
      <c r="F2212" s="13">
        <v>94720</v>
      </c>
      <c r="G2212" s="11">
        <v>1</v>
      </c>
      <c r="H2212" s="11">
        <v>1.4</v>
      </c>
      <c r="I2212" s="11" t="s">
        <v>36</v>
      </c>
      <c r="J2212" s="11">
        <v>75</v>
      </c>
      <c r="K2212" s="11" t="s">
        <v>34</v>
      </c>
      <c r="L2212" s="11" t="s">
        <v>34</v>
      </c>
      <c r="M2212" s="11" t="s">
        <v>34</v>
      </c>
      <c r="N2212" s="11" t="s">
        <v>35</v>
      </c>
      <c r="O2212" s="11" t="s">
        <v>34</v>
      </c>
    </row>
    <row r="2213" spans="1:15" x14ac:dyDescent="0.3">
      <c r="A2213" s="11">
        <v>3851</v>
      </c>
      <c r="B2213" s="11">
        <v>48</v>
      </c>
      <c r="C2213" s="11">
        <v>23</v>
      </c>
      <c r="D2213" s="11">
        <v>15</v>
      </c>
      <c r="E2213" s="12" t="str">
        <f t="shared" si="34"/>
        <v>0-50</v>
      </c>
      <c r="F2213" s="13">
        <v>94061</v>
      </c>
      <c r="G2213" s="11">
        <v>4</v>
      </c>
      <c r="H2213" s="11">
        <v>0.8</v>
      </c>
      <c r="I2213" s="11" t="s">
        <v>33</v>
      </c>
      <c r="J2213" s="11">
        <v>0</v>
      </c>
      <c r="K2213" s="11" t="s">
        <v>34</v>
      </c>
      <c r="L2213" s="11" t="s">
        <v>34</v>
      </c>
      <c r="M2213" s="11" t="s">
        <v>34</v>
      </c>
      <c r="N2213" s="11" t="s">
        <v>35</v>
      </c>
      <c r="O2213" s="11" t="s">
        <v>34</v>
      </c>
    </row>
    <row r="2214" spans="1:15" x14ac:dyDescent="0.3">
      <c r="A2214" s="11">
        <v>3881</v>
      </c>
      <c r="B2214" s="11">
        <v>48</v>
      </c>
      <c r="C2214" s="11">
        <v>24</v>
      </c>
      <c r="D2214" s="11">
        <v>25</v>
      </c>
      <c r="E2214" s="12" t="str">
        <f t="shared" si="34"/>
        <v>0-50</v>
      </c>
      <c r="F2214" s="13">
        <v>90024</v>
      </c>
      <c r="G2214" s="11">
        <v>4</v>
      </c>
      <c r="H2214" s="11">
        <v>0.5</v>
      </c>
      <c r="I2214" s="11" t="s">
        <v>37</v>
      </c>
      <c r="J2214" s="11">
        <v>0</v>
      </c>
      <c r="K2214" s="11" t="s">
        <v>34</v>
      </c>
      <c r="L2214" s="11" t="s">
        <v>34</v>
      </c>
      <c r="M2214" s="11" t="s">
        <v>34</v>
      </c>
      <c r="N2214" s="11" t="s">
        <v>34</v>
      </c>
      <c r="O2214" s="11" t="s">
        <v>34</v>
      </c>
    </row>
    <row r="2215" spans="1:15" x14ac:dyDescent="0.3">
      <c r="A2215" s="11">
        <v>3897</v>
      </c>
      <c r="B2215" s="11">
        <v>48</v>
      </c>
      <c r="C2215" s="11">
        <v>24</v>
      </c>
      <c r="D2215" s="11">
        <v>224</v>
      </c>
      <c r="E2215" s="12" t="str">
        <f t="shared" si="34"/>
        <v>100+</v>
      </c>
      <c r="F2215" s="13">
        <v>93940</v>
      </c>
      <c r="G2215" s="11">
        <v>2</v>
      </c>
      <c r="H2215" s="11">
        <v>6.67</v>
      </c>
      <c r="I2215" s="11" t="s">
        <v>33</v>
      </c>
      <c r="J2215" s="11">
        <v>0</v>
      </c>
      <c r="K2215" s="11" t="s">
        <v>34</v>
      </c>
      <c r="L2215" s="11" t="s">
        <v>34</v>
      </c>
      <c r="M2215" s="11" t="s">
        <v>35</v>
      </c>
      <c r="N2215" s="11" t="s">
        <v>35</v>
      </c>
      <c r="O2215" s="11" t="s">
        <v>35</v>
      </c>
    </row>
    <row r="2216" spans="1:15" x14ac:dyDescent="0.3">
      <c r="A2216" s="11">
        <v>3927</v>
      </c>
      <c r="B2216" s="11">
        <v>48</v>
      </c>
      <c r="C2216" s="11">
        <v>23</v>
      </c>
      <c r="D2216" s="11">
        <v>43</v>
      </c>
      <c r="E2216" s="12" t="str">
        <f t="shared" si="34"/>
        <v>0-50</v>
      </c>
      <c r="F2216" s="13">
        <v>94301</v>
      </c>
      <c r="G2216" s="11">
        <v>2</v>
      </c>
      <c r="H2216" s="11">
        <v>1.3</v>
      </c>
      <c r="I2216" s="11" t="s">
        <v>33</v>
      </c>
      <c r="J2216" s="11">
        <v>0</v>
      </c>
      <c r="K2216" s="11" t="s">
        <v>34</v>
      </c>
      <c r="L2216" s="11" t="s">
        <v>34</v>
      </c>
      <c r="M2216" s="11" t="s">
        <v>34</v>
      </c>
      <c r="N2216" s="11" t="s">
        <v>35</v>
      </c>
      <c r="O2216" s="11" t="s">
        <v>34</v>
      </c>
    </row>
    <row r="2217" spans="1:15" x14ac:dyDescent="0.3">
      <c r="A2217" s="11">
        <v>3962</v>
      </c>
      <c r="B2217" s="11">
        <v>48</v>
      </c>
      <c r="C2217" s="11">
        <v>22</v>
      </c>
      <c r="D2217" s="11">
        <v>145</v>
      </c>
      <c r="E2217" s="12" t="str">
        <f t="shared" si="34"/>
        <v>100+</v>
      </c>
      <c r="F2217" s="13">
        <v>95482</v>
      </c>
      <c r="G2217" s="11">
        <v>1</v>
      </c>
      <c r="H2217" s="11">
        <v>0.3</v>
      </c>
      <c r="I2217" s="11" t="s">
        <v>33</v>
      </c>
      <c r="J2217" s="11">
        <v>140</v>
      </c>
      <c r="K2217" s="11" t="s">
        <v>34</v>
      </c>
      <c r="L2217" s="11" t="s">
        <v>34</v>
      </c>
      <c r="M2217" s="11" t="s">
        <v>34</v>
      </c>
      <c r="N2217" s="11" t="s">
        <v>35</v>
      </c>
      <c r="O2217" s="11" t="s">
        <v>34</v>
      </c>
    </row>
    <row r="2218" spans="1:15" x14ac:dyDescent="0.3">
      <c r="A2218" s="11">
        <v>4107</v>
      </c>
      <c r="B2218" s="11">
        <v>48</v>
      </c>
      <c r="C2218" s="11">
        <v>22</v>
      </c>
      <c r="D2218" s="11">
        <v>54</v>
      </c>
      <c r="E2218" s="12" t="str">
        <f t="shared" si="34"/>
        <v>51-100</v>
      </c>
      <c r="F2218" s="13">
        <v>93106</v>
      </c>
      <c r="G2218" s="11">
        <v>1</v>
      </c>
      <c r="H2218" s="11">
        <v>1.2</v>
      </c>
      <c r="I2218" s="11" t="s">
        <v>37</v>
      </c>
      <c r="J2218" s="11">
        <v>0</v>
      </c>
      <c r="K2218" s="11" t="s">
        <v>34</v>
      </c>
      <c r="L2218" s="11" t="s">
        <v>34</v>
      </c>
      <c r="M2218" s="11" t="s">
        <v>34</v>
      </c>
      <c r="N2218" s="11" t="s">
        <v>34</v>
      </c>
      <c r="O2218" s="11" t="s">
        <v>34</v>
      </c>
    </row>
    <row r="2219" spans="1:15" x14ac:dyDescent="0.3">
      <c r="A2219" s="11">
        <v>4132</v>
      </c>
      <c r="B2219" s="11">
        <v>48</v>
      </c>
      <c r="C2219" s="11">
        <v>23</v>
      </c>
      <c r="D2219" s="11">
        <v>23</v>
      </c>
      <c r="E2219" s="12" t="str">
        <f t="shared" si="34"/>
        <v>0-50</v>
      </c>
      <c r="F2219" s="13">
        <v>94534</v>
      </c>
      <c r="G2219" s="11">
        <v>4</v>
      </c>
      <c r="H2219" s="11">
        <v>0.4</v>
      </c>
      <c r="I2219" s="11" t="s">
        <v>37</v>
      </c>
      <c r="J2219" s="11">
        <v>122</v>
      </c>
      <c r="K2219" s="11" t="s">
        <v>34</v>
      </c>
      <c r="L2219" s="11" t="s">
        <v>34</v>
      </c>
      <c r="M2219" s="11" t="s">
        <v>34</v>
      </c>
      <c r="N2219" s="11" t="s">
        <v>34</v>
      </c>
      <c r="O2219" s="11" t="s">
        <v>34</v>
      </c>
    </row>
    <row r="2220" spans="1:15" x14ac:dyDescent="0.3">
      <c r="A2220" s="11">
        <v>4136</v>
      </c>
      <c r="B2220" s="11">
        <v>48</v>
      </c>
      <c r="C2220" s="11">
        <v>23</v>
      </c>
      <c r="D2220" s="11">
        <v>168</v>
      </c>
      <c r="E2220" s="12" t="str">
        <f t="shared" si="34"/>
        <v>100+</v>
      </c>
      <c r="F2220" s="13">
        <v>95929</v>
      </c>
      <c r="G2220" s="14">
        <v>2</v>
      </c>
      <c r="H2220" s="11">
        <v>2.8</v>
      </c>
      <c r="I2220" s="11" t="s">
        <v>33</v>
      </c>
      <c r="J2220" s="11">
        <v>308</v>
      </c>
      <c r="K2220" s="11" t="s">
        <v>34</v>
      </c>
      <c r="L2220" s="11" t="s">
        <v>34</v>
      </c>
      <c r="M2220" s="11" t="s">
        <v>34</v>
      </c>
      <c r="N2220" s="11" t="s">
        <v>35</v>
      </c>
      <c r="O2220" s="11" t="s">
        <v>34</v>
      </c>
    </row>
    <row r="2221" spans="1:15" x14ac:dyDescent="0.3">
      <c r="A2221" s="11">
        <v>4168</v>
      </c>
      <c r="B2221" s="11">
        <v>48</v>
      </c>
      <c r="C2221" s="11">
        <v>24</v>
      </c>
      <c r="D2221" s="11">
        <v>144</v>
      </c>
      <c r="E2221" s="12" t="str">
        <f t="shared" si="34"/>
        <v>100+</v>
      </c>
      <c r="F2221" s="13">
        <v>94025</v>
      </c>
      <c r="G2221" s="11">
        <v>4</v>
      </c>
      <c r="H2221" s="11">
        <v>3.5</v>
      </c>
      <c r="I2221" s="11" t="s">
        <v>37</v>
      </c>
      <c r="J2221" s="11">
        <v>0</v>
      </c>
      <c r="K2221" s="11" t="s">
        <v>35</v>
      </c>
      <c r="L2221" s="11" t="s">
        <v>34</v>
      </c>
      <c r="M2221" s="11" t="s">
        <v>34</v>
      </c>
      <c r="N2221" s="11" t="s">
        <v>34</v>
      </c>
      <c r="O2221" s="11" t="s">
        <v>34</v>
      </c>
    </row>
    <row r="2222" spans="1:15" x14ac:dyDescent="0.3">
      <c r="A2222" s="11">
        <v>4207</v>
      </c>
      <c r="B2222" s="11">
        <v>48</v>
      </c>
      <c r="C2222" s="11">
        <v>23</v>
      </c>
      <c r="D2222" s="11">
        <v>29</v>
      </c>
      <c r="E2222" s="12" t="str">
        <f t="shared" si="34"/>
        <v>0-50</v>
      </c>
      <c r="F2222" s="13">
        <v>93711</v>
      </c>
      <c r="G2222" s="11">
        <v>1</v>
      </c>
      <c r="H2222" s="11">
        <v>1.3</v>
      </c>
      <c r="I2222" s="11" t="s">
        <v>37</v>
      </c>
      <c r="J2222" s="11">
        <v>0</v>
      </c>
      <c r="K2222" s="11" t="s">
        <v>34</v>
      </c>
      <c r="L2222" s="11" t="s">
        <v>34</v>
      </c>
      <c r="M2222" s="11" t="s">
        <v>34</v>
      </c>
      <c r="N2222" s="11" t="s">
        <v>34</v>
      </c>
      <c r="O2222" s="11" t="s">
        <v>34</v>
      </c>
    </row>
    <row r="2223" spans="1:15" x14ac:dyDescent="0.3">
      <c r="A2223" s="11">
        <v>4222</v>
      </c>
      <c r="B2223" s="11">
        <v>48</v>
      </c>
      <c r="C2223" s="11">
        <v>22</v>
      </c>
      <c r="D2223" s="11">
        <v>83</v>
      </c>
      <c r="E2223" s="12" t="str">
        <f t="shared" si="34"/>
        <v>51-100</v>
      </c>
      <c r="F2223" s="13">
        <v>90028</v>
      </c>
      <c r="G2223" s="11">
        <v>2</v>
      </c>
      <c r="H2223" s="11">
        <v>0.4</v>
      </c>
      <c r="I2223" s="11" t="s">
        <v>36</v>
      </c>
      <c r="J2223" s="11">
        <v>248</v>
      </c>
      <c r="K2223" s="11" t="s">
        <v>34</v>
      </c>
      <c r="L2223" s="11" t="s">
        <v>34</v>
      </c>
      <c r="M2223" s="11" t="s">
        <v>34</v>
      </c>
      <c r="N2223" s="11" t="s">
        <v>35</v>
      </c>
      <c r="O2223" s="11" t="s">
        <v>34</v>
      </c>
    </row>
    <row r="2224" spans="1:15" x14ac:dyDescent="0.3">
      <c r="A2224" s="11">
        <v>4398</v>
      </c>
      <c r="B2224" s="11">
        <v>48</v>
      </c>
      <c r="C2224" s="11">
        <v>23</v>
      </c>
      <c r="D2224" s="11">
        <v>19</v>
      </c>
      <c r="E2224" s="12" t="str">
        <f t="shared" si="34"/>
        <v>0-50</v>
      </c>
      <c r="F2224" s="13">
        <v>90058</v>
      </c>
      <c r="G2224" s="11">
        <v>1</v>
      </c>
      <c r="H2224" s="11">
        <v>0.1</v>
      </c>
      <c r="I2224" s="11" t="s">
        <v>33</v>
      </c>
      <c r="J2224" s="11">
        <v>0</v>
      </c>
      <c r="K2224" s="11" t="s">
        <v>34</v>
      </c>
      <c r="L2224" s="11" t="s">
        <v>34</v>
      </c>
      <c r="M2224" s="11" t="s">
        <v>34</v>
      </c>
      <c r="N2224" s="11" t="s">
        <v>35</v>
      </c>
      <c r="O2224" s="11" t="s">
        <v>34</v>
      </c>
    </row>
    <row r="2225" spans="1:15" x14ac:dyDescent="0.3">
      <c r="A2225" s="11">
        <v>4400</v>
      </c>
      <c r="B2225" s="11">
        <v>48</v>
      </c>
      <c r="C2225" s="11">
        <v>23</v>
      </c>
      <c r="D2225" s="11">
        <v>21</v>
      </c>
      <c r="E2225" s="12" t="str">
        <f t="shared" si="34"/>
        <v>0-50</v>
      </c>
      <c r="F2225" s="13">
        <v>94904</v>
      </c>
      <c r="G2225" s="11">
        <v>1</v>
      </c>
      <c r="H2225" s="11">
        <v>0.1</v>
      </c>
      <c r="I2225" s="11" t="s">
        <v>33</v>
      </c>
      <c r="J2225" s="11">
        <v>0</v>
      </c>
      <c r="K2225" s="11" t="s">
        <v>34</v>
      </c>
      <c r="L2225" s="11" t="s">
        <v>34</v>
      </c>
      <c r="M2225" s="11" t="s">
        <v>34</v>
      </c>
      <c r="N2225" s="11" t="s">
        <v>34</v>
      </c>
      <c r="O2225" s="11" t="s">
        <v>34</v>
      </c>
    </row>
    <row r="2226" spans="1:15" x14ac:dyDescent="0.3">
      <c r="A2226" s="11">
        <v>4443</v>
      </c>
      <c r="B2226" s="11">
        <v>48</v>
      </c>
      <c r="C2226" s="11">
        <v>23</v>
      </c>
      <c r="D2226" s="11">
        <v>62</v>
      </c>
      <c r="E2226" s="12" t="str">
        <f t="shared" si="34"/>
        <v>51-100</v>
      </c>
      <c r="F2226" s="13">
        <v>91367</v>
      </c>
      <c r="G2226" s="11">
        <v>4</v>
      </c>
      <c r="H2226" s="11">
        <v>3.6</v>
      </c>
      <c r="I2226" s="11" t="s">
        <v>36</v>
      </c>
      <c r="J2226" s="11">
        <v>83</v>
      </c>
      <c r="K2226" s="11" t="s">
        <v>34</v>
      </c>
      <c r="L2226" s="11" t="s">
        <v>34</v>
      </c>
      <c r="M2226" s="11" t="s">
        <v>34</v>
      </c>
      <c r="N2226" s="11" t="s">
        <v>34</v>
      </c>
      <c r="O2226" s="11" t="s">
        <v>35</v>
      </c>
    </row>
    <row r="2227" spans="1:15" x14ac:dyDescent="0.3">
      <c r="A2227" s="11">
        <v>4459</v>
      </c>
      <c r="B2227" s="11">
        <v>48</v>
      </c>
      <c r="C2227" s="11">
        <v>22</v>
      </c>
      <c r="D2227" s="11">
        <v>90</v>
      </c>
      <c r="E2227" s="12" t="str">
        <f t="shared" si="34"/>
        <v>51-100</v>
      </c>
      <c r="F2227" s="13">
        <v>94590</v>
      </c>
      <c r="G2227" s="11">
        <v>2</v>
      </c>
      <c r="H2227" s="11">
        <v>0.8</v>
      </c>
      <c r="I2227" s="11" t="s">
        <v>36</v>
      </c>
      <c r="J2227" s="11">
        <v>205</v>
      </c>
      <c r="K2227" s="11" t="s">
        <v>34</v>
      </c>
      <c r="L2227" s="11" t="s">
        <v>34</v>
      </c>
      <c r="M2227" s="11" t="s">
        <v>34</v>
      </c>
      <c r="N2227" s="11" t="s">
        <v>34</v>
      </c>
      <c r="O2227" s="11" t="s">
        <v>34</v>
      </c>
    </row>
    <row r="2228" spans="1:15" x14ac:dyDescent="0.3">
      <c r="A2228" s="11">
        <v>4525</v>
      </c>
      <c r="B2228" s="11">
        <v>48</v>
      </c>
      <c r="C2228" s="11">
        <v>24</v>
      </c>
      <c r="D2228" s="11">
        <v>79</v>
      </c>
      <c r="E2228" s="12" t="str">
        <f t="shared" si="34"/>
        <v>51-100</v>
      </c>
      <c r="F2228" s="13">
        <v>94542</v>
      </c>
      <c r="G2228" s="11">
        <v>3</v>
      </c>
      <c r="H2228" s="11">
        <v>0.7</v>
      </c>
      <c r="I2228" s="11" t="s">
        <v>33</v>
      </c>
      <c r="J2228" s="11">
        <v>0</v>
      </c>
      <c r="K2228" s="11" t="s">
        <v>34</v>
      </c>
      <c r="L2228" s="11" t="s">
        <v>34</v>
      </c>
      <c r="M2228" s="11" t="s">
        <v>34</v>
      </c>
      <c r="N2228" s="11" t="s">
        <v>35</v>
      </c>
      <c r="O2228" s="11" t="s">
        <v>35</v>
      </c>
    </row>
    <row r="2229" spans="1:15" x14ac:dyDescent="0.3">
      <c r="A2229" s="11">
        <v>4529</v>
      </c>
      <c r="B2229" s="11">
        <v>48</v>
      </c>
      <c r="C2229" s="11">
        <v>23</v>
      </c>
      <c r="D2229" s="11">
        <v>48</v>
      </c>
      <c r="E2229" s="12" t="str">
        <f t="shared" si="34"/>
        <v>0-50</v>
      </c>
      <c r="F2229" s="13">
        <v>94086</v>
      </c>
      <c r="G2229" s="11">
        <v>1</v>
      </c>
      <c r="H2229" s="11">
        <v>0.3</v>
      </c>
      <c r="I2229" s="11" t="s">
        <v>33</v>
      </c>
      <c r="J2229" s="11">
        <v>0</v>
      </c>
      <c r="K2229" s="11" t="s">
        <v>34</v>
      </c>
      <c r="L2229" s="11" t="s">
        <v>34</v>
      </c>
      <c r="M2229" s="11" t="s">
        <v>34</v>
      </c>
      <c r="N2229" s="11" t="s">
        <v>34</v>
      </c>
      <c r="O2229" s="11" t="s">
        <v>34</v>
      </c>
    </row>
    <row r="2230" spans="1:15" x14ac:dyDescent="0.3">
      <c r="A2230" s="11">
        <v>4533</v>
      </c>
      <c r="B2230" s="11">
        <v>48</v>
      </c>
      <c r="C2230" s="11">
        <v>22</v>
      </c>
      <c r="D2230" s="11">
        <v>133</v>
      </c>
      <c r="E2230" s="12" t="str">
        <f t="shared" si="34"/>
        <v>100+</v>
      </c>
      <c r="F2230" s="13">
        <v>90073</v>
      </c>
      <c r="G2230" s="11">
        <v>2</v>
      </c>
      <c r="H2230" s="11">
        <v>3.1</v>
      </c>
      <c r="I2230" s="11" t="s">
        <v>37</v>
      </c>
      <c r="J2230" s="11">
        <v>0</v>
      </c>
      <c r="K2230" s="11" t="s">
        <v>35</v>
      </c>
      <c r="L2230" s="11" t="s">
        <v>34</v>
      </c>
      <c r="M2230" s="11" t="s">
        <v>34</v>
      </c>
      <c r="N2230" s="11" t="s">
        <v>35</v>
      </c>
      <c r="O2230" s="11" t="s">
        <v>34</v>
      </c>
    </row>
    <row r="2231" spans="1:15" x14ac:dyDescent="0.3">
      <c r="A2231" s="11">
        <v>4540</v>
      </c>
      <c r="B2231" s="11">
        <v>48</v>
      </c>
      <c r="C2231" s="11">
        <v>24</v>
      </c>
      <c r="D2231" s="11">
        <v>14</v>
      </c>
      <c r="E2231" s="12" t="str">
        <f t="shared" si="34"/>
        <v>0-50</v>
      </c>
      <c r="F2231" s="13">
        <v>94305</v>
      </c>
      <c r="G2231" s="11">
        <v>4</v>
      </c>
      <c r="H2231" s="11">
        <v>1</v>
      </c>
      <c r="I2231" s="11" t="s">
        <v>33</v>
      </c>
      <c r="J2231" s="11">
        <v>0</v>
      </c>
      <c r="K2231" s="11" t="s">
        <v>34</v>
      </c>
      <c r="L2231" s="11" t="s">
        <v>34</v>
      </c>
      <c r="M2231" s="11" t="s">
        <v>34</v>
      </c>
      <c r="N2231" s="11" t="s">
        <v>35</v>
      </c>
      <c r="O2231" s="11" t="s">
        <v>34</v>
      </c>
    </row>
    <row r="2232" spans="1:15" x14ac:dyDescent="0.3">
      <c r="A2232" s="11">
        <v>4547</v>
      </c>
      <c r="B2232" s="11">
        <v>48</v>
      </c>
      <c r="C2232" s="11">
        <v>24</v>
      </c>
      <c r="D2232" s="11">
        <v>74</v>
      </c>
      <c r="E2232" s="12" t="str">
        <f t="shared" si="34"/>
        <v>51-100</v>
      </c>
      <c r="F2232" s="13">
        <v>91109</v>
      </c>
      <c r="G2232" s="11">
        <v>3</v>
      </c>
      <c r="H2232" s="11">
        <v>0.7</v>
      </c>
      <c r="I2232" s="11" t="s">
        <v>33</v>
      </c>
      <c r="J2232" s="11">
        <v>0</v>
      </c>
      <c r="K2232" s="11" t="s">
        <v>34</v>
      </c>
      <c r="L2232" s="11" t="s">
        <v>35</v>
      </c>
      <c r="M2232" s="11" t="s">
        <v>34</v>
      </c>
      <c r="N2232" s="11" t="s">
        <v>35</v>
      </c>
      <c r="O2232" s="11" t="s">
        <v>34</v>
      </c>
    </row>
    <row r="2233" spans="1:15" x14ac:dyDescent="0.3">
      <c r="A2233" s="11">
        <v>4606</v>
      </c>
      <c r="B2233" s="11">
        <v>48</v>
      </c>
      <c r="C2233" s="11">
        <v>22</v>
      </c>
      <c r="D2233" s="11">
        <v>42</v>
      </c>
      <c r="E2233" s="12" t="str">
        <f t="shared" si="34"/>
        <v>0-50</v>
      </c>
      <c r="F2233" s="13">
        <v>94611</v>
      </c>
      <c r="G2233" s="11">
        <v>1</v>
      </c>
      <c r="H2233" s="11">
        <v>1.2</v>
      </c>
      <c r="I2233" s="11" t="s">
        <v>37</v>
      </c>
      <c r="J2233" s="11">
        <v>0</v>
      </c>
      <c r="K2233" s="11" t="s">
        <v>34</v>
      </c>
      <c r="L2233" s="11" t="s">
        <v>34</v>
      </c>
      <c r="M2233" s="11" t="s">
        <v>34</v>
      </c>
      <c r="N2233" s="11" t="s">
        <v>34</v>
      </c>
      <c r="O2233" s="11" t="s">
        <v>34</v>
      </c>
    </row>
    <row r="2234" spans="1:15" x14ac:dyDescent="0.3">
      <c r="A2234" s="11">
        <v>4630</v>
      </c>
      <c r="B2234" s="11">
        <v>48</v>
      </c>
      <c r="C2234" s="11">
        <v>24</v>
      </c>
      <c r="D2234" s="11">
        <v>148</v>
      </c>
      <c r="E2234" s="12" t="str">
        <f t="shared" si="34"/>
        <v>100+</v>
      </c>
      <c r="F2234" s="13">
        <v>91311</v>
      </c>
      <c r="G2234" s="11">
        <v>2</v>
      </c>
      <c r="H2234" s="11">
        <v>3.3</v>
      </c>
      <c r="I2234" s="11" t="s">
        <v>33</v>
      </c>
      <c r="J2234" s="11">
        <v>0</v>
      </c>
      <c r="K2234" s="11" t="s">
        <v>34</v>
      </c>
      <c r="L2234" s="11" t="s">
        <v>34</v>
      </c>
      <c r="M2234" s="11" t="s">
        <v>35</v>
      </c>
      <c r="N2234" s="11" t="s">
        <v>35</v>
      </c>
      <c r="O2234" s="11" t="s">
        <v>35</v>
      </c>
    </row>
    <row r="2235" spans="1:15" x14ac:dyDescent="0.3">
      <c r="A2235" s="11">
        <v>4652</v>
      </c>
      <c r="B2235" s="11">
        <v>48</v>
      </c>
      <c r="C2235" s="11">
        <v>24</v>
      </c>
      <c r="D2235" s="11">
        <v>58</v>
      </c>
      <c r="E2235" s="12" t="str">
        <f t="shared" si="34"/>
        <v>51-100</v>
      </c>
      <c r="F2235" s="13">
        <v>94005</v>
      </c>
      <c r="G2235" s="11">
        <v>2</v>
      </c>
      <c r="H2235" s="11">
        <v>1.7</v>
      </c>
      <c r="I2235" s="11" t="s">
        <v>33</v>
      </c>
      <c r="J2235" s="11">
        <v>0</v>
      </c>
      <c r="K2235" s="11" t="s">
        <v>34</v>
      </c>
      <c r="L2235" s="11" t="s">
        <v>34</v>
      </c>
      <c r="M2235" s="11" t="s">
        <v>34</v>
      </c>
      <c r="N2235" s="11" t="s">
        <v>34</v>
      </c>
      <c r="O2235" s="11" t="s">
        <v>34</v>
      </c>
    </row>
    <row r="2236" spans="1:15" x14ac:dyDescent="0.3">
      <c r="A2236" s="11">
        <v>4699</v>
      </c>
      <c r="B2236" s="11">
        <v>48</v>
      </c>
      <c r="C2236" s="11">
        <v>22</v>
      </c>
      <c r="D2236" s="11">
        <v>162</v>
      </c>
      <c r="E2236" s="12" t="str">
        <f t="shared" si="34"/>
        <v>100+</v>
      </c>
      <c r="F2236" s="13">
        <v>94143</v>
      </c>
      <c r="G2236" s="11">
        <v>3</v>
      </c>
      <c r="H2236" s="11">
        <v>1.4</v>
      </c>
      <c r="I2236" s="11" t="s">
        <v>33</v>
      </c>
      <c r="J2236" s="11">
        <v>400</v>
      </c>
      <c r="K2236" s="11" t="s">
        <v>35</v>
      </c>
      <c r="L2236" s="11" t="s">
        <v>34</v>
      </c>
      <c r="M2236" s="11" t="s">
        <v>34</v>
      </c>
      <c r="N2236" s="11" t="s">
        <v>34</v>
      </c>
      <c r="O2236" s="11" t="s">
        <v>34</v>
      </c>
    </row>
    <row r="2237" spans="1:15" x14ac:dyDescent="0.3">
      <c r="A2237" s="11">
        <v>4788</v>
      </c>
      <c r="B2237" s="11">
        <v>48</v>
      </c>
      <c r="C2237" s="11">
        <v>22</v>
      </c>
      <c r="D2237" s="11">
        <v>42</v>
      </c>
      <c r="E2237" s="12" t="str">
        <f t="shared" si="34"/>
        <v>0-50</v>
      </c>
      <c r="F2237" s="13">
        <v>95054</v>
      </c>
      <c r="G2237" s="11">
        <v>3</v>
      </c>
      <c r="H2237" s="11">
        <v>0.6</v>
      </c>
      <c r="I2237" s="11" t="s">
        <v>37</v>
      </c>
      <c r="J2237" s="11">
        <v>121</v>
      </c>
      <c r="K2237" s="11" t="s">
        <v>34</v>
      </c>
      <c r="L2237" s="11" t="s">
        <v>34</v>
      </c>
      <c r="M2237" s="11" t="s">
        <v>34</v>
      </c>
      <c r="N2237" s="11" t="s">
        <v>35</v>
      </c>
      <c r="O2237" s="11" t="s">
        <v>34</v>
      </c>
    </row>
    <row r="2238" spans="1:15" x14ac:dyDescent="0.3">
      <c r="A2238" s="11">
        <v>4804</v>
      </c>
      <c r="B2238" s="11">
        <v>48</v>
      </c>
      <c r="C2238" s="11">
        <v>24</v>
      </c>
      <c r="D2238" s="11">
        <v>48</v>
      </c>
      <c r="E2238" s="12" t="str">
        <f t="shared" si="34"/>
        <v>0-50</v>
      </c>
      <c r="F2238" s="13">
        <v>92064</v>
      </c>
      <c r="G2238" s="11">
        <v>2</v>
      </c>
      <c r="H2238" s="11">
        <v>2.1</v>
      </c>
      <c r="I2238" s="11" t="s">
        <v>36</v>
      </c>
      <c r="J2238" s="11">
        <v>0</v>
      </c>
      <c r="K2238" s="11" t="s">
        <v>34</v>
      </c>
      <c r="L2238" s="11" t="s">
        <v>34</v>
      </c>
      <c r="M2238" s="11" t="s">
        <v>34</v>
      </c>
      <c r="N2238" s="11" t="s">
        <v>35</v>
      </c>
      <c r="O2238" s="11" t="s">
        <v>34</v>
      </c>
    </row>
    <row r="2239" spans="1:15" x14ac:dyDescent="0.3">
      <c r="A2239" s="11">
        <v>4895</v>
      </c>
      <c r="B2239" s="11">
        <v>48</v>
      </c>
      <c r="C2239" s="11">
        <v>22</v>
      </c>
      <c r="D2239" s="11">
        <v>74</v>
      </c>
      <c r="E2239" s="12" t="str">
        <f t="shared" si="34"/>
        <v>51-100</v>
      </c>
      <c r="F2239" s="13">
        <v>93950</v>
      </c>
      <c r="G2239" s="11">
        <v>1</v>
      </c>
      <c r="H2239" s="11">
        <v>1.4</v>
      </c>
      <c r="I2239" s="11" t="s">
        <v>36</v>
      </c>
      <c r="J2239" s="11">
        <v>0</v>
      </c>
      <c r="K2239" s="11" t="s">
        <v>34</v>
      </c>
      <c r="L2239" s="11" t="s">
        <v>35</v>
      </c>
      <c r="M2239" s="11" t="s">
        <v>34</v>
      </c>
      <c r="N2239" s="11" t="s">
        <v>34</v>
      </c>
      <c r="O2239" s="11" t="s">
        <v>34</v>
      </c>
    </row>
    <row r="2240" spans="1:15" x14ac:dyDescent="0.3">
      <c r="A2240" s="11">
        <v>4911</v>
      </c>
      <c r="B2240" s="11">
        <v>48</v>
      </c>
      <c r="C2240" s="11">
        <v>22</v>
      </c>
      <c r="D2240" s="11">
        <v>120</v>
      </c>
      <c r="E2240" s="12" t="str">
        <f t="shared" si="34"/>
        <v>100+</v>
      </c>
      <c r="F2240" s="13">
        <v>90291</v>
      </c>
      <c r="G2240" s="11">
        <v>1</v>
      </c>
      <c r="H2240" s="11">
        <v>0</v>
      </c>
      <c r="I2240" s="11" t="s">
        <v>33</v>
      </c>
      <c r="J2240" s="11">
        <v>0</v>
      </c>
      <c r="K2240" s="11" t="s">
        <v>34</v>
      </c>
      <c r="L2240" s="11" t="s">
        <v>34</v>
      </c>
      <c r="M2240" s="11" t="s">
        <v>34</v>
      </c>
      <c r="N2240" s="11" t="s">
        <v>35</v>
      </c>
      <c r="O2240" s="11" t="s">
        <v>34</v>
      </c>
    </row>
    <row r="2241" spans="1:15" x14ac:dyDescent="0.3">
      <c r="A2241" s="11">
        <v>4986</v>
      </c>
      <c r="B2241" s="11">
        <v>48</v>
      </c>
      <c r="C2241" s="11">
        <v>23</v>
      </c>
      <c r="D2241" s="11">
        <v>30</v>
      </c>
      <c r="E2241" s="12" t="str">
        <f t="shared" si="34"/>
        <v>0-50</v>
      </c>
      <c r="F2241" s="13">
        <v>94720</v>
      </c>
      <c r="G2241" s="11">
        <v>3</v>
      </c>
      <c r="H2241" s="11">
        <v>1.7</v>
      </c>
      <c r="I2241" s="11" t="s">
        <v>37</v>
      </c>
      <c r="J2241" s="11">
        <v>162</v>
      </c>
      <c r="K2241" s="11" t="s">
        <v>34</v>
      </c>
      <c r="L2241" s="11" t="s">
        <v>34</v>
      </c>
      <c r="M2241" s="11" t="s">
        <v>34</v>
      </c>
      <c r="N2241" s="11" t="s">
        <v>35</v>
      </c>
      <c r="O2241" s="11" t="s">
        <v>34</v>
      </c>
    </row>
    <row r="2242" spans="1:15" x14ac:dyDescent="0.3">
      <c r="A2242" s="11">
        <v>4988</v>
      </c>
      <c r="B2242" s="11">
        <v>48</v>
      </c>
      <c r="C2242" s="11">
        <v>23</v>
      </c>
      <c r="D2242" s="11">
        <v>43</v>
      </c>
      <c r="E2242" s="12" t="str">
        <f t="shared" ref="E2242:E2305" si="35">IF(D2242&lt;=50,"0-50",IF(D2242&lt;=100,"51-100","100+"))</f>
        <v>0-50</v>
      </c>
      <c r="F2242" s="13">
        <v>93943</v>
      </c>
      <c r="G2242" s="11">
        <v>3</v>
      </c>
      <c r="H2242" s="11">
        <v>1.7</v>
      </c>
      <c r="I2242" s="11" t="s">
        <v>37</v>
      </c>
      <c r="J2242" s="11">
        <v>159</v>
      </c>
      <c r="K2242" s="11" t="s">
        <v>34</v>
      </c>
      <c r="L2242" s="11" t="s">
        <v>34</v>
      </c>
      <c r="M2242" s="11" t="s">
        <v>34</v>
      </c>
      <c r="N2242" s="11" t="s">
        <v>35</v>
      </c>
      <c r="O2242" s="11" t="s">
        <v>34</v>
      </c>
    </row>
    <row r="2243" spans="1:15" x14ac:dyDescent="0.3">
      <c r="A2243" s="11">
        <v>62</v>
      </c>
      <c r="B2243" s="11">
        <v>47</v>
      </c>
      <c r="C2243" s="11">
        <v>21</v>
      </c>
      <c r="D2243" s="11">
        <v>125</v>
      </c>
      <c r="E2243" s="12" t="str">
        <f t="shared" si="35"/>
        <v>100+</v>
      </c>
      <c r="F2243" s="13">
        <v>93407</v>
      </c>
      <c r="G2243" s="11">
        <v>1</v>
      </c>
      <c r="H2243" s="11">
        <v>5.7</v>
      </c>
      <c r="I2243" s="11" t="s">
        <v>33</v>
      </c>
      <c r="J2243" s="11">
        <v>112</v>
      </c>
      <c r="K2243" s="11" t="s">
        <v>34</v>
      </c>
      <c r="L2243" s="11" t="s">
        <v>35</v>
      </c>
      <c r="M2243" s="11" t="s">
        <v>34</v>
      </c>
      <c r="N2243" s="11" t="s">
        <v>34</v>
      </c>
      <c r="O2243" s="11" t="s">
        <v>34</v>
      </c>
    </row>
    <row r="2244" spans="1:15" x14ac:dyDescent="0.3">
      <c r="A2244" s="11">
        <v>65</v>
      </c>
      <c r="B2244" s="11">
        <v>47</v>
      </c>
      <c r="C2244" s="11">
        <v>23</v>
      </c>
      <c r="D2244" s="11">
        <v>105</v>
      </c>
      <c r="E2244" s="12" t="str">
        <f t="shared" si="35"/>
        <v>100+</v>
      </c>
      <c r="F2244" s="13">
        <v>90024</v>
      </c>
      <c r="G2244" s="11">
        <v>2</v>
      </c>
      <c r="H2244" s="11">
        <v>3.3</v>
      </c>
      <c r="I2244" s="11" t="s">
        <v>33</v>
      </c>
      <c r="J2244" s="11">
        <v>0</v>
      </c>
      <c r="K2244" s="11" t="s">
        <v>34</v>
      </c>
      <c r="L2244" s="11" t="s">
        <v>34</v>
      </c>
      <c r="M2244" s="11" t="s">
        <v>34</v>
      </c>
      <c r="N2244" s="11" t="s">
        <v>34</v>
      </c>
      <c r="O2244" s="11" t="s">
        <v>34</v>
      </c>
    </row>
    <row r="2245" spans="1:15" x14ac:dyDescent="0.3">
      <c r="A2245" s="11">
        <v>69</v>
      </c>
      <c r="B2245" s="11">
        <v>47</v>
      </c>
      <c r="C2245" s="11">
        <v>21</v>
      </c>
      <c r="D2245" s="11">
        <v>60</v>
      </c>
      <c r="E2245" s="12" t="str">
        <f t="shared" si="35"/>
        <v>51-100</v>
      </c>
      <c r="F2245" s="13">
        <v>93407</v>
      </c>
      <c r="G2245" s="11">
        <v>3</v>
      </c>
      <c r="H2245" s="11">
        <v>2.1</v>
      </c>
      <c r="I2245" s="11" t="s">
        <v>33</v>
      </c>
      <c r="J2245" s="11">
        <v>0</v>
      </c>
      <c r="K2245" s="11" t="s">
        <v>34</v>
      </c>
      <c r="L2245" s="11" t="s">
        <v>34</v>
      </c>
      <c r="M2245" s="11" t="s">
        <v>34</v>
      </c>
      <c r="N2245" s="11" t="s">
        <v>35</v>
      </c>
      <c r="O2245" s="11" t="s">
        <v>35</v>
      </c>
    </row>
    <row r="2246" spans="1:15" x14ac:dyDescent="0.3">
      <c r="A2246" s="11">
        <v>82</v>
      </c>
      <c r="B2246" s="11">
        <v>47</v>
      </c>
      <c r="C2246" s="11">
        <v>22</v>
      </c>
      <c r="D2246" s="11">
        <v>40</v>
      </c>
      <c r="E2246" s="12" t="str">
        <f t="shared" si="35"/>
        <v>0-50</v>
      </c>
      <c r="F2246" s="13">
        <v>94612</v>
      </c>
      <c r="G2246" s="11">
        <v>3</v>
      </c>
      <c r="H2246" s="11">
        <v>2.7</v>
      </c>
      <c r="I2246" s="11" t="s">
        <v>37</v>
      </c>
      <c r="J2246" s="11">
        <v>0</v>
      </c>
      <c r="K2246" s="11" t="s">
        <v>34</v>
      </c>
      <c r="L2246" s="11" t="s">
        <v>34</v>
      </c>
      <c r="M2246" s="11" t="s">
        <v>34</v>
      </c>
      <c r="N2246" s="11" t="s">
        <v>35</v>
      </c>
      <c r="O2246" s="11" t="s">
        <v>34</v>
      </c>
    </row>
    <row r="2247" spans="1:15" x14ac:dyDescent="0.3">
      <c r="A2247" s="11">
        <v>228</v>
      </c>
      <c r="B2247" s="11">
        <v>47</v>
      </c>
      <c r="C2247" s="11">
        <v>23</v>
      </c>
      <c r="D2247" s="11">
        <v>148</v>
      </c>
      <c r="E2247" s="12" t="str">
        <f t="shared" si="35"/>
        <v>100+</v>
      </c>
      <c r="F2247" s="13">
        <v>94551</v>
      </c>
      <c r="G2247" s="11">
        <v>2</v>
      </c>
      <c r="H2247" s="11">
        <v>7.5</v>
      </c>
      <c r="I2247" s="11" t="s">
        <v>33</v>
      </c>
      <c r="J2247" s="11">
        <v>0</v>
      </c>
      <c r="K2247" s="11" t="s">
        <v>34</v>
      </c>
      <c r="L2247" s="11" t="s">
        <v>34</v>
      </c>
      <c r="M2247" s="11" t="s">
        <v>35</v>
      </c>
      <c r="N2247" s="11" t="s">
        <v>35</v>
      </c>
      <c r="O2247" s="11" t="s">
        <v>35</v>
      </c>
    </row>
    <row r="2248" spans="1:15" x14ac:dyDescent="0.3">
      <c r="A2248" s="11">
        <v>229</v>
      </c>
      <c r="B2248" s="11">
        <v>47</v>
      </c>
      <c r="C2248" s="11">
        <v>22</v>
      </c>
      <c r="D2248" s="11">
        <v>53</v>
      </c>
      <c r="E2248" s="12" t="str">
        <f t="shared" si="35"/>
        <v>51-100</v>
      </c>
      <c r="F2248" s="13">
        <v>92677</v>
      </c>
      <c r="G2248" s="11">
        <v>4</v>
      </c>
      <c r="H2248" s="11">
        <v>1.9</v>
      </c>
      <c r="I2248" s="11" t="s">
        <v>36</v>
      </c>
      <c r="J2248" s="11">
        <v>98</v>
      </c>
      <c r="K2248" s="11" t="s">
        <v>34</v>
      </c>
      <c r="L2248" s="11" t="s">
        <v>35</v>
      </c>
      <c r="M2248" s="11" t="s">
        <v>35</v>
      </c>
      <c r="N2248" s="11" t="s">
        <v>34</v>
      </c>
      <c r="O2248" s="11" t="s">
        <v>35</v>
      </c>
    </row>
    <row r="2249" spans="1:15" x14ac:dyDescent="0.3">
      <c r="A2249" s="11">
        <v>231</v>
      </c>
      <c r="B2249" s="11">
        <v>47</v>
      </c>
      <c r="C2249" s="11">
        <v>22</v>
      </c>
      <c r="D2249" s="11">
        <v>92</v>
      </c>
      <c r="E2249" s="12" t="str">
        <f t="shared" si="35"/>
        <v>51-100</v>
      </c>
      <c r="F2249" s="13">
        <v>94720</v>
      </c>
      <c r="G2249" s="11">
        <v>1</v>
      </c>
      <c r="H2249" s="11">
        <v>2.8</v>
      </c>
      <c r="I2249" s="11" t="s">
        <v>37</v>
      </c>
      <c r="J2249" s="11">
        <v>0</v>
      </c>
      <c r="K2249" s="11" t="s">
        <v>34</v>
      </c>
      <c r="L2249" s="11" t="s">
        <v>34</v>
      </c>
      <c r="M2249" s="11" t="s">
        <v>34</v>
      </c>
      <c r="N2249" s="11" t="s">
        <v>35</v>
      </c>
      <c r="O2249" s="11" t="s">
        <v>34</v>
      </c>
    </row>
    <row r="2250" spans="1:15" x14ac:dyDescent="0.3">
      <c r="A2250" s="11">
        <v>254</v>
      </c>
      <c r="B2250" s="11">
        <v>47</v>
      </c>
      <c r="C2250" s="11">
        <v>21</v>
      </c>
      <c r="D2250" s="11">
        <v>138</v>
      </c>
      <c r="E2250" s="12" t="str">
        <f t="shared" si="35"/>
        <v>100+</v>
      </c>
      <c r="F2250" s="13">
        <v>94583</v>
      </c>
      <c r="G2250" s="11">
        <v>1</v>
      </c>
      <c r="H2250" s="11">
        <v>0</v>
      </c>
      <c r="I2250" s="11" t="s">
        <v>33</v>
      </c>
      <c r="J2250" s="11">
        <v>0</v>
      </c>
      <c r="K2250" s="11" t="s">
        <v>34</v>
      </c>
      <c r="L2250" s="11" t="s">
        <v>34</v>
      </c>
      <c r="M2250" s="11" t="s">
        <v>34</v>
      </c>
      <c r="N2250" s="11" t="s">
        <v>34</v>
      </c>
      <c r="O2250" s="11" t="s">
        <v>34</v>
      </c>
    </row>
    <row r="2251" spans="1:15" x14ac:dyDescent="0.3">
      <c r="A2251" s="11">
        <v>268</v>
      </c>
      <c r="B2251" s="11">
        <v>47</v>
      </c>
      <c r="C2251" s="11">
        <v>22</v>
      </c>
      <c r="D2251" s="11">
        <v>81</v>
      </c>
      <c r="E2251" s="12" t="str">
        <f t="shared" si="35"/>
        <v>51-100</v>
      </c>
      <c r="F2251" s="13">
        <v>90504</v>
      </c>
      <c r="G2251" s="11">
        <v>1</v>
      </c>
      <c r="H2251" s="11">
        <v>2.9</v>
      </c>
      <c r="I2251" s="11" t="s">
        <v>33</v>
      </c>
      <c r="J2251" s="11">
        <v>138</v>
      </c>
      <c r="K2251" s="11" t="s">
        <v>34</v>
      </c>
      <c r="L2251" s="11" t="s">
        <v>34</v>
      </c>
      <c r="M2251" s="11" t="s">
        <v>34</v>
      </c>
      <c r="N2251" s="11" t="s">
        <v>34</v>
      </c>
      <c r="O2251" s="11" t="s">
        <v>34</v>
      </c>
    </row>
    <row r="2252" spans="1:15" x14ac:dyDescent="0.3">
      <c r="A2252" s="11">
        <v>379</v>
      </c>
      <c r="B2252" s="11">
        <v>47</v>
      </c>
      <c r="C2252" s="11">
        <v>23</v>
      </c>
      <c r="D2252" s="11">
        <v>38</v>
      </c>
      <c r="E2252" s="12" t="str">
        <f t="shared" si="35"/>
        <v>0-50</v>
      </c>
      <c r="F2252" s="13">
        <v>94618</v>
      </c>
      <c r="G2252" s="11">
        <v>2</v>
      </c>
      <c r="H2252" s="11">
        <v>2.1</v>
      </c>
      <c r="I2252" s="11" t="s">
        <v>36</v>
      </c>
      <c r="J2252" s="11">
        <v>0</v>
      </c>
      <c r="K2252" s="11" t="s">
        <v>34</v>
      </c>
      <c r="L2252" s="11" t="s">
        <v>34</v>
      </c>
      <c r="M2252" s="11" t="s">
        <v>34</v>
      </c>
      <c r="N2252" s="11" t="s">
        <v>34</v>
      </c>
      <c r="O2252" s="11" t="s">
        <v>34</v>
      </c>
    </row>
    <row r="2253" spans="1:15" x14ac:dyDescent="0.3">
      <c r="A2253" s="11">
        <v>411</v>
      </c>
      <c r="B2253" s="11">
        <v>47</v>
      </c>
      <c r="C2253" s="11">
        <v>23</v>
      </c>
      <c r="D2253" s="11">
        <v>110</v>
      </c>
      <c r="E2253" s="12" t="str">
        <f t="shared" si="35"/>
        <v>100+</v>
      </c>
      <c r="F2253" s="13">
        <v>94111</v>
      </c>
      <c r="G2253" s="11">
        <v>2</v>
      </c>
      <c r="H2253" s="11">
        <v>3.3</v>
      </c>
      <c r="I2253" s="11" t="s">
        <v>33</v>
      </c>
      <c r="J2253" s="11">
        <v>0</v>
      </c>
      <c r="K2253" s="11" t="s">
        <v>34</v>
      </c>
      <c r="L2253" s="11" t="s">
        <v>34</v>
      </c>
      <c r="M2253" s="11" t="s">
        <v>34</v>
      </c>
      <c r="N2253" s="11" t="s">
        <v>35</v>
      </c>
      <c r="O2253" s="11" t="s">
        <v>35</v>
      </c>
    </row>
    <row r="2254" spans="1:15" x14ac:dyDescent="0.3">
      <c r="A2254" s="11">
        <v>421</v>
      </c>
      <c r="B2254" s="11">
        <v>47</v>
      </c>
      <c r="C2254" s="11">
        <v>22</v>
      </c>
      <c r="D2254" s="11">
        <v>58</v>
      </c>
      <c r="E2254" s="12" t="str">
        <f t="shared" si="35"/>
        <v>51-100</v>
      </c>
      <c r="F2254" s="13">
        <v>93105</v>
      </c>
      <c r="G2254" s="11">
        <v>4</v>
      </c>
      <c r="H2254" s="11">
        <v>3.6</v>
      </c>
      <c r="I2254" s="11" t="s">
        <v>36</v>
      </c>
      <c r="J2254" s="11">
        <v>0</v>
      </c>
      <c r="K2254" s="11" t="s">
        <v>34</v>
      </c>
      <c r="L2254" s="11" t="s">
        <v>34</v>
      </c>
      <c r="M2254" s="11" t="s">
        <v>34</v>
      </c>
      <c r="N2254" s="11" t="s">
        <v>35</v>
      </c>
      <c r="O2254" s="11" t="s">
        <v>35</v>
      </c>
    </row>
    <row r="2255" spans="1:15" x14ac:dyDescent="0.3">
      <c r="A2255" s="11">
        <v>440</v>
      </c>
      <c r="B2255" s="11">
        <v>47</v>
      </c>
      <c r="C2255" s="11">
        <v>23</v>
      </c>
      <c r="D2255" s="11">
        <v>29</v>
      </c>
      <c r="E2255" s="12" t="str">
        <f t="shared" si="35"/>
        <v>0-50</v>
      </c>
      <c r="F2255" s="13">
        <v>94304</v>
      </c>
      <c r="G2255" s="11">
        <v>4</v>
      </c>
      <c r="H2255" s="11">
        <v>0.6</v>
      </c>
      <c r="I2255" s="11" t="s">
        <v>33</v>
      </c>
      <c r="J2255" s="11">
        <v>0</v>
      </c>
      <c r="K2255" s="11" t="s">
        <v>34</v>
      </c>
      <c r="L2255" s="11" t="s">
        <v>34</v>
      </c>
      <c r="M2255" s="11" t="s">
        <v>34</v>
      </c>
      <c r="N2255" s="11" t="s">
        <v>35</v>
      </c>
      <c r="O2255" s="11" t="s">
        <v>34</v>
      </c>
    </row>
    <row r="2256" spans="1:15" x14ac:dyDescent="0.3">
      <c r="A2256" s="11">
        <v>447</v>
      </c>
      <c r="B2256" s="11">
        <v>47</v>
      </c>
      <c r="C2256" s="11">
        <v>23</v>
      </c>
      <c r="D2256" s="11">
        <v>22</v>
      </c>
      <c r="E2256" s="12" t="str">
        <f t="shared" si="35"/>
        <v>0-50</v>
      </c>
      <c r="F2256" s="13">
        <v>93108</v>
      </c>
      <c r="G2256" s="11">
        <v>1</v>
      </c>
      <c r="H2256" s="11">
        <v>1</v>
      </c>
      <c r="I2256" s="11" t="s">
        <v>33</v>
      </c>
      <c r="J2256" s="11">
        <v>0</v>
      </c>
      <c r="K2256" s="11" t="s">
        <v>34</v>
      </c>
      <c r="L2256" s="11" t="s">
        <v>34</v>
      </c>
      <c r="M2256" s="11" t="s">
        <v>34</v>
      </c>
      <c r="N2256" s="11" t="s">
        <v>34</v>
      </c>
      <c r="O2256" s="11" t="s">
        <v>35</v>
      </c>
    </row>
    <row r="2257" spans="1:15" x14ac:dyDescent="0.3">
      <c r="A2257" s="11">
        <v>509</v>
      </c>
      <c r="B2257" s="11">
        <v>47</v>
      </c>
      <c r="C2257" s="11">
        <v>22</v>
      </c>
      <c r="D2257" s="11">
        <v>15</v>
      </c>
      <c r="E2257" s="12" t="str">
        <f t="shared" si="35"/>
        <v>0-50</v>
      </c>
      <c r="F2257" s="13">
        <v>95521</v>
      </c>
      <c r="G2257" s="11">
        <v>2</v>
      </c>
      <c r="H2257" s="11">
        <v>0.7</v>
      </c>
      <c r="I2257" s="11" t="s">
        <v>36</v>
      </c>
      <c r="J2257" s="11">
        <v>0</v>
      </c>
      <c r="K2257" s="11" t="s">
        <v>34</v>
      </c>
      <c r="L2257" s="11" t="s">
        <v>34</v>
      </c>
      <c r="M2257" s="11" t="s">
        <v>34</v>
      </c>
      <c r="N2257" s="11" t="s">
        <v>34</v>
      </c>
      <c r="O2257" s="11" t="s">
        <v>34</v>
      </c>
    </row>
    <row r="2258" spans="1:15" x14ac:dyDescent="0.3">
      <c r="A2258" s="11">
        <v>651</v>
      </c>
      <c r="B2258" s="11">
        <v>47</v>
      </c>
      <c r="C2258" s="11">
        <v>22</v>
      </c>
      <c r="D2258" s="11">
        <v>122</v>
      </c>
      <c r="E2258" s="12" t="str">
        <f t="shared" si="35"/>
        <v>100+</v>
      </c>
      <c r="F2258" s="13">
        <v>90037</v>
      </c>
      <c r="G2258" s="11">
        <v>1</v>
      </c>
      <c r="H2258" s="11">
        <v>5.0999999999999996</v>
      </c>
      <c r="I2258" s="11" t="s">
        <v>36</v>
      </c>
      <c r="J2258" s="11">
        <v>163</v>
      </c>
      <c r="K2258" s="11" t="s">
        <v>35</v>
      </c>
      <c r="L2258" s="11" t="s">
        <v>35</v>
      </c>
      <c r="M2258" s="11" t="s">
        <v>34</v>
      </c>
      <c r="N2258" s="11" t="s">
        <v>34</v>
      </c>
      <c r="O2258" s="11" t="s">
        <v>34</v>
      </c>
    </row>
    <row r="2259" spans="1:15" x14ac:dyDescent="0.3">
      <c r="A2259" s="11">
        <v>677</v>
      </c>
      <c r="B2259" s="11">
        <v>47</v>
      </c>
      <c r="C2259" s="11">
        <v>23</v>
      </c>
      <c r="D2259" s="11">
        <v>11</v>
      </c>
      <c r="E2259" s="12" t="str">
        <f t="shared" si="35"/>
        <v>0-50</v>
      </c>
      <c r="F2259" s="13">
        <v>94063</v>
      </c>
      <c r="G2259" s="11">
        <v>1</v>
      </c>
      <c r="H2259" s="11">
        <v>0.9</v>
      </c>
      <c r="I2259" s="11" t="s">
        <v>36</v>
      </c>
      <c r="J2259" s="11">
        <v>103</v>
      </c>
      <c r="K2259" s="11" t="s">
        <v>34</v>
      </c>
      <c r="L2259" s="11" t="s">
        <v>34</v>
      </c>
      <c r="M2259" s="11" t="s">
        <v>34</v>
      </c>
      <c r="N2259" s="11" t="s">
        <v>34</v>
      </c>
      <c r="O2259" s="11" t="s">
        <v>35</v>
      </c>
    </row>
    <row r="2260" spans="1:15" x14ac:dyDescent="0.3">
      <c r="A2260" s="11">
        <v>708</v>
      </c>
      <c r="B2260" s="11">
        <v>47</v>
      </c>
      <c r="C2260" s="11">
        <v>20</v>
      </c>
      <c r="D2260" s="11">
        <v>25</v>
      </c>
      <c r="E2260" s="12" t="str">
        <f t="shared" si="35"/>
        <v>0-50</v>
      </c>
      <c r="F2260" s="13">
        <v>95064</v>
      </c>
      <c r="G2260" s="11">
        <v>3</v>
      </c>
      <c r="H2260" s="11">
        <v>0.67</v>
      </c>
      <c r="I2260" s="11" t="s">
        <v>37</v>
      </c>
      <c r="J2260" s="11">
        <v>0</v>
      </c>
      <c r="K2260" s="11" t="s">
        <v>34</v>
      </c>
      <c r="L2260" s="11" t="s">
        <v>34</v>
      </c>
      <c r="M2260" s="11" t="s">
        <v>34</v>
      </c>
      <c r="N2260" s="11" t="s">
        <v>35</v>
      </c>
      <c r="O2260" s="11" t="s">
        <v>35</v>
      </c>
    </row>
    <row r="2261" spans="1:15" x14ac:dyDescent="0.3">
      <c r="A2261" s="11">
        <v>716</v>
      </c>
      <c r="B2261" s="11">
        <v>47</v>
      </c>
      <c r="C2261" s="11">
        <v>23</v>
      </c>
      <c r="D2261" s="11">
        <v>32</v>
      </c>
      <c r="E2261" s="12" t="str">
        <f t="shared" si="35"/>
        <v>0-50</v>
      </c>
      <c r="F2261" s="13">
        <v>92130</v>
      </c>
      <c r="G2261" s="11">
        <v>1</v>
      </c>
      <c r="H2261" s="11">
        <v>1</v>
      </c>
      <c r="I2261" s="11" t="s">
        <v>33</v>
      </c>
      <c r="J2261" s="11">
        <v>0</v>
      </c>
      <c r="K2261" s="11" t="s">
        <v>34</v>
      </c>
      <c r="L2261" s="11" t="s">
        <v>35</v>
      </c>
      <c r="M2261" s="11" t="s">
        <v>35</v>
      </c>
      <c r="N2261" s="11" t="s">
        <v>35</v>
      </c>
      <c r="O2261" s="11" t="s">
        <v>35</v>
      </c>
    </row>
    <row r="2262" spans="1:15" x14ac:dyDescent="0.3">
      <c r="A2262" s="11">
        <v>766</v>
      </c>
      <c r="B2262" s="11">
        <v>47</v>
      </c>
      <c r="C2262" s="11">
        <v>21</v>
      </c>
      <c r="D2262" s="11">
        <v>109</v>
      </c>
      <c r="E2262" s="12" t="str">
        <f t="shared" si="35"/>
        <v>100+</v>
      </c>
      <c r="F2262" s="13">
        <v>95822</v>
      </c>
      <c r="G2262" s="11">
        <v>4</v>
      </c>
      <c r="H2262" s="11">
        <v>1.8</v>
      </c>
      <c r="I2262" s="11" t="s">
        <v>33</v>
      </c>
      <c r="J2262" s="11">
        <v>0</v>
      </c>
      <c r="K2262" s="11" t="s">
        <v>35</v>
      </c>
      <c r="L2262" s="11" t="s">
        <v>34</v>
      </c>
      <c r="M2262" s="11" t="s">
        <v>34</v>
      </c>
      <c r="N2262" s="11" t="s">
        <v>34</v>
      </c>
      <c r="O2262" s="11" t="s">
        <v>34</v>
      </c>
    </row>
    <row r="2263" spans="1:15" x14ac:dyDescent="0.3">
      <c r="A2263" s="11">
        <v>802</v>
      </c>
      <c r="B2263" s="11">
        <v>47</v>
      </c>
      <c r="C2263" s="11">
        <v>23</v>
      </c>
      <c r="D2263" s="11">
        <v>8</v>
      </c>
      <c r="E2263" s="12" t="str">
        <f t="shared" si="35"/>
        <v>0-50</v>
      </c>
      <c r="F2263" s="13">
        <v>92612</v>
      </c>
      <c r="G2263" s="11">
        <v>4</v>
      </c>
      <c r="H2263" s="11">
        <v>0.2</v>
      </c>
      <c r="I2263" s="11" t="s">
        <v>33</v>
      </c>
      <c r="J2263" s="11">
        <v>0</v>
      </c>
      <c r="K2263" s="11" t="s">
        <v>34</v>
      </c>
      <c r="L2263" s="11" t="s">
        <v>34</v>
      </c>
      <c r="M2263" s="11" t="s">
        <v>34</v>
      </c>
      <c r="N2263" s="11" t="s">
        <v>35</v>
      </c>
      <c r="O2263" s="11" t="s">
        <v>34</v>
      </c>
    </row>
    <row r="2264" spans="1:15" x14ac:dyDescent="0.3">
      <c r="A2264" s="11">
        <v>845</v>
      </c>
      <c r="B2264" s="11">
        <v>47</v>
      </c>
      <c r="C2264" s="11">
        <v>23</v>
      </c>
      <c r="D2264" s="11">
        <v>71</v>
      </c>
      <c r="E2264" s="12" t="str">
        <f t="shared" si="35"/>
        <v>51-100</v>
      </c>
      <c r="F2264" s="13">
        <v>95762</v>
      </c>
      <c r="G2264" s="11">
        <v>1</v>
      </c>
      <c r="H2264" s="11">
        <v>0.8</v>
      </c>
      <c r="I2264" s="11" t="s">
        <v>36</v>
      </c>
      <c r="J2264" s="11">
        <v>127</v>
      </c>
      <c r="K2264" s="11" t="s">
        <v>34</v>
      </c>
      <c r="L2264" s="11" t="s">
        <v>34</v>
      </c>
      <c r="M2264" s="11" t="s">
        <v>34</v>
      </c>
      <c r="N2264" s="11" t="s">
        <v>35</v>
      </c>
      <c r="O2264" s="11" t="s">
        <v>34</v>
      </c>
    </row>
    <row r="2265" spans="1:15" x14ac:dyDescent="0.3">
      <c r="A2265" s="11">
        <v>912</v>
      </c>
      <c r="B2265" s="11">
        <v>47</v>
      </c>
      <c r="C2265" s="11">
        <v>21</v>
      </c>
      <c r="D2265" s="11">
        <v>68</v>
      </c>
      <c r="E2265" s="12" t="str">
        <f t="shared" si="35"/>
        <v>51-100</v>
      </c>
      <c r="F2265" s="13">
        <v>94538</v>
      </c>
      <c r="G2265" s="11">
        <v>4</v>
      </c>
      <c r="H2265" s="11">
        <v>2.6</v>
      </c>
      <c r="I2265" s="11" t="s">
        <v>36</v>
      </c>
      <c r="J2265" s="11">
        <v>0</v>
      </c>
      <c r="K2265" s="11" t="s">
        <v>34</v>
      </c>
      <c r="L2265" s="11" t="s">
        <v>34</v>
      </c>
      <c r="M2265" s="11" t="s">
        <v>34</v>
      </c>
      <c r="N2265" s="11" t="s">
        <v>34</v>
      </c>
      <c r="O2265" s="11" t="s">
        <v>34</v>
      </c>
    </row>
    <row r="2266" spans="1:15" x14ac:dyDescent="0.3">
      <c r="A2266" s="11">
        <v>963</v>
      </c>
      <c r="B2266" s="11">
        <v>47</v>
      </c>
      <c r="C2266" s="11">
        <v>21</v>
      </c>
      <c r="D2266" s="11">
        <v>120</v>
      </c>
      <c r="E2266" s="12" t="str">
        <f t="shared" si="35"/>
        <v>100+</v>
      </c>
      <c r="F2266" s="13">
        <v>95833</v>
      </c>
      <c r="G2266" s="11">
        <v>1</v>
      </c>
      <c r="H2266" s="11">
        <v>0</v>
      </c>
      <c r="I2266" s="11" t="s">
        <v>33</v>
      </c>
      <c r="J2266" s="11">
        <v>135</v>
      </c>
      <c r="K2266" s="11" t="s">
        <v>34</v>
      </c>
      <c r="L2266" s="11" t="s">
        <v>34</v>
      </c>
      <c r="M2266" s="11" t="s">
        <v>34</v>
      </c>
      <c r="N2266" s="11" t="s">
        <v>34</v>
      </c>
      <c r="O2266" s="11" t="s">
        <v>34</v>
      </c>
    </row>
    <row r="2267" spans="1:15" x14ac:dyDescent="0.3">
      <c r="A2267" s="11">
        <v>1062</v>
      </c>
      <c r="B2267" s="11">
        <v>47</v>
      </c>
      <c r="C2267" s="11">
        <v>22</v>
      </c>
      <c r="D2267" s="11">
        <v>33</v>
      </c>
      <c r="E2267" s="12" t="str">
        <f t="shared" si="35"/>
        <v>0-50</v>
      </c>
      <c r="F2267" s="13">
        <v>91105</v>
      </c>
      <c r="G2267" s="11">
        <v>1</v>
      </c>
      <c r="H2267" s="11">
        <v>1.4</v>
      </c>
      <c r="I2267" s="11" t="s">
        <v>36</v>
      </c>
      <c r="J2267" s="11">
        <v>0</v>
      </c>
      <c r="K2267" s="11" t="s">
        <v>34</v>
      </c>
      <c r="L2267" s="11" t="s">
        <v>34</v>
      </c>
      <c r="M2267" s="11" t="s">
        <v>34</v>
      </c>
      <c r="N2267" s="11" t="s">
        <v>35</v>
      </c>
      <c r="O2267" s="11" t="s">
        <v>34</v>
      </c>
    </row>
    <row r="2268" spans="1:15" x14ac:dyDescent="0.3">
      <c r="A2268" s="11">
        <v>1063</v>
      </c>
      <c r="B2268" s="11">
        <v>47</v>
      </c>
      <c r="C2268" s="11">
        <v>21</v>
      </c>
      <c r="D2268" s="11">
        <v>83</v>
      </c>
      <c r="E2268" s="12" t="str">
        <f t="shared" si="35"/>
        <v>51-100</v>
      </c>
      <c r="F2268" s="13">
        <v>92220</v>
      </c>
      <c r="G2268" s="11">
        <v>1</v>
      </c>
      <c r="H2268" s="11">
        <v>3.8</v>
      </c>
      <c r="I2268" s="11" t="s">
        <v>33</v>
      </c>
      <c r="J2268" s="11">
        <v>97</v>
      </c>
      <c r="K2268" s="11" t="s">
        <v>35</v>
      </c>
      <c r="L2268" s="11" t="s">
        <v>34</v>
      </c>
      <c r="M2268" s="11" t="s">
        <v>34</v>
      </c>
      <c r="N2268" s="11" t="s">
        <v>34</v>
      </c>
      <c r="O2268" s="11" t="s">
        <v>34</v>
      </c>
    </row>
    <row r="2269" spans="1:15" x14ac:dyDescent="0.3">
      <c r="A2269" s="11">
        <v>1081</v>
      </c>
      <c r="B2269" s="11">
        <v>47</v>
      </c>
      <c r="C2269" s="11">
        <v>22</v>
      </c>
      <c r="D2269" s="11">
        <v>24</v>
      </c>
      <c r="E2269" s="12" t="str">
        <f t="shared" si="35"/>
        <v>0-50</v>
      </c>
      <c r="F2269" s="13">
        <v>90717</v>
      </c>
      <c r="G2269" s="11">
        <v>4</v>
      </c>
      <c r="H2269" s="11">
        <v>0.4</v>
      </c>
      <c r="I2269" s="11" t="s">
        <v>37</v>
      </c>
      <c r="J2269" s="11">
        <v>142</v>
      </c>
      <c r="K2269" s="11" t="s">
        <v>34</v>
      </c>
      <c r="L2269" s="11" t="s">
        <v>34</v>
      </c>
      <c r="M2269" s="11" t="s">
        <v>34</v>
      </c>
      <c r="N2269" s="11" t="s">
        <v>35</v>
      </c>
      <c r="O2269" s="11" t="s">
        <v>34</v>
      </c>
    </row>
    <row r="2270" spans="1:15" x14ac:dyDescent="0.3">
      <c r="A2270" s="11">
        <v>1108</v>
      </c>
      <c r="B2270" s="11">
        <v>47</v>
      </c>
      <c r="C2270" s="11">
        <v>21</v>
      </c>
      <c r="D2270" s="11">
        <v>79</v>
      </c>
      <c r="E2270" s="12" t="str">
        <f t="shared" si="35"/>
        <v>51-100</v>
      </c>
      <c r="F2270" s="13">
        <v>94110</v>
      </c>
      <c r="G2270" s="11">
        <v>3</v>
      </c>
      <c r="H2270" s="11">
        <v>1.1000000000000001</v>
      </c>
      <c r="I2270" s="11" t="s">
        <v>33</v>
      </c>
      <c r="J2270" s="11">
        <v>185</v>
      </c>
      <c r="K2270" s="11" t="s">
        <v>34</v>
      </c>
      <c r="L2270" s="11" t="s">
        <v>34</v>
      </c>
      <c r="M2270" s="11" t="s">
        <v>34</v>
      </c>
      <c r="N2270" s="11" t="s">
        <v>35</v>
      </c>
      <c r="O2270" s="11" t="s">
        <v>35</v>
      </c>
    </row>
    <row r="2271" spans="1:15" x14ac:dyDescent="0.3">
      <c r="A2271" s="11">
        <v>1137</v>
      </c>
      <c r="B2271" s="11">
        <v>47</v>
      </c>
      <c r="C2271" s="11">
        <v>21</v>
      </c>
      <c r="D2271" s="11">
        <v>65</v>
      </c>
      <c r="E2271" s="12" t="str">
        <f t="shared" si="35"/>
        <v>51-100</v>
      </c>
      <c r="F2271" s="13">
        <v>94086</v>
      </c>
      <c r="G2271" s="11">
        <v>1</v>
      </c>
      <c r="H2271" s="11">
        <v>1.5</v>
      </c>
      <c r="I2271" s="11" t="s">
        <v>37</v>
      </c>
      <c r="J2271" s="11">
        <v>0</v>
      </c>
      <c r="K2271" s="11" t="s">
        <v>34</v>
      </c>
      <c r="L2271" s="11" t="s">
        <v>35</v>
      </c>
      <c r="M2271" s="11" t="s">
        <v>34</v>
      </c>
      <c r="N2271" s="11" t="s">
        <v>35</v>
      </c>
      <c r="O2271" s="11" t="s">
        <v>34</v>
      </c>
    </row>
    <row r="2272" spans="1:15" x14ac:dyDescent="0.3">
      <c r="A2272" s="11">
        <v>1251</v>
      </c>
      <c r="B2272" s="11">
        <v>47</v>
      </c>
      <c r="C2272" s="11">
        <v>20</v>
      </c>
      <c r="D2272" s="11">
        <v>81</v>
      </c>
      <c r="E2272" s="12" t="str">
        <f t="shared" si="35"/>
        <v>51-100</v>
      </c>
      <c r="F2272" s="13">
        <v>94301</v>
      </c>
      <c r="G2272" s="11">
        <v>1</v>
      </c>
      <c r="H2272" s="11">
        <v>2.67</v>
      </c>
      <c r="I2272" s="11" t="s">
        <v>37</v>
      </c>
      <c r="J2272" s="11">
        <v>0</v>
      </c>
      <c r="K2272" s="11" t="s">
        <v>34</v>
      </c>
      <c r="L2272" s="11" t="s">
        <v>34</v>
      </c>
      <c r="M2272" s="11" t="s">
        <v>34</v>
      </c>
      <c r="N2272" s="11" t="s">
        <v>35</v>
      </c>
      <c r="O2272" s="11" t="s">
        <v>34</v>
      </c>
    </row>
    <row r="2273" spans="1:15" x14ac:dyDescent="0.3">
      <c r="A2273" s="11">
        <v>1335</v>
      </c>
      <c r="B2273" s="11">
        <v>47</v>
      </c>
      <c r="C2273" s="11">
        <v>22</v>
      </c>
      <c r="D2273" s="11">
        <v>35</v>
      </c>
      <c r="E2273" s="12" t="str">
        <f t="shared" si="35"/>
        <v>0-50</v>
      </c>
      <c r="F2273" s="13">
        <v>94304</v>
      </c>
      <c r="G2273" s="11">
        <v>2</v>
      </c>
      <c r="H2273" s="11">
        <v>1.3</v>
      </c>
      <c r="I2273" s="11" t="s">
        <v>33</v>
      </c>
      <c r="J2273" s="11">
        <v>0</v>
      </c>
      <c r="K2273" s="11" t="s">
        <v>34</v>
      </c>
      <c r="L2273" s="11" t="s">
        <v>34</v>
      </c>
      <c r="M2273" s="11" t="s">
        <v>34</v>
      </c>
      <c r="N2273" s="11" t="s">
        <v>35</v>
      </c>
      <c r="O2273" s="11" t="s">
        <v>34</v>
      </c>
    </row>
    <row r="2274" spans="1:15" x14ac:dyDescent="0.3">
      <c r="A2274" s="11">
        <v>1393</v>
      </c>
      <c r="B2274" s="11">
        <v>47</v>
      </c>
      <c r="C2274" s="11">
        <v>23</v>
      </c>
      <c r="D2274" s="11">
        <v>33</v>
      </c>
      <c r="E2274" s="12" t="str">
        <f t="shared" si="35"/>
        <v>0-50</v>
      </c>
      <c r="F2274" s="13">
        <v>90095</v>
      </c>
      <c r="G2274" s="11">
        <v>1</v>
      </c>
      <c r="H2274" s="11">
        <v>1</v>
      </c>
      <c r="I2274" s="11" t="s">
        <v>33</v>
      </c>
      <c r="J2274" s="11">
        <v>0</v>
      </c>
      <c r="K2274" s="11" t="s">
        <v>34</v>
      </c>
      <c r="L2274" s="11" t="s">
        <v>34</v>
      </c>
      <c r="M2274" s="11" t="s">
        <v>34</v>
      </c>
      <c r="N2274" s="11" t="s">
        <v>35</v>
      </c>
      <c r="O2274" s="11" t="s">
        <v>35</v>
      </c>
    </row>
    <row r="2275" spans="1:15" x14ac:dyDescent="0.3">
      <c r="A2275" s="11">
        <v>1396</v>
      </c>
      <c r="B2275" s="11">
        <v>47</v>
      </c>
      <c r="C2275" s="11">
        <v>23</v>
      </c>
      <c r="D2275" s="11">
        <v>190</v>
      </c>
      <c r="E2275" s="12" t="str">
        <f t="shared" si="35"/>
        <v>100+</v>
      </c>
      <c r="F2275" s="13">
        <v>92831</v>
      </c>
      <c r="G2275" s="11">
        <v>4</v>
      </c>
      <c r="H2275" s="11">
        <v>0.3</v>
      </c>
      <c r="I2275" s="11" t="s">
        <v>36</v>
      </c>
      <c r="J2275" s="11">
        <v>305</v>
      </c>
      <c r="K2275" s="11" t="s">
        <v>35</v>
      </c>
      <c r="L2275" s="11" t="s">
        <v>34</v>
      </c>
      <c r="M2275" s="11" t="s">
        <v>34</v>
      </c>
      <c r="N2275" s="11" t="s">
        <v>34</v>
      </c>
      <c r="O2275" s="11" t="s">
        <v>34</v>
      </c>
    </row>
    <row r="2276" spans="1:15" x14ac:dyDescent="0.3">
      <c r="A2276" s="11">
        <v>1446</v>
      </c>
      <c r="B2276" s="11">
        <v>47</v>
      </c>
      <c r="C2276" s="11">
        <v>21</v>
      </c>
      <c r="D2276" s="11">
        <v>141</v>
      </c>
      <c r="E2276" s="12" t="str">
        <f t="shared" si="35"/>
        <v>100+</v>
      </c>
      <c r="F2276" s="13">
        <v>90095</v>
      </c>
      <c r="G2276" s="11">
        <v>1</v>
      </c>
      <c r="H2276" s="11">
        <v>2.4</v>
      </c>
      <c r="I2276" s="11" t="s">
        <v>33</v>
      </c>
      <c r="J2276" s="11">
        <v>0</v>
      </c>
      <c r="K2276" s="11" t="s">
        <v>34</v>
      </c>
      <c r="L2276" s="11" t="s">
        <v>34</v>
      </c>
      <c r="M2276" s="11" t="s">
        <v>34</v>
      </c>
      <c r="N2276" s="11" t="s">
        <v>34</v>
      </c>
      <c r="O2276" s="11" t="s">
        <v>34</v>
      </c>
    </row>
    <row r="2277" spans="1:15" x14ac:dyDescent="0.3">
      <c r="A2277" s="11">
        <v>1460</v>
      </c>
      <c r="B2277" s="11">
        <v>47</v>
      </c>
      <c r="C2277" s="11">
        <v>20</v>
      </c>
      <c r="D2277" s="11">
        <v>38</v>
      </c>
      <c r="E2277" s="12" t="str">
        <f t="shared" si="35"/>
        <v>0-50</v>
      </c>
      <c r="F2277" s="13">
        <v>92115</v>
      </c>
      <c r="G2277" s="11">
        <v>3</v>
      </c>
      <c r="H2277" s="11">
        <v>2.5</v>
      </c>
      <c r="I2277" s="11" t="s">
        <v>37</v>
      </c>
      <c r="J2277" s="11">
        <v>0</v>
      </c>
      <c r="K2277" s="11" t="s">
        <v>34</v>
      </c>
      <c r="L2277" s="11" t="s">
        <v>34</v>
      </c>
      <c r="M2277" s="11" t="s">
        <v>34</v>
      </c>
      <c r="N2277" s="11" t="s">
        <v>34</v>
      </c>
      <c r="O2277" s="11" t="s">
        <v>34</v>
      </c>
    </row>
    <row r="2278" spans="1:15" x14ac:dyDescent="0.3">
      <c r="A2278" s="11">
        <v>1463</v>
      </c>
      <c r="B2278" s="11">
        <v>47</v>
      </c>
      <c r="C2278" s="11">
        <v>21</v>
      </c>
      <c r="D2278" s="11">
        <v>15</v>
      </c>
      <c r="E2278" s="12" t="str">
        <f t="shared" si="35"/>
        <v>0-50</v>
      </c>
      <c r="F2278" s="13">
        <v>95207</v>
      </c>
      <c r="G2278" s="11">
        <v>4</v>
      </c>
      <c r="H2278" s="11">
        <v>0.6</v>
      </c>
      <c r="I2278" s="11" t="s">
        <v>36</v>
      </c>
      <c r="J2278" s="11">
        <v>77</v>
      </c>
      <c r="K2278" s="11" t="s">
        <v>34</v>
      </c>
      <c r="L2278" s="11" t="s">
        <v>34</v>
      </c>
      <c r="M2278" s="11" t="s">
        <v>34</v>
      </c>
      <c r="N2278" s="11" t="s">
        <v>35</v>
      </c>
      <c r="O2278" s="11" t="s">
        <v>34</v>
      </c>
    </row>
    <row r="2279" spans="1:15" x14ac:dyDescent="0.3">
      <c r="A2279" s="11">
        <v>1531</v>
      </c>
      <c r="B2279" s="11">
        <v>47</v>
      </c>
      <c r="C2279" s="11">
        <v>21</v>
      </c>
      <c r="D2279" s="11">
        <v>20</v>
      </c>
      <c r="E2279" s="12" t="str">
        <f t="shared" si="35"/>
        <v>0-50</v>
      </c>
      <c r="F2279" s="13">
        <v>94066</v>
      </c>
      <c r="G2279" s="11">
        <v>1</v>
      </c>
      <c r="H2279" s="11">
        <v>0.2</v>
      </c>
      <c r="I2279" s="11" t="s">
        <v>33</v>
      </c>
      <c r="J2279" s="11">
        <v>0</v>
      </c>
      <c r="K2279" s="11" t="s">
        <v>34</v>
      </c>
      <c r="L2279" s="11" t="s">
        <v>34</v>
      </c>
      <c r="M2279" s="11" t="s">
        <v>34</v>
      </c>
      <c r="N2279" s="11" t="s">
        <v>35</v>
      </c>
      <c r="O2279" s="11" t="s">
        <v>35</v>
      </c>
    </row>
    <row r="2280" spans="1:15" x14ac:dyDescent="0.3">
      <c r="A2280" s="11">
        <v>1548</v>
      </c>
      <c r="B2280" s="11">
        <v>47</v>
      </c>
      <c r="C2280" s="11">
        <v>21</v>
      </c>
      <c r="D2280" s="11">
        <v>52</v>
      </c>
      <c r="E2280" s="12" t="str">
        <f t="shared" si="35"/>
        <v>51-100</v>
      </c>
      <c r="F2280" s="13">
        <v>94720</v>
      </c>
      <c r="G2280" s="11">
        <v>1</v>
      </c>
      <c r="H2280" s="11">
        <v>1.2</v>
      </c>
      <c r="I2280" s="11" t="s">
        <v>37</v>
      </c>
      <c r="J2280" s="11">
        <v>194</v>
      </c>
      <c r="K2280" s="11" t="s">
        <v>34</v>
      </c>
      <c r="L2280" s="11" t="s">
        <v>34</v>
      </c>
      <c r="M2280" s="11" t="s">
        <v>34</v>
      </c>
      <c r="N2280" s="11" t="s">
        <v>34</v>
      </c>
      <c r="O2280" s="11" t="s">
        <v>34</v>
      </c>
    </row>
    <row r="2281" spans="1:15" x14ac:dyDescent="0.3">
      <c r="A2281" s="11">
        <v>1615</v>
      </c>
      <c r="B2281" s="11">
        <v>47</v>
      </c>
      <c r="C2281" s="11">
        <v>23</v>
      </c>
      <c r="D2281" s="11">
        <v>89</v>
      </c>
      <c r="E2281" s="12" t="str">
        <f t="shared" si="35"/>
        <v>51-100</v>
      </c>
      <c r="F2281" s="13">
        <v>94920</v>
      </c>
      <c r="G2281" s="11">
        <v>1</v>
      </c>
      <c r="H2281" s="11">
        <v>2.6</v>
      </c>
      <c r="I2281" s="11" t="s">
        <v>37</v>
      </c>
      <c r="J2281" s="11">
        <v>0</v>
      </c>
      <c r="K2281" s="11" t="s">
        <v>34</v>
      </c>
      <c r="L2281" s="11" t="s">
        <v>35</v>
      </c>
      <c r="M2281" s="11" t="s">
        <v>35</v>
      </c>
      <c r="N2281" s="11" t="s">
        <v>35</v>
      </c>
      <c r="O2281" s="11" t="s">
        <v>35</v>
      </c>
    </row>
    <row r="2282" spans="1:15" x14ac:dyDescent="0.3">
      <c r="A2282" s="11">
        <v>1649</v>
      </c>
      <c r="B2282" s="11">
        <v>47</v>
      </c>
      <c r="C2282" s="11">
        <v>21</v>
      </c>
      <c r="D2282" s="11">
        <v>85</v>
      </c>
      <c r="E2282" s="12" t="str">
        <f t="shared" si="35"/>
        <v>51-100</v>
      </c>
      <c r="F2282" s="13">
        <v>93106</v>
      </c>
      <c r="G2282" s="11">
        <v>2</v>
      </c>
      <c r="H2282" s="11">
        <v>1.7</v>
      </c>
      <c r="I2282" s="11" t="s">
        <v>37</v>
      </c>
      <c r="J2282" s="11">
        <v>0</v>
      </c>
      <c r="K2282" s="11" t="s">
        <v>34</v>
      </c>
      <c r="L2282" s="11" t="s">
        <v>34</v>
      </c>
      <c r="M2282" s="11" t="s">
        <v>34</v>
      </c>
      <c r="N2282" s="11" t="s">
        <v>34</v>
      </c>
      <c r="O2282" s="11" t="s">
        <v>35</v>
      </c>
    </row>
    <row r="2283" spans="1:15" x14ac:dyDescent="0.3">
      <c r="A2283" s="11">
        <v>1821</v>
      </c>
      <c r="B2283" s="11">
        <v>47</v>
      </c>
      <c r="C2283" s="11">
        <v>22</v>
      </c>
      <c r="D2283" s="11">
        <v>25</v>
      </c>
      <c r="E2283" s="12" t="str">
        <f t="shared" si="35"/>
        <v>0-50</v>
      </c>
      <c r="F2283" s="13">
        <v>90404</v>
      </c>
      <c r="G2283" s="11">
        <v>1</v>
      </c>
      <c r="H2283" s="11">
        <v>0.1</v>
      </c>
      <c r="I2283" s="11" t="s">
        <v>33</v>
      </c>
      <c r="J2283" s="11">
        <v>148</v>
      </c>
      <c r="K2283" s="11" t="s">
        <v>34</v>
      </c>
      <c r="L2283" s="11" t="s">
        <v>34</v>
      </c>
      <c r="M2283" s="11" t="s">
        <v>34</v>
      </c>
      <c r="N2283" s="11" t="s">
        <v>35</v>
      </c>
      <c r="O2283" s="11" t="s">
        <v>34</v>
      </c>
    </row>
    <row r="2284" spans="1:15" x14ac:dyDescent="0.3">
      <c r="A2284" s="11">
        <v>1832</v>
      </c>
      <c r="B2284" s="11">
        <v>47</v>
      </c>
      <c r="C2284" s="11">
        <v>22</v>
      </c>
      <c r="D2284" s="11">
        <v>30</v>
      </c>
      <c r="E2284" s="12" t="str">
        <f t="shared" si="35"/>
        <v>0-50</v>
      </c>
      <c r="F2284" s="13">
        <v>94118</v>
      </c>
      <c r="G2284" s="11">
        <v>4</v>
      </c>
      <c r="H2284" s="11">
        <v>0.4</v>
      </c>
      <c r="I2284" s="11" t="s">
        <v>37</v>
      </c>
      <c r="J2284" s="11">
        <v>115</v>
      </c>
      <c r="K2284" s="11" t="s">
        <v>34</v>
      </c>
      <c r="L2284" s="11" t="s">
        <v>34</v>
      </c>
      <c r="M2284" s="11" t="s">
        <v>34</v>
      </c>
      <c r="N2284" s="11" t="s">
        <v>35</v>
      </c>
      <c r="O2284" s="11" t="s">
        <v>35</v>
      </c>
    </row>
    <row r="2285" spans="1:15" x14ac:dyDescent="0.3">
      <c r="A2285" s="11">
        <v>1836</v>
      </c>
      <c r="B2285" s="11">
        <v>47</v>
      </c>
      <c r="C2285" s="11">
        <v>23</v>
      </c>
      <c r="D2285" s="11">
        <v>171</v>
      </c>
      <c r="E2285" s="12" t="str">
        <f t="shared" si="35"/>
        <v>100+</v>
      </c>
      <c r="F2285" s="13">
        <v>94546</v>
      </c>
      <c r="G2285" s="11">
        <v>2</v>
      </c>
      <c r="H2285" s="11">
        <v>1.4</v>
      </c>
      <c r="I2285" s="11" t="s">
        <v>33</v>
      </c>
      <c r="J2285" s="11">
        <v>284</v>
      </c>
      <c r="K2285" s="11" t="s">
        <v>34</v>
      </c>
      <c r="L2285" s="11" t="s">
        <v>34</v>
      </c>
      <c r="M2285" s="11" t="s">
        <v>34</v>
      </c>
      <c r="N2285" s="11" t="s">
        <v>35</v>
      </c>
      <c r="O2285" s="11" t="s">
        <v>35</v>
      </c>
    </row>
    <row r="2286" spans="1:15" x14ac:dyDescent="0.3">
      <c r="A2286" s="11">
        <v>1974</v>
      </c>
      <c r="B2286" s="11">
        <v>47</v>
      </c>
      <c r="C2286" s="11">
        <v>22</v>
      </c>
      <c r="D2286" s="11">
        <v>11</v>
      </c>
      <c r="E2286" s="12" t="str">
        <f t="shared" si="35"/>
        <v>0-50</v>
      </c>
      <c r="F2286" s="13">
        <v>92192</v>
      </c>
      <c r="G2286" s="11">
        <v>2</v>
      </c>
      <c r="H2286" s="11">
        <v>0</v>
      </c>
      <c r="I2286" s="11" t="s">
        <v>33</v>
      </c>
      <c r="J2286" s="11">
        <v>78</v>
      </c>
      <c r="K2286" s="11" t="s">
        <v>34</v>
      </c>
      <c r="L2286" s="11" t="s">
        <v>34</v>
      </c>
      <c r="M2286" s="11" t="s">
        <v>34</v>
      </c>
      <c r="N2286" s="11" t="s">
        <v>34</v>
      </c>
      <c r="O2286" s="11" t="s">
        <v>34</v>
      </c>
    </row>
    <row r="2287" spans="1:15" x14ac:dyDescent="0.3">
      <c r="A2287" s="11">
        <v>2006</v>
      </c>
      <c r="B2287" s="11">
        <v>47</v>
      </c>
      <c r="C2287" s="11">
        <v>23</v>
      </c>
      <c r="D2287" s="11">
        <v>170</v>
      </c>
      <c r="E2287" s="12" t="str">
        <f t="shared" si="35"/>
        <v>100+</v>
      </c>
      <c r="F2287" s="13">
        <v>90254</v>
      </c>
      <c r="G2287" s="11">
        <v>2</v>
      </c>
      <c r="H2287" s="11">
        <v>6.5</v>
      </c>
      <c r="I2287" s="11" t="s">
        <v>37</v>
      </c>
      <c r="J2287" s="11">
        <v>0</v>
      </c>
      <c r="K2287" s="11" t="s">
        <v>35</v>
      </c>
      <c r="L2287" s="11" t="s">
        <v>34</v>
      </c>
      <c r="M2287" s="11" t="s">
        <v>35</v>
      </c>
      <c r="N2287" s="11" t="s">
        <v>35</v>
      </c>
      <c r="O2287" s="11" t="s">
        <v>35</v>
      </c>
    </row>
    <row r="2288" spans="1:15" x14ac:dyDescent="0.3">
      <c r="A2288" s="11">
        <v>2026</v>
      </c>
      <c r="B2288" s="11">
        <v>47</v>
      </c>
      <c r="C2288" s="11">
        <v>20</v>
      </c>
      <c r="D2288" s="11">
        <v>79</v>
      </c>
      <c r="E2288" s="12" t="str">
        <f t="shared" si="35"/>
        <v>51-100</v>
      </c>
      <c r="F2288" s="13">
        <v>94720</v>
      </c>
      <c r="G2288" s="11">
        <v>3</v>
      </c>
      <c r="H2288" s="11">
        <v>2</v>
      </c>
      <c r="I2288" s="11" t="s">
        <v>37</v>
      </c>
      <c r="J2288" s="11">
        <v>185</v>
      </c>
      <c r="K2288" s="11" t="s">
        <v>34</v>
      </c>
      <c r="L2288" s="11" t="s">
        <v>35</v>
      </c>
      <c r="M2288" s="11" t="s">
        <v>34</v>
      </c>
      <c r="N2288" s="11" t="s">
        <v>34</v>
      </c>
      <c r="O2288" s="11" t="s">
        <v>34</v>
      </c>
    </row>
    <row r="2289" spans="1:15" x14ac:dyDescent="0.3">
      <c r="A2289" s="11">
        <v>2096</v>
      </c>
      <c r="B2289" s="11">
        <v>47</v>
      </c>
      <c r="C2289" s="11">
        <v>21</v>
      </c>
      <c r="D2289" s="11">
        <v>174</v>
      </c>
      <c r="E2289" s="12" t="str">
        <f t="shared" si="35"/>
        <v>100+</v>
      </c>
      <c r="F2289" s="13">
        <v>94025</v>
      </c>
      <c r="G2289" s="11">
        <v>4</v>
      </c>
      <c r="H2289" s="11">
        <v>3.2</v>
      </c>
      <c r="I2289" s="11" t="s">
        <v>36</v>
      </c>
      <c r="J2289" s="11">
        <v>0</v>
      </c>
      <c r="K2289" s="11" t="s">
        <v>35</v>
      </c>
      <c r="L2289" s="11" t="s">
        <v>34</v>
      </c>
      <c r="M2289" s="11" t="s">
        <v>34</v>
      </c>
      <c r="N2289" s="11" t="s">
        <v>34</v>
      </c>
      <c r="O2289" s="11" t="s">
        <v>34</v>
      </c>
    </row>
    <row r="2290" spans="1:15" x14ac:dyDescent="0.3">
      <c r="A2290" s="11">
        <v>2110</v>
      </c>
      <c r="B2290" s="11">
        <v>47</v>
      </c>
      <c r="C2290" s="11">
        <v>23</v>
      </c>
      <c r="D2290" s="11">
        <v>178</v>
      </c>
      <c r="E2290" s="12" t="str">
        <f t="shared" si="35"/>
        <v>100+</v>
      </c>
      <c r="F2290" s="13">
        <v>93014</v>
      </c>
      <c r="G2290" s="11">
        <v>1</v>
      </c>
      <c r="H2290" s="11">
        <v>6.5</v>
      </c>
      <c r="I2290" s="11" t="s">
        <v>36</v>
      </c>
      <c r="J2290" s="11">
        <v>0</v>
      </c>
      <c r="K2290" s="11" t="s">
        <v>35</v>
      </c>
      <c r="L2290" s="11" t="s">
        <v>34</v>
      </c>
      <c r="M2290" s="11" t="s">
        <v>34</v>
      </c>
      <c r="N2290" s="11" t="s">
        <v>34</v>
      </c>
      <c r="O2290" s="11" t="s">
        <v>34</v>
      </c>
    </row>
    <row r="2291" spans="1:15" x14ac:dyDescent="0.3">
      <c r="A2291" s="11">
        <v>2258</v>
      </c>
      <c r="B2291" s="11">
        <v>47</v>
      </c>
      <c r="C2291" s="11">
        <v>23</v>
      </c>
      <c r="D2291" s="11">
        <v>130</v>
      </c>
      <c r="E2291" s="12" t="str">
        <f t="shared" si="35"/>
        <v>100+</v>
      </c>
      <c r="F2291" s="13">
        <v>91763</v>
      </c>
      <c r="G2291" s="11">
        <v>2</v>
      </c>
      <c r="H2291" s="11">
        <v>1.4</v>
      </c>
      <c r="I2291" s="11" t="s">
        <v>33</v>
      </c>
      <c r="J2291" s="11">
        <v>0</v>
      </c>
      <c r="K2291" s="11" t="s">
        <v>34</v>
      </c>
      <c r="L2291" s="11" t="s">
        <v>34</v>
      </c>
      <c r="M2291" s="11" t="s">
        <v>34</v>
      </c>
      <c r="N2291" s="11" t="s">
        <v>34</v>
      </c>
      <c r="O2291" s="11" t="s">
        <v>34</v>
      </c>
    </row>
    <row r="2292" spans="1:15" x14ac:dyDescent="0.3">
      <c r="A2292" s="11">
        <v>2264</v>
      </c>
      <c r="B2292" s="11">
        <v>47</v>
      </c>
      <c r="C2292" s="11">
        <v>21</v>
      </c>
      <c r="D2292" s="11">
        <v>28</v>
      </c>
      <c r="E2292" s="12" t="str">
        <f t="shared" si="35"/>
        <v>0-50</v>
      </c>
      <c r="F2292" s="13">
        <v>92868</v>
      </c>
      <c r="G2292" s="11">
        <v>3</v>
      </c>
      <c r="H2292" s="11">
        <v>1.5</v>
      </c>
      <c r="I2292" s="11" t="s">
        <v>33</v>
      </c>
      <c r="J2292" s="11">
        <v>0</v>
      </c>
      <c r="K2292" s="11" t="s">
        <v>34</v>
      </c>
      <c r="L2292" s="11" t="s">
        <v>34</v>
      </c>
      <c r="M2292" s="11" t="s">
        <v>34</v>
      </c>
      <c r="N2292" s="11" t="s">
        <v>35</v>
      </c>
      <c r="O2292" s="11" t="s">
        <v>34</v>
      </c>
    </row>
    <row r="2293" spans="1:15" x14ac:dyDescent="0.3">
      <c r="A2293" s="11">
        <v>2266</v>
      </c>
      <c r="B2293" s="11">
        <v>47</v>
      </c>
      <c r="C2293" s="11">
        <v>23</v>
      </c>
      <c r="D2293" s="11">
        <v>88</v>
      </c>
      <c r="E2293" s="12" t="str">
        <f t="shared" si="35"/>
        <v>51-100</v>
      </c>
      <c r="F2293" s="13">
        <v>94305</v>
      </c>
      <c r="G2293" s="11">
        <v>4</v>
      </c>
      <c r="H2293" s="11">
        <v>1.4</v>
      </c>
      <c r="I2293" s="11" t="s">
        <v>37</v>
      </c>
      <c r="J2293" s="11">
        <v>0</v>
      </c>
      <c r="K2293" s="11" t="s">
        <v>34</v>
      </c>
      <c r="L2293" s="11" t="s">
        <v>34</v>
      </c>
      <c r="M2293" s="11" t="s">
        <v>34</v>
      </c>
      <c r="N2293" s="11" t="s">
        <v>34</v>
      </c>
      <c r="O2293" s="11" t="s">
        <v>34</v>
      </c>
    </row>
    <row r="2294" spans="1:15" x14ac:dyDescent="0.3">
      <c r="A2294" s="11">
        <v>2280</v>
      </c>
      <c r="B2294" s="11">
        <v>47</v>
      </c>
      <c r="C2294" s="11">
        <v>23</v>
      </c>
      <c r="D2294" s="11">
        <v>34</v>
      </c>
      <c r="E2294" s="12" t="str">
        <f t="shared" si="35"/>
        <v>0-50</v>
      </c>
      <c r="F2294" s="13">
        <v>91711</v>
      </c>
      <c r="G2294" s="11">
        <v>4</v>
      </c>
      <c r="H2294" s="11">
        <v>0.6</v>
      </c>
      <c r="I2294" s="11" t="s">
        <v>33</v>
      </c>
      <c r="J2294" s="11">
        <v>0</v>
      </c>
      <c r="K2294" s="11" t="s">
        <v>34</v>
      </c>
      <c r="L2294" s="11" t="s">
        <v>34</v>
      </c>
      <c r="M2294" s="11" t="s">
        <v>35</v>
      </c>
      <c r="N2294" s="11" t="s">
        <v>35</v>
      </c>
      <c r="O2294" s="11" t="s">
        <v>35</v>
      </c>
    </row>
    <row r="2295" spans="1:15" x14ac:dyDescent="0.3">
      <c r="A2295" s="11">
        <v>2285</v>
      </c>
      <c r="B2295" s="11">
        <v>47</v>
      </c>
      <c r="C2295" s="11">
        <v>23</v>
      </c>
      <c r="D2295" s="11">
        <v>22</v>
      </c>
      <c r="E2295" s="12" t="str">
        <f t="shared" si="35"/>
        <v>0-50</v>
      </c>
      <c r="F2295" s="13">
        <v>94901</v>
      </c>
      <c r="G2295" s="11">
        <v>4</v>
      </c>
      <c r="H2295" s="11">
        <v>0.6</v>
      </c>
      <c r="I2295" s="11" t="s">
        <v>33</v>
      </c>
      <c r="J2295" s="11">
        <v>0</v>
      </c>
      <c r="K2295" s="11" t="s">
        <v>34</v>
      </c>
      <c r="L2295" s="11" t="s">
        <v>34</v>
      </c>
      <c r="M2295" s="11" t="s">
        <v>34</v>
      </c>
      <c r="N2295" s="11" t="s">
        <v>35</v>
      </c>
      <c r="O2295" s="11" t="s">
        <v>35</v>
      </c>
    </row>
    <row r="2296" spans="1:15" x14ac:dyDescent="0.3">
      <c r="A2296" s="11">
        <v>2292</v>
      </c>
      <c r="B2296" s="11">
        <v>47</v>
      </c>
      <c r="C2296" s="11">
        <v>23</v>
      </c>
      <c r="D2296" s="11">
        <v>90</v>
      </c>
      <c r="E2296" s="12" t="str">
        <f t="shared" si="35"/>
        <v>51-100</v>
      </c>
      <c r="F2296" s="13">
        <v>95449</v>
      </c>
      <c r="G2296" s="11">
        <v>1</v>
      </c>
      <c r="H2296" s="11">
        <v>2.7</v>
      </c>
      <c r="I2296" s="11" t="s">
        <v>33</v>
      </c>
      <c r="J2296" s="11">
        <v>323</v>
      </c>
      <c r="K2296" s="11" t="s">
        <v>34</v>
      </c>
      <c r="L2296" s="11" t="s">
        <v>34</v>
      </c>
      <c r="M2296" s="11" t="s">
        <v>34</v>
      </c>
      <c r="N2296" s="11" t="s">
        <v>34</v>
      </c>
      <c r="O2296" s="11" t="s">
        <v>34</v>
      </c>
    </row>
    <row r="2297" spans="1:15" x14ac:dyDescent="0.3">
      <c r="A2297" s="11">
        <v>2304</v>
      </c>
      <c r="B2297" s="11">
        <v>47</v>
      </c>
      <c r="C2297" s="11">
        <v>21</v>
      </c>
      <c r="D2297" s="11">
        <v>89</v>
      </c>
      <c r="E2297" s="12" t="str">
        <f t="shared" si="35"/>
        <v>51-100</v>
      </c>
      <c r="F2297" s="13">
        <v>94720</v>
      </c>
      <c r="G2297" s="11">
        <v>2</v>
      </c>
      <c r="H2297" s="11">
        <v>0.8</v>
      </c>
      <c r="I2297" s="11" t="s">
        <v>36</v>
      </c>
      <c r="J2297" s="11">
        <v>0</v>
      </c>
      <c r="K2297" s="11" t="s">
        <v>34</v>
      </c>
      <c r="L2297" s="11" t="s">
        <v>34</v>
      </c>
      <c r="M2297" s="11" t="s">
        <v>34</v>
      </c>
      <c r="N2297" s="11" t="s">
        <v>35</v>
      </c>
      <c r="O2297" s="11" t="s">
        <v>35</v>
      </c>
    </row>
    <row r="2298" spans="1:15" x14ac:dyDescent="0.3">
      <c r="A2298" s="11">
        <v>2378</v>
      </c>
      <c r="B2298" s="11">
        <v>47</v>
      </c>
      <c r="C2298" s="11">
        <v>23</v>
      </c>
      <c r="D2298" s="11">
        <v>160</v>
      </c>
      <c r="E2298" s="12" t="str">
        <f t="shared" si="35"/>
        <v>100+</v>
      </c>
      <c r="F2298" s="13">
        <v>92037</v>
      </c>
      <c r="G2298" s="11">
        <v>2</v>
      </c>
      <c r="H2298" s="11">
        <v>6.67</v>
      </c>
      <c r="I2298" s="11" t="s">
        <v>33</v>
      </c>
      <c r="J2298" s="11">
        <v>0</v>
      </c>
      <c r="K2298" s="11" t="s">
        <v>34</v>
      </c>
      <c r="L2298" s="11" t="s">
        <v>34</v>
      </c>
      <c r="M2298" s="11" t="s">
        <v>34</v>
      </c>
      <c r="N2298" s="11" t="s">
        <v>34</v>
      </c>
      <c r="O2298" s="11" t="s">
        <v>34</v>
      </c>
    </row>
    <row r="2299" spans="1:15" x14ac:dyDescent="0.3">
      <c r="A2299" s="11">
        <v>2398</v>
      </c>
      <c r="B2299" s="11">
        <v>47</v>
      </c>
      <c r="C2299" s="11">
        <v>22</v>
      </c>
      <c r="D2299" s="11">
        <v>93</v>
      </c>
      <c r="E2299" s="12" t="str">
        <f t="shared" si="35"/>
        <v>51-100</v>
      </c>
      <c r="F2299" s="13">
        <v>90266</v>
      </c>
      <c r="G2299" s="11">
        <v>1</v>
      </c>
      <c r="H2299" s="11">
        <v>0.2</v>
      </c>
      <c r="I2299" s="11" t="s">
        <v>37</v>
      </c>
      <c r="J2299" s="11">
        <v>309</v>
      </c>
      <c r="K2299" s="11" t="s">
        <v>34</v>
      </c>
      <c r="L2299" s="11" t="s">
        <v>34</v>
      </c>
      <c r="M2299" s="11" t="s">
        <v>34</v>
      </c>
      <c r="N2299" s="11" t="s">
        <v>35</v>
      </c>
      <c r="O2299" s="11" t="s">
        <v>34</v>
      </c>
    </row>
    <row r="2300" spans="1:15" x14ac:dyDescent="0.3">
      <c r="A2300" s="11">
        <v>2412</v>
      </c>
      <c r="B2300" s="11">
        <v>47</v>
      </c>
      <c r="C2300" s="11">
        <v>22</v>
      </c>
      <c r="D2300" s="11">
        <v>65</v>
      </c>
      <c r="E2300" s="12" t="str">
        <f t="shared" si="35"/>
        <v>51-100</v>
      </c>
      <c r="F2300" s="13">
        <v>91330</v>
      </c>
      <c r="G2300" s="11">
        <v>3</v>
      </c>
      <c r="H2300" s="11">
        <v>2.7</v>
      </c>
      <c r="I2300" s="11" t="s">
        <v>37</v>
      </c>
      <c r="J2300" s="11">
        <v>0</v>
      </c>
      <c r="K2300" s="11" t="s">
        <v>34</v>
      </c>
      <c r="L2300" s="11" t="s">
        <v>34</v>
      </c>
      <c r="M2300" s="11" t="s">
        <v>34</v>
      </c>
      <c r="N2300" s="11" t="s">
        <v>35</v>
      </c>
      <c r="O2300" s="11" t="s">
        <v>34</v>
      </c>
    </row>
    <row r="2301" spans="1:15" x14ac:dyDescent="0.3">
      <c r="A2301" s="11">
        <v>2446</v>
      </c>
      <c r="B2301" s="11">
        <v>47</v>
      </c>
      <c r="C2301" s="11">
        <v>23</v>
      </c>
      <c r="D2301" s="11">
        <v>25</v>
      </c>
      <c r="E2301" s="12" t="str">
        <f t="shared" si="35"/>
        <v>0-50</v>
      </c>
      <c r="F2301" s="13">
        <v>93106</v>
      </c>
      <c r="G2301" s="11">
        <v>1</v>
      </c>
      <c r="H2301" s="11">
        <v>0.9</v>
      </c>
      <c r="I2301" s="11" t="s">
        <v>36</v>
      </c>
      <c r="J2301" s="11">
        <v>0</v>
      </c>
      <c r="K2301" s="11" t="s">
        <v>34</v>
      </c>
      <c r="L2301" s="11" t="s">
        <v>34</v>
      </c>
      <c r="M2301" s="11" t="s">
        <v>34</v>
      </c>
      <c r="N2301" s="11" t="s">
        <v>35</v>
      </c>
      <c r="O2301" s="11" t="s">
        <v>34</v>
      </c>
    </row>
    <row r="2302" spans="1:15" x14ac:dyDescent="0.3">
      <c r="A2302" s="11">
        <v>2587</v>
      </c>
      <c r="B2302" s="11">
        <v>47</v>
      </c>
      <c r="C2302" s="11">
        <v>23</v>
      </c>
      <c r="D2302" s="11">
        <v>149</v>
      </c>
      <c r="E2302" s="12" t="str">
        <f t="shared" si="35"/>
        <v>100+</v>
      </c>
      <c r="F2302" s="13">
        <v>92675</v>
      </c>
      <c r="G2302" s="11">
        <v>4</v>
      </c>
      <c r="H2302" s="11">
        <v>6.1</v>
      </c>
      <c r="I2302" s="11" t="s">
        <v>33</v>
      </c>
      <c r="J2302" s="11">
        <v>0</v>
      </c>
      <c r="K2302" s="11" t="s">
        <v>35</v>
      </c>
      <c r="L2302" s="11" t="s">
        <v>34</v>
      </c>
      <c r="M2302" s="11" t="s">
        <v>34</v>
      </c>
      <c r="N2302" s="11" t="s">
        <v>34</v>
      </c>
      <c r="O2302" s="11" t="s">
        <v>35</v>
      </c>
    </row>
    <row r="2303" spans="1:15" x14ac:dyDescent="0.3">
      <c r="A2303" s="11">
        <v>2598</v>
      </c>
      <c r="B2303" s="11">
        <v>47</v>
      </c>
      <c r="C2303" s="11">
        <v>23</v>
      </c>
      <c r="D2303" s="11">
        <v>163</v>
      </c>
      <c r="E2303" s="12" t="str">
        <f t="shared" si="35"/>
        <v>100+</v>
      </c>
      <c r="F2303" s="13">
        <v>92653</v>
      </c>
      <c r="G2303" s="11">
        <v>1</v>
      </c>
      <c r="H2303" s="11">
        <v>5</v>
      </c>
      <c r="I2303" s="11" t="s">
        <v>33</v>
      </c>
      <c r="J2303" s="11">
        <v>0</v>
      </c>
      <c r="K2303" s="11" t="s">
        <v>34</v>
      </c>
      <c r="L2303" s="11" t="s">
        <v>34</v>
      </c>
      <c r="M2303" s="11" t="s">
        <v>34</v>
      </c>
      <c r="N2303" s="11" t="s">
        <v>34</v>
      </c>
      <c r="O2303" s="11" t="s">
        <v>34</v>
      </c>
    </row>
    <row r="2304" spans="1:15" x14ac:dyDescent="0.3">
      <c r="A2304" s="11">
        <v>2625</v>
      </c>
      <c r="B2304" s="11">
        <v>47</v>
      </c>
      <c r="C2304" s="11">
        <v>21</v>
      </c>
      <c r="D2304" s="11">
        <v>82</v>
      </c>
      <c r="E2304" s="12" t="str">
        <f t="shared" si="35"/>
        <v>51-100</v>
      </c>
      <c r="F2304" s="13">
        <v>94109</v>
      </c>
      <c r="G2304" s="11">
        <v>3</v>
      </c>
      <c r="H2304" s="11">
        <v>2.1</v>
      </c>
      <c r="I2304" s="11" t="s">
        <v>33</v>
      </c>
      <c r="J2304" s="11">
        <v>0</v>
      </c>
      <c r="K2304" s="11" t="s">
        <v>34</v>
      </c>
      <c r="L2304" s="11" t="s">
        <v>34</v>
      </c>
      <c r="M2304" s="11" t="s">
        <v>34</v>
      </c>
      <c r="N2304" s="11" t="s">
        <v>34</v>
      </c>
      <c r="O2304" s="11" t="s">
        <v>34</v>
      </c>
    </row>
    <row r="2305" spans="1:15" x14ac:dyDescent="0.3">
      <c r="A2305" s="11">
        <v>2632</v>
      </c>
      <c r="B2305" s="11">
        <v>47</v>
      </c>
      <c r="C2305" s="11">
        <v>20</v>
      </c>
      <c r="D2305" s="11">
        <v>62</v>
      </c>
      <c r="E2305" s="12" t="str">
        <f t="shared" si="35"/>
        <v>51-100</v>
      </c>
      <c r="F2305" s="13">
        <v>92521</v>
      </c>
      <c r="G2305" s="11">
        <v>1</v>
      </c>
      <c r="H2305" s="11">
        <v>2.67</v>
      </c>
      <c r="I2305" s="11" t="s">
        <v>37</v>
      </c>
      <c r="J2305" s="11">
        <v>0</v>
      </c>
      <c r="K2305" s="11" t="s">
        <v>34</v>
      </c>
      <c r="L2305" s="11" t="s">
        <v>34</v>
      </c>
      <c r="M2305" s="11" t="s">
        <v>34</v>
      </c>
      <c r="N2305" s="11" t="s">
        <v>35</v>
      </c>
      <c r="O2305" s="11" t="s">
        <v>34</v>
      </c>
    </row>
    <row r="2306" spans="1:15" x14ac:dyDescent="0.3">
      <c r="A2306" s="11">
        <v>2720</v>
      </c>
      <c r="B2306" s="11">
        <v>47</v>
      </c>
      <c r="C2306" s="11">
        <v>21</v>
      </c>
      <c r="D2306" s="11">
        <v>53</v>
      </c>
      <c r="E2306" s="12" t="str">
        <f t="shared" ref="E2306:E2369" si="36">IF(D2306&lt;=50,"0-50",IF(D2306&lt;=100,"51-100","100+"))</f>
        <v>51-100</v>
      </c>
      <c r="F2306" s="13">
        <v>95929</v>
      </c>
      <c r="G2306" s="11">
        <v>1</v>
      </c>
      <c r="H2306" s="11">
        <v>1.5</v>
      </c>
      <c r="I2306" s="11" t="s">
        <v>37</v>
      </c>
      <c r="J2306" s="11">
        <v>0</v>
      </c>
      <c r="K2306" s="11" t="s">
        <v>34</v>
      </c>
      <c r="L2306" s="11" t="s">
        <v>34</v>
      </c>
      <c r="M2306" s="11" t="s">
        <v>34</v>
      </c>
      <c r="N2306" s="11" t="s">
        <v>35</v>
      </c>
      <c r="O2306" s="11" t="s">
        <v>34</v>
      </c>
    </row>
    <row r="2307" spans="1:15" x14ac:dyDescent="0.3">
      <c r="A2307" s="11">
        <v>2752</v>
      </c>
      <c r="B2307" s="11">
        <v>47</v>
      </c>
      <c r="C2307" s="11">
        <v>23</v>
      </c>
      <c r="D2307" s="11">
        <v>32</v>
      </c>
      <c r="E2307" s="12" t="str">
        <f t="shared" si="36"/>
        <v>0-50</v>
      </c>
      <c r="F2307" s="13">
        <v>92251</v>
      </c>
      <c r="G2307" s="11">
        <v>4</v>
      </c>
      <c r="H2307" s="11">
        <v>0.6</v>
      </c>
      <c r="I2307" s="11" t="s">
        <v>33</v>
      </c>
      <c r="J2307" s="11">
        <v>156</v>
      </c>
      <c r="K2307" s="11" t="s">
        <v>34</v>
      </c>
      <c r="L2307" s="11" t="s">
        <v>34</v>
      </c>
      <c r="M2307" s="11" t="s">
        <v>34</v>
      </c>
      <c r="N2307" s="11" t="s">
        <v>35</v>
      </c>
      <c r="O2307" s="11" t="s">
        <v>35</v>
      </c>
    </row>
    <row r="2308" spans="1:15" x14ac:dyDescent="0.3">
      <c r="A2308" s="11">
        <v>2782</v>
      </c>
      <c r="B2308" s="11">
        <v>47</v>
      </c>
      <c r="C2308" s="11">
        <v>21</v>
      </c>
      <c r="D2308" s="11">
        <v>22</v>
      </c>
      <c r="E2308" s="12" t="str">
        <f t="shared" si="36"/>
        <v>0-50</v>
      </c>
      <c r="F2308" s="13">
        <v>92037</v>
      </c>
      <c r="G2308" s="11">
        <v>1</v>
      </c>
      <c r="H2308" s="11">
        <v>0.2</v>
      </c>
      <c r="I2308" s="11" t="s">
        <v>33</v>
      </c>
      <c r="J2308" s="11">
        <v>104</v>
      </c>
      <c r="K2308" s="11" t="s">
        <v>34</v>
      </c>
      <c r="L2308" s="11" t="s">
        <v>34</v>
      </c>
      <c r="M2308" s="11" t="s">
        <v>34</v>
      </c>
      <c r="N2308" s="11" t="s">
        <v>34</v>
      </c>
      <c r="O2308" s="11" t="s">
        <v>34</v>
      </c>
    </row>
    <row r="2309" spans="1:15" x14ac:dyDescent="0.3">
      <c r="A2309" s="11">
        <v>2783</v>
      </c>
      <c r="B2309" s="11">
        <v>47</v>
      </c>
      <c r="C2309" s="11">
        <v>22</v>
      </c>
      <c r="D2309" s="11">
        <v>53</v>
      </c>
      <c r="E2309" s="12" t="str">
        <f t="shared" si="36"/>
        <v>51-100</v>
      </c>
      <c r="F2309" s="13">
        <v>92691</v>
      </c>
      <c r="G2309" s="11">
        <v>1</v>
      </c>
      <c r="H2309" s="11">
        <v>0.3</v>
      </c>
      <c r="I2309" s="11" t="s">
        <v>33</v>
      </c>
      <c r="J2309" s="11">
        <v>213</v>
      </c>
      <c r="K2309" s="11" t="s">
        <v>34</v>
      </c>
      <c r="L2309" s="11" t="s">
        <v>34</v>
      </c>
      <c r="M2309" s="11" t="s">
        <v>34</v>
      </c>
      <c r="N2309" s="11" t="s">
        <v>34</v>
      </c>
      <c r="O2309" s="11" t="s">
        <v>34</v>
      </c>
    </row>
    <row r="2310" spans="1:15" x14ac:dyDescent="0.3">
      <c r="A2310" s="11">
        <v>2791</v>
      </c>
      <c r="B2310" s="11">
        <v>47</v>
      </c>
      <c r="C2310" s="11">
        <v>22</v>
      </c>
      <c r="D2310" s="11">
        <v>44</v>
      </c>
      <c r="E2310" s="12" t="str">
        <f t="shared" si="36"/>
        <v>0-50</v>
      </c>
      <c r="F2310" s="13">
        <v>95821</v>
      </c>
      <c r="G2310" s="11">
        <v>1</v>
      </c>
      <c r="H2310" s="11">
        <v>1.4</v>
      </c>
      <c r="I2310" s="11" t="s">
        <v>36</v>
      </c>
      <c r="J2310" s="11">
        <v>0</v>
      </c>
      <c r="K2310" s="11" t="s">
        <v>34</v>
      </c>
      <c r="L2310" s="11" t="s">
        <v>34</v>
      </c>
      <c r="M2310" s="11" t="s">
        <v>34</v>
      </c>
      <c r="N2310" s="11" t="s">
        <v>35</v>
      </c>
      <c r="O2310" s="11" t="s">
        <v>35</v>
      </c>
    </row>
    <row r="2311" spans="1:15" x14ac:dyDescent="0.3">
      <c r="A2311" s="11">
        <v>2934</v>
      </c>
      <c r="B2311" s="11">
        <v>47</v>
      </c>
      <c r="C2311" s="11">
        <v>22</v>
      </c>
      <c r="D2311" s="11">
        <v>42</v>
      </c>
      <c r="E2311" s="12" t="str">
        <f t="shared" si="36"/>
        <v>0-50</v>
      </c>
      <c r="F2311" s="13">
        <v>95820</v>
      </c>
      <c r="G2311" s="11">
        <v>3</v>
      </c>
      <c r="H2311" s="11">
        <v>2.7</v>
      </c>
      <c r="I2311" s="11" t="s">
        <v>37</v>
      </c>
      <c r="J2311" s="11">
        <v>0</v>
      </c>
      <c r="K2311" s="11" t="s">
        <v>34</v>
      </c>
      <c r="L2311" s="11" t="s">
        <v>34</v>
      </c>
      <c r="M2311" s="11" t="s">
        <v>34</v>
      </c>
      <c r="N2311" s="11" t="s">
        <v>35</v>
      </c>
      <c r="O2311" s="11" t="s">
        <v>34</v>
      </c>
    </row>
    <row r="2312" spans="1:15" x14ac:dyDescent="0.3">
      <c r="A2312" s="11">
        <v>2974</v>
      </c>
      <c r="B2312" s="11">
        <v>47</v>
      </c>
      <c r="C2312" s="11">
        <v>22</v>
      </c>
      <c r="D2312" s="11">
        <v>82</v>
      </c>
      <c r="E2312" s="12" t="str">
        <f t="shared" si="36"/>
        <v>51-100</v>
      </c>
      <c r="F2312" s="13">
        <v>92084</v>
      </c>
      <c r="G2312" s="11">
        <v>1</v>
      </c>
      <c r="H2312" s="11">
        <v>2.9</v>
      </c>
      <c r="I2312" s="11" t="s">
        <v>33</v>
      </c>
      <c r="J2312" s="11">
        <v>276</v>
      </c>
      <c r="K2312" s="11" t="s">
        <v>34</v>
      </c>
      <c r="L2312" s="11" t="s">
        <v>34</v>
      </c>
      <c r="M2312" s="11" t="s">
        <v>34</v>
      </c>
      <c r="N2312" s="11" t="s">
        <v>35</v>
      </c>
      <c r="O2312" s="11" t="s">
        <v>34</v>
      </c>
    </row>
    <row r="2313" spans="1:15" x14ac:dyDescent="0.3">
      <c r="A2313" s="11">
        <v>3033</v>
      </c>
      <c r="B2313" s="11">
        <v>47</v>
      </c>
      <c r="C2313" s="11">
        <v>22</v>
      </c>
      <c r="D2313" s="11">
        <v>19</v>
      </c>
      <c r="E2313" s="12" t="str">
        <f t="shared" si="36"/>
        <v>0-50</v>
      </c>
      <c r="F2313" s="13">
        <v>94590</v>
      </c>
      <c r="G2313" s="11">
        <v>1</v>
      </c>
      <c r="H2313" s="11">
        <v>0.4</v>
      </c>
      <c r="I2313" s="11" t="s">
        <v>36</v>
      </c>
      <c r="J2313" s="11">
        <v>0</v>
      </c>
      <c r="K2313" s="11" t="s">
        <v>34</v>
      </c>
      <c r="L2313" s="11" t="s">
        <v>34</v>
      </c>
      <c r="M2313" s="11" t="s">
        <v>34</v>
      </c>
      <c r="N2313" s="11" t="s">
        <v>35</v>
      </c>
      <c r="O2313" s="11" t="s">
        <v>34</v>
      </c>
    </row>
    <row r="2314" spans="1:15" x14ac:dyDescent="0.3">
      <c r="A2314" s="11">
        <v>3044</v>
      </c>
      <c r="B2314" s="11">
        <v>47</v>
      </c>
      <c r="C2314" s="11">
        <v>22</v>
      </c>
      <c r="D2314" s="11">
        <v>42</v>
      </c>
      <c r="E2314" s="12" t="str">
        <f t="shared" si="36"/>
        <v>0-50</v>
      </c>
      <c r="F2314" s="13">
        <v>91754</v>
      </c>
      <c r="G2314" s="11">
        <v>3</v>
      </c>
      <c r="H2314" s="11">
        <v>2.7</v>
      </c>
      <c r="I2314" s="11" t="s">
        <v>37</v>
      </c>
      <c r="J2314" s="11">
        <v>0</v>
      </c>
      <c r="K2314" s="11" t="s">
        <v>34</v>
      </c>
      <c r="L2314" s="11" t="s">
        <v>34</v>
      </c>
      <c r="M2314" s="11" t="s">
        <v>34</v>
      </c>
      <c r="N2314" s="11" t="s">
        <v>35</v>
      </c>
      <c r="O2314" s="11" t="s">
        <v>35</v>
      </c>
    </row>
    <row r="2315" spans="1:15" x14ac:dyDescent="0.3">
      <c r="A2315" s="11">
        <v>3070</v>
      </c>
      <c r="B2315" s="11">
        <v>47</v>
      </c>
      <c r="C2315" s="11">
        <v>20</v>
      </c>
      <c r="D2315" s="11">
        <v>68</v>
      </c>
      <c r="E2315" s="12" t="str">
        <f t="shared" si="36"/>
        <v>51-100</v>
      </c>
      <c r="F2315" s="13">
        <v>91320</v>
      </c>
      <c r="G2315" s="11">
        <v>1</v>
      </c>
      <c r="H2315" s="11">
        <v>2.67</v>
      </c>
      <c r="I2315" s="11" t="s">
        <v>37</v>
      </c>
      <c r="J2315" s="11">
        <v>0</v>
      </c>
      <c r="K2315" s="11" t="s">
        <v>34</v>
      </c>
      <c r="L2315" s="11" t="s">
        <v>34</v>
      </c>
      <c r="M2315" s="11" t="s">
        <v>34</v>
      </c>
      <c r="N2315" s="11" t="s">
        <v>35</v>
      </c>
      <c r="O2315" s="11" t="s">
        <v>35</v>
      </c>
    </row>
    <row r="2316" spans="1:15" x14ac:dyDescent="0.3">
      <c r="A2316" s="11">
        <v>3132</v>
      </c>
      <c r="B2316" s="11">
        <v>47</v>
      </c>
      <c r="C2316" s="11">
        <v>22</v>
      </c>
      <c r="D2316" s="11">
        <v>61</v>
      </c>
      <c r="E2316" s="12" t="str">
        <f t="shared" si="36"/>
        <v>51-100</v>
      </c>
      <c r="F2316" s="13">
        <v>94025</v>
      </c>
      <c r="G2316" s="11">
        <v>3</v>
      </c>
      <c r="H2316" s="11">
        <v>2.7</v>
      </c>
      <c r="I2316" s="11" t="s">
        <v>37</v>
      </c>
      <c r="J2316" s="11">
        <v>168</v>
      </c>
      <c r="K2316" s="11" t="s">
        <v>34</v>
      </c>
      <c r="L2316" s="11" t="s">
        <v>34</v>
      </c>
      <c r="M2316" s="11" t="s">
        <v>34</v>
      </c>
      <c r="N2316" s="11" t="s">
        <v>35</v>
      </c>
      <c r="O2316" s="11" t="s">
        <v>35</v>
      </c>
    </row>
    <row r="2317" spans="1:15" x14ac:dyDescent="0.3">
      <c r="A2317" s="11">
        <v>3151</v>
      </c>
      <c r="B2317" s="11">
        <v>47</v>
      </c>
      <c r="C2317" s="11">
        <v>22</v>
      </c>
      <c r="D2317" s="11">
        <v>124</v>
      </c>
      <c r="E2317" s="12" t="str">
        <f t="shared" si="36"/>
        <v>100+</v>
      </c>
      <c r="F2317" s="13">
        <v>90027</v>
      </c>
      <c r="G2317" s="11">
        <v>4</v>
      </c>
      <c r="H2317" s="11">
        <v>5</v>
      </c>
      <c r="I2317" s="11" t="s">
        <v>36</v>
      </c>
      <c r="J2317" s="11">
        <v>0</v>
      </c>
      <c r="K2317" s="11" t="s">
        <v>35</v>
      </c>
      <c r="L2317" s="11" t="s">
        <v>34</v>
      </c>
      <c r="M2317" s="11" t="s">
        <v>34</v>
      </c>
      <c r="N2317" s="11" t="s">
        <v>34</v>
      </c>
      <c r="O2317" s="11" t="s">
        <v>34</v>
      </c>
    </row>
    <row r="2318" spans="1:15" x14ac:dyDescent="0.3">
      <c r="A2318" s="11">
        <v>3246</v>
      </c>
      <c r="B2318" s="11">
        <v>47</v>
      </c>
      <c r="C2318" s="11">
        <v>22</v>
      </c>
      <c r="D2318" s="11">
        <v>81</v>
      </c>
      <c r="E2318" s="12" t="str">
        <f t="shared" si="36"/>
        <v>51-100</v>
      </c>
      <c r="F2318" s="13">
        <v>90009</v>
      </c>
      <c r="G2318" s="11">
        <v>4</v>
      </c>
      <c r="H2318" s="11">
        <v>3.6</v>
      </c>
      <c r="I2318" s="11" t="s">
        <v>36</v>
      </c>
      <c r="J2318" s="11">
        <v>0</v>
      </c>
      <c r="K2318" s="11" t="s">
        <v>34</v>
      </c>
      <c r="L2318" s="11" t="s">
        <v>34</v>
      </c>
      <c r="M2318" s="11" t="s">
        <v>34</v>
      </c>
      <c r="N2318" s="11" t="s">
        <v>35</v>
      </c>
      <c r="O2318" s="11" t="s">
        <v>35</v>
      </c>
    </row>
    <row r="2319" spans="1:15" x14ac:dyDescent="0.3">
      <c r="A2319" s="11">
        <v>3307</v>
      </c>
      <c r="B2319" s="11">
        <v>47</v>
      </c>
      <c r="C2319" s="11">
        <v>22</v>
      </c>
      <c r="D2319" s="11">
        <v>65</v>
      </c>
      <c r="E2319" s="12" t="str">
        <f t="shared" si="36"/>
        <v>51-100</v>
      </c>
      <c r="F2319" s="13">
        <v>90840</v>
      </c>
      <c r="G2319" s="11">
        <v>1</v>
      </c>
      <c r="H2319" s="11">
        <v>2.4</v>
      </c>
      <c r="I2319" s="11" t="s">
        <v>33</v>
      </c>
      <c r="J2319" s="11">
        <v>0</v>
      </c>
      <c r="K2319" s="11" t="s">
        <v>34</v>
      </c>
      <c r="L2319" s="11" t="s">
        <v>34</v>
      </c>
      <c r="M2319" s="11" t="s">
        <v>34</v>
      </c>
      <c r="N2319" s="11" t="s">
        <v>35</v>
      </c>
      <c r="O2319" s="11" t="s">
        <v>34</v>
      </c>
    </row>
    <row r="2320" spans="1:15" x14ac:dyDescent="0.3">
      <c r="A2320" s="11">
        <v>3313</v>
      </c>
      <c r="B2320" s="11">
        <v>47</v>
      </c>
      <c r="C2320" s="11">
        <v>22</v>
      </c>
      <c r="D2320" s="11">
        <v>190</v>
      </c>
      <c r="E2320" s="12" t="str">
        <f t="shared" si="36"/>
        <v>100+</v>
      </c>
      <c r="F2320" s="13">
        <v>94550</v>
      </c>
      <c r="G2320" s="11">
        <v>2</v>
      </c>
      <c r="H2320" s="11">
        <v>8.8000000000000007</v>
      </c>
      <c r="I2320" s="11" t="s">
        <v>33</v>
      </c>
      <c r="J2320" s="11">
        <v>0</v>
      </c>
      <c r="K2320" s="11" t="s">
        <v>34</v>
      </c>
      <c r="L2320" s="11" t="s">
        <v>34</v>
      </c>
      <c r="M2320" s="11" t="s">
        <v>34</v>
      </c>
      <c r="N2320" s="11" t="s">
        <v>34</v>
      </c>
      <c r="O2320" s="11" t="s">
        <v>34</v>
      </c>
    </row>
    <row r="2321" spans="1:15" x14ac:dyDescent="0.3">
      <c r="A2321" s="11">
        <v>3433</v>
      </c>
      <c r="B2321" s="11">
        <v>47</v>
      </c>
      <c r="C2321" s="11">
        <v>23</v>
      </c>
      <c r="D2321" s="11">
        <v>32</v>
      </c>
      <c r="E2321" s="12" t="str">
        <f t="shared" si="36"/>
        <v>0-50</v>
      </c>
      <c r="F2321" s="13">
        <v>95370</v>
      </c>
      <c r="G2321" s="11">
        <v>1</v>
      </c>
      <c r="H2321" s="11">
        <v>1</v>
      </c>
      <c r="I2321" s="11" t="s">
        <v>33</v>
      </c>
      <c r="J2321" s="11">
        <v>0</v>
      </c>
      <c r="K2321" s="11" t="s">
        <v>34</v>
      </c>
      <c r="L2321" s="11" t="s">
        <v>34</v>
      </c>
      <c r="M2321" s="11" t="s">
        <v>34</v>
      </c>
      <c r="N2321" s="11" t="s">
        <v>34</v>
      </c>
      <c r="O2321" s="11" t="s">
        <v>35</v>
      </c>
    </row>
    <row r="2322" spans="1:15" x14ac:dyDescent="0.3">
      <c r="A2322" s="11">
        <v>3455</v>
      </c>
      <c r="B2322" s="11">
        <v>47</v>
      </c>
      <c r="C2322" s="11">
        <v>21</v>
      </c>
      <c r="D2322" s="11">
        <v>132</v>
      </c>
      <c r="E2322" s="12" t="str">
        <f t="shared" si="36"/>
        <v>100+</v>
      </c>
      <c r="F2322" s="13">
        <v>92120</v>
      </c>
      <c r="G2322" s="11">
        <v>1</v>
      </c>
      <c r="H2322" s="11">
        <v>0.3</v>
      </c>
      <c r="I2322" s="11" t="s">
        <v>33</v>
      </c>
      <c r="J2322" s="11">
        <v>0</v>
      </c>
      <c r="K2322" s="11" t="s">
        <v>34</v>
      </c>
      <c r="L2322" s="11" t="s">
        <v>34</v>
      </c>
      <c r="M2322" s="11" t="s">
        <v>34</v>
      </c>
      <c r="N2322" s="11" t="s">
        <v>35</v>
      </c>
      <c r="O2322" s="11" t="s">
        <v>34</v>
      </c>
    </row>
    <row r="2323" spans="1:15" x14ac:dyDescent="0.3">
      <c r="A2323" s="11">
        <v>3603</v>
      </c>
      <c r="B2323" s="11">
        <v>47</v>
      </c>
      <c r="C2323" s="11">
        <v>21</v>
      </c>
      <c r="D2323" s="11">
        <v>42</v>
      </c>
      <c r="E2323" s="12" t="str">
        <f t="shared" si="36"/>
        <v>0-50</v>
      </c>
      <c r="F2323" s="13">
        <v>95841</v>
      </c>
      <c r="G2323" s="11">
        <v>4</v>
      </c>
      <c r="H2323" s="11">
        <v>0.1</v>
      </c>
      <c r="I2323" s="11" t="s">
        <v>33</v>
      </c>
      <c r="J2323" s="11">
        <v>0</v>
      </c>
      <c r="K2323" s="11" t="s">
        <v>34</v>
      </c>
      <c r="L2323" s="11" t="s">
        <v>34</v>
      </c>
      <c r="M2323" s="11" t="s">
        <v>34</v>
      </c>
      <c r="N2323" s="11" t="s">
        <v>35</v>
      </c>
      <c r="O2323" s="11" t="s">
        <v>35</v>
      </c>
    </row>
    <row r="2324" spans="1:15" x14ac:dyDescent="0.3">
      <c r="A2324" s="11">
        <v>3626</v>
      </c>
      <c r="B2324" s="11">
        <v>47</v>
      </c>
      <c r="C2324" s="11">
        <v>21</v>
      </c>
      <c r="D2324" s="11">
        <v>71</v>
      </c>
      <c r="E2324" s="12" t="str">
        <f t="shared" si="36"/>
        <v>51-100</v>
      </c>
      <c r="F2324" s="13">
        <v>92037</v>
      </c>
      <c r="G2324" s="11">
        <v>4</v>
      </c>
      <c r="H2324" s="11">
        <v>2.9</v>
      </c>
      <c r="I2324" s="11" t="s">
        <v>33</v>
      </c>
      <c r="J2324" s="11">
        <v>0</v>
      </c>
      <c r="K2324" s="11" t="s">
        <v>34</v>
      </c>
      <c r="L2324" s="11" t="s">
        <v>34</v>
      </c>
      <c r="M2324" s="11" t="s">
        <v>34</v>
      </c>
      <c r="N2324" s="11" t="s">
        <v>35</v>
      </c>
      <c r="O2324" s="11" t="s">
        <v>34</v>
      </c>
    </row>
    <row r="2325" spans="1:15" x14ac:dyDescent="0.3">
      <c r="A2325" s="11">
        <v>3639</v>
      </c>
      <c r="B2325" s="11">
        <v>47</v>
      </c>
      <c r="C2325" s="11">
        <v>22</v>
      </c>
      <c r="D2325" s="11">
        <v>38</v>
      </c>
      <c r="E2325" s="12" t="str">
        <f t="shared" si="36"/>
        <v>0-50</v>
      </c>
      <c r="F2325" s="13">
        <v>92866</v>
      </c>
      <c r="G2325" s="11">
        <v>4</v>
      </c>
      <c r="H2325" s="11">
        <v>1.9</v>
      </c>
      <c r="I2325" s="11" t="s">
        <v>36</v>
      </c>
      <c r="J2325" s="11">
        <v>0</v>
      </c>
      <c r="K2325" s="11" t="s">
        <v>34</v>
      </c>
      <c r="L2325" s="11" t="s">
        <v>34</v>
      </c>
      <c r="M2325" s="11" t="s">
        <v>34</v>
      </c>
      <c r="N2325" s="11" t="s">
        <v>35</v>
      </c>
      <c r="O2325" s="11" t="s">
        <v>34</v>
      </c>
    </row>
    <row r="2326" spans="1:15" x14ac:dyDescent="0.3">
      <c r="A2326" s="11">
        <v>3651</v>
      </c>
      <c r="B2326" s="11">
        <v>47</v>
      </c>
      <c r="C2326" s="11">
        <v>21</v>
      </c>
      <c r="D2326" s="11">
        <v>93</v>
      </c>
      <c r="E2326" s="12" t="str">
        <f t="shared" si="36"/>
        <v>51-100</v>
      </c>
      <c r="F2326" s="13">
        <v>91604</v>
      </c>
      <c r="G2326" s="11">
        <v>2</v>
      </c>
      <c r="H2326" s="11">
        <v>0.8</v>
      </c>
      <c r="I2326" s="11" t="s">
        <v>36</v>
      </c>
      <c r="J2326" s="11">
        <v>107</v>
      </c>
      <c r="K2326" s="11" t="s">
        <v>34</v>
      </c>
      <c r="L2326" s="11" t="s">
        <v>34</v>
      </c>
      <c r="M2326" s="11" t="s">
        <v>34</v>
      </c>
      <c r="N2326" s="11" t="s">
        <v>34</v>
      </c>
      <c r="O2326" s="11" t="s">
        <v>34</v>
      </c>
    </row>
    <row r="2327" spans="1:15" x14ac:dyDescent="0.3">
      <c r="A2327" s="11">
        <v>3759</v>
      </c>
      <c r="B2327" s="11">
        <v>47</v>
      </c>
      <c r="C2327" s="11">
        <v>23</v>
      </c>
      <c r="D2327" s="11">
        <v>199</v>
      </c>
      <c r="E2327" s="12" t="str">
        <f t="shared" si="36"/>
        <v>100+</v>
      </c>
      <c r="F2327" s="13">
        <v>94720</v>
      </c>
      <c r="G2327" s="11">
        <v>2</v>
      </c>
      <c r="H2327" s="11">
        <v>6.67</v>
      </c>
      <c r="I2327" s="11" t="s">
        <v>33</v>
      </c>
      <c r="J2327" s="11">
        <v>0</v>
      </c>
      <c r="K2327" s="11" t="s">
        <v>34</v>
      </c>
      <c r="L2327" s="11" t="s">
        <v>34</v>
      </c>
      <c r="M2327" s="11" t="s">
        <v>34</v>
      </c>
      <c r="N2327" s="11" t="s">
        <v>35</v>
      </c>
      <c r="O2327" s="11" t="s">
        <v>34</v>
      </c>
    </row>
    <row r="2328" spans="1:15" x14ac:dyDescent="0.3">
      <c r="A2328" s="11">
        <v>3805</v>
      </c>
      <c r="B2328" s="11">
        <v>47</v>
      </c>
      <c r="C2328" s="11">
        <v>22</v>
      </c>
      <c r="D2328" s="11">
        <v>203</v>
      </c>
      <c r="E2328" s="12" t="str">
        <f t="shared" si="36"/>
        <v>100+</v>
      </c>
      <c r="F2328" s="13">
        <v>95842</v>
      </c>
      <c r="G2328" s="11">
        <v>2</v>
      </c>
      <c r="H2328" s="11">
        <v>8.8000000000000007</v>
      </c>
      <c r="I2328" s="11" t="s">
        <v>33</v>
      </c>
      <c r="J2328" s="11">
        <v>0</v>
      </c>
      <c r="K2328" s="11" t="s">
        <v>34</v>
      </c>
      <c r="L2328" s="11" t="s">
        <v>34</v>
      </c>
      <c r="M2328" s="11" t="s">
        <v>34</v>
      </c>
      <c r="N2328" s="11" t="s">
        <v>35</v>
      </c>
      <c r="O2328" s="11" t="s">
        <v>34</v>
      </c>
    </row>
    <row r="2329" spans="1:15" x14ac:dyDescent="0.3">
      <c r="A2329" s="11">
        <v>3812</v>
      </c>
      <c r="B2329" s="11">
        <v>47</v>
      </c>
      <c r="C2329" s="11">
        <v>23</v>
      </c>
      <c r="D2329" s="11">
        <v>28</v>
      </c>
      <c r="E2329" s="12" t="str">
        <f t="shared" si="36"/>
        <v>0-50</v>
      </c>
      <c r="F2329" s="13">
        <v>94061</v>
      </c>
      <c r="G2329" s="11">
        <v>4</v>
      </c>
      <c r="H2329" s="11">
        <v>0.6</v>
      </c>
      <c r="I2329" s="11" t="s">
        <v>33</v>
      </c>
      <c r="J2329" s="11">
        <v>0</v>
      </c>
      <c r="K2329" s="11" t="s">
        <v>34</v>
      </c>
      <c r="L2329" s="11" t="s">
        <v>34</v>
      </c>
      <c r="M2329" s="11" t="s">
        <v>34</v>
      </c>
      <c r="N2329" s="11" t="s">
        <v>35</v>
      </c>
      <c r="O2329" s="11" t="s">
        <v>34</v>
      </c>
    </row>
    <row r="2330" spans="1:15" x14ac:dyDescent="0.3">
      <c r="A2330" s="11">
        <v>3904</v>
      </c>
      <c r="B2330" s="11">
        <v>47</v>
      </c>
      <c r="C2330" s="11">
        <v>23</v>
      </c>
      <c r="D2330" s="11">
        <v>65</v>
      </c>
      <c r="E2330" s="12" t="str">
        <f t="shared" si="36"/>
        <v>51-100</v>
      </c>
      <c r="F2330" s="13">
        <v>93943</v>
      </c>
      <c r="G2330" s="11">
        <v>1</v>
      </c>
      <c r="H2330" s="11">
        <v>0</v>
      </c>
      <c r="I2330" s="11" t="s">
        <v>33</v>
      </c>
      <c r="J2330" s="11">
        <v>0</v>
      </c>
      <c r="K2330" s="11" t="s">
        <v>34</v>
      </c>
      <c r="L2330" s="11" t="s">
        <v>34</v>
      </c>
      <c r="M2330" s="11" t="s">
        <v>34</v>
      </c>
      <c r="N2330" s="11" t="s">
        <v>34</v>
      </c>
      <c r="O2330" s="11" t="s">
        <v>34</v>
      </c>
    </row>
    <row r="2331" spans="1:15" x14ac:dyDescent="0.3">
      <c r="A2331" s="11">
        <v>3940</v>
      </c>
      <c r="B2331" s="11">
        <v>47</v>
      </c>
      <c r="C2331" s="11">
        <v>23</v>
      </c>
      <c r="D2331" s="11">
        <v>12</v>
      </c>
      <c r="E2331" s="12" t="str">
        <f t="shared" si="36"/>
        <v>0-50</v>
      </c>
      <c r="F2331" s="13">
        <v>92110</v>
      </c>
      <c r="G2331" s="11">
        <v>4</v>
      </c>
      <c r="H2331" s="11">
        <v>0.2</v>
      </c>
      <c r="I2331" s="11" t="s">
        <v>33</v>
      </c>
      <c r="J2331" s="11">
        <v>102</v>
      </c>
      <c r="K2331" s="11" t="s">
        <v>34</v>
      </c>
      <c r="L2331" s="11" t="s">
        <v>34</v>
      </c>
      <c r="M2331" s="11" t="s">
        <v>34</v>
      </c>
      <c r="N2331" s="11" t="s">
        <v>34</v>
      </c>
      <c r="O2331" s="11" t="s">
        <v>35</v>
      </c>
    </row>
    <row r="2332" spans="1:15" x14ac:dyDescent="0.3">
      <c r="A2332" s="11">
        <v>3993</v>
      </c>
      <c r="B2332" s="11">
        <v>47</v>
      </c>
      <c r="C2332" s="11">
        <v>22</v>
      </c>
      <c r="D2332" s="11">
        <v>95</v>
      </c>
      <c r="E2332" s="12" t="str">
        <f t="shared" si="36"/>
        <v>51-100</v>
      </c>
      <c r="F2332" s="13">
        <v>93311</v>
      </c>
      <c r="G2332" s="11">
        <v>2</v>
      </c>
      <c r="H2332" s="11">
        <v>3.9</v>
      </c>
      <c r="I2332" s="11" t="s">
        <v>37</v>
      </c>
      <c r="J2332" s="11">
        <v>0</v>
      </c>
      <c r="K2332" s="11" t="s">
        <v>35</v>
      </c>
      <c r="L2332" s="11" t="s">
        <v>34</v>
      </c>
      <c r="M2332" s="11" t="s">
        <v>34</v>
      </c>
      <c r="N2332" s="11" t="s">
        <v>34</v>
      </c>
      <c r="O2332" s="11" t="s">
        <v>34</v>
      </c>
    </row>
    <row r="2333" spans="1:15" x14ac:dyDescent="0.3">
      <c r="A2333" s="11">
        <v>4000</v>
      </c>
      <c r="B2333" s="11">
        <v>47</v>
      </c>
      <c r="C2333" s="11">
        <v>21</v>
      </c>
      <c r="D2333" s="11">
        <v>90</v>
      </c>
      <c r="E2333" s="12" t="str">
        <f t="shared" si="36"/>
        <v>51-100</v>
      </c>
      <c r="F2333" s="13">
        <v>90245</v>
      </c>
      <c r="G2333" s="11">
        <v>2</v>
      </c>
      <c r="H2333" s="11">
        <v>0.8</v>
      </c>
      <c r="I2333" s="11" t="s">
        <v>36</v>
      </c>
      <c r="J2333" s="11">
        <v>0</v>
      </c>
      <c r="K2333" s="11" t="s">
        <v>34</v>
      </c>
      <c r="L2333" s="11" t="s">
        <v>34</v>
      </c>
      <c r="M2333" s="11" t="s">
        <v>34</v>
      </c>
      <c r="N2333" s="11" t="s">
        <v>34</v>
      </c>
      <c r="O2333" s="11" t="s">
        <v>34</v>
      </c>
    </row>
    <row r="2334" spans="1:15" x14ac:dyDescent="0.3">
      <c r="A2334" s="11">
        <v>4004</v>
      </c>
      <c r="B2334" s="11">
        <v>47</v>
      </c>
      <c r="C2334" s="11">
        <v>21</v>
      </c>
      <c r="D2334" s="11">
        <v>39</v>
      </c>
      <c r="E2334" s="12" t="str">
        <f t="shared" si="36"/>
        <v>0-50</v>
      </c>
      <c r="F2334" s="13">
        <v>92612</v>
      </c>
      <c r="G2334" s="11">
        <v>3</v>
      </c>
      <c r="H2334" s="11">
        <v>0.6</v>
      </c>
      <c r="I2334" s="11" t="s">
        <v>37</v>
      </c>
      <c r="J2334" s="11">
        <v>0</v>
      </c>
      <c r="K2334" s="11" t="s">
        <v>34</v>
      </c>
      <c r="L2334" s="11" t="s">
        <v>34</v>
      </c>
      <c r="M2334" s="11" t="s">
        <v>34</v>
      </c>
      <c r="N2334" s="11" t="s">
        <v>35</v>
      </c>
      <c r="O2334" s="11" t="s">
        <v>35</v>
      </c>
    </row>
    <row r="2335" spans="1:15" x14ac:dyDescent="0.3">
      <c r="A2335" s="11">
        <v>4012</v>
      </c>
      <c r="B2335" s="11">
        <v>47</v>
      </c>
      <c r="C2335" s="11">
        <v>21</v>
      </c>
      <c r="D2335" s="11">
        <v>88</v>
      </c>
      <c r="E2335" s="12" t="str">
        <f t="shared" si="36"/>
        <v>51-100</v>
      </c>
      <c r="F2335" s="13">
        <v>94304</v>
      </c>
      <c r="G2335" s="11">
        <v>2</v>
      </c>
      <c r="H2335" s="11">
        <v>1.7</v>
      </c>
      <c r="I2335" s="11" t="s">
        <v>37</v>
      </c>
      <c r="J2335" s="11">
        <v>0</v>
      </c>
      <c r="K2335" s="11" t="s">
        <v>34</v>
      </c>
      <c r="L2335" s="11" t="s">
        <v>34</v>
      </c>
      <c r="M2335" s="11" t="s">
        <v>34</v>
      </c>
      <c r="N2335" s="11" t="s">
        <v>35</v>
      </c>
      <c r="O2335" s="11" t="s">
        <v>34</v>
      </c>
    </row>
    <row r="2336" spans="1:15" x14ac:dyDescent="0.3">
      <c r="A2336" s="11">
        <v>4064</v>
      </c>
      <c r="B2336" s="11">
        <v>47</v>
      </c>
      <c r="C2336" s="11">
        <v>21</v>
      </c>
      <c r="D2336" s="11">
        <v>24</v>
      </c>
      <c r="E2336" s="12" t="str">
        <f t="shared" si="36"/>
        <v>0-50</v>
      </c>
      <c r="F2336" s="13">
        <v>94108</v>
      </c>
      <c r="G2336" s="11">
        <v>2</v>
      </c>
      <c r="H2336" s="11">
        <v>0.1</v>
      </c>
      <c r="I2336" s="11" t="s">
        <v>36</v>
      </c>
      <c r="J2336" s="11">
        <v>0</v>
      </c>
      <c r="K2336" s="11" t="s">
        <v>34</v>
      </c>
      <c r="L2336" s="11" t="s">
        <v>34</v>
      </c>
      <c r="M2336" s="11" t="s">
        <v>34</v>
      </c>
      <c r="N2336" s="11" t="s">
        <v>34</v>
      </c>
      <c r="O2336" s="11" t="s">
        <v>35</v>
      </c>
    </row>
    <row r="2337" spans="1:15" x14ac:dyDescent="0.3">
      <c r="A2337" s="11">
        <v>4108</v>
      </c>
      <c r="B2337" s="11">
        <v>47</v>
      </c>
      <c r="C2337" s="11">
        <v>22</v>
      </c>
      <c r="D2337" s="11">
        <v>81</v>
      </c>
      <c r="E2337" s="12" t="str">
        <f t="shared" si="36"/>
        <v>51-100</v>
      </c>
      <c r="F2337" s="13">
        <v>94123</v>
      </c>
      <c r="G2337" s="11">
        <v>1</v>
      </c>
      <c r="H2337" s="11">
        <v>2.9</v>
      </c>
      <c r="I2337" s="11" t="s">
        <v>33</v>
      </c>
      <c r="J2337" s="11">
        <v>0</v>
      </c>
      <c r="K2337" s="11" t="s">
        <v>34</v>
      </c>
      <c r="L2337" s="11" t="s">
        <v>34</v>
      </c>
      <c r="M2337" s="11" t="s">
        <v>34</v>
      </c>
      <c r="N2337" s="11" t="s">
        <v>34</v>
      </c>
      <c r="O2337" s="11" t="s">
        <v>35</v>
      </c>
    </row>
    <row r="2338" spans="1:15" x14ac:dyDescent="0.3">
      <c r="A2338" s="11">
        <v>4139</v>
      </c>
      <c r="B2338" s="11">
        <v>47</v>
      </c>
      <c r="C2338" s="11">
        <v>22</v>
      </c>
      <c r="D2338" s="11">
        <v>114</v>
      </c>
      <c r="E2338" s="12" t="str">
        <f t="shared" si="36"/>
        <v>100+</v>
      </c>
      <c r="F2338" s="13">
        <v>95819</v>
      </c>
      <c r="G2338" s="14">
        <v>2</v>
      </c>
      <c r="H2338" s="11">
        <v>0.6</v>
      </c>
      <c r="I2338" s="11" t="s">
        <v>33</v>
      </c>
      <c r="J2338" s="11">
        <v>0</v>
      </c>
      <c r="K2338" s="11" t="s">
        <v>34</v>
      </c>
      <c r="L2338" s="11" t="s">
        <v>35</v>
      </c>
      <c r="M2338" s="11" t="s">
        <v>35</v>
      </c>
      <c r="N2338" s="11" t="s">
        <v>35</v>
      </c>
      <c r="O2338" s="11" t="s">
        <v>35</v>
      </c>
    </row>
    <row r="2339" spans="1:15" x14ac:dyDescent="0.3">
      <c r="A2339" s="11">
        <v>4145</v>
      </c>
      <c r="B2339" s="11">
        <v>47</v>
      </c>
      <c r="C2339" s="11">
        <v>23</v>
      </c>
      <c r="D2339" s="11">
        <v>138</v>
      </c>
      <c r="E2339" s="12" t="str">
        <f t="shared" si="36"/>
        <v>100+</v>
      </c>
      <c r="F2339" s="13">
        <v>91367</v>
      </c>
      <c r="G2339" s="11">
        <v>2</v>
      </c>
      <c r="H2339" s="11">
        <v>3.3</v>
      </c>
      <c r="I2339" s="11" t="s">
        <v>33</v>
      </c>
      <c r="J2339" s="11">
        <v>0</v>
      </c>
      <c r="K2339" s="11" t="s">
        <v>34</v>
      </c>
      <c r="L2339" s="11" t="s">
        <v>34</v>
      </c>
      <c r="M2339" s="11" t="s">
        <v>34</v>
      </c>
      <c r="N2339" s="11" t="s">
        <v>35</v>
      </c>
      <c r="O2339" s="11" t="s">
        <v>35</v>
      </c>
    </row>
    <row r="2340" spans="1:15" x14ac:dyDescent="0.3">
      <c r="A2340" s="11">
        <v>4178</v>
      </c>
      <c r="B2340" s="11">
        <v>47</v>
      </c>
      <c r="C2340" s="11">
        <v>23</v>
      </c>
      <c r="D2340" s="11">
        <v>75</v>
      </c>
      <c r="E2340" s="12" t="str">
        <f t="shared" si="36"/>
        <v>51-100</v>
      </c>
      <c r="F2340" s="13">
        <v>93106</v>
      </c>
      <c r="G2340" s="11">
        <v>1</v>
      </c>
      <c r="H2340" s="11">
        <v>2.6</v>
      </c>
      <c r="I2340" s="11" t="s">
        <v>37</v>
      </c>
      <c r="J2340" s="11">
        <v>0</v>
      </c>
      <c r="K2340" s="11" t="s">
        <v>34</v>
      </c>
      <c r="L2340" s="11" t="s">
        <v>34</v>
      </c>
      <c r="M2340" s="11" t="s">
        <v>34</v>
      </c>
      <c r="N2340" s="11" t="s">
        <v>34</v>
      </c>
      <c r="O2340" s="11" t="s">
        <v>35</v>
      </c>
    </row>
    <row r="2341" spans="1:15" x14ac:dyDescent="0.3">
      <c r="A2341" s="11">
        <v>4182</v>
      </c>
      <c r="B2341" s="11">
        <v>47</v>
      </c>
      <c r="C2341" s="11">
        <v>22</v>
      </c>
      <c r="D2341" s="11">
        <v>22</v>
      </c>
      <c r="E2341" s="12" t="str">
        <f t="shared" si="36"/>
        <v>0-50</v>
      </c>
      <c r="F2341" s="13">
        <v>90024</v>
      </c>
      <c r="G2341" s="11">
        <v>1</v>
      </c>
      <c r="H2341" s="11">
        <v>0.4</v>
      </c>
      <c r="I2341" s="11" t="s">
        <v>36</v>
      </c>
      <c r="J2341" s="11">
        <v>0</v>
      </c>
      <c r="K2341" s="11" t="s">
        <v>34</v>
      </c>
      <c r="L2341" s="11" t="s">
        <v>34</v>
      </c>
      <c r="M2341" s="11" t="s">
        <v>34</v>
      </c>
      <c r="N2341" s="11" t="s">
        <v>35</v>
      </c>
      <c r="O2341" s="11" t="s">
        <v>34</v>
      </c>
    </row>
    <row r="2342" spans="1:15" x14ac:dyDescent="0.3">
      <c r="A2342" s="11">
        <v>4270</v>
      </c>
      <c r="B2342" s="11">
        <v>47</v>
      </c>
      <c r="C2342" s="11">
        <v>23</v>
      </c>
      <c r="D2342" s="11">
        <v>12</v>
      </c>
      <c r="E2342" s="12" t="str">
        <f t="shared" si="36"/>
        <v>0-50</v>
      </c>
      <c r="F2342" s="13">
        <v>92518</v>
      </c>
      <c r="G2342" s="11">
        <v>4</v>
      </c>
      <c r="H2342" s="11">
        <v>0.5</v>
      </c>
      <c r="I2342" s="11" t="s">
        <v>37</v>
      </c>
      <c r="J2342" s="11">
        <v>0</v>
      </c>
      <c r="K2342" s="11" t="s">
        <v>34</v>
      </c>
      <c r="L2342" s="11" t="s">
        <v>34</v>
      </c>
      <c r="M2342" s="11" t="s">
        <v>34</v>
      </c>
      <c r="N2342" s="11" t="s">
        <v>34</v>
      </c>
      <c r="O2342" s="11" t="s">
        <v>34</v>
      </c>
    </row>
    <row r="2343" spans="1:15" x14ac:dyDescent="0.3">
      <c r="A2343" s="11">
        <v>4273</v>
      </c>
      <c r="B2343" s="11">
        <v>47</v>
      </c>
      <c r="C2343" s="11">
        <v>22</v>
      </c>
      <c r="D2343" s="11">
        <v>89</v>
      </c>
      <c r="E2343" s="12" t="str">
        <f t="shared" si="36"/>
        <v>51-100</v>
      </c>
      <c r="F2343" s="13">
        <v>92647</v>
      </c>
      <c r="G2343" s="11">
        <v>4</v>
      </c>
      <c r="H2343" s="11">
        <v>1.9</v>
      </c>
      <c r="I2343" s="11" t="s">
        <v>36</v>
      </c>
      <c r="J2343" s="11">
        <v>0</v>
      </c>
      <c r="K2343" s="11" t="s">
        <v>34</v>
      </c>
      <c r="L2343" s="11" t="s">
        <v>34</v>
      </c>
      <c r="M2343" s="11" t="s">
        <v>34</v>
      </c>
      <c r="N2343" s="11" t="s">
        <v>35</v>
      </c>
      <c r="O2343" s="11" t="s">
        <v>34</v>
      </c>
    </row>
    <row r="2344" spans="1:15" x14ac:dyDescent="0.3">
      <c r="A2344" s="11">
        <v>4389</v>
      </c>
      <c r="B2344" s="11">
        <v>47</v>
      </c>
      <c r="C2344" s="11">
        <v>21</v>
      </c>
      <c r="D2344" s="11">
        <v>123</v>
      </c>
      <c r="E2344" s="12" t="str">
        <f t="shared" si="36"/>
        <v>100+</v>
      </c>
      <c r="F2344" s="13">
        <v>90840</v>
      </c>
      <c r="G2344" s="11">
        <v>1</v>
      </c>
      <c r="H2344" s="11">
        <v>7.3</v>
      </c>
      <c r="I2344" s="11" t="s">
        <v>33</v>
      </c>
      <c r="J2344" s="11">
        <v>0</v>
      </c>
      <c r="K2344" s="11" t="s">
        <v>34</v>
      </c>
      <c r="L2344" s="11" t="s">
        <v>34</v>
      </c>
      <c r="M2344" s="11" t="s">
        <v>34</v>
      </c>
      <c r="N2344" s="11" t="s">
        <v>34</v>
      </c>
      <c r="O2344" s="11" t="s">
        <v>34</v>
      </c>
    </row>
    <row r="2345" spans="1:15" x14ac:dyDescent="0.3">
      <c r="A2345" s="11">
        <v>4461</v>
      </c>
      <c r="B2345" s="11">
        <v>47</v>
      </c>
      <c r="C2345" s="11">
        <v>22</v>
      </c>
      <c r="D2345" s="11">
        <v>78</v>
      </c>
      <c r="E2345" s="12" t="str">
        <f t="shared" si="36"/>
        <v>51-100</v>
      </c>
      <c r="F2345" s="13">
        <v>92093</v>
      </c>
      <c r="G2345" s="11">
        <v>1</v>
      </c>
      <c r="H2345" s="11">
        <v>0.2</v>
      </c>
      <c r="I2345" s="11" t="s">
        <v>37</v>
      </c>
      <c r="J2345" s="11">
        <v>0</v>
      </c>
      <c r="K2345" s="11" t="s">
        <v>34</v>
      </c>
      <c r="L2345" s="11" t="s">
        <v>34</v>
      </c>
      <c r="M2345" s="11" t="s">
        <v>34</v>
      </c>
      <c r="N2345" s="11" t="s">
        <v>35</v>
      </c>
      <c r="O2345" s="11" t="s">
        <v>34</v>
      </c>
    </row>
    <row r="2346" spans="1:15" x14ac:dyDescent="0.3">
      <c r="A2346" s="11">
        <v>4560</v>
      </c>
      <c r="B2346" s="11">
        <v>47</v>
      </c>
      <c r="C2346" s="11">
        <v>20</v>
      </c>
      <c r="D2346" s="11">
        <v>101</v>
      </c>
      <c r="E2346" s="12" t="str">
        <f t="shared" si="36"/>
        <v>100+</v>
      </c>
      <c r="F2346" s="13">
        <v>91950</v>
      </c>
      <c r="G2346" s="11">
        <v>3</v>
      </c>
      <c r="H2346" s="11">
        <v>2</v>
      </c>
      <c r="I2346" s="11" t="s">
        <v>37</v>
      </c>
      <c r="J2346" s="11">
        <v>270</v>
      </c>
      <c r="K2346" s="11" t="s">
        <v>34</v>
      </c>
      <c r="L2346" s="11" t="s">
        <v>34</v>
      </c>
      <c r="M2346" s="11" t="s">
        <v>34</v>
      </c>
      <c r="N2346" s="11" t="s">
        <v>35</v>
      </c>
      <c r="O2346" s="11" t="s">
        <v>34</v>
      </c>
    </row>
    <row r="2347" spans="1:15" x14ac:dyDescent="0.3">
      <c r="A2347" s="11">
        <v>4570</v>
      </c>
      <c r="B2347" s="11">
        <v>47</v>
      </c>
      <c r="C2347" s="11">
        <v>21</v>
      </c>
      <c r="D2347" s="11">
        <v>49</v>
      </c>
      <c r="E2347" s="12" t="str">
        <f t="shared" si="36"/>
        <v>0-50</v>
      </c>
      <c r="F2347" s="13">
        <v>92152</v>
      </c>
      <c r="G2347" s="11">
        <v>3</v>
      </c>
      <c r="H2347" s="11">
        <v>2.2000000000000002</v>
      </c>
      <c r="I2347" s="11" t="s">
        <v>37</v>
      </c>
      <c r="J2347" s="11">
        <v>0</v>
      </c>
      <c r="K2347" s="11" t="s">
        <v>34</v>
      </c>
      <c r="L2347" s="11" t="s">
        <v>35</v>
      </c>
      <c r="M2347" s="11" t="s">
        <v>34</v>
      </c>
      <c r="N2347" s="11" t="s">
        <v>34</v>
      </c>
      <c r="O2347" s="11" t="s">
        <v>34</v>
      </c>
    </row>
    <row r="2348" spans="1:15" x14ac:dyDescent="0.3">
      <c r="A2348" s="11">
        <v>4623</v>
      </c>
      <c r="B2348" s="11">
        <v>47</v>
      </c>
      <c r="C2348" s="11">
        <v>20</v>
      </c>
      <c r="D2348" s="11">
        <v>13</v>
      </c>
      <c r="E2348" s="12" t="str">
        <f t="shared" si="36"/>
        <v>0-50</v>
      </c>
      <c r="F2348" s="13">
        <v>94545</v>
      </c>
      <c r="G2348" s="11">
        <v>3</v>
      </c>
      <c r="H2348" s="11">
        <v>0.67</v>
      </c>
      <c r="I2348" s="11" t="s">
        <v>37</v>
      </c>
      <c r="J2348" s="11">
        <v>0</v>
      </c>
      <c r="K2348" s="11" t="s">
        <v>34</v>
      </c>
      <c r="L2348" s="11" t="s">
        <v>34</v>
      </c>
      <c r="M2348" s="11" t="s">
        <v>34</v>
      </c>
      <c r="N2348" s="11" t="s">
        <v>35</v>
      </c>
      <c r="O2348" s="11" t="s">
        <v>34</v>
      </c>
    </row>
    <row r="2349" spans="1:15" x14ac:dyDescent="0.3">
      <c r="A2349" s="11">
        <v>4651</v>
      </c>
      <c r="B2349" s="11">
        <v>47</v>
      </c>
      <c r="C2349" s="11">
        <v>23</v>
      </c>
      <c r="D2349" s="11">
        <v>63</v>
      </c>
      <c r="E2349" s="12" t="str">
        <f t="shared" si="36"/>
        <v>51-100</v>
      </c>
      <c r="F2349" s="13">
        <v>95521</v>
      </c>
      <c r="G2349" s="11">
        <v>1</v>
      </c>
      <c r="H2349" s="11">
        <v>0.8</v>
      </c>
      <c r="I2349" s="11" t="s">
        <v>36</v>
      </c>
      <c r="J2349" s="11">
        <v>0</v>
      </c>
      <c r="K2349" s="11" t="s">
        <v>34</v>
      </c>
      <c r="L2349" s="11" t="s">
        <v>34</v>
      </c>
      <c r="M2349" s="11" t="s">
        <v>34</v>
      </c>
      <c r="N2349" s="11" t="s">
        <v>35</v>
      </c>
      <c r="O2349" s="11" t="s">
        <v>34</v>
      </c>
    </row>
    <row r="2350" spans="1:15" x14ac:dyDescent="0.3">
      <c r="A2350" s="11">
        <v>4657</v>
      </c>
      <c r="B2350" s="11">
        <v>47</v>
      </c>
      <c r="C2350" s="11">
        <v>21</v>
      </c>
      <c r="D2350" s="11">
        <v>38</v>
      </c>
      <c r="E2350" s="12" t="str">
        <f t="shared" si="36"/>
        <v>0-50</v>
      </c>
      <c r="F2350" s="13">
        <v>91101</v>
      </c>
      <c r="G2350" s="11">
        <v>3</v>
      </c>
      <c r="H2350" s="11">
        <v>0.6</v>
      </c>
      <c r="I2350" s="11" t="s">
        <v>37</v>
      </c>
      <c r="J2350" s="11">
        <v>0</v>
      </c>
      <c r="K2350" s="11" t="s">
        <v>34</v>
      </c>
      <c r="L2350" s="11" t="s">
        <v>35</v>
      </c>
      <c r="M2350" s="11" t="s">
        <v>34</v>
      </c>
      <c r="N2350" s="11" t="s">
        <v>34</v>
      </c>
      <c r="O2350" s="11" t="s">
        <v>34</v>
      </c>
    </row>
    <row r="2351" spans="1:15" x14ac:dyDescent="0.3">
      <c r="A2351" s="11">
        <v>4777</v>
      </c>
      <c r="B2351" s="11">
        <v>47</v>
      </c>
      <c r="C2351" s="11">
        <v>23</v>
      </c>
      <c r="D2351" s="11">
        <v>40</v>
      </c>
      <c r="E2351" s="12" t="str">
        <f t="shared" si="36"/>
        <v>0-50</v>
      </c>
      <c r="F2351" s="13">
        <v>95123</v>
      </c>
      <c r="G2351" s="11">
        <v>2</v>
      </c>
      <c r="H2351" s="11">
        <v>2.1</v>
      </c>
      <c r="I2351" s="11" t="s">
        <v>36</v>
      </c>
      <c r="J2351" s="11">
        <v>156</v>
      </c>
      <c r="K2351" s="11" t="s">
        <v>34</v>
      </c>
      <c r="L2351" s="11" t="s">
        <v>34</v>
      </c>
      <c r="M2351" s="11" t="s">
        <v>34</v>
      </c>
      <c r="N2351" s="11" t="s">
        <v>35</v>
      </c>
      <c r="O2351" s="11" t="s">
        <v>34</v>
      </c>
    </row>
    <row r="2352" spans="1:15" x14ac:dyDescent="0.3">
      <c r="A2352" s="11">
        <v>4781</v>
      </c>
      <c r="B2352" s="11">
        <v>47</v>
      </c>
      <c r="C2352" s="11">
        <v>20</v>
      </c>
      <c r="D2352" s="11">
        <v>49</v>
      </c>
      <c r="E2352" s="12" t="str">
        <f t="shared" si="36"/>
        <v>0-50</v>
      </c>
      <c r="F2352" s="13">
        <v>92104</v>
      </c>
      <c r="G2352" s="11">
        <v>3</v>
      </c>
      <c r="H2352" s="11">
        <v>2.5</v>
      </c>
      <c r="I2352" s="11" t="s">
        <v>37</v>
      </c>
      <c r="J2352" s="11">
        <v>0</v>
      </c>
      <c r="K2352" s="11" t="s">
        <v>34</v>
      </c>
      <c r="L2352" s="11" t="s">
        <v>34</v>
      </c>
      <c r="M2352" s="11" t="s">
        <v>34</v>
      </c>
      <c r="N2352" s="11" t="s">
        <v>35</v>
      </c>
      <c r="O2352" s="11" t="s">
        <v>34</v>
      </c>
    </row>
    <row r="2353" spans="1:15" x14ac:dyDescent="0.3">
      <c r="A2353" s="11">
        <v>4934</v>
      </c>
      <c r="B2353" s="11">
        <v>47</v>
      </c>
      <c r="C2353" s="11">
        <v>23</v>
      </c>
      <c r="D2353" s="11">
        <v>94</v>
      </c>
      <c r="E2353" s="12" t="str">
        <f t="shared" si="36"/>
        <v>51-100</v>
      </c>
      <c r="F2353" s="13">
        <v>92029</v>
      </c>
      <c r="G2353" s="11">
        <v>1</v>
      </c>
      <c r="H2353" s="11">
        <v>4.7</v>
      </c>
      <c r="I2353" s="11" t="s">
        <v>33</v>
      </c>
      <c r="J2353" s="11">
        <v>0</v>
      </c>
      <c r="K2353" s="11" t="s">
        <v>34</v>
      </c>
      <c r="L2353" s="11" t="s">
        <v>34</v>
      </c>
      <c r="M2353" s="11" t="s">
        <v>34</v>
      </c>
      <c r="N2353" s="11" t="s">
        <v>35</v>
      </c>
      <c r="O2353" s="11" t="s">
        <v>35</v>
      </c>
    </row>
    <row r="2354" spans="1:15" x14ac:dyDescent="0.3">
      <c r="A2354" s="11">
        <v>4951</v>
      </c>
      <c r="B2354" s="11">
        <v>47</v>
      </c>
      <c r="C2354" s="11">
        <v>23</v>
      </c>
      <c r="D2354" s="11">
        <v>19</v>
      </c>
      <c r="E2354" s="12" t="str">
        <f t="shared" si="36"/>
        <v>0-50</v>
      </c>
      <c r="F2354" s="13">
        <v>90089</v>
      </c>
      <c r="G2354" s="11">
        <v>1</v>
      </c>
      <c r="H2354" s="11">
        <v>1</v>
      </c>
      <c r="I2354" s="11" t="s">
        <v>33</v>
      </c>
      <c r="J2354" s="11">
        <v>0</v>
      </c>
      <c r="K2354" s="11" t="s">
        <v>34</v>
      </c>
      <c r="L2354" s="11" t="s">
        <v>34</v>
      </c>
      <c r="M2354" s="11" t="s">
        <v>34</v>
      </c>
      <c r="N2354" s="11" t="s">
        <v>34</v>
      </c>
      <c r="O2354" s="11" t="s">
        <v>35</v>
      </c>
    </row>
    <row r="2355" spans="1:15" x14ac:dyDescent="0.3">
      <c r="A2355" s="11">
        <v>4954</v>
      </c>
      <c r="B2355" s="11">
        <v>47</v>
      </c>
      <c r="C2355" s="11">
        <v>21</v>
      </c>
      <c r="D2355" s="11">
        <v>32</v>
      </c>
      <c r="E2355" s="12" t="str">
        <f t="shared" si="36"/>
        <v>0-50</v>
      </c>
      <c r="F2355" s="13">
        <v>95051</v>
      </c>
      <c r="G2355" s="11">
        <v>3</v>
      </c>
      <c r="H2355" s="11">
        <v>1.5</v>
      </c>
      <c r="I2355" s="11" t="s">
        <v>33</v>
      </c>
      <c r="J2355" s="11">
        <v>75</v>
      </c>
      <c r="K2355" s="11" t="s">
        <v>34</v>
      </c>
      <c r="L2355" s="11" t="s">
        <v>34</v>
      </c>
      <c r="M2355" s="11" t="s">
        <v>34</v>
      </c>
      <c r="N2355" s="11" t="s">
        <v>35</v>
      </c>
      <c r="O2355" s="11" t="s">
        <v>34</v>
      </c>
    </row>
    <row r="2356" spans="1:15" x14ac:dyDescent="0.3">
      <c r="A2356" s="11">
        <v>19</v>
      </c>
      <c r="B2356" s="11">
        <v>46</v>
      </c>
      <c r="C2356" s="11">
        <v>21</v>
      </c>
      <c r="D2356" s="11">
        <v>193</v>
      </c>
      <c r="E2356" s="12" t="str">
        <f t="shared" si="36"/>
        <v>100+</v>
      </c>
      <c r="F2356" s="13">
        <v>91604</v>
      </c>
      <c r="G2356" s="13">
        <v>2</v>
      </c>
      <c r="H2356" s="11">
        <v>8.1</v>
      </c>
      <c r="I2356" s="11" t="s">
        <v>36</v>
      </c>
      <c r="J2356" s="11">
        <v>0</v>
      </c>
      <c r="K2356" s="11" t="s">
        <v>35</v>
      </c>
      <c r="L2356" s="11" t="s">
        <v>34</v>
      </c>
      <c r="M2356" s="11" t="s">
        <v>34</v>
      </c>
      <c r="N2356" s="11" t="s">
        <v>34</v>
      </c>
      <c r="O2356" s="11" t="s">
        <v>34</v>
      </c>
    </row>
    <row r="2357" spans="1:15" x14ac:dyDescent="0.3">
      <c r="A2357" s="11">
        <v>28</v>
      </c>
      <c r="B2357" s="11">
        <v>46</v>
      </c>
      <c r="C2357" s="11">
        <v>20</v>
      </c>
      <c r="D2357" s="11">
        <v>158</v>
      </c>
      <c r="E2357" s="12" t="str">
        <f t="shared" si="36"/>
        <v>100+</v>
      </c>
      <c r="F2357" s="13">
        <v>90064</v>
      </c>
      <c r="G2357" s="11">
        <v>1</v>
      </c>
      <c r="H2357" s="11">
        <v>2.4</v>
      </c>
      <c r="I2357" s="11" t="s">
        <v>33</v>
      </c>
      <c r="J2357" s="11">
        <v>0</v>
      </c>
      <c r="K2357" s="11" t="s">
        <v>34</v>
      </c>
      <c r="L2357" s="11" t="s">
        <v>34</v>
      </c>
      <c r="M2357" s="11" t="s">
        <v>34</v>
      </c>
      <c r="N2357" s="11" t="s">
        <v>35</v>
      </c>
      <c r="O2357" s="11" t="s">
        <v>35</v>
      </c>
    </row>
    <row r="2358" spans="1:15" x14ac:dyDescent="0.3">
      <c r="A2358" s="11">
        <v>45</v>
      </c>
      <c r="B2358" s="11">
        <v>46</v>
      </c>
      <c r="C2358" s="11">
        <v>20</v>
      </c>
      <c r="D2358" s="11">
        <v>104</v>
      </c>
      <c r="E2358" s="12" t="str">
        <f t="shared" si="36"/>
        <v>100+</v>
      </c>
      <c r="F2358" s="13">
        <v>94065</v>
      </c>
      <c r="G2358" s="11">
        <v>1</v>
      </c>
      <c r="H2358" s="11">
        <v>5.7</v>
      </c>
      <c r="I2358" s="11" t="s">
        <v>33</v>
      </c>
      <c r="J2358" s="11">
        <v>0</v>
      </c>
      <c r="K2358" s="11" t="s">
        <v>34</v>
      </c>
      <c r="L2358" s="11" t="s">
        <v>34</v>
      </c>
      <c r="M2358" s="11" t="s">
        <v>34</v>
      </c>
      <c r="N2358" s="11" t="s">
        <v>35</v>
      </c>
      <c r="O2358" s="11" t="s">
        <v>35</v>
      </c>
    </row>
    <row r="2359" spans="1:15" x14ac:dyDescent="0.3">
      <c r="A2359" s="11">
        <v>78</v>
      </c>
      <c r="B2359" s="11">
        <v>46</v>
      </c>
      <c r="C2359" s="11">
        <v>20</v>
      </c>
      <c r="D2359" s="11">
        <v>29</v>
      </c>
      <c r="E2359" s="12" t="str">
        <f t="shared" si="36"/>
        <v>0-50</v>
      </c>
      <c r="F2359" s="13">
        <v>92220</v>
      </c>
      <c r="G2359" s="11">
        <v>3</v>
      </c>
      <c r="H2359" s="11">
        <v>0.5</v>
      </c>
      <c r="I2359" s="11" t="s">
        <v>37</v>
      </c>
      <c r="J2359" s="11">
        <v>0</v>
      </c>
      <c r="K2359" s="11" t="s">
        <v>34</v>
      </c>
      <c r="L2359" s="11" t="s">
        <v>34</v>
      </c>
      <c r="M2359" s="11" t="s">
        <v>34</v>
      </c>
      <c r="N2359" s="11" t="s">
        <v>34</v>
      </c>
      <c r="O2359" s="11" t="s">
        <v>34</v>
      </c>
    </row>
    <row r="2360" spans="1:15" x14ac:dyDescent="0.3">
      <c r="A2360" s="11">
        <v>85</v>
      </c>
      <c r="B2360" s="11">
        <v>46</v>
      </c>
      <c r="C2360" s="11">
        <v>22</v>
      </c>
      <c r="D2360" s="11">
        <v>18</v>
      </c>
      <c r="E2360" s="12" t="str">
        <f t="shared" si="36"/>
        <v>0-50</v>
      </c>
      <c r="F2360" s="13">
        <v>91730</v>
      </c>
      <c r="G2360" s="11">
        <v>1</v>
      </c>
      <c r="H2360" s="11">
        <v>0.9</v>
      </c>
      <c r="I2360" s="11" t="s">
        <v>36</v>
      </c>
      <c r="J2360" s="11">
        <v>0</v>
      </c>
      <c r="K2360" s="11" t="s">
        <v>34</v>
      </c>
      <c r="L2360" s="11" t="s">
        <v>34</v>
      </c>
      <c r="M2360" s="11" t="s">
        <v>34</v>
      </c>
      <c r="N2360" s="11" t="s">
        <v>35</v>
      </c>
      <c r="O2360" s="11" t="s">
        <v>34</v>
      </c>
    </row>
    <row r="2361" spans="1:15" x14ac:dyDescent="0.3">
      <c r="A2361" s="11">
        <v>147</v>
      </c>
      <c r="B2361" s="11">
        <v>46</v>
      </c>
      <c r="C2361" s="11">
        <v>19</v>
      </c>
      <c r="D2361" s="11">
        <v>84</v>
      </c>
      <c r="E2361" s="12" t="str">
        <f t="shared" si="36"/>
        <v>51-100</v>
      </c>
      <c r="F2361" s="13">
        <v>94102</v>
      </c>
      <c r="G2361" s="11">
        <v>1</v>
      </c>
      <c r="H2361" s="11">
        <v>2.67</v>
      </c>
      <c r="I2361" s="11" t="s">
        <v>37</v>
      </c>
      <c r="J2361" s="11">
        <v>0</v>
      </c>
      <c r="K2361" s="11" t="s">
        <v>34</v>
      </c>
      <c r="L2361" s="11" t="s">
        <v>34</v>
      </c>
      <c r="M2361" s="11" t="s">
        <v>34</v>
      </c>
      <c r="N2361" s="11" t="s">
        <v>35</v>
      </c>
      <c r="O2361" s="11" t="s">
        <v>35</v>
      </c>
    </row>
    <row r="2362" spans="1:15" x14ac:dyDescent="0.3">
      <c r="A2362" s="11">
        <v>151</v>
      </c>
      <c r="B2362" s="11">
        <v>46</v>
      </c>
      <c r="C2362" s="11">
        <v>22</v>
      </c>
      <c r="D2362" s="11">
        <v>118</v>
      </c>
      <c r="E2362" s="12" t="str">
        <f t="shared" si="36"/>
        <v>100+</v>
      </c>
      <c r="F2362" s="13">
        <v>94107</v>
      </c>
      <c r="G2362" s="11">
        <v>2</v>
      </c>
      <c r="H2362" s="11">
        <v>7.5</v>
      </c>
      <c r="I2362" s="11" t="s">
        <v>33</v>
      </c>
      <c r="J2362" s="11">
        <v>0</v>
      </c>
      <c r="K2362" s="11" t="s">
        <v>34</v>
      </c>
      <c r="L2362" s="11" t="s">
        <v>34</v>
      </c>
      <c r="M2362" s="11" t="s">
        <v>35</v>
      </c>
      <c r="N2362" s="11" t="s">
        <v>35</v>
      </c>
      <c r="O2362" s="11" t="s">
        <v>35</v>
      </c>
    </row>
    <row r="2363" spans="1:15" x14ac:dyDescent="0.3">
      <c r="A2363" s="11">
        <v>188</v>
      </c>
      <c r="B2363" s="11">
        <v>46</v>
      </c>
      <c r="C2363" s="11">
        <v>21</v>
      </c>
      <c r="D2363" s="11">
        <v>159</v>
      </c>
      <c r="E2363" s="12" t="str">
        <f t="shared" si="36"/>
        <v>100+</v>
      </c>
      <c r="F2363" s="13">
        <v>94305</v>
      </c>
      <c r="G2363" s="11">
        <v>3</v>
      </c>
      <c r="H2363" s="11">
        <v>1.9</v>
      </c>
      <c r="I2363" s="11" t="s">
        <v>36</v>
      </c>
      <c r="J2363" s="11">
        <v>315</v>
      </c>
      <c r="K2363" s="11" t="s">
        <v>35</v>
      </c>
      <c r="L2363" s="11" t="s">
        <v>34</v>
      </c>
      <c r="M2363" s="11" t="s">
        <v>34</v>
      </c>
      <c r="N2363" s="11" t="s">
        <v>35</v>
      </c>
      <c r="O2363" s="11" t="s">
        <v>34</v>
      </c>
    </row>
    <row r="2364" spans="1:15" x14ac:dyDescent="0.3">
      <c r="A2364" s="11">
        <v>213</v>
      </c>
      <c r="B2364" s="11">
        <v>46</v>
      </c>
      <c r="C2364" s="11">
        <v>22</v>
      </c>
      <c r="D2364" s="11">
        <v>69</v>
      </c>
      <c r="E2364" s="12" t="str">
        <f t="shared" si="36"/>
        <v>51-100</v>
      </c>
      <c r="F2364" s="13">
        <v>91604</v>
      </c>
      <c r="G2364" s="11">
        <v>2</v>
      </c>
      <c r="H2364" s="11">
        <v>1.7</v>
      </c>
      <c r="I2364" s="11" t="s">
        <v>33</v>
      </c>
      <c r="J2364" s="11">
        <v>209</v>
      </c>
      <c r="K2364" s="11" t="s">
        <v>34</v>
      </c>
      <c r="L2364" s="11" t="s">
        <v>34</v>
      </c>
      <c r="M2364" s="11" t="s">
        <v>34</v>
      </c>
      <c r="N2364" s="11" t="s">
        <v>34</v>
      </c>
      <c r="O2364" s="11" t="s">
        <v>34</v>
      </c>
    </row>
    <row r="2365" spans="1:15" x14ac:dyDescent="0.3">
      <c r="A2365" s="11">
        <v>233</v>
      </c>
      <c r="B2365" s="11">
        <v>46</v>
      </c>
      <c r="C2365" s="11">
        <v>19</v>
      </c>
      <c r="D2365" s="11">
        <v>38</v>
      </c>
      <c r="E2365" s="12" t="str">
        <f t="shared" si="36"/>
        <v>0-50</v>
      </c>
      <c r="F2365" s="13">
        <v>94122</v>
      </c>
      <c r="G2365" s="11">
        <v>3</v>
      </c>
      <c r="H2365" s="11">
        <v>2.5</v>
      </c>
      <c r="I2365" s="11" t="s">
        <v>37</v>
      </c>
      <c r="J2365" s="11">
        <v>135</v>
      </c>
      <c r="K2365" s="11" t="s">
        <v>34</v>
      </c>
      <c r="L2365" s="11" t="s">
        <v>34</v>
      </c>
      <c r="M2365" s="11" t="s">
        <v>34</v>
      </c>
      <c r="N2365" s="11" t="s">
        <v>34</v>
      </c>
      <c r="O2365" s="11" t="s">
        <v>34</v>
      </c>
    </row>
    <row r="2366" spans="1:15" x14ac:dyDescent="0.3">
      <c r="A2366" s="11">
        <v>423</v>
      </c>
      <c r="B2366" s="11">
        <v>46</v>
      </c>
      <c r="C2366" s="11">
        <v>20</v>
      </c>
      <c r="D2366" s="11">
        <v>145</v>
      </c>
      <c r="E2366" s="12" t="str">
        <f t="shared" si="36"/>
        <v>100+</v>
      </c>
      <c r="F2366" s="13">
        <v>91380</v>
      </c>
      <c r="G2366" s="11">
        <v>2</v>
      </c>
      <c r="H2366" s="11">
        <v>6.3</v>
      </c>
      <c r="I2366" s="11" t="s">
        <v>33</v>
      </c>
      <c r="J2366" s="11">
        <v>0</v>
      </c>
      <c r="K2366" s="11" t="s">
        <v>34</v>
      </c>
      <c r="L2366" s="11" t="s">
        <v>35</v>
      </c>
      <c r="M2366" s="11" t="s">
        <v>35</v>
      </c>
      <c r="N2366" s="11" t="s">
        <v>35</v>
      </c>
      <c r="O2366" s="11" t="s">
        <v>34</v>
      </c>
    </row>
    <row r="2367" spans="1:15" x14ac:dyDescent="0.3">
      <c r="A2367" s="11">
        <v>579</v>
      </c>
      <c r="B2367" s="11">
        <v>46</v>
      </c>
      <c r="C2367" s="11">
        <v>19</v>
      </c>
      <c r="D2367" s="11">
        <v>49</v>
      </c>
      <c r="E2367" s="12" t="str">
        <f t="shared" si="36"/>
        <v>0-50</v>
      </c>
      <c r="F2367" s="13">
        <v>92124</v>
      </c>
      <c r="G2367" s="11">
        <v>3</v>
      </c>
      <c r="H2367" s="11">
        <v>2.5</v>
      </c>
      <c r="I2367" s="11" t="s">
        <v>37</v>
      </c>
      <c r="J2367" s="11">
        <v>0</v>
      </c>
      <c r="K2367" s="11" t="s">
        <v>34</v>
      </c>
      <c r="L2367" s="11" t="s">
        <v>34</v>
      </c>
      <c r="M2367" s="11" t="s">
        <v>34</v>
      </c>
      <c r="N2367" s="11" t="s">
        <v>35</v>
      </c>
      <c r="O2367" s="11" t="s">
        <v>35</v>
      </c>
    </row>
    <row r="2368" spans="1:15" x14ac:dyDescent="0.3">
      <c r="A2368" s="11">
        <v>618</v>
      </c>
      <c r="B2368" s="11">
        <v>46</v>
      </c>
      <c r="C2368" s="11">
        <v>20</v>
      </c>
      <c r="D2368" s="11">
        <v>74</v>
      </c>
      <c r="E2368" s="12" t="str">
        <f t="shared" si="36"/>
        <v>51-100</v>
      </c>
      <c r="F2368" s="13">
        <v>94024</v>
      </c>
      <c r="G2368" s="11">
        <v>4</v>
      </c>
      <c r="H2368" s="11">
        <v>2.6</v>
      </c>
      <c r="I2368" s="11" t="s">
        <v>36</v>
      </c>
      <c r="J2368" s="11">
        <v>0</v>
      </c>
      <c r="K2368" s="11" t="s">
        <v>34</v>
      </c>
      <c r="L2368" s="11" t="s">
        <v>34</v>
      </c>
      <c r="M2368" s="11" t="s">
        <v>34</v>
      </c>
      <c r="N2368" s="11" t="s">
        <v>35</v>
      </c>
      <c r="O2368" s="11" t="s">
        <v>34</v>
      </c>
    </row>
    <row r="2369" spans="1:15" x14ac:dyDescent="0.3">
      <c r="A2369" s="11">
        <v>664</v>
      </c>
      <c r="B2369" s="11">
        <v>46</v>
      </c>
      <c r="C2369" s="11">
        <v>20</v>
      </c>
      <c r="D2369" s="11">
        <v>49</v>
      </c>
      <c r="E2369" s="12" t="str">
        <f t="shared" si="36"/>
        <v>0-50</v>
      </c>
      <c r="F2369" s="13">
        <v>90503</v>
      </c>
      <c r="G2369" s="11">
        <v>3</v>
      </c>
      <c r="H2369" s="11">
        <v>2.2000000000000002</v>
      </c>
      <c r="I2369" s="11" t="s">
        <v>37</v>
      </c>
      <c r="J2369" s="11">
        <v>0</v>
      </c>
      <c r="K2369" s="11" t="s">
        <v>34</v>
      </c>
      <c r="L2369" s="11" t="s">
        <v>34</v>
      </c>
      <c r="M2369" s="11" t="s">
        <v>34</v>
      </c>
      <c r="N2369" s="11" t="s">
        <v>34</v>
      </c>
      <c r="O2369" s="11" t="s">
        <v>34</v>
      </c>
    </row>
    <row r="2370" spans="1:15" x14ac:dyDescent="0.3">
      <c r="A2370" s="11">
        <v>678</v>
      </c>
      <c r="B2370" s="11">
        <v>46</v>
      </c>
      <c r="C2370" s="11">
        <v>21</v>
      </c>
      <c r="D2370" s="11">
        <v>204</v>
      </c>
      <c r="E2370" s="12" t="str">
        <f t="shared" ref="E2370:E2433" si="37">IF(D2370&lt;=50,"0-50",IF(D2370&lt;=100,"51-100","100+"))</f>
        <v>100+</v>
      </c>
      <c r="F2370" s="13">
        <v>92780</v>
      </c>
      <c r="G2370" s="11">
        <v>2</v>
      </c>
      <c r="H2370" s="11">
        <v>2.8</v>
      </c>
      <c r="I2370" s="11" t="s">
        <v>33</v>
      </c>
      <c r="J2370" s="11">
        <v>0</v>
      </c>
      <c r="K2370" s="11" t="s">
        <v>34</v>
      </c>
      <c r="L2370" s="11" t="s">
        <v>34</v>
      </c>
      <c r="M2370" s="11" t="s">
        <v>34</v>
      </c>
      <c r="N2370" s="11" t="s">
        <v>35</v>
      </c>
      <c r="O2370" s="11" t="s">
        <v>34</v>
      </c>
    </row>
    <row r="2371" spans="1:15" x14ac:dyDescent="0.3">
      <c r="A2371" s="11">
        <v>786</v>
      </c>
      <c r="B2371" s="11">
        <v>46</v>
      </c>
      <c r="C2371" s="11">
        <v>22</v>
      </c>
      <c r="D2371" s="11">
        <v>164</v>
      </c>
      <c r="E2371" s="12" t="str">
        <f t="shared" si="37"/>
        <v>100+</v>
      </c>
      <c r="F2371" s="13">
        <v>94122</v>
      </c>
      <c r="G2371" s="11">
        <v>2</v>
      </c>
      <c r="H2371" s="11">
        <v>7.6</v>
      </c>
      <c r="I2371" s="11" t="s">
        <v>33</v>
      </c>
      <c r="J2371" s="11">
        <v>0</v>
      </c>
      <c r="K2371" s="11" t="s">
        <v>34</v>
      </c>
      <c r="L2371" s="11" t="s">
        <v>34</v>
      </c>
      <c r="M2371" s="11" t="s">
        <v>35</v>
      </c>
      <c r="N2371" s="11" t="s">
        <v>35</v>
      </c>
      <c r="O2371" s="11" t="s">
        <v>35</v>
      </c>
    </row>
    <row r="2372" spans="1:15" x14ac:dyDescent="0.3">
      <c r="A2372" s="11">
        <v>851</v>
      </c>
      <c r="B2372" s="11">
        <v>46</v>
      </c>
      <c r="C2372" s="11">
        <v>20</v>
      </c>
      <c r="D2372" s="11">
        <v>39</v>
      </c>
      <c r="E2372" s="12" t="str">
        <f t="shared" si="37"/>
        <v>0-50</v>
      </c>
      <c r="F2372" s="13">
        <v>95054</v>
      </c>
      <c r="G2372" s="11">
        <v>1</v>
      </c>
      <c r="H2372" s="11">
        <v>0.2</v>
      </c>
      <c r="I2372" s="11" t="s">
        <v>33</v>
      </c>
      <c r="J2372" s="11">
        <v>0</v>
      </c>
      <c r="K2372" s="11" t="s">
        <v>34</v>
      </c>
      <c r="L2372" s="11" t="s">
        <v>34</v>
      </c>
      <c r="M2372" s="11" t="s">
        <v>34</v>
      </c>
      <c r="N2372" s="11" t="s">
        <v>34</v>
      </c>
      <c r="O2372" s="11" t="s">
        <v>34</v>
      </c>
    </row>
    <row r="2373" spans="1:15" x14ac:dyDescent="0.3">
      <c r="A2373" s="11">
        <v>906</v>
      </c>
      <c r="B2373" s="11">
        <v>46</v>
      </c>
      <c r="C2373" s="11">
        <v>22</v>
      </c>
      <c r="D2373" s="11">
        <v>28</v>
      </c>
      <c r="E2373" s="12" t="str">
        <f t="shared" si="37"/>
        <v>0-50</v>
      </c>
      <c r="F2373" s="13">
        <v>94720</v>
      </c>
      <c r="G2373" s="11">
        <v>1</v>
      </c>
      <c r="H2373" s="11">
        <v>1</v>
      </c>
      <c r="I2373" s="11" t="s">
        <v>33</v>
      </c>
      <c r="J2373" s="11">
        <v>84</v>
      </c>
      <c r="K2373" s="11" t="s">
        <v>34</v>
      </c>
      <c r="L2373" s="11" t="s">
        <v>34</v>
      </c>
      <c r="M2373" s="11" t="s">
        <v>34</v>
      </c>
      <c r="N2373" s="11" t="s">
        <v>35</v>
      </c>
      <c r="O2373" s="11" t="s">
        <v>35</v>
      </c>
    </row>
    <row r="2374" spans="1:15" x14ac:dyDescent="0.3">
      <c r="A2374" s="11">
        <v>936</v>
      </c>
      <c r="B2374" s="11">
        <v>46</v>
      </c>
      <c r="C2374" s="11">
        <v>20</v>
      </c>
      <c r="D2374" s="11">
        <v>131</v>
      </c>
      <c r="E2374" s="12" t="str">
        <f t="shared" si="37"/>
        <v>100+</v>
      </c>
      <c r="F2374" s="13">
        <v>95929</v>
      </c>
      <c r="G2374" s="11">
        <v>1</v>
      </c>
      <c r="H2374" s="11">
        <v>5.7</v>
      </c>
      <c r="I2374" s="11" t="s">
        <v>33</v>
      </c>
      <c r="J2374" s="11">
        <v>256</v>
      </c>
      <c r="K2374" s="11" t="s">
        <v>34</v>
      </c>
      <c r="L2374" s="11" t="s">
        <v>34</v>
      </c>
      <c r="M2374" s="11" t="s">
        <v>34</v>
      </c>
      <c r="N2374" s="11" t="s">
        <v>34</v>
      </c>
      <c r="O2374" s="11" t="s">
        <v>35</v>
      </c>
    </row>
    <row r="2375" spans="1:15" x14ac:dyDescent="0.3">
      <c r="A2375" s="11">
        <v>961</v>
      </c>
      <c r="B2375" s="11">
        <v>46</v>
      </c>
      <c r="C2375" s="11">
        <v>22</v>
      </c>
      <c r="D2375" s="11">
        <v>144</v>
      </c>
      <c r="E2375" s="12" t="str">
        <f t="shared" si="37"/>
        <v>100+</v>
      </c>
      <c r="F2375" s="13">
        <v>93611</v>
      </c>
      <c r="G2375" s="11">
        <v>2</v>
      </c>
      <c r="H2375" s="11">
        <v>3.3</v>
      </c>
      <c r="I2375" s="11" t="s">
        <v>33</v>
      </c>
      <c r="J2375" s="11">
        <v>0</v>
      </c>
      <c r="K2375" s="11" t="s">
        <v>34</v>
      </c>
      <c r="L2375" s="11" t="s">
        <v>34</v>
      </c>
      <c r="M2375" s="11" t="s">
        <v>34</v>
      </c>
      <c r="N2375" s="11" t="s">
        <v>35</v>
      </c>
      <c r="O2375" s="11" t="s">
        <v>35</v>
      </c>
    </row>
    <row r="2376" spans="1:15" x14ac:dyDescent="0.3">
      <c r="A2376" s="11">
        <v>984</v>
      </c>
      <c r="B2376" s="11">
        <v>46</v>
      </c>
      <c r="C2376" s="11">
        <v>22</v>
      </c>
      <c r="D2376" s="11">
        <v>142</v>
      </c>
      <c r="E2376" s="12" t="str">
        <f t="shared" si="37"/>
        <v>100+</v>
      </c>
      <c r="F2376" s="13">
        <v>92220</v>
      </c>
      <c r="G2376" s="11">
        <v>2</v>
      </c>
      <c r="H2376" s="11">
        <v>3.3</v>
      </c>
      <c r="I2376" s="11" t="s">
        <v>33</v>
      </c>
      <c r="J2376" s="11">
        <v>0</v>
      </c>
      <c r="K2376" s="11" t="s">
        <v>34</v>
      </c>
      <c r="L2376" s="11" t="s">
        <v>34</v>
      </c>
      <c r="M2376" s="11" t="s">
        <v>34</v>
      </c>
      <c r="N2376" s="11" t="s">
        <v>34</v>
      </c>
      <c r="O2376" s="11" t="s">
        <v>34</v>
      </c>
    </row>
    <row r="2377" spans="1:15" x14ac:dyDescent="0.3">
      <c r="A2377" s="11">
        <v>986</v>
      </c>
      <c r="B2377" s="11">
        <v>46</v>
      </c>
      <c r="C2377" s="11">
        <v>22</v>
      </c>
      <c r="D2377" s="11">
        <v>118</v>
      </c>
      <c r="E2377" s="12" t="str">
        <f t="shared" si="37"/>
        <v>100+</v>
      </c>
      <c r="F2377" s="13">
        <v>92120</v>
      </c>
      <c r="G2377" s="11">
        <v>1</v>
      </c>
      <c r="H2377" s="11">
        <v>4.7</v>
      </c>
      <c r="I2377" s="11" t="s">
        <v>33</v>
      </c>
      <c r="J2377" s="11">
        <v>159</v>
      </c>
      <c r="K2377" s="11" t="s">
        <v>34</v>
      </c>
      <c r="L2377" s="11" t="s">
        <v>34</v>
      </c>
      <c r="M2377" s="11" t="s">
        <v>34</v>
      </c>
      <c r="N2377" s="11" t="s">
        <v>34</v>
      </c>
      <c r="O2377" s="11" t="s">
        <v>35</v>
      </c>
    </row>
    <row r="2378" spans="1:15" x14ac:dyDescent="0.3">
      <c r="A2378" s="11">
        <v>998</v>
      </c>
      <c r="B2378" s="11">
        <v>46</v>
      </c>
      <c r="C2378" s="11">
        <v>20</v>
      </c>
      <c r="D2378" s="11">
        <v>69</v>
      </c>
      <c r="E2378" s="12" t="str">
        <f t="shared" si="37"/>
        <v>51-100</v>
      </c>
      <c r="F2378" s="13">
        <v>92780</v>
      </c>
      <c r="G2378" s="11">
        <v>3</v>
      </c>
      <c r="H2378" s="11">
        <v>2.1</v>
      </c>
      <c r="I2378" s="11" t="s">
        <v>33</v>
      </c>
      <c r="J2378" s="11">
        <v>0</v>
      </c>
      <c r="K2378" s="11" t="s">
        <v>34</v>
      </c>
      <c r="L2378" s="11" t="s">
        <v>34</v>
      </c>
      <c r="M2378" s="11" t="s">
        <v>34</v>
      </c>
      <c r="N2378" s="11" t="s">
        <v>34</v>
      </c>
      <c r="O2378" s="11" t="s">
        <v>34</v>
      </c>
    </row>
    <row r="2379" spans="1:15" x14ac:dyDescent="0.3">
      <c r="A2379" s="11">
        <v>1003</v>
      </c>
      <c r="B2379" s="11">
        <v>46</v>
      </c>
      <c r="C2379" s="11">
        <v>20</v>
      </c>
      <c r="D2379" s="11">
        <v>85</v>
      </c>
      <c r="E2379" s="12" t="str">
        <f t="shared" si="37"/>
        <v>51-100</v>
      </c>
      <c r="F2379" s="13">
        <v>95617</v>
      </c>
      <c r="G2379" s="11">
        <v>2</v>
      </c>
      <c r="H2379" s="11">
        <v>0.4</v>
      </c>
      <c r="I2379" s="11" t="s">
        <v>36</v>
      </c>
      <c r="J2379" s="11">
        <v>0</v>
      </c>
      <c r="K2379" s="11" t="s">
        <v>34</v>
      </c>
      <c r="L2379" s="11" t="s">
        <v>34</v>
      </c>
      <c r="M2379" s="11" t="s">
        <v>34</v>
      </c>
      <c r="N2379" s="11" t="s">
        <v>34</v>
      </c>
      <c r="O2379" s="11" t="s">
        <v>34</v>
      </c>
    </row>
    <row r="2380" spans="1:15" x14ac:dyDescent="0.3">
      <c r="A2380" s="11">
        <v>1099</v>
      </c>
      <c r="B2380" s="11">
        <v>46</v>
      </c>
      <c r="C2380" s="11">
        <v>20</v>
      </c>
      <c r="D2380" s="11">
        <v>114</v>
      </c>
      <c r="E2380" s="12" t="str">
        <f t="shared" si="37"/>
        <v>100+</v>
      </c>
      <c r="F2380" s="13">
        <v>90720</v>
      </c>
      <c r="G2380" s="11">
        <v>1</v>
      </c>
      <c r="H2380" s="11">
        <v>0</v>
      </c>
      <c r="I2380" s="11" t="s">
        <v>33</v>
      </c>
      <c r="J2380" s="11">
        <v>0</v>
      </c>
      <c r="K2380" s="11" t="s">
        <v>34</v>
      </c>
      <c r="L2380" s="11" t="s">
        <v>34</v>
      </c>
      <c r="M2380" s="11" t="s">
        <v>34</v>
      </c>
      <c r="N2380" s="11" t="s">
        <v>35</v>
      </c>
      <c r="O2380" s="11" t="s">
        <v>35</v>
      </c>
    </row>
    <row r="2381" spans="1:15" x14ac:dyDescent="0.3">
      <c r="A2381" s="11">
        <v>1124</v>
      </c>
      <c r="B2381" s="11">
        <v>46</v>
      </c>
      <c r="C2381" s="11">
        <v>20</v>
      </c>
      <c r="D2381" s="11">
        <v>91</v>
      </c>
      <c r="E2381" s="12" t="str">
        <f t="shared" si="37"/>
        <v>51-100</v>
      </c>
      <c r="F2381" s="13">
        <v>92521</v>
      </c>
      <c r="G2381" s="11">
        <v>4</v>
      </c>
      <c r="H2381" s="11">
        <v>2.6</v>
      </c>
      <c r="I2381" s="11" t="s">
        <v>36</v>
      </c>
      <c r="J2381" s="11">
        <v>0</v>
      </c>
      <c r="K2381" s="11" t="s">
        <v>34</v>
      </c>
      <c r="L2381" s="11" t="s">
        <v>34</v>
      </c>
      <c r="M2381" s="11" t="s">
        <v>34</v>
      </c>
      <c r="N2381" s="11" t="s">
        <v>34</v>
      </c>
      <c r="O2381" s="11" t="s">
        <v>34</v>
      </c>
    </row>
    <row r="2382" spans="1:15" x14ac:dyDescent="0.3">
      <c r="A2382" s="11">
        <v>1210</v>
      </c>
      <c r="B2382" s="11">
        <v>46</v>
      </c>
      <c r="C2382" s="11">
        <v>21</v>
      </c>
      <c r="D2382" s="11">
        <v>52</v>
      </c>
      <c r="E2382" s="12" t="str">
        <f t="shared" si="37"/>
        <v>51-100</v>
      </c>
      <c r="F2382" s="13">
        <v>91304</v>
      </c>
      <c r="G2382" s="11">
        <v>3</v>
      </c>
      <c r="H2382" s="11">
        <v>2.7</v>
      </c>
      <c r="I2382" s="11" t="s">
        <v>37</v>
      </c>
      <c r="J2382" s="11">
        <v>228</v>
      </c>
      <c r="K2382" s="11" t="s">
        <v>34</v>
      </c>
      <c r="L2382" s="11" t="s">
        <v>34</v>
      </c>
      <c r="M2382" s="11" t="s">
        <v>34</v>
      </c>
      <c r="N2382" s="11" t="s">
        <v>34</v>
      </c>
      <c r="O2382" s="11" t="s">
        <v>35</v>
      </c>
    </row>
    <row r="2383" spans="1:15" x14ac:dyDescent="0.3">
      <c r="A2383" s="11">
        <v>1246</v>
      </c>
      <c r="B2383" s="11">
        <v>46</v>
      </c>
      <c r="C2383" s="11">
        <v>21</v>
      </c>
      <c r="D2383" s="11">
        <v>41</v>
      </c>
      <c r="E2383" s="12" t="str">
        <f t="shared" si="37"/>
        <v>0-50</v>
      </c>
      <c r="F2383" s="13">
        <v>94025</v>
      </c>
      <c r="G2383" s="11">
        <v>1</v>
      </c>
      <c r="H2383" s="11">
        <v>1.4</v>
      </c>
      <c r="I2383" s="11" t="s">
        <v>36</v>
      </c>
      <c r="J2383" s="11">
        <v>128</v>
      </c>
      <c r="K2383" s="11" t="s">
        <v>34</v>
      </c>
      <c r="L2383" s="11" t="s">
        <v>34</v>
      </c>
      <c r="M2383" s="11" t="s">
        <v>34</v>
      </c>
      <c r="N2383" s="11" t="s">
        <v>35</v>
      </c>
      <c r="O2383" s="11" t="s">
        <v>34</v>
      </c>
    </row>
    <row r="2384" spans="1:15" x14ac:dyDescent="0.3">
      <c r="A2384" s="11">
        <v>1290</v>
      </c>
      <c r="B2384" s="11">
        <v>46</v>
      </c>
      <c r="C2384" s="11">
        <v>21</v>
      </c>
      <c r="D2384" s="11">
        <v>82</v>
      </c>
      <c r="E2384" s="12" t="str">
        <f t="shared" si="37"/>
        <v>51-100</v>
      </c>
      <c r="F2384" s="13">
        <v>94523</v>
      </c>
      <c r="G2384" s="11">
        <v>4</v>
      </c>
      <c r="H2384" s="11">
        <v>0.4</v>
      </c>
      <c r="I2384" s="11" t="s">
        <v>33</v>
      </c>
      <c r="J2384" s="11">
        <v>0</v>
      </c>
      <c r="K2384" s="11" t="s">
        <v>34</v>
      </c>
      <c r="L2384" s="11" t="s">
        <v>34</v>
      </c>
      <c r="M2384" s="11" t="s">
        <v>34</v>
      </c>
      <c r="N2384" s="11" t="s">
        <v>34</v>
      </c>
      <c r="O2384" s="11" t="s">
        <v>34</v>
      </c>
    </row>
    <row r="2385" spans="1:15" x14ac:dyDescent="0.3">
      <c r="A2385" s="11">
        <v>1313</v>
      </c>
      <c r="B2385" s="11">
        <v>46</v>
      </c>
      <c r="C2385" s="11">
        <v>21</v>
      </c>
      <c r="D2385" s="11">
        <v>42</v>
      </c>
      <c r="E2385" s="12" t="str">
        <f t="shared" si="37"/>
        <v>0-50</v>
      </c>
      <c r="F2385" s="13">
        <v>92691</v>
      </c>
      <c r="G2385" s="11">
        <v>1</v>
      </c>
      <c r="H2385" s="11">
        <v>2.4</v>
      </c>
      <c r="I2385" s="11" t="s">
        <v>33</v>
      </c>
      <c r="J2385" s="11">
        <v>0</v>
      </c>
      <c r="K2385" s="11" t="s">
        <v>34</v>
      </c>
      <c r="L2385" s="11" t="s">
        <v>34</v>
      </c>
      <c r="M2385" s="11" t="s">
        <v>34</v>
      </c>
      <c r="N2385" s="11" t="s">
        <v>35</v>
      </c>
      <c r="O2385" s="11" t="s">
        <v>35</v>
      </c>
    </row>
    <row r="2386" spans="1:15" x14ac:dyDescent="0.3">
      <c r="A2386" s="11">
        <v>1369</v>
      </c>
      <c r="B2386" s="11">
        <v>46</v>
      </c>
      <c r="C2386" s="11">
        <v>21</v>
      </c>
      <c r="D2386" s="11">
        <v>40</v>
      </c>
      <c r="E2386" s="12" t="str">
        <f t="shared" si="37"/>
        <v>0-50</v>
      </c>
      <c r="F2386" s="13">
        <v>94025</v>
      </c>
      <c r="G2386" s="11">
        <v>4</v>
      </c>
      <c r="H2386" s="11">
        <v>1.9</v>
      </c>
      <c r="I2386" s="11" t="s">
        <v>36</v>
      </c>
      <c r="J2386" s="11">
        <v>122</v>
      </c>
      <c r="K2386" s="11" t="s">
        <v>34</v>
      </c>
      <c r="L2386" s="11" t="s">
        <v>34</v>
      </c>
      <c r="M2386" s="11" t="s">
        <v>34</v>
      </c>
      <c r="N2386" s="11" t="s">
        <v>35</v>
      </c>
      <c r="O2386" s="11" t="s">
        <v>34</v>
      </c>
    </row>
    <row r="2387" spans="1:15" x14ac:dyDescent="0.3">
      <c r="A2387" s="11">
        <v>1406</v>
      </c>
      <c r="B2387" s="11">
        <v>46</v>
      </c>
      <c r="C2387" s="11">
        <v>22</v>
      </c>
      <c r="D2387" s="11">
        <v>183</v>
      </c>
      <c r="E2387" s="12" t="str">
        <f t="shared" si="37"/>
        <v>100+</v>
      </c>
      <c r="F2387" s="13">
        <v>91605</v>
      </c>
      <c r="G2387" s="11">
        <v>1</v>
      </c>
      <c r="H2387" s="11">
        <v>3.1</v>
      </c>
      <c r="I2387" s="11" t="s">
        <v>37</v>
      </c>
      <c r="J2387" s="11">
        <v>0</v>
      </c>
      <c r="K2387" s="11" t="s">
        <v>35</v>
      </c>
      <c r="L2387" s="11" t="s">
        <v>34</v>
      </c>
      <c r="M2387" s="11" t="s">
        <v>35</v>
      </c>
      <c r="N2387" s="11" t="s">
        <v>35</v>
      </c>
      <c r="O2387" s="11" t="s">
        <v>35</v>
      </c>
    </row>
    <row r="2388" spans="1:15" x14ac:dyDescent="0.3">
      <c r="A2388" s="11">
        <v>1437</v>
      </c>
      <c r="B2388" s="11">
        <v>46</v>
      </c>
      <c r="C2388" s="11">
        <v>21</v>
      </c>
      <c r="D2388" s="11">
        <v>80</v>
      </c>
      <c r="E2388" s="12" t="str">
        <f t="shared" si="37"/>
        <v>51-100</v>
      </c>
      <c r="F2388" s="13">
        <v>95054</v>
      </c>
      <c r="G2388" s="11">
        <v>4</v>
      </c>
      <c r="H2388" s="11">
        <v>0.4</v>
      </c>
      <c r="I2388" s="11" t="s">
        <v>33</v>
      </c>
      <c r="J2388" s="11">
        <v>0</v>
      </c>
      <c r="K2388" s="11" t="s">
        <v>34</v>
      </c>
      <c r="L2388" s="11" t="s">
        <v>34</v>
      </c>
      <c r="M2388" s="11" t="s">
        <v>34</v>
      </c>
      <c r="N2388" s="11" t="s">
        <v>35</v>
      </c>
      <c r="O2388" s="11" t="s">
        <v>35</v>
      </c>
    </row>
    <row r="2389" spans="1:15" x14ac:dyDescent="0.3">
      <c r="A2389" s="11">
        <v>1554</v>
      </c>
      <c r="B2389" s="11">
        <v>46</v>
      </c>
      <c r="C2389" s="11">
        <v>22</v>
      </c>
      <c r="D2389" s="11">
        <v>83</v>
      </c>
      <c r="E2389" s="12" t="str">
        <f t="shared" si="37"/>
        <v>51-100</v>
      </c>
      <c r="F2389" s="13">
        <v>95616</v>
      </c>
      <c r="G2389" s="11">
        <v>3</v>
      </c>
      <c r="H2389" s="11">
        <v>0.7</v>
      </c>
      <c r="I2389" s="11" t="s">
        <v>33</v>
      </c>
      <c r="J2389" s="11">
        <v>0</v>
      </c>
      <c r="K2389" s="11" t="s">
        <v>34</v>
      </c>
      <c r="L2389" s="11" t="s">
        <v>34</v>
      </c>
      <c r="M2389" s="11" t="s">
        <v>34</v>
      </c>
      <c r="N2389" s="11" t="s">
        <v>34</v>
      </c>
      <c r="O2389" s="11" t="s">
        <v>34</v>
      </c>
    </row>
    <row r="2390" spans="1:15" x14ac:dyDescent="0.3">
      <c r="A2390" s="11">
        <v>1562</v>
      </c>
      <c r="B2390" s="11">
        <v>46</v>
      </c>
      <c r="C2390" s="11">
        <v>20</v>
      </c>
      <c r="D2390" s="11">
        <v>73</v>
      </c>
      <c r="E2390" s="12" t="str">
        <f t="shared" si="37"/>
        <v>51-100</v>
      </c>
      <c r="F2390" s="13">
        <v>93106</v>
      </c>
      <c r="G2390" s="11">
        <v>1</v>
      </c>
      <c r="H2390" s="11">
        <v>1.5</v>
      </c>
      <c r="I2390" s="11" t="s">
        <v>37</v>
      </c>
      <c r="J2390" s="11">
        <v>128</v>
      </c>
      <c r="K2390" s="11" t="s">
        <v>34</v>
      </c>
      <c r="L2390" s="11" t="s">
        <v>34</v>
      </c>
      <c r="M2390" s="11" t="s">
        <v>34</v>
      </c>
      <c r="N2390" s="11" t="s">
        <v>35</v>
      </c>
      <c r="O2390" s="11" t="s">
        <v>34</v>
      </c>
    </row>
    <row r="2391" spans="1:15" x14ac:dyDescent="0.3">
      <c r="A2391" s="11">
        <v>1585</v>
      </c>
      <c r="B2391" s="11">
        <v>46</v>
      </c>
      <c r="C2391" s="11">
        <v>20</v>
      </c>
      <c r="D2391" s="11">
        <v>25</v>
      </c>
      <c r="E2391" s="12" t="str">
        <f t="shared" si="37"/>
        <v>0-50</v>
      </c>
      <c r="F2391" s="13">
        <v>93401</v>
      </c>
      <c r="G2391" s="11">
        <v>4</v>
      </c>
      <c r="H2391" s="11">
        <v>0.6</v>
      </c>
      <c r="I2391" s="11" t="s">
        <v>36</v>
      </c>
      <c r="J2391" s="11">
        <v>125</v>
      </c>
      <c r="K2391" s="11" t="s">
        <v>34</v>
      </c>
      <c r="L2391" s="11" t="s">
        <v>34</v>
      </c>
      <c r="M2391" s="11" t="s">
        <v>34</v>
      </c>
      <c r="N2391" s="11" t="s">
        <v>34</v>
      </c>
      <c r="O2391" s="11" t="s">
        <v>34</v>
      </c>
    </row>
    <row r="2392" spans="1:15" x14ac:dyDescent="0.3">
      <c r="A2392" s="11">
        <v>1628</v>
      </c>
      <c r="B2392" s="11">
        <v>46</v>
      </c>
      <c r="C2392" s="11">
        <v>20</v>
      </c>
      <c r="D2392" s="11">
        <v>82</v>
      </c>
      <c r="E2392" s="12" t="str">
        <f t="shared" si="37"/>
        <v>51-100</v>
      </c>
      <c r="F2392" s="13">
        <v>91016</v>
      </c>
      <c r="G2392" s="11">
        <v>3</v>
      </c>
      <c r="H2392" s="11">
        <v>0.7</v>
      </c>
      <c r="I2392" s="11" t="s">
        <v>37</v>
      </c>
      <c r="J2392" s="11">
        <v>0</v>
      </c>
      <c r="K2392" s="11" t="s">
        <v>34</v>
      </c>
      <c r="L2392" s="11" t="s">
        <v>34</v>
      </c>
      <c r="M2392" s="11" t="s">
        <v>34</v>
      </c>
      <c r="N2392" s="11" t="s">
        <v>35</v>
      </c>
      <c r="O2392" s="11" t="s">
        <v>35</v>
      </c>
    </row>
    <row r="2393" spans="1:15" x14ac:dyDescent="0.3">
      <c r="A2393" s="11">
        <v>1677</v>
      </c>
      <c r="B2393" s="11">
        <v>46</v>
      </c>
      <c r="C2393" s="11">
        <v>20</v>
      </c>
      <c r="D2393" s="11">
        <v>74</v>
      </c>
      <c r="E2393" s="12" t="str">
        <f t="shared" si="37"/>
        <v>51-100</v>
      </c>
      <c r="F2393" s="13">
        <v>92821</v>
      </c>
      <c r="G2393" s="11">
        <v>4</v>
      </c>
      <c r="H2393" s="11">
        <v>2.6</v>
      </c>
      <c r="I2393" s="11" t="s">
        <v>36</v>
      </c>
      <c r="J2393" s="11">
        <v>104</v>
      </c>
      <c r="K2393" s="11" t="s">
        <v>34</v>
      </c>
      <c r="L2393" s="11" t="s">
        <v>34</v>
      </c>
      <c r="M2393" s="11" t="s">
        <v>34</v>
      </c>
      <c r="N2393" s="11" t="s">
        <v>35</v>
      </c>
      <c r="O2393" s="11" t="s">
        <v>34</v>
      </c>
    </row>
    <row r="2394" spans="1:15" x14ac:dyDescent="0.3">
      <c r="A2394" s="11">
        <v>1705</v>
      </c>
      <c r="B2394" s="11">
        <v>46</v>
      </c>
      <c r="C2394" s="11">
        <v>22</v>
      </c>
      <c r="D2394" s="11">
        <v>198</v>
      </c>
      <c r="E2394" s="12" t="str">
        <f t="shared" si="37"/>
        <v>100+</v>
      </c>
      <c r="F2394" s="13">
        <v>95521</v>
      </c>
      <c r="G2394" s="11">
        <v>2</v>
      </c>
      <c r="H2394" s="11">
        <v>6.67</v>
      </c>
      <c r="I2394" s="11" t="s">
        <v>33</v>
      </c>
      <c r="J2394" s="11">
        <v>0</v>
      </c>
      <c r="K2394" s="11" t="s">
        <v>34</v>
      </c>
      <c r="L2394" s="11" t="s">
        <v>34</v>
      </c>
      <c r="M2394" s="11" t="s">
        <v>34</v>
      </c>
      <c r="N2394" s="11" t="s">
        <v>34</v>
      </c>
      <c r="O2394" s="11" t="s">
        <v>35</v>
      </c>
    </row>
    <row r="2395" spans="1:15" x14ac:dyDescent="0.3">
      <c r="A2395" s="11">
        <v>1709</v>
      </c>
      <c r="B2395" s="11">
        <v>46</v>
      </c>
      <c r="C2395" s="11">
        <v>20</v>
      </c>
      <c r="D2395" s="11">
        <v>12</v>
      </c>
      <c r="E2395" s="12" t="str">
        <f t="shared" si="37"/>
        <v>0-50</v>
      </c>
      <c r="F2395" s="13">
        <v>90250</v>
      </c>
      <c r="G2395" s="11">
        <v>4</v>
      </c>
      <c r="H2395" s="11">
        <v>0.6</v>
      </c>
      <c r="I2395" s="11" t="s">
        <v>36</v>
      </c>
      <c r="J2395" s="11">
        <v>0</v>
      </c>
      <c r="K2395" s="11" t="s">
        <v>34</v>
      </c>
      <c r="L2395" s="11" t="s">
        <v>34</v>
      </c>
      <c r="M2395" s="11" t="s">
        <v>34</v>
      </c>
      <c r="N2395" s="11" t="s">
        <v>34</v>
      </c>
      <c r="O2395" s="11" t="s">
        <v>35</v>
      </c>
    </row>
    <row r="2396" spans="1:15" x14ac:dyDescent="0.3">
      <c r="A2396" s="11">
        <v>1725</v>
      </c>
      <c r="B2396" s="11">
        <v>46</v>
      </c>
      <c r="C2396" s="11">
        <v>19</v>
      </c>
      <c r="D2396" s="11">
        <v>24</v>
      </c>
      <c r="E2396" s="12" t="str">
        <f t="shared" si="37"/>
        <v>0-50</v>
      </c>
      <c r="F2396" s="13">
        <v>90025</v>
      </c>
      <c r="G2396" s="11">
        <v>3</v>
      </c>
      <c r="H2396" s="11">
        <v>0.67</v>
      </c>
      <c r="I2396" s="11" t="s">
        <v>37</v>
      </c>
      <c r="J2396" s="11">
        <v>0</v>
      </c>
      <c r="K2396" s="11" t="s">
        <v>34</v>
      </c>
      <c r="L2396" s="11" t="s">
        <v>34</v>
      </c>
      <c r="M2396" s="11" t="s">
        <v>34</v>
      </c>
      <c r="N2396" s="11" t="s">
        <v>35</v>
      </c>
      <c r="O2396" s="11" t="s">
        <v>34</v>
      </c>
    </row>
    <row r="2397" spans="1:15" x14ac:dyDescent="0.3">
      <c r="A2397" s="11">
        <v>1750</v>
      </c>
      <c r="B2397" s="11">
        <v>46</v>
      </c>
      <c r="C2397" s="11">
        <v>22</v>
      </c>
      <c r="D2397" s="11">
        <v>52</v>
      </c>
      <c r="E2397" s="12" t="str">
        <f t="shared" si="37"/>
        <v>51-100</v>
      </c>
      <c r="F2397" s="13">
        <v>95814</v>
      </c>
      <c r="G2397" s="11">
        <v>2</v>
      </c>
      <c r="H2397" s="11">
        <v>2.1</v>
      </c>
      <c r="I2397" s="11" t="s">
        <v>36</v>
      </c>
      <c r="J2397" s="11">
        <v>221</v>
      </c>
      <c r="K2397" s="11" t="s">
        <v>34</v>
      </c>
      <c r="L2397" s="11" t="s">
        <v>34</v>
      </c>
      <c r="M2397" s="11" t="s">
        <v>34</v>
      </c>
      <c r="N2397" s="11" t="s">
        <v>34</v>
      </c>
      <c r="O2397" s="11" t="s">
        <v>34</v>
      </c>
    </row>
    <row r="2398" spans="1:15" x14ac:dyDescent="0.3">
      <c r="A2398" s="11">
        <v>1772</v>
      </c>
      <c r="B2398" s="11">
        <v>46</v>
      </c>
      <c r="C2398" s="11">
        <v>21</v>
      </c>
      <c r="D2398" s="11">
        <v>9</v>
      </c>
      <c r="E2398" s="12" t="str">
        <f t="shared" si="37"/>
        <v>0-50</v>
      </c>
      <c r="F2398" s="13">
        <v>95023</v>
      </c>
      <c r="G2398" s="11">
        <v>2</v>
      </c>
      <c r="H2398" s="11">
        <v>0.7</v>
      </c>
      <c r="I2398" s="11" t="s">
        <v>36</v>
      </c>
      <c r="J2398" s="11">
        <v>0</v>
      </c>
      <c r="K2398" s="11" t="s">
        <v>34</v>
      </c>
      <c r="L2398" s="11" t="s">
        <v>34</v>
      </c>
      <c r="M2398" s="11" t="s">
        <v>34</v>
      </c>
      <c r="N2398" s="11" t="s">
        <v>35</v>
      </c>
      <c r="O2398" s="11" t="s">
        <v>34</v>
      </c>
    </row>
    <row r="2399" spans="1:15" x14ac:dyDescent="0.3">
      <c r="A2399" s="11">
        <v>1776</v>
      </c>
      <c r="B2399" s="11">
        <v>46</v>
      </c>
      <c r="C2399" s="11">
        <v>22</v>
      </c>
      <c r="D2399" s="11">
        <v>73</v>
      </c>
      <c r="E2399" s="12" t="str">
        <f t="shared" si="37"/>
        <v>51-100</v>
      </c>
      <c r="F2399" s="13">
        <v>91360</v>
      </c>
      <c r="G2399" s="11">
        <v>1</v>
      </c>
      <c r="H2399" s="11">
        <v>0.8</v>
      </c>
      <c r="I2399" s="11" t="s">
        <v>36</v>
      </c>
      <c r="J2399" s="11">
        <v>117</v>
      </c>
      <c r="K2399" s="11" t="s">
        <v>34</v>
      </c>
      <c r="L2399" s="11" t="s">
        <v>34</v>
      </c>
      <c r="M2399" s="11" t="s">
        <v>34</v>
      </c>
      <c r="N2399" s="11" t="s">
        <v>34</v>
      </c>
      <c r="O2399" s="11" t="s">
        <v>34</v>
      </c>
    </row>
    <row r="2400" spans="1:15" x14ac:dyDescent="0.3">
      <c r="A2400" s="11">
        <v>1793</v>
      </c>
      <c r="B2400" s="11">
        <v>46</v>
      </c>
      <c r="C2400" s="11">
        <v>20</v>
      </c>
      <c r="D2400" s="11">
        <v>118</v>
      </c>
      <c r="E2400" s="12" t="str">
        <f t="shared" si="37"/>
        <v>100+</v>
      </c>
      <c r="F2400" s="13">
        <v>93009</v>
      </c>
      <c r="G2400" s="11">
        <v>1</v>
      </c>
      <c r="H2400" s="11">
        <v>5.7</v>
      </c>
      <c r="I2400" s="11" t="s">
        <v>33</v>
      </c>
      <c r="J2400" s="11">
        <v>0</v>
      </c>
      <c r="K2400" s="11" t="s">
        <v>34</v>
      </c>
      <c r="L2400" s="11" t="s">
        <v>34</v>
      </c>
      <c r="M2400" s="11" t="s">
        <v>35</v>
      </c>
      <c r="N2400" s="11" t="s">
        <v>35</v>
      </c>
      <c r="O2400" s="11" t="s">
        <v>35</v>
      </c>
    </row>
    <row r="2401" spans="1:15" x14ac:dyDescent="0.3">
      <c r="A2401" s="11">
        <v>1808</v>
      </c>
      <c r="B2401" s="11">
        <v>46</v>
      </c>
      <c r="C2401" s="11">
        <v>20</v>
      </c>
      <c r="D2401" s="11">
        <v>61</v>
      </c>
      <c r="E2401" s="12" t="str">
        <f t="shared" si="37"/>
        <v>51-100</v>
      </c>
      <c r="F2401" s="13">
        <v>90036</v>
      </c>
      <c r="G2401" s="11">
        <v>2</v>
      </c>
      <c r="H2401" s="11">
        <v>0.4</v>
      </c>
      <c r="I2401" s="11" t="s">
        <v>36</v>
      </c>
      <c r="J2401" s="11">
        <v>0</v>
      </c>
      <c r="K2401" s="11" t="s">
        <v>34</v>
      </c>
      <c r="L2401" s="11" t="s">
        <v>34</v>
      </c>
      <c r="M2401" s="11" t="s">
        <v>34</v>
      </c>
      <c r="N2401" s="11" t="s">
        <v>34</v>
      </c>
      <c r="O2401" s="11" t="s">
        <v>34</v>
      </c>
    </row>
    <row r="2402" spans="1:15" x14ac:dyDescent="0.3">
      <c r="A2402" s="11">
        <v>1882</v>
      </c>
      <c r="B2402" s="11">
        <v>46</v>
      </c>
      <c r="C2402" s="11">
        <v>19</v>
      </c>
      <c r="D2402" s="11">
        <v>82</v>
      </c>
      <c r="E2402" s="12" t="str">
        <f t="shared" si="37"/>
        <v>51-100</v>
      </c>
      <c r="F2402" s="13">
        <v>91365</v>
      </c>
      <c r="G2402" s="11">
        <v>3</v>
      </c>
      <c r="H2402" s="11">
        <v>2.67</v>
      </c>
      <c r="I2402" s="11" t="s">
        <v>37</v>
      </c>
      <c r="J2402" s="11">
        <v>0</v>
      </c>
      <c r="K2402" s="11" t="s">
        <v>34</v>
      </c>
      <c r="L2402" s="11" t="s">
        <v>34</v>
      </c>
      <c r="M2402" s="11" t="s">
        <v>34</v>
      </c>
      <c r="N2402" s="11" t="s">
        <v>34</v>
      </c>
      <c r="O2402" s="11" t="s">
        <v>34</v>
      </c>
    </row>
    <row r="2403" spans="1:15" x14ac:dyDescent="0.3">
      <c r="A2403" s="11">
        <v>1992</v>
      </c>
      <c r="B2403" s="11">
        <v>46</v>
      </c>
      <c r="C2403" s="11">
        <v>22</v>
      </c>
      <c r="D2403" s="11">
        <v>30</v>
      </c>
      <c r="E2403" s="12" t="str">
        <f t="shared" si="37"/>
        <v>0-50</v>
      </c>
      <c r="F2403" s="13">
        <v>90747</v>
      </c>
      <c r="G2403" s="11">
        <v>3</v>
      </c>
      <c r="H2403" s="11">
        <v>0.5</v>
      </c>
      <c r="I2403" s="11" t="s">
        <v>33</v>
      </c>
      <c r="J2403" s="11">
        <v>0</v>
      </c>
      <c r="K2403" s="11" t="s">
        <v>34</v>
      </c>
      <c r="L2403" s="11" t="s">
        <v>34</v>
      </c>
      <c r="M2403" s="11" t="s">
        <v>34</v>
      </c>
      <c r="N2403" s="11" t="s">
        <v>34</v>
      </c>
      <c r="O2403" s="11" t="s">
        <v>34</v>
      </c>
    </row>
    <row r="2404" spans="1:15" x14ac:dyDescent="0.3">
      <c r="A2404" s="11">
        <v>2012</v>
      </c>
      <c r="B2404" s="11">
        <v>46</v>
      </c>
      <c r="C2404" s="11">
        <v>21</v>
      </c>
      <c r="D2404" s="11">
        <v>39</v>
      </c>
      <c r="E2404" s="12" t="str">
        <f t="shared" si="37"/>
        <v>0-50</v>
      </c>
      <c r="F2404" s="13">
        <v>92507</v>
      </c>
      <c r="G2404" s="11">
        <v>4</v>
      </c>
      <c r="H2404" s="11">
        <v>0</v>
      </c>
      <c r="I2404" s="11" t="s">
        <v>37</v>
      </c>
      <c r="J2404" s="11">
        <v>0</v>
      </c>
      <c r="K2404" s="11" t="s">
        <v>34</v>
      </c>
      <c r="L2404" s="11" t="s">
        <v>34</v>
      </c>
      <c r="M2404" s="11" t="s">
        <v>34</v>
      </c>
      <c r="N2404" s="11" t="s">
        <v>35</v>
      </c>
      <c r="O2404" s="11" t="s">
        <v>34</v>
      </c>
    </row>
    <row r="2405" spans="1:15" x14ac:dyDescent="0.3">
      <c r="A2405" s="11">
        <v>2022</v>
      </c>
      <c r="B2405" s="11">
        <v>46</v>
      </c>
      <c r="C2405" s="11">
        <v>20</v>
      </c>
      <c r="D2405" s="11">
        <v>103</v>
      </c>
      <c r="E2405" s="12" t="str">
        <f t="shared" si="37"/>
        <v>100+</v>
      </c>
      <c r="F2405" s="13">
        <v>91380</v>
      </c>
      <c r="G2405" s="11">
        <v>4</v>
      </c>
      <c r="H2405" s="11">
        <v>4.8</v>
      </c>
      <c r="I2405" s="11" t="s">
        <v>36</v>
      </c>
      <c r="J2405" s="11">
        <v>0</v>
      </c>
      <c r="K2405" s="11" t="s">
        <v>35</v>
      </c>
      <c r="L2405" s="11" t="s">
        <v>34</v>
      </c>
      <c r="M2405" s="11" t="s">
        <v>34</v>
      </c>
      <c r="N2405" s="11" t="s">
        <v>35</v>
      </c>
      <c r="O2405" s="11" t="s">
        <v>34</v>
      </c>
    </row>
    <row r="2406" spans="1:15" x14ac:dyDescent="0.3">
      <c r="A2406" s="11">
        <v>2037</v>
      </c>
      <c r="B2406" s="11">
        <v>46</v>
      </c>
      <c r="C2406" s="11">
        <v>19</v>
      </c>
      <c r="D2406" s="11">
        <v>19</v>
      </c>
      <c r="E2406" s="12" t="str">
        <f t="shared" si="37"/>
        <v>0-50</v>
      </c>
      <c r="F2406" s="13">
        <v>94305</v>
      </c>
      <c r="G2406" s="11">
        <v>3</v>
      </c>
      <c r="H2406" s="11">
        <v>0.67</v>
      </c>
      <c r="I2406" s="11" t="s">
        <v>37</v>
      </c>
      <c r="J2406" s="11">
        <v>0</v>
      </c>
      <c r="K2406" s="11" t="s">
        <v>34</v>
      </c>
      <c r="L2406" s="11" t="s">
        <v>34</v>
      </c>
      <c r="M2406" s="11" t="s">
        <v>34</v>
      </c>
      <c r="N2406" s="11" t="s">
        <v>35</v>
      </c>
      <c r="O2406" s="11" t="s">
        <v>34</v>
      </c>
    </row>
    <row r="2407" spans="1:15" x14ac:dyDescent="0.3">
      <c r="A2407" s="11">
        <v>2074</v>
      </c>
      <c r="B2407" s="11">
        <v>46</v>
      </c>
      <c r="C2407" s="11">
        <v>20</v>
      </c>
      <c r="D2407" s="11">
        <v>54</v>
      </c>
      <c r="E2407" s="12" t="str">
        <f t="shared" si="37"/>
        <v>51-100</v>
      </c>
      <c r="F2407" s="13">
        <v>91107</v>
      </c>
      <c r="G2407" s="11">
        <v>1</v>
      </c>
      <c r="H2407" s="11">
        <v>0.7</v>
      </c>
      <c r="I2407" s="11" t="s">
        <v>36</v>
      </c>
      <c r="J2407" s="11">
        <v>154</v>
      </c>
      <c r="K2407" s="11" t="s">
        <v>34</v>
      </c>
      <c r="L2407" s="11" t="s">
        <v>34</v>
      </c>
      <c r="M2407" s="11" t="s">
        <v>34</v>
      </c>
      <c r="N2407" s="11" t="s">
        <v>35</v>
      </c>
      <c r="O2407" s="11" t="s">
        <v>35</v>
      </c>
    </row>
    <row r="2408" spans="1:15" x14ac:dyDescent="0.3">
      <c r="A2408" s="11">
        <v>2213</v>
      </c>
      <c r="B2408" s="11">
        <v>46</v>
      </c>
      <c r="C2408" s="11">
        <v>22</v>
      </c>
      <c r="D2408" s="11">
        <v>83</v>
      </c>
      <c r="E2408" s="12" t="str">
        <f t="shared" si="37"/>
        <v>51-100</v>
      </c>
      <c r="F2408" s="13">
        <v>95060</v>
      </c>
      <c r="G2408" s="11">
        <v>1</v>
      </c>
      <c r="H2408" s="11">
        <v>2.7</v>
      </c>
      <c r="I2408" s="11" t="s">
        <v>33</v>
      </c>
      <c r="J2408" s="11">
        <v>0</v>
      </c>
      <c r="K2408" s="11" t="s">
        <v>34</v>
      </c>
      <c r="L2408" s="11" t="s">
        <v>34</v>
      </c>
      <c r="M2408" s="11" t="s">
        <v>34</v>
      </c>
      <c r="N2408" s="11" t="s">
        <v>35</v>
      </c>
      <c r="O2408" s="11" t="s">
        <v>34</v>
      </c>
    </row>
    <row r="2409" spans="1:15" x14ac:dyDescent="0.3">
      <c r="A2409" s="11">
        <v>2230</v>
      </c>
      <c r="B2409" s="11">
        <v>46</v>
      </c>
      <c r="C2409" s="11">
        <v>22</v>
      </c>
      <c r="D2409" s="11">
        <v>72</v>
      </c>
      <c r="E2409" s="12" t="str">
        <f t="shared" si="37"/>
        <v>51-100</v>
      </c>
      <c r="F2409" s="13">
        <v>91711</v>
      </c>
      <c r="G2409" s="11">
        <v>4</v>
      </c>
      <c r="H2409" s="11">
        <v>1.4</v>
      </c>
      <c r="I2409" s="11" t="s">
        <v>37</v>
      </c>
      <c r="J2409" s="11">
        <v>149</v>
      </c>
      <c r="K2409" s="11" t="s">
        <v>34</v>
      </c>
      <c r="L2409" s="11" t="s">
        <v>34</v>
      </c>
      <c r="M2409" s="11" t="s">
        <v>34</v>
      </c>
      <c r="N2409" s="11" t="s">
        <v>35</v>
      </c>
      <c r="O2409" s="11" t="s">
        <v>35</v>
      </c>
    </row>
    <row r="2410" spans="1:15" x14ac:dyDescent="0.3">
      <c r="A2410" s="11">
        <v>2232</v>
      </c>
      <c r="B2410" s="11">
        <v>46</v>
      </c>
      <c r="C2410" s="11">
        <v>20</v>
      </c>
      <c r="D2410" s="11">
        <v>134</v>
      </c>
      <c r="E2410" s="12" t="str">
        <f t="shared" si="37"/>
        <v>100+</v>
      </c>
      <c r="F2410" s="13">
        <v>94575</v>
      </c>
      <c r="G2410" s="11">
        <v>1</v>
      </c>
      <c r="H2410" s="11">
        <v>5.7</v>
      </c>
      <c r="I2410" s="11" t="s">
        <v>33</v>
      </c>
      <c r="J2410" s="11">
        <v>146</v>
      </c>
      <c r="K2410" s="11" t="s">
        <v>34</v>
      </c>
      <c r="L2410" s="11" t="s">
        <v>35</v>
      </c>
      <c r="M2410" s="11" t="s">
        <v>34</v>
      </c>
      <c r="N2410" s="11" t="s">
        <v>35</v>
      </c>
      <c r="O2410" s="11" t="s">
        <v>34</v>
      </c>
    </row>
    <row r="2411" spans="1:15" x14ac:dyDescent="0.3">
      <c r="A2411" s="11">
        <v>2251</v>
      </c>
      <c r="B2411" s="11">
        <v>46</v>
      </c>
      <c r="C2411" s="11">
        <v>22</v>
      </c>
      <c r="D2411" s="11">
        <v>154</v>
      </c>
      <c r="E2411" s="12" t="str">
        <f t="shared" si="37"/>
        <v>100+</v>
      </c>
      <c r="F2411" s="13">
        <v>93109</v>
      </c>
      <c r="G2411" s="11">
        <v>1</v>
      </c>
      <c r="H2411" s="11">
        <v>5</v>
      </c>
      <c r="I2411" s="11" t="s">
        <v>33</v>
      </c>
      <c r="J2411" s="11">
        <v>0</v>
      </c>
      <c r="K2411" s="11" t="s">
        <v>34</v>
      </c>
      <c r="L2411" s="11" t="s">
        <v>34</v>
      </c>
      <c r="M2411" s="11" t="s">
        <v>34</v>
      </c>
      <c r="N2411" s="11" t="s">
        <v>35</v>
      </c>
      <c r="O2411" s="11" t="s">
        <v>34</v>
      </c>
    </row>
    <row r="2412" spans="1:15" x14ac:dyDescent="0.3">
      <c r="A2412" s="11">
        <v>2255</v>
      </c>
      <c r="B2412" s="11">
        <v>46</v>
      </c>
      <c r="C2412" s="11">
        <v>22</v>
      </c>
      <c r="D2412" s="11">
        <v>53</v>
      </c>
      <c r="E2412" s="12" t="str">
        <f t="shared" si="37"/>
        <v>51-100</v>
      </c>
      <c r="F2412" s="13">
        <v>90025</v>
      </c>
      <c r="G2412" s="11">
        <v>2</v>
      </c>
      <c r="H2412" s="11">
        <v>1.7</v>
      </c>
      <c r="I2412" s="11" t="s">
        <v>33</v>
      </c>
      <c r="J2412" s="11">
        <v>109</v>
      </c>
      <c r="K2412" s="11" t="s">
        <v>34</v>
      </c>
      <c r="L2412" s="11" t="s">
        <v>34</v>
      </c>
      <c r="M2412" s="11" t="s">
        <v>34</v>
      </c>
      <c r="N2412" s="11" t="s">
        <v>34</v>
      </c>
      <c r="O2412" s="11" t="s">
        <v>34</v>
      </c>
    </row>
    <row r="2413" spans="1:15" x14ac:dyDescent="0.3">
      <c r="A2413" s="11">
        <v>2321</v>
      </c>
      <c r="B2413" s="11">
        <v>46</v>
      </c>
      <c r="C2413" s="11">
        <v>22</v>
      </c>
      <c r="D2413" s="11">
        <v>84</v>
      </c>
      <c r="E2413" s="12" t="str">
        <f t="shared" si="37"/>
        <v>51-100</v>
      </c>
      <c r="F2413" s="13">
        <v>92692</v>
      </c>
      <c r="G2413" s="11">
        <v>4</v>
      </c>
      <c r="H2413" s="11">
        <v>2</v>
      </c>
      <c r="I2413" s="11" t="s">
        <v>36</v>
      </c>
      <c r="J2413" s="11">
        <v>0</v>
      </c>
      <c r="K2413" s="11" t="s">
        <v>34</v>
      </c>
      <c r="L2413" s="11" t="s">
        <v>34</v>
      </c>
      <c r="M2413" s="11" t="s">
        <v>34</v>
      </c>
      <c r="N2413" s="11" t="s">
        <v>35</v>
      </c>
      <c r="O2413" s="11" t="s">
        <v>34</v>
      </c>
    </row>
    <row r="2414" spans="1:15" x14ac:dyDescent="0.3">
      <c r="A2414" s="11">
        <v>2353</v>
      </c>
      <c r="B2414" s="11">
        <v>46</v>
      </c>
      <c r="C2414" s="11">
        <v>19</v>
      </c>
      <c r="D2414" s="11">
        <v>59</v>
      </c>
      <c r="E2414" s="12" t="str">
        <f t="shared" si="37"/>
        <v>51-100</v>
      </c>
      <c r="F2414" s="13">
        <v>93555</v>
      </c>
      <c r="G2414" s="11">
        <v>3</v>
      </c>
      <c r="H2414" s="11">
        <v>2.67</v>
      </c>
      <c r="I2414" s="11" t="s">
        <v>37</v>
      </c>
      <c r="J2414" s="11">
        <v>0</v>
      </c>
      <c r="K2414" s="11" t="s">
        <v>34</v>
      </c>
      <c r="L2414" s="11" t="s">
        <v>34</v>
      </c>
      <c r="M2414" s="11" t="s">
        <v>34</v>
      </c>
      <c r="N2414" s="11" t="s">
        <v>34</v>
      </c>
      <c r="O2414" s="11" t="s">
        <v>34</v>
      </c>
    </row>
    <row r="2415" spans="1:15" x14ac:dyDescent="0.3">
      <c r="A2415" s="11">
        <v>2383</v>
      </c>
      <c r="B2415" s="11">
        <v>46</v>
      </c>
      <c r="C2415" s="11">
        <v>20</v>
      </c>
      <c r="D2415" s="11">
        <v>185</v>
      </c>
      <c r="E2415" s="12" t="str">
        <f t="shared" si="37"/>
        <v>100+</v>
      </c>
      <c r="F2415" s="13">
        <v>94131</v>
      </c>
      <c r="G2415" s="11">
        <v>4</v>
      </c>
      <c r="H2415" s="11">
        <v>7.5</v>
      </c>
      <c r="I2415" s="11" t="s">
        <v>37</v>
      </c>
      <c r="J2415" s="11">
        <v>428</v>
      </c>
      <c r="K2415" s="11" t="s">
        <v>35</v>
      </c>
      <c r="L2415" s="11" t="s">
        <v>34</v>
      </c>
      <c r="M2415" s="11" t="s">
        <v>34</v>
      </c>
      <c r="N2415" s="11" t="s">
        <v>34</v>
      </c>
      <c r="O2415" s="11" t="s">
        <v>35</v>
      </c>
    </row>
    <row r="2416" spans="1:15" x14ac:dyDescent="0.3">
      <c r="A2416" s="11">
        <v>2459</v>
      </c>
      <c r="B2416" s="11">
        <v>46</v>
      </c>
      <c r="C2416" s="11">
        <v>20</v>
      </c>
      <c r="D2416" s="11">
        <v>72</v>
      </c>
      <c r="E2416" s="12" t="str">
        <f t="shared" si="37"/>
        <v>51-100</v>
      </c>
      <c r="F2416" s="13">
        <v>93108</v>
      </c>
      <c r="G2416" s="11">
        <v>2</v>
      </c>
      <c r="H2416" s="11">
        <v>0.8</v>
      </c>
      <c r="I2416" s="11" t="s">
        <v>36</v>
      </c>
      <c r="J2416" s="11">
        <v>0</v>
      </c>
      <c r="K2416" s="11" t="s">
        <v>34</v>
      </c>
      <c r="L2416" s="11" t="s">
        <v>34</v>
      </c>
      <c r="M2416" s="11" t="s">
        <v>34</v>
      </c>
      <c r="N2416" s="11" t="s">
        <v>35</v>
      </c>
      <c r="O2416" s="11" t="s">
        <v>35</v>
      </c>
    </row>
    <row r="2417" spans="1:15" x14ac:dyDescent="0.3">
      <c r="A2417" s="11">
        <v>2485</v>
      </c>
      <c r="B2417" s="11">
        <v>46</v>
      </c>
      <c r="C2417" s="11">
        <v>21</v>
      </c>
      <c r="D2417" s="11">
        <v>30</v>
      </c>
      <c r="E2417" s="12" t="str">
        <f t="shared" si="37"/>
        <v>0-50</v>
      </c>
      <c r="F2417" s="13">
        <v>92697</v>
      </c>
      <c r="G2417" s="11">
        <v>1</v>
      </c>
      <c r="H2417" s="11">
        <v>1.4</v>
      </c>
      <c r="I2417" s="11" t="s">
        <v>36</v>
      </c>
      <c r="J2417" s="11">
        <v>112</v>
      </c>
      <c r="K2417" s="11" t="s">
        <v>34</v>
      </c>
      <c r="L2417" s="11" t="s">
        <v>35</v>
      </c>
      <c r="M2417" s="11" t="s">
        <v>34</v>
      </c>
      <c r="N2417" s="11" t="s">
        <v>34</v>
      </c>
      <c r="O2417" s="11" t="s">
        <v>34</v>
      </c>
    </row>
    <row r="2418" spans="1:15" x14ac:dyDescent="0.3">
      <c r="A2418" s="11">
        <v>2496</v>
      </c>
      <c r="B2418" s="11">
        <v>46</v>
      </c>
      <c r="C2418" s="11">
        <v>22</v>
      </c>
      <c r="D2418" s="11">
        <v>70</v>
      </c>
      <c r="E2418" s="12" t="str">
        <f t="shared" si="37"/>
        <v>51-100</v>
      </c>
      <c r="F2418" s="13">
        <v>94701</v>
      </c>
      <c r="G2418" s="11">
        <v>4</v>
      </c>
      <c r="H2418" s="11">
        <v>1.9</v>
      </c>
      <c r="I2418" s="11" t="s">
        <v>33</v>
      </c>
      <c r="J2418" s="11">
        <v>212</v>
      </c>
      <c r="K2418" s="11" t="s">
        <v>34</v>
      </c>
      <c r="L2418" s="11" t="s">
        <v>34</v>
      </c>
      <c r="M2418" s="11" t="s">
        <v>34</v>
      </c>
      <c r="N2418" s="11" t="s">
        <v>34</v>
      </c>
      <c r="O2418" s="11" t="s">
        <v>35</v>
      </c>
    </row>
    <row r="2419" spans="1:15" x14ac:dyDescent="0.3">
      <c r="A2419" s="11">
        <v>2552</v>
      </c>
      <c r="B2419" s="11">
        <v>46</v>
      </c>
      <c r="C2419" s="11">
        <v>22</v>
      </c>
      <c r="D2419" s="11">
        <v>43</v>
      </c>
      <c r="E2419" s="12" t="str">
        <f t="shared" si="37"/>
        <v>0-50</v>
      </c>
      <c r="F2419" s="13">
        <v>92120</v>
      </c>
      <c r="G2419" s="11">
        <v>2</v>
      </c>
      <c r="H2419" s="11">
        <v>2.1</v>
      </c>
      <c r="I2419" s="11" t="s">
        <v>36</v>
      </c>
      <c r="J2419" s="11">
        <v>0</v>
      </c>
      <c r="K2419" s="11" t="s">
        <v>34</v>
      </c>
      <c r="L2419" s="11" t="s">
        <v>35</v>
      </c>
      <c r="M2419" s="11" t="s">
        <v>35</v>
      </c>
      <c r="N2419" s="11" t="s">
        <v>35</v>
      </c>
      <c r="O2419" s="11" t="s">
        <v>35</v>
      </c>
    </row>
    <row r="2420" spans="1:15" x14ac:dyDescent="0.3">
      <c r="A2420" s="11">
        <v>2569</v>
      </c>
      <c r="B2420" s="11">
        <v>46</v>
      </c>
      <c r="C2420" s="11">
        <v>21</v>
      </c>
      <c r="D2420" s="11">
        <v>34</v>
      </c>
      <c r="E2420" s="12" t="str">
        <f t="shared" si="37"/>
        <v>0-50</v>
      </c>
      <c r="F2420" s="13">
        <v>92373</v>
      </c>
      <c r="G2420" s="11">
        <v>2</v>
      </c>
      <c r="H2420" s="11">
        <v>1.3</v>
      </c>
      <c r="I2420" s="11" t="s">
        <v>33</v>
      </c>
      <c r="J2420" s="11">
        <v>0</v>
      </c>
      <c r="K2420" s="11" t="s">
        <v>34</v>
      </c>
      <c r="L2420" s="11" t="s">
        <v>34</v>
      </c>
      <c r="M2420" s="11" t="s">
        <v>34</v>
      </c>
      <c r="N2420" s="11" t="s">
        <v>35</v>
      </c>
      <c r="O2420" s="11" t="s">
        <v>34</v>
      </c>
    </row>
    <row r="2421" spans="1:15" x14ac:dyDescent="0.3">
      <c r="A2421" s="11">
        <v>2591</v>
      </c>
      <c r="B2421" s="11">
        <v>46</v>
      </c>
      <c r="C2421" s="11">
        <v>20</v>
      </c>
      <c r="D2421" s="11">
        <v>152</v>
      </c>
      <c r="E2421" s="12" t="str">
        <f t="shared" si="37"/>
        <v>100+</v>
      </c>
      <c r="F2421" s="13">
        <v>95814</v>
      </c>
      <c r="G2421" s="11">
        <v>1</v>
      </c>
      <c r="H2421" s="11">
        <v>7.4</v>
      </c>
      <c r="I2421" s="11" t="s">
        <v>36</v>
      </c>
      <c r="J2421" s="11">
        <v>374</v>
      </c>
      <c r="K2421" s="11" t="s">
        <v>35</v>
      </c>
      <c r="L2421" s="11" t="s">
        <v>34</v>
      </c>
      <c r="M2421" s="11" t="s">
        <v>35</v>
      </c>
      <c r="N2421" s="11" t="s">
        <v>35</v>
      </c>
      <c r="O2421" s="11" t="s">
        <v>35</v>
      </c>
    </row>
    <row r="2422" spans="1:15" x14ac:dyDescent="0.3">
      <c r="A2422" s="11">
        <v>2599</v>
      </c>
      <c r="B2422" s="11">
        <v>46</v>
      </c>
      <c r="C2422" s="11">
        <v>20</v>
      </c>
      <c r="D2422" s="11">
        <v>9</v>
      </c>
      <c r="E2422" s="12" t="str">
        <f t="shared" si="37"/>
        <v>0-50</v>
      </c>
      <c r="F2422" s="13">
        <v>94005</v>
      </c>
      <c r="G2422" s="11">
        <v>1</v>
      </c>
      <c r="H2422" s="11">
        <v>0.2</v>
      </c>
      <c r="I2422" s="11" t="s">
        <v>33</v>
      </c>
      <c r="J2422" s="11">
        <v>0</v>
      </c>
      <c r="K2422" s="11" t="s">
        <v>34</v>
      </c>
      <c r="L2422" s="11" t="s">
        <v>34</v>
      </c>
      <c r="M2422" s="11" t="s">
        <v>34</v>
      </c>
      <c r="N2422" s="11" t="s">
        <v>35</v>
      </c>
      <c r="O2422" s="11" t="s">
        <v>34</v>
      </c>
    </row>
    <row r="2423" spans="1:15" x14ac:dyDescent="0.3">
      <c r="A2423" s="11">
        <v>2607</v>
      </c>
      <c r="B2423" s="11">
        <v>46</v>
      </c>
      <c r="C2423" s="11">
        <v>22</v>
      </c>
      <c r="D2423" s="11">
        <v>73</v>
      </c>
      <c r="E2423" s="12" t="str">
        <f t="shared" si="37"/>
        <v>51-100</v>
      </c>
      <c r="F2423" s="13">
        <v>92648</v>
      </c>
      <c r="G2423" s="11">
        <v>2</v>
      </c>
      <c r="H2423" s="11">
        <v>1.7</v>
      </c>
      <c r="I2423" s="11" t="s">
        <v>33</v>
      </c>
      <c r="J2423" s="11">
        <v>216</v>
      </c>
      <c r="K2423" s="11" t="s">
        <v>34</v>
      </c>
      <c r="L2423" s="11" t="s">
        <v>34</v>
      </c>
      <c r="M2423" s="11" t="s">
        <v>34</v>
      </c>
      <c r="N2423" s="11" t="s">
        <v>35</v>
      </c>
      <c r="O2423" s="11" t="s">
        <v>34</v>
      </c>
    </row>
    <row r="2424" spans="1:15" x14ac:dyDescent="0.3">
      <c r="A2424" s="11">
        <v>2693</v>
      </c>
      <c r="B2424" s="11">
        <v>46</v>
      </c>
      <c r="C2424" s="11">
        <v>20</v>
      </c>
      <c r="D2424" s="11">
        <v>82</v>
      </c>
      <c r="E2424" s="12" t="str">
        <f t="shared" si="37"/>
        <v>51-100</v>
      </c>
      <c r="F2424" s="13">
        <v>90230</v>
      </c>
      <c r="G2424" s="11">
        <v>2</v>
      </c>
      <c r="H2424" s="11">
        <v>1.7</v>
      </c>
      <c r="I2424" s="11" t="s">
        <v>37</v>
      </c>
      <c r="J2424" s="11">
        <v>0</v>
      </c>
      <c r="K2424" s="11" t="s">
        <v>34</v>
      </c>
      <c r="L2424" s="11" t="s">
        <v>34</v>
      </c>
      <c r="M2424" s="11" t="s">
        <v>34</v>
      </c>
      <c r="N2424" s="11" t="s">
        <v>35</v>
      </c>
      <c r="O2424" s="11" t="s">
        <v>35</v>
      </c>
    </row>
    <row r="2425" spans="1:15" x14ac:dyDescent="0.3">
      <c r="A2425" s="11">
        <v>2715</v>
      </c>
      <c r="B2425" s="11">
        <v>46</v>
      </c>
      <c r="C2425" s="11">
        <v>20</v>
      </c>
      <c r="D2425" s="11">
        <v>158</v>
      </c>
      <c r="E2425" s="12" t="str">
        <f t="shared" si="37"/>
        <v>100+</v>
      </c>
      <c r="F2425" s="13">
        <v>92870</v>
      </c>
      <c r="G2425" s="11">
        <v>3</v>
      </c>
      <c r="H2425" s="11">
        <v>5.4</v>
      </c>
      <c r="I2425" s="11" t="s">
        <v>33</v>
      </c>
      <c r="J2425" s="11">
        <v>432</v>
      </c>
      <c r="K2425" s="11" t="s">
        <v>35</v>
      </c>
      <c r="L2425" s="11" t="s">
        <v>34</v>
      </c>
      <c r="M2425" s="11" t="s">
        <v>34</v>
      </c>
      <c r="N2425" s="11" t="s">
        <v>34</v>
      </c>
      <c r="O2425" s="11" t="s">
        <v>35</v>
      </c>
    </row>
    <row r="2426" spans="1:15" x14ac:dyDescent="0.3">
      <c r="A2426" s="11">
        <v>2777</v>
      </c>
      <c r="B2426" s="11">
        <v>46</v>
      </c>
      <c r="C2426" s="11">
        <v>20</v>
      </c>
      <c r="D2426" s="11">
        <v>140</v>
      </c>
      <c r="E2426" s="12" t="str">
        <f t="shared" si="37"/>
        <v>100+</v>
      </c>
      <c r="F2426" s="13">
        <v>93106</v>
      </c>
      <c r="G2426" s="11">
        <v>2</v>
      </c>
      <c r="H2426" s="11">
        <v>6.3</v>
      </c>
      <c r="I2426" s="11" t="s">
        <v>33</v>
      </c>
      <c r="J2426" s="11">
        <v>380</v>
      </c>
      <c r="K2426" s="11" t="s">
        <v>34</v>
      </c>
      <c r="L2426" s="11" t="s">
        <v>34</v>
      </c>
      <c r="M2426" s="11" t="s">
        <v>34</v>
      </c>
      <c r="N2426" s="11" t="s">
        <v>35</v>
      </c>
      <c r="O2426" s="11" t="s">
        <v>35</v>
      </c>
    </row>
    <row r="2427" spans="1:15" x14ac:dyDescent="0.3">
      <c r="A2427" s="11">
        <v>2834</v>
      </c>
      <c r="B2427" s="11">
        <v>46</v>
      </c>
      <c r="C2427" s="11">
        <v>22</v>
      </c>
      <c r="D2427" s="11">
        <v>152</v>
      </c>
      <c r="E2427" s="12" t="str">
        <f t="shared" si="37"/>
        <v>100+</v>
      </c>
      <c r="F2427" s="13">
        <v>90009</v>
      </c>
      <c r="G2427" s="11">
        <v>2</v>
      </c>
      <c r="H2427" s="11">
        <v>1.4</v>
      </c>
      <c r="I2427" s="11" t="s">
        <v>33</v>
      </c>
      <c r="J2427" s="11">
        <v>0</v>
      </c>
      <c r="K2427" s="11" t="s">
        <v>34</v>
      </c>
      <c r="L2427" s="11" t="s">
        <v>34</v>
      </c>
      <c r="M2427" s="11" t="s">
        <v>34</v>
      </c>
      <c r="N2427" s="11" t="s">
        <v>35</v>
      </c>
      <c r="O2427" s="11" t="s">
        <v>34</v>
      </c>
    </row>
    <row r="2428" spans="1:15" x14ac:dyDescent="0.3">
      <c r="A2428" s="11">
        <v>2867</v>
      </c>
      <c r="B2428" s="11">
        <v>46</v>
      </c>
      <c r="C2428" s="11">
        <v>22</v>
      </c>
      <c r="D2428" s="11">
        <v>141</v>
      </c>
      <c r="E2428" s="12" t="str">
        <f t="shared" si="37"/>
        <v>100+</v>
      </c>
      <c r="F2428" s="13">
        <v>90089</v>
      </c>
      <c r="G2428" s="11">
        <v>2</v>
      </c>
      <c r="H2428" s="11">
        <v>3.3</v>
      </c>
      <c r="I2428" s="11" t="s">
        <v>33</v>
      </c>
      <c r="J2428" s="11">
        <v>0</v>
      </c>
      <c r="K2428" s="11" t="s">
        <v>34</v>
      </c>
      <c r="L2428" s="11" t="s">
        <v>35</v>
      </c>
      <c r="M2428" s="11" t="s">
        <v>35</v>
      </c>
      <c r="N2428" s="11" t="s">
        <v>35</v>
      </c>
      <c r="O2428" s="11" t="s">
        <v>35</v>
      </c>
    </row>
    <row r="2429" spans="1:15" x14ac:dyDescent="0.3">
      <c r="A2429" s="11">
        <v>2911</v>
      </c>
      <c r="B2429" s="11">
        <v>46</v>
      </c>
      <c r="C2429" s="11">
        <v>22</v>
      </c>
      <c r="D2429" s="11">
        <v>102</v>
      </c>
      <c r="E2429" s="12" t="str">
        <f t="shared" si="37"/>
        <v>100+</v>
      </c>
      <c r="F2429" s="13">
        <v>95039</v>
      </c>
      <c r="G2429" s="11">
        <v>3</v>
      </c>
      <c r="H2429" s="11">
        <v>4.5</v>
      </c>
      <c r="I2429" s="11" t="s">
        <v>36</v>
      </c>
      <c r="J2429" s="11">
        <v>0</v>
      </c>
      <c r="K2429" s="11" t="s">
        <v>35</v>
      </c>
      <c r="L2429" s="11" t="s">
        <v>34</v>
      </c>
      <c r="M2429" s="11" t="s">
        <v>34</v>
      </c>
      <c r="N2429" s="11" t="s">
        <v>35</v>
      </c>
      <c r="O2429" s="11" t="s">
        <v>34</v>
      </c>
    </row>
    <row r="2430" spans="1:15" x14ac:dyDescent="0.3">
      <c r="A2430" s="11">
        <v>2917</v>
      </c>
      <c r="B2430" s="11">
        <v>46</v>
      </c>
      <c r="C2430" s="11">
        <v>20</v>
      </c>
      <c r="D2430" s="11">
        <v>40</v>
      </c>
      <c r="E2430" s="12" t="str">
        <f t="shared" si="37"/>
        <v>0-50</v>
      </c>
      <c r="F2430" s="13">
        <v>92037</v>
      </c>
      <c r="G2430" s="11">
        <v>1</v>
      </c>
      <c r="H2430" s="11">
        <v>1.2</v>
      </c>
      <c r="I2430" s="11" t="s">
        <v>37</v>
      </c>
      <c r="J2430" s="11">
        <v>0</v>
      </c>
      <c r="K2430" s="11" t="s">
        <v>34</v>
      </c>
      <c r="L2430" s="11" t="s">
        <v>34</v>
      </c>
      <c r="M2430" s="11" t="s">
        <v>34</v>
      </c>
      <c r="N2430" s="11" t="s">
        <v>35</v>
      </c>
      <c r="O2430" s="11" t="s">
        <v>34</v>
      </c>
    </row>
    <row r="2431" spans="1:15" x14ac:dyDescent="0.3">
      <c r="A2431" s="11">
        <v>2989</v>
      </c>
      <c r="B2431" s="11">
        <v>46</v>
      </c>
      <c r="C2431" s="11">
        <v>21</v>
      </c>
      <c r="D2431" s="11">
        <v>205</v>
      </c>
      <c r="E2431" s="12" t="str">
        <f t="shared" si="37"/>
        <v>100+</v>
      </c>
      <c r="F2431" s="13">
        <v>95762</v>
      </c>
      <c r="G2431" s="11">
        <v>2</v>
      </c>
      <c r="H2431" s="11">
        <v>8.8000000000000007</v>
      </c>
      <c r="I2431" s="11" t="s">
        <v>33</v>
      </c>
      <c r="J2431" s="11">
        <v>181</v>
      </c>
      <c r="K2431" s="11" t="s">
        <v>34</v>
      </c>
      <c r="L2431" s="11" t="s">
        <v>35</v>
      </c>
      <c r="M2431" s="11" t="s">
        <v>34</v>
      </c>
      <c r="N2431" s="11" t="s">
        <v>35</v>
      </c>
      <c r="O2431" s="11" t="s">
        <v>34</v>
      </c>
    </row>
    <row r="2432" spans="1:15" x14ac:dyDescent="0.3">
      <c r="A2432" s="11">
        <v>2993</v>
      </c>
      <c r="B2432" s="11">
        <v>46</v>
      </c>
      <c r="C2432" s="11">
        <v>21</v>
      </c>
      <c r="D2432" s="11">
        <v>64</v>
      </c>
      <c r="E2432" s="12" t="str">
        <f t="shared" si="37"/>
        <v>51-100</v>
      </c>
      <c r="F2432" s="13">
        <v>92104</v>
      </c>
      <c r="G2432" s="11">
        <v>1</v>
      </c>
      <c r="H2432" s="11">
        <v>2.9</v>
      </c>
      <c r="I2432" s="11" t="s">
        <v>33</v>
      </c>
      <c r="J2432" s="11">
        <v>0</v>
      </c>
      <c r="K2432" s="11" t="s">
        <v>34</v>
      </c>
      <c r="L2432" s="11" t="s">
        <v>34</v>
      </c>
      <c r="M2432" s="11" t="s">
        <v>34</v>
      </c>
      <c r="N2432" s="11" t="s">
        <v>35</v>
      </c>
      <c r="O2432" s="11" t="s">
        <v>35</v>
      </c>
    </row>
    <row r="2433" spans="1:15" x14ac:dyDescent="0.3">
      <c r="A2433" s="11">
        <v>3035</v>
      </c>
      <c r="B2433" s="11">
        <v>46</v>
      </c>
      <c r="C2433" s="11">
        <v>21</v>
      </c>
      <c r="D2433" s="11">
        <v>38</v>
      </c>
      <c r="E2433" s="12" t="str">
        <f t="shared" si="37"/>
        <v>0-50</v>
      </c>
      <c r="F2433" s="13">
        <v>90024</v>
      </c>
      <c r="G2433" s="11">
        <v>1</v>
      </c>
      <c r="H2433" s="11">
        <v>2.4</v>
      </c>
      <c r="I2433" s="11" t="s">
        <v>33</v>
      </c>
      <c r="J2433" s="11">
        <v>130</v>
      </c>
      <c r="K2433" s="11" t="s">
        <v>34</v>
      </c>
      <c r="L2433" s="11" t="s">
        <v>34</v>
      </c>
      <c r="M2433" s="11" t="s">
        <v>34</v>
      </c>
      <c r="N2433" s="11" t="s">
        <v>35</v>
      </c>
      <c r="O2433" s="11" t="s">
        <v>34</v>
      </c>
    </row>
    <row r="2434" spans="1:15" x14ac:dyDescent="0.3">
      <c r="A2434" s="11">
        <v>3078</v>
      </c>
      <c r="B2434" s="11">
        <v>46</v>
      </c>
      <c r="C2434" s="11">
        <v>21</v>
      </c>
      <c r="D2434" s="11">
        <v>44</v>
      </c>
      <c r="E2434" s="12" t="str">
        <f t="shared" ref="E2434:E2497" si="38">IF(D2434&lt;=50,"0-50",IF(D2434&lt;=100,"51-100","100+"))</f>
        <v>0-50</v>
      </c>
      <c r="F2434" s="13">
        <v>95112</v>
      </c>
      <c r="G2434" s="11">
        <v>1</v>
      </c>
      <c r="H2434" s="11">
        <v>0.3</v>
      </c>
      <c r="I2434" s="11" t="s">
        <v>33</v>
      </c>
      <c r="J2434" s="11">
        <v>110</v>
      </c>
      <c r="K2434" s="11" t="s">
        <v>34</v>
      </c>
      <c r="L2434" s="11" t="s">
        <v>35</v>
      </c>
      <c r="M2434" s="11" t="s">
        <v>34</v>
      </c>
      <c r="N2434" s="11" t="s">
        <v>35</v>
      </c>
      <c r="O2434" s="11" t="s">
        <v>34</v>
      </c>
    </row>
    <row r="2435" spans="1:15" x14ac:dyDescent="0.3">
      <c r="A2435" s="11">
        <v>3126</v>
      </c>
      <c r="B2435" s="11">
        <v>46</v>
      </c>
      <c r="C2435" s="11">
        <v>20</v>
      </c>
      <c r="D2435" s="11">
        <v>18</v>
      </c>
      <c r="E2435" s="12" t="str">
        <f t="shared" si="38"/>
        <v>0-50</v>
      </c>
      <c r="F2435" s="13">
        <v>92521</v>
      </c>
      <c r="G2435" s="11">
        <v>1</v>
      </c>
      <c r="H2435" s="11">
        <v>0.2</v>
      </c>
      <c r="I2435" s="11" t="s">
        <v>33</v>
      </c>
      <c r="J2435" s="11">
        <v>0</v>
      </c>
      <c r="K2435" s="11" t="s">
        <v>34</v>
      </c>
      <c r="L2435" s="11" t="s">
        <v>34</v>
      </c>
      <c r="M2435" s="11" t="s">
        <v>34</v>
      </c>
      <c r="N2435" s="11" t="s">
        <v>35</v>
      </c>
      <c r="O2435" s="11" t="s">
        <v>35</v>
      </c>
    </row>
    <row r="2436" spans="1:15" x14ac:dyDescent="0.3">
      <c r="A2436" s="11">
        <v>3179</v>
      </c>
      <c r="B2436" s="11">
        <v>46</v>
      </c>
      <c r="C2436" s="11">
        <v>21</v>
      </c>
      <c r="D2436" s="11">
        <v>71</v>
      </c>
      <c r="E2436" s="12" t="str">
        <f t="shared" si="38"/>
        <v>51-100</v>
      </c>
      <c r="F2436" s="13">
        <v>95814</v>
      </c>
      <c r="G2436" s="11">
        <v>4</v>
      </c>
      <c r="H2436" s="11">
        <v>1.9</v>
      </c>
      <c r="I2436" s="11" t="s">
        <v>36</v>
      </c>
      <c r="J2436" s="11">
        <v>0</v>
      </c>
      <c r="K2436" s="11" t="s">
        <v>34</v>
      </c>
      <c r="L2436" s="11" t="s">
        <v>34</v>
      </c>
      <c r="M2436" s="11" t="s">
        <v>34</v>
      </c>
      <c r="N2436" s="11" t="s">
        <v>34</v>
      </c>
      <c r="O2436" s="11" t="s">
        <v>34</v>
      </c>
    </row>
    <row r="2437" spans="1:15" x14ac:dyDescent="0.3">
      <c r="A2437" s="11">
        <v>3234</v>
      </c>
      <c r="B2437" s="11">
        <v>46</v>
      </c>
      <c r="C2437" s="11">
        <v>20</v>
      </c>
      <c r="D2437" s="11">
        <v>111</v>
      </c>
      <c r="E2437" s="12" t="str">
        <f t="shared" si="38"/>
        <v>100+</v>
      </c>
      <c r="F2437" s="13">
        <v>95037</v>
      </c>
      <c r="G2437" s="11">
        <v>1</v>
      </c>
      <c r="H2437" s="11">
        <v>0</v>
      </c>
      <c r="I2437" s="11" t="s">
        <v>33</v>
      </c>
      <c r="J2437" s="11">
        <v>329</v>
      </c>
      <c r="K2437" s="11" t="s">
        <v>34</v>
      </c>
      <c r="L2437" s="11" t="s">
        <v>34</v>
      </c>
      <c r="M2437" s="11" t="s">
        <v>34</v>
      </c>
      <c r="N2437" s="11" t="s">
        <v>34</v>
      </c>
      <c r="O2437" s="11" t="s">
        <v>34</v>
      </c>
    </row>
    <row r="2438" spans="1:15" x14ac:dyDescent="0.3">
      <c r="A2438" s="11">
        <v>3319</v>
      </c>
      <c r="B2438" s="11">
        <v>46</v>
      </c>
      <c r="C2438" s="11">
        <v>20</v>
      </c>
      <c r="D2438" s="11">
        <v>105</v>
      </c>
      <c r="E2438" s="12" t="str">
        <f t="shared" si="38"/>
        <v>100+</v>
      </c>
      <c r="F2438" s="13">
        <v>90089</v>
      </c>
      <c r="G2438" s="11">
        <v>4</v>
      </c>
      <c r="H2438" s="11">
        <v>3.2</v>
      </c>
      <c r="I2438" s="11" t="s">
        <v>33</v>
      </c>
      <c r="J2438" s="11">
        <v>0</v>
      </c>
      <c r="K2438" s="11" t="s">
        <v>35</v>
      </c>
      <c r="L2438" s="11" t="s">
        <v>34</v>
      </c>
      <c r="M2438" s="11" t="s">
        <v>34</v>
      </c>
      <c r="N2438" s="11" t="s">
        <v>34</v>
      </c>
      <c r="O2438" s="11" t="s">
        <v>34</v>
      </c>
    </row>
    <row r="2439" spans="1:15" x14ac:dyDescent="0.3">
      <c r="A2439" s="11">
        <v>3377</v>
      </c>
      <c r="B2439" s="11">
        <v>46</v>
      </c>
      <c r="C2439" s="11">
        <v>21</v>
      </c>
      <c r="D2439" s="11">
        <v>170</v>
      </c>
      <c r="E2439" s="12" t="str">
        <f t="shared" si="38"/>
        <v>100+</v>
      </c>
      <c r="F2439" s="13">
        <v>95136</v>
      </c>
      <c r="G2439" s="11">
        <v>2</v>
      </c>
      <c r="H2439" s="11">
        <v>2.8</v>
      </c>
      <c r="I2439" s="11" t="s">
        <v>33</v>
      </c>
      <c r="J2439" s="11">
        <v>0</v>
      </c>
      <c r="K2439" s="11" t="s">
        <v>34</v>
      </c>
      <c r="L2439" s="11" t="s">
        <v>34</v>
      </c>
      <c r="M2439" s="11" t="s">
        <v>34</v>
      </c>
      <c r="N2439" s="11" t="s">
        <v>34</v>
      </c>
      <c r="O2439" s="11" t="s">
        <v>34</v>
      </c>
    </row>
    <row r="2440" spans="1:15" x14ac:dyDescent="0.3">
      <c r="A2440" s="11">
        <v>3384</v>
      </c>
      <c r="B2440" s="11">
        <v>46</v>
      </c>
      <c r="C2440" s="11">
        <v>22</v>
      </c>
      <c r="D2440" s="11">
        <v>135</v>
      </c>
      <c r="E2440" s="12" t="str">
        <f t="shared" si="38"/>
        <v>100+</v>
      </c>
      <c r="F2440" s="13">
        <v>95135</v>
      </c>
      <c r="G2440" s="11">
        <v>3</v>
      </c>
      <c r="H2440" s="11">
        <v>4.0999999999999996</v>
      </c>
      <c r="I2440" s="11" t="s">
        <v>33</v>
      </c>
      <c r="J2440" s="11">
        <v>213</v>
      </c>
      <c r="K2440" s="11" t="s">
        <v>35</v>
      </c>
      <c r="L2440" s="11" t="s">
        <v>34</v>
      </c>
      <c r="M2440" s="11" t="s">
        <v>34</v>
      </c>
      <c r="N2440" s="11" t="s">
        <v>35</v>
      </c>
      <c r="O2440" s="11" t="s">
        <v>34</v>
      </c>
    </row>
    <row r="2441" spans="1:15" x14ac:dyDescent="0.3">
      <c r="A2441" s="11">
        <v>3457</v>
      </c>
      <c r="B2441" s="11">
        <v>46</v>
      </c>
      <c r="C2441" s="11">
        <v>22</v>
      </c>
      <c r="D2441" s="11">
        <v>125</v>
      </c>
      <c r="E2441" s="12" t="str">
        <f t="shared" si="38"/>
        <v>100+</v>
      </c>
      <c r="F2441" s="13">
        <v>94536</v>
      </c>
      <c r="G2441" s="11">
        <v>2</v>
      </c>
      <c r="H2441" s="11">
        <v>4.7</v>
      </c>
      <c r="I2441" s="11" t="s">
        <v>36</v>
      </c>
      <c r="J2441" s="11">
        <v>0</v>
      </c>
      <c r="K2441" s="11" t="s">
        <v>35</v>
      </c>
      <c r="L2441" s="11" t="s">
        <v>34</v>
      </c>
      <c r="M2441" s="11" t="s">
        <v>34</v>
      </c>
      <c r="N2441" s="11" t="s">
        <v>35</v>
      </c>
      <c r="O2441" s="11" t="s">
        <v>34</v>
      </c>
    </row>
    <row r="2442" spans="1:15" x14ac:dyDescent="0.3">
      <c r="A2442" s="11">
        <v>3505</v>
      </c>
      <c r="B2442" s="11">
        <v>46</v>
      </c>
      <c r="C2442" s="11">
        <v>20</v>
      </c>
      <c r="D2442" s="11">
        <v>15</v>
      </c>
      <c r="E2442" s="12" t="str">
        <f t="shared" si="38"/>
        <v>0-50</v>
      </c>
      <c r="F2442" s="13">
        <v>95370</v>
      </c>
      <c r="G2442" s="11">
        <v>4</v>
      </c>
      <c r="H2442" s="11">
        <v>0.6</v>
      </c>
      <c r="I2442" s="11" t="s">
        <v>36</v>
      </c>
      <c r="J2442" s="11">
        <v>0</v>
      </c>
      <c r="K2442" s="11" t="s">
        <v>34</v>
      </c>
      <c r="L2442" s="11" t="s">
        <v>35</v>
      </c>
      <c r="M2442" s="11" t="s">
        <v>34</v>
      </c>
      <c r="N2442" s="11" t="s">
        <v>35</v>
      </c>
      <c r="O2442" s="11" t="s">
        <v>34</v>
      </c>
    </row>
    <row r="2443" spans="1:15" x14ac:dyDescent="0.3">
      <c r="A2443" s="11">
        <v>3513</v>
      </c>
      <c r="B2443" s="11">
        <v>46</v>
      </c>
      <c r="C2443" s="11">
        <v>20</v>
      </c>
      <c r="D2443" s="11">
        <v>70</v>
      </c>
      <c r="E2443" s="12" t="str">
        <f t="shared" si="38"/>
        <v>51-100</v>
      </c>
      <c r="F2443" s="13">
        <v>90405</v>
      </c>
      <c r="G2443" s="11">
        <v>4</v>
      </c>
      <c r="H2443" s="11">
        <v>2.9</v>
      </c>
      <c r="I2443" s="11" t="s">
        <v>33</v>
      </c>
      <c r="J2443" s="11">
        <v>0</v>
      </c>
      <c r="K2443" s="11" t="s">
        <v>34</v>
      </c>
      <c r="L2443" s="11" t="s">
        <v>34</v>
      </c>
      <c r="M2443" s="11" t="s">
        <v>34</v>
      </c>
      <c r="N2443" s="11" t="s">
        <v>34</v>
      </c>
      <c r="O2443" s="11" t="s">
        <v>35</v>
      </c>
    </row>
    <row r="2444" spans="1:15" x14ac:dyDescent="0.3">
      <c r="A2444" s="11">
        <v>3548</v>
      </c>
      <c r="B2444" s="11">
        <v>46</v>
      </c>
      <c r="C2444" s="11">
        <v>20</v>
      </c>
      <c r="D2444" s="11">
        <v>84</v>
      </c>
      <c r="E2444" s="12" t="str">
        <f t="shared" si="38"/>
        <v>51-100</v>
      </c>
      <c r="F2444" s="13">
        <v>92354</v>
      </c>
      <c r="G2444" s="11">
        <v>3</v>
      </c>
      <c r="H2444" s="11">
        <v>0.7</v>
      </c>
      <c r="I2444" s="11" t="s">
        <v>37</v>
      </c>
      <c r="J2444" s="11">
        <v>0</v>
      </c>
      <c r="K2444" s="11" t="s">
        <v>34</v>
      </c>
      <c r="L2444" s="11" t="s">
        <v>34</v>
      </c>
      <c r="M2444" s="11" t="s">
        <v>34</v>
      </c>
      <c r="N2444" s="11" t="s">
        <v>35</v>
      </c>
      <c r="O2444" s="11" t="s">
        <v>34</v>
      </c>
    </row>
    <row r="2445" spans="1:15" x14ac:dyDescent="0.3">
      <c r="A2445" s="11">
        <v>3558</v>
      </c>
      <c r="B2445" s="11">
        <v>46</v>
      </c>
      <c r="C2445" s="11">
        <v>20</v>
      </c>
      <c r="D2445" s="11">
        <v>54</v>
      </c>
      <c r="E2445" s="12" t="str">
        <f t="shared" si="38"/>
        <v>51-100</v>
      </c>
      <c r="F2445" s="13">
        <v>90755</v>
      </c>
      <c r="G2445" s="11">
        <v>4</v>
      </c>
      <c r="H2445" s="11">
        <v>2.9</v>
      </c>
      <c r="I2445" s="11" t="s">
        <v>33</v>
      </c>
      <c r="J2445" s="11">
        <v>189</v>
      </c>
      <c r="K2445" s="11" t="s">
        <v>34</v>
      </c>
      <c r="L2445" s="11" t="s">
        <v>34</v>
      </c>
      <c r="M2445" s="11" t="s">
        <v>34</v>
      </c>
      <c r="N2445" s="11" t="s">
        <v>35</v>
      </c>
      <c r="O2445" s="11" t="s">
        <v>35</v>
      </c>
    </row>
    <row r="2446" spans="1:15" x14ac:dyDescent="0.3">
      <c r="A2446" s="11">
        <v>3632</v>
      </c>
      <c r="B2446" s="11">
        <v>46</v>
      </c>
      <c r="C2446" s="11">
        <v>21</v>
      </c>
      <c r="D2446" s="11">
        <v>51</v>
      </c>
      <c r="E2446" s="12" t="str">
        <f t="shared" si="38"/>
        <v>51-100</v>
      </c>
      <c r="F2446" s="13">
        <v>90089</v>
      </c>
      <c r="G2446" s="11">
        <v>4</v>
      </c>
      <c r="H2446" s="11">
        <v>1.9</v>
      </c>
      <c r="I2446" s="11" t="s">
        <v>36</v>
      </c>
      <c r="J2446" s="11">
        <v>0</v>
      </c>
      <c r="K2446" s="11" t="s">
        <v>34</v>
      </c>
      <c r="L2446" s="11" t="s">
        <v>34</v>
      </c>
      <c r="M2446" s="11" t="s">
        <v>34</v>
      </c>
      <c r="N2446" s="11" t="s">
        <v>34</v>
      </c>
      <c r="O2446" s="11" t="s">
        <v>34</v>
      </c>
    </row>
    <row r="2447" spans="1:15" x14ac:dyDescent="0.3">
      <c r="A2447" s="11">
        <v>3633</v>
      </c>
      <c r="B2447" s="11">
        <v>46</v>
      </c>
      <c r="C2447" s="11">
        <v>20</v>
      </c>
      <c r="D2447" s="11">
        <v>111</v>
      </c>
      <c r="E2447" s="12" t="str">
        <f t="shared" si="38"/>
        <v>100+</v>
      </c>
      <c r="F2447" s="13">
        <v>95307</v>
      </c>
      <c r="G2447" s="11">
        <v>2</v>
      </c>
      <c r="H2447" s="11">
        <v>6.3</v>
      </c>
      <c r="I2447" s="11" t="s">
        <v>33</v>
      </c>
      <c r="J2447" s="11">
        <v>0</v>
      </c>
      <c r="K2447" s="11" t="s">
        <v>34</v>
      </c>
      <c r="L2447" s="11" t="s">
        <v>34</v>
      </c>
      <c r="M2447" s="11" t="s">
        <v>34</v>
      </c>
      <c r="N2447" s="11" t="s">
        <v>34</v>
      </c>
      <c r="O2447" s="11" t="s">
        <v>35</v>
      </c>
    </row>
    <row r="2448" spans="1:15" x14ac:dyDescent="0.3">
      <c r="A2448" s="11">
        <v>3700</v>
      </c>
      <c r="B2448" s="11">
        <v>46</v>
      </c>
      <c r="C2448" s="11">
        <v>22</v>
      </c>
      <c r="D2448" s="11">
        <v>83</v>
      </c>
      <c r="E2448" s="12" t="str">
        <f t="shared" si="38"/>
        <v>51-100</v>
      </c>
      <c r="F2448" s="13">
        <v>94501</v>
      </c>
      <c r="G2448" s="11">
        <v>4</v>
      </c>
      <c r="H2448" s="11">
        <v>1.4</v>
      </c>
      <c r="I2448" s="11" t="s">
        <v>37</v>
      </c>
      <c r="J2448" s="11">
        <v>0</v>
      </c>
      <c r="K2448" s="11" t="s">
        <v>34</v>
      </c>
      <c r="L2448" s="11" t="s">
        <v>34</v>
      </c>
      <c r="M2448" s="11" t="s">
        <v>34</v>
      </c>
      <c r="N2448" s="11" t="s">
        <v>35</v>
      </c>
      <c r="O2448" s="11" t="s">
        <v>35</v>
      </c>
    </row>
    <row r="2449" spans="1:15" x14ac:dyDescent="0.3">
      <c r="A2449" s="11">
        <v>3714</v>
      </c>
      <c r="B2449" s="11">
        <v>46</v>
      </c>
      <c r="C2449" s="11">
        <v>20</v>
      </c>
      <c r="D2449" s="11">
        <v>74</v>
      </c>
      <c r="E2449" s="12" t="str">
        <f t="shared" si="38"/>
        <v>51-100</v>
      </c>
      <c r="F2449" s="13">
        <v>90064</v>
      </c>
      <c r="G2449" s="11">
        <v>3</v>
      </c>
      <c r="H2449" s="11">
        <v>0.7</v>
      </c>
      <c r="I2449" s="11" t="s">
        <v>37</v>
      </c>
      <c r="J2449" s="11">
        <v>0</v>
      </c>
      <c r="K2449" s="11" t="s">
        <v>34</v>
      </c>
      <c r="L2449" s="11" t="s">
        <v>34</v>
      </c>
      <c r="M2449" s="11" t="s">
        <v>34</v>
      </c>
      <c r="N2449" s="11" t="s">
        <v>35</v>
      </c>
      <c r="O2449" s="11" t="s">
        <v>35</v>
      </c>
    </row>
    <row r="2450" spans="1:15" x14ac:dyDescent="0.3">
      <c r="A2450" s="11">
        <v>3791</v>
      </c>
      <c r="B2450" s="11">
        <v>46</v>
      </c>
      <c r="C2450" s="11">
        <v>22</v>
      </c>
      <c r="D2450" s="11">
        <v>71</v>
      </c>
      <c r="E2450" s="12" t="str">
        <f t="shared" si="38"/>
        <v>51-100</v>
      </c>
      <c r="F2450" s="13">
        <v>92029</v>
      </c>
      <c r="G2450" s="11">
        <v>2</v>
      </c>
      <c r="H2450" s="11">
        <v>1.7</v>
      </c>
      <c r="I2450" s="11" t="s">
        <v>33</v>
      </c>
      <c r="J2450" s="11">
        <v>0</v>
      </c>
      <c r="K2450" s="11" t="s">
        <v>34</v>
      </c>
      <c r="L2450" s="11" t="s">
        <v>34</v>
      </c>
      <c r="M2450" s="11" t="s">
        <v>34</v>
      </c>
      <c r="N2450" s="11" t="s">
        <v>35</v>
      </c>
      <c r="O2450" s="11" t="s">
        <v>35</v>
      </c>
    </row>
    <row r="2451" spans="1:15" x14ac:dyDescent="0.3">
      <c r="A2451" s="11">
        <v>3852</v>
      </c>
      <c r="B2451" s="11">
        <v>46</v>
      </c>
      <c r="C2451" s="11">
        <v>21</v>
      </c>
      <c r="D2451" s="11">
        <v>99</v>
      </c>
      <c r="E2451" s="12" t="str">
        <f t="shared" si="38"/>
        <v>51-100</v>
      </c>
      <c r="F2451" s="13">
        <v>90277</v>
      </c>
      <c r="G2451" s="11">
        <v>2</v>
      </c>
      <c r="H2451" s="11">
        <v>3.8</v>
      </c>
      <c r="I2451" s="11" t="s">
        <v>36</v>
      </c>
      <c r="J2451" s="11">
        <v>194</v>
      </c>
      <c r="K2451" s="11" t="s">
        <v>34</v>
      </c>
      <c r="L2451" s="11" t="s">
        <v>34</v>
      </c>
      <c r="M2451" s="11" t="s">
        <v>34</v>
      </c>
      <c r="N2451" s="11" t="s">
        <v>35</v>
      </c>
      <c r="O2451" s="11" t="s">
        <v>34</v>
      </c>
    </row>
    <row r="2452" spans="1:15" x14ac:dyDescent="0.3">
      <c r="A2452" s="11">
        <v>3882</v>
      </c>
      <c r="B2452" s="11">
        <v>46</v>
      </c>
      <c r="C2452" s="11">
        <v>20</v>
      </c>
      <c r="D2452" s="11">
        <v>55</v>
      </c>
      <c r="E2452" s="12" t="str">
        <f t="shared" si="38"/>
        <v>51-100</v>
      </c>
      <c r="F2452" s="13">
        <v>91016</v>
      </c>
      <c r="G2452" s="11">
        <v>1</v>
      </c>
      <c r="H2452" s="11">
        <v>1.5</v>
      </c>
      <c r="I2452" s="11" t="s">
        <v>37</v>
      </c>
      <c r="J2452" s="11">
        <v>0</v>
      </c>
      <c r="K2452" s="11" t="s">
        <v>34</v>
      </c>
      <c r="L2452" s="11" t="s">
        <v>35</v>
      </c>
      <c r="M2452" s="11" t="s">
        <v>34</v>
      </c>
      <c r="N2452" s="11" t="s">
        <v>34</v>
      </c>
      <c r="O2452" s="11" t="s">
        <v>34</v>
      </c>
    </row>
    <row r="2453" spans="1:15" x14ac:dyDescent="0.3">
      <c r="A2453" s="11">
        <v>3975</v>
      </c>
      <c r="B2453" s="11">
        <v>46</v>
      </c>
      <c r="C2453" s="11">
        <v>21</v>
      </c>
      <c r="D2453" s="11">
        <v>41</v>
      </c>
      <c r="E2453" s="12" t="str">
        <f t="shared" si="38"/>
        <v>0-50</v>
      </c>
      <c r="F2453" s="13">
        <v>94305</v>
      </c>
      <c r="G2453" s="11">
        <v>1</v>
      </c>
      <c r="H2453" s="11">
        <v>0.5</v>
      </c>
      <c r="I2453" s="11" t="s">
        <v>36</v>
      </c>
      <c r="J2453" s="11">
        <v>0</v>
      </c>
      <c r="K2453" s="11" t="s">
        <v>34</v>
      </c>
      <c r="L2453" s="11" t="s">
        <v>34</v>
      </c>
      <c r="M2453" s="11" t="s">
        <v>34</v>
      </c>
      <c r="N2453" s="11" t="s">
        <v>34</v>
      </c>
      <c r="O2453" s="11" t="s">
        <v>34</v>
      </c>
    </row>
    <row r="2454" spans="1:15" x14ac:dyDescent="0.3">
      <c r="A2454" s="11">
        <v>3981</v>
      </c>
      <c r="B2454" s="11">
        <v>46</v>
      </c>
      <c r="C2454" s="11">
        <v>22</v>
      </c>
      <c r="D2454" s="11">
        <v>89</v>
      </c>
      <c r="E2454" s="12" t="str">
        <f t="shared" si="38"/>
        <v>51-100</v>
      </c>
      <c r="F2454" s="13">
        <v>92866</v>
      </c>
      <c r="G2454" s="11">
        <v>4</v>
      </c>
      <c r="H2454" s="11">
        <v>1.4</v>
      </c>
      <c r="I2454" s="11" t="s">
        <v>37</v>
      </c>
      <c r="J2454" s="11">
        <v>0</v>
      </c>
      <c r="K2454" s="11" t="s">
        <v>34</v>
      </c>
      <c r="L2454" s="11" t="s">
        <v>34</v>
      </c>
      <c r="M2454" s="11" t="s">
        <v>34</v>
      </c>
      <c r="N2454" s="11" t="s">
        <v>35</v>
      </c>
      <c r="O2454" s="11" t="s">
        <v>34</v>
      </c>
    </row>
    <row r="2455" spans="1:15" x14ac:dyDescent="0.3">
      <c r="A2455" s="11">
        <v>4028</v>
      </c>
      <c r="B2455" s="11">
        <v>46</v>
      </c>
      <c r="C2455" s="11">
        <v>21</v>
      </c>
      <c r="D2455" s="11">
        <v>42</v>
      </c>
      <c r="E2455" s="12" t="str">
        <f t="shared" si="38"/>
        <v>0-50</v>
      </c>
      <c r="F2455" s="13">
        <v>93727</v>
      </c>
      <c r="G2455" s="11">
        <v>4</v>
      </c>
      <c r="H2455" s="11">
        <v>1.9</v>
      </c>
      <c r="I2455" s="11" t="s">
        <v>36</v>
      </c>
      <c r="J2455" s="11">
        <v>0</v>
      </c>
      <c r="K2455" s="11" t="s">
        <v>34</v>
      </c>
      <c r="L2455" s="11" t="s">
        <v>34</v>
      </c>
      <c r="M2455" s="11" t="s">
        <v>34</v>
      </c>
      <c r="N2455" s="11" t="s">
        <v>35</v>
      </c>
      <c r="O2455" s="11" t="s">
        <v>34</v>
      </c>
    </row>
    <row r="2456" spans="1:15" x14ac:dyDescent="0.3">
      <c r="A2456" s="11">
        <v>4029</v>
      </c>
      <c r="B2456" s="11">
        <v>46</v>
      </c>
      <c r="C2456" s="11">
        <v>20</v>
      </c>
      <c r="D2456" s="11">
        <v>64</v>
      </c>
      <c r="E2456" s="12" t="str">
        <f t="shared" si="38"/>
        <v>51-100</v>
      </c>
      <c r="F2456" s="13">
        <v>94117</v>
      </c>
      <c r="G2456" s="11">
        <v>4</v>
      </c>
      <c r="H2456" s="11">
        <v>2.9</v>
      </c>
      <c r="I2456" s="11" t="s">
        <v>33</v>
      </c>
      <c r="J2456" s="11">
        <v>189</v>
      </c>
      <c r="K2456" s="11" t="s">
        <v>34</v>
      </c>
      <c r="L2456" s="11" t="s">
        <v>34</v>
      </c>
      <c r="M2456" s="11" t="s">
        <v>34</v>
      </c>
      <c r="N2456" s="11" t="s">
        <v>34</v>
      </c>
      <c r="O2456" s="11" t="s">
        <v>34</v>
      </c>
    </row>
    <row r="2457" spans="1:15" x14ac:dyDescent="0.3">
      <c r="A2457" s="11">
        <v>4037</v>
      </c>
      <c r="B2457" s="11">
        <v>46</v>
      </c>
      <c r="C2457" s="11">
        <v>21</v>
      </c>
      <c r="D2457" s="11">
        <v>13</v>
      </c>
      <c r="E2457" s="12" t="str">
        <f t="shared" si="38"/>
        <v>0-50</v>
      </c>
      <c r="F2457" s="13">
        <v>93117</v>
      </c>
      <c r="G2457" s="11">
        <v>2</v>
      </c>
      <c r="H2457" s="11">
        <v>0.7</v>
      </c>
      <c r="I2457" s="11" t="s">
        <v>36</v>
      </c>
      <c r="J2457" s="11">
        <v>0</v>
      </c>
      <c r="K2457" s="11" t="s">
        <v>34</v>
      </c>
      <c r="L2457" s="11" t="s">
        <v>34</v>
      </c>
      <c r="M2457" s="11" t="s">
        <v>34</v>
      </c>
      <c r="N2457" s="11" t="s">
        <v>35</v>
      </c>
      <c r="O2457" s="11" t="s">
        <v>34</v>
      </c>
    </row>
    <row r="2458" spans="1:15" x14ac:dyDescent="0.3">
      <c r="A2458" s="11">
        <v>4084</v>
      </c>
      <c r="B2458" s="11">
        <v>46</v>
      </c>
      <c r="C2458" s="11">
        <v>20</v>
      </c>
      <c r="D2458" s="11">
        <v>99</v>
      </c>
      <c r="E2458" s="12" t="str">
        <f t="shared" si="38"/>
        <v>51-100</v>
      </c>
      <c r="F2458" s="13">
        <v>94302</v>
      </c>
      <c r="G2458" s="11">
        <v>3</v>
      </c>
      <c r="H2458" s="11">
        <v>1.1000000000000001</v>
      </c>
      <c r="I2458" s="11" t="s">
        <v>33</v>
      </c>
      <c r="J2458" s="11">
        <v>0</v>
      </c>
      <c r="K2458" s="11" t="s">
        <v>34</v>
      </c>
      <c r="L2458" s="11" t="s">
        <v>34</v>
      </c>
      <c r="M2458" s="11" t="s">
        <v>34</v>
      </c>
      <c r="N2458" s="11" t="s">
        <v>34</v>
      </c>
      <c r="O2458" s="11" t="s">
        <v>34</v>
      </c>
    </row>
    <row r="2459" spans="1:15" x14ac:dyDescent="0.3">
      <c r="A2459" s="11">
        <v>4129</v>
      </c>
      <c r="B2459" s="11">
        <v>46</v>
      </c>
      <c r="C2459" s="11">
        <v>21</v>
      </c>
      <c r="D2459" s="11">
        <v>53</v>
      </c>
      <c r="E2459" s="12" t="str">
        <f t="shared" si="38"/>
        <v>51-100</v>
      </c>
      <c r="F2459" s="13">
        <v>93555</v>
      </c>
      <c r="G2459" s="11">
        <v>4</v>
      </c>
      <c r="H2459" s="11">
        <v>1.9</v>
      </c>
      <c r="I2459" s="11" t="s">
        <v>36</v>
      </c>
      <c r="J2459" s="11">
        <v>0</v>
      </c>
      <c r="K2459" s="11" t="s">
        <v>34</v>
      </c>
      <c r="L2459" s="11" t="s">
        <v>34</v>
      </c>
      <c r="M2459" s="11" t="s">
        <v>34</v>
      </c>
      <c r="N2459" s="11" t="s">
        <v>34</v>
      </c>
      <c r="O2459" s="11" t="s">
        <v>34</v>
      </c>
    </row>
    <row r="2460" spans="1:15" x14ac:dyDescent="0.3">
      <c r="A2460" s="11">
        <v>4149</v>
      </c>
      <c r="B2460" s="11">
        <v>46</v>
      </c>
      <c r="C2460" s="11">
        <v>22</v>
      </c>
      <c r="D2460" s="11">
        <v>80</v>
      </c>
      <c r="E2460" s="12" t="str">
        <f t="shared" si="38"/>
        <v>51-100</v>
      </c>
      <c r="F2460" s="13">
        <v>95747</v>
      </c>
      <c r="G2460" s="11">
        <v>4</v>
      </c>
      <c r="H2460" s="11">
        <v>2</v>
      </c>
      <c r="I2460" s="11" t="s">
        <v>36</v>
      </c>
      <c r="J2460" s="11">
        <v>0</v>
      </c>
      <c r="K2460" s="11" t="s">
        <v>34</v>
      </c>
      <c r="L2460" s="11" t="s">
        <v>34</v>
      </c>
      <c r="M2460" s="11" t="s">
        <v>34</v>
      </c>
      <c r="N2460" s="11" t="s">
        <v>35</v>
      </c>
      <c r="O2460" s="11" t="s">
        <v>34</v>
      </c>
    </row>
    <row r="2461" spans="1:15" x14ac:dyDescent="0.3">
      <c r="A2461" s="11">
        <v>4151</v>
      </c>
      <c r="B2461" s="11">
        <v>46</v>
      </c>
      <c r="C2461" s="11">
        <v>20</v>
      </c>
      <c r="D2461" s="11">
        <v>72</v>
      </c>
      <c r="E2461" s="12" t="str">
        <f t="shared" si="38"/>
        <v>51-100</v>
      </c>
      <c r="F2461" s="13">
        <v>92009</v>
      </c>
      <c r="G2461" s="11">
        <v>2</v>
      </c>
      <c r="H2461" s="11">
        <v>1.7</v>
      </c>
      <c r="I2461" s="11" t="s">
        <v>37</v>
      </c>
      <c r="J2461" s="11">
        <v>75</v>
      </c>
      <c r="K2461" s="11" t="s">
        <v>34</v>
      </c>
      <c r="L2461" s="11" t="s">
        <v>34</v>
      </c>
      <c r="M2461" s="11" t="s">
        <v>34</v>
      </c>
      <c r="N2461" s="11" t="s">
        <v>35</v>
      </c>
      <c r="O2461" s="11" t="s">
        <v>34</v>
      </c>
    </row>
    <row r="2462" spans="1:15" x14ac:dyDescent="0.3">
      <c r="A2462" s="11">
        <v>4215</v>
      </c>
      <c r="B2462" s="11">
        <v>46</v>
      </c>
      <c r="C2462" s="11">
        <v>22</v>
      </c>
      <c r="D2462" s="11">
        <v>89</v>
      </c>
      <c r="E2462" s="12" t="str">
        <f t="shared" si="38"/>
        <v>51-100</v>
      </c>
      <c r="F2462" s="13">
        <v>94303</v>
      </c>
      <c r="G2462" s="11">
        <v>1</v>
      </c>
      <c r="H2462" s="11">
        <v>2.7</v>
      </c>
      <c r="I2462" s="11" t="s">
        <v>33</v>
      </c>
      <c r="J2462" s="11">
        <v>0</v>
      </c>
      <c r="K2462" s="11" t="s">
        <v>34</v>
      </c>
      <c r="L2462" s="11" t="s">
        <v>35</v>
      </c>
      <c r="M2462" s="11" t="s">
        <v>35</v>
      </c>
      <c r="N2462" s="11" t="s">
        <v>35</v>
      </c>
      <c r="O2462" s="11" t="s">
        <v>35</v>
      </c>
    </row>
    <row r="2463" spans="1:15" x14ac:dyDescent="0.3">
      <c r="A2463" s="11">
        <v>4243</v>
      </c>
      <c r="B2463" s="11">
        <v>46</v>
      </c>
      <c r="C2463" s="11">
        <v>21</v>
      </c>
      <c r="D2463" s="11">
        <v>68</v>
      </c>
      <c r="E2463" s="12" t="str">
        <f t="shared" si="38"/>
        <v>51-100</v>
      </c>
      <c r="F2463" s="13">
        <v>94720</v>
      </c>
      <c r="G2463" s="11">
        <v>1</v>
      </c>
      <c r="H2463" s="11">
        <v>0.2</v>
      </c>
      <c r="I2463" s="11" t="s">
        <v>37</v>
      </c>
      <c r="J2463" s="11">
        <v>0</v>
      </c>
      <c r="K2463" s="11" t="s">
        <v>34</v>
      </c>
      <c r="L2463" s="11" t="s">
        <v>34</v>
      </c>
      <c r="M2463" s="11" t="s">
        <v>34</v>
      </c>
      <c r="N2463" s="11" t="s">
        <v>35</v>
      </c>
      <c r="O2463" s="11" t="s">
        <v>34</v>
      </c>
    </row>
    <row r="2464" spans="1:15" x14ac:dyDescent="0.3">
      <c r="A2464" s="11">
        <v>4244</v>
      </c>
      <c r="B2464" s="11">
        <v>46</v>
      </c>
      <c r="C2464" s="11">
        <v>22</v>
      </c>
      <c r="D2464" s="11">
        <v>74</v>
      </c>
      <c r="E2464" s="12" t="str">
        <f t="shared" si="38"/>
        <v>51-100</v>
      </c>
      <c r="F2464" s="13">
        <v>94550</v>
      </c>
      <c r="G2464" s="11">
        <v>3</v>
      </c>
      <c r="H2464" s="11">
        <v>0.7</v>
      </c>
      <c r="I2464" s="11" t="s">
        <v>33</v>
      </c>
      <c r="J2464" s="11">
        <v>0</v>
      </c>
      <c r="K2464" s="11" t="s">
        <v>34</v>
      </c>
      <c r="L2464" s="11" t="s">
        <v>34</v>
      </c>
      <c r="M2464" s="11" t="s">
        <v>34</v>
      </c>
      <c r="N2464" s="11" t="s">
        <v>35</v>
      </c>
      <c r="O2464" s="11" t="s">
        <v>34</v>
      </c>
    </row>
    <row r="2465" spans="1:15" x14ac:dyDescent="0.3">
      <c r="A2465" s="11">
        <v>4292</v>
      </c>
      <c r="B2465" s="11">
        <v>46</v>
      </c>
      <c r="C2465" s="11">
        <v>21</v>
      </c>
      <c r="D2465" s="11">
        <v>34</v>
      </c>
      <c r="E2465" s="12" t="str">
        <f t="shared" si="38"/>
        <v>0-50</v>
      </c>
      <c r="F2465" s="13">
        <v>90034</v>
      </c>
      <c r="G2465" s="11">
        <v>1</v>
      </c>
      <c r="H2465" s="11">
        <v>0.1</v>
      </c>
      <c r="I2465" s="11" t="s">
        <v>33</v>
      </c>
      <c r="J2465" s="11">
        <v>124</v>
      </c>
      <c r="K2465" s="11" t="s">
        <v>34</v>
      </c>
      <c r="L2465" s="11" t="s">
        <v>34</v>
      </c>
      <c r="M2465" s="11" t="s">
        <v>34</v>
      </c>
      <c r="N2465" s="11" t="s">
        <v>35</v>
      </c>
      <c r="O2465" s="11" t="s">
        <v>34</v>
      </c>
    </row>
    <row r="2466" spans="1:15" x14ac:dyDescent="0.3">
      <c r="A2466" s="11">
        <v>4392</v>
      </c>
      <c r="B2466" s="11">
        <v>46</v>
      </c>
      <c r="C2466" s="11">
        <v>22</v>
      </c>
      <c r="D2466" s="11">
        <v>113</v>
      </c>
      <c r="E2466" s="12" t="str">
        <f t="shared" si="38"/>
        <v>100+</v>
      </c>
      <c r="F2466" s="13">
        <v>94105</v>
      </c>
      <c r="G2466" s="11">
        <v>2</v>
      </c>
      <c r="H2466" s="11">
        <v>3.3</v>
      </c>
      <c r="I2466" s="11" t="s">
        <v>33</v>
      </c>
      <c r="J2466" s="11">
        <v>0</v>
      </c>
      <c r="K2466" s="11" t="s">
        <v>34</v>
      </c>
      <c r="L2466" s="11" t="s">
        <v>34</v>
      </c>
      <c r="M2466" s="11" t="s">
        <v>34</v>
      </c>
      <c r="N2466" s="11" t="s">
        <v>34</v>
      </c>
      <c r="O2466" s="11" t="s">
        <v>35</v>
      </c>
    </row>
    <row r="2467" spans="1:15" x14ac:dyDescent="0.3">
      <c r="A2467" s="11">
        <v>4436</v>
      </c>
      <c r="B2467" s="11">
        <v>46</v>
      </c>
      <c r="C2467" s="11">
        <v>21</v>
      </c>
      <c r="D2467" s="11">
        <v>34</v>
      </c>
      <c r="E2467" s="12" t="str">
        <f t="shared" si="38"/>
        <v>0-50</v>
      </c>
      <c r="F2467" s="13">
        <v>90840</v>
      </c>
      <c r="G2467" s="11">
        <v>2</v>
      </c>
      <c r="H2467" s="11">
        <v>1.3</v>
      </c>
      <c r="I2467" s="11" t="s">
        <v>33</v>
      </c>
      <c r="J2467" s="11">
        <v>116</v>
      </c>
      <c r="K2467" s="11" t="s">
        <v>34</v>
      </c>
      <c r="L2467" s="11" t="s">
        <v>34</v>
      </c>
      <c r="M2467" s="11" t="s">
        <v>34</v>
      </c>
      <c r="N2467" s="11" t="s">
        <v>34</v>
      </c>
      <c r="O2467" s="11" t="s">
        <v>34</v>
      </c>
    </row>
    <row r="2468" spans="1:15" x14ac:dyDescent="0.3">
      <c r="A2468" s="11">
        <v>4462</v>
      </c>
      <c r="B2468" s="11">
        <v>46</v>
      </c>
      <c r="C2468" s="11">
        <v>21</v>
      </c>
      <c r="D2468" s="11">
        <v>30</v>
      </c>
      <c r="E2468" s="12" t="str">
        <f t="shared" si="38"/>
        <v>0-50</v>
      </c>
      <c r="F2468" s="13">
        <v>94301</v>
      </c>
      <c r="G2468" s="11">
        <v>4</v>
      </c>
      <c r="H2468" s="11">
        <v>1.9</v>
      </c>
      <c r="I2468" s="11" t="s">
        <v>36</v>
      </c>
      <c r="J2468" s="11">
        <v>0</v>
      </c>
      <c r="K2468" s="11" t="s">
        <v>34</v>
      </c>
      <c r="L2468" s="11" t="s">
        <v>34</v>
      </c>
      <c r="M2468" s="11" t="s">
        <v>34</v>
      </c>
      <c r="N2468" s="11" t="s">
        <v>35</v>
      </c>
      <c r="O2468" s="11" t="s">
        <v>34</v>
      </c>
    </row>
    <row r="2469" spans="1:15" x14ac:dyDescent="0.3">
      <c r="A2469" s="11">
        <v>4513</v>
      </c>
      <c r="B2469" s="11">
        <v>46</v>
      </c>
      <c r="C2469" s="11">
        <v>22</v>
      </c>
      <c r="D2469" s="11">
        <v>25</v>
      </c>
      <c r="E2469" s="12" t="str">
        <f t="shared" si="38"/>
        <v>0-50</v>
      </c>
      <c r="F2469" s="13">
        <v>95747</v>
      </c>
      <c r="G2469" s="11">
        <v>4</v>
      </c>
      <c r="H2469" s="11">
        <v>0.6</v>
      </c>
      <c r="I2469" s="11" t="s">
        <v>33</v>
      </c>
      <c r="J2469" s="11">
        <v>0</v>
      </c>
      <c r="K2469" s="11" t="s">
        <v>34</v>
      </c>
      <c r="L2469" s="11" t="s">
        <v>34</v>
      </c>
      <c r="M2469" s="11" t="s">
        <v>34</v>
      </c>
      <c r="N2469" s="11" t="s">
        <v>35</v>
      </c>
      <c r="O2469" s="11" t="s">
        <v>35</v>
      </c>
    </row>
    <row r="2470" spans="1:15" x14ac:dyDescent="0.3">
      <c r="A2470" s="11">
        <v>4568</v>
      </c>
      <c r="B2470" s="11">
        <v>46</v>
      </c>
      <c r="C2470" s="11">
        <v>20</v>
      </c>
      <c r="D2470" s="11">
        <v>19</v>
      </c>
      <c r="E2470" s="12" t="str">
        <f t="shared" si="38"/>
        <v>0-50</v>
      </c>
      <c r="F2470" s="13">
        <v>94105</v>
      </c>
      <c r="G2470" s="11">
        <v>3</v>
      </c>
      <c r="H2470" s="11">
        <v>0.5</v>
      </c>
      <c r="I2470" s="11" t="s">
        <v>37</v>
      </c>
      <c r="J2470" s="11">
        <v>97</v>
      </c>
      <c r="K2470" s="11" t="s">
        <v>34</v>
      </c>
      <c r="L2470" s="11" t="s">
        <v>35</v>
      </c>
      <c r="M2470" s="11" t="s">
        <v>34</v>
      </c>
      <c r="N2470" s="11" t="s">
        <v>35</v>
      </c>
      <c r="O2470" s="11" t="s">
        <v>34</v>
      </c>
    </row>
    <row r="2471" spans="1:15" x14ac:dyDescent="0.3">
      <c r="A2471" s="11">
        <v>4574</v>
      </c>
      <c r="B2471" s="11">
        <v>46</v>
      </c>
      <c r="C2471" s="11">
        <v>20</v>
      </c>
      <c r="D2471" s="11">
        <v>73</v>
      </c>
      <c r="E2471" s="12" t="str">
        <f t="shared" si="38"/>
        <v>51-100</v>
      </c>
      <c r="F2471" s="13">
        <v>95616</v>
      </c>
      <c r="G2471" s="11">
        <v>2</v>
      </c>
      <c r="H2471" s="11">
        <v>0.8</v>
      </c>
      <c r="I2471" s="11" t="s">
        <v>36</v>
      </c>
      <c r="J2471" s="11">
        <v>264</v>
      </c>
      <c r="K2471" s="11" t="s">
        <v>34</v>
      </c>
      <c r="L2471" s="11" t="s">
        <v>34</v>
      </c>
      <c r="M2471" s="11" t="s">
        <v>35</v>
      </c>
      <c r="N2471" s="11" t="s">
        <v>35</v>
      </c>
      <c r="O2471" s="11" t="s">
        <v>35</v>
      </c>
    </row>
    <row r="2472" spans="1:15" x14ac:dyDescent="0.3">
      <c r="A2472" s="11">
        <v>4631</v>
      </c>
      <c r="B2472" s="11">
        <v>46</v>
      </c>
      <c r="C2472" s="11">
        <v>21</v>
      </c>
      <c r="D2472" s="11">
        <v>92</v>
      </c>
      <c r="E2472" s="12" t="str">
        <f t="shared" si="38"/>
        <v>51-100</v>
      </c>
      <c r="F2472" s="13">
        <v>92886</v>
      </c>
      <c r="G2472" s="11">
        <v>1</v>
      </c>
      <c r="H2472" s="11">
        <v>0.2</v>
      </c>
      <c r="I2472" s="11" t="s">
        <v>37</v>
      </c>
      <c r="J2472" s="11">
        <v>0</v>
      </c>
      <c r="K2472" s="11" t="s">
        <v>34</v>
      </c>
      <c r="L2472" s="11" t="s">
        <v>34</v>
      </c>
      <c r="M2472" s="11" t="s">
        <v>34</v>
      </c>
      <c r="N2472" s="11" t="s">
        <v>34</v>
      </c>
      <c r="O2472" s="11" t="s">
        <v>34</v>
      </c>
    </row>
    <row r="2473" spans="1:15" x14ac:dyDescent="0.3">
      <c r="A2473" s="11">
        <v>4681</v>
      </c>
      <c r="B2473" s="11">
        <v>46</v>
      </c>
      <c r="C2473" s="11">
        <v>21</v>
      </c>
      <c r="D2473" s="11">
        <v>154</v>
      </c>
      <c r="E2473" s="12" t="str">
        <f t="shared" si="38"/>
        <v>100+</v>
      </c>
      <c r="F2473" s="13">
        <v>90245</v>
      </c>
      <c r="G2473" s="11">
        <v>2</v>
      </c>
      <c r="H2473" s="11">
        <v>2.8</v>
      </c>
      <c r="I2473" s="11" t="s">
        <v>33</v>
      </c>
      <c r="J2473" s="11">
        <v>94</v>
      </c>
      <c r="K2473" s="11" t="s">
        <v>34</v>
      </c>
      <c r="L2473" s="11" t="s">
        <v>34</v>
      </c>
      <c r="M2473" s="11" t="s">
        <v>34</v>
      </c>
      <c r="N2473" s="11" t="s">
        <v>34</v>
      </c>
      <c r="O2473" s="11" t="s">
        <v>34</v>
      </c>
    </row>
    <row r="2474" spans="1:15" x14ac:dyDescent="0.3">
      <c r="A2474" s="11">
        <v>4754</v>
      </c>
      <c r="B2474" s="11">
        <v>46</v>
      </c>
      <c r="C2474" s="11">
        <v>21</v>
      </c>
      <c r="D2474" s="11">
        <v>85</v>
      </c>
      <c r="E2474" s="12" t="str">
        <f t="shared" si="38"/>
        <v>51-100</v>
      </c>
      <c r="F2474" s="13">
        <v>92867</v>
      </c>
      <c r="G2474" s="11">
        <v>1</v>
      </c>
      <c r="H2474" s="11">
        <v>0.2</v>
      </c>
      <c r="I2474" s="11" t="s">
        <v>37</v>
      </c>
      <c r="J2474" s="11">
        <v>0</v>
      </c>
      <c r="K2474" s="11" t="s">
        <v>34</v>
      </c>
      <c r="L2474" s="11" t="s">
        <v>35</v>
      </c>
      <c r="M2474" s="11" t="s">
        <v>35</v>
      </c>
      <c r="N2474" s="11" t="s">
        <v>35</v>
      </c>
      <c r="O2474" s="11" t="s">
        <v>35</v>
      </c>
    </row>
    <row r="2475" spans="1:15" x14ac:dyDescent="0.3">
      <c r="A2475" s="11">
        <v>4759</v>
      </c>
      <c r="B2475" s="11">
        <v>46</v>
      </c>
      <c r="C2475" s="11">
        <v>21</v>
      </c>
      <c r="D2475" s="11">
        <v>40</v>
      </c>
      <c r="E2475" s="12" t="str">
        <f t="shared" si="38"/>
        <v>0-50</v>
      </c>
      <c r="F2475" s="13">
        <v>90045</v>
      </c>
      <c r="G2475" s="11">
        <v>1</v>
      </c>
      <c r="H2475" s="11">
        <v>0.3</v>
      </c>
      <c r="I2475" s="11" t="s">
        <v>33</v>
      </c>
      <c r="J2475" s="11">
        <v>116</v>
      </c>
      <c r="K2475" s="11" t="s">
        <v>34</v>
      </c>
      <c r="L2475" s="11" t="s">
        <v>34</v>
      </c>
      <c r="M2475" s="11" t="s">
        <v>34</v>
      </c>
      <c r="N2475" s="11" t="s">
        <v>34</v>
      </c>
      <c r="O2475" s="11" t="s">
        <v>34</v>
      </c>
    </row>
    <row r="2476" spans="1:15" x14ac:dyDescent="0.3">
      <c r="A2476" s="11">
        <v>4796</v>
      </c>
      <c r="B2476" s="11">
        <v>46</v>
      </c>
      <c r="C2476" s="11">
        <v>21</v>
      </c>
      <c r="D2476" s="11">
        <v>39</v>
      </c>
      <c r="E2476" s="12" t="str">
        <f t="shared" si="38"/>
        <v>0-50</v>
      </c>
      <c r="F2476" s="13">
        <v>91710</v>
      </c>
      <c r="G2476" s="11">
        <v>2</v>
      </c>
      <c r="H2476" s="11">
        <v>1.3</v>
      </c>
      <c r="I2476" s="11" t="s">
        <v>33</v>
      </c>
      <c r="J2476" s="11">
        <v>101</v>
      </c>
      <c r="K2476" s="11" t="s">
        <v>34</v>
      </c>
      <c r="L2476" s="11" t="s">
        <v>34</v>
      </c>
      <c r="M2476" s="11" t="s">
        <v>34</v>
      </c>
      <c r="N2476" s="11" t="s">
        <v>35</v>
      </c>
      <c r="O2476" s="11" t="s">
        <v>34</v>
      </c>
    </row>
    <row r="2477" spans="1:15" x14ac:dyDescent="0.3">
      <c r="A2477" s="11">
        <v>4818</v>
      </c>
      <c r="B2477" s="11">
        <v>46</v>
      </c>
      <c r="C2477" s="11">
        <v>22</v>
      </c>
      <c r="D2477" s="11">
        <v>134</v>
      </c>
      <c r="E2477" s="12" t="str">
        <f t="shared" si="38"/>
        <v>100+</v>
      </c>
      <c r="F2477" s="13">
        <v>93305</v>
      </c>
      <c r="G2477" s="11">
        <v>2</v>
      </c>
      <c r="H2477" s="11">
        <v>3.3</v>
      </c>
      <c r="I2477" s="11" t="s">
        <v>33</v>
      </c>
      <c r="J2477" s="11">
        <v>0</v>
      </c>
      <c r="K2477" s="11" t="s">
        <v>34</v>
      </c>
      <c r="L2477" s="11" t="s">
        <v>34</v>
      </c>
      <c r="M2477" s="11" t="s">
        <v>34</v>
      </c>
      <c r="N2477" s="11" t="s">
        <v>34</v>
      </c>
      <c r="O2477" s="11" t="s">
        <v>34</v>
      </c>
    </row>
    <row r="2478" spans="1:15" x14ac:dyDescent="0.3">
      <c r="A2478" s="11">
        <v>4824</v>
      </c>
      <c r="B2478" s="11">
        <v>46</v>
      </c>
      <c r="C2478" s="11">
        <v>21</v>
      </c>
      <c r="D2478" s="11">
        <v>115</v>
      </c>
      <c r="E2478" s="12" t="str">
        <f t="shared" si="38"/>
        <v>100+</v>
      </c>
      <c r="F2478" s="13">
        <v>95616</v>
      </c>
      <c r="G2478" s="11">
        <v>2</v>
      </c>
      <c r="H2478" s="11">
        <v>4.2</v>
      </c>
      <c r="I2478" s="11" t="s">
        <v>36</v>
      </c>
      <c r="J2478" s="11">
        <v>0</v>
      </c>
      <c r="K2478" s="11" t="s">
        <v>35</v>
      </c>
      <c r="L2478" s="11" t="s">
        <v>35</v>
      </c>
      <c r="M2478" s="11" t="s">
        <v>35</v>
      </c>
      <c r="N2478" s="11" t="s">
        <v>35</v>
      </c>
      <c r="O2478" s="11" t="s">
        <v>35</v>
      </c>
    </row>
    <row r="2479" spans="1:15" x14ac:dyDescent="0.3">
      <c r="A2479" s="11">
        <v>4872</v>
      </c>
      <c r="B2479" s="11">
        <v>46</v>
      </c>
      <c r="C2479" s="11">
        <v>22</v>
      </c>
      <c r="D2479" s="11">
        <v>53</v>
      </c>
      <c r="E2479" s="12" t="str">
        <f t="shared" si="38"/>
        <v>51-100</v>
      </c>
      <c r="F2479" s="13">
        <v>95616</v>
      </c>
      <c r="G2479" s="11">
        <v>4</v>
      </c>
      <c r="H2479" s="11">
        <v>1.9</v>
      </c>
      <c r="I2479" s="11" t="s">
        <v>33</v>
      </c>
      <c r="J2479" s="11">
        <v>187</v>
      </c>
      <c r="K2479" s="11" t="s">
        <v>34</v>
      </c>
      <c r="L2479" s="11" t="s">
        <v>34</v>
      </c>
      <c r="M2479" s="11" t="s">
        <v>34</v>
      </c>
      <c r="N2479" s="11" t="s">
        <v>34</v>
      </c>
      <c r="O2479" s="11" t="s">
        <v>34</v>
      </c>
    </row>
    <row r="2480" spans="1:15" x14ac:dyDescent="0.3">
      <c r="A2480" s="11">
        <v>4912</v>
      </c>
      <c r="B2480" s="11">
        <v>46</v>
      </c>
      <c r="C2480" s="11">
        <v>22</v>
      </c>
      <c r="D2480" s="11">
        <v>153</v>
      </c>
      <c r="E2480" s="12" t="str">
        <f t="shared" si="38"/>
        <v>100+</v>
      </c>
      <c r="F2480" s="13">
        <v>94539</v>
      </c>
      <c r="G2480" s="11">
        <v>2</v>
      </c>
      <c r="H2480" s="11">
        <v>7.5</v>
      </c>
      <c r="I2480" s="11" t="s">
        <v>33</v>
      </c>
      <c r="J2480" s="11">
        <v>0</v>
      </c>
      <c r="K2480" s="11" t="s">
        <v>34</v>
      </c>
      <c r="L2480" s="11" t="s">
        <v>34</v>
      </c>
      <c r="M2480" s="11" t="s">
        <v>34</v>
      </c>
      <c r="N2480" s="11" t="s">
        <v>34</v>
      </c>
      <c r="O2480" s="11" t="s">
        <v>34</v>
      </c>
    </row>
    <row r="2481" spans="1:15" x14ac:dyDescent="0.3">
      <c r="A2481" s="11">
        <v>4941</v>
      </c>
      <c r="B2481" s="11">
        <v>46</v>
      </c>
      <c r="C2481" s="11">
        <v>22</v>
      </c>
      <c r="D2481" s="11">
        <v>19</v>
      </c>
      <c r="E2481" s="12" t="str">
        <f t="shared" si="38"/>
        <v>0-50</v>
      </c>
      <c r="F2481" s="13">
        <v>92870</v>
      </c>
      <c r="G2481" s="11">
        <v>3</v>
      </c>
      <c r="H2481" s="11">
        <v>0.5</v>
      </c>
      <c r="I2481" s="11" t="s">
        <v>33</v>
      </c>
      <c r="J2481" s="11">
        <v>0</v>
      </c>
      <c r="K2481" s="11" t="s">
        <v>34</v>
      </c>
      <c r="L2481" s="11" t="s">
        <v>34</v>
      </c>
      <c r="M2481" s="11" t="s">
        <v>34</v>
      </c>
      <c r="N2481" s="11" t="s">
        <v>35</v>
      </c>
      <c r="O2481" s="11" t="s">
        <v>34</v>
      </c>
    </row>
    <row r="2482" spans="1:15" x14ac:dyDescent="0.3">
      <c r="A2482" s="11">
        <v>4963</v>
      </c>
      <c r="B2482" s="11">
        <v>46</v>
      </c>
      <c r="C2482" s="11">
        <v>20</v>
      </c>
      <c r="D2482" s="11">
        <v>122</v>
      </c>
      <c r="E2482" s="12" t="str">
        <f t="shared" si="38"/>
        <v>100+</v>
      </c>
      <c r="F2482" s="13">
        <v>90065</v>
      </c>
      <c r="G2482" s="11">
        <v>3</v>
      </c>
      <c r="H2482" s="11">
        <v>3</v>
      </c>
      <c r="I2482" s="11" t="s">
        <v>36</v>
      </c>
      <c r="J2482" s="11">
        <v>0</v>
      </c>
      <c r="K2482" s="11" t="s">
        <v>35</v>
      </c>
      <c r="L2482" s="11" t="s">
        <v>34</v>
      </c>
      <c r="M2482" s="11" t="s">
        <v>35</v>
      </c>
      <c r="N2482" s="11" t="s">
        <v>35</v>
      </c>
      <c r="O2482" s="11" t="s">
        <v>35</v>
      </c>
    </row>
    <row r="2483" spans="1:15" x14ac:dyDescent="0.3">
      <c r="A2483" s="11">
        <v>2</v>
      </c>
      <c r="B2483" s="11">
        <v>45</v>
      </c>
      <c r="C2483" s="11">
        <v>19</v>
      </c>
      <c r="D2483" s="11">
        <v>34</v>
      </c>
      <c r="E2483" s="12" t="str">
        <f t="shared" si="38"/>
        <v>0-50</v>
      </c>
      <c r="F2483" s="13">
        <v>90089</v>
      </c>
      <c r="G2483" s="13">
        <v>3</v>
      </c>
      <c r="H2483" s="11">
        <v>1.5</v>
      </c>
      <c r="I2483" s="11" t="s">
        <v>33</v>
      </c>
      <c r="J2483" s="11">
        <v>0</v>
      </c>
      <c r="K2483" s="11" t="s">
        <v>34</v>
      </c>
      <c r="L2483" s="11" t="s">
        <v>35</v>
      </c>
      <c r="M2483" s="11" t="s">
        <v>34</v>
      </c>
      <c r="N2483" s="11" t="s">
        <v>34</v>
      </c>
      <c r="O2483" s="11" t="s">
        <v>34</v>
      </c>
    </row>
    <row r="2484" spans="1:15" x14ac:dyDescent="0.3">
      <c r="A2484" s="11">
        <v>176</v>
      </c>
      <c r="B2484" s="11">
        <v>45</v>
      </c>
      <c r="C2484" s="11">
        <v>20</v>
      </c>
      <c r="D2484" s="11">
        <v>85</v>
      </c>
      <c r="E2484" s="12" t="str">
        <f t="shared" si="38"/>
        <v>51-100</v>
      </c>
      <c r="F2484" s="13">
        <v>91711</v>
      </c>
      <c r="G2484" s="11">
        <v>4</v>
      </c>
      <c r="H2484" s="11">
        <v>1.1000000000000001</v>
      </c>
      <c r="I2484" s="11" t="s">
        <v>37</v>
      </c>
      <c r="J2484" s="11">
        <v>0</v>
      </c>
      <c r="K2484" s="11" t="s">
        <v>34</v>
      </c>
      <c r="L2484" s="11" t="s">
        <v>35</v>
      </c>
      <c r="M2484" s="11" t="s">
        <v>34</v>
      </c>
      <c r="N2484" s="11" t="s">
        <v>35</v>
      </c>
      <c r="O2484" s="11" t="s">
        <v>34</v>
      </c>
    </row>
    <row r="2485" spans="1:15" x14ac:dyDescent="0.3">
      <c r="A2485" s="11">
        <v>222</v>
      </c>
      <c r="B2485" s="11">
        <v>45</v>
      </c>
      <c r="C2485" s="11">
        <v>19</v>
      </c>
      <c r="D2485" s="11">
        <v>83</v>
      </c>
      <c r="E2485" s="12" t="str">
        <f t="shared" si="38"/>
        <v>51-100</v>
      </c>
      <c r="F2485" s="13">
        <v>95051</v>
      </c>
      <c r="G2485" s="11">
        <v>2</v>
      </c>
      <c r="H2485" s="11">
        <v>1.7</v>
      </c>
      <c r="I2485" s="11" t="s">
        <v>37</v>
      </c>
      <c r="J2485" s="11">
        <v>0</v>
      </c>
      <c r="K2485" s="11" t="s">
        <v>34</v>
      </c>
      <c r="L2485" s="11" t="s">
        <v>34</v>
      </c>
      <c r="M2485" s="11" t="s">
        <v>34</v>
      </c>
      <c r="N2485" s="11" t="s">
        <v>35</v>
      </c>
      <c r="O2485" s="11" t="s">
        <v>34</v>
      </c>
    </row>
    <row r="2486" spans="1:15" x14ac:dyDescent="0.3">
      <c r="A2486" s="11">
        <v>265</v>
      </c>
      <c r="B2486" s="11">
        <v>45</v>
      </c>
      <c r="C2486" s="11">
        <v>19</v>
      </c>
      <c r="D2486" s="11">
        <v>38</v>
      </c>
      <c r="E2486" s="12" t="str">
        <f t="shared" si="38"/>
        <v>0-50</v>
      </c>
      <c r="F2486" s="13">
        <v>90840</v>
      </c>
      <c r="G2486" s="11">
        <v>2</v>
      </c>
      <c r="H2486" s="11">
        <v>0.7</v>
      </c>
      <c r="I2486" s="11" t="s">
        <v>33</v>
      </c>
      <c r="J2486" s="11">
        <v>0</v>
      </c>
      <c r="K2486" s="11" t="s">
        <v>34</v>
      </c>
      <c r="L2486" s="11" t="s">
        <v>34</v>
      </c>
      <c r="M2486" s="11" t="s">
        <v>34</v>
      </c>
      <c r="N2486" s="11" t="s">
        <v>34</v>
      </c>
      <c r="O2486" s="11" t="s">
        <v>34</v>
      </c>
    </row>
    <row r="2487" spans="1:15" x14ac:dyDescent="0.3">
      <c r="A2487" s="11">
        <v>294</v>
      </c>
      <c r="B2487" s="11">
        <v>45</v>
      </c>
      <c r="C2487" s="11">
        <v>19</v>
      </c>
      <c r="D2487" s="11">
        <v>93</v>
      </c>
      <c r="E2487" s="12" t="str">
        <f t="shared" si="38"/>
        <v>51-100</v>
      </c>
      <c r="F2487" s="13">
        <v>90095</v>
      </c>
      <c r="G2487" s="11">
        <v>4</v>
      </c>
      <c r="H2487" s="11">
        <v>2.6</v>
      </c>
      <c r="I2487" s="11" t="s">
        <v>36</v>
      </c>
      <c r="J2487" s="11">
        <v>0</v>
      </c>
      <c r="K2487" s="11" t="s">
        <v>34</v>
      </c>
      <c r="L2487" s="11" t="s">
        <v>34</v>
      </c>
      <c r="M2487" s="11" t="s">
        <v>34</v>
      </c>
      <c r="N2487" s="11" t="s">
        <v>34</v>
      </c>
      <c r="O2487" s="11" t="s">
        <v>34</v>
      </c>
    </row>
    <row r="2488" spans="1:15" x14ac:dyDescent="0.3">
      <c r="A2488" s="11">
        <v>303</v>
      </c>
      <c r="B2488" s="11">
        <v>45</v>
      </c>
      <c r="C2488" s="11">
        <v>21</v>
      </c>
      <c r="D2488" s="11">
        <v>152</v>
      </c>
      <c r="E2488" s="12" t="str">
        <f t="shared" si="38"/>
        <v>100+</v>
      </c>
      <c r="F2488" s="13">
        <v>94550</v>
      </c>
      <c r="G2488" s="11">
        <v>2</v>
      </c>
      <c r="H2488" s="11">
        <v>7.5</v>
      </c>
      <c r="I2488" s="11" t="s">
        <v>33</v>
      </c>
      <c r="J2488" s="11">
        <v>0</v>
      </c>
      <c r="K2488" s="11" t="s">
        <v>34</v>
      </c>
      <c r="L2488" s="11" t="s">
        <v>34</v>
      </c>
      <c r="M2488" s="11" t="s">
        <v>34</v>
      </c>
      <c r="N2488" s="11" t="s">
        <v>35</v>
      </c>
      <c r="O2488" s="11" t="s">
        <v>34</v>
      </c>
    </row>
    <row r="2489" spans="1:15" x14ac:dyDescent="0.3">
      <c r="A2489" s="11">
        <v>377</v>
      </c>
      <c r="B2489" s="11">
        <v>45</v>
      </c>
      <c r="C2489" s="11">
        <v>21</v>
      </c>
      <c r="D2489" s="11">
        <v>61</v>
      </c>
      <c r="E2489" s="12" t="str">
        <f t="shared" si="38"/>
        <v>51-100</v>
      </c>
      <c r="F2489" s="13">
        <v>94304</v>
      </c>
      <c r="G2489" s="11">
        <v>3</v>
      </c>
      <c r="H2489" s="11">
        <v>0.7</v>
      </c>
      <c r="I2489" s="11" t="s">
        <v>33</v>
      </c>
      <c r="J2489" s="11">
        <v>0</v>
      </c>
      <c r="K2489" s="11" t="s">
        <v>34</v>
      </c>
      <c r="L2489" s="11" t="s">
        <v>34</v>
      </c>
      <c r="M2489" s="11" t="s">
        <v>34</v>
      </c>
      <c r="N2489" s="11" t="s">
        <v>34</v>
      </c>
      <c r="O2489" s="11" t="s">
        <v>34</v>
      </c>
    </row>
    <row r="2490" spans="1:15" x14ac:dyDescent="0.3">
      <c r="A2490" s="11">
        <v>390</v>
      </c>
      <c r="B2490" s="11">
        <v>45</v>
      </c>
      <c r="C2490" s="11">
        <v>20</v>
      </c>
      <c r="D2490" s="11">
        <v>155</v>
      </c>
      <c r="E2490" s="12" t="str">
        <f t="shared" si="38"/>
        <v>100+</v>
      </c>
      <c r="F2490" s="13">
        <v>90024</v>
      </c>
      <c r="G2490" s="11">
        <v>1</v>
      </c>
      <c r="H2490" s="11">
        <v>7</v>
      </c>
      <c r="I2490" s="11" t="s">
        <v>33</v>
      </c>
      <c r="J2490" s="11">
        <v>0</v>
      </c>
      <c r="K2490" s="11" t="s">
        <v>34</v>
      </c>
      <c r="L2490" s="11" t="s">
        <v>34</v>
      </c>
      <c r="M2490" s="11" t="s">
        <v>34</v>
      </c>
      <c r="N2490" s="11" t="s">
        <v>35</v>
      </c>
      <c r="O2490" s="11" t="s">
        <v>35</v>
      </c>
    </row>
    <row r="2491" spans="1:15" x14ac:dyDescent="0.3">
      <c r="A2491" s="11">
        <v>391</v>
      </c>
      <c r="B2491" s="11">
        <v>45</v>
      </c>
      <c r="C2491" s="11">
        <v>19</v>
      </c>
      <c r="D2491" s="11">
        <v>45</v>
      </c>
      <c r="E2491" s="12" t="str">
        <f t="shared" si="38"/>
        <v>0-50</v>
      </c>
      <c r="F2491" s="13">
        <v>92521</v>
      </c>
      <c r="G2491" s="11">
        <v>1</v>
      </c>
      <c r="H2491" s="11">
        <v>0.2</v>
      </c>
      <c r="I2491" s="11" t="s">
        <v>33</v>
      </c>
      <c r="J2491" s="11">
        <v>0</v>
      </c>
      <c r="K2491" s="11" t="s">
        <v>34</v>
      </c>
      <c r="L2491" s="11" t="s">
        <v>34</v>
      </c>
      <c r="M2491" s="11" t="s">
        <v>34</v>
      </c>
      <c r="N2491" s="11" t="s">
        <v>35</v>
      </c>
      <c r="O2491" s="11" t="s">
        <v>34</v>
      </c>
    </row>
    <row r="2492" spans="1:15" x14ac:dyDescent="0.3">
      <c r="A2492" s="11">
        <v>407</v>
      </c>
      <c r="B2492" s="11">
        <v>45</v>
      </c>
      <c r="C2492" s="11">
        <v>19</v>
      </c>
      <c r="D2492" s="11">
        <v>125</v>
      </c>
      <c r="E2492" s="12" t="str">
        <f t="shared" si="38"/>
        <v>100+</v>
      </c>
      <c r="F2492" s="13">
        <v>92354</v>
      </c>
      <c r="G2492" s="11">
        <v>1</v>
      </c>
      <c r="H2492" s="11">
        <v>2.4</v>
      </c>
      <c r="I2492" s="11" t="s">
        <v>33</v>
      </c>
      <c r="J2492" s="11">
        <v>0</v>
      </c>
      <c r="K2492" s="11" t="s">
        <v>34</v>
      </c>
      <c r="L2492" s="11" t="s">
        <v>34</v>
      </c>
      <c r="M2492" s="11" t="s">
        <v>34</v>
      </c>
      <c r="N2492" s="11" t="s">
        <v>34</v>
      </c>
      <c r="O2492" s="11" t="s">
        <v>34</v>
      </c>
    </row>
    <row r="2493" spans="1:15" x14ac:dyDescent="0.3">
      <c r="A2493" s="11">
        <v>413</v>
      </c>
      <c r="B2493" s="11">
        <v>45</v>
      </c>
      <c r="C2493" s="11">
        <v>20</v>
      </c>
      <c r="D2493" s="11">
        <v>89</v>
      </c>
      <c r="E2493" s="12" t="str">
        <f t="shared" si="38"/>
        <v>51-100</v>
      </c>
      <c r="F2493" s="13">
        <v>93311</v>
      </c>
      <c r="G2493" s="11">
        <v>4</v>
      </c>
      <c r="H2493" s="11">
        <v>1.9</v>
      </c>
      <c r="I2493" s="11" t="s">
        <v>36</v>
      </c>
      <c r="J2493" s="11">
        <v>0</v>
      </c>
      <c r="K2493" s="11" t="s">
        <v>34</v>
      </c>
      <c r="L2493" s="11" t="s">
        <v>34</v>
      </c>
      <c r="M2493" s="11" t="s">
        <v>34</v>
      </c>
      <c r="N2493" s="11" t="s">
        <v>35</v>
      </c>
      <c r="O2493" s="11" t="s">
        <v>34</v>
      </c>
    </row>
    <row r="2494" spans="1:15" x14ac:dyDescent="0.3">
      <c r="A2494" s="11">
        <v>468</v>
      </c>
      <c r="B2494" s="11">
        <v>45</v>
      </c>
      <c r="C2494" s="11">
        <v>20</v>
      </c>
      <c r="D2494" s="11">
        <v>39</v>
      </c>
      <c r="E2494" s="12" t="str">
        <f t="shared" si="38"/>
        <v>0-50</v>
      </c>
      <c r="F2494" s="13">
        <v>90232</v>
      </c>
      <c r="G2494" s="11">
        <v>1</v>
      </c>
      <c r="H2494" s="11">
        <v>2.4</v>
      </c>
      <c r="I2494" s="11" t="s">
        <v>33</v>
      </c>
      <c r="J2494" s="11">
        <v>0</v>
      </c>
      <c r="K2494" s="11" t="s">
        <v>34</v>
      </c>
      <c r="L2494" s="11" t="s">
        <v>34</v>
      </c>
      <c r="M2494" s="11" t="s">
        <v>34</v>
      </c>
      <c r="N2494" s="11" t="s">
        <v>34</v>
      </c>
      <c r="O2494" s="11" t="s">
        <v>35</v>
      </c>
    </row>
    <row r="2495" spans="1:15" x14ac:dyDescent="0.3">
      <c r="A2495" s="11">
        <v>628</v>
      </c>
      <c r="B2495" s="11">
        <v>45</v>
      </c>
      <c r="C2495" s="11">
        <v>19</v>
      </c>
      <c r="D2495" s="11">
        <v>70</v>
      </c>
      <c r="E2495" s="12" t="str">
        <f t="shared" si="38"/>
        <v>51-100</v>
      </c>
      <c r="F2495" s="13">
        <v>92677</v>
      </c>
      <c r="G2495" s="11">
        <v>3</v>
      </c>
      <c r="H2495" s="11">
        <v>2.1</v>
      </c>
      <c r="I2495" s="11" t="s">
        <v>33</v>
      </c>
      <c r="J2495" s="11">
        <v>0</v>
      </c>
      <c r="K2495" s="11" t="s">
        <v>34</v>
      </c>
      <c r="L2495" s="11" t="s">
        <v>34</v>
      </c>
      <c r="M2495" s="11" t="s">
        <v>34</v>
      </c>
      <c r="N2495" s="11" t="s">
        <v>35</v>
      </c>
      <c r="O2495" s="11" t="s">
        <v>34</v>
      </c>
    </row>
    <row r="2496" spans="1:15" x14ac:dyDescent="0.3">
      <c r="A2496" s="11">
        <v>630</v>
      </c>
      <c r="B2496" s="11">
        <v>45</v>
      </c>
      <c r="C2496" s="11">
        <v>19</v>
      </c>
      <c r="D2496" s="11">
        <v>71</v>
      </c>
      <c r="E2496" s="12" t="str">
        <f t="shared" si="38"/>
        <v>51-100</v>
      </c>
      <c r="F2496" s="13">
        <v>91711</v>
      </c>
      <c r="G2496" s="11">
        <v>4</v>
      </c>
      <c r="H2496" s="11">
        <v>2.9</v>
      </c>
      <c r="I2496" s="11" t="s">
        <v>33</v>
      </c>
      <c r="J2496" s="11">
        <v>218</v>
      </c>
      <c r="K2496" s="11" t="s">
        <v>34</v>
      </c>
      <c r="L2496" s="11" t="s">
        <v>34</v>
      </c>
      <c r="M2496" s="11" t="s">
        <v>35</v>
      </c>
      <c r="N2496" s="11" t="s">
        <v>35</v>
      </c>
      <c r="O2496" s="11" t="s">
        <v>35</v>
      </c>
    </row>
    <row r="2497" spans="1:15" x14ac:dyDescent="0.3">
      <c r="A2497" s="11">
        <v>632</v>
      </c>
      <c r="B2497" s="11">
        <v>45</v>
      </c>
      <c r="C2497" s="11">
        <v>18</v>
      </c>
      <c r="D2497" s="11">
        <v>40</v>
      </c>
      <c r="E2497" s="12" t="str">
        <f t="shared" si="38"/>
        <v>0-50</v>
      </c>
      <c r="F2497" s="13">
        <v>94960</v>
      </c>
      <c r="G2497" s="11">
        <v>3</v>
      </c>
      <c r="H2497" s="11">
        <v>1</v>
      </c>
      <c r="I2497" s="11" t="s">
        <v>37</v>
      </c>
      <c r="J2497" s="11">
        <v>0</v>
      </c>
      <c r="K2497" s="11" t="s">
        <v>34</v>
      </c>
      <c r="L2497" s="11" t="s">
        <v>34</v>
      </c>
      <c r="M2497" s="11" t="s">
        <v>34</v>
      </c>
      <c r="N2497" s="11" t="s">
        <v>35</v>
      </c>
      <c r="O2497" s="11" t="s">
        <v>34</v>
      </c>
    </row>
    <row r="2498" spans="1:15" x14ac:dyDescent="0.3">
      <c r="A2498" s="11">
        <v>644</v>
      </c>
      <c r="B2498" s="11">
        <v>45</v>
      </c>
      <c r="C2498" s="11">
        <v>21</v>
      </c>
      <c r="D2498" s="11">
        <v>152</v>
      </c>
      <c r="E2498" s="12" t="str">
        <f t="shared" ref="E2498:E2561" si="39">IF(D2498&lt;=50,"0-50",IF(D2498&lt;=100,"51-100","100+"))</f>
        <v>100+</v>
      </c>
      <c r="F2498" s="13">
        <v>91902</v>
      </c>
      <c r="G2498" s="11">
        <v>2</v>
      </c>
      <c r="H2498" s="11">
        <v>1.4</v>
      </c>
      <c r="I2498" s="11" t="s">
        <v>33</v>
      </c>
      <c r="J2498" s="11">
        <v>0</v>
      </c>
      <c r="K2498" s="11" t="s">
        <v>34</v>
      </c>
      <c r="L2498" s="11" t="s">
        <v>34</v>
      </c>
      <c r="M2498" s="11" t="s">
        <v>34</v>
      </c>
      <c r="N2498" s="11" t="s">
        <v>35</v>
      </c>
      <c r="O2498" s="11" t="s">
        <v>34</v>
      </c>
    </row>
    <row r="2499" spans="1:15" x14ac:dyDescent="0.3">
      <c r="A2499" s="11">
        <v>692</v>
      </c>
      <c r="B2499" s="11">
        <v>45</v>
      </c>
      <c r="C2499" s="11">
        <v>18</v>
      </c>
      <c r="D2499" s="11">
        <v>48</v>
      </c>
      <c r="E2499" s="12" t="str">
        <f t="shared" si="39"/>
        <v>0-50</v>
      </c>
      <c r="F2499" s="13">
        <v>90025</v>
      </c>
      <c r="G2499" s="11">
        <v>3</v>
      </c>
      <c r="H2499" s="11">
        <v>2.5</v>
      </c>
      <c r="I2499" s="11" t="s">
        <v>37</v>
      </c>
      <c r="J2499" s="11">
        <v>113</v>
      </c>
      <c r="K2499" s="11" t="s">
        <v>34</v>
      </c>
      <c r="L2499" s="11" t="s">
        <v>34</v>
      </c>
      <c r="M2499" s="11" t="s">
        <v>34</v>
      </c>
      <c r="N2499" s="11" t="s">
        <v>35</v>
      </c>
      <c r="O2499" s="11" t="s">
        <v>35</v>
      </c>
    </row>
    <row r="2500" spans="1:15" x14ac:dyDescent="0.3">
      <c r="A2500" s="11">
        <v>723</v>
      </c>
      <c r="B2500" s="11">
        <v>45</v>
      </c>
      <c r="C2500" s="11">
        <v>21</v>
      </c>
      <c r="D2500" s="11">
        <v>132</v>
      </c>
      <c r="E2500" s="12" t="str">
        <f t="shared" si="39"/>
        <v>100+</v>
      </c>
      <c r="F2500" s="13">
        <v>91103</v>
      </c>
      <c r="G2500" s="11">
        <v>3</v>
      </c>
      <c r="H2500" s="11">
        <v>1.2</v>
      </c>
      <c r="I2500" s="11" t="s">
        <v>37</v>
      </c>
      <c r="J2500" s="11">
        <v>0</v>
      </c>
      <c r="K2500" s="11" t="s">
        <v>35</v>
      </c>
      <c r="L2500" s="11" t="s">
        <v>34</v>
      </c>
      <c r="M2500" s="11" t="s">
        <v>35</v>
      </c>
      <c r="N2500" s="11" t="s">
        <v>35</v>
      </c>
      <c r="O2500" s="11" t="s">
        <v>35</v>
      </c>
    </row>
    <row r="2501" spans="1:15" x14ac:dyDescent="0.3">
      <c r="A2501" s="11">
        <v>729</v>
      </c>
      <c r="B2501" s="11">
        <v>45</v>
      </c>
      <c r="C2501" s="11">
        <v>20</v>
      </c>
      <c r="D2501" s="11">
        <v>114</v>
      </c>
      <c r="E2501" s="12" t="str">
        <f t="shared" si="39"/>
        <v>100+</v>
      </c>
      <c r="F2501" s="13">
        <v>94720</v>
      </c>
      <c r="G2501" s="11">
        <v>2</v>
      </c>
      <c r="H2501" s="11">
        <v>4.4000000000000004</v>
      </c>
      <c r="I2501" s="11" t="s">
        <v>37</v>
      </c>
      <c r="J2501" s="11">
        <v>0</v>
      </c>
      <c r="K2501" s="11" t="s">
        <v>35</v>
      </c>
      <c r="L2501" s="11" t="s">
        <v>34</v>
      </c>
      <c r="M2501" s="11" t="s">
        <v>34</v>
      </c>
      <c r="N2501" s="11" t="s">
        <v>34</v>
      </c>
      <c r="O2501" s="11" t="s">
        <v>34</v>
      </c>
    </row>
    <row r="2502" spans="1:15" x14ac:dyDescent="0.3">
      <c r="A2502" s="11">
        <v>745</v>
      </c>
      <c r="B2502" s="11">
        <v>45</v>
      </c>
      <c r="C2502" s="11">
        <v>20</v>
      </c>
      <c r="D2502" s="11">
        <v>154</v>
      </c>
      <c r="E2502" s="12" t="str">
        <f t="shared" si="39"/>
        <v>100+</v>
      </c>
      <c r="F2502" s="13">
        <v>94720</v>
      </c>
      <c r="G2502" s="11">
        <v>2</v>
      </c>
      <c r="H2502" s="11">
        <v>2.8</v>
      </c>
      <c r="I2502" s="11" t="s">
        <v>33</v>
      </c>
      <c r="J2502" s="11">
        <v>0</v>
      </c>
      <c r="K2502" s="11" t="s">
        <v>34</v>
      </c>
      <c r="L2502" s="11" t="s">
        <v>35</v>
      </c>
      <c r="M2502" s="11" t="s">
        <v>34</v>
      </c>
      <c r="N2502" s="11" t="s">
        <v>35</v>
      </c>
      <c r="O2502" s="11" t="s">
        <v>34</v>
      </c>
    </row>
    <row r="2503" spans="1:15" x14ac:dyDescent="0.3">
      <c r="A2503" s="11">
        <v>787</v>
      </c>
      <c r="B2503" s="11">
        <v>45</v>
      </c>
      <c r="C2503" s="11">
        <v>21</v>
      </c>
      <c r="D2503" s="11">
        <v>42</v>
      </c>
      <c r="E2503" s="12" t="str">
        <f t="shared" si="39"/>
        <v>0-50</v>
      </c>
      <c r="F2503" s="13">
        <v>94305</v>
      </c>
      <c r="G2503" s="11">
        <v>2</v>
      </c>
      <c r="H2503" s="11">
        <v>2.5</v>
      </c>
      <c r="I2503" s="11" t="s">
        <v>33</v>
      </c>
      <c r="J2503" s="11">
        <v>0</v>
      </c>
      <c r="K2503" s="11" t="s">
        <v>34</v>
      </c>
      <c r="L2503" s="11" t="s">
        <v>35</v>
      </c>
      <c r="M2503" s="11" t="s">
        <v>34</v>
      </c>
      <c r="N2503" s="11" t="s">
        <v>35</v>
      </c>
      <c r="O2503" s="11" t="s">
        <v>34</v>
      </c>
    </row>
    <row r="2504" spans="1:15" x14ac:dyDescent="0.3">
      <c r="A2504" s="11">
        <v>788</v>
      </c>
      <c r="B2504" s="11">
        <v>45</v>
      </c>
      <c r="C2504" s="11">
        <v>15</v>
      </c>
      <c r="D2504" s="11">
        <v>202</v>
      </c>
      <c r="E2504" s="12" t="str">
        <f t="shared" si="39"/>
        <v>100+</v>
      </c>
      <c r="F2504" s="13">
        <v>91380</v>
      </c>
      <c r="G2504" s="11">
        <v>3</v>
      </c>
      <c r="H2504" s="11">
        <v>10</v>
      </c>
      <c r="I2504" s="11" t="s">
        <v>36</v>
      </c>
      <c r="J2504" s="11">
        <v>0</v>
      </c>
      <c r="K2504" s="11" t="s">
        <v>35</v>
      </c>
      <c r="L2504" s="11" t="s">
        <v>34</v>
      </c>
      <c r="M2504" s="11" t="s">
        <v>34</v>
      </c>
      <c r="N2504" s="11" t="s">
        <v>34</v>
      </c>
      <c r="O2504" s="11" t="s">
        <v>34</v>
      </c>
    </row>
    <row r="2505" spans="1:15" x14ac:dyDescent="0.3">
      <c r="A2505" s="11">
        <v>839</v>
      </c>
      <c r="B2505" s="11">
        <v>45</v>
      </c>
      <c r="C2505" s="11">
        <v>20</v>
      </c>
      <c r="D2505" s="11">
        <v>29</v>
      </c>
      <c r="E2505" s="12" t="str">
        <f t="shared" si="39"/>
        <v>0-50</v>
      </c>
      <c r="F2505" s="13">
        <v>92507</v>
      </c>
      <c r="G2505" s="11">
        <v>4</v>
      </c>
      <c r="H2505" s="11">
        <v>1.9</v>
      </c>
      <c r="I2505" s="11" t="s">
        <v>36</v>
      </c>
      <c r="J2505" s="11">
        <v>0</v>
      </c>
      <c r="K2505" s="11" t="s">
        <v>34</v>
      </c>
      <c r="L2505" s="11" t="s">
        <v>34</v>
      </c>
      <c r="M2505" s="11" t="s">
        <v>34</v>
      </c>
      <c r="N2505" s="11" t="s">
        <v>34</v>
      </c>
      <c r="O2505" s="11" t="s">
        <v>34</v>
      </c>
    </row>
    <row r="2506" spans="1:15" x14ac:dyDescent="0.3">
      <c r="A2506" s="11">
        <v>859</v>
      </c>
      <c r="B2506" s="11">
        <v>45</v>
      </c>
      <c r="C2506" s="11">
        <v>19</v>
      </c>
      <c r="D2506" s="11">
        <v>19</v>
      </c>
      <c r="E2506" s="12" t="str">
        <f t="shared" si="39"/>
        <v>0-50</v>
      </c>
      <c r="F2506" s="13">
        <v>94720</v>
      </c>
      <c r="G2506" s="11">
        <v>3</v>
      </c>
      <c r="H2506" s="11">
        <v>0.5</v>
      </c>
      <c r="I2506" s="11" t="s">
        <v>37</v>
      </c>
      <c r="J2506" s="11">
        <v>0</v>
      </c>
      <c r="K2506" s="11" t="s">
        <v>34</v>
      </c>
      <c r="L2506" s="11" t="s">
        <v>34</v>
      </c>
      <c r="M2506" s="11" t="s">
        <v>34</v>
      </c>
      <c r="N2506" s="11" t="s">
        <v>35</v>
      </c>
      <c r="O2506" s="11" t="s">
        <v>34</v>
      </c>
    </row>
    <row r="2507" spans="1:15" x14ac:dyDescent="0.3">
      <c r="A2507" s="11">
        <v>918</v>
      </c>
      <c r="B2507" s="11">
        <v>45</v>
      </c>
      <c r="C2507" s="11">
        <v>20</v>
      </c>
      <c r="D2507" s="11">
        <v>200</v>
      </c>
      <c r="E2507" s="12" t="str">
        <f t="shared" si="39"/>
        <v>100+</v>
      </c>
      <c r="F2507" s="13">
        <v>90405</v>
      </c>
      <c r="G2507" s="11">
        <v>2</v>
      </c>
      <c r="H2507" s="11">
        <v>8.8000000000000007</v>
      </c>
      <c r="I2507" s="11" t="s">
        <v>33</v>
      </c>
      <c r="J2507" s="11">
        <v>0</v>
      </c>
      <c r="K2507" s="11" t="s">
        <v>34</v>
      </c>
      <c r="L2507" s="11" t="s">
        <v>34</v>
      </c>
      <c r="M2507" s="11" t="s">
        <v>34</v>
      </c>
      <c r="N2507" s="11" t="s">
        <v>35</v>
      </c>
      <c r="O2507" s="11" t="s">
        <v>35</v>
      </c>
    </row>
    <row r="2508" spans="1:15" x14ac:dyDescent="0.3">
      <c r="A2508" s="11">
        <v>1024</v>
      </c>
      <c r="B2508" s="11">
        <v>45</v>
      </c>
      <c r="C2508" s="11">
        <v>20</v>
      </c>
      <c r="D2508" s="11">
        <v>109</v>
      </c>
      <c r="E2508" s="12" t="str">
        <f t="shared" si="39"/>
        <v>100+</v>
      </c>
      <c r="F2508" s="13">
        <v>94117</v>
      </c>
      <c r="G2508" s="11">
        <v>1</v>
      </c>
      <c r="H2508" s="11">
        <v>7</v>
      </c>
      <c r="I2508" s="11" t="s">
        <v>33</v>
      </c>
      <c r="J2508" s="11">
        <v>366</v>
      </c>
      <c r="K2508" s="11" t="s">
        <v>34</v>
      </c>
      <c r="L2508" s="11" t="s">
        <v>34</v>
      </c>
      <c r="M2508" s="11" t="s">
        <v>34</v>
      </c>
      <c r="N2508" s="11" t="s">
        <v>35</v>
      </c>
      <c r="O2508" s="11" t="s">
        <v>34</v>
      </c>
    </row>
    <row r="2509" spans="1:15" x14ac:dyDescent="0.3">
      <c r="A2509" s="11">
        <v>1189</v>
      </c>
      <c r="B2509" s="11">
        <v>45</v>
      </c>
      <c r="C2509" s="11">
        <v>19</v>
      </c>
      <c r="D2509" s="11">
        <v>58</v>
      </c>
      <c r="E2509" s="12" t="str">
        <f t="shared" si="39"/>
        <v>51-100</v>
      </c>
      <c r="F2509" s="13">
        <v>94305</v>
      </c>
      <c r="G2509" s="11">
        <v>2</v>
      </c>
      <c r="H2509" s="11">
        <v>0.4</v>
      </c>
      <c r="I2509" s="11" t="s">
        <v>36</v>
      </c>
      <c r="J2509" s="11">
        <v>0</v>
      </c>
      <c r="K2509" s="11" t="s">
        <v>34</v>
      </c>
      <c r="L2509" s="11" t="s">
        <v>35</v>
      </c>
      <c r="M2509" s="11" t="s">
        <v>34</v>
      </c>
      <c r="N2509" s="11" t="s">
        <v>34</v>
      </c>
      <c r="O2509" s="11" t="s">
        <v>35</v>
      </c>
    </row>
    <row r="2510" spans="1:15" x14ac:dyDescent="0.3">
      <c r="A2510" s="11">
        <v>1193</v>
      </c>
      <c r="B2510" s="11">
        <v>45</v>
      </c>
      <c r="C2510" s="11">
        <v>20</v>
      </c>
      <c r="D2510" s="11">
        <v>138</v>
      </c>
      <c r="E2510" s="12" t="str">
        <f t="shared" si="39"/>
        <v>100+</v>
      </c>
      <c r="F2510" s="13">
        <v>92870</v>
      </c>
      <c r="G2510" s="11">
        <v>1</v>
      </c>
      <c r="H2510" s="11">
        <v>7</v>
      </c>
      <c r="I2510" s="11" t="s">
        <v>33</v>
      </c>
      <c r="J2510" s="11">
        <v>0</v>
      </c>
      <c r="K2510" s="11" t="s">
        <v>34</v>
      </c>
      <c r="L2510" s="11" t="s">
        <v>34</v>
      </c>
      <c r="M2510" s="11" t="s">
        <v>34</v>
      </c>
      <c r="N2510" s="11" t="s">
        <v>34</v>
      </c>
      <c r="O2510" s="11" t="s">
        <v>35</v>
      </c>
    </row>
    <row r="2511" spans="1:15" x14ac:dyDescent="0.3">
      <c r="A2511" s="11">
        <v>1216</v>
      </c>
      <c r="B2511" s="11">
        <v>45</v>
      </c>
      <c r="C2511" s="11">
        <v>20</v>
      </c>
      <c r="D2511" s="11">
        <v>38</v>
      </c>
      <c r="E2511" s="12" t="str">
        <f t="shared" si="39"/>
        <v>0-50</v>
      </c>
      <c r="F2511" s="13">
        <v>94550</v>
      </c>
      <c r="G2511" s="11">
        <v>4</v>
      </c>
      <c r="H2511" s="11">
        <v>1.9</v>
      </c>
      <c r="I2511" s="11" t="s">
        <v>36</v>
      </c>
      <c r="J2511" s="11">
        <v>144</v>
      </c>
      <c r="K2511" s="11" t="s">
        <v>34</v>
      </c>
      <c r="L2511" s="11" t="s">
        <v>34</v>
      </c>
      <c r="M2511" s="11" t="s">
        <v>34</v>
      </c>
      <c r="N2511" s="11" t="s">
        <v>35</v>
      </c>
      <c r="O2511" s="11" t="s">
        <v>35</v>
      </c>
    </row>
    <row r="2512" spans="1:15" x14ac:dyDescent="0.3">
      <c r="A2512" s="11">
        <v>1220</v>
      </c>
      <c r="B2512" s="11">
        <v>45</v>
      </c>
      <c r="C2512" s="11">
        <v>18</v>
      </c>
      <c r="D2512" s="11">
        <v>80</v>
      </c>
      <c r="E2512" s="12" t="str">
        <f t="shared" si="39"/>
        <v>51-100</v>
      </c>
      <c r="F2512" s="13">
        <v>92407</v>
      </c>
      <c r="G2512" s="11">
        <v>3</v>
      </c>
      <c r="H2512" s="11">
        <v>2.67</v>
      </c>
      <c r="I2512" s="11" t="s">
        <v>37</v>
      </c>
      <c r="J2512" s="11">
        <v>0</v>
      </c>
      <c r="K2512" s="11" t="s">
        <v>34</v>
      </c>
      <c r="L2512" s="11" t="s">
        <v>34</v>
      </c>
      <c r="M2512" s="11" t="s">
        <v>34</v>
      </c>
      <c r="N2512" s="11" t="s">
        <v>34</v>
      </c>
      <c r="O2512" s="11" t="s">
        <v>34</v>
      </c>
    </row>
    <row r="2513" spans="1:15" x14ac:dyDescent="0.3">
      <c r="A2513" s="11">
        <v>1224</v>
      </c>
      <c r="B2513" s="11">
        <v>45</v>
      </c>
      <c r="C2513" s="11">
        <v>19</v>
      </c>
      <c r="D2513" s="11">
        <v>11</v>
      </c>
      <c r="E2513" s="12" t="str">
        <f t="shared" si="39"/>
        <v>0-50</v>
      </c>
      <c r="F2513" s="13">
        <v>96150</v>
      </c>
      <c r="G2513" s="11">
        <v>1</v>
      </c>
      <c r="H2513" s="11">
        <v>0.2</v>
      </c>
      <c r="I2513" s="11" t="s">
        <v>33</v>
      </c>
      <c r="J2513" s="11">
        <v>91</v>
      </c>
      <c r="K2513" s="11" t="s">
        <v>34</v>
      </c>
      <c r="L2513" s="11" t="s">
        <v>34</v>
      </c>
      <c r="M2513" s="11" t="s">
        <v>34</v>
      </c>
      <c r="N2513" s="11" t="s">
        <v>34</v>
      </c>
      <c r="O2513" s="11" t="s">
        <v>34</v>
      </c>
    </row>
    <row r="2514" spans="1:15" x14ac:dyDescent="0.3">
      <c r="A2514" s="11">
        <v>1278</v>
      </c>
      <c r="B2514" s="11">
        <v>45</v>
      </c>
      <c r="C2514" s="11">
        <v>20</v>
      </c>
      <c r="D2514" s="11">
        <v>194</v>
      </c>
      <c r="E2514" s="12" t="str">
        <f t="shared" si="39"/>
        <v>100+</v>
      </c>
      <c r="F2514" s="13">
        <v>92110</v>
      </c>
      <c r="G2514" s="11">
        <v>2</v>
      </c>
      <c r="H2514" s="11">
        <v>8.8000000000000007</v>
      </c>
      <c r="I2514" s="11" t="s">
        <v>33</v>
      </c>
      <c r="J2514" s="11">
        <v>428</v>
      </c>
      <c r="K2514" s="11" t="s">
        <v>34</v>
      </c>
      <c r="L2514" s="11" t="s">
        <v>34</v>
      </c>
      <c r="M2514" s="11" t="s">
        <v>34</v>
      </c>
      <c r="N2514" s="11" t="s">
        <v>34</v>
      </c>
      <c r="O2514" s="11" t="s">
        <v>34</v>
      </c>
    </row>
    <row r="2515" spans="1:15" x14ac:dyDescent="0.3">
      <c r="A2515" s="11">
        <v>1390</v>
      </c>
      <c r="B2515" s="11">
        <v>45</v>
      </c>
      <c r="C2515" s="11">
        <v>15</v>
      </c>
      <c r="D2515" s="11">
        <v>20</v>
      </c>
      <c r="E2515" s="12" t="str">
        <f t="shared" si="39"/>
        <v>0-50</v>
      </c>
      <c r="F2515" s="13">
        <v>94107</v>
      </c>
      <c r="G2515" s="11">
        <v>1</v>
      </c>
      <c r="H2515" s="11">
        <v>0.75</v>
      </c>
      <c r="I2515" s="11" t="s">
        <v>36</v>
      </c>
      <c r="J2515" s="11">
        <v>0</v>
      </c>
      <c r="K2515" s="11" t="s">
        <v>34</v>
      </c>
      <c r="L2515" s="11" t="s">
        <v>34</v>
      </c>
      <c r="M2515" s="11" t="s">
        <v>34</v>
      </c>
      <c r="N2515" s="11" t="s">
        <v>35</v>
      </c>
      <c r="O2515" s="11" t="s">
        <v>34</v>
      </c>
    </row>
    <row r="2516" spans="1:15" x14ac:dyDescent="0.3">
      <c r="A2516" s="11">
        <v>1466</v>
      </c>
      <c r="B2516" s="11">
        <v>45</v>
      </c>
      <c r="C2516" s="11">
        <v>19</v>
      </c>
      <c r="D2516" s="11">
        <v>60</v>
      </c>
      <c r="E2516" s="12" t="str">
        <f t="shared" si="39"/>
        <v>51-100</v>
      </c>
      <c r="F2516" s="13">
        <v>91911</v>
      </c>
      <c r="G2516" s="11">
        <v>1</v>
      </c>
      <c r="H2516" s="11">
        <v>0.7</v>
      </c>
      <c r="I2516" s="11" t="s">
        <v>36</v>
      </c>
      <c r="J2516" s="11">
        <v>159</v>
      </c>
      <c r="K2516" s="11" t="s">
        <v>34</v>
      </c>
      <c r="L2516" s="11" t="s">
        <v>34</v>
      </c>
      <c r="M2516" s="11" t="s">
        <v>34</v>
      </c>
      <c r="N2516" s="11" t="s">
        <v>35</v>
      </c>
      <c r="O2516" s="11" t="s">
        <v>34</v>
      </c>
    </row>
    <row r="2517" spans="1:15" x14ac:dyDescent="0.3">
      <c r="A2517" s="11">
        <v>1469</v>
      </c>
      <c r="B2517" s="11">
        <v>45</v>
      </c>
      <c r="C2517" s="11">
        <v>18</v>
      </c>
      <c r="D2517" s="11">
        <v>78</v>
      </c>
      <c r="E2517" s="12" t="str">
        <f t="shared" si="39"/>
        <v>51-100</v>
      </c>
      <c r="F2517" s="13">
        <v>92129</v>
      </c>
      <c r="G2517" s="11">
        <v>3</v>
      </c>
      <c r="H2517" s="11">
        <v>2.67</v>
      </c>
      <c r="I2517" s="11" t="s">
        <v>37</v>
      </c>
      <c r="J2517" s="11">
        <v>0</v>
      </c>
      <c r="K2517" s="11" t="s">
        <v>34</v>
      </c>
      <c r="L2517" s="11" t="s">
        <v>34</v>
      </c>
      <c r="M2517" s="11" t="s">
        <v>34</v>
      </c>
      <c r="N2517" s="11" t="s">
        <v>35</v>
      </c>
      <c r="O2517" s="11" t="s">
        <v>34</v>
      </c>
    </row>
    <row r="2518" spans="1:15" x14ac:dyDescent="0.3">
      <c r="A2518" s="11">
        <v>1498</v>
      </c>
      <c r="B2518" s="11">
        <v>45</v>
      </c>
      <c r="C2518" s="11">
        <v>21</v>
      </c>
      <c r="D2518" s="11">
        <v>73</v>
      </c>
      <c r="E2518" s="12" t="str">
        <f t="shared" si="39"/>
        <v>51-100</v>
      </c>
      <c r="F2518" s="13">
        <v>95020</v>
      </c>
      <c r="G2518" s="11">
        <v>1</v>
      </c>
      <c r="H2518" s="11">
        <v>0.8</v>
      </c>
      <c r="I2518" s="11" t="s">
        <v>36</v>
      </c>
      <c r="J2518" s="11">
        <v>0</v>
      </c>
      <c r="K2518" s="11" t="s">
        <v>34</v>
      </c>
      <c r="L2518" s="11" t="s">
        <v>34</v>
      </c>
      <c r="M2518" s="11" t="s">
        <v>34</v>
      </c>
      <c r="N2518" s="11" t="s">
        <v>35</v>
      </c>
      <c r="O2518" s="11" t="s">
        <v>34</v>
      </c>
    </row>
    <row r="2519" spans="1:15" x14ac:dyDescent="0.3">
      <c r="A2519" s="11">
        <v>1514</v>
      </c>
      <c r="B2519" s="11">
        <v>45</v>
      </c>
      <c r="C2519" s="11">
        <v>21</v>
      </c>
      <c r="D2519" s="11">
        <v>183</v>
      </c>
      <c r="E2519" s="12" t="str">
        <f t="shared" si="39"/>
        <v>100+</v>
      </c>
      <c r="F2519" s="13">
        <v>95211</v>
      </c>
      <c r="G2519" s="11">
        <v>2</v>
      </c>
      <c r="H2519" s="11">
        <v>1.4</v>
      </c>
      <c r="I2519" s="11" t="s">
        <v>33</v>
      </c>
      <c r="J2519" s="11">
        <v>354</v>
      </c>
      <c r="K2519" s="11" t="s">
        <v>34</v>
      </c>
      <c r="L2519" s="11" t="s">
        <v>34</v>
      </c>
      <c r="M2519" s="11" t="s">
        <v>34</v>
      </c>
      <c r="N2519" s="11" t="s">
        <v>34</v>
      </c>
      <c r="O2519" s="11" t="s">
        <v>34</v>
      </c>
    </row>
    <row r="2520" spans="1:15" x14ac:dyDescent="0.3">
      <c r="A2520" s="11">
        <v>1533</v>
      </c>
      <c r="B2520" s="11">
        <v>45</v>
      </c>
      <c r="C2520" s="11">
        <v>20</v>
      </c>
      <c r="D2520" s="11">
        <v>55</v>
      </c>
      <c r="E2520" s="12" t="str">
        <f t="shared" si="39"/>
        <v>51-100</v>
      </c>
      <c r="F2520" s="13">
        <v>94588</v>
      </c>
      <c r="G2520" s="11">
        <v>1</v>
      </c>
      <c r="H2520" s="11">
        <v>0.3</v>
      </c>
      <c r="I2520" s="11" t="s">
        <v>33</v>
      </c>
      <c r="J2520" s="11">
        <v>0</v>
      </c>
      <c r="K2520" s="11" t="s">
        <v>34</v>
      </c>
      <c r="L2520" s="11" t="s">
        <v>34</v>
      </c>
      <c r="M2520" s="11" t="s">
        <v>34</v>
      </c>
      <c r="N2520" s="11" t="s">
        <v>35</v>
      </c>
      <c r="O2520" s="11" t="s">
        <v>35</v>
      </c>
    </row>
    <row r="2521" spans="1:15" x14ac:dyDescent="0.3">
      <c r="A2521" s="11">
        <v>1597</v>
      </c>
      <c r="B2521" s="11">
        <v>45</v>
      </c>
      <c r="C2521" s="11">
        <v>20</v>
      </c>
      <c r="D2521" s="11">
        <v>55</v>
      </c>
      <c r="E2521" s="12" t="str">
        <f t="shared" si="39"/>
        <v>51-100</v>
      </c>
      <c r="F2521" s="13">
        <v>92606</v>
      </c>
      <c r="G2521" s="11">
        <v>4</v>
      </c>
      <c r="H2521" s="11">
        <v>1.9</v>
      </c>
      <c r="I2521" s="11" t="s">
        <v>36</v>
      </c>
      <c r="J2521" s="11">
        <v>164</v>
      </c>
      <c r="K2521" s="11" t="s">
        <v>34</v>
      </c>
      <c r="L2521" s="11" t="s">
        <v>35</v>
      </c>
      <c r="M2521" s="11" t="s">
        <v>34</v>
      </c>
      <c r="N2521" s="11" t="s">
        <v>34</v>
      </c>
      <c r="O2521" s="11" t="s">
        <v>34</v>
      </c>
    </row>
    <row r="2522" spans="1:15" x14ac:dyDescent="0.3">
      <c r="A2522" s="11">
        <v>1620</v>
      </c>
      <c r="B2522" s="11">
        <v>45</v>
      </c>
      <c r="C2522" s="11">
        <v>21</v>
      </c>
      <c r="D2522" s="11">
        <v>29</v>
      </c>
      <c r="E2522" s="12" t="str">
        <f t="shared" si="39"/>
        <v>0-50</v>
      </c>
      <c r="F2522" s="13">
        <v>90005</v>
      </c>
      <c r="G2522" s="11">
        <v>1</v>
      </c>
      <c r="H2522" s="11">
        <v>0.3</v>
      </c>
      <c r="I2522" s="11" t="s">
        <v>36</v>
      </c>
      <c r="J2522" s="11">
        <v>0</v>
      </c>
      <c r="K2522" s="11" t="s">
        <v>34</v>
      </c>
      <c r="L2522" s="11" t="s">
        <v>34</v>
      </c>
      <c r="M2522" s="11" t="s">
        <v>34</v>
      </c>
      <c r="N2522" s="11" t="s">
        <v>35</v>
      </c>
      <c r="O2522" s="11" t="s">
        <v>34</v>
      </c>
    </row>
    <row r="2523" spans="1:15" x14ac:dyDescent="0.3">
      <c r="A2523" s="11">
        <v>1697</v>
      </c>
      <c r="B2523" s="11">
        <v>45</v>
      </c>
      <c r="C2523" s="11">
        <v>21</v>
      </c>
      <c r="D2523" s="11">
        <v>140</v>
      </c>
      <c r="E2523" s="12" t="str">
        <f t="shared" si="39"/>
        <v>100+</v>
      </c>
      <c r="F2523" s="13">
        <v>91024</v>
      </c>
      <c r="G2523" s="11">
        <v>2</v>
      </c>
      <c r="H2523" s="11">
        <v>7.6</v>
      </c>
      <c r="I2523" s="11" t="s">
        <v>33</v>
      </c>
      <c r="J2523" s="11">
        <v>132</v>
      </c>
      <c r="K2523" s="11" t="s">
        <v>34</v>
      </c>
      <c r="L2523" s="11" t="s">
        <v>34</v>
      </c>
      <c r="M2523" s="11" t="s">
        <v>34</v>
      </c>
      <c r="N2523" s="11" t="s">
        <v>34</v>
      </c>
      <c r="O2523" s="11" t="s">
        <v>34</v>
      </c>
    </row>
    <row r="2524" spans="1:15" x14ac:dyDescent="0.3">
      <c r="A2524" s="11">
        <v>1741</v>
      </c>
      <c r="B2524" s="11">
        <v>45</v>
      </c>
      <c r="C2524" s="11">
        <v>20</v>
      </c>
      <c r="D2524" s="11">
        <v>59</v>
      </c>
      <c r="E2524" s="12" t="str">
        <f t="shared" si="39"/>
        <v>51-100</v>
      </c>
      <c r="F2524" s="13">
        <v>95008</v>
      </c>
      <c r="G2524" s="11">
        <v>1</v>
      </c>
      <c r="H2524" s="11">
        <v>2.4</v>
      </c>
      <c r="I2524" s="11" t="s">
        <v>33</v>
      </c>
      <c r="J2524" s="11">
        <v>0</v>
      </c>
      <c r="K2524" s="11" t="s">
        <v>34</v>
      </c>
      <c r="L2524" s="11" t="s">
        <v>35</v>
      </c>
      <c r="M2524" s="11" t="s">
        <v>35</v>
      </c>
      <c r="N2524" s="11" t="s">
        <v>35</v>
      </c>
      <c r="O2524" s="11" t="s">
        <v>34</v>
      </c>
    </row>
    <row r="2525" spans="1:15" x14ac:dyDescent="0.3">
      <c r="A2525" s="11">
        <v>1742</v>
      </c>
      <c r="B2525" s="11">
        <v>45</v>
      </c>
      <c r="C2525" s="11">
        <v>21</v>
      </c>
      <c r="D2525" s="11">
        <v>121</v>
      </c>
      <c r="E2525" s="12" t="str">
        <f t="shared" si="39"/>
        <v>100+</v>
      </c>
      <c r="F2525" s="13">
        <v>94066</v>
      </c>
      <c r="G2525" s="11">
        <v>1</v>
      </c>
      <c r="H2525" s="11">
        <v>4.7</v>
      </c>
      <c r="I2525" s="11" t="s">
        <v>33</v>
      </c>
      <c r="J2525" s="11">
        <v>0</v>
      </c>
      <c r="K2525" s="11" t="s">
        <v>34</v>
      </c>
      <c r="L2525" s="11" t="s">
        <v>34</v>
      </c>
      <c r="M2525" s="11" t="s">
        <v>34</v>
      </c>
      <c r="N2525" s="11" t="s">
        <v>34</v>
      </c>
      <c r="O2525" s="11" t="s">
        <v>34</v>
      </c>
    </row>
    <row r="2526" spans="1:15" x14ac:dyDescent="0.3">
      <c r="A2526" s="11">
        <v>1765</v>
      </c>
      <c r="B2526" s="11">
        <v>45</v>
      </c>
      <c r="C2526" s="11">
        <v>21</v>
      </c>
      <c r="D2526" s="11">
        <v>44</v>
      </c>
      <c r="E2526" s="12" t="str">
        <f t="shared" si="39"/>
        <v>0-50</v>
      </c>
      <c r="F2526" s="13">
        <v>94596</v>
      </c>
      <c r="G2526" s="11">
        <v>3</v>
      </c>
      <c r="H2526" s="11">
        <v>0.6</v>
      </c>
      <c r="I2526" s="11" t="s">
        <v>37</v>
      </c>
      <c r="J2526" s="11">
        <v>0</v>
      </c>
      <c r="K2526" s="11" t="s">
        <v>34</v>
      </c>
      <c r="L2526" s="11" t="s">
        <v>34</v>
      </c>
      <c r="M2526" s="11" t="s">
        <v>34</v>
      </c>
      <c r="N2526" s="11" t="s">
        <v>35</v>
      </c>
      <c r="O2526" s="11" t="s">
        <v>34</v>
      </c>
    </row>
    <row r="2527" spans="1:15" x14ac:dyDescent="0.3">
      <c r="A2527" s="11">
        <v>1817</v>
      </c>
      <c r="B2527" s="11">
        <v>45</v>
      </c>
      <c r="C2527" s="11">
        <v>19</v>
      </c>
      <c r="D2527" s="11">
        <v>91</v>
      </c>
      <c r="E2527" s="12" t="str">
        <f t="shared" si="39"/>
        <v>51-100</v>
      </c>
      <c r="F2527" s="13">
        <v>92373</v>
      </c>
      <c r="G2527" s="11">
        <v>2</v>
      </c>
      <c r="H2527" s="11">
        <v>1.7</v>
      </c>
      <c r="I2527" s="11" t="s">
        <v>37</v>
      </c>
      <c r="J2527" s="11">
        <v>0</v>
      </c>
      <c r="K2527" s="11" t="s">
        <v>34</v>
      </c>
      <c r="L2527" s="11" t="s">
        <v>35</v>
      </c>
      <c r="M2527" s="11" t="s">
        <v>34</v>
      </c>
      <c r="N2527" s="11" t="s">
        <v>35</v>
      </c>
      <c r="O2527" s="11" t="s">
        <v>34</v>
      </c>
    </row>
    <row r="2528" spans="1:15" x14ac:dyDescent="0.3">
      <c r="A2528" s="11">
        <v>1819</v>
      </c>
      <c r="B2528" s="11">
        <v>45</v>
      </c>
      <c r="C2528" s="11">
        <v>20</v>
      </c>
      <c r="D2528" s="11">
        <v>62</v>
      </c>
      <c r="E2528" s="12" t="str">
        <f t="shared" si="39"/>
        <v>51-100</v>
      </c>
      <c r="F2528" s="13">
        <v>95818</v>
      </c>
      <c r="G2528" s="11">
        <v>2</v>
      </c>
      <c r="H2528" s="11">
        <v>2.2000000000000002</v>
      </c>
      <c r="I2528" s="11" t="s">
        <v>36</v>
      </c>
      <c r="J2528" s="11">
        <v>0</v>
      </c>
      <c r="K2528" s="11" t="s">
        <v>34</v>
      </c>
      <c r="L2528" s="11" t="s">
        <v>34</v>
      </c>
      <c r="M2528" s="11" t="s">
        <v>34</v>
      </c>
      <c r="N2528" s="11" t="s">
        <v>35</v>
      </c>
      <c r="O2528" s="11" t="s">
        <v>34</v>
      </c>
    </row>
    <row r="2529" spans="1:15" x14ac:dyDescent="0.3">
      <c r="A2529" s="11">
        <v>1922</v>
      </c>
      <c r="B2529" s="11">
        <v>45</v>
      </c>
      <c r="C2529" s="11">
        <v>21</v>
      </c>
      <c r="D2529" s="11">
        <v>63</v>
      </c>
      <c r="E2529" s="12" t="str">
        <f t="shared" si="39"/>
        <v>51-100</v>
      </c>
      <c r="F2529" s="13">
        <v>95621</v>
      </c>
      <c r="G2529" s="11">
        <v>1</v>
      </c>
      <c r="H2529" s="11">
        <v>0.8</v>
      </c>
      <c r="I2529" s="11" t="s">
        <v>36</v>
      </c>
      <c r="J2529" s="11">
        <v>245</v>
      </c>
      <c r="K2529" s="11" t="s">
        <v>34</v>
      </c>
      <c r="L2529" s="11" t="s">
        <v>34</v>
      </c>
      <c r="M2529" s="11" t="s">
        <v>34</v>
      </c>
      <c r="N2529" s="11" t="s">
        <v>35</v>
      </c>
      <c r="O2529" s="11" t="s">
        <v>35</v>
      </c>
    </row>
    <row r="2530" spans="1:15" x14ac:dyDescent="0.3">
      <c r="A2530" s="11">
        <v>1924</v>
      </c>
      <c r="B2530" s="11">
        <v>45</v>
      </c>
      <c r="C2530" s="11">
        <v>19</v>
      </c>
      <c r="D2530" s="11">
        <v>22</v>
      </c>
      <c r="E2530" s="12" t="str">
        <f t="shared" si="39"/>
        <v>0-50</v>
      </c>
      <c r="F2530" s="13">
        <v>90639</v>
      </c>
      <c r="G2530" s="11">
        <v>1</v>
      </c>
      <c r="H2530" s="11">
        <v>0.2</v>
      </c>
      <c r="I2530" s="11" t="s">
        <v>33</v>
      </c>
      <c r="J2530" s="11">
        <v>0</v>
      </c>
      <c r="K2530" s="11" t="s">
        <v>34</v>
      </c>
      <c r="L2530" s="11" t="s">
        <v>34</v>
      </c>
      <c r="M2530" s="11" t="s">
        <v>34</v>
      </c>
      <c r="N2530" s="11" t="s">
        <v>35</v>
      </c>
      <c r="O2530" s="11" t="s">
        <v>34</v>
      </c>
    </row>
    <row r="2531" spans="1:15" x14ac:dyDescent="0.3">
      <c r="A2531" s="11">
        <v>1952</v>
      </c>
      <c r="B2531" s="11">
        <v>45</v>
      </c>
      <c r="C2531" s="11">
        <v>21</v>
      </c>
      <c r="D2531" s="11">
        <v>84</v>
      </c>
      <c r="E2531" s="12" t="str">
        <f t="shared" si="39"/>
        <v>51-100</v>
      </c>
      <c r="F2531" s="13">
        <v>94550</v>
      </c>
      <c r="G2531" s="11">
        <v>4</v>
      </c>
      <c r="H2531" s="11">
        <v>2</v>
      </c>
      <c r="I2531" s="11" t="s">
        <v>36</v>
      </c>
      <c r="J2531" s="11">
        <v>0</v>
      </c>
      <c r="K2531" s="11" t="s">
        <v>34</v>
      </c>
      <c r="L2531" s="11" t="s">
        <v>34</v>
      </c>
      <c r="M2531" s="11" t="s">
        <v>34</v>
      </c>
      <c r="N2531" s="11" t="s">
        <v>35</v>
      </c>
      <c r="O2531" s="11" t="s">
        <v>35</v>
      </c>
    </row>
    <row r="2532" spans="1:15" x14ac:dyDescent="0.3">
      <c r="A2532" s="11">
        <v>1966</v>
      </c>
      <c r="B2532" s="11">
        <v>45</v>
      </c>
      <c r="C2532" s="11">
        <v>20</v>
      </c>
      <c r="D2532" s="11">
        <v>94</v>
      </c>
      <c r="E2532" s="12" t="str">
        <f t="shared" si="39"/>
        <v>51-100</v>
      </c>
      <c r="F2532" s="13">
        <v>90095</v>
      </c>
      <c r="G2532" s="11">
        <v>3</v>
      </c>
      <c r="H2532" s="11">
        <v>0.5</v>
      </c>
      <c r="I2532" s="11" t="s">
        <v>36</v>
      </c>
      <c r="J2532" s="11">
        <v>0</v>
      </c>
      <c r="K2532" s="11" t="s">
        <v>34</v>
      </c>
      <c r="L2532" s="11" t="s">
        <v>34</v>
      </c>
      <c r="M2532" s="11" t="s">
        <v>34</v>
      </c>
      <c r="N2532" s="11" t="s">
        <v>35</v>
      </c>
      <c r="O2532" s="11" t="s">
        <v>34</v>
      </c>
    </row>
    <row r="2533" spans="1:15" x14ac:dyDescent="0.3">
      <c r="A2533" s="11">
        <v>1981</v>
      </c>
      <c r="B2533" s="11">
        <v>45</v>
      </c>
      <c r="C2533" s="11">
        <v>19</v>
      </c>
      <c r="D2533" s="11">
        <v>141</v>
      </c>
      <c r="E2533" s="12" t="str">
        <f t="shared" si="39"/>
        <v>100+</v>
      </c>
      <c r="F2533" s="13">
        <v>94706</v>
      </c>
      <c r="G2533" s="11">
        <v>1</v>
      </c>
      <c r="H2533" s="11">
        <v>2.4</v>
      </c>
      <c r="I2533" s="11" t="s">
        <v>33</v>
      </c>
      <c r="J2533" s="11">
        <v>0</v>
      </c>
      <c r="K2533" s="11" t="s">
        <v>34</v>
      </c>
      <c r="L2533" s="11" t="s">
        <v>34</v>
      </c>
      <c r="M2533" s="11" t="s">
        <v>34</v>
      </c>
      <c r="N2533" s="11" t="s">
        <v>35</v>
      </c>
      <c r="O2533" s="11" t="s">
        <v>34</v>
      </c>
    </row>
    <row r="2534" spans="1:15" x14ac:dyDescent="0.3">
      <c r="A2534" s="11">
        <v>2042</v>
      </c>
      <c r="B2534" s="11">
        <v>45</v>
      </c>
      <c r="C2534" s="11">
        <v>20</v>
      </c>
      <c r="D2534" s="11">
        <v>180</v>
      </c>
      <c r="E2534" s="12" t="str">
        <f t="shared" si="39"/>
        <v>100+</v>
      </c>
      <c r="F2534" s="13">
        <v>95403</v>
      </c>
      <c r="G2534" s="11">
        <v>3</v>
      </c>
      <c r="H2534" s="11">
        <v>8.5</v>
      </c>
      <c r="I2534" s="11" t="s">
        <v>37</v>
      </c>
      <c r="J2534" s="11">
        <v>535</v>
      </c>
      <c r="K2534" s="11" t="s">
        <v>35</v>
      </c>
      <c r="L2534" s="11" t="s">
        <v>34</v>
      </c>
      <c r="M2534" s="11" t="s">
        <v>34</v>
      </c>
      <c r="N2534" s="11" t="s">
        <v>34</v>
      </c>
      <c r="O2534" s="11" t="s">
        <v>34</v>
      </c>
    </row>
    <row r="2535" spans="1:15" x14ac:dyDescent="0.3">
      <c r="A2535" s="11">
        <v>2136</v>
      </c>
      <c r="B2535" s="11">
        <v>45</v>
      </c>
      <c r="C2535" s="11">
        <v>15</v>
      </c>
      <c r="D2535" s="11">
        <v>28</v>
      </c>
      <c r="E2535" s="12" t="str">
        <f t="shared" si="39"/>
        <v>0-50</v>
      </c>
      <c r="F2535" s="13">
        <v>95039</v>
      </c>
      <c r="G2535" s="11">
        <v>1</v>
      </c>
      <c r="H2535" s="11">
        <v>0.75</v>
      </c>
      <c r="I2535" s="11" t="s">
        <v>36</v>
      </c>
      <c r="J2535" s="11">
        <v>0</v>
      </c>
      <c r="K2535" s="11" t="s">
        <v>34</v>
      </c>
      <c r="L2535" s="11" t="s">
        <v>35</v>
      </c>
      <c r="M2535" s="11" t="s">
        <v>34</v>
      </c>
      <c r="N2535" s="11" t="s">
        <v>34</v>
      </c>
      <c r="O2535" s="11" t="s">
        <v>34</v>
      </c>
    </row>
    <row r="2536" spans="1:15" x14ac:dyDescent="0.3">
      <c r="A2536" s="11">
        <v>2182</v>
      </c>
      <c r="B2536" s="11">
        <v>45</v>
      </c>
      <c r="C2536" s="11">
        <v>15</v>
      </c>
      <c r="D2536" s="11">
        <v>32</v>
      </c>
      <c r="E2536" s="12" t="str">
        <f t="shared" si="39"/>
        <v>0-50</v>
      </c>
      <c r="F2536" s="13">
        <v>94143</v>
      </c>
      <c r="G2536" s="11">
        <v>1</v>
      </c>
      <c r="H2536" s="11">
        <v>0.75</v>
      </c>
      <c r="I2536" s="11" t="s">
        <v>36</v>
      </c>
      <c r="J2536" s="11">
        <v>105</v>
      </c>
      <c r="K2536" s="11" t="s">
        <v>34</v>
      </c>
      <c r="L2536" s="11" t="s">
        <v>34</v>
      </c>
      <c r="M2536" s="11" t="s">
        <v>34</v>
      </c>
      <c r="N2536" s="11" t="s">
        <v>35</v>
      </c>
      <c r="O2536" s="11" t="s">
        <v>34</v>
      </c>
    </row>
    <row r="2537" spans="1:15" x14ac:dyDescent="0.3">
      <c r="A2537" s="11">
        <v>2194</v>
      </c>
      <c r="B2537" s="11">
        <v>45</v>
      </c>
      <c r="C2537" s="11">
        <v>19</v>
      </c>
      <c r="D2537" s="11">
        <v>25</v>
      </c>
      <c r="E2537" s="12" t="str">
        <f t="shared" si="39"/>
        <v>0-50</v>
      </c>
      <c r="F2537" s="13">
        <v>94609</v>
      </c>
      <c r="G2537" s="11">
        <v>2</v>
      </c>
      <c r="H2537" s="11">
        <v>0.1</v>
      </c>
      <c r="I2537" s="11" t="s">
        <v>36</v>
      </c>
      <c r="J2537" s="11">
        <v>102</v>
      </c>
      <c r="K2537" s="11" t="s">
        <v>34</v>
      </c>
      <c r="L2537" s="11" t="s">
        <v>34</v>
      </c>
      <c r="M2537" s="11" t="s">
        <v>34</v>
      </c>
      <c r="N2537" s="11" t="s">
        <v>35</v>
      </c>
      <c r="O2537" s="11" t="s">
        <v>34</v>
      </c>
    </row>
    <row r="2538" spans="1:15" x14ac:dyDescent="0.3">
      <c r="A2538" s="11">
        <v>2223</v>
      </c>
      <c r="B2538" s="11">
        <v>45</v>
      </c>
      <c r="C2538" s="11">
        <v>20</v>
      </c>
      <c r="D2538" s="11">
        <v>41</v>
      </c>
      <c r="E2538" s="12" t="str">
        <f t="shared" si="39"/>
        <v>0-50</v>
      </c>
      <c r="F2538" s="13">
        <v>95008</v>
      </c>
      <c r="G2538" s="11">
        <v>1</v>
      </c>
      <c r="H2538" s="11">
        <v>0.3</v>
      </c>
      <c r="I2538" s="11" t="s">
        <v>33</v>
      </c>
      <c r="J2538" s="11">
        <v>0</v>
      </c>
      <c r="K2538" s="11" t="s">
        <v>34</v>
      </c>
      <c r="L2538" s="11" t="s">
        <v>34</v>
      </c>
      <c r="M2538" s="11" t="s">
        <v>34</v>
      </c>
      <c r="N2538" s="11" t="s">
        <v>35</v>
      </c>
      <c r="O2538" s="11" t="s">
        <v>34</v>
      </c>
    </row>
    <row r="2539" spans="1:15" x14ac:dyDescent="0.3">
      <c r="A2539" s="11">
        <v>2327</v>
      </c>
      <c r="B2539" s="11">
        <v>45</v>
      </c>
      <c r="C2539" s="11">
        <v>19</v>
      </c>
      <c r="D2539" s="11">
        <v>73</v>
      </c>
      <c r="E2539" s="12" t="str">
        <f t="shared" si="39"/>
        <v>51-100</v>
      </c>
      <c r="F2539" s="13">
        <v>94086</v>
      </c>
      <c r="G2539" s="11">
        <v>4</v>
      </c>
      <c r="H2539" s="11">
        <v>2.9</v>
      </c>
      <c r="I2539" s="11" t="s">
        <v>33</v>
      </c>
      <c r="J2539" s="11">
        <v>0</v>
      </c>
      <c r="K2539" s="11" t="s">
        <v>34</v>
      </c>
      <c r="L2539" s="11" t="s">
        <v>34</v>
      </c>
      <c r="M2539" s="11" t="s">
        <v>34</v>
      </c>
      <c r="N2539" s="11" t="s">
        <v>34</v>
      </c>
      <c r="O2539" s="11" t="s">
        <v>34</v>
      </c>
    </row>
    <row r="2540" spans="1:15" x14ac:dyDescent="0.3">
      <c r="A2540" s="11">
        <v>2334</v>
      </c>
      <c r="B2540" s="11">
        <v>45</v>
      </c>
      <c r="C2540" s="11">
        <v>21</v>
      </c>
      <c r="D2540" s="11">
        <v>61</v>
      </c>
      <c r="E2540" s="12" t="str">
        <f t="shared" si="39"/>
        <v>51-100</v>
      </c>
      <c r="F2540" s="13">
        <v>95812</v>
      </c>
      <c r="G2540" s="11">
        <v>3</v>
      </c>
      <c r="H2540" s="11">
        <v>0.7</v>
      </c>
      <c r="I2540" s="11" t="s">
        <v>33</v>
      </c>
      <c r="J2540" s="11">
        <v>0</v>
      </c>
      <c r="K2540" s="11" t="s">
        <v>34</v>
      </c>
      <c r="L2540" s="11" t="s">
        <v>35</v>
      </c>
      <c r="M2540" s="11" t="s">
        <v>35</v>
      </c>
      <c r="N2540" s="11" t="s">
        <v>35</v>
      </c>
      <c r="O2540" s="11" t="s">
        <v>35</v>
      </c>
    </row>
    <row r="2541" spans="1:15" x14ac:dyDescent="0.3">
      <c r="A2541" s="11">
        <v>2335</v>
      </c>
      <c r="B2541" s="11">
        <v>45</v>
      </c>
      <c r="C2541" s="11">
        <v>21</v>
      </c>
      <c r="D2541" s="11">
        <v>69</v>
      </c>
      <c r="E2541" s="12" t="str">
        <f t="shared" si="39"/>
        <v>51-100</v>
      </c>
      <c r="F2541" s="13">
        <v>90025</v>
      </c>
      <c r="G2541" s="11">
        <v>4</v>
      </c>
      <c r="H2541" s="11">
        <v>1.9</v>
      </c>
      <c r="I2541" s="11" t="s">
        <v>33</v>
      </c>
      <c r="J2541" s="11">
        <v>0</v>
      </c>
      <c r="K2541" s="11" t="s">
        <v>34</v>
      </c>
      <c r="L2541" s="11" t="s">
        <v>34</v>
      </c>
      <c r="M2541" s="11" t="s">
        <v>34</v>
      </c>
      <c r="N2541" s="11" t="s">
        <v>34</v>
      </c>
      <c r="O2541" s="11" t="s">
        <v>34</v>
      </c>
    </row>
    <row r="2542" spans="1:15" x14ac:dyDescent="0.3">
      <c r="A2542" s="11">
        <v>2416</v>
      </c>
      <c r="B2542" s="11">
        <v>45</v>
      </c>
      <c r="C2542" s="11">
        <v>21</v>
      </c>
      <c r="D2542" s="11">
        <v>11</v>
      </c>
      <c r="E2542" s="12" t="str">
        <f t="shared" si="39"/>
        <v>0-50</v>
      </c>
      <c r="F2542" s="13">
        <v>94143</v>
      </c>
      <c r="G2542" s="11">
        <v>4</v>
      </c>
      <c r="H2542" s="11">
        <v>0.2</v>
      </c>
      <c r="I2542" s="11" t="s">
        <v>33</v>
      </c>
      <c r="J2542" s="11">
        <v>106</v>
      </c>
      <c r="K2542" s="11" t="s">
        <v>34</v>
      </c>
      <c r="L2542" s="11" t="s">
        <v>34</v>
      </c>
      <c r="M2542" s="11" t="s">
        <v>34</v>
      </c>
      <c r="N2542" s="11" t="s">
        <v>35</v>
      </c>
      <c r="O2542" s="11" t="s">
        <v>35</v>
      </c>
    </row>
    <row r="2543" spans="1:15" x14ac:dyDescent="0.3">
      <c r="A2543" s="11">
        <v>2488</v>
      </c>
      <c r="B2543" s="11">
        <v>45</v>
      </c>
      <c r="C2543" s="11">
        <v>20</v>
      </c>
      <c r="D2543" s="11">
        <v>40</v>
      </c>
      <c r="E2543" s="12" t="str">
        <f t="shared" si="39"/>
        <v>0-50</v>
      </c>
      <c r="F2543" s="13">
        <v>92886</v>
      </c>
      <c r="G2543" s="11">
        <v>1</v>
      </c>
      <c r="H2543" s="11">
        <v>0.5</v>
      </c>
      <c r="I2543" s="11" t="s">
        <v>36</v>
      </c>
      <c r="J2543" s="11">
        <v>0</v>
      </c>
      <c r="K2543" s="11" t="s">
        <v>34</v>
      </c>
      <c r="L2543" s="11" t="s">
        <v>35</v>
      </c>
      <c r="M2543" s="11" t="s">
        <v>34</v>
      </c>
      <c r="N2543" s="11" t="s">
        <v>35</v>
      </c>
      <c r="O2543" s="11" t="s">
        <v>34</v>
      </c>
    </row>
    <row r="2544" spans="1:15" x14ac:dyDescent="0.3">
      <c r="A2544" s="11">
        <v>2563</v>
      </c>
      <c r="B2544" s="11">
        <v>45</v>
      </c>
      <c r="C2544" s="11">
        <v>21</v>
      </c>
      <c r="D2544" s="11">
        <v>39</v>
      </c>
      <c r="E2544" s="12" t="str">
        <f t="shared" si="39"/>
        <v>0-50</v>
      </c>
      <c r="F2544" s="13">
        <v>92521</v>
      </c>
      <c r="G2544" s="11">
        <v>2</v>
      </c>
      <c r="H2544" s="11">
        <v>2.1</v>
      </c>
      <c r="I2544" s="11" t="s">
        <v>36</v>
      </c>
      <c r="J2544" s="11">
        <v>184</v>
      </c>
      <c r="K2544" s="11" t="s">
        <v>34</v>
      </c>
      <c r="L2544" s="11" t="s">
        <v>34</v>
      </c>
      <c r="M2544" s="11" t="s">
        <v>34</v>
      </c>
      <c r="N2544" s="11" t="s">
        <v>34</v>
      </c>
      <c r="O2544" s="11" t="s">
        <v>35</v>
      </c>
    </row>
    <row r="2545" spans="1:15" x14ac:dyDescent="0.3">
      <c r="A2545" s="11">
        <v>2575</v>
      </c>
      <c r="B2545" s="11">
        <v>45</v>
      </c>
      <c r="C2545" s="11">
        <v>18</v>
      </c>
      <c r="D2545" s="11">
        <v>10</v>
      </c>
      <c r="E2545" s="12" t="str">
        <f t="shared" si="39"/>
        <v>0-50</v>
      </c>
      <c r="F2545" s="13">
        <v>92037</v>
      </c>
      <c r="G2545" s="11">
        <v>3</v>
      </c>
      <c r="H2545" s="11">
        <v>0.67</v>
      </c>
      <c r="I2545" s="11" t="s">
        <v>37</v>
      </c>
      <c r="J2545" s="11">
        <v>100</v>
      </c>
      <c r="K2545" s="11" t="s">
        <v>34</v>
      </c>
      <c r="L2545" s="11" t="s">
        <v>34</v>
      </c>
      <c r="M2545" s="11" t="s">
        <v>34</v>
      </c>
      <c r="N2545" s="11" t="s">
        <v>35</v>
      </c>
      <c r="O2545" s="11" t="s">
        <v>34</v>
      </c>
    </row>
    <row r="2546" spans="1:15" x14ac:dyDescent="0.3">
      <c r="A2546" s="11">
        <v>2579</v>
      </c>
      <c r="B2546" s="11">
        <v>45</v>
      </c>
      <c r="C2546" s="11">
        <v>21</v>
      </c>
      <c r="D2546" s="11">
        <v>164</v>
      </c>
      <c r="E2546" s="12" t="str">
        <f t="shared" si="39"/>
        <v>100+</v>
      </c>
      <c r="F2546" s="13">
        <v>90638</v>
      </c>
      <c r="G2546" s="11">
        <v>1</v>
      </c>
      <c r="H2546" s="11">
        <v>5</v>
      </c>
      <c r="I2546" s="11" t="s">
        <v>33</v>
      </c>
      <c r="J2546" s="11">
        <v>0</v>
      </c>
      <c r="K2546" s="11" t="s">
        <v>34</v>
      </c>
      <c r="L2546" s="11" t="s">
        <v>34</v>
      </c>
      <c r="M2546" s="11" t="s">
        <v>34</v>
      </c>
      <c r="N2546" s="11" t="s">
        <v>34</v>
      </c>
      <c r="O2546" s="11" t="s">
        <v>35</v>
      </c>
    </row>
    <row r="2547" spans="1:15" x14ac:dyDescent="0.3">
      <c r="A2547" s="11">
        <v>2622</v>
      </c>
      <c r="B2547" s="11">
        <v>45</v>
      </c>
      <c r="C2547" s="11">
        <v>18</v>
      </c>
      <c r="D2547" s="11">
        <v>42</v>
      </c>
      <c r="E2547" s="12" t="str">
        <f t="shared" si="39"/>
        <v>0-50</v>
      </c>
      <c r="F2547" s="13">
        <v>95126</v>
      </c>
      <c r="G2547" s="11">
        <v>3</v>
      </c>
      <c r="H2547" s="11">
        <v>2.5</v>
      </c>
      <c r="I2547" s="11" t="s">
        <v>37</v>
      </c>
      <c r="J2547" s="11">
        <v>0</v>
      </c>
      <c r="K2547" s="11" t="s">
        <v>34</v>
      </c>
      <c r="L2547" s="11" t="s">
        <v>34</v>
      </c>
      <c r="M2547" s="11" t="s">
        <v>34</v>
      </c>
      <c r="N2547" s="11" t="s">
        <v>34</v>
      </c>
      <c r="O2547" s="11" t="s">
        <v>34</v>
      </c>
    </row>
    <row r="2548" spans="1:15" x14ac:dyDescent="0.3">
      <c r="A2548" s="11">
        <v>2647</v>
      </c>
      <c r="B2548" s="11">
        <v>45</v>
      </c>
      <c r="C2548" s="11">
        <v>20</v>
      </c>
      <c r="D2548" s="11">
        <v>191</v>
      </c>
      <c r="E2548" s="12" t="str">
        <f t="shared" si="39"/>
        <v>100+</v>
      </c>
      <c r="F2548" s="13">
        <v>92007</v>
      </c>
      <c r="G2548" s="11">
        <v>3</v>
      </c>
      <c r="H2548" s="11">
        <v>2.6</v>
      </c>
      <c r="I2548" s="11" t="s">
        <v>36</v>
      </c>
      <c r="J2548" s="11">
        <v>123</v>
      </c>
      <c r="K2548" s="11" t="s">
        <v>35</v>
      </c>
      <c r="L2548" s="11" t="s">
        <v>34</v>
      </c>
      <c r="M2548" s="11" t="s">
        <v>34</v>
      </c>
      <c r="N2548" s="11" t="s">
        <v>34</v>
      </c>
      <c r="O2548" s="11" t="s">
        <v>34</v>
      </c>
    </row>
    <row r="2549" spans="1:15" x14ac:dyDescent="0.3">
      <c r="A2549" s="11">
        <v>2695</v>
      </c>
      <c r="B2549" s="11">
        <v>45</v>
      </c>
      <c r="C2549" s="11">
        <v>19</v>
      </c>
      <c r="D2549" s="11">
        <v>85</v>
      </c>
      <c r="E2549" s="12" t="str">
        <f t="shared" si="39"/>
        <v>51-100</v>
      </c>
      <c r="F2549" s="13">
        <v>94720</v>
      </c>
      <c r="G2549" s="11">
        <v>3</v>
      </c>
      <c r="H2549" s="11">
        <v>2.1</v>
      </c>
      <c r="I2549" s="11" t="s">
        <v>33</v>
      </c>
      <c r="J2549" s="11">
        <v>0</v>
      </c>
      <c r="K2549" s="11" t="s">
        <v>34</v>
      </c>
      <c r="L2549" s="11" t="s">
        <v>34</v>
      </c>
      <c r="M2549" s="11" t="s">
        <v>34</v>
      </c>
      <c r="N2549" s="11" t="s">
        <v>35</v>
      </c>
      <c r="O2549" s="11" t="s">
        <v>35</v>
      </c>
    </row>
    <row r="2550" spans="1:15" x14ac:dyDescent="0.3">
      <c r="A2550" s="11">
        <v>2728</v>
      </c>
      <c r="B2550" s="11">
        <v>45</v>
      </c>
      <c r="C2550" s="11">
        <v>19</v>
      </c>
      <c r="D2550" s="11">
        <v>69</v>
      </c>
      <c r="E2550" s="12" t="str">
        <f t="shared" si="39"/>
        <v>51-100</v>
      </c>
      <c r="F2550" s="13">
        <v>90840</v>
      </c>
      <c r="G2550" s="11">
        <v>1</v>
      </c>
      <c r="H2550" s="11">
        <v>2.8</v>
      </c>
      <c r="I2550" s="11" t="s">
        <v>33</v>
      </c>
      <c r="J2550" s="11">
        <v>220</v>
      </c>
      <c r="K2550" s="11" t="s">
        <v>34</v>
      </c>
      <c r="L2550" s="11" t="s">
        <v>34</v>
      </c>
      <c r="M2550" s="11" t="s">
        <v>34</v>
      </c>
      <c r="N2550" s="11" t="s">
        <v>35</v>
      </c>
      <c r="O2550" s="11" t="s">
        <v>35</v>
      </c>
    </row>
    <row r="2551" spans="1:15" x14ac:dyDescent="0.3">
      <c r="A2551" s="11">
        <v>2789</v>
      </c>
      <c r="B2551" s="11">
        <v>45</v>
      </c>
      <c r="C2551" s="11">
        <v>20</v>
      </c>
      <c r="D2551" s="11">
        <v>30</v>
      </c>
      <c r="E2551" s="12" t="str">
        <f t="shared" si="39"/>
        <v>0-50</v>
      </c>
      <c r="F2551" s="13">
        <v>96003</v>
      </c>
      <c r="G2551" s="11">
        <v>1</v>
      </c>
      <c r="H2551" s="11">
        <v>0.1</v>
      </c>
      <c r="I2551" s="11" t="s">
        <v>33</v>
      </c>
      <c r="J2551" s="11">
        <v>0</v>
      </c>
      <c r="K2551" s="11" t="s">
        <v>34</v>
      </c>
      <c r="L2551" s="11" t="s">
        <v>34</v>
      </c>
      <c r="M2551" s="11" t="s">
        <v>34</v>
      </c>
      <c r="N2551" s="11" t="s">
        <v>35</v>
      </c>
      <c r="O2551" s="11" t="s">
        <v>34</v>
      </c>
    </row>
    <row r="2552" spans="1:15" x14ac:dyDescent="0.3">
      <c r="A2552" s="11">
        <v>2833</v>
      </c>
      <c r="B2552" s="11">
        <v>45</v>
      </c>
      <c r="C2552" s="11">
        <v>21</v>
      </c>
      <c r="D2552" s="11">
        <v>133</v>
      </c>
      <c r="E2552" s="12" t="str">
        <f t="shared" si="39"/>
        <v>100+</v>
      </c>
      <c r="F2552" s="13">
        <v>92056</v>
      </c>
      <c r="G2552" s="14">
        <v>2</v>
      </c>
      <c r="H2552" s="11">
        <v>5.7</v>
      </c>
      <c r="I2552" s="11" t="s">
        <v>36</v>
      </c>
      <c r="J2552" s="11">
        <v>0</v>
      </c>
      <c r="K2552" s="11" t="s">
        <v>35</v>
      </c>
      <c r="L2552" s="11" t="s">
        <v>34</v>
      </c>
      <c r="M2552" s="11" t="s">
        <v>35</v>
      </c>
      <c r="N2552" s="11" t="s">
        <v>35</v>
      </c>
      <c r="O2552" s="11" t="s">
        <v>35</v>
      </c>
    </row>
    <row r="2553" spans="1:15" x14ac:dyDescent="0.3">
      <c r="A2553" s="11">
        <v>2850</v>
      </c>
      <c r="B2553" s="11">
        <v>45</v>
      </c>
      <c r="C2553" s="11">
        <v>21</v>
      </c>
      <c r="D2553" s="11">
        <v>158</v>
      </c>
      <c r="E2553" s="12" t="str">
        <f t="shared" si="39"/>
        <v>100+</v>
      </c>
      <c r="F2553" s="13">
        <v>94085</v>
      </c>
      <c r="G2553" s="11">
        <v>2</v>
      </c>
      <c r="H2553" s="11">
        <v>6.67</v>
      </c>
      <c r="I2553" s="11" t="s">
        <v>33</v>
      </c>
      <c r="J2553" s="11">
        <v>132</v>
      </c>
      <c r="K2553" s="11" t="s">
        <v>34</v>
      </c>
      <c r="L2553" s="11" t="s">
        <v>34</v>
      </c>
      <c r="M2553" s="11" t="s">
        <v>34</v>
      </c>
      <c r="N2553" s="11" t="s">
        <v>35</v>
      </c>
      <c r="O2553" s="11" t="s">
        <v>35</v>
      </c>
    </row>
    <row r="2554" spans="1:15" x14ac:dyDescent="0.3">
      <c r="A2554" s="11">
        <v>2879</v>
      </c>
      <c r="B2554" s="11">
        <v>45</v>
      </c>
      <c r="C2554" s="11">
        <v>19</v>
      </c>
      <c r="D2554" s="11">
        <v>122</v>
      </c>
      <c r="E2554" s="12" t="str">
        <f t="shared" si="39"/>
        <v>100+</v>
      </c>
      <c r="F2554" s="13">
        <v>94590</v>
      </c>
      <c r="G2554" s="11">
        <v>4</v>
      </c>
      <c r="H2554" s="11">
        <v>4.0999999999999996</v>
      </c>
      <c r="I2554" s="11" t="s">
        <v>37</v>
      </c>
      <c r="J2554" s="11">
        <v>0</v>
      </c>
      <c r="K2554" s="11" t="s">
        <v>35</v>
      </c>
      <c r="L2554" s="11" t="s">
        <v>34</v>
      </c>
      <c r="M2554" s="11" t="s">
        <v>34</v>
      </c>
      <c r="N2554" s="11" t="s">
        <v>35</v>
      </c>
      <c r="O2554" s="11" t="s">
        <v>34</v>
      </c>
    </row>
    <row r="2555" spans="1:15" x14ac:dyDescent="0.3">
      <c r="A2555" s="11">
        <v>2908</v>
      </c>
      <c r="B2555" s="11">
        <v>45</v>
      </c>
      <c r="C2555" s="11">
        <v>20</v>
      </c>
      <c r="D2555" s="11">
        <v>40</v>
      </c>
      <c r="E2555" s="12" t="str">
        <f t="shared" si="39"/>
        <v>0-50</v>
      </c>
      <c r="F2555" s="13">
        <v>91763</v>
      </c>
      <c r="G2555" s="11">
        <v>2</v>
      </c>
      <c r="H2555" s="11">
        <v>1.3</v>
      </c>
      <c r="I2555" s="11" t="s">
        <v>33</v>
      </c>
      <c r="J2555" s="11">
        <v>0</v>
      </c>
      <c r="K2555" s="11" t="s">
        <v>34</v>
      </c>
      <c r="L2555" s="11" t="s">
        <v>34</v>
      </c>
      <c r="M2555" s="11" t="s">
        <v>34</v>
      </c>
      <c r="N2555" s="11" t="s">
        <v>34</v>
      </c>
      <c r="O2555" s="11" t="s">
        <v>35</v>
      </c>
    </row>
    <row r="2556" spans="1:15" x14ac:dyDescent="0.3">
      <c r="A2556" s="11">
        <v>2946</v>
      </c>
      <c r="B2556" s="11">
        <v>45</v>
      </c>
      <c r="C2556" s="11">
        <v>19</v>
      </c>
      <c r="D2556" s="11">
        <v>30</v>
      </c>
      <c r="E2556" s="12" t="str">
        <f t="shared" si="39"/>
        <v>0-50</v>
      </c>
      <c r="F2556" s="13">
        <v>94305</v>
      </c>
      <c r="G2556" s="11">
        <v>3</v>
      </c>
      <c r="H2556" s="11">
        <v>0.5</v>
      </c>
      <c r="I2556" s="11" t="s">
        <v>37</v>
      </c>
      <c r="J2556" s="11">
        <v>0</v>
      </c>
      <c r="K2556" s="11" t="s">
        <v>34</v>
      </c>
      <c r="L2556" s="11" t="s">
        <v>34</v>
      </c>
      <c r="M2556" s="11" t="s">
        <v>34</v>
      </c>
      <c r="N2556" s="11" t="s">
        <v>35</v>
      </c>
      <c r="O2556" s="11" t="s">
        <v>35</v>
      </c>
    </row>
    <row r="2557" spans="1:15" x14ac:dyDescent="0.3">
      <c r="A2557" s="11">
        <v>2948</v>
      </c>
      <c r="B2557" s="11">
        <v>45</v>
      </c>
      <c r="C2557" s="11">
        <v>21</v>
      </c>
      <c r="D2557" s="11">
        <v>151</v>
      </c>
      <c r="E2557" s="12" t="str">
        <f t="shared" si="39"/>
        <v>100+</v>
      </c>
      <c r="F2557" s="13">
        <v>90024</v>
      </c>
      <c r="G2557" s="11">
        <v>2</v>
      </c>
      <c r="H2557" s="11">
        <v>3.3</v>
      </c>
      <c r="I2557" s="11" t="s">
        <v>33</v>
      </c>
      <c r="J2557" s="11">
        <v>328</v>
      </c>
      <c r="K2557" s="11" t="s">
        <v>34</v>
      </c>
      <c r="L2557" s="11" t="s">
        <v>34</v>
      </c>
      <c r="M2557" s="11" t="s">
        <v>34</v>
      </c>
      <c r="N2557" s="11" t="s">
        <v>34</v>
      </c>
      <c r="O2557" s="11" t="s">
        <v>34</v>
      </c>
    </row>
    <row r="2558" spans="1:15" x14ac:dyDescent="0.3">
      <c r="A2558" s="11">
        <v>3014</v>
      </c>
      <c r="B2558" s="11">
        <v>45</v>
      </c>
      <c r="C2558" s="11">
        <v>21</v>
      </c>
      <c r="D2558" s="11">
        <v>183</v>
      </c>
      <c r="E2558" s="12" t="str">
        <f t="shared" si="39"/>
        <v>100+</v>
      </c>
      <c r="F2558" s="13">
        <v>90029</v>
      </c>
      <c r="G2558" s="11">
        <v>2</v>
      </c>
      <c r="H2558" s="11">
        <v>1.4</v>
      </c>
      <c r="I2558" s="11" t="s">
        <v>33</v>
      </c>
      <c r="J2558" s="11">
        <v>0</v>
      </c>
      <c r="K2558" s="11" t="s">
        <v>34</v>
      </c>
      <c r="L2558" s="11" t="s">
        <v>34</v>
      </c>
      <c r="M2558" s="11" t="s">
        <v>34</v>
      </c>
      <c r="N2558" s="11" t="s">
        <v>35</v>
      </c>
      <c r="O2558" s="11" t="s">
        <v>35</v>
      </c>
    </row>
    <row r="2559" spans="1:15" x14ac:dyDescent="0.3">
      <c r="A2559" s="11">
        <v>3055</v>
      </c>
      <c r="B2559" s="11">
        <v>45</v>
      </c>
      <c r="C2559" s="11">
        <v>21</v>
      </c>
      <c r="D2559" s="11">
        <v>134</v>
      </c>
      <c r="E2559" s="12" t="str">
        <f t="shared" si="39"/>
        <v>100+</v>
      </c>
      <c r="F2559" s="13">
        <v>92697</v>
      </c>
      <c r="G2559" s="11">
        <v>4</v>
      </c>
      <c r="H2559" s="11">
        <v>5.5</v>
      </c>
      <c r="I2559" s="11" t="s">
        <v>37</v>
      </c>
      <c r="J2559" s="11">
        <v>0</v>
      </c>
      <c r="K2559" s="11" t="s">
        <v>35</v>
      </c>
      <c r="L2559" s="11" t="s">
        <v>34</v>
      </c>
      <c r="M2559" s="11" t="s">
        <v>35</v>
      </c>
      <c r="N2559" s="11" t="s">
        <v>35</v>
      </c>
      <c r="O2559" s="11" t="s">
        <v>35</v>
      </c>
    </row>
    <row r="2560" spans="1:15" x14ac:dyDescent="0.3">
      <c r="A2560" s="11">
        <v>3125</v>
      </c>
      <c r="B2560" s="11">
        <v>45</v>
      </c>
      <c r="C2560" s="11">
        <v>20</v>
      </c>
      <c r="D2560" s="11">
        <v>198</v>
      </c>
      <c r="E2560" s="12" t="str">
        <f t="shared" si="39"/>
        <v>100+</v>
      </c>
      <c r="F2560" s="13">
        <v>95053</v>
      </c>
      <c r="G2560" s="11">
        <v>2</v>
      </c>
      <c r="H2560" s="11">
        <v>2.8</v>
      </c>
      <c r="I2560" s="11" t="s">
        <v>33</v>
      </c>
      <c r="J2560" s="11">
        <v>0</v>
      </c>
      <c r="K2560" s="11" t="s">
        <v>34</v>
      </c>
      <c r="L2560" s="11" t="s">
        <v>34</v>
      </c>
      <c r="M2560" s="11" t="s">
        <v>34</v>
      </c>
      <c r="N2560" s="11" t="s">
        <v>35</v>
      </c>
      <c r="O2560" s="11" t="s">
        <v>35</v>
      </c>
    </row>
    <row r="2561" spans="1:15" x14ac:dyDescent="0.3">
      <c r="A2561" s="11">
        <v>3225</v>
      </c>
      <c r="B2561" s="11">
        <v>45</v>
      </c>
      <c r="C2561" s="11">
        <v>21</v>
      </c>
      <c r="D2561" s="11">
        <v>58</v>
      </c>
      <c r="E2561" s="12" t="str">
        <f t="shared" si="39"/>
        <v>51-100</v>
      </c>
      <c r="F2561" s="13">
        <v>94025</v>
      </c>
      <c r="G2561" s="11">
        <v>3</v>
      </c>
      <c r="H2561" s="11">
        <v>0.3</v>
      </c>
      <c r="I2561" s="11" t="s">
        <v>36</v>
      </c>
      <c r="J2561" s="11">
        <v>0</v>
      </c>
      <c r="K2561" s="11" t="s">
        <v>34</v>
      </c>
      <c r="L2561" s="11" t="s">
        <v>35</v>
      </c>
      <c r="M2561" s="11" t="s">
        <v>34</v>
      </c>
      <c r="N2561" s="11" t="s">
        <v>35</v>
      </c>
      <c r="O2561" s="11" t="s">
        <v>34</v>
      </c>
    </row>
    <row r="2562" spans="1:15" x14ac:dyDescent="0.3">
      <c r="A2562" s="11">
        <v>3283</v>
      </c>
      <c r="B2562" s="11">
        <v>45</v>
      </c>
      <c r="C2562" s="11">
        <v>21</v>
      </c>
      <c r="D2562" s="11">
        <v>91</v>
      </c>
      <c r="E2562" s="12" t="str">
        <f t="shared" ref="E2562:E2625" si="40">IF(D2562&lt;=50,"0-50",IF(D2562&lt;=100,"51-100","100+"))</f>
        <v>51-100</v>
      </c>
      <c r="F2562" s="13">
        <v>95054</v>
      </c>
      <c r="G2562" s="11">
        <v>1</v>
      </c>
      <c r="H2562" s="11">
        <v>4.7</v>
      </c>
      <c r="I2562" s="11" t="s">
        <v>33</v>
      </c>
      <c r="J2562" s="11">
        <v>0</v>
      </c>
      <c r="K2562" s="11" t="s">
        <v>34</v>
      </c>
      <c r="L2562" s="11" t="s">
        <v>34</v>
      </c>
      <c r="M2562" s="11" t="s">
        <v>34</v>
      </c>
      <c r="N2562" s="11" t="s">
        <v>35</v>
      </c>
      <c r="O2562" s="11" t="s">
        <v>34</v>
      </c>
    </row>
    <row r="2563" spans="1:15" x14ac:dyDescent="0.3">
      <c r="A2563" s="11">
        <v>3329</v>
      </c>
      <c r="B2563" s="11">
        <v>45</v>
      </c>
      <c r="C2563" s="11">
        <v>20</v>
      </c>
      <c r="D2563" s="11">
        <v>22</v>
      </c>
      <c r="E2563" s="12" t="str">
        <f t="shared" si="40"/>
        <v>0-50</v>
      </c>
      <c r="F2563" s="13">
        <v>90230</v>
      </c>
      <c r="G2563" s="11">
        <v>1</v>
      </c>
      <c r="H2563" s="11">
        <v>0.1</v>
      </c>
      <c r="I2563" s="11" t="s">
        <v>33</v>
      </c>
      <c r="J2563" s="11">
        <v>0</v>
      </c>
      <c r="K2563" s="11" t="s">
        <v>34</v>
      </c>
      <c r="L2563" s="11" t="s">
        <v>34</v>
      </c>
      <c r="M2563" s="11" t="s">
        <v>34</v>
      </c>
      <c r="N2563" s="11" t="s">
        <v>34</v>
      </c>
      <c r="O2563" s="11" t="s">
        <v>34</v>
      </c>
    </row>
    <row r="2564" spans="1:15" x14ac:dyDescent="0.3">
      <c r="A2564" s="11">
        <v>3369</v>
      </c>
      <c r="B2564" s="11">
        <v>45</v>
      </c>
      <c r="C2564" s="11">
        <v>18</v>
      </c>
      <c r="D2564" s="11">
        <v>163</v>
      </c>
      <c r="E2564" s="12" t="str">
        <f t="shared" si="40"/>
        <v>100+</v>
      </c>
      <c r="F2564" s="13">
        <v>94720</v>
      </c>
      <c r="G2564" s="11">
        <v>3</v>
      </c>
      <c r="H2564" s="11">
        <v>5.33</v>
      </c>
      <c r="I2564" s="11" t="s">
        <v>37</v>
      </c>
      <c r="J2564" s="11">
        <v>0</v>
      </c>
      <c r="K2564" s="11" t="s">
        <v>35</v>
      </c>
      <c r="L2564" s="11" t="s">
        <v>34</v>
      </c>
      <c r="M2564" s="11" t="s">
        <v>35</v>
      </c>
      <c r="N2564" s="11" t="s">
        <v>34</v>
      </c>
      <c r="O2564" s="11" t="s">
        <v>35</v>
      </c>
    </row>
    <row r="2565" spans="1:15" x14ac:dyDescent="0.3">
      <c r="A2565" s="11">
        <v>3389</v>
      </c>
      <c r="B2565" s="11">
        <v>45</v>
      </c>
      <c r="C2565" s="11">
        <v>21</v>
      </c>
      <c r="D2565" s="11">
        <v>115</v>
      </c>
      <c r="E2565" s="12" t="str">
        <f t="shared" si="40"/>
        <v>100+</v>
      </c>
      <c r="F2565" s="13">
        <v>91320</v>
      </c>
      <c r="G2565" s="11">
        <v>2</v>
      </c>
      <c r="H2565" s="11">
        <v>3.3</v>
      </c>
      <c r="I2565" s="11" t="s">
        <v>33</v>
      </c>
      <c r="J2565" s="11">
        <v>85</v>
      </c>
      <c r="K2565" s="11" t="s">
        <v>34</v>
      </c>
      <c r="L2565" s="11" t="s">
        <v>34</v>
      </c>
      <c r="M2565" s="11" t="s">
        <v>34</v>
      </c>
      <c r="N2565" s="11" t="s">
        <v>35</v>
      </c>
      <c r="O2565" s="11" t="s">
        <v>34</v>
      </c>
    </row>
    <row r="2566" spans="1:15" x14ac:dyDescent="0.3">
      <c r="A2566" s="11">
        <v>3409</v>
      </c>
      <c r="B2566" s="11">
        <v>45</v>
      </c>
      <c r="C2566" s="11">
        <v>21</v>
      </c>
      <c r="D2566" s="11">
        <v>71</v>
      </c>
      <c r="E2566" s="12" t="str">
        <f t="shared" si="40"/>
        <v>51-100</v>
      </c>
      <c r="F2566" s="13">
        <v>90029</v>
      </c>
      <c r="G2566" s="11">
        <v>4</v>
      </c>
      <c r="H2566" s="11">
        <v>1.9</v>
      </c>
      <c r="I2566" s="11" t="s">
        <v>33</v>
      </c>
      <c r="J2566" s="11">
        <v>0</v>
      </c>
      <c r="K2566" s="11" t="s">
        <v>34</v>
      </c>
      <c r="L2566" s="11" t="s">
        <v>34</v>
      </c>
      <c r="M2566" s="11" t="s">
        <v>34</v>
      </c>
      <c r="N2566" s="11" t="s">
        <v>35</v>
      </c>
      <c r="O2566" s="11" t="s">
        <v>34</v>
      </c>
    </row>
    <row r="2567" spans="1:15" x14ac:dyDescent="0.3">
      <c r="A2567" s="11">
        <v>3429</v>
      </c>
      <c r="B2567" s="11">
        <v>45</v>
      </c>
      <c r="C2567" s="11">
        <v>21</v>
      </c>
      <c r="D2567" s="11">
        <v>24</v>
      </c>
      <c r="E2567" s="12" t="str">
        <f t="shared" si="40"/>
        <v>0-50</v>
      </c>
      <c r="F2567" s="13">
        <v>93106</v>
      </c>
      <c r="G2567" s="11">
        <v>1</v>
      </c>
      <c r="H2567" s="11">
        <v>0.9</v>
      </c>
      <c r="I2567" s="11" t="s">
        <v>36</v>
      </c>
      <c r="J2567" s="11">
        <v>0</v>
      </c>
      <c r="K2567" s="11" t="s">
        <v>34</v>
      </c>
      <c r="L2567" s="11" t="s">
        <v>34</v>
      </c>
      <c r="M2567" s="11" t="s">
        <v>34</v>
      </c>
      <c r="N2567" s="11" t="s">
        <v>34</v>
      </c>
      <c r="O2567" s="11" t="s">
        <v>34</v>
      </c>
    </row>
    <row r="2568" spans="1:15" x14ac:dyDescent="0.3">
      <c r="A2568" s="11">
        <v>3485</v>
      </c>
      <c r="B2568" s="11">
        <v>45</v>
      </c>
      <c r="C2568" s="11">
        <v>18</v>
      </c>
      <c r="D2568" s="11">
        <v>53</v>
      </c>
      <c r="E2568" s="12" t="str">
        <f t="shared" si="40"/>
        <v>51-100</v>
      </c>
      <c r="F2568" s="13">
        <v>92104</v>
      </c>
      <c r="G2568" s="11">
        <v>3</v>
      </c>
      <c r="H2568" s="11">
        <v>2.5</v>
      </c>
      <c r="I2568" s="11" t="s">
        <v>37</v>
      </c>
      <c r="J2568" s="11">
        <v>112</v>
      </c>
      <c r="K2568" s="11" t="s">
        <v>34</v>
      </c>
      <c r="L2568" s="11" t="s">
        <v>34</v>
      </c>
      <c r="M2568" s="11" t="s">
        <v>34</v>
      </c>
      <c r="N2568" s="11" t="s">
        <v>34</v>
      </c>
      <c r="O2568" s="11" t="s">
        <v>34</v>
      </c>
    </row>
    <row r="2569" spans="1:15" x14ac:dyDescent="0.3">
      <c r="A2569" s="11">
        <v>3517</v>
      </c>
      <c r="B2569" s="11">
        <v>45</v>
      </c>
      <c r="C2569" s="11">
        <v>21</v>
      </c>
      <c r="D2569" s="11">
        <v>38</v>
      </c>
      <c r="E2569" s="12" t="str">
        <f t="shared" si="40"/>
        <v>0-50</v>
      </c>
      <c r="F2569" s="13">
        <v>93943</v>
      </c>
      <c r="G2569" s="11">
        <v>3</v>
      </c>
      <c r="H2569" s="11">
        <v>0.6</v>
      </c>
      <c r="I2569" s="11" t="s">
        <v>37</v>
      </c>
      <c r="J2569" s="11">
        <v>148</v>
      </c>
      <c r="K2569" s="11" t="s">
        <v>34</v>
      </c>
      <c r="L2569" s="11" t="s">
        <v>34</v>
      </c>
      <c r="M2569" s="11" t="s">
        <v>34</v>
      </c>
      <c r="N2569" s="11" t="s">
        <v>35</v>
      </c>
      <c r="O2569" s="11" t="s">
        <v>34</v>
      </c>
    </row>
    <row r="2570" spans="1:15" x14ac:dyDescent="0.3">
      <c r="A2570" s="11">
        <v>3542</v>
      </c>
      <c r="B2570" s="11">
        <v>45</v>
      </c>
      <c r="C2570" s="11">
        <v>20</v>
      </c>
      <c r="D2570" s="11">
        <v>144</v>
      </c>
      <c r="E2570" s="12" t="str">
        <f t="shared" si="40"/>
        <v>100+</v>
      </c>
      <c r="F2570" s="13">
        <v>92106</v>
      </c>
      <c r="G2570" s="11">
        <v>4</v>
      </c>
      <c r="H2570" s="11">
        <v>5.4</v>
      </c>
      <c r="I2570" s="11" t="s">
        <v>33</v>
      </c>
      <c r="J2570" s="11">
        <v>210</v>
      </c>
      <c r="K2570" s="11" t="s">
        <v>35</v>
      </c>
      <c r="L2570" s="11" t="s">
        <v>34</v>
      </c>
      <c r="M2570" s="11" t="s">
        <v>34</v>
      </c>
      <c r="N2570" s="11" t="s">
        <v>35</v>
      </c>
      <c r="O2570" s="11" t="s">
        <v>34</v>
      </c>
    </row>
    <row r="2571" spans="1:15" x14ac:dyDescent="0.3">
      <c r="A2571" s="11">
        <v>3545</v>
      </c>
      <c r="B2571" s="11">
        <v>45</v>
      </c>
      <c r="C2571" s="11">
        <v>19</v>
      </c>
      <c r="D2571" s="11">
        <v>109</v>
      </c>
      <c r="E2571" s="12" t="str">
        <f t="shared" si="40"/>
        <v>100+</v>
      </c>
      <c r="F2571" s="13">
        <v>92037</v>
      </c>
      <c r="G2571" s="11">
        <v>3</v>
      </c>
      <c r="H2571" s="11">
        <v>1.1000000000000001</v>
      </c>
      <c r="I2571" s="11" t="s">
        <v>33</v>
      </c>
      <c r="J2571" s="11">
        <v>0</v>
      </c>
      <c r="K2571" s="11" t="s">
        <v>34</v>
      </c>
      <c r="L2571" s="11" t="s">
        <v>34</v>
      </c>
      <c r="M2571" s="11" t="s">
        <v>34</v>
      </c>
      <c r="N2571" s="11" t="s">
        <v>34</v>
      </c>
      <c r="O2571" s="11" t="s">
        <v>34</v>
      </c>
    </row>
    <row r="2572" spans="1:15" x14ac:dyDescent="0.3">
      <c r="A2572" s="11">
        <v>3586</v>
      </c>
      <c r="B2572" s="11">
        <v>45</v>
      </c>
      <c r="C2572" s="11">
        <v>18</v>
      </c>
      <c r="D2572" s="11">
        <v>45</v>
      </c>
      <c r="E2572" s="12" t="str">
        <f t="shared" si="40"/>
        <v>0-50</v>
      </c>
      <c r="F2572" s="13">
        <v>92037</v>
      </c>
      <c r="G2572" s="11">
        <v>3</v>
      </c>
      <c r="H2572" s="11">
        <v>1</v>
      </c>
      <c r="I2572" s="11" t="s">
        <v>37</v>
      </c>
      <c r="J2572" s="11">
        <v>0</v>
      </c>
      <c r="K2572" s="11" t="s">
        <v>34</v>
      </c>
      <c r="L2572" s="11" t="s">
        <v>34</v>
      </c>
      <c r="M2572" s="11" t="s">
        <v>34</v>
      </c>
      <c r="N2572" s="11" t="s">
        <v>35</v>
      </c>
      <c r="O2572" s="11" t="s">
        <v>34</v>
      </c>
    </row>
    <row r="2573" spans="1:15" x14ac:dyDescent="0.3">
      <c r="A2573" s="11">
        <v>3600</v>
      </c>
      <c r="B2573" s="11">
        <v>45</v>
      </c>
      <c r="C2573" s="11">
        <v>19</v>
      </c>
      <c r="D2573" s="11">
        <v>23</v>
      </c>
      <c r="E2573" s="12" t="str">
        <f t="shared" si="40"/>
        <v>0-50</v>
      </c>
      <c r="F2573" s="13">
        <v>93101</v>
      </c>
      <c r="G2573" s="11">
        <v>2</v>
      </c>
      <c r="H2573" s="11">
        <v>0.1</v>
      </c>
      <c r="I2573" s="11" t="s">
        <v>36</v>
      </c>
      <c r="J2573" s="11">
        <v>91</v>
      </c>
      <c r="K2573" s="11" t="s">
        <v>34</v>
      </c>
      <c r="L2573" s="11" t="s">
        <v>34</v>
      </c>
      <c r="M2573" s="11" t="s">
        <v>35</v>
      </c>
      <c r="N2573" s="11" t="s">
        <v>35</v>
      </c>
      <c r="O2573" s="11" t="s">
        <v>35</v>
      </c>
    </row>
    <row r="2574" spans="1:15" x14ac:dyDescent="0.3">
      <c r="A2574" s="11">
        <v>3620</v>
      </c>
      <c r="B2574" s="11">
        <v>45</v>
      </c>
      <c r="C2574" s="11">
        <v>20</v>
      </c>
      <c r="D2574" s="11">
        <v>42</v>
      </c>
      <c r="E2574" s="12" t="str">
        <f t="shared" si="40"/>
        <v>0-50</v>
      </c>
      <c r="F2574" s="13">
        <v>94703</v>
      </c>
      <c r="G2574" s="11">
        <v>1</v>
      </c>
      <c r="H2574" s="11">
        <v>0.3</v>
      </c>
      <c r="I2574" s="11" t="s">
        <v>36</v>
      </c>
      <c r="J2574" s="11">
        <v>0</v>
      </c>
      <c r="K2574" s="11" t="s">
        <v>34</v>
      </c>
      <c r="L2574" s="11" t="s">
        <v>34</v>
      </c>
      <c r="M2574" s="11" t="s">
        <v>34</v>
      </c>
      <c r="N2574" s="11" t="s">
        <v>35</v>
      </c>
      <c r="O2574" s="11" t="s">
        <v>34</v>
      </c>
    </row>
    <row r="2575" spans="1:15" x14ac:dyDescent="0.3">
      <c r="A2575" s="11">
        <v>3719</v>
      </c>
      <c r="B2575" s="11">
        <v>45</v>
      </c>
      <c r="C2575" s="11">
        <v>19</v>
      </c>
      <c r="D2575" s="11">
        <v>8</v>
      </c>
      <c r="E2575" s="12" t="str">
        <f t="shared" si="40"/>
        <v>0-50</v>
      </c>
      <c r="F2575" s="13">
        <v>92833</v>
      </c>
      <c r="G2575" s="11">
        <v>2</v>
      </c>
      <c r="H2575" s="11">
        <v>0.1</v>
      </c>
      <c r="I2575" s="11" t="s">
        <v>36</v>
      </c>
      <c r="J2575" s="11">
        <v>0</v>
      </c>
      <c r="K2575" s="11" t="s">
        <v>34</v>
      </c>
      <c r="L2575" s="11" t="s">
        <v>34</v>
      </c>
      <c r="M2575" s="11" t="s">
        <v>34</v>
      </c>
      <c r="N2575" s="11" t="s">
        <v>34</v>
      </c>
      <c r="O2575" s="11" t="s">
        <v>35</v>
      </c>
    </row>
    <row r="2576" spans="1:15" x14ac:dyDescent="0.3">
      <c r="A2576" s="11">
        <v>3758</v>
      </c>
      <c r="B2576" s="11">
        <v>45</v>
      </c>
      <c r="C2576" s="11">
        <v>21</v>
      </c>
      <c r="D2576" s="11">
        <v>142</v>
      </c>
      <c r="E2576" s="12" t="str">
        <f t="shared" si="40"/>
        <v>100+</v>
      </c>
      <c r="F2576" s="13">
        <v>91101</v>
      </c>
      <c r="G2576" s="11">
        <v>1</v>
      </c>
      <c r="H2576" s="11">
        <v>1.4</v>
      </c>
      <c r="I2576" s="11" t="s">
        <v>37</v>
      </c>
      <c r="J2576" s="11">
        <v>0</v>
      </c>
      <c r="K2576" s="11" t="s">
        <v>35</v>
      </c>
      <c r="L2576" s="11" t="s">
        <v>34</v>
      </c>
      <c r="M2576" s="11" t="s">
        <v>34</v>
      </c>
      <c r="N2576" s="11" t="s">
        <v>35</v>
      </c>
      <c r="O2576" s="11" t="s">
        <v>34</v>
      </c>
    </row>
    <row r="2577" spans="1:15" x14ac:dyDescent="0.3">
      <c r="A2577" s="11">
        <v>3837</v>
      </c>
      <c r="B2577" s="11">
        <v>45</v>
      </c>
      <c r="C2577" s="11">
        <v>19</v>
      </c>
      <c r="D2577" s="11">
        <v>31</v>
      </c>
      <c r="E2577" s="12" t="str">
        <f t="shared" si="40"/>
        <v>0-50</v>
      </c>
      <c r="F2577" s="13">
        <v>95616</v>
      </c>
      <c r="G2577" s="11">
        <v>3</v>
      </c>
      <c r="H2577" s="11">
        <v>0.5</v>
      </c>
      <c r="I2577" s="11" t="s">
        <v>37</v>
      </c>
      <c r="J2577" s="11">
        <v>0</v>
      </c>
      <c r="K2577" s="11" t="s">
        <v>34</v>
      </c>
      <c r="L2577" s="11" t="s">
        <v>34</v>
      </c>
      <c r="M2577" s="11" t="s">
        <v>34</v>
      </c>
      <c r="N2577" s="11" t="s">
        <v>35</v>
      </c>
      <c r="O2577" s="11" t="s">
        <v>35</v>
      </c>
    </row>
    <row r="2578" spans="1:15" x14ac:dyDescent="0.3">
      <c r="A2578" s="11">
        <v>3854</v>
      </c>
      <c r="B2578" s="11">
        <v>45</v>
      </c>
      <c r="C2578" s="11">
        <v>21</v>
      </c>
      <c r="D2578" s="11">
        <v>83</v>
      </c>
      <c r="E2578" s="12" t="str">
        <f t="shared" si="40"/>
        <v>51-100</v>
      </c>
      <c r="F2578" s="13">
        <v>94105</v>
      </c>
      <c r="G2578" s="11">
        <v>4</v>
      </c>
      <c r="H2578" s="11">
        <v>2</v>
      </c>
      <c r="I2578" s="11" t="s">
        <v>36</v>
      </c>
      <c r="J2578" s="11">
        <v>0</v>
      </c>
      <c r="K2578" s="11" t="s">
        <v>34</v>
      </c>
      <c r="L2578" s="11" t="s">
        <v>34</v>
      </c>
      <c r="M2578" s="11" t="s">
        <v>34</v>
      </c>
      <c r="N2578" s="11" t="s">
        <v>35</v>
      </c>
      <c r="O2578" s="11" t="s">
        <v>34</v>
      </c>
    </row>
    <row r="2579" spans="1:15" x14ac:dyDescent="0.3">
      <c r="A2579" s="11">
        <v>3889</v>
      </c>
      <c r="B2579" s="11">
        <v>45</v>
      </c>
      <c r="C2579" s="11">
        <v>18</v>
      </c>
      <c r="D2579" s="11">
        <v>81</v>
      </c>
      <c r="E2579" s="12" t="str">
        <f t="shared" si="40"/>
        <v>51-100</v>
      </c>
      <c r="F2579" s="13">
        <v>95133</v>
      </c>
      <c r="G2579" s="11">
        <v>3</v>
      </c>
      <c r="H2579" s="11">
        <v>2.67</v>
      </c>
      <c r="I2579" s="11" t="s">
        <v>37</v>
      </c>
      <c r="J2579" s="11">
        <v>251</v>
      </c>
      <c r="K2579" s="11" t="s">
        <v>34</v>
      </c>
      <c r="L2579" s="11" t="s">
        <v>34</v>
      </c>
      <c r="M2579" s="11" t="s">
        <v>34</v>
      </c>
      <c r="N2579" s="11" t="s">
        <v>35</v>
      </c>
      <c r="O2579" s="11" t="s">
        <v>35</v>
      </c>
    </row>
    <row r="2580" spans="1:15" x14ac:dyDescent="0.3">
      <c r="A2580" s="11">
        <v>3903</v>
      </c>
      <c r="B2580" s="11">
        <v>45</v>
      </c>
      <c r="C2580" s="11">
        <v>21</v>
      </c>
      <c r="D2580" s="11">
        <v>39</v>
      </c>
      <c r="E2580" s="12" t="str">
        <f t="shared" si="40"/>
        <v>0-50</v>
      </c>
      <c r="F2580" s="13">
        <v>93305</v>
      </c>
      <c r="G2580" s="11">
        <v>2</v>
      </c>
      <c r="H2580" s="11">
        <v>2.1</v>
      </c>
      <c r="I2580" s="11" t="s">
        <v>36</v>
      </c>
      <c r="J2580" s="11">
        <v>0</v>
      </c>
      <c r="K2580" s="11" t="s">
        <v>34</v>
      </c>
      <c r="L2580" s="11" t="s">
        <v>34</v>
      </c>
      <c r="M2580" s="11" t="s">
        <v>34</v>
      </c>
      <c r="N2580" s="11" t="s">
        <v>34</v>
      </c>
      <c r="O2580" s="11" t="s">
        <v>35</v>
      </c>
    </row>
    <row r="2581" spans="1:15" x14ac:dyDescent="0.3">
      <c r="A2581" s="11">
        <v>3914</v>
      </c>
      <c r="B2581" s="11">
        <v>45</v>
      </c>
      <c r="C2581" s="11">
        <v>20</v>
      </c>
      <c r="D2581" s="11">
        <v>62</v>
      </c>
      <c r="E2581" s="12" t="str">
        <f t="shared" si="40"/>
        <v>51-100</v>
      </c>
      <c r="F2581" s="13">
        <v>92064</v>
      </c>
      <c r="G2581" s="11">
        <v>3</v>
      </c>
      <c r="H2581" s="11">
        <v>0.8</v>
      </c>
      <c r="I2581" s="11" t="s">
        <v>36</v>
      </c>
      <c r="J2581" s="11">
        <v>172</v>
      </c>
      <c r="K2581" s="11" t="s">
        <v>34</v>
      </c>
      <c r="L2581" s="11" t="s">
        <v>34</v>
      </c>
      <c r="M2581" s="11" t="s">
        <v>34</v>
      </c>
      <c r="N2581" s="11" t="s">
        <v>35</v>
      </c>
      <c r="O2581" s="11" t="s">
        <v>34</v>
      </c>
    </row>
    <row r="2582" spans="1:15" x14ac:dyDescent="0.3">
      <c r="A2582" s="11">
        <v>4042</v>
      </c>
      <c r="B2582" s="11">
        <v>45</v>
      </c>
      <c r="C2582" s="11">
        <v>19</v>
      </c>
      <c r="D2582" s="11">
        <v>40</v>
      </c>
      <c r="E2582" s="12" t="str">
        <f t="shared" si="40"/>
        <v>0-50</v>
      </c>
      <c r="F2582" s="13">
        <v>95060</v>
      </c>
      <c r="G2582" s="11">
        <v>1</v>
      </c>
      <c r="H2582" s="11">
        <v>0.2</v>
      </c>
      <c r="I2582" s="11" t="s">
        <v>33</v>
      </c>
      <c r="J2582" s="11">
        <v>0</v>
      </c>
      <c r="K2582" s="11" t="s">
        <v>34</v>
      </c>
      <c r="L2582" s="11" t="s">
        <v>35</v>
      </c>
      <c r="M2582" s="11" t="s">
        <v>35</v>
      </c>
      <c r="N2582" s="11" t="s">
        <v>35</v>
      </c>
      <c r="O2582" s="11" t="s">
        <v>35</v>
      </c>
    </row>
    <row r="2583" spans="1:15" x14ac:dyDescent="0.3">
      <c r="A2583" s="11">
        <v>4102</v>
      </c>
      <c r="B2583" s="11">
        <v>45</v>
      </c>
      <c r="C2583" s="11">
        <v>21</v>
      </c>
      <c r="D2583" s="11">
        <v>40</v>
      </c>
      <c r="E2583" s="12" t="str">
        <f t="shared" si="40"/>
        <v>0-50</v>
      </c>
      <c r="F2583" s="13">
        <v>93460</v>
      </c>
      <c r="G2583" s="11">
        <v>3</v>
      </c>
      <c r="H2583" s="11">
        <v>0.6</v>
      </c>
      <c r="I2583" s="11" t="s">
        <v>37</v>
      </c>
      <c r="J2583" s="11">
        <v>0</v>
      </c>
      <c r="K2583" s="11" t="s">
        <v>34</v>
      </c>
      <c r="L2583" s="11" t="s">
        <v>34</v>
      </c>
      <c r="M2583" s="11" t="s">
        <v>34</v>
      </c>
      <c r="N2583" s="11" t="s">
        <v>35</v>
      </c>
      <c r="O2583" s="11" t="s">
        <v>35</v>
      </c>
    </row>
    <row r="2584" spans="1:15" x14ac:dyDescent="0.3">
      <c r="A2584" s="11">
        <v>4116</v>
      </c>
      <c r="B2584" s="11">
        <v>45</v>
      </c>
      <c r="C2584" s="11">
        <v>20</v>
      </c>
      <c r="D2584" s="11">
        <v>84</v>
      </c>
      <c r="E2584" s="12" t="str">
        <f t="shared" si="40"/>
        <v>51-100</v>
      </c>
      <c r="F2584" s="13">
        <v>94131</v>
      </c>
      <c r="G2584" s="11">
        <v>4</v>
      </c>
      <c r="H2584" s="11">
        <v>1.1000000000000001</v>
      </c>
      <c r="I2584" s="11" t="s">
        <v>37</v>
      </c>
      <c r="J2584" s="11">
        <v>180</v>
      </c>
      <c r="K2584" s="11" t="s">
        <v>34</v>
      </c>
      <c r="L2584" s="11" t="s">
        <v>34</v>
      </c>
      <c r="M2584" s="11" t="s">
        <v>34</v>
      </c>
      <c r="N2584" s="11" t="s">
        <v>35</v>
      </c>
      <c r="O2584" s="11" t="s">
        <v>34</v>
      </c>
    </row>
    <row r="2585" spans="1:15" x14ac:dyDescent="0.3">
      <c r="A2585" s="11">
        <v>4160</v>
      </c>
      <c r="B2585" s="11">
        <v>45</v>
      </c>
      <c r="C2585" s="11">
        <v>20</v>
      </c>
      <c r="D2585" s="11">
        <v>70</v>
      </c>
      <c r="E2585" s="12" t="str">
        <f t="shared" si="40"/>
        <v>51-100</v>
      </c>
      <c r="F2585" s="13">
        <v>94305</v>
      </c>
      <c r="G2585" s="11">
        <v>4</v>
      </c>
      <c r="H2585" s="11">
        <v>1.9</v>
      </c>
      <c r="I2585" s="11" t="s">
        <v>36</v>
      </c>
      <c r="J2585" s="11">
        <v>0</v>
      </c>
      <c r="K2585" s="11" t="s">
        <v>34</v>
      </c>
      <c r="L2585" s="11" t="s">
        <v>34</v>
      </c>
      <c r="M2585" s="11" t="s">
        <v>34</v>
      </c>
      <c r="N2585" s="11" t="s">
        <v>35</v>
      </c>
      <c r="O2585" s="11" t="s">
        <v>35</v>
      </c>
    </row>
    <row r="2586" spans="1:15" x14ac:dyDescent="0.3">
      <c r="A2586" s="11">
        <v>4190</v>
      </c>
      <c r="B2586" s="11">
        <v>45</v>
      </c>
      <c r="C2586" s="11">
        <v>19</v>
      </c>
      <c r="D2586" s="11">
        <v>93</v>
      </c>
      <c r="E2586" s="12" t="str">
        <f t="shared" si="40"/>
        <v>51-100</v>
      </c>
      <c r="F2586" s="13">
        <v>91116</v>
      </c>
      <c r="G2586" s="11">
        <v>2</v>
      </c>
      <c r="H2586" s="11">
        <v>1.7</v>
      </c>
      <c r="I2586" s="11" t="s">
        <v>37</v>
      </c>
      <c r="J2586" s="11">
        <v>0</v>
      </c>
      <c r="K2586" s="11" t="s">
        <v>34</v>
      </c>
      <c r="L2586" s="11" t="s">
        <v>34</v>
      </c>
      <c r="M2586" s="11" t="s">
        <v>34</v>
      </c>
      <c r="N2586" s="11" t="s">
        <v>34</v>
      </c>
      <c r="O2586" s="11" t="s">
        <v>34</v>
      </c>
    </row>
    <row r="2587" spans="1:15" x14ac:dyDescent="0.3">
      <c r="A2587" s="11">
        <v>4218</v>
      </c>
      <c r="B2587" s="11">
        <v>45</v>
      </c>
      <c r="C2587" s="11">
        <v>21</v>
      </c>
      <c r="D2587" s="11">
        <v>29</v>
      </c>
      <c r="E2587" s="12" t="str">
        <f t="shared" si="40"/>
        <v>0-50</v>
      </c>
      <c r="F2587" s="13">
        <v>95051</v>
      </c>
      <c r="G2587" s="11">
        <v>1</v>
      </c>
      <c r="H2587" s="11">
        <v>0.3</v>
      </c>
      <c r="I2587" s="11" t="s">
        <v>36</v>
      </c>
      <c r="J2587" s="11">
        <v>105</v>
      </c>
      <c r="K2587" s="11" t="s">
        <v>34</v>
      </c>
      <c r="L2587" s="11" t="s">
        <v>34</v>
      </c>
      <c r="M2587" s="11" t="s">
        <v>34</v>
      </c>
      <c r="N2587" s="11" t="s">
        <v>35</v>
      </c>
      <c r="O2587" s="11" t="s">
        <v>35</v>
      </c>
    </row>
    <row r="2588" spans="1:15" x14ac:dyDescent="0.3">
      <c r="A2588" s="11">
        <v>4271</v>
      </c>
      <c r="B2588" s="11">
        <v>45</v>
      </c>
      <c r="C2588" s="11">
        <v>19</v>
      </c>
      <c r="D2588" s="11">
        <v>19</v>
      </c>
      <c r="E2588" s="12" t="str">
        <f t="shared" si="40"/>
        <v>0-50</v>
      </c>
      <c r="F2588" s="13">
        <v>93117</v>
      </c>
      <c r="G2588" s="11">
        <v>3</v>
      </c>
      <c r="H2588" s="11">
        <v>1.5</v>
      </c>
      <c r="I2588" s="11" t="s">
        <v>33</v>
      </c>
      <c r="J2588" s="11">
        <v>94</v>
      </c>
      <c r="K2588" s="11" t="s">
        <v>34</v>
      </c>
      <c r="L2588" s="11" t="s">
        <v>34</v>
      </c>
      <c r="M2588" s="11" t="s">
        <v>34</v>
      </c>
      <c r="N2588" s="11" t="s">
        <v>35</v>
      </c>
      <c r="O2588" s="11" t="s">
        <v>35</v>
      </c>
    </row>
    <row r="2589" spans="1:15" x14ac:dyDescent="0.3">
      <c r="A2589" s="11">
        <v>4304</v>
      </c>
      <c r="B2589" s="11">
        <v>45</v>
      </c>
      <c r="C2589" s="11">
        <v>21</v>
      </c>
      <c r="D2589" s="11">
        <v>134</v>
      </c>
      <c r="E2589" s="12" t="str">
        <f t="shared" si="40"/>
        <v>100+</v>
      </c>
      <c r="F2589" s="13">
        <v>94550</v>
      </c>
      <c r="G2589" s="11">
        <v>2</v>
      </c>
      <c r="H2589" s="11">
        <v>3.3</v>
      </c>
      <c r="I2589" s="11" t="s">
        <v>33</v>
      </c>
      <c r="J2589" s="11">
        <v>0</v>
      </c>
      <c r="K2589" s="11" t="s">
        <v>34</v>
      </c>
      <c r="L2589" s="11" t="s">
        <v>34</v>
      </c>
      <c r="M2589" s="11" t="s">
        <v>34</v>
      </c>
      <c r="N2589" s="11" t="s">
        <v>35</v>
      </c>
      <c r="O2589" s="11" t="s">
        <v>35</v>
      </c>
    </row>
    <row r="2590" spans="1:15" x14ac:dyDescent="0.3">
      <c r="A2590" s="11">
        <v>4308</v>
      </c>
      <c r="B2590" s="11">
        <v>45</v>
      </c>
      <c r="C2590" s="11">
        <v>19</v>
      </c>
      <c r="D2590" s="11">
        <v>128</v>
      </c>
      <c r="E2590" s="12" t="str">
        <f t="shared" si="40"/>
        <v>100+</v>
      </c>
      <c r="F2590" s="13">
        <v>94928</v>
      </c>
      <c r="G2590" s="11">
        <v>4</v>
      </c>
      <c r="H2590" s="11">
        <v>6</v>
      </c>
      <c r="I2590" s="11" t="s">
        <v>36</v>
      </c>
      <c r="J2590" s="11">
        <v>0</v>
      </c>
      <c r="K2590" s="11" t="s">
        <v>35</v>
      </c>
      <c r="L2590" s="11" t="s">
        <v>34</v>
      </c>
      <c r="M2590" s="11" t="s">
        <v>34</v>
      </c>
      <c r="N2590" s="11" t="s">
        <v>35</v>
      </c>
      <c r="O2590" s="11" t="s">
        <v>34</v>
      </c>
    </row>
    <row r="2591" spans="1:15" x14ac:dyDescent="0.3">
      <c r="A2591" s="11">
        <v>4347</v>
      </c>
      <c r="B2591" s="11">
        <v>45</v>
      </c>
      <c r="C2591" s="11">
        <v>21</v>
      </c>
      <c r="D2591" s="11">
        <v>33</v>
      </c>
      <c r="E2591" s="12" t="str">
        <f t="shared" si="40"/>
        <v>0-50</v>
      </c>
      <c r="F2591" s="13">
        <v>94970</v>
      </c>
      <c r="G2591" s="11">
        <v>3</v>
      </c>
      <c r="H2591" s="11">
        <v>0.5</v>
      </c>
      <c r="I2591" s="11" t="s">
        <v>33</v>
      </c>
      <c r="J2591" s="11">
        <v>136</v>
      </c>
      <c r="K2591" s="11" t="s">
        <v>34</v>
      </c>
      <c r="L2591" s="11" t="s">
        <v>34</v>
      </c>
      <c r="M2591" s="11" t="s">
        <v>35</v>
      </c>
      <c r="N2591" s="11" t="s">
        <v>35</v>
      </c>
      <c r="O2591" s="11" t="s">
        <v>35</v>
      </c>
    </row>
    <row r="2592" spans="1:15" x14ac:dyDescent="0.3">
      <c r="A2592" s="11">
        <v>4350</v>
      </c>
      <c r="B2592" s="11">
        <v>45</v>
      </c>
      <c r="C2592" s="11">
        <v>18</v>
      </c>
      <c r="D2592" s="11">
        <v>44</v>
      </c>
      <c r="E2592" s="12" t="str">
        <f t="shared" si="40"/>
        <v>0-50</v>
      </c>
      <c r="F2592" s="13">
        <v>90089</v>
      </c>
      <c r="G2592" s="11">
        <v>3</v>
      </c>
      <c r="H2592" s="11">
        <v>1</v>
      </c>
      <c r="I2592" s="11" t="s">
        <v>37</v>
      </c>
      <c r="J2592" s="11">
        <v>193</v>
      </c>
      <c r="K2592" s="11" t="s">
        <v>34</v>
      </c>
      <c r="L2592" s="11" t="s">
        <v>34</v>
      </c>
      <c r="M2592" s="11" t="s">
        <v>34</v>
      </c>
      <c r="N2592" s="11" t="s">
        <v>34</v>
      </c>
      <c r="O2592" s="11" t="s">
        <v>34</v>
      </c>
    </row>
    <row r="2593" spans="1:15" x14ac:dyDescent="0.3">
      <c r="A2593" s="11">
        <v>4385</v>
      </c>
      <c r="B2593" s="11">
        <v>45</v>
      </c>
      <c r="C2593" s="11">
        <v>20</v>
      </c>
      <c r="D2593" s="11">
        <v>61</v>
      </c>
      <c r="E2593" s="12" t="str">
        <f t="shared" si="40"/>
        <v>51-100</v>
      </c>
      <c r="F2593" s="13">
        <v>92717</v>
      </c>
      <c r="G2593" s="11">
        <v>3</v>
      </c>
      <c r="H2593" s="11">
        <v>2.7</v>
      </c>
      <c r="I2593" s="11" t="s">
        <v>37</v>
      </c>
      <c r="J2593" s="11">
        <v>0</v>
      </c>
      <c r="K2593" s="11" t="s">
        <v>34</v>
      </c>
      <c r="L2593" s="11" t="s">
        <v>34</v>
      </c>
      <c r="M2593" s="11" t="s">
        <v>34</v>
      </c>
      <c r="N2593" s="11" t="s">
        <v>34</v>
      </c>
      <c r="O2593" s="11" t="s">
        <v>35</v>
      </c>
    </row>
    <row r="2594" spans="1:15" x14ac:dyDescent="0.3">
      <c r="A2594" s="11">
        <v>4498</v>
      </c>
      <c r="B2594" s="11">
        <v>45</v>
      </c>
      <c r="C2594" s="11">
        <v>21</v>
      </c>
      <c r="D2594" s="11">
        <v>85</v>
      </c>
      <c r="E2594" s="12" t="str">
        <f t="shared" si="40"/>
        <v>51-100</v>
      </c>
      <c r="F2594" s="13">
        <v>95136</v>
      </c>
      <c r="G2594" s="11">
        <v>2</v>
      </c>
      <c r="H2594" s="11">
        <v>3.2</v>
      </c>
      <c r="I2594" s="11" t="s">
        <v>33</v>
      </c>
      <c r="J2594" s="11">
        <v>0</v>
      </c>
      <c r="K2594" s="11" t="s">
        <v>34</v>
      </c>
      <c r="L2594" s="11" t="s">
        <v>35</v>
      </c>
      <c r="M2594" s="11" t="s">
        <v>34</v>
      </c>
      <c r="N2594" s="11" t="s">
        <v>35</v>
      </c>
      <c r="O2594" s="11" t="s">
        <v>34</v>
      </c>
    </row>
    <row r="2595" spans="1:15" x14ac:dyDescent="0.3">
      <c r="A2595" s="11">
        <v>4504</v>
      </c>
      <c r="B2595" s="11">
        <v>45</v>
      </c>
      <c r="C2595" s="11">
        <v>21</v>
      </c>
      <c r="D2595" s="11">
        <v>33</v>
      </c>
      <c r="E2595" s="12" t="str">
        <f t="shared" si="40"/>
        <v>0-50</v>
      </c>
      <c r="F2595" s="13">
        <v>92374</v>
      </c>
      <c r="G2595" s="11">
        <v>3</v>
      </c>
      <c r="H2595" s="11">
        <v>0.5</v>
      </c>
      <c r="I2595" s="11" t="s">
        <v>33</v>
      </c>
      <c r="J2595" s="11">
        <v>108</v>
      </c>
      <c r="K2595" s="11" t="s">
        <v>34</v>
      </c>
      <c r="L2595" s="11" t="s">
        <v>34</v>
      </c>
      <c r="M2595" s="11" t="s">
        <v>34</v>
      </c>
      <c r="N2595" s="11" t="s">
        <v>35</v>
      </c>
      <c r="O2595" s="11" t="s">
        <v>34</v>
      </c>
    </row>
    <row r="2596" spans="1:15" x14ac:dyDescent="0.3">
      <c r="A2596" s="11">
        <v>4518</v>
      </c>
      <c r="B2596" s="11">
        <v>45</v>
      </c>
      <c r="C2596" s="11">
        <v>18</v>
      </c>
      <c r="D2596" s="11">
        <v>50</v>
      </c>
      <c r="E2596" s="12" t="str">
        <f t="shared" si="40"/>
        <v>0-50</v>
      </c>
      <c r="F2596" s="13">
        <v>91902</v>
      </c>
      <c r="G2596" s="11">
        <v>3</v>
      </c>
      <c r="H2596" s="11">
        <v>2.5</v>
      </c>
      <c r="I2596" s="11" t="s">
        <v>37</v>
      </c>
      <c r="J2596" s="11">
        <v>0</v>
      </c>
      <c r="K2596" s="11" t="s">
        <v>34</v>
      </c>
      <c r="L2596" s="11" t="s">
        <v>34</v>
      </c>
      <c r="M2596" s="11" t="s">
        <v>34</v>
      </c>
      <c r="N2596" s="11" t="s">
        <v>35</v>
      </c>
      <c r="O2596" s="11" t="s">
        <v>34</v>
      </c>
    </row>
    <row r="2597" spans="1:15" x14ac:dyDescent="0.3">
      <c r="A2597" s="11">
        <v>4520</v>
      </c>
      <c r="B2597" s="11">
        <v>45</v>
      </c>
      <c r="C2597" s="11">
        <v>21</v>
      </c>
      <c r="D2597" s="11">
        <v>32</v>
      </c>
      <c r="E2597" s="12" t="str">
        <f t="shared" si="40"/>
        <v>0-50</v>
      </c>
      <c r="F2597" s="13">
        <v>92399</v>
      </c>
      <c r="G2597" s="11">
        <v>4</v>
      </c>
      <c r="H2597" s="11">
        <v>0.6</v>
      </c>
      <c r="I2597" s="11" t="s">
        <v>33</v>
      </c>
      <c r="J2597" s="11">
        <v>77</v>
      </c>
      <c r="K2597" s="11" t="s">
        <v>34</v>
      </c>
      <c r="L2597" s="11" t="s">
        <v>34</v>
      </c>
      <c r="M2597" s="11" t="s">
        <v>34</v>
      </c>
      <c r="N2597" s="11" t="s">
        <v>34</v>
      </c>
      <c r="O2597" s="11" t="s">
        <v>35</v>
      </c>
    </row>
    <row r="2598" spans="1:15" x14ac:dyDescent="0.3">
      <c r="A2598" s="11">
        <v>4579</v>
      </c>
      <c r="B2598" s="11">
        <v>45</v>
      </c>
      <c r="C2598" s="11">
        <v>20</v>
      </c>
      <c r="D2598" s="11">
        <v>90</v>
      </c>
      <c r="E2598" s="12" t="str">
        <f t="shared" si="40"/>
        <v>51-100</v>
      </c>
      <c r="F2598" s="13">
        <v>94143</v>
      </c>
      <c r="G2598" s="11">
        <v>4</v>
      </c>
      <c r="H2598" s="11">
        <v>1.1000000000000001</v>
      </c>
      <c r="I2598" s="11" t="s">
        <v>37</v>
      </c>
      <c r="J2598" s="11">
        <v>0</v>
      </c>
      <c r="K2598" s="11" t="s">
        <v>34</v>
      </c>
      <c r="L2598" s="11" t="s">
        <v>34</v>
      </c>
      <c r="M2598" s="11" t="s">
        <v>34</v>
      </c>
      <c r="N2598" s="11" t="s">
        <v>35</v>
      </c>
      <c r="O2598" s="11" t="s">
        <v>35</v>
      </c>
    </row>
    <row r="2599" spans="1:15" x14ac:dyDescent="0.3">
      <c r="A2599" s="11">
        <v>4626</v>
      </c>
      <c r="B2599" s="11">
        <v>45</v>
      </c>
      <c r="C2599" s="11">
        <v>21</v>
      </c>
      <c r="D2599" s="11">
        <v>102</v>
      </c>
      <c r="E2599" s="12" t="str">
        <f t="shared" si="40"/>
        <v>100+</v>
      </c>
      <c r="F2599" s="13">
        <v>92037</v>
      </c>
      <c r="G2599" s="11">
        <v>4</v>
      </c>
      <c r="H2599" s="11">
        <v>4.7</v>
      </c>
      <c r="I2599" s="11" t="s">
        <v>37</v>
      </c>
      <c r="J2599" s="11">
        <v>81</v>
      </c>
      <c r="K2599" s="11" t="s">
        <v>35</v>
      </c>
      <c r="L2599" s="11" t="s">
        <v>34</v>
      </c>
      <c r="M2599" s="11" t="s">
        <v>34</v>
      </c>
      <c r="N2599" s="11" t="s">
        <v>34</v>
      </c>
      <c r="O2599" s="11" t="s">
        <v>34</v>
      </c>
    </row>
    <row r="2600" spans="1:15" x14ac:dyDescent="0.3">
      <c r="A2600" s="11">
        <v>4696</v>
      </c>
      <c r="B2600" s="11">
        <v>45</v>
      </c>
      <c r="C2600" s="11">
        <v>19</v>
      </c>
      <c r="D2600" s="11">
        <v>70</v>
      </c>
      <c r="E2600" s="12" t="str">
        <f t="shared" si="40"/>
        <v>51-100</v>
      </c>
      <c r="F2600" s="13">
        <v>95605</v>
      </c>
      <c r="G2600" s="11">
        <v>1</v>
      </c>
      <c r="H2600" s="11">
        <v>2.8</v>
      </c>
      <c r="I2600" s="11" t="s">
        <v>33</v>
      </c>
      <c r="J2600" s="11">
        <v>0</v>
      </c>
      <c r="K2600" s="11" t="s">
        <v>34</v>
      </c>
      <c r="L2600" s="11" t="s">
        <v>34</v>
      </c>
      <c r="M2600" s="11" t="s">
        <v>34</v>
      </c>
      <c r="N2600" s="11" t="s">
        <v>34</v>
      </c>
      <c r="O2600" s="11" t="s">
        <v>35</v>
      </c>
    </row>
    <row r="2601" spans="1:15" x14ac:dyDescent="0.3">
      <c r="A2601" s="11">
        <v>4794</v>
      </c>
      <c r="B2601" s="11">
        <v>45</v>
      </c>
      <c r="C2601" s="11">
        <v>21</v>
      </c>
      <c r="D2601" s="11">
        <v>59</v>
      </c>
      <c r="E2601" s="12" t="str">
        <f t="shared" si="40"/>
        <v>51-100</v>
      </c>
      <c r="F2601" s="13">
        <v>94703</v>
      </c>
      <c r="G2601" s="11">
        <v>2</v>
      </c>
      <c r="H2601" s="11">
        <v>2.5</v>
      </c>
      <c r="I2601" s="11" t="s">
        <v>33</v>
      </c>
      <c r="J2601" s="11">
        <v>155</v>
      </c>
      <c r="K2601" s="11" t="s">
        <v>34</v>
      </c>
      <c r="L2601" s="11" t="s">
        <v>34</v>
      </c>
      <c r="M2601" s="11" t="s">
        <v>34</v>
      </c>
      <c r="N2601" s="11" t="s">
        <v>35</v>
      </c>
      <c r="O2601" s="11" t="s">
        <v>34</v>
      </c>
    </row>
    <row r="2602" spans="1:15" x14ac:dyDescent="0.3">
      <c r="A2602" s="11">
        <v>4819</v>
      </c>
      <c r="B2602" s="11">
        <v>45</v>
      </c>
      <c r="C2602" s="11">
        <v>19</v>
      </c>
      <c r="D2602" s="11">
        <v>85</v>
      </c>
      <c r="E2602" s="12" t="str">
        <f t="shared" si="40"/>
        <v>51-100</v>
      </c>
      <c r="F2602" s="13">
        <v>94112</v>
      </c>
      <c r="G2602" s="11">
        <v>2</v>
      </c>
      <c r="H2602" s="11">
        <v>1.7</v>
      </c>
      <c r="I2602" s="11" t="s">
        <v>37</v>
      </c>
      <c r="J2602" s="11">
        <v>0</v>
      </c>
      <c r="K2602" s="11" t="s">
        <v>34</v>
      </c>
      <c r="L2602" s="11" t="s">
        <v>34</v>
      </c>
      <c r="M2602" s="11" t="s">
        <v>34</v>
      </c>
      <c r="N2602" s="11" t="s">
        <v>35</v>
      </c>
      <c r="O2602" s="11" t="s">
        <v>34</v>
      </c>
    </row>
    <row r="2603" spans="1:15" x14ac:dyDescent="0.3">
      <c r="A2603" s="11">
        <v>4846</v>
      </c>
      <c r="B2603" s="11">
        <v>45</v>
      </c>
      <c r="C2603" s="11">
        <v>21</v>
      </c>
      <c r="D2603" s="11">
        <v>128</v>
      </c>
      <c r="E2603" s="12" t="str">
        <f t="shared" si="40"/>
        <v>100+</v>
      </c>
      <c r="F2603" s="13">
        <v>94305</v>
      </c>
      <c r="G2603" s="11">
        <v>1</v>
      </c>
      <c r="H2603" s="11">
        <v>4.7</v>
      </c>
      <c r="I2603" s="11" t="s">
        <v>33</v>
      </c>
      <c r="J2603" s="11">
        <v>0</v>
      </c>
      <c r="K2603" s="11" t="s">
        <v>34</v>
      </c>
      <c r="L2603" s="11" t="s">
        <v>34</v>
      </c>
      <c r="M2603" s="11" t="s">
        <v>34</v>
      </c>
      <c r="N2603" s="11" t="s">
        <v>34</v>
      </c>
      <c r="O2603" s="11" t="s">
        <v>34</v>
      </c>
    </row>
    <row r="2604" spans="1:15" x14ac:dyDescent="0.3">
      <c r="A2604" s="11">
        <v>4854</v>
      </c>
      <c r="B2604" s="11">
        <v>45</v>
      </c>
      <c r="C2604" s="11">
        <v>19</v>
      </c>
      <c r="D2604" s="11">
        <v>41</v>
      </c>
      <c r="E2604" s="12" t="str">
        <f t="shared" si="40"/>
        <v>0-50</v>
      </c>
      <c r="F2604" s="13">
        <v>91109</v>
      </c>
      <c r="G2604" s="11">
        <v>1</v>
      </c>
      <c r="H2604" s="11">
        <v>0.2</v>
      </c>
      <c r="I2604" s="11" t="s">
        <v>33</v>
      </c>
      <c r="J2604" s="11">
        <v>0</v>
      </c>
      <c r="K2604" s="11" t="s">
        <v>34</v>
      </c>
      <c r="L2604" s="11" t="s">
        <v>34</v>
      </c>
      <c r="M2604" s="11" t="s">
        <v>34</v>
      </c>
      <c r="N2604" s="11" t="s">
        <v>35</v>
      </c>
      <c r="O2604" s="11" t="s">
        <v>34</v>
      </c>
    </row>
    <row r="2605" spans="1:15" x14ac:dyDescent="0.3">
      <c r="A2605" s="11">
        <v>4896</v>
      </c>
      <c r="B2605" s="11">
        <v>45</v>
      </c>
      <c r="C2605" s="11">
        <v>20</v>
      </c>
      <c r="D2605" s="11">
        <v>201</v>
      </c>
      <c r="E2605" s="12" t="str">
        <f t="shared" si="40"/>
        <v>100+</v>
      </c>
      <c r="F2605" s="13">
        <v>92120</v>
      </c>
      <c r="G2605" s="11">
        <v>2</v>
      </c>
      <c r="H2605" s="11">
        <v>2.8</v>
      </c>
      <c r="I2605" s="11" t="s">
        <v>33</v>
      </c>
      <c r="J2605" s="11">
        <v>0</v>
      </c>
      <c r="K2605" s="11" t="s">
        <v>34</v>
      </c>
      <c r="L2605" s="11" t="s">
        <v>34</v>
      </c>
      <c r="M2605" s="11" t="s">
        <v>34</v>
      </c>
      <c r="N2605" s="11" t="s">
        <v>35</v>
      </c>
      <c r="O2605" s="11" t="s">
        <v>35</v>
      </c>
    </row>
    <row r="2606" spans="1:15" x14ac:dyDescent="0.3">
      <c r="A2606" s="11">
        <v>4937</v>
      </c>
      <c r="B2606" s="11">
        <v>45</v>
      </c>
      <c r="C2606" s="11">
        <v>20</v>
      </c>
      <c r="D2606" s="11">
        <v>94</v>
      </c>
      <c r="E2606" s="12" t="str">
        <f t="shared" si="40"/>
        <v>51-100</v>
      </c>
      <c r="F2606" s="13">
        <v>92009</v>
      </c>
      <c r="G2606" s="11">
        <v>3</v>
      </c>
      <c r="H2606" s="11">
        <v>0.5</v>
      </c>
      <c r="I2606" s="11" t="s">
        <v>36</v>
      </c>
      <c r="J2606" s="11">
        <v>0</v>
      </c>
      <c r="K2606" s="11" t="s">
        <v>34</v>
      </c>
      <c r="L2606" s="11" t="s">
        <v>34</v>
      </c>
      <c r="M2606" s="11" t="s">
        <v>34</v>
      </c>
      <c r="N2606" s="11" t="s">
        <v>34</v>
      </c>
      <c r="O2606" s="11" t="s">
        <v>34</v>
      </c>
    </row>
    <row r="2607" spans="1:15" x14ac:dyDescent="0.3">
      <c r="A2607" s="11">
        <v>4955</v>
      </c>
      <c r="B2607" s="11">
        <v>45</v>
      </c>
      <c r="C2607" s="11">
        <v>19</v>
      </c>
      <c r="D2607" s="11">
        <v>22</v>
      </c>
      <c r="E2607" s="12" t="str">
        <f t="shared" si="40"/>
        <v>0-50</v>
      </c>
      <c r="F2607" s="13">
        <v>94904</v>
      </c>
      <c r="G2607" s="11">
        <v>3</v>
      </c>
      <c r="H2607" s="11">
        <v>1.5</v>
      </c>
      <c r="I2607" s="11" t="s">
        <v>33</v>
      </c>
      <c r="J2607" s="11">
        <v>0</v>
      </c>
      <c r="K2607" s="11" t="s">
        <v>34</v>
      </c>
      <c r="L2607" s="11" t="s">
        <v>34</v>
      </c>
      <c r="M2607" s="11" t="s">
        <v>34</v>
      </c>
      <c r="N2607" s="11" t="s">
        <v>35</v>
      </c>
      <c r="O2607" s="11" t="s">
        <v>35</v>
      </c>
    </row>
    <row r="2608" spans="1:15" x14ac:dyDescent="0.3">
      <c r="A2608" s="11">
        <v>4970</v>
      </c>
      <c r="B2608" s="11">
        <v>45</v>
      </c>
      <c r="C2608" s="11">
        <v>19</v>
      </c>
      <c r="D2608" s="11">
        <v>60</v>
      </c>
      <c r="E2608" s="12" t="str">
        <f t="shared" si="40"/>
        <v>51-100</v>
      </c>
      <c r="F2608" s="13">
        <v>94143</v>
      </c>
      <c r="G2608" s="11">
        <v>2</v>
      </c>
      <c r="H2608" s="11">
        <v>0.4</v>
      </c>
      <c r="I2608" s="11" t="s">
        <v>36</v>
      </c>
      <c r="J2608" s="11">
        <v>250</v>
      </c>
      <c r="K2608" s="11" t="s">
        <v>34</v>
      </c>
      <c r="L2608" s="11" t="s">
        <v>34</v>
      </c>
      <c r="M2608" s="11" t="s">
        <v>34</v>
      </c>
      <c r="N2608" s="11" t="s">
        <v>35</v>
      </c>
      <c r="O2608" s="11" t="s">
        <v>34</v>
      </c>
    </row>
    <row r="2609" spans="1:15" x14ac:dyDescent="0.3">
      <c r="A2609" s="11">
        <v>4994</v>
      </c>
      <c r="B2609" s="11">
        <v>45</v>
      </c>
      <c r="C2609" s="11">
        <v>21</v>
      </c>
      <c r="D2609" s="11">
        <v>218</v>
      </c>
      <c r="E2609" s="12" t="str">
        <f t="shared" si="40"/>
        <v>100+</v>
      </c>
      <c r="F2609" s="13">
        <v>91801</v>
      </c>
      <c r="G2609" s="11">
        <v>2</v>
      </c>
      <c r="H2609" s="11">
        <v>6.67</v>
      </c>
      <c r="I2609" s="11" t="s">
        <v>33</v>
      </c>
      <c r="J2609" s="11">
        <v>0</v>
      </c>
      <c r="K2609" s="11" t="s">
        <v>34</v>
      </c>
      <c r="L2609" s="11" t="s">
        <v>34</v>
      </c>
      <c r="M2609" s="11" t="s">
        <v>34</v>
      </c>
      <c r="N2609" s="11" t="s">
        <v>35</v>
      </c>
      <c r="O2609" s="11" t="s">
        <v>34</v>
      </c>
    </row>
    <row r="2610" spans="1:15" x14ac:dyDescent="0.3">
      <c r="A2610" s="11">
        <v>24</v>
      </c>
      <c r="B2610" s="11">
        <v>44</v>
      </c>
      <c r="C2610" s="11">
        <v>18</v>
      </c>
      <c r="D2610" s="11">
        <v>43</v>
      </c>
      <c r="E2610" s="12" t="str">
        <f t="shared" si="40"/>
        <v>0-50</v>
      </c>
      <c r="F2610" s="13">
        <v>91320</v>
      </c>
      <c r="G2610" s="11">
        <v>2</v>
      </c>
      <c r="H2610" s="11">
        <v>0.7</v>
      </c>
      <c r="I2610" s="11" t="s">
        <v>33</v>
      </c>
      <c r="J2610" s="11">
        <v>163</v>
      </c>
      <c r="K2610" s="11" t="s">
        <v>34</v>
      </c>
      <c r="L2610" s="11" t="s">
        <v>35</v>
      </c>
      <c r="M2610" s="11" t="s">
        <v>34</v>
      </c>
      <c r="N2610" s="11" t="s">
        <v>34</v>
      </c>
      <c r="O2610" s="11" t="s">
        <v>34</v>
      </c>
    </row>
    <row r="2611" spans="1:15" x14ac:dyDescent="0.3">
      <c r="A2611" s="11">
        <v>73</v>
      </c>
      <c r="B2611" s="11">
        <v>44</v>
      </c>
      <c r="C2611" s="11">
        <v>20</v>
      </c>
      <c r="D2611" s="11">
        <v>130</v>
      </c>
      <c r="E2611" s="12" t="str">
        <f t="shared" si="40"/>
        <v>100+</v>
      </c>
      <c r="F2611" s="13">
        <v>92007</v>
      </c>
      <c r="G2611" s="11">
        <v>1</v>
      </c>
      <c r="H2611" s="11">
        <v>5</v>
      </c>
      <c r="I2611" s="11" t="s">
        <v>33</v>
      </c>
      <c r="J2611" s="11">
        <v>0</v>
      </c>
      <c r="K2611" s="11" t="s">
        <v>34</v>
      </c>
      <c r="L2611" s="11" t="s">
        <v>34</v>
      </c>
      <c r="M2611" s="11" t="s">
        <v>34</v>
      </c>
      <c r="N2611" s="11" t="s">
        <v>34</v>
      </c>
      <c r="O2611" s="11" t="s">
        <v>35</v>
      </c>
    </row>
    <row r="2612" spans="1:15" x14ac:dyDescent="0.3">
      <c r="A2612" s="11">
        <v>212</v>
      </c>
      <c r="B2612" s="11">
        <v>44</v>
      </c>
      <c r="C2612" s="11">
        <v>18</v>
      </c>
      <c r="D2612" s="11">
        <v>55</v>
      </c>
      <c r="E2612" s="12" t="str">
        <f t="shared" si="40"/>
        <v>51-100</v>
      </c>
      <c r="F2612" s="13">
        <v>94720</v>
      </c>
      <c r="G2612" s="11">
        <v>1</v>
      </c>
      <c r="H2612" s="11">
        <v>0.2</v>
      </c>
      <c r="I2612" s="11" t="s">
        <v>33</v>
      </c>
      <c r="J2612" s="11">
        <v>0</v>
      </c>
      <c r="K2612" s="11" t="s">
        <v>34</v>
      </c>
      <c r="L2612" s="11" t="s">
        <v>34</v>
      </c>
      <c r="M2612" s="11" t="s">
        <v>34</v>
      </c>
      <c r="N2612" s="11" t="s">
        <v>34</v>
      </c>
      <c r="O2612" s="11" t="s">
        <v>34</v>
      </c>
    </row>
    <row r="2613" spans="1:15" x14ac:dyDescent="0.3">
      <c r="A2613" s="11">
        <v>219</v>
      </c>
      <c r="B2613" s="11">
        <v>44</v>
      </c>
      <c r="C2613" s="11">
        <v>20</v>
      </c>
      <c r="D2613" s="11">
        <v>72</v>
      </c>
      <c r="E2613" s="12" t="str">
        <f t="shared" si="40"/>
        <v>51-100</v>
      </c>
      <c r="F2613" s="13">
        <v>92807</v>
      </c>
      <c r="G2613" s="11">
        <v>3</v>
      </c>
      <c r="H2613" s="11">
        <v>0.3</v>
      </c>
      <c r="I2613" s="11" t="s">
        <v>36</v>
      </c>
      <c r="J2613" s="11">
        <v>0</v>
      </c>
      <c r="K2613" s="11" t="s">
        <v>34</v>
      </c>
      <c r="L2613" s="11" t="s">
        <v>34</v>
      </c>
      <c r="M2613" s="11" t="s">
        <v>34</v>
      </c>
      <c r="N2613" s="11" t="s">
        <v>35</v>
      </c>
      <c r="O2613" s="11" t="s">
        <v>34</v>
      </c>
    </row>
    <row r="2614" spans="1:15" x14ac:dyDescent="0.3">
      <c r="A2614" s="11">
        <v>285</v>
      </c>
      <c r="B2614" s="11">
        <v>44</v>
      </c>
      <c r="C2614" s="11">
        <v>19</v>
      </c>
      <c r="D2614" s="11">
        <v>69</v>
      </c>
      <c r="E2614" s="12" t="str">
        <f t="shared" si="40"/>
        <v>51-100</v>
      </c>
      <c r="F2614" s="13">
        <v>92806</v>
      </c>
      <c r="G2614" s="11">
        <v>3</v>
      </c>
      <c r="H2614" s="11">
        <v>0.5</v>
      </c>
      <c r="I2614" s="11" t="s">
        <v>36</v>
      </c>
      <c r="J2614" s="11">
        <v>0</v>
      </c>
      <c r="K2614" s="11" t="s">
        <v>34</v>
      </c>
      <c r="L2614" s="11" t="s">
        <v>34</v>
      </c>
      <c r="M2614" s="11" t="s">
        <v>34</v>
      </c>
      <c r="N2614" s="11" t="s">
        <v>35</v>
      </c>
      <c r="O2614" s="11" t="s">
        <v>34</v>
      </c>
    </row>
    <row r="2615" spans="1:15" x14ac:dyDescent="0.3">
      <c r="A2615" s="11">
        <v>289</v>
      </c>
      <c r="B2615" s="11">
        <v>44</v>
      </c>
      <c r="C2615" s="11">
        <v>19</v>
      </c>
      <c r="D2615" s="11">
        <v>172</v>
      </c>
      <c r="E2615" s="12" t="str">
        <f t="shared" si="40"/>
        <v>100+</v>
      </c>
      <c r="F2615" s="13">
        <v>94306</v>
      </c>
      <c r="G2615" s="11">
        <v>2</v>
      </c>
      <c r="H2615" s="11">
        <v>4.3</v>
      </c>
      <c r="I2615" s="11" t="s">
        <v>36</v>
      </c>
      <c r="J2615" s="11">
        <v>391</v>
      </c>
      <c r="K2615" s="11" t="s">
        <v>35</v>
      </c>
      <c r="L2615" s="11" t="s">
        <v>35</v>
      </c>
      <c r="M2615" s="11" t="s">
        <v>35</v>
      </c>
      <c r="N2615" s="11" t="s">
        <v>35</v>
      </c>
      <c r="O2615" s="11" t="s">
        <v>34</v>
      </c>
    </row>
    <row r="2616" spans="1:15" x14ac:dyDescent="0.3">
      <c r="A2616" s="11">
        <v>322</v>
      </c>
      <c r="B2616" s="11">
        <v>44</v>
      </c>
      <c r="C2616" s="11">
        <v>20</v>
      </c>
      <c r="D2616" s="11">
        <v>101</v>
      </c>
      <c r="E2616" s="12" t="str">
        <f t="shared" si="40"/>
        <v>100+</v>
      </c>
      <c r="F2616" s="13">
        <v>92717</v>
      </c>
      <c r="G2616" s="11">
        <v>3</v>
      </c>
      <c r="H2616" s="11">
        <v>4.4000000000000004</v>
      </c>
      <c r="I2616" s="11" t="s">
        <v>37</v>
      </c>
      <c r="J2616" s="11">
        <v>82</v>
      </c>
      <c r="K2616" s="11" t="s">
        <v>35</v>
      </c>
      <c r="L2616" s="11" t="s">
        <v>34</v>
      </c>
      <c r="M2616" s="11" t="s">
        <v>34</v>
      </c>
      <c r="N2616" s="11" t="s">
        <v>34</v>
      </c>
      <c r="O2616" s="11" t="s">
        <v>34</v>
      </c>
    </row>
    <row r="2617" spans="1:15" x14ac:dyDescent="0.3">
      <c r="A2617" s="11">
        <v>347</v>
      </c>
      <c r="B2617" s="11">
        <v>44</v>
      </c>
      <c r="C2617" s="11">
        <v>19</v>
      </c>
      <c r="D2617" s="11">
        <v>50</v>
      </c>
      <c r="E2617" s="12" t="str">
        <f t="shared" si="40"/>
        <v>0-50</v>
      </c>
      <c r="F2617" s="13">
        <v>90745</v>
      </c>
      <c r="G2617" s="11">
        <v>3</v>
      </c>
      <c r="H2617" s="11">
        <v>2.7</v>
      </c>
      <c r="I2617" s="11" t="s">
        <v>37</v>
      </c>
      <c r="J2617" s="11">
        <v>0</v>
      </c>
      <c r="K2617" s="11" t="s">
        <v>34</v>
      </c>
      <c r="L2617" s="11" t="s">
        <v>34</v>
      </c>
      <c r="M2617" s="11" t="s">
        <v>34</v>
      </c>
      <c r="N2617" s="11" t="s">
        <v>35</v>
      </c>
      <c r="O2617" s="11" t="s">
        <v>34</v>
      </c>
    </row>
    <row r="2618" spans="1:15" x14ac:dyDescent="0.3">
      <c r="A2618" s="11">
        <v>355</v>
      </c>
      <c r="B2618" s="11">
        <v>44</v>
      </c>
      <c r="C2618" s="11">
        <v>20</v>
      </c>
      <c r="D2618" s="11">
        <v>173</v>
      </c>
      <c r="E2618" s="12" t="str">
        <f t="shared" si="40"/>
        <v>100+</v>
      </c>
      <c r="F2618" s="13">
        <v>90277</v>
      </c>
      <c r="G2618" s="11">
        <v>2</v>
      </c>
      <c r="H2618" s="11">
        <v>1.4</v>
      </c>
      <c r="I2618" s="11" t="s">
        <v>33</v>
      </c>
      <c r="J2618" s="11">
        <v>419</v>
      </c>
      <c r="K2618" s="11" t="s">
        <v>34</v>
      </c>
      <c r="L2618" s="11" t="s">
        <v>34</v>
      </c>
      <c r="M2618" s="11" t="s">
        <v>34</v>
      </c>
      <c r="N2618" s="11" t="s">
        <v>35</v>
      </c>
      <c r="O2618" s="11" t="s">
        <v>34</v>
      </c>
    </row>
    <row r="2619" spans="1:15" x14ac:dyDescent="0.3">
      <c r="A2619" s="11">
        <v>384</v>
      </c>
      <c r="B2619" s="11">
        <v>44</v>
      </c>
      <c r="C2619" s="11">
        <v>18</v>
      </c>
      <c r="D2619" s="11">
        <v>53</v>
      </c>
      <c r="E2619" s="12" t="str">
        <f t="shared" si="40"/>
        <v>51-100</v>
      </c>
      <c r="F2619" s="13">
        <v>94608</v>
      </c>
      <c r="G2619" s="11">
        <v>1</v>
      </c>
      <c r="H2619" s="11">
        <v>0.2</v>
      </c>
      <c r="I2619" s="11" t="s">
        <v>33</v>
      </c>
      <c r="J2619" s="11">
        <v>0</v>
      </c>
      <c r="K2619" s="11" t="s">
        <v>34</v>
      </c>
      <c r="L2619" s="11" t="s">
        <v>34</v>
      </c>
      <c r="M2619" s="11" t="s">
        <v>34</v>
      </c>
      <c r="N2619" s="11" t="s">
        <v>35</v>
      </c>
      <c r="O2619" s="11" t="s">
        <v>34</v>
      </c>
    </row>
    <row r="2620" spans="1:15" x14ac:dyDescent="0.3">
      <c r="A2620" s="11">
        <v>479</v>
      </c>
      <c r="B2620" s="11">
        <v>44</v>
      </c>
      <c r="C2620" s="11">
        <v>20</v>
      </c>
      <c r="D2620" s="11">
        <v>150</v>
      </c>
      <c r="E2620" s="12" t="str">
        <f t="shared" si="40"/>
        <v>100+</v>
      </c>
      <c r="F2620" s="13">
        <v>95060</v>
      </c>
      <c r="G2620" s="11">
        <v>2</v>
      </c>
      <c r="H2620" s="11">
        <v>3.3</v>
      </c>
      <c r="I2620" s="11" t="s">
        <v>33</v>
      </c>
      <c r="J2620" s="11">
        <v>0</v>
      </c>
      <c r="K2620" s="11" t="s">
        <v>34</v>
      </c>
      <c r="L2620" s="11" t="s">
        <v>34</v>
      </c>
      <c r="M2620" s="11" t="s">
        <v>34</v>
      </c>
      <c r="N2620" s="11" t="s">
        <v>34</v>
      </c>
      <c r="O2620" s="11" t="s">
        <v>35</v>
      </c>
    </row>
    <row r="2621" spans="1:15" x14ac:dyDescent="0.3">
      <c r="A2621" s="11">
        <v>503</v>
      </c>
      <c r="B2621" s="11">
        <v>44</v>
      </c>
      <c r="C2621" s="11">
        <v>19</v>
      </c>
      <c r="D2621" s="11">
        <v>70</v>
      </c>
      <c r="E2621" s="12" t="str">
        <f t="shared" si="40"/>
        <v>51-100</v>
      </c>
      <c r="F2621" s="13">
        <v>92833</v>
      </c>
      <c r="G2621" s="11">
        <v>1</v>
      </c>
      <c r="H2621" s="11">
        <v>0.1</v>
      </c>
      <c r="I2621" s="11" t="s">
        <v>37</v>
      </c>
      <c r="J2621" s="11">
        <v>0</v>
      </c>
      <c r="K2621" s="11" t="s">
        <v>34</v>
      </c>
      <c r="L2621" s="11" t="s">
        <v>34</v>
      </c>
      <c r="M2621" s="11" t="s">
        <v>34</v>
      </c>
      <c r="N2621" s="11" t="s">
        <v>34</v>
      </c>
      <c r="O2621" s="11" t="s">
        <v>34</v>
      </c>
    </row>
    <row r="2622" spans="1:15" x14ac:dyDescent="0.3">
      <c r="A2622" s="11">
        <v>538</v>
      </c>
      <c r="B2622" s="11">
        <v>44</v>
      </c>
      <c r="C2622" s="11">
        <v>20</v>
      </c>
      <c r="D2622" s="11">
        <v>131</v>
      </c>
      <c r="E2622" s="12" t="str">
        <f t="shared" si="40"/>
        <v>100+</v>
      </c>
      <c r="F2622" s="13">
        <v>90717</v>
      </c>
      <c r="G2622" s="11">
        <v>1</v>
      </c>
      <c r="H2622" s="11">
        <v>4.9000000000000004</v>
      </c>
      <c r="I2622" s="11" t="s">
        <v>36</v>
      </c>
      <c r="J2622" s="11">
        <v>0</v>
      </c>
      <c r="K2622" s="11" t="s">
        <v>35</v>
      </c>
      <c r="L2622" s="11" t="s">
        <v>34</v>
      </c>
      <c r="M2622" s="11" t="s">
        <v>34</v>
      </c>
      <c r="N2622" s="11" t="s">
        <v>35</v>
      </c>
      <c r="O2622" s="11" t="s">
        <v>34</v>
      </c>
    </row>
    <row r="2623" spans="1:15" x14ac:dyDescent="0.3">
      <c r="A2623" s="11">
        <v>548</v>
      </c>
      <c r="B2623" s="11">
        <v>44</v>
      </c>
      <c r="C2623" s="11">
        <v>14</v>
      </c>
      <c r="D2623" s="11">
        <v>44</v>
      </c>
      <c r="E2623" s="12" t="str">
        <f t="shared" si="40"/>
        <v>0-50</v>
      </c>
      <c r="F2623" s="13">
        <v>94132</v>
      </c>
      <c r="G2623" s="11">
        <v>3</v>
      </c>
      <c r="H2623" s="11">
        <v>2</v>
      </c>
      <c r="I2623" s="11" t="s">
        <v>36</v>
      </c>
      <c r="J2623" s="11">
        <v>180</v>
      </c>
      <c r="K2623" s="11" t="s">
        <v>34</v>
      </c>
      <c r="L2623" s="11" t="s">
        <v>35</v>
      </c>
      <c r="M2623" s="11" t="s">
        <v>35</v>
      </c>
      <c r="N2623" s="11" t="s">
        <v>35</v>
      </c>
      <c r="O2623" s="11" t="s">
        <v>35</v>
      </c>
    </row>
    <row r="2624" spans="1:15" x14ac:dyDescent="0.3">
      <c r="A2624" s="11">
        <v>583</v>
      </c>
      <c r="B2624" s="11">
        <v>44</v>
      </c>
      <c r="C2624" s="11">
        <v>18</v>
      </c>
      <c r="D2624" s="11">
        <v>72</v>
      </c>
      <c r="E2624" s="12" t="str">
        <f t="shared" si="40"/>
        <v>51-100</v>
      </c>
      <c r="F2624" s="13">
        <v>95678</v>
      </c>
      <c r="G2624" s="11">
        <v>1</v>
      </c>
      <c r="H2624" s="11">
        <v>0.7</v>
      </c>
      <c r="I2624" s="11" t="s">
        <v>36</v>
      </c>
      <c r="J2624" s="11">
        <v>155</v>
      </c>
      <c r="K2624" s="11" t="s">
        <v>34</v>
      </c>
      <c r="L2624" s="11" t="s">
        <v>34</v>
      </c>
      <c r="M2624" s="11" t="s">
        <v>34</v>
      </c>
      <c r="N2624" s="11" t="s">
        <v>34</v>
      </c>
      <c r="O2624" s="11" t="s">
        <v>34</v>
      </c>
    </row>
    <row r="2625" spans="1:15" x14ac:dyDescent="0.3">
      <c r="A2625" s="11">
        <v>593</v>
      </c>
      <c r="B2625" s="11">
        <v>44</v>
      </c>
      <c r="C2625" s="11">
        <v>20</v>
      </c>
      <c r="D2625" s="11">
        <v>79</v>
      </c>
      <c r="E2625" s="12" t="str">
        <f t="shared" si="40"/>
        <v>51-100</v>
      </c>
      <c r="F2625" s="13">
        <v>95051</v>
      </c>
      <c r="G2625" s="11">
        <v>4</v>
      </c>
      <c r="H2625" s="11">
        <v>2</v>
      </c>
      <c r="I2625" s="11" t="s">
        <v>36</v>
      </c>
      <c r="J2625" s="11">
        <v>0</v>
      </c>
      <c r="K2625" s="11" t="s">
        <v>34</v>
      </c>
      <c r="L2625" s="11" t="s">
        <v>35</v>
      </c>
      <c r="M2625" s="11" t="s">
        <v>35</v>
      </c>
      <c r="N2625" s="11" t="s">
        <v>35</v>
      </c>
      <c r="O2625" s="11" t="s">
        <v>35</v>
      </c>
    </row>
    <row r="2626" spans="1:15" x14ac:dyDescent="0.3">
      <c r="A2626" s="11">
        <v>624</v>
      </c>
      <c r="B2626" s="11">
        <v>44</v>
      </c>
      <c r="C2626" s="11">
        <v>19</v>
      </c>
      <c r="D2626" s="11">
        <v>34</v>
      </c>
      <c r="E2626" s="12" t="str">
        <f t="shared" ref="E2626:E2689" si="41">IF(D2626&lt;=50,"0-50",IF(D2626&lt;=100,"51-100","100+"))</f>
        <v>0-50</v>
      </c>
      <c r="F2626" s="13">
        <v>95616</v>
      </c>
      <c r="G2626" s="11">
        <v>1</v>
      </c>
      <c r="H2626" s="11">
        <v>0.3</v>
      </c>
      <c r="I2626" s="11" t="s">
        <v>36</v>
      </c>
      <c r="J2626" s="11">
        <v>78</v>
      </c>
      <c r="K2626" s="11" t="s">
        <v>34</v>
      </c>
      <c r="L2626" s="11" t="s">
        <v>34</v>
      </c>
      <c r="M2626" s="11" t="s">
        <v>34</v>
      </c>
      <c r="N2626" s="11" t="s">
        <v>35</v>
      </c>
      <c r="O2626" s="11" t="s">
        <v>34</v>
      </c>
    </row>
    <row r="2627" spans="1:15" x14ac:dyDescent="0.3">
      <c r="A2627" s="11">
        <v>689</v>
      </c>
      <c r="B2627" s="11">
        <v>44</v>
      </c>
      <c r="C2627" s="11">
        <v>20</v>
      </c>
      <c r="D2627" s="11">
        <v>71</v>
      </c>
      <c r="E2627" s="12" t="str">
        <f t="shared" si="41"/>
        <v>51-100</v>
      </c>
      <c r="F2627" s="13">
        <v>94304</v>
      </c>
      <c r="G2627" s="11">
        <v>4</v>
      </c>
      <c r="H2627" s="11">
        <v>1.9</v>
      </c>
      <c r="I2627" s="11" t="s">
        <v>33</v>
      </c>
      <c r="J2627" s="11">
        <v>207</v>
      </c>
      <c r="K2627" s="11" t="s">
        <v>34</v>
      </c>
      <c r="L2627" s="11" t="s">
        <v>34</v>
      </c>
      <c r="M2627" s="11" t="s">
        <v>34</v>
      </c>
      <c r="N2627" s="11" t="s">
        <v>35</v>
      </c>
      <c r="O2627" s="11" t="s">
        <v>34</v>
      </c>
    </row>
    <row r="2628" spans="1:15" x14ac:dyDescent="0.3">
      <c r="A2628" s="11">
        <v>700</v>
      </c>
      <c r="B2628" s="11">
        <v>44</v>
      </c>
      <c r="C2628" s="11">
        <v>20</v>
      </c>
      <c r="D2628" s="11">
        <v>68</v>
      </c>
      <c r="E2628" s="12" t="str">
        <f t="shared" si="41"/>
        <v>51-100</v>
      </c>
      <c r="F2628" s="13">
        <v>95060</v>
      </c>
      <c r="G2628" s="11">
        <v>1</v>
      </c>
      <c r="H2628" s="11">
        <v>0.8</v>
      </c>
      <c r="I2628" s="11" t="s">
        <v>36</v>
      </c>
      <c r="J2628" s="11">
        <v>91</v>
      </c>
      <c r="K2628" s="11" t="s">
        <v>34</v>
      </c>
      <c r="L2628" s="11" t="s">
        <v>34</v>
      </c>
      <c r="M2628" s="11" t="s">
        <v>34</v>
      </c>
      <c r="N2628" s="11" t="s">
        <v>34</v>
      </c>
      <c r="O2628" s="11" t="s">
        <v>34</v>
      </c>
    </row>
    <row r="2629" spans="1:15" x14ac:dyDescent="0.3">
      <c r="A2629" s="11">
        <v>702</v>
      </c>
      <c r="B2629" s="11">
        <v>44</v>
      </c>
      <c r="C2629" s="11">
        <v>19</v>
      </c>
      <c r="D2629" s="11">
        <v>62</v>
      </c>
      <c r="E2629" s="12" t="str">
        <f t="shared" si="41"/>
        <v>51-100</v>
      </c>
      <c r="F2629" s="13">
        <v>93106</v>
      </c>
      <c r="G2629" s="11">
        <v>3</v>
      </c>
      <c r="H2629" s="11">
        <v>0.8</v>
      </c>
      <c r="I2629" s="11" t="s">
        <v>36</v>
      </c>
      <c r="J2629" s="11">
        <v>0</v>
      </c>
      <c r="K2629" s="11" t="s">
        <v>34</v>
      </c>
      <c r="L2629" s="11" t="s">
        <v>34</v>
      </c>
      <c r="M2629" s="11" t="s">
        <v>34</v>
      </c>
      <c r="N2629" s="11" t="s">
        <v>34</v>
      </c>
      <c r="O2629" s="11" t="s">
        <v>35</v>
      </c>
    </row>
    <row r="2630" spans="1:15" x14ac:dyDescent="0.3">
      <c r="A2630" s="11">
        <v>784</v>
      </c>
      <c r="B2630" s="11">
        <v>44</v>
      </c>
      <c r="C2630" s="11">
        <v>20</v>
      </c>
      <c r="D2630" s="11">
        <v>160</v>
      </c>
      <c r="E2630" s="12" t="str">
        <f t="shared" si="41"/>
        <v>100+</v>
      </c>
      <c r="F2630" s="13">
        <v>94606</v>
      </c>
      <c r="G2630" s="11">
        <v>2</v>
      </c>
      <c r="H2630" s="11">
        <v>7.6</v>
      </c>
      <c r="I2630" s="11" t="s">
        <v>33</v>
      </c>
      <c r="J2630" s="11">
        <v>0</v>
      </c>
      <c r="K2630" s="11" t="s">
        <v>34</v>
      </c>
      <c r="L2630" s="11" t="s">
        <v>35</v>
      </c>
      <c r="M2630" s="11" t="s">
        <v>34</v>
      </c>
      <c r="N2630" s="11" t="s">
        <v>34</v>
      </c>
      <c r="O2630" s="11" t="s">
        <v>34</v>
      </c>
    </row>
    <row r="2631" spans="1:15" x14ac:dyDescent="0.3">
      <c r="A2631" s="11">
        <v>846</v>
      </c>
      <c r="B2631" s="11">
        <v>44</v>
      </c>
      <c r="C2631" s="11">
        <v>17</v>
      </c>
      <c r="D2631" s="11">
        <v>29</v>
      </c>
      <c r="E2631" s="12" t="str">
        <f t="shared" si="41"/>
        <v>0-50</v>
      </c>
      <c r="F2631" s="13">
        <v>94706</v>
      </c>
      <c r="G2631" s="11">
        <v>3</v>
      </c>
      <c r="H2631" s="11">
        <v>1</v>
      </c>
      <c r="I2631" s="11" t="s">
        <v>37</v>
      </c>
      <c r="J2631" s="11">
        <v>0</v>
      </c>
      <c r="K2631" s="11" t="s">
        <v>34</v>
      </c>
      <c r="L2631" s="11" t="s">
        <v>34</v>
      </c>
      <c r="M2631" s="11" t="s">
        <v>34</v>
      </c>
      <c r="N2631" s="11" t="s">
        <v>35</v>
      </c>
      <c r="O2631" s="11" t="s">
        <v>35</v>
      </c>
    </row>
    <row r="2632" spans="1:15" x14ac:dyDescent="0.3">
      <c r="A2632" s="11">
        <v>867</v>
      </c>
      <c r="B2632" s="11">
        <v>44</v>
      </c>
      <c r="C2632" s="11">
        <v>20</v>
      </c>
      <c r="D2632" s="11">
        <v>70</v>
      </c>
      <c r="E2632" s="12" t="str">
        <f t="shared" si="41"/>
        <v>51-100</v>
      </c>
      <c r="F2632" s="13">
        <v>94611</v>
      </c>
      <c r="G2632" s="11">
        <v>4</v>
      </c>
      <c r="H2632" s="11">
        <v>1.9</v>
      </c>
      <c r="I2632" s="11" t="s">
        <v>33</v>
      </c>
      <c r="J2632" s="11">
        <v>0</v>
      </c>
      <c r="K2632" s="11" t="s">
        <v>34</v>
      </c>
      <c r="L2632" s="11" t="s">
        <v>34</v>
      </c>
      <c r="M2632" s="11" t="s">
        <v>34</v>
      </c>
      <c r="N2632" s="11" t="s">
        <v>35</v>
      </c>
      <c r="O2632" s="11" t="s">
        <v>34</v>
      </c>
    </row>
    <row r="2633" spans="1:15" x14ac:dyDescent="0.3">
      <c r="A2633" s="11">
        <v>882</v>
      </c>
      <c r="B2633" s="11">
        <v>44</v>
      </c>
      <c r="C2633" s="11">
        <v>19</v>
      </c>
      <c r="D2633" s="11">
        <v>154</v>
      </c>
      <c r="E2633" s="12" t="str">
        <f t="shared" si="41"/>
        <v>100+</v>
      </c>
      <c r="F2633" s="13">
        <v>92116</v>
      </c>
      <c r="G2633" s="11">
        <v>2</v>
      </c>
      <c r="H2633" s="11">
        <v>8.8000000000000007</v>
      </c>
      <c r="I2633" s="11" t="s">
        <v>33</v>
      </c>
      <c r="J2633" s="11">
        <v>0</v>
      </c>
      <c r="K2633" s="11" t="s">
        <v>34</v>
      </c>
      <c r="L2633" s="11" t="s">
        <v>34</v>
      </c>
      <c r="M2633" s="11" t="s">
        <v>34</v>
      </c>
      <c r="N2633" s="11" t="s">
        <v>35</v>
      </c>
      <c r="O2633" s="11" t="s">
        <v>34</v>
      </c>
    </row>
    <row r="2634" spans="1:15" x14ac:dyDescent="0.3">
      <c r="A2634" s="11">
        <v>917</v>
      </c>
      <c r="B2634" s="11">
        <v>44</v>
      </c>
      <c r="C2634" s="11">
        <v>20</v>
      </c>
      <c r="D2634" s="11">
        <v>85</v>
      </c>
      <c r="E2634" s="12" t="str">
        <f t="shared" si="41"/>
        <v>51-100</v>
      </c>
      <c r="F2634" s="13">
        <v>92192</v>
      </c>
      <c r="G2634" s="11">
        <v>2</v>
      </c>
      <c r="H2634" s="11">
        <v>3.2</v>
      </c>
      <c r="I2634" s="11" t="s">
        <v>33</v>
      </c>
      <c r="J2634" s="11">
        <v>0</v>
      </c>
      <c r="K2634" s="11" t="s">
        <v>34</v>
      </c>
      <c r="L2634" s="11" t="s">
        <v>34</v>
      </c>
      <c r="M2634" s="11" t="s">
        <v>34</v>
      </c>
      <c r="N2634" s="11" t="s">
        <v>35</v>
      </c>
      <c r="O2634" s="11" t="s">
        <v>34</v>
      </c>
    </row>
    <row r="2635" spans="1:15" x14ac:dyDescent="0.3">
      <c r="A2635" s="11">
        <v>953</v>
      </c>
      <c r="B2635" s="11">
        <v>44</v>
      </c>
      <c r="C2635" s="11">
        <v>20</v>
      </c>
      <c r="D2635" s="11">
        <v>180</v>
      </c>
      <c r="E2635" s="12" t="str">
        <f t="shared" si="41"/>
        <v>100+</v>
      </c>
      <c r="F2635" s="13">
        <v>93943</v>
      </c>
      <c r="G2635" s="11">
        <v>2</v>
      </c>
      <c r="H2635" s="11">
        <v>7.6</v>
      </c>
      <c r="I2635" s="11" t="s">
        <v>33</v>
      </c>
      <c r="J2635" s="11">
        <v>524</v>
      </c>
      <c r="K2635" s="11" t="s">
        <v>34</v>
      </c>
      <c r="L2635" s="11" t="s">
        <v>34</v>
      </c>
      <c r="M2635" s="11" t="s">
        <v>34</v>
      </c>
      <c r="N2635" s="11" t="s">
        <v>34</v>
      </c>
      <c r="O2635" s="11" t="s">
        <v>35</v>
      </c>
    </row>
    <row r="2636" spans="1:15" x14ac:dyDescent="0.3">
      <c r="A2636" s="11">
        <v>1008</v>
      </c>
      <c r="B2636" s="11">
        <v>44</v>
      </c>
      <c r="C2636" s="11">
        <v>19</v>
      </c>
      <c r="D2636" s="11">
        <v>99</v>
      </c>
      <c r="E2636" s="12" t="str">
        <f t="shared" si="41"/>
        <v>51-100</v>
      </c>
      <c r="F2636" s="13">
        <v>95064</v>
      </c>
      <c r="G2636" s="11">
        <v>3</v>
      </c>
      <c r="H2636" s="11">
        <v>3.5</v>
      </c>
      <c r="I2636" s="11" t="s">
        <v>36</v>
      </c>
      <c r="J2636" s="11">
        <v>357</v>
      </c>
      <c r="K2636" s="11" t="s">
        <v>35</v>
      </c>
      <c r="L2636" s="11" t="s">
        <v>34</v>
      </c>
      <c r="M2636" s="11" t="s">
        <v>34</v>
      </c>
      <c r="N2636" s="11" t="s">
        <v>34</v>
      </c>
      <c r="O2636" s="11" t="s">
        <v>34</v>
      </c>
    </row>
    <row r="2637" spans="1:15" x14ac:dyDescent="0.3">
      <c r="A2637" s="11">
        <v>1070</v>
      </c>
      <c r="B2637" s="11">
        <v>44</v>
      </c>
      <c r="C2637" s="11">
        <v>18</v>
      </c>
      <c r="D2637" s="11">
        <v>75</v>
      </c>
      <c r="E2637" s="12" t="str">
        <f t="shared" si="41"/>
        <v>51-100</v>
      </c>
      <c r="F2637" s="13">
        <v>91203</v>
      </c>
      <c r="G2637" s="11">
        <v>2</v>
      </c>
      <c r="H2637" s="11">
        <v>3.5</v>
      </c>
      <c r="I2637" s="11" t="s">
        <v>33</v>
      </c>
      <c r="J2637" s="11">
        <v>0</v>
      </c>
      <c r="K2637" s="11" t="s">
        <v>35</v>
      </c>
      <c r="L2637" s="11" t="s">
        <v>34</v>
      </c>
      <c r="M2637" s="11" t="s">
        <v>34</v>
      </c>
      <c r="N2637" s="11" t="s">
        <v>35</v>
      </c>
      <c r="O2637" s="11" t="s">
        <v>34</v>
      </c>
    </row>
    <row r="2638" spans="1:15" x14ac:dyDescent="0.3">
      <c r="A2638" s="11">
        <v>1143</v>
      </c>
      <c r="B2638" s="11">
        <v>44</v>
      </c>
      <c r="C2638" s="11">
        <v>20</v>
      </c>
      <c r="D2638" s="11">
        <v>75</v>
      </c>
      <c r="E2638" s="12" t="str">
        <f t="shared" si="41"/>
        <v>51-100</v>
      </c>
      <c r="F2638" s="13">
        <v>91335</v>
      </c>
      <c r="G2638" s="11">
        <v>4</v>
      </c>
      <c r="H2638" s="11">
        <v>1.9</v>
      </c>
      <c r="I2638" s="11" t="s">
        <v>33</v>
      </c>
      <c r="J2638" s="11">
        <v>0</v>
      </c>
      <c r="K2638" s="11" t="s">
        <v>34</v>
      </c>
      <c r="L2638" s="11" t="s">
        <v>34</v>
      </c>
      <c r="M2638" s="11" t="s">
        <v>34</v>
      </c>
      <c r="N2638" s="11" t="s">
        <v>34</v>
      </c>
      <c r="O2638" s="11" t="s">
        <v>34</v>
      </c>
    </row>
    <row r="2639" spans="1:15" x14ac:dyDescent="0.3">
      <c r="A2639" s="11">
        <v>1218</v>
      </c>
      <c r="B2639" s="11">
        <v>44</v>
      </c>
      <c r="C2639" s="11">
        <v>20</v>
      </c>
      <c r="D2639" s="11">
        <v>122</v>
      </c>
      <c r="E2639" s="12" t="str">
        <f t="shared" si="41"/>
        <v>100+</v>
      </c>
      <c r="F2639" s="13">
        <v>94305</v>
      </c>
      <c r="G2639" s="11">
        <v>1</v>
      </c>
      <c r="H2639" s="11">
        <v>0.3</v>
      </c>
      <c r="I2639" s="11" t="s">
        <v>33</v>
      </c>
      <c r="J2639" s="11">
        <v>0</v>
      </c>
      <c r="K2639" s="11" t="s">
        <v>34</v>
      </c>
      <c r="L2639" s="11" t="s">
        <v>34</v>
      </c>
      <c r="M2639" s="11" t="s">
        <v>34</v>
      </c>
      <c r="N2639" s="11" t="s">
        <v>35</v>
      </c>
      <c r="O2639" s="11" t="s">
        <v>34</v>
      </c>
    </row>
    <row r="2640" spans="1:15" x14ac:dyDescent="0.3">
      <c r="A2640" s="11">
        <v>1235</v>
      </c>
      <c r="B2640" s="11">
        <v>44</v>
      </c>
      <c r="C2640" s="11">
        <v>18</v>
      </c>
      <c r="D2640" s="11">
        <v>33</v>
      </c>
      <c r="E2640" s="12" t="str">
        <f t="shared" si="41"/>
        <v>0-50</v>
      </c>
      <c r="F2640" s="13">
        <v>90405</v>
      </c>
      <c r="G2640" s="11">
        <v>3</v>
      </c>
      <c r="H2640" s="11">
        <v>1.5</v>
      </c>
      <c r="I2640" s="11" t="s">
        <v>33</v>
      </c>
      <c r="J2640" s="11">
        <v>0</v>
      </c>
      <c r="K2640" s="11" t="s">
        <v>34</v>
      </c>
      <c r="L2640" s="11" t="s">
        <v>34</v>
      </c>
      <c r="M2640" s="11" t="s">
        <v>34</v>
      </c>
      <c r="N2640" s="11" t="s">
        <v>35</v>
      </c>
      <c r="O2640" s="11" t="s">
        <v>35</v>
      </c>
    </row>
    <row r="2641" spans="1:15" x14ac:dyDescent="0.3">
      <c r="A2641" s="11">
        <v>1249</v>
      </c>
      <c r="B2641" s="11">
        <v>44</v>
      </c>
      <c r="C2641" s="11">
        <v>19</v>
      </c>
      <c r="D2641" s="11">
        <v>35</v>
      </c>
      <c r="E2641" s="12" t="str">
        <f t="shared" si="41"/>
        <v>0-50</v>
      </c>
      <c r="F2641" s="13">
        <v>94305</v>
      </c>
      <c r="G2641" s="11">
        <v>4</v>
      </c>
      <c r="H2641" s="11">
        <v>0</v>
      </c>
      <c r="I2641" s="11" t="s">
        <v>37</v>
      </c>
      <c r="J2641" s="11">
        <v>0</v>
      </c>
      <c r="K2641" s="11" t="s">
        <v>34</v>
      </c>
      <c r="L2641" s="11" t="s">
        <v>34</v>
      </c>
      <c r="M2641" s="11" t="s">
        <v>34</v>
      </c>
      <c r="N2641" s="11" t="s">
        <v>35</v>
      </c>
      <c r="O2641" s="11" t="s">
        <v>34</v>
      </c>
    </row>
    <row r="2642" spans="1:15" x14ac:dyDescent="0.3">
      <c r="A2642" s="11">
        <v>1347</v>
      </c>
      <c r="B2642" s="11">
        <v>44</v>
      </c>
      <c r="C2642" s="11">
        <v>20</v>
      </c>
      <c r="D2642" s="11">
        <v>50</v>
      </c>
      <c r="E2642" s="12" t="str">
        <f t="shared" si="41"/>
        <v>0-50</v>
      </c>
      <c r="F2642" s="13">
        <v>95670</v>
      </c>
      <c r="G2642" s="11">
        <v>3</v>
      </c>
      <c r="H2642" s="11">
        <v>2.33</v>
      </c>
      <c r="I2642" s="11" t="s">
        <v>33</v>
      </c>
      <c r="J2642" s="11">
        <v>200</v>
      </c>
      <c r="K2642" s="11" t="s">
        <v>34</v>
      </c>
      <c r="L2642" s="11" t="s">
        <v>34</v>
      </c>
      <c r="M2642" s="11" t="s">
        <v>34</v>
      </c>
      <c r="N2642" s="11" t="s">
        <v>34</v>
      </c>
      <c r="O2642" s="11" t="s">
        <v>34</v>
      </c>
    </row>
    <row r="2643" spans="1:15" x14ac:dyDescent="0.3">
      <c r="A2643" s="11">
        <v>1365</v>
      </c>
      <c r="B2643" s="11">
        <v>44</v>
      </c>
      <c r="C2643" s="11">
        <v>19</v>
      </c>
      <c r="D2643" s="11">
        <v>69</v>
      </c>
      <c r="E2643" s="12" t="str">
        <f t="shared" si="41"/>
        <v>51-100</v>
      </c>
      <c r="F2643" s="13">
        <v>92129</v>
      </c>
      <c r="G2643" s="11">
        <v>4</v>
      </c>
      <c r="H2643" s="11">
        <v>0.4</v>
      </c>
      <c r="I2643" s="11" t="s">
        <v>33</v>
      </c>
      <c r="J2643" s="11">
        <v>0</v>
      </c>
      <c r="K2643" s="11" t="s">
        <v>34</v>
      </c>
      <c r="L2643" s="11" t="s">
        <v>34</v>
      </c>
      <c r="M2643" s="11" t="s">
        <v>34</v>
      </c>
      <c r="N2643" s="11" t="s">
        <v>34</v>
      </c>
      <c r="O2643" s="11" t="s">
        <v>34</v>
      </c>
    </row>
    <row r="2644" spans="1:15" x14ac:dyDescent="0.3">
      <c r="A2644" s="11">
        <v>1392</v>
      </c>
      <c r="B2644" s="11">
        <v>44</v>
      </c>
      <c r="C2644" s="11">
        <v>18</v>
      </c>
      <c r="D2644" s="11">
        <v>84</v>
      </c>
      <c r="E2644" s="12" t="str">
        <f t="shared" si="41"/>
        <v>51-100</v>
      </c>
      <c r="F2644" s="13">
        <v>91330</v>
      </c>
      <c r="G2644" s="11">
        <v>3</v>
      </c>
      <c r="H2644" s="11">
        <v>1.1000000000000001</v>
      </c>
      <c r="I2644" s="11" t="s">
        <v>33</v>
      </c>
      <c r="J2644" s="11">
        <v>0</v>
      </c>
      <c r="K2644" s="11" t="s">
        <v>34</v>
      </c>
      <c r="L2644" s="11" t="s">
        <v>34</v>
      </c>
      <c r="M2644" s="11" t="s">
        <v>34</v>
      </c>
      <c r="N2644" s="11" t="s">
        <v>34</v>
      </c>
      <c r="O2644" s="11" t="s">
        <v>34</v>
      </c>
    </row>
    <row r="2645" spans="1:15" x14ac:dyDescent="0.3">
      <c r="A2645" s="11">
        <v>1452</v>
      </c>
      <c r="B2645" s="11">
        <v>44</v>
      </c>
      <c r="C2645" s="11">
        <v>20</v>
      </c>
      <c r="D2645" s="11">
        <v>82</v>
      </c>
      <c r="E2645" s="12" t="str">
        <f t="shared" si="41"/>
        <v>51-100</v>
      </c>
      <c r="F2645" s="13">
        <v>94555</v>
      </c>
      <c r="G2645" s="11">
        <v>4</v>
      </c>
      <c r="H2645" s="11">
        <v>1.4</v>
      </c>
      <c r="I2645" s="11" t="s">
        <v>37</v>
      </c>
      <c r="J2645" s="11">
        <v>201</v>
      </c>
      <c r="K2645" s="11" t="s">
        <v>34</v>
      </c>
      <c r="L2645" s="11" t="s">
        <v>34</v>
      </c>
      <c r="M2645" s="11" t="s">
        <v>34</v>
      </c>
      <c r="N2645" s="11" t="s">
        <v>35</v>
      </c>
      <c r="O2645" s="11" t="s">
        <v>35</v>
      </c>
    </row>
    <row r="2646" spans="1:15" x14ac:dyDescent="0.3">
      <c r="A2646" s="11">
        <v>1476</v>
      </c>
      <c r="B2646" s="11">
        <v>44</v>
      </c>
      <c r="C2646" s="11">
        <v>19</v>
      </c>
      <c r="D2646" s="11">
        <v>78</v>
      </c>
      <c r="E2646" s="12" t="str">
        <f t="shared" si="41"/>
        <v>51-100</v>
      </c>
      <c r="F2646" s="13">
        <v>92064</v>
      </c>
      <c r="G2646" s="11">
        <v>2</v>
      </c>
      <c r="H2646" s="11">
        <v>3.8</v>
      </c>
      <c r="I2646" s="11" t="s">
        <v>36</v>
      </c>
      <c r="J2646" s="11">
        <v>268</v>
      </c>
      <c r="K2646" s="11" t="s">
        <v>34</v>
      </c>
      <c r="L2646" s="11" t="s">
        <v>34</v>
      </c>
      <c r="M2646" s="11" t="s">
        <v>34</v>
      </c>
      <c r="N2646" s="11" t="s">
        <v>34</v>
      </c>
      <c r="O2646" s="11" t="s">
        <v>34</v>
      </c>
    </row>
    <row r="2647" spans="1:15" x14ac:dyDescent="0.3">
      <c r="A2647" s="11">
        <v>1515</v>
      </c>
      <c r="B2647" s="11">
        <v>44</v>
      </c>
      <c r="C2647" s="11">
        <v>20</v>
      </c>
      <c r="D2647" s="11">
        <v>175</v>
      </c>
      <c r="E2647" s="12" t="str">
        <f t="shared" si="41"/>
        <v>100+</v>
      </c>
      <c r="F2647" s="13">
        <v>96150</v>
      </c>
      <c r="G2647" s="11">
        <v>2</v>
      </c>
      <c r="H2647" s="11">
        <v>1.4</v>
      </c>
      <c r="I2647" s="11" t="s">
        <v>33</v>
      </c>
      <c r="J2647" s="11">
        <v>0</v>
      </c>
      <c r="K2647" s="11" t="s">
        <v>34</v>
      </c>
      <c r="L2647" s="11" t="s">
        <v>34</v>
      </c>
      <c r="M2647" s="11" t="s">
        <v>34</v>
      </c>
      <c r="N2647" s="11" t="s">
        <v>35</v>
      </c>
      <c r="O2647" s="11" t="s">
        <v>35</v>
      </c>
    </row>
    <row r="2648" spans="1:15" x14ac:dyDescent="0.3">
      <c r="A2648" s="11">
        <v>1574</v>
      </c>
      <c r="B2648" s="11">
        <v>44</v>
      </c>
      <c r="C2648" s="11">
        <v>20</v>
      </c>
      <c r="D2648" s="11">
        <v>69</v>
      </c>
      <c r="E2648" s="12" t="str">
        <f t="shared" si="41"/>
        <v>51-100</v>
      </c>
      <c r="F2648" s="13">
        <v>92028</v>
      </c>
      <c r="G2648" s="11">
        <v>1</v>
      </c>
      <c r="H2648" s="11">
        <v>0.8</v>
      </c>
      <c r="I2648" s="11" t="s">
        <v>36</v>
      </c>
      <c r="J2648" s="11">
        <v>184</v>
      </c>
      <c r="K2648" s="11" t="s">
        <v>34</v>
      </c>
      <c r="L2648" s="11" t="s">
        <v>34</v>
      </c>
      <c r="M2648" s="11" t="s">
        <v>35</v>
      </c>
      <c r="N2648" s="11" t="s">
        <v>35</v>
      </c>
      <c r="O2648" s="11" t="s">
        <v>35</v>
      </c>
    </row>
    <row r="2649" spans="1:15" x14ac:dyDescent="0.3">
      <c r="A2649" s="11">
        <v>1668</v>
      </c>
      <c r="B2649" s="11">
        <v>44</v>
      </c>
      <c r="C2649" s="11">
        <v>20</v>
      </c>
      <c r="D2649" s="11">
        <v>22</v>
      </c>
      <c r="E2649" s="12" t="str">
        <f t="shared" si="41"/>
        <v>0-50</v>
      </c>
      <c r="F2649" s="13">
        <v>90024</v>
      </c>
      <c r="G2649" s="11">
        <v>1</v>
      </c>
      <c r="H2649" s="11">
        <v>1</v>
      </c>
      <c r="I2649" s="11" t="s">
        <v>33</v>
      </c>
      <c r="J2649" s="11">
        <v>91</v>
      </c>
      <c r="K2649" s="11" t="s">
        <v>34</v>
      </c>
      <c r="L2649" s="11" t="s">
        <v>34</v>
      </c>
      <c r="M2649" s="11" t="s">
        <v>34</v>
      </c>
      <c r="N2649" s="11" t="s">
        <v>34</v>
      </c>
      <c r="O2649" s="11" t="s">
        <v>34</v>
      </c>
    </row>
    <row r="2650" spans="1:15" x14ac:dyDescent="0.3">
      <c r="A2650" s="11">
        <v>1699</v>
      </c>
      <c r="B2650" s="11">
        <v>44</v>
      </c>
      <c r="C2650" s="11">
        <v>20</v>
      </c>
      <c r="D2650" s="11">
        <v>149</v>
      </c>
      <c r="E2650" s="12" t="str">
        <f t="shared" si="41"/>
        <v>100+</v>
      </c>
      <c r="F2650" s="13">
        <v>92121</v>
      </c>
      <c r="G2650" s="11">
        <v>1</v>
      </c>
      <c r="H2650" s="11">
        <v>1.7</v>
      </c>
      <c r="I2650" s="11" t="s">
        <v>33</v>
      </c>
      <c r="J2650" s="11">
        <v>0</v>
      </c>
      <c r="K2650" s="11" t="s">
        <v>34</v>
      </c>
      <c r="L2650" s="11" t="s">
        <v>34</v>
      </c>
      <c r="M2650" s="11" t="s">
        <v>34</v>
      </c>
      <c r="N2650" s="11" t="s">
        <v>35</v>
      </c>
      <c r="O2650" s="11" t="s">
        <v>34</v>
      </c>
    </row>
    <row r="2651" spans="1:15" x14ac:dyDescent="0.3">
      <c r="A2651" s="11">
        <v>1713</v>
      </c>
      <c r="B2651" s="11">
        <v>44</v>
      </c>
      <c r="C2651" s="11">
        <v>20</v>
      </c>
      <c r="D2651" s="11">
        <v>20</v>
      </c>
      <c r="E2651" s="12" t="str">
        <f t="shared" si="41"/>
        <v>0-50</v>
      </c>
      <c r="F2651" s="13">
        <v>92780</v>
      </c>
      <c r="G2651" s="11">
        <v>1</v>
      </c>
      <c r="H2651" s="11">
        <v>1.4</v>
      </c>
      <c r="I2651" s="11" t="s">
        <v>36</v>
      </c>
      <c r="J2651" s="11">
        <v>0</v>
      </c>
      <c r="K2651" s="11" t="s">
        <v>34</v>
      </c>
      <c r="L2651" s="11" t="s">
        <v>34</v>
      </c>
      <c r="M2651" s="11" t="s">
        <v>34</v>
      </c>
      <c r="N2651" s="11" t="s">
        <v>34</v>
      </c>
      <c r="O2651" s="11" t="s">
        <v>34</v>
      </c>
    </row>
    <row r="2652" spans="1:15" x14ac:dyDescent="0.3">
      <c r="A2652" s="11">
        <v>1714</v>
      </c>
      <c r="B2652" s="11">
        <v>44</v>
      </c>
      <c r="C2652" s="11">
        <v>20</v>
      </c>
      <c r="D2652" s="11">
        <v>15</v>
      </c>
      <c r="E2652" s="12" t="str">
        <f t="shared" si="41"/>
        <v>0-50</v>
      </c>
      <c r="F2652" s="13">
        <v>90405</v>
      </c>
      <c r="G2652" s="11">
        <v>1</v>
      </c>
      <c r="H2652" s="11">
        <v>1</v>
      </c>
      <c r="I2652" s="11" t="s">
        <v>33</v>
      </c>
      <c r="J2652" s="11">
        <v>0</v>
      </c>
      <c r="K2652" s="11" t="s">
        <v>34</v>
      </c>
      <c r="L2652" s="11" t="s">
        <v>34</v>
      </c>
      <c r="M2652" s="11" t="s">
        <v>34</v>
      </c>
      <c r="N2652" s="11" t="s">
        <v>35</v>
      </c>
      <c r="O2652" s="11" t="s">
        <v>34</v>
      </c>
    </row>
    <row r="2653" spans="1:15" x14ac:dyDescent="0.3">
      <c r="A2653" s="11">
        <v>1738</v>
      </c>
      <c r="B2653" s="11">
        <v>44</v>
      </c>
      <c r="C2653" s="11">
        <v>19</v>
      </c>
      <c r="D2653" s="11">
        <v>70</v>
      </c>
      <c r="E2653" s="12" t="str">
        <f t="shared" si="41"/>
        <v>51-100</v>
      </c>
      <c r="F2653" s="13">
        <v>92399</v>
      </c>
      <c r="G2653" s="11">
        <v>1</v>
      </c>
      <c r="H2653" s="11">
        <v>0.2</v>
      </c>
      <c r="I2653" s="11" t="s">
        <v>37</v>
      </c>
      <c r="J2653" s="11">
        <v>230</v>
      </c>
      <c r="K2653" s="11" t="s">
        <v>34</v>
      </c>
      <c r="L2653" s="11" t="s">
        <v>35</v>
      </c>
      <c r="M2653" s="11" t="s">
        <v>34</v>
      </c>
      <c r="N2653" s="11" t="s">
        <v>34</v>
      </c>
      <c r="O2653" s="11" t="s">
        <v>34</v>
      </c>
    </row>
    <row r="2654" spans="1:15" x14ac:dyDescent="0.3">
      <c r="A2654" s="11">
        <v>1790</v>
      </c>
      <c r="B2654" s="11">
        <v>44</v>
      </c>
      <c r="C2654" s="11">
        <v>20</v>
      </c>
      <c r="D2654" s="11">
        <v>171</v>
      </c>
      <c r="E2654" s="12" t="str">
        <f t="shared" si="41"/>
        <v>100+</v>
      </c>
      <c r="F2654" s="13">
        <v>91330</v>
      </c>
      <c r="G2654" s="11">
        <v>4</v>
      </c>
      <c r="H2654" s="11">
        <v>0.7</v>
      </c>
      <c r="I2654" s="11" t="s">
        <v>33</v>
      </c>
      <c r="J2654" s="11">
        <v>567</v>
      </c>
      <c r="K2654" s="11" t="s">
        <v>35</v>
      </c>
      <c r="L2654" s="11" t="s">
        <v>34</v>
      </c>
      <c r="M2654" s="11" t="s">
        <v>35</v>
      </c>
      <c r="N2654" s="11" t="s">
        <v>35</v>
      </c>
      <c r="O2654" s="11" t="s">
        <v>35</v>
      </c>
    </row>
    <row r="2655" spans="1:15" x14ac:dyDescent="0.3">
      <c r="A2655" s="11">
        <v>1791</v>
      </c>
      <c r="B2655" s="11">
        <v>44</v>
      </c>
      <c r="C2655" s="11">
        <v>20</v>
      </c>
      <c r="D2655" s="11">
        <v>43</v>
      </c>
      <c r="E2655" s="12" t="str">
        <f t="shared" si="41"/>
        <v>0-50</v>
      </c>
      <c r="F2655" s="13">
        <v>92124</v>
      </c>
      <c r="G2655" s="11">
        <v>1</v>
      </c>
      <c r="H2655" s="11">
        <v>0.3</v>
      </c>
      <c r="I2655" s="11" t="s">
        <v>36</v>
      </c>
      <c r="J2655" s="11">
        <v>0</v>
      </c>
      <c r="K2655" s="11" t="s">
        <v>34</v>
      </c>
      <c r="L2655" s="11" t="s">
        <v>35</v>
      </c>
      <c r="M2655" s="11" t="s">
        <v>34</v>
      </c>
      <c r="N2655" s="11" t="s">
        <v>34</v>
      </c>
      <c r="O2655" s="11" t="s">
        <v>35</v>
      </c>
    </row>
    <row r="2656" spans="1:15" x14ac:dyDescent="0.3">
      <c r="A2656" s="11">
        <v>1799</v>
      </c>
      <c r="B2656" s="11">
        <v>44</v>
      </c>
      <c r="C2656" s="11">
        <v>20</v>
      </c>
      <c r="D2656" s="11">
        <v>185</v>
      </c>
      <c r="E2656" s="12" t="str">
        <f t="shared" si="41"/>
        <v>100+</v>
      </c>
      <c r="F2656" s="13">
        <v>94086</v>
      </c>
      <c r="G2656" s="11">
        <v>3</v>
      </c>
      <c r="H2656" s="11">
        <v>2.7</v>
      </c>
      <c r="I2656" s="11" t="s">
        <v>33</v>
      </c>
      <c r="J2656" s="11">
        <v>0</v>
      </c>
      <c r="K2656" s="11" t="s">
        <v>35</v>
      </c>
      <c r="L2656" s="11" t="s">
        <v>34</v>
      </c>
      <c r="M2656" s="11" t="s">
        <v>34</v>
      </c>
      <c r="N2656" s="11" t="s">
        <v>35</v>
      </c>
      <c r="O2656" s="11" t="s">
        <v>34</v>
      </c>
    </row>
    <row r="2657" spans="1:15" x14ac:dyDescent="0.3">
      <c r="A2657" s="11">
        <v>1837</v>
      </c>
      <c r="B2657" s="11">
        <v>44</v>
      </c>
      <c r="C2657" s="11">
        <v>19</v>
      </c>
      <c r="D2657" s="11">
        <v>74</v>
      </c>
      <c r="E2657" s="12" t="str">
        <f t="shared" si="41"/>
        <v>51-100</v>
      </c>
      <c r="F2657" s="13">
        <v>90041</v>
      </c>
      <c r="G2657" s="11">
        <v>4</v>
      </c>
      <c r="H2657" s="11">
        <v>1.9</v>
      </c>
      <c r="I2657" s="11" t="s">
        <v>36</v>
      </c>
      <c r="J2657" s="11">
        <v>0</v>
      </c>
      <c r="K2657" s="11" t="s">
        <v>34</v>
      </c>
      <c r="L2657" s="11" t="s">
        <v>34</v>
      </c>
      <c r="M2657" s="11" t="s">
        <v>34</v>
      </c>
      <c r="N2657" s="11" t="s">
        <v>34</v>
      </c>
      <c r="O2657" s="11" t="s">
        <v>34</v>
      </c>
    </row>
    <row r="2658" spans="1:15" x14ac:dyDescent="0.3">
      <c r="A2658" s="11">
        <v>1881</v>
      </c>
      <c r="B2658" s="11">
        <v>44</v>
      </c>
      <c r="C2658" s="11">
        <v>19</v>
      </c>
      <c r="D2658" s="11">
        <v>49</v>
      </c>
      <c r="E2658" s="12" t="str">
        <f t="shared" si="41"/>
        <v>0-50</v>
      </c>
      <c r="F2658" s="13">
        <v>94720</v>
      </c>
      <c r="G2658" s="11">
        <v>4</v>
      </c>
      <c r="H2658" s="11">
        <v>1.9</v>
      </c>
      <c r="I2658" s="11" t="s">
        <v>36</v>
      </c>
      <c r="J2658" s="11">
        <v>89</v>
      </c>
      <c r="K2658" s="11" t="s">
        <v>34</v>
      </c>
      <c r="L2658" s="11" t="s">
        <v>34</v>
      </c>
      <c r="M2658" s="11" t="s">
        <v>34</v>
      </c>
      <c r="N2658" s="11" t="s">
        <v>35</v>
      </c>
      <c r="O2658" s="11" t="s">
        <v>34</v>
      </c>
    </row>
    <row r="2659" spans="1:15" x14ac:dyDescent="0.3">
      <c r="A2659" s="11">
        <v>1930</v>
      </c>
      <c r="B2659" s="11">
        <v>44</v>
      </c>
      <c r="C2659" s="11">
        <v>19</v>
      </c>
      <c r="D2659" s="11">
        <v>30</v>
      </c>
      <c r="E2659" s="12" t="str">
        <f t="shared" si="41"/>
        <v>0-50</v>
      </c>
      <c r="F2659" s="13">
        <v>94501</v>
      </c>
      <c r="G2659" s="11">
        <v>1</v>
      </c>
      <c r="H2659" s="11">
        <v>0.6</v>
      </c>
      <c r="I2659" s="11" t="s">
        <v>36</v>
      </c>
      <c r="J2659" s="11">
        <v>0</v>
      </c>
      <c r="K2659" s="11" t="s">
        <v>34</v>
      </c>
      <c r="L2659" s="11" t="s">
        <v>34</v>
      </c>
      <c r="M2659" s="11" t="s">
        <v>34</v>
      </c>
      <c r="N2659" s="11" t="s">
        <v>35</v>
      </c>
      <c r="O2659" s="11" t="s">
        <v>34</v>
      </c>
    </row>
    <row r="2660" spans="1:15" x14ac:dyDescent="0.3">
      <c r="A2660" s="11">
        <v>1935</v>
      </c>
      <c r="B2660" s="11">
        <v>44</v>
      </c>
      <c r="C2660" s="11">
        <v>20</v>
      </c>
      <c r="D2660" s="11">
        <v>69</v>
      </c>
      <c r="E2660" s="12" t="str">
        <f t="shared" si="41"/>
        <v>51-100</v>
      </c>
      <c r="F2660" s="13">
        <v>95814</v>
      </c>
      <c r="G2660" s="11">
        <v>1</v>
      </c>
      <c r="H2660" s="11">
        <v>0.8</v>
      </c>
      <c r="I2660" s="11" t="s">
        <v>36</v>
      </c>
      <c r="J2660" s="11">
        <v>0</v>
      </c>
      <c r="K2660" s="11" t="s">
        <v>34</v>
      </c>
      <c r="L2660" s="11" t="s">
        <v>34</v>
      </c>
      <c r="M2660" s="11" t="s">
        <v>34</v>
      </c>
      <c r="N2660" s="11" t="s">
        <v>35</v>
      </c>
      <c r="O2660" s="11" t="s">
        <v>35</v>
      </c>
    </row>
    <row r="2661" spans="1:15" x14ac:dyDescent="0.3">
      <c r="A2661" s="11">
        <v>1955</v>
      </c>
      <c r="B2661" s="11">
        <v>44</v>
      </c>
      <c r="C2661" s="11">
        <v>20</v>
      </c>
      <c r="D2661" s="11">
        <v>81</v>
      </c>
      <c r="E2661" s="12" t="str">
        <f t="shared" si="41"/>
        <v>51-100</v>
      </c>
      <c r="F2661" s="13">
        <v>90245</v>
      </c>
      <c r="G2661" s="11">
        <v>4</v>
      </c>
      <c r="H2661" s="11">
        <v>2</v>
      </c>
      <c r="I2661" s="11" t="s">
        <v>36</v>
      </c>
      <c r="J2661" s="11">
        <v>277</v>
      </c>
      <c r="K2661" s="11" t="s">
        <v>34</v>
      </c>
      <c r="L2661" s="11" t="s">
        <v>34</v>
      </c>
      <c r="M2661" s="11" t="s">
        <v>34</v>
      </c>
      <c r="N2661" s="11" t="s">
        <v>35</v>
      </c>
      <c r="O2661" s="11" t="s">
        <v>34</v>
      </c>
    </row>
    <row r="2662" spans="1:15" x14ac:dyDescent="0.3">
      <c r="A2662" s="11">
        <v>1961</v>
      </c>
      <c r="B2662" s="11">
        <v>44</v>
      </c>
      <c r="C2662" s="11">
        <v>19</v>
      </c>
      <c r="D2662" s="11">
        <v>30</v>
      </c>
      <c r="E2662" s="12" t="str">
        <f t="shared" si="41"/>
        <v>0-50</v>
      </c>
      <c r="F2662" s="13">
        <v>95616</v>
      </c>
      <c r="G2662" s="11">
        <v>4</v>
      </c>
      <c r="H2662" s="11">
        <v>0</v>
      </c>
      <c r="I2662" s="11" t="s">
        <v>37</v>
      </c>
      <c r="J2662" s="11">
        <v>0</v>
      </c>
      <c r="K2662" s="11" t="s">
        <v>34</v>
      </c>
      <c r="L2662" s="11" t="s">
        <v>34</v>
      </c>
      <c r="M2662" s="11" t="s">
        <v>34</v>
      </c>
      <c r="N2662" s="11" t="s">
        <v>35</v>
      </c>
      <c r="O2662" s="11" t="s">
        <v>34</v>
      </c>
    </row>
    <row r="2663" spans="1:15" x14ac:dyDescent="0.3">
      <c r="A2663" s="11">
        <v>2002</v>
      </c>
      <c r="B2663" s="11">
        <v>44</v>
      </c>
      <c r="C2663" s="11">
        <v>17</v>
      </c>
      <c r="D2663" s="11">
        <v>128</v>
      </c>
      <c r="E2663" s="12" t="str">
        <f t="shared" si="41"/>
        <v>100+</v>
      </c>
      <c r="F2663" s="13">
        <v>94928</v>
      </c>
      <c r="G2663" s="11">
        <v>2</v>
      </c>
      <c r="H2663" s="11">
        <v>3.25</v>
      </c>
      <c r="I2663" s="11" t="s">
        <v>37</v>
      </c>
      <c r="J2663" s="11">
        <v>0</v>
      </c>
      <c r="K2663" s="11" t="s">
        <v>35</v>
      </c>
      <c r="L2663" s="11" t="s">
        <v>34</v>
      </c>
      <c r="M2663" s="11" t="s">
        <v>34</v>
      </c>
      <c r="N2663" s="11" t="s">
        <v>34</v>
      </c>
      <c r="O2663" s="11" t="s">
        <v>35</v>
      </c>
    </row>
    <row r="2664" spans="1:15" x14ac:dyDescent="0.3">
      <c r="A2664" s="11">
        <v>2004</v>
      </c>
      <c r="B2664" s="11">
        <v>44</v>
      </c>
      <c r="C2664" s="11">
        <v>20</v>
      </c>
      <c r="D2664" s="11">
        <v>124</v>
      </c>
      <c r="E2664" s="12" t="str">
        <f t="shared" si="41"/>
        <v>100+</v>
      </c>
      <c r="F2664" s="13">
        <v>90277</v>
      </c>
      <c r="G2664" s="11">
        <v>1</v>
      </c>
      <c r="H2664" s="11">
        <v>4.7</v>
      </c>
      <c r="I2664" s="11" t="s">
        <v>33</v>
      </c>
      <c r="J2664" s="11">
        <v>0</v>
      </c>
      <c r="K2664" s="11" t="s">
        <v>34</v>
      </c>
      <c r="L2664" s="11" t="s">
        <v>34</v>
      </c>
      <c r="M2664" s="11" t="s">
        <v>34</v>
      </c>
      <c r="N2664" s="11" t="s">
        <v>35</v>
      </c>
      <c r="O2664" s="11" t="s">
        <v>35</v>
      </c>
    </row>
    <row r="2665" spans="1:15" x14ac:dyDescent="0.3">
      <c r="A2665" s="11">
        <v>2117</v>
      </c>
      <c r="B2665" s="11">
        <v>44</v>
      </c>
      <c r="C2665" s="11">
        <v>17</v>
      </c>
      <c r="D2665" s="11">
        <v>70</v>
      </c>
      <c r="E2665" s="12" t="str">
        <f t="shared" si="41"/>
        <v>51-100</v>
      </c>
      <c r="F2665" s="13">
        <v>94920</v>
      </c>
      <c r="G2665" s="11">
        <v>3</v>
      </c>
      <c r="H2665" s="11">
        <v>2.67</v>
      </c>
      <c r="I2665" s="11" t="s">
        <v>37</v>
      </c>
      <c r="J2665" s="11">
        <v>0</v>
      </c>
      <c r="K2665" s="11" t="s">
        <v>34</v>
      </c>
      <c r="L2665" s="11" t="s">
        <v>34</v>
      </c>
      <c r="M2665" s="11" t="s">
        <v>34</v>
      </c>
      <c r="N2665" s="11" t="s">
        <v>34</v>
      </c>
      <c r="O2665" s="11" t="s">
        <v>34</v>
      </c>
    </row>
    <row r="2666" spans="1:15" x14ac:dyDescent="0.3">
      <c r="A2666" s="11">
        <v>2126</v>
      </c>
      <c r="B2666" s="11">
        <v>44</v>
      </c>
      <c r="C2666" s="11">
        <v>20</v>
      </c>
      <c r="D2666" s="11">
        <v>93</v>
      </c>
      <c r="E2666" s="12" t="str">
        <f t="shared" si="41"/>
        <v>51-100</v>
      </c>
      <c r="F2666" s="13">
        <v>91910</v>
      </c>
      <c r="G2666" s="11">
        <v>4</v>
      </c>
      <c r="H2666" s="11">
        <v>0.8</v>
      </c>
      <c r="I2666" s="11" t="s">
        <v>33</v>
      </c>
      <c r="J2666" s="11">
        <v>101</v>
      </c>
      <c r="K2666" s="11" t="s">
        <v>34</v>
      </c>
      <c r="L2666" s="11" t="s">
        <v>34</v>
      </c>
      <c r="M2666" s="11" t="s">
        <v>34</v>
      </c>
      <c r="N2666" s="11" t="s">
        <v>35</v>
      </c>
      <c r="O2666" s="11" t="s">
        <v>34</v>
      </c>
    </row>
    <row r="2667" spans="1:15" x14ac:dyDescent="0.3">
      <c r="A2667" s="11">
        <v>2127</v>
      </c>
      <c r="B2667" s="11">
        <v>44</v>
      </c>
      <c r="C2667" s="11">
        <v>19</v>
      </c>
      <c r="D2667" s="11">
        <v>83</v>
      </c>
      <c r="E2667" s="12" t="str">
        <f t="shared" si="41"/>
        <v>51-100</v>
      </c>
      <c r="F2667" s="13">
        <v>92121</v>
      </c>
      <c r="G2667" s="11">
        <v>4</v>
      </c>
      <c r="H2667" s="11">
        <v>0.4</v>
      </c>
      <c r="I2667" s="11" t="s">
        <v>33</v>
      </c>
      <c r="J2667" s="11">
        <v>141</v>
      </c>
      <c r="K2667" s="11" t="s">
        <v>34</v>
      </c>
      <c r="L2667" s="11" t="s">
        <v>34</v>
      </c>
      <c r="M2667" s="11" t="s">
        <v>34</v>
      </c>
      <c r="N2667" s="11" t="s">
        <v>34</v>
      </c>
      <c r="O2667" s="11" t="s">
        <v>34</v>
      </c>
    </row>
    <row r="2668" spans="1:15" x14ac:dyDescent="0.3">
      <c r="A2668" s="11">
        <v>2358</v>
      </c>
      <c r="B2668" s="11">
        <v>44</v>
      </c>
      <c r="C2668" s="11">
        <v>19</v>
      </c>
      <c r="D2668" s="11">
        <v>34</v>
      </c>
      <c r="E2668" s="12" t="str">
        <f t="shared" si="41"/>
        <v>0-50</v>
      </c>
      <c r="F2668" s="13">
        <v>95005</v>
      </c>
      <c r="G2668" s="11">
        <v>4</v>
      </c>
      <c r="H2668" s="11">
        <v>0</v>
      </c>
      <c r="I2668" s="11" t="s">
        <v>37</v>
      </c>
      <c r="J2668" s="11">
        <v>0</v>
      </c>
      <c r="K2668" s="11" t="s">
        <v>34</v>
      </c>
      <c r="L2668" s="11" t="s">
        <v>34</v>
      </c>
      <c r="M2668" s="11" t="s">
        <v>34</v>
      </c>
      <c r="N2668" s="11" t="s">
        <v>34</v>
      </c>
      <c r="O2668" s="11" t="s">
        <v>34</v>
      </c>
    </row>
    <row r="2669" spans="1:15" x14ac:dyDescent="0.3">
      <c r="A2669" s="11">
        <v>2393</v>
      </c>
      <c r="B2669" s="11">
        <v>44</v>
      </c>
      <c r="C2669" s="11">
        <v>20</v>
      </c>
      <c r="D2669" s="11">
        <v>138</v>
      </c>
      <c r="E2669" s="12" t="str">
        <f t="shared" si="41"/>
        <v>100+</v>
      </c>
      <c r="F2669" s="13">
        <v>94143</v>
      </c>
      <c r="G2669" s="11">
        <v>2</v>
      </c>
      <c r="H2669" s="11">
        <v>3.3</v>
      </c>
      <c r="I2669" s="11" t="s">
        <v>33</v>
      </c>
      <c r="J2669" s="11">
        <v>0</v>
      </c>
      <c r="K2669" s="11" t="s">
        <v>34</v>
      </c>
      <c r="L2669" s="11" t="s">
        <v>34</v>
      </c>
      <c r="M2669" s="11" t="s">
        <v>34</v>
      </c>
      <c r="N2669" s="11" t="s">
        <v>34</v>
      </c>
      <c r="O2669" s="11" t="s">
        <v>35</v>
      </c>
    </row>
    <row r="2670" spans="1:15" x14ac:dyDescent="0.3">
      <c r="A2670" s="11">
        <v>2396</v>
      </c>
      <c r="B2670" s="11">
        <v>44</v>
      </c>
      <c r="C2670" s="11">
        <v>17</v>
      </c>
      <c r="D2670" s="11">
        <v>25</v>
      </c>
      <c r="E2670" s="12" t="str">
        <f t="shared" si="41"/>
        <v>0-50</v>
      </c>
      <c r="F2670" s="13">
        <v>95064</v>
      </c>
      <c r="G2670" s="11">
        <v>3</v>
      </c>
      <c r="H2670" s="11">
        <v>1</v>
      </c>
      <c r="I2670" s="11" t="s">
        <v>37</v>
      </c>
      <c r="J2670" s="11">
        <v>0</v>
      </c>
      <c r="K2670" s="11" t="s">
        <v>34</v>
      </c>
      <c r="L2670" s="11" t="s">
        <v>34</v>
      </c>
      <c r="M2670" s="11" t="s">
        <v>34</v>
      </c>
      <c r="N2670" s="11" t="s">
        <v>34</v>
      </c>
      <c r="O2670" s="11" t="s">
        <v>35</v>
      </c>
    </row>
    <row r="2671" spans="1:15" x14ac:dyDescent="0.3">
      <c r="A2671" s="11">
        <v>2448</v>
      </c>
      <c r="B2671" s="11">
        <v>44</v>
      </c>
      <c r="C2671" s="11">
        <v>19</v>
      </c>
      <c r="D2671" s="11">
        <v>201</v>
      </c>
      <c r="E2671" s="12" t="str">
        <f t="shared" si="41"/>
        <v>100+</v>
      </c>
      <c r="F2671" s="13">
        <v>95819</v>
      </c>
      <c r="G2671" s="11">
        <v>2</v>
      </c>
      <c r="H2671" s="11">
        <v>8.8000000000000007</v>
      </c>
      <c r="I2671" s="11" t="s">
        <v>33</v>
      </c>
      <c r="J2671" s="11">
        <v>0</v>
      </c>
      <c r="K2671" s="11" t="s">
        <v>34</v>
      </c>
      <c r="L2671" s="11" t="s">
        <v>34</v>
      </c>
      <c r="M2671" s="11" t="s">
        <v>34</v>
      </c>
      <c r="N2671" s="11" t="s">
        <v>35</v>
      </c>
      <c r="O2671" s="11" t="s">
        <v>35</v>
      </c>
    </row>
    <row r="2672" spans="1:15" x14ac:dyDescent="0.3">
      <c r="A2672" s="11">
        <v>2484</v>
      </c>
      <c r="B2672" s="11">
        <v>44</v>
      </c>
      <c r="C2672" s="11">
        <v>18</v>
      </c>
      <c r="D2672" s="11">
        <v>68</v>
      </c>
      <c r="E2672" s="12" t="str">
        <f t="shared" si="41"/>
        <v>51-100</v>
      </c>
      <c r="F2672" s="13">
        <v>93943</v>
      </c>
      <c r="G2672" s="11">
        <v>4</v>
      </c>
      <c r="H2672" s="11">
        <v>2.9</v>
      </c>
      <c r="I2672" s="11" t="s">
        <v>33</v>
      </c>
      <c r="J2672" s="11">
        <v>0</v>
      </c>
      <c r="K2672" s="11" t="s">
        <v>34</v>
      </c>
      <c r="L2672" s="11" t="s">
        <v>35</v>
      </c>
      <c r="M2672" s="11" t="s">
        <v>34</v>
      </c>
      <c r="N2672" s="11" t="s">
        <v>34</v>
      </c>
      <c r="O2672" s="11" t="s">
        <v>34</v>
      </c>
    </row>
    <row r="2673" spans="1:15" x14ac:dyDescent="0.3">
      <c r="A2673" s="11">
        <v>2502</v>
      </c>
      <c r="B2673" s="11">
        <v>44</v>
      </c>
      <c r="C2673" s="11">
        <v>18</v>
      </c>
      <c r="D2673" s="11">
        <v>90</v>
      </c>
      <c r="E2673" s="12" t="str">
        <f t="shared" si="41"/>
        <v>51-100</v>
      </c>
      <c r="F2673" s="13">
        <v>95616</v>
      </c>
      <c r="G2673" s="11">
        <v>4</v>
      </c>
      <c r="H2673" s="11">
        <v>2.6</v>
      </c>
      <c r="I2673" s="11" t="s">
        <v>36</v>
      </c>
      <c r="J2673" s="11">
        <v>0</v>
      </c>
      <c r="K2673" s="11" t="s">
        <v>34</v>
      </c>
      <c r="L2673" s="11" t="s">
        <v>34</v>
      </c>
      <c r="M2673" s="11" t="s">
        <v>34</v>
      </c>
      <c r="N2673" s="11" t="s">
        <v>35</v>
      </c>
      <c r="O2673" s="11" t="s">
        <v>34</v>
      </c>
    </row>
    <row r="2674" spans="1:15" x14ac:dyDescent="0.3">
      <c r="A2674" s="11">
        <v>2561</v>
      </c>
      <c r="B2674" s="11">
        <v>44</v>
      </c>
      <c r="C2674" s="11">
        <v>18</v>
      </c>
      <c r="D2674" s="11">
        <v>71</v>
      </c>
      <c r="E2674" s="12" t="str">
        <f t="shared" si="41"/>
        <v>51-100</v>
      </c>
      <c r="F2674" s="13">
        <v>93943</v>
      </c>
      <c r="G2674" s="11">
        <v>2</v>
      </c>
      <c r="H2674" s="11">
        <v>0.8</v>
      </c>
      <c r="I2674" s="11" t="s">
        <v>36</v>
      </c>
      <c r="J2674" s="11">
        <v>0</v>
      </c>
      <c r="K2674" s="11" t="s">
        <v>34</v>
      </c>
      <c r="L2674" s="11" t="s">
        <v>34</v>
      </c>
      <c r="M2674" s="11" t="s">
        <v>34</v>
      </c>
      <c r="N2674" s="11" t="s">
        <v>35</v>
      </c>
      <c r="O2674" s="11" t="s">
        <v>34</v>
      </c>
    </row>
    <row r="2675" spans="1:15" x14ac:dyDescent="0.3">
      <c r="A2675" s="11">
        <v>2600</v>
      </c>
      <c r="B2675" s="11">
        <v>44</v>
      </c>
      <c r="C2675" s="11">
        <v>20</v>
      </c>
      <c r="D2675" s="11">
        <v>71</v>
      </c>
      <c r="E2675" s="12" t="str">
        <f t="shared" si="41"/>
        <v>51-100</v>
      </c>
      <c r="F2675" s="13">
        <v>91006</v>
      </c>
      <c r="G2675" s="11">
        <v>4</v>
      </c>
      <c r="H2675" s="11">
        <v>2</v>
      </c>
      <c r="I2675" s="11" t="s">
        <v>36</v>
      </c>
      <c r="J2675" s="11">
        <v>0</v>
      </c>
      <c r="K2675" s="11" t="s">
        <v>34</v>
      </c>
      <c r="L2675" s="11" t="s">
        <v>34</v>
      </c>
      <c r="M2675" s="11" t="s">
        <v>34</v>
      </c>
      <c r="N2675" s="11" t="s">
        <v>34</v>
      </c>
      <c r="O2675" s="11" t="s">
        <v>35</v>
      </c>
    </row>
    <row r="2676" spans="1:15" x14ac:dyDescent="0.3">
      <c r="A2676" s="11">
        <v>2618</v>
      </c>
      <c r="B2676" s="11">
        <v>44</v>
      </c>
      <c r="C2676" s="11">
        <v>20</v>
      </c>
      <c r="D2676" s="11">
        <v>65</v>
      </c>
      <c r="E2676" s="12" t="str">
        <f t="shared" si="41"/>
        <v>51-100</v>
      </c>
      <c r="F2676" s="13">
        <v>92037</v>
      </c>
      <c r="G2676" s="11">
        <v>2</v>
      </c>
      <c r="H2676" s="11">
        <v>2.5</v>
      </c>
      <c r="I2676" s="11" t="s">
        <v>33</v>
      </c>
      <c r="J2676" s="11">
        <v>0</v>
      </c>
      <c r="K2676" s="11" t="s">
        <v>34</v>
      </c>
      <c r="L2676" s="11" t="s">
        <v>34</v>
      </c>
      <c r="M2676" s="11" t="s">
        <v>34</v>
      </c>
      <c r="N2676" s="11" t="s">
        <v>35</v>
      </c>
      <c r="O2676" s="11" t="s">
        <v>34</v>
      </c>
    </row>
    <row r="2677" spans="1:15" x14ac:dyDescent="0.3">
      <c r="A2677" s="11">
        <v>2630</v>
      </c>
      <c r="B2677" s="11">
        <v>44</v>
      </c>
      <c r="C2677" s="11">
        <v>18</v>
      </c>
      <c r="D2677" s="11">
        <v>18</v>
      </c>
      <c r="E2677" s="12" t="str">
        <f t="shared" si="41"/>
        <v>0-50</v>
      </c>
      <c r="F2677" s="13">
        <v>93943</v>
      </c>
      <c r="G2677" s="11">
        <v>2</v>
      </c>
      <c r="H2677" s="11">
        <v>0.1</v>
      </c>
      <c r="I2677" s="11" t="s">
        <v>36</v>
      </c>
      <c r="J2677" s="11">
        <v>0</v>
      </c>
      <c r="K2677" s="11" t="s">
        <v>34</v>
      </c>
      <c r="L2677" s="11" t="s">
        <v>34</v>
      </c>
      <c r="M2677" s="11" t="s">
        <v>34</v>
      </c>
      <c r="N2677" s="11" t="s">
        <v>35</v>
      </c>
      <c r="O2677" s="11" t="s">
        <v>34</v>
      </c>
    </row>
    <row r="2678" spans="1:15" x14ac:dyDescent="0.3">
      <c r="A2678" s="11">
        <v>2677</v>
      </c>
      <c r="B2678" s="11">
        <v>44</v>
      </c>
      <c r="C2678" s="11">
        <v>20</v>
      </c>
      <c r="D2678" s="11">
        <v>122</v>
      </c>
      <c r="E2678" s="12" t="str">
        <f t="shared" si="41"/>
        <v>100+</v>
      </c>
      <c r="F2678" s="13">
        <v>91765</v>
      </c>
      <c r="G2678" s="11">
        <v>1</v>
      </c>
      <c r="H2678" s="11">
        <v>0.3</v>
      </c>
      <c r="I2678" s="11" t="s">
        <v>33</v>
      </c>
      <c r="J2678" s="11">
        <v>0</v>
      </c>
      <c r="K2678" s="11" t="s">
        <v>34</v>
      </c>
      <c r="L2678" s="11" t="s">
        <v>35</v>
      </c>
      <c r="M2678" s="11" t="s">
        <v>34</v>
      </c>
      <c r="N2678" s="11" t="s">
        <v>35</v>
      </c>
      <c r="O2678" s="11" t="s">
        <v>34</v>
      </c>
    </row>
    <row r="2679" spans="1:15" x14ac:dyDescent="0.3">
      <c r="A2679" s="11">
        <v>2714</v>
      </c>
      <c r="B2679" s="11">
        <v>44</v>
      </c>
      <c r="C2679" s="11">
        <v>18</v>
      </c>
      <c r="D2679" s="11">
        <v>129</v>
      </c>
      <c r="E2679" s="12" t="str">
        <f t="shared" si="41"/>
        <v>100+</v>
      </c>
      <c r="F2679" s="13">
        <v>92028</v>
      </c>
      <c r="G2679" s="11">
        <v>1</v>
      </c>
      <c r="H2679" s="11">
        <v>5.7</v>
      </c>
      <c r="I2679" s="11" t="s">
        <v>33</v>
      </c>
      <c r="J2679" s="11">
        <v>0</v>
      </c>
      <c r="K2679" s="11" t="s">
        <v>34</v>
      </c>
      <c r="L2679" s="11" t="s">
        <v>34</v>
      </c>
      <c r="M2679" s="11" t="s">
        <v>34</v>
      </c>
      <c r="N2679" s="11" t="s">
        <v>35</v>
      </c>
      <c r="O2679" s="11" t="s">
        <v>34</v>
      </c>
    </row>
    <row r="2680" spans="1:15" x14ac:dyDescent="0.3">
      <c r="A2680" s="11">
        <v>2792</v>
      </c>
      <c r="B2680" s="11">
        <v>44</v>
      </c>
      <c r="C2680" s="11">
        <v>20</v>
      </c>
      <c r="D2680" s="11">
        <v>182</v>
      </c>
      <c r="E2680" s="12" t="str">
        <f t="shared" si="41"/>
        <v>100+</v>
      </c>
      <c r="F2680" s="13">
        <v>94710</v>
      </c>
      <c r="G2680" s="11">
        <v>2</v>
      </c>
      <c r="H2680" s="11">
        <v>7.6</v>
      </c>
      <c r="I2680" s="11" t="s">
        <v>33</v>
      </c>
      <c r="J2680" s="11">
        <v>0</v>
      </c>
      <c r="K2680" s="11" t="s">
        <v>34</v>
      </c>
      <c r="L2680" s="11" t="s">
        <v>34</v>
      </c>
      <c r="M2680" s="11" t="s">
        <v>34</v>
      </c>
      <c r="N2680" s="11" t="s">
        <v>34</v>
      </c>
      <c r="O2680" s="11" t="s">
        <v>34</v>
      </c>
    </row>
    <row r="2681" spans="1:15" x14ac:dyDescent="0.3">
      <c r="A2681" s="11">
        <v>2848</v>
      </c>
      <c r="B2681" s="11">
        <v>44</v>
      </c>
      <c r="C2681" s="11">
        <v>18</v>
      </c>
      <c r="D2681" s="11">
        <v>21</v>
      </c>
      <c r="E2681" s="12" t="str">
        <f t="shared" si="41"/>
        <v>0-50</v>
      </c>
      <c r="F2681" s="13">
        <v>90840</v>
      </c>
      <c r="G2681" s="11">
        <v>1</v>
      </c>
      <c r="H2681" s="11">
        <v>0.2</v>
      </c>
      <c r="I2681" s="11" t="s">
        <v>33</v>
      </c>
      <c r="J2681" s="11">
        <v>0</v>
      </c>
      <c r="K2681" s="11" t="s">
        <v>34</v>
      </c>
      <c r="L2681" s="11" t="s">
        <v>34</v>
      </c>
      <c r="M2681" s="11" t="s">
        <v>34</v>
      </c>
      <c r="N2681" s="11" t="s">
        <v>35</v>
      </c>
      <c r="O2681" s="11" t="s">
        <v>34</v>
      </c>
    </row>
    <row r="2682" spans="1:15" x14ac:dyDescent="0.3">
      <c r="A2682" s="11">
        <v>2913</v>
      </c>
      <c r="B2682" s="11">
        <v>44</v>
      </c>
      <c r="C2682" s="11">
        <v>20</v>
      </c>
      <c r="D2682" s="11">
        <v>130</v>
      </c>
      <c r="E2682" s="12" t="str">
        <f t="shared" si="41"/>
        <v>100+</v>
      </c>
      <c r="F2682" s="13">
        <v>90291</v>
      </c>
      <c r="G2682" s="11">
        <v>4</v>
      </c>
      <c r="H2682" s="11">
        <v>3.2</v>
      </c>
      <c r="I2682" s="11" t="s">
        <v>37</v>
      </c>
      <c r="J2682" s="11">
        <v>0</v>
      </c>
      <c r="K2682" s="11" t="s">
        <v>35</v>
      </c>
      <c r="L2682" s="11" t="s">
        <v>34</v>
      </c>
      <c r="M2682" s="11" t="s">
        <v>34</v>
      </c>
      <c r="N2682" s="11" t="s">
        <v>34</v>
      </c>
      <c r="O2682" s="11" t="s">
        <v>34</v>
      </c>
    </row>
    <row r="2683" spans="1:15" x14ac:dyDescent="0.3">
      <c r="A2683" s="11">
        <v>2949</v>
      </c>
      <c r="B2683" s="11">
        <v>44</v>
      </c>
      <c r="C2683" s="11">
        <v>18</v>
      </c>
      <c r="D2683" s="11">
        <v>14</v>
      </c>
      <c r="E2683" s="12" t="str">
        <f t="shared" si="41"/>
        <v>0-50</v>
      </c>
      <c r="F2683" s="13">
        <v>94720</v>
      </c>
      <c r="G2683" s="11">
        <v>2</v>
      </c>
      <c r="H2683" s="11">
        <v>0.1</v>
      </c>
      <c r="I2683" s="11" t="s">
        <v>36</v>
      </c>
      <c r="J2683" s="11">
        <v>98</v>
      </c>
      <c r="K2683" s="11" t="s">
        <v>34</v>
      </c>
      <c r="L2683" s="11" t="s">
        <v>34</v>
      </c>
      <c r="M2683" s="11" t="s">
        <v>34</v>
      </c>
      <c r="N2683" s="11" t="s">
        <v>34</v>
      </c>
      <c r="O2683" s="11" t="s">
        <v>35</v>
      </c>
    </row>
    <row r="2684" spans="1:15" x14ac:dyDescent="0.3">
      <c r="A2684" s="11">
        <v>2969</v>
      </c>
      <c r="B2684" s="11">
        <v>44</v>
      </c>
      <c r="C2684" s="11">
        <v>18</v>
      </c>
      <c r="D2684" s="11">
        <v>162</v>
      </c>
      <c r="E2684" s="12" t="str">
        <f t="shared" si="41"/>
        <v>100+</v>
      </c>
      <c r="F2684" s="13">
        <v>90840</v>
      </c>
      <c r="G2684" s="11">
        <v>4</v>
      </c>
      <c r="H2684" s="11">
        <v>1.3</v>
      </c>
      <c r="I2684" s="11" t="s">
        <v>33</v>
      </c>
      <c r="J2684" s="11">
        <v>301</v>
      </c>
      <c r="K2684" s="11" t="s">
        <v>35</v>
      </c>
      <c r="L2684" s="11" t="s">
        <v>34</v>
      </c>
      <c r="M2684" s="11" t="s">
        <v>34</v>
      </c>
      <c r="N2684" s="11" t="s">
        <v>34</v>
      </c>
      <c r="O2684" s="11" t="s">
        <v>34</v>
      </c>
    </row>
    <row r="2685" spans="1:15" x14ac:dyDescent="0.3">
      <c r="A2685" s="11">
        <v>3016</v>
      </c>
      <c r="B2685" s="11">
        <v>44</v>
      </c>
      <c r="C2685" s="11">
        <v>18</v>
      </c>
      <c r="D2685" s="11">
        <v>68</v>
      </c>
      <c r="E2685" s="12" t="str">
        <f t="shared" si="41"/>
        <v>51-100</v>
      </c>
      <c r="F2685" s="13">
        <v>92673</v>
      </c>
      <c r="G2685" s="11">
        <v>4</v>
      </c>
      <c r="H2685" s="11">
        <v>2.9</v>
      </c>
      <c r="I2685" s="11" t="s">
        <v>33</v>
      </c>
      <c r="J2685" s="11">
        <v>0</v>
      </c>
      <c r="K2685" s="11" t="s">
        <v>34</v>
      </c>
      <c r="L2685" s="11" t="s">
        <v>35</v>
      </c>
      <c r="M2685" s="11" t="s">
        <v>34</v>
      </c>
      <c r="N2685" s="11" t="s">
        <v>34</v>
      </c>
      <c r="O2685" s="11" t="s">
        <v>35</v>
      </c>
    </row>
    <row r="2686" spans="1:15" x14ac:dyDescent="0.3">
      <c r="A2686" s="11">
        <v>3021</v>
      </c>
      <c r="B2686" s="11">
        <v>44</v>
      </c>
      <c r="C2686" s="11">
        <v>20</v>
      </c>
      <c r="D2686" s="11">
        <v>151</v>
      </c>
      <c r="E2686" s="12" t="str">
        <f t="shared" si="41"/>
        <v>100+</v>
      </c>
      <c r="F2686" s="13">
        <v>95193</v>
      </c>
      <c r="G2686" s="11">
        <v>1</v>
      </c>
      <c r="H2686" s="11">
        <v>3.5</v>
      </c>
      <c r="I2686" s="11" t="s">
        <v>33</v>
      </c>
      <c r="J2686" s="11">
        <v>392</v>
      </c>
      <c r="K2686" s="11" t="s">
        <v>34</v>
      </c>
      <c r="L2686" s="11" t="s">
        <v>34</v>
      </c>
      <c r="M2686" s="11" t="s">
        <v>34</v>
      </c>
      <c r="N2686" s="11" t="s">
        <v>35</v>
      </c>
      <c r="O2686" s="11" t="s">
        <v>34</v>
      </c>
    </row>
    <row r="2687" spans="1:15" x14ac:dyDescent="0.3">
      <c r="A2687" s="11">
        <v>3027</v>
      </c>
      <c r="B2687" s="11">
        <v>44</v>
      </c>
      <c r="C2687" s="11">
        <v>20</v>
      </c>
      <c r="D2687" s="11">
        <v>81</v>
      </c>
      <c r="E2687" s="12" t="str">
        <f t="shared" si="41"/>
        <v>51-100</v>
      </c>
      <c r="F2687" s="13">
        <v>90254</v>
      </c>
      <c r="G2687" s="11">
        <v>4</v>
      </c>
      <c r="H2687" s="11">
        <v>0.8</v>
      </c>
      <c r="I2687" s="11" t="s">
        <v>33</v>
      </c>
      <c r="J2687" s="11">
        <v>228</v>
      </c>
      <c r="K2687" s="11" t="s">
        <v>34</v>
      </c>
      <c r="L2687" s="11" t="s">
        <v>34</v>
      </c>
      <c r="M2687" s="11" t="s">
        <v>34</v>
      </c>
      <c r="N2687" s="11" t="s">
        <v>34</v>
      </c>
      <c r="O2687" s="11" t="s">
        <v>35</v>
      </c>
    </row>
    <row r="2688" spans="1:15" x14ac:dyDescent="0.3">
      <c r="A2688" s="11">
        <v>3111</v>
      </c>
      <c r="B2688" s="11">
        <v>44</v>
      </c>
      <c r="C2688" s="11">
        <v>20</v>
      </c>
      <c r="D2688" s="11">
        <v>30</v>
      </c>
      <c r="E2688" s="12" t="str">
        <f t="shared" si="41"/>
        <v>0-50</v>
      </c>
      <c r="F2688" s="13">
        <v>95020</v>
      </c>
      <c r="G2688" s="11">
        <v>4</v>
      </c>
      <c r="H2688" s="11">
        <v>0.3</v>
      </c>
      <c r="I2688" s="11" t="s">
        <v>33</v>
      </c>
      <c r="J2688" s="11">
        <v>0</v>
      </c>
      <c r="K2688" s="11" t="s">
        <v>34</v>
      </c>
      <c r="L2688" s="11" t="s">
        <v>34</v>
      </c>
      <c r="M2688" s="11" t="s">
        <v>34</v>
      </c>
      <c r="N2688" s="11" t="s">
        <v>34</v>
      </c>
      <c r="O2688" s="11" t="s">
        <v>35</v>
      </c>
    </row>
    <row r="2689" spans="1:15" x14ac:dyDescent="0.3">
      <c r="A2689" s="11">
        <v>3124</v>
      </c>
      <c r="B2689" s="11">
        <v>44</v>
      </c>
      <c r="C2689" s="11">
        <v>17</v>
      </c>
      <c r="D2689" s="11">
        <v>22</v>
      </c>
      <c r="E2689" s="12" t="str">
        <f t="shared" si="41"/>
        <v>0-50</v>
      </c>
      <c r="F2689" s="13">
        <v>94546</v>
      </c>
      <c r="G2689" s="11">
        <v>3</v>
      </c>
      <c r="H2689" s="11">
        <v>1</v>
      </c>
      <c r="I2689" s="11" t="s">
        <v>37</v>
      </c>
      <c r="J2689" s="11">
        <v>126</v>
      </c>
      <c r="K2689" s="11" t="s">
        <v>34</v>
      </c>
      <c r="L2689" s="11" t="s">
        <v>34</v>
      </c>
      <c r="M2689" s="11" t="s">
        <v>34</v>
      </c>
      <c r="N2689" s="11" t="s">
        <v>35</v>
      </c>
      <c r="O2689" s="11" t="s">
        <v>35</v>
      </c>
    </row>
    <row r="2690" spans="1:15" x14ac:dyDescent="0.3">
      <c r="A2690" s="11">
        <v>3184</v>
      </c>
      <c r="B2690" s="11">
        <v>44</v>
      </c>
      <c r="C2690" s="11">
        <v>17</v>
      </c>
      <c r="D2690" s="11">
        <v>12</v>
      </c>
      <c r="E2690" s="12" t="str">
        <f t="shared" ref="E2690:E2753" si="42">IF(D2690&lt;=50,"0-50",IF(D2690&lt;=100,"51-100","100+"))</f>
        <v>0-50</v>
      </c>
      <c r="F2690" s="13">
        <v>94542</v>
      </c>
      <c r="G2690" s="11">
        <v>3</v>
      </c>
      <c r="H2690" s="11">
        <v>0.67</v>
      </c>
      <c r="I2690" s="11" t="s">
        <v>37</v>
      </c>
      <c r="J2690" s="11">
        <v>0</v>
      </c>
      <c r="K2690" s="11" t="s">
        <v>34</v>
      </c>
      <c r="L2690" s="11" t="s">
        <v>34</v>
      </c>
      <c r="M2690" s="11" t="s">
        <v>34</v>
      </c>
      <c r="N2690" s="11" t="s">
        <v>35</v>
      </c>
      <c r="O2690" s="11" t="s">
        <v>34</v>
      </c>
    </row>
    <row r="2691" spans="1:15" x14ac:dyDescent="0.3">
      <c r="A2691" s="11">
        <v>3204</v>
      </c>
      <c r="B2691" s="11">
        <v>44</v>
      </c>
      <c r="C2691" s="11">
        <v>20</v>
      </c>
      <c r="D2691" s="11">
        <v>119</v>
      </c>
      <c r="E2691" s="12" t="str">
        <f t="shared" si="42"/>
        <v>100+</v>
      </c>
      <c r="F2691" s="13">
        <v>92677</v>
      </c>
      <c r="G2691" s="11">
        <v>2</v>
      </c>
      <c r="H2691" s="11">
        <v>7.5</v>
      </c>
      <c r="I2691" s="11" t="s">
        <v>33</v>
      </c>
      <c r="J2691" s="11">
        <v>239</v>
      </c>
      <c r="K2691" s="11" t="s">
        <v>34</v>
      </c>
      <c r="L2691" s="11" t="s">
        <v>34</v>
      </c>
      <c r="M2691" s="11" t="s">
        <v>34</v>
      </c>
      <c r="N2691" s="11" t="s">
        <v>35</v>
      </c>
      <c r="O2691" s="11" t="s">
        <v>34</v>
      </c>
    </row>
    <row r="2692" spans="1:15" x14ac:dyDescent="0.3">
      <c r="A2692" s="11">
        <v>3237</v>
      </c>
      <c r="B2692" s="11">
        <v>44</v>
      </c>
      <c r="C2692" s="11">
        <v>14</v>
      </c>
      <c r="D2692" s="11">
        <v>19</v>
      </c>
      <c r="E2692" s="12" t="str">
        <f t="shared" si="42"/>
        <v>0-50</v>
      </c>
      <c r="F2692" s="13">
        <v>94112</v>
      </c>
      <c r="G2692" s="11">
        <v>1</v>
      </c>
      <c r="H2692" s="11">
        <v>0.75</v>
      </c>
      <c r="I2692" s="11" t="s">
        <v>36</v>
      </c>
      <c r="J2692" s="11">
        <v>0</v>
      </c>
      <c r="K2692" s="11" t="s">
        <v>34</v>
      </c>
      <c r="L2692" s="11" t="s">
        <v>34</v>
      </c>
      <c r="M2692" s="11" t="s">
        <v>34</v>
      </c>
      <c r="N2692" s="11" t="s">
        <v>34</v>
      </c>
      <c r="O2692" s="11" t="s">
        <v>35</v>
      </c>
    </row>
    <row r="2693" spans="1:15" x14ac:dyDescent="0.3">
      <c r="A2693" s="11">
        <v>3248</v>
      </c>
      <c r="B2693" s="11">
        <v>44</v>
      </c>
      <c r="C2693" s="11">
        <v>20</v>
      </c>
      <c r="D2693" s="11">
        <v>113</v>
      </c>
      <c r="E2693" s="12" t="str">
        <f t="shared" si="42"/>
        <v>100+</v>
      </c>
      <c r="F2693" s="13">
        <v>95032</v>
      </c>
      <c r="G2693" s="11">
        <v>2</v>
      </c>
      <c r="H2693" s="11">
        <v>3.3</v>
      </c>
      <c r="I2693" s="11" t="s">
        <v>33</v>
      </c>
      <c r="J2693" s="11">
        <v>0</v>
      </c>
      <c r="K2693" s="11" t="s">
        <v>34</v>
      </c>
      <c r="L2693" s="11" t="s">
        <v>34</v>
      </c>
      <c r="M2693" s="11" t="s">
        <v>34</v>
      </c>
      <c r="N2693" s="11" t="s">
        <v>35</v>
      </c>
      <c r="O2693" s="11" t="s">
        <v>35</v>
      </c>
    </row>
    <row r="2694" spans="1:15" x14ac:dyDescent="0.3">
      <c r="A2694" s="11">
        <v>3263</v>
      </c>
      <c r="B2694" s="11">
        <v>44</v>
      </c>
      <c r="C2694" s="11">
        <v>19</v>
      </c>
      <c r="D2694" s="11">
        <v>85</v>
      </c>
      <c r="E2694" s="12" t="str">
        <f t="shared" si="42"/>
        <v>51-100</v>
      </c>
      <c r="F2694" s="13">
        <v>90024</v>
      </c>
      <c r="G2694" s="11">
        <v>2</v>
      </c>
      <c r="H2694" s="11">
        <v>3.8</v>
      </c>
      <c r="I2694" s="11" t="s">
        <v>36</v>
      </c>
      <c r="J2694" s="11">
        <v>0</v>
      </c>
      <c r="K2694" s="11" t="s">
        <v>34</v>
      </c>
      <c r="L2694" s="11" t="s">
        <v>34</v>
      </c>
      <c r="M2694" s="11" t="s">
        <v>34</v>
      </c>
      <c r="N2694" s="11" t="s">
        <v>35</v>
      </c>
      <c r="O2694" s="11" t="s">
        <v>34</v>
      </c>
    </row>
    <row r="2695" spans="1:15" x14ac:dyDescent="0.3">
      <c r="A2695" s="11">
        <v>3294</v>
      </c>
      <c r="B2695" s="11">
        <v>44</v>
      </c>
      <c r="C2695" s="11">
        <v>20</v>
      </c>
      <c r="D2695" s="11">
        <v>62</v>
      </c>
      <c r="E2695" s="12" t="str">
        <f t="shared" si="42"/>
        <v>51-100</v>
      </c>
      <c r="F2695" s="13">
        <v>94939</v>
      </c>
      <c r="G2695" s="11">
        <v>2</v>
      </c>
      <c r="H2695" s="11">
        <v>2.5</v>
      </c>
      <c r="I2695" s="11" t="s">
        <v>33</v>
      </c>
      <c r="J2695" s="11">
        <v>0</v>
      </c>
      <c r="K2695" s="11" t="s">
        <v>34</v>
      </c>
      <c r="L2695" s="11" t="s">
        <v>35</v>
      </c>
      <c r="M2695" s="11" t="s">
        <v>34</v>
      </c>
      <c r="N2695" s="11" t="s">
        <v>35</v>
      </c>
      <c r="O2695" s="11" t="s">
        <v>34</v>
      </c>
    </row>
    <row r="2696" spans="1:15" x14ac:dyDescent="0.3">
      <c r="A2696" s="11">
        <v>3372</v>
      </c>
      <c r="B2696" s="11">
        <v>44</v>
      </c>
      <c r="C2696" s="11">
        <v>18</v>
      </c>
      <c r="D2696" s="11">
        <v>33</v>
      </c>
      <c r="E2696" s="12" t="str">
        <f t="shared" si="42"/>
        <v>0-50</v>
      </c>
      <c r="F2696" s="13">
        <v>95351</v>
      </c>
      <c r="G2696" s="11">
        <v>3</v>
      </c>
      <c r="H2696" s="11">
        <v>0.5</v>
      </c>
      <c r="I2696" s="11" t="s">
        <v>37</v>
      </c>
      <c r="J2696" s="11">
        <v>0</v>
      </c>
      <c r="K2696" s="11" t="s">
        <v>34</v>
      </c>
      <c r="L2696" s="11" t="s">
        <v>34</v>
      </c>
      <c r="M2696" s="11" t="s">
        <v>34</v>
      </c>
      <c r="N2696" s="11" t="s">
        <v>34</v>
      </c>
      <c r="O2696" s="11" t="s">
        <v>34</v>
      </c>
    </row>
    <row r="2697" spans="1:15" x14ac:dyDescent="0.3">
      <c r="A2697" s="11">
        <v>3425</v>
      </c>
      <c r="B2697" s="11">
        <v>44</v>
      </c>
      <c r="C2697" s="11">
        <v>19</v>
      </c>
      <c r="D2697" s="11">
        <v>45</v>
      </c>
      <c r="E2697" s="12" t="str">
        <f t="shared" si="42"/>
        <v>0-50</v>
      </c>
      <c r="F2697" s="13">
        <v>94539</v>
      </c>
      <c r="G2697" s="11">
        <v>4</v>
      </c>
      <c r="H2697" s="11">
        <v>0</v>
      </c>
      <c r="I2697" s="11" t="s">
        <v>37</v>
      </c>
      <c r="J2697" s="11">
        <v>0</v>
      </c>
      <c r="K2697" s="11" t="s">
        <v>34</v>
      </c>
      <c r="L2697" s="11" t="s">
        <v>34</v>
      </c>
      <c r="M2697" s="11" t="s">
        <v>34</v>
      </c>
      <c r="N2697" s="11" t="s">
        <v>35</v>
      </c>
      <c r="O2697" s="11" t="s">
        <v>35</v>
      </c>
    </row>
    <row r="2698" spans="1:15" x14ac:dyDescent="0.3">
      <c r="A2698" s="11">
        <v>3444</v>
      </c>
      <c r="B2698" s="11">
        <v>44</v>
      </c>
      <c r="C2698" s="11">
        <v>18</v>
      </c>
      <c r="D2698" s="11">
        <v>54</v>
      </c>
      <c r="E2698" s="12" t="str">
        <f t="shared" si="42"/>
        <v>51-100</v>
      </c>
      <c r="F2698" s="13">
        <v>90639</v>
      </c>
      <c r="G2698" s="11">
        <v>1</v>
      </c>
      <c r="H2698" s="11">
        <v>2.8</v>
      </c>
      <c r="I2698" s="11" t="s">
        <v>33</v>
      </c>
      <c r="J2698" s="11">
        <v>202</v>
      </c>
      <c r="K2698" s="11" t="s">
        <v>34</v>
      </c>
      <c r="L2698" s="11" t="s">
        <v>34</v>
      </c>
      <c r="M2698" s="11" t="s">
        <v>34</v>
      </c>
      <c r="N2698" s="11" t="s">
        <v>34</v>
      </c>
      <c r="O2698" s="11" t="s">
        <v>34</v>
      </c>
    </row>
    <row r="2699" spans="1:15" x14ac:dyDescent="0.3">
      <c r="A2699" s="11">
        <v>3597</v>
      </c>
      <c r="B2699" s="11">
        <v>44</v>
      </c>
      <c r="C2699" s="11">
        <v>20</v>
      </c>
      <c r="D2699" s="11">
        <v>88</v>
      </c>
      <c r="E2699" s="12" t="str">
        <f t="shared" si="42"/>
        <v>51-100</v>
      </c>
      <c r="F2699" s="13">
        <v>94720</v>
      </c>
      <c r="G2699" s="11">
        <v>1</v>
      </c>
      <c r="H2699" s="11">
        <v>4.7</v>
      </c>
      <c r="I2699" s="11" t="s">
        <v>33</v>
      </c>
      <c r="J2699" s="11">
        <v>0</v>
      </c>
      <c r="K2699" s="11" t="s">
        <v>34</v>
      </c>
      <c r="L2699" s="11" t="s">
        <v>34</v>
      </c>
      <c r="M2699" s="11" t="s">
        <v>34</v>
      </c>
      <c r="N2699" s="11" t="s">
        <v>34</v>
      </c>
      <c r="O2699" s="11" t="s">
        <v>34</v>
      </c>
    </row>
    <row r="2700" spans="1:15" x14ac:dyDescent="0.3">
      <c r="A2700" s="11">
        <v>3601</v>
      </c>
      <c r="B2700" s="11">
        <v>44</v>
      </c>
      <c r="C2700" s="11">
        <v>20</v>
      </c>
      <c r="D2700" s="11">
        <v>38</v>
      </c>
      <c r="E2700" s="12" t="str">
        <f t="shared" si="42"/>
        <v>0-50</v>
      </c>
      <c r="F2700" s="13">
        <v>90018</v>
      </c>
      <c r="G2700" s="11">
        <v>2</v>
      </c>
      <c r="H2700" s="11">
        <v>2.1</v>
      </c>
      <c r="I2700" s="11" t="s">
        <v>36</v>
      </c>
      <c r="J2700" s="11">
        <v>95</v>
      </c>
      <c r="K2700" s="11" t="s">
        <v>34</v>
      </c>
      <c r="L2700" s="11" t="s">
        <v>34</v>
      </c>
      <c r="M2700" s="11" t="s">
        <v>34</v>
      </c>
      <c r="N2700" s="11" t="s">
        <v>35</v>
      </c>
      <c r="O2700" s="11" t="s">
        <v>34</v>
      </c>
    </row>
    <row r="2701" spans="1:15" x14ac:dyDescent="0.3">
      <c r="A2701" s="11">
        <v>3725</v>
      </c>
      <c r="B2701" s="11">
        <v>44</v>
      </c>
      <c r="C2701" s="11">
        <v>20</v>
      </c>
      <c r="D2701" s="11">
        <v>39</v>
      </c>
      <c r="E2701" s="12" t="str">
        <f t="shared" si="42"/>
        <v>0-50</v>
      </c>
      <c r="F2701" s="13">
        <v>93108</v>
      </c>
      <c r="G2701" s="11">
        <v>2</v>
      </c>
      <c r="H2701" s="11">
        <v>2.1</v>
      </c>
      <c r="I2701" s="11" t="s">
        <v>36</v>
      </c>
      <c r="J2701" s="11">
        <v>119</v>
      </c>
      <c r="K2701" s="11" t="s">
        <v>34</v>
      </c>
      <c r="L2701" s="11" t="s">
        <v>34</v>
      </c>
      <c r="M2701" s="11" t="s">
        <v>34</v>
      </c>
      <c r="N2701" s="11" t="s">
        <v>34</v>
      </c>
      <c r="O2701" s="11" t="s">
        <v>34</v>
      </c>
    </row>
    <row r="2702" spans="1:15" x14ac:dyDescent="0.3">
      <c r="A2702" s="11">
        <v>3738</v>
      </c>
      <c r="B2702" s="11">
        <v>44</v>
      </c>
      <c r="C2702" s="11">
        <v>19</v>
      </c>
      <c r="D2702" s="11">
        <v>30</v>
      </c>
      <c r="E2702" s="12" t="str">
        <f t="shared" si="42"/>
        <v>0-50</v>
      </c>
      <c r="F2702" s="13">
        <v>91423</v>
      </c>
      <c r="G2702" s="11">
        <v>1</v>
      </c>
      <c r="H2702" s="11">
        <v>0.5</v>
      </c>
      <c r="I2702" s="11" t="s">
        <v>36</v>
      </c>
      <c r="J2702" s="11">
        <v>0</v>
      </c>
      <c r="K2702" s="11" t="s">
        <v>34</v>
      </c>
      <c r="L2702" s="11" t="s">
        <v>34</v>
      </c>
      <c r="M2702" s="11" t="s">
        <v>34</v>
      </c>
      <c r="N2702" s="11" t="s">
        <v>35</v>
      </c>
      <c r="O2702" s="11" t="s">
        <v>34</v>
      </c>
    </row>
    <row r="2703" spans="1:15" x14ac:dyDescent="0.3">
      <c r="A2703" s="11">
        <v>3838</v>
      </c>
      <c r="B2703" s="11">
        <v>44</v>
      </c>
      <c r="C2703" s="11">
        <v>19</v>
      </c>
      <c r="D2703" s="11">
        <v>40</v>
      </c>
      <c r="E2703" s="12" t="str">
        <f t="shared" si="42"/>
        <v>0-50</v>
      </c>
      <c r="F2703" s="13">
        <v>92350</v>
      </c>
      <c r="G2703" s="11">
        <v>4</v>
      </c>
      <c r="H2703" s="11">
        <v>0</v>
      </c>
      <c r="I2703" s="11" t="s">
        <v>37</v>
      </c>
      <c r="J2703" s="11">
        <v>0</v>
      </c>
      <c r="K2703" s="11" t="s">
        <v>34</v>
      </c>
      <c r="L2703" s="11" t="s">
        <v>34</v>
      </c>
      <c r="M2703" s="11" t="s">
        <v>34</v>
      </c>
      <c r="N2703" s="11" t="s">
        <v>35</v>
      </c>
      <c r="O2703" s="11" t="s">
        <v>34</v>
      </c>
    </row>
    <row r="2704" spans="1:15" x14ac:dyDescent="0.3">
      <c r="A2704" s="11">
        <v>3868</v>
      </c>
      <c r="B2704" s="11">
        <v>44</v>
      </c>
      <c r="C2704" s="11">
        <v>19</v>
      </c>
      <c r="D2704" s="11">
        <v>61</v>
      </c>
      <c r="E2704" s="12" t="str">
        <f t="shared" si="42"/>
        <v>51-100</v>
      </c>
      <c r="F2704" s="13">
        <v>94080</v>
      </c>
      <c r="G2704" s="11">
        <v>3</v>
      </c>
      <c r="H2704" s="11">
        <v>2.7</v>
      </c>
      <c r="I2704" s="11" t="s">
        <v>37</v>
      </c>
      <c r="J2704" s="11">
        <v>0</v>
      </c>
      <c r="K2704" s="11" t="s">
        <v>34</v>
      </c>
      <c r="L2704" s="11" t="s">
        <v>34</v>
      </c>
      <c r="M2704" s="11" t="s">
        <v>34</v>
      </c>
      <c r="N2704" s="11" t="s">
        <v>34</v>
      </c>
      <c r="O2704" s="11" t="s">
        <v>34</v>
      </c>
    </row>
    <row r="2705" spans="1:15" x14ac:dyDescent="0.3">
      <c r="A2705" s="11">
        <v>3899</v>
      </c>
      <c r="B2705" s="11">
        <v>44</v>
      </c>
      <c r="C2705" s="11">
        <v>20</v>
      </c>
      <c r="D2705" s="11">
        <v>129</v>
      </c>
      <c r="E2705" s="12" t="str">
        <f t="shared" si="42"/>
        <v>100+</v>
      </c>
      <c r="F2705" s="13">
        <v>96001</v>
      </c>
      <c r="G2705" s="11">
        <v>2</v>
      </c>
      <c r="H2705" s="11">
        <v>3.3</v>
      </c>
      <c r="I2705" s="11" t="s">
        <v>33</v>
      </c>
      <c r="J2705" s="11">
        <v>0</v>
      </c>
      <c r="K2705" s="11" t="s">
        <v>34</v>
      </c>
      <c r="L2705" s="11" t="s">
        <v>34</v>
      </c>
      <c r="M2705" s="11" t="s">
        <v>34</v>
      </c>
      <c r="N2705" s="11" t="s">
        <v>35</v>
      </c>
      <c r="O2705" s="11" t="s">
        <v>34</v>
      </c>
    </row>
    <row r="2706" spans="1:15" x14ac:dyDescent="0.3">
      <c r="A2706" s="11">
        <v>4011</v>
      </c>
      <c r="B2706" s="11">
        <v>44</v>
      </c>
      <c r="C2706" s="11">
        <v>19</v>
      </c>
      <c r="D2706" s="11">
        <v>40</v>
      </c>
      <c r="E2706" s="12" t="str">
        <f t="shared" si="42"/>
        <v>0-50</v>
      </c>
      <c r="F2706" s="13">
        <v>94618</v>
      </c>
      <c r="G2706" s="11">
        <v>4</v>
      </c>
      <c r="H2706" s="11">
        <v>1.9</v>
      </c>
      <c r="I2706" s="11" t="s">
        <v>36</v>
      </c>
      <c r="J2706" s="11">
        <v>84</v>
      </c>
      <c r="K2706" s="11" t="s">
        <v>34</v>
      </c>
      <c r="L2706" s="11" t="s">
        <v>34</v>
      </c>
      <c r="M2706" s="11" t="s">
        <v>34</v>
      </c>
      <c r="N2706" s="11" t="s">
        <v>34</v>
      </c>
      <c r="O2706" s="11" t="s">
        <v>34</v>
      </c>
    </row>
    <row r="2707" spans="1:15" x14ac:dyDescent="0.3">
      <c r="A2707" s="11">
        <v>4066</v>
      </c>
      <c r="B2707" s="11">
        <v>44</v>
      </c>
      <c r="C2707" s="11">
        <v>19</v>
      </c>
      <c r="D2707" s="11">
        <v>68</v>
      </c>
      <c r="E2707" s="12" t="str">
        <f t="shared" si="42"/>
        <v>51-100</v>
      </c>
      <c r="F2707" s="13">
        <v>94305</v>
      </c>
      <c r="G2707" s="11">
        <v>1</v>
      </c>
      <c r="H2707" s="11">
        <v>3.7</v>
      </c>
      <c r="I2707" s="11" t="s">
        <v>36</v>
      </c>
      <c r="J2707" s="11">
        <v>0</v>
      </c>
      <c r="K2707" s="11" t="s">
        <v>34</v>
      </c>
      <c r="L2707" s="11" t="s">
        <v>34</v>
      </c>
      <c r="M2707" s="11" t="s">
        <v>34</v>
      </c>
      <c r="N2707" s="11" t="s">
        <v>35</v>
      </c>
      <c r="O2707" s="11" t="s">
        <v>34</v>
      </c>
    </row>
    <row r="2708" spans="1:15" x14ac:dyDescent="0.3">
      <c r="A2708" s="11">
        <v>4104</v>
      </c>
      <c r="B2708" s="11">
        <v>44</v>
      </c>
      <c r="C2708" s="11">
        <v>20</v>
      </c>
      <c r="D2708" s="11">
        <v>52</v>
      </c>
      <c r="E2708" s="12" t="str">
        <f t="shared" si="42"/>
        <v>51-100</v>
      </c>
      <c r="F2708" s="13">
        <v>94143</v>
      </c>
      <c r="G2708" s="11">
        <v>1</v>
      </c>
      <c r="H2708" s="11">
        <v>0.8</v>
      </c>
      <c r="I2708" s="11" t="s">
        <v>36</v>
      </c>
      <c r="J2708" s="11">
        <v>196</v>
      </c>
      <c r="K2708" s="11" t="s">
        <v>34</v>
      </c>
      <c r="L2708" s="11" t="s">
        <v>34</v>
      </c>
      <c r="M2708" s="11" t="s">
        <v>34</v>
      </c>
      <c r="N2708" s="11" t="s">
        <v>34</v>
      </c>
      <c r="O2708" s="11" t="s">
        <v>35</v>
      </c>
    </row>
    <row r="2709" spans="1:15" x14ac:dyDescent="0.3">
      <c r="A2709" s="11">
        <v>4152</v>
      </c>
      <c r="B2709" s="11">
        <v>44</v>
      </c>
      <c r="C2709" s="11">
        <v>18</v>
      </c>
      <c r="D2709" s="11">
        <v>123</v>
      </c>
      <c r="E2709" s="12" t="str">
        <f t="shared" si="42"/>
        <v>100+</v>
      </c>
      <c r="F2709" s="13">
        <v>95841</v>
      </c>
      <c r="G2709" s="11">
        <v>3</v>
      </c>
      <c r="H2709" s="11">
        <v>5.9</v>
      </c>
      <c r="I2709" s="11" t="s">
        <v>33</v>
      </c>
      <c r="J2709" s="11">
        <v>0</v>
      </c>
      <c r="K2709" s="11" t="s">
        <v>35</v>
      </c>
      <c r="L2709" s="11" t="s">
        <v>34</v>
      </c>
      <c r="M2709" s="11" t="s">
        <v>35</v>
      </c>
      <c r="N2709" s="11" t="s">
        <v>35</v>
      </c>
      <c r="O2709" s="11" t="s">
        <v>35</v>
      </c>
    </row>
    <row r="2710" spans="1:15" x14ac:dyDescent="0.3">
      <c r="A2710" s="11">
        <v>4153</v>
      </c>
      <c r="B2710" s="11">
        <v>44</v>
      </c>
      <c r="C2710" s="11">
        <v>18</v>
      </c>
      <c r="D2710" s="11">
        <v>91</v>
      </c>
      <c r="E2710" s="12" t="str">
        <f t="shared" si="42"/>
        <v>51-100</v>
      </c>
      <c r="F2710" s="13">
        <v>91361</v>
      </c>
      <c r="G2710" s="11">
        <v>2</v>
      </c>
      <c r="H2710" s="11">
        <v>0.8</v>
      </c>
      <c r="I2710" s="11" t="s">
        <v>36</v>
      </c>
      <c r="J2710" s="11">
        <v>0</v>
      </c>
      <c r="K2710" s="11" t="s">
        <v>34</v>
      </c>
      <c r="L2710" s="11" t="s">
        <v>34</v>
      </c>
      <c r="M2710" s="11" t="s">
        <v>34</v>
      </c>
      <c r="N2710" s="11" t="s">
        <v>35</v>
      </c>
      <c r="O2710" s="11" t="s">
        <v>34</v>
      </c>
    </row>
    <row r="2711" spans="1:15" x14ac:dyDescent="0.3">
      <c r="A2711" s="11">
        <v>4177</v>
      </c>
      <c r="B2711" s="11">
        <v>44</v>
      </c>
      <c r="C2711" s="11">
        <v>18</v>
      </c>
      <c r="D2711" s="11">
        <v>75</v>
      </c>
      <c r="E2711" s="12" t="str">
        <f t="shared" si="42"/>
        <v>51-100</v>
      </c>
      <c r="F2711" s="13">
        <v>95131</v>
      </c>
      <c r="G2711" s="11">
        <v>1</v>
      </c>
      <c r="H2711" s="11">
        <v>0.7</v>
      </c>
      <c r="I2711" s="11" t="s">
        <v>36</v>
      </c>
      <c r="J2711" s="11">
        <v>0</v>
      </c>
      <c r="K2711" s="11" t="s">
        <v>34</v>
      </c>
      <c r="L2711" s="11" t="s">
        <v>34</v>
      </c>
      <c r="M2711" s="11" t="s">
        <v>34</v>
      </c>
      <c r="N2711" s="11" t="s">
        <v>34</v>
      </c>
      <c r="O2711" s="11" t="s">
        <v>35</v>
      </c>
    </row>
    <row r="2712" spans="1:15" x14ac:dyDescent="0.3">
      <c r="A2712" s="11">
        <v>4246</v>
      </c>
      <c r="B2712" s="11">
        <v>44</v>
      </c>
      <c r="C2712" s="11">
        <v>20</v>
      </c>
      <c r="D2712" s="11">
        <v>145</v>
      </c>
      <c r="E2712" s="12" t="str">
        <f t="shared" si="42"/>
        <v>100+</v>
      </c>
      <c r="F2712" s="13">
        <v>90630</v>
      </c>
      <c r="G2712" s="11">
        <v>1</v>
      </c>
      <c r="H2712" s="11">
        <v>3.5</v>
      </c>
      <c r="I2712" s="11" t="s">
        <v>33</v>
      </c>
      <c r="J2712" s="11">
        <v>0</v>
      </c>
      <c r="K2712" s="11" t="s">
        <v>34</v>
      </c>
      <c r="L2712" s="11" t="s">
        <v>34</v>
      </c>
      <c r="M2712" s="11" t="s">
        <v>34</v>
      </c>
      <c r="N2712" s="11" t="s">
        <v>34</v>
      </c>
      <c r="O2712" s="11" t="s">
        <v>35</v>
      </c>
    </row>
    <row r="2713" spans="1:15" x14ac:dyDescent="0.3">
      <c r="A2713" s="11">
        <v>4274</v>
      </c>
      <c r="B2713" s="11">
        <v>44</v>
      </c>
      <c r="C2713" s="11">
        <v>19</v>
      </c>
      <c r="D2713" s="11">
        <v>83</v>
      </c>
      <c r="E2713" s="12" t="str">
        <f t="shared" si="42"/>
        <v>51-100</v>
      </c>
      <c r="F2713" s="13">
        <v>95812</v>
      </c>
      <c r="G2713" s="11">
        <v>2</v>
      </c>
      <c r="H2713" s="11">
        <v>3.8</v>
      </c>
      <c r="I2713" s="11" t="s">
        <v>36</v>
      </c>
      <c r="J2713" s="11">
        <v>0</v>
      </c>
      <c r="K2713" s="11" t="s">
        <v>34</v>
      </c>
      <c r="L2713" s="11" t="s">
        <v>35</v>
      </c>
      <c r="M2713" s="11" t="s">
        <v>34</v>
      </c>
      <c r="N2713" s="11" t="s">
        <v>34</v>
      </c>
      <c r="O2713" s="11" t="s">
        <v>35</v>
      </c>
    </row>
    <row r="2714" spans="1:15" x14ac:dyDescent="0.3">
      <c r="A2714" s="11">
        <v>4309</v>
      </c>
      <c r="B2714" s="11">
        <v>44</v>
      </c>
      <c r="C2714" s="11">
        <v>20</v>
      </c>
      <c r="D2714" s="11">
        <v>132</v>
      </c>
      <c r="E2714" s="12" t="str">
        <f t="shared" si="42"/>
        <v>100+</v>
      </c>
      <c r="F2714" s="13">
        <v>94115</v>
      </c>
      <c r="G2714" s="11">
        <v>3</v>
      </c>
      <c r="H2714" s="11">
        <v>2.6</v>
      </c>
      <c r="I2714" s="11" t="s">
        <v>33</v>
      </c>
      <c r="J2714" s="11">
        <v>308</v>
      </c>
      <c r="K2714" s="11" t="s">
        <v>35</v>
      </c>
      <c r="L2714" s="11" t="s">
        <v>34</v>
      </c>
      <c r="M2714" s="11" t="s">
        <v>34</v>
      </c>
      <c r="N2714" s="11" t="s">
        <v>34</v>
      </c>
      <c r="O2714" s="11" t="s">
        <v>34</v>
      </c>
    </row>
    <row r="2715" spans="1:15" x14ac:dyDescent="0.3">
      <c r="A2715" s="11">
        <v>4337</v>
      </c>
      <c r="B2715" s="11">
        <v>44</v>
      </c>
      <c r="C2715" s="11">
        <v>19</v>
      </c>
      <c r="D2715" s="11">
        <v>44</v>
      </c>
      <c r="E2715" s="12" t="str">
        <f t="shared" si="42"/>
        <v>0-50</v>
      </c>
      <c r="F2715" s="13">
        <v>90509</v>
      </c>
      <c r="G2715" s="11">
        <v>4</v>
      </c>
      <c r="H2715" s="11">
        <v>0</v>
      </c>
      <c r="I2715" s="11" t="s">
        <v>37</v>
      </c>
      <c r="J2715" s="11">
        <v>0</v>
      </c>
      <c r="K2715" s="11" t="s">
        <v>34</v>
      </c>
      <c r="L2715" s="11" t="s">
        <v>34</v>
      </c>
      <c r="M2715" s="11" t="s">
        <v>34</v>
      </c>
      <c r="N2715" s="11" t="s">
        <v>34</v>
      </c>
      <c r="O2715" s="11" t="s">
        <v>34</v>
      </c>
    </row>
    <row r="2716" spans="1:15" x14ac:dyDescent="0.3">
      <c r="A2716" s="11">
        <v>4451</v>
      </c>
      <c r="B2716" s="11">
        <v>44</v>
      </c>
      <c r="C2716" s="11">
        <v>20</v>
      </c>
      <c r="D2716" s="11">
        <v>45</v>
      </c>
      <c r="E2716" s="12" t="str">
        <f t="shared" si="42"/>
        <v>0-50</v>
      </c>
      <c r="F2716" s="13">
        <v>94111</v>
      </c>
      <c r="G2716" s="11">
        <v>2</v>
      </c>
      <c r="H2716" s="11">
        <v>2.5</v>
      </c>
      <c r="I2716" s="11" t="s">
        <v>33</v>
      </c>
      <c r="J2716" s="11">
        <v>0</v>
      </c>
      <c r="K2716" s="11" t="s">
        <v>34</v>
      </c>
      <c r="L2716" s="11" t="s">
        <v>34</v>
      </c>
      <c r="M2716" s="11" t="s">
        <v>34</v>
      </c>
      <c r="N2716" s="11" t="s">
        <v>35</v>
      </c>
      <c r="O2716" s="11" t="s">
        <v>34</v>
      </c>
    </row>
    <row r="2717" spans="1:15" x14ac:dyDescent="0.3">
      <c r="A2717" s="11">
        <v>4471</v>
      </c>
      <c r="B2717" s="11">
        <v>44</v>
      </c>
      <c r="C2717" s="11">
        <v>20</v>
      </c>
      <c r="D2717" s="11">
        <v>111</v>
      </c>
      <c r="E2717" s="12" t="str">
        <f t="shared" si="42"/>
        <v>100+</v>
      </c>
      <c r="F2717" s="13">
        <v>91911</v>
      </c>
      <c r="G2717" s="11">
        <v>2</v>
      </c>
      <c r="H2717" s="11">
        <v>5.3</v>
      </c>
      <c r="I2717" s="11" t="s">
        <v>37</v>
      </c>
      <c r="J2717" s="11">
        <v>0</v>
      </c>
      <c r="K2717" s="11" t="s">
        <v>35</v>
      </c>
      <c r="L2717" s="11" t="s">
        <v>34</v>
      </c>
      <c r="M2717" s="11" t="s">
        <v>34</v>
      </c>
      <c r="N2717" s="11" t="s">
        <v>35</v>
      </c>
      <c r="O2717" s="11" t="s">
        <v>34</v>
      </c>
    </row>
    <row r="2718" spans="1:15" x14ac:dyDescent="0.3">
      <c r="A2718" s="11">
        <v>4487</v>
      </c>
      <c r="B2718" s="11">
        <v>44</v>
      </c>
      <c r="C2718" s="11">
        <v>19</v>
      </c>
      <c r="D2718" s="11">
        <v>48</v>
      </c>
      <c r="E2718" s="12" t="str">
        <f t="shared" si="42"/>
        <v>0-50</v>
      </c>
      <c r="F2718" s="13">
        <v>92735</v>
      </c>
      <c r="G2718" s="11">
        <v>3</v>
      </c>
      <c r="H2718" s="11">
        <v>0.8</v>
      </c>
      <c r="I2718" s="11" t="s">
        <v>36</v>
      </c>
      <c r="J2718" s="11">
        <v>0</v>
      </c>
      <c r="K2718" s="11" t="s">
        <v>34</v>
      </c>
      <c r="L2718" s="11" t="s">
        <v>34</v>
      </c>
      <c r="M2718" s="11" t="s">
        <v>34</v>
      </c>
      <c r="N2718" s="11" t="s">
        <v>34</v>
      </c>
      <c r="O2718" s="11" t="s">
        <v>35</v>
      </c>
    </row>
    <row r="2719" spans="1:15" x14ac:dyDescent="0.3">
      <c r="A2719" s="11">
        <v>4559</v>
      </c>
      <c r="B2719" s="11">
        <v>44</v>
      </c>
      <c r="C2719" s="11">
        <v>19</v>
      </c>
      <c r="D2719" s="11">
        <v>82</v>
      </c>
      <c r="E2719" s="12" t="str">
        <f t="shared" si="42"/>
        <v>51-100</v>
      </c>
      <c r="F2719" s="13">
        <v>95521</v>
      </c>
      <c r="G2719" s="11">
        <v>2</v>
      </c>
      <c r="H2719" s="11">
        <v>0.4</v>
      </c>
      <c r="I2719" s="11" t="s">
        <v>33</v>
      </c>
      <c r="J2719" s="11">
        <v>0</v>
      </c>
      <c r="K2719" s="11" t="s">
        <v>34</v>
      </c>
      <c r="L2719" s="11" t="s">
        <v>34</v>
      </c>
      <c r="M2719" s="11" t="s">
        <v>34</v>
      </c>
      <c r="N2719" s="11" t="s">
        <v>35</v>
      </c>
      <c r="O2719" s="11" t="s">
        <v>35</v>
      </c>
    </row>
    <row r="2720" spans="1:15" x14ac:dyDescent="0.3">
      <c r="A2720" s="11">
        <v>4607</v>
      </c>
      <c r="B2720" s="11">
        <v>44</v>
      </c>
      <c r="C2720" s="11">
        <v>20</v>
      </c>
      <c r="D2720" s="11">
        <v>199</v>
      </c>
      <c r="E2720" s="12" t="str">
        <f t="shared" si="42"/>
        <v>100+</v>
      </c>
      <c r="F2720" s="13">
        <v>94607</v>
      </c>
      <c r="G2720" s="11">
        <v>2</v>
      </c>
      <c r="H2720" s="11">
        <v>6.67</v>
      </c>
      <c r="I2720" s="11" t="s">
        <v>33</v>
      </c>
      <c r="J2720" s="11">
        <v>0</v>
      </c>
      <c r="K2720" s="11" t="s">
        <v>34</v>
      </c>
      <c r="L2720" s="11" t="s">
        <v>34</v>
      </c>
      <c r="M2720" s="11" t="s">
        <v>34</v>
      </c>
      <c r="N2720" s="11" t="s">
        <v>35</v>
      </c>
      <c r="O2720" s="11" t="s">
        <v>34</v>
      </c>
    </row>
    <row r="2721" spans="1:15" x14ac:dyDescent="0.3">
      <c r="A2721" s="11">
        <v>4609</v>
      </c>
      <c r="B2721" s="11">
        <v>44</v>
      </c>
      <c r="C2721" s="11">
        <v>19</v>
      </c>
      <c r="D2721" s="11">
        <v>28</v>
      </c>
      <c r="E2721" s="12" t="str">
        <f t="shared" si="42"/>
        <v>0-50</v>
      </c>
      <c r="F2721" s="13">
        <v>91604</v>
      </c>
      <c r="G2721" s="11">
        <v>1</v>
      </c>
      <c r="H2721" s="11">
        <v>0.3</v>
      </c>
      <c r="I2721" s="11" t="s">
        <v>36</v>
      </c>
      <c r="J2721" s="11">
        <v>0</v>
      </c>
      <c r="K2721" s="11" t="s">
        <v>34</v>
      </c>
      <c r="L2721" s="11" t="s">
        <v>34</v>
      </c>
      <c r="M2721" s="11" t="s">
        <v>34</v>
      </c>
      <c r="N2721" s="11" t="s">
        <v>35</v>
      </c>
      <c r="O2721" s="11" t="s">
        <v>34</v>
      </c>
    </row>
    <row r="2722" spans="1:15" x14ac:dyDescent="0.3">
      <c r="A2722" s="11">
        <v>4638</v>
      </c>
      <c r="B2722" s="11">
        <v>44</v>
      </c>
      <c r="C2722" s="11">
        <v>19</v>
      </c>
      <c r="D2722" s="11">
        <v>85</v>
      </c>
      <c r="E2722" s="12" t="str">
        <f t="shared" si="42"/>
        <v>51-100</v>
      </c>
      <c r="F2722" s="13">
        <v>92054</v>
      </c>
      <c r="G2722" s="11">
        <v>4</v>
      </c>
      <c r="H2722" s="11">
        <v>1.9</v>
      </c>
      <c r="I2722" s="11" t="s">
        <v>36</v>
      </c>
      <c r="J2722" s="11">
        <v>0</v>
      </c>
      <c r="K2722" s="11" t="s">
        <v>34</v>
      </c>
      <c r="L2722" s="11" t="s">
        <v>34</v>
      </c>
      <c r="M2722" s="11" t="s">
        <v>34</v>
      </c>
      <c r="N2722" s="11" t="s">
        <v>35</v>
      </c>
      <c r="O2722" s="11" t="s">
        <v>35</v>
      </c>
    </row>
    <row r="2723" spans="1:15" x14ac:dyDescent="0.3">
      <c r="A2723" s="11">
        <v>4655</v>
      </c>
      <c r="B2723" s="11">
        <v>44</v>
      </c>
      <c r="C2723" s="11">
        <v>17</v>
      </c>
      <c r="D2723" s="11">
        <v>69</v>
      </c>
      <c r="E2723" s="12" t="str">
        <f t="shared" si="42"/>
        <v>51-100</v>
      </c>
      <c r="F2723" s="13">
        <v>90095</v>
      </c>
      <c r="G2723" s="11">
        <v>3</v>
      </c>
      <c r="H2723" s="11">
        <v>2.67</v>
      </c>
      <c r="I2723" s="11" t="s">
        <v>37</v>
      </c>
      <c r="J2723" s="11">
        <v>0</v>
      </c>
      <c r="K2723" s="11" t="s">
        <v>34</v>
      </c>
      <c r="L2723" s="11" t="s">
        <v>34</v>
      </c>
      <c r="M2723" s="11" t="s">
        <v>34</v>
      </c>
      <c r="N2723" s="11" t="s">
        <v>34</v>
      </c>
      <c r="O2723" s="11" t="s">
        <v>34</v>
      </c>
    </row>
    <row r="2724" spans="1:15" x14ac:dyDescent="0.3">
      <c r="A2724" s="11">
        <v>4745</v>
      </c>
      <c r="B2724" s="11">
        <v>44</v>
      </c>
      <c r="C2724" s="11">
        <v>20</v>
      </c>
      <c r="D2724" s="11">
        <v>72</v>
      </c>
      <c r="E2724" s="12" t="str">
        <f t="shared" si="42"/>
        <v>51-100</v>
      </c>
      <c r="F2724" s="13">
        <v>95616</v>
      </c>
      <c r="G2724" s="11">
        <v>3</v>
      </c>
      <c r="H2724" s="11">
        <v>0.3</v>
      </c>
      <c r="I2724" s="11" t="s">
        <v>36</v>
      </c>
      <c r="J2724" s="11">
        <v>0</v>
      </c>
      <c r="K2724" s="11" t="s">
        <v>34</v>
      </c>
      <c r="L2724" s="11" t="s">
        <v>34</v>
      </c>
      <c r="M2724" s="11" t="s">
        <v>34</v>
      </c>
      <c r="N2724" s="11" t="s">
        <v>35</v>
      </c>
      <c r="O2724" s="11" t="s">
        <v>34</v>
      </c>
    </row>
    <row r="2725" spans="1:15" x14ac:dyDescent="0.3">
      <c r="A2725" s="11">
        <v>4776</v>
      </c>
      <c r="B2725" s="11">
        <v>44</v>
      </c>
      <c r="C2725" s="11">
        <v>14</v>
      </c>
      <c r="D2725" s="11">
        <v>33</v>
      </c>
      <c r="E2725" s="12" t="str">
        <f t="shared" si="42"/>
        <v>0-50</v>
      </c>
      <c r="F2725" s="13">
        <v>94063</v>
      </c>
      <c r="G2725" s="11">
        <v>1</v>
      </c>
      <c r="H2725" s="11">
        <v>0.75</v>
      </c>
      <c r="I2725" s="11" t="s">
        <v>36</v>
      </c>
      <c r="J2725" s="11">
        <v>171</v>
      </c>
      <c r="K2725" s="11" t="s">
        <v>34</v>
      </c>
      <c r="L2725" s="11" t="s">
        <v>34</v>
      </c>
      <c r="M2725" s="11" t="s">
        <v>34</v>
      </c>
      <c r="N2725" s="11" t="s">
        <v>34</v>
      </c>
      <c r="O2725" s="11" t="s">
        <v>34</v>
      </c>
    </row>
    <row r="2726" spans="1:15" x14ac:dyDescent="0.3">
      <c r="A2726" s="11">
        <v>4799</v>
      </c>
      <c r="B2726" s="11">
        <v>44</v>
      </c>
      <c r="C2726" s="11">
        <v>20</v>
      </c>
      <c r="D2726" s="11">
        <v>62</v>
      </c>
      <c r="E2726" s="12" t="str">
        <f t="shared" si="42"/>
        <v>51-100</v>
      </c>
      <c r="F2726" s="13">
        <v>91604</v>
      </c>
      <c r="G2726" s="11">
        <v>3</v>
      </c>
      <c r="H2726" s="11">
        <v>0.3</v>
      </c>
      <c r="I2726" s="11" t="s">
        <v>36</v>
      </c>
      <c r="J2726" s="11">
        <v>0</v>
      </c>
      <c r="K2726" s="11" t="s">
        <v>34</v>
      </c>
      <c r="L2726" s="11" t="s">
        <v>34</v>
      </c>
      <c r="M2726" s="11" t="s">
        <v>34</v>
      </c>
      <c r="N2726" s="11" t="s">
        <v>34</v>
      </c>
      <c r="O2726" s="11" t="s">
        <v>35</v>
      </c>
    </row>
    <row r="2727" spans="1:15" x14ac:dyDescent="0.3">
      <c r="A2727" s="11">
        <v>4800</v>
      </c>
      <c r="B2727" s="11">
        <v>44</v>
      </c>
      <c r="C2727" s="11">
        <v>20</v>
      </c>
      <c r="D2727" s="11">
        <v>33</v>
      </c>
      <c r="E2727" s="12" t="str">
        <f t="shared" si="42"/>
        <v>0-50</v>
      </c>
      <c r="F2727" s="13">
        <v>94306</v>
      </c>
      <c r="G2727" s="11">
        <v>4</v>
      </c>
      <c r="H2727" s="11">
        <v>0.3</v>
      </c>
      <c r="I2727" s="11" t="s">
        <v>33</v>
      </c>
      <c r="J2727" s="11">
        <v>142</v>
      </c>
      <c r="K2727" s="11" t="s">
        <v>34</v>
      </c>
      <c r="L2727" s="11" t="s">
        <v>34</v>
      </c>
      <c r="M2727" s="11" t="s">
        <v>34</v>
      </c>
      <c r="N2727" s="11" t="s">
        <v>34</v>
      </c>
      <c r="O2727" s="11" t="s">
        <v>35</v>
      </c>
    </row>
    <row r="2728" spans="1:15" x14ac:dyDescent="0.3">
      <c r="A2728" s="11">
        <v>4855</v>
      </c>
      <c r="B2728" s="11">
        <v>44</v>
      </c>
      <c r="C2728" s="11">
        <v>20</v>
      </c>
      <c r="D2728" s="11">
        <v>105</v>
      </c>
      <c r="E2728" s="12" t="str">
        <f t="shared" si="42"/>
        <v>100+</v>
      </c>
      <c r="F2728" s="13">
        <v>91730</v>
      </c>
      <c r="G2728" s="11">
        <v>1</v>
      </c>
      <c r="H2728" s="11">
        <v>4.7</v>
      </c>
      <c r="I2728" s="11" t="s">
        <v>33</v>
      </c>
      <c r="J2728" s="11">
        <v>0</v>
      </c>
      <c r="K2728" s="11" t="s">
        <v>34</v>
      </c>
      <c r="L2728" s="11" t="s">
        <v>34</v>
      </c>
      <c r="M2728" s="11" t="s">
        <v>34</v>
      </c>
      <c r="N2728" s="11" t="s">
        <v>34</v>
      </c>
      <c r="O2728" s="11" t="s">
        <v>35</v>
      </c>
    </row>
    <row r="2729" spans="1:15" x14ac:dyDescent="0.3">
      <c r="A2729" s="11">
        <v>4877</v>
      </c>
      <c r="B2729" s="11">
        <v>44</v>
      </c>
      <c r="C2729" s="11">
        <v>19</v>
      </c>
      <c r="D2729" s="11">
        <v>142</v>
      </c>
      <c r="E2729" s="12" t="str">
        <f t="shared" si="42"/>
        <v>100+</v>
      </c>
      <c r="F2729" s="13">
        <v>95054</v>
      </c>
      <c r="G2729" s="11">
        <v>1</v>
      </c>
      <c r="H2729" s="11">
        <v>1.5</v>
      </c>
      <c r="I2729" s="11" t="s">
        <v>36</v>
      </c>
      <c r="J2729" s="11">
        <v>0</v>
      </c>
      <c r="K2729" s="11" t="s">
        <v>35</v>
      </c>
      <c r="L2729" s="11" t="s">
        <v>34</v>
      </c>
      <c r="M2729" s="11" t="s">
        <v>34</v>
      </c>
      <c r="N2729" s="11" t="s">
        <v>34</v>
      </c>
      <c r="O2729" s="11" t="s">
        <v>34</v>
      </c>
    </row>
    <row r="2730" spans="1:15" x14ac:dyDescent="0.3">
      <c r="A2730" s="11">
        <v>4949</v>
      </c>
      <c r="B2730" s="11">
        <v>44</v>
      </c>
      <c r="C2730" s="11">
        <v>20</v>
      </c>
      <c r="D2730" s="11">
        <v>43</v>
      </c>
      <c r="E2730" s="12" t="str">
        <f t="shared" si="42"/>
        <v>0-50</v>
      </c>
      <c r="F2730" s="13">
        <v>95032</v>
      </c>
      <c r="G2730" s="11">
        <v>1</v>
      </c>
      <c r="H2730" s="11">
        <v>0.7</v>
      </c>
      <c r="I2730" s="11" t="s">
        <v>33</v>
      </c>
      <c r="J2730" s="11">
        <v>0</v>
      </c>
      <c r="K2730" s="11" t="s">
        <v>34</v>
      </c>
      <c r="L2730" s="11" t="s">
        <v>34</v>
      </c>
      <c r="M2730" s="11" t="s">
        <v>34</v>
      </c>
      <c r="N2730" s="11" t="s">
        <v>34</v>
      </c>
      <c r="O2730" s="11" t="s">
        <v>35</v>
      </c>
    </row>
    <row r="2731" spans="1:15" x14ac:dyDescent="0.3">
      <c r="A2731" s="11">
        <v>26</v>
      </c>
      <c r="B2731" s="11">
        <v>43</v>
      </c>
      <c r="C2731" s="11">
        <v>19</v>
      </c>
      <c r="D2731" s="11">
        <v>29</v>
      </c>
      <c r="E2731" s="12" t="str">
        <f t="shared" si="42"/>
        <v>0-50</v>
      </c>
      <c r="F2731" s="13">
        <v>94305</v>
      </c>
      <c r="G2731" s="11">
        <v>3</v>
      </c>
      <c r="H2731" s="11">
        <v>0.5</v>
      </c>
      <c r="I2731" s="11" t="s">
        <v>33</v>
      </c>
      <c r="J2731" s="11">
        <v>97</v>
      </c>
      <c r="K2731" s="11" t="s">
        <v>34</v>
      </c>
      <c r="L2731" s="11" t="s">
        <v>34</v>
      </c>
      <c r="M2731" s="11" t="s">
        <v>34</v>
      </c>
      <c r="N2731" s="11" t="s">
        <v>35</v>
      </c>
      <c r="O2731" s="11" t="s">
        <v>34</v>
      </c>
    </row>
    <row r="2732" spans="1:15" x14ac:dyDescent="0.3">
      <c r="A2732" s="11">
        <v>93</v>
      </c>
      <c r="B2732" s="11">
        <v>43</v>
      </c>
      <c r="C2732" s="11">
        <v>19</v>
      </c>
      <c r="D2732" s="11">
        <v>34</v>
      </c>
      <c r="E2732" s="12" t="str">
        <f t="shared" si="42"/>
        <v>0-50</v>
      </c>
      <c r="F2732" s="13">
        <v>94305</v>
      </c>
      <c r="G2732" s="11">
        <v>3</v>
      </c>
      <c r="H2732" s="11">
        <v>0.6</v>
      </c>
      <c r="I2732" s="11" t="s">
        <v>37</v>
      </c>
      <c r="J2732" s="11">
        <v>0</v>
      </c>
      <c r="K2732" s="11" t="s">
        <v>34</v>
      </c>
      <c r="L2732" s="11" t="s">
        <v>34</v>
      </c>
      <c r="M2732" s="11" t="s">
        <v>34</v>
      </c>
      <c r="N2732" s="11" t="s">
        <v>34</v>
      </c>
      <c r="O2732" s="11" t="s">
        <v>34</v>
      </c>
    </row>
    <row r="2733" spans="1:15" x14ac:dyDescent="0.3">
      <c r="A2733" s="11">
        <v>104</v>
      </c>
      <c r="B2733" s="11">
        <v>43</v>
      </c>
      <c r="C2733" s="11">
        <v>18</v>
      </c>
      <c r="D2733" s="11">
        <v>22</v>
      </c>
      <c r="E2733" s="12" t="str">
        <f t="shared" si="42"/>
        <v>0-50</v>
      </c>
      <c r="F2733" s="13">
        <v>95670</v>
      </c>
      <c r="G2733" s="11">
        <v>2</v>
      </c>
      <c r="H2733" s="11">
        <v>0.3</v>
      </c>
      <c r="I2733" s="11" t="s">
        <v>37</v>
      </c>
      <c r="J2733" s="11">
        <v>0</v>
      </c>
      <c r="K2733" s="11" t="s">
        <v>34</v>
      </c>
      <c r="L2733" s="11" t="s">
        <v>34</v>
      </c>
      <c r="M2733" s="11" t="s">
        <v>34</v>
      </c>
      <c r="N2733" s="11" t="s">
        <v>35</v>
      </c>
      <c r="O2733" s="11" t="s">
        <v>34</v>
      </c>
    </row>
    <row r="2734" spans="1:15" x14ac:dyDescent="0.3">
      <c r="A2734" s="11">
        <v>107</v>
      </c>
      <c r="B2734" s="11">
        <v>43</v>
      </c>
      <c r="C2734" s="11">
        <v>17</v>
      </c>
      <c r="D2734" s="11">
        <v>69</v>
      </c>
      <c r="E2734" s="12" t="str">
        <f t="shared" si="42"/>
        <v>51-100</v>
      </c>
      <c r="F2734" s="13">
        <v>92717</v>
      </c>
      <c r="G2734" s="11">
        <v>4</v>
      </c>
      <c r="H2734" s="11">
        <v>2.9</v>
      </c>
      <c r="I2734" s="11" t="s">
        <v>33</v>
      </c>
      <c r="J2734" s="11">
        <v>0</v>
      </c>
      <c r="K2734" s="11" t="s">
        <v>34</v>
      </c>
      <c r="L2734" s="11" t="s">
        <v>34</v>
      </c>
      <c r="M2734" s="11" t="s">
        <v>34</v>
      </c>
      <c r="N2734" s="11" t="s">
        <v>35</v>
      </c>
      <c r="O2734" s="11" t="s">
        <v>35</v>
      </c>
    </row>
    <row r="2735" spans="1:15" x14ac:dyDescent="0.3">
      <c r="A2735" s="11">
        <v>110</v>
      </c>
      <c r="B2735" s="11">
        <v>43</v>
      </c>
      <c r="C2735" s="11">
        <v>17</v>
      </c>
      <c r="D2735" s="11">
        <v>49</v>
      </c>
      <c r="E2735" s="12" t="str">
        <f t="shared" si="42"/>
        <v>0-50</v>
      </c>
      <c r="F2735" s="13">
        <v>94542</v>
      </c>
      <c r="G2735" s="11">
        <v>1</v>
      </c>
      <c r="H2735" s="11">
        <v>2.8</v>
      </c>
      <c r="I2735" s="11" t="s">
        <v>33</v>
      </c>
      <c r="J2735" s="11">
        <v>0</v>
      </c>
      <c r="K2735" s="11" t="s">
        <v>34</v>
      </c>
      <c r="L2735" s="11" t="s">
        <v>34</v>
      </c>
      <c r="M2735" s="11" t="s">
        <v>34</v>
      </c>
      <c r="N2735" s="11" t="s">
        <v>35</v>
      </c>
      <c r="O2735" s="11" t="s">
        <v>34</v>
      </c>
    </row>
    <row r="2736" spans="1:15" x14ac:dyDescent="0.3">
      <c r="A2736" s="11">
        <v>237</v>
      </c>
      <c r="B2736" s="11">
        <v>43</v>
      </c>
      <c r="C2736" s="11">
        <v>18</v>
      </c>
      <c r="D2736" s="11">
        <v>89</v>
      </c>
      <c r="E2736" s="12" t="str">
        <f t="shared" si="42"/>
        <v>51-100</v>
      </c>
      <c r="F2736" s="13">
        <v>93407</v>
      </c>
      <c r="G2736" s="11">
        <v>3</v>
      </c>
      <c r="H2736" s="11">
        <v>0.5</v>
      </c>
      <c r="I2736" s="11" t="s">
        <v>36</v>
      </c>
      <c r="J2736" s="11">
        <v>0</v>
      </c>
      <c r="K2736" s="11" t="s">
        <v>34</v>
      </c>
      <c r="L2736" s="11" t="s">
        <v>34</v>
      </c>
      <c r="M2736" s="11" t="s">
        <v>34</v>
      </c>
      <c r="N2736" s="11" t="s">
        <v>35</v>
      </c>
      <c r="O2736" s="11" t="s">
        <v>35</v>
      </c>
    </row>
    <row r="2737" spans="1:15" x14ac:dyDescent="0.3">
      <c r="A2737" s="11">
        <v>270</v>
      </c>
      <c r="B2737" s="11">
        <v>43</v>
      </c>
      <c r="C2737" s="11">
        <v>13</v>
      </c>
      <c r="D2737" s="11">
        <v>33</v>
      </c>
      <c r="E2737" s="12" t="str">
        <f t="shared" si="42"/>
        <v>0-50</v>
      </c>
      <c r="F2737" s="13">
        <v>95039</v>
      </c>
      <c r="G2737" s="11">
        <v>1</v>
      </c>
      <c r="H2737" s="11">
        <v>0.75</v>
      </c>
      <c r="I2737" s="11" t="s">
        <v>36</v>
      </c>
      <c r="J2737" s="11">
        <v>0</v>
      </c>
      <c r="K2737" s="11" t="s">
        <v>34</v>
      </c>
      <c r="L2737" s="11" t="s">
        <v>34</v>
      </c>
      <c r="M2737" s="11" t="s">
        <v>34</v>
      </c>
      <c r="N2737" s="11" t="s">
        <v>34</v>
      </c>
      <c r="O2737" s="11" t="s">
        <v>34</v>
      </c>
    </row>
    <row r="2738" spans="1:15" x14ac:dyDescent="0.3">
      <c r="A2738" s="11">
        <v>292</v>
      </c>
      <c r="B2738" s="11">
        <v>43</v>
      </c>
      <c r="C2738" s="11">
        <v>16</v>
      </c>
      <c r="D2738" s="11">
        <v>8</v>
      </c>
      <c r="E2738" s="12" t="str">
        <f t="shared" si="42"/>
        <v>0-50</v>
      </c>
      <c r="F2738" s="13">
        <v>90089</v>
      </c>
      <c r="G2738" s="11">
        <v>3</v>
      </c>
      <c r="H2738" s="11">
        <v>0.67</v>
      </c>
      <c r="I2738" s="11" t="s">
        <v>37</v>
      </c>
      <c r="J2738" s="11">
        <v>88</v>
      </c>
      <c r="K2738" s="11" t="s">
        <v>34</v>
      </c>
      <c r="L2738" s="11" t="s">
        <v>34</v>
      </c>
      <c r="M2738" s="11" t="s">
        <v>34</v>
      </c>
      <c r="N2738" s="11" t="s">
        <v>35</v>
      </c>
      <c r="O2738" s="11" t="s">
        <v>34</v>
      </c>
    </row>
    <row r="2739" spans="1:15" x14ac:dyDescent="0.3">
      <c r="A2739" s="11">
        <v>299</v>
      </c>
      <c r="B2739" s="11">
        <v>43</v>
      </c>
      <c r="C2739" s="11">
        <v>19</v>
      </c>
      <c r="D2739" s="11">
        <v>81</v>
      </c>
      <c r="E2739" s="12" t="str">
        <f t="shared" si="42"/>
        <v>51-100</v>
      </c>
      <c r="F2739" s="13">
        <v>92069</v>
      </c>
      <c r="G2739" s="11">
        <v>2</v>
      </c>
      <c r="H2739" s="11">
        <v>3.2</v>
      </c>
      <c r="I2739" s="11" t="s">
        <v>33</v>
      </c>
      <c r="J2739" s="11">
        <v>0</v>
      </c>
      <c r="K2739" s="11" t="s">
        <v>34</v>
      </c>
      <c r="L2739" s="11" t="s">
        <v>34</v>
      </c>
      <c r="M2739" s="11" t="s">
        <v>34</v>
      </c>
      <c r="N2739" s="11" t="s">
        <v>34</v>
      </c>
      <c r="O2739" s="11" t="s">
        <v>34</v>
      </c>
    </row>
    <row r="2740" spans="1:15" x14ac:dyDescent="0.3">
      <c r="A2740" s="11">
        <v>343</v>
      </c>
      <c r="B2740" s="11">
        <v>43</v>
      </c>
      <c r="C2740" s="11">
        <v>19</v>
      </c>
      <c r="D2740" s="11">
        <v>118</v>
      </c>
      <c r="E2740" s="12" t="str">
        <f t="shared" si="42"/>
        <v>100+</v>
      </c>
      <c r="F2740" s="13">
        <v>91304</v>
      </c>
      <c r="G2740" s="11">
        <v>2</v>
      </c>
      <c r="H2740" s="11">
        <v>3.3</v>
      </c>
      <c r="I2740" s="11" t="s">
        <v>33</v>
      </c>
      <c r="J2740" s="11">
        <v>0</v>
      </c>
      <c r="K2740" s="11" t="s">
        <v>34</v>
      </c>
      <c r="L2740" s="11" t="s">
        <v>34</v>
      </c>
      <c r="M2740" s="11" t="s">
        <v>34</v>
      </c>
      <c r="N2740" s="11" t="s">
        <v>34</v>
      </c>
      <c r="O2740" s="11" t="s">
        <v>35</v>
      </c>
    </row>
    <row r="2741" spans="1:15" x14ac:dyDescent="0.3">
      <c r="A2741" s="11">
        <v>356</v>
      </c>
      <c r="B2741" s="11">
        <v>43</v>
      </c>
      <c r="C2741" s="11">
        <v>19</v>
      </c>
      <c r="D2741" s="11">
        <v>71</v>
      </c>
      <c r="E2741" s="12" t="str">
        <f t="shared" si="42"/>
        <v>51-100</v>
      </c>
      <c r="F2741" s="13">
        <v>92101</v>
      </c>
      <c r="G2741" s="11">
        <v>3</v>
      </c>
      <c r="H2741" s="11">
        <v>0.3</v>
      </c>
      <c r="I2741" s="11" t="s">
        <v>36</v>
      </c>
      <c r="J2741" s="11">
        <v>0</v>
      </c>
      <c r="K2741" s="11" t="s">
        <v>34</v>
      </c>
      <c r="L2741" s="11" t="s">
        <v>34</v>
      </c>
      <c r="M2741" s="11" t="s">
        <v>34</v>
      </c>
      <c r="N2741" s="11" t="s">
        <v>34</v>
      </c>
      <c r="O2741" s="11" t="s">
        <v>35</v>
      </c>
    </row>
    <row r="2742" spans="1:15" x14ac:dyDescent="0.3">
      <c r="A2742" s="11">
        <v>362</v>
      </c>
      <c r="B2742" s="11">
        <v>43</v>
      </c>
      <c r="C2742" s="11">
        <v>19</v>
      </c>
      <c r="D2742" s="11">
        <v>153</v>
      </c>
      <c r="E2742" s="12" t="str">
        <f t="shared" si="42"/>
        <v>100+</v>
      </c>
      <c r="F2742" s="13">
        <v>90254</v>
      </c>
      <c r="G2742" s="11">
        <v>2</v>
      </c>
      <c r="H2742" s="11">
        <v>7.5</v>
      </c>
      <c r="I2742" s="11" t="s">
        <v>33</v>
      </c>
      <c r="J2742" s="11">
        <v>0</v>
      </c>
      <c r="K2742" s="11" t="s">
        <v>34</v>
      </c>
      <c r="L2742" s="11" t="s">
        <v>34</v>
      </c>
      <c r="M2742" s="11" t="s">
        <v>34</v>
      </c>
      <c r="N2742" s="11" t="s">
        <v>35</v>
      </c>
      <c r="O2742" s="11" t="s">
        <v>34</v>
      </c>
    </row>
    <row r="2743" spans="1:15" x14ac:dyDescent="0.3">
      <c r="A2743" s="11">
        <v>424</v>
      </c>
      <c r="B2743" s="11">
        <v>43</v>
      </c>
      <c r="C2743" s="11">
        <v>19</v>
      </c>
      <c r="D2743" s="11">
        <v>161</v>
      </c>
      <c r="E2743" s="12" t="str">
        <f t="shared" si="42"/>
        <v>100+</v>
      </c>
      <c r="F2743" s="13">
        <v>95616</v>
      </c>
      <c r="G2743" s="11">
        <v>2</v>
      </c>
      <c r="H2743" s="11">
        <v>7.5</v>
      </c>
      <c r="I2743" s="11" t="s">
        <v>33</v>
      </c>
      <c r="J2743" s="11">
        <v>0</v>
      </c>
      <c r="K2743" s="11" t="s">
        <v>34</v>
      </c>
      <c r="L2743" s="11" t="s">
        <v>34</v>
      </c>
      <c r="M2743" s="11" t="s">
        <v>34</v>
      </c>
      <c r="N2743" s="11" t="s">
        <v>34</v>
      </c>
      <c r="O2743" s="11" t="s">
        <v>34</v>
      </c>
    </row>
    <row r="2744" spans="1:15" x14ac:dyDescent="0.3">
      <c r="A2744" s="11">
        <v>433</v>
      </c>
      <c r="B2744" s="11">
        <v>43</v>
      </c>
      <c r="C2744" s="11">
        <v>17</v>
      </c>
      <c r="D2744" s="11">
        <v>91</v>
      </c>
      <c r="E2744" s="12" t="str">
        <f t="shared" si="42"/>
        <v>51-100</v>
      </c>
      <c r="F2744" s="13">
        <v>91311</v>
      </c>
      <c r="G2744" s="11">
        <v>1</v>
      </c>
      <c r="H2744" s="11">
        <v>5.7</v>
      </c>
      <c r="I2744" s="11" t="s">
        <v>33</v>
      </c>
      <c r="J2744" s="11">
        <v>0</v>
      </c>
      <c r="K2744" s="11" t="s">
        <v>34</v>
      </c>
      <c r="L2744" s="11" t="s">
        <v>34</v>
      </c>
      <c r="M2744" s="11" t="s">
        <v>34</v>
      </c>
      <c r="N2744" s="11" t="s">
        <v>35</v>
      </c>
      <c r="O2744" s="11" t="s">
        <v>34</v>
      </c>
    </row>
    <row r="2745" spans="1:15" x14ac:dyDescent="0.3">
      <c r="A2745" s="11">
        <v>465</v>
      </c>
      <c r="B2745" s="11">
        <v>43</v>
      </c>
      <c r="C2745" s="11">
        <v>19</v>
      </c>
      <c r="D2745" s="11">
        <v>83</v>
      </c>
      <c r="E2745" s="12" t="str">
        <f t="shared" si="42"/>
        <v>51-100</v>
      </c>
      <c r="F2745" s="13">
        <v>94305</v>
      </c>
      <c r="G2745" s="11">
        <v>4</v>
      </c>
      <c r="H2745" s="11">
        <v>3.6</v>
      </c>
      <c r="I2745" s="11" t="s">
        <v>36</v>
      </c>
      <c r="J2745" s="11">
        <v>0</v>
      </c>
      <c r="K2745" s="11" t="s">
        <v>35</v>
      </c>
      <c r="L2745" s="11" t="s">
        <v>34</v>
      </c>
      <c r="M2745" s="11" t="s">
        <v>34</v>
      </c>
      <c r="N2745" s="11" t="s">
        <v>34</v>
      </c>
      <c r="O2745" s="11" t="s">
        <v>35</v>
      </c>
    </row>
    <row r="2746" spans="1:15" x14ac:dyDescent="0.3">
      <c r="A2746" s="11">
        <v>473</v>
      </c>
      <c r="B2746" s="11">
        <v>43</v>
      </c>
      <c r="C2746" s="11">
        <v>19</v>
      </c>
      <c r="D2746" s="11">
        <v>31</v>
      </c>
      <c r="E2746" s="12" t="str">
        <f t="shared" si="42"/>
        <v>0-50</v>
      </c>
      <c r="F2746" s="13">
        <v>90007</v>
      </c>
      <c r="G2746" s="11">
        <v>4</v>
      </c>
      <c r="H2746" s="11">
        <v>0.3</v>
      </c>
      <c r="I2746" s="11" t="s">
        <v>33</v>
      </c>
      <c r="J2746" s="11">
        <v>156</v>
      </c>
      <c r="K2746" s="11" t="s">
        <v>34</v>
      </c>
      <c r="L2746" s="11" t="s">
        <v>34</v>
      </c>
      <c r="M2746" s="11" t="s">
        <v>34</v>
      </c>
      <c r="N2746" s="11" t="s">
        <v>35</v>
      </c>
      <c r="O2746" s="11" t="s">
        <v>34</v>
      </c>
    </row>
    <row r="2747" spans="1:15" x14ac:dyDescent="0.3">
      <c r="A2747" s="11">
        <v>476</v>
      </c>
      <c r="B2747" s="11">
        <v>43</v>
      </c>
      <c r="C2747" s="11">
        <v>19</v>
      </c>
      <c r="D2747" s="11">
        <v>152</v>
      </c>
      <c r="E2747" s="12" t="str">
        <f t="shared" si="42"/>
        <v>100+</v>
      </c>
      <c r="F2747" s="13">
        <v>92008</v>
      </c>
      <c r="G2747" s="11">
        <v>3</v>
      </c>
      <c r="H2747" s="11">
        <v>6.1</v>
      </c>
      <c r="I2747" s="11" t="s">
        <v>37</v>
      </c>
      <c r="J2747" s="11">
        <v>0</v>
      </c>
      <c r="K2747" s="11" t="s">
        <v>35</v>
      </c>
      <c r="L2747" s="11" t="s">
        <v>34</v>
      </c>
      <c r="M2747" s="11" t="s">
        <v>34</v>
      </c>
      <c r="N2747" s="11" t="s">
        <v>34</v>
      </c>
      <c r="O2747" s="11" t="s">
        <v>34</v>
      </c>
    </row>
    <row r="2748" spans="1:15" x14ac:dyDescent="0.3">
      <c r="A2748" s="11">
        <v>546</v>
      </c>
      <c r="B2748" s="11">
        <v>43</v>
      </c>
      <c r="C2748" s="11">
        <v>19</v>
      </c>
      <c r="D2748" s="11">
        <v>28</v>
      </c>
      <c r="E2748" s="12" t="str">
        <f t="shared" si="42"/>
        <v>0-50</v>
      </c>
      <c r="F2748" s="13">
        <v>94303</v>
      </c>
      <c r="G2748" s="11">
        <v>4</v>
      </c>
      <c r="H2748" s="11">
        <v>0.3</v>
      </c>
      <c r="I2748" s="11" t="s">
        <v>33</v>
      </c>
      <c r="J2748" s="11">
        <v>87</v>
      </c>
      <c r="K2748" s="11" t="s">
        <v>34</v>
      </c>
      <c r="L2748" s="11" t="s">
        <v>34</v>
      </c>
      <c r="M2748" s="11" t="s">
        <v>34</v>
      </c>
      <c r="N2748" s="11" t="s">
        <v>34</v>
      </c>
      <c r="O2748" s="11" t="s">
        <v>34</v>
      </c>
    </row>
    <row r="2749" spans="1:15" x14ac:dyDescent="0.3">
      <c r="A2749" s="11">
        <v>561</v>
      </c>
      <c r="B2749" s="11">
        <v>43</v>
      </c>
      <c r="C2749" s="11">
        <v>18</v>
      </c>
      <c r="D2749" s="11">
        <v>59</v>
      </c>
      <c r="E2749" s="12" t="str">
        <f t="shared" si="42"/>
        <v>51-100</v>
      </c>
      <c r="F2749" s="13">
        <v>93943</v>
      </c>
      <c r="G2749" s="11">
        <v>1</v>
      </c>
      <c r="H2749" s="11">
        <v>3.7</v>
      </c>
      <c r="I2749" s="11" t="s">
        <v>36</v>
      </c>
      <c r="J2749" s="11">
        <v>0</v>
      </c>
      <c r="K2749" s="11" t="s">
        <v>34</v>
      </c>
      <c r="L2749" s="11" t="s">
        <v>34</v>
      </c>
      <c r="M2749" s="11" t="s">
        <v>34</v>
      </c>
      <c r="N2749" s="11" t="s">
        <v>35</v>
      </c>
      <c r="O2749" s="11" t="s">
        <v>34</v>
      </c>
    </row>
    <row r="2750" spans="1:15" x14ac:dyDescent="0.3">
      <c r="A2750" s="11">
        <v>641</v>
      </c>
      <c r="B2750" s="11">
        <v>43</v>
      </c>
      <c r="C2750" s="11">
        <v>18</v>
      </c>
      <c r="D2750" s="11">
        <v>85</v>
      </c>
      <c r="E2750" s="12" t="str">
        <f t="shared" si="42"/>
        <v>51-100</v>
      </c>
      <c r="F2750" s="13">
        <v>94960</v>
      </c>
      <c r="G2750" s="11">
        <v>1</v>
      </c>
      <c r="H2750" s="11">
        <v>3.7</v>
      </c>
      <c r="I2750" s="11" t="s">
        <v>36</v>
      </c>
      <c r="J2750" s="11">
        <v>327</v>
      </c>
      <c r="K2750" s="11" t="s">
        <v>34</v>
      </c>
      <c r="L2750" s="11" t="s">
        <v>35</v>
      </c>
      <c r="M2750" s="11" t="s">
        <v>34</v>
      </c>
      <c r="N2750" s="11" t="s">
        <v>35</v>
      </c>
      <c r="O2750" s="11" t="s">
        <v>34</v>
      </c>
    </row>
    <row r="2751" spans="1:15" x14ac:dyDescent="0.3">
      <c r="A2751" s="11">
        <v>685</v>
      </c>
      <c r="B2751" s="11">
        <v>43</v>
      </c>
      <c r="C2751" s="11">
        <v>17</v>
      </c>
      <c r="D2751" s="11">
        <v>164</v>
      </c>
      <c r="E2751" s="12" t="str">
        <f t="shared" si="42"/>
        <v>100+</v>
      </c>
      <c r="F2751" s="13">
        <v>90266</v>
      </c>
      <c r="G2751" s="11">
        <v>1</v>
      </c>
      <c r="H2751" s="11">
        <v>2.4</v>
      </c>
      <c r="I2751" s="11" t="s">
        <v>33</v>
      </c>
      <c r="J2751" s="11">
        <v>449</v>
      </c>
      <c r="K2751" s="11" t="s">
        <v>34</v>
      </c>
      <c r="L2751" s="11" t="s">
        <v>34</v>
      </c>
      <c r="M2751" s="11" t="s">
        <v>34</v>
      </c>
      <c r="N2751" s="11" t="s">
        <v>35</v>
      </c>
      <c r="O2751" s="11" t="s">
        <v>34</v>
      </c>
    </row>
    <row r="2752" spans="1:15" x14ac:dyDescent="0.3">
      <c r="A2752" s="11">
        <v>711</v>
      </c>
      <c r="B2752" s="11">
        <v>43</v>
      </c>
      <c r="C2752" s="11">
        <v>17</v>
      </c>
      <c r="D2752" s="11">
        <v>59</v>
      </c>
      <c r="E2752" s="12" t="str">
        <f t="shared" si="42"/>
        <v>51-100</v>
      </c>
      <c r="F2752" s="13">
        <v>94085</v>
      </c>
      <c r="G2752" s="11">
        <v>3</v>
      </c>
      <c r="H2752" s="11">
        <v>0.9</v>
      </c>
      <c r="I2752" s="11" t="s">
        <v>36</v>
      </c>
      <c r="J2752" s="11">
        <v>87</v>
      </c>
      <c r="K2752" s="11" t="s">
        <v>34</v>
      </c>
      <c r="L2752" s="11" t="s">
        <v>34</v>
      </c>
      <c r="M2752" s="11" t="s">
        <v>34</v>
      </c>
      <c r="N2752" s="11" t="s">
        <v>35</v>
      </c>
      <c r="O2752" s="11" t="s">
        <v>35</v>
      </c>
    </row>
    <row r="2753" spans="1:15" x14ac:dyDescent="0.3">
      <c r="A2753" s="11">
        <v>731</v>
      </c>
      <c r="B2753" s="11">
        <v>43</v>
      </c>
      <c r="C2753" s="11">
        <v>18</v>
      </c>
      <c r="D2753" s="11">
        <v>140</v>
      </c>
      <c r="E2753" s="12" t="str">
        <f t="shared" si="42"/>
        <v>100+</v>
      </c>
      <c r="F2753" s="13">
        <v>95616</v>
      </c>
      <c r="G2753" s="11">
        <v>1</v>
      </c>
      <c r="H2753" s="11">
        <v>7</v>
      </c>
      <c r="I2753" s="11" t="s">
        <v>33</v>
      </c>
      <c r="J2753" s="11">
        <v>205</v>
      </c>
      <c r="K2753" s="11" t="s">
        <v>34</v>
      </c>
      <c r="L2753" s="11" t="s">
        <v>34</v>
      </c>
      <c r="M2753" s="11" t="s">
        <v>34</v>
      </c>
      <c r="N2753" s="11" t="s">
        <v>35</v>
      </c>
      <c r="O2753" s="11" t="s">
        <v>34</v>
      </c>
    </row>
    <row r="2754" spans="1:15" x14ac:dyDescent="0.3">
      <c r="A2754" s="11">
        <v>769</v>
      </c>
      <c r="B2754" s="11">
        <v>43</v>
      </c>
      <c r="C2754" s="11">
        <v>19</v>
      </c>
      <c r="D2754" s="11">
        <v>72</v>
      </c>
      <c r="E2754" s="12" t="str">
        <f t="shared" ref="E2754:E2817" si="43">IF(D2754&lt;=50,"0-50",IF(D2754&lt;=100,"51-100","100+"))</f>
        <v>51-100</v>
      </c>
      <c r="F2754" s="13">
        <v>90024</v>
      </c>
      <c r="G2754" s="11">
        <v>2</v>
      </c>
      <c r="H2754" s="11">
        <v>1.7</v>
      </c>
      <c r="I2754" s="11" t="s">
        <v>33</v>
      </c>
      <c r="J2754" s="11">
        <v>0</v>
      </c>
      <c r="K2754" s="11" t="s">
        <v>34</v>
      </c>
      <c r="L2754" s="11" t="s">
        <v>34</v>
      </c>
      <c r="M2754" s="11" t="s">
        <v>34</v>
      </c>
      <c r="N2754" s="11" t="s">
        <v>35</v>
      </c>
      <c r="O2754" s="11" t="s">
        <v>34</v>
      </c>
    </row>
    <row r="2755" spans="1:15" x14ac:dyDescent="0.3">
      <c r="A2755" s="11">
        <v>871</v>
      </c>
      <c r="B2755" s="11">
        <v>43</v>
      </c>
      <c r="C2755" s="11">
        <v>19</v>
      </c>
      <c r="D2755" s="11">
        <v>35</v>
      </c>
      <c r="E2755" s="12" t="str">
        <f t="shared" si="43"/>
        <v>0-50</v>
      </c>
      <c r="F2755" s="13">
        <v>92106</v>
      </c>
      <c r="G2755" s="11">
        <v>3</v>
      </c>
      <c r="H2755" s="11">
        <v>0.5</v>
      </c>
      <c r="I2755" s="11" t="s">
        <v>33</v>
      </c>
      <c r="J2755" s="11">
        <v>0</v>
      </c>
      <c r="K2755" s="11" t="s">
        <v>34</v>
      </c>
      <c r="L2755" s="11" t="s">
        <v>34</v>
      </c>
      <c r="M2755" s="11" t="s">
        <v>34</v>
      </c>
      <c r="N2755" s="11" t="s">
        <v>35</v>
      </c>
      <c r="O2755" s="11" t="s">
        <v>34</v>
      </c>
    </row>
    <row r="2756" spans="1:15" x14ac:dyDescent="0.3">
      <c r="A2756" s="11">
        <v>896</v>
      </c>
      <c r="B2756" s="11">
        <v>43</v>
      </c>
      <c r="C2756" s="11">
        <v>17</v>
      </c>
      <c r="D2756" s="11">
        <v>84</v>
      </c>
      <c r="E2756" s="12" t="str">
        <f t="shared" si="43"/>
        <v>51-100</v>
      </c>
      <c r="F2756" s="13">
        <v>94608</v>
      </c>
      <c r="G2756" s="11">
        <v>4</v>
      </c>
      <c r="H2756" s="11">
        <v>2.6</v>
      </c>
      <c r="I2756" s="11" t="s">
        <v>36</v>
      </c>
      <c r="J2756" s="11">
        <v>289</v>
      </c>
      <c r="K2756" s="11" t="s">
        <v>34</v>
      </c>
      <c r="L2756" s="11" t="s">
        <v>35</v>
      </c>
      <c r="M2756" s="11" t="s">
        <v>35</v>
      </c>
      <c r="N2756" s="11" t="s">
        <v>35</v>
      </c>
      <c r="O2756" s="11" t="s">
        <v>35</v>
      </c>
    </row>
    <row r="2757" spans="1:15" x14ac:dyDescent="0.3">
      <c r="A2757" s="11">
        <v>904</v>
      </c>
      <c r="B2757" s="11">
        <v>43</v>
      </c>
      <c r="C2757" s="11">
        <v>18</v>
      </c>
      <c r="D2757" s="11">
        <v>59</v>
      </c>
      <c r="E2757" s="12" t="str">
        <f t="shared" si="43"/>
        <v>51-100</v>
      </c>
      <c r="F2757" s="13">
        <v>90048</v>
      </c>
      <c r="G2757" s="11">
        <v>1</v>
      </c>
      <c r="H2757" s="11">
        <v>2.4</v>
      </c>
      <c r="I2757" s="11" t="s">
        <v>33</v>
      </c>
      <c r="J2757" s="11">
        <v>250</v>
      </c>
      <c r="K2757" s="11" t="s">
        <v>34</v>
      </c>
      <c r="L2757" s="11" t="s">
        <v>34</v>
      </c>
      <c r="M2757" s="11" t="s">
        <v>34</v>
      </c>
      <c r="N2757" s="11" t="s">
        <v>35</v>
      </c>
      <c r="O2757" s="11" t="s">
        <v>34</v>
      </c>
    </row>
    <row r="2758" spans="1:15" x14ac:dyDescent="0.3">
      <c r="A2758" s="11">
        <v>972</v>
      </c>
      <c r="B2758" s="11">
        <v>43</v>
      </c>
      <c r="C2758" s="11">
        <v>19</v>
      </c>
      <c r="D2758" s="11">
        <v>174</v>
      </c>
      <c r="E2758" s="12" t="str">
        <f t="shared" si="43"/>
        <v>100+</v>
      </c>
      <c r="F2758" s="13">
        <v>92028</v>
      </c>
      <c r="G2758" s="11">
        <v>3</v>
      </c>
      <c r="H2758" s="11">
        <v>1.7</v>
      </c>
      <c r="I2758" s="11" t="s">
        <v>36</v>
      </c>
      <c r="J2758" s="11">
        <v>231</v>
      </c>
      <c r="K2758" s="11" t="s">
        <v>35</v>
      </c>
      <c r="L2758" s="11" t="s">
        <v>34</v>
      </c>
      <c r="M2758" s="11" t="s">
        <v>35</v>
      </c>
      <c r="N2758" s="11" t="s">
        <v>35</v>
      </c>
      <c r="O2758" s="11" t="s">
        <v>35</v>
      </c>
    </row>
    <row r="2759" spans="1:15" x14ac:dyDescent="0.3">
      <c r="A2759" s="11">
        <v>974</v>
      </c>
      <c r="B2759" s="11">
        <v>43</v>
      </c>
      <c r="C2759" s="11">
        <v>18</v>
      </c>
      <c r="D2759" s="11">
        <v>85</v>
      </c>
      <c r="E2759" s="12" t="str">
        <f t="shared" si="43"/>
        <v>51-100</v>
      </c>
      <c r="F2759" s="13">
        <v>92703</v>
      </c>
      <c r="G2759" s="11">
        <v>1</v>
      </c>
      <c r="H2759" s="11">
        <v>4</v>
      </c>
      <c r="I2759" s="11" t="s">
        <v>36</v>
      </c>
      <c r="J2759" s="11">
        <v>287</v>
      </c>
      <c r="K2759" s="11" t="s">
        <v>34</v>
      </c>
      <c r="L2759" s="11" t="s">
        <v>34</v>
      </c>
      <c r="M2759" s="11" t="s">
        <v>34</v>
      </c>
      <c r="N2759" s="11" t="s">
        <v>35</v>
      </c>
      <c r="O2759" s="11" t="s">
        <v>34</v>
      </c>
    </row>
    <row r="2760" spans="1:15" x14ac:dyDescent="0.3">
      <c r="A2760" s="11">
        <v>1036</v>
      </c>
      <c r="B2760" s="11">
        <v>43</v>
      </c>
      <c r="C2760" s="11">
        <v>17</v>
      </c>
      <c r="D2760" s="11">
        <v>81</v>
      </c>
      <c r="E2760" s="12" t="str">
        <f t="shared" si="43"/>
        <v>51-100</v>
      </c>
      <c r="F2760" s="13">
        <v>94720</v>
      </c>
      <c r="G2760" s="11">
        <v>4</v>
      </c>
      <c r="H2760" s="11">
        <v>2.6</v>
      </c>
      <c r="I2760" s="11" t="s">
        <v>36</v>
      </c>
      <c r="J2760" s="11">
        <v>0</v>
      </c>
      <c r="K2760" s="11" t="s">
        <v>34</v>
      </c>
      <c r="L2760" s="11" t="s">
        <v>35</v>
      </c>
      <c r="M2760" s="11" t="s">
        <v>34</v>
      </c>
      <c r="N2760" s="11" t="s">
        <v>35</v>
      </c>
      <c r="O2760" s="11" t="s">
        <v>34</v>
      </c>
    </row>
    <row r="2761" spans="1:15" x14ac:dyDescent="0.3">
      <c r="A2761" s="11">
        <v>1046</v>
      </c>
      <c r="B2761" s="11">
        <v>43</v>
      </c>
      <c r="C2761" s="11">
        <v>18</v>
      </c>
      <c r="D2761" s="11">
        <v>84</v>
      </c>
      <c r="E2761" s="12" t="str">
        <f t="shared" si="43"/>
        <v>51-100</v>
      </c>
      <c r="F2761" s="13">
        <v>92096</v>
      </c>
      <c r="G2761" s="11">
        <v>1</v>
      </c>
      <c r="H2761" s="11">
        <v>4</v>
      </c>
      <c r="I2761" s="11" t="s">
        <v>36</v>
      </c>
      <c r="J2761" s="11">
        <v>0</v>
      </c>
      <c r="K2761" s="11" t="s">
        <v>34</v>
      </c>
      <c r="L2761" s="11" t="s">
        <v>34</v>
      </c>
      <c r="M2761" s="11" t="s">
        <v>34</v>
      </c>
      <c r="N2761" s="11" t="s">
        <v>34</v>
      </c>
      <c r="O2761" s="11" t="s">
        <v>34</v>
      </c>
    </row>
    <row r="2762" spans="1:15" x14ac:dyDescent="0.3">
      <c r="A2762" s="11">
        <v>1053</v>
      </c>
      <c r="B2762" s="11">
        <v>43</v>
      </c>
      <c r="C2762" s="11">
        <v>17</v>
      </c>
      <c r="D2762" s="11">
        <v>49</v>
      </c>
      <c r="E2762" s="12" t="str">
        <f t="shared" si="43"/>
        <v>0-50</v>
      </c>
      <c r="F2762" s="13">
        <v>95812</v>
      </c>
      <c r="G2762" s="11">
        <v>3</v>
      </c>
      <c r="H2762" s="11">
        <v>2.2000000000000002</v>
      </c>
      <c r="I2762" s="11" t="s">
        <v>37</v>
      </c>
      <c r="J2762" s="11">
        <v>103</v>
      </c>
      <c r="K2762" s="11" t="s">
        <v>34</v>
      </c>
      <c r="L2762" s="11" t="s">
        <v>34</v>
      </c>
      <c r="M2762" s="11" t="s">
        <v>34</v>
      </c>
      <c r="N2762" s="11" t="s">
        <v>35</v>
      </c>
      <c r="O2762" s="11" t="s">
        <v>35</v>
      </c>
    </row>
    <row r="2763" spans="1:15" x14ac:dyDescent="0.3">
      <c r="A2763" s="11">
        <v>1097</v>
      </c>
      <c r="B2763" s="11">
        <v>43</v>
      </c>
      <c r="C2763" s="11">
        <v>18</v>
      </c>
      <c r="D2763" s="11">
        <v>29</v>
      </c>
      <c r="E2763" s="12" t="str">
        <f t="shared" si="43"/>
        <v>0-50</v>
      </c>
      <c r="F2763" s="13">
        <v>90245</v>
      </c>
      <c r="G2763" s="11">
        <v>1</v>
      </c>
      <c r="H2763" s="11">
        <v>0.3</v>
      </c>
      <c r="I2763" s="11" t="s">
        <v>36</v>
      </c>
      <c r="J2763" s="11">
        <v>0</v>
      </c>
      <c r="K2763" s="11" t="s">
        <v>34</v>
      </c>
      <c r="L2763" s="11" t="s">
        <v>34</v>
      </c>
      <c r="M2763" s="11" t="s">
        <v>34</v>
      </c>
      <c r="N2763" s="11" t="s">
        <v>35</v>
      </c>
      <c r="O2763" s="11" t="s">
        <v>34</v>
      </c>
    </row>
    <row r="2764" spans="1:15" x14ac:dyDescent="0.3">
      <c r="A2764" s="11">
        <v>1117</v>
      </c>
      <c r="B2764" s="11">
        <v>43</v>
      </c>
      <c r="C2764" s="11">
        <v>18</v>
      </c>
      <c r="D2764" s="11">
        <v>122</v>
      </c>
      <c r="E2764" s="12" t="str">
        <f t="shared" si="43"/>
        <v>100+</v>
      </c>
      <c r="F2764" s="13">
        <v>92056</v>
      </c>
      <c r="G2764" s="11">
        <v>1</v>
      </c>
      <c r="H2764" s="11">
        <v>7</v>
      </c>
      <c r="I2764" s="11" t="s">
        <v>33</v>
      </c>
      <c r="J2764" s="11">
        <v>0</v>
      </c>
      <c r="K2764" s="11" t="s">
        <v>34</v>
      </c>
      <c r="L2764" s="11" t="s">
        <v>34</v>
      </c>
      <c r="M2764" s="11" t="s">
        <v>34</v>
      </c>
      <c r="N2764" s="11" t="s">
        <v>35</v>
      </c>
      <c r="O2764" s="11" t="s">
        <v>35</v>
      </c>
    </row>
    <row r="2765" spans="1:15" x14ac:dyDescent="0.3">
      <c r="A2765" s="11">
        <v>1166</v>
      </c>
      <c r="B2765" s="11">
        <v>43</v>
      </c>
      <c r="C2765" s="11">
        <v>19</v>
      </c>
      <c r="D2765" s="11">
        <v>113</v>
      </c>
      <c r="E2765" s="12" t="str">
        <f t="shared" si="43"/>
        <v>100+</v>
      </c>
      <c r="F2765" s="13">
        <v>91203</v>
      </c>
      <c r="G2765" s="11">
        <v>1</v>
      </c>
      <c r="H2765" s="11">
        <v>1.7</v>
      </c>
      <c r="I2765" s="11" t="s">
        <v>33</v>
      </c>
      <c r="J2765" s="11">
        <v>0</v>
      </c>
      <c r="K2765" s="11" t="s">
        <v>34</v>
      </c>
      <c r="L2765" s="11" t="s">
        <v>34</v>
      </c>
      <c r="M2765" s="11" t="s">
        <v>34</v>
      </c>
      <c r="N2765" s="11" t="s">
        <v>34</v>
      </c>
      <c r="O2765" s="11" t="s">
        <v>34</v>
      </c>
    </row>
    <row r="2766" spans="1:15" x14ac:dyDescent="0.3">
      <c r="A2766" s="11">
        <v>1186</v>
      </c>
      <c r="B2766" s="11">
        <v>43</v>
      </c>
      <c r="C2766" s="11">
        <v>19</v>
      </c>
      <c r="D2766" s="11">
        <v>31</v>
      </c>
      <c r="E2766" s="12" t="str">
        <f t="shared" si="43"/>
        <v>0-50</v>
      </c>
      <c r="F2766" s="13">
        <v>94025</v>
      </c>
      <c r="G2766" s="11">
        <v>3</v>
      </c>
      <c r="H2766" s="11">
        <v>0.5</v>
      </c>
      <c r="I2766" s="11" t="s">
        <v>33</v>
      </c>
      <c r="J2766" s="11">
        <v>0</v>
      </c>
      <c r="K2766" s="11" t="s">
        <v>34</v>
      </c>
      <c r="L2766" s="11" t="s">
        <v>34</v>
      </c>
      <c r="M2766" s="11" t="s">
        <v>34</v>
      </c>
      <c r="N2766" s="11" t="s">
        <v>34</v>
      </c>
      <c r="O2766" s="11" t="s">
        <v>34</v>
      </c>
    </row>
    <row r="2767" spans="1:15" x14ac:dyDescent="0.3">
      <c r="A2767" s="11">
        <v>1233</v>
      </c>
      <c r="B2767" s="11">
        <v>43</v>
      </c>
      <c r="C2767" s="11">
        <v>19</v>
      </c>
      <c r="D2767" s="11">
        <v>84</v>
      </c>
      <c r="E2767" s="12" t="str">
        <f t="shared" si="43"/>
        <v>51-100</v>
      </c>
      <c r="F2767" s="13">
        <v>92646</v>
      </c>
      <c r="G2767" s="11">
        <v>4</v>
      </c>
      <c r="H2767" s="11">
        <v>0.2</v>
      </c>
      <c r="I2767" s="11" t="s">
        <v>36</v>
      </c>
      <c r="J2767" s="11">
        <v>297</v>
      </c>
      <c r="K2767" s="11" t="s">
        <v>34</v>
      </c>
      <c r="L2767" s="11" t="s">
        <v>34</v>
      </c>
      <c r="M2767" s="11" t="s">
        <v>34</v>
      </c>
      <c r="N2767" s="11" t="s">
        <v>35</v>
      </c>
      <c r="O2767" s="11" t="s">
        <v>34</v>
      </c>
    </row>
    <row r="2768" spans="1:15" x14ac:dyDescent="0.3">
      <c r="A2768" s="11">
        <v>1271</v>
      </c>
      <c r="B2768" s="11">
        <v>43</v>
      </c>
      <c r="C2768" s="11">
        <v>18</v>
      </c>
      <c r="D2768" s="11">
        <v>60</v>
      </c>
      <c r="E2768" s="12" t="str">
        <f t="shared" si="43"/>
        <v>51-100</v>
      </c>
      <c r="F2768" s="13">
        <v>91311</v>
      </c>
      <c r="G2768" s="11">
        <v>2</v>
      </c>
      <c r="H2768" s="11">
        <v>2.2000000000000002</v>
      </c>
      <c r="I2768" s="11" t="s">
        <v>36</v>
      </c>
      <c r="J2768" s="11">
        <v>0</v>
      </c>
      <c r="K2768" s="11" t="s">
        <v>34</v>
      </c>
      <c r="L2768" s="11" t="s">
        <v>34</v>
      </c>
      <c r="M2768" s="11" t="s">
        <v>34</v>
      </c>
      <c r="N2768" s="11" t="s">
        <v>34</v>
      </c>
      <c r="O2768" s="11" t="s">
        <v>35</v>
      </c>
    </row>
    <row r="2769" spans="1:15" x14ac:dyDescent="0.3">
      <c r="A2769" s="11">
        <v>1436</v>
      </c>
      <c r="B2769" s="11">
        <v>43</v>
      </c>
      <c r="C2769" s="11">
        <v>17</v>
      </c>
      <c r="D2769" s="11">
        <v>55</v>
      </c>
      <c r="E2769" s="12" t="str">
        <f t="shared" si="43"/>
        <v>51-100</v>
      </c>
      <c r="F2769" s="13">
        <v>90266</v>
      </c>
      <c r="G2769" s="11">
        <v>1</v>
      </c>
      <c r="H2769" s="11">
        <v>0.2</v>
      </c>
      <c r="I2769" s="11" t="s">
        <v>33</v>
      </c>
      <c r="J2769" s="11">
        <v>0</v>
      </c>
      <c r="K2769" s="11" t="s">
        <v>34</v>
      </c>
      <c r="L2769" s="11" t="s">
        <v>34</v>
      </c>
      <c r="M2769" s="11" t="s">
        <v>34</v>
      </c>
      <c r="N2769" s="11" t="s">
        <v>35</v>
      </c>
      <c r="O2769" s="11" t="s">
        <v>34</v>
      </c>
    </row>
    <row r="2770" spans="1:15" x14ac:dyDescent="0.3">
      <c r="A2770" s="11">
        <v>1508</v>
      </c>
      <c r="B2770" s="11">
        <v>43</v>
      </c>
      <c r="C2770" s="11">
        <v>18</v>
      </c>
      <c r="D2770" s="11">
        <v>50</v>
      </c>
      <c r="E2770" s="12" t="str">
        <f t="shared" si="43"/>
        <v>0-50</v>
      </c>
      <c r="F2770" s="13">
        <v>91006</v>
      </c>
      <c r="G2770" s="11">
        <v>4</v>
      </c>
      <c r="H2770" s="11">
        <v>1.9</v>
      </c>
      <c r="I2770" s="11" t="s">
        <v>36</v>
      </c>
      <c r="J2770" s="11">
        <v>0</v>
      </c>
      <c r="K2770" s="11" t="s">
        <v>34</v>
      </c>
      <c r="L2770" s="11" t="s">
        <v>34</v>
      </c>
      <c r="M2770" s="11" t="s">
        <v>34</v>
      </c>
      <c r="N2770" s="11" t="s">
        <v>34</v>
      </c>
      <c r="O2770" s="11" t="s">
        <v>34</v>
      </c>
    </row>
    <row r="2771" spans="1:15" x14ac:dyDescent="0.3">
      <c r="A2771" s="11">
        <v>1519</v>
      </c>
      <c r="B2771" s="11">
        <v>43</v>
      </c>
      <c r="C2771" s="11">
        <v>17</v>
      </c>
      <c r="D2771" s="11">
        <v>64</v>
      </c>
      <c r="E2771" s="12" t="str">
        <f t="shared" si="43"/>
        <v>51-100</v>
      </c>
      <c r="F2771" s="13">
        <v>95053</v>
      </c>
      <c r="G2771" s="11">
        <v>4</v>
      </c>
      <c r="H2771" s="11">
        <v>3</v>
      </c>
      <c r="I2771" s="11" t="s">
        <v>36</v>
      </c>
      <c r="J2771" s="11">
        <v>221</v>
      </c>
      <c r="K2771" s="11" t="s">
        <v>35</v>
      </c>
      <c r="L2771" s="11" t="s">
        <v>34</v>
      </c>
      <c r="M2771" s="11" t="s">
        <v>34</v>
      </c>
      <c r="N2771" s="11" t="s">
        <v>35</v>
      </c>
      <c r="O2771" s="11" t="s">
        <v>34</v>
      </c>
    </row>
    <row r="2772" spans="1:15" x14ac:dyDescent="0.3">
      <c r="A2772" s="11">
        <v>1526</v>
      </c>
      <c r="B2772" s="11">
        <v>43</v>
      </c>
      <c r="C2772" s="11">
        <v>18</v>
      </c>
      <c r="D2772" s="11">
        <v>58</v>
      </c>
      <c r="E2772" s="12" t="str">
        <f t="shared" si="43"/>
        <v>51-100</v>
      </c>
      <c r="F2772" s="13">
        <v>95747</v>
      </c>
      <c r="G2772" s="11">
        <v>1</v>
      </c>
      <c r="H2772" s="11">
        <v>2.4</v>
      </c>
      <c r="I2772" s="11" t="s">
        <v>33</v>
      </c>
      <c r="J2772" s="11">
        <v>0</v>
      </c>
      <c r="K2772" s="11" t="s">
        <v>34</v>
      </c>
      <c r="L2772" s="11" t="s">
        <v>34</v>
      </c>
      <c r="M2772" s="11" t="s">
        <v>34</v>
      </c>
      <c r="N2772" s="11" t="s">
        <v>34</v>
      </c>
      <c r="O2772" s="11" t="s">
        <v>34</v>
      </c>
    </row>
    <row r="2773" spans="1:15" x14ac:dyDescent="0.3">
      <c r="A2773" s="11">
        <v>1577</v>
      </c>
      <c r="B2773" s="11">
        <v>43</v>
      </c>
      <c r="C2773" s="11">
        <v>18</v>
      </c>
      <c r="D2773" s="11">
        <v>98</v>
      </c>
      <c r="E2773" s="12" t="str">
        <f t="shared" si="43"/>
        <v>51-100</v>
      </c>
      <c r="F2773" s="13">
        <v>92131</v>
      </c>
      <c r="G2773" s="11">
        <v>2</v>
      </c>
      <c r="H2773" s="11">
        <v>0.4</v>
      </c>
      <c r="I2773" s="11" t="s">
        <v>33</v>
      </c>
      <c r="J2773" s="11">
        <v>0</v>
      </c>
      <c r="K2773" s="11" t="s">
        <v>34</v>
      </c>
      <c r="L2773" s="11" t="s">
        <v>34</v>
      </c>
      <c r="M2773" s="11" t="s">
        <v>34</v>
      </c>
      <c r="N2773" s="11" t="s">
        <v>35</v>
      </c>
      <c r="O2773" s="11" t="s">
        <v>34</v>
      </c>
    </row>
    <row r="2774" spans="1:15" x14ac:dyDescent="0.3">
      <c r="A2774" s="11">
        <v>1583</v>
      </c>
      <c r="B2774" s="11">
        <v>43</v>
      </c>
      <c r="C2774" s="11">
        <v>19</v>
      </c>
      <c r="D2774" s="11">
        <v>170</v>
      </c>
      <c r="E2774" s="12" t="str">
        <f t="shared" si="43"/>
        <v>100+</v>
      </c>
      <c r="F2774" s="13">
        <v>92037</v>
      </c>
      <c r="G2774" s="11">
        <v>4</v>
      </c>
      <c r="H2774" s="11">
        <v>4.25</v>
      </c>
      <c r="I2774" s="11" t="s">
        <v>33</v>
      </c>
      <c r="J2774" s="11">
        <v>318</v>
      </c>
      <c r="K2774" s="11" t="s">
        <v>35</v>
      </c>
      <c r="L2774" s="11" t="s">
        <v>34</v>
      </c>
      <c r="M2774" s="11" t="s">
        <v>35</v>
      </c>
      <c r="N2774" s="11" t="s">
        <v>35</v>
      </c>
      <c r="O2774" s="11" t="s">
        <v>35</v>
      </c>
    </row>
    <row r="2775" spans="1:15" x14ac:dyDescent="0.3">
      <c r="A2775" s="11">
        <v>1670</v>
      </c>
      <c r="B2775" s="11">
        <v>43</v>
      </c>
      <c r="C2775" s="11">
        <v>18</v>
      </c>
      <c r="D2775" s="11">
        <v>21</v>
      </c>
      <c r="E2775" s="12" t="str">
        <f t="shared" si="43"/>
        <v>0-50</v>
      </c>
      <c r="F2775" s="13">
        <v>95037</v>
      </c>
      <c r="G2775" s="11">
        <v>2</v>
      </c>
      <c r="H2775" s="11">
        <v>1.4</v>
      </c>
      <c r="I2775" s="11" t="s">
        <v>37</v>
      </c>
      <c r="J2775" s="11">
        <v>0</v>
      </c>
      <c r="K2775" s="11" t="s">
        <v>34</v>
      </c>
      <c r="L2775" s="11" t="s">
        <v>34</v>
      </c>
      <c r="M2775" s="11" t="s">
        <v>34</v>
      </c>
      <c r="N2775" s="11" t="s">
        <v>35</v>
      </c>
      <c r="O2775" s="11" t="s">
        <v>35</v>
      </c>
    </row>
    <row r="2776" spans="1:15" x14ac:dyDescent="0.3">
      <c r="A2776" s="11">
        <v>1701</v>
      </c>
      <c r="B2776" s="11">
        <v>43</v>
      </c>
      <c r="C2776" s="11">
        <v>16</v>
      </c>
      <c r="D2776" s="11">
        <v>71</v>
      </c>
      <c r="E2776" s="12" t="str">
        <f t="shared" si="43"/>
        <v>51-100</v>
      </c>
      <c r="F2776" s="13">
        <v>90089</v>
      </c>
      <c r="G2776" s="11">
        <v>3</v>
      </c>
      <c r="H2776" s="11">
        <v>2.33</v>
      </c>
      <c r="I2776" s="11" t="s">
        <v>37</v>
      </c>
      <c r="J2776" s="11">
        <v>0</v>
      </c>
      <c r="K2776" s="11" t="s">
        <v>34</v>
      </c>
      <c r="L2776" s="11" t="s">
        <v>34</v>
      </c>
      <c r="M2776" s="11" t="s">
        <v>34</v>
      </c>
      <c r="N2776" s="11" t="s">
        <v>34</v>
      </c>
      <c r="O2776" s="11" t="s">
        <v>34</v>
      </c>
    </row>
    <row r="2777" spans="1:15" x14ac:dyDescent="0.3">
      <c r="A2777" s="11">
        <v>1732</v>
      </c>
      <c r="B2777" s="11">
        <v>43</v>
      </c>
      <c r="C2777" s="11">
        <v>19</v>
      </c>
      <c r="D2777" s="11">
        <v>125</v>
      </c>
      <c r="E2777" s="12" t="str">
        <f t="shared" si="43"/>
        <v>100+</v>
      </c>
      <c r="F2777" s="13">
        <v>92122</v>
      </c>
      <c r="G2777" s="11">
        <v>3</v>
      </c>
      <c r="H2777" s="11">
        <v>2.4</v>
      </c>
      <c r="I2777" s="11" t="s">
        <v>33</v>
      </c>
      <c r="J2777" s="11">
        <v>0</v>
      </c>
      <c r="K2777" s="11" t="s">
        <v>35</v>
      </c>
      <c r="L2777" s="11" t="s">
        <v>34</v>
      </c>
      <c r="M2777" s="11" t="s">
        <v>34</v>
      </c>
      <c r="N2777" s="11" t="s">
        <v>35</v>
      </c>
      <c r="O2777" s="11" t="s">
        <v>34</v>
      </c>
    </row>
    <row r="2778" spans="1:15" x14ac:dyDescent="0.3">
      <c r="A2778" s="11">
        <v>1769</v>
      </c>
      <c r="B2778" s="11">
        <v>43</v>
      </c>
      <c r="C2778" s="11">
        <v>18</v>
      </c>
      <c r="D2778" s="11">
        <v>128</v>
      </c>
      <c r="E2778" s="12" t="str">
        <f t="shared" si="43"/>
        <v>100+</v>
      </c>
      <c r="F2778" s="13">
        <v>92093</v>
      </c>
      <c r="G2778" s="11">
        <v>4</v>
      </c>
      <c r="H2778" s="11">
        <v>5.3</v>
      </c>
      <c r="I2778" s="11" t="s">
        <v>33</v>
      </c>
      <c r="J2778" s="11">
        <v>84</v>
      </c>
      <c r="K2778" s="11" t="s">
        <v>35</v>
      </c>
      <c r="L2778" s="11" t="s">
        <v>34</v>
      </c>
      <c r="M2778" s="11" t="s">
        <v>34</v>
      </c>
      <c r="N2778" s="11" t="s">
        <v>34</v>
      </c>
      <c r="O2778" s="11" t="s">
        <v>34</v>
      </c>
    </row>
    <row r="2779" spans="1:15" x14ac:dyDescent="0.3">
      <c r="A2779" s="11">
        <v>1775</v>
      </c>
      <c r="B2779" s="11">
        <v>43</v>
      </c>
      <c r="C2779" s="11">
        <v>18</v>
      </c>
      <c r="D2779" s="11">
        <v>83</v>
      </c>
      <c r="E2779" s="12" t="str">
        <f t="shared" si="43"/>
        <v>51-100</v>
      </c>
      <c r="F2779" s="13">
        <v>93109</v>
      </c>
      <c r="G2779" s="11">
        <v>3</v>
      </c>
      <c r="H2779" s="11">
        <v>0.5</v>
      </c>
      <c r="I2779" s="11" t="s">
        <v>36</v>
      </c>
      <c r="J2779" s="11">
        <v>0</v>
      </c>
      <c r="K2779" s="11" t="s">
        <v>34</v>
      </c>
      <c r="L2779" s="11" t="s">
        <v>34</v>
      </c>
      <c r="M2779" s="11" t="s">
        <v>34</v>
      </c>
      <c r="N2779" s="11" t="s">
        <v>34</v>
      </c>
      <c r="O2779" s="11" t="s">
        <v>35</v>
      </c>
    </row>
    <row r="2780" spans="1:15" x14ac:dyDescent="0.3">
      <c r="A2780" s="11">
        <v>1813</v>
      </c>
      <c r="B2780" s="11">
        <v>43</v>
      </c>
      <c r="C2780" s="11">
        <v>19</v>
      </c>
      <c r="D2780" s="11">
        <v>128</v>
      </c>
      <c r="E2780" s="12" t="str">
        <f t="shared" si="43"/>
        <v>100+</v>
      </c>
      <c r="F2780" s="13">
        <v>95054</v>
      </c>
      <c r="G2780" s="11">
        <v>1</v>
      </c>
      <c r="H2780" s="11">
        <v>4.7</v>
      </c>
      <c r="I2780" s="11" t="s">
        <v>33</v>
      </c>
      <c r="J2780" s="11">
        <v>0</v>
      </c>
      <c r="K2780" s="11" t="s">
        <v>34</v>
      </c>
      <c r="L2780" s="11" t="s">
        <v>34</v>
      </c>
      <c r="M2780" s="11" t="s">
        <v>34</v>
      </c>
      <c r="N2780" s="11" t="s">
        <v>35</v>
      </c>
      <c r="O2780" s="11" t="s">
        <v>34</v>
      </c>
    </row>
    <row r="2781" spans="1:15" x14ac:dyDescent="0.3">
      <c r="A2781" s="11">
        <v>1838</v>
      </c>
      <c r="B2781" s="11">
        <v>43</v>
      </c>
      <c r="C2781" s="11">
        <v>18</v>
      </c>
      <c r="D2781" s="11">
        <v>103</v>
      </c>
      <c r="E2781" s="12" t="str">
        <f t="shared" si="43"/>
        <v>100+</v>
      </c>
      <c r="F2781" s="13">
        <v>90089</v>
      </c>
      <c r="G2781" s="11">
        <v>3</v>
      </c>
      <c r="H2781" s="11">
        <v>1</v>
      </c>
      <c r="I2781" s="11" t="s">
        <v>33</v>
      </c>
      <c r="J2781" s="11">
        <v>180</v>
      </c>
      <c r="K2781" s="11" t="s">
        <v>34</v>
      </c>
      <c r="L2781" s="11" t="s">
        <v>34</v>
      </c>
      <c r="M2781" s="11" t="s">
        <v>34</v>
      </c>
      <c r="N2781" s="11" t="s">
        <v>35</v>
      </c>
      <c r="O2781" s="11" t="s">
        <v>35</v>
      </c>
    </row>
    <row r="2782" spans="1:15" x14ac:dyDescent="0.3">
      <c r="A2782" s="11">
        <v>1846</v>
      </c>
      <c r="B2782" s="11">
        <v>43</v>
      </c>
      <c r="C2782" s="11">
        <v>18</v>
      </c>
      <c r="D2782" s="11">
        <v>65</v>
      </c>
      <c r="E2782" s="12" t="str">
        <f t="shared" si="43"/>
        <v>51-100</v>
      </c>
      <c r="F2782" s="13">
        <v>93065</v>
      </c>
      <c r="G2782" s="11">
        <v>2</v>
      </c>
      <c r="H2782" s="11">
        <v>2.2000000000000002</v>
      </c>
      <c r="I2782" s="11" t="s">
        <v>36</v>
      </c>
      <c r="J2782" s="11">
        <v>0</v>
      </c>
      <c r="K2782" s="11" t="s">
        <v>34</v>
      </c>
      <c r="L2782" s="11" t="s">
        <v>34</v>
      </c>
      <c r="M2782" s="11" t="s">
        <v>34</v>
      </c>
      <c r="N2782" s="11" t="s">
        <v>35</v>
      </c>
      <c r="O2782" s="11" t="s">
        <v>34</v>
      </c>
    </row>
    <row r="2783" spans="1:15" x14ac:dyDescent="0.3">
      <c r="A2783" s="11">
        <v>1873</v>
      </c>
      <c r="B2783" s="11">
        <v>43</v>
      </c>
      <c r="C2783" s="11">
        <v>17</v>
      </c>
      <c r="D2783" s="11">
        <v>98</v>
      </c>
      <c r="E2783" s="12" t="str">
        <f t="shared" si="43"/>
        <v>51-100</v>
      </c>
      <c r="F2783" s="13">
        <v>94402</v>
      </c>
      <c r="G2783" s="11">
        <v>3</v>
      </c>
      <c r="H2783" s="11">
        <v>1.1000000000000001</v>
      </c>
      <c r="I2783" s="11" t="s">
        <v>33</v>
      </c>
      <c r="J2783" s="11">
        <v>0</v>
      </c>
      <c r="K2783" s="11" t="s">
        <v>34</v>
      </c>
      <c r="L2783" s="11" t="s">
        <v>34</v>
      </c>
      <c r="M2783" s="11" t="s">
        <v>34</v>
      </c>
      <c r="N2783" s="11" t="s">
        <v>34</v>
      </c>
      <c r="O2783" s="11" t="s">
        <v>34</v>
      </c>
    </row>
    <row r="2784" spans="1:15" x14ac:dyDescent="0.3">
      <c r="A2784" s="11">
        <v>1902</v>
      </c>
      <c r="B2784" s="11">
        <v>43</v>
      </c>
      <c r="C2784" s="11">
        <v>19</v>
      </c>
      <c r="D2784" s="11">
        <v>201</v>
      </c>
      <c r="E2784" s="12" t="str">
        <f t="shared" si="43"/>
        <v>100+</v>
      </c>
      <c r="F2784" s="13">
        <v>94305</v>
      </c>
      <c r="G2784" s="11">
        <v>2</v>
      </c>
      <c r="H2784" s="11">
        <v>6.67</v>
      </c>
      <c r="I2784" s="11" t="s">
        <v>33</v>
      </c>
      <c r="J2784" s="11">
        <v>0</v>
      </c>
      <c r="K2784" s="11" t="s">
        <v>34</v>
      </c>
      <c r="L2784" s="11" t="s">
        <v>35</v>
      </c>
      <c r="M2784" s="11" t="s">
        <v>34</v>
      </c>
      <c r="N2784" s="11" t="s">
        <v>35</v>
      </c>
      <c r="O2784" s="11" t="s">
        <v>34</v>
      </c>
    </row>
    <row r="2785" spans="1:15" x14ac:dyDescent="0.3">
      <c r="A2785" s="11">
        <v>1911</v>
      </c>
      <c r="B2785" s="11">
        <v>43</v>
      </c>
      <c r="C2785" s="11">
        <v>18</v>
      </c>
      <c r="D2785" s="11">
        <v>83</v>
      </c>
      <c r="E2785" s="12" t="str">
        <f t="shared" si="43"/>
        <v>51-100</v>
      </c>
      <c r="F2785" s="13">
        <v>95616</v>
      </c>
      <c r="G2785" s="11">
        <v>2</v>
      </c>
      <c r="H2785" s="11">
        <v>3.8</v>
      </c>
      <c r="I2785" s="11" t="s">
        <v>36</v>
      </c>
      <c r="J2785" s="11">
        <v>112</v>
      </c>
      <c r="K2785" s="11" t="s">
        <v>34</v>
      </c>
      <c r="L2785" s="11" t="s">
        <v>34</v>
      </c>
      <c r="M2785" s="11" t="s">
        <v>34</v>
      </c>
      <c r="N2785" s="11" t="s">
        <v>34</v>
      </c>
      <c r="O2785" s="11" t="s">
        <v>34</v>
      </c>
    </row>
    <row r="2786" spans="1:15" x14ac:dyDescent="0.3">
      <c r="A2786" s="11">
        <v>1926</v>
      </c>
      <c r="B2786" s="11">
        <v>43</v>
      </c>
      <c r="C2786" s="11">
        <v>19</v>
      </c>
      <c r="D2786" s="11">
        <v>81</v>
      </c>
      <c r="E2786" s="12" t="str">
        <f t="shared" si="43"/>
        <v>51-100</v>
      </c>
      <c r="F2786" s="13">
        <v>90245</v>
      </c>
      <c r="G2786" s="11">
        <v>1</v>
      </c>
      <c r="H2786" s="11">
        <v>0.3</v>
      </c>
      <c r="I2786" s="11" t="s">
        <v>33</v>
      </c>
      <c r="J2786" s="11">
        <v>218</v>
      </c>
      <c r="K2786" s="11" t="s">
        <v>34</v>
      </c>
      <c r="L2786" s="11" t="s">
        <v>34</v>
      </c>
      <c r="M2786" s="11" t="s">
        <v>34</v>
      </c>
      <c r="N2786" s="11" t="s">
        <v>35</v>
      </c>
      <c r="O2786" s="11" t="s">
        <v>34</v>
      </c>
    </row>
    <row r="2787" spans="1:15" x14ac:dyDescent="0.3">
      <c r="A2787" s="11">
        <v>1942</v>
      </c>
      <c r="B2787" s="11">
        <v>43</v>
      </c>
      <c r="C2787" s="11">
        <v>19</v>
      </c>
      <c r="D2787" s="11">
        <v>58</v>
      </c>
      <c r="E2787" s="12" t="str">
        <f t="shared" si="43"/>
        <v>51-100</v>
      </c>
      <c r="F2787" s="13">
        <v>95307</v>
      </c>
      <c r="G2787" s="11">
        <v>2</v>
      </c>
      <c r="H2787" s="11">
        <v>3.2</v>
      </c>
      <c r="I2787" s="11" t="s">
        <v>33</v>
      </c>
      <c r="J2787" s="11">
        <v>0</v>
      </c>
      <c r="K2787" s="11" t="s">
        <v>34</v>
      </c>
      <c r="L2787" s="11" t="s">
        <v>34</v>
      </c>
      <c r="M2787" s="11" t="s">
        <v>34</v>
      </c>
      <c r="N2787" s="11" t="s">
        <v>35</v>
      </c>
      <c r="O2787" s="11" t="s">
        <v>34</v>
      </c>
    </row>
    <row r="2788" spans="1:15" x14ac:dyDescent="0.3">
      <c r="A2788" s="11">
        <v>1956</v>
      </c>
      <c r="B2788" s="11">
        <v>43</v>
      </c>
      <c r="C2788" s="11">
        <v>17</v>
      </c>
      <c r="D2788" s="11">
        <v>32</v>
      </c>
      <c r="E2788" s="12" t="str">
        <f t="shared" si="43"/>
        <v>0-50</v>
      </c>
      <c r="F2788" s="13">
        <v>90401</v>
      </c>
      <c r="G2788" s="11">
        <v>3</v>
      </c>
      <c r="H2788" s="11">
        <v>0.5</v>
      </c>
      <c r="I2788" s="11" t="s">
        <v>37</v>
      </c>
      <c r="J2788" s="11">
        <v>0</v>
      </c>
      <c r="K2788" s="11" t="s">
        <v>34</v>
      </c>
      <c r="L2788" s="11" t="s">
        <v>34</v>
      </c>
      <c r="M2788" s="11" t="s">
        <v>34</v>
      </c>
      <c r="N2788" s="11" t="s">
        <v>35</v>
      </c>
      <c r="O2788" s="11" t="s">
        <v>34</v>
      </c>
    </row>
    <row r="2789" spans="1:15" x14ac:dyDescent="0.3">
      <c r="A2789" s="11">
        <v>1968</v>
      </c>
      <c r="B2789" s="11">
        <v>43</v>
      </c>
      <c r="C2789" s="11">
        <v>18</v>
      </c>
      <c r="D2789" s="11">
        <v>89</v>
      </c>
      <c r="E2789" s="12" t="str">
        <f t="shared" si="43"/>
        <v>51-100</v>
      </c>
      <c r="F2789" s="13">
        <v>94303</v>
      </c>
      <c r="G2789" s="11">
        <v>3</v>
      </c>
      <c r="H2789" s="11">
        <v>0.5</v>
      </c>
      <c r="I2789" s="11" t="s">
        <v>36</v>
      </c>
      <c r="J2789" s="11">
        <v>108</v>
      </c>
      <c r="K2789" s="11" t="s">
        <v>34</v>
      </c>
      <c r="L2789" s="11" t="s">
        <v>34</v>
      </c>
      <c r="M2789" s="11" t="s">
        <v>34</v>
      </c>
      <c r="N2789" s="11" t="s">
        <v>34</v>
      </c>
      <c r="O2789" s="11" t="s">
        <v>35</v>
      </c>
    </row>
    <row r="2790" spans="1:15" x14ac:dyDescent="0.3">
      <c r="A2790" s="11">
        <v>2020</v>
      </c>
      <c r="B2790" s="11">
        <v>43</v>
      </c>
      <c r="C2790" s="11">
        <v>17</v>
      </c>
      <c r="D2790" s="11">
        <v>44</v>
      </c>
      <c r="E2790" s="12" t="str">
        <f t="shared" si="43"/>
        <v>0-50</v>
      </c>
      <c r="F2790" s="13">
        <v>94611</v>
      </c>
      <c r="G2790" s="11">
        <v>1</v>
      </c>
      <c r="H2790" s="11">
        <v>0.2</v>
      </c>
      <c r="I2790" s="11" t="s">
        <v>33</v>
      </c>
      <c r="J2790" s="11">
        <v>0</v>
      </c>
      <c r="K2790" s="11" t="s">
        <v>34</v>
      </c>
      <c r="L2790" s="11" t="s">
        <v>35</v>
      </c>
      <c r="M2790" s="11" t="s">
        <v>35</v>
      </c>
      <c r="N2790" s="11" t="s">
        <v>35</v>
      </c>
      <c r="O2790" s="11" t="s">
        <v>34</v>
      </c>
    </row>
    <row r="2791" spans="1:15" x14ac:dyDescent="0.3">
      <c r="A2791" s="11">
        <v>2047</v>
      </c>
      <c r="B2791" s="11">
        <v>43</v>
      </c>
      <c r="C2791" s="11">
        <v>16</v>
      </c>
      <c r="D2791" s="11">
        <v>161</v>
      </c>
      <c r="E2791" s="12" t="str">
        <f t="shared" si="43"/>
        <v>100+</v>
      </c>
      <c r="F2791" s="13">
        <v>95134</v>
      </c>
      <c r="G2791" s="11">
        <v>3</v>
      </c>
      <c r="H2791" s="11">
        <v>8</v>
      </c>
      <c r="I2791" s="11" t="s">
        <v>37</v>
      </c>
      <c r="J2791" s="11">
        <v>0</v>
      </c>
      <c r="K2791" s="11" t="s">
        <v>35</v>
      </c>
      <c r="L2791" s="11" t="s">
        <v>34</v>
      </c>
      <c r="M2791" s="11" t="s">
        <v>35</v>
      </c>
      <c r="N2791" s="11" t="s">
        <v>35</v>
      </c>
      <c r="O2791" s="11" t="s">
        <v>35</v>
      </c>
    </row>
    <row r="2792" spans="1:15" x14ac:dyDescent="0.3">
      <c r="A2792" s="11">
        <v>2050</v>
      </c>
      <c r="B2792" s="11">
        <v>43</v>
      </c>
      <c r="C2792" s="11">
        <v>18</v>
      </c>
      <c r="D2792" s="11">
        <v>94</v>
      </c>
      <c r="E2792" s="12" t="str">
        <f t="shared" si="43"/>
        <v>51-100</v>
      </c>
      <c r="F2792" s="13">
        <v>92717</v>
      </c>
      <c r="G2792" s="11">
        <v>4</v>
      </c>
      <c r="H2792" s="11">
        <v>1.1000000000000001</v>
      </c>
      <c r="I2792" s="11" t="s">
        <v>37</v>
      </c>
      <c r="J2792" s="11">
        <v>0</v>
      </c>
      <c r="K2792" s="11" t="s">
        <v>34</v>
      </c>
      <c r="L2792" s="11" t="s">
        <v>34</v>
      </c>
      <c r="M2792" s="11" t="s">
        <v>34</v>
      </c>
      <c r="N2792" s="11" t="s">
        <v>35</v>
      </c>
      <c r="O2792" s="11" t="s">
        <v>34</v>
      </c>
    </row>
    <row r="2793" spans="1:15" x14ac:dyDescent="0.3">
      <c r="A2793" s="11">
        <v>2161</v>
      </c>
      <c r="B2793" s="11">
        <v>43</v>
      </c>
      <c r="C2793" s="11">
        <v>17</v>
      </c>
      <c r="D2793" s="11">
        <v>55</v>
      </c>
      <c r="E2793" s="12" t="str">
        <f t="shared" si="43"/>
        <v>51-100</v>
      </c>
      <c r="F2793" s="13">
        <v>93933</v>
      </c>
      <c r="G2793" s="11">
        <v>3</v>
      </c>
      <c r="H2793" s="11">
        <v>2.2000000000000002</v>
      </c>
      <c r="I2793" s="11" t="s">
        <v>37</v>
      </c>
      <c r="J2793" s="11">
        <v>0</v>
      </c>
      <c r="K2793" s="11" t="s">
        <v>34</v>
      </c>
      <c r="L2793" s="11" t="s">
        <v>34</v>
      </c>
      <c r="M2793" s="11" t="s">
        <v>34</v>
      </c>
      <c r="N2793" s="11" t="s">
        <v>34</v>
      </c>
      <c r="O2793" s="11" t="s">
        <v>34</v>
      </c>
    </row>
    <row r="2794" spans="1:15" x14ac:dyDescent="0.3">
      <c r="A2794" s="11">
        <v>2338</v>
      </c>
      <c r="B2794" s="11">
        <v>43</v>
      </c>
      <c r="C2794" s="11">
        <v>16</v>
      </c>
      <c r="D2794" s="11">
        <v>201</v>
      </c>
      <c r="E2794" s="12" t="str">
        <f t="shared" si="43"/>
        <v>100+</v>
      </c>
      <c r="F2794" s="13">
        <v>95054</v>
      </c>
      <c r="G2794" s="11">
        <v>1</v>
      </c>
      <c r="H2794" s="11">
        <v>10</v>
      </c>
      <c r="I2794" s="11" t="s">
        <v>37</v>
      </c>
      <c r="J2794" s="11">
        <v>0</v>
      </c>
      <c r="K2794" s="11" t="s">
        <v>35</v>
      </c>
      <c r="L2794" s="11" t="s">
        <v>34</v>
      </c>
      <c r="M2794" s="11" t="s">
        <v>34</v>
      </c>
      <c r="N2794" s="11" t="s">
        <v>34</v>
      </c>
      <c r="O2794" s="11" t="s">
        <v>35</v>
      </c>
    </row>
    <row r="2795" spans="1:15" x14ac:dyDescent="0.3">
      <c r="A2795" s="11">
        <v>2366</v>
      </c>
      <c r="B2795" s="11">
        <v>43</v>
      </c>
      <c r="C2795" s="11">
        <v>18</v>
      </c>
      <c r="D2795" s="11">
        <v>22</v>
      </c>
      <c r="E2795" s="12" t="str">
        <f t="shared" si="43"/>
        <v>0-50</v>
      </c>
      <c r="F2795" s="13">
        <v>91311</v>
      </c>
      <c r="G2795" s="11">
        <v>2</v>
      </c>
      <c r="H2795" s="11">
        <v>0.3</v>
      </c>
      <c r="I2795" s="11" t="s">
        <v>37</v>
      </c>
      <c r="J2795" s="11">
        <v>0</v>
      </c>
      <c r="K2795" s="11" t="s">
        <v>34</v>
      </c>
      <c r="L2795" s="11" t="s">
        <v>34</v>
      </c>
      <c r="M2795" s="11" t="s">
        <v>34</v>
      </c>
      <c r="N2795" s="11" t="s">
        <v>34</v>
      </c>
      <c r="O2795" s="11" t="s">
        <v>34</v>
      </c>
    </row>
    <row r="2796" spans="1:15" x14ac:dyDescent="0.3">
      <c r="A2796" s="11">
        <v>2386</v>
      </c>
      <c r="B2796" s="11">
        <v>43</v>
      </c>
      <c r="C2796" s="11">
        <v>17</v>
      </c>
      <c r="D2796" s="11">
        <v>125</v>
      </c>
      <c r="E2796" s="12" t="str">
        <f t="shared" si="43"/>
        <v>100+</v>
      </c>
      <c r="F2796" s="13">
        <v>94720</v>
      </c>
      <c r="G2796" s="11">
        <v>4</v>
      </c>
      <c r="H2796" s="11">
        <v>3.5</v>
      </c>
      <c r="I2796" s="11" t="s">
        <v>37</v>
      </c>
      <c r="J2796" s="11">
        <v>0</v>
      </c>
      <c r="K2796" s="11" t="s">
        <v>35</v>
      </c>
      <c r="L2796" s="11" t="s">
        <v>34</v>
      </c>
      <c r="M2796" s="11" t="s">
        <v>34</v>
      </c>
      <c r="N2796" s="11" t="s">
        <v>34</v>
      </c>
      <c r="O2796" s="11" t="s">
        <v>34</v>
      </c>
    </row>
    <row r="2797" spans="1:15" x14ac:dyDescent="0.3">
      <c r="A2797" s="11">
        <v>2422</v>
      </c>
      <c r="B2797" s="11">
        <v>43</v>
      </c>
      <c r="C2797" s="11">
        <v>19</v>
      </c>
      <c r="D2797" s="11">
        <v>40</v>
      </c>
      <c r="E2797" s="12" t="str">
        <f t="shared" si="43"/>
        <v>0-50</v>
      </c>
      <c r="F2797" s="13">
        <v>94949</v>
      </c>
      <c r="G2797" s="11">
        <v>3</v>
      </c>
      <c r="H2797" s="11">
        <v>0.6</v>
      </c>
      <c r="I2797" s="11" t="s">
        <v>37</v>
      </c>
      <c r="J2797" s="11">
        <v>0</v>
      </c>
      <c r="K2797" s="11" t="s">
        <v>34</v>
      </c>
      <c r="L2797" s="11" t="s">
        <v>34</v>
      </c>
      <c r="M2797" s="11" t="s">
        <v>34</v>
      </c>
      <c r="N2797" s="11" t="s">
        <v>35</v>
      </c>
      <c r="O2797" s="11" t="s">
        <v>34</v>
      </c>
    </row>
    <row r="2798" spans="1:15" x14ac:dyDescent="0.3">
      <c r="A2798" s="11">
        <v>2454</v>
      </c>
      <c r="B2798" s="11">
        <v>43</v>
      </c>
      <c r="C2798" s="11">
        <v>19</v>
      </c>
      <c r="D2798" s="11">
        <v>60</v>
      </c>
      <c r="E2798" s="12" t="str">
        <f t="shared" si="43"/>
        <v>51-100</v>
      </c>
      <c r="F2798" s="13">
        <v>94104</v>
      </c>
      <c r="G2798" s="11">
        <v>3</v>
      </c>
      <c r="H2798" s="11">
        <v>2.1</v>
      </c>
      <c r="I2798" s="11" t="s">
        <v>36</v>
      </c>
      <c r="J2798" s="11">
        <v>0</v>
      </c>
      <c r="K2798" s="11" t="s">
        <v>34</v>
      </c>
      <c r="L2798" s="11" t="s">
        <v>34</v>
      </c>
      <c r="M2798" s="11" t="s">
        <v>34</v>
      </c>
      <c r="N2798" s="11" t="s">
        <v>35</v>
      </c>
      <c r="O2798" s="11" t="s">
        <v>34</v>
      </c>
    </row>
    <row r="2799" spans="1:15" x14ac:dyDescent="0.3">
      <c r="A2799" s="11">
        <v>2470</v>
      </c>
      <c r="B2799" s="11">
        <v>43</v>
      </c>
      <c r="C2799" s="11">
        <v>18</v>
      </c>
      <c r="D2799" s="11">
        <v>89</v>
      </c>
      <c r="E2799" s="12" t="str">
        <f t="shared" si="43"/>
        <v>51-100</v>
      </c>
      <c r="F2799" s="13">
        <v>92780</v>
      </c>
      <c r="G2799" s="11">
        <v>1</v>
      </c>
      <c r="H2799" s="11">
        <v>0.1</v>
      </c>
      <c r="I2799" s="11" t="s">
        <v>37</v>
      </c>
      <c r="J2799" s="11">
        <v>307</v>
      </c>
      <c r="K2799" s="11" t="s">
        <v>34</v>
      </c>
      <c r="L2799" s="11" t="s">
        <v>34</v>
      </c>
      <c r="M2799" s="11" t="s">
        <v>34</v>
      </c>
      <c r="N2799" s="11" t="s">
        <v>34</v>
      </c>
      <c r="O2799" s="11" t="s">
        <v>35</v>
      </c>
    </row>
    <row r="2800" spans="1:15" x14ac:dyDescent="0.3">
      <c r="A2800" s="11">
        <v>2559</v>
      </c>
      <c r="B2800" s="11">
        <v>43</v>
      </c>
      <c r="C2800" s="11">
        <v>19</v>
      </c>
      <c r="D2800" s="11">
        <v>172</v>
      </c>
      <c r="E2800" s="12" t="str">
        <f t="shared" si="43"/>
        <v>100+</v>
      </c>
      <c r="F2800" s="13">
        <v>95136</v>
      </c>
      <c r="G2800" s="11">
        <v>2</v>
      </c>
      <c r="H2800" s="11">
        <v>6.67</v>
      </c>
      <c r="I2800" s="11" t="s">
        <v>33</v>
      </c>
      <c r="J2800" s="11">
        <v>0</v>
      </c>
      <c r="K2800" s="11" t="s">
        <v>34</v>
      </c>
      <c r="L2800" s="11" t="s">
        <v>34</v>
      </c>
      <c r="M2800" s="11" t="s">
        <v>34</v>
      </c>
      <c r="N2800" s="11" t="s">
        <v>35</v>
      </c>
      <c r="O2800" s="11" t="s">
        <v>34</v>
      </c>
    </row>
    <row r="2801" spans="1:15" x14ac:dyDescent="0.3">
      <c r="A2801" s="11">
        <v>2565</v>
      </c>
      <c r="B2801" s="11">
        <v>43</v>
      </c>
      <c r="C2801" s="11">
        <v>16</v>
      </c>
      <c r="D2801" s="11">
        <v>25</v>
      </c>
      <c r="E2801" s="12" t="str">
        <f t="shared" si="43"/>
        <v>0-50</v>
      </c>
      <c r="F2801" s="13">
        <v>94126</v>
      </c>
      <c r="G2801" s="11">
        <v>3</v>
      </c>
      <c r="H2801" s="11">
        <v>1</v>
      </c>
      <c r="I2801" s="11" t="s">
        <v>37</v>
      </c>
      <c r="J2801" s="11">
        <v>0</v>
      </c>
      <c r="K2801" s="11" t="s">
        <v>34</v>
      </c>
      <c r="L2801" s="11" t="s">
        <v>34</v>
      </c>
      <c r="M2801" s="11" t="s">
        <v>34</v>
      </c>
      <c r="N2801" s="11" t="s">
        <v>35</v>
      </c>
      <c r="O2801" s="11" t="s">
        <v>34</v>
      </c>
    </row>
    <row r="2802" spans="1:15" x14ac:dyDescent="0.3">
      <c r="A2802" s="11">
        <v>2652</v>
      </c>
      <c r="B2802" s="11">
        <v>43</v>
      </c>
      <c r="C2802" s="11">
        <v>17</v>
      </c>
      <c r="D2802" s="11">
        <v>51</v>
      </c>
      <c r="E2802" s="12" t="str">
        <f t="shared" si="43"/>
        <v>51-100</v>
      </c>
      <c r="F2802" s="13">
        <v>94025</v>
      </c>
      <c r="G2802" s="11">
        <v>1</v>
      </c>
      <c r="H2802" s="11">
        <v>0.7</v>
      </c>
      <c r="I2802" s="11" t="s">
        <v>36</v>
      </c>
      <c r="J2802" s="11">
        <v>0</v>
      </c>
      <c r="K2802" s="11" t="s">
        <v>34</v>
      </c>
      <c r="L2802" s="11" t="s">
        <v>34</v>
      </c>
      <c r="M2802" s="11" t="s">
        <v>34</v>
      </c>
      <c r="N2802" s="11" t="s">
        <v>34</v>
      </c>
      <c r="O2802" s="11" t="s">
        <v>34</v>
      </c>
    </row>
    <row r="2803" spans="1:15" x14ac:dyDescent="0.3">
      <c r="A2803" s="11">
        <v>2670</v>
      </c>
      <c r="B2803" s="11">
        <v>43</v>
      </c>
      <c r="C2803" s="11">
        <v>18</v>
      </c>
      <c r="D2803" s="11">
        <v>10</v>
      </c>
      <c r="E2803" s="12" t="str">
        <f t="shared" si="43"/>
        <v>0-50</v>
      </c>
      <c r="F2803" s="13">
        <v>91902</v>
      </c>
      <c r="G2803" s="11">
        <v>2</v>
      </c>
      <c r="H2803" s="11">
        <v>0.1</v>
      </c>
      <c r="I2803" s="11" t="s">
        <v>37</v>
      </c>
      <c r="J2803" s="11">
        <v>0</v>
      </c>
      <c r="K2803" s="11" t="s">
        <v>34</v>
      </c>
      <c r="L2803" s="11" t="s">
        <v>35</v>
      </c>
      <c r="M2803" s="11" t="s">
        <v>34</v>
      </c>
      <c r="N2803" s="11" t="s">
        <v>34</v>
      </c>
      <c r="O2803" s="11" t="s">
        <v>35</v>
      </c>
    </row>
    <row r="2804" spans="1:15" x14ac:dyDescent="0.3">
      <c r="A2804" s="11">
        <v>2707</v>
      </c>
      <c r="B2804" s="11">
        <v>43</v>
      </c>
      <c r="C2804" s="11">
        <v>17</v>
      </c>
      <c r="D2804" s="11">
        <v>158</v>
      </c>
      <c r="E2804" s="12" t="str">
        <f t="shared" si="43"/>
        <v>100+</v>
      </c>
      <c r="F2804" s="13">
        <v>90740</v>
      </c>
      <c r="G2804" s="11">
        <v>1</v>
      </c>
      <c r="H2804" s="11">
        <v>2.4</v>
      </c>
      <c r="I2804" s="11" t="s">
        <v>33</v>
      </c>
      <c r="J2804" s="11">
        <v>0</v>
      </c>
      <c r="K2804" s="11" t="s">
        <v>34</v>
      </c>
      <c r="L2804" s="11" t="s">
        <v>34</v>
      </c>
      <c r="M2804" s="11" t="s">
        <v>34</v>
      </c>
      <c r="N2804" s="11" t="s">
        <v>35</v>
      </c>
      <c r="O2804" s="11" t="s">
        <v>34</v>
      </c>
    </row>
    <row r="2805" spans="1:15" x14ac:dyDescent="0.3">
      <c r="A2805" s="11">
        <v>2740</v>
      </c>
      <c r="B2805" s="11">
        <v>43</v>
      </c>
      <c r="C2805" s="11">
        <v>18</v>
      </c>
      <c r="D2805" s="11">
        <v>42</v>
      </c>
      <c r="E2805" s="12" t="str">
        <f t="shared" si="43"/>
        <v>0-50</v>
      </c>
      <c r="F2805" s="13">
        <v>91330</v>
      </c>
      <c r="G2805" s="11">
        <v>1</v>
      </c>
      <c r="H2805" s="11">
        <v>0.3</v>
      </c>
      <c r="I2805" s="11" t="s">
        <v>36</v>
      </c>
      <c r="J2805" s="11">
        <v>0</v>
      </c>
      <c r="K2805" s="11" t="s">
        <v>34</v>
      </c>
      <c r="L2805" s="11" t="s">
        <v>34</v>
      </c>
      <c r="M2805" s="11" t="s">
        <v>34</v>
      </c>
      <c r="N2805" s="11" t="s">
        <v>35</v>
      </c>
      <c r="O2805" s="11" t="s">
        <v>34</v>
      </c>
    </row>
    <row r="2806" spans="1:15" x14ac:dyDescent="0.3">
      <c r="A2806" s="11">
        <v>2804</v>
      </c>
      <c r="B2806" s="11">
        <v>43</v>
      </c>
      <c r="C2806" s="11">
        <v>18</v>
      </c>
      <c r="D2806" s="11">
        <v>41</v>
      </c>
      <c r="E2806" s="12" t="str">
        <f t="shared" si="43"/>
        <v>0-50</v>
      </c>
      <c r="F2806" s="13">
        <v>92831</v>
      </c>
      <c r="G2806" s="11">
        <v>1</v>
      </c>
      <c r="H2806" s="11">
        <v>0.3</v>
      </c>
      <c r="I2806" s="11" t="s">
        <v>36</v>
      </c>
      <c r="J2806" s="11">
        <v>0</v>
      </c>
      <c r="K2806" s="11" t="s">
        <v>34</v>
      </c>
      <c r="L2806" s="11" t="s">
        <v>34</v>
      </c>
      <c r="M2806" s="11" t="s">
        <v>34</v>
      </c>
      <c r="N2806" s="11" t="s">
        <v>35</v>
      </c>
      <c r="O2806" s="11" t="s">
        <v>34</v>
      </c>
    </row>
    <row r="2807" spans="1:15" x14ac:dyDescent="0.3">
      <c r="A2807" s="11">
        <v>2871</v>
      </c>
      <c r="B2807" s="11">
        <v>43</v>
      </c>
      <c r="C2807" s="11">
        <v>17</v>
      </c>
      <c r="D2807" s="11">
        <v>91</v>
      </c>
      <c r="E2807" s="12" t="str">
        <f t="shared" si="43"/>
        <v>51-100</v>
      </c>
      <c r="F2807" s="13">
        <v>95134</v>
      </c>
      <c r="G2807" s="11">
        <v>1</v>
      </c>
      <c r="H2807" s="11">
        <v>5.2</v>
      </c>
      <c r="I2807" s="11" t="s">
        <v>33</v>
      </c>
      <c r="J2807" s="11">
        <v>0</v>
      </c>
      <c r="K2807" s="11" t="s">
        <v>34</v>
      </c>
      <c r="L2807" s="11" t="s">
        <v>35</v>
      </c>
      <c r="M2807" s="11" t="s">
        <v>34</v>
      </c>
      <c r="N2807" s="11" t="s">
        <v>34</v>
      </c>
      <c r="O2807" s="11" t="s">
        <v>34</v>
      </c>
    </row>
    <row r="2808" spans="1:15" x14ac:dyDescent="0.3">
      <c r="A2808" s="11">
        <v>2928</v>
      </c>
      <c r="B2808" s="11">
        <v>43</v>
      </c>
      <c r="C2808" s="11">
        <v>17</v>
      </c>
      <c r="D2808" s="11">
        <v>124</v>
      </c>
      <c r="E2808" s="12" t="str">
        <f t="shared" si="43"/>
        <v>100+</v>
      </c>
      <c r="F2808" s="13">
        <v>94117</v>
      </c>
      <c r="G2808" s="11">
        <v>1</v>
      </c>
      <c r="H2808" s="11">
        <v>5.2</v>
      </c>
      <c r="I2808" s="11" t="s">
        <v>33</v>
      </c>
      <c r="J2808" s="11">
        <v>0</v>
      </c>
      <c r="K2808" s="11" t="s">
        <v>34</v>
      </c>
      <c r="L2808" s="11" t="s">
        <v>34</v>
      </c>
      <c r="M2808" s="11" t="s">
        <v>34</v>
      </c>
      <c r="N2808" s="11" t="s">
        <v>34</v>
      </c>
      <c r="O2808" s="11" t="s">
        <v>34</v>
      </c>
    </row>
    <row r="2809" spans="1:15" x14ac:dyDescent="0.3">
      <c r="A2809" s="11">
        <v>2970</v>
      </c>
      <c r="B2809" s="11">
        <v>43</v>
      </c>
      <c r="C2809" s="11">
        <v>18</v>
      </c>
      <c r="D2809" s="11">
        <v>60</v>
      </c>
      <c r="E2809" s="12" t="str">
        <f t="shared" si="43"/>
        <v>51-100</v>
      </c>
      <c r="F2809" s="13">
        <v>95039</v>
      </c>
      <c r="G2809" s="11">
        <v>2</v>
      </c>
      <c r="H2809" s="11">
        <v>2.2000000000000002</v>
      </c>
      <c r="I2809" s="11" t="s">
        <v>36</v>
      </c>
      <c r="J2809" s="11">
        <v>115</v>
      </c>
      <c r="K2809" s="11" t="s">
        <v>34</v>
      </c>
      <c r="L2809" s="11" t="s">
        <v>34</v>
      </c>
      <c r="M2809" s="11" t="s">
        <v>34</v>
      </c>
      <c r="N2809" s="11" t="s">
        <v>34</v>
      </c>
      <c r="O2809" s="11" t="s">
        <v>34</v>
      </c>
    </row>
    <row r="2810" spans="1:15" x14ac:dyDescent="0.3">
      <c r="A2810" s="11">
        <v>3034</v>
      </c>
      <c r="B2810" s="11">
        <v>43</v>
      </c>
      <c r="C2810" s="11">
        <v>19</v>
      </c>
      <c r="D2810" s="11">
        <v>130</v>
      </c>
      <c r="E2810" s="12" t="str">
        <f t="shared" si="43"/>
        <v>100+</v>
      </c>
      <c r="F2810" s="13">
        <v>90630</v>
      </c>
      <c r="G2810" s="11">
        <v>2</v>
      </c>
      <c r="H2810" s="11">
        <v>4.7</v>
      </c>
      <c r="I2810" s="11" t="s">
        <v>36</v>
      </c>
      <c r="J2810" s="11">
        <v>221</v>
      </c>
      <c r="K2810" s="11" t="s">
        <v>35</v>
      </c>
      <c r="L2810" s="11" t="s">
        <v>34</v>
      </c>
      <c r="M2810" s="11" t="s">
        <v>34</v>
      </c>
      <c r="N2810" s="11" t="s">
        <v>34</v>
      </c>
      <c r="O2810" s="11" t="s">
        <v>35</v>
      </c>
    </row>
    <row r="2811" spans="1:15" x14ac:dyDescent="0.3">
      <c r="A2811" s="11">
        <v>3093</v>
      </c>
      <c r="B2811" s="11">
        <v>43</v>
      </c>
      <c r="C2811" s="11">
        <v>18</v>
      </c>
      <c r="D2811" s="11">
        <v>113</v>
      </c>
      <c r="E2811" s="12" t="str">
        <f t="shared" si="43"/>
        <v>100+</v>
      </c>
      <c r="F2811" s="13">
        <v>90036</v>
      </c>
      <c r="G2811" s="11">
        <v>2</v>
      </c>
      <c r="H2811" s="11">
        <v>0.4</v>
      </c>
      <c r="I2811" s="11" t="s">
        <v>33</v>
      </c>
      <c r="J2811" s="11">
        <v>325</v>
      </c>
      <c r="K2811" s="11" t="s">
        <v>34</v>
      </c>
      <c r="L2811" s="11" t="s">
        <v>35</v>
      </c>
      <c r="M2811" s="11" t="s">
        <v>34</v>
      </c>
      <c r="N2811" s="11" t="s">
        <v>34</v>
      </c>
      <c r="O2811" s="11" t="s">
        <v>34</v>
      </c>
    </row>
    <row r="2812" spans="1:15" x14ac:dyDescent="0.3">
      <c r="A2812" s="11">
        <v>3097</v>
      </c>
      <c r="B2812" s="11">
        <v>43</v>
      </c>
      <c r="C2812" s="11">
        <v>18</v>
      </c>
      <c r="D2812" s="11">
        <v>179</v>
      </c>
      <c r="E2812" s="12" t="str">
        <f t="shared" si="43"/>
        <v>100+</v>
      </c>
      <c r="F2812" s="13">
        <v>94108</v>
      </c>
      <c r="G2812" s="11">
        <v>3</v>
      </c>
      <c r="H2812" s="11">
        <v>1.2</v>
      </c>
      <c r="I2812" s="11" t="s">
        <v>33</v>
      </c>
      <c r="J2812" s="11">
        <v>0</v>
      </c>
      <c r="K2812" s="11" t="s">
        <v>35</v>
      </c>
      <c r="L2812" s="11" t="s">
        <v>35</v>
      </c>
      <c r="M2812" s="11" t="s">
        <v>35</v>
      </c>
      <c r="N2812" s="11" t="s">
        <v>35</v>
      </c>
      <c r="O2812" s="11" t="s">
        <v>34</v>
      </c>
    </row>
    <row r="2813" spans="1:15" x14ac:dyDescent="0.3">
      <c r="A2813" s="11">
        <v>3145</v>
      </c>
      <c r="B2813" s="11">
        <v>43</v>
      </c>
      <c r="C2813" s="11">
        <v>18</v>
      </c>
      <c r="D2813" s="11">
        <v>104</v>
      </c>
      <c r="E2813" s="12" t="str">
        <f t="shared" si="43"/>
        <v>100+</v>
      </c>
      <c r="F2813" s="13">
        <v>91711</v>
      </c>
      <c r="G2813" s="11">
        <v>3</v>
      </c>
      <c r="H2813" s="11">
        <v>1</v>
      </c>
      <c r="I2813" s="11" t="s">
        <v>33</v>
      </c>
      <c r="J2813" s="11">
        <v>0</v>
      </c>
      <c r="K2813" s="11" t="s">
        <v>34</v>
      </c>
      <c r="L2813" s="11" t="s">
        <v>34</v>
      </c>
      <c r="M2813" s="11" t="s">
        <v>34</v>
      </c>
      <c r="N2813" s="11" t="s">
        <v>35</v>
      </c>
      <c r="O2813" s="11" t="s">
        <v>34</v>
      </c>
    </row>
    <row r="2814" spans="1:15" x14ac:dyDescent="0.3">
      <c r="A2814" s="11">
        <v>3152</v>
      </c>
      <c r="B2814" s="11">
        <v>43</v>
      </c>
      <c r="C2814" s="11">
        <v>19</v>
      </c>
      <c r="D2814" s="11">
        <v>20</v>
      </c>
      <c r="E2814" s="12" t="str">
        <f t="shared" si="43"/>
        <v>0-50</v>
      </c>
      <c r="F2814" s="13">
        <v>94110</v>
      </c>
      <c r="G2814" s="11">
        <v>3</v>
      </c>
      <c r="H2814" s="11">
        <v>0.5</v>
      </c>
      <c r="I2814" s="11" t="s">
        <v>33</v>
      </c>
      <c r="J2814" s="11">
        <v>0</v>
      </c>
      <c r="K2814" s="11" t="s">
        <v>34</v>
      </c>
      <c r="L2814" s="11" t="s">
        <v>34</v>
      </c>
      <c r="M2814" s="11" t="s">
        <v>34</v>
      </c>
      <c r="N2814" s="11" t="s">
        <v>34</v>
      </c>
      <c r="O2814" s="11" t="s">
        <v>34</v>
      </c>
    </row>
    <row r="2815" spans="1:15" x14ac:dyDescent="0.3">
      <c r="A2815" s="11">
        <v>3171</v>
      </c>
      <c r="B2815" s="11">
        <v>43</v>
      </c>
      <c r="C2815" s="11">
        <v>16</v>
      </c>
      <c r="D2815" s="11">
        <v>65</v>
      </c>
      <c r="E2815" s="12" t="str">
        <f t="shared" si="43"/>
        <v>51-100</v>
      </c>
      <c r="F2815" s="13">
        <v>94110</v>
      </c>
      <c r="G2815" s="11">
        <v>3</v>
      </c>
      <c r="H2815" s="11">
        <v>2.67</v>
      </c>
      <c r="I2815" s="11" t="s">
        <v>37</v>
      </c>
      <c r="J2815" s="11">
        <v>100</v>
      </c>
      <c r="K2815" s="11" t="s">
        <v>34</v>
      </c>
      <c r="L2815" s="11" t="s">
        <v>34</v>
      </c>
      <c r="M2815" s="11" t="s">
        <v>34</v>
      </c>
      <c r="N2815" s="11" t="s">
        <v>34</v>
      </c>
      <c r="O2815" s="11" t="s">
        <v>34</v>
      </c>
    </row>
    <row r="2816" spans="1:15" x14ac:dyDescent="0.3">
      <c r="A2816" s="11">
        <v>3176</v>
      </c>
      <c r="B2816" s="11">
        <v>43</v>
      </c>
      <c r="C2816" s="11">
        <v>18</v>
      </c>
      <c r="D2816" s="11">
        <v>74</v>
      </c>
      <c r="E2816" s="12" t="str">
        <f t="shared" si="43"/>
        <v>51-100</v>
      </c>
      <c r="F2816" s="13">
        <v>92009</v>
      </c>
      <c r="G2816" s="11">
        <v>4</v>
      </c>
      <c r="H2816" s="11">
        <v>0.4</v>
      </c>
      <c r="I2816" s="11" t="s">
        <v>33</v>
      </c>
      <c r="J2816" s="11">
        <v>0</v>
      </c>
      <c r="K2816" s="11" t="s">
        <v>34</v>
      </c>
      <c r="L2816" s="11" t="s">
        <v>34</v>
      </c>
      <c r="M2816" s="11" t="s">
        <v>34</v>
      </c>
      <c r="N2816" s="11" t="s">
        <v>34</v>
      </c>
      <c r="O2816" s="11" t="s">
        <v>34</v>
      </c>
    </row>
    <row r="2817" spans="1:15" x14ac:dyDescent="0.3">
      <c r="A2817" s="11">
        <v>3180</v>
      </c>
      <c r="B2817" s="11">
        <v>43</v>
      </c>
      <c r="C2817" s="11">
        <v>17</v>
      </c>
      <c r="D2817" s="11">
        <v>53</v>
      </c>
      <c r="E2817" s="12" t="str">
        <f t="shared" si="43"/>
        <v>51-100</v>
      </c>
      <c r="F2817" s="13">
        <v>90245</v>
      </c>
      <c r="G2817" s="11">
        <v>2</v>
      </c>
      <c r="H2817" s="11">
        <v>0.7</v>
      </c>
      <c r="I2817" s="11" t="s">
        <v>33</v>
      </c>
      <c r="J2817" s="11">
        <v>130</v>
      </c>
      <c r="K2817" s="11" t="s">
        <v>34</v>
      </c>
      <c r="L2817" s="11" t="s">
        <v>35</v>
      </c>
      <c r="M2817" s="11" t="s">
        <v>34</v>
      </c>
      <c r="N2817" s="11" t="s">
        <v>35</v>
      </c>
      <c r="O2817" s="11" t="s">
        <v>34</v>
      </c>
    </row>
    <row r="2818" spans="1:15" x14ac:dyDescent="0.3">
      <c r="A2818" s="11">
        <v>3188</v>
      </c>
      <c r="B2818" s="11">
        <v>43</v>
      </c>
      <c r="C2818" s="11">
        <v>18</v>
      </c>
      <c r="D2818" s="11">
        <v>41</v>
      </c>
      <c r="E2818" s="12" t="str">
        <f t="shared" ref="E2818:E2881" si="44">IF(D2818&lt;=50,"0-50",IF(D2818&lt;=100,"51-100","100+"))</f>
        <v>0-50</v>
      </c>
      <c r="F2818" s="13">
        <v>94035</v>
      </c>
      <c r="G2818" s="11">
        <v>1</v>
      </c>
      <c r="H2818" s="11">
        <v>0.5</v>
      </c>
      <c r="I2818" s="11" t="s">
        <v>36</v>
      </c>
      <c r="J2818" s="11">
        <v>0</v>
      </c>
      <c r="K2818" s="11" t="s">
        <v>34</v>
      </c>
      <c r="L2818" s="11" t="s">
        <v>34</v>
      </c>
      <c r="M2818" s="11" t="s">
        <v>34</v>
      </c>
      <c r="N2818" s="11" t="s">
        <v>34</v>
      </c>
      <c r="O2818" s="11" t="s">
        <v>34</v>
      </c>
    </row>
    <row r="2819" spans="1:15" x14ac:dyDescent="0.3">
      <c r="A2819" s="11">
        <v>3211</v>
      </c>
      <c r="B2819" s="11">
        <v>43</v>
      </c>
      <c r="C2819" s="11">
        <v>19</v>
      </c>
      <c r="D2819" s="11">
        <v>60</v>
      </c>
      <c r="E2819" s="12" t="str">
        <f t="shared" si="44"/>
        <v>51-100</v>
      </c>
      <c r="F2819" s="13">
        <v>94301</v>
      </c>
      <c r="G2819" s="11">
        <v>2</v>
      </c>
      <c r="H2819" s="11">
        <v>2.5</v>
      </c>
      <c r="I2819" s="11" t="s">
        <v>33</v>
      </c>
      <c r="J2819" s="11">
        <v>0</v>
      </c>
      <c r="K2819" s="11" t="s">
        <v>34</v>
      </c>
      <c r="L2819" s="11" t="s">
        <v>35</v>
      </c>
      <c r="M2819" s="11" t="s">
        <v>34</v>
      </c>
      <c r="N2819" s="11" t="s">
        <v>34</v>
      </c>
      <c r="O2819" s="11" t="s">
        <v>34</v>
      </c>
    </row>
    <row r="2820" spans="1:15" x14ac:dyDescent="0.3">
      <c r="A2820" s="11">
        <v>3224</v>
      </c>
      <c r="B2820" s="11">
        <v>43</v>
      </c>
      <c r="C2820" s="11">
        <v>18</v>
      </c>
      <c r="D2820" s="11">
        <v>29</v>
      </c>
      <c r="E2820" s="12" t="str">
        <f t="shared" si="44"/>
        <v>0-50</v>
      </c>
      <c r="F2820" s="13">
        <v>95126</v>
      </c>
      <c r="G2820" s="11">
        <v>1</v>
      </c>
      <c r="H2820" s="11">
        <v>0.5</v>
      </c>
      <c r="I2820" s="11" t="s">
        <v>36</v>
      </c>
      <c r="J2820" s="11">
        <v>0</v>
      </c>
      <c r="K2820" s="11" t="s">
        <v>34</v>
      </c>
      <c r="L2820" s="11" t="s">
        <v>34</v>
      </c>
      <c r="M2820" s="11" t="s">
        <v>34</v>
      </c>
      <c r="N2820" s="11" t="s">
        <v>35</v>
      </c>
      <c r="O2820" s="11" t="s">
        <v>34</v>
      </c>
    </row>
    <row r="2821" spans="1:15" x14ac:dyDescent="0.3">
      <c r="A2821" s="11">
        <v>3269</v>
      </c>
      <c r="B2821" s="11">
        <v>43</v>
      </c>
      <c r="C2821" s="11">
        <v>17</v>
      </c>
      <c r="D2821" s="11">
        <v>111</v>
      </c>
      <c r="E2821" s="12" t="str">
        <f t="shared" si="44"/>
        <v>100+</v>
      </c>
      <c r="F2821" s="13">
        <v>91423</v>
      </c>
      <c r="G2821" s="11">
        <v>4</v>
      </c>
      <c r="H2821" s="11">
        <v>5.4</v>
      </c>
      <c r="I2821" s="11" t="s">
        <v>36</v>
      </c>
      <c r="J2821" s="11">
        <v>0</v>
      </c>
      <c r="K2821" s="11" t="s">
        <v>35</v>
      </c>
      <c r="L2821" s="11" t="s">
        <v>34</v>
      </c>
      <c r="M2821" s="11" t="s">
        <v>34</v>
      </c>
      <c r="N2821" s="11" t="s">
        <v>35</v>
      </c>
      <c r="O2821" s="11" t="s">
        <v>34</v>
      </c>
    </row>
    <row r="2822" spans="1:15" x14ac:dyDescent="0.3">
      <c r="A2822" s="11">
        <v>3278</v>
      </c>
      <c r="B2822" s="11">
        <v>43</v>
      </c>
      <c r="C2822" s="11">
        <v>19</v>
      </c>
      <c r="D2822" s="11">
        <v>81</v>
      </c>
      <c r="E2822" s="12" t="str">
        <f t="shared" si="44"/>
        <v>51-100</v>
      </c>
      <c r="F2822" s="13">
        <v>92121</v>
      </c>
      <c r="G2822" s="11">
        <v>2</v>
      </c>
      <c r="H2822" s="11">
        <v>3.2</v>
      </c>
      <c r="I2822" s="11" t="s">
        <v>33</v>
      </c>
      <c r="J2822" s="11">
        <v>0</v>
      </c>
      <c r="K2822" s="11" t="s">
        <v>34</v>
      </c>
      <c r="L2822" s="11" t="s">
        <v>34</v>
      </c>
      <c r="M2822" s="11" t="s">
        <v>34</v>
      </c>
      <c r="N2822" s="11" t="s">
        <v>35</v>
      </c>
      <c r="O2822" s="11" t="s">
        <v>34</v>
      </c>
    </row>
    <row r="2823" spans="1:15" x14ac:dyDescent="0.3">
      <c r="A2823" s="11">
        <v>3345</v>
      </c>
      <c r="B2823" s="11">
        <v>43</v>
      </c>
      <c r="C2823" s="11">
        <v>19</v>
      </c>
      <c r="D2823" s="11">
        <v>110</v>
      </c>
      <c r="E2823" s="12" t="str">
        <f t="shared" si="44"/>
        <v>100+</v>
      </c>
      <c r="F2823" s="13">
        <v>90639</v>
      </c>
      <c r="G2823" s="11">
        <v>1</v>
      </c>
      <c r="H2823" s="11">
        <v>3.4</v>
      </c>
      <c r="I2823" s="11" t="s">
        <v>33</v>
      </c>
      <c r="J2823" s="11">
        <v>0</v>
      </c>
      <c r="K2823" s="11" t="s">
        <v>34</v>
      </c>
      <c r="L2823" s="11" t="s">
        <v>34</v>
      </c>
      <c r="M2823" s="11" t="s">
        <v>34</v>
      </c>
      <c r="N2823" s="11" t="s">
        <v>34</v>
      </c>
      <c r="O2823" s="11" t="s">
        <v>35</v>
      </c>
    </row>
    <row r="2824" spans="1:15" x14ac:dyDescent="0.3">
      <c r="A2824" s="11">
        <v>3360</v>
      </c>
      <c r="B2824" s="11">
        <v>43</v>
      </c>
      <c r="C2824" s="11">
        <v>19</v>
      </c>
      <c r="D2824" s="11">
        <v>45</v>
      </c>
      <c r="E2824" s="12" t="str">
        <f t="shared" si="44"/>
        <v>0-50</v>
      </c>
      <c r="F2824" s="13">
        <v>91773</v>
      </c>
      <c r="G2824" s="11">
        <v>3</v>
      </c>
      <c r="H2824" s="11">
        <v>0.6</v>
      </c>
      <c r="I2824" s="11" t="s">
        <v>37</v>
      </c>
      <c r="J2824" s="11">
        <v>0</v>
      </c>
      <c r="K2824" s="11" t="s">
        <v>34</v>
      </c>
      <c r="L2824" s="11" t="s">
        <v>34</v>
      </c>
      <c r="M2824" s="11" t="s">
        <v>34</v>
      </c>
      <c r="N2824" s="11" t="s">
        <v>34</v>
      </c>
      <c r="O2824" s="11" t="s">
        <v>34</v>
      </c>
    </row>
    <row r="2825" spans="1:15" x14ac:dyDescent="0.3">
      <c r="A2825" s="11">
        <v>3376</v>
      </c>
      <c r="B2825" s="11">
        <v>43</v>
      </c>
      <c r="C2825" s="11">
        <v>18</v>
      </c>
      <c r="D2825" s="11">
        <v>88</v>
      </c>
      <c r="E2825" s="12" t="str">
        <f t="shared" si="44"/>
        <v>51-100</v>
      </c>
      <c r="F2825" s="13">
        <v>90089</v>
      </c>
      <c r="G2825" s="11">
        <v>4</v>
      </c>
      <c r="H2825" s="11">
        <v>1.1000000000000001</v>
      </c>
      <c r="I2825" s="11" t="s">
        <v>37</v>
      </c>
      <c r="J2825" s="11">
        <v>0</v>
      </c>
      <c r="K2825" s="11" t="s">
        <v>34</v>
      </c>
      <c r="L2825" s="11" t="s">
        <v>34</v>
      </c>
      <c r="M2825" s="11" t="s">
        <v>34</v>
      </c>
      <c r="N2825" s="11" t="s">
        <v>35</v>
      </c>
      <c r="O2825" s="11" t="s">
        <v>34</v>
      </c>
    </row>
    <row r="2826" spans="1:15" x14ac:dyDescent="0.3">
      <c r="A2826" s="11">
        <v>3439</v>
      </c>
      <c r="B2826" s="11">
        <v>43</v>
      </c>
      <c r="C2826" s="11">
        <v>17</v>
      </c>
      <c r="D2826" s="11">
        <v>72</v>
      </c>
      <c r="E2826" s="12" t="str">
        <f t="shared" si="44"/>
        <v>51-100</v>
      </c>
      <c r="F2826" s="13">
        <v>94806</v>
      </c>
      <c r="G2826" s="11">
        <v>1</v>
      </c>
      <c r="H2826" s="11">
        <v>2.8</v>
      </c>
      <c r="I2826" s="11" t="s">
        <v>33</v>
      </c>
      <c r="J2826" s="11">
        <v>271</v>
      </c>
      <c r="K2826" s="11" t="s">
        <v>34</v>
      </c>
      <c r="L2826" s="11" t="s">
        <v>34</v>
      </c>
      <c r="M2826" s="11" t="s">
        <v>34</v>
      </c>
      <c r="N2826" s="11" t="s">
        <v>35</v>
      </c>
      <c r="O2826" s="11" t="s">
        <v>34</v>
      </c>
    </row>
    <row r="2827" spans="1:15" x14ac:dyDescent="0.3">
      <c r="A2827" s="11">
        <v>3440</v>
      </c>
      <c r="B2827" s="11">
        <v>43</v>
      </c>
      <c r="C2827" s="11">
        <v>17</v>
      </c>
      <c r="D2827" s="11">
        <v>80</v>
      </c>
      <c r="E2827" s="12" t="str">
        <f t="shared" si="44"/>
        <v>51-100</v>
      </c>
      <c r="F2827" s="13">
        <v>95020</v>
      </c>
      <c r="G2827" s="11">
        <v>3</v>
      </c>
      <c r="H2827" s="11">
        <v>0.1</v>
      </c>
      <c r="I2827" s="11" t="s">
        <v>33</v>
      </c>
      <c r="J2827" s="11">
        <v>0</v>
      </c>
      <c r="K2827" s="11" t="s">
        <v>34</v>
      </c>
      <c r="L2827" s="11" t="s">
        <v>34</v>
      </c>
      <c r="M2827" s="11" t="s">
        <v>35</v>
      </c>
      <c r="N2827" s="11" t="s">
        <v>35</v>
      </c>
      <c r="O2827" s="11" t="s">
        <v>35</v>
      </c>
    </row>
    <row r="2828" spans="1:15" x14ac:dyDescent="0.3">
      <c r="A2828" s="11">
        <v>3443</v>
      </c>
      <c r="B2828" s="11">
        <v>43</v>
      </c>
      <c r="C2828" s="11">
        <v>18</v>
      </c>
      <c r="D2828" s="11">
        <v>30</v>
      </c>
      <c r="E2828" s="12" t="str">
        <f t="shared" si="44"/>
        <v>0-50</v>
      </c>
      <c r="F2828" s="13">
        <v>93940</v>
      </c>
      <c r="G2828" s="11">
        <v>1</v>
      </c>
      <c r="H2828" s="11">
        <v>0.5</v>
      </c>
      <c r="I2828" s="11" t="s">
        <v>36</v>
      </c>
      <c r="J2828" s="11">
        <v>0</v>
      </c>
      <c r="K2828" s="11" t="s">
        <v>34</v>
      </c>
      <c r="L2828" s="11" t="s">
        <v>34</v>
      </c>
      <c r="M2828" s="11" t="s">
        <v>34</v>
      </c>
      <c r="N2828" s="11" t="s">
        <v>35</v>
      </c>
      <c r="O2828" s="11" t="s">
        <v>34</v>
      </c>
    </row>
    <row r="2829" spans="1:15" x14ac:dyDescent="0.3">
      <c r="A2829" s="11">
        <v>3449</v>
      </c>
      <c r="B2829" s="11">
        <v>43</v>
      </c>
      <c r="C2829" s="11">
        <v>18</v>
      </c>
      <c r="D2829" s="11">
        <v>85</v>
      </c>
      <c r="E2829" s="12" t="str">
        <f t="shared" si="44"/>
        <v>51-100</v>
      </c>
      <c r="F2829" s="13">
        <v>92606</v>
      </c>
      <c r="G2829" s="11">
        <v>4</v>
      </c>
      <c r="H2829" s="11">
        <v>1.9</v>
      </c>
      <c r="I2829" s="11" t="s">
        <v>36</v>
      </c>
      <c r="J2829" s="11">
        <v>110</v>
      </c>
      <c r="K2829" s="11" t="s">
        <v>34</v>
      </c>
      <c r="L2829" s="11" t="s">
        <v>34</v>
      </c>
      <c r="M2829" s="11" t="s">
        <v>34</v>
      </c>
      <c r="N2829" s="11" t="s">
        <v>35</v>
      </c>
      <c r="O2829" s="11" t="s">
        <v>35</v>
      </c>
    </row>
    <row r="2830" spans="1:15" x14ac:dyDescent="0.3">
      <c r="A2830" s="11">
        <v>3456</v>
      </c>
      <c r="B2830" s="11">
        <v>43</v>
      </c>
      <c r="C2830" s="11">
        <v>19</v>
      </c>
      <c r="D2830" s="11">
        <v>28</v>
      </c>
      <c r="E2830" s="12" t="str">
        <f t="shared" si="44"/>
        <v>0-50</v>
      </c>
      <c r="F2830" s="13">
        <v>93010</v>
      </c>
      <c r="G2830" s="11">
        <v>3</v>
      </c>
      <c r="H2830" s="11">
        <v>0.5</v>
      </c>
      <c r="I2830" s="11" t="s">
        <v>33</v>
      </c>
      <c r="J2830" s="11">
        <v>0</v>
      </c>
      <c r="K2830" s="11" t="s">
        <v>34</v>
      </c>
      <c r="L2830" s="11" t="s">
        <v>34</v>
      </c>
      <c r="M2830" s="11" t="s">
        <v>34</v>
      </c>
      <c r="N2830" s="11" t="s">
        <v>35</v>
      </c>
      <c r="O2830" s="11" t="s">
        <v>35</v>
      </c>
    </row>
    <row r="2831" spans="1:15" x14ac:dyDescent="0.3">
      <c r="A2831" s="11">
        <v>3469</v>
      </c>
      <c r="B2831" s="11">
        <v>43</v>
      </c>
      <c r="C2831" s="11">
        <v>19</v>
      </c>
      <c r="D2831" s="11">
        <v>113</v>
      </c>
      <c r="E2831" s="12" t="str">
        <f t="shared" si="44"/>
        <v>100+</v>
      </c>
      <c r="F2831" s="13">
        <v>93933</v>
      </c>
      <c r="G2831" s="11">
        <v>2</v>
      </c>
      <c r="H2831" s="11">
        <v>1.8</v>
      </c>
      <c r="I2831" s="11" t="s">
        <v>37</v>
      </c>
      <c r="J2831" s="11">
        <v>0</v>
      </c>
      <c r="K2831" s="11" t="s">
        <v>34</v>
      </c>
      <c r="L2831" s="11" t="s">
        <v>34</v>
      </c>
      <c r="M2831" s="11" t="s">
        <v>34</v>
      </c>
      <c r="N2831" s="11" t="s">
        <v>34</v>
      </c>
      <c r="O2831" s="11" t="s">
        <v>35</v>
      </c>
    </row>
    <row r="2832" spans="1:15" x14ac:dyDescent="0.3">
      <c r="A2832" s="11">
        <v>3529</v>
      </c>
      <c r="B2832" s="11">
        <v>43</v>
      </c>
      <c r="C2832" s="11">
        <v>17</v>
      </c>
      <c r="D2832" s="11">
        <v>41</v>
      </c>
      <c r="E2832" s="12" t="str">
        <f t="shared" si="44"/>
        <v>0-50</v>
      </c>
      <c r="F2832" s="13">
        <v>90210</v>
      </c>
      <c r="G2832" s="11">
        <v>3</v>
      </c>
      <c r="H2832" s="11">
        <v>2.2000000000000002</v>
      </c>
      <c r="I2832" s="11" t="s">
        <v>37</v>
      </c>
      <c r="J2832" s="11">
        <v>0</v>
      </c>
      <c r="K2832" s="11" t="s">
        <v>34</v>
      </c>
      <c r="L2832" s="11" t="s">
        <v>34</v>
      </c>
      <c r="M2832" s="11" t="s">
        <v>34</v>
      </c>
      <c r="N2832" s="11" t="s">
        <v>35</v>
      </c>
      <c r="O2832" s="11" t="s">
        <v>34</v>
      </c>
    </row>
    <row r="2833" spans="1:15" x14ac:dyDescent="0.3">
      <c r="A2833" s="11">
        <v>3607</v>
      </c>
      <c r="B2833" s="11">
        <v>43</v>
      </c>
      <c r="C2833" s="11">
        <v>18</v>
      </c>
      <c r="D2833" s="11">
        <v>9</v>
      </c>
      <c r="E2833" s="12" t="str">
        <f t="shared" si="44"/>
        <v>0-50</v>
      </c>
      <c r="F2833" s="13">
        <v>96145</v>
      </c>
      <c r="G2833" s="11">
        <v>2</v>
      </c>
      <c r="H2833" s="11">
        <v>0</v>
      </c>
      <c r="I2833" s="11" t="s">
        <v>36</v>
      </c>
      <c r="J2833" s="11">
        <v>96</v>
      </c>
      <c r="K2833" s="11" t="s">
        <v>34</v>
      </c>
      <c r="L2833" s="11" t="s">
        <v>34</v>
      </c>
      <c r="M2833" s="11" t="s">
        <v>34</v>
      </c>
      <c r="N2833" s="11" t="s">
        <v>35</v>
      </c>
      <c r="O2833" s="11" t="s">
        <v>35</v>
      </c>
    </row>
    <row r="2834" spans="1:15" x14ac:dyDescent="0.3">
      <c r="A2834" s="11">
        <v>3649</v>
      </c>
      <c r="B2834" s="11">
        <v>43</v>
      </c>
      <c r="C2834" s="11">
        <v>13</v>
      </c>
      <c r="D2834" s="11">
        <v>38</v>
      </c>
      <c r="E2834" s="12" t="str">
        <f t="shared" si="44"/>
        <v>0-50</v>
      </c>
      <c r="F2834" s="13">
        <v>95616</v>
      </c>
      <c r="G2834" s="11">
        <v>3</v>
      </c>
      <c r="H2834" s="11">
        <v>2</v>
      </c>
      <c r="I2834" s="11" t="s">
        <v>36</v>
      </c>
      <c r="J2834" s="11">
        <v>0</v>
      </c>
      <c r="K2834" s="11" t="s">
        <v>34</v>
      </c>
      <c r="L2834" s="11" t="s">
        <v>34</v>
      </c>
      <c r="M2834" s="11" t="s">
        <v>34</v>
      </c>
      <c r="N2834" s="11" t="s">
        <v>35</v>
      </c>
      <c r="O2834" s="11" t="s">
        <v>34</v>
      </c>
    </row>
    <row r="2835" spans="1:15" x14ac:dyDescent="0.3">
      <c r="A2835" s="11">
        <v>3666</v>
      </c>
      <c r="B2835" s="11">
        <v>43</v>
      </c>
      <c r="C2835" s="11">
        <v>19</v>
      </c>
      <c r="D2835" s="11">
        <v>70</v>
      </c>
      <c r="E2835" s="12" t="str">
        <f t="shared" si="44"/>
        <v>51-100</v>
      </c>
      <c r="F2835" s="13">
        <v>91711</v>
      </c>
      <c r="G2835" s="11">
        <v>3</v>
      </c>
      <c r="H2835" s="11">
        <v>2.33</v>
      </c>
      <c r="I2835" s="11" t="s">
        <v>33</v>
      </c>
      <c r="J2835" s="11">
        <v>0</v>
      </c>
      <c r="K2835" s="11" t="s">
        <v>34</v>
      </c>
      <c r="L2835" s="11" t="s">
        <v>35</v>
      </c>
      <c r="M2835" s="11" t="s">
        <v>34</v>
      </c>
      <c r="N2835" s="11" t="s">
        <v>34</v>
      </c>
      <c r="O2835" s="11" t="s">
        <v>34</v>
      </c>
    </row>
    <row r="2836" spans="1:15" x14ac:dyDescent="0.3">
      <c r="A2836" s="11">
        <v>3683</v>
      </c>
      <c r="B2836" s="11">
        <v>43</v>
      </c>
      <c r="C2836" s="11">
        <v>17</v>
      </c>
      <c r="D2836" s="11">
        <v>45</v>
      </c>
      <c r="E2836" s="12" t="str">
        <f t="shared" si="44"/>
        <v>0-50</v>
      </c>
      <c r="F2836" s="13">
        <v>95051</v>
      </c>
      <c r="G2836" s="11">
        <v>2</v>
      </c>
      <c r="H2836" s="11">
        <v>0.7</v>
      </c>
      <c r="I2836" s="11" t="s">
        <v>33</v>
      </c>
      <c r="J2836" s="11">
        <v>0</v>
      </c>
      <c r="K2836" s="11" t="s">
        <v>34</v>
      </c>
      <c r="L2836" s="11" t="s">
        <v>34</v>
      </c>
      <c r="M2836" s="11" t="s">
        <v>34</v>
      </c>
      <c r="N2836" s="11" t="s">
        <v>34</v>
      </c>
      <c r="O2836" s="11" t="s">
        <v>34</v>
      </c>
    </row>
    <row r="2837" spans="1:15" x14ac:dyDescent="0.3">
      <c r="A2837" s="11">
        <v>3708</v>
      </c>
      <c r="B2837" s="11">
        <v>43</v>
      </c>
      <c r="C2837" s="11">
        <v>18</v>
      </c>
      <c r="D2837" s="11">
        <v>35</v>
      </c>
      <c r="E2837" s="12" t="str">
        <f t="shared" si="44"/>
        <v>0-50</v>
      </c>
      <c r="F2837" s="13">
        <v>92647</v>
      </c>
      <c r="G2837" s="11">
        <v>1</v>
      </c>
      <c r="H2837" s="11">
        <v>0.6</v>
      </c>
      <c r="I2837" s="11" t="s">
        <v>36</v>
      </c>
      <c r="J2837" s="11">
        <v>0</v>
      </c>
      <c r="K2837" s="11" t="s">
        <v>34</v>
      </c>
      <c r="L2837" s="11" t="s">
        <v>34</v>
      </c>
      <c r="M2837" s="11" t="s">
        <v>34</v>
      </c>
      <c r="N2837" s="11" t="s">
        <v>34</v>
      </c>
      <c r="O2837" s="11" t="s">
        <v>34</v>
      </c>
    </row>
    <row r="2838" spans="1:15" x14ac:dyDescent="0.3">
      <c r="A2838" s="11">
        <v>3730</v>
      </c>
      <c r="B2838" s="11">
        <v>43</v>
      </c>
      <c r="C2838" s="11">
        <v>17</v>
      </c>
      <c r="D2838" s="11">
        <v>82</v>
      </c>
      <c r="E2838" s="12" t="str">
        <f t="shared" si="44"/>
        <v>51-100</v>
      </c>
      <c r="F2838" s="13">
        <v>94040</v>
      </c>
      <c r="G2838" s="11">
        <v>3</v>
      </c>
      <c r="H2838" s="11">
        <v>0.1</v>
      </c>
      <c r="I2838" s="11" t="s">
        <v>33</v>
      </c>
      <c r="J2838" s="11">
        <v>0</v>
      </c>
      <c r="K2838" s="11" t="s">
        <v>34</v>
      </c>
      <c r="L2838" s="11" t="s">
        <v>34</v>
      </c>
      <c r="M2838" s="11" t="s">
        <v>34</v>
      </c>
      <c r="N2838" s="11" t="s">
        <v>35</v>
      </c>
      <c r="O2838" s="11" t="s">
        <v>34</v>
      </c>
    </row>
    <row r="2839" spans="1:15" x14ac:dyDescent="0.3">
      <c r="A2839" s="11">
        <v>3735</v>
      </c>
      <c r="B2839" s="11">
        <v>43</v>
      </c>
      <c r="C2839" s="11">
        <v>19</v>
      </c>
      <c r="D2839" s="11">
        <v>72</v>
      </c>
      <c r="E2839" s="12" t="str">
        <f t="shared" si="44"/>
        <v>51-100</v>
      </c>
      <c r="F2839" s="13">
        <v>95193</v>
      </c>
      <c r="G2839" s="11">
        <v>4</v>
      </c>
      <c r="H2839" s="11">
        <v>0.2</v>
      </c>
      <c r="I2839" s="11" t="s">
        <v>36</v>
      </c>
      <c r="J2839" s="11">
        <v>0</v>
      </c>
      <c r="K2839" s="11" t="s">
        <v>34</v>
      </c>
      <c r="L2839" s="11" t="s">
        <v>34</v>
      </c>
      <c r="M2839" s="11" t="s">
        <v>34</v>
      </c>
      <c r="N2839" s="11" t="s">
        <v>35</v>
      </c>
      <c r="O2839" s="11" t="s">
        <v>34</v>
      </c>
    </row>
    <row r="2840" spans="1:15" x14ac:dyDescent="0.3">
      <c r="A2840" s="11">
        <v>3750</v>
      </c>
      <c r="B2840" s="11">
        <v>43</v>
      </c>
      <c r="C2840" s="11">
        <v>19</v>
      </c>
      <c r="D2840" s="11">
        <v>70</v>
      </c>
      <c r="E2840" s="12" t="str">
        <f t="shared" si="44"/>
        <v>51-100</v>
      </c>
      <c r="F2840" s="13">
        <v>90095</v>
      </c>
      <c r="G2840" s="11">
        <v>3</v>
      </c>
      <c r="H2840" s="11">
        <v>2.33</v>
      </c>
      <c r="I2840" s="11" t="s">
        <v>33</v>
      </c>
      <c r="J2840" s="11">
        <v>0</v>
      </c>
      <c r="K2840" s="11" t="s">
        <v>34</v>
      </c>
      <c r="L2840" s="11" t="s">
        <v>34</v>
      </c>
      <c r="M2840" s="11" t="s">
        <v>34</v>
      </c>
      <c r="N2840" s="11" t="s">
        <v>35</v>
      </c>
      <c r="O2840" s="11" t="s">
        <v>34</v>
      </c>
    </row>
    <row r="2841" spans="1:15" x14ac:dyDescent="0.3">
      <c r="A2841" s="11">
        <v>3816</v>
      </c>
      <c r="B2841" s="11">
        <v>43</v>
      </c>
      <c r="C2841" s="11">
        <v>19</v>
      </c>
      <c r="D2841" s="11">
        <v>28</v>
      </c>
      <c r="E2841" s="12" t="str">
        <f t="shared" si="44"/>
        <v>0-50</v>
      </c>
      <c r="F2841" s="13">
        <v>95053</v>
      </c>
      <c r="G2841" s="11">
        <v>4</v>
      </c>
      <c r="H2841" s="11">
        <v>0.3</v>
      </c>
      <c r="I2841" s="11" t="s">
        <v>33</v>
      </c>
      <c r="J2841" s="11">
        <v>96</v>
      </c>
      <c r="K2841" s="11" t="s">
        <v>34</v>
      </c>
      <c r="L2841" s="11" t="s">
        <v>34</v>
      </c>
      <c r="M2841" s="11" t="s">
        <v>34</v>
      </c>
      <c r="N2841" s="11" t="s">
        <v>35</v>
      </c>
      <c r="O2841" s="11" t="s">
        <v>34</v>
      </c>
    </row>
    <row r="2842" spans="1:15" x14ac:dyDescent="0.3">
      <c r="A2842" s="11">
        <v>3827</v>
      </c>
      <c r="B2842" s="11">
        <v>43</v>
      </c>
      <c r="C2842" s="11">
        <v>19</v>
      </c>
      <c r="D2842" s="11">
        <v>132</v>
      </c>
      <c r="E2842" s="12" t="str">
        <f t="shared" si="44"/>
        <v>100+</v>
      </c>
      <c r="F2842" s="13">
        <v>90089</v>
      </c>
      <c r="G2842" s="11">
        <v>1</v>
      </c>
      <c r="H2842" s="11">
        <v>5</v>
      </c>
      <c r="I2842" s="11" t="s">
        <v>33</v>
      </c>
      <c r="J2842" s="11">
        <v>0</v>
      </c>
      <c r="K2842" s="11" t="s">
        <v>34</v>
      </c>
      <c r="L2842" s="11" t="s">
        <v>34</v>
      </c>
      <c r="M2842" s="11" t="s">
        <v>34</v>
      </c>
      <c r="N2842" s="11" t="s">
        <v>34</v>
      </c>
      <c r="O2842" s="11" t="s">
        <v>34</v>
      </c>
    </row>
    <row r="2843" spans="1:15" x14ac:dyDescent="0.3">
      <c r="A2843" s="11">
        <v>3848</v>
      </c>
      <c r="B2843" s="11">
        <v>43</v>
      </c>
      <c r="C2843" s="11">
        <v>18</v>
      </c>
      <c r="D2843" s="11">
        <v>94</v>
      </c>
      <c r="E2843" s="12" t="str">
        <f t="shared" si="44"/>
        <v>51-100</v>
      </c>
      <c r="F2843" s="13">
        <v>94110</v>
      </c>
      <c r="G2843" s="11">
        <v>4</v>
      </c>
      <c r="H2843" s="11">
        <v>1.1000000000000001</v>
      </c>
      <c r="I2843" s="11" t="s">
        <v>37</v>
      </c>
      <c r="J2843" s="11">
        <v>0</v>
      </c>
      <c r="K2843" s="11" t="s">
        <v>34</v>
      </c>
      <c r="L2843" s="11" t="s">
        <v>34</v>
      </c>
      <c r="M2843" s="11" t="s">
        <v>34</v>
      </c>
      <c r="N2843" s="11" t="s">
        <v>34</v>
      </c>
      <c r="O2843" s="11" t="s">
        <v>34</v>
      </c>
    </row>
    <row r="2844" spans="1:15" x14ac:dyDescent="0.3">
      <c r="A2844" s="11">
        <v>3870</v>
      </c>
      <c r="B2844" s="11">
        <v>43</v>
      </c>
      <c r="C2844" s="11">
        <v>16</v>
      </c>
      <c r="D2844" s="11">
        <v>78</v>
      </c>
      <c r="E2844" s="12" t="str">
        <f t="shared" si="44"/>
        <v>51-100</v>
      </c>
      <c r="F2844" s="13">
        <v>95670</v>
      </c>
      <c r="G2844" s="11">
        <v>3</v>
      </c>
      <c r="H2844" s="11">
        <v>2.67</v>
      </c>
      <c r="I2844" s="11" t="s">
        <v>37</v>
      </c>
      <c r="J2844" s="11">
        <v>161</v>
      </c>
      <c r="K2844" s="11" t="s">
        <v>34</v>
      </c>
      <c r="L2844" s="11" t="s">
        <v>34</v>
      </c>
      <c r="M2844" s="11" t="s">
        <v>34</v>
      </c>
      <c r="N2844" s="11" t="s">
        <v>35</v>
      </c>
      <c r="O2844" s="11" t="s">
        <v>35</v>
      </c>
    </row>
    <row r="2845" spans="1:15" x14ac:dyDescent="0.3">
      <c r="A2845" s="11">
        <v>3937</v>
      </c>
      <c r="B2845" s="11">
        <v>43</v>
      </c>
      <c r="C2845" s="11">
        <v>18</v>
      </c>
      <c r="D2845" s="11">
        <v>63</v>
      </c>
      <c r="E2845" s="12" t="str">
        <f t="shared" si="44"/>
        <v>51-100</v>
      </c>
      <c r="F2845" s="13">
        <v>95616</v>
      </c>
      <c r="G2845" s="11">
        <v>3</v>
      </c>
      <c r="H2845" s="11">
        <v>0.8</v>
      </c>
      <c r="I2845" s="11" t="s">
        <v>36</v>
      </c>
      <c r="J2845" s="11">
        <v>0</v>
      </c>
      <c r="K2845" s="11" t="s">
        <v>34</v>
      </c>
      <c r="L2845" s="11" t="s">
        <v>35</v>
      </c>
      <c r="M2845" s="11" t="s">
        <v>34</v>
      </c>
      <c r="N2845" s="11" t="s">
        <v>34</v>
      </c>
      <c r="O2845" s="11" t="s">
        <v>34</v>
      </c>
    </row>
    <row r="2846" spans="1:15" x14ac:dyDescent="0.3">
      <c r="A2846" s="11">
        <v>3960</v>
      </c>
      <c r="B2846" s="11">
        <v>43</v>
      </c>
      <c r="C2846" s="11">
        <v>19</v>
      </c>
      <c r="D2846" s="11">
        <v>123</v>
      </c>
      <c r="E2846" s="12" t="str">
        <f t="shared" si="44"/>
        <v>100+</v>
      </c>
      <c r="F2846" s="13">
        <v>91107</v>
      </c>
      <c r="G2846" s="11">
        <v>3</v>
      </c>
      <c r="H2846" s="11">
        <v>1.3</v>
      </c>
      <c r="I2846" s="11" t="s">
        <v>33</v>
      </c>
      <c r="J2846" s="11">
        <v>0</v>
      </c>
      <c r="K2846" s="11" t="s">
        <v>35</v>
      </c>
      <c r="L2846" s="11" t="s">
        <v>34</v>
      </c>
      <c r="M2846" s="11" t="s">
        <v>34</v>
      </c>
      <c r="N2846" s="11" t="s">
        <v>35</v>
      </c>
      <c r="O2846" s="11" t="s">
        <v>34</v>
      </c>
    </row>
    <row r="2847" spans="1:15" x14ac:dyDescent="0.3">
      <c r="A2847" s="11">
        <v>3965</v>
      </c>
      <c r="B2847" s="11">
        <v>43</v>
      </c>
      <c r="C2847" s="11">
        <v>18</v>
      </c>
      <c r="D2847" s="11">
        <v>78</v>
      </c>
      <c r="E2847" s="12" t="str">
        <f t="shared" si="44"/>
        <v>51-100</v>
      </c>
      <c r="F2847" s="13">
        <v>94025</v>
      </c>
      <c r="G2847" s="11">
        <v>4</v>
      </c>
      <c r="H2847" s="11">
        <v>1.9</v>
      </c>
      <c r="I2847" s="11" t="s">
        <v>36</v>
      </c>
      <c r="J2847" s="11">
        <v>0</v>
      </c>
      <c r="K2847" s="11" t="s">
        <v>34</v>
      </c>
      <c r="L2847" s="11" t="s">
        <v>34</v>
      </c>
      <c r="M2847" s="11" t="s">
        <v>34</v>
      </c>
      <c r="N2847" s="11" t="s">
        <v>34</v>
      </c>
      <c r="O2847" s="11" t="s">
        <v>34</v>
      </c>
    </row>
    <row r="2848" spans="1:15" x14ac:dyDescent="0.3">
      <c r="A2848" s="11">
        <v>3979</v>
      </c>
      <c r="B2848" s="11">
        <v>43</v>
      </c>
      <c r="C2848" s="11">
        <v>18</v>
      </c>
      <c r="D2848" s="11">
        <v>19</v>
      </c>
      <c r="E2848" s="12" t="str">
        <f t="shared" si="44"/>
        <v>0-50</v>
      </c>
      <c r="F2848" s="13">
        <v>92325</v>
      </c>
      <c r="G2848" s="11">
        <v>2</v>
      </c>
      <c r="H2848" s="11">
        <v>0.3</v>
      </c>
      <c r="I2848" s="11" t="s">
        <v>37</v>
      </c>
      <c r="J2848" s="11">
        <v>0</v>
      </c>
      <c r="K2848" s="11" t="s">
        <v>34</v>
      </c>
      <c r="L2848" s="11" t="s">
        <v>34</v>
      </c>
      <c r="M2848" s="11" t="s">
        <v>34</v>
      </c>
      <c r="N2848" s="11" t="s">
        <v>35</v>
      </c>
      <c r="O2848" s="11" t="s">
        <v>34</v>
      </c>
    </row>
    <row r="2849" spans="1:15" x14ac:dyDescent="0.3">
      <c r="A2849" s="11">
        <v>4048</v>
      </c>
      <c r="B2849" s="11">
        <v>43</v>
      </c>
      <c r="C2849" s="11">
        <v>17</v>
      </c>
      <c r="D2849" s="11">
        <v>82</v>
      </c>
      <c r="E2849" s="12" t="str">
        <f t="shared" si="44"/>
        <v>51-100</v>
      </c>
      <c r="F2849" s="13">
        <v>94114</v>
      </c>
      <c r="G2849" s="11">
        <v>1</v>
      </c>
      <c r="H2849" s="11">
        <v>5.2</v>
      </c>
      <c r="I2849" s="11" t="s">
        <v>33</v>
      </c>
      <c r="J2849" s="11">
        <v>79</v>
      </c>
      <c r="K2849" s="11" t="s">
        <v>34</v>
      </c>
      <c r="L2849" s="11" t="s">
        <v>34</v>
      </c>
      <c r="M2849" s="11" t="s">
        <v>34</v>
      </c>
      <c r="N2849" s="11" t="s">
        <v>35</v>
      </c>
      <c r="O2849" s="11" t="s">
        <v>34</v>
      </c>
    </row>
    <row r="2850" spans="1:15" x14ac:dyDescent="0.3">
      <c r="A2850" s="11">
        <v>4053</v>
      </c>
      <c r="B2850" s="11">
        <v>43</v>
      </c>
      <c r="C2850" s="11">
        <v>19</v>
      </c>
      <c r="D2850" s="11">
        <v>54</v>
      </c>
      <c r="E2850" s="12" t="str">
        <f t="shared" si="44"/>
        <v>51-100</v>
      </c>
      <c r="F2850" s="13">
        <v>94608</v>
      </c>
      <c r="G2850" s="11">
        <v>2</v>
      </c>
      <c r="H2850" s="11">
        <v>1.7</v>
      </c>
      <c r="I2850" s="11" t="s">
        <v>33</v>
      </c>
      <c r="J2850" s="11">
        <v>0</v>
      </c>
      <c r="K2850" s="11" t="s">
        <v>34</v>
      </c>
      <c r="L2850" s="11" t="s">
        <v>34</v>
      </c>
      <c r="M2850" s="11" t="s">
        <v>34</v>
      </c>
      <c r="N2850" s="11" t="s">
        <v>35</v>
      </c>
      <c r="O2850" s="11" t="s">
        <v>34</v>
      </c>
    </row>
    <row r="2851" spans="1:15" x14ac:dyDescent="0.3">
      <c r="A2851" s="11">
        <v>4112</v>
      </c>
      <c r="B2851" s="11">
        <v>43</v>
      </c>
      <c r="C2851" s="11">
        <v>17</v>
      </c>
      <c r="D2851" s="11">
        <v>21</v>
      </c>
      <c r="E2851" s="12" t="str">
        <f t="shared" si="44"/>
        <v>0-50</v>
      </c>
      <c r="F2851" s="13">
        <v>95351</v>
      </c>
      <c r="G2851" s="11">
        <v>3</v>
      </c>
      <c r="H2851" s="11">
        <v>1.5</v>
      </c>
      <c r="I2851" s="11" t="s">
        <v>33</v>
      </c>
      <c r="J2851" s="11">
        <v>0</v>
      </c>
      <c r="K2851" s="11" t="s">
        <v>34</v>
      </c>
      <c r="L2851" s="11" t="s">
        <v>34</v>
      </c>
      <c r="M2851" s="11" t="s">
        <v>34</v>
      </c>
      <c r="N2851" s="11" t="s">
        <v>34</v>
      </c>
      <c r="O2851" s="11" t="s">
        <v>34</v>
      </c>
    </row>
    <row r="2852" spans="1:15" x14ac:dyDescent="0.3">
      <c r="A2852" s="11">
        <v>4128</v>
      </c>
      <c r="B2852" s="11">
        <v>43</v>
      </c>
      <c r="C2852" s="11">
        <v>19</v>
      </c>
      <c r="D2852" s="11">
        <v>82</v>
      </c>
      <c r="E2852" s="12" t="str">
        <f t="shared" si="44"/>
        <v>51-100</v>
      </c>
      <c r="F2852" s="13">
        <v>95758</v>
      </c>
      <c r="G2852" s="11">
        <v>2</v>
      </c>
      <c r="H2852" s="11">
        <v>1.8</v>
      </c>
      <c r="I2852" s="11" t="s">
        <v>37</v>
      </c>
      <c r="J2852" s="11">
        <v>0</v>
      </c>
      <c r="K2852" s="11" t="s">
        <v>34</v>
      </c>
      <c r="L2852" s="11" t="s">
        <v>34</v>
      </c>
      <c r="M2852" s="11" t="s">
        <v>34</v>
      </c>
      <c r="N2852" s="11" t="s">
        <v>35</v>
      </c>
      <c r="O2852" s="11" t="s">
        <v>35</v>
      </c>
    </row>
    <row r="2853" spans="1:15" x14ac:dyDescent="0.3">
      <c r="A2853" s="11">
        <v>4137</v>
      </c>
      <c r="B2853" s="11">
        <v>43</v>
      </c>
      <c r="C2853" s="11">
        <v>19</v>
      </c>
      <c r="D2853" s="11">
        <v>83</v>
      </c>
      <c r="E2853" s="12" t="str">
        <f t="shared" si="44"/>
        <v>51-100</v>
      </c>
      <c r="F2853" s="13">
        <v>92691</v>
      </c>
      <c r="G2853" s="11">
        <v>4</v>
      </c>
      <c r="H2853" s="11">
        <v>2</v>
      </c>
      <c r="I2853" s="11" t="s">
        <v>36</v>
      </c>
      <c r="J2853" s="11">
        <v>0</v>
      </c>
      <c r="K2853" s="11" t="s">
        <v>34</v>
      </c>
      <c r="L2853" s="11" t="s">
        <v>34</v>
      </c>
      <c r="M2853" s="11" t="s">
        <v>34</v>
      </c>
      <c r="N2853" s="11" t="s">
        <v>35</v>
      </c>
      <c r="O2853" s="11" t="s">
        <v>34</v>
      </c>
    </row>
    <row r="2854" spans="1:15" x14ac:dyDescent="0.3">
      <c r="A2854" s="11">
        <v>4142</v>
      </c>
      <c r="B2854" s="11">
        <v>43</v>
      </c>
      <c r="C2854" s="11">
        <v>19</v>
      </c>
      <c r="D2854" s="11">
        <v>63</v>
      </c>
      <c r="E2854" s="12" t="str">
        <f t="shared" si="44"/>
        <v>51-100</v>
      </c>
      <c r="F2854" s="13">
        <v>94118</v>
      </c>
      <c r="G2854" s="11">
        <v>3</v>
      </c>
      <c r="H2854" s="11">
        <v>2.1</v>
      </c>
      <c r="I2854" s="11" t="s">
        <v>36</v>
      </c>
      <c r="J2854" s="11">
        <v>0</v>
      </c>
      <c r="K2854" s="11" t="s">
        <v>34</v>
      </c>
      <c r="L2854" s="11" t="s">
        <v>34</v>
      </c>
      <c r="M2854" s="11" t="s">
        <v>34</v>
      </c>
      <c r="N2854" s="11" t="s">
        <v>34</v>
      </c>
      <c r="O2854" s="11" t="s">
        <v>34</v>
      </c>
    </row>
    <row r="2855" spans="1:15" x14ac:dyDescent="0.3">
      <c r="A2855" s="11">
        <v>4196</v>
      </c>
      <c r="B2855" s="11">
        <v>43</v>
      </c>
      <c r="C2855" s="11">
        <v>19</v>
      </c>
      <c r="D2855" s="11">
        <v>52</v>
      </c>
      <c r="E2855" s="12" t="str">
        <f t="shared" si="44"/>
        <v>51-100</v>
      </c>
      <c r="F2855" s="13">
        <v>95054</v>
      </c>
      <c r="G2855" s="11">
        <v>4</v>
      </c>
      <c r="H2855" s="11">
        <v>2.2000000000000002</v>
      </c>
      <c r="I2855" s="11" t="s">
        <v>37</v>
      </c>
      <c r="J2855" s="11">
        <v>0</v>
      </c>
      <c r="K2855" s="11" t="s">
        <v>34</v>
      </c>
      <c r="L2855" s="11" t="s">
        <v>34</v>
      </c>
      <c r="M2855" s="11" t="s">
        <v>34</v>
      </c>
      <c r="N2855" s="11" t="s">
        <v>34</v>
      </c>
      <c r="O2855" s="11" t="s">
        <v>34</v>
      </c>
    </row>
    <row r="2856" spans="1:15" x14ac:dyDescent="0.3">
      <c r="A2856" s="11">
        <v>4200</v>
      </c>
      <c r="B2856" s="11">
        <v>43</v>
      </c>
      <c r="C2856" s="11">
        <v>19</v>
      </c>
      <c r="D2856" s="11">
        <v>81</v>
      </c>
      <c r="E2856" s="12" t="str">
        <f t="shared" si="44"/>
        <v>51-100</v>
      </c>
      <c r="F2856" s="13">
        <v>90630</v>
      </c>
      <c r="G2856" s="11">
        <v>4</v>
      </c>
      <c r="H2856" s="11">
        <v>0.2</v>
      </c>
      <c r="I2856" s="11" t="s">
        <v>36</v>
      </c>
      <c r="J2856" s="11">
        <v>0</v>
      </c>
      <c r="K2856" s="11" t="s">
        <v>34</v>
      </c>
      <c r="L2856" s="11" t="s">
        <v>34</v>
      </c>
      <c r="M2856" s="11" t="s">
        <v>34</v>
      </c>
      <c r="N2856" s="11" t="s">
        <v>34</v>
      </c>
      <c r="O2856" s="11" t="s">
        <v>35</v>
      </c>
    </row>
    <row r="2857" spans="1:15" x14ac:dyDescent="0.3">
      <c r="A2857" s="11">
        <v>4201</v>
      </c>
      <c r="B2857" s="11">
        <v>43</v>
      </c>
      <c r="C2857" s="11">
        <v>19</v>
      </c>
      <c r="D2857" s="11">
        <v>74</v>
      </c>
      <c r="E2857" s="12" t="str">
        <f t="shared" si="44"/>
        <v>51-100</v>
      </c>
      <c r="F2857" s="13">
        <v>94035</v>
      </c>
      <c r="G2857" s="11">
        <v>4</v>
      </c>
      <c r="H2857" s="11">
        <v>1.9</v>
      </c>
      <c r="I2857" s="11" t="s">
        <v>33</v>
      </c>
      <c r="J2857" s="11">
        <v>0</v>
      </c>
      <c r="K2857" s="11" t="s">
        <v>34</v>
      </c>
      <c r="L2857" s="11" t="s">
        <v>34</v>
      </c>
      <c r="M2857" s="11" t="s">
        <v>34</v>
      </c>
      <c r="N2857" s="11" t="s">
        <v>34</v>
      </c>
      <c r="O2857" s="11" t="s">
        <v>35</v>
      </c>
    </row>
    <row r="2858" spans="1:15" x14ac:dyDescent="0.3">
      <c r="A2858" s="11">
        <v>4226</v>
      </c>
      <c r="B2858" s="11">
        <v>43</v>
      </c>
      <c r="C2858" s="11">
        <v>18</v>
      </c>
      <c r="D2858" s="11">
        <v>204</v>
      </c>
      <c r="E2858" s="12" t="str">
        <f t="shared" si="44"/>
        <v>100+</v>
      </c>
      <c r="F2858" s="13">
        <v>91902</v>
      </c>
      <c r="G2858" s="11">
        <v>2</v>
      </c>
      <c r="H2858" s="11">
        <v>8.8000000000000007</v>
      </c>
      <c r="I2858" s="11" t="s">
        <v>33</v>
      </c>
      <c r="J2858" s="11">
        <v>0</v>
      </c>
      <c r="K2858" s="11" t="s">
        <v>34</v>
      </c>
      <c r="L2858" s="11" t="s">
        <v>34</v>
      </c>
      <c r="M2858" s="11" t="s">
        <v>34</v>
      </c>
      <c r="N2858" s="11" t="s">
        <v>35</v>
      </c>
      <c r="O2858" s="11" t="s">
        <v>34</v>
      </c>
    </row>
    <row r="2859" spans="1:15" x14ac:dyDescent="0.3">
      <c r="A2859" s="11">
        <v>4239</v>
      </c>
      <c r="B2859" s="11">
        <v>43</v>
      </c>
      <c r="C2859" s="11">
        <v>19</v>
      </c>
      <c r="D2859" s="11">
        <v>161</v>
      </c>
      <c r="E2859" s="12" t="str">
        <f t="shared" si="44"/>
        <v>100+</v>
      </c>
      <c r="F2859" s="13">
        <v>92093</v>
      </c>
      <c r="G2859" s="11">
        <v>2</v>
      </c>
      <c r="H2859" s="11">
        <v>7.6</v>
      </c>
      <c r="I2859" s="11" t="s">
        <v>33</v>
      </c>
      <c r="J2859" s="11">
        <v>464</v>
      </c>
      <c r="K2859" s="11" t="s">
        <v>34</v>
      </c>
      <c r="L2859" s="11" t="s">
        <v>34</v>
      </c>
      <c r="M2859" s="11" t="s">
        <v>34</v>
      </c>
      <c r="N2859" s="11" t="s">
        <v>35</v>
      </c>
      <c r="O2859" s="11" t="s">
        <v>34</v>
      </c>
    </row>
    <row r="2860" spans="1:15" x14ac:dyDescent="0.3">
      <c r="A2860" s="11">
        <v>4258</v>
      </c>
      <c r="B2860" s="11">
        <v>43</v>
      </c>
      <c r="C2860" s="11">
        <v>17</v>
      </c>
      <c r="D2860" s="11">
        <v>48</v>
      </c>
      <c r="E2860" s="12" t="str">
        <f t="shared" si="44"/>
        <v>0-50</v>
      </c>
      <c r="F2860" s="13">
        <v>95762</v>
      </c>
      <c r="G2860" s="11">
        <v>3</v>
      </c>
      <c r="H2860" s="11">
        <v>2.2000000000000002</v>
      </c>
      <c r="I2860" s="11" t="s">
        <v>37</v>
      </c>
      <c r="J2860" s="11">
        <v>0</v>
      </c>
      <c r="K2860" s="11" t="s">
        <v>34</v>
      </c>
      <c r="L2860" s="11" t="s">
        <v>34</v>
      </c>
      <c r="M2860" s="11" t="s">
        <v>34</v>
      </c>
      <c r="N2860" s="11" t="s">
        <v>34</v>
      </c>
      <c r="O2860" s="11" t="s">
        <v>35</v>
      </c>
    </row>
    <row r="2861" spans="1:15" x14ac:dyDescent="0.3">
      <c r="A2861" s="11">
        <v>4299</v>
      </c>
      <c r="B2861" s="11">
        <v>43</v>
      </c>
      <c r="C2861" s="11">
        <v>19</v>
      </c>
      <c r="D2861" s="11">
        <v>122</v>
      </c>
      <c r="E2861" s="12" t="str">
        <f t="shared" si="44"/>
        <v>100+</v>
      </c>
      <c r="F2861" s="13">
        <v>93106</v>
      </c>
      <c r="G2861" s="11">
        <v>1</v>
      </c>
      <c r="H2861" s="11">
        <v>0.3</v>
      </c>
      <c r="I2861" s="11" t="s">
        <v>33</v>
      </c>
      <c r="J2861" s="11">
        <v>0</v>
      </c>
      <c r="K2861" s="11" t="s">
        <v>34</v>
      </c>
      <c r="L2861" s="11" t="s">
        <v>34</v>
      </c>
      <c r="M2861" s="11" t="s">
        <v>34</v>
      </c>
      <c r="N2861" s="11" t="s">
        <v>35</v>
      </c>
      <c r="O2861" s="11" t="s">
        <v>34</v>
      </c>
    </row>
    <row r="2862" spans="1:15" x14ac:dyDescent="0.3">
      <c r="A2862" s="11">
        <v>4357</v>
      </c>
      <c r="B2862" s="11">
        <v>43</v>
      </c>
      <c r="C2862" s="11">
        <v>19</v>
      </c>
      <c r="D2862" s="11">
        <v>35</v>
      </c>
      <c r="E2862" s="12" t="str">
        <f t="shared" si="44"/>
        <v>0-50</v>
      </c>
      <c r="F2862" s="13">
        <v>90630</v>
      </c>
      <c r="G2862" s="11">
        <v>1</v>
      </c>
      <c r="H2862" s="11">
        <v>0.7</v>
      </c>
      <c r="I2862" s="11" t="s">
        <v>33</v>
      </c>
      <c r="J2862" s="11">
        <v>0</v>
      </c>
      <c r="K2862" s="11" t="s">
        <v>34</v>
      </c>
      <c r="L2862" s="11" t="s">
        <v>34</v>
      </c>
      <c r="M2862" s="11" t="s">
        <v>34</v>
      </c>
      <c r="N2862" s="11" t="s">
        <v>34</v>
      </c>
      <c r="O2862" s="11" t="s">
        <v>34</v>
      </c>
    </row>
    <row r="2863" spans="1:15" x14ac:dyDescent="0.3">
      <c r="A2863" s="11">
        <v>4410</v>
      </c>
      <c r="B2863" s="11">
        <v>43</v>
      </c>
      <c r="C2863" s="11">
        <v>19</v>
      </c>
      <c r="D2863" s="11">
        <v>75</v>
      </c>
      <c r="E2863" s="12" t="str">
        <f t="shared" si="44"/>
        <v>51-100</v>
      </c>
      <c r="F2863" s="13">
        <v>91765</v>
      </c>
      <c r="G2863" s="11">
        <v>4</v>
      </c>
      <c r="H2863" s="11">
        <v>0.2</v>
      </c>
      <c r="I2863" s="11" t="s">
        <v>36</v>
      </c>
      <c r="J2863" s="11">
        <v>102</v>
      </c>
      <c r="K2863" s="11" t="s">
        <v>34</v>
      </c>
      <c r="L2863" s="11" t="s">
        <v>34</v>
      </c>
      <c r="M2863" s="11" t="s">
        <v>34</v>
      </c>
      <c r="N2863" s="11" t="s">
        <v>35</v>
      </c>
      <c r="O2863" s="11" t="s">
        <v>34</v>
      </c>
    </row>
    <row r="2864" spans="1:15" x14ac:dyDescent="0.3">
      <c r="A2864" s="11">
        <v>4439</v>
      </c>
      <c r="B2864" s="11">
        <v>43</v>
      </c>
      <c r="C2864" s="11">
        <v>18</v>
      </c>
      <c r="D2864" s="11">
        <v>22</v>
      </c>
      <c r="E2864" s="12" t="str">
        <f t="shared" si="44"/>
        <v>0-50</v>
      </c>
      <c r="F2864" s="13">
        <v>90025</v>
      </c>
      <c r="G2864" s="11">
        <v>2</v>
      </c>
      <c r="H2864" s="11">
        <v>0</v>
      </c>
      <c r="I2864" s="11" t="s">
        <v>36</v>
      </c>
      <c r="J2864" s="11">
        <v>0</v>
      </c>
      <c r="K2864" s="11" t="s">
        <v>34</v>
      </c>
      <c r="L2864" s="11" t="s">
        <v>34</v>
      </c>
      <c r="M2864" s="11" t="s">
        <v>34</v>
      </c>
      <c r="N2864" s="11" t="s">
        <v>34</v>
      </c>
      <c r="O2864" s="11" t="s">
        <v>34</v>
      </c>
    </row>
    <row r="2865" spans="1:15" x14ac:dyDescent="0.3">
      <c r="A2865" s="11">
        <v>4441</v>
      </c>
      <c r="B2865" s="11">
        <v>43</v>
      </c>
      <c r="C2865" s="11">
        <v>19</v>
      </c>
      <c r="D2865" s="11">
        <v>75</v>
      </c>
      <c r="E2865" s="12" t="str">
        <f t="shared" si="44"/>
        <v>51-100</v>
      </c>
      <c r="F2865" s="13">
        <v>90041</v>
      </c>
      <c r="G2865" s="11">
        <v>3</v>
      </c>
      <c r="H2865" s="11">
        <v>0.3</v>
      </c>
      <c r="I2865" s="11" t="s">
        <v>36</v>
      </c>
      <c r="J2865" s="11">
        <v>0</v>
      </c>
      <c r="K2865" s="11" t="s">
        <v>34</v>
      </c>
      <c r="L2865" s="11" t="s">
        <v>34</v>
      </c>
      <c r="M2865" s="11" t="s">
        <v>34</v>
      </c>
      <c r="N2865" s="11" t="s">
        <v>34</v>
      </c>
      <c r="O2865" s="11" t="s">
        <v>34</v>
      </c>
    </row>
    <row r="2866" spans="1:15" x14ac:dyDescent="0.3">
      <c r="A2866" s="11">
        <v>4476</v>
      </c>
      <c r="B2866" s="11">
        <v>43</v>
      </c>
      <c r="C2866" s="11">
        <v>18</v>
      </c>
      <c r="D2866" s="11">
        <v>59</v>
      </c>
      <c r="E2866" s="12" t="str">
        <f t="shared" si="44"/>
        <v>51-100</v>
      </c>
      <c r="F2866" s="13">
        <v>95039</v>
      </c>
      <c r="G2866" s="11">
        <v>3</v>
      </c>
      <c r="H2866" s="11">
        <v>0.8</v>
      </c>
      <c r="I2866" s="11" t="s">
        <v>36</v>
      </c>
      <c r="J2866" s="11">
        <v>91</v>
      </c>
      <c r="K2866" s="11" t="s">
        <v>34</v>
      </c>
      <c r="L2866" s="11" t="s">
        <v>34</v>
      </c>
      <c r="M2866" s="11" t="s">
        <v>34</v>
      </c>
      <c r="N2866" s="11" t="s">
        <v>35</v>
      </c>
      <c r="O2866" s="11" t="s">
        <v>34</v>
      </c>
    </row>
    <row r="2867" spans="1:15" x14ac:dyDescent="0.3">
      <c r="A2867" s="11">
        <v>4514</v>
      </c>
      <c r="B2867" s="11">
        <v>43</v>
      </c>
      <c r="C2867" s="11">
        <v>19</v>
      </c>
      <c r="D2867" s="11">
        <v>114</v>
      </c>
      <c r="E2867" s="12" t="str">
        <f t="shared" si="44"/>
        <v>100+</v>
      </c>
      <c r="F2867" s="13">
        <v>92325</v>
      </c>
      <c r="G2867" s="11">
        <v>1</v>
      </c>
      <c r="H2867" s="11">
        <v>1.7</v>
      </c>
      <c r="I2867" s="11" t="s">
        <v>33</v>
      </c>
      <c r="J2867" s="11">
        <v>0</v>
      </c>
      <c r="K2867" s="11" t="s">
        <v>34</v>
      </c>
      <c r="L2867" s="11" t="s">
        <v>34</v>
      </c>
      <c r="M2867" s="11" t="s">
        <v>34</v>
      </c>
      <c r="N2867" s="11" t="s">
        <v>35</v>
      </c>
      <c r="O2867" s="11" t="s">
        <v>34</v>
      </c>
    </row>
    <row r="2868" spans="1:15" x14ac:dyDescent="0.3">
      <c r="A2868" s="11">
        <v>4556</v>
      </c>
      <c r="B2868" s="11">
        <v>43</v>
      </c>
      <c r="C2868" s="11">
        <v>19</v>
      </c>
      <c r="D2868" s="11">
        <v>71</v>
      </c>
      <c r="E2868" s="12" t="str">
        <f t="shared" si="44"/>
        <v>51-100</v>
      </c>
      <c r="F2868" s="13">
        <v>95054</v>
      </c>
      <c r="G2868" s="11">
        <v>3</v>
      </c>
      <c r="H2868" s="11">
        <v>0.3</v>
      </c>
      <c r="I2868" s="11" t="s">
        <v>36</v>
      </c>
      <c r="J2868" s="11">
        <v>179</v>
      </c>
      <c r="K2868" s="11" t="s">
        <v>34</v>
      </c>
      <c r="L2868" s="11" t="s">
        <v>34</v>
      </c>
      <c r="M2868" s="11" t="s">
        <v>34</v>
      </c>
      <c r="N2868" s="11" t="s">
        <v>34</v>
      </c>
      <c r="O2868" s="11" t="s">
        <v>34</v>
      </c>
    </row>
    <row r="2869" spans="1:15" x14ac:dyDescent="0.3">
      <c r="A2869" s="11">
        <v>4561</v>
      </c>
      <c r="B2869" s="11">
        <v>43</v>
      </c>
      <c r="C2869" s="11">
        <v>18</v>
      </c>
      <c r="D2869" s="11">
        <v>13</v>
      </c>
      <c r="E2869" s="12" t="str">
        <f t="shared" si="44"/>
        <v>0-50</v>
      </c>
      <c r="F2869" s="13">
        <v>94709</v>
      </c>
      <c r="G2869" s="11">
        <v>2</v>
      </c>
      <c r="H2869" s="11">
        <v>0.1</v>
      </c>
      <c r="I2869" s="11" t="s">
        <v>37</v>
      </c>
      <c r="J2869" s="11">
        <v>0</v>
      </c>
      <c r="K2869" s="11" t="s">
        <v>34</v>
      </c>
      <c r="L2869" s="11" t="s">
        <v>34</v>
      </c>
      <c r="M2869" s="11" t="s">
        <v>35</v>
      </c>
      <c r="N2869" s="11" t="s">
        <v>35</v>
      </c>
      <c r="O2869" s="11" t="s">
        <v>35</v>
      </c>
    </row>
    <row r="2870" spans="1:15" x14ac:dyDescent="0.3">
      <c r="A2870" s="11">
        <v>4592</v>
      </c>
      <c r="B2870" s="11">
        <v>43</v>
      </c>
      <c r="C2870" s="11">
        <v>16</v>
      </c>
      <c r="D2870" s="11">
        <v>44</v>
      </c>
      <c r="E2870" s="12" t="str">
        <f t="shared" si="44"/>
        <v>0-50</v>
      </c>
      <c r="F2870" s="13">
        <v>94577</v>
      </c>
      <c r="G2870" s="11">
        <v>3</v>
      </c>
      <c r="H2870" s="11">
        <v>1</v>
      </c>
      <c r="I2870" s="11" t="s">
        <v>37</v>
      </c>
      <c r="J2870" s="11">
        <v>0</v>
      </c>
      <c r="K2870" s="11" t="s">
        <v>34</v>
      </c>
      <c r="L2870" s="11" t="s">
        <v>34</v>
      </c>
      <c r="M2870" s="11" t="s">
        <v>34</v>
      </c>
      <c r="N2870" s="11" t="s">
        <v>35</v>
      </c>
      <c r="O2870" s="11" t="s">
        <v>34</v>
      </c>
    </row>
    <row r="2871" spans="1:15" x14ac:dyDescent="0.3">
      <c r="A2871" s="11">
        <v>4593</v>
      </c>
      <c r="B2871" s="11">
        <v>43</v>
      </c>
      <c r="C2871" s="11">
        <v>18</v>
      </c>
      <c r="D2871" s="11">
        <v>53</v>
      </c>
      <c r="E2871" s="12" t="str">
        <f t="shared" si="44"/>
        <v>51-100</v>
      </c>
      <c r="F2871" s="13">
        <v>92115</v>
      </c>
      <c r="G2871" s="11">
        <v>3</v>
      </c>
      <c r="H2871" s="11">
        <v>0.8</v>
      </c>
      <c r="I2871" s="11" t="s">
        <v>36</v>
      </c>
      <c r="J2871" s="11">
        <v>154</v>
      </c>
      <c r="K2871" s="11" t="s">
        <v>34</v>
      </c>
      <c r="L2871" s="11" t="s">
        <v>34</v>
      </c>
      <c r="M2871" s="11" t="s">
        <v>34</v>
      </c>
      <c r="N2871" s="11" t="s">
        <v>34</v>
      </c>
      <c r="O2871" s="11" t="s">
        <v>34</v>
      </c>
    </row>
    <row r="2872" spans="1:15" x14ac:dyDescent="0.3">
      <c r="A2872" s="11">
        <v>4662</v>
      </c>
      <c r="B2872" s="11">
        <v>43</v>
      </c>
      <c r="C2872" s="11">
        <v>19</v>
      </c>
      <c r="D2872" s="11">
        <v>129</v>
      </c>
      <c r="E2872" s="12" t="str">
        <f t="shared" si="44"/>
        <v>100+</v>
      </c>
      <c r="F2872" s="13">
        <v>95039</v>
      </c>
      <c r="G2872" s="11">
        <v>1</v>
      </c>
      <c r="H2872" s="11">
        <v>5</v>
      </c>
      <c r="I2872" s="11" t="s">
        <v>33</v>
      </c>
      <c r="J2872" s="11">
        <v>0</v>
      </c>
      <c r="K2872" s="11" t="s">
        <v>34</v>
      </c>
      <c r="L2872" s="11" t="s">
        <v>35</v>
      </c>
      <c r="M2872" s="11" t="s">
        <v>34</v>
      </c>
      <c r="N2872" s="11" t="s">
        <v>35</v>
      </c>
      <c r="O2872" s="11" t="s">
        <v>34</v>
      </c>
    </row>
    <row r="2873" spans="1:15" x14ac:dyDescent="0.3">
      <c r="A2873" s="11">
        <v>4749</v>
      </c>
      <c r="B2873" s="11">
        <v>43</v>
      </c>
      <c r="C2873" s="11">
        <v>18</v>
      </c>
      <c r="D2873" s="11">
        <v>38</v>
      </c>
      <c r="E2873" s="12" t="str">
        <f t="shared" si="44"/>
        <v>0-50</v>
      </c>
      <c r="F2873" s="13">
        <v>94309</v>
      </c>
      <c r="G2873" s="11">
        <v>1</v>
      </c>
      <c r="H2873" s="11">
        <v>0.5</v>
      </c>
      <c r="I2873" s="11" t="s">
        <v>36</v>
      </c>
      <c r="J2873" s="11">
        <v>144</v>
      </c>
      <c r="K2873" s="11" t="s">
        <v>34</v>
      </c>
      <c r="L2873" s="11" t="s">
        <v>34</v>
      </c>
      <c r="M2873" s="11" t="s">
        <v>34</v>
      </c>
      <c r="N2873" s="11" t="s">
        <v>35</v>
      </c>
      <c r="O2873" s="11" t="s">
        <v>34</v>
      </c>
    </row>
    <row r="2874" spans="1:15" x14ac:dyDescent="0.3">
      <c r="A2874" s="11">
        <v>4784</v>
      </c>
      <c r="B2874" s="11">
        <v>43</v>
      </c>
      <c r="C2874" s="11">
        <v>19</v>
      </c>
      <c r="D2874" s="11">
        <v>32</v>
      </c>
      <c r="E2874" s="12" t="str">
        <f t="shared" si="44"/>
        <v>0-50</v>
      </c>
      <c r="F2874" s="13">
        <v>94720</v>
      </c>
      <c r="G2874" s="11">
        <v>4</v>
      </c>
      <c r="H2874" s="11">
        <v>0.3</v>
      </c>
      <c r="I2874" s="11" t="s">
        <v>33</v>
      </c>
      <c r="J2874" s="11">
        <v>0</v>
      </c>
      <c r="K2874" s="11" t="s">
        <v>34</v>
      </c>
      <c r="L2874" s="11" t="s">
        <v>34</v>
      </c>
      <c r="M2874" s="11" t="s">
        <v>34</v>
      </c>
      <c r="N2874" s="11" t="s">
        <v>34</v>
      </c>
      <c r="O2874" s="11" t="s">
        <v>34</v>
      </c>
    </row>
    <row r="2875" spans="1:15" x14ac:dyDescent="0.3">
      <c r="A2875" s="11">
        <v>4810</v>
      </c>
      <c r="B2875" s="11">
        <v>43</v>
      </c>
      <c r="C2875" s="11">
        <v>19</v>
      </c>
      <c r="D2875" s="11">
        <v>32</v>
      </c>
      <c r="E2875" s="12" t="str">
        <f t="shared" si="44"/>
        <v>0-50</v>
      </c>
      <c r="F2875" s="13">
        <v>94501</v>
      </c>
      <c r="G2875" s="11">
        <v>3</v>
      </c>
      <c r="H2875" s="11">
        <v>0.6</v>
      </c>
      <c r="I2875" s="11" t="s">
        <v>37</v>
      </c>
      <c r="J2875" s="11">
        <v>0</v>
      </c>
      <c r="K2875" s="11" t="s">
        <v>34</v>
      </c>
      <c r="L2875" s="11" t="s">
        <v>34</v>
      </c>
      <c r="M2875" s="11" t="s">
        <v>34</v>
      </c>
      <c r="N2875" s="11" t="s">
        <v>34</v>
      </c>
      <c r="O2875" s="11" t="s">
        <v>34</v>
      </c>
    </row>
    <row r="2876" spans="1:15" x14ac:dyDescent="0.3">
      <c r="A2876" s="11">
        <v>4883</v>
      </c>
      <c r="B2876" s="11">
        <v>43</v>
      </c>
      <c r="C2876" s="11">
        <v>19</v>
      </c>
      <c r="D2876" s="11">
        <v>73</v>
      </c>
      <c r="E2876" s="12" t="str">
        <f t="shared" si="44"/>
        <v>51-100</v>
      </c>
      <c r="F2876" s="13">
        <v>94301</v>
      </c>
      <c r="G2876" s="11">
        <v>3</v>
      </c>
      <c r="H2876" s="11">
        <v>2.33</v>
      </c>
      <c r="I2876" s="11" t="s">
        <v>33</v>
      </c>
      <c r="J2876" s="11">
        <v>0</v>
      </c>
      <c r="K2876" s="11" t="s">
        <v>34</v>
      </c>
      <c r="L2876" s="11" t="s">
        <v>35</v>
      </c>
      <c r="M2876" s="11" t="s">
        <v>35</v>
      </c>
      <c r="N2876" s="11" t="s">
        <v>35</v>
      </c>
      <c r="O2876" s="11" t="s">
        <v>35</v>
      </c>
    </row>
    <row r="2877" spans="1:15" x14ac:dyDescent="0.3">
      <c r="A2877" s="11">
        <v>4893</v>
      </c>
      <c r="B2877" s="11">
        <v>43</v>
      </c>
      <c r="C2877" s="11">
        <v>19</v>
      </c>
      <c r="D2877" s="11">
        <v>35</v>
      </c>
      <c r="E2877" s="12" t="str">
        <f t="shared" si="44"/>
        <v>0-50</v>
      </c>
      <c r="F2877" s="13">
        <v>94112</v>
      </c>
      <c r="G2877" s="11">
        <v>1</v>
      </c>
      <c r="H2877" s="11">
        <v>0.3</v>
      </c>
      <c r="I2877" s="11" t="s">
        <v>36</v>
      </c>
      <c r="J2877" s="11">
        <v>120</v>
      </c>
      <c r="K2877" s="11" t="s">
        <v>34</v>
      </c>
      <c r="L2877" s="11" t="s">
        <v>35</v>
      </c>
      <c r="M2877" s="11" t="s">
        <v>34</v>
      </c>
      <c r="N2877" s="11" t="s">
        <v>35</v>
      </c>
      <c r="O2877" s="11" t="s">
        <v>34</v>
      </c>
    </row>
    <row r="2878" spans="1:15" x14ac:dyDescent="0.3">
      <c r="A2878" s="11">
        <v>4898</v>
      </c>
      <c r="B2878" s="11">
        <v>43</v>
      </c>
      <c r="C2878" s="11">
        <v>18</v>
      </c>
      <c r="D2878" s="11">
        <v>44</v>
      </c>
      <c r="E2878" s="12" t="str">
        <f t="shared" si="44"/>
        <v>0-50</v>
      </c>
      <c r="F2878" s="13">
        <v>91345</v>
      </c>
      <c r="G2878" s="11">
        <v>1</v>
      </c>
      <c r="H2878" s="11">
        <v>2.4</v>
      </c>
      <c r="I2878" s="11" t="s">
        <v>33</v>
      </c>
      <c r="J2878" s="11">
        <v>0</v>
      </c>
      <c r="K2878" s="11" t="s">
        <v>34</v>
      </c>
      <c r="L2878" s="11" t="s">
        <v>34</v>
      </c>
      <c r="M2878" s="11" t="s">
        <v>34</v>
      </c>
      <c r="N2878" s="11" t="s">
        <v>34</v>
      </c>
      <c r="O2878" s="11" t="s">
        <v>34</v>
      </c>
    </row>
    <row r="2879" spans="1:15" x14ac:dyDescent="0.3">
      <c r="A2879" s="11">
        <v>4928</v>
      </c>
      <c r="B2879" s="11">
        <v>43</v>
      </c>
      <c r="C2879" s="11">
        <v>19</v>
      </c>
      <c r="D2879" s="11">
        <v>121</v>
      </c>
      <c r="E2879" s="12" t="str">
        <f t="shared" si="44"/>
        <v>100+</v>
      </c>
      <c r="F2879" s="13">
        <v>94720</v>
      </c>
      <c r="G2879" s="11">
        <v>1</v>
      </c>
      <c r="H2879" s="11">
        <v>0.7</v>
      </c>
      <c r="I2879" s="11" t="s">
        <v>37</v>
      </c>
      <c r="J2879" s="11">
        <v>0</v>
      </c>
      <c r="K2879" s="11" t="s">
        <v>35</v>
      </c>
      <c r="L2879" s="11" t="s">
        <v>34</v>
      </c>
      <c r="M2879" s="11" t="s">
        <v>35</v>
      </c>
      <c r="N2879" s="11" t="s">
        <v>35</v>
      </c>
      <c r="O2879" s="11" t="s">
        <v>35</v>
      </c>
    </row>
    <row r="2880" spans="1:15" x14ac:dyDescent="0.3">
      <c r="A2880" s="11">
        <v>18</v>
      </c>
      <c r="B2880" s="11">
        <v>42</v>
      </c>
      <c r="C2880" s="11">
        <v>18</v>
      </c>
      <c r="D2880" s="11">
        <v>81</v>
      </c>
      <c r="E2880" s="12" t="str">
        <f t="shared" si="44"/>
        <v>51-100</v>
      </c>
      <c r="F2880" s="13">
        <v>94305</v>
      </c>
      <c r="G2880" s="13">
        <v>4</v>
      </c>
      <c r="H2880" s="11">
        <v>2.4</v>
      </c>
      <c r="I2880" s="11" t="s">
        <v>33</v>
      </c>
      <c r="J2880" s="11">
        <v>0</v>
      </c>
      <c r="K2880" s="11" t="s">
        <v>34</v>
      </c>
      <c r="L2880" s="11" t="s">
        <v>34</v>
      </c>
      <c r="M2880" s="11" t="s">
        <v>34</v>
      </c>
      <c r="N2880" s="11" t="s">
        <v>34</v>
      </c>
      <c r="O2880" s="11" t="s">
        <v>34</v>
      </c>
    </row>
    <row r="2881" spans="1:15" x14ac:dyDescent="0.3">
      <c r="A2881" s="11">
        <v>39</v>
      </c>
      <c r="B2881" s="11">
        <v>42</v>
      </c>
      <c r="C2881" s="11">
        <v>18</v>
      </c>
      <c r="D2881" s="11">
        <v>141</v>
      </c>
      <c r="E2881" s="12" t="str">
        <f t="shared" si="44"/>
        <v>100+</v>
      </c>
      <c r="F2881" s="13">
        <v>94114</v>
      </c>
      <c r="G2881" s="11">
        <v>3</v>
      </c>
      <c r="H2881" s="11">
        <v>5</v>
      </c>
      <c r="I2881" s="11" t="s">
        <v>36</v>
      </c>
      <c r="J2881" s="11">
        <v>0</v>
      </c>
      <c r="K2881" s="11" t="s">
        <v>35</v>
      </c>
      <c r="L2881" s="11" t="s">
        <v>35</v>
      </c>
      <c r="M2881" s="11" t="s">
        <v>35</v>
      </c>
      <c r="N2881" s="11" t="s">
        <v>35</v>
      </c>
      <c r="O2881" s="11" t="s">
        <v>34</v>
      </c>
    </row>
    <row r="2882" spans="1:15" x14ac:dyDescent="0.3">
      <c r="A2882" s="11">
        <v>63</v>
      </c>
      <c r="B2882" s="11">
        <v>42</v>
      </c>
      <c r="C2882" s="11">
        <v>18</v>
      </c>
      <c r="D2882" s="11">
        <v>22</v>
      </c>
      <c r="E2882" s="12" t="str">
        <f t="shared" ref="E2882:E2945" si="45">IF(D2882&lt;=50,"0-50",IF(D2882&lt;=100,"51-100","100+"))</f>
        <v>0-50</v>
      </c>
      <c r="F2882" s="13">
        <v>90089</v>
      </c>
      <c r="G2882" s="11">
        <v>1</v>
      </c>
      <c r="H2882" s="11">
        <v>1</v>
      </c>
      <c r="I2882" s="11" t="s">
        <v>33</v>
      </c>
      <c r="J2882" s="11">
        <v>0</v>
      </c>
      <c r="K2882" s="11" t="s">
        <v>34</v>
      </c>
      <c r="L2882" s="11" t="s">
        <v>34</v>
      </c>
      <c r="M2882" s="11" t="s">
        <v>34</v>
      </c>
      <c r="N2882" s="11" t="s">
        <v>34</v>
      </c>
      <c r="O2882" s="11" t="s">
        <v>34</v>
      </c>
    </row>
    <row r="2883" spans="1:15" x14ac:dyDescent="0.3">
      <c r="A2883" s="11">
        <v>64</v>
      </c>
      <c r="B2883" s="11">
        <v>42</v>
      </c>
      <c r="C2883" s="11">
        <v>17</v>
      </c>
      <c r="D2883" s="11">
        <v>32</v>
      </c>
      <c r="E2883" s="12" t="str">
        <f t="shared" si="45"/>
        <v>0-50</v>
      </c>
      <c r="F2883" s="13">
        <v>94523</v>
      </c>
      <c r="G2883" s="11">
        <v>4</v>
      </c>
      <c r="H2883" s="11">
        <v>0</v>
      </c>
      <c r="I2883" s="11" t="s">
        <v>37</v>
      </c>
      <c r="J2883" s="11">
        <v>0</v>
      </c>
      <c r="K2883" s="11" t="s">
        <v>34</v>
      </c>
      <c r="L2883" s="11" t="s">
        <v>34</v>
      </c>
      <c r="M2883" s="11" t="s">
        <v>34</v>
      </c>
      <c r="N2883" s="11" t="s">
        <v>35</v>
      </c>
      <c r="O2883" s="11" t="s">
        <v>34</v>
      </c>
    </row>
    <row r="2884" spans="1:15" x14ac:dyDescent="0.3">
      <c r="A2884" s="11">
        <v>71</v>
      </c>
      <c r="B2884" s="11">
        <v>42</v>
      </c>
      <c r="C2884" s="11">
        <v>18</v>
      </c>
      <c r="D2884" s="11">
        <v>115</v>
      </c>
      <c r="E2884" s="12" t="str">
        <f t="shared" si="45"/>
        <v>100+</v>
      </c>
      <c r="F2884" s="13">
        <v>91335</v>
      </c>
      <c r="G2884" s="11">
        <v>1</v>
      </c>
      <c r="H2884" s="11">
        <v>3.5</v>
      </c>
      <c r="I2884" s="11" t="s">
        <v>33</v>
      </c>
      <c r="J2884" s="11">
        <v>0</v>
      </c>
      <c r="K2884" s="11" t="s">
        <v>34</v>
      </c>
      <c r="L2884" s="11" t="s">
        <v>34</v>
      </c>
      <c r="M2884" s="11" t="s">
        <v>34</v>
      </c>
      <c r="N2884" s="11" t="s">
        <v>34</v>
      </c>
      <c r="O2884" s="11" t="s">
        <v>35</v>
      </c>
    </row>
    <row r="2885" spans="1:15" x14ac:dyDescent="0.3">
      <c r="A2885" s="11">
        <v>108</v>
      </c>
      <c r="B2885" s="11">
        <v>42</v>
      </c>
      <c r="C2885" s="11">
        <v>18</v>
      </c>
      <c r="D2885" s="11">
        <v>43</v>
      </c>
      <c r="E2885" s="12" t="str">
        <f t="shared" si="45"/>
        <v>0-50</v>
      </c>
      <c r="F2885" s="13">
        <v>92037</v>
      </c>
      <c r="G2885" s="11">
        <v>1</v>
      </c>
      <c r="H2885" s="11">
        <v>0.7</v>
      </c>
      <c r="I2885" s="11" t="s">
        <v>33</v>
      </c>
      <c r="J2885" s="11">
        <v>136</v>
      </c>
      <c r="K2885" s="11" t="s">
        <v>34</v>
      </c>
      <c r="L2885" s="11" t="s">
        <v>34</v>
      </c>
      <c r="M2885" s="11" t="s">
        <v>34</v>
      </c>
      <c r="N2885" s="11" t="s">
        <v>34</v>
      </c>
      <c r="O2885" s="11" t="s">
        <v>34</v>
      </c>
    </row>
    <row r="2886" spans="1:15" x14ac:dyDescent="0.3">
      <c r="A2886" s="11">
        <v>175</v>
      </c>
      <c r="B2886" s="11">
        <v>42</v>
      </c>
      <c r="C2886" s="11">
        <v>17</v>
      </c>
      <c r="D2886" s="11">
        <v>168</v>
      </c>
      <c r="E2886" s="12" t="str">
        <f t="shared" si="45"/>
        <v>100+</v>
      </c>
      <c r="F2886" s="13">
        <v>95503</v>
      </c>
      <c r="G2886" s="11">
        <v>2</v>
      </c>
      <c r="H2886" s="11">
        <v>7.9</v>
      </c>
      <c r="I2886" s="11" t="s">
        <v>37</v>
      </c>
      <c r="J2886" s="11">
        <v>0</v>
      </c>
      <c r="K2886" s="11" t="s">
        <v>35</v>
      </c>
      <c r="L2886" s="11" t="s">
        <v>34</v>
      </c>
      <c r="M2886" s="11" t="s">
        <v>34</v>
      </c>
      <c r="N2886" s="11" t="s">
        <v>35</v>
      </c>
      <c r="O2886" s="11" t="s">
        <v>34</v>
      </c>
    </row>
    <row r="2887" spans="1:15" x14ac:dyDescent="0.3">
      <c r="A2887" s="11">
        <v>262</v>
      </c>
      <c r="B2887" s="11">
        <v>42</v>
      </c>
      <c r="C2887" s="11">
        <v>16</v>
      </c>
      <c r="D2887" s="11">
        <v>111</v>
      </c>
      <c r="E2887" s="12" t="str">
        <f t="shared" si="45"/>
        <v>100+</v>
      </c>
      <c r="F2887" s="13">
        <v>93106</v>
      </c>
      <c r="G2887" s="11">
        <v>2</v>
      </c>
      <c r="H2887" s="11">
        <v>1.2</v>
      </c>
      <c r="I2887" s="11" t="s">
        <v>36</v>
      </c>
      <c r="J2887" s="11">
        <v>251</v>
      </c>
      <c r="K2887" s="11" t="s">
        <v>35</v>
      </c>
      <c r="L2887" s="11" t="s">
        <v>34</v>
      </c>
      <c r="M2887" s="11" t="s">
        <v>34</v>
      </c>
      <c r="N2887" s="11" t="s">
        <v>35</v>
      </c>
      <c r="O2887" s="11" t="s">
        <v>34</v>
      </c>
    </row>
    <row r="2888" spans="1:15" x14ac:dyDescent="0.3">
      <c r="A2888" s="11">
        <v>290</v>
      </c>
      <c r="B2888" s="11">
        <v>42</v>
      </c>
      <c r="C2888" s="11">
        <v>15</v>
      </c>
      <c r="D2888" s="11">
        <v>24</v>
      </c>
      <c r="E2888" s="12" t="str">
        <f t="shared" si="45"/>
        <v>0-50</v>
      </c>
      <c r="F2888" s="13">
        <v>92121</v>
      </c>
      <c r="G2888" s="14">
        <v>2</v>
      </c>
      <c r="H2888" s="11">
        <v>1</v>
      </c>
      <c r="I2888" s="11" t="s">
        <v>37</v>
      </c>
      <c r="J2888" s="11">
        <v>0</v>
      </c>
      <c r="K2888" s="11" t="s">
        <v>34</v>
      </c>
      <c r="L2888" s="11" t="s">
        <v>34</v>
      </c>
      <c r="M2888" s="11" t="s">
        <v>34</v>
      </c>
      <c r="N2888" s="11" t="s">
        <v>35</v>
      </c>
      <c r="O2888" s="11" t="s">
        <v>35</v>
      </c>
    </row>
    <row r="2889" spans="1:15" x14ac:dyDescent="0.3">
      <c r="A2889" s="11">
        <v>308</v>
      </c>
      <c r="B2889" s="11">
        <v>42</v>
      </c>
      <c r="C2889" s="11">
        <v>18</v>
      </c>
      <c r="D2889" s="11">
        <v>33</v>
      </c>
      <c r="E2889" s="12" t="str">
        <f t="shared" si="45"/>
        <v>0-50</v>
      </c>
      <c r="F2889" s="13">
        <v>90401</v>
      </c>
      <c r="G2889" s="11">
        <v>1</v>
      </c>
      <c r="H2889" s="11">
        <v>1.4</v>
      </c>
      <c r="I2889" s="11" t="s">
        <v>36</v>
      </c>
      <c r="J2889" s="11">
        <v>0</v>
      </c>
      <c r="K2889" s="11" t="s">
        <v>34</v>
      </c>
      <c r="L2889" s="11" t="s">
        <v>34</v>
      </c>
      <c r="M2889" s="11" t="s">
        <v>34</v>
      </c>
      <c r="N2889" s="11" t="s">
        <v>35</v>
      </c>
      <c r="O2889" s="11" t="s">
        <v>34</v>
      </c>
    </row>
    <row r="2890" spans="1:15" x14ac:dyDescent="0.3">
      <c r="A2890" s="11">
        <v>427</v>
      </c>
      <c r="B2890" s="11">
        <v>42</v>
      </c>
      <c r="C2890" s="11">
        <v>18</v>
      </c>
      <c r="D2890" s="11">
        <v>75</v>
      </c>
      <c r="E2890" s="12" t="str">
        <f t="shared" si="45"/>
        <v>51-100</v>
      </c>
      <c r="F2890" s="13">
        <v>92182</v>
      </c>
      <c r="G2890" s="11">
        <v>3</v>
      </c>
      <c r="H2890" s="11">
        <v>2.33</v>
      </c>
      <c r="I2890" s="11" t="s">
        <v>33</v>
      </c>
      <c r="J2890" s="11">
        <v>0</v>
      </c>
      <c r="K2890" s="11" t="s">
        <v>34</v>
      </c>
      <c r="L2890" s="11" t="s">
        <v>34</v>
      </c>
      <c r="M2890" s="11" t="s">
        <v>34</v>
      </c>
      <c r="N2890" s="11" t="s">
        <v>34</v>
      </c>
      <c r="O2890" s="11" t="s">
        <v>35</v>
      </c>
    </row>
    <row r="2891" spans="1:15" x14ac:dyDescent="0.3">
      <c r="A2891" s="11">
        <v>492</v>
      </c>
      <c r="B2891" s="11">
        <v>42</v>
      </c>
      <c r="C2891" s="11">
        <v>18</v>
      </c>
      <c r="D2891" s="11">
        <v>34</v>
      </c>
      <c r="E2891" s="12" t="str">
        <f t="shared" si="45"/>
        <v>0-50</v>
      </c>
      <c r="F2891" s="13">
        <v>92115</v>
      </c>
      <c r="G2891" s="11">
        <v>4</v>
      </c>
      <c r="H2891" s="11">
        <v>0.3</v>
      </c>
      <c r="I2891" s="11" t="s">
        <v>33</v>
      </c>
      <c r="J2891" s="11">
        <v>104</v>
      </c>
      <c r="K2891" s="11" t="s">
        <v>34</v>
      </c>
      <c r="L2891" s="11" t="s">
        <v>35</v>
      </c>
      <c r="M2891" s="11" t="s">
        <v>34</v>
      </c>
      <c r="N2891" s="11" t="s">
        <v>35</v>
      </c>
      <c r="O2891" s="11" t="s">
        <v>34</v>
      </c>
    </row>
    <row r="2892" spans="1:15" x14ac:dyDescent="0.3">
      <c r="A2892" s="11">
        <v>596</v>
      </c>
      <c r="B2892" s="11">
        <v>42</v>
      </c>
      <c r="C2892" s="11">
        <v>18</v>
      </c>
      <c r="D2892" s="11">
        <v>41</v>
      </c>
      <c r="E2892" s="12" t="str">
        <f t="shared" si="45"/>
        <v>0-50</v>
      </c>
      <c r="F2892" s="13">
        <v>92121</v>
      </c>
      <c r="G2892" s="11">
        <v>1</v>
      </c>
      <c r="H2892" s="11">
        <v>1.8</v>
      </c>
      <c r="I2892" s="11" t="s">
        <v>33</v>
      </c>
      <c r="J2892" s="11">
        <v>94</v>
      </c>
      <c r="K2892" s="11" t="s">
        <v>34</v>
      </c>
      <c r="L2892" s="11" t="s">
        <v>34</v>
      </c>
      <c r="M2892" s="11" t="s">
        <v>34</v>
      </c>
      <c r="N2892" s="11" t="s">
        <v>35</v>
      </c>
      <c r="O2892" s="11" t="s">
        <v>34</v>
      </c>
    </row>
    <row r="2893" spans="1:15" x14ac:dyDescent="0.3">
      <c r="A2893" s="11">
        <v>639</v>
      </c>
      <c r="B2893" s="11">
        <v>42</v>
      </c>
      <c r="C2893" s="11">
        <v>16</v>
      </c>
      <c r="D2893" s="11">
        <v>35</v>
      </c>
      <c r="E2893" s="12" t="str">
        <f t="shared" si="45"/>
        <v>0-50</v>
      </c>
      <c r="F2893" s="13">
        <v>92054</v>
      </c>
      <c r="G2893" s="11">
        <v>3</v>
      </c>
      <c r="H2893" s="11">
        <v>1.5</v>
      </c>
      <c r="I2893" s="11" t="s">
        <v>33</v>
      </c>
      <c r="J2893" s="11">
        <v>0</v>
      </c>
      <c r="K2893" s="11" t="s">
        <v>34</v>
      </c>
      <c r="L2893" s="11" t="s">
        <v>34</v>
      </c>
      <c r="M2893" s="11" t="s">
        <v>34</v>
      </c>
      <c r="N2893" s="11" t="s">
        <v>34</v>
      </c>
      <c r="O2893" s="11" t="s">
        <v>34</v>
      </c>
    </row>
    <row r="2894" spans="1:15" x14ac:dyDescent="0.3">
      <c r="A2894" s="11">
        <v>698</v>
      </c>
      <c r="B2894" s="11">
        <v>42</v>
      </c>
      <c r="C2894" s="11">
        <v>17</v>
      </c>
      <c r="D2894" s="11">
        <v>85</v>
      </c>
      <c r="E2894" s="12" t="str">
        <f t="shared" si="45"/>
        <v>51-100</v>
      </c>
      <c r="F2894" s="13">
        <v>92648</v>
      </c>
      <c r="G2894" s="11">
        <v>1</v>
      </c>
      <c r="H2894" s="11">
        <v>3.7</v>
      </c>
      <c r="I2894" s="11" t="s">
        <v>36</v>
      </c>
      <c r="J2894" s="11">
        <v>0</v>
      </c>
      <c r="K2894" s="11" t="s">
        <v>34</v>
      </c>
      <c r="L2894" s="11" t="s">
        <v>34</v>
      </c>
      <c r="M2894" s="11" t="s">
        <v>34</v>
      </c>
      <c r="N2894" s="11" t="s">
        <v>35</v>
      </c>
      <c r="O2894" s="11" t="s">
        <v>34</v>
      </c>
    </row>
    <row r="2895" spans="1:15" x14ac:dyDescent="0.3">
      <c r="A2895" s="11">
        <v>772</v>
      </c>
      <c r="B2895" s="11">
        <v>42</v>
      </c>
      <c r="C2895" s="11">
        <v>18</v>
      </c>
      <c r="D2895" s="11">
        <v>71</v>
      </c>
      <c r="E2895" s="12" t="str">
        <f t="shared" si="45"/>
        <v>51-100</v>
      </c>
      <c r="F2895" s="13">
        <v>91614</v>
      </c>
      <c r="G2895" s="11">
        <v>3</v>
      </c>
      <c r="H2895" s="11">
        <v>2.33</v>
      </c>
      <c r="I2895" s="11" t="s">
        <v>33</v>
      </c>
      <c r="J2895" s="11">
        <v>106</v>
      </c>
      <c r="K2895" s="11" t="s">
        <v>34</v>
      </c>
      <c r="L2895" s="11" t="s">
        <v>35</v>
      </c>
      <c r="M2895" s="11" t="s">
        <v>34</v>
      </c>
      <c r="N2895" s="11" t="s">
        <v>35</v>
      </c>
      <c r="O2895" s="11" t="s">
        <v>34</v>
      </c>
    </row>
    <row r="2896" spans="1:15" x14ac:dyDescent="0.3">
      <c r="A2896" s="11">
        <v>798</v>
      </c>
      <c r="B2896" s="11">
        <v>42</v>
      </c>
      <c r="C2896" s="11">
        <v>17</v>
      </c>
      <c r="D2896" s="11">
        <v>61</v>
      </c>
      <c r="E2896" s="12" t="str">
        <f t="shared" si="45"/>
        <v>51-100</v>
      </c>
      <c r="F2896" s="13">
        <v>94998</v>
      </c>
      <c r="G2896" s="11">
        <v>3</v>
      </c>
      <c r="H2896" s="11">
        <v>0.5</v>
      </c>
      <c r="I2896" s="11" t="s">
        <v>36</v>
      </c>
      <c r="J2896" s="11">
        <v>0</v>
      </c>
      <c r="K2896" s="11" t="s">
        <v>34</v>
      </c>
      <c r="L2896" s="11" t="s">
        <v>34</v>
      </c>
      <c r="M2896" s="11" t="s">
        <v>34</v>
      </c>
      <c r="N2896" s="11" t="s">
        <v>35</v>
      </c>
      <c r="O2896" s="11" t="s">
        <v>34</v>
      </c>
    </row>
    <row r="2897" spans="1:15" x14ac:dyDescent="0.3">
      <c r="A2897" s="11">
        <v>837</v>
      </c>
      <c r="B2897" s="11">
        <v>42</v>
      </c>
      <c r="C2897" s="11">
        <v>17</v>
      </c>
      <c r="D2897" s="11">
        <v>74</v>
      </c>
      <c r="E2897" s="12" t="str">
        <f t="shared" si="45"/>
        <v>51-100</v>
      </c>
      <c r="F2897" s="13">
        <v>92123</v>
      </c>
      <c r="G2897" s="11">
        <v>3</v>
      </c>
      <c r="H2897" s="11">
        <v>3</v>
      </c>
      <c r="I2897" s="11" t="s">
        <v>33</v>
      </c>
      <c r="J2897" s="11">
        <v>0</v>
      </c>
      <c r="K2897" s="11" t="s">
        <v>34</v>
      </c>
      <c r="L2897" s="11" t="s">
        <v>34</v>
      </c>
      <c r="M2897" s="11" t="s">
        <v>34</v>
      </c>
      <c r="N2897" s="11" t="s">
        <v>34</v>
      </c>
      <c r="O2897" s="11" t="s">
        <v>35</v>
      </c>
    </row>
    <row r="2898" spans="1:15" x14ac:dyDescent="0.3">
      <c r="A2898" s="11">
        <v>926</v>
      </c>
      <c r="B2898" s="11">
        <v>42</v>
      </c>
      <c r="C2898" s="11">
        <v>18</v>
      </c>
      <c r="D2898" s="11">
        <v>31</v>
      </c>
      <c r="E2898" s="12" t="str">
        <f t="shared" si="45"/>
        <v>0-50</v>
      </c>
      <c r="F2898" s="13">
        <v>94720</v>
      </c>
      <c r="G2898" s="11">
        <v>1</v>
      </c>
      <c r="H2898" s="11">
        <v>0.3</v>
      </c>
      <c r="I2898" s="11" t="s">
        <v>36</v>
      </c>
      <c r="J2898" s="11">
        <v>0</v>
      </c>
      <c r="K2898" s="11" t="s">
        <v>34</v>
      </c>
      <c r="L2898" s="11" t="s">
        <v>34</v>
      </c>
      <c r="M2898" s="11" t="s">
        <v>34</v>
      </c>
      <c r="N2898" s="11" t="s">
        <v>34</v>
      </c>
      <c r="O2898" s="11" t="s">
        <v>35</v>
      </c>
    </row>
    <row r="2899" spans="1:15" x14ac:dyDescent="0.3">
      <c r="A2899" s="11">
        <v>990</v>
      </c>
      <c r="B2899" s="11">
        <v>42</v>
      </c>
      <c r="C2899" s="11">
        <v>16</v>
      </c>
      <c r="D2899" s="11">
        <v>64</v>
      </c>
      <c r="E2899" s="12" t="str">
        <f t="shared" si="45"/>
        <v>51-100</v>
      </c>
      <c r="F2899" s="13">
        <v>94607</v>
      </c>
      <c r="G2899" s="11">
        <v>3</v>
      </c>
      <c r="H2899" s="11">
        <v>0.5</v>
      </c>
      <c r="I2899" s="11" t="s">
        <v>36</v>
      </c>
      <c r="J2899" s="11">
        <v>247</v>
      </c>
      <c r="K2899" s="11" t="s">
        <v>34</v>
      </c>
      <c r="L2899" s="11" t="s">
        <v>34</v>
      </c>
      <c r="M2899" s="11" t="s">
        <v>34</v>
      </c>
      <c r="N2899" s="11" t="s">
        <v>34</v>
      </c>
      <c r="O2899" s="11" t="s">
        <v>34</v>
      </c>
    </row>
    <row r="2900" spans="1:15" x14ac:dyDescent="0.3">
      <c r="A2900" s="11">
        <v>1101</v>
      </c>
      <c r="B2900" s="11">
        <v>42</v>
      </c>
      <c r="C2900" s="11">
        <v>16</v>
      </c>
      <c r="D2900" s="11">
        <v>13</v>
      </c>
      <c r="E2900" s="12" t="str">
        <f t="shared" si="45"/>
        <v>0-50</v>
      </c>
      <c r="F2900" s="13">
        <v>91711</v>
      </c>
      <c r="G2900" s="11">
        <v>1</v>
      </c>
      <c r="H2900" s="11">
        <v>0.2</v>
      </c>
      <c r="I2900" s="11" t="s">
        <v>33</v>
      </c>
      <c r="J2900" s="11">
        <v>0</v>
      </c>
      <c r="K2900" s="11" t="s">
        <v>34</v>
      </c>
      <c r="L2900" s="11" t="s">
        <v>34</v>
      </c>
      <c r="M2900" s="11" t="s">
        <v>34</v>
      </c>
      <c r="N2900" s="11" t="s">
        <v>35</v>
      </c>
      <c r="O2900" s="11" t="s">
        <v>34</v>
      </c>
    </row>
    <row r="2901" spans="1:15" x14ac:dyDescent="0.3">
      <c r="A2901" s="11">
        <v>1102</v>
      </c>
      <c r="B2901" s="11">
        <v>42</v>
      </c>
      <c r="C2901" s="11">
        <v>17</v>
      </c>
      <c r="D2901" s="11">
        <v>95</v>
      </c>
      <c r="E2901" s="12" t="str">
        <f t="shared" si="45"/>
        <v>51-100</v>
      </c>
      <c r="F2901" s="13">
        <v>90095</v>
      </c>
      <c r="G2901" s="11">
        <v>3</v>
      </c>
      <c r="H2901" s="11">
        <v>0.5</v>
      </c>
      <c r="I2901" s="11" t="s">
        <v>36</v>
      </c>
      <c r="J2901" s="11">
        <v>0</v>
      </c>
      <c r="K2901" s="11" t="s">
        <v>34</v>
      </c>
      <c r="L2901" s="11" t="s">
        <v>34</v>
      </c>
      <c r="M2901" s="11" t="s">
        <v>34</v>
      </c>
      <c r="N2901" s="11" t="s">
        <v>34</v>
      </c>
      <c r="O2901" s="11" t="s">
        <v>34</v>
      </c>
    </row>
    <row r="2902" spans="1:15" x14ac:dyDescent="0.3">
      <c r="A2902" s="11">
        <v>1118</v>
      </c>
      <c r="B2902" s="11">
        <v>42</v>
      </c>
      <c r="C2902" s="11">
        <v>18</v>
      </c>
      <c r="D2902" s="11">
        <v>145</v>
      </c>
      <c r="E2902" s="12" t="str">
        <f t="shared" si="45"/>
        <v>100+</v>
      </c>
      <c r="F2902" s="13">
        <v>94709</v>
      </c>
      <c r="G2902" s="11">
        <v>1</v>
      </c>
      <c r="H2902" s="11">
        <v>1.7</v>
      </c>
      <c r="I2902" s="11" t="s">
        <v>33</v>
      </c>
      <c r="J2902" s="11">
        <v>132</v>
      </c>
      <c r="K2902" s="11" t="s">
        <v>34</v>
      </c>
      <c r="L2902" s="11" t="s">
        <v>34</v>
      </c>
      <c r="M2902" s="11" t="s">
        <v>34</v>
      </c>
      <c r="N2902" s="11" t="s">
        <v>35</v>
      </c>
      <c r="O2902" s="11" t="s">
        <v>35</v>
      </c>
    </row>
    <row r="2903" spans="1:15" x14ac:dyDescent="0.3">
      <c r="A2903" s="11">
        <v>1119</v>
      </c>
      <c r="B2903" s="11">
        <v>42</v>
      </c>
      <c r="C2903" s="11">
        <v>17</v>
      </c>
      <c r="D2903" s="11">
        <v>98</v>
      </c>
      <c r="E2903" s="12" t="str">
        <f t="shared" si="45"/>
        <v>51-100</v>
      </c>
      <c r="F2903" s="13">
        <v>95670</v>
      </c>
      <c r="G2903" s="11">
        <v>2</v>
      </c>
      <c r="H2903" s="11">
        <v>0.4</v>
      </c>
      <c r="I2903" s="11" t="s">
        <v>33</v>
      </c>
      <c r="J2903" s="11">
        <v>0</v>
      </c>
      <c r="K2903" s="11" t="s">
        <v>34</v>
      </c>
      <c r="L2903" s="11" t="s">
        <v>34</v>
      </c>
      <c r="M2903" s="11" t="s">
        <v>34</v>
      </c>
      <c r="N2903" s="11" t="s">
        <v>35</v>
      </c>
      <c r="O2903" s="11" t="s">
        <v>35</v>
      </c>
    </row>
    <row r="2904" spans="1:15" x14ac:dyDescent="0.3">
      <c r="A2904" s="11">
        <v>1181</v>
      </c>
      <c r="B2904" s="11">
        <v>42</v>
      </c>
      <c r="C2904" s="11">
        <v>17</v>
      </c>
      <c r="D2904" s="11">
        <v>90</v>
      </c>
      <c r="E2904" s="12" t="str">
        <f t="shared" si="45"/>
        <v>51-100</v>
      </c>
      <c r="F2904" s="13">
        <v>90504</v>
      </c>
      <c r="G2904" s="11">
        <v>1</v>
      </c>
      <c r="H2904" s="11">
        <v>0.1</v>
      </c>
      <c r="I2904" s="11" t="s">
        <v>37</v>
      </c>
      <c r="J2904" s="11">
        <v>0</v>
      </c>
      <c r="K2904" s="11" t="s">
        <v>34</v>
      </c>
      <c r="L2904" s="11" t="s">
        <v>34</v>
      </c>
      <c r="M2904" s="11" t="s">
        <v>34</v>
      </c>
      <c r="N2904" s="11" t="s">
        <v>34</v>
      </c>
      <c r="O2904" s="11" t="s">
        <v>35</v>
      </c>
    </row>
    <row r="2905" spans="1:15" x14ac:dyDescent="0.3">
      <c r="A2905" s="11">
        <v>1190</v>
      </c>
      <c r="B2905" s="11">
        <v>42</v>
      </c>
      <c r="C2905" s="11">
        <v>17</v>
      </c>
      <c r="D2905" s="11">
        <v>115</v>
      </c>
      <c r="E2905" s="12" t="str">
        <f t="shared" si="45"/>
        <v>100+</v>
      </c>
      <c r="F2905" s="13">
        <v>92717</v>
      </c>
      <c r="G2905" s="11">
        <v>2</v>
      </c>
      <c r="H2905" s="11">
        <v>0.4</v>
      </c>
      <c r="I2905" s="11" t="s">
        <v>33</v>
      </c>
      <c r="J2905" s="11">
        <v>0</v>
      </c>
      <c r="K2905" s="11" t="s">
        <v>34</v>
      </c>
      <c r="L2905" s="11" t="s">
        <v>34</v>
      </c>
      <c r="M2905" s="11" t="s">
        <v>34</v>
      </c>
      <c r="N2905" s="11" t="s">
        <v>35</v>
      </c>
      <c r="O2905" s="11" t="s">
        <v>34</v>
      </c>
    </row>
    <row r="2906" spans="1:15" x14ac:dyDescent="0.3">
      <c r="A2906" s="11">
        <v>1253</v>
      </c>
      <c r="B2906" s="11">
        <v>42</v>
      </c>
      <c r="C2906" s="11">
        <v>17</v>
      </c>
      <c r="D2906" s="11">
        <v>93</v>
      </c>
      <c r="E2906" s="12" t="str">
        <f t="shared" si="45"/>
        <v>51-100</v>
      </c>
      <c r="F2906" s="13">
        <v>92182</v>
      </c>
      <c r="G2906" s="11">
        <v>4</v>
      </c>
      <c r="H2906" s="11">
        <v>1.9</v>
      </c>
      <c r="I2906" s="11" t="s">
        <v>36</v>
      </c>
      <c r="J2906" s="11">
        <v>0</v>
      </c>
      <c r="K2906" s="11" t="s">
        <v>34</v>
      </c>
      <c r="L2906" s="11" t="s">
        <v>34</v>
      </c>
      <c r="M2906" s="11" t="s">
        <v>34</v>
      </c>
      <c r="N2906" s="11" t="s">
        <v>34</v>
      </c>
      <c r="O2906" s="11" t="s">
        <v>34</v>
      </c>
    </row>
    <row r="2907" spans="1:15" x14ac:dyDescent="0.3">
      <c r="A2907" s="11">
        <v>1277</v>
      </c>
      <c r="B2907" s="11">
        <v>42</v>
      </c>
      <c r="C2907" s="11">
        <v>16</v>
      </c>
      <c r="D2907" s="11">
        <v>20</v>
      </c>
      <c r="E2907" s="12" t="str">
        <f t="shared" si="45"/>
        <v>0-50</v>
      </c>
      <c r="F2907" s="13">
        <v>95351</v>
      </c>
      <c r="G2907" s="11">
        <v>2</v>
      </c>
      <c r="H2907" s="11">
        <v>0.8</v>
      </c>
      <c r="I2907" s="11" t="s">
        <v>36</v>
      </c>
      <c r="J2907" s="11">
        <v>117</v>
      </c>
      <c r="K2907" s="11" t="s">
        <v>34</v>
      </c>
      <c r="L2907" s="11" t="s">
        <v>34</v>
      </c>
      <c r="M2907" s="11" t="s">
        <v>34</v>
      </c>
      <c r="N2907" s="11" t="s">
        <v>35</v>
      </c>
      <c r="O2907" s="11" t="s">
        <v>35</v>
      </c>
    </row>
    <row r="2908" spans="1:15" x14ac:dyDescent="0.3">
      <c r="A2908" s="11">
        <v>1288</v>
      </c>
      <c r="B2908" s="11">
        <v>42</v>
      </c>
      <c r="C2908" s="11">
        <v>18</v>
      </c>
      <c r="D2908" s="11">
        <v>54</v>
      </c>
      <c r="E2908" s="12" t="str">
        <f t="shared" si="45"/>
        <v>51-100</v>
      </c>
      <c r="F2908" s="13">
        <v>94010</v>
      </c>
      <c r="G2908" s="11">
        <v>4</v>
      </c>
      <c r="H2908" s="11">
        <v>2.2000000000000002</v>
      </c>
      <c r="I2908" s="11" t="s">
        <v>37</v>
      </c>
      <c r="J2908" s="11">
        <v>0</v>
      </c>
      <c r="K2908" s="11" t="s">
        <v>34</v>
      </c>
      <c r="L2908" s="11" t="s">
        <v>34</v>
      </c>
      <c r="M2908" s="11" t="s">
        <v>34</v>
      </c>
      <c r="N2908" s="11" t="s">
        <v>34</v>
      </c>
      <c r="O2908" s="11" t="s">
        <v>34</v>
      </c>
    </row>
    <row r="2909" spans="1:15" x14ac:dyDescent="0.3">
      <c r="A2909" s="11">
        <v>1296</v>
      </c>
      <c r="B2909" s="11">
        <v>42</v>
      </c>
      <c r="C2909" s="11">
        <v>17</v>
      </c>
      <c r="D2909" s="11">
        <v>28</v>
      </c>
      <c r="E2909" s="12" t="str">
        <f t="shared" si="45"/>
        <v>0-50</v>
      </c>
      <c r="F2909" s="13">
        <v>92866</v>
      </c>
      <c r="G2909" s="11">
        <v>1</v>
      </c>
      <c r="H2909" s="11">
        <v>0.5</v>
      </c>
      <c r="I2909" s="11" t="s">
        <v>36</v>
      </c>
      <c r="J2909" s="11">
        <v>90</v>
      </c>
      <c r="K2909" s="11" t="s">
        <v>34</v>
      </c>
      <c r="L2909" s="11" t="s">
        <v>34</v>
      </c>
      <c r="M2909" s="11" t="s">
        <v>34</v>
      </c>
      <c r="N2909" s="11" t="s">
        <v>34</v>
      </c>
      <c r="O2909" s="11" t="s">
        <v>34</v>
      </c>
    </row>
    <row r="2910" spans="1:15" x14ac:dyDescent="0.3">
      <c r="A2910" s="11">
        <v>1303</v>
      </c>
      <c r="B2910" s="11">
        <v>42</v>
      </c>
      <c r="C2910" s="11">
        <v>16</v>
      </c>
      <c r="D2910" s="11">
        <v>38</v>
      </c>
      <c r="E2910" s="12" t="str">
        <f t="shared" si="45"/>
        <v>0-50</v>
      </c>
      <c r="F2910" s="13">
        <v>94087</v>
      </c>
      <c r="G2910" s="11">
        <v>3</v>
      </c>
      <c r="H2910" s="11">
        <v>0.9</v>
      </c>
      <c r="I2910" s="11" t="s">
        <v>36</v>
      </c>
      <c r="J2910" s="11">
        <v>0</v>
      </c>
      <c r="K2910" s="11" t="s">
        <v>34</v>
      </c>
      <c r="L2910" s="11" t="s">
        <v>34</v>
      </c>
      <c r="M2910" s="11" t="s">
        <v>34</v>
      </c>
      <c r="N2910" s="11" t="s">
        <v>34</v>
      </c>
      <c r="O2910" s="11" t="s">
        <v>34</v>
      </c>
    </row>
    <row r="2911" spans="1:15" x14ac:dyDescent="0.3">
      <c r="A2911" s="11">
        <v>1342</v>
      </c>
      <c r="B2911" s="11">
        <v>42</v>
      </c>
      <c r="C2911" s="11">
        <v>16</v>
      </c>
      <c r="D2911" s="11">
        <v>55</v>
      </c>
      <c r="E2911" s="12" t="str">
        <f t="shared" si="45"/>
        <v>51-100</v>
      </c>
      <c r="F2911" s="13">
        <v>91355</v>
      </c>
      <c r="G2911" s="11">
        <v>2</v>
      </c>
      <c r="H2911" s="11">
        <v>0.7</v>
      </c>
      <c r="I2911" s="11" t="s">
        <v>33</v>
      </c>
      <c r="J2911" s="11">
        <v>149</v>
      </c>
      <c r="K2911" s="11" t="s">
        <v>34</v>
      </c>
      <c r="L2911" s="11" t="s">
        <v>34</v>
      </c>
      <c r="M2911" s="11" t="s">
        <v>34</v>
      </c>
      <c r="N2911" s="11" t="s">
        <v>34</v>
      </c>
      <c r="O2911" s="11" t="s">
        <v>34</v>
      </c>
    </row>
    <row r="2912" spans="1:15" x14ac:dyDescent="0.3">
      <c r="A2912" s="11">
        <v>1357</v>
      </c>
      <c r="B2912" s="11">
        <v>42</v>
      </c>
      <c r="C2912" s="11">
        <v>16</v>
      </c>
      <c r="D2912" s="11">
        <v>74</v>
      </c>
      <c r="E2912" s="12" t="str">
        <f t="shared" si="45"/>
        <v>51-100</v>
      </c>
      <c r="F2912" s="13">
        <v>90066</v>
      </c>
      <c r="G2912" s="11">
        <v>1</v>
      </c>
      <c r="H2912" s="11">
        <v>2.8</v>
      </c>
      <c r="I2912" s="11" t="s">
        <v>33</v>
      </c>
      <c r="J2912" s="11">
        <v>0</v>
      </c>
      <c r="K2912" s="11" t="s">
        <v>34</v>
      </c>
      <c r="L2912" s="11" t="s">
        <v>34</v>
      </c>
      <c r="M2912" s="11" t="s">
        <v>34</v>
      </c>
      <c r="N2912" s="11" t="s">
        <v>35</v>
      </c>
      <c r="O2912" s="11" t="s">
        <v>34</v>
      </c>
    </row>
    <row r="2913" spans="1:15" x14ac:dyDescent="0.3">
      <c r="A2913" s="11">
        <v>1397</v>
      </c>
      <c r="B2913" s="11">
        <v>42</v>
      </c>
      <c r="C2913" s="11">
        <v>18</v>
      </c>
      <c r="D2913" s="11">
        <v>43</v>
      </c>
      <c r="E2913" s="12" t="str">
        <f t="shared" si="45"/>
        <v>0-50</v>
      </c>
      <c r="F2913" s="13">
        <v>91107</v>
      </c>
      <c r="G2913" s="11">
        <v>1</v>
      </c>
      <c r="H2913" s="11">
        <v>0.3</v>
      </c>
      <c r="I2913" s="11" t="s">
        <v>36</v>
      </c>
      <c r="J2913" s="11">
        <v>158</v>
      </c>
      <c r="K2913" s="11" t="s">
        <v>34</v>
      </c>
      <c r="L2913" s="11" t="s">
        <v>34</v>
      </c>
      <c r="M2913" s="11" t="s">
        <v>34</v>
      </c>
      <c r="N2913" s="11" t="s">
        <v>34</v>
      </c>
      <c r="O2913" s="11" t="s">
        <v>34</v>
      </c>
    </row>
    <row r="2914" spans="1:15" x14ac:dyDescent="0.3">
      <c r="A2914" s="11">
        <v>1399</v>
      </c>
      <c r="B2914" s="11">
        <v>42</v>
      </c>
      <c r="C2914" s="11">
        <v>18</v>
      </c>
      <c r="D2914" s="11">
        <v>141</v>
      </c>
      <c r="E2914" s="12" t="str">
        <f t="shared" si="45"/>
        <v>100+</v>
      </c>
      <c r="F2914" s="13">
        <v>93407</v>
      </c>
      <c r="G2914" s="11">
        <v>1</v>
      </c>
      <c r="H2914" s="11">
        <v>3.5</v>
      </c>
      <c r="I2914" s="11" t="s">
        <v>33</v>
      </c>
      <c r="J2914" s="11">
        <v>0</v>
      </c>
      <c r="K2914" s="11" t="s">
        <v>34</v>
      </c>
      <c r="L2914" s="11" t="s">
        <v>34</v>
      </c>
      <c r="M2914" s="11" t="s">
        <v>34</v>
      </c>
      <c r="N2914" s="11" t="s">
        <v>34</v>
      </c>
      <c r="O2914" s="11" t="s">
        <v>34</v>
      </c>
    </row>
    <row r="2915" spans="1:15" x14ac:dyDescent="0.3">
      <c r="A2915" s="11">
        <v>1418</v>
      </c>
      <c r="B2915" s="11">
        <v>42</v>
      </c>
      <c r="C2915" s="11">
        <v>18</v>
      </c>
      <c r="D2915" s="11">
        <v>52</v>
      </c>
      <c r="E2915" s="12" t="str">
        <f t="shared" si="45"/>
        <v>51-100</v>
      </c>
      <c r="F2915" s="13">
        <v>94061</v>
      </c>
      <c r="G2915" s="11">
        <v>2</v>
      </c>
      <c r="H2915" s="11">
        <v>2.5</v>
      </c>
      <c r="I2915" s="11" t="s">
        <v>33</v>
      </c>
      <c r="J2915" s="11">
        <v>0</v>
      </c>
      <c r="K2915" s="11" t="s">
        <v>34</v>
      </c>
      <c r="L2915" s="11" t="s">
        <v>34</v>
      </c>
      <c r="M2915" s="11" t="s">
        <v>34</v>
      </c>
      <c r="N2915" s="11" t="s">
        <v>34</v>
      </c>
      <c r="O2915" s="11" t="s">
        <v>34</v>
      </c>
    </row>
    <row r="2916" spans="1:15" x14ac:dyDescent="0.3">
      <c r="A2916" s="11">
        <v>1422</v>
      </c>
      <c r="B2916" s="11">
        <v>42</v>
      </c>
      <c r="C2916" s="11">
        <v>17</v>
      </c>
      <c r="D2916" s="11">
        <v>54</v>
      </c>
      <c r="E2916" s="12" t="str">
        <f t="shared" si="45"/>
        <v>51-100</v>
      </c>
      <c r="F2916" s="13">
        <v>94720</v>
      </c>
      <c r="G2916" s="11">
        <v>4</v>
      </c>
      <c r="H2916" s="11">
        <v>1.9</v>
      </c>
      <c r="I2916" s="11" t="s">
        <v>36</v>
      </c>
      <c r="J2916" s="11">
        <v>164</v>
      </c>
      <c r="K2916" s="11" t="s">
        <v>34</v>
      </c>
      <c r="L2916" s="11" t="s">
        <v>34</v>
      </c>
      <c r="M2916" s="11" t="s">
        <v>34</v>
      </c>
      <c r="N2916" s="11" t="s">
        <v>34</v>
      </c>
      <c r="O2916" s="11" t="s">
        <v>34</v>
      </c>
    </row>
    <row r="2917" spans="1:15" x14ac:dyDescent="0.3">
      <c r="A2917" s="11">
        <v>1441</v>
      </c>
      <c r="B2917" s="11">
        <v>42</v>
      </c>
      <c r="C2917" s="11">
        <v>15</v>
      </c>
      <c r="D2917" s="11">
        <v>41</v>
      </c>
      <c r="E2917" s="12" t="str">
        <f t="shared" si="45"/>
        <v>0-50</v>
      </c>
      <c r="F2917" s="13">
        <v>94610</v>
      </c>
      <c r="G2917" s="11">
        <v>3</v>
      </c>
      <c r="H2917" s="11">
        <v>2.5</v>
      </c>
      <c r="I2917" s="11" t="s">
        <v>37</v>
      </c>
      <c r="J2917" s="11">
        <v>0</v>
      </c>
      <c r="K2917" s="11" t="s">
        <v>34</v>
      </c>
      <c r="L2917" s="11" t="s">
        <v>34</v>
      </c>
      <c r="M2917" s="11" t="s">
        <v>34</v>
      </c>
      <c r="N2917" s="11" t="s">
        <v>35</v>
      </c>
      <c r="O2917" s="11" t="s">
        <v>34</v>
      </c>
    </row>
    <row r="2918" spans="1:15" x14ac:dyDescent="0.3">
      <c r="A2918" s="11">
        <v>1458</v>
      </c>
      <c r="B2918" s="11">
        <v>42</v>
      </c>
      <c r="C2918" s="11">
        <v>16</v>
      </c>
      <c r="D2918" s="11">
        <v>25</v>
      </c>
      <c r="E2918" s="12" t="str">
        <f t="shared" si="45"/>
        <v>0-50</v>
      </c>
      <c r="F2918" s="13">
        <v>94304</v>
      </c>
      <c r="G2918" s="11">
        <v>2</v>
      </c>
      <c r="H2918" s="11">
        <v>0.8</v>
      </c>
      <c r="I2918" s="11" t="s">
        <v>36</v>
      </c>
      <c r="J2918" s="11">
        <v>0</v>
      </c>
      <c r="K2918" s="11" t="s">
        <v>34</v>
      </c>
      <c r="L2918" s="11" t="s">
        <v>34</v>
      </c>
      <c r="M2918" s="11" t="s">
        <v>34</v>
      </c>
      <c r="N2918" s="11" t="s">
        <v>34</v>
      </c>
      <c r="O2918" s="11" t="s">
        <v>35</v>
      </c>
    </row>
    <row r="2919" spans="1:15" x14ac:dyDescent="0.3">
      <c r="A2919" s="11">
        <v>1555</v>
      </c>
      <c r="B2919" s="11">
        <v>42</v>
      </c>
      <c r="C2919" s="11">
        <v>15</v>
      </c>
      <c r="D2919" s="11">
        <v>34</v>
      </c>
      <c r="E2919" s="12" t="str">
        <f t="shared" si="45"/>
        <v>0-50</v>
      </c>
      <c r="F2919" s="13">
        <v>91302</v>
      </c>
      <c r="G2919" s="11">
        <v>3</v>
      </c>
      <c r="H2919" s="11">
        <v>1</v>
      </c>
      <c r="I2919" s="11" t="s">
        <v>37</v>
      </c>
      <c r="J2919" s="11">
        <v>0</v>
      </c>
      <c r="K2919" s="11" t="s">
        <v>34</v>
      </c>
      <c r="L2919" s="11" t="s">
        <v>35</v>
      </c>
      <c r="M2919" s="11" t="s">
        <v>34</v>
      </c>
      <c r="N2919" s="11" t="s">
        <v>35</v>
      </c>
      <c r="O2919" s="11" t="s">
        <v>34</v>
      </c>
    </row>
    <row r="2920" spans="1:15" x14ac:dyDescent="0.3">
      <c r="A2920" s="11">
        <v>1629</v>
      </c>
      <c r="B2920" s="11">
        <v>42</v>
      </c>
      <c r="C2920" s="11">
        <v>18</v>
      </c>
      <c r="D2920" s="11">
        <v>90</v>
      </c>
      <c r="E2920" s="12" t="str">
        <f t="shared" si="45"/>
        <v>51-100</v>
      </c>
      <c r="F2920" s="13">
        <v>95064</v>
      </c>
      <c r="G2920" s="11">
        <v>4</v>
      </c>
      <c r="H2920" s="11">
        <v>0.8</v>
      </c>
      <c r="I2920" s="11" t="s">
        <v>33</v>
      </c>
      <c r="J2920" s="11">
        <v>245</v>
      </c>
      <c r="K2920" s="11" t="s">
        <v>34</v>
      </c>
      <c r="L2920" s="11" t="s">
        <v>35</v>
      </c>
      <c r="M2920" s="11" t="s">
        <v>34</v>
      </c>
      <c r="N2920" s="11" t="s">
        <v>34</v>
      </c>
      <c r="O2920" s="11" t="s">
        <v>34</v>
      </c>
    </row>
    <row r="2921" spans="1:15" x14ac:dyDescent="0.3">
      <c r="A2921" s="11">
        <v>1757</v>
      </c>
      <c r="B2921" s="11">
        <v>42</v>
      </c>
      <c r="C2921" s="11">
        <v>17</v>
      </c>
      <c r="D2921" s="11">
        <v>23</v>
      </c>
      <c r="E2921" s="12" t="str">
        <f t="shared" si="45"/>
        <v>0-50</v>
      </c>
      <c r="F2921" s="13">
        <v>95053</v>
      </c>
      <c r="G2921" s="11">
        <v>2</v>
      </c>
      <c r="H2921" s="11">
        <v>0</v>
      </c>
      <c r="I2921" s="11" t="s">
        <v>36</v>
      </c>
      <c r="J2921" s="11">
        <v>0</v>
      </c>
      <c r="K2921" s="11" t="s">
        <v>34</v>
      </c>
      <c r="L2921" s="11" t="s">
        <v>34</v>
      </c>
      <c r="M2921" s="11" t="s">
        <v>34</v>
      </c>
      <c r="N2921" s="11" t="s">
        <v>34</v>
      </c>
      <c r="O2921" s="11" t="s">
        <v>34</v>
      </c>
    </row>
    <row r="2922" spans="1:15" x14ac:dyDescent="0.3">
      <c r="A2922" s="11">
        <v>1842</v>
      </c>
      <c r="B2922" s="11">
        <v>42</v>
      </c>
      <c r="C2922" s="11">
        <v>17</v>
      </c>
      <c r="D2922" s="11">
        <v>91</v>
      </c>
      <c r="E2922" s="12" t="str">
        <f t="shared" si="45"/>
        <v>51-100</v>
      </c>
      <c r="F2922" s="13">
        <v>94583</v>
      </c>
      <c r="G2922" s="11">
        <v>1</v>
      </c>
      <c r="H2922" s="11">
        <v>0.1</v>
      </c>
      <c r="I2922" s="11" t="s">
        <v>37</v>
      </c>
      <c r="J2922" s="11">
        <v>199</v>
      </c>
      <c r="K2922" s="11" t="s">
        <v>34</v>
      </c>
      <c r="L2922" s="11" t="s">
        <v>34</v>
      </c>
      <c r="M2922" s="11" t="s">
        <v>34</v>
      </c>
      <c r="N2922" s="11" t="s">
        <v>35</v>
      </c>
      <c r="O2922" s="11" t="s">
        <v>35</v>
      </c>
    </row>
    <row r="2923" spans="1:15" x14ac:dyDescent="0.3">
      <c r="A2923" s="11">
        <v>1863</v>
      </c>
      <c r="B2923" s="11">
        <v>42</v>
      </c>
      <c r="C2923" s="11">
        <v>17</v>
      </c>
      <c r="D2923" s="11">
        <v>82</v>
      </c>
      <c r="E2923" s="12" t="str">
        <f t="shared" si="45"/>
        <v>51-100</v>
      </c>
      <c r="F2923" s="13">
        <v>95616</v>
      </c>
      <c r="G2923" s="11">
        <v>1</v>
      </c>
      <c r="H2923" s="11">
        <v>3.7</v>
      </c>
      <c r="I2923" s="11" t="s">
        <v>36</v>
      </c>
      <c r="J2923" s="11">
        <v>0</v>
      </c>
      <c r="K2923" s="11" t="s">
        <v>34</v>
      </c>
      <c r="L2923" s="11" t="s">
        <v>34</v>
      </c>
      <c r="M2923" s="11" t="s">
        <v>34</v>
      </c>
      <c r="N2923" s="11" t="s">
        <v>35</v>
      </c>
      <c r="O2923" s="11" t="s">
        <v>34</v>
      </c>
    </row>
    <row r="2924" spans="1:15" x14ac:dyDescent="0.3">
      <c r="A2924" s="11">
        <v>1892</v>
      </c>
      <c r="B2924" s="11">
        <v>42</v>
      </c>
      <c r="C2924" s="11">
        <v>18</v>
      </c>
      <c r="D2924" s="11">
        <v>50</v>
      </c>
      <c r="E2924" s="12" t="str">
        <f t="shared" si="45"/>
        <v>0-50</v>
      </c>
      <c r="F2924" s="13">
        <v>95126</v>
      </c>
      <c r="G2924" s="11">
        <v>4</v>
      </c>
      <c r="H2924" s="11">
        <v>2.2000000000000002</v>
      </c>
      <c r="I2924" s="11" t="s">
        <v>37</v>
      </c>
      <c r="J2924" s="11">
        <v>0</v>
      </c>
      <c r="K2924" s="11" t="s">
        <v>34</v>
      </c>
      <c r="L2924" s="11" t="s">
        <v>34</v>
      </c>
      <c r="M2924" s="11" t="s">
        <v>34</v>
      </c>
      <c r="N2924" s="11" t="s">
        <v>34</v>
      </c>
      <c r="O2924" s="11" t="s">
        <v>34</v>
      </c>
    </row>
    <row r="2925" spans="1:15" x14ac:dyDescent="0.3">
      <c r="A2925" s="11">
        <v>1907</v>
      </c>
      <c r="B2925" s="11">
        <v>42</v>
      </c>
      <c r="C2925" s="11">
        <v>17</v>
      </c>
      <c r="D2925" s="11">
        <v>98</v>
      </c>
      <c r="E2925" s="12" t="str">
        <f t="shared" si="45"/>
        <v>51-100</v>
      </c>
      <c r="F2925" s="13">
        <v>92866</v>
      </c>
      <c r="G2925" s="11">
        <v>2</v>
      </c>
      <c r="H2925" s="11">
        <v>0.4</v>
      </c>
      <c r="I2925" s="11" t="s">
        <v>33</v>
      </c>
      <c r="J2925" s="11">
        <v>275</v>
      </c>
      <c r="K2925" s="11" t="s">
        <v>34</v>
      </c>
      <c r="L2925" s="11" t="s">
        <v>34</v>
      </c>
      <c r="M2925" s="11" t="s">
        <v>34</v>
      </c>
      <c r="N2925" s="11" t="s">
        <v>35</v>
      </c>
      <c r="O2925" s="11" t="s">
        <v>34</v>
      </c>
    </row>
    <row r="2926" spans="1:15" x14ac:dyDescent="0.3">
      <c r="A2926" s="11">
        <v>1908</v>
      </c>
      <c r="B2926" s="11">
        <v>42</v>
      </c>
      <c r="C2926" s="11">
        <v>18</v>
      </c>
      <c r="D2926" s="11">
        <v>115</v>
      </c>
      <c r="E2926" s="12" t="str">
        <f t="shared" si="45"/>
        <v>100+</v>
      </c>
      <c r="F2926" s="13">
        <v>93711</v>
      </c>
      <c r="G2926" s="11">
        <v>1</v>
      </c>
      <c r="H2926" s="11">
        <v>0.3</v>
      </c>
      <c r="I2926" s="11" t="s">
        <v>33</v>
      </c>
      <c r="J2926" s="11">
        <v>0</v>
      </c>
      <c r="K2926" s="11" t="s">
        <v>34</v>
      </c>
      <c r="L2926" s="11" t="s">
        <v>34</v>
      </c>
      <c r="M2926" s="11" t="s">
        <v>34</v>
      </c>
      <c r="N2926" s="11" t="s">
        <v>34</v>
      </c>
      <c r="O2926" s="11" t="s">
        <v>34</v>
      </c>
    </row>
    <row r="2927" spans="1:15" x14ac:dyDescent="0.3">
      <c r="A2927" s="11">
        <v>1913</v>
      </c>
      <c r="B2927" s="11">
        <v>42</v>
      </c>
      <c r="C2927" s="11">
        <v>16</v>
      </c>
      <c r="D2927" s="11">
        <v>191</v>
      </c>
      <c r="E2927" s="12" t="str">
        <f t="shared" si="45"/>
        <v>100+</v>
      </c>
      <c r="F2927" s="13">
        <v>94304</v>
      </c>
      <c r="G2927" s="11">
        <v>3</v>
      </c>
      <c r="H2927" s="11">
        <v>4.8</v>
      </c>
      <c r="I2927" s="11" t="s">
        <v>37</v>
      </c>
      <c r="J2927" s="11">
        <v>0</v>
      </c>
      <c r="K2927" s="11" t="s">
        <v>35</v>
      </c>
      <c r="L2927" s="11" t="s">
        <v>35</v>
      </c>
      <c r="M2927" s="11" t="s">
        <v>35</v>
      </c>
      <c r="N2927" s="11" t="s">
        <v>35</v>
      </c>
      <c r="O2927" s="11" t="s">
        <v>34</v>
      </c>
    </row>
    <row r="2928" spans="1:15" x14ac:dyDescent="0.3">
      <c r="A2928" s="11">
        <v>1957</v>
      </c>
      <c r="B2928" s="11">
        <v>42</v>
      </c>
      <c r="C2928" s="11">
        <v>18</v>
      </c>
      <c r="D2928" s="11">
        <v>89</v>
      </c>
      <c r="E2928" s="12" t="str">
        <f t="shared" si="45"/>
        <v>51-100</v>
      </c>
      <c r="F2928" s="13">
        <v>94539</v>
      </c>
      <c r="G2928" s="11">
        <v>4</v>
      </c>
      <c r="H2928" s="11">
        <v>0.8</v>
      </c>
      <c r="I2928" s="11" t="s">
        <v>33</v>
      </c>
      <c r="J2928" s="11">
        <v>184</v>
      </c>
      <c r="K2928" s="11" t="s">
        <v>34</v>
      </c>
      <c r="L2928" s="11" t="s">
        <v>34</v>
      </c>
      <c r="M2928" s="11" t="s">
        <v>34</v>
      </c>
      <c r="N2928" s="11" t="s">
        <v>34</v>
      </c>
      <c r="O2928" s="11" t="s">
        <v>34</v>
      </c>
    </row>
    <row r="2929" spans="1:15" x14ac:dyDescent="0.3">
      <c r="A2929" s="11">
        <v>1972</v>
      </c>
      <c r="B2929" s="11">
        <v>42</v>
      </c>
      <c r="C2929" s="11">
        <v>17</v>
      </c>
      <c r="D2929" s="11">
        <v>72</v>
      </c>
      <c r="E2929" s="12" t="str">
        <f t="shared" si="45"/>
        <v>51-100</v>
      </c>
      <c r="F2929" s="13">
        <v>95616</v>
      </c>
      <c r="G2929" s="11">
        <v>4</v>
      </c>
      <c r="H2929" s="11">
        <v>1.1000000000000001</v>
      </c>
      <c r="I2929" s="11" t="s">
        <v>37</v>
      </c>
      <c r="J2929" s="11">
        <v>203</v>
      </c>
      <c r="K2929" s="11" t="s">
        <v>34</v>
      </c>
      <c r="L2929" s="11" t="s">
        <v>34</v>
      </c>
      <c r="M2929" s="11" t="s">
        <v>34</v>
      </c>
      <c r="N2929" s="11" t="s">
        <v>34</v>
      </c>
      <c r="O2929" s="11" t="s">
        <v>35</v>
      </c>
    </row>
    <row r="2930" spans="1:15" x14ac:dyDescent="0.3">
      <c r="A2930" s="11">
        <v>1987</v>
      </c>
      <c r="B2930" s="11">
        <v>42</v>
      </c>
      <c r="C2930" s="11">
        <v>17</v>
      </c>
      <c r="D2930" s="11">
        <v>114</v>
      </c>
      <c r="E2930" s="12" t="str">
        <f t="shared" si="45"/>
        <v>100+</v>
      </c>
      <c r="F2930" s="13">
        <v>90065</v>
      </c>
      <c r="G2930" s="11">
        <v>2</v>
      </c>
      <c r="H2930" s="11">
        <v>0.4</v>
      </c>
      <c r="I2930" s="11" t="s">
        <v>33</v>
      </c>
      <c r="J2930" s="11">
        <v>0</v>
      </c>
      <c r="K2930" s="11" t="s">
        <v>34</v>
      </c>
      <c r="L2930" s="11" t="s">
        <v>34</v>
      </c>
      <c r="M2930" s="11" t="s">
        <v>34</v>
      </c>
      <c r="N2930" s="11" t="s">
        <v>34</v>
      </c>
      <c r="O2930" s="11" t="s">
        <v>34</v>
      </c>
    </row>
    <row r="2931" spans="1:15" x14ac:dyDescent="0.3">
      <c r="A2931" s="11">
        <v>2018</v>
      </c>
      <c r="B2931" s="11">
        <v>42</v>
      </c>
      <c r="C2931" s="11">
        <v>15</v>
      </c>
      <c r="D2931" s="11">
        <v>14</v>
      </c>
      <c r="E2931" s="12" t="str">
        <f t="shared" si="45"/>
        <v>0-50</v>
      </c>
      <c r="F2931" s="13">
        <v>92064</v>
      </c>
      <c r="G2931" s="11">
        <v>3</v>
      </c>
      <c r="H2931" s="11">
        <v>1</v>
      </c>
      <c r="I2931" s="11" t="s">
        <v>37</v>
      </c>
      <c r="J2931" s="11">
        <v>0</v>
      </c>
      <c r="K2931" s="11" t="s">
        <v>34</v>
      </c>
      <c r="L2931" s="11" t="s">
        <v>35</v>
      </c>
      <c r="M2931" s="11" t="s">
        <v>34</v>
      </c>
      <c r="N2931" s="11" t="s">
        <v>34</v>
      </c>
      <c r="O2931" s="11" t="s">
        <v>34</v>
      </c>
    </row>
    <row r="2932" spans="1:15" x14ac:dyDescent="0.3">
      <c r="A2932" s="11">
        <v>2029</v>
      </c>
      <c r="B2932" s="11">
        <v>42</v>
      </c>
      <c r="C2932" s="11">
        <v>17</v>
      </c>
      <c r="D2932" s="11">
        <v>9</v>
      </c>
      <c r="E2932" s="12" t="str">
        <f t="shared" si="45"/>
        <v>0-50</v>
      </c>
      <c r="F2932" s="13">
        <v>91710</v>
      </c>
      <c r="G2932" s="11">
        <v>2</v>
      </c>
      <c r="H2932" s="11">
        <v>0</v>
      </c>
      <c r="I2932" s="11" t="s">
        <v>36</v>
      </c>
      <c r="J2932" s="11">
        <v>0</v>
      </c>
      <c r="K2932" s="11" t="s">
        <v>34</v>
      </c>
      <c r="L2932" s="11" t="s">
        <v>34</v>
      </c>
      <c r="M2932" s="11" t="s">
        <v>34</v>
      </c>
      <c r="N2932" s="11" t="s">
        <v>34</v>
      </c>
      <c r="O2932" s="11" t="s">
        <v>34</v>
      </c>
    </row>
    <row r="2933" spans="1:15" x14ac:dyDescent="0.3">
      <c r="A2933" s="11">
        <v>2192</v>
      </c>
      <c r="B2933" s="11">
        <v>42</v>
      </c>
      <c r="C2933" s="11">
        <v>18</v>
      </c>
      <c r="D2933" s="11">
        <v>171</v>
      </c>
      <c r="E2933" s="12" t="str">
        <f t="shared" si="45"/>
        <v>100+</v>
      </c>
      <c r="F2933" s="13">
        <v>90027</v>
      </c>
      <c r="G2933" s="11">
        <v>2</v>
      </c>
      <c r="H2933" s="11">
        <v>8</v>
      </c>
      <c r="I2933" s="11" t="s">
        <v>33</v>
      </c>
      <c r="J2933" s="11">
        <v>0</v>
      </c>
      <c r="K2933" s="11" t="s">
        <v>34</v>
      </c>
      <c r="L2933" s="11" t="s">
        <v>34</v>
      </c>
      <c r="M2933" s="11" t="s">
        <v>34</v>
      </c>
      <c r="N2933" s="11" t="s">
        <v>35</v>
      </c>
      <c r="O2933" s="11" t="s">
        <v>34</v>
      </c>
    </row>
    <row r="2934" spans="1:15" x14ac:dyDescent="0.3">
      <c r="A2934" s="11">
        <v>2270</v>
      </c>
      <c r="B2934" s="11">
        <v>42</v>
      </c>
      <c r="C2934" s="11">
        <v>18</v>
      </c>
      <c r="D2934" s="11">
        <v>62</v>
      </c>
      <c r="E2934" s="12" t="str">
        <f t="shared" si="45"/>
        <v>51-100</v>
      </c>
      <c r="F2934" s="13">
        <v>94305</v>
      </c>
      <c r="G2934" s="11">
        <v>3</v>
      </c>
      <c r="H2934" s="11">
        <v>2.1</v>
      </c>
      <c r="I2934" s="11" t="s">
        <v>36</v>
      </c>
      <c r="J2934" s="11">
        <v>0</v>
      </c>
      <c r="K2934" s="11" t="s">
        <v>34</v>
      </c>
      <c r="L2934" s="11" t="s">
        <v>34</v>
      </c>
      <c r="M2934" s="11" t="s">
        <v>34</v>
      </c>
      <c r="N2934" s="11" t="s">
        <v>35</v>
      </c>
      <c r="O2934" s="11" t="s">
        <v>34</v>
      </c>
    </row>
    <row r="2935" spans="1:15" x14ac:dyDescent="0.3">
      <c r="A2935" s="11">
        <v>2294</v>
      </c>
      <c r="B2935" s="11">
        <v>42</v>
      </c>
      <c r="C2935" s="11">
        <v>17</v>
      </c>
      <c r="D2935" s="11">
        <v>14</v>
      </c>
      <c r="E2935" s="12" t="str">
        <f t="shared" si="45"/>
        <v>0-50</v>
      </c>
      <c r="F2935" s="13">
        <v>91768</v>
      </c>
      <c r="G2935" s="11">
        <v>2</v>
      </c>
      <c r="H2935" s="11">
        <v>0.1</v>
      </c>
      <c r="I2935" s="11" t="s">
        <v>37</v>
      </c>
      <c r="J2935" s="11">
        <v>0</v>
      </c>
      <c r="K2935" s="11" t="s">
        <v>34</v>
      </c>
      <c r="L2935" s="11" t="s">
        <v>34</v>
      </c>
      <c r="M2935" s="11" t="s">
        <v>34</v>
      </c>
      <c r="N2935" s="11" t="s">
        <v>35</v>
      </c>
      <c r="O2935" s="11" t="s">
        <v>34</v>
      </c>
    </row>
    <row r="2936" spans="1:15" x14ac:dyDescent="0.3">
      <c r="A2936" s="11">
        <v>2303</v>
      </c>
      <c r="B2936" s="11">
        <v>42</v>
      </c>
      <c r="C2936" s="11">
        <v>17</v>
      </c>
      <c r="D2936" s="11">
        <v>155</v>
      </c>
      <c r="E2936" s="12" t="str">
        <f t="shared" si="45"/>
        <v>100+</v>
      </c>
      <c r="F2936" s="13">
        <v>92806</v>
      </c>
      <c r="G2936" s="11">
        <v>1</v>
      </c>
      <c r="H2936" s="11">
        <v>7</v>
      </c>
      <c r="I2936" s="11" t="s">
        <v>33</v>
      </c>
      <c r="J2936" s="11">
        <v>0</v>
      </c>
      <c r="K2936" s="11" t="s">
        <v>34</v>
      </c>
      <c r="L2936" s="11" t="s">
        <v>34</v>
      </c>
      <c r="M2936" s="11" t="s">
        <v>34</v>
      </c>
      <c r="N2936" s="11" t="s">
        <v>34</v>
      </c>
      <c r="O2936" s="11" t="s">
        <v>35</v>
      </c>
    </row>
    <row r="2937" spans="1:15" x14ac:dyDescent="0.3">
      <c r="A2937" s="11">
        <v>2339</v>
      </c>
      <c r="B2937" s="11">
        <v>42</v>
      </c>
      <c r="C2937" s="11">
        <v>18</v>
      </c>
      <c r="D2937" s="11">
        <v>130</v>
      </c>
      <c r="E2937" s="12" t="str">
        <f t="shared" si="45"/>
        <v>100+</v>
      </c>
      <c r="F2937" s="13">
        <v>94611</v>
      </c>
      <c r="G2937" s="11">
        <v>2</v>
      </c>
      <c r="H2937" s="11">
        <v>7.5</v>
      </c>
      <c r="I2937" s="11" t="s">
        <v>33</v>
      </c>
      <c r="J2937" s="11">
        <v>0</v>
      </c>
      <c r="K2937" s="11" t="s">
        <v>34</v>
      </c>
      <c r="L2937" s="11" t="s">
        <v>34</v>
      </c>
      <c r="M2937" s="11" t="s">
        <v>34</v>
      </c>
      <c r="N2937" s="11" t="s">
        <v>34</v>
      </c>
      <c r="O2937" s="11" t="s">
        <v>35</v>
      </c>
    </row>
    <row r="2938" spans="1:15" x14ac:dyDescent="0.3">
      <c r="A2938" s="11">
        <v>2380</v>
      </c>
      <c r="B2938" s="11">
        <v>42</v>
      </c>
      <c r="C2938" s="11">
        <v>18</v>
      </c>
      <c r="D2938" s="11">
        <v>110</v>
      </c>
      <c r="E2938" s="12" t="str">
        <f t="shared" si="45"/>
        <v>100+</v>
      </c>
      <c r="F2938" s="13">
        <v>94720</v>
      </c>
      <c r="G2938" s="11">
        <v>2</v>
      </c>
      <c r="H2938" s="11">
        <v>6.1</v>
      </c>
      <c r="I2938" s="11" t="s">
        <v>33</v>
      </c>
      <c r="J2938" s="11">
        <v>182</v>
      </c>
      <c r="K2938" s="11" t="s">
        <v>34</v>
      </c>
      <c r="L2938" s="11" t="s">
        <v>34</v>
      </c>
      <c r="M2938" s="11" t="s">
        <v>34</v>
      </c>
      <c r="N2938" s="11" t="s">
        <v>35</v>
      </c>
      <c r="O2938" s="11" t="s">
        <v>34</v>
      </c>
    </row>
    <row r="2939" spans="1:15" x14ac:dyDescent="0.3">
      <c r="A2939" s="11">
        <v>2395</v>
      </c>
      <c r="B2939" s="11">
        <v>42</v>
      </c>
      <c r="C2939" s="11">
        <v>18</v>
      </c>
      <c r="D2939" s="11">
        <v>145</v>
      </c>
      <c r="E2939" s="12" t="str">
        <f t="shared" si="45"/>
        <v>100+</v>
      </c>
      <c r="F2939" s="13">
        <v>94065</v>
      </c>
      <c r="G2939" s="11">
        <v>2</v>
      </c>
      <c r="H2939" s="11">
        <v>8</v>
      </c>
      <c r="I2939" s="11" t="s">
        <v>33</v>
      </c>
      <c r="J2939" s="11">
        <v>505</v>
      </c>
      <c r="K2939" s="11" t="s">
        <v>34</v>
      </c>
      <c r="L2939" s="11" t="s">
        <v>34</v>
      </c>
      <c r="M2939" s="11" t="s">
        <v>34</v>
      </c>
      <c r="N2939" s="11" t="s">
        <v>34</v>
      </c>
      <c r="O2939" s="11" t="s">
        <v>34</v>
      </c>
    </row>
    <row r="2940" spans="1:15" x14ac:dyDescent="0.3">
      <c r="A2940" s="11">
        <v>2402</v>
      </c>
      <c r="B2940" s="11">
        <v>42</v>
      </c>
      <c r="C2940" s="11">
        <v>17</v>
      </c>
      <c r="D2940" s="11">
        <v>63</v>
      </c>
      <c r="E2940" s="12" t="str">
        <f t="shared" si="45"/>
        <v>51-100</v>
      </c>
      <c r="F2940" s="13">
        <v>95814</v>
      </c>
      <c r="G2940" s="11">
        <v>2</v>
      </c>
      <c r="H2940" s="11">
        <v>2.2000000000000002</v>
      </c>
      <c r="I2940" s="11" t="s">
        <v>36</v>
      </c>
      <c r="J2940" s="11">
        <v>0</v>
      </c>
      <c r="K2940" s="11" t="s">
        <v>34</v>
      </c>
      <c r="L2940" s="11" t="s">
        <v>34</v>
      </c>
      <c r="M2940" s="11" t="s">
        <v>34</v>
      </c>
      <c r="N2940" s="11" t="s">
        <v>35</v>
      </c>
      <c r="O2940" s="11" t="s">
        <v>34</v>
      </c>
    </row>
    <row r="2941" spans="1:15" x14ac:dyDescent="0.3">
      <c r="A2941" s="11">
        <v>2458</v>
      </c>
      <c r="B2941" s="11">
        <v>42</v>
      </c>
      <c r="C2941" s="11">
        <v>17</v>
      </c>
      <c r="D2941" s="11">
        <v>19</v>
      </c>
      <c r="E2941" s="12" t="str">
        <f t="shared" si="45"/>
        <v>0-50</v>
      </c>
      <c r="F2941" s="13">
        <v>92115</v>
      </c>
      <c r="G2941" s="11">
        <v>2</v>
      </c>
      <c r="H2941" s="11">
        <v>0</v>
      </c>
      <c r="I2941" s="11" t="s">
        <v>36</v>
      </c>
      <c r="J2941" s="11">
        <v>85</v>
      </c>
      <c r="K2941" s="11" t="s">
        <v>34</v>
      </c>
      <c r="L2941" s="11" t="s">
        <v>34</v>
      </c>
      <c r="M2941" s="11" t="s">
        <v>34</v>
      </c>
      <c r="N2941" s="11" t="s">
        <v>35</v>
      </c>
      <c r="O2941" s="11" t="s">
        <v>35</v>
      </c>
    </row>
    <row r="2942" spans="1:15" x14ac:dyDescent="0.3">
      <c r="A2942" s="11">
        <v>2576</v>
      </c>
      <c r="B2942" s="11">
        <v>42</v>
      </c>
      <c r="C2942" s="11">
        <v>16</v>
      </c>
      <c r="D2942" s="11">
        <v>41</v>
      </c>
      <c r="E2942" s="12" t="str">
        <f t="shared" si="45"/>
        <v>0-50</v>
      </c>
      <c r="F2942" s="13">
        <v>90401</v>
      </c>
      <c r="G2942" s="11">
        <v>3</v>
      </c>
      <c r="H2942" s="11">
        <v>0.5</v>
      </c>
      <c r="I2942" s="11" t="s">
        <v>36</v>
      </c>
      <c r="J2942" s="11">
        <v>0</v>
      </c>
      <c r="K2942" s="11" t="s">
        <v>34</v>
      </c>
      <c r="L2942" s="11" t="s">
        <v>34</v>
      </c>
      <c r="M2942" s="11" t="s">
        <v>34</v>
      </c>
      <c r="N2942" s="11" t="s">
        <v>35</v>
      </c>
      <c r="O2942" s="11" t="s">
        <v>34</v>
      </c>
    </row>
    <row r="2943" spans="1:15" x14ac:dyDescent="0.3">
      <c r="A2943" s="11">
        <v>2601</v>
      </c>
      <c r="B2943" s="11">
        <v>42</v>
      </c>
      <c r="C2943" s="11">
        <v>18</v>
      </c>
      <c r="D2943" s="11">
        <v>51</v>
      </c>
      <c r="E2943" s="12" t="str">
        <f t="shared" si="45"/>
        <v>51-100</v>
      </c>
      <c r="F2943" s="13">
        <v>92868</v>
      </c>
      <c r="G2943" s="11">
        <v>3</v>
      </c>
      <c r="H2943" s="11">
        <v>2.1</v>
      </c>
      <c r="I2943" s="11" t="s">
        <v>36</v>
      </c>
      <c r="J2943" s="11">
        <v>0</v>
      </c>
      <c r="K2943" s="11" t="s">
        <v>34</v>
      </c>
      <c r="L2943" s="11" t="s">
        <v>34</v>
      </c>
      <c r="M2943" s="11" t="s">
        <v>34</v>
      </c>
      <c r="N2943" s="11" t="s">
        <v>34</v>
      </c>
      <c r="O2943" s="11" t="s">
        <v>34</v>
      </c>
    </row>
    <row r="2944" spans="1:15" x14ac:dyDescent="0.3">
      <c r="A2944" s="11">
        <v>2610</v>
      </c>
      <c r="B2944" s="11">
        <v>42</v>
      </c>
      <c r="C2944" s="11">
        <v>18</v>
      </c>
      <c r="D2944" s="11">
        <v>120</v>
      </c>
      <c r="E2944" s="12" t="str">
        <f t="shared" si="45"/>
        <v>100+</v>
      </c>
      <c r="F2944" s="13">
        <v>93407</v>
      </c>
      <c r="G2944" s="11">
        <v>2</v>
      </c>
      <c r="H2944" s="11">
        <v>7.5</v>
      </c>
      <c r="I2944" s="11" t="s">
        <v>33</v>
      </c>
      <c r="J2944" s="11">
        <v>0</v>
      </c>
      <c r="K2944" s="11" t="s">
        <v>34</v>
      </c>
      <c r="L2944" s="11" t="s">
        <v>35</v>
      </c>
      <c r="M2944" s="11" t="s">
        <v>34</v>
      </c>
      <c r="N2944" s="11" t="s">
        <v>34</v>
      </c>
      <c r="O2944" s="11" t="s">
        <v>34</v>
      </c>
    </row>
    <row r="2945" spans="1:15" x14ac:dyDescent="0.3">
      <c r="A2945" s="11">
        <v>2624</v>
      </c>
      <c r="B2945" s="11">
        <v>42</v>
      </c>
      <c r="C2945" s="11">
        <v>17</v>
      </c>
      <c r="D2945" s="11">
        <v>111</v>
      </c>
      <c r="E2945" s="12" t="str">
        <f t="shared" si="45"/>
        <v>100+</v>
      </c>
      <c r="F2945" s="13">
        <v>94304</v>
      </c>
      <c r="G2945" s="11">
        <v>3</v>
      </c>
      <c r="H2945" s="11">
        <v>3</v>
      </c>
      <c r="I2945" s="11" t="s">
        <v>33</v>
      </c>
      <c r="J2945" s="11">
        <v>0</v>
      </c>
      <c r="K2945" s="11" t="s">
        <v>35</v>
      </c>
      <c r="L2945" s="11" t="s">
        <v>35</v>
      </c>
      <c r="M2945" s="11" t="s">
        <v>35</v>
      </c>
      <c r="N2945" s="11" t="s">
        <v>34</v>
      </c>
      <c r="O2945" s="11" t="s">
        <v>35</v>
      </c>
    </row>
    <row r="2946" spans="1:15" x14ac:dyDescent="0.3">
      <c r="A2946" s="11">
        <v>2703</v>
      </c>
      <c r="B2946" s="11">
        <v>42</v>
      </c>
      <c r="C2946" s="11">
        <v>18</v>
      </c>
      <c r="D2946" s="11">
        <v>144</v>
      </c>
      <c r="E2946" s="12" t="str">
        <f t="shared" ref="E2946:E3009" si="46">IF(D2946&lt;=50,"0-50",IF(D2946&lt;=100,"51-100","100+"))</f>
        <v>100+</v>
      </c>
      <c r="F2946" s="13">
        <v>94063</v>
      </c>
      <c r="G2946" s="11">
        <v>2</v>
      </c>
      <c r="H2946" s="11">
        <v>6.1</v>
      </c>
      <c r="I2946" s="11" t="s">
        <v>33</v>
      </c>
      <c r="J2946" s="11">
        <v>158</v>
      </c>
      <c r="K2946" s="11" t="s">
        <v>34</v>
      </c>
      <c r="L2946" s="11" t="s">
        <v>34</v>
      </c>
      <c r="M2946" s="11" t="s">
        <v>34</v>
      </c>
      <c r="N2946" s="11" t="s">
        <v>34</v>
      </c>
      <c r="O2946" s="11" t="s">
        <v>34</v>
      </c>
    </row>
    <row r="2947" spans="1:15" x14ac:dyDescent="0.3">
      <c r="A2947" s="11">
        <v>2716</v>
      </c>
      <c r="B2947" s="11">
        <v>42</v>
      </c>
      <c r="C2947" s="11">
        <v>18</v>
      </c>
      <c r="D2947" s="11">
        <v>54</v>
      </c>
      <c r="E2947" s="12" t="str">
        <f t="shared" si="46"/>
        <v>51-100</v>
      </c>
      <c r="F2947" s="13">
        <v>90089</v>
      </c>
      <c r="G2947" s="11">
        <v>1</v>
      </c>
      <c r="H2947" s="11">
        <v>1.8</v>
      </c>
      <c r="I2947" s="11" t="s">
        <v>33</v>
      </c>
      <c r="J2947" s="11">
        <v>0</v>
      </c>
      <c r="K2947" s="11" t="s">
        <v>34</v>
      </c>
      <c r="L2947" s="11" t="s">
        <v>34</v>
      </c>
      <c r="M2947" s="11" t="s">
        <v>34</v>
      </c>
      <c r="N2947" s="11" t="s">
        <v>35</v>
      </c>
      <c r="O2947" s="11" t="s">
        <v>34</v>
      </c>
    </row>
    <row r="2948" spans="1:15" x14ac:dyDescent="0.3">
      <c r="A2948" s="11">
        <v>2810</v>
      </c>
      <c r="B2948" s="11">
        <v>42</v>
      </c>
      <c r="C2948" s="11">
        <v>16</v>
      </c>
      <c r="D2948" s="11">
        <v>185</v>
      </c>
      <c r="E2948" s="12" t="str">
        <f t="shared" si="46"/>
        <v>100+</v>
      </c>
      <c r="F2948" s="13">
        <v>94705</v>
      </c>
      <c r="G2948" s="11">
        <v>3</v>
      </c>
      <c r="H2948" s="11">
        <v>2.2000000000000002</v>
      </c>
      <c r="I2948" s="11" t="s">
        <v>37</v>
      </c>
      <c r="J2948" s="11">
        <v>0</v>
      </c>
      <c r="K2948" s="11" t="s">
        <v>35</v>
      </c>
      <c r="L2948" s="11" t="s">
        <v>35</v>
      </c>
      <c r="M2948" s="11" t="s">
        <v>35</v>
      </c>
      <c r="N2948" s="11" t="s">
        <v>35</v>
      </c>
      <c r="O2948" s="11" t="s">
        <v>35</v>
      </c>
    </row>
    <row r="2949" spans="1:15" x14ac:dyDescent="0.3">
      <c r="A2949" s="11">
        <v>2836</v>
      </c>
      <c r="B2949" s="11">
        <v>42</v>
      </c>
      <c r="C2949" s="11">
        <v>16</v>
      </c>
      <c r="D2949" s="11">
        <v>32</v>
      </c>
      <c r="E2949" s="12" t="str">
        <f t="shared" si="46"/>
        <v>0-50</v>
      </c>
      <c r="F2949" s="13">
        <v>94112</v>
      </c>
      <c r="G2949" s="11">
        <v>3</v>
      </c>
      <c r="H2949" s="11">
        <v>1.5</v>
      </c>
      <c r="I2949" s="11" t="s">
        <v>33</v>
      </c>
      <c r="J2949" s="11">
        <v>149</v>
      </c>
      <c r="K2949" s="11" t="s">
        <v>34</v>
      </c>
      <c r="L2949" s="11" t="s">
        <v>34</v>
      </c>
      <c r="M2949" s="11" t="s">
        <v>34</v>
      </c>
      <c r="N2949" s="11" t="s">
        <v>35</v>
      </c>
      <c r="O2949" s="11" t="s">
        <v>34</v>
      </c>
    </row>
    <row r="2950" spans="1:15" x14ac:dyDescent="0.3">
      <c r="A2950" s="11">
        <v>2862</v>
      </c>
      <c r="B2950" s="11">
        <v>42</v>
      </c>
      <c r="C2950" s="11">
        <v>18</v>
      </c>
      <c r="D2950" s="11">
        <v>60</v>
      </c>
      <c r="E2950" s="12" t="str">
        <f t="shared" si="46"/>
        <v>51-100</v>
      </c>
      <c r="F2950" s="13">
        <v>92677</v>
      </c>
      <c r="G2950" s="11">
        <v>4</v>
      </c>
      <c r="H2950" s="11">
        <v>0.2</v>
      </c>
      <c r="I2950" s="11" t="s">
        <v>36</v>
      </c>
      <c r="J2950" s="11">
        <v>151</v>
      </c>
      <c r="K2950" s="11" t="s">
        <v>34</v>
      </c>
      <c r="L2950" s="11" t="s">
        <v>34</v>
      </c>
      <c r="M2950" s="11" t="s">
        <v>34</v>
      </c>
      <c r="N2950" s="11" t="s">
        <v>34</v>
      </c>
      <c r="O2950" s="11" t="s">
        <v>35</v>
      </c>
    </row>
    <row r="2951" spans="1:15" x14ac:dyDescent="0.3">
      <c r="A2951" s="11">
        <v>2880</v>
      </c>
      <c r="B2951" s="11">
        <v>42</v>
      </c>
      <c r="C2951" s="11">
        <v>15</v>
      </c>
      <c r="D2951" s="11">
        <v>73</v>
      </c>
      <c r="E2951" s="12" t="str">
        <f t="shared" si="46"/>
        <v>51-100</v>
      </c>
      <c r="F2951" s="13">
        <v>94545</v>
      </c>
      <c r="G2951" s="11">
        <v>3</v>
      </c>
      <c r="H2951" s="11">
        <v>2.33</v>
      </c>
      <c r="I2951" s="11" t="s">
        <v>37</v>
      </c>
      <c r="J2951" s="11">
        <v>0</v>
      </c>
      <c r="K2951" s="11" t="s">
        <v>34</v>
      </c>
      <c r="L2951" s="11" t="s">
        <v>34</v>
      </c>
      <c r="M2951" s="11" t="s">
        <v>34</v>
      </c>
      <c r="N2951" s="11" t="s">
        <v>34</v>
      </c>
      <c r="O2951" s="11" t="s">
        <v>34</v>
      </c>
    </row>
    <row r="2952" spans="1:15" x14ac:dyDescent="0.3">
      <c r="A2952" s="11">
        <v>2900</v>
      </c>
      <c r="B2952" s="11">
        <v>42</v>
      </c>
      <c r="C2952" s="11">
        <v>18</v>
      </c>
      <c r="D2952" s="11">
        <v>114</v>
      </c>
      <c r="E2952" s="12" t="str">
        <f t="shared" si="46"/>
        <v>100+</v>
      </c>
      <c r="F2952" s="13">
        <v>94305</v>
      </c>
      <c r="G2952" s="11">
        <v>1</v>
      </c>
      <c r="H2952" s="11">
        <v>0.3</v>
      </c>
      <c r="I2952" s="11" t="s">
        <v>33</v>
      </c>
      <c r="J2952" s="11">
        <v>0</v>
      </c>
      <c r="K2952" s="11" t="s">
        <v>34</v>
      </c>
      <c r="L2952" s="11" t="s">
        <v>34</v>
      </c>
      <c r="M2952" s="11" t="s">
        <v>34</v>
      </c>
      <c r="N2952" s="11" t="s">
        <v>34</v>
      </c>
      <c r="O2952" s="11" t="s">
        <v>34</v>
      </c>
    </row>
    <row r="2953" spans="1:15" x14ac:dyDescent="0.3">
      <c r="A2953" s="11">
        <v>2915</v>
      </c>
      <c r="B2953" s="11">
        <v>42</v>
      </c>
      <c r="C2953" s="11">
        <v>18</v>
      </c>
      <c r="D2953" s="11">
        <v>42</v>
      </c>
      <c r="E2953" s="12" t="str">
        <f t="shared" si="46"/>
        <v>0-50</v>
      </c>
      <c r="F2953" s="13">
        <v>95929</v>
      </c>
      <c r="G2953" s="11">
        <v>2</v>
      </c>
      <c r="H2953" s="11">
        <v>1.7</v>
      </c>
      <c r="I2953" s="11" t="s">
        <v>33</v>
      </c>
      <c r="J2953" s="11">
        <v>0</v>
      </c>
      <c r="K2953" s="11" t="s">
        <v>34</v>
      </c>
      <c r="L2953" s="11" t="s">
        <v>34</v>
      </c>
      <c r="M2953" s="11" t="s">
        <v>34</v>
      </c>
      <c r="N2953" s="11" t="s">
        <v>35</v>
      </c>
      <c r="O2953" s="11" t="s">
        <v>34</v>
      </c>
    </row>
    <row r="2954" spans="1:15" x14ac:dyDescent="0.3">
      <c r="A2954" s="11">
        <v>2951</v>
      </c>
      <c r="B2954" s="11">
        <v>42</v>
      </c>
      <c r="C2954" s="11">
        <v>16</v>
      </c>
      <c r="D2954" s="11">
        <v>55</v>
      </c>
      <c r="E2954" s="12" t="str">
        <f t="shared" si="46"/>
        <v>51-100</v>
      </c>
      <c r="F2954" s="13">
        <v>95820</v>
      </c>
      <c r="G2954" s="11">
        <v>1</v>
      </c>
      <c r="H2954" s="11">
        <v>0.7</v>
      </c>
      <c r="I2954" s="11" t="s">
        <v>36</v>
      </c>
      <c r="J2954" s="11">
        <v>135</v>
      </c>
      <c r="K2954" s="11" t="s">
        <v>34</v>
      </c>
      <c r="L2954" s="11" t="s">
        <v>34</v>
      </c>
      <c r="M2954" s="11" t="s">
        <v>34</v>
      </c>
      <c r="N2954" s="11" t="s">
        <v>35</v>
      </c>
      <c r="O2954" s="11" t="s">
        <v>34</v>
      </c>
    </row>
    <row r="2955" spans="1:15" x14ac:dyDescent="0.3">
      <c r="A2955" s="11">
        <v>2975</v>
      </c>
      <c r="B2955" s="11">
        <v>42</v>
      </c>
      <c r="C2955" s="11">
        <v>18</v>
      </c>
      <c r="D2955" s="11">
        <v>52</v>
      </c>
      <c r="E2955" s="12" t="str">
        <f t="shared" si="46"/>
        <v>51-100</v>
      </c>
      <c r="F2955" s="13">
        <v>95008</v>
      </c>
      <c r="G2955" s="11">
        <v>4</v>
      </c>
      <c r="H2955" s="11">
        <v>1.9</v>
      </c>
      <c r="I2955" s="11" t="s">
        <v>33</v>
      </c>
      <c r="J2955" s="11">
        <v>0</v>
      </c>
      <c r="K2955" s="11" t="s">
        <v>34</v>
      </c>
      <c r="L2955" s="11" t="s">
        <v>34</v>
      </c>
      <c r="M2955" s="11" t="s">
        <v>34</v>
      </c>
      <c r="N2955" s="11" t="s">
        <v>35</v>
      </c>
      <c r="O2955" s="11" t="s">
        <v>34</v>
      </c>
    </row>
    <row r="2956" spans="1:15" x14ac:dyDescent="0.3">
      <c r="A2956" s="11">
        <v>2990</v>
      </c>
      <c r="B2956" s="11">
        <v>42</v>
      </c>
      <c r="C2956" s="11">
        <v>18</v>
      </c>
      <c r="D2956" s="11">
        <v>142</v>
      </c>
      <c r="E2956" s="12" t="str">
        <f t="shared" si="46"/>
        <v>100+</v>
      </c>
      <c r="F2956" s="13">
        <v>93106</v>
      </c>
      <c r="G2956" s="11">
        <v>1</v>
      </c>
      <c r="H2956" s="11">
        <v>3.4</v>
      </c>
      <c r="I2956" s="11" t="s">
        <v>33</v>
      </c>
      <c r="J2956" s="11">
        <v>496</v>
      </c>
      <c r="K2956" s="11" t="s">
        <v>34</v>
      </c>
      <c r="L2956" s="11" t="s">
        <v>34</v>
      </c>
      <c r="M2956" s="11" t="s">
        <v>34</v>
      </c>
      <c r="N2956" s="11" t="s">
        <v>35</v>
      </c>
      <c r="O2956" s="11" t="s">
        <v>34</v>
      </c>
    </row>
    <row r="2957" spans="1:15" x14ac:dyDescent="0.3">
      <c r="A2957" s="11">
        <v>2992</v>
      </c>
      <c r="B2957" s="11">
        <v>42</v>
      </c>
      <c r="C2957" s="11">
        <v>17</v>
      </c>
      <c r="D2957" s="11">
        <v>113</v>
      </c>
      <c r="E2957" s="12" t="str">
        <f t="shared" si="46"/>
        <v>100+</v>
      </c>
      <c r="F2957" s="13">
        <v>93014</v>
      </c>
      <c r="G2957" s="11">
        <v>3</v>
      </c>
      <c r="H2957" s="11">
        <v>1</v>
      </c>
      <c r="I2957" s="11" t="s">
        <v>33</v>
      </c>
      <c r="J2957" s="11">
        <v>0</v>
      </c>
      <c r="K2957" s="11" t="s">
        <v>34</v>
      </c>
      <c r="L2957" s="11" t="s">
        <v>35</v>
      </c>
      <c r="M2957" s="11" t="s">
        <v>34</v>
      </c>
      <c r="N2957" s="11" t="s">
        <v>35</v>
      </c>
      <c r="O2957" s="11" t="s">
        <v>34</v>
      </c>
    </row>
    <row r="2958" spans="1:15" x14ac:dyDescent="0.3">
      <c r="A2958" s="11">
        <v>2997</v>
      </c>
      <c r="B2958" s="11">
        <v>42</v>
      </c>
      <c r="C2958" s="11">
        <v>18</v>
      </c>
      <c r="D2958" s="11">
        <v>103</v>
      </c>
      <c r="E2958" s="12" t="str">
        <f t="shared" si="46"/>
        <v>100+</v>
      </c>
      <c r="F2958" s="13">
        <v>91367</v>
      </c>
      <c r="G2958" s="11">
        <v>1</v>
      </c>
      <c r="H2958" s="11">
        <v>3.33</v>
      </c>
      <c r="I2958" s="11" t="s">
        <v>33</v>
      </c>
      <c r="J2958" s="11">
        <v>0</v>
      </c>
      <c r="K2958" s="11" t="s">
        <v>35</v>
      </c>
      <c r="L2958" s="11" t="s">
        <v>35</v>
      </c>
      <c r="M2958" s="11" t="s">
        <v>35</v>
      </c>
      <c r="N2958" s="11" t="s">
        <v>35</v>
      </c>
      <c r="O2958" s="11" t="s">
        <v>35</v>
      </c>
    </row>
    <row r="2959" spans="1:15" x14ac:dyDescent="0.3">
      <c r="A2959" s="11">
        <v>3058</v>
      </c>
      <c r="B2959" s="11">
        <v>42</v>
      </c>
      <c r="C2959" s="11">
        <v>18</v>
      </c>
      <c r="D2959" s="11">
        <v>45</v>
      </c>
      <c r="E2959" s="12" t="str">
        <f t="shared" si="46"/>
        <v>0-50</v>
      </c>
      <c r="F2959" s="13">
        <v>95616</v>
      </c>
      <c r="G2959" s="11">
        <v>1</v>
      </c>
      <c r="H2959" s="11">
        <v>0.7</v>
      </c>
      <c r="I2959" s="11" t="s">
        <v>33</v>
      </c>
      <c r="J2959" s="11">
        <v>0</v>
      </c>
      <c r="K2959" s="11" t="s">
        <v>34</v>
      </c>
      <c r="L2959" s="11" t="s">
        <v>35</v>
      </c>
      <c r="M2959" s="11" t="s">
        <v>34</v>
      </c>
      <c r="N2959" s="11" t="s">
        <v>35</v>
      </c>
      <c r="O2959" s="11" t="s">
        <v>34</v>
      </c>
    </row>
    <row r="2960" spans="1:15" x14ac:dyDescent="0.3">
      <c r="A2960" s="11">
        <v>3109</v>
      </c>
      <c r="B2960" s="11">
        <v>42</v>
      </c>
      <c r="C2960" s="11">
        <v>15</v>
      </c>
      <c r="D2960" s="11">
        <v>21</v>
      </c>
      <c r="E2960" s="12" t="str">
        <f t="shared" si="46"/>
        <v>0-50</v>
      </c>
      <c r="F2960" s="13">
        <v>95678</v>
      </c>
      <c r="G2960" s="11">
        <v>3</v>
      </c>
      <c r="H2960" s="11">
        <v>1</v>
      </c>
      <c r="I2960" s="11" t="s">
        <v>37</v>
      </c>
      <c r="J2960" s="11">
        <v>0</v>
      </c>
      <c r="K2960" s="11" t="s">
        <v>34</v>
      </c>
      <c r="L2960" s="11" t="s">
        <v>34</v>
      </c>
      <c r="M2960" s="11" t="s">
        <v>34</v>
      </c>
      <c r="N2960" s="11" t="s">
        <v>35</v>
      </c>
      <c r="O2960" s="11" t="s">
        <v>34</v>
      </c>
    </row>
    <row r="2961" spans="1:15" x14ac:dyDescent="0.3">
      <c r="A2961" s="11">
        <v>3118</v>
      </c>
      <c r="B2961" s="11">
        <v>42</v>
      </c>
      <c r="C2961" s="11">
        <v>16</v>
      </c>
      <c r="D2961" s="11">
        <v>65</v>
      </c>
      <c r="E2961" s="12" t="str">
        <f t="shared" si="46"/>
        <v>51-100</v>
      </c>
      <c r="F2961" s="13">
        <v>92614</v>
      </c>
      <c r="G2961" s="11">
        <v>3</v>
      </c>
      <c r="H2961" s="11">
        <v>0.5</v>
      </c>
      <c r="I2961" s="11" t="s">
        <v>36</v>
      </c>
      <c r="J2961" s="11">
        <v>256</v>
      </c>
      <c r="K2961" s="11" t="s">
        <v>34</v>
      </c>
      <c r="L2961" s="11" t="s">
        <v>34</v>
      </c>
      <c r="M2961" s="11" t="s">
        <v>34</v>
      </c>
      <c r="N2961" s="11" t="s">
        <v>35</v>
      </c>
      <c r="O2961" s="11" t="s">
        <v>34</v>
      </c>
    </row>
    <row r="2962" spans="1:15" x14ac:dyDescent="0.3">
      <c r="A2962" s="11">
        <v>3210</v>
      </c>
      <c r="B2962" s="11">
        <v>42</v>
      </c>
      <c r="C2962" s="11">
        <v>16</v>
      </c>
      <c r="D2962" s="11">
        <v>173</v>
      </c>
      <c r="E2962" s="12" t="str">
        <f t="shared" si="46"/>
        <v>100+</v>
      </c>
      <c r="F2962" s="13">
        <v>91355</v>
      </c>
      <c r="G2962" s="11">
        <v>2</v>
      </c>
      <c r="H2962" s="11">
        <v>1.5</v>
      </c>
      <c r="I2962" s="11" t="s">
        <v>37</v>
      </c>
      <c r="J2962" s="11">
        <v>373</v>
      </c>
      <c r="K2962" s="11" t="s">
        <v>35</v>
      </c>
      <c r="L2962" s="11" t="s">
        <v>34</v>
      </c>
      <c r="M2962" s="11" t="s">
        <v>35</v>
      </c>
      <c r="N2962" s="11" t="s">
        <v>35</v>
      </c>
      <c r="O2962" s="11" t="s">
        <v>35</v>
      </c>
    </row>
    <row r="2963" spans="1:15" x14ac:dyDescent="0.3">
      <c r="A2963" s="11">
        <v>3295</v>
      </c>
      <c r="B2963" s="11">
        <v>42</v>
      </c>
      <c r="C2963" s="11">
        <v>12</v>
      </c>
      <c r="D2963" s="11">
        <v>29</v>
      </c>
      <c r="E2963" s="12" t="str">
        <f t="shared" si="46"/>
        <v>0-50</v>
      </c>
      <c r="F2963" s="13">
        <v>93611</v>
      </c>
      <c r="G2963" s="11">
        <v>3</v>
      </c>
      <c r="H2963" s="11">
        <v>2</v>
      </c>
      <c r="I2963" s="11" t="s">
        <v>36</v>
      </c>
      <c r="J2963" s="11">
        <v>0</v>
      </c>
      <c r="K2963" s="11" t="s">
        <v>34</v>
      </c>
      <c r="L2963" s="11" t="s">
        <v>34</v>
      </c>
      <c r="M2963" s="11" t="s">
        <v>34</v>
      </c>
      <c r="N2963" s="11" t="s">
        <v>34</v>
      </c>
      <c r="O2963" s="11" t="s">
        <v>34</v>
      </c>
    </row>
    <row r="2964" spans="1:15" x14ac:dyDescent="0.3">
      <c r="A2964" s="11">
        <v>3296</v>
      </c>
      <c r="B2964" s="11">
        <v>42</v>
      </c>
      <c r="C2964" s="11">
        <v>16</v>
      </c>
      <c r="D2964" s="11">
        <v>141</v>
      </c>
      <c r="E2964" s="12" t="str">
        <f t="shared" si="46"/>
        <v>100+</v>
      </c>
      <c r="F2964" s="13">
        <v>94960</v>
      </c>
      <c r="G2964" s="11">
        <v>3</v>
      </c>
      <c r="H2964" s="11">
        <v>4</v>
      </c>
      <c r="I2964" s="11" t="s">
        <v>37</v>
      </c>
      <c r="J2964" s="11">
        <v>0</v>
      </c>
      <c r="K2964" s="11" t="s">
        <v>35</v>
      </c>
      <c r="L2964" s="11" t="s">
        <v>34</v>
      </c>
      <c r="M2964" s="11" t="s">
        <v>34</v>
      </c>
      <c r="N2964" s="11" t="s">
        <v>34</v>
      </c>
      <c r="O2964" s="11" t="s">
        <v>34</v>
      </c>
    </row>
    <row r="2965" spans="1:15" x14ac:dyDescent="0.3">
      <c r="A2965" s="11">
        <v>3305</v>
      </c>
      <c r="B2965" s="11">
        <v>42</v>
      </c>
      <c r="C2965" s="11">
        <v>17</v>
      </c>
      <c r="D2965" s="11">
        <v>108</v>
      </c>
      <c r="E2965" s="12" t="str">
        <f t="shared" si="46"/>
        <v>100+</v>
      </c>
      <c r="F2965" s="13">
        <v>95120</v>
      </c>
      <c r="G2965" s="11">
        <v>3</v>
      </c>
      <c r="H2965" s="11">
        <v>1</v>
      </c>
      <c r="I2965" s="11" t="s">
        <v>33</v>
      </c>
      <c r="J2965" s="11">
        <v>383</v>
      </c>
      <c r="K2965" s="11" t="s">
        <v>34</v>
      </c>
      <c r="L2965" s="11" t="s">
        <v>34</v>
      </c>
      <c r="M2965" s="11" t="s">
        <v>34</v>
      </c>
      <c r="N2965" s="11" t="s">
        <v>35</v>
      </c>
      <c r="O2965" s="11" t="s">
        <v>34</v>
      </c>
    </row>
    <row r="2966" spans="1:15" x14ac:dyDescent="0.3">
      <c r="A2966" s="11">
        <v>3328</v>
      </c>
      <c r="B2966" s="11">
        <v>42</v>
      </c>
      <c r="C2966" s="11">
        <v>18</v>
      </c>
      <c r="D2966" s="11">
        <v>164</v>
      </c>
      <c r="E2966" s="12" t="str">
        <f t="shared" si="46"/>
        <v>100+</v>
      </c>
      <c r="F2966" s="13">
        <v>93407</v>
      </c>
      <c r="G2966" s="11">
        <v>1</v>
      </c>
      <c r="H2966" s="11">
        <v>1.3</v>
      </c>
      <c r="I2966" s="11" t="s">
        <v>36</v>
      </c>
      <c r="J2966" s="11">
        <v>0</v>
      </c>
      <c r="K2966" s="11" t="s">
        <v>35</v>
      </c>
      <c r="L2966" s="11" t="s">
        <v>35</v>
      </c>
      <c r="M2966" s="11" t="s">
        <v>35</v>
      </c>
      <c r="N2966" s="11" t="s">
        <v>35</v>
      </c>
      <c r="O2966" s="11" t="s">
        <v>35</v>
      </c>
    </row>
    <row r="2967" spans="1:15" x14ac:dyDescent="0.3">
      <c r="A2967" s="11">
        <v>3355</v>
      </c>
      <c r="B2967" s="11">
        <v>42</v>
      </c>
      <c r="C2967" s="11">
        <v>18</v>
      </c>
      <c r="D2967" s="11">
        <v>39</v>
      </c>
      <c r="E2967" s="12" t="str">
        <f t="shared" si="46"/>
        <v>0-50</v>
      </c>
      <c r="F2967" s="13">
        <v>92703</v>
      </c>
      <c r="G2967" s="11">
        <v>1</v>
      </c>
      <c r="H2967" s="11">
        <v>0.3</v>
      </c>
      <c r="I2967" s="11" t="s">
        <v>36</v>
      </c>
      <c r="J2967" s="11">
        <v>0</v>
      </c>
      <c r="K2967" s="11" t="s">
        <v>34</v>
      </c>
      <c r="L2967" s="11" t="s">
        <v>34</v>
      </c>
      <c r="M2967" s="11" t="s">
        <v>34</v>
      </c>
      <c r="N2967" s="11" t="s">
        <v>35</v>
      </c>
      <c r="O2967" s="11" t="s">
        <v>34</v>
      </c>
    </row>
    <row r="2968" spans="1:15" x14ac:dyDescent="0.3">
      <c r="A2968" s="11">
        <v>3386</v>
      </c>
      <c r="B2968" s="11">
        <v>42</v>
      </c>
      <c r="C2968" s="11">
        <v>17</v>
      </c>
      <c r="D2968" s="11">
        <v>73</v>
      </c>
      <c r="E2968" s="12" t="str">
        <f t="shared" si="46"/>
        <v>51-100</v>
      </c>
      <c r="F2968" s="13">
        <v>90089</v>
      </c>
      <c r="G2968" s="11">
        <v>4</v>
      </c>
      <c r="H2968" s="11">
        <v>0.4</v>
      </c>
      <c r="I2968" s="11" t="s">
        <v>33</v>
      </c>
      <c r="J2968" s="11">
        <v>0</v>
      </c>
      <c r="K2968" s="11" t="s">
        <v>34</v>
      </c>
      <c r="L2968" s="11" t="s">
        <v>35</v>
      </c>
      <c r="M2968" s="11" t="s">
        <v>34</v>
      </c>
      <c r="N2968" s="11" t="s">
        <v>34</v>
      </c>
      <c r="O2968" s="11" t="s">
        <v>34</v>
      </c>
    </row>
    <row r="2969" spans="1:15" x14ac:dyDescent="0.3">
      <c r="A2969" s="11">
        <v>3407</v>
      </c>
      <c r="B2969" s="11">
        <v>42</v>
      </c>
      <c r="C2969" s="11">
        <v>12</v>
      </c>
      <c r="D2969" s="11">
        <v>34</v>
      </c>
      <c r="E2969" s="12" t="str">
        <f t="shared" si="46"/>
        <v>0-50</v>
      </c>
      <c r="F2969" s="13">
        <v>92177</v>
      </c>
      <c r="G2969" s="11">
        <v>3</v>
      </c>
      <c r="H2969" s="11">
        <v>2</v>
      </c>
      <c r="I2969" s="11" t="s">
        <v>36</v>
      </c>
      <c r="J2969" s="11">
        <v>0</v>
      </c>
      <c r="K2969" s="11" t="s">
        <v>34</v>
      </c>
      <c r="L2969" s="11" t="s">
        <v>34</v>
      </c>
      <c r="M2969" s="11" t="s">
        <v>34</v>
      </c>
      <c r="N2969" s="11" t="s">
        <v>34</v>
      </c>
      <c r="O2969" s="11" t="s">
        <v>35</v>
      </c>
    </row>
    <row r="2970" spans="1:15" x14ac:dyDescent="0.3">
      <c r="A2970" s="11">
        <v>3572</v>
      </c>
      <c r="B2970" s="11">
        <v>42</v>
      </c>
      <c r="C2970" s="11">
        <v>18</v>
      </c>
      <c r="D2970" s="11">
        <v>153</v>
      </c>
      <c r="E2970" s="12" t="str">
        <f t="shared" si="46"/>
        <v>100+</v>
      </c>
      <c r="F2970" s="13">
        <v>93955</v>
      </c>
      <c r="G2970" s="11">
        <v>3</v>
      </c>
      <c r="H2970" s="11">
        <v>5.6</v>
      </c>
      <c r="I2970" s="11" t="s">
        <v>33</v>
      </c>
      <c r="J2970" s="11">
        <v>416</v>
      </c>
      <c r="K2970" s="11" t="s">
        <v>35</v>
      </c>
      <c r="L2970" s="11" t="s">
        <v>34</v>
      </c>
      <c r="M2970" s="11" t="s">
        <v>34</v>
      </c>
      <c r="N2970" s="11" t="s">
        <v>34</v>
      </c>
      <c r="O2970" s="11" t="s">
        <v>34</v>
      </c>
    </row>
    <row r="2971" spans="1:15" x14ac:dyDescent="0.3">
      <c r="A2971" s="11">
        <v>3629</v>
      </c>
      <c r="B2971" s="11">
        <v>42</v>
      </c>
      <c r="C2971" s="11">
        <v>18</v>
      </c>
      <c r="D2971" s="11">
        <v>131</v>
      </c>
      <c r="E2971" s="12" t="str">
        <f t="shared" si="46"/>
        <v>100+</v>
      </c>
      <c r="F2971" s="13">
        <v>94949</v>
      </c>
      <c r="G2971" s="11">
        <v>1</v>
      </c>
      <c r="H2971" s="11">
        <v>3.4</v>
      </c>
      <c r="I2971" s="11" t="s">
        <v>33</v>
      </c>
      <c r="J2971" s="11">
        <v>0</v>
      </c>
      <c r="K2971" s="11" t="s">
        <v>34</v>
      </c>
      <c r="L2971" s="11" t="s">
        <v>34</v>
      </c>
      <c r="M2971" s="11" t="s">
        <v>34</v>
      </c>
      <c r="N2971" s="11" t="s">
        <v>34</v>
      </c>
      <c r="O2971" s="11" t="s">
        <v>35</v>
      </c>
    </row>
    <row r="2972" spans="1:15" x14ac:dyDescent="0.3">
      <c r="A2972" s="11">
        <v>3646</v>
      </c>
      <c r="B2972" s="11">
        <v>42</v>
      </c>
      <c r="C2972" s="11">
        <v>17</v>
      </c>
      <c r="D2972" s="11">
        <v>79</v>
      </c>
      <c r="E2972" s="12" t="str">
        <f t="shared" si="46"/>
        <v>51-100</v>
      </c>
      <c r="F2972" s="13">
        <v>92103</v>
      </c>
      <c r="G2972" s="11">
        <v>1</v>
      </c>
      <c r="H2972" s="11">
        <v>3.7</v>
      </c>
      <c r="I2972" s="11" t="s">
        <v>36</v>
      </c>
      <c r="J2972" s="11">
        <v>0</v>
      </c>
      <c r="K2972" s="11" t="s">
        <v>34</v>
      </c>
      <c r="L2972" s="11" t="s">
        <v>35</v>
      </c>
      <c r="M2972" s="11" t="s">
        <v>34</v>
      </c>
      <c r="N2972" s="11" t="s">
        <v>34</v>
      </c>
      <c r="O2972" s="11" t="s">
        <v>35</v>
      </c>
    </row>
    <row r="2973" spans="1:15" x14ac:dyDescent="0.3">
      <c r="A2973" s="11">
        <v>3675</v>
      </c>
      <c r="B2973" s="11">
        <v>42</v>
      </c>
      <c r="C2973" s="11">
        <v>16</v>
      </c>
      <c r="D2973" s="11">
        <v>38</v>
      </c>
      <c r="E2973" s="12" t="str">
        <f t="shared" si="46"/>
        <v>0-50</v>
      </c>
      <c r="F2973" s="13">
        <v>93437</v>
      </c>
      <c r="G2973" s="11">
        <v>1</v>
      </c>
      <c r="H2973" s="11">
        <v>0.2</v>
      </c>
      <c r="I2973" s="11" t="s">
        <v>33</v>
      </c>
      <c r="J2973" s="11">
        <v>0</v>
      </c>
      <c r="K2973" s="11" t="s">
        <v>34</v>
      </c>
      <c r="L2973" s="11" t="s">
        <v>35</v>
      </c>
      <c r="M2973" s="11" t="s">
        <v>34</v>
      </c>
      <c r="N2973" s="11" t="s">
        <v>34</v>
      </c>
      <c r="O2973" s="11" t="s">
        <v>34</v>
      </c>
    </row>
    <row r="2974" spans="1:15" x14ac:dyDescent="0.3">
      <c r="A2974" s="11">
        <v>3723</v>
      </c>
      <c r="B2974" s="11">
        <v>42</v>
      </c>
      <c r="C2974" s="11">
        <v>17</v>
      </c>
      <c r="D2974" s="11">
        <v>60</v>
      </c>
      <c r="E2974" s="12" t="str">
        <f t="shared" si="46"/>
        <v>51-100</v>
      </c>
      <c r="F2974" s="13">
        <v>93118</v>
      </c>
      <c r="G2974" s="11">
        <v>1</v>
      </c>
      <c r="H2974" s="11">
        <v>2.4</v>
      </c>
      <c r="I2974" s="11" t="s">
        <v>33</v>
      </c>
      <c r="J2974" s="11">
        <v>98</v>
      </c>
      <c r="K2974" s="11" t="s">
        <v>34</v>
      </c>
      <c r="L2974" s="11" t="s">
        <v>34</v>
      </c>
      <c r="M2974" s="11" t="s">
        <v>34</v>
      </c>
      <c r="N2974" s="11" t="s">
        <v>35</v>
      </c>
      <c r="O2974" s="11" t="s">
        <v>34</v>
      </c>
    </row>
    <row r="2975" spans="1:15" x14ac:dyDescent="0.3">
      <c r="A2975" s="11">
        <v>3769</v>
      </c>
      <c r="B2975" s="11">
        <v>42</v>
      </c>
      <c r="C2975" s="11">
        <v>16</v>
      </c>
      <c r="D2975" s="11">
        <v>62</v>
      </c>
      <c r="E2975" s="12" t="str">
        <f t="shared" si="46"/>
        <v>51-100</v>
      </c>
      <c r="F2975" s="13">
        <v>94309</v>
      </c>
      <c r="G2975" s="11">
        <v>1</v>
      </c>
      <c r="H2975" s="11">
        <v>0.7</v>
      </c>
      <c r="I2975" s="11" t="s">
        <v>36</v>
      </c>
      <c r="J2975" s="11">
        <v>170</v>
      </c>
      <c r="K2975" s="11" t="s">
        <v>34</v>
      </c>
      <c r="L2975" s="11" t="s">
        <v>34</v>
      </c>
      <c r="M2975" s="11" t="s">
        <v>35</v>
      </c>
      <c r="N2975" s="11" t="s">
        <v>35</v>
      </c>
      <c r="O2975" s="11" t="s">
        <v>35</v>
      </c>
    </row>
    <row r="2976" spans="1:15" x14ac:dyDescent="0.3">
      <c r="A2976" s="11">
        <v>3804</v>
      </c>
      <c r="B2976" s="11">
        <v>42</v>
      </c>
      <c r="C2976" s="11">
        <v>18</v>
      </c>
      <c r="D2976" s="11">
        <v>83</v>
      </c>
      <c r="E2976" s="12" t="str">
        <f t="shared" si="46"/>
        <v>51-100</v>
      </c>
      <c r="F2976" s="13">
        <v>96001</v>
      </c>
      <c r="G2976" s="11">
        <v>4</v>
      </c>
      <c r="H2976" s="11">
        <v>2</v>
      </c>
      <c r="I2976" s="11" t="s">
        <v>36</v>
      </c>
      <c r="J2976" s="11">
        <v>0</v>
      </c>
      <c r="K2976" s="11" t="s">
        <v>34</v>
      </c>
      <c r="L2976" s="11" t="s">
        <v>34</v>
      </c>
      <c r="M2976" s="11" t="s">
        <v>34</v>
      </c>
      <c r="N2976" s="11" t="s">
        <v>35</v>
      </c>
      <c r="O2976" s="11" t="s">
        <v>34</v>
      </c>
    </row>
    <row r="2977" spans="1:15" x14ac:dyDescent="0.3">
      <c r="A2977" s="11">
        <v>3850</v>
      </c>
      <c r="B2977" s="11">
        <v>42</v>
      </c>
      <c r="C2977" s="11">
        <v>18</v>
      </c>
      <c r="D2977" s="11">
        <v>34</v>
      </c>
      <c r="E2977" s="12" t="str">
        <f t="shared" si="46"/>
        <v>0-50</v>
      </c>
      <c r="F2977" s="13">
        <v>92653</v>
      </c>
      <c r="G2977" s="11">
        <v>1</v>
      </c>
      <c r="H2977" s="11">
        <v>2</v>
      </c>
      <c r="I2977" s="11" t="s">
        <v>37</v>
      </c>
      <c r="J2977" s="11">
        <v>0</v>
      </c>
      <c r="K2977" s="11" t="s">
        <v>34</v>
      </c>
      <c r="L2977" s="11" t="s">
        <v>35</v>
      </c>
      <c r="M2977" s="11" t="s">
        <v>34</v>
      </c>
      <c r="N2977" s="11" t="s">
        <v>34</v>
      </c>
      <c r="O2977" s="11" t="s">
        <v>34</v>
      </c>
    </row>
    <row r="2978" spans="1:15" x14ac:dyDescent="0.3">
      <c r="A2978" s="11">
        <v>3856</v>
      </c>
      <c r="B2978" s="11">
        <v>42</v>
      </c>
      <c r="C2978" s="11">
        <v>18</v>
      </c>
      <c r="D2978" s="11">
        <v>143</v>
      </c>
      <c r="E2978" s="12" t="str">
        <f t="shared" si="46"/>
        <v>100+</v>
      </c>
      <c r="F2978" s="13">
        <v>95630</v>
      </c>
      <c r="G2978" s="11">
        <v>1</v>
      </c>
      <c r="H2978" s="11">
        <v>1.7</v>
      </c>
      <c r="I2978" s="11" t="s">
        <v>33</v>
      </c>
      <c r="J2978" s="11">
        <v>0</v>
      </c>
      <c r="K2978" s="11" t="s">
        <v>34</v>
      </c>
      <c r="L2978" s="11" t="s">
        <v>35</v>
      </c>
      <c r="M2978" s="11" t="s">
        <v>34</v>
      </c>
      <c r="N2978" s="11" t="s">
        <v>35</v>
      </c>
      <c r="O2978" s="11" t="s">
        <v>34</v>
      </c>
    </row>
    <row r="2979" spans="1:15" x14ac:dyDescent="0.3">
      <c r="A2979" s="11">
        <v>3859</v>
      </c>
      <c r="B2979" s="11">
        <v>42</v>
      </c>
      <c r="C2979" s="11">
        <v>18</v>
      </c>
      <c r="D2979" s="11">
        <v>158</v>
      </c>
      <c r="E2979" s="12" t="str">
        <f t="shared" si="46"/>
        <v>100+</v>
      </c>
      <c r="F2979" s="13">
        <v>92124</v>
      </c>
      <c r="G2979" s="11">
        <v>2</v>
      </c>
      <c r="H2979" s="11">
        <v>0.4</v>
      </c>
      <c r="I2979" s="11" t="s">
        <v>37</v>
      </c>
      <c r="J2979" s="11">
        <v>277</v>
      </c>
      <c r="K2979" s="11" t="s">
        <v>35</v>
      </c>
      <c r="L2979" s="11" t="s">
        <v>34</v>
      </c>
      <c r="M2979" s="11" t="s">
        <v>34</v>
      </c>
      <c r="N2979" s="11" t="s">
        <v>34</v>
      </c>
      <c r="O2979" s="11" t="s">
        <v>35</v>
      </c>
    </row>
    <row r="2980" spans="1:15" x14ac:dyDescent="0.3">
      <c r="A2980" s="11">
        <v>3891</v>
      </c>
      <c r="B2980" s="11">
        <v>42</v>
      </c>
      <c r="C2980" s="11">
        <v>17</v>
      </c>
      <c r="D2980" s="11">
        <v>139</v>
      </c>
      <c r="E2980" s="12" t="str">
        <f t="shared" si="46"/>
        <v>100+</v>
      </c>
      <c r="F2980" s="13">
        <v>91101</v>
      </c>
      <c r="G2980" s="11">
        <v>2</v>
      </c>
      <c r="H2980" s="11">
        <v>2.9</v>
      </c>
      <c r="I2980" s="11" t="s">
        <v>36</v>
      </c>
      <c r="J2980" s="11">
        <v>0</v>
      </c>
      <c r="K2980" s="11" t="s">
        <v>35</v>
      </c>
      <c r="L2980" s="11" t="s">
        <v>34</v>
      </c>
      <c r="M2980" s="11" t="s">
        <v>34</v>
      </c>
      <c r="N2980" s="11" t="s">
        <v>35</v>
      </c>
      <c r="O2980" s="11" t="s">
        <v>34</v>
      </c>
    </row>
    <row r="2981" spans="1:15" x14ac:dyDescent="0.3">
      <c r="A2981" s="11">
        <v>3926</v>
      </c>
      <c r="B2981" s="11">
        <v>42</v>
      </c>
      <c r="C2981" s="11">
        <v>18</v>
      </c>
      <c r="D2981" s="11">
        <v>22</v>
      </c>
      <c r="E2981" s="12" t="str">
        <f t="shared" si="46"/>
        <v>0-50</v>
      </c>
      <c r="F2981" s="13">
        <v>90717</v>
      </c>
      <c r="G2981" s="11">
        <v>1</v>
      </c>
      <c r="H2981" s="11">
        <v>1.4</v>
      </c>
      <c r="I2981" s="11" t="s">
        <v>36</v>
      </c>
      <c r="J2981" s="11">
        <v>0</v>
      </c>
      <c r="K2981" s="11" t="s">
        <v>34</v>
      </c>
      <c r="L2981" s="11" t="s">
        <v>34</v>
      </c>
      <c r="M2981" s="11" t="s">
        <v>34</v>
      </c>
      <c r="N2981" s="11" t="s">
        <v>35</v>
      </c>
      <c r="O2981" s="11" t="s">
        <v>34</v>
      </c>
    </row>
    <row r="2982" spans="1:15" x14ac:dyDescent="0.3">
      <c r="A2982" s="11">
        <v>3943</v>
      </c>
      <c r="B2982" s="11">
        <v>42</v>
      </c>
      <c r="C2982" s="11">
        <v>17</v>
      </c>
      <c r="D2982" s="11">
        <v>89</v>
      </c>
      <c r="E2982" s="12" t="str">
        <f t="shared" si="46"/>
        <v>51-100</v>
      </c>
      <c r="F2982" s="13">
        <v>90095</v>
      </c>
      <c r="G2982" s="11">
        <v>1</v>
      </c>
      <c r="H2982" s="11">
        <v>0.1</v>
      </c>
      <c r="I2982" s="11" t="s">
        <v>37</v>
      </c>
      <c r="J2982" s="11">
        <v>170</v>
      </c>
      <c r="K2982" s="11" t="s">
        <v>34</v>
      </c>
      <c r="L2982" s="11" t="s">
        <v>34</v>
      </c>
      <c r="M2982" s="11" t="s">
        <v>34</v>
      </c>
      <c r="N2982" s="11" t="s">
        <v>35</v>
      </c>
      <c r="O2982" s="11" t="s">
        <v>34</v>
      </c>
    </row>
    <row r="2983" spans="1:15" x14ac:dyDescent="0.3">
      <c r="A2983" s="11">
        <v>3995</v>
      </c>
      <c r="B2983" s="11">
        <v>42</v>
      </c>
      <c r="C2983" s="11">
        <v>18</v>
      </c>
      <c r="D2983" s="11">
        <v>88</v>
      </c>
      <c r="E2983" s="12" t="str">
        <f t="shared" si="46"/>
        <v>51-100</v>
      </c>
      <c r="F2983" s="13">
        <v>92675</v>
      </c>
      <c r="G2983" s="11">
        <v>4</v>
      </c>
      <c r="H2983" s="11">
        <v>0.8</v>
      </c>
      <c r="I2983" s="11" t="s">
        <v>33</v>
      </c>
      <c r="J2983" s="11">
        <v>0</v>
      </c>
      <c r="K2983" s="11" t="s">
        <v>34</v>
      </c>
      <c r="L2983" s="11" t="s">
        <v>34</v>
      </c>
      <c r="M2983" s="11" t="s">
        <v>34</v>
      </c>
      <c r="N2983" s="11" t="s">
        <v>35</v>
      </c>
      <c r="O2983" s="11" t="s">
        <v>35</v>
      </c>
    </row>
    <row r="2984" spans="1:15" x14ac:dyDescent="0.3">
      <c r="A2984" s="11">
        <v>4010</v>
      </c>
      <c r="B2984" s="11">
        <v>42</v>
      </c>
      <c r="C2984" s="11">
        <v>18</v>
      </c>
      <c r="D2984" s="11">
        <v>189</v>
      </c>
      <c r="E2984" s="12" t="str">
        <f t="shared" si="46"/>
        <v>100+</v>
      </c>
      <c r="F2984" s="13">
        <v>91605</v>
      </c>
      <c r="G2984" s="11">
        <v>2</v>
      </c>
      <c r="H2984" s="11">
        <v>7.6</v>
      </c>
      <c r="I2984" s="11" t="s">
        <v>33</v>
      </c>
      <c r="J2984" s="11">
        <v>0</v>
      </c>
      <c r="K2984" s="11" t="s">
        <v>34</v>
      </c>
      <c r="L2984" s="11" t="s">
        <v>34</v>
      </c>
      <c r="M2984" s="11" t="s">
        <v>34</v>
      </c>
      <c r="N2984" s="11" t="s">
        <v>35</v>
      </c>
      <c r="O2984" s="11" t="s">
        <v>34</v>
      </c>
    </row>
    <row r="2985" spans="1:15" x14ac:dyDescent="0.3">
      <c r="A2985" s="11">
        <v>4032</v>
      </c>
      <c r="B2985" s="11">
        <v>42</v>
      </c>
      <c r="C2985" s="11">
        <v>18</v>
      </c>
      <c r="D2985" s="11">
        <v>29</v>
      </c>
      <c r="E2985" s="12" t="str">
        <f t="shared" si="46"/>
        <v>0-50</v>
      </c>
      <c r="F2985" s="13">
        <v>91320</v>
      </c>
      <c r="G2985" s="11">
        <v>1</v>
      </c>
      <c r="H2985" s="11">
        <v>0.3</v>
      </c>
      <c r="I2985" s="11" t="s">
        <v>36</v>
      </c>
      <c r="J2985" s="11">
        <v>0</v>
      </c>
      <c r="K2985" s="11" t="s">
        <v>34</v>
      </c>
      <c r="L2985" s="11" t="s">
        <v>34</v>
      </c>
      <c r="M2985" s="11" t="s">
        <v>34</v>
      </c>
      <c r="N2985" s="11" t="s">
        <v>35</v>
      </c>
      <c r="O2985" s="11" t="s">
        <v>34</v>
      </c>
    </row>
    <row r="2986" spans="1:15" x14ac:dyDescent="0.3">
      <c r="A2986" s="11">
        <v>4056</v>
      </c>
      <c r="B2986" s="11">
        <v>42</v>
      </c>
      <c r="C2986" s="11">
        <v>18</v>
      </c>
      <c r="D2986" s="11">
        <v>65</v>
      </c>
      <c r="E2986" s="12" t="str">
        <f t="shared" si="46"/>
        <v>51-100</v>
      </c>
      <c r="F2986" s="13">
        <v>93460</v>
      </c>
      <c r="G2986" s="11">
        <v>3</v>
      </c>
      <c r="H2986" s="11">
        <v>2.1</v>
      </c>
      <c r="I2986" s="11" t="s">
        <v>36</v>
      </c>
      <c r="J2986" s="11">
        <v>0</v>
      </c>
      <c r="K2986" s="11" t="s">
        <v>34</v>
      </c>
      <c r="L2986" s="11" t="s">
        <v>34</v>
      </c>
      <c r="M2986" s="11" t="s">
        <v>34</v>
      </c>
      <c r="N2986" s="11" t="s">
        <v>35</v>
      </c>
      <c r="O2986" s="11" t="s">
        <v>35</v>
      </c>
    </row>
    <row r="2987" spans="1:15" x14ac:dyDescent="0.3">
      <c r="A2987" s="11">
        <v>4073</v>
      </c>
      <c r="B2987" s="11">
        <v>42</v>
      </c>
      <c r="C2987" s="11">
        <v>17</v>
      </c>
      <c r="D2987" s="11">
        <v>78</v>
      </c>
      <c r="E2987" s="12" t="str">
        <f t="shared" si="46"/>
        <v>51-100</v>
      </c>
      <c r="F2987" s="13">
        <v>92521</v>
      </c>
      <c r="G2987" s="11">
        <v>1</v>
      </c>
      <c r="H2987" s="11">
        <v>1</v>
      </c>
      <c r="I2987" s="11" t="s">
        <v>36</v>
      </c>
      <c r="J2987" s="11">
        <v>0</v>
      </c>
      <c r="K2987" s="11" t="s">
        <v>34</v>
      </c>
      <c r="L2987" s="11" t="s">
        <v>34</v>
      </c>
      <c r="M2987" s="11" t="s">
        <v>34</v>
      </c>
      <c r="N2987" s="11" t="s">
        <v>35</v>
      </c>
      <c r="O2987" s="11" t="s">
        <v>34</v>
      </c>
    </row>
    <row r="2988" spans="1:15" x14ac:dyDescent="0.3">
      <c r="A2988" s="11">
        <v>4091</v>
      </c>
      <c r="B2988" s="11">
        <v>42</v>
      </c>
      <c r="C2988" s="11">
        <v>18</v>
      </c>
      <c r="D2988" s="11">
        <v>49</v>
      </c>
      <c r="E2988" s="12" t="str">
        <f t="shared" si="46"/>
        <v>0-50</v>
      </c>
      <c r="F2988" s="13">
        <v>92717</v>
      </c>
      <c r="G2988" s="11">
        <v>3</v>
      </c>
      <c r="H2988" s="11">
        <v>2.1</v>
      </c>
      <c r="I2988" s="11" t="s">
        <v>36</v>
      </c>
      <c r="J2988" s="11">
        <v>0</v>
      </c>
      <c r="K2988" s="11" t="s">
        <v>34</v>
      </c>
      <c r="L2988" s="11" t="s">
        <v>35</v>
      </c>
      <c r="M2988" s="11" t="s">
        <v>34</v>
      </c>
      <c r="N2988" s="11" t="s">
        <v>35</v>
      </c>
      <c r="O2988" s="11" t="s">
        <v>34</v>
      </c>
    </row>
    <row r="2989" spans="1:15" x14ac:dyDescent="0.3">
      <c r="A2989" s="11">
        <v>4096</v>
      </c>
      <c r="B2989" s="11">
        <v>42</v>
      </c>
      <c r="C2989" s="11">
        <v>17</v>
      </c>
      <c r="D2989" s="11">
        <v>59</v>
      </c>
      <c r="E2989" s="12" t="str">
        <f t="shared" si="46"/>
        <v>51-100</v>
      </c>
      <c r="F2989" s="13">
        <v>94105</v>
      </c>
      <c r="G2989" s="11">
        <v>4</v>
      </c>
      <c r="H2989" s="11">
        <v>0.4</v>
      </c>
      <c r="I2989" s="11" t="s">
        <v>33</v>
      </c>
      <c r="J2989" s="11">
        <v>0</v>
      </c>
      <c r="K2989" s="11" t="s">
        <v>34</v>
      </c>
      <c r="L2989" s="11" t="s">
        <v>34</v>
      </c>
      <c r="M2989" s="11" t="s">
        <v>34</v>
      </c>
      <c r="N2989" s="11" t="s">
        <v>35</v>
      </c>
      <c r="O2989" s="11" t="s">
        <v>34</v>
      </c>
    </row>
    <row r="2990" spans="1:15" x14ac:dyDescent="0.3">
      <c r="A2990" s="11">
        <v>4176</v>
      </c>
      <c r="B2990" s="11">
        <v>42</v>
      </c>
      <c r="C2990" s="11">
        <v>17</v>
      </c>
      <c r="D2990" s="11">
        <v>154</v>
      </c>
      <c r="E2990" s="12" t="str">
        <f t="shared" si="46"/>
        <v>100+</v>
      </c>
      <c r="F2990" s="13">
        <v>93955</v>
      </c>
      <c r="G2990" s="11">
        <v>3</v>
      </c>
      <c r="H2990" s="11">
        <v>4.9000000000000004</v>
      </c>
      <c r="I2990" s="11" t="s">
        <v>33</v>
      </c>
      <c r="J2990" s="11">
        <v>0</v>
      </c>
      <c r="K2990" s="11" t="s">
        <v>35</v>
      </c>
      <c r="L2990" s="11" t="s">
        <v>34</v>
      </c>
      <c r="M2990" s="11" t="s">
        <v>35</v>
      </c>
      <c r="N2990" s="11" t="s">
        <v>35</v>
      </c>
      <c r="O2990" s="11" t="s">
        <v>35</v>
      </c>
    </row>
    <row r="2991" spans="1:15" x14ac:dyDescent="0.3">
      <c r="A2991" s="11">
        <v>4192</v>
      </c>
      <c r="B2991" s="11">
        <v>42</v>
      </c>
      <c r="C2991" s="11">
        <v>15</v>
      </c>
      <c r="D2991" s="11">
        <v>39</v>
      </c>
      <c r="E2991" s="12" t="str">
        <f t="shared" si="46"/>
        <v>0-50</v>
      </c>
      <c r="F2991" s="13">
        <v>91711</v>
      </c>
      <c r="G2991" s="11">
        <v>3</v>
      </c>
      <c r="H2991" s="11">
        <v>1</v>
      </c>
      <c r="I2991" s="11" t="s">
        <v>37</v>
      </c>
      <c r="J2991" s="11">
        <v>132</v>
      </c>
      <c r="K2991" s="11" t="s">
        <v>34</v>
      </c>
      <c r="L2991" s="11" t="s">
        <v>34</v>
      </c>
      <c r="M2991" s="11" t="s">
        <v>34</v>
      </c>
      <c r="N2991" s="11" t="s">
        <v>34</v>
      </c>
      <c r="O2991" s="11" t="s">
        <v>34</v>
      </c>
    </row>
    <row r="2992" spans="1:15" x14ac:dyDescent="0.3">
      <c r="A2992" s="11">
        <v>4252</v>
      </c>
      <c r="B2992" s="11">
        <v>42</v>
      </c>
      <c r="C2992" s="11">
        <v>16</v>
      </c>
      <c r="D2992" s="11">
        <v>62</v>
      </c>
      <c r="E2992" s="12" t="str">
        <f t="shared" si="46"/>
        <v>51-100</v>
      </c>
      <c r="F2992" s="13">
        <v>95064</v>
      </c>
      <c r="G2992" s="11">
        <v>3</v>
      </c>
      <c r="H2992" s="11">
        <v>0.9</v>
      </c>
      <c r="I2992" s="11" t="s">
        <v>36</v>
      </c>
      <c r="J2992" s="11">
        <v>0</v>
      </c>
      <c r="K2992" s="11" t="s">
        <v>34</v>
      </c>
      <c r="L2992" s="11" t="s">
        <v>34</v>
      </c>
      <c r="M2992" s="11" t="s">
        <v>34</v>
      </c>
      <c r="N2992" s="11" t="s">
        <v>35</v>
      </c>
      <c r="O2992" s="11" t="s">
        <v>34</v>
      </c>
    </row>
    <row r="2993" spans="1:15" x14ac:dyDescent="0.3">
      <c r="A2993" s="11">
        <v>4267</v>
      </c>
      <c r="B2993" s="11">
        <v>42</v>
      </c>
      <c r="C2993" s="11">
        <v>16</v>
      </c>
      <c r="D2993" s="11">
        <v>11</v>
      </c>
      <c r="E2993" s="12" t="str">
        <f t="shared" si="46"/>
        <v>0-50</v>
      </c>
      <c r="F2993" s="13">
        <v>94015</v>
      </c>
      <c r="G2993" s="11">
        <v>1</v>
      </c>
      <c r="H2993" s="11">
        <v>0.2</v>
      </c>
      <c r="I2993" s="11" t="s">
        <v>33</v>
      </c>
      <c r="J2993" s="11">
        <v>87</v>
      </c>
      <c r="K2993" s="11" t="s">
        <v>34</v>
      </c>
      <c r="L2993" s="11" t="s">
        <v>34</v>
      </c>
      <c r="M2993" s="11" t="s">
        <v>34</v>
      </c>
      <c r="N2993" s="11" t="s">
        <v>34</v>
      </c>
      <c r="O2993" s="11" t="s">
        <v>35</v>
      </c>
    </row>
    <row r="2994" spans="1:15" x14ac:dyDescent="0.3">
      <c r="A2994" s="11">
        <v>4281</v>
      </c>
      <c r="B2994" s="11">
        <v>42</v>
      </c>
      <c r="C2994" s="11">
        <v>18</v>
      </c>
      <c r="D2994" s="11">
        <v>135</v>
      </c>
      <c r="E2994" s="12" t="str">
        <f t="shared" si="46"/>
        <v>100+</v>
      </c>
      <c r="F2994" s="13">
        <v>95136</v>
      </c>
      <c r="G2994" s="11">
        <v>2</v>
      </c>
      <c r="H2994" s="11">
        <v>3.3</v>
      </c>
      <c r="I2994" s="11" t="s">
        <v>33</v>
      </c>
      <c r="J2994" s="11">
        <v>0</v>
      </c>
      <c r="K2994" s="11" t="s">
        <v>34</v>
      </c>
      <c r="L2994" s="11" t="s">
        <v>35</v>
      </c>
      <c r="M2994" s="11" t="s">
        <v>35</v>
      </c>
      <c r="N2994" s="11" t="s">
        <v>35</v>
      </c>
      <c r="O2994" s="11" t="s">
        <v>35</v>
      </c>
    </row>
    <row r="2995" spans="1:15" x14ac:dyDescent="0.3">
      <c r="A2995" s="11">
        <v>4289</v>
      </c>
      <c r="B2995" s="11">
        <v>42</v>
      </c>
      <c r="C2995" s="11">
        <v>17</v>
      </c>
      <c r="D2995" s="11">
        <v>28</v>
      </c>
      <c r="E2995" s="12" t="str">
        <f t="shared" si="46"/>
        <v>0-50</v>
      </c>
      <c r="F2995" s="13">
        <v>94010</v>
      </c>
      <c r="G2995" s="11">
        <v>1</v>
      </c>
      <c r="H2995" s="11">
        <v>0.6</v>
      </c>
      <c r="I2995" s="11" t="s">
        <v>36</v>
      </c>
      <c r="J2995" s="11">
        <v>0</v>
      </c>
      <c r="K2995" s="11" t="s">
        <v>34</v>
      </c>
      <c r="L2995" s="11" t="s">
        <v>34</v>
      </c>
      <c r="M2995" s="11" t="s">
        <v>34</v>
      </c>
      <c r="N2995" s="11" t="s">
        <v>34</v>
      </c>
      <c r="O2995" s="11" t="s">
        <v>35</v>
      </c>
    </row>
    <row r="2996" spans="1:15" x14ac:dyDescent="0.3">
      <c r="A2996" s="11">
        <v>4380</v>
      </c>
      <c r="B2996" s="11">
        <v>42</v>
      </c>
      <c r="C2996" s="11">
        <v>17</v>
      </c>
      <c r="D2996" s="11">
        <v>53</v>
      </c>
      <c r="E2996" s="12" t="str">
        <f t="shared" si="46"/>
        <v>51-100</v>
      </c>
      <c r="F2996" s="13">
        <v>93023</v>
      </c>
      <c r="G2996" s="11">
        <v>4</v>
      </c>
      <c r="H2996" s="11">
        <v>1.9</v>
      </c>
      <c r="I2996" s="11" t="s">
        <v>36</v>
      </c>
      <c r="J2996" s="11">
        <v>0</v>
      </c>
      <c r="K2996" s="11" t="s">
        <v>34</v>
      </c>
      <c r="L2996" s="11" t="s">
        <v>34</v>
      </c>
      <c r="M2996" s="11" t="s">
        <v>34</v>
      </c>
      <c r="N2996" s="11" t="s">
        <v>35</v>
      </c>
      <c r="O2996" s="11" t="s">
        <v>34</v>
      </c>
    </row>
    <row r="2997" spans="1:15" x14ac:dyDescent="0.3">
      <c r="A2997" s="11">
        <v>4420</v>
      </c>
      <c r="B2997" s="11">
        <v>42</v>
      </c>
      <c r="C2997" s="11">
        <v>17</v>
      </c>
      <c r="D2997" s="11">
        <v>85</v>
      </c>
      <c r="E2997" s="12" t="str">
        <f t="shared" si="46"/>
        <v>51-100</v>
      </c>
      <c r="F2997" s="13">
        <v>93065</v>
      </c>
      <c r="G2997" s="11">
        <v>1</v>
      </c>
      <c r="H2997" s="11">
        <v>3.7</v>
      </c>
      <c r="I2997" s="11" t="s">
        <v>36</v>
      </c>
      <c r="J2997" s="11">
        <v>272</v>
      </c>
      <c r="K2997" s="11" t="s">
        <v>34</v>
      </c>
      <c r="L2997" s="11" t="s">
        <v>34</v>
      </c>
      <c r="M2997" s="11" t="s">
        <v>34</v>
      </c>
      <c r="N2997" s="11" t="s">
        <v>34</v>
      </c>
      <c r="O2997" s="11" t="s">
        <v>34</v>
      </c>
    </row>
    <row r="2998" spans="1:15" x14ac:dyDescent="0.3">
      <c r="A2998" s="11">
        <v>4536</v>
      </c>
      <c r="B2998" s="11">
        <v>42</v>
      </c>
      <c r="C2998" s="11">
        <v>18</v>
      </c>
      <c r="D2998" s="11">
        <v>39</v>
      </c>
      <c r="E2998" s="12" t="str">
        <f t="shared" si="46"/>
        <v>0-50</v>
      </c>
      <c r="F2998" s="13">
        <v>96091</v>
      </c>
      <c r="G2998" s="11">
        <v>3</v>
      </c>
      <c r="H2998" s="11">
        <v>2.1</v>
      </c>
      <c r="I2998" s="11" t="s">
        <v>36</v>
      </c>
      <c r="J2998" s="11">
        <v>0</v>
      </c>
      <c r="K2998" s="11" t="s">
        <v>34</v>
      </c>
      <c r="L2998" s="11" t="s">
        <v>34</v>
      </c>
      <c r="M2998" s="11" t="s">
        <v>34</v>
      </c>
      <c r="N2998" s="11" t="s">
        <v>34</v>
      </c>
      <c r="O2998" s="11" t="s">
        <v>34</v>
      </c>
    </row>
    <row r="2999" spans="1:15" x14ac:dyDescent="0.3">
      <c r="A2999" s="11">
        <v>4635</v>
      </c>
      <c r="B2999" s="11">
        <v>42</v>
      </c>
      <c r="C2999" s="11">
        <v>17</v>
      </c>
      <c r="D2999" s="11">
        <v>29</v>
      </c>
      <c r="E2999" s="12" t="str">
        <f t="shared" si="46"/>
        <v>0-50</v>
      </c>
      <c r="F2999" s="13">
        <v>94928</v>
      </c>
      <c r="G2999" s="11">
        <v>1</v>
      </c>
      <c r="H2999" s="11">
        <v>0.6</v>
      </c>
      <c r="I2999" s="11" t="s">
        <v>36</v>
      </c>
      <c r="J2999" s="11">
        <v>0</v>
      </c>
      <c r="K2999" s="11" t="s">
        <v>34</v>
      </c>
      <c r="L2999" s="11" t="s">
        <v>34</v>
      </c>
      <c r="M2999" s="11" t="s">
        <v>34</v>
      </c>
      <c r="N2999" s="11" t="s">
        <v>35</v>
      </c>
      <c r="O2999" s="11" t="s">
        <v>34</v>
      </c>
    </row>
    <row r="3000" spans="1:15" x14ac:dyDescent="0.3">
      <c r="A3000" s="11">
        <v>4702</v>
      </c>
      <c r="B3000" s="11">
        <v>42</v>
      </c>
      <c r="C3000" s="11">
        <v>16</v>
      </c>
      <c r="D3000" s="11">
        <v>49</v>
      </c>
      <c r="E3000" s="12" t="str">
        <f t="shared" si="46"/>
        <v>0-50</v>
      </c>
      <c r="F3000" s="13">
        <v>90034</v>
      </c>
      <c r="G3000" s="11">
        <v>1</v>
      </c>
      <c r="H3000" s="11">
        <v>2.8</v>
      </c>
      <c r="I3000" s="11" t="s">
        <v>33</v>
      </c>
      <c r="J3000" s="11">
        <v>0</v>
      </c>
      <c r="K3000" s="11" t="s">
        <v>34</v>
      </c>
      <c r="L3000" s="11" t="s">
        <v>34</v>
      </c>
      <c r="M3000" s="11" t="s">
        <v>34</v>
      </c>
      <c r="N3000" s="11" t="s">
        <v>34</v>
      </c>
      <c r="O3000" s="11" t="s">
        <v>34</v>
      </c>
    </row>
    <row r="3001" spans="1:15" x14ac:dyDescent="0.3">
      <c r="A3001" s="11">
        <v>4809</v>
      </c>
      <c r="B3001" s="11">
        <v>42</v>
      </c>
      <c r="C3001" s="11">
        <v>16</v>
      </c>
      <c r="D3001" s="11">
        <v>32</v>
      </c>
      <c r="E3001" s="12" t="str">
        <f t="shared" si="46"/>
        <v>0-50</v>
      </c>
      <c r="F3001" s="13">
        <v>90033</v>
      </c>
      <c r="G3001" s="11">
        <v>3</v>
      </c>
      <c r="H3001" s="11">
        <v>0.5</v>
      </c>
      <c r="I3001" s="11" t="s">
        <v>37</v>
      </c>
      <c r="J3001" s="11">
        <v>0</v>
      </c>
      <c r="K3001" s="11" t="s">
        <v>34</v>
      </c>
      <c r="L3001" s="11" t="s">
        <v>34</v>
      </c>
      <c r="M3001" s="11" t="s">
        <v>34</v>
      </c>
      <c r="N3001" s="11" t="s">
        <v>34</v>
      </c>
      <c r="O3001" s="11" t="s">
        <v>35</v>
      </c>
    </row>
    <row r="3002" spans="1:15" x14ac:dyDescent="0.3">
      <c r="A3002" s="11">
        <v>4821</v>
      </c>
      <c r="B3002" s="11">
        <v>42</v>
      </c>
      <c r="C3002" s="11">
        <v>17</v>
      </c>
      <c r="D3002" s="11">
        <v>44</v>
      </c>
      <c r="E3002" s="12" t="str">
        <f t="shared" si="46"/>
        <v>0-50</v>
      </c>
      <c r="F3002" s="13">
        <v>94124</v>
      </c>
      <c r="G3002" s="11">
        <v>1</v>
      </c>
      <c r="H3002" s="11">
        <v>0.3</v>
      </c>
      <c r="I3002" s="11" t="s">
        <v>36</v>
      </c>
      <c r="J3002" s="11">
        <v>0</v>
      </c>
      <c r="K3002" s="11" t="s">
        <v>34</v>
      </c>
      <c r="L3002" s="11" t="s">
        <v>35</v>
      </c>
      <c r="M3002" s="11" t="s">
        <v>35</v>
      </c>
      <c r="N3002" s="11" t="s">
        <v>35</v>
      </c>
      <c r="O3002" s="11" t="s">
        <v>35</v>
      </c>
    </row>
    <row r="3003" spans="1:15" x14ac:dyDescent="0.3">
      <c r="A3003" s="11">
        <v>4894</v>
      </c>
      <c r="B3003" s="11">
        <v>42</v>
      </c>
      <c r="C3003" s="11">
        <v>12</v>
      </c>
      <c r="D3003" s="11">
        <v>39</v>
      </c>
      <c r="E3003" s="12" t="str">
        <f t="shared" si="46"/>
        <v>0-50</v>
      </c>
      <c r="F3003" s="13">
        <v>94704</v>
      </c>
      <c r="G3003" s="11">
        <v>3</v>
      </c>
      <c r="H3003" s="11">
        <v>2</v>
      </c>
      <c r="I3003" s="11" t="s">
        <v>36</v>
      </c>
      <c r="J3003" s="11">
        <v>0</v>
      </c>
      <c r="K3003" s="11" t="s">
        <v>34</v>
      </c>
      <c r="L3003" s="11" t="s">
        <v>35</v>
      </c>
      <c r="M3003" s="11" t="s">
        <v>35</v>
      </c>
      <c r="N3003" s="11" t="s">
        <v>35</v>
      </c>
      <c r="O3003" s="11" t="s">
        <v>35</v>
      </c>
    </row>
    <row r="3004" spans="1:15" x14ac:dyDescent="0.3">
      <c r="A3004" s="11">
        <v>4921</v>
      </c>
      <c r="B3004" s="11">
        <v>42</v>
      </c>
      <c r="C3004" s="11">
        <v>16</v>
      </c>
      <c r="D3004" s="11">
        <v>28</v>
      </c>
      <c r="E3004" s="12" t="str">
        <f t="shared" si="46"/>
        <v>0-50</v>
      </c>
      <c r="F3004" s="13">
        <v>94002</v>
      </c>
      <c r="G3004" s="11">
        <v>4</v>
      </c>
      <c r="H3004" s="11">
        <v>1.5</v>
      </c>
      <c r="I3004" s="11" t="s">
        <v>36</v>
      </c>
      <c r="J3004" s="11">
        <v>91</v>
      </c>
      <c r="K3004" s="11" t="s">
        <v>34</v>
      </c>
      <c r="L3004" s="11" t="s">
        <v>34</v>
      </c>
      <c r="M3004" s="11" t="s">
        <v>34</v>
      </c>
      <c r="N3004" s="11" t="s">
        <v>35</v>
      </c>
      <c r="O3004" s="11" t="s">
        <v>35</v>
      </c>
    </row>
    <row r="3005" spans="1:15" x14ac:dyDescent="0.3">
      <c r="A3005" s="11">
        <v>4946</v>
      </c>
      <c r="B3005" s="11">
        <v>42</v>
      </c>
      <c r="C3005" s="11">
        <v>18</v>
      </c>
      <c r="D3005" s="11">
        <v>49</v>
      </c>
      <c r="E3005" s="12" t="str">
        <f t="shared" si="46"/>
        <v>0-50</v>
      </c>
      <c r="F3005" s="13">
        <v>95351</v>
      </c>
      <c r="G3005" s="11">
        <v>2</v>
      </c>
      <c r="H3005" s="11">
        <v>1.7</v>
      </c>
      <c r="I3005" s="11" t="s">
        <v>33</v>
      </c>
      <c r="J3005" s="11">
        <v>106</v>
      </c>
      <c r="K3005" s="11" t="s">
        <v>34</v>
      </c>
      <c r="L3005" s="11" t="s">
        <v>34</v>
      </c>
      <c r="M3005" s="11" t="s">
        <v>34</v>
      </c>
      <c r="N3005" s="11" t="s">
        <v>34</v>
      </c>
      <c r="O3005" s="11" t="s">
        <v>35</v>
      </c>
    </row>
    <row r="3006" spans="1:15" x14ac:dyDescent="0.3">
      <c r="A3006" s="11">
        <v>56</v>
      </c>
      <c r="B3006" s="11">
        <v>41</v>
      </c>
      <c r="C3006" s="11">
        <v>17</v>
      </c>
      <c r="D3006" s="11">
        <v>139</v>
      </c>
      <c r="E3006" s="12" t="str">
        <f t="shared" si="46"/>
        <v>100+</v>
      </c>
      <c r="F3006" s="13">
        <v>94022</v>
      </c>
      <c r="G3006" s="11">
        <v>2</v>
      </c>
      <c r="H3006" s="11">
        <v>8</v>
      </c>
      <c r="I3006" s="11" t="s">
        <v>33</v>
      </c>
      <c r="J3006" s="11">
        <v>0</v>
      </c>
      <c r="K3006" s="11" t="s">
        <v>34</v>
      </c>
      <c r="L3006" s="11" t="s">
        <v>34</v>
      </c>
      <c r="M3006" s="11" t="s">
        <v>34</v>
      </c>
      <c r="N3006" s="11" t="s">
        <v>35</v>
      </c>
      <c r="O3006" s="11" t="s">
        <v>34</v>
      </c>
    </row>
    <row r="3007" spans="1:15" x14ac:dyDescent="0.3">
      <c r="A3007" s="11">
        <v>74</v>
      </c>
      <c r="B3007" s="11">
        <v>41</v>
      </c>
      <c r="C3007" s="11">
        <v>16</v>
      </c>
      <c r="D3007" s="11">
        <v>85</v>
      </c>
      <c r="E3007" s="12" t="str">
        <f t="shared" si="46"/>
        <v>51-100</v>
      </c>
      <c r="F3007" s="13">
        <v>94606</v>
      </c>
      <c r="G3007" s="11">
        <v>1</v>
      </c>
      <c r="H3007" s="11">
        <v>4</v>
      </c>
      <c r="I3007" s="11" t="s">
        <v>36</v>
      </c>
      <c r="J3007" s="11">
        <v>0</v>
      </c>
      <c r="K3007" s="11" t="s">
        <v>34</v>
      </c>
      <c r="L3007" s="11" t="s">
        <v>34</v>
      </c>
      <c r="M3007" s="11" t="s">
        <v>34</v>
      </c>
      <c r="N3007" s="11" t="s">
        <v>35</v>
      </c>
      <c r="O3007" s="11" t="s">
        <v>35</v>
      </c>
    </row>
    <row r="3008" spans="1:15" x14ac:dyDescent="0.3">
      <c r="A3008" s="11">
        <v>83</v>
      </c>
      <c r="B3008" s="11">
        <v>41</v>
      </c>
      <c r="C3008" s="11">
        <v>16</v>
      </c>
      <c r="D3008" s="11">
        <v>82</v>
      </c>
      <c r="E3008" s="12" t="str">
        <f t="shared" si="46"/>
        <v>51-100</v>
      </c>
      <c r="F3008" s="13">
        <v>92507</v>
      </c>
      <c r="G3008" s="11">
        <v>1</v>
      </c>
      <c r="H3008" s="11">
        <v>4</v>
      </c>
      <c r="I3008" s="11" t="s">
        <v>36</v>
      </c>
      <c r="J3008" s="11">
        <v>0</v>
      </c>
      <c r="K3008" s="11" t="s">
        <v>34</v>
      </c>
      <c r="L3008" s="11" t="s">
        <v>34</v>
      </c>
      <c r="M3008" s="11" t="s">
        <v>34</v>
      </c>
      <c r="N3008" s="11" t="s">
        <v>35</v>
      </c>
      <c r="O3008" s="11" t="s">
        <v>34</v>
      </c>
    </row>
    <row r="3009" spans="1:15" x14ac:dyDescent="0.3">
      <c r="A3009" s="11">
        <v>97</v>
      </c>
      <c r="B3009" s="11">
        <v>41</v>
      </c>
      <c r="C3009" s="11">
        <v>15</v>
      </c>
      <c r="D3009" s="11">
        <v>80</v>
      </c>
      <c r="E3009" s="12" t="str">
        <f t="shared" si="46"/>
        <v>51-100</v>
      </c>
      <c r="F3009" s="13">
        <v>95014</v>
      </c>
      <c r="G3009" s="11">
        <v>1</v>
      </c>
      <c r="H3009" s="11">
        <v>5.2</v>
      </c>
      <c r="I3009" s="11" t="s">
        <v>33</v>
      </c>
      <c r="J3009" s="11">
        <v>0</v>
      </c>
      <c r="K3009" s="11" t="s">
        <v>34</v>
      </c>
      <c r="L3009" s="11" t="s">
        <v>34</v>
      </c>
      <c r="M3009" s="11" t="s">
        <v>34</v>
      </c>
      <c r="N3009" s="11" t="s">
        <v>34</v>
      </c>
      <c r="O3009" s="11" t="s">
        <v>34</v>
      </c>
    </row>
    <row r="3010" spans="1:15" x14ac:dyDescent="0.3">
      <c r="A3010" s="11">
        <v>111</v>
      </c>
      <c r="B3010" s="11">
        <v>41</v>
      </c>
      <c r="C3010" s="11">
        <v>14</v>
      </c>
      <c r="D3010" s="11">
        <v>9</v>
      </c>
      <c r="E3010" s="12" t="str">
        <f t="shared" ref="E3010:E3073" si="47">IF(D3010&lt;=50,"0-50",IF(D3010&lt;=100,"51-100","100+"))</f>
        <v>0-50</v>
      </c>
      <c r="F3010" s="13">
        <v>91330</v>
      </c>
      <c r="G3010" s="11">
        <v>3</v>
      </c>
      <c r="H3010" s="11">
        <v>1</v>
      </c>
      <c r="I3010" s="11" t="s">
        <v>37</v>
      </c>
      <c r="J3010" s="11">
        <v>0</v>
      </c>
      <c r="K3010" s="11" t="s">
        <v>34</v>
      </c>
      <c r="L3010" s="11" t="s">
        <v>34</v>
      </c>
      <c r="M3010" s="11" t="s">
        <v>34</v>
      </c>
      <c r="N3010" s="11" t="s">
        <v>34</v>
      </c>
      <c r="O3010" s="11" t="s">
        <v>34</v>
      </c>
    </row>
    <row r="3011" spans="1:15" x14ac:dyDescent="0.3">
      <c r="A3011" s="11">
        <v>119</v>
      </c>
      <c r="B3011" s="11">
        <v>41</v>
      </c>
      <c r="C3011" s="11">
        <v>16</v>
      </c>
      <c r="D3011" s="11">
        <v>73</v>
      </c>
      <c r="E3011" s="12" t="str">
        <f t="shared" si="47"/>
        <v>51-100</v>
      </c>
      <c r="F3011" s="13">
        <v>92647</v>
      </c>
      <c r="G3011" s="11">
        <v>3</v>
      </c>
      <c r="H3011" s="11">
        <v>3</v>
      </c>
      <c r="I3011" s="11" t="s">
        <v>33</v>
      </c>
      <c r="J3011" s="11">
        <v>0</v>
      </c>
      <c r="K3011" s="11" t="s">
        <v>34</v>
      </c>
      <c r="L3011" s="11" t="s">
        <v>34</v>
      </c>
      <c r="M3011" s="11" t="s">
        <v>34</v>
      </c>
      <c r="N3011" s="11" t="s">
        <v>35</v>
      </c>
      <c r="O3011" s="11" t="s">
        <v>34</v>
      </c>
    </row>
    <row r="3012" spans="1:15" x14ac:dyDescent="0.3">
      <c r="A3012" s="11">
        <v>130</v>
      </c>
      <c r="B3012" s="11">
        <v>41</v>
      </c>
      <c r="C3012" s="11">
        <v>16</v>
      </c>
      <c r="D3012" s="11">
        <v>70</v>
      </c>
      <c r="E3012" s="12" t="str">
        <f t="shared" si="47"/>
        <v>51-100</v>
      </c>
      <c r="F3012" s="13">
        <v>92131</v>
      </c>
      <c r="G3012" s="11">
        <v>3</v>
      </c>
      <c r="H3012" s="11">
        <v>0.5</v>
      </c>
      <c r="I3012" s="11" t="s">
        <v>36</v>
      </c>
      <c r="J3012" s="11">
        <v>0</v>
      </c>
      <c r="K3012" s="11" t="s">
        <v>34</v>
      </c>
      <c r="L3012" s="11" t="s">
        <v>34</v>
      </c>
      <c r="M3012" s="11" t="s">
        <v>34</v>
      </c>
      <c r="N3012" s="11" t="s">
        <v>34</v>
      </c>
      <c r="O3012" s="11" t="s">
        <v>35</v>
      </c>
    </row>
    <row r="3013" spans="1:15" x14ac:dyDescent="0.3">
      <c r="A3013" s="11">
        <v>158</v>
      </c>
      <c r="B3013" s="11">
        <v>41</v>
      </c>
      <c r="C3013" s="11">
        <v>17</v>
      </c>
      <c r="D3013" s="11">
        <v>83</v>
      </c>
      <c r="E3013" s="12" t="str">
        <f t="shared" si="47"/>
        <v>51-100</v>
      </c>
      <c r="F3013" s="13">
        <v>94025</v>
      </c>
      <c r="G3013" s="11">
        <v>4</v>
      </c>
      <c r="H3013" s="11">
        <v>2.67</v>
      </c>
      <c r="I3013" s="11" t="s">
        <v>33</v>
      </c>
      <c r="J3013" s="11">
        <v>0</v>
      </c>
      <c r="K3013" s="11" t="s">
        <v>34</v>
      </c>
      <c r="L3013" s="11" t="s">
        <v>34</v>
      </c>
      <c r="M3013" s="11" t="s">
        <v>34</v>
      </c>
      <c r="N3013" s="11" t="s">
        <v>35</v>
      </c>
      <c r="O3013" s="11" t="s">
        <v>35</v>
      </c>
    </row>
    <row r="3014" spans="1:15" x14ac:dyDescent="0.3">
      <c r="A3014" s="11">
        <v>243</v>
      </c>
      <c r="B3014" s="11">
        <v>41</v>
      </c>
      <c r="C3014" s="11">
        <v>16</v>
      </c>
      <c r="D3014" s="11">
        <v>75</v>
      </c>
      <c r="E3014" s="12" t="str">
        <f t="shared" si="47"/>
        <v>51-100</v>
      </c>
      <c r="F3014" s="13">
        <v>94005</v>
      </c>
      <c r="G3014" s="11">
        <v>1</v>
      </c>
      <c r="H3014" s="11">
        <v>3.7</v>
      </c>
      <c r="I3014" s="11" t="s">
        <v>36</v>
      </c>
      <c r="J3014" s="11">
        <v>280</v>
      </c>
      <c r="K3014" s="11" t="s">
        <v>34</v>
      </c>
      <c r="L3014" s="11" t="s">
        <v>34</v>
      </c>
      <c r="M3014" s="11" t="s">
        <v>34</v>
      </c>
      <c r="N3014" s="11" t="s">
        <v>34</v>
      </c>
      <c r="O3014" s="11" t="s">
        <v>34</v>
      </c>
    </row>
    <row r="3015" spans="1:15" x14ac:dyDescent="0.3">
      <c r="A3015" s="11">
        <v>245</v>
      </c>
      <c r="B3015" s="11">
        <v>41</v>
      </c>
      <c r="C3015" s="11">
        <v>17</v>
      </c>
      <c r="D3015" s="11">
        <v>78</v>
      </c>
      <c r="E3015" s="12" t="str">
        <f t="shared" si="47"/>
        <v>51-100</v>
      </c>
      <c r="F3015" s="13">
        <v>94025</v>
      </c>
      <c r="G3015" s="11">
        <v>4</v>
      </c>
      <c r="H3015" s="11">
        <v>0.8</v>
      </c>
      <c r="I3015" s="11" t="s">
        <v>33</v>
      </c>
      <c r="J3015" s="11">
        <v>78</v>
      </c>
      <c r="K3015" s="11" t="s">
        <v>34</v>
      </c>
      <c r="L3015" s="11" t="s">
        <v>34</v>
      </c>
      <c r="M3015" s="11" t="s">
        <v>34</v>
      </c>
      <c r="N3015" s="11" t="s">
        <v>35</v>
      </c>
      <c r="O3015" s="11" t="s">
        <v>34</v>
      </c>
    </row>
    <row r="3016" spans="1:15" x14ac:dyDescent="0.3">
      <c r="A3016" s="11">
        <v>274</v>
      </c>
      <c r="B3016" s="11">
        <v>41</v>
      </c>
      <c r="C3016" s="11">
        <v>16</v>
      </c>
      <c r="D3016" s="11">
        <v>65</v>
      </c>
      <c r="E3016" s="12" t="str">
        <f t="shared" si="47"/>
        <v>51-100</v>
      </c>
      <c r="F3016" s="13">
        <v>90095</v>
      </c>
      <c r="G3016" s="11">
        <v>3</v>
      </c>
      <c r="H3016" s="11">
        <v>0.5</v>
      </c>
      <c r="I3016" s="11" t="s">
        <v>36</v>
      </c>
      <c r="J3016" s="11">
        <v>0</v>
      </c>
      <c r="K3016" s="11" t="s">
        <v>34</v>
      </c>
      <c r="L3016" s="11" t="s">
        <v>34</v>
      </c>
      <c r="M3016" s="11" t="s">
        <v>34</v>
      </c>
      <c r="N3016" s="11" t="s">
        <v>35</v>
      </c>
      <c r="O3016" s="11" t="s">
        <v>34</v>
      </c>
    </row>
    <row r="3017" spans="1:15" x14ac:dyDescent="0.3">
      <c r="A3017" s="11">
        <v>300</v>
      </c>
      <c r="B3017" s="11">
        <v>41</v>
      </c>
      <c r="C3017" s="11">
        <v>15</v>
      </c>
      <c r="D3017" s="11">
        <v>159</v>
      </c>
      <c r="E3017" s="12" t="str">
        <f t="shared" si="47"/>
        <v>100+</v>
      </c>
      <c r="F3017" s="13">
        <v>90057</v>
      </c>
      <c r="G3017" s="11">
        <v>1</v>
      </c>
      <c r="H3017" s="11">
        <v>5.5</v>
      </c>
      <c r="I3017" s="11" t="s">
        <v>36</v>
      </c>
      <c r="J3017" s="11">
        <v>0</v>
      </c>
      <c r="K3017" s="11" t="s">
        <v>35</v>
      </c>
      <c r="L3017" s="11" t="s">
        <v>34</v>
      </c>
      <c r="M3017" s="11" t="s">
        <v>35</v>
      </c>
      <c r="N3017" s="11" t="s">
        <v>35</v>
      </c>
      <c r="O3017" s="11" t="s">
        <v>34</v>
      </c>
    </row>
    <row r="3018" spans="1:15" x14ac:dyDescent="0.3">
      <c r="A3018" s="11">
        <v>495</v>
      </c>
      <c r="B3018" s="11">
        <v>41</v>
      </c>
      <c r="C3018" s="11">
        <v>17</v>
      </c>
      <c r="D3018" s="11">
        <v>160</v>
      </c>
      <c r="E3018" s="12" t="str">
        <f t="shared" si="47"/>
        <v>100+</v>
      </c>
      <c r="F3018" s="13">
        <v>92647</v>
      </c>
      <c r="G3018" s="11">
        <v>2</v>
      </c>
      <c r="H3018" s="11">
        <v>8</v>
      </c>
      <c r="I3018" s="11" t="s">
        <v>33</v>
      </c>
      <c r="J3018" s="11">
        <v>0</v>
      </c>
      <c r="K3018" s="11" t="s">
        <v>34</v>
      </c>
      <c r="L3018" s="11" t="s">
        <v>34</v>
      </c>
      <c r="M3018" s="11" t="s">
        <v>34</v>
      </c>
      <c r="N3018" s="11" t="s">
        <v>35</v>
      </c>
      <c r="O3018" s="11" t="s">
        <v>34</v>
      </c>
    </row>
    <row r="3019" spans="1:15" x14ac:dyDescent="0.3">
      <c r="A3019" s="11">
        <v>516</v>
      </c>
      <c r="B3019" s="11">
        <v>41</v>
      </c>
      <c r="C3019" s="11">
        <v>16</v>
      </c>
      <c r="D3019" s="11">
        <v>113</v>
      </c>
      <c r="E3019" s="12" t="str">
        <f t="shared" si="47"/>
        <v>100+</v>
      </c>
      <c r="F3019" s="13">
        <v>92780</v>
      </c>
      <c r="G3019" s="11">
        <v>1</v>
      </c>
      <c r="H3019" s="11">
        <v>1</v>
      </c>
      <c r="I3019" s="11" t="s">
        <v>36</v>
      </c>
      <c r="J3019" s="11">
        <v>211</v>
      </c>
      <c r="K3019" s="11" t="s">
        <v>34</v>
      </c>
      <c r="L3019" s="11" t="s">
        <v>34</v>
      </c>
      <c r="M3019" s="11" t="s">
        <v>34</v>
      </c>
      <c r="N3019" s="11" t="s">
        <v>34</v>
      </c>
      <c r="O3019" s="11" t="s">
        <v>35</v>
      </c>
    </row>
    <row r="3020" spans="1:15" x14ac:dyDescent="0.3">
      <c r="A3020" s="11">
        <v>589</v>
      </c>
      <c r="B3020" s="11">
        <v>41</v>
      </c>
      <c r="C3020" s="11">
        <v>17</v>
      </c>
      <c r="D3020" s="11">
        <v>40</v>
      </c>
      <c r="E3020" s="12" t="str">
        <f t="shared" si="47"/>
        <v>0-50</v>
      </c>
      <c r="F3020" s="13">
        <v>93117</v>
      </c>
      <c r="G3020" s="11">
        <v>2</v>
      </c>
      <c r="H3020" s="11">
        <v>2.5</v>
      </c>
      <c r="I3020" s="11" t="s">
        <v>33</v>
      </c>
      <c r="J3020" s="11">
        <v>0</v>
      </c>
      <c r="K3020" s="11" t="s">
        <v>34</v>
      </c>
      <c r="L3020" s="11" t="s">
        <v>34</v>
      </c>
      <c r="M3020" s="11" t="s">
        <v>35</v>
      </c>
      <c r="N3020" s="11" t="s">
        <v>35</v>
      </c>
      <c r="O3020" s="11" t="s">
        <v>35</v>
      </c>
    </row>
    <row r="3021" spans="1:15" x14ac:dyDescent="0.3">
      <c r="A3021" s="11">
        <v>622</v>
      </c>
      <c r="B3021" s="11">
        <v>41</v>
      </c>
      <c r="C3021" s="11">
        <v>17</v>
      </c>
      <c r="D3021" s="11">
        <v>114</v>
      </c>
      <c r="E3021" s="12" t="str">
        <f t="shared" si="47"/>
        <v>100+</v>
      </c>
      <c r="F3021" s="13">
        <v>91125</v>
      </c>
      <c r="G3021" s="11">
        <v>2</v>
      </c>
      <c r="H3021" s="11">
        <v>1.8</v>
      </c>
      <c r="I3021" s="11" t="s">
        <v>37</v>
      </c>
      <c r="J3021" s="11">
        <v>0</v>
      </c>
      <c r="K3021" s="11" t="s">
        <v>34</v>
      </c>
      <c r="L3021" s="11" t="s">
        <v>34</v>
      </c>
      <c r="M3021" s="11" t="s">
        <v>34</v>
      </c>
      <c r="N3021" s="11" t="s">
        <v>35</v>
      </c>
      <c r="O3021" s="11" t="s">
        <v>34</v>
      </c>
    </row>
    <row r="3022" spans="1:15" x14ac:dyDescent="0.3">
      <c r="A3022" s="11">
        <v>623</v>
      </c>
      <c r="B3022" s="11">
        <v>41</v>
      </c>
      <c r="C3022" s="11">
        <v>17</v>
      </c>
      <c r="D3022" s="11">
        <v>92</v>
      </c>
      <c r="E3022" s="12" t="str">
        <f t="shared" si="47"/>
        <v>51-100</v>
      </c>
      <c r="F3022" s="13">
        <v>93555</v>
      </c>
      <c r="G3022" s="11">
        <v>2</v>
      </c>
      <c r="H3022" s="11">
        <v>1.9</v>
      </c>
      <c r="I3022" s="11" t="s">
        <v>33</v>
      </c>
      <c r="J3022" s="11">
        <v>131</v>
      </c>
      <c r="K3022" s="11" t="s">
        <v>34</v>
      </c>
      <c r="L3022" s="11" t="s">
        <v>34</v>
      </c>
      <c r="M3022" s="11" t="s">
        <v>34</v>
      </c>
      <c r="N3022" s="11" t="s">
        <v>35</v>
      </c>
      <c r="O3022" s="11" t="s">
        <v>34</v>
      </c>
    </row>
    <row r="3023" spans="1:15" x14ac:dyDescent="0.3">
      <c r="A3023" s="11">
        <v>704</v>
      </c>
      <c r="B3023" s="11">
        <v>41</v>
      </c>
      <c r="C3023" s="11">
        <v>17</v>
      </c>
      <c r="D3023" s="11">
        <v>141</v>
      </c>
      <c r="E3023" s="12" t="str">
        <f t="shared" si="47"/>
        <v>100+</v>
      </c>
      <c r="F3023" s="13">
        <v>94022</v>
      </c>
      <c r="G3023" s="11">
        <v>2</v>
      </c>
      <c r="H3023" s="11">
        <v>7.6</v>
      </c>
      <c r="I3023" s="11" t="s">
        <v>33</v>
      </c>
      <c r="J3023" s="11">
        <v>92</v>
      </c>
      <c r="K3023" s="11" t="s">
        <v>34</v>
      </c>
      <c r="L3023" s="11" t="s">
        <v>34</v>
      </c>
      <c r="M3023" s="11" t="s">
        <v>34</v>
      </c>
      <c r="N3023" s="11" t="s">
        <v>34</v>
      </c>
      <c r="O3023" s="11" t="s">
        <v>34</v>
      </c>
    </row>
    <row r="3024" spans="1:15" x14ac:dyDescent="0.3">
      <c r="A3024" s="11">
        <v>713</v>
      </c>
      <c r="B3024" s="11">
        <v>41</v>
      </c>
      <c r="C3024" s="11">
        <v>16</v>
      </c>
      <c r="D3024" s="11">
        <v>10</v>
      </c>
      <c r="E3024" s="12" t="str">
        <f t="shared" si="47"/>
        <v>0-50</v>
      </c>
      <c r="F3024" s="13">
        <v>94123</v>
      </c>
      <c r="G3024" s="11">
        <v>2</v>
      </c>
      <c r="H3024" s="11">
        <v>0.3</v>
      </c>
      <c r="I3024" s="11" t="s">
        <v>37</v>
      </c>
      <c r="J3024" s="11">
        <v>0</v>
      </c>
      <c r="K3024" s="11" t="s">
        <v>34</v>
      </c>
      <c r="L3024" s="11" t="s">
        <v>34</v>
      </c>
      <c r="M3024" s="11" t="s">
        <v>34</v>
      </c>
      <c r="N3024" s="11" t="s">
        <v>35</v>
      </c>
      <c r="O3024" s="11" t="s">
        <v>34</v>
      </c>
    </row>
    <row r="3025" spans="1:15" x14ac:dyDescent="0.3">
      <c r="A3025" s="11">
        <v>749</v>
      </c>
      <c r="B3025" s="11">
        <v>41</v>
      </c>
      <c r="C3025" s="11">
        <v>17</v>
      </c>
      <c r="D3025" s="11">
        <v>14</v>
      </c>
      <c r="E3025" s="12" t="str">
        <f t="shared" si="47"/>
        <v>0-50</v>
      </c>
      <c r="F3025" s="13">
        <v>91330</v>
      </c>
      <c r="G3025" s="11">
        <v>1</v>
      </c>
      <c r="H3025" s="11">
        <v>1</v>
      </c>
      <c r="I3025" s="11" t="s">
        <v>33</v>
      </c>
      <c r="J3025" s="11">
        <v>0</v>
      </c>
      <c r="K3025" s="11" t="s">
        <v>34</v>
      </c>
      <c r="L3025" s="11" t="s">
        <v>34</v>
      </c>
      <c r="M3025" s="11" t="s">
        <v>34</v>
      </c>
      <c r="N3025" s="11" t="s">
        <v>34</v>
      </c>
      <c r="O3025" s="11" t="s">
        <v>34</v>
      </c>
    </row>
    <row r="3026" spans="1:15" x14ac:dyDescent="0.3">
      <c r="A3026" s="11">
        <v>774</v>
      </c>
      <c r="B3026" s="11">
        <v>41</v>
      </c>
      <c r="C3026" s="11">
        <v>16</v>
      </c>
      <c r="D3026" s="11">
        <v>120</v>
      </c>
      <c r="E3026" s="12" t="str">
        <f t="shared" si="47"/>
        <v>100+</v>
      </c>
      <c r="F3026" s="13">
        <v>92612</v>
      </c>
      <c r="G3026" s="11">
        <v>2</v>
      </c>
      <c r="H3026" s="11">
        <v>3.9</v>
      </c>
      <c r="I3026" s="11" t="s">
        <v>33</v>
      </c>
      <c r="J3026" s="11">
        <v>0</v>
      </c>
      <c r="K3026" s="11" t="s">
        <v>34</v>
      </c>
      <c r="L3026" s="11" t="s">
        <v>34</v>
      </c>
      <c r="M3026" s="11" t="s">
        <v>34</v>
      </c>
      <c r="N3026" s="11" t="s">
        <v>35</v>
      </c>
      <c r="O3026" s="11" t="s">
        <v>35</v>
      </c>
    </row>
    <row r="3027" spans="1:15" x14ac:dyDescent="0.3">
      <c r="A3027" s="11">
        <v>793</v>
      </c>
      <c r="B3027" s="11">
        <v>41</v>
      </c>
      <c r="C3027" s="11">
        <v>16</v>
      </c>
      <c r="D3027" s="11">
        <v>98</v>
      </c>
      <c r="E3027" s="12" t="str">
        <f t="shared" si="47"/>
        <v>51-100</v>
      </c>
      <c r="F3027" s="13">
        <v>93117</v>
      </c>
      <c r="G3027" s="11">
        <v>1</v>
      </c>
      <c r="H3027" s="11">
        <v>4</v>
      </c>
      <c r="I3027" s="11" t="s">
        <v>36</v>
      </c>
      <c r="J3027" s="11">
        <v>0</v>
      </c>
      <c r="K3027" s="11" t="s">
        <v>34</v>
      </c>
      <c r="L3027" s="11" t="s">
        <v>34</v>
      </c>
      <c r="M3027" s="11" t="s">
        <v>34</v>
      </c>
      <c r="N3027" s="11" t="s">
        <v>34</v>
      </c>
      <c r="O3027" s="11" t="s">
        <v>35</v>
      </c>
    </row>
    <row r="3028" spans="1:15" x14ac:dyDescent="0.3">
      <c r="A3028" s="11">
        <v>818</v>
      </c>
      <c r="B3028" s="11">
        <v>41</v>
      </c>
      <c r="C3028" s="11">
        <v>15</v>
      </c>
      <c r="D3028" s="11">
        <v>38</v>
      </c>
      <c r="E3028" s="12" t="str">
        <f t="shared" si="47"/>
        <v>0-50</v>
      </c>
      <c r="F3028" s="13">
        <v>90291</v>
      </c>
      <c r="G3028" s="11">
        <v>2</v>
      </c>
      <c r="H3028" s="11">
        <v>0.7</v>
      </c>
      <c r="I3028" s="11" t="s">
        <v>33</v>
      </c>
      <c r="J3028" s="11">
        <v>91</v>
      </c>
      <c r="K3028" s="11" t="s">
        <v>34</v>
      </c>
      <c r="L3028" s="11" t="s">
        <v>34</v>
      </c>
      <c r="M3028" s="11" t="s">
        <v>34</v>
      </c>
      <c r="N3028" s="11" t="s">
        <v>35</v>
      </c>
      <c r="O3028" s="11" t="s">
        <v>34</v>
      </c>
    </row>
    <row r="3029" spans="1:15" x14ac:dyDescent="0.3">
      <c r="A3029" s="11">
        <v>852</v>
      </c>
      <c r="B3029" s="11">
        <v>41</v>
      </c>
      <c r="C3029" s="11">
        <v>16</v>
      </c>
      <c r="D3029" s="11">
        <v>23</v>
      </c>
      <c r="E3029" s="12" t="str">
        <f t="shared" si="47"/>
        <v>0-50</v>
      </c>
      <c r="F3029" s="13">
        <v>94521</v>
      </c>
      <c r="G3029" s="11">
        <v>2</v>
      </c>
      <c r="H3029" s="11">
        <v>1.4</v>
      </c>
      <c r="I3029" s="11" t="s">
        <v>37</v>
      </c>
      <c r="J3029" s="11">
        <v>0</v>
      </c>
      <c r="K3029" s="11" t="s">
        <v>34</v>
      </c>
      <c r="L3029" s="11" t="s">
        <v>35</v>
      </c>
      <c r="M3029" s="11" t="s">
        <v>34</v>
      </c>
      <c r="N3029" s="11" t="s">
        <v>35</v>
      </c>
      <c r="O3029" s="11" t="s">
        <v>34</v>
      </c>
    </row>
    <row r="3030" spans="1:15" x14ac:dyDescent="0.3">
      <c r="A3030" s="11">
        <v>888</v>
      </c>
      <c r="B3030" s="11">
        <v>41</v>
      </c>
      <c r="C3030" s="11">
        <v>16</v>
      </c>
      <c r="D3030" s="11">
        <v>118</v>
      </c>
      <c r="E3030" s="12" t="str">
        <f t="shared" si="47"/>
        <v>100+</v>
      </c>
      <c r="F3030" s="13">
        <v>94720</v>
      </c>
      <c r="G3030" s="11">
        <v>2</v>
      </c>
      <c r="H3030" s="11">
        <v>3.3</v>
      </c>
      <c r="I3030" s="11" t="s">
        <v>33</v>
      </c>
      <c r="J3030" s="11">
        <v>0</v>
      </c>
      <c r="K3030" s="11" t="s">
        <v>34</v>
      </c>
      <c r="L3030" s="11" t="s">
        <v>34</v>
      </c>
      <c r="M3030" s="11" t="s">
        <v>34</v>
      </c>
      <c r="N3030" s="11" t="s">
        <v>35</v>
      </c>
      <c r="O3030" s="11" t="s">
        <v>34</v>
      </c>
    </row>
    <row r="3031" spans="1:15" x14ac:dyDescent="0.3">
      <c r="A3031" s="11">
        <v>919</v>
      </c>
      <c r="B3031" s="11">
        <v>41</v>
      </c>
      <c r="C3031" s="11">
        <v>16</v>
      </c>
      <c r="D3031" s="11">
        <v>64</v>
      </c>
      <c r="E3031" s="12" t="str">
        <f t="shared" si="47"/>
        <v>51-100</v>
      </c>
      <c r="F3031" s="13">
        <v>92325</v>
      </c>
      <c r="G3031" s="11">
        <v>3</v>
      </c>
      <c r="H3031" s="11">
        <v>0.5</v>
      </c>
      <c r="I3031" s="11" t="s">
        <v>36</v>
      </c>
      <c r="J3031" s="11">
        <v>0</v>
      </c>
      <c r="K3031" s="11" t="s">
        <v>34</v>
      </c>
      <c r="L3031" s="11" t="s">
        <v>34</v>
      </c>
      <c r="M3031" s="11" t="s">
        <v>34</v>
      </c>
      <c r="N3031" s="11" t="s">
        <v>34</v>
      </c>
      <c r="O3031" s="11" t="s">
        <v>34</v>
      </c>
    </row>
    <row r="3032" spans="1:15" x14ac:dyDescent="0.3">
      <c r="A3032" s="11">
        <v>945</v>
      </c>
      <c r="B3032" s="11">
        <v>41</v>
      </c>
      <c r="C3032" s="11">
        <v>15</v>
      </c>
      <c r="D3032" s="11">
        <v>22</v>
      </c>
      <c r="E3032" s="12" t="str">
        <f t="shared" si="47"/>
        <v>0-50</v>
      </c>
      <c r="F3032" s="13">
        <v>90503</v>
      </c>
      <c r="G3032" s="11">
        <v>4</v>
      </c>
      <c r="H3032" s="11">
        <v>1.5</v>
      </c>
      <c r="I3032" s="11" t="s">
        <v>36</v>
      </c>
      <c r="J3032" s="11">
        <v>0</v>
      </c>
      <c r="K3032" s="11" t="s">
        <v>34</v>
      </c>
      <c r="L3032" s="11" t="s">
        <v>34</v>
      </c>
      <c r="M3032" s="11" t="s">
        <v>34</v>
      </c>
      <c r="N3032" s="11" t="s">
        <v>34</v>
      </c>
      <c r="O3032" s="11" t="s">
        <v>35</v>
      </c>
    </row>
    <row r="3033" spans="1:15" x14ac:dyDescent="0.3">
      <c r="A3033" s="11">
        <v>970</v>
      </c>
      <c r="B3033" s="11">
        <v>41</v>
      </c>
      <c r="C3033" s="11">
        <v>15</v>
      </c>
      <c r="D3033" s="11">
        <v>58</v>
      </c>
      <c r="E3033" s="12" t="str">
        <f t="shared" si="47"/>
        <v>51-100</v>
      </c>
      <c r="F3033" s="13">
        <v>94704</v>
      </c>
      <c r="G3033" s="11">
        <v>3</v>
      </c>
      <c r="H3033" s="11">
        <v>0.5</v>
      </c>
      <c r="I3033" s="11" t="s">
        <v>36</v>
      </c>
      <c r="J3033" s="11">
        <v>0</v>
      </c>
      <c r="K3033" s="11" t="s">
        <v>34</v>
      </c>
      <c r="L3033" s="11" t="s">
        <v>34</v>
      </c>
      <c r="M3033" s="11" t="s">
        <v>34</v>
      </c>
      <c r="N3033" s="11" t="s">
        <v>35</v>
      </c>
      <c r="O3033" s="11" t="s">
        <v>34</v>
      </c>
    </row>
    <row r="3034" spans="1:15" x14ac:dyDescent="0.3">
      <c r="A3034" s="11">
        <v>994</v>
      </c>
      <c r="B3034" s="11">
        <v>41</v>
      </c>
      <c r="C3034" s="11">
        <v>15</v>
      </c>
      <c r="D3034" s="11">
        <v>185</v>
      </c>
      <c r="E3034" s="12" t="str">
        <f t="shared" si="47"/>
        <v>100+</v>
      </c>
      <c r="F3034" s="13">
        <v>91775</v>
      </c>
      <c r="G3034" s="11">
        <v>1</v>
      </c>
      <c r="H3034" s="11">
        <v>3.6</v>
      </c>
      <c r="I3034" s="11" t="s">
        <v>37</v>
      </c>
      <c r="J3034" s="11">
        <v>0</v>
      </c>
      <c r="K3034" s="11" t="s">
        <v>35</v>
      </c>
      <c r="L3034" s="11" t="s">
        <v>34</v>
      </c>
      <c r="M3034" s="11" t="s">
        <v>34</v>
      </c>
      <c r="N3034" s="11" t="s">
        <v>34</v>
      </c>
      <c r="O3034" s="11" t="s">
        <v>34</v>
      </c>
    </row>
    <row r="3035" spans="1:15" x14ac:dyDescent="0.3">
      <c r="A3035" s="11">
        <v>1030</v>
      </c>
      <c r="B3035" s="11">
        <v>41</v>
      </c>
      <c r="C3035" s="11">
        <v>17</v>
      </c>
      <c r="D3035" s="11">
        <v>20</v>
      </c>
      <c r="E3035" s="12" t="str">
        <f t="shared" si="47"/>
        <v>0-50</v>
      </c>
      <c r="F3035" s="13">
        <v>94720</v>
      </c>
      <c r="G3035" s="11">
        <v>1</v>
      </c>
      <c r="H3035" s="11">
        <v>1.4</v>
      </c>
      <c r="I3035" s="11" t="s">
        <v>36</v>
      </c>
      <c r="J3035" s="11">
        <v>0</v>
      </c>
      <c r="K3035" s="11" t="s">
        <v>34</v>
      </c>
      <c r="L3035" s="11" t="s">
        <v>34</v>
      </c>
      <c r="M3035" s="11" t="s">
        <v>34</v>
      </c>
      <c r="N3035" s="11" t="s">
        <v>35</v>
      </c>
      <c r="O3035" s="11" t="s">
        <v>34</v>
      </c>
    </row>
    <row r="3036" spans="1:15" x14ac:dyDescent="0.3">
      <c r="A3036" s="11">
        <v>1040</v>
      </c>
      <c r="B3036" s="11">
        <v>41</v>
      </c>
      <c r="C3036" s="11">
        <v>16</v>
      </c>
      <c r="D3036" s="11">
        <v>175</v>
      </c>
      <c r="E3036" s="12" t="str">
        <f t="shared" si="47"/>
        <v>100+</v>
      </c>
      <c r="F3036" s="13">
        <v>94304</v>
      </c>
      <c r="G3036" s="11">
        <v>2</v>
      </c>
      <c r="H3036" s="11">
        <v>1.1000000000000001</v>
      </c>
      <c r="I3036" s="11" t="s">
        <v>36</v>
      </c>
      <c r="J3036" s="11">
        <v>0</v>
      </c>
      <c r="K3036" s="11" t="s">
        <v>35</v>
      </c>
      <c r="L3036" s="11" t="s">
        <v>34</v>
      </c>
      <c r="M3036" s="11" t="s">
        <v>34</v>
      </c>
      <c r="N3036" s="11" t="s">
        <v>35</v>
      </c>
      <c r="O3036" s="11" t="s">
        <v>34</v>
      </c>
    </row>
    <row r="3037" spans="1:15" x14ac:dyDescent="0.3">
      <c r="A3037" s="11">
        <v>1065</v>
      </c>
      <c r="B3037" s="11">
        <v>41</v>
      </c>
      <c r="C3037" s="11">
        <v>17</v>
      </c>
      <c r="D3037" s="11">
        <v>138</v>
      </c>
      <c r="E3037" s="12" t="str">
        <f t="shared" si="47"/>
        <v>100+</v>
      </c>
      <c r="F3037" s="13">
        <v>95008</v>
      </c>
      <c r="G3037" s="11">
        <v>3</v>
      </c>
      <c r="H3037" s="11">
        <v>6.9</v>
      </c>
      <c r="I3037" s="11" t="s">
        <v>37</v>
      </c>
      <c r="J3037" s="11">
        <v>0</v>
      </c>
      <c r="K3037" s="11" t="s">
        <v>35</v>
      </c>
      <c r="L3037" s="11" t="s">
        <v>34</v>
      </c>
      <c r="M3037" s="11" t="s">
        <v>34</v>
      </c>
      <c r="N3037" s="11" t="s">
        <v>35</v>
      </c>
      <c r="O3037" s="11" t="s">
        <v>34</v>
      </c>
    </row>
    <row r="3038" spans="1:15" x14ac:dyDescent="0.3">
      <c r="A3038" s="11">
        <v>1076</v>
      </c>
      <c r="B3038" s="11">
        <v>41</v>
      </c>
      <c r="C3038" s="11">
        <v>15</v>
      </c>
      <c r="D3038" s="11">
        <v>59</v>
      </c>
      <c r="E3038" s="12" t="str">
        <f t="shared" si="47"/>
        <v>51-100</v>
      </c>
      <c r="F3038" s="13">
        <v>90024</v>
      </c>
      <c r="G3038" s="11">
        <v>4</v>
      </c>
      <c r="H3038" s="11">
        <v>0.2</v>
      </c>
      <c r="I3038" s="11" t="s">
        <v>36</v>
      </c>
      <c r="J3038" s="11">
        <v>0</v>
      </c>
      <c r="K3038" s="11" t="s">
        <v>34</v>
      </c>
      <c r="L3038" s="11" t="s">
        <v>34</v>
      </c>
      <c r="M3038" s="11" t="s">
        <v>34</v>
      </c>
      <c r="N3038" s="11" t="s">
        <v>34</v>
      </c>
      <c r="O3038" s="11" t="s">
        <v>34</v>
      </c>
    </row>
    <row r="3039" spans="1:15" x14ac:dyDescent="0.3">
      <c r="A3039" s="11">
        <v>1092</v>
      </c>
      <c r="B3039" s="11">
        <v>41</v>
      </c>
      <c r="C3039" s="11">
        <v>17</v>
      </c>
      <c r="D3039" s="11">
        <v>48</v>
      </c>
      <c r="E3039" s="12" t="str">
        <f t="shared" si="47"/>
        <v>0-50</v>
      </c>
      <c r="F3039" s="13">
        <v>94720</v>
      </c>
      <c r="G3039" s="11">
        <v>3</v>
      </c>
      <c r="H3039" s="11">
        <v>0.3</v>
      </c>
      <c r="I3039" s="11" t="s">
        <v>36</v>
      </c>
      <c r="J3039" s="11">
        <v>0</v>
      </c>
      <c r="K3039" s="11" t="s">
        <v>34</v>
      </c>
      <c r="L3039" s="11" t="s">
        <v>34</v>
      </c>
      <c r="M3039" s="11" t="s">
        <v>34</v>
      </c>
      <c r="N3039" s="11" t="s">
        <v>35</v>
      </c>
      <c r="O3039" s="11" t="s">
        <v>35</v>
      </c>
    </row>
    <row r="3040" spans="1:15" x14ac:dyDescent="0.3">
      <c r="A3040" s="11">
        <v>1120</v>
      </c>
      <c r="B3040" s="11">
        <v>41</v>
      </c>
      <c r="C3040" s="11">
        <v>16</v>
      </c>
      <c r="D3040" s="11">
        <v>79</v>
      </c>
      <c r="E3040" s="12" t="str">
        <f t="shared" si="47"/>
        <v>51-100</v>
      </c>
      <c r="F3040" s="13">
        <v>96064</v>
      </c>
      <c r="G3040" s="11">
        <v>1</v>
      </c>
      <c r="H3040" s="11">
        <v>1</v>
      </c>
      <c r="I3040" s="11" t="s">
        <v>36</v>
      </c>
      <c r="J3040" s="11">
        <v>233</v>
      </c>
      <c r="K3040" s="11" t="s">
        <v>34</v>
      </c>
      <c r="L3040" s="11" t="s">
        <v>34</v>
      </c>
      <c r="M3040" s="11" t="s">
        <v>34</v>
      </c>
      <c r="N3040" s="11" t="s">
        <v>35</v>
      </c>
      <c r="O3040" s="11" t="s">
        <v>34</v>
      </c>
    </row>
    <row r="3041" spans="1:15" x14ac:dyDescent="0.3">
      <c r="A3041" s="11">
        <v>1149</v>
      </c>
      <c r="B3041" s="11">
        <v>41</v>
      </c>
      <c r="C3041" s="11">
        <v>15</v>
      </c>
      <c r="D3041" s="11">
        <v>108</v>
      </c>
      <c r="E3041" s="12" t="str">
        <f t="shared" si="47"/>
        <v>100+</v>
      </c>
      <c r="F3041" s="13">
        <v>90034</v>
      </c>
      <c r="G3041" s="11">
        <v>1</v>
      </c>
      <c r="H3041" s="11">
        <v>5.2</v>
      </c>
      <c r="I3041" s="11" t="s">
        <v>33</v>
      </c>
      <c r="J3041" s="11">
        <v>0</v>
      </c>
      <c r="K3041" s="11" t="s">
        <v>34</v>
      </c>
      <c r="L3041" s="11" t="s">
        <v>34</v>
      </c>
      <c r="M3041" s="11" t="s">
        <v>34</v>
      </c>
      <c r="N3041" s="11" t="s">
        <v>34</v>
      </c>
      <c r="O3041" s="11" t="s">
        <v>34</v>
      </c>
    </row>
    <row r="3042" spans="1:15" x14ac:dyDescent="0.3">
      <c r="A3042" s="11">
        <v>1156</v>
      </c>
      <c r="B3042" s="11">
        <v>41</v>
      </c>
      <c r="C3042" s="11">
        <v>16</v>
      </c>
      <c r="D3042" s="11">
        <v>81</v>
      </c>
      <c r="E3042" s="12" t="str">
        <f t="shared" si="47"/>
        <v>51-100</v>
      </c>
      <c r="F3042" s="13">
        <v>92653</v>
      </c>
      <c r="G3042" s="11">
        <v>2</v>
      </c>
      <c r="H3042" s="11">
        <v>0.4</v>
      </c>
      <c r="I3042" s="11" t="s">
        <v>33</v>
      </c>
      <c r="J3042" s="11">
        <v>0</v>
      </c>
      <c r="K3042" s="11" t="s">
        <v>34</v>
      </c>
      <c r="L3042" s="11" t="s">
        <v>34</v>
      </c>
      <c r="M3042" s="11" t="s">
        <v>34</v>
      </c>
      <c r="N3042" s="11" t="s">
        <v>34</v>
      </c>
      <c r="O3042" s="11" t="s">
        <v>35</v>
      </c>
    </row>
    <row r="3043" spans="1:15" x14ac:dyDescent="0.3">
      <c r="A3043" s="11">
        <v>1159</v>
      </c>
      <c r="B3043" s="11">
        <v>41</v>
      </c>
      <c r="C3043" s="11">
        <v>16</v>
      </c>
      <c r="D3043" s="11">
        <v>99</v>
      </c>
      <c r="E3043" s="12" t="str">
        <f t="shared" si="47"/>
        <v>51-100</v>
      </c>
      <c r="F3043" s="13">
        <v>92660</v>
      </c>
      <c r="G3043" s="11">
        <v>1</v>
      </c>
      <c r="H3043" s="11">
        <v>1</v>
      </c>
      <c r="I3043" s="11" t="s">
        <v>36</v>
      </c>
      <c r="J3043" s="11">
        <v>0</v>
      </c>
      <c r="K3043" s="11" t="s">
        <v>34</v>
      </c>
      <c r="L3043" s="11" t="s">
        <v>34</v>
      </c>
      <c r="M3043" s="11" t="s">
        <v>34</v>
      </c>
      <c r="N3043" s="11" t="s">
        <v>35</v>
      </c>
      <c r="O3043" s="11" t="s">
        <v>34</v>
      </c>
    </row>
    <row r="3044" spans="1:15" x14ac:dyDescent="0.3">
      <c r="A3044" s="11">
        <v>1165</v>
      </c>
      <c r="B3044" s="11">
        <v>41</v>
      </c>
      <c r="C3044" s="11">
        <v>17</v>
      </c>
      <c r="D3044" s="11">
        <v>94</v>
      </c>
      <c r="E3044" s="12" t="str">
        <f t="shared" si="47"/>
        <v>51-100</v>
      </c>
      <c r="F3044" s="13">
        <v>90071</v>
      </c>
      <c r="G3044" s="11">
        <v>3</v>
      </c>
      <c r="H3044" s="11">
        <v>3.8</v>
      </c>
      <c r="I3044" s="11" t="s">
        <v>37</v>
      </c>
      <c r="J3044" s="11">
        <v>327</v>
      </c>
      <c r="K3044" s="11" t="s">
        <v>35</v>
      </c>
      <c r="L3044" s="11" t="s">
        <v>35</v>
      </c>
      <c r="M3044" s="11" t="s">
        <v>35</v>
      </c>
      <c r="N3044" s="11" t="s">
        <v>35</v>
      </c>
      <c r="O3044" s="11" t="s">
        <v>34</v>
      </c>
    </row>
    <row r="3045" spans="1:15" x14ac:dyDescent="0.3">
      <c r="A3045" s="11">
        <v>1221</v>
      </c>
      <c r="B3045" s="11">
        <v>41</v>
      </c>
      <c r="C3045" s="11">
        <v>17</v>
      </c>
      <c r="D3045" s="11">
        <v>165</v>
      </c>
      <c r="E3045" s="12" t="str">
        <f t="shared" si="47"/>
        <v>100+</v>
      </c>
      <c r="F3045" s="13">
        <v>94143</v>
      </c>
      <c r="G3045" s="11">
        <v>2</v>
      </c>
      <c r="H3045" s="11">
        <v>8</v>
      </c>
      <c r="I3045" s="11" t="s">
        <v>33</v>
      </c>
      <c r="J3045" s="11">
        <v>0</v>
      </c>
      <c r="K3045" s="11" t="s">
        <v>34</v>
      </c>
      <c r="L3045" s="11" t="s">
        <v>34</v>
      </c>
      <c r="M3045" s="11" t="s">
        <v>34</v>
      </c>
      <c r="N3045" s="11" t="s">
        <v>35</v>
      </c>
      <c r="O3045" s="11" t="s">
        <v>34</v>
      </c>
    </row>
    <row r="3046" spans="1:15" x14ac:dyDescent="0.3">
      <c r="A3046" s="11">
        <v>1302</v>
      </c>
      <c r="B3046" s="11">
        <v>41</v>
      </c>
      <c r="C3046" s="11">
        <v>17</v>
      </c>
      <c r="D3046" s="11">
        <v>153</v>
      </c>
      <c r="E3046" s="12" t="str">
        <f t="shared" si="47"/>
        <v>100+</v>
      </c>
      <c r="F3046" s="13">
        <v>92121</v>
      </c>
      <c r="G3046" s="11">
        <v>1</v>
      </c>
      <c r="H3046" s="11">
        <v>1.7</v>
      </c>
      <c r="I3046" s="11" t="s">
        <v>33</v>
      </c>
      <c r="J3046" s="11">
        <v>337</v>
      </c>
      <c r="K3046" s="11" t="s">
        <v>34</v>
      </c>
      <c r="L3046" s="11" t="s">
        <v>34</v>
      </c>
      <c r="M3046" s="11" t="s">
        <v>34</v>
      </c>
      <c r="N3046" s="11" t="s">
        <v>34</v>
      </c>
      <c r="O3046" s="11" t="s">
        <v>35</v>
      </c>
    </row>
    <row r="3047" spans="1:15" x14ac:dyDescent="0.3">
      <c r="A3047" s="11">
        <v>1344</v>
      </c>
      <c r="B3047" s="11">
        <v>41</v>
      </c>
      <c r="C3047" s="11">
        <v>17</v>
      </c>
      <c r="D3047" s="11">
        <v>48</v>
      </c>
      <c r="E3047" s="12" t="str">
        <f t="shared" si="47"/>
        <v>0-50</v>
      </c>
      <c r="F3047" s="13">
        <v>92831</v>
      </c>
      <c r="G3047" s="11">
        <v>2</v>
      </c>
      <c r="H3047" s="11">
        <v>0.6</v>
      </c>
      <c r="I3047" s="11" t="s">
        <v>36</v>
      </c>
      <c r="J3047" s="11">
        <v>215</v>
      </c>
      <c r="K3047" s="11" t="s">
        <v>34</v>
      </c>
      <c r="L3047" s="11" t="s">
        <v>34</v>
      </c>
      <c r="M3047" s="11" t="s">
        <v>34</v>
      </c>
      <c r="N3047" s="11" t="s">
        <v>34</v>
      </c>
      <c r="O3047" s="11" t="s">
        <v>35</v>
      </c>
    </row>
    <row r="3048" spans="1:15" x14ac:dyDescent="0.3">
      <c r="A3048" s="11">
        <v>1410</v>
      </c>
      <c r="B3048" s="11">
        <v>41</v>
      </c>
      <c r="C3048" s="11">
        <v>17</v>
      </c>
      <c r="D3048" s="11">
        <v>63</v>
      </c>
      <c r="E3048" s="12" t="str">
        <f t="shared" si="47"/>
        <v>51-100</v>
      </c>
      <c r="F3048" s="13">
        <v>90745</v>
      </c>
      <c r="G3048" s="11">
        <v>2</v>
      </c>
      <c r="H3048" s="11">
        <v>3.2</v>
      </c>
      <c r="I3048" s="11" t="s">
        <v>33</v>
      </c>
      <c r="J3048" s="11">
        <v>0</v>
      </c>
      <c r="K3048" s="11" t="s">
        <v>34</v>
      </c>
      <c r="L3048" s="11" t="s">
        <v>34</v>
      </c>
      <c r="M3048" s="11" t="s">
        <v>34</v>
      </c>
      <c r="N3048" s="11" t="s">
        <v>34</v>
      </c>
      <c r="O3048" s="11" t="s">
        <v>34</v>
      </c>
    </row>
    <row r="3049" spans="1:15" x14ac:dyDescent="0.3">
      <c r="A3049" s="11">
        <v>1449</v>
      </c>
      <c r="B3049" s="11">
        <v>41</v>
      </c>
      <c r="C3049" s="11">
        <v>16</v>
      </c>
      <c r="D3049" s="11">
        <v>49</v>
      </c>
      <c r="E3049" s="12" t="str">
        <f t="shared" si="47"/>
        <v>0-50</v>
      </c>
      <c r="F3049" s="13">
        <v>92122</v>
      </c>
      <c r="G3049" s="11">
        <v>3</v>
      </c>
      <c r="H3049" s="11">
        <v>0.5</v>
      </c>
      <c r="I3049" s="11" t="s">
        <v>36</v>
      </c>
      <c r="J3049" s="11">
        <v>0</v>
      </c>
      <c r="K3049" s="11" t="s">
        <v>34</v>
      </c>
      <c r="L3049" s="11" t="s">
        <v>34</v>
      </c>
      <c r="M3049" s="11" t="s">
        <v>34</v>
      </c>
      <c r="N3049" s="11" t="s">
        <v>35</v>
      </c>
      <c r="O3049" s="11" t="s">
        <v>34</v>
      </c>
    </row>
    <row r="3050" spans="1:15" x14ac:dyDescent="0.3">
      <c r="A3050" s="11">
        <v>1517</v>
      </c>
      <c r="B3050" s="11">
        <v>41</v>
      </c>
      <c r="C3050" s="11">
        <v>17</v>
      </c>
      <c r="D3050" s="11">
        <v>49</v>
      </c>
      <c r="E3050" s="12" t="str">
        <f t="shared" si="47"/>
        <v>0-50</v>
      </c>
      <c r="F3050" s="13">
        <v>92130</v>
      </c>
      <c r="G3050" s="11">
        <v>4</v>
      </c>
      <c r="H3050" s="11">
        <v>2.2000000000000002</v>
      </c>
      <c r="I3050" s="11" t="s">
        <v>37</v>
      </c>
      <c r="J3050" s="11">
        <v>0</v>
      </c>
      <c r="K3050" s="11" t="s">
        <v>34</v>
      </c>
      <c r="L3050" s="11" t="s">
        <v>34</v>
      </c>
      <c r="M3050" s="11" t="s">
        <v>34</v>
      </c>
      <c r="N3050" s="11" t="s">
        <v>34</v>
      </c>
      <c r="O3050" s="11" t="s">
        <v>34</v>
      </c>
    </row>
    <row r="3051" spans="1:15" x14ac:dyDescent="0.3">
      <c r="A3051" s="11">
        <v>1524</v>
      </c>
      <c r="B3051" s="11">
        <v>41</v>
      </c>
      <c r="C3051" s="11">
        <v>16</v>
      </c>
      <c r="D3051" s="11">
        <v>104</v>
      </c>
      <c r="E3051" s="12" t="str">
        <f t="shared" si="47"/>
        <v>100+</v>
      </c>
      <c r="F3051" s="13">
        <v>92037</v>
      </c>
      <c r="G3051" s="11">
        <v>1</v>
      </c>
      <c r="H3051" s="11">
        <v>1</v>
      </c>
      <c r="I3051" s="11" t="s">
        <v>36</v>
      </c>
      <c r="J3051" s="11">
        <v>0</v>
      </c>
      <c r="K3051" s="11" t="s">
        <v>34</v>
      </c>
      <c r="L3051" s="11" t="s">
        <v>34</v>
      </c>
      <c r="M3051" s="11" t="s">
        <v>34</v>
      </c>
      <c r="N3051" s="11" t="s">
        <v>35</v>
      </c>
      <c r="O3051" s="11" t="s">
        <v>34</v>
      </c>
    </row>
    <row r="3052" spans="1:15" x14ac:dyDescent="0.3">
      <c r="A3052" s="11">
        <v>1571</v>
      </c>
      <c r="B3052" s="11">
        <v>41</v>
      </c>
      <c r="C3052" s="11">
        <v>16</v>
      </c>
      <c r="D3052" s="11">
        <v>114</v>
      </c>
      <c r="E3052" s="12" t="str">
        <f t="shared" si="47"/>
        <v>100+</v>
      </c>
      <c r="F3052" s="13">
        <v>94705</v>
      </c>
      <c r="G3052" s="11">
        <v>4</v>
      </c>
      <c r="H3052" s="11">
        <v>3.5</v>
      </c>
      <c r="I3052" s="11" t="s">
        <v>33</v>
      </c>
      <c r="J3052" s="11">
        <v>0</v>
      </c>
      <c r="K3052" s="11" t="s">
        <v>35</v>
      </c>
      <c r="L3052" s="11" t="s">
        <v>34</v>
      </c>
      <c r="M3052" s="11" t="s">
        <v>34</v>
      </c>
      <c r="N3052" s="11" t="s">
        <v>34</v>
      </c>
      <c r="O3052" s="11" t="s">
        <v>35</v>
      </c>
    </row>
    <row r="3053" spans="1:15" x14ac:dyDescent="0.3">
      <c r="A3053" s="11">
        <v>1613</v>
      </c>
      <c r="B3053" s="11">
        <v>41</v>
      </c>
      <c r="C3053" s="11">
        <v>17</v>
      </c>
      <c r="D3053" s="11">
        <v>33</v>
      </c>
      <c r="E3053" s="12" t="str">
        <f t="shared" si="47"/>
        <v>0-50</v>
      </c>
      <c r="F3053" s="13">
        <v>94550</v>
      </c>
      <c r="G3053" s="11">
        <v>1</v>
      </c>
      <c r="H3053" s="11">
        <v>0.7</v>
      </c>
      <c r="I3053" s="11" t="s">
        <v>33</v>
      </c>
      <c r="J3053" s="11">
        <v>104</v>
      </c>
      <c r="K3053" s="11" t="s">
        <v>34</v>
      </c>
      <c r="L3053" s="11" t="s">
        <v>34</v>
      </c>
      <c r="M3053" s="11" t="s">
        <v>34</v>
      </c>
      <c r="N3053" s="11" t="s">
        <v>34</v>
      </c>
      <c r="O3053" s="11" t="s">
        <v>34</v>
      </c>
    </row>
    <row r="3054" spans="1:15" x14ac:dyDescent="0.3">
      <c r="A3054" s="11">
        <v>1631</v>
      </c>
      <c r="B3054" s="11">
        <v>41</v>
      </c>
      <c r="C3054" s="11">
        <v>17</v>
      </c>
      <c r="D3054" s="11">
        <v>99</v>
      </c>
      <c r="E3054" s="12" t="str">
        <f t="shared" si="47"/>
        <v>51-100</v>
      </c>
      <c r="F3054" s="13">
        <v>92096</v>
      </c>
      <c r="G3054" s="11">
        <v>2</v>
      </c>
      <c r="H3054" s="11">
        <v>1.8</v>
      </c>
      <c r="I3054" s="11" t="s">
        <v>37</v>
      </c>
      <c r="J3054" s="11">
        <v>0</v>
      </c>
      <c r="K3054" s="11" t="s">
        <v>34</v>
      </c>
      <c r="L3054" s="11" t="s">
        <v>34</v>
      </c>
      <c r="M3054" s="11" t="s">
        <v>34</v>
      </c>
      <c r="N3054" s="11" t="s">
        <v>35</v>
      </c>
      <c r="O3054" s="11" t="s">
        <v>35</v>
      </c>
    </row>
    <row r="3055" spans="1:15" x14ac:dyDescent="0.3">
      <c r="A3055" s="11">
        <v>1644</v>
      </c>
      <c r="B3055" s="11">
        <v>41</v>
      </c>
      <c r="C3055" s="11">
        <v>16</v>
      </c>
      <c r="D3055" s="11">
        <v>13</v>
      </c>
      <c r="E3055" s="12" t="str">
        <f t="shared" si="47"/>
        <v>0-50</v>
      </c>
      <c r="F3055" s="13">
        <v>91125</v>
      </c>
      <c r="G3055" s="11">
        <v>2</v>
      </c>
      <c r="H3055" s="11">
        <v>0</v>
      </c>
      <c r="I3055" s="11" t="s">
        <v>36</v>
      </c>
      <c r="J3055" s="11">
        <v>0</v>
      </c>
      <c r="K3055" s="11" t="s">
        <v>34</v>
      </c>
      <c r="L3055" s="11" t="s">
        <v>34</v>
      </c>
      <c r="M3055" s="11" t="s">
        <v>34</v>
      </c>
      <c r="N3055" s="11" t="s">
        <v>35</v>
      </c>
      <c r="O3055" s="11" t="s">
        <v>34</v>
      </c>
    </row>
    <row r="3056" spans="1:15" x14ac:dyDescent="0.3">
      <c r="A3056" s="11">
        <v>1731</v>
      </c>
      <c r="B3056" s="11">
        <v>41</v>
      </c>
      <c r="C3056" s="11">
        <v>17</v>
      </c>
      <c r="D3056" s="11">
        <v>51</v>
      </c>
      <c r="E3056" s="12" t="str">
        <f t="shared" si="47"/>
        <v>51-100</v>
      </c>
      <c r="F3056" s="13">
        <v>94402</v>
      </c>
      <c r="G3056" s="11">
        <v>2</v>
      </c>
      <c r="H3056" s="11">
        <v>0.6</v>
      </c>
      <c r="I3056" s="11" t="s">
        <v>36</v>
      </c>
      <c r="J3056" s="11">
        <v>0</v>
      </c>
      <c r="K3056" s="11" t="s">
        <v>34</v>
      </c>
      <c r="L3056" s="11" t="s">
        <v>34</v>
      </c>
      <c r="M3056" s="11" t="s">
        <v>34</v>
      </c>
      <c r="N3056" s="11" t="s">
        <v>34</v>
      </c>
      <c r="O3056" s="11" t="s">
        <v>35</v>
      </c>
    </row>
    <row r="3057" spans="1:15" x14ac:dyDescent="0.3">
      <c r="A3057" s="11">
        <v>1761</v>
      </c>
      <c r="B3057" s="11">
        <v>41</v>
      </c>
      <c r="C3057" s="11">
        <v>16</v>
      </c>
      <c r="D3057" s="11">
        <v>33</v>
      </c>
      <c r="E3057" s="12" t="str">
        <f t="shared" si="47"/>
        <v>0-50</v>
      </c>
      <c r="F3057" s="13">
        <v>94309</v>
      </c>
      <c r="G3057" s="11">
        <v>4</v>
      </c>
      <c r="H3057" s="11">
        <v>0</v>
      </c>
      <c r="I3057" s="11" t="s">
        <v>37</v>
      </c>
      <c r="J3057" s="11">
        <v>0</v>
      </c>
      <c r="K3057" s="11" t="s">
        <v>34</v>
      </c>
      <c r="L3057" s="11" t="s">
        <v>34</v>
      </c>
      <c r="M3057" s="11" t="s">
        <v>34</v>
      </c>
      <c r="N3057" s="11" t="s">
        <v>35</v>
      </c>
      <c r="O3057" s="11" t="s">
        <v>34</v>
      </c>
    </row>
    <row r="3058" spans="1:15" x14ac:dyDescent="0.3">
      <c r="A3058" s="11">
        <v>1768</v>
      </c>
      <c r="B3058" s="11">
        <v>41</v>
      </c>
      <c r="C3058" s="11">
        <v>14</v>
      </c>
      <c r="D3058" s="11">
        <v>74</v>
      </c>
      <c r="E3058" s="12" t="str">
        <f t="shared" si="47"/>
        <v>51-100</v>
      </c>
      <c r="F3058" s="13">
        <v>92691</v>
      </c>
      <c r="G3058" s="11">
        <v>3</v>
      </c>
      <c r="H3058" s="11">
        <v>2.33</v>
      </c>
      <c r="I3058" s="11" t="s">
        <v>37</v>
      </c>
      <c r="J3058" s="11">
        <v>0</v>
      </c>
      <c r="K3058" s="11" t="s">
        <v>34</v>
      </c>
      <c r="L3058" s="11" t="s">
        <v>34</v>
      </c>
      <c r="M3058" s="11" t="s">
        <v>34</v>
      </c>
      <c r="N3058" s="11" t="s">
        <v>35</v>
      </c>
      <c r="O3058" s="11" t="s">
        <v>34</v>
      </c>
    </row>
    <row r="3059" spans="1:15" x14ac:dyDescent="0.3">
      <c r="A3059" s="11">
        <v>1835</v>
      </c>
      <c r="B3059" s="11">
        <v>41</v>
      </c>
      <c r="C3059" s="11">
        <v>16</v>
      </c>
      <c r="D3059" s="11">
        <v>23</v>
      </c>
      <c r="E3059" s="12" t="str">
        <f t="shared" si="47"/>
        <v>0-50</v>
      </c>
      <c r="F3059" s="13">
        <v>94143</v>
      </c>
      <c r="G3059" s="11">
        <v>2</v>
      </c>
      <c r="H3059" s="11">
        <v>0.3</v>
      </c>
      <c r="I3059" s="11" t="s">
        <v>37</v>
      </c>
      <c r="J3059" s="11">
        <v>118</v>
      </c>
      <c r="K3059" s="11" t="s">
        <v>34</v>
      </c>
      <c r="L3059" s="11" t="s">
        <v>34</v>
      </c>
      <c r="M3059" s="11" t="s">
        <v>34</v>
      </c>
      <c r="N3059" s="11" t="s">
        <v>34</v>
      </c>
      <c r="O3059" s="11" t="s">
        <v>34</v>
      </c>
    </row>
    <row r="3060" spans="1:15" x14ac:dyDescent="0.3">
      <c r="A3060" s="11">
        <v>1978</v>
      </c>
      <c r="B3060" s="11">
        <v>41</v>
      </c>
      <c r="C3060" s="11">
        <v>15</v>
      </c>
      <c r="D3060" s="11">
        <v>54</v>
      </c>
      <c r="E3060" s="12" t="str">
        <f t="shared" si="47"/>
        <v>51-100</v>
      </c>
      <c r="F3060" s="13">
        <v>94303</v>
      </c>
      <c r="G3060" s="11">
        <v>3</v>
      </c>
      <c r="H3060" s="11">
        <v>0.5</v>
      </c>
      <c r="I3060" s="11" t="s">
        <v>36</v>
      </c>
      <c r="J3060" s="11">
        <v>0</v>
      </c>
      <c r="K3060" s="11" t="s">
        <v>34</v>
      </c>
      <c r="L3060" s="11" t="s">
        <v>34</v>
      </c>
      <c r="M3060" s="11" t="s">
        <v>34</v>
      </c>
      <c r="N3060" s="11" t="s">
        <v>35</v>
      </c>
      <c r="O3060" s="11" t="s">
        <v>35</v>
      </c>
    </row>
    <row r="3061" spans="1:15" x14ac:dyDescent="0.3">
      <c r="A3061" s="11">
        <v>1980</v>
      </c>
      <c r="B3061" s="11">
        <v>41</v>
      </c>
      <c r="C3061" s="11">
        <v>17</v>
      </c>
      <c r="D3061" s="11">
        <v>11</v>
      </c>
      <c r="E3061" s="12" t="str">
        <f t="shared" si="47"/>
        <v>0-50</v>
      </c>
      <c r="F3061" s="13">
        <v>91330</v>
      </c>
      <c r="G3061" s="11">
        <v>1</v>
      </c>
      <c r="H3061" s="11">
        <v>1</v>
      </c>
      <c r="I3061" s="11" t="s">
        <v>33</v>
      </c>
      <c r="J3061" s="11">
        <v>0</v>
      </c>
      <c r="K3061" s="11" t="s">
        <v>34</v>
      </c>
      <c r="L3061" s="11" t="s">
        <v>34</v>
      </c>
      <c r="M3061" s="11" t="s">
        <v>34</v>
      </c>
      <c r="N3061" s="11" t="s">
        <v>34</v>
      </c>
      <c r="O3061" s="11" t="s">
        <v>34</v>
      </c>
    </row>
    <row r="3062" spans="1:15" x14ac:dyDescent="0.3">
      <c r="A3062" s="11">
        <v>2017</v>
      </c>
      <c r="B3062" s="11">
        <v>41</v>
      </c>
      <c r="C3062" s="11">
        <v>17</v>
      </c>
      <c r="D3062" s="11">
        <v>93</v>
      </c>
      <c r="E3062" s="12" t="str">
        <f t="shared" si="47"/>
        <v>51-100</v>
      </c>
      <c r="F3062" s="13">
        <v>92835</v>
      </c>
      <c r="G3062" s="11">
        <v>4</v>
      </c>
      <c r="H3062" s="11">
        <v>0.8</v>
      </c>
      <c r="I3062" s="11" t="s">
        <v>33</v>
      </c>
      <c r="J3062" s="11">
        <v>218</v>
      </c>
      <c r="K3062" s="11" t="s">
        <v>34</v>
      </c>
      <c r="L3062" s="11" t="s">
        <v>34</v>
      </c>
      <c r="M3062" s="11" t="s">
        <v>34</v>
      </c>
      <c r="N3062" s="11" t="s">
        <v>34</v>
      </c>
      <c r="O3062" s="11" t="s">
        <v>34</v>
      </c>
    </row>
    <row r="3063" spans="1:15" x14ac:dyDescent="0.3">
      <c r="A3063" s="11">
        <v>2041</v>
      </c>
      <c r="B3063" s="11">
        <v>41</v>
      </c>
      <c r="C3063" s="11">
        <v>16</v>
      </c>
      <c r="D3063" s="11">
        <v>91</v>
      </c>
      <c r="E3063" s="12" t="str">
        <f t="shared" si="47"/>
        <v>51-100</v>
      </c>
      <c r="F3063" s="13">
        <v>94720</v>
      </c>
      <c r="G3063" s="11">
        <v>3</v>
      </c>
      <c r="H3063" s="11">
        <v>0.5</v>
      </c>
      <c r="I3063" s="11" t="s">
        <v>36</v>
      </c>
      <c r="J3063" s="11">
        <v>0</v>
      </c>
      <c r="K3063" s="11" t="s">
        <v>34</v>
      </c>
      <c r="L3063" s="11" t="s">
        <v>34</v>
      </c>
      <c r="M3063" s="11" t="s">
        <v>34</v>
      </c>
      <c r="N3063" s="11" t="s">
        <v>34</v>
      </c>
      <c r="O3063" s="11" t="s">
        <v>34</v>
      </c>
    </row>
    <row r="3064" spans="1:15" x14ac:dyDescent="0.3">
      <c r="A3064" s="11">
        <v>2043</v>
      </c>
      <c r="B3064" s="11">
        <v>41</v>
      </c>
      <c r="C3064" s="11">
        <v>17</v>
      </c>
      <c r="D3064" s="11">
        <v>121</v>
      </c>
      <c r="E3064" s="12" t="str">
        <f t="shared" si="47"/>
        <v>100+</v>
      </c>
      <c r="F3064" s="13">
        <v>94102</v>
      </c>
      <c r="G3064" s="11">
        <v>1</v>
      </c>
      <c r="H3064" s="11">
        <v>0.3</v>
      </c>
      <c r="I3064" s="11" t="s">
        <v>33</v>
      </c>
      <c r="J3064" s="11">
        <v>0</v>
      </c>
      <c r="K3064" s="11" t="s">
        <v>34</v>
      </c>
      <c r="L3064" s="11" t="s">
        <v>34</v>
      </c>
      <c r="M3064" s="11" t="s">
        <v>34</v>
      </c>
      <c r="N3064" s="11" t="s">
        <v>35</v>
      </c>
      <c r="O3064" s="11" t="s">
        <v>34</v>
      </c>
    </row>
    <row r="3065" spans="1:15" x14ac:dyDescent="0.3">
      <c r="A3065" s="11">
        <v>2051</v>
      </c>
      <c r="B3065" s="11">
        <v>41</v>
      </c>
      <c r="C3065" s="11">
        <v>15</v>
      </c>
      <c r="D3065" s="11">
        <v>29</v>
      </c>
      <c r="E3065" s="12" t="str">
        <f t="shared" si="47"/>
        <v>0-50</v>
      </c>
      <c r="F3065" s="13">
        <v>94024</v>
      </c>
      <c r="G3065" s="11">
        <v>2</v>
      </c>
      <c r="H3065" s="11">
        <v>0.8</v>
      </c>
      <c r="I3065" s="11" t="s">
        <v>36</v>
      </c>
      <c r="J3065" s="11">
        <v>98</v>
      </c>
      <c r="K3065" s="11" t="s">
        <v>34</v>
      </c>
      <c r="L3065" s="11" t="s">
        <v>34</v>
      </c>
      <c r="M3065" s="11" t="s">
        <v>34</v>
      </c>
      <c r="N3065" s="11" t="s">
        <v>34</v>
      </c>
      <c r="O3065" s="11" t="s">
        <v>34</v>
      </c>
    </row>
    <row r="3066" spans="1:15" x14ac:dyDescent="0.3">
      <c r="A3066" s="11">
        <v>2067</v>
      </c>
      <c r="B3066" s="11">
        <v>41</v>
      </c>
      <c r="C3066" s="11">
        <v>16</v>
      </c>
      <c r="D3066" s="11">
        <v>30</v>
      </c>
      <c r="E3066" s="12" t="str">
        <f t="shared" si="47"/>
        <v>0-50</v>
      </c>
      <c r="F3066" s="13">
        <v>95814</v>
      </c>
      <c r="G3066" s="11">
        <v>2</v>
      </c>
      <c r="H3066" s="11">
        <v>1.4</v>
      </c>
      <c r="I3066" s="11" t="s">
        <v>37</v>
      </c>
      <c r="J3066" s="11">
        <v>0</v>
      </c>
      <c r="K3066" s="11" t="s">
        <v>34</v>
      </c>
      <c r="L3066" s="11" t="s">
        <v>34</v>
      </c>
      <c r="M3066" s="11" t="s">
        <v>34</v>
      </c>
      <c r="N3066" s="11" t="s">
        <v>34</v>
      </c>
      <c r="O3066" s="11" t="s">
        <v>35</v>
      </c>
    </row>
    <row r="3067" spans="1:15" x14ac:dyDescent="0.3">
      <c r="A3067" s="11">
        <v>2108</v>
      </c>
      <c r="B3067" s="11">
        <v>41</v>
      </c>
      <c r="C3067" s="11">
        <v>17</v>
      </c>
      <c r="D3067" s="11">
        <v>85</v>
      </c>
      <c r="E3067" s="12" t="str">
        <f t="shared" si="47"/>
        <v>51-100</v>
      </c>
      <c r="F3067" s="13">
        <v>90291</v>
      </c>
      <c r="G3067" s="11">
        <v>4</v>
      </c>
      <c r="H3067" s="11">
        <v>0.2</v>
      </c>
      <c r="I3067" s="11" t="s">
        <v>36</v>
      </c>
      <c r="J3067" s="11">
        <v>229</v>
      </c>
      <c r="K3067" s="11" t="s">
        <v>34</v>
      </c>
      <c r="L3067" s="11" t="s">
        <v>34</v>
      </c>
      <c r="M3067" s="11" t="s">
        <v>34</v>
      </c>
      <c r="N3067" s="11" t="s">
        <v>34</v>
      </c>
      <c r="O3067" s="11" t="s">
        <v>34</v>
      </c>
    </row>
    <row r="3068" spans="1:15" x14ac:dyDescent="0.3">
      <c r="A3068" s="11">
        <v>2121</v>
      </c>
      <c r="B3068" s="11">
        <v>41</v>
      </c>
      <c r="C3068" s="11">
        <v>17</v>
      </c>
      <c r="D3068" s="11">
        <v>44</v>
      </c>
      <c r="E3068" s="12" t="str">
        <f t="shared" si="47"/>
        <v>0-50</v>
      </c>
      <c r="F3068" s="13">
        <v>93106</v>
      </c>
      <c r="G3068" s="11">
        <v>1</v>
      </c>
      <c r="H3068" s="11">
        <v>0.3</v>
      </c>
      <c r="I3068" s="11" t="s">
        <v>36</v>
      </c>
      <c r="J3068" s="11">
        <v>0</v>
      </c>
      <c r="K3068" s="11" t="s">
        <v>34</v>
      </c>
      <c r="L3068" s="11" t="s">
        <v>34</v>
      </c>
      <c r="M3068" s="11" t="s">
        <v>34</v>
      </c>
      <c r="N3068" s="11" t="s">
        <v>35</v>
      </c>
      <c r="O3068" s="11" t="s">
        <v>34</v>
      </c>
    </row>
    <row r="3069" spans="1:15" x14ac:dyDescent="0.3">
      <c r="A3069" s="11">
        <v>2122</v>
      </c>
      <c r="B3069" s="11">
        <v>41</v>
      </c>
      <c r="C3069" s="11">
        <v>17</v>
      </c>
      <c r="D3069" s="11">
        <v>38</v>
      </c>
      <c r="E3069" s="12" t="str">
        <f t="shared" si="47"/>
        <v>0-50</v>
      </c>
      <c r="F3069" s="13">
        <v>92182</v>
      </c>
      <c r="G3069" s="11">
        <v>4</v>
      </c>
      <c r="H3069" s="11">
        <v>2.2000000000000002</v>
      </c>
      <c r="I3069" s="11" t="s">
        <v>37</v>
      </c>
      <c r="J3069" s="11">
        <v>180</v>
      </c>
      <c r="K3069" s="11" t="s">
        <v>34</v>
      </c>
      <c r="L3069" s="11" t="s">
        <v>34</v>
      </c>
      <c r="M3069" s="11" t="s">
        <v>34</v>
      </c>
      <c r="N3069" s="11" t="s">
        <v>34</v>
      </c>
      <c r="O3069" s="11" t="s">
        <v>35</v>
      </c>
    </row>
    <row r="3070" spans="1:15" x14ac:dyDescent="0.3">
      <c r="A3070" s="11">
        <v>2152</v>
      </c>
      <c r="B3070" s="11">
        <v>41</v>
      </c>
      <c r="C3070" s="11">
        <v>16</v>
      </c>
      <c r="D3070" s="11">
        <v>19</v>
      </c>
      <c r="E3070" s="12" t="str">
        <f t="shared" si="47"/>
        <v>0-50</v>
      </c>
      <c r="F3070" s="13">
        <v>91730</v>
      </c>
      <c r="G3070" s="11">
        <v>2</v>
      </c>
      <c r="H3070" s="11">
        <v>0.3</v>
      </c>
      <c r="I3070" s="11" t="s">
        <v>37</v>
      </c>
      <c r="J3070" s="11">
        <v>105</v>
      </c>
      <c r="K3070" s="11" t="s">
        <v>34</v>
      </c>
      <c r="L3070" s="11" t="s">
        <v>34</v>
      </c>
      <c r="M3070" s="11" t="s">
        <v>34</v>
      </c>
      <c r="N3070" s="11" t="s">
        <v>34</v>
      </c>
      <c r="O3070" s="11" t="s">
        <v>34</v>
      </c>
    </row>
    <row r="3071" spans="1:15" x14ac:dyDescent="0.3">
      <c r="A3071" s="11">
        <v>2177</v>
      </c>
      <c r="B3071" s="11">
        <v>41</v>
      </c>
      <c r="C3071" s="11">
        <v>14</v>
      </c>
      <c r="D3071" s="11">
        <v>51</v>
      </c>
      <c r="E3071" s="12" t="str">
        <f t="shared" si="47"/>
        <v>51-100</v>
      </c>
      <c r="F3071" s="13">
        <v>91320</v>
      </c>
      <c r="G3071" s="11">
        <v>3</v>
      </c>
      <c r="H3071" s="11">
        <v>2.33</v>
      </c>
      <c r="I3071" s="11" t="s">
        <v>37</v>
      </c>
      <c r="J3071" s="11">
        <v>0</v>
      </c>
      <c r="K3071" s="11" t="s">
        <v>34</v>
      </c>
      <c r="L3071" s="11" t="s">
        <v>34</v>
      </c>
      <c r="M3071" s="11" t="s">
        <v>34</v>
      </c>
      <c r="N3071" s="11" t="s">
        <v>35</v>
      </c>
      <c r="O3071" s="11" t="s">
        <v>34</v>
      </c>
    </row>
    <row r="3072" spans="1:15" x14ac:dyDescent="0.3">
      <c r="A3072" s="11">
        <v>2202</v>
      </c>
      <c r="B3072" s="11">
        <v>41</v>
      </c>
      <c r="C3072" s="11">
        <v>16</v>
      </c>
      <c r="D3072" s="11">
        <v>111</v>
      </c>
      <c r="E3072" s="12" t="str">
        <f t="shared" si="47"/>
        <v>100+</v>
      </c>
      <c r="F3072" s="13">
        <v>92009</v>
      </c>
      <c r="G3072" s="11">
        <v>2</v>
      </c>
      <c r="H3072" s="11">
        <v>0.4</v>
      </c>
      <c r="I3072" s="11" t="s">
        <v>33</v>
      </c>
      <c r="J3072" s="11">
        <v>0</v>
      </c>
      <c r="K3072" s="11" t="s">
        <v>34</v>
      </c>
      <c r="L3072" s="11" t="s">
        <v>34</v>
      </c>
      <c r="M3072" s="11" t="s">
        <v>34</v>
      </c>
      <c r="N3072" s="11" t="s">
        <v>34</v>
      </c>
      <c r="O3072" s="11" t="s">
        <v>34</v>
      </c>
    </row>
    <row r="3073" spans="1:15" x14ac:dyDescent="0.3">
      <c r="A3073" s="11">
        <v>2241</v>
      </c>
      <c r="B3073" s="11">
        <v>41</v>
      </c>
      <c r="C3073" s="11">
        <v>17</v>
      </c>
      <c r="D3073" s="11">
        <v>81</v>
      </c>
      <c r="E3073" s="12" t="str">
        <f t="shared" si="47"/>
        <v>51-100</v>
      </c>
      <c r="F3073" s="13">
        <v>92868</v>
      </c>
      <c r="G3073" s="11">
        <v>4</v>
      </c>
      <c r="H3073" s="11">
        <v>0.2</v>
      </c>
      <c r="I3073" s="11" t="s">
        <v>36</v>
      </c>
      <c r="J3073" s="11">
        <v>167</v>
      </c>
      <c r="K3073" s="11" t="s">
        <v>34</v>
      </c>
      <c r="L3073" s="11" t="s">
        <v>35</v>
      </c>
      <c r="M3073" s="11" t="s">
        <v>34</v>
      </c>
      <c r="N3073" s="11" t="s">
        <v>34</v>
      </c>
      <c r="O3073" s="11" t="s">
        <v>34</v>
      </c>
    </row>
    <row r="3074" spans="1:15" x14ac:dyDescent="0.3">
      <c r="A3074" s="11">
        <v>2243</v>
      </c>
      <c r="B3074" s="11">
        <v>41</v>
      </c>
      <c r="C3074" s="11">
        <v>17</v>
      </c>
      <c r="D3074" s="11">
        <v>45</v>
      </c>
      <c r="E3074" s="12" t="str">
        <f t="shared" ref="E3074:E3137" si="48">IF(D3074&lt;=50,"0-50",IF(D3074&lt;=100,"51-100","100+"))</f>
        <v>0-50</v>
      </c>
      <c r="F3074" s="13">
        <v>93437</v>
      </c>
      <c r="G3074" s="11">
        <v>1</v>
      </c>
      <c r="H3074" s="11">
        <v>1.8</v>
      </c>
      <c r="I3074" s="11" t="s">
        <v>33</v>
      </c>
      <c r="J3074" s="11">
        <v>172</v>
      </c>
      <c r="K3074" s="11" t="s">
        <v>34</v>
      </c>
      <c r="L3074" s="11" t="s">
        <v>35</v>
      </c>
      <c r="M3074" s="11" t="s">
        <v>34</v>
      </c>
      <c r="N3074" s="11" t="s">
        <v>35</v>
      </c>
      <c r="O3074" s="11" t="s">
        <v>34</v>
      </c>
    </row>
    <row r="3075" spans="1:15" x14ac:dyDescent="0.3">
      <c r="A3075" s="11">
        <v>2250</v>
      </c>
      <c r="B3075" s="11">
        <v>41</v>
      </c>
      <c r="C3075" s="11">
        <v>14</v>
      </c>
      <c r="D3075" s="11">
        <v>38</v>
      </c>
      <c r="E3075" s="12" t="str">
        <f t="shared" si="48"/>
        <v>0-50</v>
      </c>
      <c r="F3075" s="13">
        <v>95814</v>
      </c>
      <c r="G3075" s="11">
        <v>3</v>
      </c>
      <c r="H3075" s="11">
        <v>1</v>
      </c>
      <c r="I3075" s="11" t="s">
        <v>37</v>
      </c>
      <c r="J3075" s="11">
        <v>150</v>
      </c>
      <c r="K3075" s="11" t="s">
        <v>34</v>
      </c>
      <c r="L3075" s="11" t="s">
        <v>34</v>
      </c>
      <c r="M3075" s="11" t="s">
        <v>34</v>
      </c>
      <c r="N3075" s="11" t="s">
        <v>35</v>
      </c>
      <c r="O3075" s="11" t="s">
        <v>34</v>
      </c>
    </row>
    <row r="3076" spans="1:15" x14ac:dyDescent="0.3">
      <c r="A3076" s="11">
        <v>2322</v>
      </c>
      <c r="B3076" s="11">
        <v>41</v>
      </c>
      <c r="C3076" s="11">
        <v>15</v>
      </c>
      <c r="D3076" s="11">
        <v>39</v>
      </c>
      <c r="E3076" s="12" t="str">
        <f t="shared" si="48"/>
        <v>0-50</v>
      </c>
      <c r="F3076" s="13">
        <v>91380</v>
      </c>
      <c r="G3076" s="11">
        <v>3</v>
      </c>
      <c r="H3076" s="11">
        <v>0.5</v>
      </c>
      <c r="I3076" s="11" t="s">
        <v>36</v>
      </c>
      <c r="J3076" s="11">
        <v>0</v>
      </c>
      <c r="K3076" s="11" t="s">
        <v>34</v>
      </c>
      <c r="L3076" s="11" t="s">
        <v>34</v>
      </c>
      <c r="M3076" s="11" t="s">
        <v>34</v>
      </c>
      <c r="N3076" s="11" t="s">
        <v>34</v>
      </c>
      <c r="O3076" s="11" t="s">
        <v>34</v>
      </c>
    </row>
    <row r="3077" spans="1:15" x14ac:dyDescent="0.3">
      <c r="A3077" s="11">
        <v>2325</v>
      </c>
      <c r="B3077" s="11">
        <v>41</v>
      </c>
      <c r="C3077" s="11">
        <v>11</v>
      </c>
      <c r="D3077" s="11">
        <v>35</v>
      </c>
      <c r="E3077" s="12" t="str">
        <f t="shared" si="48"/>
        <v>0-50</v>
      </c>
      <c r="F3077" s="13">
        <v>93107</v>
      </c>
      <c r="G3077" s="11">
        <v>1</v>
      </c>
      <c r="H3077" s="11">
        <v>0.75</v>
      </c>
      <c r="I3077" s="11" t="s">
        <v>36</v>
      </c>
      <c r="J3077" s="11">
        <v>114</v>
      </c>
      <c r="K3077" s="11" t="s">
        <v>34</v>
      </c>
      <c r="L3077" s="11" t="s">
        <v>34</v>
      </c>
      <c r="M3077" s="11" t="s">
        <v>34</v>
      </c>
      <c r="N3077" s="11" t="s">
        <v>35</v>
      </c>
      <c r="O3077" s="11" t="s">
        <v>34</v>
      </c>
    </row>
    <row r="3078" spans="1:15" x14ac:dyDescent="0.3">
      <c r="A3078" s="11">
        <v>2405</v>
      </c>
      <c r="B3078" s="11">
        <v>41</v>
      </c>
      <c r="C3078" s="11">
        <v>15</v>
      </c>
      <c r="D3078" s="11">
        <v>75</v>
      </c>
      <c r="E3078" s="12" t="str">
        <f t="shared" si="48"/>
        <v>51-100</v>
      </c>
      <c r="F3078" s="13">
        <v>95010</v>
      </c>
      <c r="G3078" s="11">
        <v>1</v>
      </c>
      <c r="H3078" s="11">
        <v>1.5</v>
      </c>
      <c r="I3078" s="11" t="s">
        <v>36</v>
      </c>
      <c r="J3078" s="11">
        <v>0</v>
      </c>
      <c r="K3078" s="11" t="s">
        <v>34</v>
      </c>
      <c r="L3078" s="11" t="s">
        <v>34</v>
      </c>
      <c r="M3078" s="11" t="s">
        <v>34</v>
      </c>
      <c r="N3078" s="11" t="s">
        <v>35</v>
      </c>
      <c r="O3078" s="11" t="s">
        <v>34</v>
      </c>
    </row>
    <row r="3079" spans="1:15" x14ac:dyDescent="0.3">
      <c r="A3079" s="11">
        <v>2419</v>
      </c>
      <c r="B3079" s="11">
        <v>41</v>
      </c>
      <c r="C3079" s="11">
        <v>17</v>
      </c>
      <c r="D3079" s="11">
        <v>28</v>
      </c>
      <c r="E3079" s="12" t="str">
        <f t="shared" si="48"/>
        <v>0-50</v>
      </c>
      <c r="F3079" s="13">
        <v>95616</v>
      </c>
      <c r="G3079" s="11">
        <v>1</v>
      </c>
      <c r="H3079" s="11">
        <v>0.7</v>
      </c>
      <c r="I3079" s="11" t="s">
        <v>33</v>
      </c>
      <c r="J3079" s="11">
        <v>0</v>
      </c>
      <c r="K3079" s="11" t="s">
        <v>34</v>
      </c>
      <c r="L3079" s="11" t="s">
        <v>34</v>
      </c>
      <c r="M3079" s="11" t="s">
        <v>34</v>
      </c>
      <c r="N3079" s="11" t="s">
        <v>34</v>
      </c>
      <c r="O3079" s="11" t="s">
        <v>35</v>
      </c>
    </row>
    <row r="3080" spans="1:15" x14ac:dyDescent="0.3">
      <c r="A3080" s="11">
        <v>2515</v>
      </c>
      <c r="B3080" s="11">
        <v>41</v>
      </c>
      <c r="C3080" s="11">
        <v>16</v>
      </c>
      <c r="D3080" s="11">
        <v>25</v>
      </c>
      <c r="E3080" s="12" t="str">
        <f t="shared" si="48"/>
        <v>0-50</v>
      </c>
      <c r="F3080" s="13">
        <v>92182</v>
      </c>
      <c r="G3080" s="11">
        <v>2</v>
      </c>
      <c r="H3080" s="11">
        <v>0.1</v>
      </c>
      <c r="I3080" s="11" t="s">
        <v>37</v>
      </c>
      <c r="J3080" s="11">
        <v>91</v>
      </c>
      <c r="K3080" s="11" t="s">
        <v>34</v>
      </c>
      <c r="L3080" s="11" t="s">
        <v>35</v>
      </c>
      <c r="M3080" s="11" t="s">
        <v>34</v>
      </c>
      <c r="N3080" s="11" t="s">
        <v>34</v>
      </c>
      <c r="O3080" s="11" t="s">
        <v>34</v>
      </c>
    </row>
    <row r="3081" spans="1:15" x14ac:dyDescent="0.3">
      <c r="A3081" s="11">
        <v>2550</v>
      </c>
      <c r="B3081" s="11">
        <v>41</v>
      </c>
      <c r="C3081" s="11">
        <v>15</v>
      </c>
      <c r="D3081" s="11">
        <v>63</v>
      </c>
      <c r="E3081" s="12" t="str">
        <f t="shared" si="48"/>
        <v>51-100</v>
      </c>
      <c r="F3081" s="13">
        <v>95060</v>
      </c>
      <c r="G3081" s="11">
        <v>1</v>
      </c>
      <c r="H3081" s="11">
        <v>0.7</v>
      </c>
      <c r="I3081" s="11" t="s">
        <v>36</v>
      </c>
      <c r="J3081" s="11">
        <v>79</v>
      </c>
      <c r="K3081" s="11" t="s">
        <v>34</v>
      </c>
      <c r="L3081" s="11" t="s">
        <v>34</v>
      </c>
      <c r="M3081" s="11" t="s">
        <v>34</v>
      </c>
      <c r="N3081" s="11" t="s">
        <v>34</v>
      </c>
      <c r="O3081" s="11" t="s">
        <v>35</v>
      </c>
    </row>
    <row r="3082" spans="1:15" x14ac:dyDescent="0.3">
      <c r="A3082" s="11">
        <v>2717</v>
      </c>
      <c r="B3082" s="11">
        <v>41</v>
      </c>
      <c r="C3082" s="11">
        <v>17</v>
      </c>
      <c r="D3082" s="11">
        <v>34</v>
      </c>
      <c r="E3082" s="12" t="str">
        <f t="shared" si="48"/>
        <v>0-50</v>
      </c>
      <c r="F3082" s="13">
        <v>92182</v>
      </c>
      <c r="G3082" s="11">
        <v>1</v>
      </c>
      <c r="H3082" s="11">
        <v>2</v>
      </c>
      <c r="I3082" s="11" t="s">
        <v>37</v>
      </c>
      <c r="J3082" s="11">
        <v>0</v>
      </c>
      <c r="K3082" s="11" t="s">
        <v>34</v>
      </c>
      <c r="L3082" s="11" t="s">
        <v>34</v>
      </c>
      <c r="M3082" s="11" t="s">
        <v>34</v>
      </c>
      <c r="N3082" s="11" t="s">
        <v>34</v>
      </c>
      <c r="O3082" s="11" t="s">
        <v>34</v>
      </c>
    </row>
    <row r="3083" spans="1:15" x14ac:dyDescent="0.3">
      <c r="A3083" s="11">
        <v>2772</v>
      </c>
      <c r="B3083" s="11">
        <v>41</v>
      </c>
      <c r="C3083" s="11">
        <v>16</v>
      </c>
      <c r="D3083" s="11">
        <v>115</v>
      </c>
      <c r="E3083" s="12" t="str">
        <f t="shared" si="48"/>
        <v>100+</v>
      </c>
      <c r="F3083" s="13">
        <v>92333</v>
      </c>
      <c r="G3083" s="11">
        <v>1</v>
      </c>
      <c r="H3083" s="11">
        <v>7</v>
      </c>
      <c r="I3083" s="11" t="s">
        <v>33</v>
      </c>
      <c r="J3083" s="11">
        <v>0</v>
      </c>
      <c r="K3083" s="11" t="s">
        <v>34</v>
      </c>
      <c r="L3083" s="11" t="s">
        <v>34</v>
      </c>
      <c r="M3083" s="11" t="s">
        <v>34</v>
      </c>
      <c r="N3083" s="11" t="s">
        <v>34</v>
      </c>
      <c r="O3083" s="11" t="s">
        <v>34</v>
      </c>
    </row>
    <row r="3084" spans="1:15" x14ac:dyDescent="0.3">
      <c r="A3084" s="11">
        <v>2841</v>
      </c>
      <c r="B3084" s="11">
        <v>41</v>
      </c>
      <c r="C3084" s="11">
        <v>15</v>
      </c>
      <c r="D3084" s="11">
        <v>95</v>
      </c>
      <c r="E3084" s="12" t="str">
        <f t="shared" si="48"/>
        <v>51-100</v>
      </c>
      <c r="F3084" s="13">
        <v>91101</v>
      </c>
      <c r="G3084" s="11">
        <v>3</v>
      </c>
      <c r="H3084" s="11">
        <v>0.1</v>
      </c>
      <c r="I3084" s="11" t="s">
        <v>33</v>
      </c>
      <c r="J3084" s="11">
        <v>240</v>
      </c>
      <c r="K3084" s="11" t="s">
        <v>34</v>
      </c>
      <c r="L3084" s="11" t="s">
        <v>35</v>
      </c>
      <c r="M3084" s="11" t="s">
        <v>34</v>
      </c>
      <c r="N3084" s="11" t="s">
        <v>34</v>
      </c>
      <c r="O3084" s="11" t="s">
        <v>34</v>
      </c>
    </row>
    <row r="3085" spans="1:15" x14ac:dyDescent="0.3">
      <c r="A3085" s="11">
        <v>2931</v>
      </c>
      <c r="B3085" s="11">
        <v>41</v>
      </c>
      <c r="C3085" s="11">
        <v>17</v>
      </c>
      <c r="D3085" s="11">
        <v>78</v>
      </c>
      <c r="E3085" s="12" t="str">
        <f t="shared" si="48"/>
        <v>51-100</v>
      </c>
      <c r="F3085" s="13">
        <v>95929</v>
      </c>
      <c r="G3085" s="11">
        <v>4</v>
      </c>
      <c r="H3085" s="11">
        <v>2.67</v>
      </c>
      <c r="I3085" s="11" t="s">
        <v>33</v>
      </c>
      <c r="J3085" s="11">
        <v>99</v>
      </c>
      <c r="K3085" s="11" t="s">
        <v>34</v>
      </c>
      <c r="L3085" s="11" t="s">
        <v>34</v>
      </c>
      <c r="M3085" s="11" t="s">
        <v>34</v>
      </c>
      <c r="N3085" s="11" t="s">
        <v>35</v>
      </c>
      <c r="O3085" s="11" t="s">
        <v>34</v>
      </c>
    </row>
    <row r="3086" spans="1:15" x14ac:dyDescent="0.3">
      <c r="A3086" s="11">
        <v>2933</v>
      </c>
      <c r="B3086" s="11">
        <v>41</v>
      </c>
      <c r="C3086" s="11">
        <v>16</v>
      </c>
      <c r="D3086" s="11">
        <v>154</v>
      </c>
      <c r="E3086" s="12" t="str">
        <f t="shared" si="48"/>
        <v>100+</v>
      </c>
      <c r="F3086" s="13">
        <v>92407</v>
      </c>
      <c r="G3086" s="11">
        <v>1</v>
      </c>
      <c r="H3086" s="11">
        <v>7</v>
      </c>
      <c r="I3086" s="11" t="s">
        <v>33</v>
      </c>
      <c r="J3086" s="11">
        <v>0</v>
      </c>
      <c r="K3086" s="11" t="s">
        <v>34</v>
      </c>
      <c r="L3086" s="11" t="s">
        <v>34</v>
      </c>
      <c r="M3086" s="11" t="s">
        <v>34</v>
      </c>
      <c r="N3086" s="11" t="s">
        <v>34</v>
      </c>
      <c r="O3086" s="11" t="s">
        <v>35</v>
      </c>
    </row>
    <row r="3087" spans="1:15" x14ac:dyDescent="0.3">
      <c r="A3087" s="11">
        <v>3030</v>
      </c>
      <c r="B3087" s="11">
        <v>41</v>
      </c>
      <c r="C3087" s="11">
        <v>17</v>
      </c>
      <c r="D3087" s="11">
        <v>119</v>
      </c>
      <c r="E3087" s="12" t="str">
        <f t="shared" si="48"/>
        <v>100+</v>
      </c>
      <c r="F3087" s="13">
        <v>94960</v>
      </c>
      <c r="G3087" s="11">
        <v>2</v>
      </c>
      <c r="H3087" s="11">
        <v>6.1</v>
      </c>
      <c r="I3087" s="11" t="s">
        <v>33</v>
      </c>
      <c r="J3087" s="11">
        <v>263</v>
      </c>
      <c r="K3087" s="11" t="s">
        <v>34</v>
      </c>
      <c r="L3087" s="11" t="s">
        <v>35</v>
      </c>
      <c r="M3087" s="11" t="s">
        <v>34</v>
      </c>
      <c r="N3087" s="11" t="s">
        <v>35</v>
      </c>
      <c r="O3087" s="11" t="s">
        <v>34</v>
      </c>
    </row>
    <row r="3088" spans="1:15" x14ac:dyDescent="0.3">
      <c r="A3088" s="11">
        <v>3045</v>
      </c>
      <c r="B3088" s="11">
        <v>41</v>
      </c>
      <c r="C3088" s="11">
        <v>16</v>
      </c>
      <c r="D3088" s="11">
        <v>15</v>
      </c>
      <c r="E3088" s="12" t="str">
        <f t="shared" si="48"/>
        <v>0-50</v>
      </c>
      <c r="F3088" s="13">
        <v>94124</v>
      </c>
      <c r="G3088" s="11">
        <v>2</v>
      </c>
      <c r="H3088" s="11">
        <v>0.3</v>
      </c>
      <c r="I3088" s="11" t="s">
        <v>37</v>
      </c>
      <c r="J3088" s="11">
        <v>83</v>
      </c>
      <c r="K3088" s="11" t="s">
        <v>34</v>
      </c>
      <c r="L3088" s="11" t="s">
        <v>34</v>
      </c>
      <c r="M3088" s="11" t="s">
        <v>34</v>
      </c>
      <c r="N3088" s="11" t="s">
        <v>34</v>
      </c>
      <c r="O3088" s="11" t="s">
        <v>34</v>
      </c>
    </row>
    <row r="3089" spans="1:15" x14ac:dyDescent="0.3">
      <c r="A3089" s="11">
        <v>3099</v>
      </c>
      <c r="B3089" s="11">
        <v>41</v>
      </c>
      <c r="C3089" s="11">
        <v>16</v>
      </c>
      <c r="D3089" s="11">
        <v>21</v>
      </c>
      <c r="E3089" s="12" t="str">
        <f t="shared" si="48"/>
        <v>0-50</v>
      </c>
      <c r="F3089" s="13">
        <v>92024</v>
      </c>
      <c r="G3089" s="11">
        <v>2</v>
      </c>
      <c r="H3089" s="11">
        <v>0.1</v>
      </c>
      <c r="I3089" s="11" t="s">
        <v>37</v>
      </c>
      <c r="J3089" s="11">
        <v>0</v>
      </c>
      <c r="K3089" s="11" t="s">
        <v>34</v>
      </c>
      <c r="L3089" s="11" t="s">
        <v>34</v>
      </c>
      <c r="M3089" s="11" t="s">
        <v>34</v>
      </c>
      <c r="N3089" s="11" t="s">
        <v>34</v>
      </c>
      <c r="O3089" s="11" t="s">
        <v>34</v>
      </c>
    </row>
    <row r="3090" spans="1:15" x14ac:dyDescent="0.3">
      <c r="A3090" s="11">
        <v>3108</v>
      </c>
      <c r="B3090" s="11">
        <v>41</v>
      </c>
      <c r="C3090" s="11">
        <v>17</v>
      </c>
      <c r="D3090" s="11">
        <v>55</v>
      </c>
      <c r="E3090" s="12" t="str">
        <f t="shared" si="48"/>
        <v>51-100</v>
      </c>
      <c r="F3090" s="13">
        <v>92374</v>
      </c>
      <c r="G3090" s="11">
        <v>2</v>
      </c>
      <c r="H3090" s="11">
        <v>1.7</v>
      </c>
      <c r="I3090" s="11" t="s">
        <v>33</v>
      </c>
      <c r="J3090" s="11">
        <v>0</v>
      </c>
      <c r="K3090" s="11" t="s">
        <v>34</v>
      </c>
      <c r="L3090" s="11" t="s">
        <v>34</v>
      </c>
      <c r="M3090" s="11" t="s">
        <v>34</v>
      </c>
      <c r="N3090" s="11" t="s">
        <v>34</v>
      </c>
      <c r="O3090" s="11" t="s">
        <v>34</v>
      </c>
    </row>
    <row r="3091" spans="1:15" x14ac:dyDescent="0.3">
      <c r="A3091" s="11">
        <v>3161</v>
      </c>
      <c r="B3091" s="11">
        <v>41</v>
      </c>
      <c r="C3091" s="11">
        <v>15</v>
      </c>
      <c r="D3091" s="11">
        <v>158</v>
      </c>
      <c r="E3091" s="12" t="str">
        <f t="shared" si="48"/>
        <v>100+</v>
      </c>
      <c r="F3091" s="13">
        <v>94304</v>
      </c>
      <c r="G3091" s="11">
        <v>1</v>
      </c>
      <c r="H3091" s="11">
        <v>4.7</v>
      </c>
      <c r="I3091" s="11" t="s">
        <v>37</v>
      </c>
      <c r="J3091" s="11">
        <v>0</v>
      </c>
      <c r="K3091" s="11" t="s">
        <v>35</v>
      </c>
      <c r="L3091" s="11" t="s">
        <v>35</v>
      </c>
      <c r="M3091" s="11" t="s">
        <v>35</v>
      </c>
      <c r="N3091" s="11" t="s">
        <v>34</v>
      </c>
      <c r="O3091" s="11" t="s">
        <v>35</v>
      </c>
    </row>
    <row r="3092" spans="1:15" x14ac:dyDescent="0.3">
      <c r="A3092" s="11">
        <v>3187</v>
      </c>
      <c r="B3092" s="11">
        <v>41</v>
      </c>
      <c r="C3092" s="11">
        <v>16</v>
      </c>
      <c r="D3092" s="11">
        <v>98</v>
      </c>
      <c r="E3092" s="12" t="str">
        <f t="shared" si="48"/>
        <v>51-100</v>
      </c>
      <c r="F3092" s="13">
        <v>95192</v>
      </c>
      <c r="G3092" s="11">
        <v>3</v>
      </c>
      <c r="H3092" s="11">
        <v>1</v>
      </c>
      <c r="I3092" s="11" t="s">
        <v>33</v>
      </c>
      <c r="J3092" s="11">
        <v>296</v>
      </c>
      <c r="K3092" s="11" t="s">
        <v>34</v>
      </c>
      <c r="L3092" s="11" t="s">
        <v>34</v>
      </c>
      <c r="M3092" s="11" t="s">
        <v>34</v>
      </c>
      <c r="N3092" s="11" t="s">
        <v>34</v>
      </c>
      <c r="O3092" s="11" t="s">
        <v>34</v>
      </c>
    </row>
    <row r="3093" spans="1:15" x14ac:dyDescent="0.3">
      <c r="A3093" s="11">
        <v>3195</v>
      </c>
      <c r="B3093" s="11">
        <v>41</v>
      </c>
      <c r="C3093" s="11">
        <v>15</v>
      </c>
      <c r="D3093" s="11">
        <v>65</v>
      </c>
      <c r="E3093" s="12" t="str">
        <f t="shared" si="48"/>
        <v>51-100</v>
      </c>
      <c r="F3093" s="13">
        <v>90019</v>
      </c>
      <c r="G3093" s="11">
        <v>3</v>
      </c>
      <c r="H3093" s="11">
        <v>0.5</v>
      </c>
      <c r="I3093" s="11" t="s">
        <v>36</v>
      </c>
      <c r="J3093" s="11">
        <v>0</v>
      </c>
      <c r="K3093" s="11" t="s">
        <v>34</v>
      </c>
      <c r="L3093" s="11" t="s">
        <v>34</v>
      </c>
      <c r="M3093" s="11" t="s">
        <v>34</v>
      </c>
      <c r="N3093" s="11" t="s">
        <v>34</v>
      </c>
      <c r="O3093" s="11" t="s">
        <v>34</v>
      </c>
    </row>
    <row r="3094" spans="1:15" x14ac:dyDescent="0.3">
      <c r="A3094" s="11">
        <v>3242</v>
      </c>
      <c r="B3094" s="11">
        <v>41</v>
      </c>
      <c r="C3094" s="11">
        <v>15</v>
      </c>
      <c r="D3094" s="11">
        <v>55</v>
      </c>
      <c r="E3094" s="12" t="str">
        <f t="shared" si="48"/>
        <v>51-100</v>
      </c>
      <c r="F3094" s="13">
        <v>94305</v>
      </c>
      <c r="G3094" s="11">
        <v>1</v>
      </c>
      <c r="H3094" s="11">
        <v>2.8</v>
      </c>
      <c r="I3094" s="11" t="s">
        <v>33</v>
      </c>
      <c r="J3094" s="11">
        <v>0</v>
      </c>
      <c r="K3094" s="11" t="s">
        <v>34</v>
      </c>
      <c r="L3094" s="11" t="s">
        <v>34</v>
      </c>
      <c r="M3094" s="11" t="s">
        <v>34</v>
      </c>
      <c r="N3094" s="11" t="s">
        <v>34</v>
      </c>
      <c r="O3094" s="11" t="s">
        <v>34</v>
      </c>
    </row>
    <row r="3095" spans="1:15" x14ac:dyDescent="0.3">
      <c r="A3095" s="11">
        <v>3247</v>
      </c>
      <c r="B3095" s="11">
        <v>41</v>
      </c>
      <c r="C3095" s="11">
        <v>17</v>
      </c>
      <c r="D3095" s="11">
        <v>81</v>
      </c>
      <c r="E3095" s="12" t="str">
        <f t="shared" si="48"/>
        <v>51-100</v>
      </c>
      <c r="F3095" s="13">
        <v>95422</v>
      </c>
      <c r="G3095" s="11">
        <v>1</v>
      </c>
      <c r="H3095" s="11">
        <v>0.8</v>
      </c>
      <c r="I3095" s="11" t="s">
        <v>37</v>
      </c>
      <c r="J3095" s="11">
        <v>223</v>
      </c>
      <c r="K3095" s="11" t="s">
        <v>34</v>
      </c>
      <c r="L3095" s="11" t="s">
        <v>34</v>
      </c>
      <c r="M3095" s="11" t="s">
        <v>34</v>
      </c>
      <c r="N3095" s="11" t="s">
        <v>35</v>
      </c>
      <c r="O3095" s="11" t="s">
        <v>34</v>
      </c>
    </row>
    <row r="3096" spans="1:15" x14ac:dyDescent="0.3">
      <c r="A3096" s="11">
        <v>3259</v>
      </c>
      <c r="B3096" s="11">
        <v>41</v>
      </c>
      <c r="C3096" s="11">
        <v>17</v>
      </c>
      <c r="D3096" s="11">
        <v>42</v>
      </c>
      <c r="E3096" s="12" t="str">
        <f t="shared" si="48"/>
        <v>0-50</v>
      </c>
      <c r="F3096" s="13">
        <v>91910</v>
      </c>
      <c r="G3096" s="11">
        <v>4</v>
      </c>
      <c r="H3096" s="11">
        <v>2.2000000000000002</v>
      </c>
      <c r="I3096" s="11" t="s">
        <v>37</v>
      </c>
      <c r="J3096" s="11">
        <v>185</v>
      </c>
      <c r="K3096" s="11" t="s">
        <v>34</v>
      </c>
      <c r="L3096" s="11" t="s">
        <v>35</v>
      </c>
      <c r="M3096" s="11" t="s">
        <v>34</v>
      </c>
      <c r="N3096" s="11" t="s">
        <v>35</v>
      </c>
      <c r="O3096" s="11" t="s">
        <v>34</v>
      </c>
    </row>
    <row r="3097" spans="1:15" x14ac:dyDescent="0.3">
      <c r="A3097" s="11">
        <v>3322</v>
      </c>
      <c r="B3097" s="11">
        <v>41</v>
      </c>
      <c r="C3097" s="11">
        <v>15</v>
      </c>
      <c r="D3097" s="11">
        <v>120</v>
      </c>
      <c r="E3097" s="12" t="str">
        <f t="shared" si="48"/>
        <v>100+</v>
      </c>
      <c r="F3097" s="13">
        <v>94521</v>
      </c>
      <c r="G3097" s="11">
        <v>1</v>
      </c>
      <c r="H3097" s="11">
        <v>5.2</v>
      </c>
      <c r="I3097" s="11" t="s">
        <v>33</v>
      </c>
      <c r="J3097" s="11">
        <v>0</v>
      </c>
      <c r="K3097" s="11" t="s">
        <v>34</v>
      </c>
      <c r="L3097" s="11" t="s">
        <v>34</v>
      </c>
      <c r="M3097" s="11" t="s">
        <v>34</v>
      </c>
      <c r="N3097" s="11" t="s">
        <v>35</v>
      </c>
      <c r="O3097" s="11" t="s">
        <v>34</v>
      </c>
    </row>
    <row r="3098" spans="1:15" x14ac:dyDescent="0.3">
      <c r="A3098" s="11">
        <v>3323</v>
      </c>
      <c r="B3098" s="11">
        <v>41</v>
      </c>
      <c r="C3098" s="11">
        <v>16</v>
      </c>
      <c r="D3098" s="11">
        <v>104</v>
      </c>
      <c r="E3098" s="12" t="str">
        <f t="shared" si="48"/>
        <v>100+</v>
      </c>
      <c r="F3098" s="13">
        <v>92008</v>
      </c>
      <c r="G3098" s="11">
        <v>1</v>
      </c>
      <c r="H3098" s="11">
        <v>4</v>
      </c>
      <c r="I3098" s="11" t="s">
        <v>36</v>
      </c>
      <c r="J3098" s="11">
        <v>0</v>
      </c>
      <c r="K3098" s="11" t="s">
        <v>34</v>
      </c>
      <c r="L3098" s="11" t="s">
        <v>34</v>
      </c>
      <c r="M3098" s="11" t="s">
        <v>35</v>
      </c>
      <c r="N3098" s="11" t="s">
        <v>35</v>
      </c>
      <c r="O3098" s="11" t="s">
        <v>35</v>
      </c>
    </row>
    <row r="3099" spans="1:15" x14ac:dyDescent="0.3">
      <c r="A3099" s="11">
        <v>3347</v>
      </c>
      <c r="B3099" s="11">
        <v>41</v>
      </c>
      <c r="C3099" s="11">
        <v>15</v>
      </c>
      <c r="D3099" s="11">
        <v>65</v>
      </c>
      <c r="E3099" s="12" t="str">
        <f t="shared" si="48"/>
        <v>51-100</v>
      </c>
      <c r="F3099" s="13">
        <v>92037</v>
      </c>
      <c r="G3099" s="11">
        <v>2</v>
      </c>
      <c r="H3099" s="11">
        <v>2.8</v>
      </c>
      <c r="I3099" s="11" t="s">
        <v>33</v>
      </c>
      <c r="J3099" s="11">
        <v>0</v>
      </c>
      <c r="K3099" s="11" t="s">
        <v>34</v>
      </c>
      <c r="L3099" s="11" t="s">
        <v>34</v>
      </c>
      <c r="M3099" s="11" t="s">
        <v>34</v>
      </c>
      <c r="N3099" s="11" t="s">
        <v>35</v>
      </c>
      <c r="O3099" s="11" t="s">
        <v>35</v>
      </c>
    </row>
    <row r="3100" spans="1:15" x14ac:dyDescent="0.3">
      <c r="A3100" s="11">
        <v>3365</v>
      </c>
      <c r="B3100" s="11">
        <v>41</v>
      </c>
      <c r="C3100" s="11">
        <v>15</v>
      </c>
      <c r="D3100" s="11">
        <v>41</v>
      </c>
      <c r="E3100" s="12" t="str">
        <f t="shared" si="48"/>
        <v>0-50</v>
      </c>
      <c r="F3100" s="13">
        <v>94143</v>
      </c>
      <c r="G3100" s="11">
        <v>2</v>
      </c>
      <c r="H3100" s="11">
        <v>2.4</v>
      </c>
      <c r="I3100" s="11" t="s">
        <v>37</v>
      </c>
      <c r="J3100" s="11">
        <v>105</v>
      </c>
      <c r="K3100" s="11" t="s">
        <v>34</v>
      </c>
      <c r="L3100" s="11" t="s">
        <v>34</v>
      </c>
      <c r="M3100" s="11" t="s">
        <v>34</v>
      </c>
      <c r="N3100" s="11" t="s">
        <v>34</v>
      </c>
      <c r="O3100" s="11" t="s">
        <v>34</v>
      </c>
    </row>
    <row r="3101" spans="1:15" x14ac:dyDescent="0.3">
      <c r="A3101" s="11">
        <v>3396</v>
      </c>
      <c r="B3101" s="11">
        <v>41</v>
      </c>
      <c r="C3101" s="11">
        <v>16</v>
      </c>
      <c r="D3101" s="11">
        <v>35</v>
      </c>
      <c r="E3101" s="12" t="str">
        <f t="shared" si="48"/>
        <v>0-50</v>
      </c>
      <c r="F3101" s="13">
        <v>94061</v>
      </c>
      <c r="G3101" s="11">
        <v>2</v>
      </c>
      <c r="H3101" s="11">
        <v>1.4</v>
      </c>
      <c r="I3101" s="11" t="s">
        <v>37</v>
      </c>
      <c r="J3101" s="11">
        <v>135</v>
      </c>
      <c r="K3101" s="11" t="s">
        <v>34</v>
      </c>
      <c r="L3101" s="11" t="s">
        <v>34</v>
      </c>
      <c r="M3101" s="11" t="s">
        <v>34</v>
      </c>
      <c r="N3101" s="11" t="s">
        <v>34</v>
      </c>
      <c r="O3101" s="11" t="s">
        <v>34</v>
      </c>
    </row>
    <row r="3102" spans="1:15" x14ac:dyDescent="0.3">
      <c r="A3102" s="11">
        <v>3554</v>
      </c>
      <c r="B3102" s="11">
        <v>41</v>
      </c>
      <c r="C3102" s="11">
        <v>16</v>
      </c>
      <c r="D3102" s="11">
        <v>155</v>
      </c>
      <c r="E3102" s="12" t="str">
        <f t="shared" si="48"/>
        <v>100+</v>
      </c>
      <c r="F3102" s="13">
        <v>95070</v>
      </c>
      <c r="G3102" s="11">
        <v>1</v>
      </c>
      <c r="H3102" s="11">
        <v>7</v>
      </c>
      <c r="I3102" s="11" t="s">
        <v>33</v>
      </c>
      <c r="J3102" s="11">
        <v>0</v>
      </c>
      <c r="K3102" s="11" t="s">
        <v>34</v>
      </c>
      <c r="L3102" s="11" t="s">
        <v>34</v>
      </c>
      <c r="M3102" s="11" t="s">
        <v>34</v>
      </c>
      <c r="N3102" s="11" t="s">
        <v>34</v>
      </c>
      <c r="O3102" s="11" t="s">
        <v>34</v>
      </c>
    </row>
    <row r="3103" spans="1:15" x14ac:dyDescent="0.3">
      <c r="A3103" s="11">
        <v>3570</v>
      </c>
      <c r="B3103" s="11">
        <v>41</v>
      </c>
      <c r="C3103" s="11">
        <v>15</v>
      </c>
      <c r="D3103" s="11">
        <v>24</v>
      </c>
      <c r="E3103" s="12" t="str">
        <f t="shared" si="48"/>
        <v>0-50</v>
      </c>
      <c r="F3103" s="13">
        <v>92130</v>
      </c>
      <c r="G3103" s="11">
        <v>2</v>
      </c>
      <c r="H3103" s="11">
        <v>0.8</v>
      </c>
      <c r="I3103" s="11" t="s">
        <v>36</v>
      </c>
      <c r="J3103" s="11">
        <v>0</v>
      </c>
      <c r="K3103" s="11" t="s">
        <v>34</v>
      </c>
      <c r="L3103" s="11" t="s">
        <v>35</v>
      </c>
      <c r="M3103" s="11" t="s">
        <v>34</v>
      </c>
      <c r="N3103" s="11" t="s">
        <v>35</v>
      </c>
      <c r="O3103" s="11" t="s">
        <v>34</v>
      </c>
    </row>
    <row r="3104" spans="1:15" x14ac:dyDescent="0.3">
      <c r="A3104" s="11">
        <v>3581</v>
      </c>
      <c r="B3104" s="11">
        <v>41</v>
      </c>
      <c r="C3104" s="11">
        <v>16</v>
      </c>
      <c r="D3104" s="11">
        <v>62</v>
      </c>
      <c r="E3104" s="12" t="str">
        <f t="shared" si="48"/>
        <v>51-100</v>
      </c>
      <c r="F3104" s="13">
        <v>94553</v>
      </c>
      <c r="G3104" s="11">
        <v>2</v>
      </c>
      <c r="H3104" s="11">
        <v>2.2000000000000002</v>
      </c>
      <c r="I3104" s="11" t="s">
        <v>36</v>
      </c>
      <c r="J3104" s="11">
        <v>0</v>
      </c>
      <c r="K3104" s="11" t="s">
        <v>34</v>
      </c>
      <c r="L3104" s="11" t="s">
        <v>34</v>
      </c>
      <c r="M3104" s="11" t="s">
        <v>34</v>
      </c>
      <c r="N3104" s="11" t="s">
        <v>35</v>
      </c>
      <c r="O3104" s="11" t="s">
        <v>35</v>
      </c>
    </row>
    <row r="3105" spans="1:15" x14ac:dyDescent="0.3">
      <c r="A3105" s="11">
        <v>3608</v>
      </c>
      <c r="B3105" s="11">
        <v>41</v>
      </c>
      <c r="C3105" s="11">
        <v>15</v>
      </c>
      <c r="D3105" s="11">
        <v>62</v>
      </c>
      <c r="E3105" s="12" t="str">
        <f t="shared" si="48"/>
        <v>51-100</v>
      </c>
      <c r="F3105" s="13">
        <v>90401</v>
      </c>
      <c r="G3105" s="11">
        <v>3</v>
      </c>
      <c r="H3105" s="11">
        <v>0.9</v>
      </c>
      <c r="I3105" s="11" t="s">
        <v>36</v>
      </c>
      <c r="J3105" s="11">
        <v>0</v>
      </c>
      <c r="K3105" s="11" t="s">
        <v>34</v>
      </c>
      <c r="L3105" s="11" t="s">
        <v>34</v>
      </c>
      <c r="M3105" s="11" t="s">
        <v>34</v>
      </c>
      <c r="N3105" s="11" t="s">
        <v>34</v>
      </c>
      <c r="O3105" s="11" t="s">
        <v>34</v>
      </c>
    </row>
    <row r="3106" spans="1:15" x14ac:dyDescent="0.3">
      <c r="A3106" s="11">
        <v>3617</v>
      </c>
      <c r="B3106" s="11">
        <v>41</v>
      </c>
      <c r="C3106" s="11">
        <v>15</v>
      </c>
      <c r="D3106" s="11">
        <v>69</v>
      </c>
      <c r="E3106" s="12" t="str">
        <f t="shared" si="48"/>
        <v>51-100</v>
      </c>
      <c r="F3106" s="13">
        <v>92507</v>
      </c>
      <c r="G3106" s="11">
        <v>1</v>
      </c>
      <c r="H3106" s="11">
        <v>1.5</v>
      </c>
      <c r="I3106" s="11" t="s">
        <v>36</v>
      </c>
      <c r="J3106" s="11">
        <v>78</v>
      </c>
      <c r="K3106" s="11" t="s">
        <v>34</v>
      </c>
      <c r="L3106" s="11" t="s">
        <v>34</v>
      </c>
      <c r="M3106" s="11" t="s">
        <v>34</v>
      </c>
      <c r="N3106" s="11" t="s">
        <v>35</v>
      </c>
      <c r="O3106" s="11" t="s">
        <v>34</v>
      </c>
    </row>
    <row r="3107" spans="1:15" x14ac:dyDescent="0.3">
      <c r="A3107" s="11">
        <v>3631</v>
      </c>
      <c r="B3107" s="11">
        <v>41</v>
      </c>
      <c r="C3107" s="11">
        <v>16</v>
      </c>
      <c r="D3107" s="11">
        <v>79</v>
      </c>
      <c r="E3107" s="12" t="str">
        <f t="shared" si="48"/>
        <v>51-100</v>
      </c>
      <c r="F3107" s="13">
        <v>95020</v>
      </c>
      <c r="G3107" s="11">
        <v>1</v>
      </c>
      <c r="H3107" s="11">
        <v>4</v>
      </c>
      <c r="I3107" s="11" t="s">
        <v>36</v>
      </c>
      <c r="J3107" s="11">
        <v>225</v>
      </c>
      <c r="K3107" s="11" t="s">
        <v>34</v>
      </c>
      <c r="L3107" s="11" t="s">
        <v>34</v>
      </c>
      <c r="M3107" s="11" t="s">
        <v>34</v>
      </c>
      <c r="N3107" s="11" t="s">
        <v>35</v>
      </c>
      <c r="O3107" s="11" t="s">
        <v>34</v>
      </c>
    </row>
    <row r="3108" spans="1:15" x14ac:dyDescent="0.3">
      <c r="A3108" s="11">
        <v>3648</v>
      </c>
      <c r="B3108" s="11">
        <v>41</v>
      </c>
      <c r="C3108" s="11">
        <v>14</v>
      </c>
      <c r="D3108" s="11">
        <v>32</v>
      </c>
      <c r="E3108" s="12" t="str">
        <f t="shared" si="48"/>
        <v>0-50</v>
      </c>
      <c r="F3108" s="13">
        <v>91605</v>
      </c>
      <c r="G3108" s="11">
        <v>3</v>
      </c>
      <c r="H3108" s="11">
        <v>1</v>
      </c>
      <c r="I3108" s="11" t="s">
        <v>37</v>
      </c>
      <c r="J3108" s="11">
        <v>0</v>
      </c>
      <c r="K3108" s="11" t="s">
        <v>34</v>
      </c>
      <c r="L3108" s="11" t="s">
        <v>34</v>
      </c>
      <c r="M3108" s="11" t="s">
        <v>34</v>
      </c>
      <c r="N3108" s="11" t="s">
        <v>34</v>
      </c>
      <c r="O3108" s="11" t="s">
        <v>35</v>
      </c>
    </row>
    <row r="3109" spans="1:15" x14ac:dyDescent="0.3">
      <c r="A3109" s="11">
        <v>3792</v>
      </c>
      <c r="B3109" s="11">
        <v>41</v>
      </c>
      <c r="C3109" s="11">
        <v>17</v>
      </c>
      <c r="D3109" s="11">
        <v>80</v>
      </c>
      <c r="E3109" s="12" t="str">
        <f t="shared" si="48"/>
        <v>51-100</v>
      </c>
      <c r="F3109" s="13">
        <v>91330</v>
      </c>
      <c r="G3109" s="11">
        <v>1</v>
      </c>
      <c r="H3109" s="11">
        <v>0.3</v>
      </c>
      <c r="I3109" s="11" t="s">
        <v>33</v>
      </c>
      <c r="J3109" s="11">
        <v>0</v>
      </c>
      <c r="K3109" s="11" t="s">
        <v>34</v>
      </c>
      <c r="L3109" s="11" t="s">
        <v>34</v>
      </c>
      <c r="M3109" s="11" t="s">
        <v>34</v>
      </c>
      <c r="N3109" s="11" t="s">
        <v>34</v>
      </c>
      <c r="O3109" s="11" t="s">
        <v>34</v>
      </c>
    </row>
    <row r="3110" spans="1:15" x14ac:dyDescent="0.3">
      <c r="A3110" s="11">
        <v>3869</v>
      </c>
      <c r="B3110" s="11">
        <v>41</v>
      </c>
      <c r="C3110" s="11">
        <v>16</v>
      </c>
      <c r="D3110" s="11">
        <v>44</v>
      </c>
      <c r="E3110" s="12" t="str">
        <f t="shared" si="48"/>
        <v>0-50</v>
      </c>
      <c r="F3110" s="13">
        <v>92037</v>
      </c>
      <c r="G3110" s="11">
        <v>1</v>
      </c>
      <c r="H3110" s="11">
        <v>0.3</v>
      </c>
      <c r="I3110" s="11" t="s">
        <v>36</v>
      </c>
      <c r="J3110" s="11">
        <v>0</v>
      </c>
      <c r="K3110" s="11" t="s">
        <v>34</v>
      </c>
      <c r="L3110" s="11" t="s">
        <v>34</v>
      </c>
      <c r="M3110" s="11" t="s">
        <v>34</v>
      </c>
      <c r="N3110" s="11" t="s">
        <v>34</v>
      </c>
      <c r="O3110" s="11" t="s">
        <v>34</v>
      </c>
    </row>
    <row r="3111" spans="1:15" x14ac:dyDescent="0.3">
      <c r="A3111" s="11">
        <v>3918</v>
      </c>
      <c r="B3111" s="11">
        <v>41</v>
      </c>
      <c r="C3111" s="11">
        <v>15</v>
      </c>
      <c r="D3111" s="11">
        <v>89</v>
      </c>
      <c r="E3111" s="12" t="str">
        <f t="shared" si="48"/>
        <v>51-100</v>
      </c>
      <c r="F3111" s="13">
        <v>94608</v>
      </c>
      <c r="G3111" s="11">
        <v>3</v>
      </c>
      <c r="H3111" s="11">
        <v>0.1</v>
      </c>
      <c r="I3111" s="11" t="s">
        <v>33</v>
      </c>
      <c r="J3111" s="11">
        <v>292</v>
      </c>
      <c r="K3111" s="11" t="s">
        <v>34</v>
      </c>
      <c r="L3111" s="11" t="s">
        <v>34</v>
      </c>
      <c r="M3111" s="11" t="s">
        <v>34</v>
      </c>
      <c r="N3111" s="11" t="s">
        <v>35</v>
      </c>
      <c r="O3111" s="11" t="s">
        <v>34</v>
      </c>
    </row>
    <row r="3112" spans="1:15" x14ac:dyDescent="0.3">
      <c r="A3112" s="11">
        <v>3924</v>
      </c>
      <c r="B3112" s="11">
        <v>41</v>
      </c>
      <c r="C3112" s="11">
        <v>15</v>
      </c>
      <c r="D3112" s="11">
        <v>91</v>
      </c>
      <c r="E3112" s="12" t="str">
        <f t="shared" si="48"/>
        <v>51-100</v>
      </c>
      <c r="F3112" s="13">
        <v>90502</v>
      </c>
      <c r="G3112" s="11">
        <v>1</v>
      </c>
      <c r="H3112" s="11">
        <v>2.8</v>
      </c>
      <c r="I3112" s="11" t="s">
        <v>36</v>
      </c>
      <c r="J3112" s="11">
        <v>330</v>
      </c>
      <c r="K3112" s="11" t="s">
        <v>34</v>
      </c>
      <c r="L3112" s="11" t="s">
        <v>35</v>
      </c>
      <c r="M3112" s="11" t="s">
        <v>34</v>
      </c>
      <c r="N3112" s="11" t="s">
        <v>35</v>
      </c>
      <c r="O3112" s="11" t="s">
        <v>34</v>
      </c>
    </row>
    <row r="3113" spans="1:15" x14ac:dyDescent="0.3">
      <c r="A3113" s="11">
        <v>3941</v>
      </c>
      <c r="B3113" s="11">
        <v>41</v>
      </c>
      <c r="C3113" s="11">
        <v>17</v>
      </c>
      <c r="D3113" s="11">
        <v>53</v>
      </c>
      <c r="E3113" s="12" t="str">
        <f t="shared" si="48"/>
        <v>51-100</v>
      </c>
      <c r="F3113" s="13">
        <v>93727</v>
      </c>
      <c r="G3113" s="11">
        <v>2</v>
      </c>
      <c r="H3113" s="11">
        <v>2.5</v>
      </c>
      <c r="I3113" s="11" t="s">
        <v>33</v>
      </c>
      <c r="J3113" s="11">
        <v>102</v>
      </c>
      <c r="K3113" s="11" t="s">
        <v>34</v>
      </c>
      <c r="L3113" s="11" t="s">
        <v>34</v>
      </c>
      <c r="M3113" s="11" t="s">
        <v>34</v>
      </c>
      <c r="N3113" s="11" t="s">
        <v>35</v>
      </c>
      <c r="O3113" s="11" t="s">
        <v>34</v>
      </c>
    </row>
    <row r="3114" spans="1:15" x14ac:dyDescent="0.3">
      <c r="A3114" s="11">
        <v>4025</v>
      </c>
      <c r="B3114" s="11">
        <v>41</v>
      </c>
      <c r="C3114" s="11">
        <v>15</v>
      </c>
      <c r="D3114" s="11">
        <v>82</v>
      </c>
      <c r="E3114" s="12" t="str">
        <f t="shared" si="48"/>
        <v>51-100</v>
      </c>
      <c r="F3114" s="13">
        <v>94720</v>
      </c>
      <c r="G3114" s="11">
        <v>3</v>
      </c>
      <c r="H3114" s="11">
        <v>0.1</v>
      </c>
      <c r="I3114" s="11" t="s">
        <v>33</v>
      </c>
      <c r="J3114" s="11">
        <v>0</v>
      </c>
      <c r="K3114" s="11" t="s">
        <v>34</v>
      </c>
      <c r="L3114" s="11" t="s">
        <v>34</v>
      </c>
      <c r="M3114" s="11" t="s">
        <v>34</v>
      </c>
      <c r="N3114" s="11" t="s">
        <v>35</v>
      </c>
      <c r="O3114" s="11" t="s">
        <v>34</v>
      </c>
    </row>
    <row r="3115" spans="1:15" x14ac:dyDescent="0.3">
      <c r="A3115" s="11">
        <v>4103</v>
      </c>
      <c r="B3115" s="11">
        <v>41</v>
      </c>
      <c r="C3115" s="11">
        <v>16</v>
      </c>
      <c r="D3115" s="11">
        <v>81</v>
      </c>
      <c r="E3115" s="12" t="str">
        <f t="shared" si="48"/>
        <v>51-100</v>
      </c>
      <c r="F3115" s="13">
        <v>94305</v>
      </c>
      <c r="G3115" s="11">
        <v>2</v>
      </c>
      <c r="H3115" s="11">
        <v>0.4</v>
      </c>
      <c r="I3115" s="11" t="s">
        <v>33</v>
      </c>
      <c r="J3115" s="11">
        <v>146</v>
      </c>
      <c r="K3115" s="11" t="s">
        <v>34</v>
      </c>
      <c r="L3115" s="11" t="s">
        <v>34</v>
      </c>
      <c r="M3115" s="11" t="s">
        <v>34</v>
      </c>
      <c r="N3115" s="11" t="s">
        <v>35</v>
      </c>
      <c r="O3115" s="11" t="s">
        <v>35</v>
      </c>
    </row>
    <row r="3116" spans="1:15" x14ac:dyDescent="0.3">
      <c r="A3116" s="11">
        <v>4134</v>
      </c>
      <c r="B3116" s="11">
        <v>41</v>
      </c>
      <c r="C3116" s="11">
        <v>17</v>
      </c>
      <c r="D3116" s="11">
        <v>129</v>
      </c>
      <c r="E3116" s="12" t="str">
        <f t="shared" si="48"/>
        <v>100+</v>
      </c>
      <c r="F3116" s="13">
        <v>94720</v>
      </c>
      <c r="G3116" s="11">
        <v>1</v>
      </c>
      <c r="H3116" s="11">
        <v>3.4</v>
      </c>
      <c r="I3116" s="11" t="s">
        <v>33</v>
      </c>
      <c r="J3116" s="11">
        <v>0</v>
      </c>
      <c r="K3116" s="11" t="s">
        <v>34</v>
      </c>
      <c r="L3116" s="11" t="s">
        <v>34</v>
      </c>
      <c r="M3116" s="11" t="s">
        <v>34</v>
      </c>
      <c r="N3116" s="11" t="s">
        <v>34</v>
      </c>
      <c r="O3116" s="11" t="s">
        <v>35</v>
      </c>
    </row>
    <row r="3117" spans="1:15" x14ac:dyDescent="0.3">
      <c r="A3117" s="11">
        <v>4150</v>
      </c>
      <c r="B3117" s="11">
        <v>41</v>
      </c>
      <c r="C3117" s="11">
        <v>15</v>
      </c>
      <c r="D3117" s="11">
        <v>53</v>
      </c>
      <c r="E3117" s="12" t="str">
        <f t="shared" si="48"/>
        <v>51-100</v>
      </c>
      <c r="F3117" s="13">
        <v>93106</v>
      </c>
      <c r="G3117" s="11">
        <v>1</v>
      </c>
      <c r="H3117" s="11">
        <v>0.7</v>
      </c>
      <c r="I3117" s="11" t="s">
        <v>36</v>
      </c>
      <c r="J3117" s="11">
        <v>0</v>
      </c>
      <c r="K3117" s="11" t="s">
        <v>34</v>
      </c>
      <c r="L3117" s="11" t="s">
        <v>34</v>
      </c>
      <c r="M3117" s="11" t="s">
        <v>34</v>
      </c>
      <c r="N3117" s="11" t="s">
        <v>35</v>
      </c>
      <c r="O3117" s="11" t="s">
        <v>34</v>
      </c>
    </row>
    <row r="3118" spans="1:15" x14ac:dyDescent="0.3">
      <c r="A3118" s="11">
        <v>4170</v>
      </c>
      <c r="B3118" s="11">
        <v>41</v>
      </c>
      <c r="C3118" s="11">
        <v>17</v>
      </c>
      <c r="D3118" s="11">
        <v>143</v>
      </c>
      <c r="E3118" s="12" t="str">
        <f t="shared" si="48"/>
        <v>100+</v>
      </c>
      <c r="F3118" s="13">
        <v>90059</v>
      </c>
      <c r="G3118" s="11">
        <v>2</v>
      </c>
      <c r="H3118" s="11">
        <v>2.7</v>
      </c>
      <c r="I3118" s="11" t="s">
        <v>36</v>
      </c>
      <c r="J3118" s="11">
        <v>209</v>
      </c>
      <c r="K3118" s="11" t="s">
        <v>35</v>
      </c>
      <c r="L3118" s="11" t="s">
        <v>34</v>
      </c>
      <c r="M3118" s="11" t="s">
        <v>34</v>
      </c>
      <c r="N3118" s="11" t="s">
        <v>35</v>
      </c>
      <c r="O3118" s="11" t="s">
        <v>34</v>
      </c>
    </row>
    <row r="3119" spans="1:15" x14ac:dyDescent="0.3">
      <c r="A3119" s="11">
        <v>4184</v>
      </c>
      <c r="B3119" s="11">
        <v>41</v>
      </c>
      <c r="C3119" s="11">
        <v>17</v>
      </c>
      <c r="D3119" s="11">
        <v>140</v>
      </c>
      <c r="E3119" s="12" t="str">
        <f t="shared" si="48"/>
        <v>100+</v>
      </c>
      <c r="F3119" s="13">
        <v>94542</v>
      </c>
      <c r="G3119" s="11">
        <v>1</v>
      </c>
      <c r="H3119" s="11">
        <v>3.5</v>
      </c>
      <c r="I3119" s="11" t="s">
        <v>33</v>
      </c>
      <c r="J3119" s="11">
        <v>342</v>
      </c>
      <c r="K3119" s="11" t="s">
        <v>34</v>
      </c>
      <c r="L3119" s="11" t="s">
        <v>34</v>
      </c>
      <c r="M3119" s="11" t="s">
        <v>34</v>
      </c>
      <c r="N3119" s="11" t="s">
        <v>34</v>
      </c>
      <c r="O3119" s="11" t="s">
        <v>34</v>
      </c>
    </row>
    <row r="3120" spans="1:15" x14ac:dyDescent="0.3">
      <c r="A3120" s="11">
        <v>4257</v>
      </c>
      <c r="B3120" s="11">
        <v>41</v>
      </c>
      <c r="C3120" s="11">
        <v>17</v>
      </c>
      <c r="D3120" s="11">
        <v>165</v>
      </c>
      <c r="E3120" s="12" t="str">
        <f t="shared" si="48"/>
        <v>100+</v>
      </c>
      <c r="F3120" s="13">
        <v>91311</v>
      </c>
      <c r="G3120" s="11">
        <v>2</v>
      </c>
      <c r="H3120" s="11">
        <v>7.6</v>
      </c>
      <c r="I3120" s="11" t="s">
        <v>33</v>
      </c>
      <c r="J3120" s="11">
        <v>157</v>
      </c>
      <c r="K3120" s="11" t="s">
        <v>34</v>
      </c>
      <c r="L3120" s="11" t="s">
        <v>34</v>
      </c>
      <c r="M3120" s="11" t="s">
        <v>34</v>
      </c>
      <c r="N3120" s="11" t="s">
        <v>34</v>
      </c>
      <c r="O3120" s="11" t="s">
        <v>34</v>
      </c>
    </row>
    <row r="3121" spans="1:15" x14ac:dyDescent="0.3">
      <c r="A3121" s="11">
        <v>4313</v>
      </c>
      <c r="B3121" s="11">
        <v>41</v>
      </c>
      <c r="C3121" s="11">
        <v>15</v>
      </c>
      <c r="D3121" s="11">
        <v>93</v>
      </c>
      <c r="E3121" s="12" t="str">
        <f t="shared" si="48"/>
        <v>51-100</v>
      </c>
      <c r="F3121" s="13">
        <v>95616</v>
      </c>
      <c r="G3121" s="11">
        <v>1</v>
      </c>
      <c r="H3121" s="11">
        <v>2.8</v>
      </c>
      <c r="I3121" s="11" t="s">
        <v>36</v>
      </c>
      <c r="J3121" s="11">
        <v>0</v>
      </c>
      <c r="K3121" s="11" t="s">
        <v>34</v>
      </c>
      <c r="L3121" s="11" t="s">
        <v>34</v>
      </c>
      <c r="M3121" s="11" t="s">
        <v>34</v>
      </c>
      <c r="N3121" s="11" t="s">
        <v>35</v>
      </c>
      <c r="O3121" s="11" t="s">
        <v>34</v>
      </c>
    </row>
    <row r="3122" spans="1:15" x14ac:dyDescent="0.3">
      <c r="A3122" s="11">
        <v>4492</v>
      </c>
      <c r="B3122" s="11">
        <v>41</v>
      </c>
      <c r="C3122" s="11">
        <v>16</v>
      </c>
      <c r="D3122" s="11">
        <v>64</v>
      </c>
      <c r="E3122" s="12" t="str">
        <f t="shared" si="48"/>
        <v>51-100</v>
      </c>
      <c r="F3122" s="13">
        <v>91604</v>
      </c>
      <c r="G3122" s="11">
        <v>4</v>
      </c>
      <c r="H3122" s="11">
        <v>0.4</v>
      </c>
      <c r="I3122" s="11" t="s">
        <v>33</v>
      </c>
      <c r="J3122" s="11">
        <v>0</v>
      </c>
      <c r="K3122" s="11" t="s">
        <v>34</v>
      </c>
      <c r="L3122" s="11" t="s">
        <v>34</v>
      </c>
      <c r="M3122" s="11" t="s">
        <v>34</v>
      </c>
      <c r="N3122" s="11" t="s">
        <v>35</v>
      </c>
      <c r="O3122" s="11" t="s">
        <v>34</v>
      </c>
    </row>
    <row r="3123" spans="1:15" x14ac:dyDescent="0.3">
      <c r="A3123" s="11">
        <v>4512</v>
      </c>
      <c r="B3123" s="11">
        <v>41</v>
      </c>
      <c r="C3123" s="11">
        <v>17</v>
      </c>
      <c r="D3123" s="11">
        <v>9</v>
      </c>
      <c r="E3123" s="12" t="str">
        <f t="shared" si="48"/>
        <v>0-50</v>
      </c>
      <c r="F3123" s="13">
        <v>91911</v>
      </c>
      <c r="G3123" s="11">
        <v>1</v>
      </c>
      <c r="H3123" s="11">
        <v>1</v>
      </c>
      <c r="I3123" s="11" t="s">
        <v>33</v>
      </c>
      <c r="J3123" s="11">
        <v>0</v>
      </c>
      <c r="K3123" s="11" t="s">
        <v>34</v>
      </c>
      <c r="L3123" s="11" t="s">
        <v>34</v>
      </c>
      <c r="M3123" s="11" t="s">
        <v>34</v>
      </c>
      <c r="N3123" s="11" t="s">
        <v>35</v>
      </c>
      <c r="O3123" s="11" t="s">
        <v>35</v>
      </c>
    </row>
    <row r="3124" spans="1:15" x14ac:dyDescent="0.3">
      <c r="A3124" s="11">
        <v>4528</v>
      </c>
      <c r="B3124" s="11">
        <v>41</v>
      </c>
      <c r="C3124" s="11">
        <v>16</v>
      </c>
      <c r="D3124" s="11">
        <v>18</v>
      </c>
      <c r="E3124" s="12" t="str">
        <f t="shared" si="48"/>
        <v>0-50</v>
      </c>
      <c r="F3124" s="13">
        <v>90024</v>
      </c>
      <c r="G3124" s="11">
        <v>1</v>
      </c>
      <c r="H3124" s="11">
        <v>0.6</v>
      </c>
      <c r="I3124" s="11" t="s">
        <v>36</v>
      </c>
      <c r="J3124" s="11">
        <v>0</v>
      </c>
      <c r="K3124" s="11" t="s">
        <v>34</v>
      </c>
      <c r="L3124" s="11" t="s">
        <v>34</v>
      </c>
      <c r="M3124" s="11" t="s">
        <v>34</v>
      </c>
      <c r="N3124" s="11" t="s">
        <v>34</v>
      </c>
      <c r="O3124" s="11" t="s">
        <v>35</v>
      </c>
    </row>
    <row r="3125" spans="1:15" x14ac:dyDescent="0.3">
      <c r="A3125" s="11">
        <v>4535</v>
      </c>
      <c r="B3125" s="11">
        <v>41</v>
      </c>
      <c r="C3125" s="11">
        <v>17</v>
      </c>
      <c r="D3125" s="11">
        <v>83</v>
      </c>
      <c r="E3125" s="12" t="str">
        <f t="shared" si="48"/>
        <v>51-100</v>
      </c>
      <c r="F3125" s="13">
        <v>94025</v>
      </c>
      <c r="G3125" s="11">
        <v>4</v>
      </c>
      <c r="H3125" s="11">
        <v>2.67</v>
      </c>
      <c r="I3125" s="11" t="s">
        <v>33</v>
      </c>
      <c r="J3125" s="11">
        <v>0</v>
      </c>
      <c r="K3125" s="11" t="s">
        <v>34</v>
      </c>
      <c r="L3125" s="11" t="s">
        <v>34</v>
      </c>
      <c r="M3125" s="11" t="s">
        <v>34</v>
      </c>
      <c r="N3125" s="11" t="s">
        <v>35</v>
      </c>
      <c r="O3125" s="11" t="s">
        <v>34</v>
      </c>
    </row>
    <row r="3126" spans="1:15" x14ac:dyDescent="0.3">
      <c r="A3126" s="11">
        <v>4555</v>
      </c>
      <c r="B3126" s="11">
        <v>41</v>
      </c>
      <c r="C3126" s="11">
        <v>16</v>
      </c>
      <c r="D3126" s="11">
        <v>109</v>
      </c>
      <c r="E3126" s="12" t="str">
        <f t="shared" si="48"/>
        <v>100+</v>
      </c>
      <c r="F3126" s="13">
        <v>94801</v>
      </c>
      <c r="G3126" s="11">
        <v>3</v>
      </c>
      <c r="H3126" s="11">
        <v>1</v>
      </c>
      <c r="I3126" s="11" t="s">
        <v>33</v>
      </c>
      <c r="J3126" s="11">
        <v>0</v>
      </c>
      <c r="K3126" s="11" t="s">
        <v>34</v>
      </c>
      <c r="L3126" s="11" t="s">
        <v>35</v>
      </c>
      <c r="M3126" s="11" t="s">
        <v>34</v>
      </c>
      <c r="N3126" s="11" t="s">
        <v>35</v>
      </c>
      <c r="O3126" s="11" t="s">
        <v>34</v>
      </c>
    </row>
    <row r="3127" spans="1:15" x14ac:dyDescent="0.3">
      <c r="A3127" s="11">
        <v>4637</v>
      </c>
      <c r="B3127" s="11">
        <v>41</v>
      </c>
      <c r="C3127" s="11">
        <v>16</v>
      </c>
      <c r="D3127" s="11">
        <v>78</v>
      </c>
      <c r="E3127" s="12" t="str">
        <f t="shared" si="48"/>
        <v>51-100</v>
      </c>
      <c r="F3127" s="13">
        <v>95616</v>
      </c>
      <c r="G3127" s="11">
        <v>4</v>
      </c>
      <c r="H3127" s="11">
        <v>0.4</v>
      </c>
      <c r="I3127" s="11" t="s">
        <v>33</v>
      </c>
      <c r="J3127" s="11">
        <v>0</v>
      </c>
      <c r="K3127" s="11" t="s">
        <v>34</v>
      </c>
      <c r="L3127" s="11" t="s">
        <v>34</v>
      </c>
      <c r="M3127" s="11" t="s">
        <v>34</v>
      </c>
      <c r="N3127" s="11" t="s">
        <v>35</v>
      </c>
      <c r="O3127" s="11" t="s">
        <v>34</v>
      </c>
    </row>
    <row r="3128" spans="1:15" x14ac:dyDescent="0.3">
      <c r="A3128" s="11">
        <v>4658</v>
      </c>
      <c r="B3128" s="11">
        <v>41</v>
      </c>
      <c r="C3128" s="11">
        <v>16</v>
      </c>
      <c r="D3128" s="11">
        <v>9</v>
      </c>
      <c r="E3128" s="12" t="str">
        <f t="shared" si="48"/>
        <v>0-50</v>
      </c>
      <c r="F3128" s="13">
        <v>90089</v>
      </c>
      <c r="G3128" s="11">
        <v>2</v>
      </c>
      <c r="H3128" s="11">
        <v>0.3</v>
      </c>
      <c r="I3128" s="11" t="s">
        <v>37</v>
      </c>
      <c r="J3128" s="11">
        <v>0</v>
      </c>
      <c r="K3128" s="11" t="s">
        <v>34</v>
      </c>
      <c r="L3128" s="11" t="s">
        <v>34</v>
      </c>
      <c r="M3128" s="11" t="s">
        <v>34</v>
      </c>
      <c r="N3128" s="11" t="s">
        <v>34</v>
      </c>
      <c r="O3128" s="11" t="s">
        <v>35</v>
      </c>
    </row>
    <row r="3129" spans="1:15" x14ac:dyDescent="0.3">
      <c r="A3129" s="11">
        <v>4692</v>
      </c>
      <c r="B3129" s="11">
        <v>41</v>
      </c>
      <c r="C3129" s="11">
        <v>17</v>
      </c>
      <c r="D3129" s="11">
        <v>65</v>
      </c>
      <c r="E3129" s="12" t="str">
        <f t="shared" si="48"/>
        <v>51-100</v>
      </c>
      <c r="F3129" s="13">
        <v>90024</v>
      </c>
      <c r="G3129" s="11">
        <v>3</v>
      </c>
      <c r="H3129" s="11">
        <v>2.1</v>
      </c>
      <c r="I3129" s="11" t="s">
        <v>36</v>
      </c>
      <c r="J3129" s="11">
        <v>0</v>
      </c>
      <c r="K3129" s="11" t="s">
        <v>34</v>
      </c>
      <c r="L3129" s="11" t="s">
        <v>34</v>
      </c>
      <c r="M3129" s="11" t="s">
        <v>34</v>
      </c>
      <c r="N3129" s="11" t="s">
        <v>35</v>
      </c>
      <c r="O3129" s="11" t="s">
        <v>34</v>
      </c>
    </row>
    <row r="3130" spans="1:15" x14ac:dyDescent="0.3">
      <c r="A3130" s="11">
        <v>4711</v>
      </c>
      <c r="B3130" s="11">
        <v>41</v>
      </c>
      <c r="C3130" s="11">
        <v>17</v>
      </c>
      <c r="D3130" s="11">
        <v>71</v>
      </c>
      <c r="E3130" s="12" t="str">
        <f t="shared" si="48"/>
        <v>51-100</v>
      </c>
      <c r="F3130" s="13">
        <v>92182</v>
      </c>
      <c r="G3130" s="11">
        <v>3</v>
      </c>
      <c r="H3130" s="11">
        <v>0.3</v>
      </c>
      <c r="I3130" s="11" t="s">
        <v>36</v>
      </c>
      <c r="J3130" s="11">
        <v>0</v>
      </c>
      <c r="K3130" s="11" t="s">
        <v>34</v>
      </c>
      <c r="L3130" s="11" t="s">
        <v>34</v>
      </c>
      <c r="M3130" s="11" t="s">
        <v>34</v>
      </c>
      <c r="N3130" s="11" t="s">
        <v>34</v>
      </c>
      <c r="O3130" s="11" t="s">
        <v>35</v>
      </c>
    </row>
    <row r="3131" spans="1:15" x14ac:dyDescent="0.3">
      <c r="A3131" s="11">
        <v>4721</v>
      </c>
      <c r="B3131" s="11">
        <v>41</v>
      </c>
      <c r="C3131" s="11">
        <v>15</v>
      </c>
      <c r="D3131" s="11">
        <v>88</v>
      </c>
      <c r="E3131" s="12" t="str">
        <f t="shared" si="48"/>
        <v>51-100</v>
      </c>
      <c r="F3131" s="13">
        <v>90740</v>
      </c>
      <c r="G3131" s="11">
        <v>1</v>
      </c>
      <c r="H3131" s="11">
        <v>2.8</v>
      </c>
      <c r="I3131" s="11" t="s">
        <v>36</v>
      </c>
      <c r="J3131" s="11">
        <v>0</v>
      </c>
      <c r="K3131" s="11" t="s">
        <v>34</v>
      </c>
      <c r="L3131" s="11" t="s">
        <v>35</v>
      </c>
      <c r="M3131" s="11" t="s">
        <v>34</v>
      </c>
      <c r="N3131" s="11" t="s">
        <v>34</v>
      </c>
      <c r="O3131" s="11" t="s">
        <v>34</v>
      </c>
    </row>
    <row r="3132" spans="1:15" x14ac:dyDescent="0.3">
      <c r="A3132" s="11">
        <v>4728</v>
      </c>
      <c r="B3132" s="11">
        <v>41</v>
      </c>
      <c r="C3132" s="11">
        <v>17</v>
      </c>
      <c r="D3132" s="11">
        <v>58</v>
      </c>
      <c r="E3132" s="12" t="str">
        <f t="shared" si="48"/>
        <v>51-100</v>
      </c>
      <c r="F3132" s="13">
        <v>92009</v>
      </c>
      <c r="G3132" s="11">
        <v>4</v>
      </c>
      <c r="H3132" s="11">
        <v>2.67</v>
      </c>
      <c r="I3132" s="11" t="s">
        <v>33</v>
      </c>
      <c r="J3132" s="11">
        <v>0</v>
      </c>
      <c r="K3132" s="11" t="s">
        <v>34</v>
      </c>
      <c r="L3132" s="11" t="s">
        <v>34</v>
      </c>
      <c r="M3132" s="11" t="s">
        <v>34</v>
      </c>
      <c r="N3132" s="11" t="s">
        <v>35</v>
      </c>
      <c r="O3132" s="11" t="s">
        <v>35</v>
      </c>
    </row>
    <row r="3133" spans="1:15" x14ac:dyDescent="0.3">
      <c r="A3133" s="11">
        <v>4752</v>
      </c>
      <c r="B3133" s="11">
        <v>41</v>
      </c>
      <c r="C3133" s="11">
        <v>17</v>
      </c>
      <c r="D3133" s="11">
        <v>154</v>
      </c>
      <c r="E3133" s="12" t="str">
        <f t="shared" si="48"/>
        <v>100+</v>
      </c>
      <c r="F3133" s="13">
        <v>92697</v>
      </c>
      <c r="G3133" s="11">
        <v>1</v>
      </c>
      <c r="H3133" s="11">
        <v>1.7</v>
      </c>
      <c r="I3133" s="11" t="s">
        <v>33</v>
      </c>
      <c r="J3133" s="11">
        <v>0</v>
      </c>
      <c r="K3133" s="11" t="s">
        <v>34</v>
      </c>
      <c r="L3133" s="11" t="s">
        <v>34</v>
      </c>
      <c r="M3133" s="11" t="s">
        <v>34</v>
      </c>
      <c r="N3133" s="11" t="s">
        <v>34</v>
      </c>
      <c r="O3133" s="11" t="s">
        <v>35</v>
      </c>
    </row>
    <row r="3134" spans="1:15" x14ac:dyDescent="0.3">
      <c r="A3134" s="11">
        <v>4767</v>
      </c>
      <c r="B3134" s="11">
        <v>41</v>
      </c>
      <c r="C3134" s="11">
        <v>15</v>
      </c>
      <c r="D3134" s="11">
        <v>54</v>
      </c>
      <c r="E3134" s="12" t="str">
        <f t="shared" si="48"/>
        <v>51-100</v>
      </c>
      <c r="F3134" s="13">
        <v>91775</v>
      </c>
      <c r="G3134" s="11">
        <v>3</v>
      </c>
      <c r="H3134" s="11">
        <v>2.1</v>
      </c>
      <c r="I3134" s="11" t="s">
        <v>33</v>
      </c>
      <c r="J3134" s="11">
        <v>0</v>
      </c>
      <c r="K3134" s="11" t="s">
        <v>34</v>
      </c>
      <c r="L3134" s="11" t="s">
        <v>34</v>
      </c>
      <c r="M3134" s="11" t="s">
        <v>34</v>
      </c>
      <c r="N3134" s="11" t="s">
        <v>35</v>
      </c>
      <c r="O3134" s="11" t="s">
        <v>34</v>
      </c>
    </row>
    <row r="3135" spans="1:15" x14ac:dyDescent="0.3">
      <c r="A3135" s="11">
        <v>4865</v>
      </c>
      <c r="B3135" s="11">
        <v>41</v>
      </c>
      <c r="C3135" s="11">
        <v>16</v>
      </c>
      <c r="D3135" s="11">
        <v>52</v>
      </c>
      <c r="E3135" s="12" t="str">
        <f t="shared" si="48"/>
        <v>51-100</v>
      </c>
      <c r="F3135" s="13">
        <v>91311</v>
      </c>
      <c r="G3135" s="11">
        <v>2</v>
      </c>
      <c r="H3135" s="11">
        <v>2.2000000000000002</v>
      </c>
      <c r="I3135" s="11" t="s">
        <v>36</v>
      </c>
      <c r="J3135" s="11">
        <v>0</v>
      </c>
      <c r="K3135" s="11" t="s">
        <v>34</v>
      </c>
      <c r="L3135" s="11" t="s">
        <v>34</v>
      </c>
      <c r="M3135" s="11" t="s">
        <v>34</v>
      </c>
      <c r="N3135" s="11" t="s">
        <v>35</v>
      </c>
      <c r="O3135" s="11" t="s">
        <v>34</v>
      </c>
    </row>
    <row r="3136" spans="1:15" x14ac:dyDescent="0.3">
      <c r="A3136" s="11">
        <v>4867</v>
      </c>
      <c r="B3136" s="11">
        <v>41</v>
      </c>
      <c r="C3136" s="11">
        <v>17</v>
      </c>
      <c r="D3136" s="11">
        <v>71</v>
      </c>
      <c r="E3136" s="12" t="str">
        <f t="shared" si="48"/>
        <v>51-100</v>
      </c>
      <c r="F3136" s="13">
        <v>94801</v>
      </c>
      <c r="G3136" s="11">
        <v>2</v>
      </c>
      <c r="H3136" s="11">
        <v>3.2</v>
      </c>
      <c r="I3136" s="11" t="s">
        <v>33</v>
      </c>
      <c r="J3136" s="11">
        <v>0</v>
      </c>
      <c r="K3136" s="11" t="s">
        <v>34</v>
      </c>
      <c r="L3136" s="11" t="s">
        <v>34</v>
      </c>
      <c r="M3136" s="11" t="s">
        <v>34</v>
      </c>
      <c r="N3136" s="11" t="s">
        <v>35</v>
      </c>
      <c r="O3136" s="11" t="s">
        <v>35</v>
      </c>
    </row>
    <row r="3137" spans="1:15" x14ac:dyDescent="0.3">
      <c r="A3137" s="11">
        <v>4888</v>
      </c>
      <c r="B3137" s="11">
        <v>41</v>
      </c>
      <c r="C3137" s="11">
        <v>15</v>
      </c>
      <c r="D3137" s="11">
        <v>49</v>
      </c>
      <c r="E3137" s="12" t="str">
        <f t="shared" si="48"/>
        <v>0-50</v>
      </c>
      <c r="F3137" s="13">
        <v>90245</v>
      </c>
      <c r="G3137" s="11">
        <v>3</v>
      </c>
      <c r="H3137" s="11">
        <v>0.9</v>
      </c>
      <c r="I3137" s="11" t="s">
        <v>36</v>
      </c>
      <c r="J3137" s="11">
        <v>0</v>
      </c>
      <c r="K3137" s="11" t="s">
        <v>34</v>
      </c>
      <c r="L3137" s="11" t="s">
        <v>34</v>
      </c>
      <c r="M3137" s="11" t="s">
        <v>35</v>
      </c>
      <c r="N3137" s="11" t="s">
        <v>35</v>
      </c>
      <c r="O3137" s="11" t="s">
        <v>35</v>
      </c>
    </row>
    <row r="3138" spans="1:15" x14ac:dyDescent="0.3">
      <c r="A3138" s="11">
        <v>4910</v>
      </c>
      <c r="B3138" s="11">
        <v>41</v>
      </c>
      <c r="C3138" s="11">
        <v>16</v>
      </c>
      <c r="D3138" s="11">
        <v>25</v>
      </c>
      <c r="E3138" s="12" t="str">
        <f t="shared" ref="E3138:E3201" si="49">IF(D3138&lt;=50,"0-50",IF(D3138&lt;=100,"51-100","100+"))</f>
        <v>0-50</v>
      </c>
      <c r="F3138" s="13">
        <v>95014</v>
      </c>
      <c r="G3138" s="11">
        <v>2</v>
      </c>
      <c r="H3138" s="11">
        <v>0.1</v>
      </c>
      <c r="I3138" s="11" t="s">
        <v>37</v>
      </c>
      <c r="J3138" s="11">
        <v>0</v>
      </c>
      <c r="K3138" s="11" t="s">
        <v>34</v>
      </c>
      <c r="L3138" s="11" t="s">
        <v>34</v>
      </c>
      <c r="M3138" s="11" t="s">
        <v>34</v>
      </c>
      <c r="N3138" s="11" t="s">
        <v>34</v>
      </c>
      <c r="O3138" s="11" t="s">
        <v>35</v>
      </c>
    </row>
    <row r="3139" spans="1:15" x14ac:dyDescent="0.3">
      <c r="A3139" s="11">
        <v>4920</v>
      </c>
      <c r="B3139" s="11">
        <v>41</v>
      </c>
      <c r="C3139" s="11">
        <v>16</v>
      </c>
      <c r="D3139" s="11">
        <v>68</v>
      </c>
      <c r="E3139" s="12" t="str">
        <f t="shared" si="49"/>
        <v>51-100</v>
      </c>
      <c r="F3139" s="13">
        <v>92122</v>
      </c>
      <c r="G3139" s="11">
        <v>3</v>
      </c>
      <c r="H3139" s="11">
        <v>3</v>
      </c>
      <c r="I3139" s="11" t="s">
        <v>33</v>
      </c>
      <c r="J3139" s="11">
        <v>0</v>
      </c>
      <c r="K3139" s="11" t="s">
        <v>34</v>
      </c>
      <c r="L3139" s="11" t="s">
        <v>34</v>
      </c>
      <c r="M3139" s="11" t="s">
        <v>34</v>
      </c>
      <c r="N3139" s="11" t="s">
        <v>35</v>
      </c>
      <c r="O3139" s="11" t="s">
        <v>35</v>
      </c>
    </row>
    <row r="3140" spans="1:15" x14ac:dyDescent="0.3">
      <c r="A3140" s="11">
        <v>4967</v>
      </c>
      <c r="B3140" s="11">
        <v>41</v>
      </c>
      <c r="C3140" s="11">
        <v>17</v>
      </c>
      <c r="D3140" s="11">
        <v>34</v>
      </c>
      <c r="E3140" s="12" t="str">
        <f t="shared" si="49"/>
        <v>0-50</v>
      </c>
      <c r="F3140" s="13">
        <v>91361</v>
      </c>
      <c r="G3140" s="11">
        <v>1</v>
      </c>
      <c r="H3140" s="11">
        <v>0.7</v>
      </c>
      <c r="I3140" s="11" t="s">
        <v>33</v>
      </c>
      <c r="J3140" s="11">
        <v>143</v>
      </c>
      <c r="K3140" s="11" t="s">
        <v>34</v>
      </c>
      <c r="L3140" s="11" t="s">
        <v>34</v>
      </c>
      <c r="M3140" s="11" t="s">
        <v>34</v>
      </c>
      <c r="N3140" s="11" t="s">
        <v>34</v>
      </c>
      <c r="O3140" s="11" t="s">
        <v>34</v>
      </c>
    </row>
    <row r="3141" spans="1:15" x14ac:dyDescent="0.3">
      <c r="A3141" s="11">
        <v>4968</v>
      </c>
      <c r="B3141" s="11">
        <v>41</v>
      </c>
      <c r="C3141" s="11">
        <v>16</v>
      </c>
      <c r="D3141" s="11">
        <v>69</v>
      </c>
      <c r="E3141" s="12" t="str">
        <f t="shared" si="49"/>
        <v>51-100</v>
      </c>
      <c r="F3141" s="13">
        <v>92697</v>
      </c>
      <c r="G3141" s="11">
        <v>1</v>
      </c>
      <c r="H3141" s="11">
        <v>0.1</v>
      </c>
      <c r="I3141" s="11" t="s">
        <v>37</v>
      </c>
      <c r="J3141" s="11">
        <v>0</v>
      </c>
      <c r="K3141" s="11" t="s">
        <v>34</v>
      </c>
      <c r="L3141" s="11" t="s">
        <v>34</v>
      </c>
      <c r="M3141" s="11" t="s">
        <v>34</v>
      </c>
      <c r="N3141" s="11" t="s">
        <v>35</v>
      </c>
      <c r="O3141" s="11" t="s">
        <v>34</v>
      </c>
    </row>
    <row r="3142" spans="1:15" x14ac:dyDescent="0.3">
      <c r="A3142" s="11">
        <v>27</v>
      </c>
      <c r="B3142" s="11">
        <v>40</v>
      </c>
      <c r="C3142" s="11">
        <v>16</v>
      </c>
      <c r="D3142" s="11">
        <v>83</v>
      </c>
      <c r="E3142" s="12" t="str">
        <f t="shared" si="49"/>
        <v>51-100</v>
      </c>
      <c r="F3142" s="13">
        <v>95064</v>
      </c>
      <c r="G3142" s="11">
        <v>4</v>
      </c>
      <c r="H3142" s="11">
        <v>0.2</v>
      </c>
      <c r="I3142" s="11" t="s">
        <v>36</v>
      </c>
      <c r="J3142" s="11">
        <v>0</v>
      </c>
      <c r="K3142" s="11" t="s">
        <v>34</v>
      </c>
      <c r="L3142" s="11" t="s">
        <v>34</v>
      </c>
      <c r="M3142" s="11" t="s">
        <v>34</v>
      </c>
      <c r="N3142" s="11" t="s">
        <v>34</v>
      </c>
      <c r="O3142" s="11" t="s">
        <v>34</v>
      </c>
    </row>
    <row r="3143" spans="1:15" x14ac:dyDescent="0.3">
      <c r="A3143" s="11">
        <v>32</v>
      </c>
      <c r="B3143" s="11">
        <v>40</v>
      </c>
      <c r="C3143" s="11">
        <v>16</v>
      </c>
      <c r="D3143" s="11">
        <v>29</v>
      </c>
      <c r="E3143" s="12" t="str">
        <f t="shared" si="49"/>
        <v>0-50</v>
      </c>
      <c r="F3143" s="13">
        <v>94117</v>
      </c>
      <c r="G3143" s="11">
        <v>1</v>
      </c>
      <c r="H3143" s="11">
        <v>2</v>
      </c>
      <c r="I3143" s="11" t="s">
        <v>37</v>
      </c>
      <c r="J3143" s="11">
        <v>0</v>
      </c>
      <c r="K3143" s="11" t="s">
        <v>34</v>
      </c>
      <c r="L3143" s="11" t="s">
        <v>34</v>
      </c>
      <c r="M3143" s="11" t="s">
        <v>34</v>
      </c>
      <c r="N3143" s="11" t="s">
        <v>35</v>
      </c>
      <c r="O3143" s="11" t="s">
        <v>34</v>
      </c>
    </row>
    <row r="3144" spans="1:15" x14ac:dyDescent="0.3">
      <c r="A3144" s="11">
        <v>50</v>
      </c>
      <c r="B3144" s="11">
        <v>40</v>
      </c>
      <c r="C3144" s="11">
        <v>16</v>
      </c>
      <c r="D3144" s="11">
        <v>49</v>
      </c>
      <c r="E3144" s="12" t="str">
        <f t="shared" si="49"/>
        <v>0-50</v>
      </c>
      <c r="F3144" s="13">
        <v>92373</v>
      </c>
      <c r="G3144" s="11">
        <v>1</v>
      </c>
      <c r="H3144" s="11">
        <v>1.8</v>
      </c>
      <c r="I3144" s="11" t="s">
        <v>33</v>
      </c>
      <c r="J3144" s="11">
        <v>0</v>
      </c>
      <c r="K3144" s="11" t="s">
        <v>34</v>
      </c>
      <c r="L3144" s="11" t="s">
        <v>34</v>
      </c>
      <c r="M3144" s="11" t="s">
        <v>34</v>
      </c>
      <c r="N3144" s="11" t="s">
        <v>34</v>
      </c>
      <c r="O3144" s="11" t="s">
        <v>35</v>
      </c>
    </row>
    <row r="3145" spans="1:15" x14ac:dyDescent="0.3">
      <c r="A3145" s="11">
        <v>87</v>
      </c>
      <c r="B3145" s="11">
        <v>40</v>
      </c>
      <c r="C3145" s="11">
        <v>16</v>
      </c>
      <c r="D3145" s="11">
        <v>42</v>
      </c>
      <c r="E3145" s="12" t="str">
        <f t="shared" si="49"/>
        <v>0-50</v>
      </c>
      <c r="F3145" s="13">
        <v>94501</v>
      </c>
      <c r="G3145" s="11">
        <v>4</v>
      </c>
      <c r="H3145" s="11">
        <v>2.2000000000000002</v>
      </c>
      <c r="I3145" s="11" t="s">
        <v>37</v>
      </c>
      <c r="J3145" s="11">
        <v>126</v>
      </c>
      <c r="K3145" s="11" t="s">
        <v>34</v>
      </c>
      <c r="L3145" s="11" t="s">
        <v>34</v>
      </c>
      <c r="M3145" s="11" t="s">
        <v>34</v>
      </c>
      <c r="N3145" s="11" t="s">
        <v>34</v>
      </c>
      <c r="O3145" s="11" t="s">
        <v>34</v>
      </c>
    </row>
    <row r="3146" spans="1:15" x14ac:dyDescent="0.3">
      <c r="A3146" s="11">
        <v>113</v>
      </c>
      <c r="B3146" s="11">
        <v>40</v>
      </c>
      <c r="C3146" s="11">
        <v>15</v>
      </c>
      <c r="D3146" s="11">
        <v>82</v>
      </c>
      <c r="E3146" s="12" t="str">
        <f t="shared" si="49"/>
        <v>51-100</v>
      </c>
      <c r="F3146" s="13">
        <v>91775</v>
      </c>
      <c r="G3146" s="11">
        <v>3</v>
      </c>
      <c r="H3146" s="11">
        <v>1</v>
      </c>
      <c r="I3146" s="11" t="s">
        <v>33</v>
      </c>
      <c r="J3146" s="11">
        <v>309</v>
      </c>
      <c r="K3146" s="11" t="s">
        <v>34</v>
      </c>
      <c r="L3146" s="11" t="s">
        <v>34</v>
      </c>
      <c r="M3146" s="11" t="s">
        <v>34</v>
      </c>
      <c r="N3146" s="11" t="s">
        <v>34</v>
      </c>
      <c r="O3146" s="11" t="s">
        <v>34</v>
      </c>
    </row>
    <row r="3147" spans="1:15" x14ac:dyDescent="0.3">
      <c r="A3147" s="11">
        <v>209</v>
      </c>
      <c r="B3147" s="11">
        <v>40</v>
      </c>
      <c r="C3147" s="11">
        <v>16</v>
      </c>
      <c r="D3147" s="11">
        <v>73</v>
      </c>
      <c r="E3147" s="12" t="str">
        <f t="shared" si="49"/>
        <v>51-100</v>
      </c>
      <c r="F3147" s="13">
        <v>94110</v>
      </c>
      <c r="G3147" s="11">
        <v>4</v>
      </c>
      <c r="H3147" s="11">
        <v>2.67</v>
      </c>
      <c r="I3147" s="11" t="s">
        <v>33</v>
      </c>
      <c r="J3147" s="11">
        <v>0</v>
      </c>
      <c r="K3147" s="11" t="s">
        <v>34</v>
      </c>
      <c r="L3147" s="11" t="s">
        <v>34</v>
      </c>
      <c r="M3147" s="11" t="s">
        <v>34</v>
      </c>
      <c r="N3147" s="11" t="s">
        <v>35</v>
      </c>
      <c r="O3147" s="11" t="s">
        <v>35</v>
      </c>
    </row>
    <row r="3148" spans="1:15" x14ac:dyDescent="0.3">
      <c r="A3148" s="11">
        <v>272</v>
      </c>
      <c r="B3148" s="11">
        <v>40</v>
      </c>
      <c r="C3148" s="11">
        <v>14</v>
      </c>
      <c r="D3148" s="11">
        <v>70</v>
      </c>
      <c r="E3148" s="12" t="str">
        <f t="shared" si="49"/>
        <v>51-100</v>
      </c>
      <c r="F3148" s="13">
        <v>94923</v>
      </c>
      <c r="G3148" s="11">
        <v>4</v>
      </c>
      <c r="H3148" s="11">
        <v>1.4</v>
      </c>
      <c r="I3148" s="11" t="s">
        <v>37</v>
      </c>
      <c r="J3148" s="11">
        <v>0</v>
      </c>
      <c r="K3148" s="11" t="s">
        <v>34</v>
      </c>
      <c r="L3148" s="11" t="s">
        <v>34</v>
      </c>
      <c r="M3148" s="11" t="s">
        <v>34</v>
      </c>
      <c r="N3148" s="11" t="s">
        <v>35</v>
      </c>
      <c r="O3148" s="11" t="s">
        <v>34</v>
      </c>
    </row>
    <row r="3149" spans="1:15" x14ac:dyDescent="0.3">
      <c r="A3149" s="11">
        <v>286</v>
      </c>
      <c r="B3149" s="11">
        <v>40</v>
      </c>
      <c r="C3149" s="11">
        <v>13</v>
      </c>
      <c r="D3149" s="11">
        <v>69</v>
      </c>
      <c r="E3149" s="12" t="str">
        <f t="shared" si="49"/>
        <v>51-100</v>
      </c>
      <c r="F3149" s="13">
        <v>94305</v>
      </c>
      <c r="G3149" s="11">
        <v>3</v>
      </c>
      <c r="H3149" s="11">
        <v>2.33</v>
      </c>
      <c r="I3149" s="11" t="s">
        <v>37</v>
      </c>
      <c r="J3149" s="11">
        <v>0</v>
      </c>
      <c r="K3149" s="11" t="s">
        <v>34</v>
      </c>
      <c r="L3149" s="11" t="s">
        <v>34</v>
      </c>
      <c r="M3149" s="11" t="s">
        <v>34</v>
      </c>
      <c r="N3149" s="11" t="s">
        <v>34</v>
      </c>
      <c r="O3149" s="11" t="s">
        <v>34</v>
      </c>
    </row>
    <row r="3150" spans="1:15" x14ac:dyDescent="0.3">
      <c r="A3150" s="11">
        <v>318</v>
      </c>
      <c r="B3150" s="11">
        <v>40</v>
      </c>
      <c r="C3150" s="11">
        <v>16</v>
      </c>
      <c r="D3150" s="11">
        <v>119</v>
      </c>
      <c r="E3150" s="12" t="str">
        <f t="shared" si="49"/>
        <v>100+</v>
      </c>
      <c r="F3150" s="13">
        <v>91335</v>
      </c>
      <c r="G3150" s="11">
        <v>2</v>
      </c>
      <c r="H3150" s="11">
        <v>4.2</v>
      </c>
      <c r="I3150" s="11" t="s">
        <v>37</v>
      </c>
      <c r="J3150" s="11">
        <v>0</v>
      </c>
      <c r="K3150" s="11" t="s">
        <v>35</v>
      </c>
      <c r="L3150" s="11" t="s">
        <v>34</v>
      </c>
      <c r="M3150" s="11" t="s">
        <v>34</v>
      </c>
      <c r="N3150" s="11" t="s">
        <v>35</v>
      </c>
      <c r="O3150" s="11" t="s">
        <v>34</v>
      </c>
    </row>
    <row r="3151" spans="1:15" x14ac:dyDescent="0.3">
      <c r="A3151" s="11">
        <v>349</v>
      </c>
      <c r="B3151" s="11">
        <v>40</v>
      </c>
      <c r="C3151" s="11">
        <v>15</v>
      </c>
      <c r="D3151" s="11">
        <v>173</v>
      </c>
      <c r="E3151" s="12" t="str">
        <f t="shared" si="49"/>
        <v>100+</v>
      </c>
      <c r="F3151" s="13">
        <v>95060</v>
      </c>
      <c r="G3151" s="11">
        <v>4</v>
      </c>
      <c r="H3151" s="11">
        <v>6.6</v>
      </c>
      <c r="I3151" s="11" t="s">
        <v>33</v>
      </c>
      <c r="J3151" s="11">
        <v>0</v>
      </c>
      <c r="K3151" s="11" t="s">
        <v>35</v>
      </c>
      <c r="L3151" s="11" t="s">
        <v>34</v>
      </c>
      <c r="M3151" s="11" t="s">
        <v>35</v>
      </c>
      <c r="N3151" s="11" t="s">
        <v>35</v>
      </c>
      <c r="O3151" s="11" t="s">
        <v>35</v>
      </c>
    </row>
    <row r="3152" spans="1:15" x14ac:dyDescent="0.3">
      <c r="A3152" s="11">
        <v>417</v>
      </c>
      <c r="B3152" s="11">
        <v>40</v>
      </c>
      <c r="C3152" s="11">
        <v>15</v>
      </c>
      <c r="D3152" s="11">
        <v>85</v>
      </c>
      <c r="E3152" s="12" t="str">
        <f t="shared" si="49"/>
        <v>51-100</v>
      </c>
      <c r="F3152" s="13">
        <v>94304</v>
      </c>
      <c r="G3152" s="11">
        <v>2</v>
      </c>
      <c r="H3152" s="11">
        <v>0.4</v>
      </c>
      <c r="I3152" s="11" t="s">
        <v>33</v>
      </c>
      <c r="J3152" s="11">
        <v>0</v>
      </c>
      <c r="K3152" s="11" t="s">
        <v>34</v>
      </c>
      <c r="L3152" s="11" t="s">
        <v>34</v>
      </c>
      <c r="M3152" s="11" t="s">
        <v>34</v>
      </c>
      <c r="N3152" s="11" t="s">
        <v>35</v>
      </c>
      <c r="O3152" s="11" t="s">
        <v>34</v>
      </c>
    </row>
    <row r="3153" spans="1:15" x14ac:dyDescent="0.3">
      <c r="A3153" s="11">
        <v>505</v>
      </c>
      <c r="B3153" s="11">
        <v>40</v>
      </c>
      <c r="C3153" s="11">
        <v>10</v>
      </c>
      <c r="D3153" s="11">
        <v>44</v>
      </c>
      <c r="E3153" s="12" t="str">
        <f t="shared" si="49"/>
        <v>0-50</v>
      </c>
      <c r="F3153" s="13">
        <v>94720</v>
      </c>
      <c r="G3153" s="11">
        <v>3</v>
      </c>
      <c r="H3153" s="11">
        <v>2</v>
      </c>
      <c r="I3153" s="11" t="s">
        <v>36</v>
      </c>
      <c r="J3153" s="11">
        <v>0</v>
      </c>
      <c r="K3153" s="11" t="s">
        <v>34</v>
      </c>
      <c r="L3153" s="11" t="s">
        <v>34</v>
      </c>
      <c r="M3153" s="11" t="s">
        <v>34</v>
      </c>
      <c r="N3153" s="11" t="s">
        <v>35</v>
      </c>
      <c r="O3153" s="11" t="s">
        <v>34</v>
      </c>
    </row>
    <row r="3154" spans="1:15" x14ac:dyDescent="0.3">
      <c r="A3154" s="11">
        <v>543</v>
      </c>
      <c r="B3154" s="11">
        <v>40</v>
      </c>
      <c r="C3154" s="11">
        <v>14</v>
      </c>
      <c r="D3154" s="11">
        <v>81</v>
      </c>
      <c r="E3154" s="12" t="str">
        <f t="shared" si="49"/>
        <v>51-100</v>
      </c>
      <c r="F3154" s="13">
        <v>94709</v>
      </c>
      <c r="G3154" s="11">
        <v>3</v>
      </c>
      <c r="H3154" s="11">
        <v>0.1</v>
      </c>
      <c r="I3154" s="11" t="s">
        <v>33</v>
      </c>
      <c r="J3154" s="11">
        <v>0</v>
      </c>
      <c r="K3154" s="11" t="s">
        <v>34</v>
      </c>
      <c r="L3154" s="11" t="s">
        <v>34</v>
      </c>
      <c r="M3154" s="11" t="s">
        <v>34</v>
      </c>
      <c r="N3154" s="11" t="s">
        <v>35</v>
      </c>
      <c r="O3154" s="11" t="s">
        <v>34</v>
      </c>
    </row>
    <row r="3155" spans="1:15" x14ac:dyDescent="0.3">
      <c r="A3155" s="11">
        <v>570</v>
      </c>
      <c r="B3155" s="11">
        <v>40</v>
      </c>
      <c r="C3155" s="11">
        <v>14</v>
      </c>
      <c r="D3155" s="11">
        <v>70</v>
      </c>
      <c r="E3155" s="12" t="str">
        <f t="shared" si="49"/>
        <v>51-100</v>
      </c>
      <c r="F3155" s="13">
        <v>95136</v>
      </c>
      <c r="G3155" s="11">
        <v>3</v>
      </c>
      <c r="H3155" s="11">
        <v>2.1</v>
      </c>
      <c r="I3155" s="11" t="s">
        <v>33</v>
      </c>
      <c r="J3155" s="11">
        <v>185</v>
      </c>
      <c r="K3155" s="11" t="s">
        <v>34</v>
      </c>
      <c r="L3155" s="11" t="s">
        <v>34</v>
      </c>
      <c r="M3155" s="11" t="s">
        <v>34</v>
      </c>
      <c r="N3155" s="11" t="s">
        <v>34</v>
      </c>
      <c r="O3155" s="11" t="s">
        <v>34</v>
      </c>
    </row>
    <row r="3156" spans="1:15" x14ac:dyDescent="0.3">
      <c r="A3156" s="11">
        <v>585</v>
      </c>
      <c r="B3156" s="11">
        <v>40</v>
      </c>
      <c r="C3156" s="11">
        <v>16</v>
      </c>
      <c r="D3156" s="11">
        <v>114</v>
      </c>
      <c r="E3156" s="12" t="str">
        <f t="shared" si="49"/>
        <v>100+</v>
      </c>
      <c r="F3156" s="13">
        <v>91604</v>
      </c>
      <c r="G3156" s="11">
        <v>1</v>
      </c>
      <c r="H3156" s="11">
        <v>3.4</v>
      </c>
      <c r="I3156" s="11" t="s">
        <v>33</v>
      </c>
      <c r="J3156" s="11">
        <v>300</v>
      </c>
      <c r="K3156" s="11" t="s">
        <v>34</v>
      </c>
      <c r="L3156" s="11" t="s">
        <v>34</v>
      </c>
      <c r="M3156" s="11" t="s">
        <v>34</v>
      </c>
      <c r="N3156" s="11" t="s">
        <v>35</v>
      </c>
      <c r="O3156" s="11" t="s">
        <v>34</v>
      </c>
    </row>
    <row r="3157" spans="1:15" x14ac:dyDescent="0.3">
      <c r="A3157" s="11">
        <v>617</v>
      </c>
      <c r="B3157" s="11">
        <v>40</v>
      </c>
      <c r="C3157" s="11">
        <v>14</v>
      </c>
      <c r="D3157" s="11">
        <v>33</v>
      </c>
      <c r="E3157" s="12" t="str">
        <f t="shared" si="49"/>
        <v>0-50</v>
      </c>
      <c r="F3157" s="13">
        <v>94025</v>
      </c>
      <c r="G3157" s="11">
        <v>2</v>
      </c>
      <c r="H3157" s="11">
        <v>1.4</v>
      </c>
      <c r="I3157" s="11" t="s">
        <v>36</v>
      </c>
      <c r="J3157" s="11">
        <v>0</v>
      </c>
      <c r="K3157" s="11" t="s">
        <v>34</v>
      </c>
      <c r="L3157" s="11" t="s">
        <v>34</v>
      </c>
      <c r="M3157" s="11" t="s">
        <v>34</v>
      </c>
      <c r="N3157" s="11" t="s">
        <v>35</v>
      </c>
      <c r="O3157" s="11" t="s">
        <v>35</v>
      </c>
    </row>
    <row r="3158" spans="1:15" x14ac:dyDescent="0.3">
      <c r="A3158" s="11">
        <v>637</v>
      </c>
      <c r="B3158" s="11">
        <v>40</v>
      </c>
      <c r="C3158" s="11">
        <v>16</v>
      </c>
      <c r="D3158" s="11">
        <v>120</v>
      </c>
      <c r="E3158" s="12" t="str">
        <f t="shared" si="49"/>
        <v>100+</v>
      </c>
      <c r="F3158" s="13">
        <v>92037</v>
      </c>
      <c r="G3158" s="11">
        <v>2</v>
      </c>
      <c r="H3158" s="11">
        <v>6.1</v>
      </c>
      <c r="I3158" s="11" t="s">
        <v>33</v>
      </c>
      <c r="J3158" s="11">
        <v>196</v>
      </c>
      <c r="K3158" s="11" t="s">
        <v>34</v>
      </c>
      <c r="L3158" s="11" t="s">
        <v>34</v>
      </c>
      <c r="M3158" s="11" t="s">
        <v>34</v>
      </c>
      <c r="N3158" s="11" t="s">
        <v>35</v>
      </c>
      <c r="O3158" s="11" t="s">
        <v>34</v>
      </c>
    </row>
    <row r="3159" spans="1:15" x14ac:dyDescent="0.3">
      <c r="A3159" s="11">
        <v>684</v>
      </c>
      <c r="B3159" s="11">
        <v>40</v>
      </c>
      <c r="C3159" s="11">
        <v>16</v>
      </c>
      <c r="D3159" s="11">
        <v>82</v>
      </c>
      <c r="E3159" s="12" t="str">
        <f t="shared" si="49"/>
        <v>51-100</v>
      </c>
      <c r="F3159" s="13">
        <v>91311</v>
      </c>
      <c r="G3159" s="11">
        <v>1</v>
      </c>
      <c r="H3159" s="11">
        <v>3.6</v>
      </c>
      <c r="I3159" s="11" t="s">
        <v>37</v>
      </c>
      <c r="J3159" s="11">
        <v>0</v>
      </c>
      <c r="K3159" s="11" t="s">
        <v>34</v>
      </c>
      <c r="L3159" s="11" t="s">
        <v>34</v>
      </c>
      <c r="M3159" s="11" t="s">
        <v>34</v>
      </c>
      <c r="N3159" s="11" t="s">
        <v>34</v>
      </c>
      <c r="O3159" s="11" t="s">
        <v>34</v>
      </c>
    </row>
    <row r="3160" spans="1:15" x14ac:dyDescent="0.3">
      <c r="A3160" s="11">
        <v>694</v>
      </c>
      <c r="B3160" s="11">
        <v>40</v>
      </c>
      <c r="C3160" s="11">
        <v>15</v>
      </c>
      <c r="D3160" s="11">
        <v>40</v>
      </c>
      <c r="E3160" s="12" t="str">
        <f t="shared" si="49"/>
        <v>0-50</v>
      </c>
      <c r="F3160" s="13">
        <v>92096</v>
      </c>
      <c r="G3160" s="11">
        <v>2</v>
      </c>
      <c r="H3160" s="11">
        <v>2.2000000000000002</v>
      </c>
      <c r="I3160" s="11" t="s">
        <v>36</v>
      </c>
      <c r="J3160" s="11">
        <v>107</v>
      </c>
      <c r="K3160" s="11" t="s">
        <v>34</v>
      </c>
      <c r="L3160" s="11" t="s">
        <v>34</v>
      </c>
      <c r="M3160" s="11" t="s">
        <v>34</v>
      </c>
      <c r="N3160" s="11" t="s">
        <v>35</v>
      </c>
      <c r="O3160" s="11" t="s">
        <v>34</v>
      </c>
    </row>
    <row r="3161" spans="1:15" x14ac:dyDescent="0.3">
      <c r="A3161" s="11">
        <v>848</v>
      </c>
      <c r="B3161" s="11">
        <v>40</v>
      </c>
      <c r="C3161" s="11">
        <v>14</v>
      </c>
      <c r="D3161" s="11">
        <v>73</v>
      </c>
      <c r="E3161" s="12" t="str">
        <f t="shared" si="49"/>
        <v>51-100</v>
      </c>
      <c r="F3161" s="13">
        <v>94539</v>
      </c>
      <c r="G3161" s="11">
        <v>1</v>
      </c>
      <c r="H3161" s="11">
        <v>1.5</v>
      </c>
      <c r="I3161" s="11" t="s">
        <v>36</v>
      </c>
      <c r="J3161" s="11">
        <v>252</v>
      </c>
      <c r="K3161" s="11" t="s">
        <v>34</v>
      </c>
      <c r="L3161" s="11" t="s">
        <v>34</v>
      </c>
      <c r="M3161" s="11" t="s">
        <v>34</v>
      </c>
      <c r="N3161" s="11" t="s">
        <v>35</v>
      </c>
      <c r="O3161" s="11" t="s">
        <v>34</v>
      </c>
    </row>
    <row r="3162" spans="1:15" x14ac:dyDescent="0.3">
      <c r="A3162" s="11">
        <v>869</v>
      </c>
      <c r="B3162" s="11">
        <v>40</v>
      </c>
      <c r="C3162" s="11">
        <v>15</v>
      </c>
      <c r="D3162" s="11">
        <v>161</v>
      </c>
      <c r="E3162" s="12" t="str">
        <f t="shared" si="49"/>
        <v>100+</v>
      </c>
      <c r="F3162" s="13">
        <v>94596</v>
      </c>
      <c r="G3162" s="11">
        <v>2</v>
      </c>
      <c r="H3162" s="11">
        <v>3.3</v>
      </c>
      <c r="I3162" s="11" t="s">
        <v>33</v>
      </c>
      <c r="J3162" s="11">
        <v>0</v>
      </c>
      <c r="K3162" s="11" t="s">
        <v>34</v>
      </c>
      <c r="L3162" s="11" t="s">
        <v>35</v>
      </c>
      <c r="M3162" s="11" t="s">
        <v>34</v>
      </c>
      <c r="N3162" s="11" t="s">
        <v>34</v>
      </c>
      <c r="O3162" s="11" t="s">
        <v>35</v>
      </c>
    </row>
    <row r="3163" spans="1:15" x14ac:dyDescent="0.3">
      <c r="A3163" s="11">
        <v>877</v>
      </c>
      <c r="B3163" s="11">
        <v>40</v>
      </c>
      <c r="C3163" s="11">
        <v>14</v>
      </c>
      <c r="D3163" s="11">
        <v>58</v>
      </c>
      <c r="E3163" s="12" t="str">
        <f t="shared" si="49"/>
        <v>51-100</v>
      </c>
      <c r="F3163" s="13">
        <v>94025</v>
      </c>
      <c r="G3163" s="11">
        <v>2</v>
      </c>
      <c r="H3163" s="11">
        <v>2.8</v>
      </c>
      <c r="I3163" s="11" t="s">
        <v>33</v>
      </c>
      <c r="J3163" s="11">
        <v>0</v>
      </c>
      <c r="K3163" s="11" t="s">
        <v>34</v>
      </c>
      <c r="L3163" s="11" t="s">
        <v>34</v>
      </c>
      <c r="M3163" s="11" t="s">
        <v>34</v>
      </c>
      <c r="N3163" s="11" t="s">
        <v>35</v>
      </c>
      <c r="O3163" s="11" t="s">
        <v>34</v>
      </c>
    </row>
    <row r="3164" spans="1:15" x14ac:dyDescent="0.3">
      <c r="A3164" s="11">
        <v>950</v>
      </c>
      <c r="B3164" s="11">
        <v>40</v>
      </c>
      <c r="C3164" s="11">
        <v>16</v>
      </c>
      <c r="D3164" s="11">
        <v>45</v>
      </c>
      <c r="E3164" s="12" t="str">
        <f t="shared" si="49"/>
        <v>0-50</v>
      </c>
      <c r="F3164" s="13">
        <v>94720</v>
      </c>
      <c r="G3164" s="11">
        <v>3</v>
      </c>
      <c r="H3164" s="11">
        <v>0.6</v>
      </c>
      <c r="I3164" s="11" t="s">
        <v>37</v>
      </c>
      <c r="J3164" s="11">
        <v>204</v>
      </c>
      <c r="K3164" s="11" t="s">
        <v>34</v>
      </c>
      <c r="L3164" s="11" t="s">
        <v>34</v>
      </c>
      <c r="M3164" s="11" t="s">
        <v>34</v>
      </c>
      <c r="N3164" s="11" t="s">
        <v>35</v>
      </c>
      <c r="O3164" s="11" t="s">
        <v>34</v>
      </c>
    </row>
    <row r="3165" spans="1:15" x14ac:dyDescent="0.3">
      <c r="A3165" s="11">
        <v>973</v>
      </c>
      <c r="B3165" s="11">
        <v>40</v>
      </c>
      <c r="C3165" s="11">
        <v>16</v>
      </c>
      <c r="D3165" s="11">
        <v>50</v>
      </c>
      <c r="E3165" s="12" t="str">
        <f t="shared" si="49"/>
        <v>0-50</v>
      </c>
      <c r="F3165" s="13">
        <v>92093</v>
      </c>
      <c r="G3165" s="11">
        <v>2</v>
      </c>
      <c r="H3165" s="11">
        <v>1.7</v>
      </c>
      <c r="I3165" s="11" t="s">
        <v>33</v>
      </c>
      <c r="J3165" s="11">
        <v>174</v>
      </c>
      <c r="K3165" s="11" t="s">
        <v>34</v>
      </c>
      <c r="L3165" s="11" t="s">
        <v>34</v>
      </c>
      <c r="M3165" s="11" t="s">
        <v>34</v>
      </c>
      <c r="N3165" s="11" t="s">
        <v>34</v>
      </c>
      <c r="O3165" s="11" t="s">
        <v>34</v>
      </c>
    </row>
    <row r="3166" spans="1:15" x14ac:dyDescent="0.3">
      <c r="A3166" s="11">
        <v>992</v>
      </c>
      <c r="B3166" s="11">
        <v>40</v>
      </c>
      <c r="C3166" s="11">
        <v>14</v>
      </c>
      <c r="D3166" s="11">
        <v>28</v>
      </c>
      <c r="E3166" s="12" t="str">
        <f t="shared" si="49"/>
        <v>0-50</v>
      </c>
      <c r="F3166" s="13">
        <v>94025</v>
      </c>
      <c r="G3166" s="11">
        <v>4</v>
      </c>
      <c r="H3166" s="11">
        <v>1.5</v>
      </c>
      <c r="I3166" s="11" t="s">
        <v>36</v>
      </c>
      <c r="J3166" s="11">
        <v>0</v>
      </c>
      <c r="K3166" s="11" t="s">
        <v>34</v>
      </c>
      <c r="L3166" s="11" t="s">
        <v>34</v>
      </c>
      <c r="M3166" s="11" t="s">
        <v>34</v>
      </c>
      <c r="N3166" s="11" t="s">
        <v>34</v>
      </c>
      <c r="O3166" s="11" t="s">
        <v>35</v>
      </c>
    </row>
    <row r="3167" spans="1:15" x14ac:dyDescent="0.3">
      <c r="A3167" s="11">
        <v>1077</v>
      </c>
      <c r="B3167" s="11">
        <v>40</v>
      </c>
      <c r="C3167" s="11">
        <v>13</v>
      </c>
      <c r="D3167" s="11">
        <v>24</v>
      </c>
      <c r="E3167" s="12" t="str">
        <f t="shared" si="49"/>
        <v>0-50</v>
      </c>
      <c r="F3167" s="13">
        <v>94608</v>
      </c>
      <c r="G3167" s="11">
        <v>3</v>
      </c>
      <c r="H3167" s="11">
        <v>1</v>
      </c>
      <c r="I3167" s="11" t="s">
        <v>37</v>
      </c>
      <c r="J3167" s="11">
        <v>0</v>
      </c>
      <c r="K3167" s="11" t="s">
        <v>34</v>
      </c>
      <c r="L3167" s="11" t="s">
        <v>34</v>
      </c>
      <c r="M3167" s="11" t="s">
        <v>34</v>
      </c>
      <c r="N3167" s="11" t="s">
        <v>35</v>
      </c>
      <c r="O3167" s="11" t="s">
        <v>34</v>
      </c>
    </row>
    <row r="3168" spans="1:15" x14ac:dyDescent="0.3">
      <c r="A3168" s="11">
        <v>1170</v>
      </c>
      <c r="B3168" s="11">
        <v>40</v>
      </c>
      <c r="C3168" s="11">
        <v>16</v>
      </c>
      <c r="D3168" s="11">
        <v>32</v>
      </c>
      <c r="E3168" s="12" t="str">
        <f t="shared" si="49"/>
        <v>0-50</v>
      </c>
      <c r="F3168" s="13">
        <v>92110</v>
      </c>
      <c r="G3168" s="11">
        <v>1</v>
      </c>
      <c r="H3168" s="11">
        <v>1.4</v>
      </c>
      <c r="I3168" s="11" t="s">
        <v>36</v>
      </c>
      <c r="J3168" s="11">
        <v>158</v>
      </c>
      <c r="K3168" s="11" t="s">
        <v>34</v>
      </c>
      <c r="L3168" s="11" t="s">
        <v>34</v>
      </c>
      <c r="M3168" s="11" t="s">
        <v>34</v>
      </c>
      <c r="N3168" s="11" t="s">
        <v>35</v>
      </c>
      <c r="O3168" s="11" t="s">
        <v>34</v>
      </c>
    </row>
    <row r="3169" spans="1:15" x14ac:dyDescent="0.3">
      <c r="A3169" s="11">
        <v>1199</v>
      </c>
      <c r="B3169" s="11">
        <v>40</v>
      </c>
      <c r="C3169" s="11">
        <v>14</v>
      </c>
      <c r="D3169" s="11">
        <v>42</v>
      </c>
      <c r="E3169" s="12" t="str">
        <f t="shared" si="49"/>
        <v>0-50</v>
      </c>
      <c r="F3169" s="13">
        <v>94801</v>
      </c>
      <c r="G3169" s="11">
        <v>2</v>
      </c>
      <c r="H3169" s="11">
        <v>0.7</v>
      </c>
      <c r="I3169" s="11" t="s">
        <v>33</v>
      </c>
      <c r="J3169" s="11">
        <v>101</v>
      </c>
      <c r="K3169" s="11" t="s">
        <v>34</v>
      </c>
      <c r="L3169" s="11" t="s">
        <v>34</v>
      </c>
      <c r="M3169" s="11" t="s">
        <v>34</v>
      </c>
      <c r="N3169" s="11" t="s">
        <v>35</v>
      </c>
      <c r="O3169" s="11" t="s">
        <v>34</v>
      </c>
    </row>
    <row r="3170" spans="1:15" x14ac:dyDescent="0.3">
      <c r="A3170" s="11">
        <v>1400</v>
      </c>
      <c r="B3170" s="11">
        <v>40</v>
      </c>
      <c r="C3170" s="11">
        <v>16</v>
      </c>
      <c r="D3170" s="11">
        <v>69</v>
      </c>
      <c r="E3170" s="12" t="str">
        <f t="shared" si="49"/>
        <v>51-100</v>
      </c>
      <c r="F3170" s="13">
        <v>92009</v>
      </c>
      <c r="G3170" s="11">
        <v>4</v>
      </c>
      <c r="H3170" s="11">
        <v>2.4</v>
      </c>
      <c r="I3170" s="11" t="s">
        <v>33</v>
      </c>
      <c r="J3170" s="11">
        <v>0</v>
      </c>
      <c r="K3170" s="11" t="s">
        <v>34</v>
      </c>
      <c r="L3170" s="11" t="s">
        <v>34</v>
      </c>
      <c r="M3170" s="11" t="s">
        <v>34</v>
      </c>
      <c r="N3170" s="11" t="s">
        <v>35</v>
      </c>
      <c r="O3170" s="11" t="s">
        <v>34</v>
      </c>
    </row>
    <row r="3171" spans="1:15" x14ac:dyDescent="0.3">
      <c r="A3171" s="11">
        <v>1402</v>
      </c>
      <c r="B3171" s="11">
        <v>40</v>
      </c>
      <c r="C3171" s="11">
        <v>15</v>
      </c>
      <c r="D3171" s="11">
        <v>84</v>
      </c>
      <c r="E3171" s="12" t="str">
        <f t="shared" si="49"/>
        <v>51-100</v>
      </c>
      <c r="F3171" s="13">
        <v>94521</v>
      </c>
      <c r="G3171" s="11">
        <v>1</v>
      </c>
      <c r="H3171" s="11">
        <v>3.7</v>
      </c>
      <c r="I3171" s="11" t="s">
        <v>36</v>
      </c>
      <c r="J3171" s="11">
        <v>0</v>
      </c>
      <c r="K3171" s="11" t="s">
        <v>34</v>
      </c>
      <c r="L3171" s="11" t="s">
        <v>34</v>
      </c>
      <c r="M3171" s="11" t="s">
        <v>34</v>
      </c>
      <c r="N3171" s="11" t="s">
        <v>35</v>
      </c>
      <c r="O3171" s="11" t="s">
        <v>34</v>
      </c>
    </row>
    <row r="3172" spans="1:15" x14ac:dyDescent="0.3">
      <c r="A3172" s="11">
        <v>1409</v>
      </c>
      <c r="B3172" s="11">
        <v>40</v>
      </c>
      <c r="C3172" s="11">
        <v>14</v>
      </c>
      <c r="D3172" s="11">
        <v>129</v>
      </c>
      <c r="E3172" s="12" t="str">
        <f t="shared" si="49"/>
        <v>100+</v>
      </c>
      <c r="F3172" s="13">
        <v>90089</v>
      </c>
      <c r="G3172" s="11">
        <v>1</v>
      </c>
      <c r="H3172" s="11">
        <v>5.9</v>
      </c>
      <c r="I3172" s="11" t="s">
        <v>36</v>
      </c>
      <c r="J3172" s="11">
        <v>0</v>
      </c>
      <c r="K3172" s="11" t="s">
        <v>35</v>
      </c>
      <c r="L3172" s="11" t="s">
        <v>34</v>
      </c>
      <c r="M3172" s="11" t="s">
        <v>34</v>
      </c>
      <c r="N3172" s="11" t="s">
        <v>35</v>
      </c>
      <c r="O3172" s="11" t="s">
        <v>34</v>
      </c>
    </row>
    <row r="3173" spans="1:15" x14ac:dyDescent="0.3">
      <c r="A3173" s="11">
        <v>1417</v>
      </c>
      <c r="B3173" s="11">
        <v>40</v>
      </c>
      <c r="C3173" s="11">
        <v>15</v>
      </c>
      <c r="D3173" s="11">
        <v>82</v>
      </c>
      <c r="E3173" s="12" t="str">
        <f t="shared" si="49"/>
        <v>51-100</v>
      </c>
      <c r="F3173" s="13">
        <v>93101</v>
      </c>
      <c r="G3173" s="11">
        <v>2</v>
      </c>
      <c r="H3173" s="11">
        <v>0.4</v>
      </c>
      <c r="I3173" s="11" t="s">
        <v>33</v>
      </c>
      <c r="J3173" s="11">
        <v>0</v>
      </c>
      <c r="K3173" s="11" t="s">
        <v>34</v>
      </c>
      <c r="L3173" s="11" t="s">
        <v>34</v>
      </c>
      <c r="M3173" s="11" t="s">
        <v>34</v>
      </c>
      <c r="N3173" s="11" t="s">
        <v>34</v>
      </c>
      <c r="O3173" s="11" t="s">
        <v>34</v>
      </c>
    </row>
    <row r="3174" spans="1:15" x14ac:dyDescent="0.3">
      <c r="A3174" s="11">
        <v>1461</v>
      </c>
      <c r="B3174" s="11">
        <v>40</v>
      </c>
      <c r="C3174" s="11">
        <v>16</v>
      </c>
      <c r="D3174" s="11">
        <v>85</v>
      </c>
      <c r="E3174" s="12" t="str">
        <f t="shared" si="49"/>
        <v>51-100</v>
      </c>
      <c r="F3174" s="13">
        <v>92677</v>
      </c>
      <c r="G3174" s="14">
        <v>2</v>
      </c>
      <c r="H3174" s="11">
        <v>0.2</v>
      </c>
      <c r="I3174" s="11" t="s">
        <v>36</v>
      </c>
      <c r="J3174" s="11">
        <v>0</v>
      </c>
      <c r="K3174" s="11" t="s">
        <v>34</v>
      </c>
      <c r="L3174" s="11" t="s">
        <v>34</v>
      </c>
      <c r="M3174" s="11" t="s">
        <v>34</v>
      </c>
      <c r="N3174" s="11" t="s">
        <v>35</v>
      </c>
      <c r="O3174" s="11" t="s">
        <v>35</v>
      </c>
    </row>
    <row r="3175" spans="1:15" x14ac:dyDescent="0.3">
      <c r="A3175" s="11">
        <v>1478</v>
      </c>
      <c r="B3175" s="11">
        <v>40</v>
      </c>
      <c r="C3175" s="11">
        <v>14</v>
      </c>
      <c r="D3175" s="11">
        <v>64</v>
      </c>
      <c r="E3175" s="12" t="str">
        <f t="shared" si="49"/>
        <v>51-100</v>
      </c>
      <c r="F3175" s="13">
        <v>91320</v>
      </c>
      <c r="G3175" s="11">
        <v>4</v>
      </c>
      <c r="H3175" s="11">
        <v>0.2</v>
      </c>
      <c r="I3175" s="11" t="s">
        <v>36</v>
      </c>
      <c r="J3175" s="11">
        <v>0</v>
      </c>
      <c r="K3175" s="11" t="s">
        <v>34</v>
      </c>
      <c r="L3175" s="11" t="s">
        <v>34</v>
      </c>
      <c r="M3175" s="11" t="s">
        <v>34</v>
      </c>
      <c r="N3175" s="11" t="s">
        <v>35</v>
      </c>
      <c r="O3175" s="11" t="s">
        <v>35</v>
      </c>
    </row>
    <row r="3176" spans="1:15" x14ac:dyDescent="0.3">
      <c r="A3176" s="11">
        <v>1525</v>
      </c>
      <c r="B3176" s="11">
        <v>40</v>
      </c>
      <c r="C3176" s="11">
        <v>16</v>
      </c>
      <c r="D3176" s="11">
        <v>155</v>
      </c>
      <c r="E3176" s="12" t="str">
        <f t="shared" si="49"/>
        <v>100+</v>
      </c>
      <c r="F3176" s="13">
        <v>94002</v>
      </c>
      <c r="G3176" s="11">
        <v>4</v>
      </c>
      <c r="H3176" s="11">
        <v>0.1</v>
      </c>
      <c r="I3176" s="11" t="s">
        <v>36</v>
      </c>
      <c r="J3176" s="11">
        <v>0</v>
      </c>
      <c r="K3176" s="11" t="s">
        <v>35</v>
      </c>
      <c r="L3176" s="11" t="s">
        <v>34</v>
      </c>
      <c r="M3176" s="11" t="s">
        <v>35</v>
      </c>
      <c r="N3176" s="11" t="s">
        <v>35</v>
      </c>
      <c r="O3176" s="11" t="s">
        <v>35</v>
      </c>
    </row>
    <row r="3177" spans="1:15" x14ac:dyDescent="0.3">
      <c r="A3177" s="11">
        <v>1551</v>
      </c>
      <c r="B3177" s="11">
        <v>40</v>
      </c>
      <c r="C3177" s="11">
        <v>14</v>
      </c>
      <c r="D3177" s="11">
        <v>39</v>
      </c>
      <c r="E3177" s="12" t="str">
        <f t="shared" si="49"/>
        <v>0-50</v>
      </c>
      <c r="F3177" s="13">
        <v>93117</v>
      </c>
      <c r="G3177" s="11">
        <v>1</v>
      </c>
      <c r="H3177" s="11">
        <v>2</v>
      </c>
      <c r="I3177" s="11" t="s">
        <v>33</v>
      </c>
      <c r="J3177" s="11">
        <v>0</v>
      </c>
      <c r="K3177" s="11" t="s">
        <v>34</v>
      </c>
      <c r="L3177" s="11" t="s">
        <v>34</v>
      </c>
      <c r="M3177" s="11" t="s">
        <v>34</v>
      </c>
      <c r="N3177" s="11" t="s">
        <v>35</v>
      </c>
      <c r="O3177" s="11" t="s">
        <v>34</v>
      </c>
    </row>
    <row r="3178" spans="1:15" x14ac:dyDescent="0.3">
      <c r="A3178" s="11">
        <v>1599</v>
      </c>
      <c r="B3178" s="11">
        <v>40</v>
      </c>
      <c r="C3178" s="11">
        <v>15</v>
      </c>
      <c r="D3178" s="11">
        <v>85</v>
      </c>
      <c r="E3178" s="12" t="str">
        <f t="shared" si="49"/>
        <v>51-100</v>
      </c>
      <c r="F3178" s="13">
        <v>94550</v>
      </c>
      <c r="G3178" s="11">
        <v>2</v>
      </c>
      <c r="H3178" s="11">
        <v>0.4</v>
      </c>
      <c r="I3178" s="11" t="s">
        <v>33</v>
      </c>
      <c r="J3178" s="11">
        <v>0</v>
      </c>
      <c r="K3178" s="11" t="s">
        <v>34</v>
      </c>
      <c r="L3178" s="11" t="s">
        <v>35</v>
      </c>
      <c r="M3178" s="11" t="s">
        <v>34</v>
      </c>
      <c r="N3178" s="11" t="s">
        <v>34</v>
      </c>
      <c r="O3178" s="11" t="s">
        <v>34</v>
      </c>
    </row>
    <row r="3179" spans="1:15" x14ac:dyDescent="0.3">
      <c r="A3179" s="11">
        <v>1603</v>
      </c>
      <c r="B3179" s="11">
        <v>40</v>
      </c>
      <c r="C3179" s="11">
        <v>14</v>
      </c>
      <c r="D3179" s="11">
        <v>74</v>
      </c>
      <c r="E3179" s="12" t="str">
        <f t="shared" si="49"/>
        <v>51-100</v>
      </c>
      <c r="F3179" s="13">
        <v>90245</v>
      </c>
      <c r="G3179" s="11">
        <v>4</v>
      </c>
      <c r="H3179" s="11">
        <v>1.4</v>
      </c>
      <c r="I3179" s="11" t="s">
        <v>37</v>
      </c>
      <c r="J3179" s="11">
        <v>0</v>
      </c>
      <c r="K3179" s="11" t="s">
        <v>34</v>
      </c>
      <c r="L3179" s="11" t="s">
        <v>34</v>
      </c>
      <c r="M3179" s="11" t="s">
        <v>34</v>
      </c>
      <c r="N3179" s="11" t="s">
        <v>35</v>
      </c>
      <c r="O3179" s="11" t="s">
        <v>34</v>
      </c>
    </row>
    <row r="3180" spans="1:15" x14ac:dyDescent="0.3">
      <c r="A3180" s="11">
        <v>1657</v>
      </c>
      <c r="B3180" s="11">
        <v>40</v>
      </c>
      <c r="C3180" s="11">
        <v>15</v>
      </c>
      <c r="D3180" s="11">
        <v>175</v>
      </c>
      <c r="E3180" s="12" t="str">
        <f t="shared" si="49"/>
        <v>100+</v>
      </c>
      <c r="F3180" s="13">
        <v>92646</v>
      </c>
      <c r="G3180" s="11">
        <v>2</v>
      </c>
      <c r="H3180" s="11">
        <v>3.3</v>
      </c>
      <c r="I3180" s="11" t="s">
        <v>33</v>
      </c>
      <c r="J3180" s="11">
        <v>0</v>
      </c>
      <c r="K3180" s="11" t="s">
        <v>34</v>
      </c>
      <c r="L3180" s="11" t="s">
        <v>34</v>
      </c>
      <c r="M3180" s="11" t="s">
        <v>34</v>
      </c>
      <c r="N3180" s="11" t="s">
        <v>35</v>
      </c>
      <c r="O3180" s="11" t="s">
        <v>34</v>
      </c>
    </row>
    <row r="3181" spans="1:15" x14ac:dyDescent="0.3">
      <c r="A3181" s="11">
        <v>1686</v>
      </c>
      <c r="B3181" s="11">
        <v>40</v>
      </c>
      <c r="C3181" s="11">
        <v>16</v>
      </c>
      <c r="D3181" s="11">
        <v>89</v>
      </c>
      <c r="E3181" s="12" t="str">
        <f t="shared" si="49"/>
        <v>51-100</v>
      </c>
      <c r="F3181" s="13">
        <v>90011</v>
      </c>
      <c r="G3181" s="11">
        <v>4</v>
      </c>
      <c r="H3181" s="11">
        <v>0.8</v>
      </c>
      <c r="I3181" s="11" t="s">
        <v>33</v>
      </c>
      <c r="J3181" s="11">
        <v>155</v>
      </c>
      <c r="K3181" s="11" t="s">
        <v>34</v>
      </c>
      <c r="L3181" s="11" t="s">
        <v>34</v>
      </c>
      <c r="M3181" s="11" t="s">
        <v>34</v>
      </c>
      <c r="N3181" s="11" t="s">
        <v>35</v>
      </c>
      <c r="O3181" s="11" t="s">
        <v>34</v>
      </c>
    </row>
    <row r="3182" spans="1:15" x14ac:dyDescent="0.3">
      <c r="A3182" s="11">
        <v>1719</v>
      </c>
      <c r="B3182" s="11">
        <v>40</v>
      </c>
      <c r="C3182" s="11">
        <v>16</v>
      </c>
      <c r="D3182" s="11">
        <v>19</v>
      </c>
      <c r="E3182" s="12" t="str">
        <f t="shared" si="49"/>
        <v>0-50</v>
      </c>
      <c r="F3182" s="13">
        <v>92028</v>
      </c>
      <c r="G3182" s="11">
        <v>4</v>
      </c>
      <c r="H3182" s="11">
        <v>0.4</v>
      </c>
      <c r="I3182" s="11" t="s">
        <v>37</v>
      </c>
      <c r="J3182" s="11">
        <v>0</v>
      </c>
      <c r="K3182" s="11" t="s">
        <v>34</v>
      </c>
      <c r="L3182" s="11" t="s">
        <v>34</v>
      </c>
      <c r="M3182" s="11" t="s">
        <v>34</v>
      </c>
      <c r="N3182" s="11" t="s">
        <v>35</v>
      </c>
      <c r="O3182" s="11" t="s">
        <v>35</v>
      </c>
    </row>
    <row r="3183" spans="1:15" x14ac:dyDescent="0.3">
      <c r="A3183" s="11">
        <v>1734</v>
      </c>
      <c r="B3183" s="11">
        <v>40</v>
      </c>
      <c r="C3183" s="11">
        <v>16</v>
      </c>
      <c r="D3183" s="11">
        <v>125</v>
      </c>
      <c r="E3183" s="12" t="str">
        <f t="shared" si="49"/>
        <v>100+</v>
      </c>
      <c r="F3183" s="13">
        <v>95125</v>
      </c>
      <c r="G3183" s="11">
        <v>2</v>
      </c>
      <c r="H3183" s="11">
        <v>2.2000000000000002</v>
      </c>
      <c r="I3183" s="11" t="s">
        <v>33</v>
      </c>
      <c r="J3183" s="11">
        <v>0</v>
      </c>
      <c r="K3183" s="11" t="s">
        <v>34</v>
      </c>
      <c r="L3183" s="11" t="s">
        <v>34</v>
      </c>
      <c r="M3183" s="11" t="s">
        <v>34</v>
      </c>
      <c r="N3183" s="11" t="s">
        <v>35</v>
      </c>
      <c r="O3183" s="11" t="s">
        <v>34</v>
      </c>
    </row>
    <row r="3184" spans="1:15" x14ac:dyDescent="0.3">
      <c r="A3184" s="11">
        <v>1759</v>
      </c>
      <c r="B3184" s="11">
        <v>40</v>
      </c>
      <c r="C3184" s="11">
        <v>14</v>
      </c>
      <c r="D3184" s="11">
        <v>54</v>
      </c>
      <c r="E3184" s="12" t="str">
        <f t="shared" si="49"/>
        <v>51-100</v>
      </c>
      <c r="F3184" s="13">
        <v>96003</v>
      </c>
      <c r="G3184" s="11">
        <v>2</v>
      </c>
      <c r="H3184" s="11">
        <v>0.7</v>
      </c>
      <c r="I3184" s="11" t="s">
        <v>33</v>
      </c>
      <c r="J3184" s="11">
        <v>0</v>
      </c>
      <c r="K3184" s="11" t="s">
        <v>34</v>
      </c>
      <c r="L3184" s="11" t="s">
        <v>34</v>
      </c>
      <c r="M3184" s="11" t="s">
        <v>34</v>
      </c>
      <c r="N3184" s="11" t="s">
        <v>34</v>
      </c>
      <c r="O3184" s="11" t="s">
        <v>34</v>
      </c>
    </row>
    <row r="3185" spans="1:15" x14ac:dyDescent="0.3">
      <c r="A3185" s="11">
        <v>1805</v>
      </c>
      <c r="B3185" s="11">
        <v>40</v>
      </c>
      <c r="C3185" s="11">
        <v>16</v>
      </c>
      <c r="D3185" s="11">
        <v>64</v>
      </c>
      <c r="E3185" s="12" t="str">
        <f t="shared" si="49"/>
        <v>51-100</v>
      </c>
      <c r="F3185" s="13">
        <v>92661</v>
      </c>
      <c r="G3185" s="11">
        <v>4</v>
      </c>
      <c r="H3185" s="11">
        <v>2.67</v>
      </c>
      <c r="I3185" s="11" t="s">
        <v>33</v>
      </c>
      <c r="J3185" s="11">
        <v>0</v>
      </c>
      <c r="K3185" s="11" t="s">
        <v>34</v>
      </c>
      <c r="L3185" s="11" t="s">
        <v>35</v>
      </c>
      <c r="M3185" s="11" t="s">
        <v>34</v>
      </c>
      <c r="N3185" s="11" t="s">
        <v>35</v>
      </c>
      <c r="O3185" s="11" t="s">
        <v>34</v>
      </c>
    </row>
    <row r="3186" spans="1:15" x14ac:dyDescent="0.3">
      <c r="A3186" s="11">
        <v>2014</v>
      </c>
      <c r="B3186" s="11">
        <v>40</v>
      </c>
      <c r="C3186" s="11">
        <v>15</v>
      </c>
      <c r="D3186" s="11">
        <v>52</v>
      </c>
      <c r="E3186" s="12" t="str">
        <f t="shared" si="49"/>
        <v>51-100</v>
      </c>
      <c r="F3186" s="13">
        <v>92691</v>
      </c>
      <c r="G3186" s="11">
        <v>3</v>
      </c>
      <c r="H3186" s="11">
        <v>0.8</v>
      </c>
      <c r="I3186" s="11" t="s">
        <v>36</v>
      </c>
      <c r="J3186" s="11">
        <v>113</v>
      </c>
      <c r="K3186" s="11" t="s">
        <v>34</v>
      </c>
      <c r="L3186" s="11" t="s">
        <v>34</v>
      </c>
      <c r="M3186" s="11" t="s">
        <v>34</v>
      </c>
      <c r="N3186" s="11" t="s">
        <v>35</v>
      </c>
      <c r="O3186" s="11" t="s">
        <v>34</v>
      </c>
    </row>
    <row r="3187" spans="1:15" x14ac:dyDescent="0.3">
      <c r="A3187" s="11">
        <v>2076</v>
      </c>
      <c r="B3187" s="11">
        <v>40</v>
      </c>
      <c r="C3187" s="11">
        <v>16</v>
      </c>
      <c r="D3187" s="11">
        <v>53</v>
      </c>
      <c r="E3187" s="12" t="str">
        <f t="shared" si="49"/>
        <v>51-100</v>
      </c>
      <c r="F3187" s="13">
        <v>94123</v>
      </c>
      <c r="G3187" s="11">
        <v>4</v>
      </c>
      <c r="H3187" s="11">
        <v>2</v>
      </c>
      <c r="I3187" s="11" t="s">
        <v>36</v>
      </c>
      <c r="J3187" s="11">
        <v>0</v>
      </c>
      <c r="K3187" s="11" t="s">
        <v>34</v>
      </c>
      <c r="L3187" s="11" t="s">
        <v>34</v>
      </c>
      <c r="M3187" s="11" t="s">
        <v>34</v>
      </c>
      <c r="N3187" s="11" t="s">
        <v>34</v>
      </c>
      <c r="O3187" s="11" t="s">
        <v>34</v>
      </c>
    </row>
    <row r="3188" spans="1:15" x14ac:dyDescent="0.3">
      <c r="A3188" s="11">
        <v>2105</v>
      </c>
      <c r="B3188" s="11">
        <v>40</v>
      </c>
      <c r="C3188" s="11">
        <v>14</v>
      </c>
      <c r="D3188" s="11">
        <v>58</v>
      </c>
      <c r="E3188" s="12" t="str">
        <f t="shared" si="49"/>
        <v>51-100</v>
      </c>
      <c r="F3188" s="13">
        <v>90245</v>
      </c>
      <c r="G3188" s="11">
        <v>4</v>
      </c>
      <c r="H3188" s="11">
        <v>0.2</v>
      </c>
      <c r="I3188" s="11" t="s">
        <v>36</v>
      </c>
      <c r="J3188" s="11">
        <v>0</v>
      </c>
      <c r="K3188" s="11" t="s">
        <v>34</v>
      </c>
      <c r="L3188" s="11" t="s">
        <v>34</v>
      </c>
      <c r="M3188" s="11" t="s">
        <v>34</v>
      </c>
      <c r="N3188" s="11" t="s">
        <v>35</v>
      </c>
      <c r="O3188" s="11" t="s">
        <v>34</v>
      </c>
    </row>
    <row r="3189" spans="1:15" x14ac:dyDescent="0.3">
      <c r="A3189" s="11">
        <v>2128</v>
      </c>
      <c r="B3189" s="11">
        <v>40</v>
      </c>
      <c r="C3189" s="11">
        <v>14</v>
      </c>
      <c r="D3189" s="11">
        <v>179</v>
      </c>
      <c r="E3189" s="12" t="str">
        <f t="shared" si="49"/>
        <v>100+</v>
      </c>
      <c r="F3189" s="13">
        <v>94720</v>
      </c>
      <c r="G3189" s="11">
        <v>2</v>
      </c>
      <c r="H3189" s="11">
        <v>0</v>
      </c>
      <c r="I3189" s="11" t="s">
        <v>33</v>
      </c>
      <c r="J3189" s="11">
        <v>0</v>
      </c>
      <c r="K3189" s="11" t="s">
        <v>34</v>
      </c>
      <c r="L3189" s="11" t="s">
        <v>34</v>
      </c>
      <c r="M3189" s="11" t="s">
        <v>34</v>
      </c>
      <c r="N3189" s="11" t="s">
        <v>34</v>
      </c>
      <c r="O3189" s="11" t="s">
        <v>34</v>
      </c>
    </row>
    <row r="3190" spans="1:15" x14ac:dyDescent="0.3">
      <c r="A3190" s="11">
        <v>2154</v>
      </c>
      <c r="B3190" s="11">
        <v>40</v>
      </c>
      <c r="C3190" s="11">
        <v>14</v>
      </c>
      <c r="D3190" s="11">
        <v>123</v>
      </c>
      <c r="E3190" s="12" t="str">
        <f t="shared" si="49"/>
        <v>100+</v>
      </c>
      <c r="F3190" s="13">
        <v>90041</v>
      </c>
      <c r="G3190" s="11">
        <v>1</v>
      </c>
      <c r="H3190" s="11">
        <v>5.2</v>
      </c>
      <c r="I3190" s="11" t="s">
        <v>33</v>
      </c>
      <c r="J3190" s="11">
        <v>0</v>
      </c>
      <c r="K3190" s="11" t="s">
        <v>34</v>
      </c>
      <c r="L3190" s="11" t="s">
        <v>34</v>
      </c>
      <c r="M3190" s="11" t="s">
        <v>34</v>
      </c>
      <c r="N3190" s="11" t="s">
        <v>35</v>
      </c>
      <c r="O3190" s="11" t="s">
        <v>34</v>
      </c>
    </row>
    <row r="3191" spans="1:15" x14ac:dyDescent="0.3">
      <c r="A3191" s="11">
        <v>2183</v>
      </c>
      <c r="B3191" s="11">
        <v>40</v>
      </c>
      <c r="C3191" s="11">
        <v>14</v>
      </c>
      <c r="D3191" s="11">
        <v>22</v>
      </c>
      <c r="E3191" s="12" t="str">
        <f t="shared" si="49"/>
        <v>0-50</v>
      </c>
      <c r="F3191" s="13">
        <v>94566</v>
      </c>
      <c r="G3191" s="11">
        <v>2</v>
      </c>
      <c r="H3191" s="11">
        <v>1.4</v>
      </c>
      <c r="I3191" s="11" t="s">
        <v>36</v>
      </c>
      <c r="J3191" s="11">
        <v>0</v>
      </c>
      <c r="K3191" s="11" t="s">
        <v>34</v>
      </c>
      <c r="L3191" s="11" t="s">
        <v>34</v>
      </c>
      <c r="M3191" s="11" t="s">
        <v>34</v>
      </c>
      <c r="N3191" s="11" t="s">
        <v>34</v>
      </c>
      <c r="O3191" s="11" t="s">
        <v>34</v>
      </c>
    </row>
    <row r="3192" spans="1:15" x14ac:dyDescent="0.3">
      <c r="A3192" s="11">
        <v>2275</v>
      </c>
      <c r="B3192" s="11">
        <v>40</v>
      </c>
      <c r="C3192" s="11">
        <v>15</v>
      </c>
      <c r="D3192" s="11">
        <v>21</v>
      </c>
      <c r="E3192" s="12" t="str">
        <f t="shared" si="49"/>
        <v>0-50</v>
      </c>
      <c r="F3192" s="13">
        <v>90034</v>
      </c>
      <c r="G3192" s="11">
        <v>2</v>
      </c>
      <c r="H3192" s="11">
        <v>0</v>
      </c>
      <c r="I3192" s="11" t="s">
        <v>36</v>
      </c>
      <c r="J3192" s="11">
        <v>0</v>
      </c>
      <c r="K3192" s="11" t="s">
        <v>34</v>
      </c>
      <c r="L3192" s="11" t="s">
        <v>34</v>
      </c>
      <c r="M3192" s="11" t="s">
        <v>34</v>
      </c>
      <c r="N3192" s="11" t="s">
        <v>35</v>
      </c>
      <c r="O3192" s="11" t="s">
        <v>34</v>
      </c>
    </row>
    <row r="3193" spans="1:15" x14ac:dyDescent="0.3">
      <c r="A3193" s="11">
        <v>2276</v>
      </c>
      <c r="B3193" s="11">
        <v>40</v>
      </c>
      <c r="C3193" s="11">
        <v>16</v>
      </c>
      <c r="D3193" s="11">
        <v>115</v>
      </c>
      <c r="E3193" s="12" t="str">
        <f t="shared" si="49"/>
        <v>100+</v>
      </c>
      <c r="F3193" s="13">
        <v>94305</v>
      </c>
      <c r="G3193" s="11">
        <v>1</v>
      </c>
      <c r="H3193" s="11">
        <v>3.4</v>
      </c>
      <c r="I3193" s="11" t="s">
        <v>33</v>
      </c>
      <c r="J3193" s="11">
        <v>0</v>
      </c>
      <c r="K3193" s="11" t="s">
        <v>34</v>
      </c>
      <c r="L3193" s="11" t="s">
        <v>34</v>
      </c>
      <c r="M3193" s="11" t="s">
        <v>34</v>
      </c>
      <c r="N3193" s="11" t="s">
        <v>35</v>
      </c>
      <c r="O3193" s="11" t="s">
        <v>34</v>
      </c>
    </row>
    <row r="3194" spans="1:15" x14ac:dyDescent="0.3">
      <c r="A3194" s="11">
        <v>2333</v>
      </c>
      <c r="B3194" s="11">
        <v>40</v>
      </c>
      <c r="C3194" s="11">
        <v>16</v>
      </c>
      <c r="D3194" s="11">
        <v>35</v>
      </c>
      <c r="E3194" s="12" t="str">
        <f t="shared" si="49"/>
        <v>0-50</v>
      </c>
      <c r="F3194" s="13">
        <v>94022</v>
      </c>
      <c r="G3194" s="11">
        <v>1</v>
      </c>
      <c r="H3194" s="11">
        <v>1.4</v>
      </c>
      <c r="I3194" s="11" t="s">
        <v>36</v>
      </c>
      <c r="J3194" s="11">
        <v>0</v>
      </c>
      <c r="K3194" s="11" t="s">
        <v>34</v>
      </c>
      <c r="L3194" s="11" t="s">
        <v>34</v>
      </c>
      <c r="M3194" s="11" t="s">
        <v>34</v>
      </c>
      <c r="N3194" s="11" t="s">
        <v>35</v>
      </c>
      <c r="O3194" s="11" t="s">
        <v>35</v>
      </c>
    </row>
    <row r="3195" spans="1:15" x14ac:dyDescent="0.3">
      <c r="A3195" s="11">
        <v>2363</v>
      </c>
      <c r="B3195" s="11">
        <v>40</v>
      </c>
      <c r="C3195" s="11">
        <v>15</v>
      </c>
      <c r="D3195" s="11">
        <v>31</v>
      </c>
      <c r="E3195" s="12" t="str">
        <f t="shared" si="49"/>
        <v>0-50</v>
      </c>
      <c r="F3195" s="13">
        <v>94720</v>
      </c>
      <c r="G3195" s="11">
        <v>1</v>
      </c>
      <c r="H3195" s="11">
        <v>0.6</v>
      </c>
      <c r="I3195" s="11" t="s">
        <v>36</v>
      </c>
      <c r="J3195" s="11">
        <v>0</v>
      </c>
      <c r="K3195" s="11" t="s">
        <v>34</v>
      </c>
      <c r="L3195" s="11" t="s">
        <v>34</v>
      </c>
      <c r="M3195" s="11" t="s">
        <v>34</v>
      </c>
      <c r="N3195" s="11" t="s">
        <v>35</v>
      </c>
      <c r="O3195" s="11" t="s">
        <v>34</v>
      </c>
    </row>
    <row r="3196" spans="1:15" x14ac:dyDescent="0.3">
      <c r="A3196" s="11">
        <v>2381</v>
      </c>
      <c r="B3196" s="11">
        <v>40</v>
      </c>
      <c r="C3196" s="11">
        <v>16</v>
      </c>
      <c r="D3196" s="11">
        <v>50</v>
      </c>
      <c r="E3196" s="12" t="str">
        <f t="shared" si="49"/>
        <v>0-50</v>
      </c>
      <c r="F3196" s="13">
        <v>92606</v>
      </c>
      <c r="G3196" s="11">
        <v>2</v>
      </c>
      <c r="H3196" s="11">
        <v>0.6</v>
      </c>
      <c r="I3196" s="11" t="s">
        <v>36</v>
      </c>
      <c r="J3196" s="11">
        <v>0</v>
      </c>
      <c r="K3196" s="11" t="s">
        <v>34</v>
      </c>
      <c r="L3196" s="11" t="s">
        <v>34</v>
      </c>
      <c r="M3196" s="11" t="s">
        <v>34</v>
      </c>
      <c r="N3196" s="11" t="s">
        <v>34</v>
      </c>
      <c r="O3196" s="11" t="s">
        <v>34</v>
      </c>
    </row>
    <row r="3197" spans="1:15" x14ac:dyDescent="0.3">
      <c r="A3197" s="11">
        <v>2468</v>
      </c>
      <c r="B3197" s="11">
        <v>40</v>
      </c>
      <c r="C3197" s="11">
        <v>16</v>
      </c>
      <c r="D3197" s="11">
        <v>83</v>
      </c>
      <c r="E3197" s="12" t="str">
        <f t="shared" si="49"/>
        <v>51-100</v>
      </c>
      <c r="F3197" s="13">
        <v>92350</v>
      </c>
      <c r="G3197" s="11">
        <v>1</v>
      </c>
      <c r="H3197" s="11">
        <v>0.8</v>
      </c>
      <c r="I3197" s="11" t="s">
        <v>37</v>
      </c>
      <c r="J3197" s="11">
        <v>230</v>
      </c>
      <c r="K3197" s="11" t="s">
        <v>34</v>
      </c>
      <c r="L3197" s="11" t="s">
        <v>35</v>
      </c>
      <c r="M3197" s="11" t="s">
        <v>34</v>
      </c>
      <c r="N3197" s="11" t="s">
        <v>35</v>
      </c>
      <c r="O3197" s="11" t="s">
        <v>34</v>
      </c>
    </row>
    <row r="3198" spans="1:15" x14ac:dyDescent="0.3">
      <c r="A3198" s="11">
        <v>2478</v>
      </c>
      <c r="B3198" s="11">
        <v>40</v>
      </c>
      <c r="C3198" s="11">
        <v>14</v>
      </c>
      <c r="D3198" s="11">
        <v>179</v>
      </c>
      <c r="E3198" s="12" t="str">
        <f t="shared" si="49"/>
        <v>100+</v>
      </c>
      <c r="F3198" s="13">
        <v>90025</v>
      </c>
      <c r="G3198" s="11">
        <v>1</v>
      </c>
      <c r="H3198" s="11">
        <v>2.6</v>
      </c>
      <c r="I3198" s="11" t="s">
        <v>36</v>
      </c>
      <c r="J3198" s="11">
        <v>0</v>
      </c>
      <c r="K3198" s="11" t="s">
        <v>35</v>
      </c>
      <c r="L3198" s="11" t="s">
        <v>34</v>
      </c>
      <c r="M3198" s="11" t="s">
        <v>34</v>
      </c>
      <c r="N3198" s="11" t="s">
        <v>35</v>
      </c>
      <c r="O3198" s="11" t="s">
        <v>34</v>
      </c>
    </row>
    <row r="3199" spans="1:15" x14ac:dyDescent="0.3">
      <c r="A3199" s="11">
        <v>2509</v>
      </c>
      <c r="B3199" s="11">
        <v>40</v>
      </c>
      <c r="C3199" s="11">
        <v>15</v>
      </c>
      <c r="D3199" s="11">
        <v>63</v>
      </c>
      <c r="E3199" s="12" t="str">
        <f t="shared" si="49"/>
        <v>51-100</v>
      </c>
      <c r="F3199" s="13">
        <v>93407</v>
      </c>
      <c r="G3199" s="11">
        <v>3</v>
      </c>
      <c r="H3199" s="11">
        <v>3</v>
      </c>
      <c r="I3199" s="11" t="s">
        <v>33</v>
      </c>
      <c r="J3199" s="11">
        <v>0</v>
      </c>
      <c r="K3199" s="11" t="s">
        <v>34</v>
      </c>
      <c r="L3199" s="11" t="s">
        <v>35</v>
      </c>
      <c r="M3199" s="11" t="s">
        <v>34</v>
      </c>
      <c r="N3199" s="11" t="s">
        <v>35</v>
      </c>
      <c r="O3199" s="11" t="s">
        <v>34</v>
      </c>
    </row>
    <row r="3200" spans="1:15" x14ac:dyDescent="0.3">
      <c r="A3200" s="11">
        <v>2566</v>
      </c>
      <c r="B3200" s="11">
        <v>40</v>
      </c>
      <c r="C3200" s="11">
        <v>15</v>
      </c>
      <c r="D3200" s="11">
        <v>10</v>
      </c>
      <c r="E3200" s="12" t="str">
        <f t="shared" si="49"/>
        <v>0-50</v>
      </c>
      <c r="F3200" s="13">
        <v>94708</v>
      </c>
      <c r="G3200" s="11">
        <v>2</v>
      </c>
      <c r="H3200" s="11">
        <v>0</v>
      </c>
      <c r="I3200" s="11" t="s">
        <v>36</v>
      </c>
      <c r="J3200" s="11">
        <v>102</v>
      </c>
      <c r="K3200" s="11" t="s">
        <v>34</v>
      </c>
      <c r="L3200" s="11" t="s">
        <v>34</v>
      </c>
      <c r="M3200" s="11" t="s">
        <v>34</v>
      </c>
      <c r="N3200" s="11" t="s">
        <v>35</v>
      </c>
      <c r="O3200" s="11" t="s">
        <v>34</v>
      </c>
    </row>
    <row r="3201" spans="1:15" x14ac:dyDescent="0.3">
      <c r="A3201" s="11">
        <v>2611</v>
      </c>
      <c r="B3201" s="11">
        <v>40</v>
      </c>
      <c r="C3201" s="11">
        <v>16</v>
      </c>
      <c r="D3201" s="11">
        <v>60</v>
      </c>
      <c r="E3201" s="12" t="str">
        <f t="shared" si="49"/>
        <v>51-100</v>
      </c>
      <c r="F3201" s="13">
        <v>94501</v>
      </c>
      <c r="G3201" s="11">
        <v>2</v>
      </c>
      <c r="H3201" s="11">
        <v>3.2</v>
      </c>
      <c r="I3201" s="11" t="s">
        <v>33</v>
      </c>
      <c r="J3201" s="11">
        <v>0</v>
      </c>
      <c r="K3201" s="11" t="s">
        <v>34</v>
      </c>
      <c r="L3201" s="11" t="s">
        <v>34</v>
      </c>
      <c r="M3201" s="11" t="s">
        <v>34</v>
      </c>
      <c r="N3201" s="11" t="s">
        <v>34</v>
      </c>
      <c r="O3201" s="11" t="s">
        <v>34</v>
      </c>
    </row>
    <row r="3202" spans="1:15" x14ac:dyDescent="0.3">
      <c r="A3202" s="11">
        <v>2636</v>
      </c>
      <c r="B3202" s="11">
        <v>40</v>
      </c>
      <c r="C3202" s="11">
        <v>14</v>
      </c>
      <c r="D3202" s="11">
        <v>33</v>
      </c>
      <c r="E3202" s="12" t="str">
        <f t="shared" ref="E3202:E3265" si="50">IF(D3202&lt;=50,"0-50",IF(D3202&lt;=100,"51-100","100+"))</f>
        <v>0-50</v>
      </c>
      <c r="F3202" s="13">
        <v>95616</v>
      </c>
      <c r="G3202" s="11">
        <v>2</v>
      </c>
      <c r="H3202" s="11">
        <v>0.8</v>
      </c>
      <c r="I3202" s="11" t="s">
        <v>36</v>
      </c>
      <c r="J3202" s="11">
        <v>89</v>
      </c>
      <c r="K3202" s="11" t="s">
        <v>34</v>
      </c>
      <c r="L3202" s="11" t="s">
        <v>34</v>
      </c>
      <c r="M3202" s="11" t="s">
        <v>34</v>
      </c>
      <c r="N3202" s="11" t="s">
        <v>35</v>
      </c>
      <c r="O3202" s="11" t="s">
        <v>34</v>
      </c>
    </row>
    <row r="3203" spans="1:15" x14ac:dyDescent="0.3">
      <c r="A3203" s="11">
        <v>2645</v>
      </c>
      <c r="B3203" s="11">
        <v>40</v>
      </c>
      <c r="C3203" s="11">
        <v>14</v>
      </c>
      <c r="D3203" s="11">
        <v>28</v>
      </c>
      <c r="E3203" s="12" t="str">
        <f t="shared" si="50"/>
        <v>0-50</v>
      </c>
      <c r="F3203" s="13">
        <v>94061</v>
      </c>
      <c r="G3203" s="11">
        <v>2</v>
      </c>
      <c r="H3203" s="11">
        <v>0.8</v>
      </c>
      <c r="I3203" s="11" t="s">
        <v>36</v>
      </c>
      <c r="J3203" s="11">
        <v>0</v>
      </c>
      <c r="K3203" s="11" t="s">
        <v>34</v>
      </c>
      <c r="L3203" s="11" t="s">
        <v>34</v>
      </c>
      <c r="M3203" s="11" t="s">
        <v>34</v>
      </c>
      <c r="N3203" s="11" t="s">
        <v>34</v>
      </c>
      <c r="O3203" s="11" t="s">
        <v>34</v>
      </c>
    </row>
    <row r="3204" spans="1:15" x14ac:dyDescent="0.3">
      <c r="A3204" s="11">
        <v>2657</v>
      </c>
      <c r="B3204" s="11">
        <v>40</v>
      </c>
      <c r="C3204" s="11">
        <v>15</v>
      </c>
      <c r="D3204" s="11">
        <v>144</v>
      </c>
      <c r="E3204" s="12" t="str">
        <f t="shared" si="50"/>
        <v>100+</v>
      </c>
      <c r="F3204" s="13">
        <v>91040</v>
      </c>
      <c r="G3204" s="11">
        <v>1</v>
      </c>
      <c r="H3204" s="11">
        <v>4.0999999999999996</v>
      </c>
      <c r="I3204" s="11" t="s">
        <v>33</v>
      </c>
      <c r="J3204" s="11">
        <v>0</v>
      </c>
      <c r="K3204" s="11" t="s">
        <v>34</v>
      </c>
      <c r="L3204" s="11" t="s">
        <v>34</v>
      </c>
      <c r="M3204" s="11" t="s">
        <v>34</v>
      </c>
      <c r="N3204" s="11" t="s">
        <v>34</v>
      </c>
      <c r="O3204" s="11" t="s">
        <v>34</v>
      </c>
    </row>
    <row r="3205" spans="1:15" x14ac:dyDescent="0.3">
      <c r="A3205" s="11">
        <v>2690</v>
      </c>
      <c r="B3205" s="11">
        <v>40</v>
      </c>
      <c r="C3205" s="11">
        <v>16</v>
      </c>
      <c r="D3205" s="11">
        <v>104</v>
      </c>
      <c r="E3205" s="12" t="str">
        <f t="shared" si="50"/>
        <v>100+</v>
      </c>
      <c r="F3205" s="13">
        <v>91730</v>
      </c>
      <c r="G3205" s="11">
        <v>1</v>
      </c>
      <c r="H3205" s="11">
        <v>3.4</v>
      </c>
      <c r="I3205" s="11" t="s">
        <v>33</v>
      </c>
      <c r="J3205" s="11">
        <v>249</v>
      </c>
      <c r="K3205" s="11" t="s">
        <v>34</v>
      </c>
      <c r="L3205" s="11" t="s">
        <v>34</v>
      </c>
      <c r="M3205" s="11" t="s">
        <v>34</v>
      </c>
      <c r="N3205" s="11" t="s">
        <v>34</v>
      </c>
      <c r="O3205" s="11" t="s">
        <v>34</v>
      </c>
    </row>
    <row r="3206" spans="1:15" x14ac:dyDescent="0.3">
      <c r="A3206" s="11">
        <v>2696</v>
      </c>
      <c r="B3206" s="11">
        <v>40</v>
      </c>
      <c r="C3206" s="11">
        <v>15</v>
      </c>
      <c r="D3206" s="11">
        <v>8</v>
      </c>
      <c r="E3206" s="12" t="str">
        <f t="shared" si="50"/>
        <v>0-50</v>
      </c>
      <c r="F3206" s="13">
        <v>94960</v>
      </c>
      <c r="G3206" s="11">
        <v>2</v>
      </c>
      <c r="H3206" s="11">
        <v>0.1</v>
      </c>
      <c r="I3206" s="11" t="s">
        <v>37</v>
      </c>
      <c r="J3206" s="11">
        <v>0</v>
      </c>
      <c r="K3206" s="11" t="s">
        <v>34</v>
      </c>
      <c r="L3206" s="11" t="s">
        <v>34</v>
      </c>
      <c r="M3206" s="11" t="s">
        <v>34</v>
      </c>
      <c r="N3206" s="11" t="s">
        <v>34</v>
      </c>
      <c r="O3206" s="11" t="s">
        <v>34</v>
      </c>
    </row>
    <row r="3207" spans="1:15" x14ac:dyDescent="0.3">
      <c r="A3207" s="11">
        <v>2835</v>
      </c>
      <c r="B3207" s="11">
        <v>40</v>
      </c>
      <c r="C3207" s="11">
        <v>16</v>
      </c>
      <c r="D3207" s="11">
        <v>12</v>
      </c>
      <c r="E3207" s="12" t="str">
        <f t="shared" si="50"/>
        <v>0-50</v>
      </c>
      <c r="F3207" s="13">
        <v>90033</v>
      </c>
      <c r="G3207" s="11">
        <v>1</v>
      </c>
      <c r="H3207" s="11">
        <v>1</v>
      </c>
      <c r="I3207" s="11" t="s">
        <v>33</v>
      </c>
      <c r="J3207" s="11">
        <v>91</v>
      </c>
      <c r="K3207" s="11" t="s">
        <v>34</v>
      </c>
      <c r="L3207" s="11" t="s">
        <v>35</v>
      </c>
      <c r="M3207" s="11" t="s">
        <v>34</v>
      </c>
      <c r="N3207" s="11" t="s">
        <v>34</v>
      </c>
      <c r="O3207" s="11" t="s">
        <v>34</v>
      </c>
    </row>
    <row r="3208" spans="1:15" x14ac:dyDescent="0.3">
      <c r="A3208" s="11">
        <v>2884</v>
      </c>
      <c r="B3208" s="11">
        <v>40</v>
      </c>
      <c r="C3208" s="11">
        <v>14</v>
      </c>
      <c r="D3208" s="11">
        <v>92</v>
      </c>
      <c r="E3208" s="12" t="str">
        <f t="shared" si="50"/>
        <v>51-100</v>
      </c>
      <c r="F3208" s="13">
        <v>90024</v>
      </c>
      <c r="G3208" s="11">
        <v>4</v>
      </c>
      <c r="H3208" s="11">
        <v>1.4</v>
      </c>
      <c r="I3208" s="11" t="s">
        <v>37</v>
      </c>
      <c r="J3208" s="11">
        <v>0</v>
      </c>
      <c r="K3208" s="11" t="s">
        <v>34</v>
      </c>
      <c r="L3208" s="11" t="s">
        <v>34</v>
      </c>
      <c r="M3208" s="11" t="s">
        <v>34</v>
      </c>
      <c r="N3208" s="11" t="s">
        <v>35</v>
      </c>
      <c r="O3208" s="11" t="s">
        <v>34</v>
      </c>
    </row>
    <row r="3209" spans="1:15" x14ac:dyDescent="0.3">
      <c r="A3209" s="11">
        <v>2888</v>
      </c>
      <c r="B3209" s="11">
        <v>40</v>
      </c>
      <c r="C3209" s="11">
        <v>16</v>
      </c>
      <c r="D3209" s="11">
        <v>109</v>
      </c>
      <c r="E3209" s="12" t="str">
        <f t="shared" si="50"/>
        <v>100+</v>
      </c>
      <c r="F3209" s="13">
        <v>94025</v>
      </c>
      <c r="G3209" s="11">
        <v>2</v>
      </c>
      <c r="H3209" s="11">
        <v>2.2000000000000002</v>
      </c>
      <c r="I3209" s="11" t="s">
        <v>33</v>
      </c>
      <c r="J3209" s="11">
        <v>0</v>
      </c>
      <c r="K3209" s="11" t="s">
        <v>34</v>
      </c>
      <c r="L3209" s="11" t="s">
        <v>34</v>
      </c>
      <c r="M3209" s="11" t="s">
        <v>34</v>
      </c>
      <c r="N3209" s="11" t="s">
        <v>35</v>
      </c>
      <c r="O3209" s="11" t="s">
        <v>34</v>
      </c>
    </row>
    <row r="3210" spans="1:15" x14ac:dyDescent="0.3">
      <c r="A3210" s="11">
        <v>3001</v>
      </c>
      <c r="B3210" s="11">
        <v>40</v>
      </c>
      <c r="C3210" s="11">
        <v>14</v>
      </c>
      <c r="D3210" s="11">
        <v>164</v>
      </c>
      <c r="E3210" s="12" t="str">
        <f t="shared" si="50"/>
        <v>100+</v>
      </c>
      <c r="F3210" s="13">
        <v>94720</v>
      </c>
      <c r="G3210" s="11">
        <v>1</v>
      </c>
      <c r="H3210" s="11">
        <v>4.3</v>
      </c>
      <c r="I3210" s="11" t="s">
        <v>37</v>
      </c>
      <c r="J3210" s="11">
        <v>0</v>
      </c>
      <c r="K3210" s="11" t="s">
        <v>35</v>
      </c>
      <c r="L3210" s="11" t="s">
        <v>34</v>
      </c>
      <c r="M3210" s="11" t="s">
        <v>34</v>
      </c>
      <c r="N3210" s="11" t="s">
        <v>34</v>
      </c>
      <c r="O3210" s="11" t="s">
        <v>34</v>
      </c>
    </row>
    <row r="3211" spans="1:15" x14ac:dyDescent="0.3">
      <c r="A3211" s="11">
        <v>3084</v>
      </c>
      <c r="B3211" s="11">
        <v>40</v>
      </c>
      <c r="C3211" s="11">
        <v>16</v>
      </c>
      <c r="D3211" s="11">
        <v>78</v>
      </c>
      <c r="E3211" s="12" t="str">
        <f t="shared" si="50"/>
        <v>51-100</v>
      </c>
      <c r="F3211" s="13">
        <v>90720</v>
      </c>
      <c r="G3211" s="11">
        <v>4</v>
      </c>
      <c r="H3211" s="11">
        <v>2.4</v>
      </c>
      <c r="I3211" s="11" t="s">
        <v>33</v>
      </c>
      <c r="J3211" s="11">
        <v>0</v>
      </c>
      <c r="K3211" s="11" t="s">
        <v>34</v>
      </c>
      <c r="L3211" s="11" t="s">
        <v>35</v>
      </c>
      <c r="M3211" s="11" t="s">
        <v>35</v>
      </c>
      <c r="N3211" s="11" t="s">
        <v>35</v>
      </c>
      <c r="O3211" s="11" t="s">
        <v>34</v>
      </c>
    </row>
    <row r="3212" spans="1:15" x14ac:dyDescent="0.3">
      <c r="A3212" s="11">
        <v>3128</v>
      </c>
      <c r="B3212" s="11">
        <v>40</v>
      </c>
      <c r="C3212" s="11">
        <v>14</v>
      </c>
      <c r="D3212" s="11">
        <v>61</v>
      </c>
      <c r="E3212" s="12" t="str">
        <f t="shared" si="50"/>
        <v>51-100</v>
      </c>
      <c r="F3212" s="13">
        <v>94539</v>
      </c>
      <c r="G3212" s="11">
        <v>4</v>
      </c>
      <c r="H3212" s="11">
        <v>0.2</v>
      </c>
      <c r="I3212" s="11" t="s">
        <v>36</v>
      </c>
      <c r="J3212" s="11">
        <v>0</v>
      </c>
      <c r="K3212" s="11" t="s">
        <v>34</v>
      </c>
      <c r="L3212" s="11" t="s">
        <v>34</v>
      </c>
      <c r="M3212" s="11" t="s">
        <v>34</v>
      </c>
      <c r="N3212" s="11" t="s">
        <v>35</v>
      </c>
      <c r="O3212" s="11" t="s">
        <v>34</v>
      </c>
    </row>
    <row r="3213" spans="1:15" x14ac:dyDescent="0.3">
      <c r="A3213" s="11">
        <v>3153</v>
      </c>
      <c r="B3213" s="11">
        <v>40</v>
      </c>
      <c r="C3213" s="11">
        <v>15</v>
      </c>
      <c r="D3213" s="11">
        <v>83</v>
      </c>
      <c r="E3213" s="12" t="str">
        <f t="shared" si="50"/>
        <v>51-100</v>
      </c>
      <c r="F3213" s="13">
        <v>90275</v>
      </c>
      <c r="G3213" s="11">
        <v>1</v>
      </c>
      <c r="H3213" s="11">
        <v>1</v>
      </c>
      <c r="I3213" s="11" t="s">
        <v>36</v>
      </c>
      <c r="J3213" s="11">
        <v>0</v>
      </c>
      <c r="K3213" s="11" t="s">
        <v>34</v>
      </c>
      <c r="L3213" s="11" t="s">
        <v>34</v>
      </c>
      <c r="M3213" s="11" t="s">
        <v>34</v>
      </c>
      <c r="N3213" s="11" t="s">
        <v>34</v>
      </c>
      <c r="O3213" s="11" t="s">
        <v>34</v>
      </c>
    </row>
    <row r="3214" spans="1:15" x14ac:dyDescent="0.3">
      <c r="A3214" s="11">
        <v>3216</v>
      </c>
      <c r="B3214" s="11">
        <v>40</v>
      </c>
      <c r="C3214" s="11">
        <v>15</v>
      </c>
      <c r="D3214" s="11">
        <v>19</v>
      </c>
      <c r="E3214" s="12" t="str">
        <f t="shared" si="50"/>
        <v>0-50</v>
      </c>
      <c r="F3214" s="13">
        <v>90630</v>
      </c>
      <c r="G3214" s="11">
        <v>4</v>
      </c>
      <c r="H3214" s="11">
        <v>0.2</v>
      </c>
      <c r="I3214" s="11" t="s">
        <v>36</v>
      </c>
      <c r="J3214" s="11">
        <v>0</v>
      </c>
      <c r="K3214" s="11" t="s">
        <v>34</v>
      </c>
      <c r="L3214" s="11" t="s">
        <v>34</v>
      </c>
      <c r="M3214" s="11" t="s">
        <v>34</v>
      </c>
      <c r="N3214" s="11" t="s">
        <v>35</v>
      </c>
      <c r="O3214" s="11" t="s">
        <v>34</v>
      </c>
    </row>
    <row r="3215" spans="1:15" x14ac:dyDescent="0.3">
      <c r="A3215" s="11">
        <v>3219</v>
      </c>
      <c r="B3215" s="11">
        <v>40</v>
      </c>
      <c r="C3215" s="11">
        <v>16</v>
      </c>
      <c r="D3215" s="11">
        <v>154</v>
      </c>
      <c r="E3215" s="12" t="str">
        <f t="shared" si="50"/>
        <v>100+</v>
      </c>
      <c r="F3215" s="13">
        <v>94122</v>
      </c>
      <c r="G3215" s="11">
        <v>2</v>
      </c>
      <c r="H3215" s="11">
        <v>6.1</v>
      </c>
      <c r="I3215" s="11" t="s">
        <v>33</v>
      </c>
      <c r="J3215" s="11">
        <v>325</v>
      </c>
      <c r="K3215" s="11" t="s">
        <v>34</v>
      </c>
      <c r="L3215" s="11" t="s">
        <v>34</v>
      </c>
      <c r="M3215" s="11" t="s">
        <v>34</v>
      </c>
      <c r="N3215" s="11" t="s">
        <v>35</v>
      </c>
      <c r="O3215" s="11" t="s">
        <v>34</v>
      </c>
    </row>
    <row r="3216" spans="1:15" x14ac:dyDescent="0.3">
      <c r="A3216" s="11">
        <v>3222</v>
      </c>
      <c r="B3216" s="11">
        <v>40</v>
      </c>
      <c r="C3216" s="11">
        <v>16</v>
      </c>
      <c r="D3216" s="11">
        <v>44</v>
      </c>
      <c r="E3216" s="12" t="str">
        <f t="shared" si="50"/>
        <v>0-50</v>
      </c>
      <c r="F3216" s="13">
        <v>93407</v>
      </c>
      <c r="G3216" s="11">
        <v>1</v>
      </c>
      <c r="H3216" s="11">
        <v>1.8</v>
      </c>
      <c r="I3216" s="11" t="s">
        <v>33</v>
      </c>
      <c r="J3216" s="11">
        <v>0</v>
      </c>
      <c r="K3216" s="11" t="s">
        <v>34</v>
      </c>
      <c r="L3216" s="11" t="s">
        <v>35</v>
      </c>
      <c r="M3216" s="11" t="s">
        <v>34</v>
      </c>
      <c r="N3216" s="11" t="s">
        <v>35</v>
      </c>
      <c r="O3216" s="11" t="s">
        <v>34</v>
      </c>
    </row>
    <row r="3217" spans="1:15" x14ac:dyDescent="0.3">
      <c r="A3217" s="11">
        <v>3266</v>
      </c>
      <c r="B3217" s="11">
        <v>40</v>
      </c>
      <c r="C3217" s="11">
        <v>14</v>
      </c>
      <c r="D3217" s="11">
        <v>61</v>
      </c>
      <c r="E3217" s="12" t="str">
        <f t="shared" si="50"/>
        <v>51-100</v>
      </c>
      <c r="F3217" s="13">
        <v>94612</v>
      </c>
      <c r="G3217" s="11">
        <v>3</v>
      </c>
      <c r="H3217" s="11">
        <v>0.5</v>
      </c>
      <c r="I3217" s="11" t="s">
        <v>36</v>
      </c>
      <c r="J3217" s="11">
        <v>0</v>
      </c>
      <c r="K3217" s="11" t="s">
        <v>34</v>
      </c>
      <c r="L3217" s="11" t="s">
        <v>34</v>
      </c>
      <c r="M3217" s="11" t="s">
        <v>34</v>
      </c>
      <c r="N3217" s="11" t="s">
        <v>35</v>
      </c>
      <c r="O3217" s="11" t="s">
        <v>34</v>
      </c>
    </row>
    <row r="3218" spans="1:15" x14ac:dyDescent="0.3">
      <c r="A3218" s="11">
        <v>3274</v>
      </c>
      <c r="B3218" s="11">
        <v>40</v>
      </c>
      <c r="C3218" s="11">
        <v>15</v>
      </c>
      <c r="D3218" s="11">
        <v>180</v>
      </c>
      <c r="E3218" s="12" t="str">
        <f t="shared" si="50"/>
        <v>100+</v>
      </c>
      <c r="F3218" s="13">
        <v>90095</v>
      </c>
      <c r="G3218" s="11">
        <v>1</v>
      </c>
      <c r="H3218" s="11">
        <v>4.0999999999999996</v>
      </c>
      <c r="I3218" s="11" t="s">
        <v>33</v>
      </c>
      <c r="J3218" s="11">
        <v>0</v>
      </c>
      <c r="K3218" s="11" t="s">
        <v>34</v>
      </c>
      <c r="L3218" s="11" t="s">
        <v>34</v>
      </c>
      <c r="M3218" s="11" t="s">
        <v>34</v>
      </c>
      <c r="N3218" s="11" t="s">
        <v>34</v>
      </c>
      <c r="O3218" s="11" t="s">
        <v>34</v>
      </c>
    </row>
    <row r="3219" spans="1:15" x14ac:dyDescent="0.3">
      <c r="A3219" s="11">
        <v>3335</v>
      </c>
      <c r="B3219" s="11">
        <v>40</v>
      </c>
      <c r="C3219" s="11">
        <v>14</v>
      </c>
      <c r="D3219" s="11">
        <v>30</v>
      </c>
      <c r="E3219" s="12" t="str">
        <f t="shared" si="50"/>
        <v>0-50</v>
      </c>
      <c r="F3219" s="13">
        <v>94720</v>
      </c>
      <c r="G3219" s="11">
        <v>2</v>
      </c>
      <c r="H3219" s="11">
        <v>0.8</v>
      </c>
      <c r="I3219" s="11" t="s">
        <v>36</v>
      </c>
      <c r="J3219" s="11">
        <v>86</v>
      </c>
      <c r="K3219" s="11" t="s">
        <v>34</v>
      </c>
      <c r="L3219" s="11" t="s">
        <v>34</v>
      </c>
      <c r="M3219" s="11" t="s">
        <v>34</v>
      </c>
      <c r="N3219" s="11" t="s">
        <v>34</v>
      </c>
      <c r="O3219" s="11" t="s">
        <v>34</v>
      </c>
    </row>
    <row r="3220" spans="1:15" x14ac:dyDescent="0.3">
      <c r="A3220" s="11">
        <v>3399</v>
      </c>
      <c r="B3220" s="11">
        <v>40</v>
      </c>
      <c r="C3220" s="11">
        <v>14</v>
      </c>
      <c r="D3220" s="11">
        <v>62</v>
      </c>
      <c r="E3220" s="12" t="str">
        <f t="shared" si="50"/>
        <v>51-100</v>
      </c>
      <c r="F3220" s="13">
        <v>92028</v>
      </c>
      <c r="G3220" s="11">
        <v>2</v>
      </c>
      <c r="H3220" s="11">
        <v>2.4</v>
      </c>
      <c r="I3220" s="11" t="s">
        <v>37</v>
      </c>
      <c r="J3220" s="11">
        <v>0</v>
      </c>
      <c r="K3220" s="11" t="s">
        <v>34</v>
      </c>
      <c r="L3220" s="11" t="s">
        <v>34</v>
      </c>
      <c r="M3220" s="11" t="s">
        <v>34</v>
      </c>
      <c r="N3220" s="11" t="s">
        <v>35</v>
      </c>
      <c r="O3220" s="11" t="s">
        <v>35</v>
      </c>
    </row>
    <row r="3221" spans="1:15" x14ac:dyDescent="0.3">
      <c r="A3221" s="11">
        <v>3489</v>
      </c>
      <c r="B3221" s="11">
        <v>40</v>
      </c>
      <c r="C3221" s="11">
        <v>15</v>
      </c>
      <c r="D3221" s="11">
        <v>51</v>
      </c>
      <c r="E3221" s="12" t="str">
        <f t="shared" si="50"/>
        <v>51-100</v>
      </c>
      <c r="F3221" s="13">
        <v>94117</v>
      </c>
      <c r="G3221" s="11">
        <v>2</v>
      </c>
      <c r="H3221" s="11">
        <v>1.1000000000000001</v>
      </c>
      <c r="I3221" s="11" t="s">
        <v>37</v>
      </c>
      <c r="J3221" s="11">
        <v>131</v>
      </c>
      <c r="K3221" s="11" t="s">
        <v>34</v>
      </c>
      <c r="L3221" s="11" t="s">
        <v>34</v>
      </c>
      <c r="M3221" s="11" t="s">
        <v>34</v>
      </c>
      <c r="N3221" s="11" t="s">
        <v>35</v>
      </c>
      <c r="O3221" s="11" t="s">
        <v>34</v>
      </c>
    </row>
    <row r="3222" spans="1:15" x14ac:dyDescent="0.3">
      <c r="A3222" s="11">
        <v>3549</v>
      </c>
      <c r="B3222" s="11">
        <v>40</v>
      </c>
      <c r="C3222" s="11">
        <v>16</v>
      </c>
      <c r="D3222" s="11">
        <v>41</v>
      </c>
      <c r="E3222" s="12" t="str">
        <f t="shared" si="50"/>
        <v>0-50</v>
      </c>
      <c r="F3222" s="13">
        <v>91107</v>
      </c>
      <c r="G3222" s="11">
        <v>1</v>
      </c>
      <c r="H3222" s="11">
        <v>2</v>
      </c>
      <c r="I3222" s="11" t="s">
        <v>37</v>
      </c>
      <c r="J3222" s="11">
        <v>0</v>
      </c>
      <c r="K3222" s="11" t="s">
        <v>34</v>
      </c>
      <c r="L3222" s="11" t="s">
        <v>34</v>
      </c>
      <c r="M3222" s="11" t="s">
        <v>34</v>
      </c>
      <c r="N3222" s="11" t="s">
        <v>34</v>
      </c>
      <c r="O3222" s="11" t="s">
        <v>35</v>
      </c>
    </row>
    <row r="3223" spans="1:15" x14ac:dyDescent="0.3">
      <c r="A3223" s="11">
        <v>3551</v>
      </c>
      <c r="B3223" s="11">
        <v>40</v>
      </c>
      <c r="C3223" s="11">
        <v>10</v>
      </c>
      <c r="D3223" s="11">
        <v>19</v>
      </c>
      <c r="E3223" s="12" t="str">
        <f t="shared" si="50"/>
        <v>0-50</v>
      </c>
      <c r="F3223" s="13">
        <v>94609</v>
      </c>
      <c r="G3223" s="11">
        <v>1</v>
      </c>
      <c r="H3223" s="11">
        <v>0.75</v>
      </c>
      <c r="I3223" s="11" t="s">
        <v>36</v>
      </c>
      <c r="J3223" s="11">
        <v>116</v>
      </c>
      <c r="K3223" s="11" t="s">
        <v>34</v>
      </c>
      <c r="L3223" s="11" t="s">
        <v>34</v>
      </c>
      <c r="M3223" s="11" t="s">
        <v>34</v>
      </c>
      <c r="N3223" s="11" t="s">
        <v>34</v>
      </c>
      <c r="O3223" s="11" t="s">
        <v>34</v>
      </c>
    </row>
    <row r="3224" spans="1:15" x14ac:dyDescent="0.3">
      <c r="A3224" s="11">
        <v>3566</v>
      </c>
      <c r="B3224" s="11">
        <v>40</v>
      </c>
      <c r="C3224" s="11">
        <v>15</v>
      </c>
      <c r="D3224" s="11">
        <v>43</v>
      </c>
      <c r="E3224" s="12" t="str">
        <f t="shared" si="50"/>
        <v>0-50</v>
      </c>
      <c r="F3224" s="13">
        <v>92120</v>
      </c>
      <c r="G3224" s="11">
        <v>2</v>
      </c>
      <c r="H3224" s="11">
        <v>1.1000000000000001</v>
      </c>
      <c r="I3224" s="11" t="s">
        <v>37</v>
      </c>
      <c r="J3224" s="11">
        <v>0</v>
      </c>
      <c r="K3224" s="11" t="s">
        <v>34</v>
      </c>
      <c r="L3224" s="11" t="s">
        <v>34</v>
      </c>
      <c r="M3224" s="11" t="s">
        <v>34</v>
      </c>
      <c r="N3224" s="11" t="s">
        <v>34</v>
      </c>
      <c r="O3224" s="11" t="s">
        <v>35</v>
      </c>
    </row>
    <row r="3225" spans="1:15" x14ac:dyDescent="0.3">
      <c r="A3225" s="11">
        <v>3587</v>
      </c>
      <c r="B3225" s="11">
        <v>40</v>
      </c>
      <c r="C3225" s="11">
        <v>15</v>
      </c>
      <c r="D3225" s="11">
        <v>132</v>
      </c>
      <c r="E3225" s="12" t="str">
        <f t="shared" si="50"/>
        <v>100+</v>
      </c>
      <c r="F3225" s="13">
        <v>94131</v>
      </c>
      <c r="G3225" s="11">
        <v>2</v>
      </c>
      <c r="H3225" s="11">
        <v>3.9</v>
      </c>
      <c r="I3225" s="11" t="s">
        <v>33</v>
      </c>
      <c r="J3225" s="11">
        <v>0</v>
      </c>
      <c r="K3225" s="11" t="s">
        <v>34</v>
      </c>
      <c r="L3225" s="11" t="s">
        <v>34</v>
      </c>
      <c r="M3225" s="11" t="s">
        <v>34</v>
      </c>
      <c r="N3225" s="11" t="s">
        <v>35</v>
      </c>
      <c r="O3225" s="11" t="s">
        <v>34</v>
      </c>
    </row>
    <row r="3226" spans="1:15" x14ac:dyDescent="0.3">
      <c r="A3226" s="11">
        <v>3670</v>
      </c>
      <c r="B3226" s="11">
        <v>40</v>
      </c>
      <c r="C3226" s="11">
        <v>15</v>
      </c>
      <c r="D3226" s="11">
        <v>22</v>
      </c>
      <c r="E3226" s="12" t="str">
        <f t="shared" si="50"/>
        <v>0-50</v>
      </c>
      <c r="F3226" s="13">
        <v>95616</v>
      </c>
      <c r="G3226" s="11">
        <v>2</v>
      </c>
      <c r="H3226" s="11">
        <v>1.4</v>
      </c>
      <c r="I3226" s="11" t="s">
        <v>37</v>
      </c>
      <c r="J3226" s="11">
        <v>0</v>
      </c>
      <c r="K3226" s="11" t="s">
        <v>34</v>
      </c>
      <c r="L3226" s="11" t="s">
        <v>34</v>
      </c>
      <c r="M3226" s="11" t="s">
        <v>34</v>
      </c>
      <c r="N3226" s="11" t="s">
        <v>35</v>
      </c>
      <c r="O3226" s="11" t="s">
        <v>35</v>
      </c>
    </row>
    <row r="3227" spans="1:15" x14ac:dyDescent="0.3">
      <c r="A3227" s="11">
        <v>3736</v>
      </c>
      <c r="B3227" s="11">
        <v>40</v>
      </c>
      <c r="C3227" s="11">
        <v>14</v>
      </c>
      <c r="D3227" s="11">
        <v>78</v>
      </c>
      <c r="E3227" s="12" t="str">
        <f t="shared" si="50"/>
        <v>51-100</v>
      </c>
      <c r="F3227" s="13">
        <v>91103</v>
      </c>
      <c r="G3227" s="11">
        <v>1</v>
      </c>
      <c r="H3227" s="11">
        <v>5.2</v>
      </c>
      <c r="I3227" s="11" t="s">
        <v>33</v>
      </c>
      <c r="J3227" s="11">
        <v>0</v>
      </c>
      <c r="K3227" s="11" t="s">
        <v>34</v>
      </c>
      <c r="L3227" s="11" t="s">
        <v>34</v>
      </c>
      <c r="M3227" s="11" t="s">
        <v>34</v>
      </c>
      <c r="N3227" s="11" t="s">
        <v>35</v>
      </c>
      <c r="O3227" s="11" t="s">
        <v>34</v>
      </c>
    </row>
    <row r="3228" spans="1:15" x14ac:dyDescent="0.3">
      <c r="A3228" s="11">
        <v>3744</v>
      </c>
      <c r="B3228" s="11">
        <v>40</v>
      </c>
      <c r="C3228" s="11">
        <v>14</v>
      </c>
      <c r="D3228" s="11">
        <v>78</v>
      </c>
      <c r="E3228" s="12" t="str">
        <f t="shared" si="50"/>
        <v>51-100</v>
      </c>
      <c r="F3228" s="13">
        <v>94720</v>
      </c>
      <c r="G3228" s="11">
        <v>4</v>
      </c>
      <c r="H3228" s="11">
        <v>1.4</v>
      </c>
      <c r="I3228" s="11" t="s">
        <v>37</v>
      </c>
      <c r="J3228" s="11">
        <v>194</v>
      </c>
      <c r="K3228" s="11" t="s">
        <v>34</v>
      </c>
      <c r="L3228" s="11" t="s">
        <v>34</v>
      </c>
      <c r="M3228" s="11" t="s">
        <v>34</v>
      </c>
      <c r="N3228" s="11" t="s">
        <v>35</v>
      </c>
      <c r="O3228" s="11" t="s">
        <v>35</v>
      </c>
    </row>
    <row r="3229" spans="1:15" x14ac:dyDescent="0.3">
      <c r="A3229" s="11">
        <v>3768</v>
      </c>
      <c r="B3229" s="11">
        <v>40</v>
      </c>
      <c r="C3229" s="11">
        <v>16</v>
      </c>
      <c r="D3229" s="11">
        <v>83</v>
      </c>
      <c r="E3229" s="12" t="str">
        <f t="shared" si="50"/>
        <v>51-100</v>
      </c>
      <c r="F3229" s="13">
        <v>95819</v>
      </c>
      <c r="G3229" s="11">
        <v>4</v>
      </c>
      <c r="H3229" s="11">
        <v>2.67</v>
      </c>
      <c r="I3229" s="11" t="s">
        <v>33</v>
      </c>
      <c r="J3229" s="11">
        <v>0</v>
      </c>
      <c r="K3229" s="11" t="s">
        <v>34</v>
      </c>
      <c r="L3229" s="11" t="s">
        <v>34</v>
      </c>
      <c r="M3229" s="11" t="s">
        <v>34</v>
      </c>
      <c r="N3229" s="11" t="s">
        <v>35</v>
      </c>
      <c r="O3229" s="11" t="s">
        <v>35</v>
      </c>
    </row>
    <row r="3230" spans="1:15" x14ac:dyDescent="0.3">
      <c r="A3230" s="11">
        <v>3771</v>
      </c>
      <c r="B3230" s="11">
        <v>40</v>
      </c>
      <c r="C3230" s="11">
        <v>16</v>
      </c>
      <c r="D3230" s="11">
        <v>75</v>
      </c>
      <c r="E3230" s="12" t="str">
        <f t="shared" si="50"/>
        <v>51-100</v>
      </c>
      <c r="F3230" s="13">
        <v>94306</v>
      </c>
      <c r="G3230" s="11">
        <v>3</v>
      </c>
      <c r="H3230" s="11">
        <v>2.33</v>
      </c>
      <c r="I3230" s="11" t="s">
        <v>33</v>
      </c>
      <c r="J3230" s="11">
        <v>79</v>
      </c>
      <c r="K3230" s="11" t="s">
        <v>34</v>
      </c>
      <c r="L3230" s="11" t="s">
        <v>34</v>
      </c>
      <c r="M3230" s="11" t="s">
        <v>34</v>
      </c>
      <c r="N3230" s="11" t="s">
        <v>34</v>
      </c>
      <c r="O3230" s="11" t="s">
        <v>34</v>
      </c>
    </row>
    <row r="3231" spans="1:15" x14ac:dyDescent="0.3">
      <c r="A3231" s="11">
        <v>3872</v>
      </c>
      <c r="B3231" s="11">
        <v>40</v>
      </c>
      <c r="C3231" s="11">
        <v>16</v>
      </c>
      <c r="D3231" s="11">
        <v>125</v>
      </c>
      <c r="E3231" s="12" t="str">
        <f t="shared" si="50"/>
        <v>100+</v>
      </c>
      <c r="F3231" s="13">
        <v>91304</v>
      </c>
      <c r="G3231" s="11">
        <v>2</v>
      </c>
      <c r="H3231" s="11">
        <v>1.9</v>
      </c>
      <c r="I3231" s="11" t="s">
        <v>33</v>
      </c>
      <c r="J3231" s="11">
        <v>0</v>
      </c>
      <c r="K3231" s="11" t="s">
        <v>34</v>
      </c>
      <c r="L3231" s="11" t="s">
        <v>34</v>
      </c>
      <c r="M3231" s="11" t="s">
        <v>34</v>
      </c>
      <c r="N3231" s="11" t="s">
        <v>34</v>
      </c>
      <c r="O3231" s="11" t="s">
        <v>35</v>
      </c>
    </row>
    <row r="3232" spans="1:15" x14ac:dyDescent="0.3">
      <c r="A3232" s="11">
        <v>3884</v>
      </c>
      <c r="B3232" s="11">
        <v>40</v>
      </c>
      <c r="C3232" s="11">
        <v>16</v>
      </c>
      <c r="D3232" s="11">
        <v>98</v>
      </c>
      <c r="E3232" s="12" t="str">
        <f t="shared" si="50"/>
        <v>51-100</v>
      </c>
      <c r="F3232" s="13">
        <v>94534</v>
      </c>
      <c r="G3232" s="11">
        <v>2</v>
      </c>
      <c r="H3232" s="11">
        <v>1.8</v>
      </c>
      <c r="I3232" s="11" t="s">
        <v>37</v>
      </c>
      <c r="J3232" s="11">
        <v>98</v>
      </c>
      <c r="K3232" s="11" t="s">
        <v>34</v>
      </c>
      <c r="L3232" s="11" t="s">
        <v>34</v>
      </c>
      <c r="M3232" s="11" t="s">
        <v>34</v>
      </c>
      <c r="N3232" s="11" t="s">
        <v>35</v>
      </c>
      <c r="O3232" s="11" t="s">
        <v>34</v>
      </c>
    </row>
    <row r="3233" spans="1:15" x14ac:dyDescent="0.3">
      <c r="A3233" s="11">
        <v>3908</v>
      </c>
      <c r="B3233" s="11">
        <v>40</v>
      </c>
      <c r="C3233" s="11">
        <v>14</v>
      </c>
      <c r="D3233" s="11">
        <v>42</v>
      </c>
      <c r="E3233" s="12" t="str">
        <f t="shared" si="50"/>
        <v>0-50</v>
      </c>
      <c r="F3233" s="13">
        <v>91330</v>
      </c>
      <c r="G3233" s="11">
        <v>2</v>
      </c>
      <c r="H3233" s="11">
        <v>0.3</v>
      </c>
      <c r="I3233" s="11" t="s">
        <v>33</v>
      </c>
      <c r="J3233" s="11">
        <v>187</v>
      </c>
      <c r="K3233" s="11" t="s">
        <v>34</v>
      </c>
      <c r="L3233" s="11" t="s">
        <v>34</v>
      </c>
      <c r="M3233" s="11" t="s">
        <v>34</v>
      </c>
      <c r="N3233" s="11" t="s">
        <v>35</v>
      </c>
      <c r="O3233" s="11" t="s">
        <v>34</v>
      </c>
    </row>
    <row r="3234" spans="1:15" x14ac:dyDescent="0.3">
      <c r="A3234" s="11">
        <v>3913</v>
      </c>
      <c r="B3234" s="11">
        <v>40</v>
      </c>
      <c r="C3234" s="11">
        <v>14</v>
      </c>
      <c r="D3234" s="11">
        <v>69</v>
      </c>
      <c r="E3234" s="12" t="str">
        <f t="shared" si="50"/>
        <v>51-100</v>
      </c>
      <c r="F3234" s="13">
        <v>95348</v>
      </c>
      <c r="G3234" s="11">
        <v>1</v>
      </c>
      <c r="H3234" s="11">
        <v>1.5</v>
      </c>
      <c r="I3234" s="11" t="s">
        <v>36</v>
      </c>
      <c r="J3234" s="11">
        <v>0</v>
      </c>
      <c r="K3234" s="11" t="s">
        <v>34</v>
      </c>
      <c r="L3234" s="11" t="s">
        <v>34</v>
      </c>
      <c r="M3234" s="11" t="s">
        <v>34</v>
      </c>
      <c r="N3234" s="11" t="s">
        <v>34</v>
      </c>
      <c r="O3234" s="11" t="s">
        <v>34</v>
      </c>
    </row>
    <row r="3235" spans="1:15" x14ac:dyDescent="0.3">
      <c r="A3235" s="11">
        <v>3952</v>
      </c>
      <c r="B3235" s="11">
        <v>40</v>
      </c>
      <c r="C3235" s="11">
        <v>14</v>
      </c>
      <c r="D3235" s="11">
        <v>69</v>
      </c>
      <c r="E3235" s="12" t="str">
        <f t="shared" si="50"/>
        <v>51-100</v>
      </c>
      <c r="F3235" s="13">
        <v>92870</v>
      </c>
      <c r="G3235" s="11">
        <v>3</v>
      </c>
      <c r="H3235" s="11">
        <v>2.1</v>
      </c>
      <c r="I3235" s="11" t="s">
        <v>33</v>
      </c>
      <c r="J3235" s="11">
        <v>106</v>
      </c>
      <c r="K3235" s="11" t="s">
        <v>34</v>
      </c>
      <c r="L3235" s="11" t="s">
        <v>34</v>
      </c>
      <c r="M3235" s="11" t="s">
        <v>34</v>
      </c>
      <c r="N3235" s="11" t="s">
        <v>35</v>
      </c>
      <c r="O3235" s="11" t="s">
        <v>34</v>
      </c>
    </row>
    <row r="3236" spans="1:15" x14ac:dyDescent="0.3">
      <c r="A3236" s="11">
        <v>3958</v>
      </c>
      <c r="B3236" s="11">
        <v>40</v>
      </c>
      <c r="C3236" s="11">
        <v>15</v>
      </c>
      <c r="D3236" s="11">
        <v>75</v>
      </c>
      <c r="E3236" s="12" t="str">
        <f t="shared" si="50"/>
        <v>51-100</v>
      </c>
      <c r="F3236" s="13">
        <v>95449</v>
      </c>
      <c r="G3236" s="11">
        <v>4</v>
      </c>
      <c r="H3236" s="11">
        <v>1.1000000000000001</v>
      </c>
      <c r="I3236" s="11" t="s">
        <v>37</v>
      </c>
      <c r="J3236" s="11">
        <v>0</v>
      </c>
      <c r="K3236" s="11" t="s">
        <v>34</v>
      </c>
      <c r="L3236" s="11" t="s">
        <v>34</v>
      </c>
      <c r="M3236" s="11" t="s">
        <v>34</v>
      </c>
      <c r="N3236" s="11" t="s">
        <v>35</v>
      </c>
      <c r="O3236" s="11" t="s">
        <v>34</v>
      </c>
    </row>
    <row r="3237" spans="1:15" x14ac:dyDescent="0.3">
      <c r="A3237" s="11">
        <v>3968</v>
      </c>
      <c r="B3237" s="11">
        <v>40</v>
      </c>
      <c r="C3237" s="11">
        <v>15</v>
      </c>
      <c r="D3237" s="11">
        <v>22</v>
      </c>
      <c r="E3237" s="12" t="str">
        <f t="shared" si="50"/>
        <v>0-50</v>
      </c>
      <c r="F3237" s="13">
        <v>94306</v>
      </c>
      <c r="G3237" s="11">
        <v>1</v>
      </c>
      <c r="H3237" s="11">
        <v>0.6</v>
      </c>
      <c r="I3237" s="11" t="s">
        <v>36</v>
      </c>
      <c r="J3237" s="11">
        <v>0</v>
      </c>
      <c r="K3237" s="11" t="s">
        <v>34</v>
      </c>
      <c r="L3237" s="11" t="s">
        <v>34</v>
      </c>
      <c r="M3237" s="11" t="s">
        <v>34</v>
      </c>
      <c r="N3237" s="11" t="s">
        <v>35</v>
      </c>
      <c r="O3237" s="11" t="s">
        <v>34</v>
      </c>
    </row>
    <row r="3238" spans="1:15" x14ac:dyDescent="0.3">
      <c r="A3238" s="11">
        <v>4022</v>
      </c>
      <c r="B3238" s="11">
        <v>40</v>
      </c>
      <c r="C3238" s="11">
        <v>14</v>
      </c>
      <c r="D3238" s="11">
        <v>42</v>
      </c>
      <c r="E3238" s="12" t="str">
        <f t="shared" si="50"/>
        <v>0-50</v>
      </c>
      <c r="F3238" s="13">
        <v>90638</v>
      </c>
      <c r="G3238" s="11">
        <v>2</v>
      </c>
      <c r="H3238" s="11">
        <v>0.3</v>
      </c>
      <c r="I3238" s="11" t="s">
        <v>33</v>
      </c>
      <c r="J3238" s="11">
        <v>106</v>
      </c>
      <c r="K3238" s="11" t="s">
        <v>34</v>
      </c>
      <c r="L3238" s="11" t="s">
        <v>34</v>
      </c>
      <c r="M3238" s="11" t="s">
        <v>34</v>
      </c>
      <c r="N3238" s="11" t="s">
        <v>34</v>
      </c>
      <c r="O3238" s="11" t="s">
        <v>35</v>
      </c>
    </row>
    <row r="3239" spans="1:15" x14ac:dyDescent="0.3">
      <c r="A3239" s="11">
        <v>4093</v>
      </c>
      <c r="B3239" s="11">
        <v>40</v>
      </c>
      <c r="C3239" s="11">
        <v>15</v>
      </c>
      <c r="D3239" s="11">
        <v>171</v>
      </c>
      <c r="E3239" s="12" t="str">
        <f t="shared" si="50"/>
        <v>100+</v>
      </c>
      <c r="F3239" s="13">
        <v>94539</v>
      </c>
      <c r="G3239" s="11">
        <v>2</v>
      </c>
      <c r="H3239" s="11">
        <v>3.3</v>
      </c>
      <c r="I3239" s="11" t="s">
        <v>33</v>
      </c>
      <c r="J3239" s="11">
        <v>0</v>
      </c>
      <c r="K3239" s="11" t="s">
        <v>34</v>
      </c>
      <c r="L3239" s="11" t="s">
        <v>34</v>
      </c>
      <c r="M3239" s="11" t="s">
        <v>34</v>
      </c>
      <c r="N3239" s="11" t="s">
        <v>35</v>
      </c>
      <c r="O3239" s="11" t="s">
        <v>34</v>
      </c>
    </row>
    <row r="3240" spans="1:15" x14ac:dyDescent="0.3">
      <c r="A3240" s="11">
        <v>4119</v>
      </c>
      <c r="B3240" s="11">
        <v>40</v>
      </c>
      <c r="C3240" s="11">
        <v>16</v>
      </c>
      <c r="D3240" s="11">
        <v>34</v>
      </c>
      <c r="E3240" s="12" t="str">
        <f t="shared" si="50"/>
        <v>0-50</v>
      </c>
      <c r="F3240" s="13">
        <v>93561</v>
      </c>
      <c r="G3240" s="11">
        <v>1</v>
      </c>
      <c r="H3240" s="11">
        <v>0.7</v>
      </c>
      <c r="I3240" s="11" t="s">
        <v>33</v>
      </c>
      <c r="J3240" s="11">
        <v>0</v>
      </c>
      <c r="K3240" s="11" t="s">
        <v>34</v>
      </c>
      <c r="L3240" s="11" t="s">
        <v>34</v>
      </c>
      <c r="M3240" s="11" t="s">
        <v>34</v>
      </c>
      <c r="N3240" s="11" t="s">
        <v>35</v>
      </c>
      <c r="O3240" s="11" t="s">
        <v>35</v>
      </c>
    </row>
    <row r="3241" spans="1:15" x14ac:dyDescent="0.3">
      <c r="A3241" s="11">
        <v>4175</v>
      </c>
      <c r="B3241" s="11">
        <v>40</v>
      </c>
      <c r="C3241" s="11">
        <v>14</v>
      </c>
      <c r="D3241" s="11">
        <v>59</v>
      </c>
      <c r="E3241" s="12" t="str">
        <f t="shared" si="50"/>
        <v>51-100</v>
      </c>
      <c r="F3241" s="13">
        <v>91335</v>
      </c>
      <c r="G3241" s="11">
        <v>3</v>
      </c>
      <c r="H3241" s="11">
        <v>0.5</v>
      </c>
      <c r="I3241" s="11" t="s">
        <v>36</v>
      </c>
      <c r="J3241" s="11">
        <v>0</v>
      </c>
      <c r="K3241" s="11" t="s">
        <v>34</v>
      </c>
      <c r="L3241" s="11" t="s">
        <v>34</v>
      </c>
      <c r="M3241" s="11" t="s">
        <v>34</v>
      </c>
      <c r="N3241" s="11" t="s">
        <v>35</v>
      </c>
      <c r="O3241" s="11" t="s">
        <v>34</v>
      </c>
    </row>
    <row r="3242" spans="1:15" x14ac:dyDescent="0.3">
      <c r="A3242" s="11">
        <v>4191</v>
      </c>
      <c r="B3242" s="11">
        <v>40</v>
      </c>
      <c r="C3242" s="11">
        <v>16</v>
      </c>
      <c r="D3242" s="11">
        <v>89</v>
      </c>
      <c r="E3242" s="12" t="str">
        <f t="shared" si="50"/>
        <v>51-100</v>
      </c>
      <c r="F3242" s="13">
        <v>95814</v>
      </c>
      <c r="G3242" s="11">
        <v>3</v>
      </c>
      <c r="H3242" s="11">
        <v>3.9</v>
      </c>
      <c r="I3242" s="11" t="s">
        <v>37</v>
      </c>
      <c r="J3242" s="11">
        <v>216</v>
      </c>
      <c r="K3242" s="11" t="s">
        <v>35</v>
      </c>
      <c r="L3242" s="11" t="s">
        <v>35</v>
      </c>
      <c r="M3242" s="11" t="s">
        <v>35</v>
      </c>
      <c r="N3242" s="11" t="s">
        <v>35</v>
      </c>
      <c r="O3242" s="11" t="s">
        <v>34</v>
      </c>
    </row>
    <row r="3243" spans="1:15" x14ac:dyDescent="0.3">
      <c r="A3243" s="11">
        <v>4205</v>
      </c>
      <c r="B3243" s="11">
        <v>40</v>
      </c>
      <c r="C3243" s="11">
        <v>16</v>
      </c>
      <c r="D3243" s="11">
        <v>61</v>
      </c>
      <c r="E3243" s="12" t="str">
        <f t="shared" si="50"/>
        <v>51-100</v>
      </c>
      <c r="F3243" s="13">
        <v>91711</v>
      </c>
      <c r="G3243" s="11">
        <v>3</v>
      </c>
      <c r="H3243" s="11">
        <v>2.1</v>
      </c>
      <c r="I3243" s="11" t="s">
        <v>36</v>
      </c>
      <c r="J3243" s="11">
        <v>0</v>
      </c>
      <c r="K3243" s="11" t="s">
        <v>34</v>
      </c>
      <c r="L3243" s="11" t="s">
        <v>34</v>
      </c>
      <c r="M3243" s="11" t="s">
        <v>34</v>
      </c>
      <c r="N3243" s="11" t="s">
        <v>34</v>
      </c>
      <c r="O3243" s="11" t="s">
        <v>34</v>
      </c>
    </row>
    <row r="3244" spans="1:15" x14ac:dyDescent="0.3">
      <c r="A3244" s="11">
        <v>4212</v>
      </c>
      <c r="B3244" s="11">
        <v>40</v>
      </c>
      <c r="C3244" s="11">
        <v>16</v>
      </c>
      <c r="D3244" s="11">
        <v>104</v>
      </c>
      <c r="E3244" s="12" t="str">
        <f t="shared" si="50"/>
        <v>100+</v>
      </c>
      <c r="F3244" s="13">
        <v>94301</v>
      </c>
      <c r="G3244" s="11">
        <v>2</v>
      </c>
      <c r="H3244" s="11">
        <v>1.8</v>
      </c>
      <c r="I3244" s="11" t="s">
        <v>37</v>
      </c>
      <c r="J3244" s="11">
        <v>0</v>
      </c>
      <c r="K3244" s="11" t="s">
        <v>34</v>
      </c>
      <c r="L3244" s="11" t="s">
        <v>34</v>
      </c>
      <c r="M3244" s="11" t="s">
        <v>34</v>
      </c>
      <c r="N3244" s="11" t="s">
        <v>34</v>
      </c>
      <c r="O3244" s="11" t="s">
        <v>34</v>
      </c>
    </row>
    <row r="3245" spans="1:15" x14ac:dyDescent="0.3">
      <c r="A3245" s="11">
        <v>4278</v>
      </c>
      <c r="B3245" s="11">
        <v>40</v>
      </c>
      <c r="C3245" s="11">
        <v>16</v>
      </c>
      <c r="D3245" s="11">
        <v>138</v>
      </c>
      <c r="E3245" s="12" t="str">
        <f t="shared" si="50"/>
        <v>100+</v>
      </c>
      <c r="F3245" s="13">
        <v>92612</v>
      </c>
      <c r="G3245" s="11">
        <v>1</v>
      </c>
      <c r="H3245" s="11">
        <v>3.5</v>
      </c>
      <c r="I3245" s="11" t="s">
        <v>33</v>
      </c>
      <c r="J3245" s="11">
        <v>0</v>
      </c>
      <c r="K3245" s="11" t="s">
        <v>34</v>
      </c>
      <c r="L3245" s="11" t="s">
        <v>34</v>
      </c>
      <c r="M3245" s="11" t="s">
        <v>34</v>
      </c>
      <c r="N3245" s="11" t="s">
        <v>35</v>
      </c>
      <c r="O3245" s="11" t="s">
        <v>34</v>
      </c>
    </row>
    <row r="3246" spans="1:15" x14ac:dyDescent="0.3">
      <c r="A3246" s="11">
        <v>4321</v>
      </c>
      <c r="B3246" s="11">
        <v>40</v>
      </c>
      <c r="C3246" s="11">
        <v>15</v>
      </c>
      <c r="D3246" s="11">
        <v>143</v>
      </c>
      <c r="E3246" s="12" t="str">
        <f t="shared" si="50"/>
        <v>100+</v>
      </c>
      <c r="F3246" s="13">
        <v>94801</v>
      </c>
      <c r="G3246" s="11">
        <v>1</v>
      </c>
      <c r="H3246" s="11">
        <v>4.0999999999999996</v>
      </c>
      <c r="I3246" s="11" t="s">
        <v>33</v>
      </c>
      <c r="J3246" s="11">
        <v>0</v>
      </c>
      <c r="K3246" s="11" t="s">
        <v>34</v>
      </c>
      <c r="L3246" s="11" t="s">
        <v>34</v>
      </c>
      <c r="M3246" s="11" t="s">
        <v>34</v>
      </c>
      <c r="N3246" s="11" t="s">
        <v>35</v>
      </c>
      <c r="O3246" s="11" t="s">
        <v>34</v>
      </c>
    </row>
    <row r="3247" spans="1:15" x14ac:dyDescent="0.3">
      <c r="A3247" s="11">
        <v>4353</v>
      </c>
      <c r="B3247" s="11">
        <v>40</v>
      </c>
      <c r="C3247" s="11">
        <v>16</v>
      </c>
      <c r="D3247" s="11">
        <v>59</v>
      </c>
      <c r="E3247" s="12" t="str">
        <f t="shared" si="50"/>
        <v>51-100</v>
      </c>
      <c r="F3247" s="13">
        <v>94305</v>
      </c>
      <c r="G3247" s="11">
        <v>4</v>
      </c>
      <c r="H3247" s="11">
        <v>2.67</v>
      </c>
      <c r="I3247" s="11" t="s">
        <v>33</v>
      </c>
      <c r="J3247" s="11">
        <v>0</v>
      </c>
      <c r="K3247" s="11" t="s">
        <v>34</v>
      </c>
      <c r="L3247" s="11" t="s">
        <v>34</v>
      </c>
      <c r="M3247" s="11" t="s">
        <v>34</v>
      </c>
      <c r="N3247" s="11" t="s">
        <v>35</v>
      </c>
      <c r="O3247" s="11" t="s">
        <v>34</v>
      </c>
    </row>
    <row r="3248" spans="1:15" x14ac:dyDescent="0.3">
      <c r="A3248" s="11">
        <v>4355</v>
      </c>
      <c r="B3248" s="11">
        <v>40</v>
      </c>
      <c r="C3248" s="11">
        <v>16</v>
      </c>
      <c r="D3248" s="11">
        <v>140</v>
      </c>
      <c r="E3248" s="12" t="str">
        <f t="shared" si="50"/>
        <v>100+</v>
      </c>
      <c r="F3248" s="13">
        <v>93940</v>
      </c>
      <c r="G3248" s="11">
        <v>3</v>
      </c>
      <c r="H3248" s="11">
        <v>5.6</v>
      </c>
      <c r="I3248" s="11" t="s">
        <v>33</v>
      </c>
      <c r="J3248" s="11">
        <v>0</v>
      </c>
      <c r="K3248" s="11" t="s">
        <v>35</v>
      </c>
      <c r="L3248" s="11" t="s">
        <v>34</v>
      </c>
      <c r="M3248" s="11" t="s">
        <v>34</v>
      </c>
      <c r="N3248" s="11" t="s">
        <v>34</v>
      </c>
      <c r="O3248" s="11" t="s">
        <v>34</v>
      </c>
    </row>
    <row r="3249" spans="1:15" x14ac:dyDescent="0.3">
      <c r="A3249" s="11">
        <v>4356</v>
      </c>
      <c r="B3249" s="11">
        <v>40</v>
      </c>
      <c r="C3249" s="11">
        <v>10</v>
      </c>
      <c r="D3249" s="11">
        <v>29</v>
      </c>
      <c r="E3249" s="12" t="str">
        <f t="shared" si="50"/>
        <v>0-50</v>
      </c>
      <c r="F3249" s="13">
        <v>94720</v>
      </c>
      <c r="G3249" s="11">
        <v>1</v>
      </c>
      <c r="H3249" s="11">
        <v>0.75</v>
      </c>
      <c r="I3249" s="11" t="s">
        <v>36</v>
      </c>
      <c r="J3249" s="11">
        <v>0</v>
      </c>
      <c r="K3249" s="11" t="s">
        <v>34</v>
      </c>
      <c r="L3249" s="11" t="s">
        <v>34</v>
      </c>
      <c r="M3249" s="11" t="s">
        <v>34</v>
      </c>
      <c r="N3249" s="11" t="s">
        <v>35</v>
      </c>
      <c r="O3249" s="11" t="s">
        <v>34</v>
      </c>
    </row>
    <row r="3250" spans="1:15" x14ac:dyDescent="0.3">
      <c r="A3250" s="11">
        <v>4368</v>
      </c>
      <c r="B3250" s="11">
        <v>40</v>
      </c>
      <c r="C3250" s="11">
        <v>15</v>
      </c>
      <c r="D3250" s="11">
        <v>149</v>
      </c>
      <c r="E3250" s="12" t="str">
        <f t="shared" si="50"/>
        <v>100+</v>
      </c>
      <c r="F3250" s="13">
        <v>90250</v>
      </c>
      <c r="G3250" s="11">
        <v>2</v>
      </c>
      <c r="H3250" s="11">
        <v>3.9</v>
      </c>
      <c r="I3250" s="11" t="s">
        <v>33</v>
      </c>
      <c r="J3250" s="11">
        <v>319</v>
      </c>
      <c r="K3250" s="11" t="s">
        <v>34</v>
      </c>
      <c r="L3250" s="11" t="s">
        <v>34</v>
      </c>
      <c r="M3250" s="11" t="s">
        <v>34</v>
      </c>
      <c r="N3250" s="11" t="s">
        <v>35</v>
      </c>
      <c r="O3250" s="11" t="s">
        <v>35</v>
      </c>
    </row>
    <row r="3251" spans="1:15" x14ac:dyDescent="0.3">
      <c r="A3251" s="11">
        <v>4377</v>
      </c>
      <c r="B3251" s="11">
        <v>40</v>
      </c>
      <c r="C3251" s="11">
        <v>15</v>
      </c>
      <c r="D3251" s="11">
        <v>71</v>
      </c>
      <c r="E3251" s="12" t="str">
        <f t="shared" si="50"/>
        <v>51-100</v>
      </c>
      <c r="F3251" s="13">
        <v>93950</v>
      </c>
      <c r="G3251" s="11">
        <v>3</v>
      </c>
      <c r="H3251" s="11">
        <v>3</v>
      </c>
      <c r="I3251" s="11" t="s">
        <v>33</v>
      </c>
      <c r="J3251" s="11">
        <v>272</v>
      </c>
      <c r="K3251" s="11" t="s">
        <v>34</v>
      </c>
      <c r="L3251" s="11" t="s">
        <v>34</v>
      </c>
      <c r="M3251" s="11" t="s">
        <v>34</v>
      </c>
      <c r="N3251" s="11" t="s">
        <v>35</v>
      </c>
      <c r="O3251" s="11" t="s">
        <v>34</v>
      </c>
    </row>
    <row r="3252" spans="1:15" x14ac:dyDescent="0.3">
      <c r="A3252" s="11">
        <v>4470</v>
      </c>
      <c r="B3252" s="11">
        <v>40</v>
      </c>
      <c r="C3252" s="11">
        <v>14</v>
      </c>
      <c r="D3252" s="11">
        <v>53</v>
      </c>
      <c r="E3252" s="12" t="str">
        <f t="shared" si="50"/>
        <v>51-100</v>
      </c>
      <c r="F3252" s="13">
        <v>94025</v>
      </c>
      <c r="G3252" s="11">
        <v>3</v>
      </c>
      <c r="H3252" s="11">
        <v>0.5</v>
      </c>
      <c r="I3252" s="11" t="s">
        <v>36</v>
      </c>
      <c r="J3252" s="11">
        <v>0</v>
      </c>
      <c r="K3252" s="11" t="s">
        <v>34</v>
      </c>
      <c r="L3252" s="11" t="s">
        <v>35</v>
      </c>
      <c r="M3252" s="11" t="s">
        <v>35</v>
      </c>
      <c r="N3252" s="11" t="s">
        <v>35</v>
      </c>
      <c r="O3252" s="11" t="s">
        <v>35</v>
      </c>
    </row>
    <row r="3253" spans="1:15" x14ac:dyDescent="0.3">
      <c r="A3253" s="11">
        <v>4483</v>
      </c>
      <c r="B3253" s="11">
        <v>40</v>
      </c>
      <c r="C3253" s="11">
        <v>14</v>
      </c>
      <c r="D3253" s="11">
        <v>28</v>
      </c>
      <c r="E3253" s="12" t="str">
        <f t="shared" si="50"/>
        <v>0-50</v>
      </c>
      <c r="F3253" s="13">
        <v>90404</v>
      </c>
      <c r="G3253" s="11">
        <v>2</v>
      </c>
      <c r="H3253" s="11">
        <v>0.8</v>
      </c>
      <c r="I3253" s="11" t="s">
        <v>36</v>
      </c>
      <c r="J3253" s="11">
        <v>0</v>
      </c>
      <c r="K3253" s="11" t="s">
        <v>34</v>
      </c>
      <c r="L3253" s="11" t="s">
        <v>34</v>
      </c>
      <c r="M3253" s="11" t="s">
        <v>34</v>
      </c>
      <c r="N3253" s="11" t="s">
        <v>34</v>
      </c>
      <c r="O3253" s="11" t="s">
        <v>34</v>
      </c>
    </row>
    <row r="3254" spans="1:15" x14ac:dyDescent="0.3">
      <c r="A3254" s="11">
        <v>4506</v>
      </c>
      <c r="B3254" s="11">
        <v>40</v>
      </c>
      <c r="C3254" s="11">
        <v>15</v>
      </c>
      <c r="D3254" s="11">
        <v>90</v>
      </c>
      <c r="E3254" s="12" t="str">
        <f t="shared" si="50"/>
        <v>51-100</v>
      </c>
      <c r="F3254" s="13">
        <v>94063</v>
      </c>
      <c r="G3254" s="11">
        <v>4</v>
      </c>
      <c r="H3254" s="11">
        <v>1.1000000000000001</v>
      </c>
      <c r="I3254" s="11" t="s">
        <v>37</v>
      </c>
      <c r="J3254" s="11">
        <v>0</v>
      </c>
      <c r="K3254" s="11" t="s">
        <v>34</v>
      </c>
      <c r="L3254" s="11" t="s">
        <v>35</v>
      </c>
      <c r="M3254" s="11" t="s">
        <v>34</v>
      </c>
      <c r="N3254" s="11" t="s">
        <v>35</v>
      </c>
      <c r="O3254" s="11" t="s">
        <v>34</v>
      </c>
    </row>
    <row r="3255" spans="1:15" x14ac:dyDescent="0.3">
      <c r="A3255" s="11">
        <v>4666</v>
      </c>
      <c r="B3255" s="11">
        <v>40</v>
      </c>
      <c r="C3255" s="11">
        <v>16</v>
      </c>
      <c r="D3255" s="11">
        <v>65</v>
      </c>
      <c r="E3255" s="12" t="str">
        <f t="shared" si="50"/>
        <v>51-100</v>
      </c>
      <c r="F3255" s="13">
        <v>90095</v>
      </c>
      <c r="G3255" s="11">
        <v>2</v>
      </c>
      <c r="H3255" s="11">
        <v>3.2</v>
      </c>
      <c r="I3255" s="11" t="s">
        <v>33</v>
      </c>
      <c r="J3255" s="11">
        <v>0</v>
      </c>
      <c r="K3255" s="11" t="s">
        <v>34</v>
      </c>
      <c r="L3255" s="11" t="s">
        <v>34</v>
      </c>
      <c r="M3255" s="11" t="s">
        <v>34</v>
      </c>
      <c r="N3255" s="11" t="s">
        <v>35</v>
      </c>
      <c r="O3255" s="11" t="s">
        <v>34</v>
      </c>
    </row>
    <row r="3256" spans="1:15" x14ac:dyDescent="0.3">
      <c r="A3256" s="11">
        <v>4669</v>
      </c>
      <c r="B3256" s="11">
        <v>40</v>
      </c>
      <c r="C3256" s="11">
        <v>14</v>
      </c>
      <c r="D3256" s="11">
        <v>63</v>
      </c>
      <c r="E3256" s="12" t="str">
        <f t="shared" si="50"/>
        <v>51-100</v>
      </c>
      <c r="F3256" s="13">
        <v>94025</v>
      </c>
      <c r="G3256" s="11">
        <v>3</v>
      </c>
      <c r="H3256" s="11">
        <v>0.5</v>
      </c>
      <c r="I3256" s="11" t="s">
        <v>36</v>
      </c>
      <c r="J3256" s="11">
        <v>221</v>
      </c>
      <c r="K3256" s="11" t="s">
        <v>34</v>
      </c>
      <c r="L3256" s="11" t="s">
        <v>34</v>
      </c>
      <c r="M3256" s="11" t="s">
        <v>34</v>
      </c>
      <c r="N3256" s="11" t="s">
        <v>35</v>
      </c>
      <c r="O3256" s="11" t="s">
        <v>34</v>
      </c>
    </row>
    <row r="3257" spans="1:15" x14ac:dyDescent="0.3">
      <c r="A3257" s="11">
        <v>4675</v>
      </c>
      <c r="B3257" s="11">
        <v>40</v>
      </c>
      <c r="C3257" s="11">
        <v>14</v>
      </c>
      <c r="D3257" s="11">
        <v>93</v>
      </c>
      <c r="E3257" s="12" t="str">
        <f t="shared" si="50"/>
        <v>51-100</v>
      </c>
      <c r="F3257" s="13">
        <v>93933</v>
      </c>
      <c r="G3257" s="11">
        <v>1</v>
      </c>
      <c r="H3257" s="11">
        <v>2.8</v>
      </c>
      <c r="I3257" s="11" t="s">
        <v>36</v>
      </c>
      <c r="J3257" s="11">
        <v>328</v>
      </c>
      <c r="K3257" s="11" t="s">
        <v>34</v>
      </c>
      <c r="L3257" s="11" t="s">
        <v>35</v>
      </c>
      <c r="M3257" s="11" t="s">
        <v>35</v>
      </c>
      <c r="N3257" s="11" t="s">
        <v>35</v>
      </c>
      <c r="O3257" s="11" t="s">
        <v>35</v>
      </c>
    </row>
    <row r="3258" spans="1:15" x14ac:dyDescent="0.3">
      <c r="A3258" s="11">
        <v>4723</v>
      </c>
      <c r="B3258" s="11">
        <v>40</v>
      </c>
      <c r="C3258" s="11">
        <v>16</v>
      </c>
      <c r="D3258" s="11">
        <v>63</v>
      </c>
      <c r="E3258" s="12" t="str">
        <f t="shared" si="50"/>
        <v>51-100</v>
      </c>
      <c r="F3258" s="13">
        <v>92807</v>
      </c>
      <c r="G3258" s="11">
        <v>1</v>
      </c>
      <c r="H3258" s="11">
        <v>1.5</v>
      </c>
      <c r="I3258" s="11" t="s">
        <v>36</v>
      </c>
      <c r="J3258" s="11">
        <v>0</v>
      </c>
      <c r="K3258" s="11" t="s">
        <v>34</v>
      </c>
      <c r="L3258" s="11" t="s">
        <v>34</v>
      </c>
      <c r="M3258" s="11" t="s">
        <v>34</v>
      </c>
      <c r="N3258" s="11" t="s">
        <v>34</v>
      </c>
      <c r="O3258" s="11" t="s">
        <v>34</v>
      </c>
    </row>
    <row r="3259" spans="1:15" x14ac:dyDescent="0.3">
      <c r="A3259" s="11">
        <v>4730</v>
      </c>
      <c r="B3259" s="11">
        <v>40</v>
      </c>
      <c r="C3259" s="11">
        <v>14</v>
      </c>
      <c r="D3259" s="11">
        <v>18</v>
      </c>
      <c r="E3259" s="12" t="str">
        <f t="shared" si="50"/>
        <v>0-50</v>
      </c>
      <c r="F3259" s="13">
        <v>90049</v>
      </c>
      <c r="G3259" s="11">
        <v>4</v>
      </c>
      <c r="H3259" s="11">
        <v>1.5</v>
      </c>
      <c r="I3259" s="11" t="s">
        <v>36</v>
      </c>
      <c r="J3259" s="11">
        <v>0</v>
      </c>
      <c r="K3259" s="11" t="s">
        <v>34</v>
      </c>
      <c r="L3259" s="11" t="s">
        <v>34</v>
      </c>
      <c r="M3259" s="11" t="s">
        <v>34</v>
      </c>
      <c r="N3259" s="11" t="s">
        <v>34</v>
      </c>
      <c r="O3259" s="11" t="s">
        <v>34</v>
      </c>
    </row>
    <row r="3260" spans="1:15" x14ac:dyDescent="0.3">
      <c r="A3260" s="11">
        <v>4808</v>
      </c>
      <c r="B3260" s="11">
        <v>40</v>
      </c>
      <c r="C3260" s="11">
        <v>14</v>
      </c>
      <c r="D3260" s="11">
        <v>53</v>
      </c>
      <c r="E3260" s="12" t="str">
        <f t="shared" si="50"/>
        <v>51-100</v>
      </c>
      <c r="F3260" s="13">
        <v>90064</v>
      </c>
      <c r="G3260" s="11">
        <v>1</v>
      </c>
      <c r="H3260" s="11">
        <v>2</v>
      </c>
      <c r="I3260" s="11" t="s">
        <v>33</v>
      </c>
      <c r="J3260" s="11">
        <v>0</v>
      </c>
      <c r="K3260" s="11" t="s">
        <v>34</v>
      </c>
      <c r="L3260" s="11" t="s">
        <v>34</v>
      </c>
      <c r="M3260" s="11" t="s">
        <v>34</v>
      </c>
      <c r="N3260" s="11" t="s">
        <v>35</v>
      </c>
      <c r="O3260" s="11" t="s">
        <v>35</v>
      </c>
    </row>
    <row r="3261" spans="1:15" x14ac:dyDescent="0.3">
      <c r="A3261" s="11">
        <v>4880</v>
      </c>
      <c r="B3261" s="11">
        <v>40</v>
      </c>
      <c r="C3261" s="11">
        <v>15</v>
      </c>
      <c r="D3261" s="11">
        <v>43</v>
      </c>
      <c r="E3261" s="12" t="str">
        <f t="shared" si="50"/>
        <v>0-50</v>
      </c>
      <c r="F3261" s="13">
        <v>90095</v>
      </c>
      <c r="G3261" s="11">
        <v>4</v>
      </c>
      <c r="H3261" s="11">
        <v>1.7</v>
      </c>
      <c r="I3261" s="11" t="s">
        <v>33</v>
      </c>
      <c r="J3261" s="11">
        <v>98</v>
      </c>
      <c r="K3261" s="11" t="s">
        <v>34</v>
      </c>
      <c r="L3261" s="11" t="s">
        <v>34</v>
      </c>
      <c r="M3261" s="11" t="s">
        <v>34</v>
      </c>
      <c r="N3261" s="11" t="s">
        <v>34</v>
      </c>
      <c r="O3261" s="11" t="s">
        <v>34</v>
      </c>
    </row>
    <row r="3262" spans="1:15" x14ac:dyDescent="0.3">
      <c r="A3262" s="11">
        <v>4897</v>
      </c>
      <c r="B3262" s="11">
        <v>40</v>
      </c>
      <c r="C3262" s="11">
        <v>15</v>
      </c>
      <c r="D3262" s="11">
        <v>81</v>
      </c>
      <c r="E3262" s="12" t="str">
        <f t="shared" si="50"/>
        <v>51-100</v>
      </c>
      <c r="F3262" s="13">
        <v>94304</v>
      </c>
      <c r="G3262" s="11">
        <v>2</v>
      </c>
      <c r="H3262" s="11">
        <v>0.4</v>
      </c>
      <c r="I3262" s="11" t="s">
        <v>33</v>
      </c>
      <c r="J3262" s="11">
        <v>0</v>
      </c>
      <c r="K3262" s="11" t="s">
        <v>34</v>
      </c>
      <c r="L3262" s="11" t="s">
        <v>34</v>
      </c>
      <c r="M3262" s="11" t="s">
        <v>34</v>
      </c>
      <c r="N3262" s="11" t="s">
        <v>35</v>
      </c>
      <c r="O3262" s="11" t="s">
        <v>34</v>
      </c>
    </row>
    <row r="3263" spans="1:15" x14ac:dyDescent="0.3">
      <c r="A3263" s="11">
        <v>4904</v>
      </c>
      <c r="B3263" s="11">
        <v>40</v>
      </c>
      <c r="C3263" s="11">
        <v>15</v>
      </c>
      <c r="D3263" s="11">
        <v>18</v>
      </c>
      <c r="E3263" s="12" t="str">
        <f t="shared" si="50"/>
        <v>0-50</v>
      </c>
      <c r="F3263" s="13">
        <v>94534</v>
      </c>
      <c r="G3263" s="11">
        <v>2</v>
      </c>
      <c r="H3263" s="11">
        <v>0.1</v>
      </c>
      <c r="I3263" s="11" t="s">
        <v>37</v>
      </c>
      <c r="J3263" s="11">
        <v>119</v>
      </c>
      <c r="K3263" s="11" t="s">
        <v>34</v>
      </c>
      <c r="L3263" s="11" t="s">
        <v>34</v>
      </c>
      <c r="M3263" s="11" t="s">
        <v>34</v>
      </c>
      <c r="N3263" s="11" t="s">
        <v>35</v>
      </c>
      <c r="O3263" s="11" t="s">
        <v>35</v>
      </c>
    </row>
    <row r="3264" spans="1:15" x14ac:dyDescent="0.3">
      <c r="A3264" s="11">
        <v>4909</v>
      </c>
      <c r="B3264" s="11">
        <v>40</v>
      </c>
      <c r="C3264" s="11">
        <v>16</v>
      </c>
      <c r="D3264" s="11">
        <v>138</v>
      </c>
      <c r="E3264" s="12" t="str">
        <f t="shared" si="50"/>
        <v>100+</v>
      </c>
      <c r="F3264" s="13">
        <v>92121</v>
      </c>
      <c r="G3264" s="11">
        <v>2</v>
      </c>
      <c r="H3264" s="11">
        <v>6.1</v>
      </c>
      <c r="I3264" s="11" t="s">
        <v>33</v>
      </c>
      <c r="J3264" s="11">
        <v>0</v>
      </c>
      <c r="K3264" s="11" t="s">
        <v>34</v>
      </c>
      <c r="L3264" s="11" t="s">
        <v>34</v>
      </c>
      <c r="M3264" s="11" t="s">
        <v>34</v>
      </c>
      <c r="N3264" s="11" t="s">
        <v>35</v>
      </c>
      <c r="O3264" s="11" t="s">
        <v>34</v>
      </c>
    </row>
    <row r="3265" spans="1:15" x14ac:dyDescent="0.3">
      <c r="A3265" s="11">
        <v>4924</v>
      </c>
      <c r="B3265" s="11">
        <v>40</v>
      </c>
      <c r="C3265" s="11">
        <v>15</v>
      </c>
      <c r="D3265" s="11">
        <v>73</v>
      </c>
      <c r="E3265" s="12" t="str">
        <f t="shared" si="50"/>
        <v>51-100</v>
      </c>
      <c r="F3265" s="13">
        <v>92029</v>
      </c>
      <c r="G3265" s="11">
        <v>3</v>
      </c>
      <c r="H3265" s="11">
        <v>3</v>
      </c>
      <c r="I3265" s="11" t="s">
        <v>33</v>
      </c>
      <c r="J3265" s="11">
        <v>0</v>
      </c>
      <c r="K3265" s="11" t="s">
        <v>34</v>
      </c>
      <c r="L3265" s="11" t="s">
        <v>34</v>
      </c>
      <c r="M3265" s="11" t="s">
        <v>34</v>
      </c>
      <c r="N3265" s="11" t="s">
        <v>35</v>
      </c>
      <c r="O3265" s="11" t="s">
        <v>35</v>
      </c>
    </row>
    <row r="3266" spans="1:15" x14ac:dyDescent="0.3">
      <c r="A3266" s="11">
        <v>4978</v>
      </c>
      <c r="B3266" s="11">
        <v>40</v>
      </c>
      <c r="C3266" s="11">
        <v>15</v>
      </c>
      <c r="D3266" s="11">
        <v>54</v>
      </c>
      <c r="E3266" s="12" t="str">
        <f t="shared" ref="E3266:E3329" si="51">IF(D3266&lt;=50,"0-50",IF(D3266&lt;=100,"51-100","100+"))</f>
        <v>51-100</v>
      </c>
      <c r="F3266" s="13">
        <v>90266</v>
      </c>
      <c r="G3266" s="11">
        <v>3</v>
      </c>
      <c r="H3266" s="11">
        <v>0.8</v>
      </c>
      <c r="I3266" s="11" t="s">
        <v>36</v>
      </c>
      <c r="J3266" s="11">
        <v>0</v>
      </c>
      <c r="K3266" s="11" t="s">
        <v>34</v>
      </c>
      <c r="L3266" s="11" t="s">
        <v>34</v>
      </c>
      <c r="M3266" s="11" t="s">
        <v>34</v>
      </c>
      <c r="N3266" s="11" t="s">
        <v>35</v>
      </c>
      <c r="O3266" s="11" t="s">
        <v>34</v>
      </c>
    </row>
    <row r="3267" spans="1:15" x14ac:dyDescent="0.3">
      <c r="A3267" s="11">
        <v>3</v>
      </c>
      <c r="B3267" s="11">
        <v>39</v>
      </c>
      <c r="C3267" s="11">
        <v>15</v>
      </c>
      <c r="D3267" s="11">
        <v>11</v>
      </c>
      <c r="E3267" s="12" t="str">
        <f t="shared" si="51"/>
        <v>0-50</v>
      </c>
      <c r="F3267" s="13">
        <v>94720</v>
      </c>
      <c r="G3267" s="13">
        <v>1</v>
      </c>
      <c r="H3267" s="11">
        <v>1</v>
      </c>
      <c r="I3267" s="11" t="s">
        <v>33</v>
      </c>
      <c r="J3267" s="11">
        <v>0</v>
      </c>
      <c r="K3267" s="11" t="s">
        <v>34</v>
      </c>
      <c r="L3267" s="11" t="s">
        <v>34</v>
      </c>
      <c r="M3267" s="11" t="s">
        <v>34</v>
      </c>
      <c r="N3267" s="11" t="s">
        <v>34</v>
      </c>
      <c r="O3267" s="11" t="s">
        <v>34</v>
      </c>
    </row>
    <row r="3268" spans="1:15" x14ac:dyDescent="0.3">
      <c r="A3268" s="11">
        <v>44</v>
      </c>
      <c r="B3268" s="11">
        <v>39</v>
      </c>
      <c r="C3268" s="11">
        <v>15</v>
      </c>
      <c r="D3268" s="11">
        <v>45</v>
      </c>
      <c r="E3268" s="12" t="str">
        <f t="shared" si="51"/>
        <v>0-50</v>
      </c>
      <c r="F3268" s="13">
        <v>95616</v>
      </c>
      <c r="G3268" s="11">
        <v>1</v>
      </c>
      <c r="H3268" s="11">
        <v>0.7</v>
      </c>
      <c r="I3268" s="11" t="s">
        <v>33</v>
      </c>
      <c r="J3268" s="11">
        <v>0</v>
      </c>
      <c r="K3268" s="11" t="s">
        <v>34</v>
      </c>
      <c r="L3268" s="11" t="s">
        <v>34</v>
      </c>
      <c r="M3268" s="11" t="s">
        <v>34</v>
      </c>
      <c r="N3268" s="11" t="s">
        <v>35</v>
      </c>
      <c r="O3268" s="11" t="s">
        <v>34</v>
      </c>
    </row>
    <row r="3269" spans="1:15" x14ac:dyDescent="0.3">
      <c r="A3269" s="11">
        <v>47</v>
      </c>
      <c r="B3269" s="11">
        <v>39</v>
      </c>
      <c r="C3269" s="11">
        <v>14</v>
      </c>
      <c r="D3269" s="11">
        <v>43</v>
      </c>
      <c r="E3269" s="12" t="str">
        <f t="shared" si="51"/>
        <v>0-50</v>
      </c>
      <c r="F3269" s="13">
        <v>95014</v>
      </c>
      <c r="G3269" s="11">
        <v>3</v>
      </c>
      <c r="H3269" s="11">
        <v>0.7</v>
      </c>
      <c r="I3269" s="11" t="s">
        <v>37</v>
      </c>
      <c r="J3269" s="11">
        <v>153</v>
      </c>
      <c r="K3269" s="11" t="s">
        <v>34</v>
      </c>
      <c r="L3269" s="11" t="s">
        <v>34</v>
      </c>
      <c r="M3269" s="11" t="s">
        <v>34</v>
      </c>
      <c r="N3269" s="11" t="s">
        <v>35</v>
      </c>
      <c r="O3269" s="11" t="s">
        <v>34</v>
      </c>
    </row>
    <row r="3270" spans="1:15" x14ac:dyDescent="0.3">
      <c r="A3270" s="11">
        <v>115</v>
      </c>
      <c r="B3270" s="11">
        <v>39</v>
      </c>
      <c r="C3270" s="11">
        <v>14</v>
      </c>
      <c r="D3270" s="11">
        <v>39</v>
      </c>
      <c r="E3270" s="12" t="str">
        <f t="shared" si="51"/>
        <v>0-50</v>
      </c>
      <c r="F3270" s="13">
        <v>92354</v>
      </c>
      <c r="G3270" s="11">
        <v>3</v>
      </c>
      <c r="H3270" s="11">
        <v>0.5</v>
      </c>
      <c r="I3270" s="11" t="s">
        <v>36</v>
      </c>
      <c r="J3270" s="11">
        <v>0</v>
      </c>
      <c r="K3270" s="11" t="s">
        <v>34</v>
      </c>
      <c r="L3270" s="11" t="s">
        <v>34</v>
      </c>
      <c r="M3270" s="11" t="s">
        <v>34</v>
      </c>
      <c r="N3270" s="11" t="s">
        <v>35</v>
      </c>
      <c r="O3270" s="11" t="s">
        <v>34</v>
      </c>
    </row>
    <row r="3271" spans="1:15" x14ac:dyDescent="0.3">
      <c r="A3271" s="11">
        <v>125</v>
      </c>
      <c r="B3271" s="11">
        <v>39</v>
      </c>
      <c r="C3271" s="11">
        <v>15</v>
      </c>
      <c r="D3271" s="11">
        <v>78</v>
      </c>
      <c r="E3271" s="12" t="str">
        <f t="shared" si="51"/>
        <v>51-100</v>
      </c>
      <c r="F3271" s="13">
        <v>92121</v>
      </c>
      <c r="G3271" s="11">
        <v>4</v>
      </c>
      <c r="H3271" s="11">
        <v>2.4</v>
      </c>
      <c r="I3271" s="11" t="s">
        <v>33</v>
      </c>
      <c r="J3271" s="11">
        <v>118</v>
      </c>
      <c r="K3271" s="11" t="s">
        <v>34</v>
      </c>
      <c r="L3271" s="11" t="s">
        <v>34</v>
      </c>
      <c r="M3271" s="11" t="s">
        <v>34</v>
      </c>
      <c r="N3271" s="11" t="s">
        <v>35</v>
      </c>
      <c r="O3271" s="11" t="s">
        <v>34</v>
      </c>
    </row>
    <row r="3272" spans="1:15" x14ac:dyDescent="0.3">
      <c r="A3272" s="11">
        <v>186</v>
      </c>
      <c r="B3272" s="11">
        <v>39</v>
      </c>
      <c r="C3272" s="11">
        <v>14</v>
      </c>
      <c r="D3272" s="11">
        <v>115</v>
      </c>
      <c r="E3272" s="12" t="str">
        <f t="shared" si="51"/>
        <v>100+</v>
      </c>
      <c r="F3272" s="13">
        <v>91320</v>
      </c>
      <c r="G3272" s="11">
        <v>1</v>
      </c>
      <c r="H3272" s="11">
        <v>1</v>
      </c>
      <c r="I3272" s="11" t="s">
        <v>36</v>
      </c>
      <c r="J3272" s="11">
        <v>0</v>
      </c>
      <c r="K3272" s="11" t="s">
        <v>34</v>
      </c>
      <c r="L3272" s="11" t="s">
        <v>34</v>
      </c>
      <c r="M3272" s="11" t="s">
        <v>34</v>
      </c>
      <c r="N3272" s="11" t="s">
        <v>35</v>
      </c>
      <c r="O3272" s="11" t="s">
        <v>34</v>
      </c>
    </row>
    <row r="3273" spans="1:15" x14ac:dyDescent="0.3">
      <c r="A3273" s="11">
        <v>218</v>
      </c>
      <c r="B3273" s="11">
        <v>39</v>
      </c>
      <c r="C3273" s="11">
        <v>14</v>
      </c>
      <c r="D3273" s="11">
        <v>74</v>
      </c>
      <c r="E3273" s="12" t="str">
        <f t="shared" si="51"/>
        <v>51-100</v>
      </c>
      <c r="F3273" s="13">
        <v>94305</v>
      </c>
      <c r="G3273" s="11">
        <v>3</v>
      </c>
      <c r="H3273" s="11">
        <v>3</v>
      </c>
      <c r="I3273" s="11" t="s">
        <v>33</v>
      </c>
      <c r="J3273" s="11">
        <v>0</v>
      </c>
      <c r="K3273" s="11" t="s">
        <v>34</v>
      </c>
      <c r="L3273" s="11" t="s">
        <v>34</v>
      </c>
      <c r="M3273" s="11" t="s">
        <v>34</v>
      </c>
      <c r="N3273" s="11" t="s">
        <v>34</v>
      </c>
      <c r="O3273" s="11" t="s">
        <v>34</v>
      </c>
    </row>
    <row r="3274" spans="1:15" x14ac:dyDescent="0.3">
      <c r="A3274" s="11">
        <v>226</v>
      </c>
      <c r="B3274" s="11">
        <v>39</v>
      </c>
      <c r="C3274" s="11">
        <v>13</v>
      </c>
      <c r="D3274" s="11">
        <v>93</v>
      </c>
      <c r="E3274" s="12" t="str">
        <f t="shared" si="51"/>
        <v>51-100</v>
      </c>
      <c r="F3274" s="13">
        <v>94720</v>
      </c>
      <c r="G3274" s="11">
        <v>1</v>
      </c>
      <c r="H3274" s="11">
        <v>1.5</v>
      </c>
      <c r="I3274" s="11" t="s">
        <v>36</v>
      </c>
      <c r="J3274" s="11">
        <v>0</v>
      </c>
      <c r="K3274" s="11" t="s">
        <v>34</v>
      </c>
      <c r="L3274" s="11" t="s">
        <v>34</v>
      </c>
      <c r="M3274" s="11" t="s">
        <v>34</v>
      </c>
      <c r="N3274" s="11" t="s">
        <v>34</v>
      </c>
      <c r="O3274" s="11" t="s">
        <v>35</v>
      </c>
    </row>
    <row r="3275" spans="1:15" x14ac:dyDescent="0.3">
      <c r="A3275" s="11">
        <v>280</v>
      </c>
      <c r="B3275" s="11">
        <v>39</v>
      </c>
      <c r="C3275" s="11">
        <v>14</v>
      </c>
      <c r="D3275" s="11">
        <v>155</v>
      </c>
      <c r="E3275" s="12" t="str">
        <f t="shared" si="51"/>
        <v>100+</v>
      </c>
      <c r="F3275" s="13">
        <v>94577</v>
      </c>
      <c r="G3275" s="11">
        <v>2</v>
      </c>
      <c r="H3275" s="11">
        <v>3.9</v>
      </c>
      <c r="I3275" s="11" t="s">
        <v>33</v>
      </c>
      <c r="J3275" s="11">
        <v>0</v>
      </c>
      <c r="K3275" s="11" t="s">
        <v>34</v>
      </c>
      <c r="L3275" s="11" t="s">
        <v>34</v>
      </c>
      <c r="M3275" s="11" t="s">
        <v>34</v>
      </c>
      <c r="N3275" s="11" t="s">
        <v>35</v>
      </c>
      <c r="O3275" s="11" t="s">
        <v>34</v>
      </c>
    </row>
    <row r="3276" spans="1:15" x14ac:dyDescent="0.3">
      <c r="A3276" s="11">
        <v>340</v>
      </c>
      <c r="B3276" s="11">
        <v>39</v>
      </c>
      <c r="C3276" s="11">
        <v>13</v>
      </c>
      <c r="D3276" s="11">
        <v>89</v>
      </c>
      <c r="E3276" s="12" t="str">
        <f t="shared" si="51"/>
        <v>51-100</v>
      </c>
      <c r="F3276" s="13">
        <v>92110</v>
      </c>
      <c r="G3276" s="11">
        <v>4</v>
      </c>
      <c r="H3276" s="11">
        <v>1.4</v>
      </c>
      <c r="I3276" s="11" t="s">
        <v>37</v>
      </c>
      <c r="J3276" s="11">
        <v>0</v>
      </c>
      <c r="K3276" s="11" t="s">
        <v>34</v>
      </c>
      <c r="L3276" s="11" t="s">
        <v>34</v>
      </c>
      <c r="M3276" s="11" t="s">
        <v>34</v>
      </c>
      <c r="N3276" s="11" t="s">
        <v>34</v>
      </c>
      <c r="O3276" s="11" t="s">
        <v>34</v>
      </c>
    </row>
    <row r="3277" spans="1:15" x14ac:dyDescent="0.3">
      <c r="A3277" s="11">
        <v>351</v>
      </c>
      <c r="B3277" s="11">
        <v>39</v>
      </c>
      <c r="C3277" s="11">
        <v>14</v>
      </c>
      <c r="D3277" s="11">
        <v>113</v>
      </c>
      <c r="E3277" s="12" t="str">
        <f t="shared" si="51"/>
        <v>100+</v>
      </c>
      <c r="F3277" s="13">
        <v>94301</v>
      </c>
      <c r="G3277" s="11">
        <v>1</v>
      </c>
      <c r="H3277" s="11">
        <v>1</v>
      </c>
      <c r="I3277" s="11" t="s">
        <v>36</v>
      </c>
      <c r="J3277" s="11">
        <v>0</v>
      </c>
      <c r="K3277" s="11" t="s">
        <v>34</v>
      </c>
      <c r="L3277" s="11" t="s">
        <v>35</v>
      </c>
      <c r="M3277" s="11" t="s">
        <v>34</v>
      </c>
      <c r="N3277" s="11" t="s">
        <v>35</v>
      </c>
      <c r="O3277" s="11" t="s">
        <v>34</v>
      </c>
    </row>
    <row r="3278" spans="1:15" x14ac:dyDescent="0.3">
      <c r="A3278" s="11">
        <v>432</v>
      </c>
      <c r="B3278" s="11">
        <v>39</v>
      </c>
      <c r="C3278" s="11">
        <v>13</v>
      </c>
      <c r="D3278" s="11">
        <v>75</v>
      </c>
      <c r="E3278" s="12" t="str">
        <f t="shared" si="51"/>
        <v>51-100</v>
      </c>
      <c r="F3278" s="13">
        <v>94305</v>
      </c>
      <c r="G3278" s="11">
        <v>3</v>
      </c>
      <c r="H3278" s="11">
        <v>2.1</v>
      </c>
      <c r="I3278" s="11" t="s">
        <v>33</v>
      </c>
      <c r="J3278" s="11">
        <v>224</v>
      </c>
      <c r="K3278" s="11" t="s">
        <v>34</v>
      </c>
      <c r="L3278" s="11" t="s">
        <v>34</v>
      </c>
      <c r="M3278" s="11" t="s">
        <v>34</v>
      </c>
      <c r="N3278" s="11" t="s">
        <v>35</v>
      </c>
      <c r="O3278" s="11" t="s">
        <v>34</v>
      </c>
    </row>
    <row r="3279" spans="1:15" x14ac:dyDescent="0.3">
      <c r="A3279" s="11">
        <v>453</v>
      </c>
      <c r="B3279" s="11">
        <v>39</v>
      </c>
      <c r="C3279" s="11">
        <v>13</v>
      </c>
      <c r="D3279" s="11">
        <v>21</v>
      </c>
      <c r="E3279" s="12" t="str">
        <f t="shared" si="51"/>
        <v>0-50</v>
      </c>
      <c r="F3279" s="13">
        <v>94022</v>
      </c>
      <c r="G3279" s="11">
        <v>3</v>
      </c>
      <c r="H3279" s="11">
        <v>0.2</v>
      </c>
      <c r="I3279" s="11" t="s">
        <v>37</v>
      </c>
      <c r="J3279" s="11">
        <v>0</v>
      </c>
      <c r="K3279" s="11" t="s">
        <v>34</v>
      </c>
      <c r="L3279" s="11" t="s">
        <v>34</v>
      </c>
      <c r="M3279" s="11" t="s">
        <v>34</v>
      </c>
      <c r="N3279" s="11" t="s">
        <v>34</v>
      </c>
      <c r="O3279" s="11" t="s">
        <v>34</v>
      </c>
    </row>
    <row r="3280" spans="1:15" x14ac:dyDescent="0.3">
      <c r="A3280" s="11">
        <v>488</v>
      </c>
      <c r="B3280" s="11">
        <v>39</v>
      </c>
      <c r="C3280" s="11">
        <v>13</v>
      </c>
      <c r="D3280" s="11">
        <v>88</v>
      </c>
      <c r="E3280" s="12" t="str">
        <f t="shared" si="51"/>
        <v>51-100</v>
      </c>
      <c r="F3280" s="13">
        <v>94117</v>
      </c>
      <c r="G3280" s="14">
        <v>2</v>
      </c>
      <c r="H3280" s="11">
        <v>1.4</v>
      </c>
      <c r="I3280" s="11" t="s">
        <v>37</v>
      </c>
      <c r="J3280" s="11">
        <v>0</v>
      </c>
      <c r="K3280" s="11" t="s">
        <v>34</v>
      </c>
      <c r="L3280" s="11" t="s">
        <v>34</v>
      </c>
      <c r="M3280" s="11" t="s">
        <v>34</v>
      </c>
      <c r="N3280" s="11" t="s">
        <v>35</v>
      </c>
      <c r="O3280" s="11" t="s">
        <v>35</v>
      </c>
    </row>
    <row r="3281" spans="1:15" x14ac:dyDescent="0.3">
      <c r="A3281" s="11">
        <v>513</v>
      </c>
      <c r="B3281" s="11">
        <v>39</v>
      </c>
      <c r="C3281" s="11">
        <v>14</v>
      </c>
      <c r="D3281" s="11">
        <v>54</v>
      </c>
      <c r="E3281" s="12" t="str">
        <f t="shared" si="51"/>
        <v>51-100</v>
      </c>
      <c r="F3281" s="13">
        <v>95035</v>
      </c>
      <c r="G3281" s="11">
        <v>3</v>
      </c>
      <c r="H3281" s="11">
        <v>3</v>
      </c>
      <c r="I3281" s="11" t="s">
        <v>33</v>
      </c>
      <c r="J3281" s="11">
        <v>108</v>
      </c>
      <c r="K3281" s="11" t="s">
        <v>34</v>
      </c>
      <c r="L3281" s="11" t="s">
        <v>34</v>
      </c>
      <c r="M3281" s="11" t="s">
        <v>34</v>
      </c>
      <c r="N3281" s="11" t="s">
        <v>34</v>
      </c>
      <c r="O3281" s="11" t="s">
        <v>35</v>
      </c>
    </row>
    <row r="3282" spans="1:15" x14ac:dyDescent="0.3">
      <c r="A3282" s="11">
        <v>530</v>
      </c>
      <c r="B3282" s="11">
        <v>39</v>
      </c>
      <c r="C3282" s="11">
        <v>15</v>
      </c>
      <c r="D3282" s="11">
        <v>82</v>
      </c>
      <c r="E3282" s="12" t="str">
        <f t="shared" si="51"/>
        <v>51-100</v>
      </c>
      <c r="F3282" s="13">
        <v>95207</v>
      </c>
      <c r="G3282" s="11">
        <v>1</v>
      </c>
      <c r="H3282" s="11">
        <v>0.8</v>
      </c>
      <c r="I3282" s="11" t="s">
        <v>37</v>
      </c>
      <c r="J3282" s="11">
        <v>0</v>
      </c>
      <c r="K3282" s="11" t="s">
        <v>34</v>
      </c>
      <c r="L3282" s="11" t="s">
        <v>34</v>
      </c>
      <c r="M3282" s="11" t="s">
        <v>34</v>
      </c>
      <c r="N3282" s="11" t="s">
        <v>35</v>
      </c>
      <c r="O3282" s="11" t="s">
        <v>34</v>
      </c>
    </row>
    <row r="3283" spans="1:15" x14ac:dyDescent="0.3">
      <c r="A3283" s="11">
        <v>558</v>
      </c>
      <c r="B3283" s="11">
        <v>39</v>
      </c>
      <c r="C3283" s="11">
        <v>15</v>
      </c>
      <c r="D3283" s="11">
        <v>118</v>
      </c>
      <c r="E3283" s="12" t="str">
        <f t="shared" si="51"/>
        <v>100+</v>
      </c>
      <c r="F3283" s="13">
        <v>95039</v>
      </c>
      <c r="G3283" s="11">
        <v>2</v>
      </c>
      <c r="H3283" s="11">
        <v>1.9</v>
      </c>
      <c r="I3283" s="11" t="s">
        <v>33</v>
      </c>
      <c r="J3283" s="11">
        <v>0</v>
      </c>
      <c r="K3283" s="11" t="s">
        <v>34</v>
      </c>
      <c r="L3283" s="11" t="s">
        <v>34</v>
      </c>
      <c r="M3283" s="11" t="s">
        <v>34</v>
      </c>
      <c r="N3283" s="11" t="s">
        <v>34</v>
      </c>
      <c r="O3283" s="11" t="s">
        <v>35</v>
      </c>
    </row>
    <row r="3284" spans="1:15" x14ac:dyDescent="0.3">
      <c r="A3284" s="11">
        <v>573</v>
      </c>
      <c r="B3284" s="11">
        <v>39</v>
      </c>
      <c r="C3284" s="11">
        <v>15</v>
      </c>
      <c r="D3284" s="11">
        <v>128</v>
      </c>
      <c r="E3284" s="12" t="str">
        <f t="shared" si="51"/>
        <v>100+</v>
      </c>
      <c r="F3284" s="13">
        <v>92333</v>
      </c>
      <c r="G3284" s="11">
        <v>1</v>
      </c>
      <c r="H3284" s="11">
        <v>3.4</v>
      </c>
      <c r="I3284" s="11" t="s">
        <v>33</v>
      </c>
      <c r="J3284" s="11">
        <v>0</v>
      </c>
      <c r="K3284" s="11" t="s">
        <v>34</v>
      </c>
      <c r="L3284" s="11" t="s">
        <v>34</v>
      </c>
      <c r="M3284" s="11" t="s">
        <v>34</v>
      </c>
      <c r="N3284" s="11" t="s">
        <v>34</v>
      </c>
      <c r="O3284" s="11" t="s">
        <v>34</v>
      </c>
    </row>
    <row r="3285" spans="1:15" x14ac:dyDescent="0.3">
      <c r="A3285" s="11">
        <v>587</v>
      </c>
      <c r="B3285" s="11">
        <v>39</v>
      </c>
      <c r="C3285" s="11">
        <v>14</v>
      </c>
      <c r="D3285" s="11">
        <v>101</v>
      </c>
      <c r="E3285" s="12" t="str">
        <f t="shared" si="51"/>
        <v>100+</v>
      </c>
      <c r="F3285" s="13">
        <v>94305</v>
      </c>
      <c r="G3285" s="11">
        <v>2</v>
      </c>
      <c r="H3285" s="11">
        <v>0.4</v>
      </c>
      <c r="I3285" s="11" t="s">
        <v>33</v>
      </c>
      <c r="J3285" s="11">
        <v>0</v>
      </c>
      <c r="K3285" s="11" t="s">
        <v>34</v>
      </c>
      <c r="L3285" s="11" t="s">
        <v>34</v>
      </c>
      <c r="M3285" s="11" t="s">
        <v>34</v>
      </c>
      <c r="N3285" s="11" t="s">
        <v>35</v>
      </c>
      <c r="O3285" s="11" t="s">
        <v>35</v>
      </c>
    </row>
    <row r="3286" spans="1:15" x14ac:dyDescent="0.3">
      <c r="A3286" s="11">
        <v>661</v>
      </c>
      <c r="B3286" s="11">
        <v>39</v>
      </c>
      <c r="C3286" s="11">
        <v>14</v>
      </c>
      <c r="D3286" s="11">
        <v>165</v>
      </c>
      <c r="E3286" s="12" t="str">
        <f t="shared" si="51"/>
        <v>100+</v>
      </c>
      <c r="F3286" s="13">
        <v>92126</v>
      </c>
      <c r="G3286" s="11">
        <v>2</v>
      </c>
      <c r="H3286" s="11">
        <v>3.3</v>
      </c>
      <c r="I3286" s="11" t="s">
        <v>33</v>
      </c>
      <c r="J3286" s="11">
        <v>0</v>
      </c>
      <c r="K3286" s="11" t="s">
        <v>34</v>
      </c>
      <c r="L3286" s="11" t="s">
        <v>34</v>
      </c>
      <c r="M3286" s="11" t="s">
        <v>34</v>
      </c>
      <c r="N3286" s="11" t="s">
        <v>35</v>
      </c>
      <c r="O3286" s="11" t="s">
        <v>34</v>
      </c>
    </row>
    <row r="3287" spans="1:15" x14ac:dyDescent="0.3">
      <c r="A3287" s="11">
        <v>726</v>
      </c>
      <c r="B3287" s="11">
        <v>39</v>
      </c>
      <c r="C3287" s="11">
        <v>15</v>
      </c>
      <c r="D3287" s="11">
        <v>119</v>
      </c>
      <c r="E3287" s="12" t="str">
        <f t="shared" si="51"/>
        <v>100+</v>
      </c>
      <c r="F3287" s="13">
        <v>92037</v>
      </c>
      <c r="G3287" s="11">
        <v>2</v>
      </c>
      <c r="H3287" s="11">
        <v>6.1</v>
      </c>
      <c r="I3287" s="11" t="s">
        <v>33</v>
      </c>
      <c r="J3287" s="11">
        <v>0</v>
      </c>
      <c r="K3287" s="11" t="s">
        <v>34</v>
      </c>
      <c r="L3287" s="11" t="s">
        <v>34</v>
      </c>
      <c r="M3287" s="11" t="s">
        <v>34</v>
      </c>
      <c r="N3287" s="11" t="s">
        <v>34</v>
      </c>
      <c r="O3287" s="11" t="s">
        <v>34</v>
      </c>
    </row>
    <row r="3288" spans="1:15" x14ac:dyDescent="0.3">
      <c r="A3288" s="11">
        <v>822</v>
      </c>
      <c r="B3288" s="11">
        <v>39</v>
      </c>
      <c r="C3288" s="11">
        <v>13</v>
      </c>
      <c r="D3288" s="11">
        <v>33</v>
      </c>
      <c r="E3288" s="12" t="str">
        <f t="shared" si="51"/>
        <v>0-50</v>
      </c>
      <c r="F3288" s="13">
        <v>92093</v>
      </c>
      <c r="G3288" s="11">
        <v>4</v>
      </c>
      <c r="H3288" s="11">
        <v>1.5</v>
      </c>
      <c r="I3288" s="11" t="s">
        <v>36</v>
      </c>
      <c r="J3288" s="11">
        <v>0</v>
      </c>
      <c r="K3288" s="11" t="s">
        <v>34</v>
      </c>
      <c r="L3288" s="11" t="s">
        <v>34</v>
      </c>
      <c r="M3288" s="11" t="s">
        <v>34</v>
      </c>
      <c r="N3288" s="11" t="s">
        <v>34</v>
      </c>
      <c r="O3288" s="11" t="s">
        <v>34</v>
      </c>
    </row>
    <row r="3289" spans="1:15" x14ac:dyDescent="0.3">
      <c r="A3289" s="11">
        <v>825</v>
      </c>
      <c r="B3289" s="11">
        <v>39</v>
      </c>
      <c r="C3289" s="11">
        <v>15</v>
      </c>
      <c r="D3289" s="11">
        <v>72</v>
      </c>
      <c r="E3289" s="12" t="str">
        <f t="shared" si="51"/>
        <v>51-100</v>
      </c>
      <c r="F3289" s="13">
        <v>94801</v>
      </c>
      <c r="G3289" s="11">
        <v>4</v>
      </c>
      <c r="H3289" s="11">
        <v>2.4</v>
      </c>
      <c r="I3289" s="11" t="s">
        <v>33</v>
      </c>
      <c r="J3289" s="11">
        <v>0</v>
      </c>
      <c r="K3289" s="11" t="s">
        <v>34</v>
      </c>
      <c r="L3289" s="11" t="s">
        <v>35</v>
      </c>
      <c r="M3289" s="11" t="s">
        <v>34</v>
      </c>
      <c r="N3289" s="11" t="s">
        <v>35</v>
      </c>
      <c r="O3289" s="11" t="s">
        <v>34</v>
      </c>
    </row>
    <row r="3290" spans="1:15" x14ac:dyDescent="0.3">
      <c r="A3290" s="11">
        <v>840</v>
      </c>
      <c r="B3290" s="11">
        <v>39</v>
      </c>
      <c r="C3290" s="11">
        <v>15</v>
      </c>
      <c r="D3290" s="11">
        <v>79</v>
      </c>
      <c r="E3290" s="12" t="str">
        <f t="shared" si="51"/>
        <v>51-100</v>
      </c>
      <c r="F3290" s="13">
        <v>92646</v>
      </c>
      <c r="G3290" s="11">
        <v>4</v>
      </c>
      <c r="H3290" s="11">
        <v>2.4</v>
      </c>
      <c r="I3290" s="11" t="s">
        <v>33</v>
      </c>
      <c r="J3290" s="11">
        <v>0</v>
      </c>
      <c r="K3290" s="11" t="s">
        <v>34</v>
      </c>
      <c r="L3290" s="11" t="s">
        <v>34</v>
      </c>
      <c r="M3290" s="11" t="s">
        <v>34</v>
      </c>
      <c r="N3290" s="11" t="s">
        <v>34</v>
      </c>
      <c r="O3290" s="11" t="s">
        <v>34</v>
      </c>
    </row>
    <row r="3291" spans="1:15" x14ac:dyDescent="0.3">
      <c r="A3291" s="11">
        <v>964</v>
      </c>
      <c r="B3291" s="11">
        <v>39</v>
      </c>
      <c r="C3291" s="11">
        <v>14</v>
      </c>
      <c r="D3291" s="11">
        <v>24</v>
      </c>
      <c r="E3291" s="12" t="str">
        <f t="shared" si="51"/>
        <v>0-50</v>
      </c>
      <c r="F3291" s="13">
        <v>94305</v>
      </c>
      <c r="G3291" s="11">
        <v>2</v>
      </c>
      <c r="H3291" s="11">
        <v>0.3</v>
      </c>
      <c r="I3291" s="11" t="s">
        <v>37</v>
      </c>
      <c r="J3291" s="11">
        <v>0</v>
      </c>
      <c r="K3291" s="11" t="s">
        <v>34</v>
      </c>
      <c r="L3291" s="11" t="s">
        <v>34</v>
      </c>
      <c r="M3291" s="11" t="s">
        <v>34</v>
      </c>
      <c r="N3291" s="11" t="s">
        <v>34</v>
      </c>
      <c r="O3291" s="11" t="s">
        <v>34</v>
      </c>
    </row>
    <row r="3292" spans="1:15" x14ac:dyDescent="0.3">
      <c r="A3292" s="11">
        <v>1014</v>
      </c>
      <c r="B3292" s="11">
        <v>39</v>
      </c>
      <c r="C3292" s="11">
        <v>13</v>
      </c>
      <c r="D3292" s="11">
        <v>58</v>
      </c>
      <c r="E3292" s="12" t="str">
        <f t="shared" si="51"/>
        <v>51-100</v>
      </c>
      <c r="F3292" s="13">
        <v>94551</v>
      </c>
      <c r="G3292" s="11">
        <v>3</v>
      </c>
      <c r="H3292" s="11">
        <v>2.1</v>
      </c>
      <c r="I3292" s="11" t="s">
        <v>33</v>
      </c>
      <c r="J3292" s="11">
        <v>169</v>
      </c>
      <c r="K3292" s="11" t="s">
        <v>34</v>
      </c>
      <c r="L3292" s="11" t="s">
        <v>34</v>
      </c>
      <c r="M3292" s="11" t="s">
        <v>34</v>
      </c>
      <c r="N3292" s="11" t="s">
        <v>35</v>
      </c>
      <c r="O3292" s="11" t="s">
        <v>34</v>
      </c>
    </row>
    <row r="3293" spans="1:15" x14ac:dyDescent="0.3">
      <c r="A3293" s="11">
        <v>1019</v>
      </c>
      <c r="B3293" s="11">
        <v>39</v>
      </c>
      <c r="C3293" s="11">
        <v>15</v>
      </c>
      <c r="D3293" s="11">
        <v>61</v>
      </c>
      <c r="E3293" s="12" t="str">
        <f t="shared" si="51"/>
        <v>51-100</v>
      </c>
      <c r="F3293" s="13">
        <v>90018</v>
      </c>
      <c r="G3293" s="11">
        <v>2</v>
      </c>
      <c r="H3293" s="11">
        <v>0.6</v>
      </c>
      <c r="I3293" s="11" t="s">
        <v>36</v>
      </c>
      <c r="J3293" s="11">
        <v>127</v>
      </c>
      <c r="K3293" s="11" t="s">
        <v>34</v>
      </c>
      <c r="L3293" s="11" t="s">
        <v>34</v>
      </c>
      <c r="M3293" s="11" t="s">
        <v>34</v>
      </c>
      <c r="N3293" s="11" t="s">
        <v>34</v>
      </c>
      <c r="O3293" s="11" t="s">
        <v>34</v>
      </c>
    </row>
    <row r="3294" spans="1:15" x14ac:dyDescent="0.3">
      <c r="A3294" s="11">
        <v>1072</v>
      </c>
      <c r="B3294" s="11">
        <v>39</v>
      </c>
      <c r="C3294" s="11">
        <v>14</v>
      </c>
      <c r="D3294" s="11">
        <v>61</v>
      </c>
      <c r="E3294" s="12" t="str">
        <f t="shared" si="51"/>
        <v>51-100</v>
      </c>
      <c r="F3294" s="13">
        <v>94005</v>
      </c>
      <c r="G3294" s="11">
        <v>3</v>
      </c>
      <c r="H3294" s="11">
        <v>0.5</v>
      </c>
      <c r="I3294" s="11" t="s">
        <v>36</v>
      </c>
      <c r="J3294" s="11">
        <v>137</v>
      </c>
      <c r="K3294" s="11" t="s">
        <v>34</v>
      </c>
      <c r="L3294" s="11" t="s">
        <v>34</v>
      </c>
      <c r="M3294" s="11" t="s">
        <v>34</v>
      </c>
      <c r="N3294" s="11" t="s">
        <v>35</v>
      </c>
      <c r="O3294" s="11" t="s">
        <v>34</v>
      </c>
    </row>
    <row r="3295" spans="1:15" x14ac:dyDescent="0.3">
      <c r="A3295" s="11">
        <v>1075</v>
      </c>
      <c r="B3295" s="11">
        <v>39</v>
      </c>
      <c r="C3295" s="11">
        <v>14</v>
      </c>
      <c r="D3295" s="11">
        <v>75</v>
      </c>
      <c r="E3295" s="12" t="str">
        <f t="shared" si="51"/>
        <v>51-100</v>
      </c>
      <c r="F3295" s="13">
        <v>95762</v>
      </c>
      <c r="G3295" s="11">
        <v>3</v>
      </c>
      <c r="H3295" s="11">
        <v>3</v>
      </c>
      <c r="I3295" s="11" t="s">
        <v>33</v>
      </c>
      <c r="J3295" s="11">
        <v>0</v>
      </c>
      <c r="K3295" s="11" t="s">
        <v>34</v>
      </c>
      <c r="L3295" s="11" t="s">
        <v>34</v>
      </c>
      <c r="M3295" s="11" t="s">
        <v>34</v>
      </c>
      <c r="N3295" s="11" t="s">
        <v>34</v>
      </c>
      <c r="O3295" s="11" t="s">
        <v>35</v>
      </c>
    </row>
    <row r="3296" spans="1:15" x14ac:dyDescent="0.3">
      <c r="A3296" s="11">
        <v>1135</v>
      </c>
      <c r="B3296" s="11">
        <v>39</v>
      </c>
      <c r="C3296" s="11">
        <v>14</v>
      </c>
      <c r="D3296" s="11">
        <v>42</v>
      </c>
      <c r="E3296" s="12" t="str">
        <f t="shared" si="51"/>
        <v>0-50</v>
      </c>
      <c r="F3296" s="13">
        <v>95616</v>
      </c>
      <c r="G3296" s="11">
        <v>1</v>
      </c>
      <c r="H3296" s="11">
        <v>2.5</v>
      </c>
      <c r="I3296" s="11" t="s">
        <v>36</v>
      </c>
      <c r="J3296" s="11">
        <v>0</v>
      </c>
      <c r="K3296" s="11" t="s">
        <v>34</v>
      </c>
      <c r="L3296" s="11" t="s">
        <v>34</v>
      </c>
      <c r="M3296" s="11" t="s">
        <v>34</v>
      </c>
      <c r="N3296" s="11" t="s">
        <v>35</v>
      </c>
      <c r="O3296" s="11" t="s">
        <v>34</v>
      </c>
    </row>
    <row r="3297" spans="1:15" x14ac:dyDescent="0.3">
      <c r="A3297" s="11">
        <v>1191</v>
      </c>
      <c r="B3297" s="11">
        <v>39</v>
      </c>
      <c r="C3297" s="11">
        <v>15</v>
      </c>
      <c r="D3297" s="11">
        <v>168</v>
      </c>
      <c r="E3297" s="12" t="str">
        <f t="shared" si="51"/>
        <v>100+</v>
      </c>
      <c r="F3297" s="13">
        <v>93117</v>
      </c>
      <c r="G3297" s="11">
        <v>2</v>
      </c>
      <c r="H3297" s="11">
        <v>8</v>
      </c>
      <c r="I3297" s="11" t="s">
        <v>33</v>
      </c>
      <c r="J3297" s="11">
        <v>152</v>
      </c>
      <c r="K3297" s="11" t="s">
        <v>34</v>
      </c>
      <c r="L3297" s="11" t="s">
        <v>35</v>
      </c>
      <c r="M3297" s="11" t="s">
        <v>34</v>
      </c>
      <c r="N3297" s="11" t="s">
        <v>34</v>
      </c>
      <c r="O3297" s="11" t="s">
        <v>34</v>
      </c>
    </row>
    <row r="3298" spans="1:15" x14ac:dyDescent="0.3">
      <c r="A3298" s="11">
        <v>1228</v>
      </c>
      <c r="B3298" s="11">
        <v>39</v>
      </c>
      <c r="C3298" s="11">
        <v>13</v>
      </c>
      <c r="D3298" s="11">
        <v>30</v>
      </c>
      <c r="E3298" s="12" t="str">
        <f t="shared" si="51"/>
        <v>0-50</v>
      </c>
      <c r="F3298" s="13">
        <v>92122</v>
      </c>
      <c r="G3298" s="11">
        <v>3</v>
      </c>
      <c r="H3298" s="11">
        <v>0.2</v>
      </c>
      <c r="I3298" s="11" t="s">
        <v>37</v>
      </c>
      <c r="J3298" s="11">
        <v>0</v>
      </c>
      <c r="K3298" s="11" t="s">
        <v>34</v>
      </c>
      <c r="L3298" s="11" t="s">
        <v>34</v>
      </c>
      <c r="M3298" s="11" t="s">
        <v>34</v>
      </c>
      <c r="N3298" s="11" t="s">
        <v>34</v>
      </c>
      <c r="O3298" s="11" t="s">
        <v>34</v>
      </c>
    </row>
    <row r="3299" spans="1:15" x14ac:dyDescent="0.3">
      <c r="A3299" s="11">
        <v>1252</v>
      </c>
      <c r="B3299" s="11">
        <v>39</v>
      </c>
      <c r="C3299" s="11">
        <v>13</v>
      </c>
      <c r="D3299" s="11">
        <v>31</v>
      </c>
      <c r="E3299" s="12" t="str">
        <f t="shared" si="51"/>
        <v>0-50</v>
      </c>
      <c r="F3299" s="13">
        <v>95120</v>
      </c>
      <c r="G3299" s="11">
        <v>2</v>
      </c>
      <c r="H3299" s="11">
        <v>0.8</v>
      </c>
      <c r="I3299" s="11" t="s">
        <v>36</v>
      </c>
      <c r="J3299" s="11">
        <v>0</v>
      </c>
      <c r="K3299" s="11" t="s">
        <v>34</v>
      </c>
      <c r="L3299" s="11" t="s">
        <v>34</v>
      </c>
      <c r="M3299" s="11" t="s">
        <v>34</v>
      </c>
      <c r="N3299" s="11" t="s">
        <v>34</v>
      </c>
      <c r="O3299" s="11" t="s">
        <v>34</v>
      </c>
    </row>
    <row r="3300" spans="1:15" x14ac:dyDescent="0.3">
      <c r="A3300" s="11">
        <v>1282</v>
      </c>
      <c r="B3300" s="11">
        <v>39</v>
      </c>
      <c r="C3300" s="11">
        <v>15</v>
      </c>
      <c r="D3300" s="11">
        <v>52</v>
      </c>
      <c r="E3300" s="12" t="str">
        <f t="shared" si="51"/>
        <v>51-100</v>
      </c>
      <c r="F3300" s="13">
        <v>92093</v>
      </c>
      <c r="G3300" s="11">
        <v>3</v>
      </c>
      <c r="H3300" s="11">
        <v>2.33</v>
      </c>
      <c r="I3300" s="11" t="s">
        <v>33</v>
      </c>
      <c r="J3300" s="11">
        <v>0</v>
      </c>
      <c r="K3300" s="11" t="s">
        <v>34</v>
      </c>
      <c r="L3300" s="11" t="s">
        <v>34</v>
      </c>
      <c r="M3300" s="11" t="s">
        <v>34</v>
      </c>
      <c r="N3300" s="11" t="s">
        <v>35</v>
      </c>
      <c r="O3300" s="11" t="s">
        <v>34</v>
      </c>
    </row>
    <row r="3301" spans="1:15" x14ac:dyDescent="0.3">
      <c r="A3301" s="11">
        <v>1373</v>
      </c>
      <c r="B3301" s="11">
        <v>39</v>
      </c>
      <c r="C3301" s="11">
        <v>13</v>
      </c>
      <c r="D3301" s="11">
        <v>139</v>
      </c>
      <c r="E3301" s="12" t="str">
        <f t="shared" si="51"/>
        <v>100+</v>
      </c>
      <c r="F3301" s="13">
        <v>95616</v>
      </c>
      <c r="G3301" s="11">
        <v>3</v>
      </c>
      <c r="H3301" s="11">
        <v>3.4</v>
      </c>
      <c r="I3301" s="11" t="s">
        <v>33</v>
      </c>
      <c r="J3301" s="11">
        <v>483</v>
      </c>
      <c r="K3301" s="11" t="s">
        <v>35</v>
      </c>
      <c r="L3301" s="11" t="s">
        <v>34</v>
      </c>
      <c r="M3301" s="11" t="s">
        <v>34</v>
      </c>
      <c r="N3301" s="11" t="s">
        <v>35</v>
      </c>
      <c r="O3301" s="11" t="s">
        <v>34</v>
      </c>
    </row>
    <row r="3302" spans="1:15" x14ac:dyDescent="0.3">
      <c r="A3302" s="11">
        <v>1443</v>
      </c>
      <c r="B3302" s="11">
        <v>39</v>
      </c>
      <c r="C3302" s="11">
        <v>13</v>
      </c>
      <c r="D3302" s="11">
        <v>71</v>
      </c>
      <c r="E3302" s="12" t="str">
        <f t="shared" si="51"/>
        <v>51-100</v>
      </c>
      <c r="F3302" s="13">
        <v>95822</v>
      </c>
      <c r="G3302" s="11">
        <v>3</v>
      </c>
      <c r="H3302" s="11">
        <v>0.1</v>
      </c>
      <c r="I3302" s="11" t="s">
        <v>33</v>
      </c>
      <c r="J3302" s="11">
        <v>162</v>
      </c>
      <c r="K3302" s="11" t="s">
        <v>34</v>
      </c>
      <c r="L3302" s="11" t="s">
        <v>35</v>
      </c>
      <c r="M3302" s="11" t="s">
        <v>34</v>
      </c>
      <c r="N3302" s="11" t="s">
        <v>35</v>
      </c>
      <c r="O3302" s="11" t="s">
        <v>34</v>
      </c>
    </row>
    <row r="3303" spans="1:15" x14ac:dyDescent="0.3">
      <c r="A3303" s="11">
        <v>1532</v>
      </c>
      <c r="B3303" s="11">
        <v>39</v>
      </c>
      <c r="C3303" s="11">
        <v>13</v>
      </c>
      <c r="D3303" s="11">
        <v>25</v>
      </c>
      <c r="E3303" s="12" t="str">
        <f t="shared" si="51"/>
        <v>0-50</v>
      </c>
      <c r="F3303" s="13">
        <v>90304</v>
      </c>
      <c r="G3303" s="11">
        <v>4</v>
      </c>
      <c r="H3303" s="11">
        <v>1.5</v>
      </c>
      <c r="I3303" s="11" t="s">
        <v>36</v>
      </c>
      <c r="J3303" s="11">
        <v>0</v>
      </c>
      <c r="K3303" s="11" t="s">
        <v>34</v>
      </c>
      <c r="L3303" s="11" t="s">
        <v>34</v>
      </c>
      <c r="M3303" s="11" t="s">
        <v>34</v>
      </c>
      <c r="N3303" s="11" t="s">
        <v>35</v>
      </c>
      <c r="O3303" s="11" t="s">
        <v>34</v>
      </c>
    </row>
    <row r="3304" spans="1:15" x14ac:dyDescent="0.3">
      <c r="A3304" s="11">
        <v>1545</v>
      </c>
      <c r="B3304" s="11">
        <v>39</v>
      </c>
      <c r="C3304" s="11">
        <v>15</v>
      </c>
      <c r="D3304" s="11">
        <v>24</v>
      </c>
      <c r="E3304" s="12" t="str">
        <f t="shared" si="51"/>
        <v>0-50</v>
      </c>
      <c r="F3304" s="13">
        <v>92123</v>
      </c>
      <c r="G3304" s="11">
        <v>1</v>
      </c>
      <c r="H3304" s="11">
        <v>1</v>
      </c>
      <c r="I3304" s="11" t="s">
        <v>33</v>
      </c>
      <c r="J3304" s="11">
        <v>116</v>
      </c>
      <c r="K3304" s="11" t="s">
        <v>34</v>
      </c>
      <c r="L3304" s="11" t="s">
        <v>34</v>
      </c>
      <c r="M3304" s="11" t="s">
        <v>34</v>
      </c>
      <c r="N3304" s="11" t="s">
        <v>35</v>
      </c>
      <c r="O3304" s="11" t="s">
        <v>35</v>
      </c>
    </row>
    <row r="3305" spans="1:15" x14ac:dyDescent="0.3">
      <c r="A3305" s="11">
        <v>1581</v>
      </c>
      <c r="B3305" s="11">
        <v>39</v>
      </c>
      <c r="C3305" s="11">
        <v>14</v>
      </c>
      <c r="D3305" s="11">
        <v>12</v>
      </c>
      <c r="E3305" s="12" t="str">
        <f t="shared" si="51"/>
        <v>0-50</v>
      </c>
      <c r="F3305" s="13">
        <v>92093</v>
      </c>
      <c r="G3305" s="11">
        <v>2</v>
      </c>
      <c r="H3305" s="11">
        <v>0</v>
      </c>
      <c r="I3305" s="11" t="s">
        <v>36</v>
      </c>
      <c r="J3305" s="11">
        <v>0</v>
      </c>
      <c r="K3305" s="11" t="s">
        <v>34</v>
      </c>
      <c r="L3305" s="11" t="s">
        <v>34</v>
      </c>
      <c r="M3305" s="11" t="s">
        <v>34</v>
      </c>
      <c r="N3305" s="11" t="s">
        <v>34</v>
      </c>
      <c r="O3305" s="11" t="s">
        <v>34</v>
      </c>
    </row>
    <row r="3306" spans="1:15" x14ac:dyDescent="0.3">
      <c r="A3306" s="11">
        <v>1592</v>
      </c>
      <c r="B3306" s="11">
        <v>39</v>
      </c>
      <c r="C3306" s="11">
        <v>13</v>
      </c>
      <c r="D3306" s="11">
        <v>72</v>
      </c>
      <c r="E3306" s="12" t="str">
        <f t="shared" si="51"/>
        <v>51-100</v>
      </c>
      <c r="F3306" s="13">
        <v>95817</v>
      </c>
      <c r="G3306" s="11">
        <v>2</v>
      </c>
      <c r="H3306" s="11">
        <v>2.8</v>
      </c>
      <c r="I3306" s="11" t="s">
        <v>33</v>
      </c>
      <c r="J3306" s="11">
        <v>0</v>
      </c>
      <c r="K3306" s="11" t="s">
        <v>34</v>
      </c>
      <c r="L3306" s="11" t="s">
        <v>34</v>
      </c>
      <c r="M3306" s="11" t="s">
        <v>34</v>
      </c>
      <c r="N3306" s="11" t="s">
        <v>35</v>
      </c>
      <c r="O3306" s="11" t="s">
        <v>34</v>
      </c>
    </row>
    <row r="3307" spans="1:15" x14ac:dyDescent="0.3">
      <c r="A3307" s="11">
        <v>1621</v>
      </c>
      <c r="B3307" s="11">
        <v>39</v>
      </c>
      <c r="C3307" s="11">
        <v>14</v>
      </c>
      <c r="D3307" s="11">
        <v>22</v>
      </c>
      <c r="E3307" s="12" t="str">
        <f t="shared" si="51"/>
        <v>0-50</v>
      </c>
      <c r="F3307" s="13">
        <v>94035</v>
      </c>
      <c r="G3307" s="11">
        <v>2</v>
      </c>
      <c r="H3307" s="11">
        <v>0.3</v>
      </c>
      <c r="I3307" s="11" t="s">
        <v>37</v>
      </c>
      <c r="J3307" s="11">
        <v>0</v>
      </c>
      <c r="K3307" s="11" t="s">
        <v>34</v>
      </c>
      <c r="L3307" s="11" t="s">
        <v>34</v>
      </c>
      <c r="M3307" s="11" t="s">
        <v>34</v>
      </c>
      <c r="N3307" s="11" t="s">
        <v>35</v>
      </c>
      <c r="O3307" s="11" t="s">
        <v>34</v>
      </c>
    </row>
    <row r="3308" spans="1:15" x14ac:dyDescent="0.3">
      <c r="A3308" s="11">
        <v>1623</v>
      </c>
      <c r="B3308" s="11">
        <v>39</v>
      </c>
      <c r="C3308" s="11">
        <v>14</v>
      </c>
      <c r="D3308" s="11">
        <v>24</v>
      </c>
      <c r="E3308" s="12" t="str">
        <f t="shared" si="51"/>
        <v>0-50</v>
      </c>
      <c r="F3308" s="13">
        <v>94611</v>
      </c>
      <c r="G3308" s="11">
        <v>2</v>
      </c>
      <c r="H3308" s="11">
        <v>0.3</v>
      </c>
      <c r="I3308" s="11" t="s">
        <v>37</v>
      </c>
      <c r="J3308" s="11">
        <v>0</v>
      </c>
      <c r="K3308" s="11" t="s">
        <v>34</v>
      </c>
      <c r="L3308" s="11" t="s">
        <v>34</v>
      </c>
      <c r="M3308" s="11" t="s">
        <v>34</v>
      </c>
      <c r="N3308" s="11" t="s">
        <v>35</v>
      </c>
      <c r="O3308" s="11" t="s">
        <v>34</v>
      </c>
    </row>
    <row r="3309" spans="1:15" x14ac:dyDescent="0.3">
      <c r="A3309" s="11">
        <v>1716</v>
      </c>
      <c r="B3309" s="11">
        <v>39</v>
      </c>
      <c r="C3309" s="11">
        <v>13</v>
      </c>
      <c r="D3309" s="11">
        <v>25</v>
      </c>
      <c r="E3309" s="12" t="str">
        <f t="shared" si="51"/>
        <v>0-50</v>
      </c>
      <c r="F3309" s="13">
        <v>95370</v>
      </c>
      <c r="G3309" s="11">
        <v>3</v>
      </c>
      <c r="H3309" s="11">
        <v>0.2</v>
      </c>
      <c r="I3309" s="11" t="s">
        <v>37</v>
      </c>
      <c r="J3309" s="11">
        <v>0</v>
      </c>
      <c r="K3309" s="11" t="s">
        <v>34</v>
      </c>
      <c r="L3309" s="11" t="s">
        <v>34</v>
      </c>
      <c r="M3309" s="11" t="s">
        <v>34</v>
      </c>
      <c r="N3309" s="11" t="s">
        <v>35</v>
      </c>
      <c r="O3309" s="11" t="s">
        <v>34</v>
      </c>
    </row>
    <row r="3310" spans="1:15" x14ac:dyDescent="0.3">
      <c r="A3310" s="11">
        <v>1724</v>
      </c>
      <c r="B3310" s="11">
        <v>39</v>
      </c>
      <c r="C3310" s="11">
        <v>15</v>
      </c>
      <c r="D3310" s="11">
        <v>55</v>
      </c>
      <c r="E3310" s="12" t="str">
        <f t="shared" si="51"/>
        <v>51-100</v>
      </c>
      <c r="F3310" s="13">
        <v>95821</v>
      </c>
      <c r="G3310" s="11">
        <v>1</v>
      </c>
      <c r="H3310" s="11">
        <v>1.5</v>
      </c>
      <c r="I3310" s="11" t="s">
        <v>36</v>
      </c>
      <c r="J3310" s="11">
        <v>0</v>
      </c>
      <c r="K3310" s="11" t="s">
        <v>34</v>
      </c>
      <c r="L3310" s="11" t="s">
        <v>34</v>
      </c>
      <c r="M3310" s="11" t="s">
        <v>34</v>
      </c>
      <c r="N3310" s="11" t="s">
        <v>35</v>
      </c>
      <c r="O3310" s="11" t="s">
        <v>34</v>
      </c>
    </row>
    <row r="3311" spans="1:15" x14ac:dyDescent="0.3">
      <c r="A3311" s="11">
        <v>1903</v>
      </c>
      <c r="B3311" s="11">
        <v>39</v>
      </c>
      <c r="C3311" s="11">
        <v>14</v>
      </c>
      <c r="D3311" s="11">
        <v>85</v>
      </c>
      <c r="E3311" s="12" t="str">
        <f t="shared" si="51"/>
        <v>51-100</v>
      </c>
      <c r="F3311" s="13">
        <v>94005</v>
      </c>
      <c r="G3311" s="11">
        <v>3</v>
      </c>
      <c r="H3311" s="11">
        <v>1.2</v>
      </c>
      <c r="I3311" s="11" t="s">
        <v>36</v>
      </c>
      <c r="J3311" s="11">
        <v>107</v>
      </c>
      <c r="K3311" s="11" t="s">
        <v>34</v>
      </c>
      <c r="L3311" s="11" t="s">
        <v>34</v>
      </c>
      <c r="M3311" s="11" t="s">
        <v>34</v>
      </c>
      <c r="N3311" s="11" t="s">
        <v>35</v>
      </c>
      <c r="O3311" s="11" t="s">
        <v>35</v>
      </c>
    </row>
    <row r="3312" spans="1:15" x14ac:dyDescent="0.3">
      <c r="A3312" s="11">
        <v>1919</v>
      </c>
      <c r="B3312" s="11">
        <v>39</v>
      </c>
      <c r="C3312" s="11">
        <v>9</v>
      </c>
      <c r="D3312" s="11">
        <v>118</v>
      </c>
      <c r="E3312" s="12" t="str">
        <f t="shared" si="51"/>
        <v>100+</v>
      </c>
      <c r="F3312" s="13">
        <v>93555</v>
      </c>
      <c r="G3312" s="11">
        <v>2</v>
      </c>
      <c r="H3312" s="11">
        <v>6</v>
      </c>
      <c r="I3312" s="11" t="s">
        <v>36</v>
      </c>
      <c r="J3312" s="11">
        <v>246</v>
      </c>
      <c r="K3312" s="11" t="s">
        <v>35</v>
      </c>
      <c r="L3312" s="11" t="s">
        <v>34</v>
      </c>
      <c r="M3312" s="11" t="s">
        <v>35</v>
      </c>
      <c r="N3312" s="11" t="s">
        <v>35</v>
      </c>
      <c r="O3312" s="11" t="s">
        <v>35</v>
      </c>
    </row>
    <row r="3313" spans="1:15" x14ac:dyDescent="0.3">
      <c r="A3313" s="11">
        <v>1923</v>
      </c>
      <c r="B3313" s="11">
        <v>39</v>
      </c>
      <c r="C3313" s="11">
        <v>15</v>
      </c>
      <c r="D3313" s="11">
        <v>25</v>
      </c>
      <c r="E3313" s="12" t="str">
        <f t="shared" si="51"/>
        <v>0-50</v>
      </c>
      <c r="F3313" s="13">
        <v>93023</v>
      </c>
      <c r="G3313" s="11">
        <v>1</v>
      </c>
      <c r="H3313" s="11">
        <v>1.4</v>
      </c>
      <c r="I3313" s="11" t="s">
        <v>36</v>
      </c>
      <c r="J3313" s="11">
        <v>0</v>
      </c>
      <c r="K3313" s="11" t="s">
        <v>34</v>
      </c>
      <c r="L3313" s="11" t="s">
        <v>34</v>
      </c>
      <c r="M3313" s="11" t="s">
        <v>34</v>
      </c>
      <c r="N3313" s="11" t="s">
        <v>34</v>
      </c>
      <c r="O3313" s="11" t="s">
        <v>34</v>
      </c>
    </row>
    <row r="3314" spans="1:15" x14ac:dyDescent="0.3">
      <c r="A3314" s="11">
        <v>1949</v>
      </c>
      <c r="B3314" s="11">
        <v>39</v>
      </c>
      <c r="C3314" s="11">
        <v>15</v>
      </c>
      <c r="D3314" s="11">
        <v>62</v>
      </c>
      <c r="E3314" s="12" t="str">
        <f t="shared" si="51"/>
        <v>51-100</v>
      </c>
      <c r="F3314" s="13">
        <v>93955</v>
      </c>
      <c r="G3314" s="11">
        <v>4</v>
      </c>
      <c r="H3314" s="11">
        <v>2.4</v>
      </c>
      <c r="I3314" s="11" t="s">
        <v>33</v>
      </c>
      <c r="J3314" s="11">
        <v>86</v>
      </c>
      <c r="K3314" s="11" t="s">
        <v>34</v>
      </c>
      <c r="L3314" s="11" t="s">
        <v>34</v>
      </c>
      <c r="M3314" s="11" t="s">
        <v>34</v>
      </c>
      <c r="N3314" s="11" t="s">
        <v>34</v>
      </c>
      <c r="O3314" s="11" t="s">
        <v>34</v>
      </c>
    </row>
    <row r="3315" spans="1:15" x14ac:dyDescent="0.3">
      <c r="A3315" s="11">
        <v>1975</v>
      </c>
      <c r="B3315" s="11">
        <v>39</v>
      </c>
      <c r="C3315" s="11">
        <v>13</v>
      </c>
      <c r="D3315" s="11">
        <v>63</v>
      </c>
      <c r="E3315" s="12" t="str">
        <f t="shared" si="51"/>
        <v>51-100</v>
      </c>
      <c r="F3315" s="13">
        <v>90095</v>
      </c>
      <c r="G3315" s="11">
        <v>4</v>
      </c>
      <c r="H3315" s="11">
        <v>0.2</v>
      </c>
      <c r="I3315" s="11" t="s">
        <v>36</v>
      </c>
      <c r="J3315" s="11">
        <v>242</v>
      </c>
      <c r="K3315" s="11" t="s">
        <v>34</v>
      </c>
      <c r="L3315" s="11" t="s">
        <v>34</v>
      </c>
      <c r="M3315" s="11" t="s">
        <v>34</v>
      </c>
      <c r="N3315" s="11" t="s">
        <v>34</v>
      </c>
      <c r="O3315" s="11" t="s">
        <v>34</v>
      </c>
    </row>
    <row r="3316" spans="1:15" x14ac:dyDescent="0.3">
      <c r="A3316" s="11">
        <v>1977</v>
      </c>
      <c r="B3316" s="11">
        <v>39</v>
      </c>
      <c r="C3316" s="11">
        <v>13</v>
      </c>
      <c r="D3316" s="11">
        <v>80</v>
      </c>
      <c r="E3316" s="12" t="str">
        <f t="shared" si="51"/>
        <v>51-100</v>
      </c>
      <c r="F3316" s="13">
        <v>95616</v>
      </c>
      <c r="G3316" s="11">
        <v>2</v>
      </c>
      <c r="H3316" s="11">
        <v>1.8</v>
      </c>
      <c r="I3316" s="11" t="s">
        <v>33</v>
      </c>
      <c r="J3316" s="11">
        <v>0</v>
      </c>
      <c r="K3316" s="11" t="s">
        <v>34</v>
      </c>
      <c r="L3316" s="11" t="s">
        <v>34</v>
      </c>
      <c r="M3316" s="11" t="s">
        <v>34</v>
      </c>
      <c r="N3316" s="11" t="s">
        <v>35</v>
      </c>
      <c r="O3316" s="11" t="s">
        <v>34</v>
      </c>
    </row>
    <row r="3317" spans="1:15" x14ac:dyDescent="0.3">
      <c r="A3317" s="11">
        <v>2055</v>
      </c>
      <c r="B3317" s="11">
        <v>39</v>
      </c>
      <c r="C3317" s="11">
        <v>15</v>
      </c>
      <c r="D3317" s="11">
        <v>89</v>
      </c>
      <c r="E3317" s="12" t="str">
        <f t="shared" si="51"/>
        <v>51-100</v>
      </c>
      <c r="F3317" s="13">
        <v>92126</v>
      </c>
      <c r="G3317" s="11">
        <v>2</v>
      </c>
      <c r="H3317" s="11">
        <v>1.9</v>
      </c>
      <c r="I3317" s="11" t="s">
        <v>33</v>
      </c>
      <c r="J3317" s="11">
        <v>0</v>
      </c>
      <c r="K3317" s="11" t="s">
        <v>34</v>
      </c>
      <c r="L3317" s="11" t="s">
        <v>34</v>
      </c>
      <c r="M3317" s="11" t="s">
        <v>34</v>
      </c>
      <c r="N3317" s="11" t="s">
        <v>34</v>
      </c>
      <c r="O3317" s="11" t="s">
        <v>34</v>
      </c>
    </row>
    <row r="3318" spans="1:15" x14ac:dyDescent="0.3">
      <c r="A3318" s="11">
        <v>2089</v>
      </c>
      <c r="B3318" s="11">
        <v>39</v>
      </c>
      <c r="C3318" s="11">
        <v>9</v>
      </c>
      <c r="D3318" s="11">
        <v>29</v>
      </c>
      <c r="E3318" s="12" t="str">
        <f t="shared" si="51"/>
        <v>0-50</v>
      </c>
      <c r="F3318" s="13">
        <v>94701</v>
      </c>
      <c r="G3318" s="11">
        <v>3</v>
      </c>
      <c r="H3318" s="11">
        <v>2</v>
      </c>
      <c r="I3318" s="11" t="s">
        <v>36</v>
      </c>
      <c r="J3318" s="11">
        <v>151</v>
      </c>
      <c r="K3318" s="11" t="s">
        <v>34</v>
      </c>
      <c r="L3318" s="11" t="s">
        <v>35</v>
      </c>
      <c r="M3318" s="11" t="s">
        <v>34</v>
      </c>
      <c r="N3318" s="11" t="s">
        <v>34</v>
      </c>
      <c r="O3318" s="11" t="s">
        <v>34</v>
      </c>
    </row>
    <row r="3319" spans="1:15" x14ac:dyDescent="0.3">
      <c r="A3319" s="11">
        <v>2120</v>
      </c>
      <c r="B3319" s="11">
        <v>39</v>
      </c>
      <c r="C3319" s="11">
        <v>13</v>
      </c>
      <c r="D3319" s="11">
        <v>50</v>
      </c>
      <c r="E3319" s="12" t="str">
        <f t="shared" si="51"/>
        <v>0-50</v>
      </c>
      <c r="F3319" s="13">
        <v>94923</v>
      </c>
      <c r="G3319" s="11">
        <v>3</v>
      </c>
      <c r="H3319" s="11">
        <v>0.5</v>
      </c>
      <c r="I3319" s="11" t="s">
        <v>36</v>
      </c>
      <c r="J3319" s="11">
        <v>0</v>
      </c>
      <c r="K3319" s="11" t="s">
        <v>34</v>
      </c>
      <c r="L3319" s="11" t="s">
        <v>34</v>
      </c>
      <c r="M3319" s="11" t="s">
        <v>34</v>
      </c>
      <c r="N3319" s="11" t="s">
        <v>34</v>
      </c>
      <c r="O3319" s="11" t="s">
        <v>34</v>
      </c>
    </row>
    <row r="3320" spans="1:15" x14ac:dyDescent="0.3">
      <c r="A3320" s="11">
        <v>2134</v>
      </c>
      <c r="B3320" s="11">
        <v>39</v>
      </c>
      <c r="C3320" s="11">
        <v>15</v>
      </c>
      <c r="D3320" s="11">
        <v>41</v>
      </c>
      <c r="E3320" s="12" t="str">
        <f t="shared" si="51"/>
        <v>0-50</v>
      </c>
      <c r="F3320" s="13">
        <v>95035</v>
      </c>
      <c r="G3320" s="11">
        <v>1</v>
      </c>
      <c r="H3320" s="11">
        <v>2</v>
      </c>
      <c r="I3320" s="11" t="s">
        <v>37</v>
      </c>
      <c r="J3320" s="11">
        <v>176</v>
      </c>
      <c r="K3320" s="11" t="s">
        <v>34</v>
      </c>
      <c r="L3320" s="11" t="s">
        <v>34</v>
      </c>
      <c r="M3320" s="11" t="s">
        <v>34</v>
      </c>
      <c r="N3320" s="11" t="s">
        <v>35</v>
      </c>
      <c r="O3320" s="11" t="s">
        <v>34</v>
      </c>
    </row>
    <row r="3321" spans="1:15" x14ac:dyDescent="0.3">
      <c r="A3321" s="11">
        <v>2163</v>
      </c>
      <c r="B3321" s="11">
        <v>39</v>
      </c>
      <c r="C3321" s="11">
        <v>13</v>
      </c>
      <c r="D3321" s="11">
        <v>74</v>
      </c>
      <c r="E3321" s="12" t="str">
        <f t="shared" si="51"/>
        <v>51-100</v>
      </c>
      <c r="F3321" s="13">
        <v>95008</v>
      </c>
      <c r="G3321" s="11">
        <v>3</v>
      </c>
      <c r="H3321" s="11">
        <v>0.9</v>
      </c>
      <c r="I3321" s="11" t="s">
        <v>37</v>
      </c>
      <c r="J3321" s="11">
        <v>155</v>
      </c>
      <c r="K3321" s="11" t="s">
        <v>34</v>
      </c>
      <c r="L3321" s="11" t="s">
        <v>34</v>
      </c>
      <c r="M3321" s="11" t="s">
        <v>34</v>
      </c>
      <c r="N3321" s="11" t="s">
        <v>35</v>
      </c>
      <c r="O3321" s="11" t="s">
        <v>34</v>
      </c>
    </row>
    <row r="3322" spans="1:15" x14ac:dyDescent="0.3">
      <c r="A3322" s="11">
        <v>2171</v>
      </c>
      <c r="B3322" s="11">
        <v>39</v>
      </c>
      <c r="C3322" s="11">
        <v>13</v>
      </c>
      <c r="D3322" s="11">
        <v>52</v>
      </c>
      <c r="E3322" s="12" t="str">
        <f t="shared" si="51"/>
        <v>51-100</v>
      </c>
      <c r="F3322" s="13">
        <v>95039</v>
      </c>
      <c r="G3322" s="11">
        <v>3</v>
      </c>
      <c r="H3322" s="11">
        <v>0.5</v>
      </c>
      <c r="I3322" s="11" t="s">
        <v>36</v>
      </c>
      <c r="J3322" s="11">
        <v>0</v>
      </c>
      <c r="K3322" s="11" t="s">
        <v>34</v>
      </c>
      <c r="L3322" s="11" t="s">
        <v>35</v>
      </c>
      <c r="M3322" s="11" t="s">
        <v>34</v>
      </c>
      <c r="N3322" s="11" t="s">
        <v>34</v>
      </c>
      <c r="O3322" s="11" t="s">
        <v>35</v>
      </c>
    </row>
    <row r="3323" spans="1:15" x14ac:dyDescent="0.3">
      <c r="A3323" s="11">
        <v>2173</v>
      </c>
      <c r="B3323" s="11">
        <v>39</v>
      </c>
      <c r="C3323" s="11">
        <v>15</v>
      </c>
      <c r="D3323" s="11">
        <v>79</v>
      </c>
      <c r="E3323" s="12" t="str">
        <f t="shared" si="51"/>
        <v>51-100</v>
      </c>
      <c r="F3323" s="13">
        <v>92028</v>
      </c>
      <c r="G3323" s="11">
        <v>2</v>
      </c>
      <c r="H3323" s="11">
        <v>1.8</v>
      </c>
      <c r="I3323" s="11" t="s">
        <v>37</v>
      </c>
      <c r="J3323" s="11">
        <v>219</v>
      </c>
      <c r="K3323" s="11" t="s">
        <v>34</v>
      </c>
      <c r="L3323" s="11" t="s">
        <v>34</v>
      </c>
      <c r="M3323" s="11" t="s">
        <v>34</v>
      </c>
      <c r="N3323" s="11" t="s">
        <v>34</v>
      </c>
      <c r="O3323" s="11" t="s">
        <v>34</v>
      </c>
    </row>
    <row r="3324" spans="1:15" x14ac:dyDescent="0.3">
      <c r="A3324" s="11">
        <v>2212</v>
      </c>
      <c r="B3324" s="11">
        <v>39</v>
      </c>
      <c r="C3324" s="11">
        <v>14</v>
      </c>
      <c r="D3324" s="11">
        <v>31</v>
      </c>
      <c r="E3324" s="12" t="str">
        <f t="shared" si="51"/>
        <v>0-50</v>
      </c>
      <c r="F3324" s="13">
        <v>92717</v>
      </c>
      <c r="G3324" s="11">
        <v>2</v>
      </c>
      <c r="H3324" s="11">
        <v>1.4</v>
      </c>
      <c r="I3324" s="11" t="s">
        <v>37</v>
      </c>
      <c r="J3324" s="11">
        <v>94</v>
      </c>
      <c r="K3324" s="11" t="s">
        <v>34</v>
      </c>
      <c r="L3324" s="11" t="s">
        <v>34</v>
      </c>
      <c r="M3324" s="11" t="s">
        <v>34</v>
      </c>
      <c r="N3324" s="11" t="s">
        <v>35</v>
      </c>
      <c r="O3324" s="11" t="s">
        <v>35</v>
      </c>
    </row>
    <row r="3325" spans="1:15" x14ac:dyDescent="0.3">
      <c r="A3325" s="11">
        <v>2261</v>
      </c>
      <c r="B3325" s="11">
        <v>39</v>
      </c>
      <c r="C3325" s="11">
        <v>14</v>
      </c>
      <c r="D3325" s="11">
        <v>15</v>
      </c>
      <c r="E3325" s="12" t="str">
        <f t="shared" si="51"/>
        <v>0-50</v>
      </c>
      <c r="F3325" s="13">
        <v>93561</v>
      </c>
      <c r="G3325" s="11">
        <v>2</v>
      </c>
      <c r="H3325" s="11">
        <v>0.3</v>
      </c>
      <c r="I3325" s="11" t="s">
        <v>37</v>
      </c>
      <c r="J3325" s="11">
        <v>92</v>
      </c>
      <c r="K3325" s="11" t="s">
        <v>34</v>
      </c>
      <c r="L3325" s="11" t="s">
        <v>34</v>
      </c>
      <c r="M3325" s="11" t="s">
        <v>34</v>
      </c>
      <c r="N3325" s="11" t="s">
        <v>34</v>
      </c>
      <c r="O3325" s="11" t="s">
        <v>34</v>
      </c>
    </row>
    <row r="3326" spans="1:15" x14ac:dyDescent="0.3">
      <c r="A3326" s="11">
        <v>2295</v>
      </c>
      <c r="B3326" s="11">
        <v>39</v>
      </c>
      <c r="C3326" s="11">
        <v>15</v>
      </c>
      <c r="D3326" s="11">
        <v>129</v>
      </c>
      <c r="E3326" s="12" t="str">
        <f t="shared" si="51"/>
        <v>100+</v>
      </c>
      <c r="F3326" s="13">
        <v>90035</v>
      </c>
      <c r="G3326" s="11">
        <v>2</v>
      </c>
      <c r="H3326" s="11">
        <v>1.9</v>
      </c>
      <c r="I3326" s="11" t="s">
        <v>33</v>
      </c>
      <c r="J3326" s="11">
        <v>0</v>
      </c>
      <c r="K3326" s="11" t="s">
        <v>34</v>
      </c>
      <c r="L3326" s="11" t="s">
        <v>34</v>
      </c>
      <c r="M3326" s="11" t="s">
        <v>34</v>
      </c>
      <c r="N3326" s="11" t="s">
        <v>34</v>
      </c>
      <c r="O3326" s="11" t="s">
        <v>34</v>
      </c>
    </row>
    <row r="3327" spans="1:15" x14ac:dyDescent="0.3">
      <c r="A3327" s="11">
        <v>2309</v>
      </c>
      <c r="B3327" s="11">
        <v>39</v>
      </c>
      <c r="C3327" s="11">
        <v>13</v>
      </c>
      <c r="D3327" s="11">
        <v>58</v>
      </c>
      <c r="E3327" s="12" t="str">
        <f t="shared" si="51"/>
        <v>51-100</v>
      </c>
      <c r="F3327" s="13">
        <v>94590</v>
      </c>
      <c r="G3327" s="11">
        <v>2</v>
      </c>
      <c r="H3327" s="11">
        <v>2.4</v>
      </c>
      <c r="I3327" s="11" t="s">
        <v>37</v>
      </c>
      <c r="J3327" s="11">
        <v>0</v>
      </c>
      <c r="K3327" s="11" t="s">
        <v>34</v>
      </c>
      <c r="L3327" s="11" t="s">
        <v>34</v>
      </c>
      <c r="M3327" s="11" t="s">
        <v>34</v>
      </c>
      <c r="N3327" s="11" t="s">
        <v>35</v>
      </c>
      <c r="O3327" s="11" t="s">
        <v>34</v>
      </c>
    </row>
    <row r="3328" spans="1:15" x14ac:dyDescent="0.3">
      <c r="A3328" s="11">
        <v>2364</v>
      </c>
      <c r="B3328" s="11">
        <v>39</v>
      </c>
      <c r="C3328" s="11">
        <v>13</v>
      </c>
      <c r="D3328" s="11">
        <v>61</v>
      </c>
      <c r="E3328" s="12" t="str">
        <f t="shared" si="51"/>
        <v>51-100</v>
      </c>
      <c r="F3328" s="13">
        <v>90095</v>
      </c>
      <c r="G3328" s="11">
        <v>2</v>
      </c>
      <c r="H3328" s="11">
        <v>2.4</v>
      </c>
      <c r="I3328" s="11" t="s">
        <v>37</v>
      </c>
      <c r="J3328" s="11">
        <v>90</v>
      </c>
      <c r="K3328" s="11" t="s">
        <v>34</v>
      </c>
      <c r="L3328" s="11" t="s">
        <v>34</v>
      </c>
      <c r="M3328" s="11" t="s">
        <v>34</v>
      </c>
      <c r="N3328" s="11" t="s">
        <v>35</v>
      </c>
      <c r="O3328" s="11" t="s">
        <v>34</v>
      </c>
    </row>
    <row r="3329" spans="1:15" x14ac:dyDescent="0.3">
      <c r="A3329" s="11">
        <v>2392</v>
      </c>
      <c r="B3329" s="11">
        <v>39</v>
      </c>
      <c r="C3329" s="11">
        <v>12</v>
      </c>
      <c r="D3329" s="11">
        <v>138</v>
      </c>
      <c r="E3329" s="12" t="str">
        <f t="shared" si="51"/>
        <v>100+</v>
      </c>
      <c r="F3329" s="13">
        <v>92697</v>
      </c>
      <c r="G3329" s="11">
        <v>1</v>
      </c>
      <c r="H3329" s="11">
        <v>4.67</v>
      </c>
      <c r="I3329" s="11" t="s">
        <v>37</v>
      </c>
      <c r="J3329" s="11">
        <v>0</v>
      </c>
      <c r="K3329" s="11" t="s">
        <v>35</v>
      </c>
      <c r="L3329" s="11" t="s">
        <v>34</v>
      </c>
      <c r="M3329" s="11" t="s">
        <v>34</v>
      </c>
      <c r="N3329" s="11" t="s">
        <v>35</v>
      </c>
      <c r="O3329" s="11" t="s">
        <v>34</v>
      </c>
    </row>
    <row r="3330" spans="1:15" x14ac:dyDescent="0.3">
      <c r="A3330" s="11">
        <v>2408</v>
      </c>
      <c r="B3330" s="11">
        <v>39</v>
      </c>
      <c r="C3330" s="11">
        <v>15</v>
      </c>
      <c r="D3330" s="11">
        <v>100</v>
      </c>
      <c r="E3330" s="12" t="str">
        <f t="shared" ref="E3330:E3393" si="52">IF(D3330&lt;=50,"0-50",IF(D3330&lt;=100,"51-100","100+"))</f>
        <v>51-100</v>
      </c>
      <c r="F3330" s="13">
        <v>94720</v>
      </c>
      <c r="G3330" s="11">
        <v>1</v>
      </c>
      <c r="H3330" s="11">
        <v>0.8</v>
      </c>
      <c r="I3330" s="11" t="s">
        <v>37</v>
      </c>
      <c r="J3330" s="11">
        <v>0</v>
      </c>
      <c r="K3330" s="11" t="s">
        <v>34</v>
      </c>
      <c r="L3330" s="11" t="s">
        <v>34</v>
      </c>
      <c r="M3330" s="11" t="s">
        <v>34</v>
      </c>
      <c r="N3330" s="11" t="s">
        <v>35</v>
      </c>
      <c r="O3330" s="11" t="s">
        <v>34</v>
      </c>
    </row>
    <row r="3331" spans="1:15" x14ac:dyDescent="0.3">
      <c r="A3331" s="11">
        <v>2429</v>
      </c>
      <c r="B3331" s="11">
        <v>39</v>
      </c>
      <c r="C3331" s="11">
        <v>12</v>
      </c>
      <c r="D3331" s="11">
        <v>108</v>
      </c>
      <c r="E3331" s="12" t="str">
        <f t="shared" si="52"/>
        <v>100+</v>
      </c>
      <c r="F3331" s="13">
        <v>92717</v>
      </c>
      <c r="G3331" s="11">
        <v>4</v>
      </c>
      <c r="H3331" s="11">
        <v>3.67</v>
      </c>
      <c r="I3331" s="11" t="s">
        <v>37</v>
      </c>
      <c r="J3331" s="11">
        <v>301</v>
      </c>
      <c r="K3331" s="11" t="s">
        <v>35</v>
      </c>
      <c r="L3331" s="11" t="s">
        <v>34</v>
      </c>
      <c r="M3331" s="11" t="s">
        <v>34</v>
      </c>
      <c r="N3331" s="11" t="s">
        <v>34</v>
      </c>
      <c r="O3331" s="11" t="s">
        <v>35</v>
      </c>
    </row>
    <row r="3332" spans="1:15" x14ac:dyDescent="0.3">
      <c r="A3332" s="11">
        <v>2443</v>
      </c>
      <c r="B3332" s="11">
        <v>39</v>
      </c>
      <c r="C3332" s="11">
        <v>15</v>
      </c>
      <c r="D3332" s="11">
        <v>41</v>
      </c>
      <c r="E3332" s="12" t="str">
        <f t="shared" si="52"/>
        <v>0-50</v>
      </c>
      <c r="F3332" s="13">
        <v>90028</v>
      </c>
      <c r="G3332" s="11">
        <v>2</v>
      </c>
      <c r="H3332" s="11">
        <v>1.7</v>
      </c>
      <c r="I3332" s="11" t="s">
        <v>33</v>
      </c>
      <c r="J3332" s="11">
        <v>0</v>
      </c>
      <c r="K3332" s="11" t="s">
        <v>34</v>
      </c>
      <c r="L3332" s="11" t="s">
        <v>34</v>
      </c>
      <c r="M3332" s="11" t="s">
        <v>34</v>
      </c>
      <c r="N3332" s="11" t="s">
        <v>34</v>
      </c>
      <c r="O3332" s="11" t="s">
        <v>34</v>
      </c>
    </row>
    <row r="3333" spans="1:15" x14ac:dyDescent="0.3">
      <c r="A3333" s="11">
        <v>2481</v>
      </c>
      <c r="B3333" s="11">
        <v>39</v>
      </c>
      <c r="C3333" s="11">
        <v>13</v>
      </c>
      <c r="D3333" s="11">
        <v>50</v>
      </c>
      <c r="E3333" s="12" t="str">
        <f t="shared" si="52"/>
        <v>0-50</v>
      </c>
      <c r="F3333" s="13">
        <v>91768</v>
      </c>
      <c r="G3333" s="11">
        <v>2</v>
      </c>
      <c r="H3333" s="11">
        <v>2.4</v>
      </c>
      <c r="I3333" s="11" t="s">
        <v>37</v>
      </c>
      <c r="J3333" s="11">
        <v>0</v>
      </c>
      <c r="K3333" s="11" t="s">
        <v>34</v>
      </c>
      <c r="L3333" s="11" t="s">
        <v>34</v>
      </c>
      <c r="M3333" s="11" t="s">
        <v>34</v>
      </c>
      <c r="N3333" s="11" t="s">
        <v>34</v>
      </c>
      <c r="O3333" s="11" t="s">
        <v>34</v>
      </c>
    </row>
    <row r="3334" spans="1:15" x14ac:dyDescent="0.3">
      <c r="A3334" s="11">
        <v>2553</v>
      </c>
      <c r="B3334" s="11">
        <v>39</v>
      </c>
      <c r="C3334" s="11">
        <v>15</v>
      </c>
      <c r="D3334" s="11">
        <v>65</v>
      </c>
      <c r="E3334" s="12" t="str">
        <f t="shared" si="52"/>
        <v>51-100</v>
      </c>
      <c r="F3334" s="13">
        <v>95822</v>
      </c>
      <c r="G3334" s="11">
        <v>1</v>
      </c>
      <c r="H3334" s="11">
        <v>1.5</v>
      </c>
      <c r="I3334" s="11" t="s">
        <v>36</v>
      </c>
      <c r="J3334" s="11">
        <v>0</v>
      </c>
      <c r="K3334" s="11" t="s">
        <v>34</v>
      </c>
      <c r="L3334" s="11" t="s">
        <v>34</v>
      </c>
      <c r="M3334" s="11" t="s">
        <v>34</v>
      </c>
      <c r="N3334" s="11" t="s">
        <v>34</v>
      </c>
      <c r="O3334" s="11" t="s">
        <v>34</v>
      </c>
    </row>
    <row r="3335" spans="1:15" x14ac:dyDescent="0.3">
      <c r="A3335" s="11">
        <v>2554</v>
      </c>
      <c r="B3335" s="11">
        <v>39</v>
      </c>
      <c r="C3335" s="11">
        <v>15</v>
      </c>
      <c r="D3335" s="11">
        <v>91</v>
      </c>
      <c r="E3335" s="12" t="str">
        <f t="shared" si="52"/>
        <v>51-100</v>
      </c>
      <c r="F3335" s="13">
        <v>93907</v>
      </c>
      <c r="G3335" s="11">
        <v>2</v>
      </c>
      <c r="H3335" s="11">
        <v>1.7</v>
      </c>
      <c r="I3335" s="11" t="s">
        <v>37</v>
      </c>
      <c r="J3335" s="11">
        <v>151</v>
      </c>
      <c r="K3335" s="11" t="s">
        <v>34</v>
      </c>
      <c r="L3335" s="11" t="s">
        <v>34</v>
      </c>
      <c r="M3335" s="11" t="s">
        <v>34</v>
      </c>
      <c r="N3335" s="11" t="s">
        <v>34</v>
      </c>
      <c r="O3335" s="11" t="s">
        <v>34</v>
      </c>
    </row>
    <row r="3336" spans="1:15" x14ac:dyDescent="0.3">
      <c r="A3336" s="11">
        <v>2564</v>
      </c>
      <c r="B3336" s="11">
        <v>39</v>
      </c>
      <c r="C3336" s="11">
        <v>13</v>
      </c>
      <c r="D3336" s="11">
        <v>94</v>
      </c>
      <c r="E3336" s="12" t="str">
        <f t="shared" si="52"/>
        <v>51-100</v>
      </c>
      <c r="F3336" s="13">
        <v>90401</v>
      </c>
      <c r="G3336" s="11">
        <v>1</v>
      </c>
      <c r="H3336" s="11">
        <v>1.5</v>
      </c>
      <c r="I3336" s="11" t="s">
        <v>36</v>
      </c>
      <c r="J3336" s="11">
        <v>0</v>
      </c>
      <c r="K3336" s="11" t="s">
        <v>34</v>
      </c>
      <c r="L3336" s="11" t="s">
        <v>34</v>
      </c>
      <c r="M3336" s="11" t="s">
        <v>34</v>
      </c>
      <c r="N3336" s="11" t="s">
        <v>34</v>
      </c>
      <c r="O3336" s="11" t="s">
        <v>35</v>
      </c>
    </row>
    <row r="3337" spans="1:15" x14ac:dyDescent="0.3">
      <c r="A3337" s="11">
        <v>2641</v>
      </c>
      <c r="B3337" s="11">
        <v>39</v>
      </c>
      <c r="C3337" s="11">
        <v>13</v>
      </c>
      <c r="D3337" s="11">
        <v>81</v>
      </c>
      <c r="E3337" s="12" t="str">
        <f t="shared" si="52"/>
        <v>51-100</v>
      </c>
      <c r="F3337" s="13">
        <v>94309</v>
      </c>
      <c r="G3337" s="11">
        <v>2</v>
      </c>
      <c r="H3337" s="11">
        <v>2.8</v>
      </c>
      <c r="I3337" s="11" t="s">
        <v>33</v>
      </c>
      <c r="J3337" s="11">
        <v>0</v>
      </c>
      <c r="K3337" s="11" t="s">
        <v>34</v>
      </c>
      <c r="L3337" s="11" t="s">
        <v>34</v>
      </c>
      <c r="M3337" s="11" t="s">
        <v>34</v>
      </c>
      <c r="N3337" s="11" t="s">
        <v>35</v>
      </c>
      <c r="O3337" s="11" t="s">
        <v>34</v>
      </c>
    </row>
    <row r="3338" spans="1:15" x14ac:dyDescent="0.3">
      <c r="A3338" s="11">
        <v>2661</v>
      </c>
      <c r="B3338" s="11">
        <v>39</v>
      </c>
      <c r="C3338" s="11">
        <v>14</v>
      </c>
      <c r="D3338" s="11">
        <v>74</v>
      </c>
      <c r="E3338" s="12" t="str">
        <f t="shared" si="52"/>
        <v>51-100</v>
      </c>
      <c r="F3338" s="13">
        <v>93063</v>
      </c>
      <c r="G3338" s="11">
        <v>1</v>
      </c>
      <c r="H3338" s="11">
        <v>0.1</v>
      </c>
      <c r="I3338" s="11" t="s">
        <v>37</v>
      </c>
      <c r="J3338" s="11">
        <v>144</v>
      </c>
      <c r="K3338" s="11" t="s">
        <v>34</v>
      </c>
      <c r="L3338" s="11" t="s">
        <v>35</v>
      </c>
      <c r="M3338" s="11" t="s">
        <v>34</v>
      </c>
      <c r="N3338" s="11" t="s">
        <v>35</v>
      </c>
      <c r="O3338" s="11" t="s">
        <v>34</v>
      </c>
    </row>
    <row r="3339" spans="1:15" x14ac:dyDescent="0.3">
      <c r="A3339" s="11">
        <v>2712</v>
      </c>
      <c r="B3339" s="11">
        <v>39</v>
      </c>
      <c r="C3339" s="11">
        <v>14</v>
      </c>
      <c r="D3339" s="11">
        <v>34</v>
      </c>
      <c r="E3339" s="12" t="str">
        <f t="shared" si="52"/>
        <v>0-50</v>
      </c>
      <c r="F3339" s="13">
        <v>94939</v>
      </c>
      <c r="G3339" s="11">
        <v>4</v>
      </c>
      <c r="H3339" s="11">
        <v>1.7</v>
      </c>
      <c r="I3339" s="11" t="s">
        <v>33</v>
      </c>
      <c r="J3339" s="11">
        <v>0</v>
      </c>
      <c r="K3339" s="11" t="s">
        <v>34</v>
      </c>
      <c r="L3339" s="11" t="s">
        <v>34</v>
      </c>
      <c r="M3339" s="11" t="s">
        <v>34</v>
      </c>
      <c r="N3339" s="11" t="s">
        <v>35</v>
      </c>
      <c r="O3339" s="11" t="s">
        <v>35</v>
      </c>
    </row>
    <row r="3340" spans="1:15" x14ac:dyDescent="0.3">
      <c r="A3340" s="11">
        <v>2729</v>
      </c>
      <c r="B3340" s="11">
        <v>39</v>
      </c>
      <c r="C3340" s="11">
        <v>13</v>
      </c>
      <c r="D3340" s="11">
        <v>58</v>
      </c>
      <c r="E3340" s="12" t="str">
        <f t="shared" si="52"/>
        <v>51-100</v>
      </c>
      <c r="F3340" s="13">
        <v>94555</v>
      </c>
      <c r="G3340" s="11">
        <v>3</v>
      </c>
      <c r="H3340" s="11">
        <v>2.1</v>
      </c>
      <c r="I3340" s="11" t="s">
        <v>33</v>
      </c>
      <c r="J3340" s="11">
        <v>247</v>
      </c>
      <c r="K3340" s="11" t="s">
        <v>34</v>
      </c>
      <c r="L3340" s="11" t="s">
        <v>34</v>
      </c>
      <c r="M3340" s="11" t="s">
        <v>34</v>
      </c>
      <c r="N3340" s="11" t="s">
        <v>35</v>
      </c>
      <c r="O3340" s="11" t="s">
        <v>34</v>
      </c>
    </row>
    <row r="3341" spans="1:15" x14ac:dyDescent="0.3">
      <c r="A3341" s="11">
        <v>2743</v>
      </c>
      <c r="B3341" s="11">
        <v>39</v>
      </c>
      <c r="C3341" s="11">
        <v>14</v>
      </c>
      <c r="D3341" s="11">
        <v>89</v>
      </c>
      <c r="E3341" s="12" t="str">
        <f t="shared" si="52"/>
        <v>51-100</v>
      </c>
      <c r="F3341" s="13">
        <v>95762</v>
      </c>
      <c r="G3341" s="11">
        <v>2</v>
      </c>
      <c r="H3341" s="11">
        <v>0.4</v>
      </c>
      <c r="I3341" s="11" t="s">
        <v>33</v>
      </c>
      <c r="J3341" s="11">
        <v>0</v>
      </c>
      <c r="K3341" s="11" t="s">
        <v>34</v>
      </c>
      <c r="L3341" s="11" t="s">
        <v>34</v>
      </c>
      <c r="M3341" s="11" t="s">
        <v>34</v>
      </c>
      <c r="N3341" s="11" t="s">
        <v>35</v>
      </c>
      <c r="O3341" s="11" t="s">
        <v>34</v>
      </c>
    </row>
    <row r="3342" spans="1:15" x14ac:dyDescent="0.3">
      <c r="A3342" s="11">
        <v>2781</v>
      </c>
      <c r="B3342" s="11">
        <v>39</v>
      </c>
      <c r="C3342" s="11">
        <v>13</v>
      </c>
      <c r="D3342" s="11">
        <v>69</v>
      </c>
      <c r="E3342" s="12" t="str">
        <f t="shared" si="52"/>
        <v>51-100</v>
      </c>
      <c r="F3342" s="13">
        <v>90630</v>
      </c>
      <c r="G3342" s="11">
        <v>3</v>
      </c>
      <c r="H3342" s="11">
        <v>0.9</v>
      </c>
      <c r="I3342" s="11" t="s">
        <v>37</v>
      </c>
      <c r="J3342" s="11">
        <v>0</v>
      </c>
      <c r="K3342" s="11" t="s">
        <v>34</v>
      </c>
      <c r="L3342" s="11" t="s">
        <v>34</v>
      </c>
      <c r="M3342" s="11" t="s">
        <v>34</v>
      </c>
      <c r="N3342" s="11" t="s">
        <v>34</v>
      </c>
      <c r="O3342" s="11" t="s">
        <v>34</v>
      </c>
    </row>
    <row r="3343" spans="1:15" x14ac:dyDescent="0.3">
      <c r="A3343" s="11">
        <v>2838</v>
      </c>
      <c r="B3343" s="11">
        <v>39</v>
      </c>
      <c r="C3343" s="11">
        <v>14</v>
      </c>
      <c r="D3343" s="11">
        <v>54</v>
      </c>
      <c r="E3343" s="12" t="str">
        <f t="shared" si="52"/>
        <v>51-100</v>
      </c>
      <c r="F3343" s="13">
        <v>92037</v>
      </c>
      <c r="G3343" s="11">
        <v>2</v>
      </c>
      <c r="H3343" s="11">
        <v>1.1000000000000001</v>
      </c>
      <c r="I3343" s="11" t="s">
        <v>37</v>
      </c>
      <c r="J3343" s="11">
        <v>159</v>
      </c>
      <c r="K3343" s="11" t="s">
        <v>34</v>
      </c>
      <c r="L3343" s="11" t="s">
        <v>34</v>
      </c>
      <c r="M3343" s="11" t="s">
        <v>34</v>
      </c>
      <c r="N3343" s="11" t="s">
        <v>34</v>
      </c>
      <c r="O3343" s="11" t="s">
        <v>35</v>
      </c>
    </row>
    <row r="3344" spans="1:15" x14ac:dyDescent="0.3">
      <c r="A3344" s="11">
        <v>2914</v>
      </c>
      <c r="B3344" s="11">
        <v>39</v>
      </c>
      <c r="C3344" s="11">
        <v>12</v>
      </c>
      <c r="D3344" s="11">
        <v>75</v>
      </c>
      <c r="E3344" s="12" t="str">
        <f t="shared" si="52"/>
        <v>51-100</v>
      </c>
      <c r="F3344" s="13">
        <v>94501</v>
      </c>
      <c r="G3344" s="11">
        <v>3</v>
      </c>
      <c r="H3344" s="11">
        <v>2.33</v>
      </c>
      <c r="I3344" s="11" t="s">
        <v>37</v>
      </c>
      <c r="J3344" s="11">
        <v>0</v>
      </c>
      <c r="K3344" s="11" t="s">
        <v>34</v>
      </c>
      <c r="L3344" s="11" t="s">
        <v>34</v>
      </c>
      <c r="M3344" s="11" t="s">
        <v>34</v>
      </c>
      <c r="N3344" s="11" t="s">
        <v>35</v>
      </c>
      <c r="O3344" s="11" t="s">
        <v>35</v>
      </c>
    </row>
    <row r="3345" spans="1:15" x14ac:dyDescent="0.3">
      <c r="A3345" s="11">
        <v>3063</v>
      </c>
      <c r="B3345" s="11">
        <v>39</v>
      </c>
      <c r="C3345" s="11">
        <v>14</v>
      </c>
      <c r="D3345" s="11">
        <v>75</v>
      </c>
      <c r="E3345" s="12" t="str">
        <f t="shared" si="52"/>
        <v>51-100</v>
      </c>
      <c r="F3345" s="13">
        <v>92521</v>
      </c>
      <c r="G3345" s="11">
        <v>1</v>
      </c>
      <c r="H3345" s="11">
        <v>0.1</v>
      </c>
      <c r="I3345" s="11" t="s">
        <v>37</v>
      </c>
      <c r="J3345" s="11">
        <v>297</v>
      </c>
      <c r="K3345" s="11" t="s">
        <v>34</v>
      </c>
      <c r="L3345" s="11" t="s">
        <v>34</v>
      </c>
      <c r="M3345" s="11" t="s">
        <v>34</v>
      </c>
      <c r="N3345" s="11" t="s">
        <v>34</v>
      </c>
      <c r="O3345" s="11" t="s">
        <v>35</v>
      </c>
    </row>
    <row r="3346" spans="1:15" x14ac:dyDescent="0.3">
      <c r="A3346" s="11">
        <v>3066</v>
      </c>
      <c r="B3346" s="11">
        <v>39</v>
      </c>
      <c r="C3346" s="11">
        <v>15</v>
      </c>
      <c r="D3346" s="11">
        <v>121</v>
      </c>
      <c r="E3346" s="12" t="str">
        <f t="shared" si="52"/>
        <v>100+</v>
      </c>
      <c r="F3346" s="13">
        <v>92354</v>
      </c>
      <c r="G3346" s="11">
        <v>1</v>
      </c>
      <c r="H3346" s="11">
        <v>3.5</v>
      </c>
      <c r="I3346" s="11" t="s">
        <v>33</v>
      </c>
      <c r="J3346" s="11">
        <v>368</v>
      </c>
      <c r="K3346" s="11" t="s">
        <v>34</v>
      </c>
      <c r="L3346" s="11" t="s">
        <v>35</v>
      </c>
      <c r="M3346" s="11" t="s">
        <v>34</v>
      </c>
      <c r="N3346" s="11" t="s">
        <v>35</v>
      </c>
      <c r="O3346" s="11" t="s">
        <v>34</v>
      </c>
    </row>
    <row r="3347" spans="1:15" x14ac:dyDescent="0.3">
      <c r="A3347" s="11">
        <v>3075</v>
      </c>
      <c r="B3347" s="11">
        <v>39</v>
      </c>
      <c r="C3347" s="11">
        <v>15</v>
      </c>
      <c r="D3347" s="11">
        <v>31</v>
      </c>
      <c r="E3347" s="12" t="str">
        <f t="shared" si="52"/>
        <v>0-50</v>
      </c>
      <c r="F3347" s="13">
        <v>95039</v>
      </c>
      <c r="G3347" s="11">
        <v>1</v>
      </c>
      <c r="H3347" s="11">
        <v>1.4</v>
      </c>
      <c r="I3347" s="11" t="s">
        <v>36</v>
      </c>
      <c r="J3347" s="11">
        <v>88</v>
      </c>
      <c r="K3347" s="11" t="s">
        <v>34</v>
      </c>
      <c r="L3347" s="11" t="s">
        <v>34</v>
      </c>
      <c r="M3347" s="11" t="s">
        <v>34</v>
      </c>
      <c r="N3347" s="11" t="s">
        <v>35</v>
      </c>
      <c r="O3347" s="11" t="s">
        <v>35</v>
      </c>
    </row>
    <row r="3348" spans="1:15" x14ac:dyDescent="0.3">
      <c r="A3348" s="11">
        <v>3083</v>
      </c>
      <c r="B3348" s="11">
        <v>39</v>
      </c>
      <c r="C3348" s="11">
        <v>13</v>
      </c>
      <c r="D3348" s="11">
        <v>40</v>
      </c>
      <c r="E3348" s="12" t="str">
        <f t="shared" si="52"/>
        <v>0-50</v>
      </c>
      <c r="F3348" s="13">
        <v>92122</v>
      </c>
      <c r="G3348" s="11">
        <v>3</v>
      </c>
      <c r="H3348" s="11">
        <v>0.9</v>
      </c>
      <c r="I3348" s="11" t="s">
        <v>36</v>
      </c>
      <c r="J3348" s="11">
        <v>129</v>
      </c>
      <c r="K3348" s="11" t="s">
        <v>34</v>
      </c>
      <c r="L3348" s="11" t="s">
        <v>34</v>
      </c>
      <c r="M3348" s="11" t="s">
        <v>34</v>
      </c>
      <c r="N3348" s="11" t="s">
        <v>35</v>
      </c>
      <c r="O3348" s="11" t="s">
        <v>34</v>
      </c>
    </row>
    <row r="3349" spans="1:15" x14ac:dyDescent="0.3">
      <c r="A3349" s="11">
        <v>3130</v>
      </c>
      <c r="B3349" s="11">
        <v>39</v>
      </c>
      <c r="C3349" s="11">
        <v>14</v>
      </c>
      <c r="D3349" s="11">
        <v>10</v>
      </c>
      <c r="E3349" s="12" t="str">
        <f t="shared" si="52"/>
        <v>0-50</v>
      </c>
      <c r="F3349" s="13">
        <v>92705</v>
      </c>
      <c r="G3349" s="11">
        <v>2</v>
      </c>
      <c r="H3349" s="11">
        <v>0.3</v>
      </c>
      <c r="I3349" s="11" t="s">
        <v>37</v>
      </c>
      <c r="J3349" s="11">
        <v>0</v>
      </c>
      <c r="K3349" s="11" t="s">
        <v>34</v>
      </c>
      <c r="L3349" s="11" t="s">
        <v>35</v>
      </c>
      <c r="M3349" s="11" t="s">
        <v>34</v>
      </c>
      <c r="N3349" s="11" t="s">
        <v>34</v>
      </c>
      <c r="O3349" s="11" t="s">
        <v>35</v>
      </c>
    </row>
    <row r="3350" spans="1:15" x14ac:dyDescent="0.3">
      <c r="A3350" s="11">
        <v>3172</v>
      </c>
      <c r="B3350" s="11">
        <v>39</v>
      </c>
      <c r="C3350" s="11">
        <v>12</v>
      </c>
      <c r="D3350" s="11">
        <v>62</v>
      </c>
      <c r="E3350" s="12" t="str">
        <f t="shared" si="52"/>
        <v>51-100</v>
      </c>
      <c r="F3350" s="13">
        <v>91910</v>
      </c>
      <c r="G3350" s="11">
        <v>3</v>
      </c>
      <c r="H3350" s="11">
        <v>2.33</v>
      </c>
      <c r="I3350" s="11" t="s">
        <v>37</v>
      </c>
      <c r="J3350" s="11">
        <v>0</v>
      </c>
      <c r="K3350" s="11" t="s">
        <v>34</v>
      </c>
      <c r="L3350" s="11" t="s">
        <v>34</v>
      </c>
      <c r="M3350" s="11" t="s">
        <v>34</v>
      </c>
      <c r="N3350" s="11" t="s">
        <v>34</v>
      </c>
      <c r="O3350" s="11" t="s">
        <v>34</v>
      </c>
    </row>
    <row r="3351" spans="1:15" x14ac:dyDescent="0.3">
      <c r="A3351" s="11">
        <v>3182</v>
      </c>
      <c r="B3351" s="11">
        <v>39</v>
      </c>
      <c r="C3351" s="11">
        <v>15</v>
      </c>
      <c r="D3351" s="11">
        <v>109</v>
      </c>
      <c r="E3351" s="12" t="str">
        <f t="shared" si="52"/>
        <v>100+</v>
      </c>
      <c r="F3351" s="13">
        <v>95827</v>
      </c>
      <c r="G3351" s="11">
        <v>1</v>
      </c>
      <c r="H3351" s="11">
        <v>1.7</v>
      </c>
      <c r="I3351" s="11" t="s">
        <v>33</v>
      </c>
      <c r="J3351" s="11">
        <v>0</v>
      </c>
      <c r="K3351" s="11" t="s">
        <v>34</v>
      </c>
      <c r="L3351" s="11" t="s">
        <v>34</v>
      </c>
      <c r="M3351" s="11" t="s">
        <v>34</v>
      </c>
      <c r="N3351" s="11" t="s">
        <v>35</v>
      </c>
      <c r="O3351" s="11" t="s">
        <v>34</v>
      </c>
    </row>
    <row r="3352" spans="1:15" x14ac:dyDescent="0.3">
      <c r="A3352" s="11">
        <v>3185</v>
      </c>
      <c r="B3352" s="11">
        <v>39</v>
      </c>
      <c r="C3352" s="11">
        <v>15</v>
      </c>
      <c r="D3352" s="11">
        <v>141</v>
      </c>
      <c r="E3352" s="12" t="str">
        <f t="shared" si="52"/>
        <v>100+</v>
      </c>
      <c r="F3352" s="13">
        <v>92354</v>
      </c>
      <c r="G3352" s="11">
        <v>2</v>
      </c>
      <c r="H3352" s="11">
        <v>8</v>
      </c>
      <c r="I3352" s="11" t="s">
        <v>33</v>
      </c>
      <c r="J3352" s="11">
        <v>0</v>
      </c>
      <c r="K3352" s="11" t="s">
        <v>34</v>
      </c>
      <c r="L3352" s="11" t="s">
        <v>34</v>
      </c>
      <c r="M3352" s="11" t="s">
        <v>34</v>
      </c>
      <c r="N3352" s="11" t="s">
        <v>35</v>
      </c>
      <c r="O3352" s="11" t="s">
        <v>34</v>
      </c>
    </row>
    <row r="3353" spans="1:15" x14ac:dyDescent="0.3">
      <c r="A3353" s="11">
        <v>3214</v>
      </c>
      <c r="B3353" s="11">
        <v>39</v>
      </c>
      <c r="C3353" s="11">
        <v>9</v>
      </c>
      <c r="D3353" s="11">
        <v>32</v>
      </c>
      <c r="E3353" s="12" t="str">
        <f t="shared" si="52"/>
        <v>0-50</v>
      </c>
      <c r="F3353" s="13">
        <v>90212</v>
      </c>
      <c r="G3353" s="11">
        <v>3</v>
      </c>
      <c r="H3353" s="11">
        <v>2</v>
      </c>
      <c r="I3353" s="11" t="s">
        <v>36</v>
      </c>
      <c r="J3353" s="11">
        <v>116</v>
      </c>
      <c r="K3353" s="11" t="s">
        <v>34</v>
      </c>
      <c r="L3353" s="11" t="s">
        <v>34</v>
      </c>
      <c r="M3353" s="11" t="s">
        <v>34</v>
      </c>
      <c r="N3353" s="11" t="s">
        <v>35</v>
      </c>
      <c r="O3353" s="11" t="s">
        <v>34</v>
      </c>
    </row>
    <row r="3354" spans="1:15" x14ac:dyDescent="0.3">
      <c r="A3354" s="11">
        <v>3220</v>
      </c>
      <c r="B3354" s="11">
        <v>39</v>
      </c>
      <c r="C3354" s="11">
        <v>15</v>
      </c>
      <c r="D3354" s="11">
        <v>33</v>
      </c>
      <c r="E3354" s="12" t="str">
        <f t="shared" si="52"/>
        <v>0-50</v>
      </c>
      <c r="F3354" s="13">
        <v>92346</v>
      </c>
      <c r="G3354" s="11">
        <v>1</v>
      </c>
      <c r="H3354" s="11">
        <v>2</v>
      </c>
      <c r="I3354" s="11" t="s">
        <v>37</v>
      </c>
      <c r="J3354" s="11">
        <v>0</v>
      </c>
      <c r="K3354" s="11" t="s">
        <v>34</v>
      </c>
      <c r="L3354" s="11" t="s">
        <v>34</v>
      </c>
      <c r="M3354" s="11" t="s">
        <v>34</v>
      </c>
      <c r="N3354" s="11" t="s">
        <v>34</v>
      </c>
      <c r="O3354" s="11" t="s">
        <v>34</v>
      </c>
    </row>
    <row r="3355" spans="1:15" x14ac:dyDescent="0.3">
      <c r="A3355" s="11">
        <v>3288</v>
      </c>
      <c r="B3355" s="11">
        <v>39</v>
      </c>
      <c r="C3355" s="11">
        <v>13</v>
      </c>
      <c r="D3355" s="11">
        <v>32</v>
      </c>
      <c r="E3355" s="12" t="str">
        <f t="shared" si="52"/>
        <v>0-50</v>
      </c>
      <c r="F3355" s="13">
        <v>90747</v>
      </c>
      <c r="G3355" s="11">
        <v>2</v>
      </c>
      <c r="H3355" s="11">
        <v>0.8</v>
      </c>
      <c r="I3355" s="11" t="s">
        <v>36</v>
      </c>
      <c r="J3355" s="11">
        <v>0</v>
      </c>
      <c r="K3355" s="11" t="s">
        <v>34</v>
      </c>
      <c r="L3355" s="11" t="s">
        <v>34</v>
      </c>
      <c r="M3355" s="11" t="s">
        <v>34</v>
      </c>
      <c r="N3355" s="11" t="s">
        <v>35</v>
      </c>
      <c r="O3355" s="11" t="s">
        <v>34</v>
      </c>
    </row>
    <row r="3356" spans="1:15" x14ac:dyDescent="0.3">
      <c r="A3356" s="11">
        <v>3306</v>
      </c>
      <c r="B3356" s="11">
        <v>39</v>
      </c>
      <c r="C3356" s="11">
        <v>13</v>
      </c>
      <c r="D3356" s="11">
        <v>78</v>
      </c>
      <c r="E3356" s="12" t="str">
        <f t="shared" si="52"/>
        <v>51-100</v>
      </c>
      <c r="F3356" s="13">
        <v>95616</v>
      </c>
      <c r="G3356" s="11">
        <v>1</v>
      </c>
      <c r="H3356" s="11">
        <v>2.8</v>
      </c>
      <c r="I3356" s="11" t="s">
        <v>36</v>
      </c>
      <c r="J3356" s="11">
        <v>0</v>
      </c>
      <c r="K3356" s="11" t="s">
        <v>34</v>
      </c>
      <c r="L3356" s="11" t="s">
        <v>34</v>
      </c>
      <c r="M3356" s="11" t="s">
        <v>34</v>
      </c>
      <c r="N3356" s="11" t="s">
        <v>34</v>
      </c>
      <c r="O3356" s="11" t="s">
        <v>34</v>
      </c>
    </row>
    <row r="3357" spans="1:15" x14ac:dyDescent="0.3">
      <c r="A3357" s="11">
        <v>3371</v>
      </c>
      <c r="B3357" s="11">
        <v>39</v>
      </c>
      <c r="C3357" s="11">
        <v>13</v>
      </c>
      <c r="D3357" s="11">
        <v>59</v>
      </c>
      <c r="E3357" s="12" t="str">
        <f t="shared" si="52"/>
        <v>51-100</v>
      </c>
      <c r="F3357" s="13">
        <v>90033</v>
      </c>
      <c r="G3357" s="11">
        <v>3</v>
      </c>
      <c r="H3357" s="11">
        <v>0.9</v>
      </c>
      <c r="I3357" s="11" t="s">
        <v>36</v>
      </c>
      <c r="J3357" s="11">
        <v>199</v>
      </c>
      <c r="K3357" s="11" t="s">
        <v>34</v>
      </c>
      <c r="L3357" s="11" t="s">
        <v>35</v>
      </c>
      <c r="M3357" s="11" t="s">
        <v>34</v>
      </c>
      <c r="N3357" s="11" t="s">
        <v>35</v>
      </c>
      <c r="O3357" s="11" t="s">
        <v>34</v>
      </c>
    </row>
    <row r="3358" spans="1:15" x14ac:dyDescent="0.3">
      <c r="A3358" s="11">
        <v>3382</v>
      </c>
      <c r="B3358" s="11">
        <v>39</v>
      </c>
      <c r="C3358" s="11">
        <v>15</v>
      </c>
      <c r="D3358" s="11">
        <v>143</v>
      </c>
      <c r="E3358" s="12" t="str">
        <f t="shared" si="52"/>
        <v>100+</v>
      </c>
      <c r="F3358" s="13">
        <v>91711</v>
      </c>
      <c r="G3358" s="11">
        <v>1</v>
      </c>
      <c r="H3358" s="11">
        <v>3.5</v>
      </c>
      <c r="I3358" s="11" t="s">
        <v>33</v>
      </c>
      <c r="J3358" s="11">
        <v>0</v>
      </c>
      <c r="K3358" s="11" t="s">
        <v>34</v>
      </c>
      <c r="L3358" s="11" t="s">
        <v>34</v>
      </c>
      <c r="M3358" s="11" t="s">
        <v>34</v>
      </c>
      <c r="N3358" s="11" t="s">
        <v>35</v>
      </c>
      <c r="O3358" s="11" t="s">
        <v>35</v>
      </c>
    </row>
    <row r="3359" spans="1:15" x14ac:dyDescent="0.3">
      <c r="A3359" s="11">
        <v>3402</v>
      </c>
      <c r="B3359" s="11">
        <v>39</v>
      </c>
      <c r="C3359" s="11">
        <v>15</v>
      </c>
      <c r="D3359" s="11">
        <v>28</v>
      </c>
      <c r="E3359" s="12" t="str">
        <f t="shared" si="52"/>
        <v>0-50</v>
      </c>
      <c r="F3359" s="13">
        <v>95818</v>
      </c>
      <c r="G3359" s="11">
        <v>1</v>
      </c>
      <c r="H3359" s="11">
        <v>1.4</v>
      </c>
      <c r="I3359" s="11" t="s">
        <v>36</v>
      </c>
      <c r="J3359" s="11">
        <v>118</v>
      </c>
      <c r="K3359" s="11" t="s">
        <v>34</v>
      </c>
      <c r="L3359" s="11" t="s">
        <v>34</v>
      </c>
      <c r="M3359" s="11" t="s">
        <v>34</v>
      </c>
      <c r="N3359" s="11" t="s">
        <v>35</v>
      </c>
      <c r="O3359" s="11" t="s">
        <v>35</v>
      </c>
    </row>
    <row r="3360" spans="1:15" x14ac:dyDescent="0.3">
      <c r="A3360" s="11">
        <v>3405</v>
      </c>
      <c r="B3360" s="11">
        <v>39</v>
      </c>
      <c r="C3360" s="11">
        <v>14</v>
      </c>
      <c r="D3360" s="11">
        <v>21</v>
      </c>
      <c r="E3360" s="12" t="str">
        <f t="shared" si="52"/>
        <v>0-50</v>
      </c>
      <c r="F3360" s="13">
        <v>94303</v>
      </c>
      <c r="G3360" s="11">
        <v>1</v>
      </c>
      <c r="H3360" s="11">
        <v>0.6</v>
      </c>
      <c r="I3360" s="11" t="s">
        <v>36</v>
      </c>
      <c r="J3360" s="11">
        <v>101</v>
      </c>
      <c r="K3360" s="11" t="s">
        <v>34</v>
      </c>
      <c r="L3360" s="11" t="s">
        <v>34</v>
      </c>
      <c r="M3360" s="11" t="s">
        <v>34</v>
      </c>
      <c r="N3360" s="11" t="s">
        <v>34</v>
      </c>
      <c r="O3360" s="11" t="s">
        <v>34</v>
      </c>
    </row>
    <row r="3361" spans="1:15" x14ac:dyDescent="0.3">
      <c r="A3361" s="11">
        <v>3418</v>
      </c>
      <c r="B3361" s="11">
        <v>39</v>
      </c>
      <c r="C3361" s="11">
        <v>12</v>
      </c>
      <c r="D3361" s="11">
        <v>23</v>
      </c>
      <c r="E3361" s="12" t="str">
        <f t="shared" si="52"/>
        <v>0-50</v>
      </c>
      <c r="F3361" s="13">
        <v>90024</v>
      </c>
      <c r="G3361" s="11">
        <v>3</v>
      </c>
      <c r="H3361" s="11">
        <v>1</v>
      </c>
      <c r="I3361" s="11" t="s">
        <v>37</v>
      </c>
      <c r="J3361" s="11">
        <v>0</v>
      </c>
      <c r="K3361" s="11" t="s">
        <v>34</v>
      </c>
      <c r="L3361" s="11" t="s">
        <v>34</v>
      </c>
      <c r="M3361" s="11" t="s">
        <v>34</v>
      </c>
      <c r="N3361" s="11" t="s">
        <v>35</v>
      </c>
      <c r="O3361" s="11" t="s">
        <v>35</v>
      </c>
    </row>
    <row r="3362" spans="1:15" x14ac:dyDescent="0.3">
      <c r="A3362" s="11">
        <v>3428</v>
      </c>
      <c r="B3362" s="11">
        <v>39</v>
      </c>
      <c r="C3362" s="11">
        <v>15</v>
      </c>
      <c r="D3362" s="11">
        <v>175</v>
      </c>
      <c r="E3362" s="12" t="str">
        <f t="shared" si="52"/>
        <v>100+</v>
      </c>
      <c r="F3362" s="13">
        <v>94080</v>
      </c>
      <c r="G3362" s="11">
        <v>2</v>
      </c>
      <c r="H3362" s="11">
        <v>8</v>
      </c>
      <c r="I3362" s="11" t="s">
        <v>33</v>
      </c>
      <c r="J3362" s="11">
        <v>0</v>
      </c>
      <c r="K3362" s="11" t="s">
        <v>34</v>
      </c>
      <c r="L3362" s="11" t="s">
        <v>34</v>
      </c>
      <c r="M3362" s="11" t="s">
        <v>34</v>
      </c>
      <c r="N3362" s="11" t="s">
        <v>35</v>
      </c>
      <c r="O3362" s="11" t="s">
        <v>34</v>
      </c>
    </row>
    <row r="3363" spans="1:15" x14ac:dyDescent="0.3">
      <c r="A3363" s="11">
        <v>3430</v>
      </c>
      <c r="B3363" s="11">
        <v>39</v>
      </c>
      <c r="C3363" s="11">
        <v>14</v>
      </c>
      <c r="D3363" s="11">
        <v>28</v>
      </c>
      <c r="E3363" s="12" t="str">
        <f t="shared" si="52"/>
        <v>0-50</v>
      </c>
      <c r="F3363" s="13">
        <v>91320</v>
      </c>
      <c r="G3363" s="11">
        <v>2</v>
      </c>
      <c r="H3363" s="11">
        <v>1.4</v>
      </c>
      <c r="I3363" s="11" t="s">
        <v>37</v>
      </c>
      <c r="J3363" s="11">
        <v>108</v>
      </c>
      <c r="K3363" s="11" t="s">
        <v>34</v>
      </c>
      <c r="L3363" s="11" t="s">
        <v>34</v>
      </c>
      <c r="M3363" s="11" t="s">
        <v>34</v>
      </c>
      <c r="N3363" s="11" t="s">
        <v>34</v>
      </c>
      <c r="O3363" s="11" t="s">
        <v>35</v>
      </c>
    </row>
    <row r="3364" spans="1:15" x14ac:dyDescent="0.3">
      <c r="A3364" s="11">
        <v>3486</v>
      </c>
      <c r="B3364" s="11">
        <v>39</v>
      </c>
      <c r="C3364" s="11">
        <v>13</v>
      </c>
      <c r="D3364" s="11">
        <v>39</v>
      </c>
      <c r="E3364" s="12" t="str">
        <f t="shared" si="52"/>
        <v>0-50</v>
      </c>
      <c r="F3364" s="13">
        <v>92103</v>
      </c>
      <c r="G3364" s="11">
        <v>2</v>
      </c>
      <c r="H3364" s="11">
        <v>0.8</v>
      </c>
      <c r="I3364" s="11" t="s">
        <v>36</v>
      </c>
      <c r="J3364" s="11">
        <v>0</v>
      </c>
      <c r="K3364" s="11" t="s">
        <v>34</v>
      </c>
      <c r="L3364" s="11" t="s">
        <v>34</v>
      </c>
      <c r="M3364" s="11" t="s">
        <v>34</v>
      </c>
      <c r="N3364" s="11" t="s">
        <v>34</v>
      </c>
      <c r="O3364" s="11" t="s">
        <v>34</v>
      </c>
    </row>
    <row r="3365" spans="1:15" x14ac:dyDescent="0.3">
      <c r="A3365" s="11">
        <v>3541</v>
      </c>
      <c r="B3365" s="11">
        <v>39</v>
      </c>
      <c r="C3365" s="11">
        <v>15</v>
      </c>
      <c r="D3365" s="11">
        <v>30</v>
      </c>
      <c r="E3365" s="12" t="str">
        <f t="shared" si="52"/>
        <v>0-50</v>
      </c>
      <c r="F3365" s="13">
        <v>94305</v>
      </c>
      <c r="G3365" s="11">
        <v>4</v>
      </c>
      <c r="H3365" s="11">
        <v>0.3</v>
      </c>
      <c r="I3365" s="11" t="s">
        <v>33</v>
      </c>
      <c r="J3365" s="11">
        <v>0</v>
      </c>
      <c r="K3365" s="11" t="s">
        <v>34</v>
      </c>
      <c r="L3365" s="11" t="s">
        <v>35</v>
      </c>
      <c r="M3365" s="11" t="s">
        <v>34</v>
      </c>
      <c r="N3365" s="11" t="s">
        <v>34</v>
      </c>
      <c r="O3365" s="11" t="s">
        <v>35</v>
      </c>
    </row>
    <row r="3366" spans="1:15" x14ac:dyDescent="0.3">
      <c r="A3366" s="11">
        <v>3578</v>
      </c>
      <c r="B3366" s="11">
        <v>39</v>
      </c>
      <c r="C3366" s="11">
        <v>9</v>
      </c>
      <c r="D3366" s="11">
        <v>32</v>
      </c>
      <c r="E3366" s="12" t="str">
        <f t="shared" si="52"/>
        <v>0-50</v>
      </c>
      <c r="F3366" s="13">
        <v>91016</v>
      </c>
      <c r="G3366" s="11">
        <v>3</v>
      </c>
      <c r="H3366" s="11">
        <v>2</v>
      </c>
      <c r="I3366" s="11" t="s">
        <v>36</v>
      </c>
      <c r="J3366" s="11">
        <v>0</v>
      </c>
      <c r="K3366" s="11" t="s">
        <v>34</v>
      </c>
      <c r="L3366" s="11" t="s">
        <v>34</v>
      </c>
      <c r="M3366" s="11" t="s">
        <v>34</v>
      </c>
      <c r="N3366" s="11" t="s">
        <v>35</v>
      </c>
      <c r="O3366" s="11" t="s">
        <v>34</v>
      </c>
    </row>
    <row r="3367" spans="1:15" x14ac:dyDescent="0.3">
      <c r="A3367" s="11">
        <v>3638</v>
      </c>
      <c r="B3367" s="11">
        <v>39</v>
      </c>
      <c r="C3367" s="11">
        <v>14</v>
      </c>
      <c r="D3367" s="11">
        <v>104</v>
      </c>
      <c r="E3367" s="12" t="str">
        <f t="shared" si="52"/>
        <v>100+</v>
      </c>
      <c r="F3367" s="13">
        <v>94608</v>
      </c>
      <c r="G3367" s="11">
        <v>3</v>
      </c>
      <c r="H3367" s="11">
        <v>1</v>
      </c>
      <c r="I3367" s="11" t="s">
        <v>33</v>
      </c>
      <c r="J3367" s="11">
        <v>242</v>
      </c>
      <c r="K3367" s="11" t="s">
        <v>34</v>
      </c>
      <c r="L3367" s="11" t="s">
        <v>34</v>
      </c>
      <c r="M3367" s="11" t="s">
        <v>34</v>
      </c>
      <c r="N3367" s="11" t="s">
        <v>35</v>
      </c>
      <c r="O3367" s="11" t="s">
        <v>34</v>
      </c>
    </row>
    <row r="3368" spans="1:15" x14ac:dyDescent="0.3">
      <c r="A3368" s="11">
        <v>3698</v>
      </c>
      <c r="B3368" s="11">
        <v>39</v>
      </c>
      <c r="C3368" s="11">
        <v>13</v>
      </c>
      <c r="D3368" s="11">
        <v>59</v>
      </c>
      <c r="E3368" s="12" t="str">
        <f t="shared" si="52"/>
        <v>51-100</v>
      </c>
      <c r="F3368" s="13">
        <v>95616</v>
      </c>
      <c r="G3368" s="11">
        <v>3</v>
      </c>
      <c r="H3368" s="11">
        <v>0.5</v>
      </c>
      <c r="I3368" s="11" t="s">
        <v>36</v>
      </c>
      <c r="J3368" s="11">
        <v>0</v>
      </c>
      <c r="K3368" s="11" t="s">
        <v>34</v>
      </c>
      <c r="L3368" s="11" t="s">
        <v>34</v>
      </c>
      <c r="M3368" s="11" t="s">
        <v>34</v>
      </c>
      <c r="N3368" s="11" t="s">
        <v>34</v>
      </c>
      <c r="O3368" s="11" t="s">
        <v>34</v>
      </c>
    </row>
    <row r="3369" spans="1:15" x14ac:dyDescent="0.3">
      <c r="A3369" s="11">
        <v>3727</v>
      </c>
      <c r="B3369" s="11">
        <v>39</v>
      </c>
      <c r="C3369" s="11">
        <v>13</v>
      </c>
      <c r="D3369" s="11">
        <v>43</v>
      </c>
      <c r="E3369" s="12" t="str">
        <f t="shared" si="52"/>
        <v>0-50</v>
      </c>
      <c r="F3369" s="13">
        <v>94304</v>
      </c>
      <c r="G3369" s="11">
        <v>3</v>
      </c>
      <c r="H3369" s="11">
        <v>0.5</v>
      </c>
      <c r="I3369" s="11" t="s">
        <v>36</v>
      </c>
      <c r="J3369" s="11">
        <v>0</v>
      </c>
      <c r="K3369" s="11" t="s">
        <v>34</v>
      </c>
      <c r="L3369" s="11" t="s">
        <v>34</v>
      </c>
      <c r="M3369" s="11" t="s">
        <v>34</v>
      </c>
      <c r="N3369" s="11" t="s">
        <v>35</v>
      </c>
      <c r="O3369" s="11" t="s">
        <v>34</v>
      </c>
    </row>
    <row r="3370" spans="1:15" x14ac:dyDescent="0.3">
      <c r="A3370" s="11">
        <v>3740</v>
      </c>
      <c r="B3370" s="11">
        <v>39</v>
      </c>
      <c r="C3370" s="11">
        <v>14</v>
      </c>
      <c r="D3370" s="11">
        <v>80</v>
      </c>
      <c r="E3370" s="12" t="str">
        <f t="shared" si="52"/>
        <v>51-100</v>
      </c>
      <c r="F3370" s="13">
        <v>90502</v>
      </c>
      <c r="G3370" s="11">
        <v>2</v>
      </c>
      <c r="H3370" s="11">
        <v>0.4</v>
      </c>
      <c r="I3370" s="11" t="s">
        <v>33</v>
      </c>
      <c r="J3370" s="11">
        <v>0</v>
      </c>
      <c r="K3370" s="11" t="s">
        <v>34</v>
      </c>
      <c r="L3370" s="11" t="s">
        <v>34</v>
      </c>
      <c r="M3370" s="11" t="s">
        <v>34</v>
      </c>
      <c r="N3370" s="11" t="s">
        <v>34</v>
      </c>
      <c r="O3370" s="11" t="s">
        <v>34</v>
      </c>
    </row>
    <row r="3371" spans="1:15" x14ac:dyDescent="0.3">
      <c r="A3371" s="11">
        <v>3813</v>
      </c>
      <c r="B3371" s="11">
        <v>39</v>
      </c>
      <c r="C3371" s="11">
        <v>13</v>
      </c>
      <c r="D3371" s="11">
        <v>52</v>
      </c>
      <c r="E3371" s="12" t="str">
        <f t="shared" si="52"/>
        <v>51-100</v>
      </c>
      <c r="F3371" s="13">
        <v>94720</v>
      </c>
      <c r="G3371" s="11">
        <v>1</v>
      </c>
      <c r="H3371" s="11">
        <v>2</v>
      </c>
      <c r="I3371" s="11" t="s">
        <v>33</v>
      </c>
      <c r="J3371" s="11">
        <v>0</v>
      </c>
      <c r="K3371" s="11" t="s">
        <v>34</v>
      </c>
      <c r="L3371" s="11" t="s">
        <v>34</v>
      </c>
      <c r="M3371" s="11" t="s">
        <v>34</v>
      </c>
      <c r="N3371" s="11" t="s">
        <v>34</v>
      </c>
      <c r="O3371" s="11" t="s">
        <v>35</v>
      </c>
    </row>
    <row r="3372" spans="1:15" x14ac:dyDescent="0.3">
      <c r="A3372" s="11">
        <v>3828</v>
      </c>
      <c r="B3372" s="11">
        <v>39</v>
      </c>
      <c r="C3372" s="11">
        <v>14</v>
      </c>
      <c r="D3372" s="11">
        <v>128</v>
      </c>
      <c r="E3372" s="12" t="str">
        <f t="shared" si="52"/>
        <v>100+</v>
      </c>
      <c r="F3372" s="13">
        <v>93943</v>
      </c>
      <c r="G3372" s="11">
        <v>2</v>
      </c>
      <c r="H3372" s="11">
        <v>3.9</v>
      </c>
      <c r="I3372" s="11" t="s">
        <v>33</v>
      </c>
      <c r="J3372" s="11">
        <v>196</v>
      </c>
      <c r="K3372" s="11" t="s">
        <v>34</v>
      </c>
      <c r="L3372" s="11" t="s">
        <v>34</v>
      </c>
      <c r="M3372" s="11" t="s">
        <v>34</v>
      </c>
      <c r="N3372" s="11" t="s">
        <v>35</v>
      </c>
      <c r="O3372" s="11" t="s">
        <v>34</v>
      </c>
    </row>
    <row r="3373" spans="1:15" x14ac:dyDescent="0.3">
      <c r="A3373" s="11">
        <v>3934</v>
      </c>
      <c r="B3373" s="11">
        <v>39</v>
      </c>
      <c r="C3373" s="11">
        <v>14</v>
      </c>
      <c r="D3373" s="11">
        <v>40</v>
      </c>
      <c r="E3373" s="12" t="str">
        <f t="shared" si="52"/>
        <v>0-50</v>
      </c>
      <c r="F3373" s="13">
        <v>91302</v>
      </c>
      <c r="G3373" s="11">
        <v>1</v>
      </c>
      <c r="H3373" s="11">
        <v>2.5</v>
      </c>
      <c r="I3373" s="11" t="s">
        <v>36</v>
      </c>
      <c r="J3373" s="11">
        <v>0</v>
      </c>
      <c r="K3373" s="11" t="s">
        <v>34</v>
      </c>
      <c r="L3373" s="11" t="s">
        <v>34</v>
      </c>
      <c r="M3373" s="11" t="s">
        <v>34</v>
      </c>
      <c r="N3373" s="11" t="s">
        <v>35</v>
      </c>
      <c r="O3373" s="11" t="s">
        <v>34</v>
      </c>
    </row>
    <row r="3374" spans="1:15" x14ac:dyDescent="0.3">
      <c r="A3374" s="11">
        <v>3938</v>
      </c>
      <c r="B3374" s="11">
        <v>39</v>
      </c>
      <c r="C3374" s="11">
        <v>15</v>
      </c>
      <c r="D3374" s="11">
        <v>123</v>
      </c>
      <c r="E3374" s="12" t="str">
        <f t="shared" si="52"/>
        <v>100+</v>
      </c>
      <c r="F3374" s="13">
        <v>91604</v>
      </c>
      <c r="G3374" s="11">
        <v>2</v>
      </c>
      <c r="H3374" s="11">
        <v>2.2000000000000002</v>
      </c>
      <c r="I3374" s="11" t="s">
        <v>33</v>
      </c>
      <c r="J3374" s="11">
        <v>92</v>
      </c>
      <c r="K3374" s="11" t="s">
        <v>34</v>
      </c>
      <c r="L3374" s="11" t="s">
        <v>34</v>
      </c>
      <c r="M3374" s="11" t="s">
        <v>34</v>
      </c>
      <c r="N3374" s="11" t="s">
        <v>34</v>
      </c>
      <c r="O3374" s="11" t="s">
        <v>35</v>
      </c>
    </row>
    <row r="3375" spans="1:15" x14ac:dyDescent="0.3">
      <c r="A3375" s="11">
        <v>3966</v>
      </c>
      <c r="B3375" s="11">
        <v>39</v>
      </c>
      <c r="C3375" s="11">
        <v>15</v>
      </c>
      <c r="D3375" s="11">
        <v>94</v>
      </c>
      <c r="E3375" s="12" t="str">
        <f t="shared" si="52"/>
        <v>51-100</v>
      </c>
      <c r="F3375" s="13">
        <v>91941</v>
      </c>
      <c r="G3375" s="11">
        <v>2</v>
      </c>
      <c r="H3375" s="11">
        <v>1.9</v>
      </c>
      <c r="I3375" s="11" t="s">
        <v>33</v>
      </c>
      <c r="J3375" s="11">
        <v>0</v>
      </c>
      <c r="K3375" s="11" t="s">
        <v>34</v>
      </c>
      <c r="L3375" s="11" t="s">
        <v>34</v>
      </c>
      <c r="M3375" s="11" t="s">
        <v>34</v>
      </c>
      <c r="N3375" s="11" t="s">
        <v>35</v>
      </c>
      <c r="O3375" s="11" t="s">
        <v>34</v>
      </c>
    </row>
    <row r="3376" spans="1:15" x14ac:dyDescent="0.3">
      <c r="A3376" s="11">
        <v>3984</v>
      </c>
      <c r="B3376" s="11">
        <v>39</v>
      </c>
      <c r="C3376" s="11">
        <v>13</v>
      </c>
      <c r="D3376" s="11">
        <v>93</v>
      </c>
      <c r="E3376" s="12" t="str">
        <f t="shared" si="52"/>
        <v>51-100</v>
      </c>
      <c r="F3376" s="13">
        <v>93555</v>
      </c>
      <c r="G3376" s="11">
        <v>4</v>
      </c>
      <c r="H3376" s="11">
        <v>3.6</v>
      </c>
      <c r="I3376" s="11" t="s">
        <v>36</v>
      </c>
      <c r="J3376" s="11">
        <v>0</v>
      </c>
      <c r="K3376" s="11" t="s">
        <v>35</v>
      </c>
      <c r="L3376" s="11" t="s">
        <v>34</v>
      </c>
      <c r="M3376" s="11" t="s">
        <v>34</v>
      </c>
      <c r="N3376" s="11" t="s">
        <v>35</v>
      </c>
      <c r="O3376" s="11" t="s">
        <v>34</v>
      </c>
    </row>
    <row r="3377" spans="1:15" x14ac:dyDescent="0.3">
      <c r="A3377" s="11">
        <v>4059</v>
      </c>
      <c r="B3377" s="11">
        <v>39</v>
      </c>
      <c r="C3377" s="11">
        <v>15</v>
      </c>
      <c r="D3377" s="11">
        <v>65</v>
      </c>
      <c r="E3377" s="12" t="str">
        <f t="shared" si="52"/>
        <v>51-100</v>
      </c>
      <c r="F3377" s="13">
        <v>92037</v>
      </c>
      <c r="G3377" s="11">
        <v>1</v>
      </c>
      <c r="H3377" s="11">
        <v>1.5</v>
      </c>
      <c r="I3377" s="11" t="s">
        <v>36</v>
      </c>
      <c r="J3377" s="11">
        <v>0</v>
      </c>
      <c r="K3377" s="11" t="s">
        <v>34</v>
      </c>
      <c r="L3377" s="11" t="s">
        <v>34</v>
      </c>
      <c r="M3377" s="11" t="s">
        <v>34</v>
      </c>
      <c r="N3377" s="11" t="s">
        <v>34</v>
      </c>
      <c r="O3377" s="11" t="s">
        <v>34</v>
      </c>
    </row>
    <row r="3378" spans="1:15" x14ac:dyDescent="0.3">
      <c r="A3378" s="11">
        <v>4106</v>
      </c>
      <c r="B3378" s="11">
        <v>39</v>
      </c>
      <c r="C3378" s="11">
        <v>15</v>
      </c>
      <c r="D3378" s="11">
        <v>139</v>
      </c>
      <c r="E3378" s="12" t="str">
        <f t="shared" si="52"/>
        <v>100+</v>
      </c>
      <c r="F3378" s="13">
        <v>91801</v>
      </c>
      <c r="G3378" s="11">
        <v>1</v>
      </c>
      <c r="H3378" s="11">
        <v>3.4</v>
      </c>
      <c r="I3378" s="11" t="s">
        <v>33</v>
      </c>
      <c r="J3378" s="11">
        <v>353</v>
      </c>
      <c r="K3378" s="11" t="s">
        <v>34</v>
      </c>
      <c r="L3378" s="11" t="s">
        <v>34</v>
      </c>
      <c r="M3378" s="11" t="s">
        <v>34</v>
      </c>
      <c r="N3378" s="11" t="s">
        <v>35</v>
      </c>
      <c r="O3378" s="11" t="s">
        <v>34</v>
      </c>
    </row>
    <row r="3379" spans="1:15" x14ac:dyDescent="0.3">
      <c r="A3379" s="11">
        <v>4118</v>
      </c>
      <c r="B3379" s="11">
        <v>39</v>
      </c>
      <c r="C3379" s="11">
        <v>14</v>
      </c>
      <c r="D3379" s="11">
        <v>18</v>
      </c>
      <c r="E3379" s="12" t="str">
        <f t="shared" si="52"/>
        <v>0-50</v>
      </c>
      <c r="F3379" s="13">
        <v>92037</v>
      </c>
      <c r="G3379" s="11">
        <v>4</v>
      </c>
      <c r="H3379" s="11">
        <v>0.2</v>
      </c>
      <c r="I3379" s="11" t="s">
        <v>36</v>
      </c>
      <c r="J3379" s="11">
        <v>0</v>
      </c>
      <c r="K3379" s="11" t="s">
        <v>34</v>
      </c>
      <c r="L3379" s="11" t="s">
        <v>35</v>
      </c>
      <c r="M3379" s="11" t="s">
        <v>34</v>
      </c>
      <c r="N3379" s="11" t="s">
        <v>34</v>
      </c>
      <c r="O3379" s="11" t="s">
        <v>34</v>
      </c>
    </row>
    <row r="3380" spans="1:15" x14ac:dyDescent="0.3">
      <c r="A3380" s="11">
        <v>4233</v>
      </c>
      <c r="B3380" s="11">
        <v>39</v>
      </c>
      <c r="C3380" s="11">
        <v>15</v>
      </c>
      <c r="D3380" s="11">
        <v>53</v>
      </c>
      <c r="E3380" s="12" t="str">
        <f t="shared" si="52"/>
        <v>51-100</v>
      </c>
      <c r="F3380" s="13">
        <v>94116</v>
      </c>
      <c r="G3380" s="11">
        <v>1</v>
      </c>
      <c r="H3380" s="11">
        <v>1.8</v>
      </c>
      <c r="I3380" s="11" t="s">
        <v>33</v>
      </c>
      <c r="J3380" s="11">
        <v>0</v>
      </c>
      <c r="K3380" s="11" t="s">
        <v>34</v>
      </c>
      <c r="L3380" s="11" t="s">
        <v>34</v>
      </c>
      <c r="M3380" s="11" t="s">
        <v>34</v>
      </c>
      <c r="N3380" s="11" t="s">
        <v>34</v>
      </c>
      <c r="O3380" s="11" t="s">
        <v>34</v>
      </c>
    </row>
    <row r="3381" spans="1:15" x14ac:dyDescent="0.3">
      <c r="A3381" s="11">
        <v>4241</v>
      </c>
      <c r="B3381" s="11">
        <v>39</v>
      </c>
      <c r="C3381" s="11">
        <v>14</v>
      </c>
      <c r="D3381" s="11">
        <v>161</v>
      </c>
      <c r="E3381" s="12" t="str">
        <f t="shared" si="52"/>
        <v>100+</v>
      </c>
      <c r="F3381" s="13">
        <v>95064</v>
      </c>
      <c r="G3381" s="11">
        <v>1</v>
      </c>
      <c r="H3381" s="11">
        <v>4.0999999999999996</v>
      </c>
      <c r="I3381" s="11" t="s">
        <v>33</v>
      </c>
      <c r="J3381" s="11">
        <v>509</v>
      </c>
      <c r="K3381" s="11" t="s">
        <v>34</v>
      </c>
      <c r="L3381" s="11" t="s">
        <v>35</v>
      </c>
      <c r="M3381" s="11" t="s">
        <v>34</v>
      </c>
      <c r="N3381" s="11" t="s">
        <v>34</v>
      </c>
      <c r="O3381" s="11" t="s">
        <v>34</v>
      </c>
    </row>
    <row r="3382" spans="1:15" x14ac:dyDescent="0.3">
      <c r="A3382" s="11">
        <v>4280</v>
      </c>
      <c r="B3382" s="11">
        <v>39</v>
      </c>
      <c r="C3382" s="11">
        <v>15</v>
      </c>
      <c r="D3382" s="11">
        <v>80</v>
      </c>
      <c r="E3382" s="12" t="str">
        <f t="shared" si="52"/>
        <v>51-100</v>
      </c>
      <c r="F3382" s="13">
        <v>94608</v>
      </c>
      <c r="G3382" s="11">
        <v>2</v>
      </c>
      <c r="H3382" s="11">
        <v>1.8</v>
      </c>
      <c r="I3382" s="11" t="s">
        <v>37</v>
      </c>
      <c r="J3382" s="11">
        <v>86</v>
      </c>
      <c r="K3382" s="11" t="s">
        <v>34</v>
      </c>
      <c r="L3382" s="11" t="s">
        <v>34</v>
      </c>
      <c r="M3382" s="11" t="s">
        <v>34</v>
      </c>
      <c r="N3382" s="11" t="s">
        <v>35</v>
      </c>
      <c r="O3382" s="11" t="s">
        <v>35</v>
      </c>
    </row>
    <row r="3383" spans="1:15" x14ac:dyDescent="0.3">
      <c r="A3383" s="11">
        <v>4358</v>
      </c>
      <c r="B3383" s="11">
        <v>39</v>
      </c>
      <c r="C3383" s="11">
        <v>14</v>
      </c>
      <c r="D3383" s="11">
        <v>141</v>
      </c>
      <c r="E3383" s="12" t="str">
        <f t="shared" si="52"/>
        <v>100+</v>
      </c>
      <c r="F3383" s="13">
        <v>93302</v>
      </c>
      <c r="G3383" s="11">
        <v>4</v>
      </c>
      <c r="H3383" s="11">
        <v>6.3</v>
      </c>
      <c r="I3383" s="11" t="s">
        <v>33</v>
      </c>
      <c r="J3383" s="11">
        <v>0</v>
      </c>
      <c r="K3383" s="11" t="s">
        <v>35</v>
      </c>
      <c r="L3383" s="11" t="s">
        <v>35</v>
      </c>
      <c r="M3383" s="11" t="s">
        <v>35</v>
      </c>
      <c r="N3383" s="11" t="s">
        <v>35</v>
      </c>
      <c r="O3383" s="11" t="s">
        <v>35</v>
      </c>
    </row>
    <row r="3384" spans="1:15" x14ac:dyDescent="0.3">
      <c r="A3384" s="11">
        <v>4375</v>
      </c>
      <c r="B3384" s="11">
        <v>39</v>
      </c>
      <c r="C3384" s="11">
        <v>15</v>
      </c>
      <c r="D3384" s="11">
        <v>62</v>
      </c>
      <c r="E3384" s="12" t="str">
        <f t="shared" si="52"/>
        <v>51-100</v>
      </c>
      <c r="F3384" s="13">
        <v>93955</v>
      </c>
      <c r="G3384" s="11">
        <v>3</v>
      </c>
      <c r="H3384" s="11">
        <v>2.33</v>
      </c>
      <c r="I3384" s="11" t="s">
        <v>33</v>
      </c>
      <c r="J3384" s="11">
        <v>131</v>
      </c>
      <c r="K3384" s="11" t="s">
        <v>34</v>
      </c>
      <c r="L3384" s="11" t="s">
        <v>34</v>
      </c>
      <c r="M3384" s="11" t="s">
        <v>35</v>
      </c>
      <c r="N3384" s="11" t="s">
        <v>35</v>
      </c>
      <c r="O3384" s="11" t="s">
        <v>35</v>
      </c>
    </row>
    <row r="3385" spans="1:15" x14ac:dyDescent="0.3">
      <c r="A3385" s="11">
        <v>4411</v>
      </c>
      <c r="B3385" s="11">
        <v>39</v>
      </c>
      <c r="C3385" s="11">
        <v>14</v>
      </c>
      <c r="D3385" s="11">
        <v>153</v>
      </c>
      <c r="E3385" s="12" t="str">
        <f t="shared" si="52"/>
        <v>100+</v>
      </c>
      <c r="F3385" s="13">
        <v>91614</v>
      </c>
      <c r="G3385" s="11">
        <v>2</v>
      </c>
      <c r="H3385" s="11">
        <v>3</v>
      </c>
      <c r="I3385" s="11" t="s">
        <v>33</v>
      </c>
      <c r="J3385" s="11">
        <v>0</v>
      </c>
      <c r="K3385" s="11" t="s">
        <v>34</v>
      </c>
      <c r="L3385" s="11" t="s">
        <v>34</v>
      </c>
      <c r="M3385" s="11" t="s">
        <v>34</v>
      </c>
      <c r="N3385" s="11" t="s">
        <v>34</v>
      </c>
      <c r="O3385" s="11" t="s">
        <v>34</v>
      </c>
    </row>
    <row r="3386" spans="1:15" x14ac:dyDescent="0.3">
      <c r="A3386" s="11">
        <v>4464</v>
      </c>
      <c r="B3386" s="11">
        <v>39</v>
      </c>
      <c r="C3386" s="11">
        <v>13</v>
      </c>
      <c r="D3386" s="11">
        <v>69</v>
      </c>
      <c r="E3386" s="12" t="str">
        <f t="shared" si="52"/>
        <v>51-100</v>
      </c>
      <c r="F3386" s="13">
        <v>94123</v>
      </c>
      <c r="G3386" s="11">
        <v>3</v>
      </c>
      <c r="H3386" s="11">
        <v>0.1</v>
      </c>
      <c r="I3386" s="11" t="s">
        <v>33</v>
      </c>
      <c r="J3386" s="11">
        <v>0</v>
      </c>
      <c r="K3386" s="11" t="s">
        <v>34</v>
      </c>
      <c r="L3386" s="11" t="s">
        <v>34</v>
      </c>
      <c r="M3386" s="11" t="s">
        <v>34</v>
      </c>
      <c r="N3386" s="11" t="s">
        <v>34</v>
      </c>
      <c r="O3386" s="11" t="s">
        <v>34</v>
      </c>
    </row>
    <row r="3387" spans="1:15" x14ac:dyDescent="0.3">
      <c r="A3387" s="11">
        <v>4466</v>
      </c>
      <c r="B3387" s="11">
        <v>39</v>
      </c>
      <c r="C3387" s="11">
        <v>15</v>
      </c>
      <c r="D3387" s="11">
        <v>54</v>
      </c>
      <c r="E3387" s="12" t="str">
        <f t="shared" si="52"/>
        <v>51-100</v>
      </c>
      <c r="F3387" s="13">
        <v>94108</v>
      </c>
      <c r="G3387" s="11">
        <v>4</v>
      </c>
      <c r="H3387" s="11">
        <v>2.2000000000000002</v>
      </c>
      <c r="I3387" s="11" t="s">
        <v>37</v>
      </c>
      <c r="J3387" s="11">
        <v>0</v>
      </c>
      <c r="K3387" s="11" t="s">
        <v>34</v>
      </c>
      <c r="L3387" s="11" t="s">
        <v>34</v>
      </c>
      <c r="M3387" s="11" t="s">
        <v>34</v>
      </c>
      <c r="N3387" s="11" t="s">
        <v>34</v>
      </c>
      <c r="O3387" s="11" t="s">
        <v>35</v>
      </c>
    </row>
    <row r="3388" spans="1:15" x14ac:dyDescent="0.3">
      <c r="A3388" s="11">
        <v>4490</v>
      </c>
      <c r="B3388" s="11">
        <v>39</v>
      </c>
      <c r="C3388" s="11">
        <v>13</v>
      </c>
      <c r="D3388" s="11">
        <v>21</v>
      </c>
      <c r="E3388" s="12" t="str">
        <f t="shared" si="52"/>
        <v>0-50</v>
      </c>
      <c r="F3388" s="13">
        <v>95518</v>
      </c>
      <c r="G3388" s="11">
        <v>3</v>
      </c>
      <c r="H3388" s="11">
        <v>0.2</v>
      </c>
      <c r="I3388" s="11" t="s">
        <v>37</v>
      </c>
      <c r="J3388" s="11">
        <v>0</v>
      </c>
      <c r="K3388" s="11" t="s">
        <v>34</v>
      </c>
      <c r="L3388" s="11" t="s">
        <v>34</v>
      </c>
      <c r="M3388" s="11" t="s">
        <v>34</v>
      </c>
      <c r="N3388" s="11" t="s">
        <v>35</v>
      </c>
      <c r="O3388" s="11" t="s">
        <v>34</v>
      </c>
    </row>
    <row r="3389" spans="1:15" x14ac:dyDescent="0.3">
      <c r="A3389" s="11">
        <v>4507</v>
      </c>
      <c r="B3389" s="11">
        <v>39</v>
      </c>
      <c r="C3389" s="11">
        <v>13</v>
      </c>
      <c r="D3389" s="11">
        <v>89</v>
      </c>
      <c r="E3389" s="12" t="str">
        <f t="shared" si="52"/>
        <v>51-100</v>
      </c>
      <c r="F3389" s="13">
        <v>92037</v>
      </c>
      <c r="G3389" s="11">
        <v>1</v>
      </c>
      <c r="H3389" s="11">
        <v>2.8</v>
      </c>
      <c r="I3389" s="11" t="s">
        <v>36</v>
      </c>
      <c r="J3389" s="11">
        <v>153</v>
      </c>
      <c r="K3389" s="11" t="s">
        <v>34</v>
      </c>
      <c r="L3389" s="11" t="s">
        <v>34</v>
      </c>
      <c r="M3389" s="11" t="s">
        <v>34</v>
      </c>
      <c r="N3389" s="11" t="s">
        <v>35</v>
      </c>
      <c r="O3389" s="11" t="s">
        <v>35</v>
      </c>
    </row>
    <row r="3390" spans="1:15" x14ac:dyDescent="0.3">
      <c r="A3390" s="11">
        <v>4672</v>
      </c>
      <c r="B3390" s="11">
        <v>39</v>
      </c>
      <c r="C3390" s="11">
        <v>14</v>
      </c>
      <c r="D3390" s="11">
        <v>104</v>
      </c>
      <c r="E3390" s="12" t="str">
        <f t="shared" si="52"/>
        <v>100+</v>
      </c>
      <c r="F3390" s="13">
        <v>95035</v>
      </c>
      <c r="G3390" s="11">
        <v>1</v>
      </c>
      <c r="H3390" s="11">
        <v>4</v>
      </c>
      <c r="I3390" s="11" t="s">
        <v>36</v>
      </c>
      <c r="J3390" s="11">
        <v>0</v>
      </c>
      <c r="K3390" s="11" t="s">
        <v>34</v>
      </c>
      <c r="L3390" s="11" t="s">
        <v>34</v>
      </c>
      <c r="M3390" s="11" t="s">
        <v>35</v>
      </c>
      <c r="N3390" s="11" t="s">
        <v>35</v>
      </c>
      <c r="O3390" s="11" t="s">
        <v>35</v>
      </c>
    </row>
    <row r="3391" spans="1:15" x14ac:dyDescent="0.3">
      <c r="A3391" s="11">
        <v>4677</v>
      </c>
      <c r="B3391" s="11">
        <v>39</v>
      </c>
      <c r="C3391" s="11">
        <v>13</v>
      </c>
      <c r="D3391" s="11">
        <v>68</v>
      </c>
      <c r="E3391" s="12" t="str">
        <f t="shared" si="52"/>
        <v>51-100</v>
      </c>
      <c r="F3391" s="13">
        <v>91950</v>
      </c>
      <c r="G3391" s="11">
        <v>3</v>
      </c>
      <c r="H3391" s="11">
        <v>2.1</v>
      </c>
      <c r="I3391" s="11" t="s">
        <v>33</v>
      </c>
      <c r="J3391" s="11">
        <v>0</v>
      </c>
      <c r="K3391" s="11" t="s">
        <v>34</v>
      </c>
      <c r="L3391" s="11" t="s">
        <v>35</v>
      </c>
      <c r="M3391" s="11" t="s">
        <v>34</v>
      </c>
      <c r="N3391" s="11" t="s">
        <v>35</v>
      </c>
      <c r="O3391" s="11" t="s">
        <v>34</v>
      </c>
    </row>
    <row r="3392" spans="1:15" x14ac:dyDescent="0.3">
      <c r="A3392" s="11">
        <v>4695</v>
      </c>
      <c r="B3392" s="11">
        <v>39</v>
      </c>
      <c r="C3392" s="11">
        <v>13</v>
      </c>
      <c r="D3392" s="11">
        <v>25</v>
      </c>
      <c r="E3392" s="12" t="str">
        <f t="shared" si="52"/>
        <v>0-50</v>
      </c>
      <c r="F3392" s="13">
        <v>94132</v>
      </c>
      <c r="G3392" s="11">
        <v>2</v>
      </c>
      <c r="H3392" s="11">
        <v>0.8</v>
      </c>
      <c r="I3392" s="11" t="s">
        <v>36</v>
      </c>
      <c r="J3392" s="11">
        <v>0</v>
      </c>
      <c r="K3392" s="11" t="s">
        <v>34</v>
      </c>
      <c r="L3392" s="11" t="s">
        <v>34</v>
      </c>
      <c r="M3392" s="11" t="s">
        <v>34</v>
      </c>
      <c r="N3392" s="11" t="s">
        <v>34</v>
      </c>
      <c r="O3392" s="11" t="s">
        <v>34</v>
      </c>
    </row>
    <row r="3393" spans="1:15" x14ac:dyDescent="0.3">
      <c r="A3393" s="11">
        <v>4724</v>
      </c>
      <c r="B3393" s="11">
        <v>39</v>
      </c>
      <c r="C3393" s="11">
        <v>15</v>
      </c>
      <c r="D3393" s="11">
        <v>125</v>
      </c>
      <c r="E3393" s="12" t="str">
        <f t="shared" si="52"/>
        <v>100+</v>
      </c>
      <c r="F3393" s="13">
        <v>90250</v>
      </c>
      <c r="G3393" s="11">
        <v>1</v>
      </c>
      <c r="H3393" s="11">
        <v>3.5</v>
      </c>
      <c r="I3393" s="11" t="s">
        <v>33</v>
      </c>
      <c r="J3393" s="11">
        <v>0</v>
      </c>
      <c r="K3393" s="11" t="s">
        <v>34</v>
      </c>
      <c r="L3393" s="11" t="s">
        <v>34</v>
      </c>
      <c r="M3393" s="11" t="s">
        <v>34</v>
      </c>
      <c r="N3393" s="11" t="s">
        <v>35</v>
      </c>
      <c r="O3393" s="11" t="s">
        <v>35</v>
      </c>
    </row>
    <row r="3394" spans="1:15" x14ac:dyDescent="0.3">
      <c r="A3394" s="11">
        <v>4733</v>
      </c>
      <c r="B3394" s="11">
        <v>39</v>
      </c>
      <c r="C3394" s="11">
        <v>13</v>
      </c>
      <c r="D3394" s="11">
        <v>69</v>
      </c>
      <c r="E3394" s="12" t="str">
        <f t="shared" ref="E3394:E3457" si="53">IF(D3394&lt;=50,"0-50",IF(D3394&lt;=100,"51-100","100+"))</f>
        <v>51-100</v>
      </c>
      <c r="F3394" s="13">
        <v>92096</v>
      </c>
      <c r="G3394" s="11">
        <v>3</v>
      </c>
      <c r="H3394" s="11">
        <v>0.1</v>
      </c>
      <c r="I3394" s="11" t="s">
        <v>33</v>
      </c>
      <c r="J3394" s="11">
        <v>247</v>
      </c>
      <c r="K3394" s="11" t="s">
        <v>34</v>
      </c>
      <c r="L3394" s="11" t="s">
        <v>34</v>
      </c>
      <c r="M3394" s="11" t="s">
        <v>34</v>
      </c>
      <c r="N3394" s="11" t="s">
        <v>34</v>
      </c>
      <c r="O3394" s="11" t="s">
        <v>34</v>
      </c>
    </row>
    <row r="3395" spans="1:15" x14ac:dyDescent="0.3">
      <c r="A3395" s="11">
        <v>4753</v>
      </c>
      <c r="B3395" s="11">
        <v>39</v>
      </c>
      <c r="C3395" s="11">
        <v>14</v>
      </c>
      <c r="D3395" s="11">
        <v>178</v>
      </c>
      <c r="E3395" s="12" t="str">
        <f t="shared" si="53"/>
        <v>100+</v>
      </c>
      <c r="F3395" s="13">
        <v>92123</v>
      </c>
      <c r="G3395" s="11">
        <v>1</v>
      </c>
      <c r="H3395" s="11">
        <v>4.0999999999999996</v>
      </c>
      <c r="I3395" s="11" t="s">
        <v>33</v>
      </c>
      <c r="J3395" s="11">
        <v>207</v>
      </c>
      <c r="K3395" s="11" t="s">
        <v>34</v>
      </c>
      <c r="L3395" s="11" t="s">
        <v>34</v>
      </c>
      <c r="M3395" s="11" t="s">
        <v>34</v>
      </c>
      <c r="N3395" s="11" t="s">
        <v>35</v>
      </c>
      <c r="O3395" s="11" t="s">
        <v>34</v>
      </c>
    </row>
    <row r="3396" spans="1:15" x14ac:dyDescent="0.3">
      <c r="A3396" s="11">
        <v>4780</v>
      </c>
      <c r="B3396" s="11">
        <v>39</v>
      </c>
      <c r="C3396" s="11">
        <v>14</v>
      </c>
      <c r="D3396" s="11">
        <v>20</v>
      </c>
      <c r="E3396" s="12" t="str">
        <f t="shared" si="53"/>
        <v>0-50</v>
      </c>
      <c r="F3396" s="13">
        <v>90747</v>
      </c>
      <c r="G3396" s="11">
        <v>1</v>
      </c>
      <c r="H3396" s="11">
        <v>0.6</v>
      </c>
      <c r="I3396" s="11" t="s">
        <v>36</v>
      </c>
      <c r="J3396" s="11">
        <v>0</v>
      </c>
      <c r="K3396" s="11" t="s">
        <v>34</v>
      </c>
      <c r="L3396" s="11" t="s">
        <v>34</v>
      </c>
      <c r="M3396" s="11" t="s">
        <v>34</v>
      </c>
      <c r="N3396" s="11" t="s">
        <v>35</v>
      </c>
      <c r="O3396" s="11" t="s">
        <v>34</v>
      </c>
    </row>
    <row r="3397" spans="1:15" x14ac:dyDescent="0.3">
      <c r="A3397" s="11">
        <v>4948</v>
      </c>
      <c r="B3397" s="11">
        <v>39</v>
      </c>
      <c r="C3397" s="11">
        <v>13</v>
      </c>
      <c r="D3397" s="11">
        <v>41</v>
      </c>
      <c r="E3397" s="12" t="str">
        <f t="shared" si="53"/>
        <v>0-50</v>
      </c>
      <c r="F3397" s="13">
        <v>95064</v>
      </c>
      <c r="G3397" s="11">
        <v>2</v>
      </c>
      <c r="H3397" s="11">
        <v>0.3</v>
      </c>
      <c r="I3397" s="11" t="s">
        <v>33</v>
      </c>
      <c r="J3397" s="11">
        <v>108</v>
      </c>
      <c r="K3397" s="11" t="s">
        <v>34</v>
      </c>
      <c r="L3397" s="11" t="s">
        <v>34</v>
      </c>
      <c r="M3397" s="11" t="s">
        <v>34</v>
      </c>
      <c r="N3397" s="11" t="s">
        <v>35</v>
      </c>
      <c r="O3397" s="11" t="s">
        <v>35</v>
      </c>
    </row>
    <row r="3398" spans="1:15" x14ac:dyDescent="0.3">
      <c r="A3398" s="11">
        <v>4957</v>
      </c>
      <c r="B3398" s="11">
        <v>39</v>
      </c>
      <c r="C3398" s="11">
        <v>13</v>
      </c>
      <c r="D3398" s="11">
        <v>59</v>
      </c>
      <c r="E3398" s="12" t="str">
        <f t="shared" si="53"/>
        <v>51-100</v>
      </c>
      <c r="F3398" s="13">
        <v>94109</v>
      </c>
      <c r="G3398" s="11">
        <v>4</v>
      </c>
      <c r="H3398" s="11">
        <v>0.2</v>
      </c>
      <c r="I3398" s="11" t="s">
        <v>36</v>
      </c>
      <c r="J3398" s="11">
        <v>0</v>
      </c>
      <c r="K3398" s="11" t="s">
        <v>34</v>
      </c>
      <c r="L3398" s="11" t="s">
        <v>35</v>
      </c>
      <c r="M3398" s="11" t="s">
        <v>34</v>
      </c>
      <c r="N3398" s="11" t="s">
        <v>34</v>
      </c>
      <c r="O3398" s="11" t="s">
        <v>35</v>
      </c>
    </row>
    <row r="3399" spans="1:15" x14ac:dyDescent="0.3">
      <c r="A3399" s="11">
        <v>4962</v>
      </c>
      <c r="B3399" s="11">
        <v>39</v>
      </c>
      <c r="C3399" s="11">
        <v>14</v>
      </c>
      <c r="D3399" s="11">
        <v>108</v>
      </c>
      <c r="E3399" s="12" t="str">
        <f t="shared" si="53"/>
        <v>100+</v>
      </c>
      <c r="F3399" s="13">
        <v>91401</v>
      </c>
      <c r="G3399" s="11">
        <v>3</v>
      </c>
      <c r="H3399" s="11">
        <v>1.2</v>
      </c>
      <c r="I3399" s="11" t="s">
        <v>36</v>
      </c>
      <c r="J3399" s="11">
        <v>0</v>
      </c>
      <c r="K3399" s="11" t="s">
        <v>34</v>
      </c>
      <c r="L3399" s="11" t="s">
        <v>34</v>
      </c>
      <c r="M3399" s="11" t="s">
        <v>34</v>
      </c>
      <c r="N3399" s="11" t="s">
        <v>35</v>
      </c>
      <c r="O3399" s="11" t="s">
        <v>35</v>
      </c>
    </row>
    <row r="3400" spans="1:15" x14ac:dyDescent="0.3">
      <c r="A3400" s="11">
        <v>17</v>
      </c>
      <c r="B3400" s="11">
        <v>38</v>
      </c>
      <c r="C3400" s="11">
        <v>14</v>
      </c>
      <c r="D3400" s="11">
        <v>130</v>
      </c>
      <c r="E3400" s="12" t="str">
        <f t="shared" si="53"/>
        <v>100+</v>
      </c>
      <c r="F3400" s="13">
        <v>95010</v>
      </c>
      <c r="G3400" s="13">
        <v>4</v>
      </c>
      <c r="H3400" s="11">
        <v>4.7</v>
      </c>
      <c r="I3400" s="11" t="s">
        <v>36</v>
      </c>
      <c r="J3400" s="11">
        <v>134</v>
      </c>
      <c r="K3400" s="11" t="s">
        <v>35</v>
      </c>
      <c r="L3400" s="11" t="s">
        <v>34</v>
      </c>
      <c r="M3400" s="11" t="s">
        <v>34</v>
      </c>
      <c r="N3400" s="11" t="s">
        <v>34</v>
      </c>
      <c r="O3400" s="11" t="s">
        <v>34</v>
      </c>
    </row>
    <row r="3401" spans="1:15" x14ac:dyDescent="0.3">
      <c r="A3401" s="11">
        <v>30</v>
      </c>
      <c r="B3401" s="11">
        <v>38</v>
      </c>
      <c r="C3401" s="11">
        <v>13</v>
      </c>
      <c r="D3401" s="11">
        <v>119</v>
      </c>
      <c r="E3401" s="12" t="str">
        <f t="shared" si="53"/>
        <v>100+</v>
      </c>
      <c r="F3401" s="13">
        <v>94104</v>
      </c>
      <c r="G3401" s="11">
        <v>1</v>
      </c>
      <c r="H3401" s="11">
        <v>3.3</v>
      </c>
      <c r="I3401" s="11" t="s">
        <v>37</v>
      </c>
      <c r="J3401" s="11">
        <v>0</v>
      </c>
      <c r="K3401" s="11" t="s">
        <v>35</v>
      </c>
      <c r="L3401" s="11" t="s">
        <v>34</v>
      </c>
      <c r="M3401" s="11" t="s">
        <v>35</v>
      </c>
      <c r="N3401" s="11" t="s">
        <v>35</v>
      </c>
      <c r="O3401" s="11" t="s">
        <v>35</v>
      </c>
    </row>
    <row r="3402" spans="1:15" x14ac:dyDescent="0.3">
      <c r="A3402" s="11">
        <v>40</v>
      </c>
      <c r="B3402" s="11">
        <v>38</v>
      </c>
      <c r="C3402" s="11">
        <v>13</v>
      </c>
      <c r="D3402" s="11">
        <v>80</v>
      </c>
      <c r="E3402" s="12" t="str">
        <f t="shared" si="53"/>
        <v>51-100</v>
      </c>
      <c r="F3402" s="13">
        <v>94115</v>
      </c>
      <c r="G3402" s="11">
        <v>4</v>
      </c>
      <c r="H3402" s="11">
        <v>0.7</v>
      </c>
      <c r="I3402" s="11" t="s">
        <v>36</v>
      </c>
      <c r="J3402" s="11">
        <v>285</v>
      </c>
      <c r="K3402" s="11" t="s">
        <v>34</v>
      </c>
      <c r="L3402" s="11" t="s">
        <v>34</v>
      </c>
      <c r="M3402" s="11" t="s">
        <v>34</v>
      </c>
      <c r="N3402" s="11" t="s">
        <v>35</v>
      </c>
      <c r="O3402" s="11" t="s">
        <v>34</v>
      </c>
    </row>
    <row r="3403" spans="1:15" x14ac:dyDescent="0.3">
      <c r="A3403" s="11">
        <v>96</v>
      </c>
      <c r="B3403" s="11">
        <v>38</v>
      </c>
      <c r="C3403" s="11">
        <v>12</v>
      </c>
      <c r="D3403" s="11">
        <v>48</v>
      </c>
      <c r="E3403" s="12" t="str">
        <f t="shared" si="53"/>
        <v>0-50</v>
      </c>
      <c r="F3403" s="13">
        <v>95617</v>
      </c>
      <c r="G3403" s="11">
        <v>4</v>
      </c>
      <c r="H3403" s="11">
        <v>0.2</v>
      </c>
      <c r="I3403" s="11" t="s">
        <v>36</v>
      </c>
      <c r="J3403" s="11">
        <v>0</v>
      </c>
      <c r="K3403" s="11" t="s">
        <v>34</v>
      </c>
      <c r="L3403" s="11" t="s">
        <v>34</v>
      </c>
      <c r="M3403" s="11" t="s">
        <v>34</v>
      </c>
      <c r="N3403" s="11" t="s">
        <v>35</v>
      </c>
      <c r="O3403" s="11" t="s">
        <v>34</v>
      </c>
    </row>
    <row r="3404" spans="1:15" x14ac:dyDescent="0.3">
      <c r="A3404" s="11">
        <v>129</v>
      </c>
      <c r="B3404" s="11">
        <v>38</v>
      </c>
      <c r="C3404" s="11">
        <v>14</v>
      </c>
      <c r="D3404" s="11">
        <v>74</v>
      </c>
      <c r="E3404" s="12" t="str">
        <f t="shared" si="53"/>
        <v>51-100</v>
      </c>
      <c r="F3404" s="13">
        <v>92182</v>
      </c>
      <c r="G3404" s="11">
        <v>2</v>
      </c>
      <c r="H3404" s="11">
        <v>0</v>
      </c>
      <c r="I3404" s="11" t="s">
        <v>33</v>
      </c>
      <c r="J3404" s="11">
        <v>0</v>
      </c>
      <c r="K3404" s="11" t="s">
        <v>34</v>
      </c>
      <c r="L3404" s="11" t="s">
        <v>35</v>
      </c>
      <c r="M3404" s="11" t="s">
        <v>34</v>
      </c>
      <c r="N3404" s="11" t="s">
        <v>35</v>
      </c>
      <c r="O3404" s="11" t="s">
        <v>34</v>
      </c>
    </row>
    <row r="3405" spans="1:15" x14ac:dyDescent="0.3">
      <c r="A3405" s="11">
        <v>163</v>
      </c>
      <c r="B3405" s="11">
        <v>38</v>
      </c>
      <c r="C3405" s="11">
        <v>12</v>
      </c>
      <c r="D3405" s="11">
        <v>52</v>
      </c>
      <c r="E3405" s="12" t="str">
        <f t="shared" si="53"/>
        <v>51-100</v>
      </c>
      <c r="F3405" s="13">
        <v>90036</v>
      </c>
      <c r="G3405" s="11">
        <v>1</v>
      </c>
      <c r="H3405" s="11">
        <v>2</v>
      </c>
      <c r="I3405" s="11" t="s">
        <v>33</v>
      </c>
      <c r="J3405" s="11">
        <v>0</v>
      </c>
      <c r="K3405" s="11" t="s">
        <v>34</v>
      </c>
      <c r="L3405" s="11" t="s">
        <v>34</v>
      </c>
      <c r="M3405" s="11" t="s">
        <v>34</v>
      </c>
      <c r="N3405" s="11" t="s">
        <v>34</v>
      </c>
      <c r="O3405" s="11" t="s">
        <v>34</v>
      </c>
    </row>
    <row r="3406" spans="1:15" x14ac:dyDescent="0.3">
      <c r="A3406" s="11">
        <v>173</v>
      </c>
      <c r="B3406" s="11">
        <v>38</v>
      </c>
      <c r="C3406" s="11">
        <v>13</v>
      </c>
      <c r="D3406" s="11">
        <v>171</v>
      </c>
      <c r="E3406" s="12" t="str">
        <f t="shared" si="53"/>
        <v>100+</v>
      </c>
      <c r="F3406" s="13">
        <v>92717</v>
      </c>
      <c r="G3406" s="11">
        <v>2</v>
      </c>
      <c r="H3406" s="11">
        <v>7.8</v>
      </c>
      <c r="I3406" s="11" t="s">
        <v>33</v>
      </c>
      <c r="J3406" s="11">
        <v>0</v>
      </c>
      <c r="K3406" s="11" t="s">
        <v>34</v>
      </c>
      <c r="L3406" s="11" t="s">
        <v>34</v>
      </c>
      <c r="M3406" s="11" t="s">
        <v>34</v>
      </c>
      <c r="N3406" s="11" t="s">
        <v>35</v>
      </c>
      <c r="O3406" s="11" t="s">
        <v>34</v>
      </c>
    </row>
    <row r="3407" spans="1:15" x14ac:dyDescent="0.3">
      <c r="A3407" s="11">
        <v>206</v>
      </c>
      <c r="B3407" s="11">
        <v>38</v>
      </c>
      <c r="C3407" s="11">
        <v>12</v>
      </c>
      <c r="D3407" s="11">
        <v>91</v>
      </c>
      <c r="E3407" s="12" t="str">
        <f t="shared" si="53"/>
        <v>51-100</v>
      </c>
      <c r="F3407" s="13">
        <v>95616</v>
      </c>
      <c r="G3407" s="11">
        <v>4</v>
      </c>
      <c r="H3407" s="11">
        <v>1.4</v>
      </c>
      <c r="I3407" s="11" t="s">
        <v>37</v>
      </c>
      <c r="J3407" s="11">
        <v>100</v>
      </c>
      <c r="K3407" s="11" t="s">
        <v>34</v>
      </c>
      <c r="L3407" s="11" t="s">
        <v>34</v>
      </c>
      <c r="M3407" s="11" t="s">
        <v>34</v>
      </c>
      <c r="N3407" s="11" t="s">
        <v>34</v>
      </c>
      <c r="O3407" s="11" t="s">
        <v>35</v>
      </c>
    </row>
    <row r="3408" spans="1:15" x14ac:dyDescent="0.3">
      <c r="A3408" s="11">
        <v>216</v>
      </c>
      <c r="B3408" s="11">
        <v>38</v>
      </c>
      <c r="C3408" s="11">
        <v>14</v>
      </c>
      <c r="D3408" s="11">
        <v>92</v>
      </c>
      <c r="E3408" s="12" t="str">
        <f t="shared" si="53"/>
        <v>51-100</v>
      </c>
      <c r="F3408" s="13">
        <v>95818</v>
      </c>
      <c r="G3408" s="11">
        <v>2</v>
      </c>
      <c r="H3408" s="11">
        <v>0</v>
      </c>
      <c r="I3408" s="11" t="s">
        <v>33</v>
      </c>
      <c r="J3408" s="11">
        <v>249</v>
      </c>
      <c r="K3408" s="11" t="s">
        <v>34</v>
      </c>
      <c r="L3408" s="11" t="s">
        <v>34</v>
      </c>
      <c r="M3408" s="11" t="s">
        <v>34</v>
      </c>
      <c r="N3408" s="11" t="s">
        <v>35</v>
      </c>
      <c r="O3408" s="11" t="s">
        <v>35</v>
      </c>
    </row>
    <row r="3409" spans="1:15" x14ac:dyDescent="0.3">
      <c r="A3409" s="11">
        <v>236</v>
      </c>
      <c r="B3409" s="11">
        <v>38</v>
      </c>
      <c r="C3409" s="11">
        <v>8</v>
      </c>
      <c r="D3409" s="11">
        <v>71</v>
      </c>
      <c r="E3409" s="12" t="str">
        <f t="shared" si="53"/>
        <v>51-100</v>
      </c>
      <c r="F3409" s="13">
        <v>94720</v>
      </c>
      <c r="G3409" s="14">
        <v>2</v>
      </c>
      <c r="H3409" s="11">
        <v>1.8</v>
      </c>
      <c r="I3409" s="11" t="s">
        <v>36</v>
      </c>
      <c r="J3409" s="11">
        <v>0</v>
      </c>
      <c r="K3409" s="11" t="s">
        <v>34</v>
      </c>
      <c r="L3409" s="11" t="s">
        <v>34</v>
      </c>
      <c r="M3409" s="11" t="s">
        <v>34</v>
      </c>
      <c r="N3409" s="11" t="s">
        <v>35</v>
      </c>
      <c r="O3409" s="11" t="s">
        <v>34</v>
      </c>
    </row>
    <row r="3410" spans="1:15" x14ac:dyDescent="0.3">
      <c r="A3410" s="11">
        <v>247</v>
      </c>
      <c r="B3410" s="11">
        <v>38</v>
      </c>
      <c r="C3410" s="11">
        <v>14</v>
      </c>
      <c r="D3410" s="11">
        <v>60</v>
      </c>
      <c r="E3410" s="12" t="str">
        <f t="shared" si="53"/>
        <v>51-100</v>
      </c>
      <c r="F3410" s="13">
        <v>94025</v>
      </c>
      <c r="G3410" s="11">
        <v>2</v>
      </c>
      <c r="H3410" s="11">
        <v>0.6</v>
      </c>
      <c r="I3410" s="11" t="s">
        <v>36</v>
      </c>
      <c r="J3410" s="11">
        <v>0</v>
      </c>
      <c r="K3410" s="11" t="s">
        <v>34</v>
      </c>
      <c r="L3410" s="11" t="s">
        <v>34</v>
      </c>
      <c r="M3410" s="11" t="s">
        <v>34</v>
      </c>
      <c r="N3410" s="11" t="s">
        <v>35</v>
      </c>
      <c r="O3410" s="11" t="s">
        <v>35</v>
      </c>
    </row>
    <row r="3411" spans="1:15" x14ac:dyDescent="0.3">
      <c r="A3411" s="11">
        <v>358</v>
      </c>
      <c r="B3411" s="11">
        <v>38</v>
      </c>
      <c r="C3411" s="11">
        <v>14</v>
      </c>
      <c r="D3411" s="11">
        <v>42</v>
      </c>
      <c r="E3411" s="12" t="str">
        <f t="shared" si="53"/>
        <v>0-50</v>
      </c>
      <c r="F3411" s="13">
        <v>94610</v>
      </c>
      <c r="G3411" s="11">
        <v>1</v>
      </c>
      <c r="H3411" s="11">
        <v>2</v>
      </c>
      <c r="I3411" s="11" t="s">
        <v>37</v>
      </c>
      <c r="J3411" s="11">
        <v>81</v>
      </c>
      <c r="K3411" s="11" t="s">
        <v>34</v>
      </c>
      <c r="L3411" s="11" t="s">
        <v>34</v>
      </c>
      <c r="M3411" s="11" t="s">
        <v>34</v>
      </c>
      <c r="N3411" s="11" t="s">
        <v>35</v>
      </c>
      <c r="O3411" s="11" t="s">
        <v>34</v>
      </c>
    </row>
    <row r="3412" spans="1:15" x14ac:dyDescent="0.3">
      <c r="A3412" s="11">
        <v>658</v>
      </c>
      <c r="B3412" s="11">
        <v>38</v>
      </c>
      <c r="C3412" s="11">
        <v>8</v>
      </c>
      <c r="D3412" s="11">
        <v>23</v>
      </c>
      <c r="E3412" s="12" t="str">
        <f t="shared" si="53"/>
        <v>0-50</v>
      </c>
      <c r="F3412" s="13">
        <v>95207</v>
      </c>
      <c r="G3412" s="11">
        <v>1</v>
      </c>
      <c r="H3412" s="11">
        <v>0.67</v>
      </c>
      <c r="I3412" s="11" t="s">
        <v>36</v>
      </c>
      <c r="J3412" s="11">
        <v>0</v>
      </c>
      <c r="K3412" s="11" t="s">
        <v>34</v>
      </c>
      <c r="L3412" s="11" t="s">
        <v>34</v>
      </c>
      <c r="M3412" s="11" t="s">
        <v>34</v>
      </c>
      <c r="N3412" s="11" t="s">
        <v>34</v>
      </c>
      <c r="O3412" s="11" t="s">
        <v>34</v>
      </c>
    </row>
    <row r="3413" spans="1:15" x14ac:dyDescent="0.3">
      <c r="A3413" s="11">
        <v>755</v>
      </c>
      <c r="B3413" s="11">
        <v>38</v>
      </c>
      <c r="C3413" s="11">
        <v>14</v>
      </c>
      <c r="D3413" s="11">
        <v>102</v>
      </c>
      <c r="E3413" s="12" t="str">
        <f t="shared" si="53"/>
        <v>100+</v>
      </c>
      <c r="F3413" s="13">
        <v>95020</v>
      </c>
      <c r="G3413" s="11">
        <v>2</v>
      </c>
      <c r="H3413" s="11">
        <v>1.9</v>
      </c>
      <c r="I3413" s="11" t="s">
        <v>33</v>
      </c>
      <c r="J3413" s="11">
        <v>0</v>
      </c>
      <c r="K3413" s="11" t="s">
        <v>34</v>
      </c>
      <c r="L3413" s="11" t="s">
        <v>34</v>
      </c>
      <c r="M3413" s="11" t="s">
        <v>35</v>
      </c>
      <c r="N3413" s="11" t="s">
        <v>35</v>
      </c>
      <c r="O3413" s="11" t="s">
        <v>35</v>
      </c>
    </row>
    <row r="3414" spans="1:15" x14ac:dyDescent="0.3">
      <c r="A3414" s="11">
        <v>885</v>
      </c>
      <c r="B3414" s="11">
        <v>38</v>
      </c>
      <c r="C3414" s="11">
        <v>13</v>
      </c>
      <c r="D3414" s="11">
        <v>55</v>
      </c>
      <c r="E3414" s="12" t="str">
        <f t="shared" si="53"/>
        <v>51-100</v>
      </c>
      <c r="F3414" s="13">
        <v>91709</v>
      </c>
      <c r="G3414" s="11">
        <v>2</v>
      </c>
      <c r="H3414" s="11">
        <v>1.1000000000000001</v>
      </c>
      <c r="I3414" s="11" t="s">
        <v>37</v>
      </c>
      <c r="J3414" s="11">
        <v>0</v>
      </c>
      <c r="K3414" s="11" t="s">
        <v>34</v>
      </c>
      <c r="L3414" s="11" t="s">
        <v>34</v>
      </c>
      <c r="M3414" s="11" t="s">
        <v>34</v>
      </c>
      <c r="N3414" s="11" t="s">
        <v>35</v>
      </c>
      <c r="O3414" s="11" t="s">
        <v>34</v>
      </c>
    </row>
    <row r="3415" spans="1:15" x14ac:dyDescent="0.3">
      <c r="A3415" s="11">
        <v>893</v>
      </c>
      <c r="B3415" s="11">
        <v>38</v>
      </c>
      <c r="C3415" s="11">
        <v>12</v>
      </c>
      <c r="D3415" s="11">
        <v>53</v>
      </c>
      <c r="E3415" s="12" t="str">
        <f t="shared" si="53"/>
        <v>51-100</v>
      </c>
      <c r="F3415" s="13">
        <v>95616</v>
      </c>
      <c r="G3415" s="11">
        <v>2</v>
      </c>
      <c r="H3415" s="11">
        <v>2.4</v>
      </c>
      <c r="I3415" s="11" t="s">
        <v>37</v>
      </c>
      <c r="J3415" s="11">
        <v>0</v>
      </c>
      <c r="K3415" s="11" t="s">
        <v>34</v>
      </c>
      <c r="L3415" s="11" t="s">
        <v>34</v>
      </c>
      <c r="M3415" s="11" t="s">
        <v>34</v>
      </c>
      <c r="N3415" s="11" t="s">
        <v>35</v>
      </c>
      <c r="O3415" s="11" t="s">
        <v>34</v>
      </c>
    </row>
    <row r="3416" spans="1:15" x14ac:dyDescent="0.3">
      <c r="A3416" s="11">
        <v>938</v>
      </c>
      <c r="B3416" s="11">
        <v>38</v>
      </c>
      <c r="C3416" s="11">
        <v>13</v>
      </c>
      <c r="D3416" s="11">
        <v>62</v>
      </c>
      <c r="E3416" s="12" t="str">
        <f t="shared" si="53"/>
        <v>51-100</v>
      </c>
      <c r="F3416" s="13">
        <v>92093</v>
      </c>
      <c r="G3416" s="11">
        <v>3</v>
      </c>
      <c r="H3416" s="11">
        <v>0.7</v>
      </c>
      <c r="I3416" s="11" t="s">
        <v>37</v>
      </c>
      <c r="J3416" s="11">
        <v>0</v>
      </c>
      <c r="K3416" s="11" t="s">
        <v>34</v>
      </c>
      <c r="L3416" s="11" t="s">
        <v>35</v>
      </c>
      <c r="M3416" s="11" t="s">
        <v>34</v>
      </c>
      <c r="N3416" s="11" t="s">
        <v>35</v>
      </c>
      <c r="O3416" s="11" t="s">
        <v>34</v>
      </c>
    </row>
    <row r="3417" spans="1:15" x14ac:dyDescent="0.3">
      <c r="A3417" s="11">
        <v>942</v>
      </c>
      <c r="B3417" s="11">
        <v>38</v>
      </c>
      <c r="C3417" s="11">
        <v>13</v>
      </c>
      <c r="D3417" s="11">
        <v>129</v>
      </c>
      <c r="E3417" s="12" t="str">
        <f t="shared" si="53"/>
        <v>100+</v>
      </c>
      <c r="F3417" s="13">
        <v>92093</v>
      </c>
      <c r="G3417" s="11">
        <v>4</v>
      </c>
      <c r="H3417" s="11">
        <v>4.4000000000000004</v>
      </c>
      <c r="I3417" s="11" t="s">
        <v>33</v>
      </c>
      <c r="J3417" s="11">
        <v>140</v>
      </c>
      <c r="K3417" s="11" t="s">
        <v>35</v>
      </c>
      <c r="L3417" s="11" t="s">
        <v>34</v>
      </c>
      <c r="M3417" s="11" t="s">
        <v>34</v>
      </c>
      <c r="N3417" s="11" t="s">
        <v>34</v>
      </c>
      <c r="O3417" s="11" t="s">
        <v>34</v>
      </c>
    </row>
    <row r="3418" spans="1:15" x14ac:dyDescent="0.3">
      <c r="A3418" s="11">
        <v>981</v>
      </c>
      <c r="B3418" s="11">
        <v>38</v>
      </c>
      <c r="C3418" s="11">
        <v>13</v>
      </c>
      <c r="D3418" s="11">
        <v>114</v>
      </c>
      <c r="E3418" s="12" t="str">
        <f t="shared" si="53"/>
        <v>100+</v>
      </c>
      <c r="F3418" s="13">
        <v>92697</v>
      </c>
      <c r="G3418" s="11">
        <v>1</v>
      </c>
      <c r="H3418" s="11">
        <v>1</v>
      </c>
      <c r="I3418" s="11" t="s">
        <v>36</v>
      </c>
      <c r="J3418" s="11">
        <v>0</v>
      </c>
      <c r="K3418" s="11" t="s">
        <v>34</v>
      </c>
      <c r="L3418" s="11" t="s">
        <v>34</v>
      </c>
      <c r="M3418" s="11" t="s">
        <v>34</v>
      </c>
      <c r="N3418" s="11" t="s">
        <v>35</v>
      </c>
      <c r="O3418" s="11" t="s">
        <v>35</v>
      </c>
    </row>
    <row r="3419" spans="1:15" x14ac:dyDescent="0.3">
      <c r="A3419" s="11">
        <v>1006</v>
      </c>
      <c r="B3419" s="11">
        <v>38</v>
      </c>
      <c r="C3419" s="11">
        <v>12</v>
      </c>
      <c r="D3419" s="11">
        <v>138</v>
      </c>
      <c r="E3419" s="12" t="str">
        <f t="shared" si="53"/>
        <v>100+</v>
      </c>
      <c r="F3419" s="13">
        <v>95112</v>
      </c>
      <c r="G3419" s="11">
        <v>2</v>
      </c>
      <c r="H3419" s="11">
        <v>0</v>
      </c>
      <c r="I3419" s="11" t="s">
        <v>33</v>
      </c>
      <c r="J3419" s="11">
        <v>0</v>
      </c>
      <c r="K3419" s="11" t="s">
        <v>34</v>
      </c>
      <c r="L3419" s="11" t="s">
        <v>35</v>
      </c>
      <c r="M3419" s="11" t="s">
        <v>34</v>
      </c>
      <c r="N3419" s="11" t="s">
        <v>35</v>
      </c>
      <c r="O3419" s="11" t="s">
        <v>34</v>
      </c>
    </row>
    <row r="3420" spans="1:15" x14ac:dyDescent="0.3">
      <c r="A3420" s="11">
        <v>1088</v>
      </c>
      <c r="B3420" s="11">
        <v>38</v>
      </c>
      <c r="C3420" s="11">
        <v>13</v>
      </c>
      <c r="D3420" s="11">
        <v>54</v>
      </c>
      <c r="E3420" s="12" t="str">
        <f t="shared" si="53"/>
        <v>51-100</v>
      </c>
      <c r="F3420" s="13">
        <v>92028</v>
      </c>
      <c r="G3420" s="11">
        <v>3</v>
      </c>
      <c r="H3420" s="11">
        <v>0.7</v>
      </c>
      <c r="I3420" s="11" t="s">
        <v>37</v>
      </c>
      <c r="J3420" s="11">
        <v>196</v>
      </c>
      <c r="K3420" s="11" t="s">
        <v>34</v>
      </c>
      <c r="L3420" s="11" t="s">
        <v>34</v>
      </c>
      <c r="M3420" s="11" t="s">
        <v>34</v>
      </c>
      <c r="N3420" s="11" t="s">
        <v>34</v>
      </c>
      <c r="O3420" s="11" t="s">
        <v>34</v>
      </c>
    </row>
    <row r="3421" spans="1:15" x14ac:dyDescent="0.3">
      <c r="A3421" s="11">
        <v>1104</v>
      </c>
      <c r="B3421" s="11">
        <v>38</v>
      </c>
      <c r="C3421" s="11">
        <v>14</v>
      </c>
      <c r="D3421" s="11">
        <v>49</v>
      </c>
      <c r="E3421" s="12" t="str">
        <f t="shared" si="53"/>
        <v>0-50</v>
      </c>
      <c r="F3421" s="13">
        <v>90037</v>
      </c>
      <c r="G3421" s="11">
        <v>1</v>
      </c>
      <c r="H3421" s="11">
        <v>1.8</v>
      </c>
      <c r="I3421" s="11" t="s">
        <v>33</v>
      </c>
      <c r="J3421" s="11">
        <v>0</v>
      </c>
      <c r="K3421" s="11" t="s">
        <v>34</v>
      </c>
      <c r="L3421" s="11" t="s">
        <v>34</v>
      </c>
      <c r="M3421" s="11" t="s">
        <v>34</v>
      </c>
      <c r="N3421" s="11" t="s">
        <v>34</v>
      </c>
      <c r="O3421" s="11" t="s">
        <v>34</v>
      </c>
    </row>
    <row r="3422" spans="1:15" x14ac:dyDescent="0.3">
      <c r="A3422" s="11">
        <v>1125</v>
      </c>
      <c r="B3422" s="11">
        <v>38</v>
      </c>
      <c r="C3422" s="11">
        <v>12</v>
      </c>
      <c r="D3422" s="11">
        <v>29</v>
      </c>
      <c r="E3422" s="12" t="str">
        <f t="shared" si="53"/>
        <v>0-50</v>
      </c>
      <c r="F3422" s="13">
        <v>94022</v>
      </c>
      <c r="G3422" s="11">
        <v>4</v>
      </c>
      <c r="H3422" s="11">
        <v>0.2</v>
      </c>
      <c r="I3422" s="11" t="s">
        <v>33</v>
      </c>
      <c r="J3422" s="11">
        <v>0</v>
      </c>
      <c r="K3422" s="11" t="s">
        <v>34</v>
      </c>
      <c r="L3422" s="11" t="s">
        <v>34</v>
      </c>
      <c r="M3422" s="11" t="s">
        <v>34</v>
      </c>
      <c r="N3422" s="11" t="s">
        <v>34</v>
      </c>
      <c r="O3422" s="11" t="s">
        <v>35</v>
      </c>
    </row>
    <row r="3423" spans="1:15" x14ac:dyDescent="0.3">
      <c r="A3423" s="11">
        <v>1163</v>
      </c>
      <c r="B3423" s="11">
        <v>38</v>
      </c>
      <c r="C3423" s="11">
        <v>14</v>
      </c>
      <c r="D3423" s="11">
        <v>112</v>
      </c>
      <c r="E3423" s="12" t="str">
        <f t="shared" si="53"/>
        <v>100+</v>
      </c>
      <c r="F3423" s="13">
        <v>94501</v>
      </c>
      <c r="G3423" s="11">
        <v>2</v>
      </c>
      <c r="H3423" s="11">
        <v>2.2000000000000002</v>
      </c>
      <c r="I3423" s="11" t="s">
        <v>33</v>
      </c>
      <c r="J3423" s="11">
        <v>394</v>
      </c>
      <c r="K3423" s="11" t="s">
        <v>34</v>
      </c>
      <c r="L3423" s="11" t="s">
        <v>34</v>
      </c>
      <c r="M3423" s="11" t="s">
        <v>34</v>
      </c>
      <c r="N3423" s="11" t="s">
        <v>34</v>
      </c>
      <c r="O3423" s="11" t="s">
        <v>34</v>
      </c>
    </row>
    <row r="3424" spans="1:15" x14ac:dyDescent="0.3">
      <c r="A3424" s="11">
        <v>1208</v>
      </c>
      <c r="B3424" s="11">
        <v>38</v>
      </c>
      <c r="C3424" s="11">
        <v>12</v>
      </c>
      <c r="D3424" s="11">
        <v>43</v>
      </c>
      <c r="E3424" s="12" t="str">
        <f t="shared" si="53"/>
        <v>0-50</v>
      </c>
      <c r="F3424" s="13">
        <v>94301</v>
      </c>
      <c r="G3424" s="11">
        <v>4</v>
      </c>
      <c r="H3424" s="11">
        <v>1.2</v>
      </c>
      <c r="I3424" s="11" t="s">
        <v>37</v>
      </c>
      <c r="J3424" s="11">
        <v>0</v>
      </c>
      <c r="K3424" s="11" t="s">
        <v>34</v>
      </c>
      <c r="L3424" s="11" t="s">
        <v>34</v>
      </c>
      <c r="M3424" s="11" t="s">
        <v>34</v>
      </c>
      <c r="N3424" s="11" t="s">
        <v>34</v>
      </c>
      <c r="O3424" s="11" t="s">
        <v>35</v>
      </c>
    </row>
    <row r="3425" spans="1:15" x14ac:dyDescent="0.3">
      <c r="A3425" s="11">
        <v>1238</v>
      </c>
      <c r="B3425" s="11">
        <v>38</v>
      </c>
      <c r="C3425" s="11">
        <v>13</v>
      </c>
      <c r="D3425" s="11">
        <v>169</v>
      </c>
      <c r="E3425" s="12" t="str">
        <f t="shared" si="53"/>
        <v>100+</v>
      </c>
      <c r="F3425" s="13">
        <v>92093</v>
      </c>
      <c r="G3425" s="11">
        <v>1</v>
      </c>
      <c r="H3425" s="11">
        <v>6.8</v>
      </c>
      <c r="I3425" s="11" t="s">
        <v>36</v>
      </c>
      <c r="J3425" s="11">
        <v>0</v>
      </c>
      <c r="K3425" s="11" t="s">
        <v>35</v>
      </c>
      <c r="L3425" s="11" t="s">
        <v>34</v>
      </c>
      <c r="M3425" s="11" t="s">
        <v>35</v>
      </c>
      <c r="N3425" s="11" t="s">
        <v>35</v>
      </c>
      <c r="O3425" s="11" t="s">
        <v>35</v>
      </c>
    </row>
    <row r="3426" spans="1:15" x14ac:dyDescent="0.3">
      <c r="A3426" s="11">
        <v>1286</v>
      </c>
      <c r="B3426" s="11">
        <v>38</v>
      </c>
      <c r="C3426" s="11">
        <v>13</v>
      </c>
      <c r="D3426" s="11">
        <v>113</v>
      </c>
      <c r="E3426" s="12" t="str">
        <f t="shared" si="53"/>
        <v>100+</v>
      </c>
      <c r="F3426" s="13">
        <v>94720</v>
      </c>
      <c r="G3426" s="11">
        <v>4</v>
      </c>
      <c r="H3426" s="11">
        <v>1.7</v>
      </c>
      <c r="I3426" s="11" t="s">
        <v>37</v>
      </c>
      <c r="J3426" s="11">
        <v>0</v>
      </c>
      <c r="K3426" s="11" t="s">
        <v>35</v>
      </c>
      <c r="L3426" s="11" t="s">
        <v>34</v>
      </c>
      <c r="M3426" s="11" t="s">
        <v>34</v>
      </c>
      <c r="N3426" s="11" t="s">
        <v>34</v>
      </c>
      <c r="O3426" s="11" t="s">
        <v>35</v>
      </c>
    </row>
    <row r="3427" spans="1:15" x14ac:dyDescent="0.3">
      <c r="A3427" s="11">
        <v>1299</v>
      </c>
      <c r="B3427" s="11">
        <v>38</v>
      </c>
      <c r="C3427" s="11">
        <v>14</v>
      </c>
      <c r="D3427" s="11">
        <v>74</v>
      </c>
      <c r="E3427" s="12" t="str">
        <f t="shared" si="53"/>
        <v>51-100</v>
      </c>
      <c r="F3427" s="13">
        <v>90274</v>
      </c>
      <c r="G3427" s="11">
        <v>1</v>
      </c>
      <c r="H3427" s="11">
        <v>3.6</v>
      </c>
      <c r="I3427" s="11" t="s">
        <v>37</v>
      </c>
      <c r="J3427" s="11">
        <v>0</v>
      </c>
      <c r="K3427" s="11" t="s">
        <v>34</v>
      </c>
      <c r="L3427" s="11" t="s">
        <v>34</v>
      </c>
      <c r="M3427" s="11" t="s">
        <v>34</v>
      </c>
      <c r="N3427" s="11" t="s">
        <v>35</v>
      </c>
      <c r="O3427" s="11" t="s">
        <v>35</v>
      </c>
    </row>
    <row r="3428" spans="1:15" x14ac:dyDescent="0.3">
      <c r="A3428" s="11">
        <v>1310</v>
      </c>
      <c r="B3428" s="11">
        <v>38</v>
      </c>
      <c r="C3428" s="11">
        <v>14</v>
      </c>
      <c r="D3428" s="11">
        <v>71</v>
      </c>
      <c r="E3428" s="12" t="str">
        <f t="shared" si="53"/>
        <v>51-100</v>
      </c>
      <c r="F3428" s="13">
        <v>95136</v>
      </c>
      <c r="G3428" s="11">
        <v>4</v>
      </c>
      <c r="H3428" s="11">
        <v>2</v>
      </c>
      <c r="I3428" s="11" t="s">
        <v>36</v>
      </c>
      <c r="J3428" s="11">
        <v>0</v>
      </c>
      <c r="K3428" s="11" t="s">
        <v>34</v>
      </c>
      <c r="L3428" s="11" t="s">
        <v>34</v>
      </c>
      <c r="M3428" s="11" t="s">
        <v>34</v>
      </c>
      <c r="N3428" s="11" t="s">
        <v>34</v>
      </c>
      <c r="O3428" s="11" t="s">
        <v>34</v>
      </c>
    </row>
    <row r="3429" spans="1:15" x14ac:dyDescent="0.3">
      <c r="A3429" s="11">
        <v>1349</v>
      </c>
      <c r="B3429" s="11">
        <v>38</v>
      </c>
      <c r="C3429" s="11">
        <v>14</v>
      </c>
      <c r="D3429" s="11">
        <v>35</v>
      </c>
      <c r="E3429" s="12" t="str">
        <f t="shared" si="53"/>
        <v>0-50</v>
      </c>
      <c r="F3429" s="13">
        <v>95051</v>
      </c>
      <c r="G3429" s="11">
        <v>1</v>
      </c>
      <c r="H3429" s="11">
        <v>1.5</v>
      </c>
      <c r="I3429" s="11" t="s">
        <v>37</v>
      </c>
      <c r="J3429" s="11">
        <v>97</v>
      </c>
      <c r="K3429" s="11" t="s">
        <v>34</v>
      </c>
      <c r="L3429" s="11" t="s">
        <v>34</v>
      </c>
      <c r="M3429" s="11" t="s">
        <v>34</v>
      </c>
      <c r="N3429" s="11" t="s">
        <v>35</v>
      </c>
      <c r="O3429" s="11" t="s">
        <v>34</v>
      </c>
    </row>
    <row r="3430" spans="1:15" x14ac:dyDescent="0.3">
      <c r="A3430" s="11">
        <v>1382</v>
      </c>
      <c r="B3430" s="11">
        <v>38</v>
      </c>
      <c r="C3430" s="11">
        <v>12</v>
      </c>
      <c r="D3430" s="11">
        <v>22</v>
      </c>
      <c r="E3430" s="12" t="str">
        <f t="shared" si="53"/>
        <v>0-50</v>
      </c>
      <c r="F3430" s="13">
        <v>91380</v>
      </c>
      <c r="G3430" s="11">
        <v>3</v>
      </c>
      <c r="H3430" s="11">
        <v>0.2</v>
      </c>
      <c r="I3430" s="11" t="s">
        <v>37</v>
      </c>
      <c r="J3430" s="11">
        <v>0</v>
      </c>
      <c r="K3430" s="11" t="s">
        <v>34</v>
      </c>
      <c r="L3430" s="11" t="s">
        <v>34</v>
      </c>
      <c r="M3430" s="11" t="s">
        <v>34</v>
      </c>
      <c r="N3430" s="11" t="s">
        <v>35</v>
      </c>
      <c r="O3430" s="11" t="s">
        <v>34</v>
      </c>
    </row>
    <row r="3431" spans="1:15" x14ac:dyDescent="0.3">
      <c r="A3431" s="11">
        <v>1489</v>
      </c>
      <c r="B3431" s="11">
        <v>38</v>
      </c>
      <c r="C3431" s="11">
        <v>12</v>
      </c>
      <c r="D3431" s="11">
        <v>39</v>
      </c>
      <c r="E3431" s="12" t="str">
        <f t="shared" si="53"/>
        <v>0-50</v>
      </c>
      <c r="F3431" s="13">
        <v>95825</v>
      </c>
      <c r="G3431" s="11">
        <v>2</v>
      </c>
      <c r="H3431" s="11">
        <v>0.3</v>
      </c>
      <c r="I3431" s="11" t="s">
        <v>33</v>
      </c>
      <c r="J3431" s="11">
        <v>174</v>
      </c>
      <c r="K3431" s="11" t="s">
        <v>34</v>
      </c>
      <c r="L3431" s="11" t="s">
        <v>34</v>
      </c>
      <c r="M3431" s="11" t="s">
        <v>34</v>
      </c>
      <c r="N3431" s="11" t="s">
        <v>35</v>
      </c>
      <c r="O3431" s="11" t="s">
        <v>34</v>
      </c>
    </row>
    <row r="3432" spans="1:15" x14ac:dyDescent="0.3">
      <c r="A3432" s="11">
        <v>1492</v>
      </c>
      <c r="B3432" s="11">
        <v>38</v>
      </c>
      <c r="C3432" s="11">
        <v>12</v>
      </c>
      <c r="D3432" s="11">
        <v>38</v>
      </c>
      <c r="E3432" s="12" t="str">
        <f t="shared" si="53"/>
        <v>0-50</v>
      </c>
      <c r="F3432" s="13">
        <v>94553</v>
      </c>
      <c r="G3432" s="11">
        <v>2</v>
      </c>
      <c r="H3432" s="11">
        <v>0.3</v>
      </c>
      <c r="I3432" s="11" t="s">
        <v>33</v>
      </c>
      <c r="J3432" s="11">
        <v>0</v>
      </c>
      <c r="K3432" s="11" t="s">
        <v>34</v>
      </c>
      <c r="L3432" s="11" t="s">
        <v>34</v>
      </c>
      <c r="M3432" s="11" t="s">
        <v>34</v>
      </c>
      <c r="N3432" s="11" t="s">
        <v>35</v>
      </c>
      <c r="O3432" s="11" t="s">
        <v>35</v>
      </c>
    </row>
    <row r="3433" spans="1:15" x14ac:dyDescent="0.3">
      <c r="A3433" s="11">
        <v>1530</v>
      </c>
      <c r="B3433" s="11">
        <v>38</v>
      </c>
      <c r="C3433" s="11">
        <v>14</v>
      </c>
      <c r="D3433" s="11">
        <v>58</v>
      </c>
      <c r="E3433" s="12" t="str">
        <f t="shared" si="53"/>
        <v>51-100</v>
      </c>
      <c r="F3433" s="13">
        <v>91709</v>
      </c>
      <c r="G3433" s="11">
        <v>4</v>
      </c>
      <c r="H3433" s="11">
        <v>2</v>
      </c>
      <c r="I3433" s="11" t="s">
        <v>36</v>
      </c>
      <c r="J3433" s="11">
        <v>153</v>
      </c>
      <c r="K3433" s="11" t="s">
        <v>34</v>
      </c>
      <c r="L3433" s="11" t="s">
        <v>35</v>
      </c>
      <c r="M3433" s="11" t="s">
        <v>34</v>
      </c>
      <c r="N3433" s="11" t="s">
        <v>34</v>
      </c>
      <c r="O3433" s="11" t="s">
        <v>34</v>
      </c>
    </row>
    <row r="3434" spans="1:15" x14ac:dyDescent="0.3">
      <c r="A3434" s="11">
        <v>1579</v>
      </c>
      <c r="B3434" s="11">
        <v>38</v>
      </c>
      <c r="C3434" s="11">
        <v>13</v>
      </c>
      <c r="D3434" s="11">
        <v>12</v>
      </c>
      <c r="E3434" s="12" t="str">
        <f t="shared" si="53"/>
        <v>0-50</v>
      </c>
      <c r="F3434" s="13">
        <v>94143</v>
      </c>
      <c r="G3434" s="11">
        <v>2</v>
      </c>
      <c r="H3434" s="11">
        <v>0.3</v>
      </c>
      <c r="I3434" s="11" t="s">
        <v>37</v>
      </c>
      <c r="J3434" s="11">
        <v>104</v>
      </c>
      <c r="K3434" s="11" t="s">
        <v>34</v>
      </c>
      <c r="L3434" s="11" t="s">
        <v>35</v>
      </c>
      <c r="M3434" s="11" t="s">
        <v>34</v>
      </c>
      <c r="N3434" s="11" t="s">
        <v>35</v>
      </c>
      <c r="O3434" s="11" t="s">
        <v>34</v>
      </c>
    </row>
    <row r="3435" spans="1:15" x14ac:dyDescent="0.3">
      <c r="A3435" s="11">
        <v>1611</v>
      </c>
      <c r="B3435" s="11">
        <v>38</v>
      </c>
      <c r="C3435" s="11">
        <v>14</v>
      </c>
      <c r="D3435" s="11">
        <v>103</v>
      </c>
      <c r="E3435" s="12" t="str">
        <f t="shared" si="53"/>
        <v>100+</v>
      </c>
      <c r="F3435" s="13">
        <v>94305</v>
      </c>
      <c r="G3435" s="11">
        <v>1</v>
      </c>
      <c r="H3435" s="11">
        <v>0.8</v>
      </c>
      <c r="I3435" s="11" t="s">
        <v>37</v>
      </c>
      <c r="J3435" s="11">
        <v>0</v>
      </c>
      <c r="K3435" s="11" t="s">
        <v>34</v>
      </c>
      <c r="L3435" s="11" t="s">
        <v>34</v>
      </c>
      <c r="M3435" s="11" t="s">
        <v>34</v>
      </c>
      <c r="N3435" s="11" t="s">
        <v>34</v>
      </c>
      <c r="O3435" s="11" t="s">
        <v>35</v>
      </c>
    </row>
    <row r="3436" spans="1:15" x14ac:dyDescent="0.3">
      <c r="A3436" s="11">
        <v>1662</v>
      </c>
      <c r="B3436" s="11">
        <v>38</v>
      </c>
      <c r="C3436" s="11">
        <v>14</v>
      </c>
      <c r="D3436" s="11">
        <v>64</v>
      </c>
      <c r="E3436" s="12" t="str">
        <f t="shared" si="53"/>
        <v>51-100</v>
      </c>
      <c r="F3436" s="13">
        <v>92093</v>
      </c>
      <c r="G3436" s="11">
        <v>1</v>
      </c>
      <c r="H3436" s="11">
        <v>1.5</v>
      </c>
      <c r="I3436" s="11" t="s">
        <v>36</v>
      </c>
      <c r="J3436" s="11">
        <v>0</v>
      </c>
      <c r="K3436" s="11" t="s">
        <v>34</v>
      </c>
      <c r="L3436" s="11" t="s">
        <v>34</v>
      </c>
      <c r="M3436" s="11" t="s">
        <v>34</v>
      </c>
      <c r="N3436" s="11" t="s">
        <v>34</v>
      </c>
      <c r="O3436" s="11" t="s">
        <v>35</v>
      </c>
    </row>
    <row r="3437" spans="1:15" x14ac:dyDescent="0.3">
      <c r="A3437" s="11">
        <v>1671</v>
      </c>
      <c r="B3437" s="11">
        <v>38</v>
      </c>
      <c r="C3437" s="11">
        <v>14</v>
      </c>
      <c r="D3437" s="11">
        <v>25</v>
      </c>
      <c r="E3437" s="12" t="str">
        <f t="shared" si="53"/>
        <v>0-50</v>
      </c>
      <c r="F3437" s="13">
        <v>95135</v>
      </c>
      <c r="G3437" s="11">
        <v>4</v>
      </c>
      <c r="H3437" s="11">
        <v>0.4</v>
      </c>
      <c r="I3437" s="11" t="s">
        <v>37</v>
      </c>
      <c r="J3437" s="11">
        <v>101</v>
      </c>
      <c r="K3437" s="11" t="s">
        <v>34</v>
      </c>
      <c r="L3437" s="11" t="s">
        <v>34</v>
      </c>
      <c r="M3437" s="11" t="s">
        <v>34</v>
      </c>
      <c r="N3437" s="11" t="s">
        <v>35</v>
      </c>
      <c r="O3437" s="11" t="s">
        <v>34</v>
      </c>
    </row>
    <row r="3438" spans="1:15" x14ac:dyDescent="0.3">
      <c r="A3438" s="11">
        <v>1789</v>
      </c>
      <c r="B3438" s="11">
        <v>38</v>
      </c>
      <c r="C3438" s="11">
        <v>13</v>
      </c>
      <c r="D3438" s="11">
        <v>23</v>
      </c>
      <c r="E3438" s="12" t="str">
        <f t="shared" si="53"/>
        <v>0-50</v>
      </c>
      <c r="F3438" s="13">
        <v>91116</v>
      </c>
      <c r="G3438" s="11">
        <v>4</v>
      </c>
      <c r="H3438" s="11">
        <v>0.2</v>
      </c>
      <c r="I3438" s="11" t="s">
        <v>36</v>
      </c>
      <c r="J3438" s="11">
        <v>0</v>
      </c>
      <c r="K3438" s="11" t="s">
        <v>34</v>
      </c>
      <c r="L3438" s="11" t="s">
        <v>34</v>
      </c>
      <c r="M3438" s="11" t="s">
        <v>34</v>
      </c>
      <c r="N3438" s="11" t="s">
        <v>35</v>
      </c>
      <c r="O3438" s="11" t="s">
        <v>34</v>
      </c>
    </row>
    <row r="3439" spans="1:15" x14ac:dyDescent="0.3">
      <c r="A3439" s="11">
        <v>1800</v>
      </c>
      <c r="B3439" s="11">
        <v>38</v>
      </c>
      <c r="C3439" s="11">
        <v>14</v>
      </c>
      <c r="D3439" s="11">
        <v>28</v>
      </c>
      <c r="E3439" s="12" t="str">
        <f t="shared" si="53"/>
        <v>0-50</v>
      </c>
      <c r="F3439" s="13">
        <v>95821</v>
      </c>
      <c r="G3439" s="11">
        <v>4</v>
      </c>
      <c r="H3439" s="11">
        <v>0.4</v>
      </c>
      <c r="I3439" s="11" t="s">
        <v>37</v>
      </c>
      <c r="J3439" s="11">
        <v>100</v>
      </c>
      <c r="K3439" s="11" t="s">
        <v>34</v>
      </c>
      <c r="L3439" s="11" t="s">
        <v>34</v>
      </c>
      <c r="M3439" s="11" t="s">
        <v>34</v>
      </c>
      <c r="N3439" s="11" t="s">
        <v>35</v>
      </c>
      <c r="O3439" s="11" t="s">
        <v>34</v>
      </c>
    </row>
    <row r="3440" spans="1:15" x14ac:dyDescent="0.3">
      <c r="A3440" s="11">
        <v>1831</v>
      </c>
      <c r="B3440" s="11">
        <v>38</v>
      </c>
      <c r="C3440" s="11">
        <v>13</v>
      </c>
      <c r="D3440" s="11">
        <v>119</v>
      </c>
      <c r="E3440" s="12" t="str">
        <f t="shared" si="53"/>
        <v>100+</v>
      </c>
      <c r="F3440" s="13">
        <v>94571</v>
      </c>
      <c r="G3440" s="11">
        <v>2</v>
      </c>
      <c r="H3440" s="11">
        <v>7.8</v>
      </c>
      <c r="I3440" s="11" t="s">
        <v>33</v>
      </c>
      <c r="J3440" s="11">
        <v>221</v>
      </c>
      <c r="K3440" s="11" t="s">
        <v>34</v>
      </c>
      <c r="L3440" s="11" t="s">
        <v>34</v>
      </c>
      <c r="M3440" s="11" t="s">
        <v>34</v>
      </c>
      <c r="N3440" s="11" t="s">
        <v>34</v>
      </c>
      <c r="O3440" s="11" t="s">
        <v>34</v>
      </c>
    </row>
    <row r="3441" spans="1:15" x14ac:dyDescent="0.3">
      <c r="A3441" s="11">
        <v>1905</v>
      </c>
      <c r="B3441" s="11">
        <v>38</v>
      </c>
      <c r="C3441" s="11">
        <v>14</v>
      </c>
      <c r="D3441" s="11">
        <v>91</v>
      </c>
      <c r="E3441" s="12" t="str">
        <f t="shared" si="53"/>
        <v>51-100</v>
      </c>
      <c r="F3441" s="13">
        <v>95060</v>
      </c>
      <c r="G3441" s="11">
        <v>2</v>
      </c>
      <c r="H3441" s="11">
        <v>0</v>
      </c>
      <c r="I3441" s="11" t="s">
        <v>33</v>
      </c>
      <c r="J3441" s="11">
        <v>0</v>
      </c>
      <c r="K3441" s="11" t="s">
        <v>34</v>
      </c>
      <c r="L3441" s="11" t="s">
        <v>34</v>
      </c>
      <c r="M3441" s="11" t="s">
        <v>34</v>
      </c>
      <c r="N3441" s="11" t="s">
        <v>35</v>
      </c>
      <c r="O3441" s="11" t="s">
        <v>34</v>
      </c>
    </row>
    <row r="3442" spans="1:15" x14ac:dyDescent="0.3">
      <c r="A3442" s="11">
        <v>1920</v>
      </c>
      <c r="B3442" s="11">
        <v>38</v>
      </c>
      <c r="C3442" s="11">
        <v>13</v>
      </c>
      <c r="D3442" s="11">
        <v>19</v>
      </c>
      <c r="E3442" s="12" t="str">
        <f t="shared" si="53"/>
        <v>0-50</v>
      </c>
      <c r="F3442" s="13">
        <v>92069</v>
      </c>
      <c r="G3442" s="11">
        <v>2</v>
      </c>
      <c r="H3442" s="11">
        <v>1.4</v>
      </c>
      <c r="I3442" s="11" t="s">
        <v>37</v>
      </c>
      <c r="J3442" s="11">
        <v>120</v>
      </c>
      <c r="K3442" s="11" t="s">
        <v>34</v>
      </c>
      <c r="L3442" s="11" t="s">
        <v>34</v>
      </c>
      <c r="M3442" s="11" t="s">
        <v>34</v>
      </c>
      <c r="N3442" s="11" t="s">
        <v>34</v>
      </c>
      <c r="O3442" s="11" t="s">
        <v>35</v>
      </c>
    </row>
    <row r="3443" spans="1:15" x14ac:dyDescent="0.3">
      <c r="A3443" s="11">
        <v>2028</v>
      </c>
      <c r="B3443" s="11">
        <v>38</v>
      </c>
      <c r="C3443" s="11">
        <v>12</v>
      </c>
      <c r="D3443" s="11">
        <v>179</v>
      </c>
      <c r="E3443" s="12" t="str">
        <f t="shared" si="53"/>
        <v>100+</v>
      </c>
      <c r="F3443" s="13">
        <v>94596</v>
      </c>
      <c r="G3443" s="11">
        <v>2</v>
      </c>
      <c r="H3443" s="11">
        <v>0</v>
      </c>
      <c r="I3443" s="11" t="s">
        <v>33</v>
      </c>
      <c r="J3443" s="11">
        <v>380</v>
      </c>
      <c r="K3443" s="11" t="s">
        <v>34</v>
      </c>
      <c r="L3443" s="11" t="s">
        <v>34</v>
      </c>
      <c r="M3443" s="11" t="s">
        <v>34</v>
      </c>
      <c r="N3443" s="11" t="s">
        <v>34</v>
      </c>
      <c r="O3443" s="11" t="s">
        <v>34</v>
      </c>
    </row>
    <row r="3444" spans="1:15" x14ac:dyDescent="0.3">
      <c r="A3444" s="11">
        <v>2208</v>
      </c>
      <c r="B3444" s="11">
        <v>38</v>
      </c>
      <c r="C3444" s="11">
        <v>12</v>
      </c>
      <c r="D3444" s="11">
        <v>180</v>
      </c>
      <c r="E3444" s="12" t="str">
        <f t="shared" si="53"/>
        <v>100+</v>
      </c>
      <c r="F3444" s="13">
        <v>90245</v>
      </c>
      <c r="G3444" s="11">
        <v>1</v>
      </c>
      <c r="H3444" s="11">
        <v>2.8</v>
      </c>
      <c r="I3444" s="11" t="s">
        <v>36</v>
      </c>
      <c r="J3444" s="11">
        <v>158</v>
      </c>
      <c r="K3444" s="11" t="s">
        <v>35</v>
      </c>
      <c r="L3444" s="11" t="s">
        <v>34</v>
      </c>
      <c r="M3444" s="11" t="s">
        <v>34</v>
      </c>
      <c r="N3444" s="11" t="s">
        <v>35</v>
      </c>
      <c r="O3444" s="11" t="s">
        <v>34</v>
      </c>
    </row>
    <row r="3445" spans="1:15" x14ac:dyDescent="0.3">
      <c r="A3445" s="11">
        <v>2219</v>
      </c>
      <c r="B3445" s="11">
        <v>38</v>
      </c>
      <c r="C3445" s="11">
        <v>13</v>
      </c>
      <c r="D3445" s="11">
        <v>9</v>
      </c>
      <c r="E3445" s="12" t="str">
        <f t="shared" si="53"/>
        <v>0-50</v>
      </c>
      <c r="F3445" s="13">
        <v>92634</v>
      </c>
      <c r="G3445" s="11">
        <v>2</v>
      </c>
      <c r="H3445" s="11">
        <v>0.3</v>
      </c>
      <c r="I3445" s="11" t="s">
        <v>37</v>
      </c>
      <c r="J3445" s="11">
        <v>0</v>
      </c>
      <c r="K3445" s="11" t="s">
        <v>34</v>
      </c>
      <c r="L3445" s="11" t="s">
        <v>34</v>
      </c>
      <c r="M3445" s="11" t="s">
        <v>34</v>
      </c>
      <c r="N3445" s="11" t="s">
        <v>34</v>
      </c>
      <c r="O3445" s="11" t="s">
        <v>34</v>
      </c>
    </row>
    <row r="3446" spans="1:15" x14ac:dyDescent="0.3">
      <c r="A3446" s="11">
        <v>2225</v>
      </c>
      <c r="B3446" s="11">
        <v>38</v>
      </c>
      <c r="C3446" s="11">
        <v>12</v>
      </c>
      <c r="D3446" s="11">
        <v>29</v>
      </c>
      <c r="E3446" s="12" t="str">
        <f t="shared" si="53"/>
        <v>0-50</v>
      </c>
      <c r="F3446" s="13">
        <v>92084</v>
      </c>
      <c r="G3446" s="11">
        <v>2</v>
      </c>
      <c r="H3446" s="11">
        <v>1.4</v>
      </c>
      <c r="I3446" s="11" t="s">
        <v>36</v>
      </c>
      <c r="J3446" s="11">
        <v>0</v>
      </c>
      <c r="K3446" s="11" t="s">
        <v>34</v>
      </c>
      <c r="L3446" s="11" t="s">
        <v>34</v>
      </c>
      <c r="M3446" s="11" t="s">
        <v>34</v>
      </c>
      <c r="N3446" s="11" t="s">
        <v>35</v>
      </c>
      <c r="O3446" s="11" t="s">
        <v>34</v>
      </c>
    </row>
    <row r="3447" spans="1:15" x14ac:dyDescent="0.3">
      <c r="A3447" s="11">
        <v>2267</v>
      </c>
      <c r="B3447" s="11">
        <v>38</v>
      </c>
      <c r="C3447" s="11">
        <v>13</v>
      </c>
      <c r="D3447" s="11">
        <v>143</v>
      </c>
      <c r="E3447" s="12" t="str">
        <f t="shared" si="53"/>
        <v>100+</v>
      </c>
      <c r="F3447" s="13">
        <v>94550</v>
      </c>
      <c r="G3447" s="11">
        <v>1</v>
      </c>
      <c r="H3447" s="11">
        <v>4.0999999999999996</v>
      </c>
      <c r="I3447" s="11" t="s">
        <v>33</v>
      </c>
      <c r="J3447" s="11">
        <v>0</v>
      </c>
      <c r="K3447" s="11" t="s">
        <v>34</v>
      </c>
      <c r="L3447" s="11" t="s">
        <v>34</v>
      </c>
      <c r="M3447" s="11" t="s">
        <v>34</v>
      </c>
      <c r="N3447" s="11" t="s">
        <v>34</v>
      </c>
      <c r="O3447" s="11" t="s">
        <v>34</v>
      </c>
    </row>
    <row r="3448" spans="1:15" x14ac:dyDescent="0.3">
      <c r="A3448" s="11">
        <v>2268</v>
      </c>
      <c r="B3448" s="11">
        <v>38</v>
      </c>
      <c r="C3448" s="11">
        <v>13</v>
      </c>
      <c r="D3448" s="11">
        <v>168</v>
      </c>
      <c r="E3448" s="12" t="str">
        <f t="shared" si="53"/>
        <v>100+</v>
      </c>
      <c r="F3448" s="13">
        <v>92647</v>
      </c>
      <c r="G3448" s="11">
        <v>2</v>
      </c>
      <c r="H3448" s="11">
        <v>1.3</v>
      </c>
      <c r="I3448" s="11" t="s">
        <v>36</v>
      </c>
      <c r="J3448" s="11">
        <v>0</v>
      </c>
      <c r="K3448" s="11" t="s">
        <v>35</v>
      </c>
      <c r="L3448" s="11" t="s">
        <v>34</v>
      </c>
      <c r="M3448" s="11" t="s">
        <v>34</v>
      </c>
      <c r="N3448" s="11" t="s">
        <v>34</v>
      </c>
      <c r="O3448" s="11" t="s">
        <v>34</v>
      </c>
    </row>
    <row r="3449" spans="1:15" x14ac:dyDescent="0.3">
      <c r="A3449" s="11">
        <v>2283</v>
      </c>
      <c r="B3449" s="11">
        <v>38</v>
      </c>
      <c r="C3449" s="11">
        <v>14</v>
      </c>
      <c r="D3449" s="11">
        <v>90</v>
      </c>
      <c r="E3449" s="12" t="str">
        <f t="shared" si="53"/>
        <v>51-100</v>
      </c>
      <c r="F3449" s="13">
        <v>94110</v>
      </c>
      <c r="G3449" s="11">
        <v>2</v>
      </c>
      <c r="H3449" s="11">
        <v>2.7</v>
      </c>
      <c r="I3449" s="11" t="s">
        <v>33</v>
      </c>
      <c r="J3449" s="11">
        <v>0</v>
      </c>
      <c r="K3449" s="11" t="s">
        <v>34</v>
      </c>
      <c r="L3449" s="11" t="s">
        <v>34</v>
      </c>
      <c r="M3449" s="11" t="s">
        <v>34</v>
      </c>
      <c r="N3449" s="11" t="s">
        <v>35</v>
      </c>
      <c r="O3449" s="11" t="s">
        <v>35</v>
      </c>
    </row>
    <row r="3450" spans="1:15" x14ac:dyDescent="0.3">
      <c r="A3450" s="11">
        <v>2291</v>
      </c>
      <c r="B3450" s="11">
        <v>38</v>
      </c>
      <c r="C3450" s="11">
        <v>13</v>
      </c>
      <c r="D3450" s="11">
        <v>78</v>
      </c>
      <c r="E3450" s="12" t="str">
        <f t="shared" si="53"/>
        <v>51-100</v>
      </c>
      <c r="F3450" s="13">
        <v>91942</v>
      </c>
      <c r="G3450" s="11">
        <v>4</v>
      </c>
      <c r="H3450" s="11">
        <v>0.7</v>
      </c>
      <c r="I3450" s="11" t="s">
        <v>36</v>
      </c>
      <c r="J3450" s="11">
        <v>0</v>
      </c>
      <c r="K3450" s="11" t="s">
        <v>34</v>
      </c>
      <c r="L3450" s="11" t="s">
        <v>34</v>
      </c>
      <c r="M3450" s="11" t="s">
        <v>34</v>
      </c>
      <c r="N3450" s="11" t="s">
        <v>35</v>
      </c>
      <c r="O3450" s="11" t="s">
        <v>34</v>
      </c>
    </row>
    <row r="3451" spans="1:15" x14ac:dyDescent="0.3">
      <c r="A3451" s="11">
        <v>2302</v>
      </c>
      <c r="B3451" s="11">
        <v>38</v>
      </c>
      <c r="C3451" s="11">
        <v>13</v>
      </c>
      <c r="D3451" s="11">
        <v>84</v>
      </c>
      <c r="E3451" s="12" t="str">
        <f t="shared" si="53"/>
        <v>51-100</v>
      </c>
      <c r="F3451" s="13">
        <v>93403</v>
      </c>
      <c r="G3451" s="11">
        <v>4</v>
      </c>
      <c r="H3451" s="11">
        <v>0.7</v>
      </c>
      <c r="I3451" s="11" t="s">
        <v>36</v>
      </c>
      <c r="J3451" s="11">
        <v>0</v>
      </c>
      <c r="K3451" s="11" t="s">
        <v>34</v>
      </c>
      <c r="L3451" s="11" t="s">
        <v>34</v>
      </c>
      <c r="M3451" s="11" t="s">
        <v>34</v>
      </c>
      <c r="N3451" s="11" t="s">
        <v>34</v>
      </c>
      <c r="O3451" s="11" t="s">
        <v>34</v>
      </c>
    </row>
    <row r="3452" spans="1:15" x14ac:dyDescent="0.3">
      <c r="A3452" s="11">
        <v>2404</v>
      </c>
      <c r="B3452" s="11">
        <v>38</v>
      </c>
      <c r="C3452" s="11">
        <v>13</v>
      </c>
      <c r="D3452" s="11">
        <v>140</v>
      </c>
      <c r="E3452" s="12" t="str">
        <f t="shared" si="53"/>
        <v>100+</v>
      </c>
      <c r="F3452" s="13">
        <v>90210</v>
      </c>
      <c r="G3452" s="11">
        <v>4</v>
      </c>
      <c r="H3452" s="11">
        <v>0.5</v>
      </c>
      <c r="I3452" s="11" t="s">
        <v>33</v>
      </c>
      <c r="J3452" s="11">
        <v>0</v>
      </c>
      <c r="K3452" s="11" t="s">
        <v>35</v>
      </c>
      <c r="L3452" s="11" t="s">
        <v>34</v>
      </c>
      <c r="M3452" s="11" t="s">
        <v>34</v>
      </c>
      <c r="N3452" s="11" t="s">
        <v>34</v>
      </c>
      <c r="O3452" s="11" t="s">
        <v>34</v>
      </c>
    </row>
    <row r="3453" spans="1:15" x14ac:dyDescent="0.3">
      <c r="A3453" s="11">
        <v>2425</v>
      </c>
      <c r="B3453" s="11">
        <v>38</v>
      </c>
      <c r="C3453" s="11">
        <v>12</v>
      </c>
      <c r="D3453" s="11">
        <v>89</v>
      </c>
      <c r="E3453" s="12" t="str">
        <f t="shared" si="53"/>
        <v>51-100</v>
      </c>
      <c r="F3453" s="13">
        <v>94583</v>
      </c>
      <c r="G3453" s="11">
        <v>4</v>
      </c>
      <c r="H3453" s="11">
        <v>1.4</v>
      </c>
      <c r="I3453" s="11" t="s">
        <v>37</v>
      </c>
      <c r="J3453" s="11">
        <v>0</v>
      </c>
      <c r="K3453" s="11" t="s">
        <v>34</v>
      </c>
      <c r="L3453" s="11" t="s">
        <v>34</v>
      </c>
      <c r="M3453" s="11" t="s">
        <v>34</v>
      </c>
      <c r="N3453" s="11" t="s">
        <v>34</v>
      </c>
      <c r="O3453" s="11" t="s">
        <v>34</v>
      </c>
    </row>
    <row r="3454" spans="1:15" x14ac:dyDescent="0.3">
      <c r="A3454" s="11">
        <v>2435</v>
      </c>
      <c r="B3454" s="11">
        <v>38</v>
      </c>
      <c r="C3454" s="11">
        <v>12</v>
      </c>
      <c r="D3454" s="11">
        <v>93</v>
      </c>
      <c r="E3454" s="12" t="str">
        <f t="shared" si="53"/>
        <v>51-100</v>
      </c>
      <c r="F3454" s="13">
        <v>95616</v>
      </c>
      <c r="G3454" s="11">
        <v>1</v>
      </c>
      <c r="H3454" s="11">
        <v>5.2</v>
      </c>
      <c r="I3454" s="11" t="s">
        <v>33</v>
      </c>
      <c r="J3454" s="11">
        <v>267</v>
      </c>
      <c r="K3454" s="11" t="s">
        <v>34</v>
      </c>
      <c r="L3454" s="11" t="s">
        <v>34</v>
      </c>
      <c r="M3454" s="11" t="s">
        <v>34</v>
      </c>
      <c r="N3454" s="11" t="s">
        <v>35</v>
      </c>
      <c r="O3454" s="11" t="s">
        <v>34</v>
      </c>
    </row>
    <row r="3455" spans="1:15" x14ac:dyDescent="0.3">
      <c r="A3455" s="11">
        <v>2489</v>
      </c>
      <c r="B3455" s="11">
        <v>38</v>
      </c>
      <c r="C3455" s="11">
        <v>14</v>
      </c>
      <c r="D3455" s="11">
        <v>105</v>
      </c>
      <c r="E3455" s="12" t="str">
        <f t="shared" si="53"/>
        <v>100+</v>
      </c>
      <c r="F3455" s="13">
        <v>94708</v>
      </c>
      <c r="G3455" s="11">
        <v>2</v>
      </c>
      <c r="H3455" s="11">
        <v>1.9</v>
      </c>
      <c r="I3455" s="11" t="s">
        <v>33</v>
      </c>
      <c r="J3455" s="11">
        <v>0</v>
      </c>
      <c r="K3455" s="11" t="s">
        <v>34</v>
      </c>
      <c r="L3455" s="11" t="s">
        <v>34</v>
      </c>
      <c r="M3455" s="11" t="s">
        <v>34</v>
      </c>
      <c r="N3455" s="11" t="s">
        <v>35</v>
      </c>
      <c r="O3455" s="11" t="s">
        <v>34</v>
      </c>
    </row>
    <row r="3456" spans="1:15" x14ac:dyDescent="0.3">
      <c r="A3456" s="11">
        <v>2492</v>
      </c>
      <c r="B3456" s="11">
        <v>38</v>
      </c>
      <c r="C3456" s="11">
        <v>14</v>
      </c>
      <c r="D3456" s="11">
        <v>80</v>
      </c>
      <c r="E3456" s="12" t="str">
        <f t="shared" si="53"/>
        <v>51-100</v>
      </c>
      <c r="F3456" s="13">
        <v>92868</v>
      </c>
      <c r="G3456" s="11">
        <v>2</v>
      </c>
      <c r="H3456" s="11">
        <v>2.7</v>
      </c>
      <c r="I3456" s="11" t="s">
        <v>33</v>
      </c>
      <c r="J3456" s="11">
        <v>0</v>
      </c>
      <c r="K3456" s="11" t="s">
        <v>34</v>
      </c>
      <c r="L3456" s="11" t="s">
        <v>34</v>
      </c>
      <c r="M3456" s="11" t="s">
        <v>34</v>
      </c>
      <c r="N3456" s="11" t="s">
        <v>35</v>
      </c>
      <c r="O3456" s="11" t="s">
        <v>34</v>
      </c>
    </row>
    <row r="3457" spans="1:15" x14ac:dyDescent="0.3">
      <c r="A3457" s="11">
        <v>2499</v>
      </c>
      <c r="B3457" s="11">
        <v>38</v>
      </c>
      <c r="C3457" s="11">
        <v>14</v>
      </c>
      <c r="D3457" s="11">
        <v>111</v>
      </c>
      <c r="E3457" s="12" t="str">
        <f t="shared" si="53"/>
        <v>100+</v>
      </c>
      <c r="F3457" s="13">
        <v>92028</v>
      </c>
      <c r="G3457" s="11">
        <v>2</v>
      </c>
      <c r="H3457" s="11">
        <v>6.1</v>
      </c>
      <c r="I3457" s="11" t="s">
        <v>33</v>
      </c>
      <c r="J3457" s="11">
        <v>326</v>
      </c>
      <c r="K3457" s="11" t="s">
        <v>34</v>
      </c>
      <c r="L3457" s="11" t="s">
        <v>34</v>
      </c>
      <c r="M3457" s="11" t="s">
        <v>34</v>
      </c>
      <c r="N3457" s="11" t="s">
        <v>34</v>
      </c>
      <c r="O3457" s="11" t="s">
        <v>34</v>
      </c>
    </row>
    <row r="3458" spans="1:15" x14ac:dyDescent="0.3">
      <c r="A3458" s="11">
        <v>2504</v>
      </c>
      <c r="B3458" s="11">
        <v>38</v>
      </c>
      <c r="C3458" s="11">
        <v>14</v>
      </c>
      <c r="D3458" s="11">
        <v>20</v>
      </c>
      <c r="E3458" s="12" t="str">
        <f t="shared" ref="E3458:E3521" si="54">IF(D3458&lt;=50,"0-50",IF(D3458&lt;=100,"51-100","100+"))</f>
        <v>0-50</v>
      </c>
      <c r="F3458" s="13">
        <v>94024</v>
      </c>
      <c r="G3458" s="11">
        <v>4</v>
      </c>
      <c r="H3458" s="11">
        <v>0.4</v>
      </c>
      <c r="I3458" s="11" t="s">
        <v>37</v>
      </c>
      <c r="J3458" s="11">
        <v>79</v>
      </c>
      <c r="K3458" s="11" t="s">
        <v>34</v>
      </c>
      <c r="L3458" s="11" t="s">
        <v>34</v>
      </c>
      <c r="M3458" s="11" t="s">
        <v>34</v>
      </c>
      <c r="N3458" s="11" t="s">
        <v>35</v>
      </c>
      <c r="O3458" s="11" t="s">
        <v>35</v>
      </c>
    </row>
    <row r="3459" spans="1:15" x14ac:dyDescent="0.3">
      <c r="A3459" s="11">
        <v>2548</v>
      </c>
      <c r="B3459" s="11">
        <v>38</v>
      </c>
      <c r="C3459" s="11">
        <v>13</v>
      </c>
      <c r="D3459" s="11">
        <v>15</v>
      </c>
      <c r="E3459" s="12" t="str">
        <f t="shared" si="54"/>
        <v>0-50</v>
      </c>
      <c r="F3459" s="13">
        <v>90245</v>
      </c>
      <c r="G3459" s="11">
        <v>2</v>
      </c>
      <c r="H3459" s="11">
        <v>0.1</v>
      </c>
      <c r="I3459" s="11" t="s">
        <v>37</v>
      </c>
      <c r="J3459" s="11">
        <v>90</v>
      </c>
      <c r="K3459" s="11" t="s">
        <v>34</v>
      </c>
      <c r="L3459" s="11" t="s">
        <v>34</v>
      </c>
      <c r="M3459" s="11" t="s">
        <v>34</v>
      </c>
      <c r="N3459" s="11" t="s">
        <v>35</v>
      </c>
      <c r="O3459" s="11" t="s">
        <v>34</v>
      </c>
    </row>
    <row r="3460" spans="1:15" x14ac:dyDescent="0.3">
      <c r="A3460" s="11">
        <v>2637</v>
      </c>
      <c r="B3460" s="11">
        <v>38</v>
      </c>
      <c r="C3460" s="11">
        <v>13</v>
      </c>
      <c r="D3460" s="11">
        <v>179</v>
      </c>
      <c r="E3460" s="12" t="str">
        <f t="shared" si="54"/>
        <v>100+</v>
      </c>
      <c r="F3460" s="13">
        <v>93943</v>
      </c>
      <c r="G3460" s="11">
        <v>1</v>
      </c>
      <c r="H3460" s="11">
        <v>4.0999999999999996</v>
      </c>
      <c r="I3460" s="11" t="s">
        <v>33</v>
      </c>
      <c r="J3460" s="11">
        <v>0</v>
      </c>
      <c r="K3460" s="11" t="s">
        <v>34</v>
      </c>
      <c r="L3460" s="11" t="s">
        <v>34</v>
      </c>
      <c r="M3460" s="11" t="s">
        <v>34</v>
      </c>
      <c r="N3460" s="11" t="s">
        <v>35</v>
      </c>
      <c r="O3460" s="11" t="s">
        <v>34</v>
      </c>
    </row>
    <row r="3461" spans="1:15" x14ac:dyDescent="0.3">
      <c r="A3461" s="11">
        <v>2699</v>
      </c>
      <c r="B3461" s="11">
        <v>38</v>
      </c>
      <c r="C3461" s="11">
        <v>14</v>
      </c>
      <c r="D3461" s="11">
        <v>122</v>
      </c>
      <c r="E3461" s="12" t="str">
        <f t="shared" si="54"/>
        <v>100+</v>
      </c>
      <c r="F3461" s="13">
        <v>95819</v>
      </c>
      <c r="G3461" s="11">
        <v>2</v>
      </c>
      <c r="H3461" s="11">
        <v>8</v>
      </c>
      <c r="I3461" s="11" t="s">
        <v>33</v>
      </c>
      <c r="J3461" s="11">
        <v>0</v>
      </c>
      <c r="K3461" s="11" t="s">
        <v>34</v>
      </c>
      <c r="L3461" s="11" t="s">
        <v>34</v>
      </c>
      <c r="M3461" s="11" t="s">
        <v>34</v>
      </c>
      <c r="N3461" s="11" t="s">
        <v>35</v>
      </c>
      <c r="O3461" s="11" t="s">
        <v>35</v>
      </c>
    </row>
    <row r="3462" spans="1:15" x14ac:dyDescent="0.3">
      <c r="A3462" s="11">
        <v>2705</v>
      </c>
      <c r="B3462" s="11">
        <v>38</v>
      </c>
      <c r="C3462" s="11">
        <v>13</v>
      </c>
      <c r="D3462" s="11">
        <v>191</v>
      </c>
      <c r="E3462" s="12" t="str">
        <f t="shared" si="54"/>
        <v>100+</v>
      </c>
      <c r="F3462" s="13">
        <v>91710</v>
      </c>
      <c r="G3462" s="11">
        <v>2</v>
      </c>
      <c r="H3462" s="11">
        <v>3</v>
      </c>
      <c r="I3462" s="11" t="s">
        <v>33</v>
      </c>
      <c r="J3462" s="11">
        <v>0</v>
      </c>
      <c r="K3462" s="11" t="s">
        <v>34</v>
      </c>
      <c r="L3462" s="11" t="s">
        <v>34</v>
      </c>
      <c r="M3462" s="11" t="s">
        <v>34</v>
      </c>
      <c r="N3462" s="11" t="s">
        <v>35</v>
      </c>
      <c r="O3462" s="11" t="s">
        <v>34</v>
      </c>
    </row>
    <row r="3463" spans="1:15" x14ac:dyDescent="0.3">
      <c r="A3463" s="11">
        <v>2748</v>
      </c>
      <c r="B3463" s="11">
        <v>38</v>
      </c>
      <c r="C3463" s="11">
        <v>12</v>
      </c>
      <c r="D3463" s="11">
        <v>30</v>
      </c>
      <c r="E3463" s="12" t="str">
        <f t="shared" si="54"/>
        <v>0-50</v>
      </c>
      <c r="F3463" s="13">
        <v>91765</v>
      </c>
      <c r="G3463" s="11">
        <v>2</v>
      </c>
      <c r="H3463" s="11">
        <v>1.4</v>
      </c>
      <c r="I3463" s="11" t="s">
        <v>36</v>
      </c>
      <c r="J3463" s="11">
        <v>0</v>
      </c>
      <c r="K3463" s="11" t="s">
        <v>34</v>
      </c>
      <c r="L3463" s="11" t="s">
        <v>34</v>
      </c>
      <c r="M3463" s="11" t="s">
        <v>34</v>
      </c>
      <c r="N3463" s="11" t="s">
        <v>34</v>
      </c>
      <c r="O3463" s="11" t="s">
        <v>35</v>
      </c>
    </row>
    <row r="3464" spans="1:15" x14ac:dyDescent="0.3">
      <c r="A3464" s="11">
        <v>2776</v>
      </c>
      <c r="B3464" s="11">
        <v>38</v>
      </c>
      <c r="C3464" s="11">
        <v>13</v>
      </c>
      <c r="D3464" s="11">
        <v>163</v>
      </c>
      <c r="E3464" s="12" t="str">
        <f t="shared" si="54"/>
        <v>100+</v>
      </c>
      <c r="F3464" s="13">
        <v>95039</v>
      </c>
      <c r="G3464" s="11">
        <v>1</v>
      </c>
      <c r="H3464" s="11">
        <v>4.0999999999999996</v>
      </c>
      <c r="I3464" s="11" t="s">
        <v>33</v>
      </c>
      <c r="J3464" s="11">
        <v>0</v>
      </c>
      <c r="K3464" s="11" t="s">
        <v>34</v>
      </c>
      <c r="L3464" s="11" t="s">
        <v>34</v>
      </c>
      <c r="M3464" s="11" t="s">
        <v>34</v>
      </c>
      <c r="N3464" s="11" t="s">
        <v>34</v>
      </c>
      <c r="O3464" s="11" t="s">
        <v>34</v>
      </c>
    </row>
    <row r="3465" spans="1:15" x14ac:dyDescent="0.3">
      <c r="A3465" s="11">
        <v>2894</v>
      </c>
      <c r="B3465" s="11">
        <v>38</v>
      </c>
      <c r="C3465" s="11">
        <v>14</v>
      </c>
      <c r="D3465" s="11">
        <v>70</v>
      </c>
      <c r="E3465" s="12" t="str">
        <f t="shared" si="54"/>
        <v>51-100</v>
      </c>
      <c r="F3465" s="13">
        <v>94022</v>
      </c>
      <c r="G3465" s="11">
        <v>4</v>
      </c>
      <c r="H3465" s="11">
        <v>2</v>
      </c>
      <c r="I3465" s="11" t="s">
        <v>36</v>
      </c>
      <c r="J3465" s="11">
        <v>0</v>
      </c>
      <c r="K3465" s="11" t="s">
        <v>34</v>
      </c>
      <c r="L3465" s="11" t="s">
        <v>34</v>
      </c>
      <c r="M3465" s="11" t="s">
        <v>34</v>
      </c>
      <c r="N3465" s="11" t="s">
        <v>35</v>
      </c>
      <c r="O3465" s="11" t="s">
        <v>34</v>
      </c>
    </row>
    <row r="3466" spans="1:15" x14ac:dyDescent="0.3">
      <c r="A3466" s="11">
        <v>2960</v>
      </c>
      <c r="B3466" s="11">
        <v>38</v>
      </c>
      <c r="C3466" s="11">
        <v>12</v>
      </c>
      <c r="D3466" s="11">
        <v>43</v>
      </c>
      <c r="E3466" s="12" t="str">
        <f t="shared" si="54"/>
        <v>0-50</v>
      </c>
      <c r="F3466" s="13">
        <v>94305</v>
      </c>
      <c r="G3466" s="11">
        <v>4</v>
      </c>
      <c r="H3466" s="11">
        <v>0.2</v>
      </c>
      <c r="I3466" s="11" t="s">
        <v>33</v>
      </c>
      <c r="J3466" s="11">
        <v>0</v>
      </c>
      <c r="K3466" s="11" t="s">
        <v>34</v>
      </c>
      <c r="L3466" s="11" t="s">
        <v>34</v>
      </c>
      <c r="M3466" s="11" t="s">
        <v>34</v>
      </c>
      <c r="N3466" s="11" t="s">
        <v>34</v>
      </c>
      <c r="O3466" s="11" t="s">
        <v>34</v>
      </c>
    </row>
    <row r="3467" spans="1:15" x14ac:dyDescent="0.3">
      <c r="A3467" s="11">
        <v>2968</v>
      </c>
      <c r="B3467" s="11">
        <v>38</v>
      </c>
      <c r="C3467" s="11">
        <v>14</v>
      </c>
      <c r="D3467" s="11">
        <v>95</v>
      </c>
      <c r="E3467" s="12" t="str">
        <f t="shared" si="54"/>
        <v>51-100</v>
      </c>
      <c r="F3467" s="13">
        <v>94109</v>
      </c>
      <c r="G3467" s="11">
        <v>2</v>
      </c>
      <c r="H3467" s="11">
        <v>1.9</v>
      </c>
      <c r="I3467" s="11" t="s">
        <v>33</v>
      </c>
      <c r="J3467" s="11">
        <v>0</v>
      </c>
      <c r="K3467" s="11" t="s">
        <v>34</v>
      </c>
      <c r="L3467" s="11" t="s">
        <v>34</v>
      </c>
      <c r="M3467" s="11" t="s">
        <v>34</v>
      </c>
      <c r="N3467" s="11" t="s">
        <v>35</v>
      </c>
      <c r="O3467" s="11" t="s">
        <v>35</v>
      </c>
    </row>
    <row r="3468" spans="1:15" x14ac:dyDescent="0.3">
      <c r="A3468" s="11">
        <v>3062</v>
      </c>
      <c r="B3468" s="11">
        <v>38</v>
      </c>
      <c r="C3468" s="11">
        <v>13</v>
      </c>
      <c r="D3468" s="11">
        <v>81</v>
      </c>
      <c r="E3468" s="12" t="str">
        <f t="shared" si="54"/>
        <v>51-100</v>
      </c>
      <c r="F3468" s="13">
        <v>90095</v>
      </c>
      <c r="G3468" s="11">
        <v>1</v>
      </c>
      <c r="H3468" s="11">
        <v>4</v>
      </c>
      <c r="I3468" s="11" t="s">
        <v>36</v>
      </c>
      <c r="J3468" s="11">
        <v>206</v>
      </c>
      <c r="K3468" s="11" t="s">
        <v>34</v>
      </c>
      <c r="L3468" s="11" t="s">
        <v>35</v>
      </c>
      <c r="M3468" s="11" t="s">
        <v>34</v>
      </c>
      <c r="N3468" s="11" t="s">
        <v>35</v>
      </c>
      <c r="O3468" s="11" t="s">
        <v>34</v>
      </c>
    </row>
    <row r="3469" spans="1:15" x14ac:dyDescent="0.3">
      <c r="A3469" s="11">
        <v>3079</v>
      </c>
      <c r="B3469" s="11">
        <v>38</v>
      </c>
      <c r="C3469" s="11">
        <v>13</v>
      </c>
      <c r="D3469" s="11">
        <v>63</v>
      </c>
      <c r="E3469" s="12" t="str">
        <f t="shared" si="54"/>
        <v>51-100</v>
      </c>
      <c r="F3469" s="13">
        <v>92325</v>
      </c>
      <c r="G3469" s="11">
        <v>3</v>
      </c>
      <c r="H3469" s="11">
        <v>0.5</v>
      </c>
      <c r="I3469" s="11" t="s">
        <v>36</v>
      </c>
      <c r="J3469" s="11">
        <v>190</v>
      </c>
      <c r="K3469" s="11" t="s">
        <v>34</v>
      </c>
      <c r="L3469" s="11" t="s">
        <v>35</v>
      </c>
      <c r="M3469" s="11" t="s">
        <v>35</v>
      </c>
      <c r="N3469" s="11" t="s">
        <v>35</v>
      </c>
      <c r="O3469" s="11" t="s">
        <v>35</v>
      </c>
    </row>
    <row r="3470" spans="1:15" x14ac:dyDescent="0.3">
      <c r="A3470" s="11">
        <v>3123</v>
      </c>
      <c r="B3470" s="11">
        <v>38</v>
      </c>
      <c r="C3470" s="11">
        <v>14</v>
      </c>
      <c r="D3470" s="11">
        <v>54</v>
      </c>
      <c r="E3470" s="12" t="str">
        <f t="shared" si="54"/>
        <v>51-100</v>
      </c>
      <c r="F3470" s="13">
        <v>90095</v>
      </c>
      <c r="G3470" s="11">
        <v>2</v>
      </c>
      <c r="H3470" s="11">
        <v>0.6</v>
      </c>
      <c r="I3470" s="11" t="s">
        <v>36</v>
      </c>
      <c r="J3470" s="11">
        <v>218</v>
      </c>
      <c r="K3470" s="11" t="s">
        <v>34</v>
      </c>
      <c r="L3470" s="11" t="s">
        <v>34</v>
      </c>
      <c r="M3470" s="11" t="s">
        <v>34</v>
      </c>
      <c r="N3470" s="11" t="s">
        <v>34</v>
      </c>
      <c r="O3470" s="11" t="s">
        <v>34</v>
      </c>
    </row>
    <row r="3471" spans="1:15" x14ac:dyDescent="0.3">
      <c r="A3471" s="11">
        <v>3129</v>
      </c>
      <c r="B3471" s="11">
        <v>38</v>
      </c>
      <c r="C3471" s="11">
        <v>12</v>
      </c>
      <c r="D3471" s="11">
        <v>64</v>
      </c>
      <c r="E3471" s="12" t="str">
        <f t="shared" si="54"/>
        <v>51-100</v>
      </c>
      <c r="F3471" s="13">
        <v>94115</v>
      </c>
      <c r="G3471" s="11">
        <v>2</v>
      </c>
      <c r="H3471" s="11">
        <v>1.8</v>
      </c>
      <c r="I3471" s="11" t="s">
        <v>33</v>
      </c>
      <c r="J3471" s="11">
        <v>0</v>
      </c>
      <c r="K3471" s="11" t="s">
        <v>34</v>
      </c>
      <c r="L3471" s="11" t="s">
        <v>34</v>
      </c>
      <c r="M3471" s="11" t="s">
        <v>34</v>
      </c>
      <c r="N3471" s="11" t="s">
        <v>34</v>
      </c>
      <c r="O3471" s="11" t="s">
        <v>34</v>
      </c>
    </row>
    <row r="3472" spans="1:15" x14ac:dyDescent="0.3">
      <c r="A3472" s="11">
        <v>3243</v>
      </c>
      <c r="B3472" s="11">
        <v>38</v>
      </c>
      <c r="C3472" s="11">
        <v>14</v>
      </c>
      <c r="D3472" s="11">
        <v>33</v>
      </c>
      <c r="E3472" s="12" t="str">
        <f t="shared" si="54"/>
        <v>0-50</v>
      </c>
      <c r="F3472" s="13">
        <v>92096</v>
      </c>
      <c r="G3472" s="11">
        <v>1</v>
      </c>
      <c r="H3472" s="11">
        <v>2</v>
      </c>
      <c r="I3472" s="11" t="s">
        <v>37</v>
      </c>
      <c r="J3472" s="11">
        <v>0</v>
      </c>
      <c r="K3472" s="11" t="s">
        <v>34</v>
      </c>
      <c r="L3472" s="11" t="s">
        <v>34</v>
      </c>
      <c r="M3472" s="11" t="s">
        <v>34</v>
      </c>
      <c r="N3472" s="11" t="s">
        <v>35</v>
      </c>
      <c r="O3472" s="11" t="s">
        <v>34</v>
      </c>
    </row>
    <row r="3473" spans="1:15" x14ac:dyDescent="0.3">
      <c r="A3473" s="11">
        <v>3286</v>
      </c>
      <c r="B3473" s="11">
        <v>38</v>
      </c>
      <c r="C3473" s="11">
        <v>13</v>
      </c>
      <c r="D3473" s="11">
        <v>65</v>
      </c>
      <c r="E3473" s="12" t="str">
        <f t="shared" si="54"/>
        <v>51-100</v>
      </c>
      <c r="F3473" s="13">
        <v>91706</v>
      </c>
      <c r="G3473" s="11">
        <v>3</v>
      </c>
      <c r="H3473" s="11">
        <v>0.7</v>
      </c>
      <c r="I3473" s="11" t="s">
        <v>37</v>
      </c>
      <c r="J3473" s="11">
        <v>0</v>
      </c>
      <c r="K3473" s="11" t="s">
        <v>34</v>
      </c>
      <c r="L3473" s="11" t="s">
        <v>34</v>
      </c>
      <c r="M3473" s="11" t="s">
        <v>34</v>
      </c>
      <c r="N3473" s="11" t="s">
        <v>35</v>
      </c>
      <c r="O3473" s="11" t="s">
        <v>34</v>
      </c>
    </row>
    <row r="3474" spans="1:15" x14ac:dyDescent="0.3">
      <c r="A3474" s="11">
        <v>3315</v>
      </c>
      <c r="B3474" s="11">
        <v>38</v>
      </c>
      <c r="C3474" s="11">
        <v>13</v>
      </c>
      <c r="D3474" s="11">
        <v>41</v>
      </c>
      <c r="E3474" s="12" t="str">
        <f t="shared" si="54"/>
        <v>0-50</v>
      </c>
      <c r="F3474" s="13">
        <v>90073</v>
      </c>
      <c r="G3474" s="11">
        <v>4</v>
      </c>
      <c r="H3474" s="11">
        <v>1.7</v>
      </c>
      <c r="I3474" s="11" t="s">
        <v>33</v>
      </c>
      <c r="J3474" s="11">
        <v>0</v>
      </c>
      <c r="K3474" s="11" t="s">
        <v>34</v>
      </c>
      <c r="L3474" s="11" t="s">
        <v>34</v>
      </c>
      <c r="M3474" s="11" t="s">
        <v>34</v>
      </c>
      <c r="N3474" s="11" t="s">
        <v>35</v>
      </c>
      <c r="O3474" s="11" t="s">
        <v>34</v>
      </c>
    </row>
    <row r="3475" spans="1:15" x14ac:dyDescent="0.3">
      <c r="A3475" s="11">
        <v>3343</v>
      </c>
      <c r="B3475" s="11">
        <v>38</v>
      </c>
      <c r="C3475" s="11">
        <v>13</v>
      </c>
      <c r="D3475" s="11">
        <v>84</v>
      </c>
      <c r="E3475" s="12" t="str">
        <f t="shared" si="54"/>
        <v>51-100</v>
      </c>
      <c r="F3475" s="13">
        <v>91330</v>
      </c>
      <c r="G3475" s="11">
        <v>3</v>
      </c>
      <c r="H3475" s="11">
        <v>1.2</v>
      </c>
      <c r="I3475" s="11" t="s">
        <v>36</v>
      </c>
      <c r="J3475" s="11">
        <v>121</v>
      </c>
      <c r="K3475" s="11" t="s">
        <v>34</v>
      </c>
      <c r="L3475" s="11" t="s">
        <v>34</v>
      </c>
      <c r="M3475" s="11" t="s">
        <v>34</v>
      </c>
      <c r="N3475" s="11" t="s">
        <v>35</v>
      </c>
      <c r="O3475" s="11" t="s">
        <v>35</v>
      </c>
    </row>
    <row r="3476" spans="1:15" x14ac:dyDescent="0.3">
      <c r="A3476" s="11">
        <v>3366</v>
      </c>
      <c r="B3476" s="11">
        <v>38</v>
      </c>
      <c r="C3476" s="11">
        <v>8</v>
      </c>
      <c r="D3476" s="11">
        <v>21</v>
      </c>
      <c r="E3476" s="12" t="str">
        <f t="shared" si="54"/>
        <v>0-50</v>
      </c>
      <c r="F3476" s="13">
        <v>95060</v>
      </c>
      <c r="G3476" s="11">
        <v>1</v>
      </c>
      <c r="H3476" s="11">
        <v>0.67</v>
      </c>
      <c r="I3476" s="11" t="s">
        <v>36</v>
      </c>
      <c r="J3476" s="11">
        <v>0</v>
      </c>
      <c r="K3476" s="11" t="s">
        <v>34</v>
      </c>
      <c r="L3476" s="11" t="s">
        <v>34</v>
      </c>
      <c r="M3476" s="11" t="s">
        <v>34</v>
      </c>
      <c r="N3476" s="11" t="s">
        <v>35</v>
      </c>
      <c r="O3476" s="11" t="s">
        <v>34</v>
      </c>
    </row>
    <row r="3477" spans="1:15" x14ac:dyDescent="0.3">
      <c r="A3477" s="11">
        <v>3510</v>
      </c>
      <c r="B3477" s="11">
        <v>38</v>
      </c>
      <c r="C3477" s="11">
        <v>12</v>
      </c>
      <c r="D3477" s="11">
        <v>61</v>
      </c>
      <c r="E3477" s="12" t="str">
        <f t="shared" si="54"/>
        <v>51-100</v>
      </c>
      <c r="F3477" s="13">
        <v>91330</v>
      </c>
      <c r="G3477" s="11">
        <v>3</v>
      </c>
      <c r="H3477" s="11">
        <v>0.9</v>
      </c>
      <c r="I3477" s="11" t="s">
        <v>36</v>
      </c>
      <c r="J3477" s="11">
        <v>0</v>
      </c>
      <c r="K3477" s="11" t="s">
        <v>34</v>
      </c>
      <c r="L3477" s="11" t="s">
        <v>34</v>
      </c>
      <c r="M3477" s="11" t="s">
        <v>34</v>
      </c>
      <c r="N3477" s="11" t="s">
        <v>34</v>
      </c>
      <c r="O3477" s="11" t="s">
        <v>34</v>
      </c>
    </row>
    <row r="3478" spans="1:15" x14ac:dyDescent="0.3">
      <c r="A3478" s="11">
        <v>3511</v>
      </c>
      <c r="B3478" s="11">
        <v>38</v>
      </c>
      <c r="C3478" s="11">
        <v>11</v>
      </c>
      <c r="D3478" s="11">
        <v>69</v>
      </c>
      <c r="E3478" s="12" t="str">
        <f t="shared" si="54"/>
        <v>51-100</v>
      </c>
      <c r="F3478" s="13">
        <v>92124</v>
      </c>
      <c r="G3478" s="11">
        <v>3</v>
      </c>
      <c r="H3478" s="11">
        <v>2.33</v>
      </c>
      <c r="I3478" s="11" t="s">
        <v>37</v>
      </c>
      <c r="J3478" s="11">
        <v>0</v>
      </c>
      <c r="K3478" s="11" t="s">
        <v>34</v>
      </c>
      <c r="L3478" s="11" t="s">
        <v>34</v>
      </c>
      <c r="M3478" s="11" t="s">
        <v>34</v>
      </c>
      <c r="N3478" s="11" t="s">
        <v>34</v>
      </c>
      <c r="O3478" s="11" t="s">
        <v>34</v>
      </c>
    </row>
    <row r="3479" spans="1:15" x14ac:dyDescent="0.3">
      <c r="A3479" s="11">
        <v>3532</v>
      </c>
      <c r="B3479" s="11">
        <v>38</v>
      </c>
      <c r="C3479" s="11">
        <v>12</v>
      </c>
      <c r="D3479" s="11">
        <v>58</v>
      </c>
      <c r="E3479" s="12" t="str">
        <f t="shared" si="54"/>
        <v>51-100</v>
      </c>
      <c r="F3479" s="13">
        <v>94542</v>
      </c>
      <c r="G3479" s="11">
        <v>3</v>
      </c>
      <c r="H3479" s="11">
        <v>0.9</v>
      </c>
      <c r="I3479" s="11" t="s">
        <v>36</v>
      </c>
      <c r="J3479" s="11">
        <v>128</v>
      </c>
      <c r="K3479" s="11" t="s">
        <v>34</v>
      </c>
      <c r="L3479" s="11" t="s">
        <v>34</v>
      </c>
      <c r="M3479" s="11" t="s">
        <v>34</v>
      </c>
      <c r="N3479" s="11" t="s">
        <v>34</v>
      </c>
      <c r="O3479" s="11" t="s">
        <v>35</v>
      </c>
    </row>
    <row r="3480" spans="1:15" x14ac:dyDescent="0.3">
      <c r="A3480" s="11">
        <v>3533</v>
      </c>
      <c r="B3480" s="11">
        <v>38</v>
      </c>
      <c r="C3480" s="11">
        <v>12</v>
      </c>
      <c r="D3480" s="11">
        <v>141</v>
      </c>
      <c r="E3480" s="12" t="str">
        <f t="shared" si="54"/>
        <v>100+</v>
      </c>
      <c r="F3480" s="13">
        <v>94022</v>
      </c>
      <c r="G3480" s="11">
        <v>2</v>
      </c>
      <c r="H3480" s="11">
        <v>0</v>
      </c>
      <c r="I3480" s="11" t="s">
        <v>33</v>
      </c>
      <c r="J3480" s="11">
        <v>0</v>
      </c>
      <c r="K3480" s="11" t="s">
        <v>34</v>
      </c>
      <c r="L3480" s="11" t="s">
        <v>34</v>
      </c>
      <c r="M3480" s="11" t="s">
        <v>34</v>
      </c>
      <c r="N3480" s="11" t="s">
        <v>35</v>
      </c>
      <c r="O3480" s="11" t="s">
        <v>35</v>
      </c>
    </row>
    <row r="3481" spans="1:15" x14ac:dyDescent="0.3">
      <c r="A3481" s="11">
        <v>3590</v>
      </c>
      <c r="B3481" s="11">
        <v>38</v>
      </c>
      <c r="C3481" s="11">
        <v>12</v>
      </c>
      <c r="D3481" s="11">
        <v>52</v>
      </c>
      <c r="E3481" s="12" t="str">
        <f t="shared" si="54"/>
        <v>51-100</v>
      </c>
      <c r="F3481" s="13">
        <v>92807</v>
      </c>
      <c r="G3481" s="11">
        <v>2</v>
      </c>
      <c r="H3481" s="11">
        <v>2.4</v>
      </c>
      <c r="I3481" s="11" t="s">
        <v>37</v>
      </c>
      <c r="J3481" s="11">
        <v>147</v>
      </c>
      <c r="K3481" s="11" t="s">
        <v>34</v>
      </c>
      <c r="L3481" s="11" t="s">
        <v>34</v>
      </c>
      <c r="M3481" s="11" t="s">
        <v>34</v>
      </c>
      <c r="N3481" s="11" t="s">
        <v>34</v>
      </c>
      <c r="O3481" s="11" t="s">
        <v>34</v>
      </c>
    </row>
    <row r="3482" spans="1:15" x14ac:dyDescent="0.3">
      <c r="A3482" s="11">
        <v>3596</v>
      </c>
      <c r="B3482" s="11">
        <v>38</v>
      </c>
      <c r="C3482" s="11">
        <v>14</v>
      </c>
      <c r="D3482" s="11">
        <v>104</v>
      </c>
      <c r="E3482" s="12" t="str">
        <f t="shared" si="54"/>
        <v>100+</v>
      </c>
      <c r="F3482" s="13">
        <v>90025</v>
      </c>
      <c r="G3482" s="11">
        <v>2</v>
      </c>
      <c r="H3482" s="11">
        <v>1.8</v>
      </c>
      <c r="I3482" s="11" t="s">
        <v>37</v>
      </c>
      <c r="J3482" s="11">
        <v>79</v>
      </c>
      <c r="K3482" s="11" t="s">
        <v>34</v>
      </c>
      <c r="L3482" s="11" t="s">
        <v>34</v>
      </c>
      <c r="M3482" s="11" t="s">
        <v>34</v>
      </c>
      <c r="N3482" s="11" t="s">
        <v>34</v>
      </c>
      <c r="O3482" s="11" t="s">
        <v>34</v>
      </c>
    </row>
    <row r="3483" spans="1:15" x14ac:dyDescent="0.3">
      <c r="A3483" s="11">
        <v>3661</v>
      </c>
      <c r="B3483" s="11">
        <v>38</v>
      </c>
      <c r="C3483" s="11">
        <v>12</v>
      </c>
      <c r="D3483" s="11">
        <v>59</v>
      </c>
      <c r="E3483" s="12" t="str">
        <f t="shared" si="54"/>
        <v>51-100</v>
      </c>
      <c r="F3483" s="13">
        <v>93401</v>
      </c>
      <c r="G3483" s="11">
        <v>2</v>
      </c>
      <c r="H3483" s="11">
        <v>2.4</v>
      </c>
      <c r="I3483" s="11" t="s">
        <v>37</v>
      </c>
      <c r="J3483" s="11">
        <v>0</v>
      </c>
      <c r="K3483" s="11" t="s">
        <v>34</v>
      </c>
      <c r="L3483" s="11" t="s">
        <v>34</v>
      </c>
      <c r="M3483" s="11" t="s">
        <v>34</v>
      </c>
      <c r="N3483" s="11" t="s">
        <v>34</v>
      </c>
      <c r="O3483" s="11" t="s">
        <v>34</v>
      </c>
    </row>
    <row r="3484" spans="1:15" x14ac:dyDescent="0.3">
      <c r="A3484" s="11">
        <v>3669</v>
      </c>
      <c r="B3484" s="11">
        <v>38</v>
      </c>
      <c r="C3484" s="11">
        <v>13</v>
      </c>
      <c r="D3484" s="11">
        <v>129</v>
      </c>
      <c r="E3484" s="12" t="str">
        <f t="shared" si="54"/>
        <v>100+</v>
      </c>
      <c r="F3484" s="13">
        <v>92037</v>
      </c>
      <c r="G3484" s="11">
        <v>4</v>
      </c>
      <c r="H3484" s="11">
        <v>0.3</v>
      </c>
      <c r="I3484" s="11" t="s">
        <v>36</v>
      </c>
      <c r="J3484" s="11">
        <v>75</v>
      </c>
      <c r="K3484" s="11" t="s">
        <v>35</v>
      </c>
      <c r="L3484" s="11" t="s">
        <v>34</v>
      </c>
      <c r="M3484" s="11" t="s">
        <v>34</v>
      </c>
      <c r="N3484" s="11" t="s">
        <v>35</v>
      </c>
      <c r="O3484" s="11" t="s">
        <v>34</v>
      </c>
    </row>
    <row r="3485" spans="1:15" x14ac:dyDescent="0.3">
      <c r="A3485" s="11">
        <v>3671</v>
      </c>
      <c r="B3485" s="11">
        <v>38</v>
      </c>
      <c r="C3485" s="11">
        <v>14</v>
      </c>
      <c r="D3485" s="11">
        <v>29</v>
      </c>
      <c r="E3485" s="12" t="str">
        <f t="shared" si="54"/>
        <v>0-50</v>
      </c>
      <c r="F3485" s="13">
        <v>94402</v>
      </c>
      <c r="G3485" s="11">
        <v>4</v>
      </c>
      <c r="H3485" s="11">
        <v>0.4</v>
      </c>
      <c r="I3485" s="11" t="s">
        <v>37</v>
      </c>
      <c r="J3485" s="11">
        <v>0</v>
      </c>
      <c r="K3485" s="11" t="s">
        <v>34</v>
      </c>
      <c r="L3485" s="11" t="s">
        <v>34</v>
      </c>
      <c r="M3485" s="11" t="s">
        <v>34</v>
      </c>
      <c r="N3485" s="11" t="s">
        <v>35</v>
      </c>
      <c r="O3485" s="11" t="s">
        <v>34</v>
      </c>
    </row>
    <row r="3486" spans="1:15" x14ac:dyDescent="0.3">
      <c r="A3486" s="11">
        <v>3673</v>
      </c>
      <c r="B3486" s="11">
        <v>38</v>
      </c>
      <c r="C3486" s="11">
        <v>13</v>
      </c>
      <c r="D3486" s="11">
        <v>65</v>
      </c>
      <c r="E3486" s="12" t="str">
        <f t="shared" si="54"/>
        <v>51-100</v>
      </c>
      <c r="F3486" s="13">
        <v>91320</v>
      </c>
      <c r="G3486" s="11">
        <v>3</v>
      </c>
      <c r="H3486" s="11">
        <v>0.5</v>
      </c>
      <c r="I3486" s="11" t="s">
        <v>36</v>
      </c>
      <c r="J3486" s="11">
        <v>0</v>
      </c>
      <c r="K3486" s="11" t="s">
        <v>34</v>
      </c>
      <c r="L3486" s="11" t="s">
        <v>34</v>
      </c>
      <c r="M3486" s="11" t="s">
        <v>34</v>
      </c>
      <c r="N3486" s="11" t="s">
        <v>35</v>
      </c>
      <c r="O3486" s="11" t="s">
        <v>34</v>
      </c>
    </row>
    <row r="3487" spans="1:15" x14ac:dyDescent="0.3">
      <c r="A3487" s="11">
        <v>3695</v>
      </c>
      <c r="B3487" s="11">
        <v>38</v>
      </c>
      <c r="C3487" s="11">
        <v>8</v>
      </c>
      <c r="D3487" s="11">
        <v>21</v>
      </c>
      <c r="E3487" s="12" t="str">
        <f t="shared" si="54"/>
        <v>0-50</v>
      </c>
      <c r="F3487" s="13">
        <v>92037</v>
      </c>
      <c r="G3487" s="11">
        <v>1</v>
      </c>
      <c r="H3487" s="11">
        <v>0.67</v>
      </c>
      <c r="I3487" s="11" t="s">
        <v>36</v>
      </c>
      <c r="J3487" s="11">
        <v>0</v>
      </c>
      <c r="K3487" s="11" t="s">
        <v>34</v>
      </c>
      <c r="L3487" s="11" t="s">
        <v>34</v>
      </c>
      <c r="M3487" s="11" t="s">
        <v>34</v>
      </c>
      <c r="N3487" s="11" t="s">
        <v>35</v>
      </c>
      <c r="O3487" s="11" t="s">
        <v>34</v>
      </c>
    </row>
    <row r="3488" spans="1:15" x14ac:dyDescent="0.3">
      <c r="A3488" s="11">
        <v>3699</v>
      </c>
      <c r="B3488" s="11">
        <v>38</v>
      </c>
      <c r="C3488" s="11">
        <v>12</v>
      </c>
      <c r="D3488" s="11">
        <v>59</v>
      </c>
      <c r="E3488" s="12" t="str">
        <f t="shared" si="54"/>
        <v>51-100</v>
      </c>
      <c r="F3488" s="13">
        <v>96001</v>
      </c>
      <c r="G3488" s="11">
        <v>3</v>
      </c>
      <c r="H3488" s="11">
        <v>0.5</v>
      </c>
      <c r="I3488" s="11" t="s">
        <v>36</v>
      </c>
      <c r="J3488" s="11">
        <v>0</v>
      </c>
      <c r="K3488" s="11" t="s">
        <v>34</v>
      </c>
      <c r="L3488" s="11" t="s">
        <v>35</v>
      </c>
      <c r="M3488" s="11" t="s">
        <v>35</v>
      </c>
      <c r="N3488" s="11" t="s">
        <v>35</v>
      </c>
      <c r="O3488" s="11" t="s">
        <v>35</v>
      </c>
    </row>
    <row r="3489" spans="1:15" x14ac:dyDescent="0.3">
      <c r="A3489" s="11">
        <v>3916</v>
      </c>
      <c r="B3489" s="11">
        <v>38</v>
      </c>
      <c r="C3489" s="11">
        <v>13</v>
      </c>
      <c r="D3489" s="11">
        <v>91</v>
      </c>
      <c r="E3489" s="12" t="str">
        <f t="shared" si="54"/>
        <v>51-100</v>
      </c>
      <c r="F3489" s="13">
        <v>92037</v>
      </c>
      <c r="G3489" s="11">
        <v>1</v>
      </c>
      <c r="H3489" s="11">
        <v>2.8</v>
      </c>
      <c r="I3489" s="11" t="s">
        <v>33</v>
      </c>
      <c r="J3489" s="11">
        <v>0</v>
      </c>
      <c r="K3489" s="11" t="s">
        <v>34</v>
      </c>
      <c r="L3489" s="11" t="s">
        <v>34</v>
      </c>
      <c r="M3489" s="11" t="s">
        <v>34</v>
      </c>
      <c r="N3489" s="11" t="s">
        <v>35</v>
      </c>
      <c r="O3489" s="11" t="s">
        <v>35</v>
      </c>
    </row>
    <row r="3490" spans="1:15" x14ac:dyDescent="0.3">
      <c r="A3490" s="11">
        <v>3951</v>
      </c>
      <c r="B3490" s="11">
        <v>38</v>
      </c>
      <c r="C3490" s="11">
        <v>14</v>
      </c>
      <c r="D3490" s="11">
        <v>62</v>
      </c>
      <c r="E3490" s="12" t="str">
        <f t="shared" si="54"/>
        <v>51-100</v>
      </c>
      <c r="F3490" s="13">
        <v>94143</v>
      </c>
      <c r="G3490" s="11">
        <v>1</v>
      </c>
      <c r="H3490" s="11">
        <v>1.5</v>
      </c>
      <c r="I3490" s="11" t="s">
        <v>36</v>
      </c>
      <c r="J3490" s="11">
        <v>255</v>
      </c>
      <c r="K3490" s="11" t="s">
        <v>34</v>
      </c>
      <c r="L3490" s="11" t="s">
        <v>34</v>
      </c>
      <c r="M3490" s="11" t="s">
        <v>34</v>
      </c>
      <c r="N3490" s="11" t="s">
        <v>35</v>
      </c>
      <c r="O3490" s="11" t="s">
        <v>34</v>
      </c>
    </row>
    <row r="3491" spans="1:15" x14ac:dyDescent="0.3">
      <c r="A3491" s="11">
        <v>3970</v>
      </c>
      <c r="B3491" s="11">
        <v>38</v>
      </c>
      <c r="C3491" s="11">
        <v>11</v>
      </c>
      <c r="D3491" s="11">
        <v>75</v>
      </c>
      <c r="E3491" s="12" t="str">
        <f t="shared" si="54"/>
        <v>51-100</v>
      </c>
      <c r="F3491" s="13">
        <v>94305</v>
      </c>
      <c r="G3491" s="11">
        <v>3</v>
      </c>
      <c r="H3491" s="11">
        <v>2.33</v>
      </c>
      <c r="I3491" s="11" t="s">
        <v>37</v>
      </c>
      <c r="J3491" s="11">
        <v>0</v>
      </c>
      <c r="K3491" s="11" t="s">
        <v>34</v>
      </c>
      <c r="L3491" s="11" t="s">
        <v>34</v>
      </c>
      <c r="M3491" s="11" t="s">
        <v>34</v>
      </c>
      <c r="N3491" s="11" t="s">
        <v>35</v>
      </c>
      <c r="O3491" s="11" t="s">
        <v>34</v>
      </c>
    </row>
    <row r="3492" spans="1:15" x14ac:dyDescent="0.3">
      <c r="A3492" s="11">
        <v>3980</v>
      </c>
      <c r="B3492" s="11">
        <v>38</v>
      </c>
      <c r="C3492" s="11">
        <v>14</v>
      </c>
      <c r="D3492" s="11">
        <v>90</v>
      </c>
      <c r="E3492" s="12" t="str">
        <f t="shared" si="54"/>
        <v>51-100</v>
      </c>
      <c r="F3492" s="13">
        <v>93010</v>
      </c>
      <c r="G3492" s="11">
        <v>2</v>
      </c>
      <c r="H3492" s="11">
        <v>0</v>
      </c>
      <c r="I3492" s="11" t="s">
        <v>33</v>
      </c>
      <c r="J3492" s="11">
        <v>258</v>
      </c>
      <c r="K3492" s="11" t="s">
        <v>34</v>
      </c>
      <c r="L3492" s="11" t="s">
        <v>35</v>
      </c>
      <c r="M3492" s="11" t="s">
        <v>35</v>
      </c>
      <c r="N3492" s="11" t="s">
        <v>35</v>
      </c>
      <c r="O3492" s="11" t="s">
        <v>35</v>
      </c>
    </row>
    <row r="3493" spans="1:15" x14ac:dyDescent="0.3">
      <c r="A3493" s="11">
        <v>3987</v>
      </c>
      <c r="B3493" s="11">
        <v>38</v>
      </c>
      <c r="C3493" s="11">
        <v>14</v>
      </c>
      <c r="D3493" s="11">
        <v>182</v>
      </c>
      <c r="E3493" s="12" t="str">
        <f t="shared" si="54"/>
        <v>100+</v>
      </c>
      <c r="F3493" s="13">
        <v>92152</v>
      </c>
      <c r="G3493" s="11">
        <v>3</v>
      </c>
      <c r="H3493" s="11">
        <v>2.6</v>
      </c>
      <c r="I3493" s="11" t="s">
        <v>36</v>
      </c>
      <c r="J3493" s="11">
        <v>0</v>
      </c>
      <c r="K3493" s="11" t="s">
        <v>35</v>
      </c>
      <c r="L3493" s="11" t="s">
        <v>34</v>
      </c>
      <c r="M3493" s="11" t="s">
        <v>35</v>
      </c>
      <c r="N3493" s="11" t="s">
        <v>35</v>
      </c>
      <c r="O3493" s="11" t="s">
        <v>35</v>
      </c>
    </row>
    <row r="3494" spans="1:15" x14ac:dyDescent="0.3">
      <c r="A3494" s="11">
        <v>4063</v>
      </c>
      <c r="B3494" s="11">
        <v>38</v>
      </c>
      <c r="C3494" s="11">
        <v>14</v>
      </c>
      <c r="D3494" s="11">
        <v>43</v>
      </c>
      <c r="E3494" s="12" t="str">
        <f t="shared" si="54"/>
        <v>0-50</v>
      </c>
      <c r="F3494" s="13">
        <v>95053</v>
      </c>
      <c r="G3494" s="11">
        <v>2</v>
      </c>
      <c r="H3494" s="11">
        <v>1.7</v>
      </c>
      <c r="I3494" s="11" t="s">
        <v>33</v>
      </c>
      <c r="J3494" s="11">
        <v>0</v>
      </c>
      <c r="K3494" s="11" t="s">
        <v>34</v>
      </c>
      <c r="L3494" s="11" t="s">
        <v>34</v>
      </c>
      <c r="M3494" s="11" t="s">
        <v>34</v>
      </c>
      <c r="N3494" s="11" t="s">
        <v>35</v>
      </c>
      <c r="O3494" s="11" t="s">
        <v>34</v>
      </c>
    </row>
    <row r="3495" spans="1:15" x14ac:dyDescent="0.3">
      <c r="A3495" s="11">
        <v>4097</v>
      </c>
      <c r="B3495" s="11">
        <v>38</v>
      </c>
      <c r="C3495" s="11">
        <v>14</v>
      </c>
      <c r="D3495" s="11">
        <v>49</v>
      </c>
      <c r="E3495" s="12" t="str">
        <f t="shared" si="54"/>
        <v>0-50</v>
      </c>
      <c r="F3495" s="13">
        <v>90740</v>
      </c>
      <c r="G3495" s="11">
        <v>3</v>
      </c>
      <c r="H3495" s="11">
        <v>2.8</v>
      </c>
      <c r="I3495" s="11" t="s">
        <v>33</v>
      </c>
      <c r="J3495" s="11">
        <v>0</v>
      </c>
      <c r="K3495" s="11" t="s">
        <v>34</v>
      </c>
      <c r="L3495" s="11" t="s">
        <v>34</v>
      </c>
      <c r="M3495" s="11" t="s">
        <v>34</v>
      </c>
      <c r="N3495" s="11" t="s">
        <v>34</v>
      </c>
      <c r="O3495" s="11" t="s">
        <v>34</v>
      </c>
    </row>
    <row r="3496" spans="1:15" x14ac:dyDescent="0.3">
      <c r="A3496" s="11">
        <v>4105</v>
      </c>
      <c r="B3496" s="11">
        <v>38</v>
      </c>
      <c r="C3496" s="11">
        <v>14</v>
      </c>
      <c r="D3496" s="11">
        <v>25</v>
      </c>
      <c r="E3496" s="12" t="str">
        <f t="shared" si="54"/>
        <v>0-50</v>
      </c>
      <c r="F3496" s="13">
        <v>95616</v>
      </c>
      <c r="G3496" s="11">
        <v>4</v>
      </c>
      <c r="H3496" s="11">
        <v>1</v>
      </c>
      <c r="I3496" s="11" t="s">
        <v>33</v>
      </c>
      <c r="J3496" s="11">
        <v>0</v>
      </c>
      <c r="K3496" s="11" t="s">
        <v>34</v>
      </c>
      <c r="L3496" s="11" t="s">
        <v>34</v>
      </c>
      <c r="M3496" s="11" t="s">
        <v>34</v>
      </c>
      <c r="N3496" s="11" t="s">
        <v>34</v>
      </c>
      <c r="O3496" s="11" t="s">
        <v>34</v>
      </c>
    </row>
    <row r="3497" spans="1:15" x14ac:dyDescent="0.3">
      <c r="A3497" s="11">
        <v>4285</v>
      </c>
      <c r="B3497" s="11">
        <v>38</v>
      </c>
      <c r="C3497" s="11">
        <v>13</v>
      </c>
      <c r="D3497" s="11">
        <v>173</v>
      </c>
      <c r="E3497" s="12" t="str">
        <f t="shared" si="54"/>
        <v>100+</v>
      </c>
      <c r="F3497" s="13">
        <v>94305</v>
      </c>
      <c r="G3497" s="11">
        <v>2</v>
      </c>
      <c r="H3497" s="11">
        <v>3.3</v>
      </c>
      <c r="I3497" s="11" t="s">
        <v>33</v>
      </c>
      <c r="J3497" s="11">
        <v>243</v>
      </c>
      <c r="K3497" s="11" t="s">
        <v>34</v>
      </c>
      <c r="L3497" s="11" t="s">
        <v>34</v>
      </c>
      <c r="M3497" s="11" t="s">
        <v>34</v>
      </c>
      <c r="N3497" s="11" t="s">
        <v>34</v>
      </c>
      <c r="O3497" s="11" t="s">
        <v>34</v>
      </c>
    </row>
    <row r="3498" spans="1:15" x14ac:dyDescent="0.3">
      <c r="A3498" s="11">
        <v>4323</v>
      </c>
      <c r="B3498" s="11">
        <v>38</v>
      </c>
      <c r="C3498" s="11">
        <v>14</v>
      </c>
      <c r="D3498" s="11">
        <v>44</v>
      </c>
      <c r="E3498" s="12" t="str">
        <f t="shared" si="54"/>
        <v>0-50</v>
      </c>
      <c r="F3498" s="13">
        <v>91320</v>
      </c>
      <c r="G3498" s="11">
        <v>2</v>
      </c>
      <c r="H3498" s="11">
        <v>1.7</v>
      </c>
      <c r="I3498" s="11" t="s">
        <v>33</v>
      </c>
      <c r="J3498" s="11">
        <v>0</v>
      </c>
      <c r="K3498" s="11" t="s">
        <v>34</v>
      </c>
      <c r="L3498" s="11" t="s">
        <v>34</v>
      </c>
      <c r="M3498" s="11" t="s">
        <v>34</v>
      </c>
      <c r="N3498" s="11" t="s">
        <v>34</v>
      </c>
      <c r="O3498" s="11" t="s">
        <v>34</v>
      </c>
    </row>
    <row r="3499" spans="1:15" x14ac:dyDescent="0.3">
      <c r="A3499" s="11">
        <v>4344</v>
      </c>
      <c r="B3499" s="11">
        <v>38</v>
      </c>
      <c r="C3499" s="11">
        <v>14</v>
      </c>
      <c r="D3499" s="11">
        <v>63</v>
      </c>
      <c r="E3499" s="12" t="str">
        <f t="shared" si="54"/>
        <v>51-100</v>
      </c>
      <c r="F3499" s="13">
        <v>95422</v>
      </c>
      <c r="G3499" s="11">
        <v>1</v>
      </c>
      <c r="H3499" s="11">
        <v>3.6</v>
      </c>
      <c r="I3499" s="11" t="s">
        <v>37</v>
      </c>
      <c r="J3499" s="11">
        <v>0</v>
      </c>
      <c r="K3499" s="11" t="s">
        <v>34</v>
      </c>
      <c r="L3499" s="11" t="s">
        <v>35</v>
      </c>
      <c r="M3499" s="11" t="s">
        <v>34</v>
      </c>
      <c r="N3499" s="11" t="s">
        <v>35</v>
      </c>
      <c r="O3499" s="11" t="s">
        <v>34</v>
      </c>
    </row>
    <row r="3500" spans="1:15" x14ac:dyDescent="0.3">
      <c r="A3500" s="11">
        <v>4360</v>
      </c>
      <c r="B3500" s="11">
        <v>38</v>
      </c>
      <c r="C3500" s="11">
        <v>12</v>
      </c>
      <c r="D3500" s="11">
        <v>58</v>
      </c>
      <c r="E3500" s="12" t="str">
        <f t="shared" si="54"/>
        <v>51-100</v>
      </c>
      <c r="F3500" s="13">
        <v>95054</v>
      </c>
      <c r="G3500" s="11">
        <v>2</v>
      </c>
      <c r="H3500" s="11">
        <v>2.8</v>
      </c>
      <c r="I3500" s="11" t="s">
        <v>33</v>
      </c>
      <c r="J3500" s="11">
        <v>0</v>
      </c>
      <c r="K3500" s="11" t="s">
        <v>34</v>
      </c>
      <c r="L3500" s="11" t="s">
        <v>34</v>
      </c>
      <c r="M3500" s="11" t="s">
        <v>34</v>
      </c>
      <c r="N3500" s="11" t="s">
        <v>35</v>
      </c>
      <c r="O3500" s="11" t="s">
        <v>34</v>
      </c>
    </row>
    <row r="3501" spans="1:15" x14ac:dyDescent="0.3">
      <c r="A3501" s="11">
        <v>4379</v>
      </c>
      <c r="B3501" s="11">
        <v>38</v>
      </c>
      <c r="C3501" s="11">
        <v>12</v>
      </c>
      <c r="D3501" s="11">
        <v>45</v>
      </c>
      <c r="E3501" s="12" t="str">
        <f t="shared" si="54"/>
        <v>0-50</v>
      </c>
      <c r="F3501" s="13">
        <v>91768</v>
      </c>
      <c r="G3501" s="11">
        <v>4</v>
      </c>
      <c r="H3501" s="11">
        <v>1.2</v>
      </c>
      <c r="I3501" s="11" t="s">
        <v>37</v>
      </c>
      <c r="J3501" s="11">
        <v>138</v>
      </c>
      <c r="K3501" s="11" t="s">
        <v>34</v>
      </c>
      <c r="L3501" s="11" t="s">
        <v>34</v>
      </c>
      <c r="M3501" s="11" t="s">
        <v>34</v>
      </c>
      <c r="N3501" s="11" t="s">
        <v>35</v>
      </c>
      <c r="O3501" s="11" t="s">
        <v>34</v>
      </c>
    </row>
    <row r="3502" spans="1:15" x14ac:dyDescent="0.3">
      <c r="A3502" s="11">
        <v>4431</v>
      </c>
      <c r="B3502" s="11">
        <v>38</v>
      </c>
      <c r="C3502" s="11">
        <v>12</v>
      </c>
      <c r="D3502" s="11">
        <v>24</v>
      </c>
      <c r="E3502" s="12" t="str">
        <f t="shared" si="54"/>
        <v>0-50</v>
      </c>
      <c r="F3502" s="13">
        <v>94588</v>
      </c>
      <c r="G3502" s="11">
        <v>2</v>
      </c>
      <c r="H3502" s="11">
        <v>0.8</v>
      </c>
      <c r="I3502" s="11" t="s">
        <v>36</v>
      </c>
      <c r="J3502" s="11">
        <v>0</v>
      </c>
      <c r="K3502" s="11" t="s">
        <v>34</v>
      </c>
      <c r="L3502" s="11" t="s">
        <v>34</v>
      </c>
      <c r="M3502" s="11" t="s">
        <v>34</v>
      </c>
      <c r="N3502" s="11" t="s">
        <v>35</v>
      </c>
      <c r="O3502" s="11" t="s">
        <v>35</v>
      </c>
    </row>
    <row r="3503" spans="1:15" x14ac:dyDescent="0.3">
      <c r="A3503" s="11">
        <v>4432</v>
      </c>
      <c r="B3503" s="11">
        <v>38</v>
      </c>
      <c r="C3503" s="11">
        <v>12</v>
      </c>
      <c r="D3503" s="11">
        <v>60</v>
      </c>
      <c r="E3503" s="12" t="str">
        <f t="shared" si="54"/>
        <v>51-100</v>
      </c>
      <c r="F3503" s="13">
        <v>92806</v>
      </c>
      <c r="G3503" s="11">
        <v>2</v>
      </c>
      <c r="H3503" s="11">
        <v>1.8</v>
      </c>
      <c r="I3503" s="11" t="s">
        <v>33</v>
      </c>
      <c r="J3503" s="11">
        <v>0</v>
      </c>
      <c r="K3503" s="11" t="s">
        <v>34</v>
      </c>
      <c r="L3503" s="11" t="s">
        <v>34</v>
      </c>
      <c r="M3503" s="11" t="s">
        <v>34</v>
      </c>
      <c r="N3503" s="11" t="s">
        <v>35</v>
      </c>
      <c r="O3503" s="11" t="s">
        <v>34</v>
      </c>
    </row>
    <row r="3504" spans="1:15" x14ac:dyDescent="0.3">
      <c r="A3504" s="11">
        <v>4444</v>
      </c>
      <c r="B3504" s="11">
        <v>38</v>
      </c>
      <c r="C3504" s="11">
        <v>14</v>
      </c>
      <c r="D3504" s="11">
        <v>48</v>
      </c>
      <c r="E3504" s="12" t="str">
        <f t="shared" si="54"/>
        <v>0-50</v>
      </c>
      <c r="F3504" s="13">
        <v>90034</v>
      </c>
      <c r="G3504" s="11">
        <v>1</v>
      </c>
      <c r="H3504" s="11">
        <v>1.8</v>
      </c>
      <c r="I3504" s="11" t="s">
        <v>33</v>
      </c>
      <c r="J3504" s="11">
        <v>169</v>
      </c>
      <c r="K3504" s="11" t="s">
        <v>34</v>
      </c>
      <c r="L3504" s="11" t="s">
        <v>34</v>
      </c>
      <c r="M3504" s="11" t="s">
        <v>34</v>
      </c>
      <c r="N3504" s="11" t="s">
        <v>34</v>
      </c>
      <c r="O3504" s="11" t="s">
        <v>34</v>
      </c>
    </row>
    <row r="3505" spans="1:15" x14ac:dyDescent="0.3">
      <c r="A3505" s="11">
        <v>4488</v>
      </c>
      <c r="B3505" s="11">
        <v>38</v>
      </c>
      <c r="C3505" s="11">
        <v>14</v>
      </c>
      <c r="D3505" s="11">
        <v>81</v>
      </c>
      <c r="E3505" s="12" t="str">
        <f t="shared" si="54"/>
        <v>51-100</v>
      </c>
      <c r="F3505" s="13">
        <v>94583</v>
      </c>
      <c r="G3505" s="11">
        <v>1</v>
      </c>
      <c r="H3505" s="11">
        <v>3.6</v>
      </c>
      <c r="I3505" s="11" t="s">
        <v>37</v>
      </c>
      <c r="J3505" s="11">
        <v>0</v>
      </c>
      <c r="K3505" s="11" t="s">
        <v>34</v>
      </c>
      <c r="L3505" s="11" t="s">
        <v>34</v>
      </c>
      <c r="M3505" s="11" t="s">
        <v>34</v>
      </c>
      <c r="N3505" s="11" t="s">
        <v>35</v>
      </c>
      <c r="O3505" s="11" t="s">
        <v>35</v>
      </c>
    </row>
    <row r="3506" spans="1:15" x14ac:dyDescent="0.3">
      <c r="A3506" s="11">
        <v>4496</v>
      </c>
      <c r="B3506" s="11">
        <v>38</v>
      </c>
      <c r="C3506" s="11">
        <v>14</v>
      </c>
      <c r="D3506" s="11">
        <v>82</v>
      </c>
      <c r="E3506" s="12" t="str">
        <f t="shared" si="54"/>
        <v>51-100</v>
      </c>
      <c r="F3506" s="13">
        <v>95616</v>
      </c>
      <c r="G3506" s="11">
        <v>4</v>
      </c>
      <c r="H3506" s="11">
        <v>2.67</v>
      </c>
      <c r="I3506" s="11" t="s">
        <v>33</v>
      </c>
      <c r="J3506" s="11">
        <v>0</v>
      </c>
      <c r="K3506" s="11" t="s">
        <v>34</v>
      </c>
      <c r="L3506" s="11" t="s">
        <v>34</v>
      </c>
      <c r="M3506" s="11" t="s">
        <v>34</v>
      </c>
      <c r="N3506" s="11" t="s">
        <v>34</v>
      </c>
      <c r="O3506" s="11" t="s">
        <v>34</v>
      </c>
    </row>
    <row r="3507" spans="1:15" x14ac:dyDescent="0.3">
      <c r="A3507" s="11">
        <v>4618</v>
      </c>
      <c r="B3507" s="11">
        <v>38</v>
      </c>
      <c r="C3507" s="11">
        <v>13</v>
      </c>
      <c r="D3507" s="11">
        <v>41</v>
      </c>
      <c r="E3507" s="12" t="str">
        <f t="shared" si="54"/>
        <v>0-50</v>
      </c>
      <c r="F3507" s="13">
        <v>95521</v>
      </c>
      <c r="G3507" s="11">
        <v>3</v>
      </c>
      <c r="H3507" s="11">
        <v>0.5</v>
      </c>
      <c r="I3507" s="11" t="s">
        <v>36</v>
      </c>
      <c r="J3507" s="11">
        <v>0</v>
      </c>
      <c r="K3507" s="11" t="s">
        <v>34</v>
      </c>
      <c r="L3507" s="11" t="s">
        <v>34</v>
      </c>
      <c r="M3507" s="11" t="s">
        <v>34</v>
      </c>
      <c r="N3507" s="11" t="s">
        <v>34</v>
      </c>
      <c r="O3507" s="11" t="s">
        <v>35</v>
      </c>
    </row>
    <row r="3508" spans="1:15" x14ac:dyDescent="0.3">
      <c r="A3508" s="11">
        <v>4647</v>
      </c>
      <c r="B3508" s="11">
        <v>38</v>
      </c>
      <c r="C3508" s="11">
        <v>13</v>
      </c>
      <c r="D3508" s="11">
        <v>119</v>
      </c>
      <c r="E3508" s="12" t="str">
        <f t="shared" si="54"/>
        <v>100+</v>
      </c>
      <c r="F3508" s="13">
        <v>94545</v>
      </c>
      <c r="G3508" s="11">
        <v>2</v>
      </c>
      <c r="H3508" s="11">
        <v>3.3</v>
      </c>
      <c r="I3508" s="11" t="s">
        <v>33</v>
      </c>
      <c r="J3508" s="11">
        <v>0</v>
      </c>
      <c r="K3508" s="11" t="s">
        <v>34</v>
      </c>
      <c r="L3508" s="11" t="s">
        <v>34</v>
      </c>
      <c r="M3508" s="11" t="s">
        <v>34</v>
      </c>
      <c r="N3508" s="11" t="s">
        <v>34</v>
      </c>
      <c r="O3508" s="11" t="s">
        <v>34</v>
      </c>
    </row>
    <row r="3509" spans="1:15" x14ac:dyDescent="0.3">
      <c r="A3509" s="11">
        <v>4653</v>
      </c>
      <c r="B3509" s="11">
        <v>38</v>
      </c>
      <c r="C3509" s="11">
        <v>12</v>
      </c>
      <c r="D3509" s="11">
        <v>184</v>
      </c>
      <c r="E3509" s="12" t="str">
        <f t="shared" si="54"/>
        <v>100+</v>
      </c>
      <c r="F3509" s="13">
        <v>91311</v>
      </c>
      <c r="G3509" s="11">
        <v>3</v>
      </c>
      <c r="H3509" s="11">
        <v>8</v>
      </c>
      <c r="I3509" s="11" t="s">
        <v>33</v>
      </c>
      <c r="J3509" s="11">
        <v>0</v>
      </c>
      <c r="K3509" s="11" t="s">
        <v>35</v>
      </c>
      <c r="L3509" s="11" t="s">
        <v>34</v>
      </c>
      <c r="M3509" s="11" t="s">
        <v>34</v>
      </c>
      <c r="N3509" s="11" t="s">
        <v>35</v>
      </c>
      <c r="O3509" s="11" t="s">
        <v>34</v>
      </c>
    </row>
    <row r="3510" spans="1:15" x14ac:dyDescent="0.3">
      <c r="A3510" s="11">
        <v>4769</v>
      </c>
      <c r="B3510" s="11">
        <v>38</v>
      </c>
      <c r="C3510" s="11">
        <v>14</v>
      </c>
      <c r="D3510" s="11">
        <v>39</v>
      </c>
      <c r="E3510" s="12" t="str">
        <f t="shared" si="54"/>
        <v>0-50</v>
      </c>
      <c r="F3510" s="13">
        <v>93118</v>
      </c>
      <c r="G3510" s="11">
        <v>1</v>
      </c>
      <c r="H3510" s="11">
        <v>2</v>
      </c>
      <c r="I3510" s="11" t="s">
        <v>37</v>
      </c>
      <c r="J3510" s="11">
        <v>0</v>
      </c>
      <c r="K3510" s="11" t="s">
        <v>34</v>
      </c>
      <c r="L3510" s="11" t="s">
        <v>34</v>
      </c>
      <c r="M3510" s="11" t="s">
        <v>34</v>
      </c>
      <c r="N3510" s="11" t="s">
        <v>35</v>
      </c>
      <c r="O3510" s="11" t="s">
        <v>34</v>
      </c>
    </row>
    <row r="3511" spans="1:15" x14ac:dyDescent="0.3">
      <c r="A3511" s="11">
        <v>4853</v>
      </c>
      <c r="B3511" s="11">
        <v>38</v>
      </c>
      <c r="C3511" s="11">
        <v>12</v>
      </c>
      <c r="D3511" s="11">
        <v>33</v>
      </c>
      <c r="E3511" s="12" t="str">
        <f t="shared" si="54"/>
        <v>0-50</v>
      </c>
      <c r="F3511" s="13">
        <v>94708</v>
      </c>
      <c r="G3511" s="11">
        <v>4</v>
      </c>
      <c r="H3511" s="11">
        <v>1.5</v>
      </c>
      <c r="I3511" s="11" t="s">
        <v>36</v>
      </c>
      <c r="J3511" s="11">
        <v>0</v>
      </c>
      <c r="K3511" s="11" t="s">
        <v>34</v>
      </c>
      <c r="L3511" s="11" t="s">
        <v>35</v>
      </c>
      <c r="M3511" s="11" t="s">
        <v>34</v>
      </c>
      <c r="N3511" s="11" t="s">
        <v>34</v>
      </c>
      <c r="O3511" s="11" t="s">
        <v>35</v>
      </c>
    </row>
    <row r="3512" spans="1:15" x14ac:dyDescent="0.3">
      <c r="A3512" s="11">
        <v>4868</v>
      </c>
      <c r="B3512" s="11">
        <v>38</v>
      </c>
      <c r="C3512" s="11">
        <v>12</v>
      </c>
      <c r="D3512" s="11">
        <v>61</v>
      </c>
      <c r="E3512" s="12" t="str">
        <f t="shared" si="54"/>
        <v>51-100</v>
      </c>
      <c r="F3512" s="13">
        <v>94598</v>
      </c>
      <c r="G3512" s="11">
        <v>4</v>
      </c>
      <c r="H3512" s="11">
        <v>0.2</v>
      </c>
      <c r="I3512" s="11" t="s">
        <v>36</v>
      </c>
      <c r="J3512" s="11">
        <v>0</v>
      </c>
      <c r="K3512" s="11" t="s">
        <v>34</v>
      </c>
      <c r="L3512" s="11" t="s">
        <v>34</v>
      </c>
      <c r="M3512" s="11" t="s">
        <v>34</v>
      </c>
      <c r="N3512" s="11" t="s">
        <v>35</v>
      </c>
      <c r="O3512" s="11" t="s">
        <v>34</v>
      </c>
    </row>
    <row r="3513" spans="1:15" x14ac:dyDescent="0.3">
      <c r="A3513" s="11">
        <v>4884</v>
      </c>
      <c r="B3513" s="11">
        <v>38</v>
      </c>
      <c r="C3513" s="11">
        <v>13</v>
      </c>
      <c r="D3513" s="11">
        <v>129</v>
      </c>
      <c r="E3513" s="12" t="str">
        <f t="shared" si="54"/>
        <v>100+</v>
      </c>
      <c r="F3513" s="13">
        <v>92646</v>
      </c>
      <c r="G3513" s="11">
        <v>3</v>
      </c>
      <c r="H3513" s="11">
        <v>4.0999999999999996</v>
      </c>
      <c r="I3513" s="11" t="s">
        <v>36</v>
      </c>
      <c r="J3513" s="11">
        <v>0</v>
      </c>
      <c r="K3513" s="11" t="s">
        <v>35</v>
      </c>
      <c r="L3513" s="11" t="s">
        <v>34</v>
      </c>
      <c r="M3513" s="11" t="s">
        <v>35</v>
      </c>
      <c r="N3513" s="11" t="s">
        <v>35</v>
      </c>
      <c r="O3513" s="11" t="s">
        <v>35</v>
      </c>
    </row>
    <row r="3514" spans="1:15" x14ac:dyDescent="0.3">
      <c r="A3514" s="11">
        <v>4976</v>
      </c>
      <c r="B3514" s="11">
        <v>38</v>
      </c>
      <c r="C3514" s="11">
        <v>11</v>
      </c>
      <c r="D3514" s="11">
        <v>29</v>
      </c>
      <c r="E3514" s="12" t="str">
        <f t="shared" si="54"/>
        <v>0-50</v>
      </c>
      <c r="F3514" s="13">
        <v>95207</v>
      </c>
      <c r="G3514" s="11">
        <v>4</v>
      </c>
      <c r="H3514" s="11">
        <v>1</v>
      </c>
      <c r="I3514" s="11" t="s">
        <v>37</v>
      </c>
      <c r="J3514" s="11">
        <v>0</v>
      </c>
      <c r="K3514" s="11" t="s">
        <v>34</v>
      </c>
      <c r="L3514" s="11" t="s">
        <v>34</v>
      </c>
      <c r="M3514" s="11" t="s">
        <v>34</v>
      </c>
      <c r="N3514" s="11" t="s">
        <v>35</v>
      </c>
      <c r="O3514" s="11" t="s">
        <v>34</v>
      </c>
    </row>
    <row r="3515" spans="1:15" x14ac:dyDescent="0.3">
      <c r="A3515" s="11">
        <v>6</v>
      </c>
      <c r="B3515" s="11">
        <v>37</v>
      </c>
      <c r="C3515" s="11">
        <v>13</v>
      </c>
      <c r="D3515" s="11">
        <v>29</v>
      </c>
      <c r="E3515" s="12" t="str">
        <f t="shared" si="54"/>
        <v>0-50</v>
      </c>
      <c r="F3515" s="13">
        <v>92121</v>
      </c>
      <c r="G3515" s="13">
        <v>4</v>
      </c>
      <c r="H3515" s="11">
        <v>0.4</v>
      </c>
      <c r="I3515" s="11" t="s">
        <v>37</v>
      </c>
      <c r="J3515" s="11">
        <v>155</v>
      </c>
      <c r="K3515" s="11" t="s">
        <v>34</v>
      </c>
      <c r="L3515" s="11" t="s">
        <v>34</v>
      </c>
      <c r="M3515" s="11" t="s">
        <v>34</v>
      </c>
      <c r="N3515" s="11" t="s">
        <v>35</v>
      </c>
      <c r="O3515" s="11" t="s">
        <v>34</v>
      </c>
    </row>
    <row r="3516" spans="1:15" x14ac:dyDescent="0.3">
      <c r="A3516" s="11">
        <v>48</v>
      </c>
      <c r="B3516" s="11">
        <v>37</v>
      </c>
      <c r="C3516" s="11">
        <v>12</v>
      </c>
      <c r="D3516" s="11">
        <v>194</v>
      </c>
      <c r="E3516" s="12" t="str">
        <f t="shared" si="54"/>
        <v>100+</v>
      </c>
      <c r="F3516" s="13">
        <v>91380</v>
      </c>
      <c r="G3516" s="11">
        <v>4</v>
      </c>
      <c r="H3516" s="11">
        <v>0.2</v>
      </c>
      <c r="I3516" s="11" t="s">
        <v>36</v>
      </c>
      <c r="J3516" s="11">
        <v>211</v>
      </c>
      <c r="K3516" s="11" t="s">
        <v>35</v>
      </c>
      <c r="L3516" s="11" t="s">
        <v>35</v>
      </c>
      <c r="M3516" s="11" t="s">
        <v>35</v>
      </c>
      <c r="N3516" s="11" t="s">
        <v>35</v>
      </c>
      <c r="O3516" s="11" t="s">
        <v>35</v>
      </c>
    </row>
    <row r="3517" spans="1:15" x14ac:dyDescent="0.3">
      <c r="A3517" s="11">
        <v>124</v>
      </c>
      <c r="B3517" s="11">
        <v>37</v>
      </c>
      <c r="C3517" s="11">
        <v>13</v>
      </c>
      <c r="D3517" s="11">
        <v>84</v>
      </c>
      <c r="E3517" s="12" t="str">
        <f t="shared" si="54"/>
        <v>51-100</v>
      </c>
      <c r="F3517" s="13">
        <v>92130</v>
      </c>
      <c r="G3517" s="11">
        <v>1</v>
      </c>
      <c r="H3517" s="11">
        <v>3.6</v>
      </c>
      <c r="I3517" s="11" t="s">
        <v>37</v>
      </c>
      <c r="J3517" s="11">
        <v>0</v>
      </c>
      <c r="K3517" s="11" t="s">
        <v>34</v>
      </c>
      <c r="L3517" s="11" t="s">
        <v>35</v>
      </c>
      <c r="M3517" s="11" t="s">
        <v>34</v>
      </c>
      <c r="N3517" s="11" t="s">
        <v>34</v>
      </c>
      <c r="O3517" s="11" t="s">
        <v>34</v>
      </c>
    </row>
    <row r="3518" spans="1:15" x14ac:dyDescent="0.3">
      <c r="A3518" s="11">
        <v>288</v>
      </c>
      <c r="B3518" s="11">
        <v>37</v>
      </c>
      <c r="C3518" s="11">
        <v>12</v>
      </c>
      <c r="D3518" s="11">
        <v>62</v>
      </c>
      <c r="E3518" s="12" t="str">
        <f t="shared" si="54"/>
        <v>51-100</v>
      </c>
      <c r="F3518" s="13">
        <v>92110</v>
      </c>
      <c r="G3518" s="11">
        <v>3</v>
      </c>
      <c r="H3518" s="11">
        <v>0.7</v>
      </c>
      <c r="I3518" s="11" t="s">
        <v>37</v>
      </c>
      <c r="J3518" s="11">
        <v>0</v>
      </c>
      <c r="K3518" s="11" t="s">
        <v>34</v>
      </c>
      <c r="L3518" s="11" t="s">
        <v>34</v>
      </c>
      <c r="M3518" s="11" t="s">
        <v>34</v>
      </c>
      <c r="N3518" s="11" t="s">
        <v>34</v>
      </c>
      <c r="O3518" s="11" t="s">
        <v>35</v>
      </c>
    </row>
    <row r="3519" spans="1:15" x14ac:dyDescent="0.3">
      <c r="A3519" s="11">
        <v>430</v>
      </c>
      <c r="B3519" s="11">
        <v>37</v>
      </c>
      <c r="C3519" s="11">
        <v>13</v>
      </c>
      <c r="D3519" s="11">
        <v>78</v>
      </c>
      <c r="E3519" s="12" t="str">
        <f t="shared" si="54"/>
        <v>51-100</v>
      </c>
      <c r="F3519" s="13">
        <v>94998</v>
      </c>
      <c r="G3519" s="11">
        <v>4</v>
      </c>
      <c r="H3519" s="11">
        <v>0.1</v>
      </c>
      <c r="I3519" s="11" t="s">
        <v>37</v>
      </c>
      <c r="J3519" s="11">
        <v>0</v>
      </c>
      <c r="K3519" s="11" t="s">
        <v>34</v>
      </c>
      <c r="L3519" s="11" t="s">
        <v>34</v>
      </c>
      <c r="M3519" s="11" t="s">
        <v>34</v>
      </c>
      <c r="N3519" s="11" t="s">
        <v>35</v>
      </c>
      <c r="O3519" s="11" t="s">
        <v>34</v>
      </c>
    </row>
    <row r="3520" spans="1:15" x14ac:dyDescent="0.3">
      <c r="A3520" s="11">
        <v>489</v>
      </c>
      <c r="B3520" s="11">
        <v>37</v>
      </c>
      <c r="C3520" s="11">
        <v>13</v>
      </c>
      <c r="D3520" s="11">
        <v>43</v>
      </c>
      <c r="E3520" s="12" t="str">
        <f t="shared" si="54"/>
        <v>0-50</v>
      </c>
      <c r="F3520" s="13">
        <v>94122</v>
      </c>
      <c r="G3520" s="11">
        <v>3</v>
      </c>
      <c r="H3520" s="11">
        <v>2.8</v>
      </c>
      <c r="I3520" s="11" t="s">
        <v>33</v>
      </c>
      <c r="J3520" s="11">
        <v>0</v>
      </c>
      <c r="K3520" s="11" t="s">
        <v>34</v>
      </c>
      <c r="L3520" s="11" t="s">
        <v>34</v>
      </c>
      <c r="M3520" s="11" t="s">
        <v>34</v>
      </c>
      <c r="N3520" s="11" t="s">
        <v>35</v>
      </c>
      <c r="O3520" s="11" t="s">
        <v>34</v>
      </c>
    </row>
    <row r="3521" spans="1:15" x14ac:dyDescent="0.3">
      <c r="A3521" s="11">
        <v>610</v>
      </c>
      <c r="B3521" s="11">
        <v>37</v>
      </c>
      <c r="C3521" s="11">
        <v>11</v>
      </c>
      <c r="D3521" s="11">
        <v>24</v>
      </c>
      <c r="E3521" s="12" t="str">
        <f t="shared" si="54"/>
        <v>0-50</v>
      </c>
      <c r="F3521" s="13">
        <v>91770</v>
      </c>
      <c r="G3521" s="11">
        <v>4</v>
      </c>
      <c r="H3521" s="11">
        <v>1.5</v>
      </c>
      <c r="I3521" s="11" t="s">
        <v>36</v>
      </c>
      <c r="J3521" s="11">
        <v>0</v>
      </c>
      <c r="K3521" s="11" t="s">
        <v>34</v>
      </c>
      <c r="L3521" s="11" t="s">
        <v>34</v>
      </c>
      <c r="M3521" s="11" t="s">
        <v>34</v>
      </c>
      <c r="N3521" s="11" t="s">
        <v>34</v>
      </c>
      <c r="O3521" s="11" t="s">
        <v>34</v>
      </c>
    </row>
    <row r="3522" spans="1:15" x14ac:dyDescent="0.3">
      <c r="A3522" s="11">
        <v>615</v>
      </c>
      <c r="B3522" s="11">
        <v>37</v>
      </c>
      <c r="C3522" s="11">
        <v>12</v>
      </c>
      <c r="D3522" s="11">
        <v>180</v>
      </c>
      <c r="E3522" s="12" t="str">
        <f t="shared" ref="E3522:E3585" si="55">IF(D3522&lt;=50,"0-50",IF(D3522&lt;=100,"51-100","100+"))</f>
        <v>100+</v>
      </c>
      <c r="F3522" s="13">
        <v>90034</v>
      </c>
      <c r="G3522" s="11">
        <v>1</v>
      </c>
      <c r="H3522" s="11">
        <v>8.6</v>
      </c>
      <c r="I3522" s="11" t="s">
        <v>33</v>
      </c>
      <c r="J3522" s="11">
        <v>0</v>
      </c>
      <c r="K3522" s="11" t="s">
        <v>34</v>
      </c>
      <c r="L3522" s="11" t="s">
        <v>34</v>
      </c>
      <c r="M3522" s="11" t="s">
        <v>34</v>
      </c>
      <c r="N3522" s="11" t="s">
        <v>35</v>
      </c>
      <c r="O3522" s="11" t="s">
        <v>35</v>
      </c>
    </row>
    <row r="3523" spans="1:15" x14ac:dyDescent="0.3">
      <c r="A3523" s="11">
        <v>657</v>
      </c>
      <c r="B3523" s="11">
        <v>37</v>
      </c>
      <c r="C3523" s="11">
        <v>11</v>
      </c>
      <c r="D3523" s="11">
        <v>81</v>
      </c>
      <c r="E3523" s="12" t="str">
        <f t="shared" si="55"/>
        <v>51-100</v>
      </c>
      <c r="F3523" s="13">
        <v>94539</v>
      </c>
      <c r="G3523" s="11">
        <v>1</v>
      </c>
      <c r="H3523" s="11">
        <v>2.8</v>
      </c>
      <c r="I3523" s="11" t="s">
        <v>36</v>
      </c>
      <c r="J3523" s="11">
        <v>145</v>
      </c>
      <c r="K3523" s="11" t="s">
        <v>34</v>
      </c>
      <c r="L3523" s="11" t="s">
        <v>34</v>
      </c>
      <c r="M3523" s="11" t="s">
        <v>34</v>
      </c>
      <c r="N3523" s="11" t="s">
        <v>34</v>
      </c>
      <c r="O3523" s="11" t="s">
        <v>34</v>
      </c>
    </row>
    <row r="3524" spans="1:15" x14ac:dyDescent="0.3">
      <c r="A3524" s="11">
        <v>701</v>
      </c>
      <c r="B3524" s="11">
        <v>37</v>
      </c>
      <c r="C3524" s="11">
        <v>11</v>
      </c>
      <c r="D3524" s="11">
        <v>84</v>
      </c>
      <c r="E3524" s="12" t="str">
        <f t="shared" si="55"/>
        <v>51-100</v>
      </c>
      <c r="F3524" s="13">
        <v>90089</v>
      </c>
      <c r="G3524" s="11">
        <v>2</v>
      </c>
      <c r="H3524" s="11">
        <v>1.8</v>
      </c>
      <c r="I3524" s="11" t="s">
        <v>33</v>
      </c>
      <c r="J3524" s="11">
        <v>0</v>
      </c>
      <c r="K3524" s="11" t="s">
        <v>34</v>
      </c>
      <c r="L3524" s="11" t="s">
        <v>34</v>
      </c>
      <c r="M3524" s="11" t="s">
        <v>34</v>
      </c>
      <c r="N3524" s="11" t="s">
        <v>35</v>
      </c>
      <c r="O3524" s="11" t="s">
        <v>35</v>
      </c>
    </row>
    <row r="3525" spans="1:15" x14ac:dyDescent="0.3">
      <c r="A3525" s="11">
        <v>765</v>
      </c>
      <c r="B3525" s="11">
        <v>37</v>
      </c>
      <c r="C3525" s="11">
        <v>13</v>
      </c>
      <c r="D3525" s="11">
        <v>89</v>
      </c>
      <c r="E3525" s="12" t="str">
        <f t="shared" si="55"/>
        <v>51-100</v>
      </c>
      <c r="F3525" s="13">
        <v>95051</v>
      </c>
      <c r="G3525" s="11">
        <v>2</v>
      </c>
      <c r="H3525" s="11">
        <v>1.7</v>
      </c>
      <c r="I3525" s="11" t="s">
        <v>37</v>
      </c>
      <c r="J3525" s="11">
        <v>314</v>
      </c>
      <c r="K3525" s="11" t="s">
        <v>34</v>
      </c>
      <c r="L3525" s="11" t="s">
        <v>34</v>
      </c>
      <c r="M3525" s="11" t="s">
        <v>34</v>
      </c>
      <c r="N3525" s="11" t="s">
        <v>34</v>
      </c>
      <c r="O3525" s="11" t="s">
        <v>35</v>
      </c>
    </row>
    <row r="3526" spans="1:15" x14ac:dyDescent="0.3">
      <c r="A3526" s="11">
        <v>767</v>
      </c>
      <c r="B3526" s="11">
        <v>37</v>
      </c>
      <c r="C3526" s="11">
        <v>12</v>
      </c>
      <c r="D3526" s="11">
        <v>81</v>
      </c>
      <c r="E3526" s="12" t="str">
        <f t="shared" si="55"/>
        <v>51-100</v>
      </c>
      <c r="F3526" s="13">
        <v>94538</v>
      </c>
      <c r="G3526" s="11">
        <v>1</v>
      </c>
      <c r="H3526" s="11">
        <v>2.8</v>
      </c>
      <c r="I3526" s="11" t="s">
        <v>33</v>
      </c>
      <c r="J3526" s="11">
        <v>0</v>
      </c>
      <c r="K3526" s="11" t="s">
        <v>34</v>
      </c>
      <c r="L3526" s="11" t="s">
        <v>34</v>
      </c>
      <c r="M3526" s="11" t="s">
        <v>34</v>
      </c>
      <c r="N3526" s="11" t="s">
        <v>34</v>
      </c>
      <c r="O3526" s="11" t="s">
        <v>34</v>
      </c>
    </row>
    <row r="3527" spans="1:15" x14ac:dyDescent="0.3">
      <c r="A3527" s="11">
        <v>826</v>
      </c>
      <c r="B3527" s="11">
        <v>37</v>
      </c>
      <c r="C3527" s="11">
        <v>11</v>
      </c>
      <c r="D3527" s="11">
        <v>34</v>
      </c>
      <c r="E3527" s="12" t="str">
        <f t="shared" si="55"/>
        <v>0-50</v>
      </c>
      <c r="F3527" s="13">
        <v>95616</v>
      </c>
      <c r="G3527" s="11">
        <v>3</v>
      </c>
      <c r="H3527" s="11">
        <v>0.2</v>
      </c>
      <c r="I3527" s="11" t="s">
        <v>37</v>
      </c>
      <c r="J3527" s="11">
        <v>0</v>
      </c>
      <c r="K3527" s="11" t="s">
        <v>34</v>
      </c>
      <c r="L3527" s="11" t="s">
        <v>34</v>
      </c>
      <c r="M3527" s="11" t="s">
        <v>34</v>
      </c>
      <c r="N3527" s="11" t="s">
        <v>34</v>
      </c>
      <c r="O3527" s="11" t="s">
        <v>34</v>
      </c>
    </row>
    <row r="3528" spans="1:15" x14ac:dyDescent="0.3">
      <c r="A3528" s="11">
        <v>955</v>
      </c>
      <c r="B3528" s="11">
        <v>37</v>
      </c>
      <c r="C3528" s="11">
        <v>12</v>
      </c>
      <c r="D3528" s="11">
        <v>169</v>
      </c>
      <c r="E3528" s="12" t="str">
        <f t="shared" si="55"/>
        <v>100+</v>
      </c>
      <c r="F3528" s="13">
        <v>91107</v>
      </c>
      <c r="G3528" s="11">
        <v>2</v>
      </c>
      <c r="H3528" s="11">
        <v>5.2</v>
      </c>
      <c r="I3528" s="11" t="s">
        <v>36</v>
      </c>
      <c r="J3528" s="11">
        <v>249</v>
      </c>
      <c r="K3528" s="11" t="s">
        <v>35</v>
      </c>
      <c r="L3528" s="11" t="s">
        <v>34</v>
      </c>
      <c r="M3528" s="11" t="s">
        <v>34</v>
      </c>
      <c r="N3528" s="11" t="s">
        <v>35</v>
      </c>
      <c r="O3528" s="11" t="s">
        <v>34</v>
      </c>
    </row>
    <row r="3529" spans="1:15" x14ac:dyDescent="0.3">
      <c r="A3529" s="11">
        <v>957</v>
      </c>
      <c r="B3529" s="11">
        <v>37</v>
      </c>
      <c r="C3529" s="11">
        <v>11</v>
      </c>
      <c r="D3529" s="11">
        <v>43</v>
      </c>
      <c r="E3529" s="12" t="str">
        <f t="shared" si="55"/>
        <v>0-50</v>
      </c>
      <c r="F3529" s="13">
        <v>90250</v>
      </c>
      <c r="G3529" s="11">
        <v>1</v>
      </c>
      <c r="H3529" s="11">
        <v>2</v>
      </c>
      <c r="I3529" s="11" t="s">
        <v>33</v>
      </c>
      <c r="J3529" s="11">
        <v>0</v>
      </c>
      <c r="K3529" s="11" t="s">
        <v>34</v>
      </c>
      <c r="L3529" s="11" t="s">
        <v>34</v>
      </c>
      <c r="M3529" s="11" t="s">
        <v>34</v>
      </c>
      <c r="N3529" s="11" t="s">
        <v>35</v>
      </c>
      <c r="O3529" s="11" t="s">
        <v>34</v>
      </c>
    </row>
    <row r="3530" spans="1:15" x14ac:dyDescent="0.3">
      <c r="A3530" s="11">
        <v>1033</v>
      </c>
      <c r="B3530" s="11">
        <v>37</v>
      </c>
      <c r="C3530" s="11">
        <v>12</v>
      </c>
      <c r="D3530" s="11">
        <v>42</v>
      </c>
      <c r="E3530" s="12" t="str">
        <f t="shared" si="55"/>
        <v>0-50</v>
      </c>
      <c r="F3530" s="13">
        <v>94720</v>
      </c>
      <c r="G3530" s="11">
        <v>3</v>
      </c>
      <c r="H3530" s="11">
        <v>0.7</v>
      </c>
      <c r="I3530" s="11" t="s">
        <v>37</v>
      </c>
      <c r="J3530" s="11">
        <v>0</v>
      </c>
      <c r="K3530" s="11" t="s">
        <v>34</v>
      </c>
      <c r="L3530" s="11" t="s">
        <v>34</v>
      </c>
      <c r="M3530" s="11" t="s">
        <v>34</v>
      </c>
      <c r="N3530" s="11" t="s">
        <v>35</v>
      </c>
      <c r="O3530" s="11" t="s">
        <v>35</v>
      </c>
    </row>
    <row r="3531" spans="1:15" x14ac:dyDescent="0.3">
      <c r="A3531" s="11">
        <v>1107</v>
      </c>
      <c r="B3531" s="11">
        <v>37</v>
      </c>
      <c r="C3531" s="11">
        <v>13</v>
      </c>
      <c r="D3531" s="11">
        <v>70</v>
      </c>
      <c r="E3531" s="12" t="str">
        <f t="shared" si="55"/>
        <v>51-100</v>
      </c>
      <c r="F3531" s="13">
        <v>92101</v>
      </c>
      <c r="G3531" s="11">
        <v>2</v>
      </c>
      <c r="H3531" s="11">
        <v>2.7</v>
      </c>
      <c r="I3531" s="11" t="s">
        <v>33</v>
      </c>
      <c r="J3531" s="11">
        <v>0</v>
      </c>
      <c r="K3531" s="11" t="s">
        <v>34</v>
      </c>
      <c r="L3531" s="11" t="s">
        <v>34</v>
      </c>
      <c r="M3531" s="11" t="s">
        <v>34</v>
      </c>
      <c r="N3531" s="11" t="s">
        <v>34</v>
      </c>
      <c r="O3531" s="11" t="s">
        <v>34</v>
      </c>
    </row>
    <row r="3532" spans="1:15" x14ac:dyDescent="0.3">
      <c r="A3532" s="11">
        <v>1126</v>
      </c>
      <c r="B3532" s="11">
        <v>37</v>
      </c>
      <c r="C3532" s="11">
        <v>13</v>
      </c>
      <c r="D3532" s="11">
        <v>172</v>
      </c>
      <c r="E3532" s="12" t="str">
        <f t="shared" si="55"/>
        <v>100+</v>
      </c>
      <c r="F3532" s="13">
        <v>95003</v>
      </c>
      <c r="G3532" s="11">
        <v>2</v>
      </c>
      <c r="H3532" s="11">
        <v>6.5</v>
      </c>
      <c r="I3532" s="11" t="s">
        <v>33</v>
      </c>
      <c r="J3532" s="11">
        <v>0</v>
      </c>
      <c r="K3532" s="11" t="s">
        <v>34</v>
      </c>
      <c r="L3532" s="11" t="s">
        <v>34</v>
      </c>
      <c r="M3532" s="11" t="s">
        <v>34</v>
      </c>
      <c r="N3532" s="11" t="s">
        <v>34</v>
      </c>
      <c r="O3532" s="11" t="s">
        <v>34</v>
      </c>
    </row>
    <row r="3533" spans="1:15" x14ac:dyDescent="0.3">
      <c r="A3533" s="11">
        <v>1148</v>
      </c>
      <c r="B3533" s="11">
        <v>37</v>
      </c>
      <c r="C3533" s="11">
        <v>13</v>
      </c>
      <c r="D3533" s="11">
        <v>111</v>
      </c>
      <c r="E3533" s="12" t="str">
        <f t="shared" si="55"/>
        <v>100+</v>
      </c>
      <c r="F3533" s="13">
        <v>91367</v>
      </c>
      <c r="G3533" s="11">
        <v>1</v>
      </c>
      <c r="H3533" s="11">
        <v>0.8</v>
      </c>
      <c r="I3533" s="11" t="s">
        <v>37</v>
      </c>
      <c r="J3533" s="11">
        <v>0</v>
      </c>
      <c r="K3533" s="11" t="s">
        <v>34</v>
      </c>
      <c r="L3533" s="11" t="s">
        <v>34</v>
      </c>
      <c r="M3533" s="11" t="s">
        <v>34</v>
      </c>
      <c r="N3533" s="11" t="s">
        <v>34</v>
      </c>
      <c r="O3533" s="11" t="s">
        <v>34</v>
      </c>
    </row>
    <row r="3534" spans="1:15" x14ac:dyDescent="0.3">
      <c r="A3534" s="11">
        <v>1168</v>
      </c>
      <c r="B3534" s="11">
        <v>37</v>
      </c>
      <c r="C3534" s="11">
        <v>12</v>
      </c>
      <c r="D3534" s="11">
        <v>190</v>
      </c>
      <c r="E3534" s="12" t="str">
        <f t="shared" si="55"/>
        <v>100+</v>
      </c>
      <c r="F3534" s="13">
        <v>92354</v>
      </c>
      <c r="G3534" s="11">
        <v>2</v>
      </c>
      <c r="H3534" s="11">
        <v>3</v>
      </c>
      <c r="I3534" s="11" t="s">
        <v>33</v>
      </c>
      <c r="J3534" s="11">
        <v>475</v>
      </c>
      <c r="K3534" s="11" t="s">
        <v>34</v>
      </c>
      <c r="L3534" s="11" t="s">
        <v>34</v>
      </c>
      <c r="M3534" s="11" t="s">
        <v>34</v>
      </c>
      <c r="N3534" s="11" t="s">
        <v>35</v>
      </c>
      <c r="O3534" s="11" t="s">
        <v>34</v>
      </c>
    </row>
    <row r="3535" spans="1:15" x14ac:dyDescent="0.3">
      <c r="A3535" s="11">
        <v>1197</v>
      </c>
      <c r="B3535" s="11">
        <v>37</v>
      </c>
      <c r="C3535" s="11">
        <v>13</v>
      </c>
      <c r="D3535" s="11">
        <v>71</v>
      </c>
      <c r="E3535" s="12" t="str">
        <f t="shared" si="55"/>
        <v>51-100</v>
      </c>
      <c r="F3535" s="13">
        <v>94609</v>
      </c>
      <c r="G3535" s="11">
        <v>2</v>
      </c>
      <c r="H3535" s="11">
        <v>2.7</v>
      </c>
      <c r="I3535" s="11" t="s">
        <v>33</v>
      </c>
      <c r="J3535" s="11">
        <v>94</v>
      </c>
      <c r="K3535" s="11" t="s">
        <v>34</v>
      </c>
      <c r="L3535" s="11" t="s">
        <v>34</v>
      </c>
      <c r="M3535" s="11" t="s">
        <v>34</v>
      </c>
      <c r="N3535" s="11" t="s">
        <v>35</v>
      </c>
      <c r="O3535" s="11" t="s">
        <v>34</v>
      </c>
    </row>
    <row r="3536" spans="1:15" x14ac:dyDescent="0.3">
      <c r="A3536" s="11">
        <v>1312</v>
      </c>
      <c r="B3536" s="11">
        <v>37</v>
      </c>
      <c r="C3536" s="11">
        <v>11</v>
      </c>
      <c r="D3536" s="11">
        <v>35</v>
      </c>
      <c r="E3536" s="12" t="str">
        <f t="shared" si="55"/>
        <v>0-50</v>
      </c>
      <c r="F3536" s="13">
        <v>90044</v>
      </c>
      <c r="G3536" s="11">
        <v>2</v>
      </c>
      <c r="H3536" s="11">
        <v>0.8</v>
      </c>
      <c r="I3536" s="11" t="s">
        <v>36</v>
      </c>
      <c r="J3536" s="11">
        <v>125</v>
      </c>
      <c r="K3536" s="11" t="s">
        <v>34</v>
      </c>
      <c r="L3536" s="11" t="s">
        <v>34</v>
      </c>
      <c r="M3536" s="11" t="s">
        <v>34</v>
      </c>
      <c r="N3536" s="11" t="s">
        <v>34</v>
      </c>
      <c r="O3536" s="11" t="s">
        <v>34</v>
      </c>
    </row>
    <row r="3537" spans="1:15" x14ac:dyDescent="0.3">
      <c r="A3537" s="11">
        <v>1427</v>
      </c>
      <c r="B3537" s="11">
        <v>37</v>
      </c>
      <c r="C3537" s="11">
        <v>11</v>
      </c>
      <c r="D3537" s="11">
        <v>60</v>
      </c>
      <c r="E3537" s="12" t="str">
        <f t="shared" si="55"/>
        <v>51-100</v>
      </c>
      <c r="F3537" s="13">
        <v>96651</v>
      </c>
      <c r="G3537" s="11">
        <v>3</v>
      </c>
      <c r="H3537" s="11">
        <v>0.5</v>
      </c>
      <c r="I3537" s="11" t="s">
        <v>36</v>
      </c>
      <c r="J3537" s="11">
        <v>0</v>
      </c>
      <c r="K3537" s="11" t="s">
        <v>34</v>
      </c>
      <c r="L3537" s="11" t="s">
        <v>34</v>
      </c>
      <c r="M3537" s="11" t="s">
        <v>34</v>
      </c>
      <c r="N3537" s="11" t="s">
        <v>35</v>
      </c>
      <c r="O3537" s="11" t="s">
        <v>34</v>
      </c>
    </row>
    <row r="3538" spans="1:15" x14ac:dyDescent="0.3">
      <c r="A3538" s="11">
        <v>1572</v>
      </c>
      <c r="B3538" s="11">
        <v>37</v>
      </c>
      <c r="C3538" s="11">
        <v>13</v>
      </c>
      <c r="D3538" s="11">
        <v>73</v>
      </c>
      <c r="E3538" s="12" t="str">
        <f t="shared" si="55"/>
        <v>51-100</v>
      </c>
      <c r="F3538" s="13">
        <v>95758</v>
      </c>
      <c r="G3538" s="11">
        <v>4</v>
      </c>
      <c r="H3538" s="11">
        <v>2.4</v>
      </c>
      <c r="I3538" s="11" t="s">
        <v>33</v>
      </c>
      <c r="J3538" s="11">
        <v>0</v>
      </c>
      <c r="K3538" s="11" t="s">
        <v>34</v>
      </c>
      <c r="L3538" s="11" t="s">
        <v>34</v>
      </c>
      <c r="M3538" s="11" t="s">
        <v>34</v>
      </c>
      <c r="N3538" s="11" t="s">
        <v>34</v>
      </c>
      <c r="O3538" s="11" t="s">
        <v>34</v>
      </c>
    </row>
    <row r="3539" spans="1:15" x14ac:dyDescent="0.3">
      <c r="A3539" s="11">
        <v>1595</v>
      </c>
      <c r="B3539" s="11">
        <v>37</v>
      </c>
      <c r="C3539" s="11">
        <v>12</v>
      </c>
      <c r="D3539" s="11">
        <v>93</v>
      </c>
      <c r="E3539" s="12" t="str">
        <f t="shared" si="55"/>
        <v>51-100</v>
      </c>
      <c r="F3539" s="13">
        <v>90025</v>
      </c>
      <c r="G3539" s="11">
        <v>1</v>
      </c>
      <c r="H3539" s="11">
        <v>2.8</v>
      </c>
      <c r="I3539" s="11" t="s">
        <v>33</v>
      </c>
      <c r="J3539" s="11">
        <v>0</v>
      </c>
      <c r="K3539" s="11" t="s">
        <v>34</v>
      </c>
      <c r="L3539" s="11" t="s">
        <v>35</v>
      </c>
      <c r="M3539" s="11" t="s">
        <v>34</v>
      </c>
      <c r="N3539" s="11" t="s">
        <v>35</v>
      </c>
      <c r="O3539" s="11" t="s">
        <v>34</v>
      </c>
    </row>
    <row r="3540" spans="1:15" x14ac:dyDescent="0.3">
      <c r="A3540" s="11">
        <v>1661</v>
      </c>
      <c r="B3540" s="11">
        <v>37</v>
      </c>
      <c r="C3540" s="11">
        <v>11</v>
      </c>
      <c r="D3540" s="11">
        <v>34</v>
      </c>
      <c r="E3540" s="12" t="str">
        <f t="shared" si="55"/>
        <v>0-50</v>
      </c>
      <c r="F3540" s="13">
        <v>95747</v>
      </c>
      <c r="G3540" s="11">
        <v>3</v>
      </c>
      <c r="H3540" s="11">
        <v>0.9</v>
      </c>
      <c r="I3540" s="11" t="s">
        <v>33</v>
      </c>
      <c r="J3540" s="11">
        <v>0</v>
      </c>
      <c r="K3540" s="11" t="s">
        <v>34</v>
      </c>
      <c r="L3540" s="11" t="s">
        <v>34</v>
      </c>
      <c r="M3540" s="11" t="s">
        <v>34</v>
      </c>
      <c r="N3540" s="11" t="s">
        <v>35</v>
      </c>
      <c r="O3540" s="11" t="s">
        <v>34</v>
      </c>
    </row>
    <row r="3541" spans="1:15" x14ac:dyDescent="0.3">
      <c r="A3541" s="11">
        <v>1666</v>
      </c>
      <c r="B3541" s="11">
        <v>37</v>
      </c>
      <c r="C3541" s="11">
        <v>12</v>
      </c>
      <c r="D3541" s="11">
        <v>100</v>
      </c>
      <c r="E3541" s="12" t="str">
        <f t="shared" si="55"/>
        <v>51-100</v>
      </c>
      <c r="F3541" s="13">
        <v>92735</v>
      </c>
      <c r="G3541" s="11">
        <v>3</v>
      </c>
      <c r="H3541" s="11">
        <v>1.2</v>
      </c>
      <c r="I3541" s="11" t="s">
        <v>36</v>
      </c>
      <c r="J3541" s="11">
        <v>341</v>
      </c>
      <c r="K3541" s="11" t="s">
        <v>34</v>
      </c>
      <c r="L3541" s="11" t="s">
        <v>34</v>
      </c>
      <c r="M3541" s="11" t="s">
        <v>34</v>
      </c>
      <c r="N3541" s="11" t="s">
        <v>35</v>
      </c>
      <c r="O3541" s="11" t="s">
        <v>35</v>
      </c>
    </row>
    <row r="3542" spans="1:15" x14ac:dyDescent="0.3">
      <c r="A3542" s="11">
        <v>1675</v>
      </c>
      <c r="B3542" s="11">
        <v>37</v>
      </c>
      <c r="C3542" s="11">
        <v>11</v>
      </c>
      <c r="D3542" s="11">
        <v>139</v>
      </c>
      <c r="E3542" s="12" t="str">
        <f t="shared" si="55"/>
        <v>100+</v>
      </c>
      <c r="F3542" s="13">
        <v>95814</v>
      </c>
      <c r="G3542" s="11">
        <v>2</v>
      </c>
      <c r="H3542" s="11">
        <v>0.8</v>
      </c>
      <c r="I3542" s="11" t="s">
        <v>37</v>
      </c>
      <c r="J3542" s="11">
        <v>421</v>
      </c>
      <c r="K3542" s="11" t="s">
        <v>35</v>
      </c>
      <c r="L3542" s="11" t="s">
        <v>34</v>
      </c>
      <c r="M3542" s="11" t="s">
        <v>34</v>
      </c>
      <c r="N3542" s="11" t="s">
        <v>35</v>
      </c>
      <c r="O3542" s="11" t="s">
        <v>34</v>
      </c>
    </row>
    <row r="3543" spans="1:15" x14ac:dyDescent="0.3">
      <c r="A3543" s="11">
        <v>1746</v>
      </c>
      <c r="B3543" s="11">
        <v>37</v>
      </c>
      <c r="C3543" s="11">
        <v>12</v>
      </c>
      <c r="D3543" s="11">
        <v>40</v>
      </c>
      <c r="E3543" s="12" t="str">
        <f t="shared" si="55"/>
        <v>0-50</v>
      </c>
      <c r="F3543" s="13">
        <v>90065</v>
      </c>
      <c r="G3543" s="11">
        <v>2</v>
      </c>
      <c r="H3543" s="11">
        <v>1.1000000000000001</v>
      </c>
      <c r="I3543" s="11" t="s">
        <v>37</v>
      </c>
      <c r="J3543" s="11">
        <v>0</v>
      </c>
      <c r="K3543" s="11" t="s">
        <v>34</v>
      </c>
      <c r="L3543" s="11" t="s">
        <v>35</v>
      </c>
      <c r="M3543" s="11" t="s">
        <v>34</v>
      </c>
      <c r="N3543" s="11" t="s">
        <v>34</v>
      </c>
      <c r="O3543" s="11" t="s">
        <v>35</v>
      </c>
    </row>
    <row r="3544" spans="1:15" x14ac:dyDescent="0.3">
      <c r="A3544" s="11">
        <v>1783</v>
      </c>
      <c r="B3544" s="11">
        <v>37</v>
      </c>
      <c r="C3544" s="11">
        <v>11</v>
      </c>
      <c r="D3544" s="11">
        <v>60</v>
      </c>
      <c r="E3544" s="12" t="str">
        <f t="shared" si="55"/>
        <v>51-100</v>
      </c>
      <c r="F3544" s="13">
        <v>95825</v>
      </c>
      <c r="G3544" s="11">
        <v>2</v>
      </c>
      <c r="H3544" s="11">
        <v>2.8</v>
      </c>
      <c r="I3544" s="11" t="s">
        <v>33</v>
      </c>
      <c r="J3544" s="11">
        <v>181</v>
      </c>
      <c r="K3544" s="11" t="s">
        <v>34</v>
      </c>
      <c r="L3544" s="11" t="s">
        <v>34</v>
      </c>
      <c r="M3544" s="11" t="s">
        <v>34</v>
      </c>
      <c r="N3544" s="11" t="s">
        <v>34</v>
      </c>
      <c r="O3544" s="11" t="s">
        <v>35</v>
      </c>
    </row>
    <row r="3545" spans="1:15" x14ac:dyDescent="0.3">
      <c r="A3545" s="11">
        <v>1858</v>
      </c>
      <c r="B3545" s="11">
        <v>37</v>
      </c>
      <c r="C3545" s="11">
        <v>13</v>
      </c>
      <c r="D3545" s="11">
        <v>105</v>
      </c>
      <c r="E3545" s="12" t="str">
        <f t="shared" si="55"/>
        <v>100+</v>
      </c>
      <c r="F3545" s="13">
        <v>94066</v>
      </c>
      <c r="G3545" s="11">
        <v>1</v>
      </c>
      <c r="H3545" s="11">
        <v>0.8</v>
      </c>
      <c r="I3545" s="11" t="s">
        <v>37</v>
      </c>
      <c r="J3545" s="11">
        <v>0</v>
      </c>
      <c r="K3545" s="11" t="s">
        <v>34</v>
      </c>
      <c r="L3545" s="11" t="s">
        <v>34</v>
      </c>
      <c r="M3545" s="11" t="s">
        <v>34</v>
      </c>
      <c r="N3545" s="11" t="s">
        <v>34</v>
      </c>
      <c r="O3545" s="11" t="s">
        <v>35</v>
      </c>
    </row>
    <row r="3546" spans="1:15" x14ac:dyDescent="0.3">
      <c r="A3546" s="11">
        <v>1875</v>
      </c>
      <c r="B3546" s="11">
        <v>37</v>
      </c>
      <c r="C3546" s="11">
        <v>11</v>
      </c>
      <c r="D3546" s="11">
        <v>82</v>
      </c>
      <c r="E3546" s="12" t="str">
        <f t="shared" si="55"/>
        <v>51-100</v>
      </c>
      <c r="F3546" s="13">
        <v>95819</v>
      </c>
      <c r="G3546" s="11">
        <v>3</v>
      </c>
      <c r="H3546" s="11">
        <v>0.9</v>
      </c>
      <c r="I3546" s="11" t="s">
        <v>37</v>
      </c>
      <c r="J3546" s="11">
        <v>218</v>
      </c>
      <c r="K3546" s="11" t="s">
        <v>34</v>
      </c>
      <c r="L3546" s="11" t="s">
        <v>34</v>
      </c>
      <c r="M3546" s="11" t="s">
        <v>34</v>
      </c>
      <c r="N3546" s="11" t="s">
        <v>35</v>
      </c>
      <c r="O3546" s="11" t="s">
        <v>35</v>
      </c>
    </row>
    <row r="3547" spans="1:15" x14ac:dyDescent="0.3">
      <c r="A3547" s="11">
        <v>1916</v>
      </c>
      <c r="B3547" s="11">
        <v>37</v>
      </c>
      <c r="C3547" s="11">
        <v>11</v>
      </c>
      <c r="D3547" s="11">
        <v>69</v>
      </c>
      <c r="E3547" s="12" t="str">
        <f t="shared" si="55"/>
        <v>51-100</v>
      </c>
      <c r="F3547" s="13">
        <v>91911</v>
      </c>
      <c r="G3547" s="11">
        <v>3</v>
      </c>
      <c r="H3547" s="11">
        <v>2.1</v>
      </c>
      <c r="I3547" s="11" t="s">
        <v>33</v>
      </c>
      <c r="J3547" s="11">
        <v>0</v>
      </c>
      <c r="K3547" s="11" t="s">
        <v>34</v>
      </c>
      <c r="L3547" s="11" t="s">
        <v>35</v>
      </c>
      <c r="M3547" s="11" t="s">
        <v>34</v>
      </c>
      <c r="N3547" s="11" t="s">
        <v>34</v>
      </c>
      <c r="O3547" s="11" t="s">
        <v>34</v>
      </c>
    </row>
    <row r="3548" spans="1:15" x14ac:dyDescent="0.3">
      <c r="A3548" s="11">
        <v>1979</v>
      </c>
      <c r="B3548" s="11">
        <v>37</v>
      </c>
      <c r="C3548" s="11">
        <v>11</v>
      </c>
      <c r="D3548" s="11">
        <v>32</v>
      </c>
      <c r="E3548" s="12" t="str">
        <f t="shared" si="55"/>
        <v>0-50</v>
      </c>
      <c r="F3548" s="13">
        <v>94612</v>
      </c>
      <c r="G3548" s="11">
        <v>2</v>
      </c>
      <c r="H3548" s="11">
        <v>1.4</v>
      </c>
      <c r="I3548" s="11" t="s">
        <v>36</v>
      </c>
      <c r="J3548" s="11">
        <v>0</v>
      </c>
      <c r="K3548" s="11" t="s">
        <v>34</v>
      </c>
      <c r="L3548" s="11" t="s">
        <v>35</v>
      </c>
      <c r="M3548" s="11" t="s">
        <v>34</v>
      </c>
      <c r="N3548" s="11" t="s">
        <v>35</v>
      </c>
      <c r="O3548" s="11" t="s">
        <v>34</v>
      </c>
    </row>
    <row r="3549" spans="1:15" x14ac:dyDescent="0.3">
      <c r="A3549" s="11">
        <v>2058</v>
      </c>
      <c r="B3549" s="11">
        <v>37</v>
      </c>
      <c r="C3549" s="11">
        <v>12</v>
      </c>
      <c r="D3549" s="11">
        <v>125</v>
      </c>
      <c r="E3549" s="12" t="str">
        <f t="shared" si="55"/>
        <v>100+</v>
      </c>
      <c r="F3549" s="13">
        <v>91754</v>
      </c>
      <c r="G3549" s="11">
        <v>2</v>
      </c>
      <c r="H3549" s="11">
        <v>3.9</v>
      </c>
      <c r="I3549" s="11" t="s">
        <v>33</v>
      </c>
      <c r="J3549" s="11">
        <v>0</v>
      </c>
      <c r="K3549" s="11" t="s">
        <v>34</v>
      </c>
      <c r="L3549" s="11" t="s">
        <v>34</v>
      </c>
      <c r="M3549" s="11" t="s">
        <v>34</v>
      </c>
      <c r="N3549" s="11" t="s">
        <v>35</v>
      </c>
      <c r="O3549" s="11" t="s">
        <v>35</v>
      </c>
    </row>
    <row r="3550" spans="1:15" x14ac:dyDescent="0.3">
      <c r="A3550" s="11">
        <v>2098</v>
      </c>
      <c r="B3550" s="11">
        <v>37</v>
      </c>
      <c r="C3550" s="11">
        <v>11</v>
      </c>
      <c r="D3550" s="11">
        <v>14</v>
      </c>
      <c r="E3550" s="12" t="str">
        <f t="shared" si="55"/>
        <v>0-50</v>
      </c>
      <c r="F3550" s="13">
        <v>90740</v>
      </c>
      <c r="G3550" s="11">
        <v>3</v>
      </c>
      <c r="H3550" s="11">
        <v>0.1</v>
      </c>
      <c r="I3550" s="11" t="s">
        <v>37</v>
      </c>
      <c r="J3550" s="11">
        <v>113</v>
      </c>
      <c r="K3550" s="11" t="s">
        <v>34</v>
      </c>
      <c r="L3550" s="11" t="s">
        <v>34</v>
      </c>
      <c r="M3550" s="11" t="s">
        <v>34</v>
      </c>
      <c r="N3550" s="11" t="s">
        <v>35</v>
      </c>
      <c r="O3550" s="11" t="s">
        <v>34</v>
      </c>
    </row>
    <row r="3551" spans="1:15" x14ac:dyDescent="0.3">
      <c r="A3551" s="11">
        <v>2104</v>
      </c>
      <c r="B3551" s="11">
        <v>37</v>
      </c>
      <c r="C3551" s="11">
        <v>13</v>
      </c>
      <c r="D3551" s="11">
        <v>153</v>
      </c>
      <c r="E3551" s="12" t="str">
        <f t="shared" si="55"/>
        <v>100+</v>
      </c>
      <c r="F3551" s="13">
        <v>90630</v>
      </c>
      <c r="G3551" s="11">
        <v>2</v>
      </c>
      <c r="H3551" s="11">
        <v>6.5</v>
      </c>
      <c r="I3551" s="11" t="s">
        <v>33</v>
      </c>
      <c r="J3551" s="11">
        <v>0</v>
      </c>
      <c r="K3551" s="11" t="s">
        <v>34</v>
      </c>
      <c r="L3551" s="11" t="s">
        <v>34</v>
      </c>
      <c r="M3551" s="11" t="s">
        <v>34</v>
      </c>
      <c r="N3551" s="11" t="s">
        <v>35</v>
      </c>
      <c r="O3551" s="11" t="s">
        <v>35</v>
      </c>
    </row>
    <row r="3552" spans="1:15" x14ac:dyDescent="0.3">
      <c r="A3552" s="11">
        <v>2176</v>
      </c>
      <c r="B3552" s="11">
        <v>37</v>
      </c>
      <c r="C3552" s="11">
        <v>12</v>
      </c>
      <c r="D3552" s="11">
        <v>160</v>
      </c>
      <c r="E3552" s="12" t="str">
        <f t="shared" si="55"/>
        <v>100+</v>
      </c>
      <c r="F3552" s="13">
        <v>94305</v>
      </c>
      <c r="G3552" s="11">
        <v>2</v>
      </c>
      <c r="H3552" s="11">
        <v>3.3</v>
      </c>
      <c r="I3552" s="11" t="s">
        <v>33</v>
      </c>
      <c r="J3552" s="11">
        <v>0</v>
      </c>
      <c r="K3552" s="11" t="s">
        <v>34</v>
      </c>
      <c r="L3552" s="11" t="s">
        <v>34</v>
      </c>
      <c r="M3552" s="11" t="s">
        <v>34</v>
      </c>
      <c r="N3552" s="11" t="s">
        <v>34</v>
      </c>
      <c r="O3552" s="11" t="s">
        <v>34</v>
      </c>
    </row>
    <row r="3553" spans="1:15" x14ac:dyDescent="0.3">
      <c r="A3553" s="11">
        <v>2179</v>
      </c>
      <c r="B3553" s="11">
        <v>37</v>
      </c>
      <c r="C3553" s="11">
        <v>13</v>
      </c>
      <c r="D3553" s="11">
        <v>158</v>
      </c>
      <c r="E3553" s="12" t="str">
        <f t="shared" si="55"/>
        <v>100+</v>
      </c>
      <c r="F3553" s="13">
        <v>93943</v>
      </c>
      <c r="G3553" s="11">
        <v>2</v>
      </c>
      <c r="H3553" s="11">
        <v>2.2999999999999998</v>
      </c>
      <c r="I3553" s="11" t="s">
        <v>37</v>
      </c>
      <c r="J3553" s="11">
        <v>0</v>
      </c>
      <c r="K3553" s="11" t="s">
        <v>35</v>
      </c>
      <c r="L3553" s="11" t="s">
        <v>34</v>
      </c>
      <c r="M3553" s="11" t="s">
        <v>35</v>
      </c>
      <c r="N3553" s="11" t="s">
        <v>35</v>
      </c>
      <c r="O3553" s="11" t="s">
        <v>35</v>
      </c>
    </row>
    <row r="3554" spans="1:15" x14ac:dyDescent="0.3">
      <c r="A3554" s="11">
        <v>2307</v>
      </c>
      <c r="B3554" s="11">
        <v>37</v>
      </c>
      <c r="C3554" s="11">
        <v>13</v>
      </c>
      <c r="D3554" s="11">
        <v>82</v>
      </c>
      <c r="E3554" s="12" t="str">
        <f t="shared" si="55"/>
        <v>51-100</v>
      </c>
      <c r="F3554" s="13">
        <v>92373</v>
      </c>
      <c r="G3554" s="11">
        <v>2</v>
      </c>
      <c r="H3554" s="11">
        <v>2.2000000000000002</v>
      </c>
      <c r="I3554" s="11" t="s">
        <v>33</v>
      </c>
      <c r="J3554" s="11">
        <v>0</v>
      </c>
      <c r="K3554" s="11" t="s">
        <v>34</v>
      </c>
      <c r="L3554" s="11" t="s">
        <v>34</v>
      </c>
      <c r="M3554" s="11" t="s">
        <v>34</v>
      </c>
      <c r="N3554" s="11" t="s">
        <v>34</v>
      </c>
      <c r="O3554" s="11" t="s">
        <v>34</v>
      </c>
    </row>
    <row r="3555" spans="1:15" x14ac:dyDescent="0.3">
      <c r="A3555" s="11">
        <v>2336</v>
      </c>
      <c r="B3555" s="11">
        <v>37</v>
      </c>
      <c r="C3555" s="11">
        <v>13</v>
      </c>
      <c r="D3555" s="11">
        <v>59</v>
      </c>
      <c r="E3555" s="12" t="str">
        <f t="shared" si="55"/>
        <v>51-100</v>
      </c>
      <c r="F3555" s="13">
        <v>93907</v>
      </c>
      <c r="G3555" s="11">
        <v>1</v>
      </c>
      <c r="H3555" s="11">
        <v>3.6</v>
      </c>
      <c r="I3555" s="11" t="s">
        <v>37</v>
      </c>
      <c r="J3555" s="11">
        <v>0</v>
      </c>
      <c r="K3555" s="11" t="s">
        <v>34</v>
      </c>
      <c r="L3555" s="11" t="s">
        <v>34</v>
      </c>
      <c r="M3555" s="11" t="s">
        <v>34</v>
      </c>
      <c r="N3555" s="11" t="s">
        <v>34</v>
      </c>
      <c r="O3555" s="11" t="s">
        <v>34</v>
      </c>
    </row>
    <row r="3556" spans="1:15" x14ac:dyDescent="0.3">
      <c r="A3556" s="11">
        <v>2434</v>
      </c>
      <c r="B3556" s="11">
        <v>37</v>
      </c>
      <c r="C3556" s="11">
        <v>11</v>
      </c>
      <c r="D3556" s="11">
        <v>123</v>
      </c>
      <c r="E3556" s="12" t="str">
        <f t="shared" si="55"/>
        <v>100+</v>
      </c>
      <c r="F3556" s="13">
        <v>94720</v>
      </c>
      <c r="G3556" s="11">
        <v>1</v>
      </c>
      <c r="H3556" s="11">
        <v>2.2999999999999998</v>
      </c>
      <c r="I3556" s="11" t="s">
        <v>37</v>
      </c>
      <c r="J3556" s="11">
        <v>0</v>
      </c>
      <c r="K3556" s="11" t="s">
        <v>35</v>
      </c>
      <c r="L3556" s="11" t="s">
        <v>35</v>
      </c>
      <c r="M3556" s="11" t="s">
        <v>35</v>
      </c>
      <c r="N3556" s="11" t="s">
        <v>35</v>
      </c>
      <c r="O3556" s="11" t="s">
        <v>34</v>
      </c>
    </row>
    <row r="3557" spans="1:15" x14ac:dyDescent="0.3">
      <c r="A3557" s="11">
        <v>2539</v>
      </c>
      <c r="B3557" s="11">
        <v>37</v>
      </c>
      <c r="C3557" s="11">
        <v>12</v>
      </c>
      <c r="D3557" s="11">
        <v>175</v>
      </c>
      <c r="E3557" s="12" t="str">
        <f t="shared" si="55"/>
        <v>100+</v>
      </c>
      <c r="F3557" s="13">
        <v>92037</v>
      </c>
      <c r="G3557" s="11">
        <v>2</v>
      </c>
      <c r="H3557" s="11">
        <v>7.8</v>
      </c>
      <c r="I3557" s="11" t="s">
        <v>33</v>
      </c>
      <c r="J3557" s="11">
        <v>297</v>
      </c>
      <c r="K3557" s="11" t="s">
        <v>34</v>
      </c>
      <c r="L3557" s="11" t="s">
        <v>34</v>
      </c>
      <c r="M3557" s="11" t="s">
        <v>34</v>
      </c>
      <c r="N3557" s="11" t="s">
        <v>35</v>
      </c>
      <c r="O3557" s="11" t="s">
        <v>35</v>
      </c>
    </row>
    <row r="3558" spans="1:15" x14ac:dyDescent="0.3">
      <c r="A3558" s="11">
        <v>2584</v>
      </c>
      <c r="B3558" s="11">
        <v>37</v>
      </c>
      <c r="C3558" s="11">
        <v>11</v>
      </c>
      <c r="D3558" s="11">
        <v>71</v>
      </c>
      <c r="E3558" s="12" t="str">
        <f t="shared" si="55"/>
        <v>51-100</v>
      </c>
      <c r="F3558" s="13">
        <v>91302</v>
      </c>
      <c r="G3558" s="11">
        <v>1</v>
      </c>
      <c r="H3558" s="11">
        <v>2.5</v>
      </c>
      <c r="I3558" s="11" t="s">
        <v>33</v>
      </c>
      <c r="J3558" s="11">
        <v>185</v>
      </c>
      <c r="K3558" s="11" t="s">
        <v>34</v>
      </c>
      <c r="L3558" s="11" t="s">
        <v>34</v>
      </c>
      <c r="M3558" s="11" t="s">
        <v>34</v>
      </c>
      <c r="N3558" s="11" t="s">
        <v>35</v>
      </c>
      <c r="O3558" s="11" t="s">
        <v>35</v>
      </c>
    </row>
    <row r="3559" spans="1:15" x14ac:dyDescent="0.3">
      <c r="A3559" s="11">
        <v>2605</v>
      </c>
      <c r="B3559" s="11">
        <v>37</v>
      </c>
      <c r="C3559" s="11">
        <v>10</v>
      </c>
      <c r="D3559" s="11">
        <v>35</v>
      </c>
      <c r="E3559" s="12" t="str">
        <f t="shared" si="55"/>
        <v>0-50</v>
      </c>
      <c r="F3559" s="13">
        <v>92521</v>
      </c>
      <c r="G3559" s="11">
        <v>4</v>
      </c>
      <c r="H3559" s="11">
        <v>1</v>
      </c>
      <c r="I3559" s="11" t="s">
        <v>37</v>
      </c>
      <c r="J3559" s="11">
        <v>0</v>
      </c>
      <c r="K3559" s="11" t="s">
        <v>34</v>
      </c>
      <c r="L3559" s="11" t="s">
        <v>34</v>
      </c>
      <c r="M3559" s="11" t="s">
        <v>34</v>
      </c>
      <c r="N3559" s="11" t="s">
        <v>34</v>
      </c>
      <c r="O3559" s="11" t="s">
        <v>34</v>
      </c>
    </row>
    <row r="3560" spans="1:15" x14ac:dyDescent="0.3">
      <c r="A3560" s="11">
        <v>2682</v>
      </c>
      <c r="B3560" s="11">
        <v>37</v>
      </c>
      <c r="C3560" s="11">
        <v>11</v>
      </c>
      <c r="D3560" s="11">
        <v>35</v>
      </c>
      <c r="E3560" s="12" t="str">
        <f t="shared" si="55"/>
        <v>0-50</v>
      </c>
      <c r="F3560" s="13">
        <v>94609</v>
      </c>
      <c r="G3560" s="11">
        <v>2</v>
      </c>
      <c r="H3560" s="11">
        <v>0.8</v>
      </c>
      <c r="I3560" s="11" t="s">
        <v>36</v>
      </c>
      <c r="J3560" s="11">
        <v>0</v>
      </c>
      <c r="K3560" s="11" t="s">
        <v>34</v>
      </c>
      <c r="L3560" s="11" t="s">
        <v>34</v>
      </c>
      <c r="M3560" s="11" t="s">
        <v>34</v>
      </c>
      <c r="N3560" s="11" t="s">
        <v>34</v>
      </c>
      <c r="O3560" s="11" t="s">
        <v>34</v>
      </c>
    </row>
    <row r="3561" spans="1:15" x14ac:dyDescent="0.3">
      <c r="A3561" s="11">
        <v>2700</v>
      </c>
      <c r="B3561" s="11">
        <v>37</v>
      </c>
      <c r="C3561" s="11">
        <v>11</v>
      </c>
      <c r="D3561" s="11">
        <v>22</v>
      </c>
      <c r="E3561" s="12" t="str">
        <f t="shared" si="55"/>
        <v>0-50</v>
      </c>
      <c r="F3561" s="13">
        <v>90035</v>
      </c>
      <c r="G3561" s="11">
        <v>3</v>
      </c>
      <c r="H3561" s="11">
        <v>0.1</v>
      </c>
      <c r="I3561" s="11" t="s">
        <v>37</v>
      </c>
      <c r="J3561" s="11">
        <v>114</v>
      </c>
      <c r="K3561" s="11" t="s">
        <v>34</v>
      </c>
      <c r="L3561" s="11" t="s">
        <v>34</v>
      </c>
      <c r="M3561" s="11" t="s">
        <v>34</v>
      </c>
      <c r="N3561" s="11" t="s">
        <v>34</v>
      </c>
      <c r="O3561" s="11" t="s">
        <v>34</v>
      </c>
    </row>
    <row r="3562" spans="1:15" x14ac:dyDescent="0.3">
      <c r="A3562" s="11">
        <v>2756</v>
      </c>
      <c r="B3562" s="11">
        <v>37</v>
      </c>
      <c r="C3562" s="11">
        <v>11</v>
      </c>
      <c r="D3562" s="11">
        <v>22</v>
      </c>
      <c r="E3562" s="12" t="str">
        <f t="shared" si="55"/>
        <v>0-50</v>
      </c>
      <c r="F3562" s="13">
        <v>93711</v>
      </c>
      <c r="G3562" s="11">
        <v>3</v>
      </c>
      <c r="H3562" s="11">
        <v>0.1</v>
      </c>
      <c r="I3562" s="11" t="s">
        <v>37</v>
      </c>
      <c r="J3562" s="11">
        <v>0</v>
      </c>
      <c r="K3562" s="11" t="s">
        <v>34</v>
      </c>
      <c r="L3562" s="11" t="s">
        <v>34</v>
      </c>
      <c r="M3562" s="11" t="s">
        <v>34</v>
      </c>
      <c r="N3562" s="11" t="s">
        <v>35</v>
      </c>
      <c r="O3562" s="11" t="s">
        <v>35</v>
      </c>
    </row>
    <row r="3563" spans="1:15" x14ac:dyDescent="0.3">
      <c r="A3563" s="11">
        <v>2806</v>
      </c>
      <c r="B3563" s="11">
        <v>37</v>
      </c>
      <c r="C3563" s="11">
        <v>12</v>
      </c>
      <c r="D3563" s="11">
        <v>182</v>
      </c>
      <c r="E3563" s="12" t="str">
        <f t="shared" si="55"/>
        <v>100+</v>
      </c>
      <c r="F3563" s="13">
        <v>94523</v>
      </c>
      <c r="G3563" s="11">
        <v>3</v>
      </c>
      <c r="H3563" s="11">
        <v>5.8</v>
      </c>
      <c r="I3563" s="11" t="s">
        <v>36</v>
      </c>
      <c r="J3563" s="11">
        <v>0</v>
      </c>
      <c r="K3563" s="11" t="s">
        <v>35</v>
      </c>
      <c r="L3563" s="11" t="s">
        <v>34</v>
      </c>
      <c r="M3563" s="11" t="s">
        <v>34</v>
      </c>
      <c r="N3563" s="11" t="s">
        <v>35</v>
      </c>
      <c r="O3563" s="11" t="s">
        <v>34</v>
      </c>
    </row>
    <row r="3564" spans="1:15" x14ac:dyDescent="0.3">
      <c r="A3564" s="11">
        <v>2827</v>
      </c>
      <c r="B3564" s="11">
        <v>37</v>
      </c>
      <c r="C3564" s="11">
        <v>11</v>
      </c>
      <c r="D3564" s="11">
        <v>21</v>
      </c>
      <c r="E3564" s="12" t="str">
        <f t="shared" si="55"/>
        <v>0-50</v>
      </c>
      <c r="F3564" s="13">
        <v>94604</v>
      </c>
      <c r="G3564" s="11">
        <v>3</v>
      </c>
      <c r="H3564" s="11">
        <v>0.2</v>
      </c>
      <c r="I3564" s="11" t="s">
        <v>37</v>
      </c>
      <c r="J3564" s="11">
        <v>0</v>
      </c>
      <c r="K3564" s="11" t="s">
        <v>34</v>
      </c>
      <c r="L3564" s="11" t="s">
        <v>34</v>
      </c>
      <c r="M3564" s="11" t="s">
        <v>34</v>
      </c>
      <c r="N3564" s="11" t="s">
        <v>35</v>
      </c>
      <c r="O3564" s="11" t="s">
        <v>34</v>
      </c>
    </row>
    <row r="3565" spans="1:15" x14ac:dyDescent="0.3">
      <c r="A3565" s="11">
        <v>2828</v>
      </c>
      <c r="B3565" s="11">
        <v>37</v>
      </c>
      <c r="C3565" s="11">
        <v>11</v>
      </c>
      <c r="D3565" s="11">
        <v>84</v>
      </c>
      <c r="E3565" s="12" t="str">
        <f t="shared" si="55"/>
        <v>51-100</v>
      </c>
      <c r="F3565" s="13">
        <v>90266</v>
      </c>
      <c r="G3565" s="11">
        <v>4</v>
      </c>
      <c r="H3565" s="11">
        <v>2.2000000000000002</v>
      </c>
      <c r="I3565" s="11" t="s">
        <v>37</v>
      </c>
      <c r="J3565" s="11">
        <v>0</v>
      </c>
      <c r="K3565" s="11" t="s">
        <v>34</v>
      </c>
      <c r="L3565" s="11" t="s">
        <v>34</v>
      </c>
      <c r="M3565" s="11" t="s">
        <v>34</v>
      </c>
      <c r="N3565" s="11" t="s">
        <v>35</v>
      </c>
      <c r="O3565" s="11" t="s">
        <v>35</v>
      </c>
    </row>
    <row r="3566" spans="1:15" x14ac:dyDescent="0.3">
      <c r="A3566" s="11">
        <v>2842</v>
      </c>
      <c r="B3566" s="11">
        <v>37</v>
      </c>
      <c r="C3566" s="11">
        <v>11</v>
      </c>
      <c r="D3566" s="11">
        <v>190</v>
      </c>
      <c r="E3566" s="12" t="str">
        <f t="shared" si="55"/>
        <v>100+</v>
      </c>
      <c r="F3566" s="13">
        <v>94305</v>
      </c>
      <c r="G3566" s="11">
        <v>4</v>
      </c>
      <c r="H3566" s="11">
        <v>7.3</v>
      </c>
      <c r="I3566" s="11" t="s">
        <v>37</v>
      </c>
      <c r="J3566" s="11">
        <v>565</v>
      </c>
      <c r="K3566" s="11" t="s">
        <v>35</v>
      </c>
      <c r="L3566" s="11" t="s">
        <v>34</v>
      </c>
      <c r="M3566" s="11" t="s">
        <v>35</v>
      </c>
      <c r="N3566" s="11" t="s">
        <v>35</v>
      </c>
      <c r="O3566" s="11" t="s">
        <v>34</v>
      </c>
    </row>
    <row r="3567" spans="1:15" x14ac:dyDescent="0.3">
      <c r="A3567" s="11">
        <v>2935</v>
      </c>
      <c r="B3567" s="11">
        <v>37</v>
      </c>
      <c r="C3567" s="11">
        <v>13</v>
      </c>
      <c r="D3567" s="11">
        <v>195</v>
      </c>
      <c r="E3567" s="12" t="str">
        <f t="shared" si="55"/>
        <v>100+</v>
      </c>
      <c r="F3567" s="13">
        <v>91763</v>
      </c>
      <c r="G3567" s="11">
        <v>2</v>
      </c>
      <c r="H3567" s="11">
        <v>6.5</v>
      </c>
      <c r="I3567" s="11" t="s">
        <v>33</v>
      </c>
      <c r="J3567" s="11">
        <v>635</v>
      </c>
      <c r="K3567" s="11" t="s">
        <v>34</v>
      </c>
      <c r="L3567" s="11" t="s">
        <v>34</v>
      </c>
      <c r="M3567" s="11" t="s">
        <v>34</v>
      </c>
      <c r="N3567" s="11" t="s">
        <v>35</v>
      </c>
      <c r="O3567" s="11" t="s">
        <v>34</v>
      </c>
    </row>
    <row r="3568" spans="1:15" x14ac:dyDescent="0.3">
      <c r="A3568" s="11">
        <v>2950</v>
      </c>
      <c r="B3568" s="11">
        <v>37</v>
      </c>
      <c r="C3568" s="11">
        <v>11</v>
      </c>
      <c r="D3568" s="11">
        <v>19</v>
      </c>
      <c r="E3568" s="12" t="str">
        <f t="shared" si="55"/>
        <v>0-50</v>
      </c>
      <c r="F3568" s="13">
        <v>95054</v>
      </c>
      <c r="G3568" s="11">
        <v>3</v>
      </c>
      <c r="H3568" s="11">
        <v>0.2</v>
      </c>
      <c r="I3568" s="11" t="s">
        <v>37</v>
      </c>
      <c r="J3568" s="11">
        <v>0</v>
      </c>
      <c r="K3568" s="11" t="s">
        <v>34</v>
      </c>
      <c r="L3568" s="11" t="s">
        <v>34</v>
      </c>
      <c r="M3568" s="11" t="s">
        <v>34</v>
      </c>
      <c r="N3568" s="11" t="s">
        <v>35</v>
      </c>
      <c r="O3568" s="11" t="s">
        <v>34</v>
      </c>
    </row>
    <row r="3569" spans="1:15" x14ac:dyDescent="0.3">
      <c r="A3569" s="11">
        <v>3003</v>
      </c>
      <c r="B3569" s="11">
        <v>37</v>
      </c>
      <c r="C3569" s="11">
        <v>13</v>
      </c>
      <c r="D3569" s="11">
        <v>95</v>
      </c>
      <c r="E3569" s="12" t="str">
        <f t="shared" si="55"/>
        <v>51-100</v>
      </c>
      <c r="F3569" s="13">
        <v>90095</v>
      </c>
      <c r="G3569" s="11">
        <v>2</v>
      </c>
      <c r="H3569" s="11">
        <v>1.7</v>
      </c>
      <c r="I3569" s="11" t="s">
        <v>37</v>
      </c>
      <c r="J3569" s="11">
        <v>83</v>
      </c>
      <c r="K3569" s="11" t="s">
        <v>34</v>
      </c>
      <c r="L3569" s="11" t="s">
        <v>34</v>
      </c>
      <c r="M3569" s="11" t="s">
        <v>34</v>
      </c>
      <c r="N3569" s="11" t="s">
        <v>34</v>
      </c>
      <c r="O3569" s="11" t="s">
        <v>34</v>
      </c>
    </row>
    <row r="3570" spans="1:15" x14ac:dyDescent="0.3">
      <c r="A3570" s="11">
        <v>3047</v>
      </c>
      <c r="B3570" s="11">
        <v>37</v>
      </c>
      <c r="C3570" s="11">
        <v>12</v>
      </c>
      <c r="D3570" s="11">
        <v>63</v>
      </c>
      <c r="E3570" s="12" t="str">
        <f t="shared" si="55"/>
        <v>51-100</v>
      </c>
      <c r="F3570" s="13">
        <v>95630</v>
      </c>
      <c r="G3570" s="11">
        <v>3</v>
      </c>
      <c r="H3570" s="11">
        <v>2.2999999999999998</v>
      </c>
      <c r="I3570" s="11" t="s">
        <v>33</v>
      </c>
      <c r="J3570" s="11">
        <v>0</v>
      </c>
      <c r="K3570" s="11" t="s">
        <v>34</v>
      </c>
      <c r="L3570" s="11" t="s">
        <v>34</v>
      </c>
      <c r="M3570" s="11" t="s">
        <v>34</v>
      </c>
      <c r="N3570" s="11" t="s">
        <v>35</v>
      </c>
      <c r="O3570" s="11" t="s">
        <v>34</v>
      </c>
    </row>
    <row r="3571" spans="1:15" x14ac:dyDescent="0.3">
      <c r="A3571" s="11">
        <v>3197</v>
      </c>
      <c r="B3571" s="11">
        <v>37</v>
      </c>
      <c r="C3571" s="11">
        <v>7</v>
      </c>
      <c r="D3571" s="11">
        <v>73</v>
      </c>
      <c r="E3571" s="12" t="str">
        <f t="shared" si="55"/>
        <v>51-100</v>
      </c>
      <c r="F3571" s="13">
        <v>94043</v>
      </c>
      <c r="G3571" s="11">
        <v>4</v>
      </c>
      <c r="H3571" s="11">
        <v>1.8</v>
      </c>
      <c r="I3571" s="11" t="s">
        <v>36</v>
      </c>
      <c r="J3571" s="11">
        <v>0</v>
      </c>
      <c r="K3571" s="11" t="s">
        <v>34</v>
      </c>
      <c r="L3571" s="11" t="s">
        <v>34</v>
      </c>
      <c r="M3571" s="11" t="s">
        <v>34</v>
      </c>
      <c r="N3571" s="11" t="s">
        <v>35</v>
      </c>
      <c r="O3571" s="11" t="s">
        <v>35</v>
      </c>
    </row>
    <row r="3572" spans="1:15" x14ac:dyDescent="0.3">
      <c r="A3572" s="11">
        <v>3235</v>
      </c>
      <c r="B3572" s="11">
        <v>37</v>
      </c>
      <c r="C3572" s="11">
        <v>12</v>
      </c>
      <c r="D3572" s="11">
        <v>114</v>
      </c>
      <c r="E3572" s="12" t="str">
        <f t="shared" si="55"/>
        <v>100+</v>
      </c>
      <c r="F3572" s="13">
        <v>91107</v>
      </c>
      <c r="G3572" s="11">
        <v>3</v>
      </c>
      <c r="H3572" s="11">
        <v>0.6</v>
      </c>
      <c r="I3572" s="11" t="s">
        <v>37</v>
      </c>
      <c r="J3572" s="11">
        <v>0</v>
      </c>
      <c r="K3572" s="11" t="s">
        <v>34</v>
      </c>
      <c r="L3572" s="11" t="s">
        <v>34</v>
      </c>
      <c r="M3572" s="11" t="s">
        <v>34</v>
      </c>
      <c r="N3572" s="11" t="s">
        <v>35</v>
      </c>
      <c r="O3572" s="11" t="s">
        <v>34</v>
      </c>
    </row>
    <row r="3573" spans="1:15" x14ac:dyDescent="0.3">
      <c r="A3573" s="11">
        <v>3303</v>
      </c>
      <c r="B3573" s="11">
        <v>37</v>
      </c>
      <c r="C3573" s="11">
        <v>11</v>
      </c>
      <c r="D3573" s="11">
        <v>28</v>
      </c>
      <c r="E3573" s="12" t="str">
        <f t="shared" si="55"/>
        <v>0-50</v>
      </c>
      <c r="F3573" s="13">
        <v>94501</v>
      </c>
      <c r="G3573" s="11">
        <v>2</v>
      </c>
      <c r="H3573" s="11">
        <v>0.8</v>
      </c>
      <c r="I3573" s="11" t="s">
        <v>36</v>
      </c>
      <c r="J3573" s="11">
        <v>0</v>
      </c>
      <c r="K3573" s="11" t="s">
        <v>34</v>
      </c>
      <c r="L3573" s="11" t="s">
        <v>34</v>
      </c>
      <c r="M3573" s="11" t="s">
        <v>34</v>
      </c>
      <c r="N3573" s="11" t="s">
        <v>34</v>
      </c>
      <c r="O3573" s="11" t="s">
        <v>34</v>
      </c>
    </row>
    <row r="3574" spans="1:15" x14ac:dyDescent="0.3">
      <c r="A3574" s="11">
        <v>3334</v>
      </c>
      <c r="B3574" s="11">
        <v>37</v>
      </c>
      <c r="C3574" s="11">
        <v>13</v>
      </c>
      <c r="D3574" s="11">
        <v>79</v>
      </c>
      <c r="E3574" s="12" t="str">
        <f t="shared" si="55"/>
        <v>51-100</v>
      </c>
      <c r="F3574" s="13">
        <v>91711</v>
      </c>
      <c r="G3574" s="11">
        <v>4</v>
      </c>
      <c r="H3574" s="11">
        <v>0.1</v>
      </c>
      <c r="I3574" s="11" t="s">
        <v>37</v>
      </c>
      <c r="J3574" s="11">
        <v>280</v>
      </c>
      <c r="K3574" s="11" t="s">
        <v>34</v>
      </c>
      <c r="L3574" s="11" t="s">
        <v>34</v>
      </c>
      <c r="M3574" s="11" t="s">
        <v>34</v>
      </c>
      <c r="N3574" s="11" t="s">
        <v>35</v>
      </c>
      <c r="O3574" s="11" t="s">
        <v>34</v>
      </c>
    </row>
    <row r="3575" spans="1:15" x14ac:dyDescent="0.3">
      <c r="A3575" s="11">
        <v>3394</v>
      </c>
      <c r="B3575" s="11">
        <v>37</v>
      </c>
      <c r="C3575" s="11">
        <v>11</v>
      </c>
      <c r="D3575" s="11">
        <v>81</v>
      </c>
      <c r="E3575" s="12" t="str">
        <f t="shared" si="55"/>
        <v>51-100</v>
      </c>
      <c r="F3575" s="13">
        <v>95123</v>
      </c>
      <c r="G3575" s="11">
        <v>3</v>
      </c>
      <c r="H3575" s="11">
        <v>0.9</v>
      </c>
      <c r="I3575" s="11" t="s">
        <v>37</v>
      </c>
      <c r="J3575" s="11">
        <v>0</v>
      </c>
      <c r="K3575" s="11" t="s">
        <v>34</v>
      </c>
      <c r="L3575" s="11" t="s">
        <v>34</v>
      </c>
      <c r="M3575" s="11" t="s">
        <v>34</v>
      </c>
      <c r="N3575" s="11" t="s">
        <v>35</v>
      </c>
      <c r="O3575" s="11" t="s">
        <v>35</v>
      </c>
    </row>
    <row r="3576" spans="1:15" x14ac:dyDescent="0.3">
      <c r="A3576" s="11">
        <v>3446</v>
      </c>
      <c r="B3576" s="11">
        <v>37</v>
      </c>
      <c r="C3576" s="11">
        <v>13</v>
      </c>
      <c r="D3576" s="11">
        <v>38</v>
      </c>
      <c r="E3576" s="12" t="str">
        <f t="shared" si="55"/>
        <v>0-50</v>
      </c>
      <c r="F3576" s="13">
        <v>94701</v>
      </c>
      <c r="G3576" s="11">
        <v>1</v>
      </c>
      <c r="H3576" s="11">
        <v>1.5</v>
      </c>
      <c r="I3576" s="11" t="s">
        <v>37</v>
      </c>
      <c r="J3576" s="11">
        <v>116</v>
      </c>
      <c r="K3576" s="11" t="s">
        <v>34</v>
      </c>
      <c r="L3576" s="11" t="s">
        <v>34</v>
      </c>
      <c r="M3576" s="11" t="s">
        <v>34</v>
      </c>
      <c r="N3576" s="11" t="s">
        <v>34</v>
      </c>
      <c r="O3576" s="11" t="s">
        <v>35</v>
      </c>
    </row>
    <row r="3577" spans="1:15" x14ac:dyDescent="0.3">
      <c r="A3577" s="11">
        <v>3497</v>
      </c>
      <c r="B3577" s="11">
        <v>37</v>
      </c>
      <c r="C3577" s="11">
        <v>13</v>
      </c>
      <c r="D3577" s="11">
        <v>49</v>
      </c>
      <c r="E3577" s="12" t="str">
        <f t="shared" si="55"/>
        <v>0-50</v>
      </c>
      <c r="F3577" s="13">
        <v>91711</v>
      </c>
      <c r="G3577" s="11">
        <v>4</v>
      </c>
      <c r="H3577" s="11">
        <v>2</v>
      </c>
      <c r="I3577" s="11" t="s">
        <v>36</v>
      </c>
      <c r="J3577" s="11">
        <v>192</v>
      </c>
      <c r="K3577" s="11" t="s">
        <v>34</v>
      </c>
      <c r="L3577" s="11" t="s">
        <v>34</v>
      </c>
      <c r="M3577" s="11" t="s">
        <v>34</v>
      </c>
      <c r="N3577" s="11" t="s">
        <v>34</v>
      </c>
      <c r="O3577" s="11" t="s">
        <v>34</v>
      </c>
    </row>
    <row r="3578" spans="1:15" x14ac:dyDescent="0.3">
      <c r="A3578" s="11">
        <v>3512</v>
      </c>
      <c r="B3578" s="11">
        <v>37</v>
      </c>
      <c r="C3578" s="11">
        <v>11</v>
      </c>
      <c r="D3578" s="11">
        <v>89</v>
      </c>
      <c r="E3578" s="12" t="str">
        <f t="shared" si="55"/>
        <v>51-100</v>
      </c>
      <c r="F3578" s="13">
        <v>94609</v>
      </c>
      <c r="G3578" s="11">
        <v>1</v>
      </c>
      <c r="H3578" s="11">
        <v>1.5</v>
      </c>
      <c r="I3578" s="11" t="s">
        <v>36</v>
      </c>
      <c r="J3578" s="11">
        <v>0</v>
      </c>
      <c r="K3578" s="11" t="s">
        <v>34</v>
      </c>
      <c r="L3578" s="11" t="s">
        <v>34</v>
      </c>
      <c r="M3578" s="11" t="s">
        <v>34</v>
      </c>
      <c r="N3578" s="11" t="s">
        <v>35</v>
      </c>
      <c r="O3578" s="11" t="s">
        <v>34</v>
      </c>
    </row>
    <row r="3579" spans="1:15" x14ac:dyDescent="0.3">
      <c r="A3579" s="11">
        <v>3544</v>
      </c>
      <c r="B3579" s="11">
        <v>37</v>
      </c>
      <c r="C3579" s="11">
        <v>11</v>
      </c>
      <c r="D3579" s="11">
        <v>194</v>
      </c>
      <c r="E3579" s="12" t="str">
        <f t="shared" si="55"/>
        <v>100+</v>
      </c>
      <c r="F3579" s="13">
        <v>94303</v>
      </c>
      <c r="G3579" s="11">
        <v>2</v>
      </c>
      <c r="H3579" s="11">
        <v>0</v>
      </c>
      <c r="I3579" s="11" t="s">
        <v>33</v>
      </c>
      <c r="J3579" s="11">
        <v>0</v>
      </c>
      <c r="K3579" s="11" t="s">
        <v>34</v>
      </c>
      <c r="L3579" s="11" t="s">
        <v>34</v>
      </c>
      <c r="M3579" s="11" t="s">
        <v>34</v>
      </c>
      <c r="N3579" s="11" t="s">
        <v>34</v>
      </c>
      <c r="O3579" s="11" t="s">
        <v>34</v>
      </c>
    </row>
    <row r="3580" spans="1:15" x14ac:dyDescent="0.3">
      <c r="A3580" s="11">
        <v>3555</v>
      </c>
      <c r="B3580" s="11">
        <v>37</v>
      </c>
      <c r="C3580" s="11">
        <v>13</v>
      </c>
      <c r="D3580" s="11">
        <v>72</v>
      </c>
      <c r="E3580" s="12" t="str">
        <f t="shared" si="55"/>
        <v>51-100</v>
      </c>
      <c r="F3580" s="13">
        <v>92407</v>
      </c>
      <c r="G3580" s="11">
        <v>4</v>
      </c>
      <c r="H3580" s="11">
        <v>2</v>
      </c>
      <c r="I3580" s="11" t="s">
        <v>36</v>
      </c>
      <c r="J3580" s="11">
        <v>0</v>
      </c>
      <c r="K3580" s="11" t="s">
        <v>34</v>
      </c>
      <c r="L3580" s="11" t="s">
        <v>35</v>
      </c>
      <c r="M3580" s="11" t="s">
        <v>34</v>
      </c>
      <c r="N3580" s="11" t="s">
        <v>34</v>
      </c>
      <c r="O3580" s="11" t="s">
        <v>34</v>
      </c>
    </row>
    <row r="3581" spans="1:15" x14ac:dyDescent="0.3">
      <c r="A3581" s="11">
        <v>3599</v>
      </c>
      <c r="B3581" s="11">
        <v>37</v>
      </c>
      <c r="C3581" s="11">
        <v>11</v>
      </c>
      <c r="D3581" s="11">
        <v>61</v>
      </c>
      <c r="E3581" s="12" t="str">
        <f t="shared" si="55"/>
        <v>51-100</v>
      </c>
      <c r="F3581" s="13">
        <v>95120</v>
      </c>
      <c r="G3581" s="11">
        <v>3</v>
      </c>
      <c r="H3581" s="11">
        <v>0.9</v>
      </c>
      <c r="I3581" s="11" t="s">
        <v>37</v>
      </c>
      <c r="J3581" s="11">
        <v>0</v>
      </c>
      <c r="K3581" s="11" t="s">
        <v>34</v>
      </c>
      <c r="L3581" s="11" t="s">
        <v>34</v>
      </c>
      <c r="M3581" s="11" t="s">
        <v>34</v>
      </c>
      <c r="N3581" s="11" t="s">
        <v>34</v>
      </c>
      <c r="O3581" s="11" t="s">
        <v>34</v>
      </c>
    </row>
    <row r="3582" spans="1:15" x14ac:dyDescent="0.3">
      <c r="A3582" s="11">
        <v>3602</v>
      </c>
      <c r="B3582" s="11">
        <v>37</v>
      </c>
      <c r="C3582" s="11">
        <v>13</v>
      </c>
      <c r="D3582" s="11">
        <v>75</v>
      </c>
      <c r="E3582" s="12" t="str">
        <f t="shared" si="55"/>
        <v>51-100</v>
      </c>
      <c r="F3582" s="13">
        <v>94305</v>
      </c>
      <c r="G3582" s="11">
        <v>3</v>
      </c>
      <c r="H3582" s="11">
        <v>2.6</v>
      </c>
      <c r="I3582" s="11" t="s">
        <v>37</v>
      </c>
      <c r="J3582" s="11">
        <v>0</v>
      </c>
      <c r="K3582" s="11" t="s">
        <v>34</v>
      </c>
      <c r="L3582" s="11" t="s">
        <v>35</v>
      </c>
      <c r="M3582" s="11" t="s">
        <v>34</v>
      </c>
      <c r="N3582" s="11" t="s">
        <v>34</v>
      </c>
      <c r="O3582" s="11" t="s">
        <v>34</v>
      </c>
    </row>
    <row r="3583" spans="1:15" x14ac:dyDescent="0.3">
      <c r="A3583" s="11">
        <v>3618</v>
      </c>
      <c r="B3583" s="11">
        <v>37</v>
      </c>
      <c r="C3583" s="11">
        <v>11</v>
      </c>
      <c r="D3583" s="11">
        <v>30</v>
      </c>
      <c r="E3583" s="12" t="str">
        <f t="shared" si="55"/>
        <v>0-50</v>
      </c>
      <c r="F3583" s="13">
        <v>94304</v>
      </c>
      <c r="G3583" s="11">
        <v>2</v>
      </c>
      <c r="H3583" s="11">
        <v>0.3</v>
      </c>
      <c r="I3583" s="11" t="s">
        <v>33</v>
      </c>
      <c r="J3583" s="11">
        <v>146</v>
      </c>
      <c r="K3583" s="11" t="s">
        <v>34</v>
      </c>
      <c r="L3583" s="11" t="s">
        <v>34</v>
      </c>
      <c r="M3583" s="11" t="s">
        <v>34</v>
      </c>
      <c r="N3583" s="11" t="s">
        <v>34</v>
      </c>
      <c r="O3583" s="11" t="s">
        <v>34</v>
      </c>
    </row>
    <row r="3584" spans="1:15" x14ac:dyDescent="0.3">
      <c r="A3584" s="11">
        <v>3637</v>
      </c>
      <c r="B3584" s="11">
        <v>37</v>
      </c>
      <c r="C3584" s="11">
        <v>11</v>
      </c>
      <c r="D3584" s="11">
        <v>64</v>
      </c>
      <c r="E3584" s="12" t="str">
        <f t="shared" si="55"/>
        <v>51-100</v>
      </c>
      <c r="F3584" s="13">
        <v>96094</v>
      </c>
      <c r="G3584" s="11">
        <v>3</v>
      </c>
      <c r="H3584" s="11">
        <v>0.9</v>
      </c>
      <c r="I3584" s="11" t="s">
        <v>37</v>
      </c>
      <c r="J3584" s="11">
        <v>0</v>
      </c>
      <c r="K3584" s="11" t="s">
        <v>34</v>
      </c>
      <c r="L3584" s="11" t="s">
        <v>34</v>
      </c>
      <c r="M3584" s="11" t="s">
        <v>34</v>
      </c>
      <c r="N3584" s="11" t="s">
        <v>35</v>
      </c>
      <c r="O3584" s="11" t="s">
        <v>34</v>
      </c>
    </row>
    <row r="3585" spans="1:15" x14ac:dyDescent="0.3">
      <c r="A3585" s="11">
        <v>3692</v>
      </c>
      <c r="B3585" s="11">
        <v>37</v>
      </c>
      <c r="C3585" s="11">
        <v>13</v>
      </c>
      <c r="D3585" s="11">
        <v>58</v>
      </c>
      <c r="E3585" s="12" t="str">
        <f t="shared" si="55"/>
        <v>51-100</v>
      </c>
      <c r="F3585" s="13">
        <v>95211</v>
      </c>
      <c r="G3585" s="11">
        <v>2</v>
      </c>
      <c r="H3585" s="11">
        <v>0.6</v>
      </c>
      <c r="I3585" s="11" t="s">
        <v>36</v>
      </c>
      <c r="J3585" s="11">
        <v>0</v>
      </c>
      <c r="K3585" s="11" t="s">
        <v>34</v>
      </c>
      <c r="L3585" s="11" t="s">
        <v>34</v>
      </c>
      <c r="M3585" s="11" t="s">
        <v>34</v>
      </c>
      <c r="N3585" s="11" t="s">
        <v>34</v>
      </c>
      <c r="O3585" s="11" t="s">
        <v>35</v>
      </c>
    </row>
    <row r="3586" spans="1:15" x14ac:dyDescent="0.3">
      <c r="A3586" s="11">
        <v>3710</v>
      </c>
      <c r="B3586" s="11">
        <v>37</v>
      </c>
      <c r="C3586" s="11">
        <v>11</v>
      </c>
      <c r="D3586" s="11">
        <v>43</v>
      </c>
      <c r="E3586" s="12" t="str">
        <f t="shared" ref="E3586:E3649" si="56">IF(D3586&lt;=50,"0-50",IF(D3586&lt;=100,"51-100","100+"))</f>
        <v>0-50</v>
      </c>
      <c r="F3586" s="13">
        <v>92521</v>
      </c>
      <c r="G3586" s="11">
        <v>4</v>
      </c>
      <c r="H3586" s="11">
        <v>1.2</v>
      </c>
      <c r="I3586" s="11" t="s">
        <v>37</v>
      </c>
      <c r="J3586" s="11">
        <v>0</v>
      </c>
      <c r="K3586" s="11" t="s">
        <v>34</v>
      </c>
      <c r="L3586" s="11" t="s">
        <v>35</v>
      </c>
      <c r="M3586" s="11" t="s">
        <v>34</v>
      </c>
      <c r="N3586" s="11" t="s">
        <v>34</v>
      </c>
      <c r="O3586" s="11" t="s">
        <v>34</v>
      </c>
    </row>
    <row r="3587" spans="1:15" x14ac:dyDescent="0.3">
      <c r="A3587" s="11">
        <v>3788</v>
      </c>
      <c r="B3587" s="11">
        <v>37</v>
      </c>
      <c r="C3587" s="11">
        <v>12</v>
      </c>
      <c r="D3587" s="11">
        <v>28</v>
      </c>
      <c r="E3587" s="12" t="str">
        <f t="shared" si="56"/>
        <v>0-50</v>
      </c>
      <c r="F3587" s="13">
        <v>95616</v>
      </c>
      <c r="G3587" s="11">
        <v>4</v>
      </c>
      <c r="H3587" s="11">
        <v>1.7</v>
      </c>
      <c r="I3587" s="11" t="s">
        <v>33</v>
      </c>
      <c r="J3587" s="11">
        <v>0</v>
      </c>
      <c r="K3587" s="11" t="s">
        <v>34</v>
      </c>
      <c r="L3587" s="11" t="s">
        <v>35</v>
      </c>
      <c r="M3587" s="11" t="s">
        <v>35</v>
      </c>
      <c r="N3587" s="11" t="s">
        <v>35</v>
      </c>
      <c r="O3587" s="11" t="s">
        <v>34</v>
      </c>
    </row>
    <row r="3588" spans="1:15" x14ac:dyDescent="0.3">
      <c r="A3588" s="11">
        <v>3800</v>
      </c>
      <c r="B3588" s="11">
        <v>37</v>
      </c>
      <c r="C3588" s="11">
        <v>11</v>
      </c>
      <c r="D3588" s="11">
        <v>44</v>
      </c>
      <c r="E3588" s="12" t="str">
        <f t="shared" si="56"/>
        <v>0-50</v>
      </c>
      <c r="F3588" s="13">
        <v>93109</v>
      </c>
      <c r="G3588" s="11">
        <v>4</v>
      </c>
      <c r="H3588" s="11">
        <v>0.2</v>
      </c>
      <c r="I3588" s="11" t="s">
        <v>33</v>
      </c>
      <c r="J3588" s="11">
        <v>0</v>
      </c>
      <c r="K3588" s="11" t="s">
        <v>34</v>
      </c>
      <c r="L3588" s="11" t="s">
        <v>34</v>
      </c>
      <c r="M3588" s="11" t="s">
        <v>34</v>
      </c>
      <c r="N3588" s="11" t="s">
        <v>34</v>
      </c>
      <c r="O3588" s="11" t="s">
        <v>35</v>
      </c>
    </row>
    <row r="3589" spans="1:15" x14ac:dyDescent="0.3">
      <c r="A3589" s="11">
        <v>3832</v>
      </c>
      <c r="B3589" s="11">
        <v>37</v>
      </c>
      <c r="C3589" s="11">
        <v>12</v>
      </c>
      <c r="D3589" s="11">
        <v>132</v>
      </c>
      <c r="E3589" s="12" t="str">
        <f t="shared" si="56"/>
        <v>100+</v>
      </c>
      <c r="F3589" s="13">
        <v>90089</v>
      </c>
      <c r="G3589" s="11">
        <v>2</v>
      </c>
      <c r="H3589" s="11">
        <v>3.9</v>
      </c>
      <c r="I3589" s="11" t="s">
        <v>33</v>
      </c>
      <c r="J3589" s="11">
        <v>0</v>
      </c>
      <c r="K3589" s="11" t="s">
        <v>34</v>
      </c>
      <c r="L3589" s="11" t="s">
        <v>34</v>
      </c>
      <c r="M3589" s="11" t="s">
        <v>34</v>
      </c>
      <c r="N3589" s="11" t="s">
        <v>34</v>
      </c>
      <c r="O3589" s="11" t="s">
        <v>34</v>
      </c>
    </row>
    <row r="3590" spans="1:15" x14ac:dyDescent="0.3">
      <c r="A3590" s="11">
        <v>3839</v>
      </c>
      <c r="B3590" s="11">
        <v>37</v>
      </c>
      <c r="C3590" s="11">
        <v>11</v>
      </c>
      <c r="D3590" s="11">
        <v>71</v>
      </c>
      <c r="E3590" s="12" t="str">
        <f t="shared" si="56"/>
        <v>51-100</v>
      </c>
      <c r="F3590" s="13">
        <v>94501</v>
      </c>
      <c r="G3590" s="11">
        <v>2</v>
      </c>
      <c r="H3590" s="11">
        <v>1.8</v>
      </c>
      <c r="I3590" s="11" t="s">
        <v>33</v>
      </c>
      <c r="J3590" s="11">
        <v>127</v>
      </c>
      <c r="K3590" s="11" t="s">
        <v>34</v>
      </c>
      <c r="L3590" s="11" t="s">
        <v>35</v>
      </c>
      <c r="M3590" s="11" t="s">
        <v>34</v>
      </c>
      <c r="N3590" s="11" t="s">
        <v>34</v>
      </c>
      <c r="O3590" s="11" t="s">
        <v>34</v>
      </c>
    </row>
    <row r="3591" spans="1:15" x14ac:dyDescent="0.3">
      <c r="A3591" s="11">
        <v>3930</v>
      </c>
      <c r="B3591" s="11">
        <v>37</v>
      </c>
      <c r="C3591" s="11">
        <v>13</v>
      </c>
      <c r="D3591" s="11">
        <v>33</v>
      </c>
      <c r="E3591" s="12" t="str">
        <f t="shared" si="56"/>
        <v>0-50</v>
      </c>
      <c r="F3591" s="13">
        <v>91773</v>
      </c>
      <c r="G3591" s="11">
        <v>4</v>
      </c>
      <c r="H3591" s="11">
        <v>0.4</v>
      </c>
      <c r="I3591" s="11" t="s">
        <v>37</v>
      </c>
      <c r="J3591" s="11">
        <v>0</v>
      </c>
      <c r="K3591" s="11" t="s">
        <v>34</v>
      </c>
      <c r="L3591" s="11" t="s">
        <v>34</v>
      </c>
      <c r="M3591" s="11" t="s">
        <v>34</v>
      </c>
      <c r="N3591" s="11" t="s">
        <v>34</v>
      </c>
      <c r="O3591" s="11" t="s">
        <v>34</v>
      </c>
    </row>
    <row r="3592" spans="1:15" x14ac:dyDescent="0.3">
      <c r="A3592" s="11">
        <v>3949</v>
      </c>
      <c r="B3592" s="11">
        <v>37</v>
      </c>
      <c r="C3592" s="11">
        <v>12</v>
      </c>
      <c r="D3592" s="11">
        <v>123</v>
      </c>
      <c r="E3592" s="12" t="str">
        <f t="shared" si="56"/>
        <v>100+</v>
      </c>
      <c r="F3592" s="13">
        <v>94304</v>
      </c>
      <c r="G3592" s="11">
        <v>4</v>
      </c>
      <c r="H3592" s="11">
        <v>3.1</v>
      </c>
      <c r="I3592" s="11" t="s">
        <v>37</v>
      </c>
      <c r="J3592" s="11">
        <v>253</v>
      </c>
      <c r="K3592" s="11" t="s">
        <v>35</v>
      </c>
      <c r="L3592" s="11" t="s">
        <v>34</v>
      </c>
      <c r="M3592" s="11" t="s">
        <v>35</v>
      </c>
      <c r="N3592" s="11" t="s">
        <v>35</v>
      </c>
      <c r="O3592" s="11" t="s">
        <v>35</v>
      </c>
    </row>
    <row r="3593" spans="1:15" x14ac:dyDescent="0.3">
      <c r="A3593" s="11">
        <v>4138</v>
      </c>
      <c r="B3593" s="11">
        <v>37</v>
      </c>
      <c r="C3593" s="11">
        <v>12</v>
      </c>
      <c r="D3593" s="11">
        <v>52</v>
      </c>
      <c r="E3593" s="12" t="str">
        <f t="shared" si="56"/>
        <v>51-100</v>
      </c>
      <c r="F3593" s="13">
        <v>93943</v>
      </c>
      <c r="G3593" s="11">
        <v>2</v>
      </c>
      <c r="H3593" s="11">
        <v>1.1000000000000001</v>
      </c>
      <c r="I3593" s="11" t="s">
        <v>37</v>
      </c>
      <c r="J3593" s="11">
        <v>0</v>
      </c>
      <c r="K3593" s="11" t="s">
        <v>34</v>
      </c>
      <c r="L3593" s="11" t="s">
        <v>34</v>
      </c>
      <c r="M3593" s="11" t="s">
        <v>34</v>
      </c>
      <c r="N3593" s="11" t="s">
        <v>35</v>
      </c>
      <c r="O3593" s="11" t="s">
        <v>34</v>
      </c>
    </row>
    <row r="3594" spans="1:15" x14ac:dyDescent="0.3">
      <c r="A3594" s="11">
        <v>4157</v>
      </c>
      <c r="B3594" s="11">
        <v>37</v>
      </c>
      <c r="C3594" s="11">
        <v>12</v>
      </c>
      <c r="D3594" s="11">
        <v>193</v>
      </c>
      <c r="E3594" s="12" t="str">
        <f t="shared" si="56"/>
        <v>100+</v>
      </c>
      <c r="F3594" s="13">
        <v>92780</v>
      </c>
      <c r="G3594" s="11">
        <v>1</v>
      </c>
      <c r="H3594" s="11">
        <v>8.6</v>
      </c>
      <c r="I3594" s="11" t="s">
        <v>33</v>
      </c>
      <c r="J3594" s="11">
        <v>0</v>
      </c>
      <c r="K3594" s="11" t="s">
        <v>34</v>
      </c>
      <c r="L3594" s="11" t="s">
        <v>34</v>
      </c>
      <c r="M3594" s="11" t="s">
        <v>34</v>
      </c>
      <c r="N3594" s="11" t="s">
        <v>34</v>
      </c>
      <c r="O3594" s="11" t="s">
        <v>34</v>
      </c>
    </row>
    <row r="3595" spans="1:15" x14ac:dyDescent="0.3">
      <c r="A3595" s="11">
        <v>4208</v>
      </c>
      <c r="B3595" s="11">
        <v>37</v>
      </c>
      <c r="C3595" s="11">
        <v>11</v>
      </c>
      <c r="D3595" s="11">
        <v>51</v>
      </c>
      <c r="E3595" s="12" t="str">
        <f t="shared" si="56"/>
        <v>51-100</v>
      </c>
      <c r="F3595" s="13">
        <v>93305</v>
      </c>
      <c r="G3595" s="11">
        <v>3</v>
      </c>
      <c r="H3595" s="11">
        <v>2.1</v>
      </c>
      <c r="I3595" s="11" t="s">
        <v>33</v>
      </c>
      <c r="J3595" s="11">
        <v>0</v>
      </c>
      <c r="K3595" s="11" t="s">
        <v>34</v>
      </c>
      <c r="L3595" s="11" t="s">
        <v>34</v>
      </c>
      <c r="M3595" s="11" t="s">
        <v>34</v>
      </c>
      <c r="N3595" s="11" t="s">
        <v>35</v>
      </c>
      <c r="O3595" s="11" t="s">
        <v>35</v>
      </c>
    </row>
    <row r="3596" spans="1:15" x14ac:dyDescent="0.3">
      <c r="A3596" s="11">
        <v>4227</v>
      </c>
      <c r="B3596" s="11">
        <v>37</v>
      </c>
      <c r="C3596" s="11">
        <v>13</v>
      </c>
      <c r="D3596" s="11">
        <v>45</v>
      </c>
      <c r="E3596" s="12" t="str">
        <f t="shared" si="56"/>
        <v>0-50</v>
      </c>
      <c r="F3596" s="13">
        <v>94591</v>
      </c>
      <c r="G3596" s="11">
        <v>1</v>
      </c>
      <c r="H3596" s="11">
        <v>1.8</v>
      </c>
      <c r="I3596" s="11" t="s">
        <v>33</v>
      </c>
      <c r="J3596" s="11">
        <v>0</v>
      </c>
      <c r="K3596" s="11" t="s">
        <v>34</v>
      </c>
      <c r="L3596" s="11" t="s">
        <v>34</v>
      </c>
      <c r="M3596" s="11" t="s">
        <v>34</v>
      </c>
      <c r="N3596" s="11" t="s">
        <v>34</v>
      </c>
      <c r="O3596" s="11" t="s">
        <v>34</v>
      </c>
    </row>
    <row r="3597" spans="1:15" x14ac:dyDescent="0.3">
      <c r="A3597" s="11">
        <v>4237</v>
      </c>
      <c r="B3597" s="11">
        <v>37</v>
      </c>
      <c r="C3597" s="11">
        <v>12</v>
      </c>
      <c r="D3597" s="11">
        <v>128</v>
      </c>
      <c r="E3597" s="12" t="str">
        <f t="shared" si="56"/>
        <v>100+</v>
      </c>
      <c r="F3597" s="13">
        <v>91342</v>
      </c>
      <c r="G3597" s="11">
        <v>2</v>
      </c>
      <c r="H3597" s="11">
        <v>3.9</v>
      </c>
      <c r="I3597" s="11" t="s">
        <v>33</v>
      </c>
      <c r="J3597" s="11">
        <v>0</v>
      </c>
      <c r="K3597" s="11" t="s">
        <v>34</v>
      </c>
      <c r="L3597" s="11" t="s">
        <v>34</v>
      </c>
      <c r="M3597" s="11" t="s">
        <v>34</v>
      </c>
      <c r="N3597" s="11" t="s">
        <v>35</v>
      </c>
      <c r="O3597" s="11" t="s">
        <v>35</v>
      </c>
    </row>
    <row r="3598" spans="1:15" x14ac:dyDescent="0.3">
      <c r="A3598" s="11">
        <v>4250</v>
      </c>
      <c r="B3598" s="11">
        <v>37</v>
      </c>
      <c r="C3598" s="11">
        <v>12</v>
      </c>
      <c r="D3598" s="11">
        <v>63</v>
      </c>
      <c r="E3598" s="12" t="str">
        <f t="shared" si="56"/>
        <v>51-100</v>
      </c>
      <c r="F3598" s="13">
        <v>91942</v>
      </c>
      <c r="G3598" s="11">
        <v>4</v>
      </c>
      <c r="H3598" s="11">
        <v>2.1</v>
      </c>
      <c r="I3598" s="11" t="s">
        <v>36</v>
      </c>
      <c r="J3598" s="11">
        <v>0</v>
      </c>
      <c r="K3598" s="11" t="s">
        <v>34</v>
      </c>
      <c r="L3598" s="11" t="s">
        <v>34</v>
      </c>
      <c r="M3598" s="11" t="s">
        <v>34</v>
      </c>
      <c r="N3598" s="11" t="s">
        <v>35</v>
      </c>
      <c r="O3598" s="11" t="s">
        <v>34</v>
      </c>
    </row>
    <row r="3599" spans="1:15" x14ac:dyDescent="0.3">
      <c r="A3599" s="11">
        <v>4381</v>
      </c>
      <c r="B3599" s="11">
        <v>37</v>
      </c>
      <c r="C3599" s="11">
        <v>13</v>
      </c>
      <c r="D3599" s="11">
        <v>64</v>
      </c>
      <c r="E3599" s="12" t="str">
        <f t="shared" si="56"/>
        <v>51-100</v>
      </c>
      <c r="F3599" s="13">
        <v>94105</v>
      </c>
      <c r="G3599" s="11">
        <v>1</v>
      </c>
      <c r="H3599" s="11">
        <v>1.5</v>
      </c>
      <c r="I3599" s="11" t="s">
        <v>36</v>
      </c>
      <c r="J3599" s="11">
        <v>0</v>
      </c>
      <c r="K3599" s="11" t="s">
        <v>34</v>
      </c>
      <c r="L3599" s="11" t="s">
        <v>34</v>
      </c>
      <c r="M3599" s="11" t="s">
        <v>34</v>
      </c>
      <c r="N3599" s="11" t="s">
        <v>35</v>
      </c>
      <c r="O3599" s="11" t="s">
        <v>34</v>
      </c>
    </row>
    <row r="3600" spans="1:15" x14ac:dyDescent="0.3">
      <c r="A3600" s="11">
        <v>4388</v>
      </c>
      <c r="B3600" s="11">
        <v>37</v>
      </c>
      <c r="C3600" s="11">
        <v>12</v>
      </c>
      <c r="D3600" s="11">
        <v>72</v>
      </c>
      <c r="E3600" s="12" t="str">
        <f t="shared" si="56"/>
        <v>51-100</v>
      </c>
      <c r="F3600" s="13">
        <v>91380</v>
      </c>
      <c r="G3600" s="11">
        <v>4</v>
      </c>
      <c r="H3600" s="11">
        <v>0.7</v>
      </c>
      <c r="I3600" s="11" t="s">
        <v>36</v>
      </c>
      <c r="J3600" s="11">
        <v>0</v>
      </c>
      <c r="K3600" s="11" t="s">
        <v>34</v>
      </c>
      <c r="L3600" s="11" t="s">
        <v>34</v>
      </c>
      <c r="M3600" s="11" t="s">
        <v>34</v>
      </c>
      <c r="N3600" s="11" t="s">
        <v>34</v>
      </c>
      <c r="O3600" s="11" t="s">
        <v>34</v>
      </c>
    </row>
    <row r="3601" spans="1:15" x14ac:dyDescent="0.3">
      <c r="A3601" s="11">
        <v>4408</v>
      </c>
      <c r="B3601" s="11">
        <v>37</v>
      </c>
      <c r="C3601" s="11">
        <v>13</v>
      </c>
      <c r="D3601" s="11">
        <v>71</v>
      </c>
      <c r="E3601" s="12" t="str">
        <f t="shared" si="56"/>
        <v>51-100</v>
      </c>
      <c r="F3601" s="13">
        <v>90755</v>
      </c>
      <c r="G3601" s="11">
        <v>2</v>
      </c>
      <c r="H3601" s="11">
        <v>1.7</v>
      </c>
      <c r="I3601" s="11" t="s">
        <v>37</v>
      </c>
      <c r="J3601" s="11">
        <v>0</v>
      </c>
      <c r="K3601" s="11" t="s">
        <v>34</v>
      </c>
      <c r="L3601" s="11" t="s">
        <v>34</v>
      </c>
      <c r="M3601" s="11" t="s">
        <v>34</v>
      </c>
      <c r="N3601" s="11" t="s">
        <v>35</v>
      </c>
      <c r="O3601" s="11" t="s">
        <v>35</v>
      </c>
    </row>
    <row r="3602" spans="1:15" x14ac:dyDescent="0.3">
      <c r="A3602" s="11">
        <v>4454</v>
      </c>
      <c r="B3602" s="11">
        <v>37</v>
      </c>
      <c r="C3602" s="11">
        <v>11</v>
      </c>
      <c r="D3602" s="11">
        <v>11</v>
      </c>
      <c r="E3602" s="12" t="str">
        <f t="shared" si="56"/>
        <v>0-50</v>
      </c>
      <c r="F3602" s="13">
        <v>94112</v>
      </c>
      <c r="G3602" s="11">
        <v>3</v>
      </c>
      <c r="H3602" s="11">
        <v>0.1</v>
      </c>
      <c r="I3602" s="11" t="s">
        <v>37</v>
      </c>
      <c r="J3602" s="11">
        <v>0</v>
      </c>
      <c r="K3602" s="11" t="s">
        <v>34</v>
      </c>
      <c r="L3602" s="11" t="s">
        <v>34</v>
      </c>
      <c r="M3602" s="11" t="s">
        <v>34</v>
      </c>
      <c r="N3602" s="11" t="s">
        <v>34</v>
      </c>
      <c r="O3602" s="11" t="s">
        <v>34</v>
      </c>
    </row>
    <row r="3603" spans="1:15" x14ac:dyDescent="0.3">
      <c r="A3603" s="11">
        <v>4582</v>
      </c>
      <c r="B3603" s="11">
        <v>37</v>
      </c>
      <c r="C3603" s="11">
        <v>13</v>
      </c>
      <c r="D3603" s="11">
        <v>59</v>
      </c>
      <c r="E3603" s="12" t="str">
        <f t="shared" si="56"/>
        <v>51-100</v>
      </c>
      <c r="F3603" s="13">
        <v>94234</v>
      </c>
      <c r="G3603" s="11">
        <v>1</v>
      </c>
      <c r="H3603" s="11">
        <v>1.5</v>
      </c>
      <c r="I3603" s="11" t="s">
        <v>36</v>
      </c>
      <c r="J3603" s="11">
        <v>0</v>
      </c>
      <c r="K3603" s="11" t="s">
        <v>34</v>
      </c>
      <c r="L3603" s="11" t="s">
        <v>34</v>
      </c>
      <c r="M3603" s="11" t="s">
        <v>34</v>
      </c>
      <c r="N3603" s="11" t="s">
        <v>34</v>
      </c>
      <c r="O3603" s="11" t="s">
        <v>35</v>
      </c>
    </row>
    <row r="3604" spans="1:15" x14ac:dyDescent="0.3">
      <c r="A3604" s="11">
        <v>4588</v>
      </c>
      <c r="B3604" s="11">
        <v>37</v>
      </c>
      <c r="C3604" s="11">
        <v>11</v>
      </c>
      <c r="D3604" s="11">
        <v>59</v>
      </c>
      <c r="E3604" s="12" t="str">
        <f t="shared" si="56"/>
        <v>51-100</v>
      </c>
      <c r="F3604" s="13">
        <v>94720</v>
      </c>
      <c r="G3604" s="11">
        <v>4</v>
      </c>
      <c r="H3604" s="11">
        <v>0.2</v>
      </c>
      <c r="I3604" s="11" t="s">
        <v>36</v>
      </c>
      <c r="J3604" s="11">
        <v>0</v>
      </c>
      <c r="K3604" s="11" t="s">
        <v>34</v>
      </c>
      <c r="L3604" s="11" t="s">
        <v>34</v>
      </c>
      <c r="M3604" s="11" t="s">
        <v>34</v>
      </c>
      <c r="N3604" s="11" t="s">
        <v>34</v>
      </c>
      <c r="O3604" s="11" t="s">
        <v>34</v>
      </c>
    </row>
    <row r="3605" spans="1:15" x14ac:dyDescent="0.3">
      <c r="A3605" s="11">
        <v>4597</v>
      </c>
      <c r="B3605" s="11">
        <v>37</v>
      </c>
      <c r="C3605" s="11">
        <v>13</v>
      </c>
      <c r="D3605" s="11">
        <v>61</v>
      </c>
      <c r="E3605" s="12" t="str">
        <f t="shared" si="56"/>
        <v>51-100</v>
      </c>
      <c r="F3605" s="13">
        <v>95131</v>
      </c>
      <c r="G3605" s="11">
        <v>3</v>
      </c>
      <c r="H3605" s="11">
        <v>2.8</v>
      </c>
      <c r="I3605" s="11" t="s">
        <v>33</v>
      </c>
      <c r="J3605" s="11">
        <v>0</v>
      </c>
      <c r="K3605" s="11" t="s">
        <v>34</v>
      </c>
      <c r="L3605" s="11" t="s">
        <v>34</v>
      </c>
      <c r="M3605" s="11" t="s">
        <v>34</v>
      </c>
      <c r="N3605" s="11" t="s">
        <v>34</v>
      </c>
      <c r="O3605" s="11" t="s">
        <v>34</v>
      </c>
    </row>
    <row r="3606" spans="1:15" x14ac:dyDescent="0.3">
      <c r="A3606" s="11">
        <v>4602</v>
      </c>
      <c r="B3606" s="11">
        <v>37</v>
      </c>
      <c r="C3606" s="11">
        <v>12</v>
      </c>
      <c r="D3606" s="11">
        <v>55</v>
      </c>
      <c r="E3606" s="12" t="str">
        <f t="shared" si="56"/>
        <v>51-100</v>
      </c>
      <c r="F3606" s="13">
        <v>95630</v>
      </c>
      <c r="G3606" s="11">
        <v>1</v>
      </c>
      <c r="H3606" s="11">
        <v>2.5</v>
      </c>
      <c r="I3606" s="11" t="s">
        <v>36</v>
      </c>
      <c r="J3606" s="11">
        <v>0</v>
      </c>
      <c r="K3606" s="11" t="s">
        <v>34</v>
      </c>
      <c r="L3606" s="11" t="s">
        <v>34</v>
      </c>
      <c r="M3606" s="11" t="s">
        <v>34</v>
      </c>
      <c r="N3606" s="11" t="s">
        <v>35</v>
      </c>
      <c r="O3606" s="11" t="s">
        <v>34</v>
      </c>
    </row>
    <row r="3607" spans="1:15" x14ac:dyDescent="0.3">
      <c r="A3607" s="11">
        <v>4604</v>
      </c>
      <c r="B3607" s="11">
        <v>37</v>
      </c>
      <c r="C3607" s="11">
        <v>12</v>
      </c>
      <c r="D3607" s="11">
        <v>179</v>
      </c>
      <c r="E3607" s="12" t="str">
        <f t="shared" si="56"/>
        <v>100+</v>
      </c>
      <c r="F3607" s="13">
        <v>91768</v>
      </c>
      <c r="G3607" s="11">
        <v>1</v>
      </c>
      <c r="H3607" s="11">
        <v>8.6</v>
      </c>
      <c r="I3607" s="11" t="s">
        <v>33</v>
      </c>
      <c r="J3607" s="11">
        <v>0</v>
      </c>
      <c r="K3607" s="11" t="s">
        <v>34</v>
      </c>
      <c r="L3607" s="11" t="s">
        <v>34</v>
      </c>
      <c r="M3607" s="11" t="s">
        <v>34</v>
      </c>
      <c r="N3607" s="11" t="s">
        <v>35</v>
      </c>
      <c r="O3607" s="11" t="s">
        <v>34</v>
      </c>
    </row>
    <row r="3608" spans="1:15" x14ac:dyDescent="0.3">
      <c r="A3608" s="11">
        <v>4611</v>
      </c>
      <c r="B3608" s="11">
        <v>37</v>
      </c>
      <c r="C3608" s="11">
        <v>13</v>
      </c>
      <c r="D3608" s="11">
        <v>79</v>
      </c>
      <c r="E3608" s="12" t="str">
        <f t="shared" si="56"/>
        <v>51-100</v>
      </c>
      <c r="F3608" s="13">
        <v>91330</v>
      </c>
      <c r="G3608" s="11">
        <v>1</v>
      </c>
      <c r="H3608" s="11">
        <v>3.6</v>
      </c>
      <c r="I3608" s="11" t="s">
        <v>37</v>
      </c>
      <c r="J3608" s="11">
        <v>104</v>
      </c>
      <c r="K3608" s="11" t="s">
        <v>34</v>
      </c>
      <c r="L3608" s="11" t="s">
        <v>34</v>
      </c>
      <c r="M3608" s="11" t="s">
        <v>34</v>
      </c>
      <c r="N3608" s="11" t="s">
        <v>35</v>
      </c>
      <c r="O3608" s="11" t="s">
        <v>34</v>
      </c>
    </row>
    <row r="3609" spans="1:15" x14ac:dyDescent="0.3">
      <c r="A3609" s="11">
        <v>4616</v>
      </c>
      <c r="B3609" s="11">
        <v>37</v>
      </c>
      <c r="C3609" s="11">
        <v>12</v>
      </c>
      <c r="D3609" s="11">
        <v>84</v>
      </c>
      <c r="E3609" s="12" t="str">
        <f t="shared" si="56"/>
        <v>51-100</v>
      </c>
      <c r="F3609" s="13">
        <v>93943</v>
      </c>
      <c r="G3609" s="11">
        <v>4</v>
      </c>
      <c r="H3609" s="11">
        <v>0.7</v>
      </c>
      <c r="I3609" s="11" t="s">
        <v>36</v>
      </c>
      <c r="J3609" s="11">
        <v>0</v>
      </c>
      <c r="K3609" s="11" t="s">
        <v>34</v>
      </c>
      <c r="L3609" s="11" t="s">
        <v>34</v>
      </c>
      <c r="M3609" s="11" t="s">
        <v>34</v>
      </c>
      <c r="N3609" s="11" t="s">
        <v>35</v>
      </c>
      <c r="O3609" s="11" t="s">
        <v>34</v>
      </c>
    </row>
    <row r="3610" spans="1:15" x14ac:dyDescent="0.3">
      <c r="A3610" s="11">
        <v>4639</v>
      </c>
      <c r="B3610" s="11">
        <v>37</v>
      </c>
      <c r="C3610" s="11">
        <v>13</v>
      </c>
      <c r="D3610" s="11">
        <v>89</v>
      </c>
      <c r="E3610" s="12" t="str">
        <f t="shared" si="56"/>
        <v>51-100</v>
      </c>
      <c r="F3610" s="13">
        <v>91711</v>
      </c>
      <c r="G3610" s="11">
        <v>2</v>
      </c>
      <c r="H3610" s="11">
        <v>1.7</v>
      </c>
      <c r="I3610" s="11" t="s">
        <v>37</v>
      </c>
      <c r="J3610" s="11">
        <v>0</v>
      </c>
      <c r="K3610" s="11" t="s">
        <v>34</v>
      </c>
      <c r="L3610" s="11" t="s">
        <v>34</v>
      </c>
      <c r="M3610" s="11" t="s">
        <v>34</v>
      </c>
      <c r="N3610" s="11" t="s">
        <v>35</v>
      </c>
      <c r="O3610" s="11" t="s">
        <v>34</v>
      </c>
    </row>
    <row r="3611" spans="1:15" x14ac:dyDescent="0.3">
      <c r="A3611" s="11">
        <v>4649</v>
      </c>
      <c r="B3611" s="11">
        <v>37</v>
      </c>
      <c r="C3611" s="11">
        <v>11</v>
      </c>
      <c r="D3611" s="11">
        <v>75</v>
      </c>
      <c r="E3611" s="12" t="str">
        <f t="shared" si="56"/>
        <v>51-100</v>
      </c>
      <c r="F3611" s="13">
        <v>94704</v>
      </c>
      <c r="G3611" s="11">
        <v>3</v>
      </c>
      <c r="H3611" s="11">
        <v>0.9</v>
      </c>
      <c r="I3611" s="11" t="s">
        <v>37</v>
      </c>
      <c r="J3611" s="11">
        <v>0</v>
      </c>
      <c r="K3611" s="11" t="s">
        <v>34</v>
      </c>
      <c r="L3611" s="11" t="s">
        <v>34</v>
      </c>
      <c r="M3611" s="11" t="s">
        <v>34</v>
      </c>
      <c r="N3611" s="11" t="s">
        <v>35</v>
      </c>
      <c r="O3611" s="11" t="s">
        <v>34</v>
      </c>
    </row>
    <row r="3612" spans="1:15" x14ac:dyDescent="0.3">
      <c r="A3612" s="11">
        <v>4732</v>
      </c>
      <c r="B3612" s="11">
        <v>37</v>
      </c>
      <c r="C3612" s="11">
        <v>11</v>
      </c>
      <c r="D3612" s="11">
        <v>29</v>
      </c>
      <c r="E3612" s="12" t="str">
        <f t="shared" si="56"/>
        <v>0-50</v>
      </c>
      <c r="F3612" s="13">
        <v>91711</v>
      </c>
      <c r="G3612" s="11">
        <v>2</v>
      </c>
      <c r="H3612" s="11">
        <v>1.4</v>
      </c>
      <c r="I3612" s="11" t="s">
        <v>36</v>
      </c>
      <c r="J3612" s="11">
        <v>0</v>
      </c>
      <c r="K3612" s="11" t="s">
        <v>34</v>
      </c>
      <c r="L3612" s="11" t="s">
        <v>34</v>
      </c>
      <c r="M3612" s="11" t="s">
        <v>34</v>
      </c>
      <c r="N3612" s="11" t="s">
        <v>35</v>
      </c>
      <c r="O3612" s="11" t="s">
        <v>35</v>
      </c>
    </row>
    <row r="3613" spans="1:15" x14ac:dyDescent="0.3">
      <c r="A3613" s="11">
        <v>4763</v>
      </c>
      <c r="B3613" s="11">
        <v>37</v>
      </c>
      <c r="C3613" s="11">
        <v>7</v>
      </c>
      <c r="D3613" s="11">
        <v>94</v>
      </c>
      <c r="E3613" s="12" t="str">
        <f t="shared" si="56"/>
        <v>51-100</v>
      </c>
      <c r="F3613" s="13">
        <v>91016</v>
      </c>
      <c r="G3613" s="11">
        <v>4</v>
      </c>
      <c r="H3613" s="11">
        <v>1.8</v>
      </c>
      <c r="I3613" s="11" t="s">
        <v>36</v>
      </c>
      <c r="J3613" s="11">
        <v>232</v>
      </c>
      <c r="K3613" s="11" t="s">
        <v>34</v>
      </c>
      <c r="L3613" s="11" t="s">
        <v>34</v>
      </c>
      <c r="M3613" s="11" t="s">
        <v>34</v>
      </c>
      <c r="N3613" s="11" t="s">
        <v>35</v>
      </c>
      <c r="O3613" s="11" t="s">
        <v>34</v>
      </c>
    </row>
    <row r="3614" spans="1:15" x14ac:dyDescent="0.3">
      <c r="A3614" s="11">
        <v>4798</v>
      </c>
      <c r="B3614" s="11">
        <v>37</v>
      </c>
      <c r="C3614" s="11">
        <v>11</v>
      </c>
      <c r="D3614" s="11">
        <v>24</v>
      </c>
      <c r="E3614" s="12" t="str">
        <f t="shared" si="56"/>
        <v>0-50</v>
      </c>
      <c r="F3614" s="13">
        <v>94115</v>
      </c>
      <c r="G3614" s="11">
        <v>4</v>
      </c>
      <c r="H3614" s="11">
        <v>1</v>
      </c>
      <c r="I3614" s="11" t="s">
        <v>33</v>
      </c>
      <c r="J3614" s="11">
        <v>0</v>
      </c>
      <c r="K3614" s="11" t="s">
        <v>34</v>
      </c>
      <c r="L3614" s="11" t="s">
        <v>34</v>
      </c>
      <c r="M3614" s="11" t="s">
        <v>34</v>
      </c>
      <c r="N3614" s="11" t="s">
        <v>34</v>
      </c>
      <c r="O3614" s="11" t="s">
        <v>34</v>
      </c>
    </row>
    <row r="3615" spans="1:15" x14ac:dyDescent="0.3">
      <c r="A3615" s="11">
        <v>4831</v>
      </c>
      <c r="B3615" s="11">
        <v>37</v>
      </c>
      <c r="C3615" s="11">
        <v>12</v>
      </c>
      <c r="D3615" s="11">
        <v>60</v>
      </c>
      <c r="E3615" s="12" t="str">
        <f t="shared" si="56"/>
        <v>51-100</v>
      </c>
      <c r="F3615" s="13">
        <v>95616</v>
      </c>
      <c r="G3615" s="11">
        <v>4</v>
      </c>
      <c r="H3615" s="11">
        <v>2.1</v>
      </c>
      <c r="I3615" s="11" t="s">
        <v>36</v>
      </c>
      <c r="J3615" s="11">
        <v>217</v>
      </c>
      <c r="K3615" s="11" t="s">
        <v>34</v>
      </c>
      <c r="L3615" s="11" t="s">
        <v>34</v>
      </c>
      <c r="M3615" s="11" t="s">
        <v>34</v>
      </c>
      <c r="N3615" s="11" t="s">
        <v>35</v>
      </c>
      <c r="O3615" s="11" t="s">
        <v>34</v>
      </c>
    </row>
    <row r="3616" spans="1:15" x14ac:dyDescent="0.3">
      <c r="A3616" s="11">
        <v>4848</v>
      </c>
      <c r="B3616" s="11">
        <v>37</v>
      </c>
      <c r="C3616" s="11">
        <v>11</v>
      </c>
      <c r="D3616" s="11">
        <v>65</v>
      </c>
      <c r="E3616" s="12" t="str">
        <f t="shared" si="56"/>
        <v>51-100</v>
      </c>
      <c r="F3616" s="13">
        <v>94143</v>
      </c>
      <c r="G3616" s="11">
        <v>2</v>
      </c>
      <c r="H3616" s="11">
        <v>2.4</v>
      </c>
      <c r="I3616" s="11" t="s">
        <v>37</v>
      </c>
      <c r="J3616" s="11">
        <v>260</v>
      </c>
      <c r="K3616" s="11" t="s">
        <v>34</v>
      </c>
      <c r="L3616" s="11" t="s">
        <v>34</v>
      </c>
      <c r="M3616" s="11" t="s">
        <v>34</v>
      </c>
      <c r="N3616" s="11" t="s">
        <v>35</v>
      </c>
      <c r="O3616" s="11" t="s">
        <v>34</v>
      </c>
    </row>
    <row r="3617" spans="1:15" x14ac:dyDescent="0.3">
      <c r="A3617" s="11">
        <v>4858</v>
      </c>
      <c r="B3617" s="11">
        <v>37</v>
      </c>
      <c r="C3617" s="11">
        <v>13</v>
      </c>
      <c r="D3617" s="11">
        <v>115</v>
      </c>
      <c r="E3617" s="12" t="str">
        <f t="shared" si="56"/>
        <v>100+</v>
      </c>
      <c r="F3617" s="13">
        <v>90025</v>
      </c>
      <c r="G3617" s="11">
        <v>1</v>
      </c>
      <c r="H3617" s="11">
        <v>0.8</v>
      </c>
      <c r="I3617" s="11" t="s">
        <v>37</v>
      </c>
      <c r="J3617" s="11">
        <v>0</v>
      </c>
      <c r="K3617" s="11" t="s">
        <v>34</v>
      </c>
      <c r="L3617" s="11" t="s">
        <v>34</v>
      </c>
      <c r="M3617" s="11" t="s">
        <v>34</v>
      </c>
      <c r="N3617" s="11" t="s">
        <v>35</v>
      </c>
      <c r="O3617" s="11" t="s">
        <v>35</v>
      </c>
    </row>
    <row r="3618" spans="1:15" x14ac:dyDescent="0.3">
      <c r="A3618" s="11">
        <v>4922</v>
      </c>
      <c r="B3618" s="11">
        <v>37</v>
      </c>
      <c r="C3618" s="11">
        <v>11</v>
      </c>
      <c r="D3618" s="11">
        <v>42</v>
      </c>
      <c r="E3618" s="12" t="str">
        <f t="shared" si="56"/>
        <v>0-50</v>
      </c>
      <c r="F3618" s="13">
        <v>95814</v>
      </c>
      <c r="G3618" s="11">
        <v>3</v>
      </c>
      <c r="H3618" s="11">
        <v>0.5</v>
      </c>
      <c r="I3618" s="11" t="s">
        <v>36</v>
      </c>
      <c r="J3618" s="11">
        <v>0</v>
      </c>
      <c r="K3618" s="11" t="s">
        <v>34</v>
      </c>
      <c r="L3618" s="11" t="s">
        <v>34</v>
      </c>
      <c r="M3618" s="11" t="s">
        <v>34</v>
      </c>
      <c r="N3618" s="11" t="s">
        <v>35</v>
      </c>
      <c r="O3618" s="11" t="s">
        <v>35</v>
      </c>
    </row>
    <row r="3619" spans="1:15" x14ac:dyDescent="0.3">
      <c r="A3619" s="11">
        <v>4927</v>
      </c>
      <c r="B3619" s="11">
        <v>37</v>
      </c>
      <c r="C3619" s="11">
        <v>13</v>
      </c>
      <c r="D3619" s="11">
        <v>83</v>
      </c>
      <c r="E3619" s="12" t="str">
        <f t="shared" si="56"/>
        <v>51-100</v>
      </c>
      <c r="F3619" s="13">
        <v>92220</v>
      </c>
      <c r="G3619" s="11">
        <v>2</v>
      </c>
      <c r="H3619" s="11">
        <v>1.7</v>
      </c>
      <c r="I3619" s="11" t="s">
        <v>37</v>
      </c>
      <c r="J3619" s="11">
        <v>0</v>
      </c>
      <c r="K3619" s="11" t="s">
        <v>34</v>
      </c>
      <c r="L3619" s="11" t="s">
        <v>34</v>
      </c>
      <c r="M3619" s="11" t="s">
        <v>34</v>
      </c>
      <c r="N3619" s="11" t="s">
        <v>34</v>
      </c>
      <c r="O3619" s="11" t="s">
        <v>35</v>
      </c>
    </row>
    <row r="3620" spans="1:15" x14ac:dyDescent="0.3">
      <c r="A3620" s="11">
        <v>4971</v>
      </c>
      <c r="B3620" s="11">
        <v>37</v>
      </c>
      <c r="C3620" s="11">
        <v>13</v>
      </c>
      <c r="D3620" s="11">
        <v>95</v>
      </c>
      <c r="E3620" s="12" t="str">
        <f t="shared" si="56"/>
        <v>51-100</v>
      </c>
      <c r="F3620" s="13">
        <v>95821</v>
      </c>
      <c r="G3620" s="11">
        <v>2</v>
      </c>
      <c r="H3620" s="11">
        <v>1.7</v>
      </c>
      <c r="I3620" s="11" t="s">
        <v>37</v>
      </c>
      <c r="J3620" s="11">
        <v>0</v>
      </c>
      <c r="K3620" s="11" t="s">
        <v>34</v>
      </c>
      <c r="L3620" s="11" t="s">
        <v>34</v>
      </c>
      <c r="M3620" s="11" t="s">
        <v>34</v>
      </c>
      <c r="N3620" s="11" t="s">
        <v>34</v>
      </c>
      <c r="O3620" s="11" t="s">
        <v>35</v>
      </c>
    </row>
    <row r="3621" spans="1:15" x14ac:dyDescent="0.3">
      <c r="A3621" s="11">
        <v>25</v>
      </c>
      <c r="B3621" s="11">
        <v>36</v>
      </c>
      <c r="C3621" s="11">
        <v>11</v>
      </c>
      <c r="D3621" s="11">
        <v>152</v>
      </c>
      <c r="E3621" s="12" t="str">
        <f t="shared" si="56"/>
        <v>100+</v>
      </c>
      <c r="F3621" s="13">
        <v>95521</v>
      </c>
      <c r="G3621" s="11">
        <v>2</v>
      </c>
      <c r="H3621" s="11">
        <v>3.9</v>
      </c>
      <c r="I3621" s="11" t="s">
        <v>33</v>
      </c>
      <c r="J3621" s="11">
        <v>159</v>
      </c>
      <c r="K3621" s="11" t="s">
        <v>34</v>
      </c>
      <c r="L3621" s="11" t="s">
        <v>34</v>
      </c>
      <c r="M3621" s="11" t="s">
        <v>34</v>
      </c>
      <c r="N3621" s="11" t="s">
        <v>34</v>
      </c>
      <c r="O3621" s="11" t="s">
        <v>35</v>
      </c>
    </row>
    <row r="3622" spans="1:15" x14ac:dyDescent="0.3">
      <c r="A3622" s="11">
        <v>182</v>
      </c>
      <c r="B3622" s="11">
        <v>36</v>
      </c>
      <c r="C3622" s="11">
        <v>12</v>
      </c>
      <c r="D3622" s="11">
        <v>10</v>
      </c>
      <c r="E3622" s="12" t="str">
        <f t="shared" si="56"/>
        <v>0-50</v>
      </c>
      <c r="F3622" s="13">
        <v>93524</v>
      </c>
      <c r="G3622" s="11">
        <v>4</v>
      </c>
      <c r="H3622" s="11">
        <v>0.7</v>
      </c>
      <c r="I3622" s="11" t="s">
        <v>37</v>
      </c>
      <c r="J3622" s="11">
        <v>81</v>
      </c>
      <c r="K3622" s="11" t="s">
        <v>34</v>
      </c>
      <c r="L3622" s="11" t="s">
        <v>34</v>
      </c>
      <c r="M3622" s="11" t="s">
        <v>34</v>
      </c>
      <c r="N3622" s="11" t="s">
        <v>34</v>
      </c>
      <c r="O3622" s="11" t="s">
        <v>34</v>
      </c>
    </row>
    <row r="3623" spans="1:15" x14ac:dyDescent="0.3">
      <c r="A3623" s="11">
        <v>200</v>
      </c>
      <c r="B3623" s="11">
        <v>36</v>
      </c>
      <c r="C3623" s="11">
        <v>11</v>
      </c>
      <c r="D3623" s="11">
        <v>158</v>
      </c>
      <c r="E3623" s="12" t="str">
        <f t="shared" si="56"/>
        <v>100+</v>
      </c>
      <c r="F3623" s="13">
        <v>92152</v>
      </c>
      <c r="G3623" s="11">
        <v>1</v>
      </c>
      <c r="H3623" s="11">
        <v>5.0999999999999996</v>
      </c>
      <c r="I3623" s="11" t="s">
        <v>36</v>
      </c>
      <c r="J3623" s="11">
        <v>0</v>
      </c>
      <c r="K3623" s="11" t="s">
        <v>35</v>
      </c>
      <c r="L3623" s="11" t="s">
        <v>34</v>
      </c>
      <c r="M3623" s="11" t="s">
        <v>35</v>
      </c>
      <c r="N3623" s="11" t="s">
        <v>35</v>
      </c>
      <c r="O3623" s="11" t="s">
        <v>35</v>
      </c>
    </row>
    <row r="3624" spans="1:15" x14ac:dyDescent="0.3">
      <c r="A3624" s="11">
        <v>313</v>
      </c>
      <c r="B3624" s="11">
        <v>36</v>
      </c>
      <c r="C3624" s="11">
        <v>6</v>
      </c>
      <c r="D3624" s="11">
        <v>21</v>
      </c>
      <c r="E3624" s="12" t="str">
        <f t="shared" si="56"/>
        <v>0-50</v>
      </c>
      <c r="F3624" s="13">
        <v>91741</v>
      </c>
      <c r="G3624" s="11">
        <v>1</v>
      </c>
      <c r="H3624" s="11">
        <v>0.67</v>
      </c>
      <c r="I3624" s="11" t="s">
        <v>36</v>
      </c>
      <c r="J3624" s="11">
        <v>0</v>
      </c>
      <c r="K3624" s="11" t="s">
        <v>34</v>
      </c>
      <c r="L3624" s="11" t="s">
        <v>35</v>
      </c>
      <c r="M3624" s="11" t="s">
        <v>34</v>
      </c>
      <c r="N3624" s="11" t="s">
        <v>35</v>
      </c>
      <c r="O3624" s="11" t="s">
        <v>34</v>
      </c>
    </row>
    <row r="3625" spans="1:15" x14ac:dyDescent="0.3">
      <c r="A3625" s="11">
        <v>337</v>
      </c>
      <c r="B3625" s="11">
        <v>36</v>
      </c>
      <c r="C3625" s="11">
        <v>12</v>
      </c>
      <c r="D3625" s="11">
        <v>65</v>
      </c>
      <c r="E3625" s="12" t="str">
        <f t="shared" si="56"/>
        <v>51-100</v>
      </c>
      <c r="F3625" s="13">
        <v>95051</v>
      </c>
      <c r="G3625" s="11">
        <v>3</v>
      </c>
      <c r="H3625" s="11">
        <v>2.6</v>
      </c>
      <c r="I3625" s="11" t="s">
        <v>37</v>
      </c>
      <c r="J3625" s="11">
        <v>0</v>
      </c>
      <c r="K3625" s="11" t="s">
        <v>34</v>
      </c>
      <c r="L3625" s="11" t="s">
        <v>34</v>
      </c>
      <c r="M3625" s="11" t="s">
        <v>34</v>
      </c>
      <c r="N3625" s="11" t="s">
        <v>35</v>
      </c>
      <c r="O3625" s="11" t="s">
        <v>34</v>
      </c>
    </row>
    <row r="3626" spans="1:15" x14ac:dyDescent="0.3">
      <c r="A3626" s="11">
        <v>371</v>
      </c>
      <c r="B3626" s="11">
        <v>36</v>
      </c>
      <c r="C3626" s="11">
        <v>12</v>
      </c>
      <c r="D3626" s="11">
        <v>25</v>
      </c>
      <c r="E3626" s="12" t="str">
        <f t="shared" si="56"/>
        <v>0-50</v>
      </c>
      <c r="F3626" s="13">
        <v>92101</v>
      </c>
      <c r="G3626" s="11">
        <v>4</v>
      </c>
      <c r="H3626" s="11">
        <v>1</v>
      </c>
      <c r="I3626" s="11" t="s">
        <v>33</v>
      </c>
      <c r="J3626" s="11">
        <v>147</v>
      </c>
      <c r="K3626" s="11" t="s">
        <v>34</v>
      </c>
      <c r="L3626" s="11" t="s">
        <v>34</v>
      </c>
      <c r="M3626" s="11" t="s">
        <v>34</v>
      </c>
      <c r="N3626" s="11" t="s">
        <v>34</v>
      </c>
      <c r="O3626" s="11" t="s">
        <v>34</v>
      </c>
    </row>
    <row r="3627" spans="1:15" x14ac:dyDescent="0.3">
      <c r="A3627" s="11">
        <v>401</v>
      </c>
      <c r="B3627" s="11">
        <v>36</v>
      </c>
      <c r="C3627" s="11">
        <v>10</v>
      </c>
      <c r="D3627" s="11">
        <v>179</v>
      </c>
      <c r="E3627" s="12" t="str">
        <f t="shared" si="56"/>
        <v>100+</v>
      </c>
      <c r="F3627" s="13">
        <v>94542</v>
      </c>
      <c r="G3627" s="11">
        <v>3</v>
      </c>
      <c r="H3627" s="11">
        <v>6.6</v>
      </c>
      <c r="I3627" s="11" t="s">
        <v>33</v>
      </c>
      <c r="J3627" s="11">
        <v>0</v>
      </c>
      <c r="K3627" s="11" t="s">
        <v>35</v>
      </c>
      <c r="L3627" s="11" t="s">
        <v>34</v>
      </c>
      <c r="M3627" s="11" t="s">
        <v>34</v>
      </c>
      <c r="N3627" s="11" t="s">
        <v>35</v>
      </c>
      <c r="O3627" s="11" t="s">
        <v>34</v>
      </c>
    </row>
    <row r="3628" spans="1:15" x14ac:dyDescent="0.3">
      <c r="A3628" s="11">
        <v>406</v>
      </c>
      <c r="B3628" s="11">
        <v>36</v>
      </c>
      <c r="C3628" s="11">
        <v>11</v>
      </c>
      <c r="D3628" s="11">
        <v>133</v>
      </c>
      <c r="E3628" s="12" t="str">
        <f t="shared" si="56"/>
        <v>100+</v>
      </c>
      <c r="F3628" s="13">
        <v>90245</v>
      </c>
      <c r="G3628" s="11">
        <v>1</v>
      </c>
      <c r="H3628" s="11">
        <v>3.8</v>
      </c>
      <c r="I3628" s="11" t="s">
        <v>33</v>
      </c>
      <c r="J3628" s="11">
        <v>290</v>
      </c>
      <c r="K3628" s="11" t="s">
        <v>34</v>
      </c>
      <c r="L3628" s="11" t="s">
        <v>35</v>
      </c>
      <c r="M3628" s="11" t="s">
        <v>35</v>
      </c>
      <c r="N3628" s="11" t="s">
        <v>35</v>
      </c>
      <c r="O3628" s="11" t="s">
        <v>35</v>
      </c>
    </row>
    <row r="3629" spans="1:15" x14ac:dyDescent="0.3">
      <c r="A3629" s="11">
        <v>438</v>
      </c>
      <c r="B3629" s="11">
        <v>36</v>
      </c>
      <c r="C3629" s="11">
        <v>9</v>
      </c>
      <c r="D3629" s="11">
        <v>31</v>
      </c>
      <c r="E3629" s="12" t="str">
        <f t="shared" si="56"/>
        <v>0-50</v>
      </c>
      <c r="F3629" s="13">
        <v>95825</v>
      </c>
      <c r="G3629" s="11">
        <v>4</v>
      </c>
      <c r="H3629" s="11">
        <v>1</v>
      </c>
      <c r="I3629" s="11" t="s">
        <v>37</v>
      </c>
      <c r="J3629" s="11">
        <v>0</v>
      </c>
      <c r="K3629" s="11" t="s">
        <v>34</v>
      </c>
      <c r="L3629" s="11" t="s">
        <v>35</v>
      </c>
      <c r="M3629" s="11" t="s">
        <v>34</v>
      </c>
      <c r="N3629" s="11" t="s">
        <v>35</v>
      </c>
      <c r="O3629" s="11" t="s">
        <v>34</v>
      </c>
    </row>
    <row r="3630" spans="1:15" x14ac:dyDescent="0.3">
      <c r="A3630" s="11">
        <v>506</v>
      </c>
      <c r="B3630" s="11">
        <v>36</v>
      </c>
      <c r="C3630" s="11">
        <v>12</v>
      </c>
      <c r="D3630" s="11">
        <v>69</v>
      </c>
      <c r="E3630" s="12" t="str">
        <f t="shared" si="56"/>
        <v>51-100</v>
      </c>
      <c r="F3630" s="13">
        <v>94305</v>
      </c>
      <c r="G3630" s="11">
        <v>3</v>
      </c>
      <c r="H3630" s="11">
        <v>3.1</v>
      </c>
      <c r="I3630" s="11" t="s">
        <v>37</v>
      </c>
      <c r="J3630" s="11">
        <v>0</v>
      </c>
      <c r="K3630" s="11" t="s">
        <v>35</v>
      </c>
      <c r="L3630" s="11" t="s">
        <v>34</v>
      </c>
      <c r="M3630" s="11" t="s">
        <v>34</v>
      </c>
      <c r="N3630" s="11" t="s">
        <v>35</v>
      </c>
      <c r="O3630" s="11" t="s">
        <v>34</v>
      </c>
    </row>
    <row r="3631" spans="1:15" x14ac:dyDescent="0.3">
      <c r="A3631" s="11">
        <v>523</v>
      </c>
      <c r="B3631" s="11">
        <v>36</v>
      </c>
      <c r="C3631" s="11">
        <v>11</v>
      </c>
      <c r="D3631" s="11">
        <v>72</v>
      </c>
      <c r="E3631" s="12" t="str">
        <f t="shared" si="56"/>
        <v>51-100</v>
      </c>
      <c r="F3631" s="13">
        <v>91007</v>
      </c>
      <c r="G3631" s="11">
        <v>1</v>
      </c>
      <c r="H3631" s="11">
        <v>2.8</v>
      </c>
      <c r="I3631" s="11" t="s">
        <v>33</v>
      </c>
      <c r="J3631" s="11">
        <v>224</v>
      </c>
      <c r="K3631" s="11" t="s">
        <v>34</v>
      </c>
      <c r="L3631" s="11" t="s">
        <v>34</v>
      </c>
      <c r="M3631" s="11" t="s">
        <v>34</v>
      </c>
      <c r="N3631" s="11" t="s">
        <v>34</v>
      </c>
      <c r="O3631" s="11" t="s">
        <v>34</v>
      </c>
    </row>
    <row r="3632" spans="1:15" x14ac:dyDescent="0.3">
      <c r="A3632" s="11">
        <v>739</v>
      </c>
      <c r="B3632" s="11">
        <v>36</v>
      </c>
      <c r="C3632" s="11">
        <v>10</v>
      </c>
      <c r="D3632" s="11">
        <v>80</v>
      </c>
      <c r="E3632" s="12" t="str">
        <f t="shared" si="56"/>
        <v>51-100</v>
      </c>
      <c r="F3632" s="13">
        <v>94596</v>
      </c>
      <c r="G3632" s="11">
        <v>4</v>
      </c>
      <c r="H3632" s="11">
        <v>2.2000000000000002</v>
      </c>
      <c r="I3632" s="11" t="s">
        <v>37</v>
      </c>
      <c r="J3632" s="11">
        <v>0</v>
      </c>
      <c r="K3632" s="11" t="s">
        <v>34</v>
      </c>
      <c r="L3632" s="11" t="s">
        <v>34</v>
      </c>
      <c r="M3632" s="11" t="s">
        <v>34</v>
      </c>
      <c r="N3632" s="11" t="s">
        <v>35</v>
      </c>
      <c r="O3632" s="11" t="s">
        <v>34</v>
      </c>
    </row>
    <row r="3633" spans="1:15" x14ac:dyDescent="0.3">
      <c r="A3633" s="11">
        <v>803</v>
      </c>
      <c r="B3633" s="11">
        <v>36</v>
      </c>
      <c r="C3633" s="11">
        <v>12</v>
      </c>
      <c r="D3633" s="11">
        <v>51</v>
      </c>
      <c r="E3633" s="12" t="str">
        <f t="shared" si="56"/>
        <v>51-100</v>
      </c>
      <c r="F3633" s="13">
        <v>92521</v>
      </c>
      <c r="G3633" s="11">
        <v>3</v>
      </c>
      <c r="H3633" s="11">
        <v>2</v>
      </c>
      <c r="I3633" s="11" t="s">
        <v>33</v>
      </c>
      <c r="J3633" s="11">
        <v>214</v>
      </c>
      <c r="K3633" s="11" t="s">
        <v>34</v>
      </c>
      <c r="L3633" s="11" t="s">
        <v>34</v>
      </c>
      <c r="M3633" s="11" t="s">
        <v>34</v>
      </c>
      <c r="N3633" s="11" t="s">
        <v>35</v>
      </c>
      <c r="O3633" s="11" t="s">
        <v>34</v>
      </c>
    </row>
    <row r="3634" spans="1:15" x14ac:dyDescent="0.3">
      <c r="A3634" s="11">
        <v>813</v>
      </c>
      <c r="B3634" s="11">
        <v>36</v>
      </c>
      <c r="C3634" s="11">
        <v>10</v>
      </c>
      <c r="D3634" s="11">
        <v>65</v>
      </c>
      <c r="E3634" s="12" t="str">
        <f t="shared" si="56"/>
        <v>51-100</v>
      </c>
      <c r="F3634" s="13">
        <v>90089</v>
      </c>
      <c r="G3634" s="11">
        <v>4</v>
      </c>
      <c r="H3634" s="11">
        <v>2.2000000000000002</v>
      </c>
      <c r="I3634" s="11" t="s">
        <v>37</v>
      </c>
      <c r="J3634" s="11">
        <v>0</v>
      </c>
      <c r="K3634" s="11" t="s">
        <v>34</v>
      </c>
      <c r="L3634" s="11" t="s">
        <v>34</v>
      </c>
      <c r="M3634" s="11" t="s">
        <v>34</v>
      </c>
      <c r="N3634" s="11" t="s">
        <v>34</v>
      </c>
      <c r="O3634" s="11" t="s">
        <v>34</v>
      </c>
    </row>
    <row r="3635" spans="1:15" x14ac:dyDescent="0.3">
      <c r="A3635" s="11">
        <v>833</v>
      </c>
      <c r="B3635" s="11">
        <v>36</v>
      </c>
      <c r="C3635" s="11">
        <v>10</v>
      </c>
      <c r="D3635" s="11">
        <v>31</v>
      </c>
      <c r="E3635" s="12" t="str">
        <f t="shared" si="56"/>
        <v>0-50</v>
      </c>
      <c r="F3635" s="13">
        <v>90630</v>
      </c>
      <c r="G3635" s="11">
        <v>4</v>
      </c>
      <c r="H3635" s="11">
        <v>1.2</v>
      </c>
      <c r="I3635" s="11" t="s">
        <v>37</v>
      </c>
      <c r="J3635" s="11">
        <v>0</v>
      </c>
      <c r="K3635" s="11" t="s">
        <v>34</v>
      </c>
      <c r="L3635" s="11" t="s">
        <v>34</v>
      </c>
      <c r="M3635" s="11" t="s">
        <v>34</v>
      </c>
      <c r="N3635" s="11" t="s">
        <v>34</v>
      </c>
      <c r="O3635" s="11" t="s">
        <v>34</v>
      </c>
    </row>
    <row r="3636" spans="1:15" x14ac:dyDescent="0.3">
      <c r="A3636" s="11">
        <v>835</v>
      </c>
      <c r="B3636" s="11">
        <v>36</v>
      </c>
      <c r="C3636" s="11">
        <v>12</v>
      </c>
      <c r="D3636" s="11">
        <v>150</v>
      </c>
      <c r="E3636" s="12" t="str">
        <f t="shared" si="56"/>
        <v>100+</v>
      </c>
      <c r="F3636" s="13">
        <v>95138</v>
      </c>
      <c r="G3636" s="11">
        <v>4</v>
      </c>
      <c r="H3636" s="11">
        <v>5.4</v>
      </c>
      <c r="I3636" s="11" t="s">
        <v>33</v>
      </c>
      <c r="J3636" s="11">
        <v>0</v>
      </c>
      <c r="K3636" s="11" t="s">
        <v>35</v>
      </c>
      <c r="L3636" s="11" t="s">
        <v>35</v>
      </c>
      <c r="M3636" s="11" t="s">
        <v>35</v>
      </c>
      <c r="N3636" s="11" t="s">
        <v>35</v>
      </c>
      <c r="O3636" s="11" t="s">
        <v>34</v>
      </c>
    </row>
    <row r="3637" spans="1:15" x14ac:dyDescent="0.3">
      <c r="A3637" s="11">
        <v>947</v>
      </c>
      <c r="B3637" s="11">
        <v>36</v>
      </c>
      <c r="C3637" s="11">
        <v>11</v>
      </c>
      <c r="D3637" s="11">
        <v>64</v>
      </c>
      <c r="E3637" s="12" t="str">
        <f t="shared" si="56"/>
        <v>51-100</v>
      </c>
      <c r="F3637" s="13">
        <v>91355</v>
      </c>
      <c r="G3637" s="11">
        <v>4</v>
      </c>
      <c r="H3637" s="11">
        <v>2.1</v>
      </c>
      <c r="I3637" s="11" t="s">
        <v>36</v>
      </c>
      <c r="J3637" s="11">
        <v>0</v>
      </c>
      <c r="K3637" s="11" t="s">
        <v>34</v>
      </c>
      <c r="L3637" s="11" t="s">
        <v>34</v>
      </c>
      <c r="M3637" s="11" t="s">
        <v>34</v>
      </c>
      <c r="N3637" s="11" t="s">
        <v>34</v>
      </c>
      <c r="O3637" s="11" t="s">
        <v>34</v>
      </c>
    </row>
    <row r="3638" spans="1:15" x14ac:dyDescent="0.3">
      <c r="A3638" s="11">
        <v>982</v>
      </c>
      <c r="B3638" s="11">
        <v>36</v>
      </c>
      <c r="C3638" s="11">
        <v>12</v>
      </c>
      <c r="D3638" s="11">
        <v>142</v>
      </c>
      <c r="E3638" s="12" t="str">
        <f t="shared" si="56"/>
        <v>100+</v>
      </c>
      <c r="F3638" s="13">
        <v>90064</v>
      </c>
      <c r="G3638" s="11">
        <v>3</v>
      </c>
      <c r="H3638" s="11">
        <v>2.2999999999999998</v>
      </c>
      <c r="I3638" s="11" t="s">
        <v>37</v>
      </c>
      <c r="J3638" s="11">
        <v>0</v>
      </c>
      <c r="K3638" s="11" t="s">
        <v>35</v>
      </c>
      <c r="L3638" s="11" t="s">
        <v>34</v>
      </c>
      <c r="M3638" s="11" t="s">
        <v>35</v>
      </c>
      <c r="N3638" s="11" t="s">
        <v>35</v>
      </c>
      <c r="O3638" s="11" t="s">
        <v>35</v>
      </c>
    </row>
    <row r="3639" spans="1:15" x14ac:dyDescent="0.3">
      <c r="A3639" s="11">
        <v>1041</v>
      </c>
      <c r="B3639" s="11">
        <v>36</v>
      </c>
      <c r="C3639" s="11">
        <v>6</v>
      </c>
      <c r="D3639" s="11">
        <v>78</v>
      </c>
      <c r="E3639" s="12" t="str">
        <f t="shared" si="56"/>
        <v>51-100</v>
      </c>
      <c r="F3639" s="13">
        <v>91107</v>
      </c>
      <c r="G3639" s="11">
        <v>4</v>
      </c>
      <c r="H3639" s="11">
        <v>1.8</v>
      </c>
      <c r="I3639" s="11" t="s">
        <v>36</v>
      </c>
      <c r="J3639" s="11">
        <v>163</v>
      </c>
      <c r="K3639" s="11" t="s">
        <v>34</v>
      </c>
      <c r="L3639" s="11" t="s">
        <v>34</v>
      </c>
      <c r="M3639" s="11" t="s">
        <v>34</v>
      </c>
      <c r="N3639" s="11" t="s">
        <v>34</v>
      </c>
      <c r="O3639" s="11" t="s">
        <v>34</v>
      </c>
    </row>
    <row r="3640" spans="1:15" x14ac:dyDescent="0.3">
      <c r="A3640" s="11">
        <v>1057</v>
      </c>
      <c r="B3640" s="11">
        <v>36</v>
      </c>
      <c r="C3640" s="11">
        <v>6</v>
      </c>
      <c r="D3640" s="11">
        <v>25</v>
      </c>
      <c r="E3640" s="12" t="str">
        <f t="shared" si="56"/>
        <v>0-50</v>
      </c>
      <c r="F3640" s="13">
        <v>95020</v>
      </c>
      <c r="G3640" s="11">
        <v>1</v>
      </c>
      <c r="H3640" s="11">
        <v>0.67</v>
      </c>
      <c r="I3640" s="11" t="s">
        <v>36</v>
      </c>
      <c r="J3640" s="11">
        <v>0</v>
      </c>
      <c r="K3640" s="11" t="s">
        <v>34</v>
      </c>
      <c r="L3640" s="11" t="s">
        <v>34</v>
      </c>
      <c r="M3640" s="11" t="s">
        <v>34</v>
      </c>
      <c r="N3640" s="11" t="s">
        <v>35</v>
      </c>
      <c r="O3640" s="11" t="s">
        <v>34</v>
      </c>
    </row>
    <row r="3641" spans="1:15" x14ac:dyDescent="0.3">
      <c r="A3641" s="11">
        <v>1071</v>
      </c>
      <c r="B3641" s="11">
        <v>36</v>
      </c>
      <c r="C3641" s="11">
        <v>9</v>
      </c>
      <c r="D3641" s="11">
        <v>40</v>
      </c>
      <c r="E3641" s="12" t="str">
        <f t="shared" si="56"/>
        <v>0-50</v>
      </c>
      <c r="F3641" s="13">
        <v>90840</v>
      </c>
      <c r="G3641" s="11">
        <v>2</v>
      </c>
      <c r="H3641" s="11">
        <v>1</v>
      </c>
      <c r="I3641" s="11" t="s">
        <v>37</v>
      </c>
      <c r="J3641" s="11">
        <v>0</v>
      </c>
      <c r="K3641" s="11" t="s">
        <v>34</v>
      </c>
      <c r="L3641" s="11" t="s">
        <v>34</v>
      </c>
      <c r="M3641" s="11" t="s">
        <v>34</v>
      </c>
      <c r="N3641" s="11" t="s">
        <v>35</v>
      </c>
      <c r="O3641" s="11" t="s">
        <v>34</v>
      </c>
    </row>
    <row r="3642" spans="1:15" x14ac:dyDescent="0.3">
      <c r="A3642" s="11">
        <v>1162</v>
      </c>
      <c r="B3642" s="11">
        <v>36</v>
      </c>
      <c r="C3642" s="11">
        <v>11</v>
      </c>
      <c r="D3642" s="11">
        <v>181</v>
      </c>
      <c r="E3642" s="12" t="str">
        <f t="shared" si="56"/>
        <v>100+</v>
      </c>
      <c r="F3642" s="13">
        <v>94309</v>
      </c>
      <c r="G3642" s="11">
        <v>3</v>
      </c>
      <c r="H3642" s="11">
        <v>1.4</v>
      </c>
      <c r="I3642" s="11" t="s">
        <v>33</v>
      </c>
      <c r="J3642" s="11">
        <v>0</v>
      </c>
      <c r="K3642" s="11" t="s">
        <v>35</v>
      </c>
      <c r="L3642" s="11" t="s">
        <v>34</v>
      </c>
      <c r="M3642" s="11" t="s">
        <v>34</v>
      </c>
      <c r="N3642" s="11" t="s">
        <v>34</v>
      </c>
      <c r="O3642" s="11" t="s">
        <v>34</v>
      </c>
    </row>
    <row r="3643" spans="1:15" x14ac:dyDescent="0.3">
      <c r="A3643" s="11">
        <v>1175</v>
      </c>
      <c r="B3643" s="11">
        <v>36</v>
      </c>
      <c r="C3643" s="11">
        <v>10</v>
      </c>
      <c r="D3643" s="11">
        <v>42</v>
      </c>
      <c r="E3643" s="12" t="str">
        <f t="shared" si="56"/>
        <v>0-50</v>
      </c>
      <c r="F3643" s="13">
        <v>93106</v>
      </c>
      <c r="G3643" s="11">
        <v>4</v>
      </c>
      <c r="H3643" s="11">
        <v>1.2</v>
      </c>
      <c r="I3643" s="11" t="s">
        <v>37</v>
      </c>
      <c r="J3643" s="11">
        <v>0</v>
      </c>
      <c r="K3643" s="11" t="s">
        <v>34</v>
      </c>
      <c r="L3643" s="11" t="s">
        <v>34</v>
      </c>
      <c r="M3643" s="11" t="s">
        <v>34</v>
      </c>
      <c r="N3643" s="11" t="s">
        <v>35</v>
      </c>
      <c r="O3643" s="11" t="s">
        <v>35</v>
      </c>
    </row>
    <row r="3644" spans="1:15" x14ac:dyDescent="0.3">
      <c r="A3644" s="11">
        <v>1180</v>
      </c>
      <c r="B3644" s="11">
        <v>36</v>
      </c>
      <c r="C3644" s="11">
        <v>11</v>
      </c>
      <c r="D3644" s="11">
        <v>98</v>
      </c>
      <c r="E3644" s="12" t="str">
        <f t="shared" si="56"/>
        <v>51-100</v>
      </c>
      <c r="F3644" s="13">
        <v>90291</v>
      </c>
      <c r="G3644" s="11">
        <v>3</v>
      </c>
      <c r="H3644" s="11">
        <v>1.2</v>
      </c>
      <c r="I3644" s="11" t="s">
        <v>36</v>
      </c>
      <c r="J3644" s="11">
        <v>0</v>
      </c>
      <c r="K3644" s="11" t="s">
        <v>34</v>
      </c>
      <c r="L3644" s="11" t="s">
        <v>35</v>
      </c>
      <c r="M3644" s="11" t="s">
        <v>34</v>
      </c>
      <c r="N3644" s="11" t="s">
        <v>34</v>
      </c>
      <c r="O3644" s="11" t="s">
        <v>35</v>
      </c>
    </row>
    <row r="3645" spans="1:15" x14ac:dyDescent="0.3">
      <c r="A3645" s="11">
        <v>1201</v>
      </c>
      <c r="B3645" s="11">
        <v>36</v>
      </c>
      <c r="C3645" s="11">
        <v>12</v>
      </c>
      <c r="D3645" s="11">
        <v>22</v>
      </c>
      <c r="E3645" s="12" t="str">
        <f t="shared" si="56"/>
        <v>0-50</v>
      </c>
      <c r="F3645" s="13">
        <v>92507</v>
      </c>
      <c r="G3645" s="11">
        <v>4</v>
      </c>
      <c r="H3645" s="11">
        <v>1</v>
      </c>
      <c r="I3645" s="11" t="s">
        <v>33</v>
      </c>
      <c r="J3645" s="11">
        <v>91</v>
      </c>
      <c r="K3645" s="11" t="s">
        <v>34</v>
      </c>
      <c r="L3645" s="11" t="s">
        <v>35</v>
      </c>
      <c r="M3645" s="11" t="s">
        <v>34</v>
      </c>
      <c r="N3645" s="11" t="s">
        <v>35</v>
      </c>
      <c r="O3645" s="11" t="s">
        <v>34</v>
      </c>
    </row>
    <row r="3646" spans="1:15" x14ac:dyDescent="0.3">
      <c r="A3646" s="11">
        <v>1255</v>
      </c>
      <c r="B3646" s="11">
        <v>36</v>
      </c>
      <c r="C3646" s="11">
        <v>12</v>
      </c>
      <c r="D3646" s="11">
        <v>40</v>
      </c>
      <c r="E3646" s="12" t="str">
        <f t="shared" si="56"/>
        <v>0-50</v>
      </c>
      <c r="F3646" s="13">
        <v>91101</v>
      </c>
      <c r="G3646" s="11">
        <v>2</v>
      </c>
      <c r="H3646" s="11">
        <v>0.6</v>
      </c>
      <c r="I3646" s="11" t="s">
        <v>36</v>
      </c>
      <c r="J3646" s="11">
        <v>0</v>
      </c>
      <c r="K3646" s="11" t="s">
        <v>34</v>
      </c>
      <c r="L3646" s="11" t="s">
        <v>34</v>
      </c>
      <c r="M3646" s="11" t="s">
        <v>34</v>
      </c>
      <c r="N3646" s="11" t="s">
        <v>35</v>
      </c>
      <c r="O3646" s="11" t="s">
        <v>35</v>
      </c>
    </row>
    <row r="3647" spans="1:15" x14ac:dyDescent="0.3">
      <c r="A3647" s="11">
        <v>1270</v>
      </c>
      <c r="B3647" s="11">
        <v>36</v>
      </c>
      <c r="C3647" s="11">
        <v>11</v>
      </c>
      <c r="D3647" s="11">
        <v>14</v>
      </c>
      <c r="E3647" s="12" t="str">
        <f t="shared" si="56"/>
        <v>0-50</v>
      </c>
      <c r="F3647" s="13">
        <v>92673</v>
      </c>
      <c r="G3647" s="11">
        <v>4</v>
      </c>
      <c r="H3647" s="11">
        <v>0.2</v>
      </c>
      <c r="I3647" s="11" t="s">
        <v>36</v>
      </c>
      <c r="J3647" s="11">
        <v>100</v>
      </c>
      <c r="K3647" s="11" t="s">
        <v>34</v>
      </c>
      <c r="L3647" s="11" t="s">
        <v>34</v>
      </c>
      <c r="M3647" s="11" t="s">
        <v>34</v>
      </c>
      <c r="N3647" s="11" t="s">
        <v>35</v>
      </c>
      <c r="O3647" s="11" t="s">
        <v>35</v>
      </c>
    </row>
    <row r="3648" spans="1:15" x14ac:dyDescent="0.3">
      <c r="A3648" s="11">
        <v>1279</v>
      </c>
      <c r="B3648" s="11">
        <v>36</v>
      </c>
      <c r="C3648" s="11">
        <v>10</v>
      </c>
      <c r="D3648" s="11">
        <v>74</v>
      </c>
      <c r="E3648" s="12" t="str">
        <f t="shared" si="56"/>
        <v>51-100</v>
      </c>
      <c r="F3648" s="13">
        <v>94305</v>
      </c>
      <c r="G3648" s="11">
        <v>1</v>
      </c>
      <c r="H3648" s="11">
        <v>2.5</v>
      </c>
      <c r="I3648" s="11" t="s">
        <v>33</v>
      </c>
      <c r="J3648" s="11">
        <v>0</v>
      </c>
      <c r="K3648" s="11" t="s">
        <v>34</v>
      </c>
      <c r="L3648" s="11" t="s">
        <v>34</v>
      </c>
      <c r="M3648" s="11" t="s">
        <v>34</v>
      </c>
      <c r="N3648" s="11" t="s">
        <v>34</v>
      </c>
      <c r="O3648" s="11" t="s">
        <v>35</v>
      </c>
    </row>
    <row r="3649" spans="1:15" x14ac:dyDescent="0.3">
      <c r="A3649" s="11">
        <v>1337</v>
      </c>
      <c r="B3649" s="11">
        <v>36</v>
      </c>
      <c r="C3649" s="11">
        <v>12</v>
      </c>
      <c r="D3649" s="11">
        <v>42</v>
      </c>
      <c r="E3649" s="12" t="str">
        <f t="shared" si="56"/>
        <v>0-50</v>
      </c>
      <c r="F3649" s="13">
        <v>93555</v>
      </c>
      <c r="G3649" s="11">
        <v>1</v>
      </c>
      <c r="H3649" s="11">
        <v>1.33</v>
      </c>
      <c r="I3649" s="11" t="s">
        <v>33</v>
      </c>
      <c r="J3649" s="11">
        <v>0</v>
      </c>
      <c r="K3649" s="11" t="s">
        <v>34</v>
      </c>
      <c r="L3649" s="11" t="s">
        <v>34</v>
      </c>
      <c r="M3649" s="11" t="s">
        <v>34</v>
      </c>
      <c r="N3649" s="11" t="s">
        <v>35</v>
      </c>
      <c r="O3649" s="11" t="s">
        <v>34</v>
      </c>
    </row>
    <row r="3650" spans="1:15" x14ac:dyDescent="0.3">
      <c r="A3650" s="11">
        <v>1343</v>
      </c>
      <c r="B3650" s="11">
        <v>36</v>
      </c>
      <c r="C3650" s="11">
        <v>12</v>
      </c>
      <c r="D3650" s="11">
        <v>79</v>
      </c>
      <c r="E3650" s="12" t="str">
        <f t="shared" ref="E3650:E3713" si="57">IF(D3650&lt;=50,"0-50",IF(D3650&lt;=100,"51-100","100+"))</f>
        <v>51-100</v>
      </c>
      <c r="F3650" s="13">
        <v>90041</v>
      </c>
      <c r="G3650" s="11">
        <v>2</v>
      </c>
      <c r="H3650" s="11">
        <v>2.2000000000000002</v>
      </c>
      <c r="I3650" s="11" t="s">
        <v>33</v>
      </c>
      <c r="J3650" s="11">
        <v>0</v>
      </c>
      <c r="K3650" s="11" t="s">
        <v>34</v>
      </c>
      <c r="L3650" s="11" t="s">
        <v>34</v>
      </c>
      <c r="M3650" s="11" t="s">
        <v>34</v>
      </c>
      <c r="N3650" s="11" t="s">
        <v>35</v>
      </c>
      <c r="O3650" s="11" t="s">
        <v>34</v>
      </c>
    </row>
    <row r="3651" spans="1:15" x14ac:dyDescent="0.3">
      <c r="A3651" s="11">
        <v>1444</v>
      </c>
      <c r="B3651" s="11">
        <v>36</v>
      </c>
      <c r="C3651" s="11">
        <v>12</v>
      </c>
      <c r="D3651" s="11">
        <v>25</v>
      </c>
      <c r="E3651" s="12" t="str">
        <f t="shared" si="57"/>
        <v>0-50</v>
      </c>
      <c r="F3651" s="13">
        <v>95051</v>
      </c>
      <c r="G3651" s="11">
        <v>4</v>
      </c>
      <c r="H3651" s="11">
        <v>1</v>
      </c>
      <c r="I3651" s="11" t="s">
        <v>33</v>
      </c>
      <c r="J3651" s="11">
        <v>0</v>
      </c>
      <c r="K3651" s="11" t="s">
        <v>34</v>
      </c>
      <c r="L3651" s="11" t="s">
        <v>34</v>
      </c>
      <c r="M3651" s="11" t="s">
        <v>34</v>
      </c>
      <c r="N3651" s="11" t="s">
        <v>35</v>
      </c>
      <c r="O3651" s="11" t="s">
        <v>34</v>
      </c>
    </row>
    <row r="3652" spans="1:15" x14ac:dyDescent="0.3">
      <c r="A3652" s="11">
        <v>1457</v>
      </c>
      <c r="B3652" s="11">
        <v>36</v>
      </c>
      <c r="C3652" s="11">
        <v>11</v>
      </c>
      <c r="D3652" s="11">
        <v>39</v>
      </c>
      <c r="E3652" s="12" t="str">
        <f t="shared" si="57"/>
        <v>0-50</v>
      </c>
      <c r="F3652" s="13">
        <v>90095</v>
      </c>
      <c r="G3652" s="11">
        <v>4</v>
      </c>
      <c r="H3652" s="11">
        <v>1.7</v>
      </c>
      <c r="I3652" s="11" t="s">
        <v>33</v>
      </c>
      <c r="J3652" s="11">
        <v>0</v>
      </c>
      <c r="K3652" s="11" t="s">
        <v>34</v>
      </c>
      <c r="L3652" s="11" t="s">
        <v>34</v>
      </c>
      <c r="M3652" s="11" t="s">
        <v>34</v>
      </c>
      <c r="N3652" s="11" t="s">
        <v>35</v>
      </c>
      <c r="O3652" s="11" t="s">
        <v>34</v>
      </c>
    </row>
    <row r="3653" spans="1:15" x14ac:dyDescent="0.3">
      <c r="A3653" s="11">
        <v>1497</v>
      </c>
      <c r="B3653" s="11">
        <v>36</v>
      </c>
      <c r="C3653" s="11">
        <v>12</v>
      </c>
      <c r="D3653" s="11">
        <v>18</v>
      </c>
      <c r="E3653" s="12" t="str">
        <f t="shared" si="57"/>
        <v>0-50</v>
      </c>
      <c r="F3653" s="13">
        <v>91330</v>
      </c>
      <c r="G3653" s="11">
        <v>1</v>
      </c>
      <c r="H3653" s="11">
        <v>0.5</v>
      </c>
      <c r="I3653" s="11" t="s">
        <v>36</v>
      </c>
      <c r="J3653" s="11">
        <v>0</v>
      </c>
      <c r="K3653" s="11" t="s">
        <v>34</v>
      </c>
      <c r="L3653" s="11" t="s">
        <v>34</v>
      </c>
      <c r="M3653" s="11" t="s">
        <v>34</v>
      </c>
      <c r="N3653" s="11" t="s">
        <v>34</v>
      </c>
      <c r="O3653" s="11" t="s">
        <v>35</v>
      </c>
    </row>
    <row r="3654" spans="1:15" x14ac:dyDescent="0.3">
      <c r="A3654" s="11">
        <v>1527</v>
      </c>
      <c r="B3654" s="11">
        <v>36</v>
      </c>
      <c r="C3654" s="11">
        <v>10</v>
      </c>
      <c r="D3654" s="11">
        <v>80</v>
      </c>
      <c r="E3654" s="12" t="str">
        <f t="shared" si="57"/>
        <v>51-100</v>
      </c>
      <c r="F3654" s="13">
        <v>94608</v>
      </c>
      <c r="G3654" s="11">
        <v>4</v>
      </c>
      <c r="H3654" s="11">
        <v>2.2000000000000002</v>
      </c>
      <c r="I3654" s="11" t="s">
        <v>37</v>
      </c>
      <c r="J3654" s="11">
        <v>0</v>
      </c>
      <c r="K3654" s="11" t="s">
        <v>34</v>
      </c>
      <c r="L3654" s="11" t="s">
        <v>34</v>
      </c>
      <c r="M3654" s="11" t="s">
        <v>34</v>
      </c>
      <c r="N3654" s="11" t="s">
        <v>35</v>
      </c>
      <c r="O3654" s="11" t="s">
        <v>34</v>
      </c>
    </row>
    <row r="3655" spans="1:15" x14ac:dyDescent="0.3">
      <c r="A3655" s="11">
        <v>1537</v>
      </c>
      <c r="B3655" s="11">
        <v>36</v>
      </c>
      <c r="C3655" s="11">
        <v>12</v>
      </c>
      <c r="D3655" s="11">
        <v>73</v>
      </c>
      <c r="E3655" s="12" t="str">
        <f t="shared" si="57"/>
        <v>51-100</v>
      </c>
      <c r="F3655" s="13">
        <v>95617</v>
      </c>
      <c r="G3655" s="11">
        <v>4</v>
      </c>
      <c r="H3655" s="11">
        <v>2</v>
      </c>
      <c r="I3655" s="11" t="s">
        <v>36</v>
      </c>
      <c r="J3655" s="11">
        <v>188</v>
      </c>
      <c r="K3655" s="11" t="s">
        <v>34</v>
      </c>
      <c r="L3655" s="11" t="s">
        <v>34</v>
      </c>
      <c r="M3655" s="11" t="s">
        <v>34</v>
      </c>
      <c r="N3655" s="11" t="s">
        <v>35</v>
      </c>
      <c r="O3655" s="11" t="s">
        <v>34</v>
      </c>
    </row>
    <row r="3656" spans="1:15" x14ac:dyDescent="0.3">
      <c r="A3656" s="11">
        <v>1604</v>
      </c>
      <c r="B3656" s="11">
        <v>36</v>
      </c>
      <c r="C3656" s="11">
        <v>6</v>
      </c>
      <c r="D3656" s="11">
        <v>138</v>
      </c>
      <c r="E3656" s="12" t="str">
        <f t="shared" si="57"/>
        <v>100+</v>
      </c>
      <c r="F3656" s="13">
        <v>92152</v>
      </c>
      <c r="G3656" s="11">
        <v>1</v>
      </c>
      <c r="H3656" s="11">
        <v>7</v>
      </c>
      <c r="I3656" s="11" t="s">
        <v>36</v>
      </c>
      <c r="J3656" s="11">
        <v>86</v>
      </c>
      <c r="K3656" s="11" t="s">
        <v>35</v>
      </c>
      <c r="L3656" s="11" t="s">
        <v>34</v>
      </c>
      <c r="M3656" s="11" t="s">
        <v>34</v>
      </c>
      <c r="N3656" s="11" t="s">
        <v>35</v>
      </c>
      <c r="O3656" s="11" t="s">
        <v>34</v>
      </c>
    </row>
    <row r="3657" spans="1:15" x14ac:dyDescent="0.3">
      <c r="A3657" s="11">
        <v>1609</v>
      </c>
      <c r="B3657" s="11">
        <v>36</v>
      </c>
      <c r="C3657" s="11">
        <v>10</v>
      </c>
      <c r="D3657" s="11">
        <v>35</v>
      </c>
      <c r="E3657" s="12" t="str">
        <f t="shared" si="57"/>
        <v>0-50</v>
      </c>
      <c r="F3657" s="13">
        <v>94608</v>
      </c>
      <c r="G3657" s="11">
        <v>2</v>
      </c>
      <c r="H3657" s="11">
        <v>0.3</v>
      </c>
      <c r="I3657" s="11" t="s">
        <v>33</v>
      </c>
      <c r="J3657" s="11">
        <v>98</v>
      </c>
      <c r="K3657" s="11" t="s">
        <v>34</v>
      </c>
      <c r="L3657" s="11" t="s">
        <v>34</v>
      </c>
      <c r="M3657" s="11" t="s">
        <v>34</v>
      </c>
      <c r="N3657" s="11" t="s">
        <v>35</v>
      </c>
      <c r="O3657" s="11" t="s">
        <v>34</v>
      </c>
    </row>
    <row r="3658" spans="1:15" x14ac:dyDescent="0.3">
      <c r="A3658" s="11">
        <v>1641</v>
      </c>
      <c r="B3658" s="11">
        <v>36</v>
      </c>
      <c r="C3658" s="11">
        <v>10</v>
      </c>
      <c r="D3658" s="11">
        <v>55</v>
      </c>
      <c r="E3658" s="12" t="str">
        <f t="shared" si="57"/>
        <v>51-100</v>
      </c>
      <c r="F3658" s="13">
        <v>90009</v>
      </c>
      <c r="G3658" s="11">
        <v>1</v>
      </c>
      <c r="H3658" s="11">
        <v>2</v>
      </c>
      <c r="I3658" s="11" t="s">
        <v>33</v>
      </c>
      <c r="J3658" s="11">
        <v>95</v>
      </c>
      <c r="K3658" s="11" t="s">
        <v>34</v>
      </c>
      <c r="L3658" s="11" t="s">
        <v>34</v>
      </c>
      <c r="M3658" s="11" t="s">
        <v>34</v>
      </c>
      <c r="N3658" s="11" t="s">
        <v>35</v>
      </c>
      <c r="O3658" s="11" t="s">
        <v>34</v>
      </c>
    </row>
    <row r="3659" spans="1:15" x14ac:dyDescent="0.3">
      <c r="A3659" s="11">
        <v>1720</v>
      </c>
      <c r="B3659" s="11">
        <v>36</v>
      </c>
      <c r="C3659" s="11">
        <v>12</v>
      </c>
      <c r="D3659" s="11">
        <v>188</v>
      </c>
      <c r="E3659" s="12" t="str">
        <f t="shared" si="57"/>
        <v>100+</v>
      </c>
      <c r="F3659" s="13">
        <v>91304</v>
      </c>
      <c r="G3659" s="11">
        <v>2</v>
      </c>
      <c r="H3659" s="11">
        <v>6.5</v>
      </c>
      <c r="I3659" s="11" t="s">
        <v>33</v>
      </c>
      <c r="J3659" s="11">
        <v>0</v>
      </c>
      <c r="K3659" s="11" t="s">
        <v>34</v>
      </c>
      <c r="L3659" s="11" t="s">
        <v>34</v>
      </c>
      <c r="M3659" s="11" t="s">
        <v>34</v>
      </c>
      <c r="N3659" s="11" t="s">
        <v>35</v>
      </c>
      <c r="O3659" s="11" t="s">
        <v>35</v>
      </c>
    </row>
    <row r="3660" spans="1:15" x14ac:dyDescent="0.3">
      <c r="A3660" s="11">
        <v>1773</v>
      </c>
      <c r="B3660" s="11">
        <v>36</v>
      </c>
      <c r="C3660" s="11">
        <v>11</v>
      </c>
      <c r="D3660" s="11">
        <v>15</v>
      </c>
      <c r="E3660" s="12" t="str">
        <f t="shared" si="57"/>
        <v>0-50</v>
      </c>
      <c r="F3660" s="13">
        <v>94720</v>
      </c>
      <c r="G3660" s="11">
        <v>2</v>
      </c>
      <c r="H3660" s="11">
        <v>0.3</v>
      </c>
      <c r="I3660" s="11" t="s">
        <v>37</v>
      </c>
      <c r="J3660" s="11">
        <v>119</v>
      </c>
      <c r="K3660" s="11" t="s">
        <v>34</v>
      </c>
      <c r="L3660" s="11" t="s">
        <v>34</v>
      </c>
      <c r="M3660" s="11" t="s">
        <v>34</v>
      </c>
      <c r="N3660" s="11" t="s">
        <v>34</v>
      </c>
      <c r="O3660" s="11" t="s">
        <v>34</v>
      </c>
    </row>
    <row r="3661" spans="1:15" x14ac:dyDescent="0.3">
      <c r="A3661" s="11">
        <v>1818</v>
      </c>
      <c r="B3661" s="11">
        <v>36</v>
      </c>
      <c r="C3661" s="11">
        <v>11</v>
      </c>
      <c r="D3661" s="11">
        <v>9</v>
      </c>
      <c r="E3661" s="12" t="str">
        <f t="shared" si="57"/>
        <v>0-50</v>
      </c>
      <c r="F3661" s="13">
        <v>94604</v>
      </c>
      <c r="G3661" s="11">
        <v>4</v>
      </c>
      <c r="H3661" s="11">
        <v>0.2</v>
      </c>
      <c r="I3661" s="11" t="s">
        <v>36</v>
      </c>
      <c r="J3661" s="11">
        <v>0</v>
      </c>
      <c r="K3661" s="11" t="s">
        <v>34</v>
      </c>
      <c r="L3661" s="11" t="s">
        <v>34</v>
      </c>
      <c r="M3661" s="11" t="s">
        <v>34</v>
      </c>
      <c r="N3661" s="11" t="s">
        <v>34</v>
      </c>
      <c r="O3661" s="11" t="s">
        <v>35</v>
      </c>
    </row>
    <row r="3662" spans="1:15" x14ac:dyDescent="0.3">
      <c r="A3662" s="11">
        <v>1851</v>
      </c>
      <c r="B3662" s="11">
        <v>36</v>
      </c>
      <c r="C3662" s="11">
        <v>10</v>
      </c>
      <c r="D3662" s="11">
        <v>20</v>
      </c>
      <c r="E3662" s="12" t="str">
        <f t="shared" si="57"/>
        <v>0-50</v>
      </c>
      <c r="F3662" s="13">
        <v>90033</v>
      </c>
      <c r="G3662" s="11">
        <v>4</v>
      </c>
      <c r="H3662" s="11">
        <v>0.3</v>
      </c>
      <c r="I3662" s="11" t="s">
        <v>33</v>
      </c>
      <c r="J3662" s="11">
        <v>97</v>
      </c>
      <c r="K3662" s="11" t="s">
        <v>34</v>
      </c>
      <c r="L3662" s="11" t="s">
        <v>34</v>
      </c>
      <c r="M3662" s="11" t="s">
        <v>34</v>
      </c>
      <c r="N3662" s="11" t="s">
        <v>35</v>
      </c>
      <c r="O3662" s="11" t="s">
        <v>34</v>
      </c>
    </row>
    <row r="3663" spans="1:15" x14ac:dyDescent="0.3">
      <c r="A3663" s="11">
        <v>1866</v>
      </c>
      <c r="B3663" s="11">
        <v>36</v>
      </c>
      <c r="C3663" s="11">
        <v>6</v>
      </c>
      <c r="D3663" s="11">
        <v>90</v>
      </c>
      <c r="E3663" s="12" t="str">
        <f t="shared" si="57"/>
        <v>51-100</v>
      </c>
      <c r="F3663" s="13">
        <v>91342</v>
      </c>
      <c r="G3663" s="11">
        <v>4</v>
      </c>
      <c r="H3663" s="11">
        <v>1.8</v>
      </c>
      <c r="I3663" s="11" t="s">
        <v>36</v>
      </c>
      <c r="J3663" s="11">
        <v>0</v>
      </c>
      <c r="K3663" s="11" t="s">
        <v>34</v>
      </c>
      <c r="L3663" s="11" t="s">
        <v>35</v>
      </c>
      <c r="M3663" s="11" t="s">
        <v>34</v>
      </c>
      <c r="N3663" s="11" t="s">
        <v>34</v>
      </c>
      <c r="O3663" s="11" t="s">
        <v>34</v>
      </c>
    </row>
    <row r="3664" spans="1:15" x14ac:dyDescent="0.3">
      <c r="A3664" s="11">
        <v>1889</v>
      </c>
      <c r="B3664" s="11">
        <v>36</v>
      </c>
      <c r="C3664" s="11">
        <v>10</v>
      </c>
      <c r="D3664" s="11">
        <v>93</v>
      </c>
      <c r="E3664" s="12" t="str">
        <f t="shared" si="57"/>
        <v>51-100</v>
      </c>
      <c r="F3664" s="13">
        <v>94305</v>
      </c>
      <c r="G3664" s="11">
        <v>1</v>
      </c>
      <c r="H3664" s="11">
        <v>2.8</v>
      </c>
      <c r="I3664" s="11" t="s">
        <v>36</v>
      </c>
      <c r="J3664" s="11">
        <v>0</v>
      </c>
      <c r="K3664" s="11" t="s">
        <v>34</v>
      </c>
      <c r="L3664" s="11" t="s">
        <v>34</v>
      </c>
      <c r="M3664" s="11" t="s">
        <v>34</v>
      </c>
      <c r="N3664" s="11" t="s">
        <v>35</v>
      </c>
      <c r="O3664" s="11" t="s">
        <v>34</v>
      </c>
    </row>
    <row r="3665" spans="1:15" x14ac:dyDescent="0.3">
      <c r="A3665" s="11">
        <v>1951</v>
      </c>
      <c r="B3665" s="11">
        <v>36</v>
      </c>
      <c r="C3665" s="11">
        <v>12</v>
      </c>
      <c r="D3665" s="11">
        <v>38</v>
      </c>
      <c r="E3665" s="12" t="str">
        <f t="shared" si="57"/>
        <v>0-50</v>
      </c>
      <c r="F3665" s="13">
        <v>94109</v>
      </c>
      <c r="G3665" s="11">
        <v>1</v>
      </c>
      <c r="H3665" s="11">
        <v>1.5</v>
      </c>
      <c r="I3665" s="11" t="s">
        <v>37</v>
      </c>
      <c r="J3665" s="11">
        <v>0</v>
      </c>
      <c r="K3665" s="11" t="s">
        <v>34</v>
      </c>
      <c r="L3665" s="11" t="s">
        <v>34</v>
      </c>
      <c r="M3665" s="11" t="s">
        <v>34</v>
      </c>
      <c r="N3665" s="11" t="s">
        <v>34</v>
      </c>
      <c r="O3665" s="11" t="s">
        <v>34</v>
      </c>
    </row>
    <row r="3666" spans="1:15" x14ac:dyDescent="0.3">
      <c r="A3666" s="11">
        <v>2025</v>
      </c>
      <c r="B3666" s="11">
        <v>36</v>
      </c>
      <c r="C3666" s="11">
        <v>12</v>
      </c>
      <c r="D3666" s="11">
        <v>113</v>
      </c>
      <c r="E3666" s="12" t="str">
        <f t="shared" si="57"/>
        <v>100+</v>
      </c>
      <c r="F3666" s="13">
        <v>94305</v>
      </c>
      <c r="G3666" s="11">
        <v>4</v>
      </c>
      <c r="H3666" s="11">
        <v>0.2</v>
      </c>
      <c r="I3666" s="11" t="s">
        <v>33</v>
      </c>
      <c r="J3666" s="11">
        <v>0</v>
      </c>
      <c r="K3666" s="11" t="s">
        <v>35</v>
      </c>
      <c r="L3666" s="11" t="s">
        <v>34</v>
      </c>
      <c r="M3666" s="11" t="s">
        <v>34</v>
      </c>
      <c r="N3666" s="11" t="s">
        <v>34</v>
      </c>
      <c r="O3666" s="11" t="s">
        <v>34</v>
      </c>
    </row>
    <row r="3667" spans="1:15" x14ac:dyDescent="0.3">
      <c r="A3667" s="11">
        <v>2036</v>
      </c>
      <c r="B3667" s="11">
        <v>36</v>
      </c>
      <c r="C3667" s="11">
        <v>10</v>
      </c>
      <c r="D3667" s="11">
        <v>29</v>
      </c>
      <c r="E3667" s="12" t="str">
        <f t="shared" si="57"/>
        <v>0-50</v>
      </c>
      <c r="F3667" s="13">
        <v>93065</v>
      </c>
      <c r="G3667" s="11">
        <v>4</v>
      </c>
      <c r="H3667" s="11">
        <v>1</v>
      </c>
      <c r="I3667" s="11" t="s">
        <v>33</v>
      </c>
      <c r="J3667" s="11">
        <v>0</v>
      </c>
      <c r="K3667" s="11" t="s">
        <v>34</v>
      </c>
      <c r="L3667" s="11" t="s">
        <v>34</v>
      </c>
      <c r="M3667" s="11" t="s">
        <v>34</v>
      </c>
      <c r="N3667" s="11" t="s">
        <v>35</v>
      </c>
      <c r="O3667" s="11" t="s">
        <v>35</v>
      </c>
    </row>
    <row r="3668" spans="1:15" x14ac:dyDescent="0.3">
      <c r="A3668" s="11">
        <v>2085</v>
      </c>
      <c r="B3668" s="11">
        <v>36</v>
      </c>
      <c r="C3668" s="11">
        <v>9</v>
      </c>
      <c r="D3668" s="11">
        <v>44</v>
      </c>
      <c r="E3668" s="12" t="str">
        <f t="shared" si="57"/>
        <v>0-50</v>
      </c>
      <c r="F3668" s="13">
        <v>93907</v>
      </c>
      <c r="G3668" s="11">
        <v>4</v>
      </c>
      <c r="H3668" s="11">
        <v>1</v>
      </c>
      <c r="I3668" s="11" t="s">
        <v>37</v>
      </c>
      <c r="J3668" s="11">
        <v>101</v>
      </c>
      <c r="K3668" s="11" t="s">
        <v>34</v>
      </c>
      <c r="L3668" s="11" t="s">
        <v>35</v>
      </c>
      <c r="M3668" s="11" t="s">
        <v>34</v>
      </c>
      <c r="N3668" s="11" t="s">
        <v>35</v>
      </c>
      <c r="O3668" s="11" t="s">
        <v>34</v>
      </c>
    </row>
    <row r="3669" spans="1:15" x14ac:dyDescent="0.3">
      <c r="A3669" s="11">
        <v>2087</v>
      </c>
      <c r="B3669" s="11">
        <v>36</v>
      </c>
      <c r="C3669" s="11">
        <v>12</v>
      </c>
      <c r="D3669" s="11">
        <v>84</v>
      </c>
      <c r="E3669" s="12" t="str">
        <f t="shared" si="57"/>
        <v>51-100</v>
      </c>
      <c r="F3669" s="13">
        <v>90291</v>
      </c>
      <c r="G3669" s="11">
        <v>1</v>
      </c>
      <c r="H3669" s="11">
        <v>0.8</v>
      </c>
      <c r="I3669" s="11" t="s">
        <v>37</v>
      </c>
      <c r="J3669" s="11">
        <v>0</v>
      </c>
      <c r="K3669" s="11" t="s">
        <v>34</v>
      </c>
      <c r="L3669" s="11" t="s">
        <v>34</v>
      </c>
      <c r="M3669" s="11" t="s">
        <v>34</v>
      </c>
      <c r="N3669" s="11" t="s">
        <v>35</v>
      </c>
      <c r="O3669" s="11" t="s">
        <v>35</v>
      </c>
    </row>
    <row r="3670" spans="1:15" x14ac:dyDescent="0.3">
      <c r="A3670" s="11">
        <v>2139</v>
      </c>
      <c r="B3670" s="11">
        <v>36</v>
      </c>
      <c r="C3670" s="11">
        <v>11</v>
      </c>
      <c r="D3670" s="11">
        <v>40</v>
      </c>
      <c r="E3670" s="12" t="str">
        <f t="shared" si="57"/>
        <v>0-50</v>
      </c>
      <c r="F3670" s="13">
        <v>93611</v>
      </c>
      <c r="G3670" s="11">
        <v>2</v>
      </c>
      <c r="H3670" s="11">
        <v>1.1000000000000001</v>
      </c>
      <c r="I3670" s="11" t="s">
        <v>37</v>
      </c>
      <c r="J3670" s="11">
        <v>166</v>
      </c>
      <c r="K3670" s="11" t="s">
        <v>34</v>
      </c>
      <c r="L3670" s="11" t="s">
        <v>35</v>
      </c>
      <c r="M3670" s="11" t="s">
        <v>34</v>
      </c>
      <c r="N3670" s="11" t="s">
        <v>34</v>
      </c>
      <c r="O3670" s="11" t="s">
        <v>34</v>
      </c>
    </row>
    <row r="3671" spans="1:15" x14ac:dyDescent="0.3">
      <c r="A3671" s="11">
        <v>2210</v>
      </c>
      <c r="B3671" s="11">
        <v>36</v>
      </c>
      <c r="C3671" s="11">
        <v>10</v>
      </c>
      <c r="D3671" s="11">
        <v>33</v>
      </c>
      <c r="E3671" s="12" t="str">
        <f t="shared" si="57"/>
        <v>0-50</v>
      </c>
      <c r="F3671" s="13">
        <v>94080</v>
      </c>
      <c r="G3671" s="11">
        <v>3</v>
      </c>
      <c r="H3671" s="11">
        <v>0.9</v>
      </c>
      <c r="I3671" s="11" t="s">
        <v>33</v>
      </c>
      <c r="J3671" s="11">
        <v>0</v>
      </c>
      <c r="K3671" s="11" t="s">
        <v>34</v>
      </c>
      <c r="L3671" s="11" t="s">
        <v>34</v>
      </c>
      <c r="M3671" s="11" t="s">
        <v>34</v>
      </c>
      <c r="N3671" s="11" t="s">
        <v>34</v>
      </c>
      <c r="O3671" s="11" t="s">
        <v>34</v>
      </c>
    </row>
    <row r="3672" spans="1:15" x14ac:dyDescent="0.3">
      <c r="A3672" s="11">
        <v>2231</v>
      </c>
      <c r="B3672" s="11">
        <v>36</v>
      </c>
      <c r="C3672" s="11">
        <v>11</v>
      </c>
      <c r="D3672" s="11">
        <v>183</v>
      </c>
      <c r="E3672" s="12" t="str">
        <f t="shared" si="57"/>
        <v>100+</v>
      </c>
      <c r="F3672" s="13">
        <v>94704</v>
      </c>
      <c r="G3672" s="11">
        <v>1</v>
      </c>
      <c r="H3672" s="11">
        <v>3</v>
      </c>
      <c r="I3672" s="11" t="s">
        <v>36</v>
      </c>
      <c r="J3672" s="11">
        <v>0</v>
      </c>
      <c r="K3672" s="11" t="s">
        <v>35</v>
      </c>
      <c r="L3672" s="11" t="s">
        <v>34</v>
      </c>
      <c r="M3672" s="11" t="s">
        <v>35</v>
      </c>
      <c r="N3672" s="11" t="s">
        <v>35</v>
      </c>
      <c r="O3672" s="11" t="s">
        <v>35</v>
      </c>
    </row>
    <row r="3673" spans="1:15" x14ac:dyDescent="0.3">
      <c r="A3673" s="11">
        <v>2235</v>
      </c>
      <c r="B3673" s="11">
        <v>36</v>
      </c>
      <c r="C3673" s="11">
        <v>12</v>
      </c>
      <c r="D3673" s="11">
        <v>35</v>
      </c>
      <c r="E3673" s="12" t="str">
        <f t="shared" si="57"/>
        <v>0-50</v>
      </c>
      <c r="F3673" s="13">
        <v>95812</v>
      </c>
      <c r="G3673" s="11">
        <v>4</v>
      </c>
      <c r="H3673" s="11">
        <v>0.4</v>
      </c>
      <c r="I3673" s="11" t="s">
        <v>37</v>
      </c>
      <c r="J3673" s="11">
        <v>0</v>
      </c>
      <c r="K3673" s="11" t="s">
        <v>34</v>
      </c>
      <c r="L3673" s="11" t="s">
        <v>34</v>
      </c>
      <c r="M3673" s="11" t="s">
        <v>34</v>
      </c>
      <c r="N3673" s="11" t="s">
        <v>35</v>
      </c>
      <c r="O3673" s="11" t="s">
        <v>34</v>
      </c>
    </row>
    <row r="3674" spans="1:15" x14ac:dyDescent="0.3">
      <c r="A3674" s="11">
        <v>2310</v>
      </c>
      <c r="B3674" s="11">
        <v>36</v>
      </c>
      <c r="C3674" s="11">
        <v>12</v>
      </c>
      <c r="D3674" s="11">
        <v>29</v>
      </c>
      <c r="E3674" s="12" t="str">
        <f t="shared" si="57"/>
        <v>0-50</v>
      </c>
      <c r="F3674" s="13">
        <v>94583</v>
      </c>
      <c r="G3674" s="11">
        <v>1</v>
      </c>
      <c r="H3674" s="11">
        <v>1.33</v>
      </c>
      <c r="I3674" s="11" t="s">
        <v>33</v>
      </c>
      <c r="J3674" s="11">
        <v>81</v>
      </c>
      <c r="K3674" s="11" t="s">
        <v>34</v>
      </c>
      <c r="L3674" s="11" t="s">
        <v>34</v>
      </c>
      <c r="M3674" s="11" t="s">
        <v>34</v>
      </c>
      <c r="N3674" s="11" t="s">
        <v>35</v>
      </c>
      <c r="O3674" s="11" t="s">
        <v>34</v>
      </c>
    </row>
    <row r="3675" spans="1:15" x14ac:dyDescent="0.3">
      <c r="A3675" s="11">
        <v>2342</v>
      </c>
      <c r="B3675" s="11">
        <v>36</v>
      </c>
      <c r="C3675" s="11">
        <v>10</v>
      </c>
      <c r="D3675" s="11">
        <v>91</v>
      </c>
      <c r="E3675" s="12" t="str">
        <f t="shared" si="57"/>
        <v>51-100</v>
      </c>
      <c r="F3675" s="13">
        <v>92028</v>
      </c>
      <c r="G3675" s="11">
        <v>1</v>
      </c>
      <c r="H3675" s="11">
        <v>1.5</v>
      </c>
      <c r="I3675" s="11" t="s">
        <v>36</v>
      </c>
      <c r="J3675" s="11">
        <v>289</v>
      </c>
      <c r="K3675" s="11" t="s">
        <v>34</v>
      </c>
      <c r="L3675" s="11" t="s">
        <v>34</v>
      </c>
      <c r="M3675" s="11" t="s">
        <v>34</v>
      </c>
      <c r="N3675" s="11" t="s">
        <v>35</v>
      </c>
      <c r="O3675" s="11" t="s">
        <v>34</v>
      </c>
    </row>
    <row r="3676" spans="1:15" x14ac:dyDescent="0.3">
      <c r="A3676" s="11">
        <v>2360</v>
      </c>
      <c r="B3676" s="11">
        <v>36</v>
      </c>
      <c r="C3676" s="11">
        <v>12</v>
      </c>
      <c r="D3676" s="11">
        <v>123</v>
      </c>
      <c r="E3676" s="12" t="str">
        <f t="shared" si="57"/>
        <v>100+</v>
      </c>
      <c r="F3676" s="13">
        <v>95060</v>
      </c>
      <c r="G3676" s="11">
        <v>2</v>
      </c>
      <c r="H3676" s="11">
        <v>5.6</v>
      </c>
      <c r="I3676" s="11" t="s">
        <v>37</v>
      </c>
      <c r="J3676" s="11">
        <v>0</v>
      </c>
      <c r="K3676" s="11" t="s">
        <v>35</v>
      </c>
      <c r="L3676" s="11" t="s">
        <v>34</v>
      </c>
      <c r="M3676" s="11" t="s">
        <v>35</v>
      </c>
      <c r="N3676" s="11" t="s">
        <v>35</v>
      </c>
      <c r="O3676" s="11" t="s">
        <v>35</v>
      </c>
    </row>
    <row r="3677" spans="1:15" x14ac:dyDescent="0.3">
      <c r="A3677" s="11">
        <v>2362</v>
      </c>
      <c r="B3677" s="11">
        <v>36</v>
      </c>
      <c r="C3677" s="11">
        <v>12</v>
      </c>
      <c r="D3677" s="11">
        <v>109</v>
      </c>
      <c r="E3677" s="12" t="str">
        <f t="shared" si="57"/>
        <v>100+</v>
      </c>
      <c r="F3677" s="13">
        <v>94928</v>
      </c>
      <c r="G3677" s="11">
        <v>3</v>
      </c>
      <c r="H3677" s="11">
        <v>0.5</v>
      </c>
      <c r="I3677" s="11" t="s">
        <v>36</v>
      </c>
      <c r="J3677" s="11">
        <v>0</v>
      </c>
      <c r="K3677" s="11" t="s">
        <v>35</v>
      </c>
      <c r="L3677" s="11" t="s">
        <v>35</v>
      </c>
      <c r="M3677" s="11" t="s">
        <v>35</v>
      </c>
      <c r="N3677" s="11" t="s">
        <v>35</v>
      </c>
      <c r="O3677" s="11" t="s">
        <v>34</v>
      </c>
    </row>
    <row r="3678" spans="1:15" x14ac:dyDescent="0.3">
      <c r="A3678" s="11">
        <v>2472</v>
      </c>
      <c r="B3678" s="11">
        <v>36</v>
      </c>
      <c r="C3678" s="11">
        <v>11</v>
      </c>
      <c r="D3678" s="11">
        <v>44</v>
      </c>
      <c r="E3678" s="12" t="str">
        <f t="shared" si="57"/>
        <v>0-50</v>
      </c>
      <c r="F3678" s="13">
        <v>91040</v>
      </c>
      <c r="G3678" s="11">
        <v>2</v>
      </c>
      <c r="H3678" s="11">
        <v>1.1000000000000001</v>
      </c>
      <c r="I3678" s="11" t="s">
        <v>37</v>
      </c>
      <c r="J3678" s="11">
        <v>85</v>
      </c>
      <c r="K3678" s="11" t="s">
        <v>34</v>
      </c>
      <c r="L3678" s="11" t="s">
        <v>34</v>
      </c>
      <c r="M3678" s="11" t="s">
        <v>34</v>
      </c>
      <c r="N3678" s="11" t="s">
        <v>35</v>
      </c>
      <c r="O3678" s="11" t="s">
        <v>34</v>
      </c>
    </row>
    <row r="3679" spans="1:15" x14ac:dyDescent="0.3">
      <c r="A3679" s="11">
        <v>2510</v>
      </c>
      <c r="B3679" s="11">
        <v>36</v>
      </c>
      <c r="C3679" s="11">
        <v>11</v>
      </c>
      <c r="D3679" s="11">
        <v>8</v>
      </c>
      <c r="E3679" s="12" t="str">
        <f t="shared" si="57"/>
        <v>0-50</v>
      </c>
      <c r="F3679" s="13">
        <v>93401</v>
      </c>
      <c r="G3679" s="11">
        <v>4</v>
      </c>
      <c r="H3679" s="11">
        <v>0.2</v>
      </c>
      <c r="I3679" s="11" t="s">
        <v>36</v>
      </c>
      <c r="J3679" s="11">
        <v>81</v>
      </c>
      <c r="K3679" s="11" t="s">
        <v>34</v>
      </c>
      <c r="L3679" s="11" t="s">
        <v>34</v>
      </c>
      <c r="M3679" s="11" t="s">
        <v>34</v>
      </c>
      <c r="N3679" s="11" t="s">
        <v>34</v>
      </c>
      <c r="O3679" s="11" t="s">
        <v>35</v>
      </c>
    </row>
    <row r="3680" spans="1:15" x14ac:dyDescent="0.3">
      <c r="A3680" s="11">
        <v>2558</v>
      </c>
      <c r="B3680" s="11">
        <v>36</v>
      </c>
      <c r="C3680" s="11">
        <v>11</v>
      </c>
      <c r="D3680" s="11">
        <v>23</v>
      </c>
      <c r="E3680" s="12" t="str">
        <f t="shared" si="57"/>
        <v>0-50</v>
      </c>
      <c r="F3680" s="13">
        <v>94553</v>
      </c>
      <c r="G3680" s="11">
        <v>4</v>
      </c>
      <c r="H3680" s="11">
        <v>0.2</v>
      </c>
      <c r="I3680" s="11" t="s">
        <v>36</v>
      </c>
      <c r="J3680" s="11">
        <v>0</v>
      </c>
      <c r="K3680" s="11" t="s">
        <v>34</v>
      </c>
      <c r="L3680" s="11" t="s">
        <v>34</v>
      </c>
      <c r="M3680" s="11" t="s">
        <v>34</v>
      </c>
      <c r="N3680" s="11" t="s">
        <v>35</v>
      </c>
      <c r="O3680" s="11" t="s">
        <v>34</v>
      </c>
    </row>
    <row r="3681" spans="1:15" x14ac:dyDescent="0.3">
      <c r="A3681" s="11">
        <v>2560</v>
      </c>
      <c r="B3681" s="11">
        <v>36</v>
      </c>
      <c r="C3681" s="11">
        <v>12</v>
      </c>
      <c r="D3681" s="11">
        <v>88</v>
      </c>
      <c r="E3681" s="12" t="str">
        <f t="shared" si="57"/>
        <v>51-100</v>
      </c>
      <c r="F3681" s="13">
        <v>90212</v>
      </c>
      <c r="G3681" s="11">
        <v>2</v>
      </c>
      <c r="H3681" s="11">
        <v>2.7</v>
      </c>
      <c r="I3681" s="11" t="s">
        <v>33</v>
      </c>
      <c r="J3681" s="11">
        <v>0</v>
      </c>
      <c r="K3681" s="11" t="s">
        <v>34</v>
      </c>
      <c r="L3681" s="11" t="s">
        <v>34</v>
      </c>
      <c r="M3681" s="11" t="s">
        <v>34</v>
      </c>
      <c r="N3681" s="11" t="s">
        <v>35</v>
      </c>
      <c r="O3681" s="11" t="s">
        <v>34</v>
      </c>
    </row>
    <row r="3682" spans="1:15" x14ac:dyDescent="0.3">
      <c r="A3682" s="11">
        <v>2646</v>
      </c>
      <c r="B3682" s="11">
        <v>36</v>
      </c>
      <c r="C3682" s="11">
        <v>12</v>
      </c>
      <c r="D3682" s="11">
        <v>93</v>
      </c>
      <c r="E3682" s="12" t="str">
        <f t="shared" si="57"/>
        <v>51-100</v>
      </c>
      <c r="F3682" s="13">
        <v>95125</v>
      </c>
      <c r="G3682" s="11">
        <v>2</v>
      </c>
      <c r="H3682" s="11">
        <v>2.2000000000000002</v>
      </c>
      <c r="I3682" s="11" t="s">
        <v>33</v>
      </c>
      <c r="J3682" s="11">
        <v>0</v>
      </c>
      <c r="K3682" s="11" t="s">
        <v>34</v>
      </c>
      <c r="L3682" s="11" t="s">
        <v>34</v>
      </c>
      <c r="M3682" s="11" t="s">
        <v>34</v>
      </c>
      <c r="N3682" s="11" t="s">
        <v>35</v>
      </c>
      <c r="O3682" s="11" t="s">
        <v>34</v>
      </c>
    </row>
    <row r="3683" spans="1:15" x14ac:dyDescent="0.3">
      <c r="A3683" s="11">
        <v>2736</v>
      </c>
      <c r="B3683" s="11">
        <v>36</v>
      </c>
      <c r="C3683" s="11">
        <v>12</v>
      </c>
      <c r="D3683" s="11">
        <v>70</v>
      </c>
      <c r="E3683" s="12" t="str">
        <f t="shared" si="57"/>
        <v>51-100</v>
      </c>
      <c r="F3683" s="13">
        <v>92131</v>
      </c>
      <c r="G3683" s="11">
        <v>3</v>
      </c>
      <c r="H3683" s="11">
        <v>2.6</v>
      </c>
      <c r="I3683" s="11" t="s">
        <v>37</v>
      </c>
      <c r="J3683" s="11">
        <v>165</v>
      </c>
      <c r="K3683" s="11" t="s">
        <v>34</v>
      </c>
      <c r="L3683" s="11" t="s">
        <v>34</v>
      </c>
      <c r="M3683" s="11" t="s">
        <v>34</v>
      </c>
      <c r="N3683" s="11" t="s">
        <v>35</v>
      </c>
      <c r="O3683" s="11" t="s">
        <v>34</v>
      </c>
    </row>
    <row r="3684" spans="1:15" x14ac:dyDescent="0.3">
      <c r="A3684" s="11">
        <v>2771</v>
      </c>
      <c r="B3684" s="11">
        <v>36</v>
      </c>
      <c r="C3684" s="11">
        <v>6</v>
      </c>
      <c r="D3684" s="11">
        <v>69</v>
      </c>
      <c r="E3684" s="12" t="str">
        <f t="shared" si="57"/>
        <v>51-100</v>
      </c>
      <c r="F3684" s="13">
        <v>90024</v>
      </c>
      <c r="G3684" s="11">
        <v>4</v>
      </c>
      <c r="H3684" s="11">
        <v>4</v>
      </c>
      <c r="I3684" s="11" t="s">
        <v>36</v>
      </c>
      <c r="J3684" s="11">
        <v>0</v>
      </c>
      <c r="K3684" s="11" t="s">
        <v>34</v>
      </c>
      <c r="L3684" s="11" t="s">
        <v>34</v>
      </c>
      <c r="M3684" s="11" t="s">
        <v>34</v>
      </c>
      <c r="N3684" s="11" t="s">
        <v>35</v>
      </c>
      <c r="O3684" s="11" t="s">
        <v>34</v>
      </c>
    </row>
    <row r="3685" spans="1:15" x14ac:dyDescent="0.3">
      <c r="A3685" s="11">
        <v>2785</v>
      </c>
      <c r="B3685" s="11">
        <v>36</v>
      </c>
      <c r="C3685" s="11">
        <v>9</v>
      </c>
      <c r="D3685" s="11">
        <v>115</v>
      </c>
      <c r="E3685" s="12" t="str">
        <f t="shared" si="57"/>
        <v>100+</v>
      </c>
      <c r="F3685" s="13">
        <v>91765</v>
      </c>
      <c r="G3685" s="11">
        <v>4</v>
      </c>
      <c r="H3685" s="11">
        <v>2.2000000000000002</v>
      </c>
      <c r="I3685" s="11" t="s">
        <v>37</v>
      </c>
      <c r="J3685" s="11">
        <v>0</v>
      </c>
      <c r="K3685" s="11" t="s">
        <v>35</v>
      </c>
      <c r="L3685" s="11" t="s">
        <v>34</v>
      </c>
      <c r="M3685" s="11" t="s">
        <v>34</v>
      </c>
      <c r="N3685" s="11" t="s">
        <v>34</v>
      </c>
      <c r="O3685" s="11" t="s">
        <v>34</v>
      </c>
    </row>
    <row r="3686" spans="1:15" x14ac:dyDescent="0.3">
      <c r="A3686" s="11">
        <v>2787</v>
      </c>
      <c r="B3686" s="11">
        <v>36</v>
      </c>
      <c r="C3686" s="11">
        <v>10</v>
      </c>
      <c r="D3686" s="11">
        <v>83</v>
      </c>
      <c r="E3686" s="12" t="str">
        <f t="shared" si="57"/>
        <v>51-100</v>
      </c>
      <c r="F3686" s="13">
        <v>94705</v>
      </c>
      <c r="G3686" s="11">
        <v>1</v>
      </c>
      <c r="H3686" s="11">
        <v>2.8</v>
      </c>
      <c r="I3686" s="11" t="s">
        <v>36</v>
      </c>
      <c r="J3686" s="11">
        <v>0</v>
      </c>
      <c r="K3686" s="11" t="s">
        <v>34</v>
      </c>
      <c r="L3686" s="11" t="s">
        <v>34</v>
      </c>
      <c r="M3686" s="11" t="s">
        <v>34</v>
      </c>
      <c r="N3686" s="11" t="s">
        <v>34</v>
      </c>
      <c r="O3686" s="11" t="s">
        <v>35</v>
      </c>
    </row>
    <row r="3687" spans="1:15" x14ac:dyDescent="0.3">
      <c r="A3687" s="11">
        <v>2812</v>
      </c>
      <c r="B3687" s="11">
        <v>36</v>
      </c>
      <c r="C3687" s="11">
        <v>12</v>
      </c>
      <c r="D3687" s="11">
        <v>62</v>
      </c>
      <c r="E3687" s="12" t="str">
        <f t="shared" si="57"/>
        <v>51-100</v>
      </c>
      <c r="F3687" s="13">
        <v>94065</v>
      </c>
      <c r="G3687" s="11">
        <v>4</v>
      </c>
      <c r="H3687" s="11">
        <v>0.1</v>
      </c>
      <c r="I3687" s="11" t="s">
        <v>37</v>
      </c>
      <c r="J3687" s="11">
        <v>145</v>
      </c>
      <c r="K3687" s="11" t="s">
        <v>34</v>
      </c>
      <c r="L3687" s="11" t="s">
        <v>34</v>
      </c>
      <c r="M3687" s="11" t="s">
        <v>34</v>
      </c>
      <c r="N3687" s="11" t="s">
        <v>34</v>
      </c>
      <c r="O3687" s="11" t="s">
        <v>34</v>
      </c>
    </row>
    <row r="3688" spans="1:15" x14ac:dyDescent="0.3">
      <c r="A3688" s="11">
        <v>2843</v>
      </c>
      <c r="B3688" s="11">
        <v>36</v>
      </c>
      <c r="C3688" s="11">
        <v>11</v>
      </c>
      <c r="D3688" s="11">
        <v>90</v>
      </c>
      <c r="E3688" s="12" t="str">
        <f t="shared" si="57"/>
        <v>51-100</v>
      </c>
      <c r="F3688" s="13">
        <v>94709</v>
      </c>
      <c r="G3688" s="11">
        <v>1</v>
      </c>
      <c r="H3688" s="11">
        <v>2.8</v>
      </c>
      <c r="I3688" s="11" t="s">
        <v>33</v>
      </c>
      <c r="J3688" s="11">
        <v>0</v>
      </c>
      <c r="K3688" s="11" t="s">
        <v>34</v>
      </c>
      <c r="L3688" s="11" t="s">
        <v>34</v>
      </c>
      <c r="M3688" s="11" t="s">
        <v>34</v>
      </c>
      <c r="N3688" s="11" t="s">
        <v>35</v>
      </c>
      <c r="O3688" s="11" t="s">
        <v>34</v>
      </c>
    </row>
    <row r="3689" spans="1:15" x14ac:dyDescent="0.3">
      <c r="A3689" s="11">
        <v>2857</v>
      </c>
      <c r="B3689" s="11">
        <v>36</v>
      </c>
      <c r="C3689" s="11">
        <v>10</v>
      </c>
      <c r="D3689" s="11">
        <v>172</v>
      </c>
      <c r="E3689" s="12" t="str">
        <f t="shared" si="57"/>
        <v>100+</v>
      </c>
      <c r="F3689" s="13">
        <v>94704</v>
      </c>
      <c r="G3689" s="11">
        <v>4</v>
      </c>
      <c r="H3689" s="11">
        <v>1</v>
      </c>
      <c r="I3689" s="11" t="s">
        <v>37</v>
      </c>
      <c r="J3689" s="11">
        <v>295</v>
      </c>
      <c r="K3689" s="11" t="s">
        <v>35</v>
      </c>
      <c r="L3689" s="11" t="s">
        <v>34</v>
      </c>
      <c r="M3689" s="11" t="s">
        <v>34</v>
      </c>
      <c r="N3689" s="11" t="s">
        <v>35</v>
      </c>
      <c r="O3689" s="11" t="s">
        <v>34</v>
      </c>
    </row>
    <row r="3690" spans="1:15" x14ac:dyDescent="0.3">
      <c r="A3690" s="11">
        <v>2859</v>
      </c>
      <c r="B3690" s="11">
        <v>36</v>
      </c>
      <c r="C3690" s="11">
        <v>11</v>
      </c>
      <c r="D3690" s="11">
        <v>158</v>
      </c>
      <c r="E3690" s="12" t="str">
        <f t="shared" si="57"/>
        <v>100+</v>
      </c>
      <c r="F3690" s="13">
        <v>95054</v>
      </c>
      <c r="G3690" s="11">
        <v>2</v>
      </c>
      <c r="H3690" s="11">
        <v>7.8</v>
      </c>
      <c r="I3690" s="11" t="s">
        <v>33</v>
      </c>
      <c r="J3690" s="11">
        <v>114</v>
      </c>
      <c r="K3690" s="11" t="s">
        <v>34</v>
      </c>
      <c r="L3690" s="11" t="s">
        <v>34</v>
      </c>
      <c r="M3690" s="11" t="s">
        <v>34</v>
      </c>
      <c r="N3690" s="11" t="s">
        <v>35</v>
      </c>
      <c r="O3690" s="11" t="s">
        <v>35</v>
      </c>
    </row>
    <row r="3691" spans="1:15" x14ac:dyDescent="0.3">
      <c r="A3691" s="11">
        <v>3082</v>
      </c>
      <c r="B3691" s="11">
        <v>36</v>
      </c>
      <c r="C3691" s="11">
        <v>10</v>
      </c>
      <c r="D3691" s="11">
        <v>78</v>
      </c>
      <c r="E3691" s="12" t="str">
        <f t="shared" si="57"/>
        <v>51-100</v>
      </c>
      <c r="F3691" s="13">
        <v>95064</v>
      </c>
      <c r="G3691" s="11">
        <v>2</v>
      </c>
      <c r="H3691" s="11">
        <v>4.5</v>
      </c>
      <c r="I3691" s="11" t="s">
        <v>36</v>
      </c>
      <c r="J3691" s="11">
        <v>204</v>
      </c>
      <c r="K3691" s="11" t="s">
        <v>34</v>
      </c>
      <c r="L3691" s="11" t="s">
        <v>34</v>
      </c>
      <c r="M3691" s="11" t="s">
        <v>34</v>
      </c>
      <c r="N3691" s="11" t="s">
        <v>35</v>
      </c>
      <c r="O3691" s="11" t="s">
        <v>35</v>
      </c>
    </row>
    <row r="3692" spans="1:15" x14ac:dyDescent="0.3">
      <c r="A3692" s="11">
        <v>3107</v>
      </c>
      <c r="B3692" s="11">
        <v>36</v>
      </c>
      <c r="C3692" s="11">
        <v>10</v>
      </c>
      <c r="D3692" s="11">
        <v>21</v>
      </c>
      <c r="E3692" s="12" t="str">
        <f t="shared" si="57"/>
        <v>0-50</v>
      </c>
      <c r="F3692" s="13">
        <v>92084</v>
      </c>
      <c r="G3692" s="11">
        <v>3</v>
      </c>
      <c r="H3692" s="11">
        <v>0.1</v>
      </c>
      <c r="I3692" s="11" t="s">
        <v>37</v>
      </c>
      <c r="J3692" s="11">
        <v>0</v>
      </c>
      <c r="K3692" s="11" t="s">
        <v>34</v>
      </c>
      <c r="L3692" s="11" t="s">
        <v>34</v>
      </c>
      <c r="M3692" s="11" t="s">
        <v>34</v>
      </c>
      <c r="N3692" s="11" t="s">
        <v>34</v>
      </c>
      <c r="O3692" s="11" t="s">
        <v>34</v>
      </c>
    </row>
    <row r="3693" spans="1:15" x14ac:dyDescent="0.3">
      <c r="A3693" s="11">
        <v>3117</v>
      </c>
      <c r="B3693" s="11">
        <v>36</v>
      </c>
      <c r="C3693" s="11">
        <v>10</v>
      </c>
      <c r="D3693" s="11">
        <v>21</v>
      </c>
      <c r="E3693" s="12" t="str">
        <f t="shared" si="57"/>
        <v>0-50</v>
      </c>
      <c r="F3693" s="13">
        <v>92008</v>
      </c>
      <c r="G3693" s="11">
        <v>3</v>
      </c>
      <c r="H3693" s="11">
        <v>0.1</v>
      </c>
      <c r="I3693" s="11" t="s">
        <v>37</v>
      </c>
      <c r="J3693" s="11">
        <v>0</v>
      </c>
      <c r="K3693" s="11" t="s">
        <v>34</v>
      </c>
      <c r="L3693" s="11" t="s">
        <v>34</v>
      </c>
      <c r="M3693" s="11" t="s">
        <v>34</v>
      </c>
      <c r="N3693" s="11" t="s">
        <v>34</v>
      </c>
      <c r="O3693" s="11" t="s">
        <v>35</v>
      </c>
    </row>
    <row r="3694" spans="1:15" x14ac:dyDescent="0.3">
      <c r="A3694" s="11">
        <v>3139</v>
      </c>
      <c r="B3694" s="11">
        <v>36</v>
      </c>
      <c r="C3694" s="11">
        <v>11</v>
      </c>
      <c r="D3694" s="11">
        <v>103</v>
      </c>
      <c r="E3694" s="12" t="str">
        <f t="shared" si="57"/>
        <v>100+</v>
      </c>
      <c r="F3694" s="13">
        <v>93555</v>
      </c>
      <c r="G3694" s="11">
        <v>1</v>
      </c>
      <c r="H3694" s="11">
        <v>4.5999999999999996</v>
      </c>
      <c r="I3694" s="11" t="s">
        <v>33</v>
      </c>
      <c r="J3694" s="11">
        <v>255</v>
      </c>
      <c r="K3694" s="11" t="s">
        <v>34</v>
      </c>
      <c r="L3694" s="11" t="s">
        <v>34</v>
      </c>
      <c r="M3694" s="11" t="s">
        <v>34</v>
      </c>
      <c r="N3694" s="11" t="s">
        <v>35</v>
      </c>
      <c r="O3694" s="11" t="s">
        <v>34</v>
      </c>
    </row>
    <row r="3695" spans="1:15" x14ac:dyDescent="0.3">
      <c r="A3695" s="11">
        <v>3251</v>
      </c>
      <c r="B3695" s="11">
        <v>36</v>
      </c>
      <c r="C3695" s="11">
        <v>11</v>
      </c>
      <c r="D3695" s="11">
        <v>101</v>
      </c>
      <c r="E3695" s="12" t="str">
        <f t="shared" si="57"/>
        <v>100+</v>
      </c>
      <c r="F3695" s="13">
        <v>90212</v>
      </c>
      <c r="G3695" s="11">
        <v>3</v>
      </c>
      <c r="H3695" s="11">
        <v>1.2</v>
      </c>
      <c r="I3695" s="11" t="s">
        <v>36</v>
      </c>
      <c r="J3695" s="11">
        <v>0</v>
      </c>
      <c r="K3695" s="11" t="s">
        <v>34</v>
      </c>
      <c r="L3695" s="11" t="s">
        <v>35</v>
      </c>
      <c r="M3695" s="11" t="s">
        <v>34</v>
      </c>
      <c r="N3695" s="11" t="s">
        <v>34</v>
      </c>
      <c r="O3695" s="11" t="s">
        <v>35</v>
      </c>
    </row>
    <row r="3696" spans="1:15" x14ac:dyDescent="0.3">
      <c r="A3696" s="11">
        <v>3333</v>
      </c>
      <c r="B3696" s="11">
        <v>36</v>
      </c>
      <c r="C3696" s="11">
        <v>9</v>
      </c>
      <c r="D3696" s="11">
        <v>49</v>
      </c>
      <c r="E3696" s="12" t="str">
        <f t="shared" si="57"/>
        <v>0-50</v>
      </c>
      <c r="F3696" s="13">
        <v>94402</v>
      </c>
      <c r="G3696" s="11">
        <v>2</v>
      </c>
      <c r="H3696" s="11">
        <v>1.67</v>
      </c>
      <c r="I3696" s="11" t="s">
        <v>37</v>
      </c>
      <c r="J3696" s="11">
        <v>0</v>
      </c>
      <c r="K3696" s="11" t="s">
        <v>34</v>
      </c>
      <c r="L3696" s="11" t="s">
        <v>34</v>
      </c>
      <c r="M3696" s="11" t="s">
        <v>34</v>
      </c>
      <c r="N3696" s="11" t="s">
        <v>34</v>
      </c>
      <c r="O3696" s="11" t="s">
        <v>35</v>
      </c>
    </row>
    <row r="3697" spans="1:15" x14ac:dyDescent="0.3">
      <c r="A3697" s="11">
        <v>3385</v>
      </c>
      <c r="B3697" s="11">
        <v>36</v>
      </c>
      <c r="C3697" s="11">
        <v>11</v>
      </c>
      <c r="D3697" s="11">
        <v>162</v>
      </c>
      <c r="E3697" s="12" t="str">
        <f t="shared" si="57"/>
        <v>100+</v>
      </c>
      <c r="F3697" s="13">
        <v>94583</v>
      </c>
      <c r="G3697" s="11">
        <v>1</v>
      </c>
      <c r="H3697" s="11">
        <v>8.6</v>
      </c>
      <c r="I3697" s="11" t="s">
        <v>33</v>
      </c>
      <c r="J3697" s="11">
        <v>153</v>
      </c>
      <c r="K3697" s="11" t="s">
        <v>34</v>
      </c>
      <c r="L3697" s="11" t="s">
        <v>35</v>
      </c>
      <c r="M3697" s="11" t="s">
        <v>34</v>
      </c>
      <c r="N3697" s="11" t="s">
        <v>35</v>
      </c>
      <c r="O3697" s="11" t="s">
        <v>34</v>
      </c>
    </row>
    <row r="3698" spans="1:15" x14ac:dyDescent="0.3">
      <c r="A3698" s="11">
        <v>3411</v>
      </c>
      <c r="B3698" s="11">
        <v>36</v>
      </c>
      <c r="C3698" s="11">
        <v>11</v>
      </c>
      <c r="D3698" s="11">
        <v>9</v>
      </c>
      <c r="E3698" s="12" t="str">
        <f t="shared" si="57"/>
        <v>0-50</v>
      </c>
      <c r="F3698" s="13">
        <v>90230</v>
      </c>
      <c r="G3698" s="11">
        <v>4</v>
      </c>
      <c r="H3698" s="11">
        <v>0.2</v>
      </c>
      <c r="I3698" s="11" t="s">
        <v>36</v>
      </c>
      <c r="J3698" s="11">
        <v>0</v>
      </c>
      <c r="K3698" s="11" t="s">
        <v>34</v>
      </c>
      <c r="L3698" s="11" t="s">
        <v>34</v>
      </c>
      <c r="M3698" s="11" t="s">
        <v>34</v>
      </c>
      <c r="N3698" s="11" t="s">
        <v>35</v>
      </c>
      <c r="O3698" s="11" t="s">
        <v>34</v>
      </c>
    </row>
    <row r="3699" spans="1:15" x14ac:dyDescent="0.3">
      <c r="A3699" s="11">
        <v>3416</v>
      </c>
      <c r="B3699" s="11">
        <v>36</v>
      </c>
      <c r="C3699" s="11">
        <v>12</v>
      </c>
      <c r="D3699" s="11">
        <v>93</v>
      </c>
      <c r="E3699" s="12" t="str">
        <f t="shared" si="57"/>
        <v>51-100</v>
      </c>
      <c r="F3699" s="13">
        <v>90720</v>
      </c>
      <c r="G3699" s="11">
        <v>2</v>
      </c>
      <c r="H3699" s="11">
        <v>2.2000000000000002</v>
      </c>
      <c r="I3699" s="11" t="s">
        <v>33</v>
      </c>
      <c r="J3699" s="11">
        <v>0</v>
      </c>
      <c r="K3699" s="11" t="s">
        <v>34</v>
      </c>
      <c r="L3699" s="11" t="s">
        <v>34</v>
      </c>
      <c r="M3699" s="11" t="s">
        <v>34</v>
      </c>
      <c r="N3699" s="11" t="s">
        <v>35</v>
      </c>
      <c r="O3699" s="11" t="s">
        <v>35</v>
      </c>
    </row>
    <row r="3700" spans="1:15" x14ac:dyDescent="0.3">
      <c r="A3700" s="11">
        <v>3490</v>
      </c>
      <c r="B3700" s="11">
        <v>36</v>
      </c>
      <c r="C3700" s="11">
        <v>12</v>
      </c>
      <c r="D3700" s="11">
        <v>154</v>
      </c>
      <c r="E3700" s="12" t="str">
        <f t="shared" si="57"/>
        <v>100+</v>
      </c>
      <c r="F3700" s="13">
        <v>91320</v>
      </c>
      <c r="G3700" s="11">
        <v>3</v>
      </c>
      <c r="H3700" s="11">
        <v>6.4</v>
      </c>
      <c r="I3700" s="11" t="s">
        <v>33</v>
      </c>
      <c r="J3700" s="11">
        <v>0</v>
      </c>
      <c r="K3700" s="11" t="s">
        <v>35</v>
      </c>
      <c r="L3700" s="11" t="s">
        <v>35</v>
      </c>
      <c r="M3700" s="11" t="s">
        <v>34</v>
      </c>
      <c r="N3700" s="11" t="s">
        <v>34</v>
      </c>
      <c r="O3700" s="11" t="s">
        <v>34</v>
      </c>
    </row>
    <row r="3701" spans="1:15" x14ac:dyDescent="0.3">
      <c r="A3701" s="11">
        <v>3522</v>
      </c>
      <c r="B3701" s="11">
        <v>36</v>
      </c>
      <c r="C3701" s="11">
        <v>10</v>
      </c>
      <c r="D3701" s="11">
        <v>30</v>
      </c>
      <c r="E3701" s="12" t="str">
        <f t="shared" si="57"/>
        <v>0-50</v>
      </c>
      <c r="F3701" s="13">
        <v>91711</v>
      </c>
      <c r="G3701" s="11">
        <v>2</v>
      </c>
      <c r="H3701" s="11">
        <v>0.8</v>
      </c>
      <c r="I3701" s="11" t="s">
        <v>36</v>
      </c>
      <c r="J3701" s="11">
        <v>0</v>
      </c>
      <c r="K3701" s="11" t="s">
        <v>34</v>
      </c>
      <c r="L3701" s="11" t="s">
        <v>34</v>
      </c>
      <c r="M3701" s="11" t="s">
        <v>34</v>
      </c>
      <c r="N3701" s="11" t="s">
        <v>35</v>
      </c>
      <c r="O3701" s="11" t="s">
        <v>34</v>
      </c>
    </row>
    <row r="3702" spans="1:15" x14ac:dyDescent="0.3">
      <c r="A3702" s="11">
        <v>3681</v>
      </c>
      <c r="B3702" s="11">
        <v>36</v>
      </c>
      <c r="C3702" s="11">
        <v>11</v>
      </c>
      <c r="D3702" s="11">
        <v>32</v>
      </c>
      <c r="E3702" s="12" t="str">
        <f t="shared" si="57"/>
        <v>0-50</v>
      </c>
      <c r="F3702" s="13">
        <v>90064</v>
      </c>
      <c r="G3702" s="11">
        <v>3</v>
      </c>
      <c r="H3702" s="11">
        <v>1.3</v>
      </c>
      <c r="I3702" s="11" t="s">
        <v>33</v>
      </c>
      <c r="J3702" s="11">
        <v>0</v>
      </c>
      <c r="K3702" s="11" t="s">
        <v>34</v>
      </c>
      <c r="L3702" s="11" t="s">
        <v>34</v>
      </c>
      <c r="M3702" s="11" t="s">
        <v>34</v>
      </c>
      <c r="N3702" s="11" t="s">
        <v>34</v>
      </c>
      <c r="O3702" s="11" t="s">
        <v>34</v>
      </c>
    </row>
    <row r="3703" spans="1:15" x14ac:dyDescent="0.3">
      <c r="A3703" s="11">
        <v>3690</v>
      </c>
      <c r="B3703" s="11">
        <v>36</v>
      </c>
      <c r="C3703" s="11">
        <v>12</v>
      </c>
      <c r="D3703" s="11">
        <v>64</v>
      </c>
      <c r="E3703" s="12" t="str">
        <f t="shared" si="57"/>
        <v>51-100</v>
      </c>
      <c r="F3703" s="13">
        <v>94708</v>
      </c>
      <c r="G3703" s="11">
        <v>3</v>
      </c>
      <c r="H3703" s="11">
        <v>2.8</v>
      </c>
      <c r="I3703" s="11" t="s">
        <v>33</v>
      </c>
      <c r="J3703" s="11">
        <v>205</v>
      </c>
      <c r="K3703" s="11" t="s">
        <v>34</v>
      </c>
      <c r="L3703" s="11" t="s">
        <v>34</v>
      </c>
      <c r="M3703" s="11" t="s">
        <v>34</v>
      </c>
      <c r="N3703" s="11" t="s">
        <v>34</v>
      </c>
      <c r="O3703" s="11" t="s">
        <v>35</v>
      </c>
    </row>
    <row r="3704" spans="1:15" x14ac:dyDescent="0.3">
      <c r="A3704" s="11">
        <v>3705</v>
      </c>
      <c r="B3704" s="11">
        <v>36</v>
      </c>
      <c r="C3704" s="11">
        <v>11</v>
      </c>
      <c r="D3704" s="11">
        <v>184</v>
      </c>
      <c r="E3704" s="12" t="str">
        <f t="shared" si="57"/>
        <v>100+</v>
      </c>
      <c r="F3704" s="13">
        <v>91304</v>
      </c>
      <c r="G3704" s="11">
        <v>2</v>
      </c>
      <c r="H3704" s="11">
        <v>5.0999999999999996</v>
      </c>
      <c r="I3704" s="11" t="s">
        <v>37</v>
      </c>
      <c r="J3704" s="11">
        <v>0</v>
      </c>
      <c r="K3704" s="11" t="s">
        <v>35</v>
      </c>
      <c r="L3704" s="11" t="s">
        <v>34</v>
      </c>
      <c r="M3704" s="11" t="s">
        <v>34</v>
      </c>
      <c r="N3704" s="11" t="s">
        <v>34</v>
      </c>
      <c r="O3704" s="11" t="s">
        <v>34</v>
      </c>
    </row>
    <row r="3705" spans="1:15" x14ac:dyDescent="0.3">
      <c r="A3705" s="11">
        <v>3808</v>
      </c>
      <c r="B3705" s="11">
        <v>36</v>
      </c>
      <c r="C3705" s="11">
        <v>11</v>
      </c>
      <c r="D3705" s="11">
        <v>164</v>
      </c>
      <c r="E3705" s="12" t="str">
        <f t="shared" si="57"/>
        <v>100+</v>
      </c>
      <c r="F3705" s="13">
        <v>95051</v>
      </c>
      <c r="G3705" s="11">
        <v>2</v>
      </c>
      <c r="H3705" s="11">
        <v>7.8</v>
      </c>
      <c r="I3705" s="11" t="s">
        <v>33</v>
      </c>
      <c r="J3705" s="11">
        <v>0</v>
      </c>
      <c r="K3705" s="11" t="s">
        <v>34</v>
      </c>
      <c r="L3705" s="11" t="s">
        <v>34</v>
      </c>
      <c r="M3705" s="11" t="s">
        <v>34</v>
      </c>
      <c r="N3705" s="11" t="s">
        <v>35</v>
      </c>
      <c r="O3705" s="11" t="s">
        <v>35</v>
      </c>
    </row>
    <row r="3706" spans="1:15" x14ac:dyDescent="0.3">
      <c r="A3706" s="11">
        <v>3875</v>
      </c>
      <c r="B3706" s="11">
        <v>36</v>
      </c>
      <c r="C3706" s="11">
        <v>12</v>
      </c>
      <c r="D3706" s="11">
        <v>92</v>
      </c>
      <c r="E3706" s="12" t="str">
        <f t="shared" si="57"/>
        <v>51-100</v>
      </c>
      <c r="F3706" s="13">
        <v>94709</v>
      </c>
      <c r="G3706" s="11">
        <v>2</v>
      </c>
      <c r="H3706" s="11">
        <v>0</v>
      </c>
      <c r="I3706" s="11" t="s">
        <v>33</v>
      </c>
      <c r="J3706" s="11">
        <v>184</v>
      </c>
      <c r="K3706" s="11" t="s">
        <v>34</v>
      </c>
      <c r="L3706" s="11" t="s">
        <v>34</v>
      </c>
      <c r="M3706" s="11" t="s">
        <v>34</v>
      </c>
      <c r="N3706" s="11" t="s">
        <v>34</v>
      </c>
      <c r="O3706" s="11" t="s">
        <v>34</v>
      </c>
    </row>
    <row r="3707" spans="1:15" x14ac:dyDescent="0.3">
      <c r="A3707" s="11">
        <v>3896</v>
      </c>
      <c r="B3707" s="11">
        <v>36</v>
      </c>
      <c r="C3707" s="11">
        <v>12</v>
      </c>
      <c r="D3707" s="11">
        <v>59</v>
      </c>
      <c r="E3707" s="12" t="str">
        <f t="shared" si="57"/>
        <v>51-100</v>
      </c>
      <c r="F3707" s="13">
        <v>94104</v>
      </c>
      <c r="G3707" s="11">
        <v>3</v>
      </c>
      <c r="H3707" s="11">
        <v>2</v>
      </c>
      <c r="I3707" s="11" t="s">
        <v>33</v>
      </c>
      <c r="J3707" s="11">
        <v>216</v>
      </c>
      <c r="K3707" s="11" t="s">
        <v>34</v>
      </c>
      <c r="L3707" s="11" t="s">
        <v>34</v>
      </c>
      <c r="M3707" s="11" t="s">
        <v>34</v>
      </c>
      <c r="N3707" s="11" t="s">
        <v>34</v>
      </c>
      <c r="O3707" s="11" t="s">
        <v>34</v>
      </c>
    </row>
    <row r="3708" spans="1:15" x14ac:dyDescent="0.3">
      <c r="A3708" s="11">
        <v>4045</v>
      </c>
      <c r="B3708" s="11">
        <v>36</v>
      </c>
      <c r="C3708" s="11">
        <v>11</v>
      </c>
      <c r="D3708" s="11">
        <v>9</v>
      </c>
      <c r="E3708" s="12" t="str">
        <f t="shared" si="57"/>
        <v>0-50</v>
      </c>
      <c r="F3708" s="13">
        <v>90266</v>
      </c>
      <c r="G3708" s="11">
        <v>2</v>
      </c>
      <c r="H3708" s="11">
        <v>0.3</v>
      </c>
      <c r="I3708" s="11" t="s">
        <v>37</v>
      </c>
      <c r="J3708" s="11">
        <v>99</v>
      </c>
      <c r="K3708" s="11" t="s">
        <v>34</v>
      </c>
      <c r="L3708" s="11" t="s">
        <v>35</v>
      </c>
      <c r="M3708" s="11" t="s">
        <v>34</v>
      </c>
      <c r="N3708" s="11" t="s">
        <v>34</v>
      </c>
      <c r="O3708" s="11" t="s">
        <v>34</v>
      </c>
    </row>
    <row r="3709" spans="1:15" x14ac:dyDescent="0.3">
      <c r="A3709" s="11">
        <v>4079</v>
      </c>
      <c r="B3709" s="11">
        <v>36</v>
      </c>
      <c r="C3709" s="11">
        <v>12</v>
      </c>
      <c r="D3709" s="11">
        <v>58</v>
      </c>
      <c r="E3709" s="12" t="str">
        <f t="shared" si="57"/>
        <v>51-100</v>
      </c>
      <c r="F3709" s="13">
        <v>91320</v>
      </c>
      <c r="G3709" s="11">
        <v>1</v>
      </c>
      <c r="H3709" s="11">
        <v>3.6</v>
      </c>
      <c r="I3709" s="11" t="s">
        <v>37</v>
      </c>
      <c r="J3709" s="11">
        <v>0</v>
      </c>
      <c r="K3709" s="11" t="s">
        <v>34</v>
      </c>
      <c r="L3709" s="11" t="s">
        <v>34</v>
      </c>
      <c r="M3709" s="11" t="s">
        <v>34</v>
      </c>
      <c r="N3709" s="11" t="s">
        <v>34</v>
      </c>
      <c r="O3709" s="11" t="s">
        <v>34</v>
      </c>
    </row>
    <row r="3710" spans="1:15" x14ac:dyDescent="0.3">
      <c r="A3710" s="11">
        <v>4181</v>
      </c>
      <c r="B3710" s="11">
        <v>36</v>
      </c>
      <c r="C3710" s="11">
        <v>6</v>
      </c>
      <c r="D3710" s="11">
        <v>11</v>
      </c>
      <c r="E3710" s="12" t="str">
        <f t="shared" si="57"/>
        <v>0-50</v>
      </c>
      <c r="F3710" s="13">
        <v>92008</v>
      </c>
      <c r="G3710" s="11">
        <v>1</v>
      </c>
      <c r="H3710" s="11">
        <v>0.67</v>
      </c>
      <c r="I3710" s="11" t="s">
        <v>36</v>
      </c>
      <c r="J3710" s="11">
        <v>0</v>
      </c>
      <c r="K3710" s="11" t="s">
        <v>34</v>
      </c>
      <c r="L3710" s="11" t="s">
        <v>35</v>
      </c>
      <c r="M3710" s="11" t="s">
        <v>35</v>
      </c>
      <c r="N3710" s="11" t="s">
        <v>35</v>
      </c>
      <c r="O3710" s="11" t="s">
        <v>35</v>
      </c>
    </row>
    <row r="3711" spans="1:15" x14ac:dyDescent="0.3">
      <c r="A3711" s="11">
        <v>4336</v>
      </c>
      <c r="B3711" s="11">
        <v>36</v>
      </c>
      <c r="C3711" s="11">
        <v>10</v>
      </c>
      <c r="D3711" s="11">
        <v>82</v>
      </c>
      <c r="E3711" s="12" t="str">
        <f t="shared" si="57"/>
        <v>51-100</v>
      </c>
      <c r="F3711" s="13">
        <v>94542</v>
      </c>
      <c r="G3711" s="11">
        <v>2</v>
      </c>
      <c r="H3711" s="11">
        <v>2.8</v>
      </c>
      <c r="I3711" s="11" t="s">
        <v>33</v>
      </c>
      <c r="J3711" s="11">
        <v>0</v>
      </c>
      <c r="K3711" s="11" t="s">
        <v>34</v>
      </c>
      <c r="L3711" s="11" t="s">
        <v>34</v>
      </c>
      <c r="M3711" s="11" t="s">
        <v>34</v>
      </c>
      <c r="N3711" s="11" t="s">
        <v>34</v>
      </c>
      <c r="O3711" s="11" t="s">
        <v>35</v>
      </c>
    </row>
    <row r="3712" spans="1:15" x14ac:dyDescent="0.3">
      <c r="A3712" s="11">
        <v>4445</v>
      </c>
      <c r="B3712" s="11">
        <v>36</v>
      </c>
      <c r="C3712" s="11">
        <v>10</v>
      </c>
      <c r="D3712" s="11">
        <v>73</v>
      </c>
      <c r="E3712" s="12" t="str">
        <f t="shared" si="57"/>
        <v>51-100</v>
      </c>
      <c r="F3712" s="13">
        <v>95035</v>
      </c>
      <c r="G3712" s="11">
        <v>2</v>
      </c>
      <c r="H3712" s="11">
        <v>2.8</v>
      </c>
      <c r="I3712" s="11" t="s">
        <v>33</v>
      </c>
      <c r="J3712" s="11">
        <v>0</v>
      </c>
      <c r="K3712" s="11" t="s">
        <v>34</v>
      </c>
      <c r="L3712" s="11" t="s">
        <v>34</v>
      </c>
      <c r="M3712" s="11" t="s">
        <v>34</v>
      </c>
      <c r="N3712" s="11" t="s">
        <v>35</v>
      </c>
      <c r="O3712" s="11" t="s">
        <v>35</v>
      </c>
    </row>
    <row r="3713" spans="1:15" x14ac:dyDescent="0.3">
      <c r="A3713" s="11">
        <v>4485</v>
      </c>
      <c r="B3713" s="11">
        <v>36</v>
      </c>
      <c r="C3713" s="11">
        <v>11</v>
      </c>
      <c r="D3713" s="11">
        <v>195</v>
      </c>
      <c r="E3713" s="12" t="str">
        <f t="shared" si="57"/>
        <v>100+</v>
      </c>
      <c r="F3713" s="13">
        <v>95747</v>
      </c>
      <c r="G3713" s="11">
        <v>2</v>
      </c>
      <c r="H3713" s="11">
        <v>3</v>
      </c>
      <c r="I3713" s="11" t="s">
        <v>33</v>
      </c>
      <c r="J3713" s="11">
        <v>0</v>
      </c>
      <c r="K3713" s="11" t="s">
        <v>34</v>
      </c>
      <c r="L3713" s="11" t="s">
        <v>34</v>
      </c>
      <c r="M3713" s="11" t="s">
        <v>34</v>
      </c>
      <c r="N3713" s="11" t="s">
        <v>35</v>
      </c>
      <c r="O3713" s="11" t="s">
        <v>35</v>
      </c>
    </row>
    <row r="3714" spans="1:15" x14ac:dyDescent="0.3">
      <c r="A3714" s="11">
        <v>4526</v>
      </c>
      <c r="B3714" s="11">
        <v>36</v>
      </c>
      <c r="C3714" s="11">
        <v>11</v>
      </c>
      <c r="D3714" s="11">
        <v>110</v>
      </c>
      <c r="E3714" s="12" t="str">
        <f t="shared" ref="E3714:E3777" si="58">IF(D3714&lt;=50,"0-50",IF(D3714&lt;=100,"51-100","100+"))</f>
        <v>100+</v>
      </c>
      <c r="F3714" s="13">
        <v>94110</v>
      </c>
      <c r="G3714" s="11">
        <v>1</v>
      </c>
      <c r="H3714" s="11">
        <v>3.8</v>
      </c>
      <c r="I3714" s="11" t="s">
        <v>33</v>
      </c>
      <c r="J3714" s="11">
        <v>0</v>
      </c>
      <c r="K3714" s="11" t="s">
        <v>34</v>
      </c>
      <c r="L3714" s="11" t="s">
        <v>34</v>
      </c>
      <c r="M3714" s="11" t="s">
        <v>34</v>
      </c>
      <c r="N3714" s="11" t="s">
        <v>35</v>
      </c>
      <c r="O3714" s="11" t="s">
        <v>35</v>
      </c>
    </row>
    <row r="3715" spans="1:15" x14ac:dyDescent="0.3">
      <c r="A3715" s="11">
        <v>4527</v>
      </c>
      <c r="B3715" s="11">
        <v>36</v>
      </c>
      <c r="C3715" s="11">
        <v>9</v>
      </c>
      <c r="D3715" s="11">
        <v>40</v>
      </c>
      <c r="E3715" s="12" t="str">
        <f t="shared" si="58"/>
        <v>0-50</v>
      </c>
      <c r="F3715" s="13">
        <v>92518</v>
      </c>
      <c r="G3715" s="11">
        <v>2</v>
      </c>
      <c r="H3715" s="11">
        <v>1.67</v>
      </c>
      <c r="I3715" s="11" t="s">
        <v>37</v>
      </c>
      <c r="J3715" s="11">
        <v>129</v>
      </c>
      <c r="K3715" s="11" t="s">
        <v>34</v>
      </c>
      <c r="L3715" s="11" t="s">
        <v>35</v>
      </c>
      <c r="M3715" s="11" t="s">
        <v>34</v>
      </c>
      <c r="N3715" s="11" t="s">
        <v>35</v>
      </c>
      <c r="O3715" s="11" t="s">
        <v>34</v>
      </c>
    </row>
    <row r="3716" spans="1:15" x14ac:dyDescent="0.3">
      <c r="A3716" s="11">
        <v>4625</v>
      </c>
      <c r="B3716" s="11">
        <v>36</v>
      </c>
      <c r="C3716" s="11">
        <v>11</v>
      </c>
      <c r="D3716" s="11">
        <v>83</v>
      </c>
      <c r="E3716" s="12" t="str">
        <f t="shared" si="58"/>
        <v>51-100</v>
      </c>
      <c r="F3716" s="13">
        <v>90638</v>
      </c>
      <c r="G3716" s="11">
        <v>1</v>
      </c>
      <c r="H3716" s="11">
        <v>2.8</v>
      </c>
      <c r="I3716" s="11" t="s">
        <v>33</v>
      </c>
      <c r="J3716" s="11">
        <v>0</v>
      </c>
      <c r="K3716" s="11" t="s">
        <v>34</v>
      </c>
      <c r="L3716" s="11" t="s">
        <v>34</v>
      </c>
      <c r="M3716" s="11" t="s">
        <v>34</v>
      </c>
      <c r="N3716" s="11" t="s">
        <v>34</v>
      </c>
      <c r="O3716" s="11" t="s">
        <v>34</v>
      </c>
    </row>
    <row r="3717" spans="1:15" x14ac:dyDescent="0.3">
      <c r="A3717" s="11">
        <v>4642</v>
      </c>
      <c r="B3717" s="11">
        <v>36</v>
      </c>
      <c r="C3717" s="11">
        <v>11</v>
      </c>
      <c r="D3717" s="11">
        <v>31</v>
      </c>
      <c r="E3717" s="12" t="str">
        <f t="shared" si="58"/>
        <v>0-50</v>
      </c>
      <c r="F3717" s="13">
        <v>94022</v>
      </c>
      <c r="G3717" s="11">
        <v>4</v>
      </c>
      <c r="H3717" s="11">
        <v>1.7</v>
      </c>
      <c r="I3717" s="11" t="s">
        <v>33</v>
      </c>
      <c r="J3717" s="11">
        <v>124</v>
      </c>
      <c r="K3717" s="11" t="s">
        <v>34</v>
      </c>
      <c r="L3717" s="11" t="s">
        <v>34</v>
      </c>
      <c r="M3717" s="11" t="s">
        <v>34</v>
      </c>
      <c r="N3717" s="11" t="s">
        <v>35</v>
      </c>
      <c r="O3717" s="11" t="s">
        <v>35</v>
      </c>
    </row>
    <row r="3718" spans="1:15" x14ac:dyDescent="0.3">
      <c r="A3718" s="11">
        <v>4659</v>
      </c>
      <c r="B3718" s="11">
        <v>36</v>
      </c>
      <c r="C3718" s="11">
        <v>11</v>
      </c>
      <c r="D3718" s="11">
        <v>69</v>
      </c>
      <c r="E3718" s="12" t="str">
        <f t="shared" si="58"/>
        <v>51-100</v>
      </c>
      <c r="F3718" s="13">
        <v>95929</v>
      </c>
      <c r="G3718" s="11">
        <v>4</v>
      </c>
      <c r="H3718" s="11">
        <v>2.1</v>
      </c>
      <c r="I3718" s="11" t="s">
        <v>36</v>
      </c>
      <c r="J3718" s="11">
        <v>0</v>
      </c>
      <c r="K3718" s="11" t="s">
        <v>34</v>
      </c>
      <c r="L3718" s="11" t="s">
        <v>34</v>
      </c>
      <c r="M3718" s="11" t="s">
        <v>34</v>
      </c>
      <c r="N3718" s="11" t="s">
        <v>35</v>
      </c>
      <c r="O3718" s="11" t="s">
        <v>35</v>
      </c>
    </row>
    <row r="3719" spans="1:15" x14ac:dyDescent="0.3">
      <c r="A3719" s="11">
        <v>4772</v>
      </c>
      <c r="B3719" s="11">
        <v>36</v>
      </c>
      <c r="C3719" s="11">
        <v>11</v>
      </c>
      <c r="D3719" s="11">
        <v>85</v>
      </c>
      <c r="E3719" s="12" t="str">
        <f t="shared" si="58"/>
        <v>51-100</v>
      </c>
      <c r="F3719" s="13">
        <v>90502</v>
      </c>
      <c r="G3719" s="11">
        <v>3</v>
      </c>
      <c r="H3719" s="11">
        <v>1.2</v>
      </c>
      <c r="I3719" s="11" t="s">
        <v>36</v>
      </c>
      <c r="J3719" s="11">
        <v>0</v>
      </c>
      <c r="K3719" s="11" t="s">
        <v>34</v>
      </c>
      <c r="L3719" s="11" t="s">
        <v>34</v>
      </c>
      <c r="M3719" s="11" t="s">
        <v>34</v>
      </c>
      <c r="N3719" s="11" t="s">
        <v>35</v>
      </c>
      <c r="O3719" s="11" t="s">
        <v>34</v>
      </c>
    </row>
    <row r="3720" spans="1:15" x14ac:dyDescent="0.3">
      <c r="A3720" s="11">
        <v>4787</v>
      </c>
      <c r="B3720" s="11">
        <v>36</v>
      </c>
      <c r="C3720" s="11">
        <v>12</v>
      </c>
      <c r="D3720" s="11">
        <v>18</v>
      </c>
      <c r="E3720" s="12" t="str">
        <f t="shared" si="58"/>
        <v>0-50</v>
      </c>
      <c r="F3720" s="13">
        <v>95521</v>
      </c>
      <c r="G3720" s="11">
        <v>4</v>
      </c>
      <c r="H3720" s="11">
        <v>1</v>
      </c>
      <c r="I3720" s="11" t="s">
        <v>33</v>
      </c>
      <c r="J3720" s="11">
        <v>0</v>
      </c>
      <c r="K3720" s="11" t="s">
        <v>34</v>
      </c>
      <c r="L3720" s="11" t="s">
        <v>34</v>
      </c>
      <c r="M3720" s="11" t="s">
        <v>34</v>
      </c>
      <c r="N3720" s="11" t="s">
        <v>35</v>
      </c>
      <c r="O3720" s="11" t="s">
        <v>35</v>
      </c>
    </row>
    <row r="3721" spans="1:15" x14ac:dyDescent="0.3">
      <c r="A3721" s="11">
        <v>4789</v>
      </c>
      <c r="B3721" s="11">
        <v>36</v>
      </c>
      <c r="C3721" s="11">
        <v>10</v>
      </c>
      <c r="D3721" s="11">
        <v>39</v>
      </c>
      <c r="E3721" s="12" t="str">
        <f t="shared" si="58"/>
        <v>0-50</v>
      </c>
      <c r="F3721" s="13">
        <v>92009</v>
      </c>
      <c r="G3721" s="11">
        <v>1</v>
      </c>
      <c r="H3721" s="11">
        <v>2</v>
      </c>
      <c r="I3721" s="11" t="s">
        <v>33</v>
      </c>
      <c r="J3721" s="11">
        <v>153</v>
      </c>
      <c r="K3721" s="11" t="s">
        <v>34</v>
      </c>
      <c r="L3721" s="11" t="s">
        <v>34</v>
      </c>
      <c r="M3721" s="11" t="s">
        <v>34</v>
      </c>
      <c r="N3721" s="11" t="s">
        <v>34</v>
      </c>
      <c r="O3721" s="11" t="s">
        <v>34</v>
      </c>
    </row>
    <row r="3722" spans="1:15" x14ac:dyDescent="0.3">
      <c r="A3722" s="11">
        <v>4793</v>
      </c>
      <c r="B3722" s="11">
        <v>36</v>
      </c>
      <c r="C3722" s="11">
        <v>10</v>
      </c>
      <c r="D3722" s="11">
        <v>28</v>
      </c>
      <c r="E3722" s="12" t="str">
        <f t="shared" si="58"/>
        <v>0-50</v>
      </c>
      <c r="F3722" s="13">
        <v>90840</v>
      </c>
      <c r="G3722" s="11">
        <v>4</v>
      </c>
      <c r="H3722" s="11">
        <v>1</v>
      </c>
      <c r="I3722" s="11" t="s">
        <v>33</v>
      </c>
      <c r="J3722" s="11">
        <v>130</v>
      </c>
      <c r="K3722" s="11" t="s">
        <v>34</v>
      </c>
      <c r="L3722" s="11" t="s">
        <v>34</v>
      </c>
      <c r="M3722" s="11" t="s">
        <v>34</v>
      </c>
      <c r="N3722" s="11" t="s">
        <v>35</v>
      </c>
      <c r="O3722" s="11" t="s">
        <v>34</v>
      </c>
    </row>
    <row r="3723" spans="1:15" x14ac:dyDescent="0.3">
      <c r="A3723" s="11">
        <v>4812</v>
      </c>
      <c r="B3723" s="11">
        <v>36</v>
      </c>
      <c r="C3723" s="11">
        <v>12</v>
      </c>
      <c r="D3723" s="11">
        <v>123</v>
      </c>
      <c r="E3723" s="12" t="str">
        <f t="shared" si="58"/>
        <v>100+</v>
      </c>
      <c r="F3723" s="13">
        <v>90502</v>
      </c>
      <c r="G3723" s="11">
        <v>2</v>
      </c>
      <c r="H3723" s="11">
        <v>3</v>
      </c>
      <c r="I3723" s="11" t="s">
        <v>36</v>
      </c>
      <c r="J3723" s="11">
        <v>0</v>
      </c>
      <c r="K3723" s="11" t="s">
        <v>35</v>
      </c>
      <c r="L3723" s="11" t="s">
        <v>34</v>
      </c>
      <c r="M3723" s="11" t="s">
        <v>34</v>
      </c>
      <c r="N3723" s="11" t="s">
        <v>34</v>
      </c>
      <c r="O3723" s="11" t="s">
        <v>34</v>
      </c>
    </row>
    <row r="3724" spans="1:15" x14ac:dyDescent="0.3">
      <c r="A3724" s="11">
        <v>4838</v>
      </c>
      <c r="B3724" s="11">
        <v>36</v>
      </c>
      <c r="C3724" s="11">
        <v>10</v>
      </c>
      <c r="D3724" s="11">
        <v>183</v>
      </c>
      <c r="E3724" s="12" t="str">
        <f t="shared" si="58"/>
        <v>100+</v>
      </c>
      <c r="F3724" s="13">
        <v>95348</v>
      </c>
      <c r="G3724" s="11">
        <v>2</v>
      </c>
      <c r="H3724" s="11">
        <v>0</v>
      </c>
      <c r="I3724" s="11" t="s">
        <v>33</v>
      </c>
      <c r="J3724" s="11">
        <v>0</v>
      </c>
      <c r="K3724" s="11" t="s">
        <v>34</v>
      </c>
      <c r="L3724" s="11" t="s">
        <v>34</v>
      </c>
      <c r="M3724" s="11" t="s">
        <v>34</v>
      </c>
      <c r="N3724" s="11" t="s">
        <v>34</v>
      </c>
      <c r="O3724" s="11" t="s">
        <v>34</v>
      </c>
    </row>
    <row r="3725" spans="1:15" x14ac:dyDescent="0.3">
      <c r="A3725" s="11">
        <v>4918</v>
      </c>
      <c r="B3725" s="11">
        <v>36</v>
      </c>
      <c r="C3725" s="11">
        <v>10</v>
      </c>
      <c r="D3725" s="11">
        <v>33</v>
      </c>
      <c r="E3725" s="12" t="str">
        <f t="shared" si="58"/>
        <v>0-50</v>
      </c>
      <c r="F3725" s="13">
        <v>95616</v>
      </c>
      <c r="G3725" s="11">
        <v>4</v>
      </c>
      <c r="H3725" s="11">
        <v>1.2</v>
      </c>
      <c r="I3725" s="11" t="s">
        <v>37</v>
      </c>
      <c r="J3725" s="11">
        <v>82</v>
      </c>
      <c r="K3725" s="11" t="s">
        <v>34</v>
      </c>
      <c r="L3725" s="11" t="s">
        <v>35</v>
      </c>
      <c r="M3725" s="11" t="s">
        <v>34</v>
      </c>
      <c r="N3725" s="11" t="s">
        <v>35</v>
      </c>
      <c r="O3725" s="11" t="s">
        <v>34</v>
      </c>
    </row>
    <row r="3726" spans="1:15" x14ac:dyDescent="0.3">
      <c r="A3726" s="11">
        <v>4925</v>
      </c>
      <c r="B3726" s="11">
        <v>36</v>
      </c>
      <c r="C3726" s="11">
        <v>12</v>
      </c>
      <c r="D3726" s="11">
        <v>89</v>
      </c>
      <c r="E3726" s="12" t="str">
        <f t="shared" si="58"/>
        <v>51-100</v>
      </c>
      <c r="F3726" s="13">
        <v>91304</v>
      </c>
      <c r="G3726" s="11">
        <v>2</v>
      </c>
      <c r="H3726" s="11">
        <v>2.7</v>
      </c>
      <c r="I3726" s="11" t="s">
        <v>33</v>
      </c>
      <c r="J3726" s="11">
        <v>0</v>
      </c>
      <c r="K3726" s="11" t="s">
        <v>34</v>
      </c>
      <c r="L3726" s="11" t="s">
        <v>34</v>
      </c>
      <c r="M3726" s="11" t="s">
        <v>34</v>
      </c>
      <c r="N3726" s="11" t="s">
        <v>34</v>
      </c>
      <c r="O3726" s="11" t="s">
        <v>34</v>
      </c>
    </row>
    <row r="3727" spans="1:15" x14ac:dyDescent="0.3">
      <c r="A3727" s="11">
        <v>4983</v>
      </c>
      <c r="B3727" s="11">
        <v>36</v>
      </c>
      <c r="C3727" s="11">
        <v>10</v>
      </c>
      <c r="D3727" s="11">
        <v>45</v>
      </c>
      <c r="E3727" s="12" t="str">
        <f t="shared" si="58"/>
        <v>0-50</v>
      </c>
      <c r="F3727" s="13">
        <v>95126</v>
      </c>
      <c r="G3727" s="11">
        <v>4</v>
      </c>
      <c r="H3727" s="11">
        <v>0.2</v>
      </c>
      <c r="I3727" s="11" t="s">
        <v>33</v>
      </c>
      <c r="J3727" s="11">
        <v>0</v>
      </c>
      <c r="K3727" s="11" t="s">
        <v>34</v>
      </c>
      <c r="L3727" s="11" t="s">
        <v>34</v>
      </c>
      <c r="M3727" s="11" t="s">
        <v>34</v>
      </c>
      <c r="N3727" s="11" t="s">
        <v>34</v>
      </c>
      <c r="O3727" s="11" t="s">
        <v>35</v>
      </c>
    </row>
    <row r="3728" spans="1:15" x14ac:dyDescent="0.3">
      <c r="A3728" s="11">
        <v>4</v>
      </c>
      <c r="B3728" s="11">
        <v>35</v>
      </c>
      <c r="C3728" s="11">
        <v>9</v>
      </c>
      <c r="D3728" s="11">
        <v>100</v>
      </c>
      <c r="E3728" s="12" t="str">
        <f t="shared" si="58"/>
        <v>51-100</v>
      </c>
      <c r="F3728" s="13">
        <v>94112</v>
      </c>
      <c r="G3728" s="13">
        <v>1</v>
      </c>
      <c r="H3728" s="11">
        <v>2.7</v>
      </c>
      <c r="I3728" s="11" t="s">
        <v>37</v>
      </c>
      <c r="J3728" s="11">
        <v>0</v>
      </c>
      <c r="K3728" s="11" t="s">
        <v>34</v>
      </c>
      <c r="L3728" s="11" t="s">
        <v>34</v>
      </c>
      <c r="M3728" s="11" t="s">
        <v>34</v>
      </c>
      <c r="N3728" s="11" t="s">
        <v>34</v>
      </c>
      <c r="O3728" s="11" t="s">
        <v>34</v>
      </c>
    </row>
    <row r="3729" spans="1:15" x14ac:dyDescent="0.3">
      <c r="A3729" s="11">
        <v>5</v>
      </c>
      <c r="B3729" s="11">
        <v>35</v>
      </c>
      <c r="C3729" s="11">
        <v>8</v>
      </c>
      <c r="D3729" s="11">
        <v>45</v>
      </c>
      <c r="E3729" s="12" t="str">
        <f t="shared" si="58"/>
        <v>0-50</v>
      </c>
      <c r="F3729" s="13">
        <v>91330</v>
      </c>
      <c r="G3729" s="13">
        <v>4</v>
      </c>
      <c r="H3729" s="11">
        <v>1</v>
      </c>
      <c r="I3729" s="11" t="s">
        <v>37</v>
      </c>
      <c r="J3729" s="11">
        <v>0</v>
      </c>
      <c r="K3729" s="11" t="s">
        <v>34</v>
      </c>
      <c r="L3729" s="11" t="s">
        <v>34</v>
      </c>
      <c r="M3729" s="11" t="s">
        <v>34</v>
      </c>
      <c r="N3729" s="11" t="s">
        <v>34</v>
      </c>
      <c r="O3729" s="11" t="s">
        <v>35</v>
      </c>
    </row>
    <row r="3730" spans="1:15" x14ac:dyDescent="0.3">
      <c r="A3730" s="11">
        <v>9</v>
      </c>
      <c r="B3730" s="11">
        <v>35</v>
      </c>
      <c r="C3730" s="11">
        <v>10</v>
      </c>
      <c r="D3730" s="11">
        <v>81</v>
      </c>
      <c r="E3730" s="12" t="str">
        <f t="shared" si="58"/>
        <v>51-100</v>
      </c>
      <c r="F3730" s="13">
        <v>90089</v>
      </c>
      <c r="G3730" s="13">
        <v>3</v>
      </c>
      <c r="H3730" s="11">
        <v>0.6</v>
      </c>
      <c r="I3730" s="11" t="s">
        <v>37</v>
      </c>
      <c r="J3730" s="11">
        <v>104</v>
      </c>
      <c r="K3730" s="11" t="s">
        <v>34</v>
      </c>
      <c r="L3730" s="11" t="s">
        <v>34</v>
      </c>
      <c r="M3730" s="11" t="s">
        <v>34</v>
      </c>
      <c r="N3730" s="11" t="s">
        <v>35</v>
      </c>
      <c r="O3730" s="11" t="s">
        <v>34</v>
      </c>
    </row>
    <row r="3731" spans="1:15" x14ac:dyDescent="0.3">
      <c r="A3731" s="11">
        <v>92</v>
      </c>
      <c r="B3731" s="11">
        <v>35</v>
      </c>
      <c r="C3731" s="11">
        <v>10</v>
      </c>
      <c r="D3731" s="11">
        <v>29</v>
      </c>
      <c r="E3731" s="12" t="str">
        <f t="shared" si="58"/>
        <v>0-50</v>
      </c>
      <c r="F3731" s="13">
        <v>94105</v>
      </c>
      <c r="G3731" s="11">
        <v>4</v>
      </c>
      <c r="H3731" s="11">
        <v>1.1000000000000001</v>
      </c>
      <c r="I3731" s="11" t="s">
        <v>36</v>
      </c>
      <c r="J3731" s="11">
        <v>0</v>
      </c>
      <c r="K3731" s="11" t="s">
        <v>34</v>
      </c>
      <c r="L3731" s="11" t="s">
        <v>34</v>
      </c>
      <c r="M3731" s="11" t="s">
        <v>34</v>
      </c>
      <c r="N3731" s="11" t="s">
        <v>35</v>
      </c>
      <c r="O3731" s="11" t="s">
        <v>34</v>
      </c>
    </row>
    <row r="3732" spans="1:15" x14ac:dyDescent="0.3">
      <c r="A3732" s="11">
        <v>142</v>
      </c>
      <c r="B3732" s="11">
        <v>35</v>
      </c>
      <c r="C3732" s="11">
        <v>11</v>
      </c>
      <c r="D3732" s="11">
        <v>58</v>
      </c>
      <c r="E3732" s="12" t="str">
        <f t="shared" si="58"/>
        <v>51-100</v>
      </c>
      <c r="F3732" s="13">
        <v>95831</v>
      </c>
      <c r="G3732" s="11">
        <v>3</v>
      </c>
      <c r="H3732" s="11">
        <v>2</v>
      </c>
      <c r="I3732" s="11" t="s">
        <v>33</v>
      </c>
      <c r="J3732" s="11">
        <v>149</v>
      </c>
      <c r="K3732" s="11" t="s">
        <v>34</v>
      </c>
      <c r="L3732" s="11" t="s">
        <v>34</v>
      </c>
      <c r="M3732" s="11" t="s">
        <v>34</v>
      </c>
      <c r="N3732" s="11" t="s">
        <v>35</v>
      </c>
      <c r="O3732" s="11" t="s">
        <v>35</v>
      </c>
    </row>
    <row r="3733" spans="1:15" x14ac:dyDescent="0.3">
      <c r="A3733" s="11">
        <v>202</v>
      </c>
      <c r="B3733" s="11">
        <v>35</v>
      </c>
      <c r="C3733" s="11">
        <v>9</v>
      </c>
      <c r="D3733" s="11">
        <v>20</v>
      </c>
      <c r="E3733" s="12" t="str">
        <f t="shared" si="58"/>
        <v>0-50</v>
      </c>
      <c r="F3733" s="13">
        <v>94609</v>
      </c>
      <c r="G3733" s="11">
        <v>2</v>
      </c>
      <c r="H3733" s="11">
        <v>1.4</v>
      </c>
      <c r="I3733" s="11" t="s">
        <v>36</v>
      </c>
      <c r="J3733" s="11">
        <v>0</v>
      </c>
      <c r="K3733" s="11" t="s">
        <v>34</v>
      </c>
      <c r="L3733" s="11" t="s">
        <v>34</v>
      </c>
      <c r="M3733" s="11" t="s">
        <v>34</v>
      </c>
      <c r="N3733" s="11" t="s">
        <v>35</v>
      </c>
      <c r="O3733" s="11" t="s">
        <v>35</v>
      </c>
    </row>
    <row r="3734" spans="1:15" x14ac:dyDescent="0.3">
      <c r="A3734" s="11">
        <v>232</v>
      </c>
      <c r="B3734" s="11">
        <v>35</v>
      </c>
      <c r="C3734" s="11">
        <v>10</v>
      </c>
      <c r="D3734" s="11">
        <v>61</v>
      </c>
      <c r="E3734" s="12" t="str">
        <f t="shared" si="58"/>
        <v>51-100</v>
      </c>
      <c r="F3734" s="13">
        <v>94304</v>
      </c>
      <c r="G3734" s="11">
        <v>4</v>
      </c>
      <c r="H3734" s="11">
        <v>2.1</v>
      </c>
      <c r="I3734" s="11" t="s">
        <v>36</v>
      </c>
      <c r="J3734" s="11">
        <v>0</v>
      </c>
      <c r="K3734" s="11" t="s">
        <v>34</v>
      </c>
      <c r="L3734" s="11" t="s">
        <v>34</v>
      </c>
      <c r="M3734" s="11" t="s">
        <v>34</v>
      </c>
      <c r="N3734" s="11" t="s">
        <v>35</v>
      </c>
      <c r="O3734" s="11" t="s">
        <v>34</v>
      </c>
    </row>
    <row r="3735" spans="1:15" x14ac:dyDescent="0.3">
      <c r="A3735" s="11">
        <v>246</v>
      </c>
      <c r="B3735" s="11">
        <v>35</v>
      </c>
      <c r="C3735" s="11">
        <v>11</v>
      </c>
      <c r="D3735" s="11">
        <v>25</v>
      </c>
      <c r="E3735" s="12" t="str">
        <f t="shared" si="58"/>
        <v>0-50</v>
      </c>
      <c r="F3735" s="13">
        <v>92614</v>
      </c>
      <c r="G3735" s="11">
        <v>2</v>
      </c>
      <c r="H3735" s="11">
        <v>1</v>
      </c>
      <c r="I3735" s="11" t="s">
        <v>37</v>
      </c>
      <c r="J3735" s="11">
        <v>0</v>
      </c>
      <c r="K3735" s="11" t="s">
        <v>34</v>
      </c>
      <c r="L3735" s="11" t="s">
        <v>34</v>
      </c>
      <c r="M3735" s="11" t="s">
        <v>34</v>
      </c>
      <c r="N3735" s="11" t="s">
        <v>34</v>
      </c>
      <c r="O3735" s="11" t="s">
        <v>34</v>
      </c>
    </row>
    <row r="3736" spans="1:15" x14ac:dyDescent="0.3">
      <c r="A3736" s="11">
        <v>259</v>
      </c>
      <c r="B3736" s="11">
        <v>35</v>
      </c>
      <c r="C3736" s="11">
        <v>9</v>
      </c>
      <c r="D3736" s="11">
        <v>24</v>
      </c>
      <c r="E3736" s="12" t="str">
        <f t="shared" si="58"/>
        <v>0-50</v>
      </c>
      <c r="F3736" s="13">
        <v>95747</v>
      </c>
      <c r="G3736" s="11">
        <v>4</v>
      </c>
      <c r="H3736" s="11">
        <v>0.3</v>
      </c>
      <c r="I3736" s="11" t="s">
        <v>33</v>
      </c>
      <c r="J3736" s="11">
        <v>0</v>
      </c>
      <c r="K3736" s="11" t="s">
        <v>34</v>
      </c>
      <c r="L3736" s="11" t="s">
        <v>34</v>
      </c>
      <c r="M3736" s="11" t="s">
        <v>34</v>
      </c>
      <c r="N3736" s="11" t="s">
        <v>35</v>
      </c>
      <c r="O3736" s="11" t="s">
        <v>34</v>
      </c>
    </row>
    <row r="3737" spans="1:15" x14ac:dyDescent="0.3">
      <c r="A3737" s="11">
        <v>295</v>
      </c>
      <c r="B3737" s="11">
        <v>35</v>
      </c>
      <c r="C3737" s="11">
        <v>9</v>
      </c>
      <c r="D3737" s="11">
        <v>55</v>
      </c>
      <c r="E3737" s="12" t="str">
        <f t="shared" si="58"/>
        <v>51-100</v>
      </c>
      <c r="F3737" s="13">
        <v>94536</v>
      </c>
      <c r="G3737" s="11">
        <v>1</v>
      </c>
      <c r="H3737" s="11">
        <v>2</v>
      </c>
      <c r="I3737" s="11" t="s">
        <v>33</v>
      </c>
      <c r="J3737" s="11">
        <v>0</v>
      </c>
      <c r="K3737" s="11" t="s">
        <v>34</v>
      </c>
      <c r="L3737" s="11" t="s">
        <v>34</v>
      </c>
      <c r="M3737" s="11" t="s">
        <v>34</v>
      </c>
      <c r="N3737" s="11" t="s">
        <v>35</v>
      </c>
      <c r="O3737" s="11" t="s">
        <v>34</v>
      </c>
    </row>
    <row r="3738" spans="1:15" x14ac:dyDescent="0.3">
      <c r="A3738" s="11">
        <v>344</v>
      </c>
      <c r="B3738" s="11">
        <v>35</v>
      </c>
      <c r="C3738" s="11">
        <v>5</v>
      </c>
      <c r="D3738" s="11">
        <v>22</v>
      </c>
      <c r="E3738" s="12" t="str">
        <f t="shared" si="58"/>
        <v>0-50</v>
      </c>
      <c r="F3738" s="13">
        <v>93407</v>
      </c>
      <c r="G3738" s="11">
        <v>1</v>
      </c>
      <c r="H3738" s="11">
        <v>0.67</v>
      </c>
      <c r="I3738" s="11" t="s">
        <v>36</v>
      </c>
      <c r="J3738" s="11">
        <v>103</v>
      </c>
      <c r="K3738" s="11" t="s">
        <v>34</v>
      </c>
      <c r="L3738" s="11" t="s">
        <v>34</v>
      </c>
      <c r="M3738" s="11" t="s">
        <v>34</v>
      </c>
      <c r="N3738" s="11" t="s">
        <v>34</v>
      </c>
      <c r="O3738" s="11" t="s">
        <v>34</v>
      </c>
    </row>
    <row r="3739" spans="1:15" x14ac:dyDescent="0.3">
      <c r="A3739" s="11">
        <v>361</v>
      </c>
      <c r="B3739" s="11">
        <v>35</v>
      </c>
      <c r="C3739" s="11">
        <v>10</v>
      </c>
      <c r="D3739" s="11">
        <v>55</v>
      </c>
      <c r="E3739" s="12" t="str">
        <f t="shared" si="58"/>
        <v>51-100</v>
      </c>
      <c r="F3739" s="13">
        <v>94539</v>
      </c>
      <c r="G3739" s="11">
        <v>4</v>
      </c>
      <c r="H3739" s="11">
        <v>1.3</v>
      </c>
      <c r="I3739" s="11" t="s">
        <v>33</v>
      </c>
      <c r="J3739" s="11">
        <v>0</v>
      </c>
      <c r="K3739" s="11" t="s">
        <v>34</v>
      </c>
      <c r="L3739" s="11" t="s">
        <v>34</v>
      </c>
      <c r="M3739" s="11" t="s">
        <v>34</v>
      </c>
      <c r="N3739" s="11" t="s">
        <v>34</v>
      </c>
      <c r="O3739" s="11" t="s">
        <v>34</v>
      </c>
    </row>
    <row r="3740" spans="1:15" x14ac:dyDescent="0.3">
      <c r="A3740" s="11">
        <v>386</v>
      </c>
      <c r="B3740" s="11">
        <v>35</v>
      </c>
      <c r="C3740" s="11">
        <v>9</v>
      </c>
      <c r="D3740" s="11">
        <v>40</v>
      </c>
      <c r="E3740" s="12" t="str">
        <f t="shared" si="58"/>
        <v>0-50</v>
      </c>
      <c r="F3740" s="13">
        <v>93943</v>
      </c>
      <c r="G3740" s="11">
        <v>3</v>
      </c>
      <c r="H3740" s="11">
        <v>0.9</v>
      </c>
      <c r="I3740" s="11" t="s">
        <v>33</v>
      </c>
      <c r="J3740" s="11">
        <v>0</v>
      </c>
      <c r="K3740" s="11" t="s">
        <v>34</v>
      </c>
      <c r="L3740" s="11" t="s">
        <v>34</v>
      </c>
      <c r="M3740" s="11" t="s">
        <v>34</v>
      </c>
      <c r="N3740" s="11" t="s">
        <v>35</v>
      </c>
      <c r="O3740" s="11" t="s">
        <v>34</v>
      </c>
    </row>
    <row r="3741" spans="1:15" x14ac:dyDescent="0.3">
      <c r="A3741" s="11">
        <v>416</v>
      </c>
      <c r="B3741" s="11">
        <v>35</v>
      </c>
      <c r="C3741" s="11">
        <v>8</v>
      </c>
      <c r="D3741" s="11">
        <v>38</v>
      </c>
      <c r="E3741" s="12" t="str">
        <f t="shared" si="58"/>
        <v>0-50</v>
      </c>
      <c r="F3741" s="13">
        <v>93106</v>
      </c>
      <c r="G3741" s="11">
        <v>4</v>
      </c>
      <c r="H3741" s="11">
        <v>1</v>
      </c>
      <c r="I3741" s="11" t="s">
        <v>37</v>
      </c>
      <c r="J3741" s="11">
        <v>124</v>
      </c>
      <c r="K3741" s="11" t="s">
        <v>34</v>
      </c>
      <c r="L3741" s="11" t="s">
        <v>34</v>
      </c>
      <c r="M3741" s="11" t="s">
        <v>34</v>
      </c>
      <c r="N3741" s="11" t="s">
        <v>35</v>
      </c>
      <c r="O3741" s="11" t="s">
        <v>34</v>
      </c>
    </row>
    <row r="3742" spans="1:15" x14ac:dyDescent="0.3">
      <c r="A3742" s="11">
        <v>460</v>
      </c>
      <c r="B3742" s="11">
        <v>35</v>
      </c>
      <c r="C3742" s="11">
        <v>10</v>
      </c>
      <c r="D3742" s="11">
        <v>200</v>
      </c>
      <c r="E3742" s="12" t="str">
        <f t="shared" si="58"/>
        <v>100+</v>
      </c>
      <c r="F3742" s="13">
        <v>91107</v>
      </c>
      <c r="G3742" s="11">
        <v>2</v>
      </c>
      <c r="H3742" s="11">
        <v>3</v>
      </c>
      <c r="I3742" s="11" t="s">
        <v>33</v>
      </c>
      <c r="J3742" s="11">
        <v>458</v>
      </c>
      <c r="K3742" s="11" t="s">
        <v>34</v>
      </c>
      <c r="L3742" s="11" t="s">
        <v>34</v>
      </c>
      <c r="M3742" s="11" t="s">
        <v>34</v>
      </c>
      <c r="N3742" s="11" t="s">
        <v>34</v>
      </c>
      <c r="O3742" s="11" t="s">
        <v>34</v>
      </c>
    </row>
    <row r="3743" spans="1:15" x14ac:dyDescent="0.3">
      <c r="A3743" s="11">
        <v>545</v>
      </c>
      <c r="B3743" s="11">
        <v>35</v>
      </c>
      <c r="C3743" s="11">
        <v>10</v>
      </c>
      <c r="D3743" s="11">
        <v>164</v>
      </c>
      <c r="E3743" s="12" t="str">
        <f t="shared" si="58"/>
        <v>100+</v>
      </c>
      <c r="F3743" s="13">
        <v>91614</v>
      </c>
      <c r="G3743" s="11">
        <v>2</v>
      </c>
      <c r="H3743" s="11">
        <v>7.8</v>
      </c>
      <c r="I3743" s="11" t="s">
        <v>33</v>
      </c>
      <c r="J3743" s="11">
        <v>0</v>
      </c>
      <c r="K3743" s="11" t="s">
        <v>34</v>
      </c>
      <c r="L3743" s="11" t="s">
        <v>34</v>
      </c>
      <c r="M3743" s="11" t="s">
        <v>34</v>
      </c>
      <c r="N3743" s="11" t="s">
        <v>35</v>
      </c>
      <c r="O3743" s="11" t="s">
        <v>34</v>
      </c>
    </row>
    <row r="3744" spans="1:15" x14ac:dyDescent="0.3">
      <c r="A3744" s="11">
        <v>572</v>
      </c>
      <c r="B3744" s="11">
        <v>35</v>
      </c>
      <c r="C3744" s="11">
        <v>9</v>
      </c>
      <c r="D3744" s="11">
        <v>53</v>
      </c>
      <c r="E3744" s="12" t="str">
        <f t="shared" si="58"/>
        <v>51-100</v>
      </c>
      <c r="F3744" s="13">
        <v>94143</v>
      </c>
      <c r="G3744" s="11">
        <v>4</v>
      </c>
      <c r="H3744" s="11">
        <v>2.2000000000000002</v>
      </c>
      <c r="I3744" s="11" t="s">
        <v>37</v>
      </c>
      <c r="J3744" s="11">
        <v>0</v>
      </c>
      <c r="K3744" s="11" t="s">
        <v>34</v>
      </c>
      <c r="L3744" s="11" t="s">
        <v>34</v>
      </c>
      <c r="M3744" s="11" t="s">
        <v>34</v>
      </c>
      <c r="N3744" s="11" t="s">
        <v>35</v>
      </c>
      <c r="O3744" s="11" t="s">
        <v>34</v>
      </c>
    </row>
    <row r="3745" spans="1:15" x14ac:dyDescent="0.3">
      <c r="A3745" s="11">
        <v>642</v>
      </c>
      <c r="B3745" s="11">
        <v>35</v>
      </c>
      <c r="C3745" s="11">
        <v>10</v>
      </c>
      <c r="D3745" s="11">
        <v>139</v>
      </c>
      <c r="E3745" s="12" t="str">
        <f t="shared" si="58"/>
        <v>100+</v>
      </c>
      <c r="F3745" s="13">
        <v>95060</v>
      </c>
      <c r="G3745" s="11">
        <v>2</v>
      </c>
      <c r="H3745" s="11">
        <v>7.8</v>
      </c>
      <c r="I3745" s="11" t="s">
        <v>33</v>
      </c>
      <c r="J3745" s="11">
        <v>0</v>
      </c>
      <c r="K3745" s="11" t="s">
        <v>34</v>
      </c>
      <c r="L3745" s="11" t="s">
        <v>34</v>
      </c>
      <c r="M3745" s="11" t="s">
        <v>34</v>
      </c>
      <c r="N3745" s="11" t="s">
        <v>34</v>
      </c>
      <c r="O3745" s="11" t="s">
        <v>34</v>
      </c>
    </row>
    <row r="3746" spans="1:15" x14ac:dyDescent="0.3">
      <c r="A3746" s="11">
        <v>646</v>
      </c>
      <c r="B3746" s="11">
        <v>35</v>
      </c>
      <c r="C3746" s="11">
        <v>9</v>
      </c>
      <c r="D3746" s="11">
        <v>84</v>
      </c>
      <c r="E3746" s="12" t="str">
        <f t="shared" si="58"/>
        <v>51-100</v>
      </c>
      <c r="F3746" s="13">
        <v>95120</v>
      </c>
      <c r="G3746" s="11">
        <v>4</v>
      </c>
      <c r="H3746" s="11">
        <v>2.2000000000000002</v>
      </c>
      <c r="I3746" s="11" t="s">
        <v>37</v>
      </c>
      <c r="J3746" s="11">
        <v>322</v>
      </c>
      <c r="K3746" s="11" t="s">
        <v>34</v>
      </c>
      <c r="L3746" s="11" t="s">
        <v>34</v>
      </c>
      <c r="M3746" s="11" t="s">
        <v>34</v>
      </c>
      <c r="N3746" s="11" t="s">
        <v>34</v>
      </c>
      <c r="O3746" s="11" t="s">
        <v>34</v>
      </c>
    </row>
    <row r="3747" spans="1:15" x14ac:dyDescent="0.3">
      <c r="A3747" s="11">
        <v>686</v>
      </c>
      <c r="B3747" s="11">
        <v>35</v>
      </c>
      <c r="C3747" s="11">
        <v>8</v>
      </c>
      <c r="D3747" s="11">
        <v>48</v>
      </c>
      <c r="E3747" s="12" t="str">
        <f t="shared" si="58"/>
        <v>0-50</v>
      </c>
      <c r="F3747" s="13">
        <v>93107</v>
      </c>
      <c r="G3747" s="11">
        <v>2</v>
      </c>
      <c r="H3747" s="11">
        <v>1.67</v>
      </c>
      <c r="I3747" s="11" t="s">
        <v>37</v>
      </c>
      <c r="J3747" s="11">
        <v>0</v>
      </c>
      <c r="K3747" s="11" t="s">
        <v>34</v>
      </c>
      <c r="L3747" s="11" t="s">
        <v>34</v>
      </c>
      <c r="M3747" s="11" t="s">
        <v>34</v>
      </c>
      <c r="N3747" s="11" t="s">
        <v>35</v>
      </c>
      <c r="O3747" s="11" t="s">
        <v>34</v>
      </c>
    </row>
    <row r="3748" spans="1:15" x14ac:dyDescent="0.3">
      <c r="A3748" s="11">
        <v>703</v>
      </c>
      <c r="B3748" s="11">
        <v>35</v>
      </c>
      <c r="C3748" s="11">
        <v>9</v>
      </c>
      <c r="D3748" s="11">
        <v>109</v>
      </c>
      <c r="E3748" s="12" t="str">
        <f t="shared" si="58"/>
        <v>100+</v>
      </c>
      <c r="F3748" s="13">
        <v>92709</v>
      </c>
      <c r="G3748" s="11">
        <v>3</v>
      </c>
      <c r="H3748" s="11">
        <v>4</v>
      </c>
      <c r="I3748" s="11" t="s">
        <v>33</v>
      </c>
      <c r="J3748" s="11">
        <v>0</v>
      </c>
      <c r="K3748" s="11" t="s">
        <v>35</v>
      </c>
      <c r="L3748" s="11" t="s">
        <v>34</v>
      </c>
      <c r="M3748" s="11" t="s">
        <v>34</v>
      </c>
      <c r="N3748" s="11" t="s">
        <v>34</v>
      </c>
      <c r="O3748" s="11" t="s">
        <v>34</v>
      </c>
    </row>
    <row r="3749" spans="1:15" x14ac:dyDescent="0.3">
      <c r="A3749" s="11">
        <v>709</v>
      </c>
      <c r="B3749" s="11">
        <v>35</v>
      </c>
      <c r="C3749" s="11">
        <v>10</v>
      </c>
      <c r="D3749" s="11">
        <v>21</v>
      </c>
      <c r="E3749" s="12" t="str">
        <f t="shared" si="58"/>
        <v>0-50</v>
      </c>
      <c r="F3749" s="13">
        <v>92182</v>
      </c>
      <c r="G3749" s="11">
        <v>3</v>
      </c>
      <c r="H3749" s="11">
        <v>1.3</v>
      </c>
      <c r="I3749" s="11" t="s">
        <v>33</v>
      </c>
      <c r="J3749" s="11">
        <v>115</v>
      </c>
      <c r="K3749" s="11" t="s">
        <v>34</v>
      </c>
      <c r="L3749" s="11" t="s">
        <v>34</v>
      </c>
      <c r="M3749" s="11" t="s">
        <v>34</v>
      </c>
      <c r="N3749" s="11" t="s">
        <v>34</v>
      </c>
      <c r="O3749" s="11" t="s">
        <v>34</v>
      </c>
    </row>
    <row r="3750" spans="1:15" x14ac:dyDescent="0.3">
      <c r="A3750" s="11">
        <v>824</v>
      </c>
      <c r="B3750" s="11">
        <v>35</v>
      </c>
      <c r="C3750" s="11">
        <v>9</v>
      </c>
      <c r="D3750" s="11">
        <v>45</v>
      </c>
      <c r="E3750" s="12" t="str">
        <f t="shared" si="58"/>
        <v>0-50</v>
      </c>
      <c r="F3750" s="13">
        <v>90509</v>
      </c>
      <c r="G3750" s="11">
        <v>1</v>
      </c>
      <c r="H3750" s="11">
        <v>2</v>
      </c>
      <c r="I3750" s="11" t="s">
        <v>33</v>
      </c>
      <c r="J3750" s="11">
        <v>0</v>
      </c>
      <c r="K3750" s="11" t="s">
        <v>34</v>
      </c>
      <c r="L3750" s="11" t="s">
        <v>34</v>
      </c>
      <c r="M3750" s="11" t="s">
        <v>34</v>
      </c>
      <c r="N3750" s="11" t="s">
        <v>35</v>
      </c>
      <c r="O3750" s="11" t="s">
        <v>35</v>
      </c>
    </row>
    <row r="3751" spans="1:15" x14ac:dyDescent="0.3">
      <c r="A3751" s="11">
        <v>829</v>
      </c>
      <c r="B3751" s="11">
        <v>35</v>
      </c>
      <c r="C3751" s="11">
        <v>9</v>
      </c>
      <c r="D3751" s="11">
        <v>28</v>
      </c>
      <c r="E3751" s="12" t="str">
        <f t="shared" si="58"/>
        <v>0-50</v>
      </c>
      <c r="F3751" s="13">
        <v>94542</v>
      </c>
      <c r="G3751" s="11">
        <v>4</v>
      </c>
      <c r="H3751" s="11">
        <v>1</v>
      </c>
      <c r="I3751" s="11" t="s">
        <v>33</v>
      </c>
      <c r="J3751" s="11">
        <v>75</v>
      </c>
      <c r="K3751" s="11" t="s">
        <v>34</v>
      </c>
      <c r="L3751" s="11" t="s">
        <v>34</v>
      </c>
      <c r="M3751" s="11" t="s">
        <v>34</v>
      </c>
      <c r="N3751" s="11" t="s">
        <v>35</v>
      </c>
      <c r="O3751" s="11" t="s">
        <v>34</v>
      </c>
    </row>
    <row r="3752" spans="1:15" x14ac:dyDescent="0.3">
      <c r="A3752" s="11">
        <v>878</v>
      </c>
      <c r="B3752" s="11">
        <v>35</v>
      </c>
      <c r="C3752" s="11">
        <v>11</v>
      </c>
      <c r="D3752" s="11">
        <v>59</v>
      </c>
      <c r="E3752" s="12" t="str">
        <f t="shared" si="58"/>
        <v>51-100</v>
      </c>
      <c r="F3752" s="13">
        <v>95123</v>
      </c>
      <c r="G3752" s="11">
        <v>4</v>
      </c>
      <c r="H3752" s="11">
        <v>0.1</v>
      </c>
      <c r="I3752" s="11" t="s">
        <v>37</v>
      </c>
      <c r="J3752" s="11">
        <v>0</v>
      </c>
      <c r="K3752" s="11" t="s">
        <v>34</v>
      </c>
      <c r="L3752" s="11" t="s">
        <v>34</v>
      </c>
      <c r="M3752" s="11" t="s">
        <v>34</v>
      </c>
      <c r="N3752" s="11" t="s">
        <v>34</v>
      </c>
      <c r="O3752" s="11" t="s">
        <v>34</v>
      </c>
    </row>
    <row r="3753" spans="1:15" x14ac:dyDescent="0.3">
      <c r="A3753" s="11">
        <v>913</v>
      </c>
      <c r="B3753" s="11">
        <v>35</v>
      </c>
      <c r="C3753" s="11">
        <v>10</v>
      </c>
      <c r="D3753" s="11">
        <v>78</v>
      </c>
      <c r="E3753" s="12" t="str">
        <f t="shared" si="58"/>
        <v>51-100</v>
      </c>
      <c r="F3753" s="13">
        <v>94105</v>
      </c>
      <c r="G3753" s="11">
        <v>1</v>
      </c>
      <c r="H3753" s="11">
        <v>2.6</v>
      </c>
      <c r="I3753" s="11" t="s">
        <v>37</v>
      </c>
      <c r="J3753" s="11">
        <v>0</v>
      </c>
      <c r="K3753" s="11" t="s">
        <v>34</v>
      </c>
      <c r="L3753" s="11" t="s">
        <v>34</v>
      </c>
      <c r="M3753" s="11" t="s">
        <v>34</v>
      </c>
      <c r="N3753" s="11" t="s">
        <v>35</v>
      </c>
      <c r="O3753" s="11" t="s">
        <v>34</v>
      </c>
    </row>
    <row r="3754" spans="1:15" x14ac:dyDescent="0.3">
      <c r="A3754" s="11">
        <v>929</v>
      </c>
      <c r="B3754" s="11">
        <v>35</v>
      </c>
      <c r="C3754" s="11">
        <v>10</v>
      </c>
      <c r="D3754" s="11">
        <v>74</v>
      </c>
      <c r="E3754" s="12" t="str">
        <f t="shared" si="58"/>
        <v>51-100</v>
      </c>
      <c r="F3754" s="13">
        <v>90638</v>
      </c>
      <c r="G3754" s="11">
        <v>4</v>
      </c>
      <c r="H3754" s="11">
        <v>1.3</v>
      </c>
      <c r="I3754" s="11" t="s">
        <v>33</v>
      </c>
      <c r="J3754" s="11">
        <v>0</v>
      </c>
      <c r="K3754" s="11" t="s">
        <v>34</v>
      </c>
      <c r="L3754" s="11" t="s">
        <v>34</v>
      </c>
      <c r="M3754" s="11" t="s">
        <v>34</v>
      </c>
      <c r="N3754" s="11" t="s">
        <v>35</v>
      </c>
      <c r="O3754" s="11" t="s">
        <v>34</v>
      </c>
    </row>
    <row r="3755" spans="1:15" x14ac:dyDescent="0.3">
      <c r="A3755" s="11">
        <v>962</v>
      </c>
      <c r="B3755" s="11">
        <v>35</v>
      </c>
      <c r="C3755" s="11">
        <v>9</v>
      </c>
      <c r="D3755" s="11">
        <v>30</v>
      </c>
      <c r="E3755" s="12" t="str">
        <f t="shared" si="58"/>
        <v>0-50</v>
      </c>
      <c r="F3755" s="13">
        <v>94114</v>
      </c>
      <c r="G3755" s="11">
        <v>4</v>
      </c>
      <c r="H3755" s="11">
        <v>1</v>
      </c>
      <c r="I3755" s="11" t="s">
        <v>33</v>
      </c>
      <c r="J3755" s="11">
        <v>163</v>
      </c>
      <c r="K3755" s="11" t="s">
        <v>34</v>
      </c>
      <c r="L3755" s="11" t="s">
        <v>34</v>
      </c>
      <c r="M3755" s="11" t="s">
        <v>34</v>
      </c>
      <c r="N3755" s="11" t="s">
        <v>35</v>
      </c>
      <c r="O3755" s="11" t="s">
        <v>34</v>
      </c>
    </row>
    <row r="3756" spans="1:15" x14ac:dyDescent="0.3">
      <c r="A3756" s="11">
        <v>1022</v>
      </c>
      <c r="B3756" s="11">
        <v>35</v>
      </c>
      <c r="C3756" s="11">
        <v>8</v>
      </c>
      <c r="D3756" s="11">
        <v>41</v>
      </c>
      <c r="E3756" s="12" t="str">
        <f t="shared" si="58"/>
        <v>0-50</v>
      </c>
      <c r="F3756" s="13">
        <v>92612</v>
      </c>
      <c r="G3756" s="11">
        <v>2</v>
      </c>
      <c r="H3756" s="11">
        <v>1</v>
      </c>
      <c r="I3756" s="11" t="s">
        <v>37</v>
      </c>
      <c r="J3756" s="11">
        <v>0</v>
      </c>
      <c r="K3756" s="11" t="s">
        <v>34</v>
      </c>
      <c r="L3756" s="11" t="s">
        <v>34</v>
      </c>
      <c r="M3756" s="11" t="s">
        <v>34</v>
      </c>
      <c r="N3756" s="11" t="s">
        <v>35</v>
      </c>
      <c r="O3756" s="11" t="s">
        <v>35</v>
      </c>
    </row>
    <row r="3757" spans="1:15" x14ac:dyDescent="0.3">
      <c r="A3757" s="11">
        <v>1038</v>
      </c>
      <c r="B3757" s="11">
        <v>35</v>
      </c>
      <c r="C3757" s="11">
        <v>11</v>
      </c>
      <c r="D3757" s="11">
        <v>40</v>
      </c>
      <c r="E3757" s="12" t="str">
        <f t="shared" si="58"/>
        <v>0-50</v>
      </c>
      <c r="F3757" s="13">
        <v>93106</v>
      </c>
      <c r="G3757" s="11">
        <v>1</v>
      </c>
      <c r="H3757" s="11">
        <v>2.4</v>
      </c>
      <c r="I3757" s="11" t="s">
        <v>37</v>
      </c>
      <c r="J3757" s="11">
        <v>0</v>
      </c>
      <c r="K3757" s="11" t="s">
        <v>34</v>
      </c>
      <c r="L3757" s="11" t="s">
        <v>35</v>
      </c>
      <c r="M3757" s="11" t="s">
        <v>34</v>
      </c>
      <c r="N3757" s="11" t="s">
        <v>35</v>
      </c>
      <c r="O3757" s="11" t="s">
        <v>34</v>
      </c>
    </row>
    <row r="3758" spans="1:15" x14ac:dyDescent="0.3">
      <c r="A3758" s="11">
        <v>1050</v>
      </c>
      <c r="B3758" s="11">
        <v>35</v>
      </c>
      <c r="C3758" s="11">
        <v>10</v>
      </c>
      <c r="D3758" s="11">
        <v>23</v>
      </c>
      <c r="E3758" s="12" t="str">
        <f t="shared" si="58"/>
        <v>0-50</v>
      </c>
      <c r="F3758" s="13">
        <v>94501</v>
      </c>
      <c r="G3758" s="11">
        <v>4</v>
      </c>
      <c r="H3758" s="11">
        <v>0.2</v>
      </c>
      <c r="I3758" s="11" t="s">
        <v>36</v>
      </c>
      <c r="J3758" s="11">
        <v>0</v>
      </c>
      <c r="K3758" s="11" t="s">
        <v>34</v>
      </c>
      <c r="L3758" s="11" t="s">
        <v>34</v>
      </c>
      <c r="M3758" s="11" t="s">
        <v>34</v>
      </c>
      <c r="N3758" s="11" t="s">
        <v>35</v>
      </c>
      <c r="O3758" s="11" t="s">
        <v>34</v>
      </c>
    </row>
    <row r="3759" spans="1:15" x14ac:dyDescent="0.3">
      <c r="A3759" s="11">
        <v>1106</v>
      </c>
      <c r="B3759" s="11">
        <v>35</v>
      </c>
      <c r="C3759" s="11">
        <v>10</v>
      </c>
      <c r="D3759" s="11">
        <v>182</v>
      </c>
      <c r="E3759" s="12" t="str">
        <f t="shared" si="58"/>
        <v>100+</v>
      </c>
      <c r="F3759" s="13">
        <v>95051</v>
      </c>
      <c r="G3759" s="11">
        <v>1</v>
      </c>
      <c r="H3759" s="11">
        <v>0.3</v>
      </c>
      <c r="I3759" s="11" t="s">
        <v>37</v>
      </c>
      <c r="J3759" s="11">
        <v>229</v>
      </c>
      <c r="K3759" s="11" t="s">
        <v>35</v>
      </c>
      <c r="L3759" s="11" t="s">
        <v>34</v>
      </c>
      <c r="M3759" s="11" t="s">
        <v>35</v>
      </c>
      <c r="N3759" s="11" t="s">
        <v>35</v>
      </c>
      <c r="O3759" s="11" t="s">
        <v>35</v>
      </c>
    </row>
    <row r="3760" spans="1:15" x14ac:dyDescent="0.3">
      <c r="A3760" s="11">
        <v>1128</v>
      </c>
      <c r="B3760" s="11">
        <v>35</v>
      </c>
      <c r="C3760" s="11">
        <v>9</v>
      </c>
      <c r="D3760" s="11">
        <v>58</v>
      </c>
      <c r="E3760" s="12" t="str">
        <f t="shared" si="58"/>
        <v>51-100</v>
      </c>
      <c r="F3760" s="13">
        <v>91101</v>
      </c>
      <c r="G3760" s="11">
        <v>1</v>
      </c>
      <c r="H3760" s="11">
        <v>2.5</v>
      </c>
      <c r="I3760" s="11" t="s">
        <v>33</v>
      </c>
      <c r="J3760" s="11">
        <v>0</v>
      </c>
      <c r="K3760" s="11" t="s">
        <v>34</v>
      </c>
      <c r="L3760" s="11" t="s">
        <v>34</v>
      </c>
      <c r="M3760" s="11" t="s">
        <v>34</v>
      </c>
      <c r="N3760" s="11" t="s">
        <v>35</v>
      </c>
      <c r="O3760" s="11" t="s">
        <v>35</v>
      </c>
    </row>
    <row r="3761" spans="1:15" x14ac:dyDescent="0.3">
      <c r="A3761" s="11">
        <v>1171</v>
      </c>
      <c r="B3761" s="11">
        <v>35</v>
      </c>
      <c r="C3761" s="11">
        <v>10</v>
      </c>
      <c r="D3761" s="11">
        <v>104</v>
      </c>
      <c r="E3761" s="12" t="str">
        <f t="shared" si="58"/>
        <v>100+</v>
      </c>
      <c r="F3761" s="13">
        <v>91320</v>
      </c>
      <c r="G3761" s="11">
        <v>3</v>
      </c>
      <c r="H3761" s="11">
        <v>0.6</v>
      </c>
      <c r="I3761" s="11" t="s">
        <v>37</v>
      </c>
      <c r="J3761" s="11">
        <v>0</v>
      </c>
      <c r="K3761" s="11" t="s">
        <v>34</v>
      </c>
      <c r="L3761" s="11" t="s">
        <v>34</v>
      </c>
      <c r="M3761" s="11" t="s">
        <v>34</v>
      </c>
      <c r="N3761" s="11" t="s">
        <v>34</v>
      </c>
      <c r="O3761" s="11" t="s">
        <v>35</v>
      </c>
    </row>
    <row r="3762" spans="1:15" x14ac:dyDescent="0.3">
      <c r="A3762" s="11">
        <v>1202</v>
      </c>
      <c r="B3762" s="11">
        <v>35</v>
      </c>
      <c r="C3762" s="11">
        <v>8</v>
      </c>
      <c r="D3762" s="11">
        <v>38</v>
      </c>
      <c r="E3762" s="12" t="str">
        <f t="shared" si="58"/>
        <v>0-50</v>
      </c>
      <c r="F3762" s="13">
        <v>95060</v>
      </c>
      <c r="G3762" s="11">
        <v>4</v>
      </c>
      <c r="H3762" s="11">
        <v>1</v>
      </c>
      <c r="I3762" s="11" t="s">
        <v>37</v>
      </c>
      <c r="J3762" s="11">
        <v>0</v>
      </c>
      <c r="K3762" s="11" t="s">
        <v>34</v>
      </c>
      <c r="L3762" s="11" t="s">
        <v>34</v>
      </c>
      <c r="M3762" s="11" t="s">
        <v>34</v>
      </c>
      <c r="N3762" s="11" t="s">
        <v>35</v>
      </c>
      <c r="O3762" s="11" t="s">
        <v>34</v>
      </c>
    </row>
    <row r="3763" spans="1:15" x14ac:dyDescent="0.3">
      <c r="A3763" s="11">
        <v>1203</v>
      </c>
      <c r="B3763" s="11">
        <v>35</v>
      </c>
      <c r="C3763" s="11">
        <v>11</v>
      </c>
      <c r="D3763" s="11">
        <v>24</v>
      </c>
      <c r="E3763" s="12" t="str">
        <f t="shared" si="58"/>
        <v>0-50</v>
      </c>
      <c r="F3763" s="13">
        <v>95521</v>
      </c>
      <c r="G3763" s="11">
        <v>4</v>
      </c>
      <c r="H3763" s="11">
        <v>0.4</v>
      </c>
      <c r="I3763" s="11" t="s">
        <v>37</v>
      </c>
      <c r="J3763" s="11">
        <v>0</v>
      </c>
      <c r="K3763" s="11" t="s">
        <v>34</v>
      </c>
      <c r="L3763" s="11" t="s">
        <v>34</v>
      </c>
      <c r="M3763" s="11" t="s">
        <v>34</v>
      </c>
      <c r="N3763" s="11" t="s">
        <v>34</v>
      </c>
      <c r="O3763" s="11" t="s">
        <v>34</v>
      </c>
    </row>
    <row r="3764" spans="1:15" x14ac:dyDescent="0.3">
      <c r="A3764" s="11">
        <v>1264</v>
      </c>
      <c r="B3764" s="11">
        <v>35</v>
      </c>
      <c r="C3764" s="11">
        <v>5</v>
      </c>
      <c r="D3764" s="11">
        <v>85</v>
      </c>
      <c r="E3764" s="12" t="str">
        <f t="shared" si="58"/>
        <v>51-100</v>
      </c>
      <c r="F3764" s="13">
        <v>92870</v>
      </c>
      <c r="G3764" s="11">
        <v>4</v>
      </c>
      <c r="H3764" s="11">
        <v>4</v>
      </c>
      <c r="I3764" s="11" t="s">
        <v>36</v>
      </c>
      <c r="J3764" s="11">
        <v>0</v>
      </c>
      <c r="K3764" s="11" t="s">
        <v>34</v>
      </c>
      <c r="L3764" s="11" t="s">
        <v>34</v>
      </c>
      <c r="M3764" s="11" t="s">
        <v>34</v>
      </c>
      <c r="N3764" s="11" t="s">
        <v>35</v>
      </c>
      <c r="O3764" s="11" t="s">
        <v>34</v>
      </c>
    </row>
    <row r="3765" spans="1:15" x14ac:dyDescent="0.3">
      <c r="A3765" s="11">
        <v>1341</v>
      </c>
      <c r="B3765" s="11">
        <v>35</v>
      </c>
      <c r="C3765" s="11">
        <v>11</v>
      </c>
      <c r="D3765" s="11">
        <v>82</v>
      </c>
      <c r="E3765" s="12" t="str">
        <f t="shared" si="58"/>
        <v>51-100</v>
      </c>
      <c r="F3765" s="13">
        <v>94131</v>
      </c>
      <c r="G3765" s="11">
        <v>4</v>
      </c>
      <c r="H3765" s="11">
        <v>3.4</v>
      </c>
      <c r="I3765" s="11" t="s">
        <v>33</v>
      </c>
      <c r="J3765" s="11">
        <v>0</v>
      </c>
      <c r="K3765" s="11" t="s">
        <v>34</v>
      </c>
      <c r="L3765" s="11" t="s">
        <v>34</v>
      </c>
      <c r="M3765" s="11" t="s">
        <v>34</v>
      </c>
      <c r="N3765" s="11" t="s">
        <v>34</v>
      </c>
      <c r="O3765" s="11" t="s">
        <v>34</v>
      </c>
    </row>
    <row r="3766" spans="1:15" x14ac:dyDescent="0.3">
      <c r="A3766" s="11">
        <v>1355</v>
      </c>
      <c r="B3766" s="11">
        <v>35</v>
      </c>
      <c r="C3766" s="11">
        <v>10</v>
      </c>
      <c r="D3766" s="11">
        <v>179</v>
      </c>
      <c r="E3766" s="12" t="str">
        <f t="shared" si="58"/>
        <v>100+</v>
      </c>
      <c r="F3766" s="13">
        <v>91942</v>
      </c>
      <c r="G3766" s="11">
        <v>1</v>
      </c>
      <c r="H3766" s="11">
        <v>8.6</v>
      </c>
      <c r="I3766" s="11" t="s">
        <v>33</v>
      </c>
      <c r="J3766" s="11">
        <v>357</v>
      </c>
      <c r="K3766" s="11" t="s">
        <v>34</v>
      </c>
      <c r="L3766" s="11" t="s">
        <v>34</v>
      </c>
      <c r="M3766" s="11" t="s">
        <v>34</v>
      </c>
      <c r="N3766" s="11" t="s">
        <v>34</v>
      </c>
      <c r="O3766" s="11" t="s">
        <v>34</v>
      </c>
    </row>
    <row r="3767" spans="1:15" x14ac:dyDescent="0.3">
      <c r="A3767" s="11">
        <v>1388</v>
      </c>
      <c r="B3767" s="11">
        <v>35</v>
      </c>
      <c r="C3767" s="11">
        <v>10</v>
      </c>
      <c r="D3767" s="11">
        <v>38</v>
      </c>
      <c r="E3767" s="12" t="str">
        <f t="shared" si="58"/>
        <v>0-50</v>
      </c>
      <c r="F3767" s="13">
        <v>95762</v>
      </c>
      <c r="G3767" s="11">
        <v>4</v>
      </c>
      <c r="H3767" s="11">
        <v>1.7</v>
      </c>
      <c r="I3767" s="11" t="s">
        <v>33</v>
      </c>
      <c r="J3767" s="11">
        <v>0</v>
      </c>
      <c r="K3767" s="11" t="s">
        <v>34</v>
      </c>
      <c r="L3767" s="11" t="s">
        <v>34</v>
      </c>
      <c r="M3767" s="11" t="s">
        <v>34</v>
      </c>
      <c r="N3767" s="11" t="s">
        <v>35</v>
      </c>
      <c r="O3767" s="11" t="s">
        <v>35</v>
      </c>
    </row>
    <row r="3768" spans="1:15" x14ac:dyDescent="0.3">
      <c r="A3768" s="11">
        <v>1464</v>
      </c>
      <c r="B3768" s="11">
        <v>35</v>
      </c>
      <c r="C3768" s="11">
        <v>10</v>
      </c>
      <c r="D3768" s="11">
        <v>94</v>
      </c>
      <c r="E3768" s="12" t="str">
        <f t="shared" si="58"/>
        <v>51-100</v>
      </c>
      <c r="F3768" s="13">
        <v>91343</v>
      </c>
      <c r="G3768" s="11">
        <v>1</v>
      </c>
      <c r="H3768" s="11">
        <v>0</v>
      </c>
      <c r="I3768" s="11" t="s">
        <v>33</v>
      </c>
      <c r="J3768" s="11">
        <v>174</v>
      </c>
      <c r="K3768" s="11" t="s">
        <v>34</v>
      </c>
      <c r="L3768" s="11" t="s">
        <v>34</v>
      </c>
      <c r="M3768" s="11" t="s">
        <v>34</v>
      </c>
      <c r="N3768" s="11" t="s">
        <v>35</v>
      </c>
      <c r="O3768" s="11" t="s">
        <v>34</v>
      </c>
    </row>
    <row r="3769" spans="1:15" x14ac:dyDescent="0.3">
      <c r="A3769" s="11">
        <v>1482</v>
      </c>
      <c r="B3769" s="11">
        <v>35</v>
      </c>
      <c r="C3769" s="11">
        <v>9</v>
      </c>
      <c r="D3769" s="11">
        <v>179</v>
      </c>
      <c r="E3769" s="12" t="str">
        <f t="shared" si="58"/>
        <v>100+</v>
      </c>
      <c r="F3769" s="13">
        <v>91125</v>
      </c>
      <c r="G3769" s="11">
        <v>2</v>
      </c>
      <c r="H3769" s="11">
        <v>0</v>
      </c>
      <c r="I3769" s="11" t="s">
        <v>33</v>
      </c>
      <c r="J3769" s="11">
        <v>76</v>
      </c>
      <c r="K3769" s="11" t="s">
        <v>34</v>
      </c>
      <c r="L3769" s="11" t="s">
        <v>35</v>
      </c>
      <c r="M3769" s="11" t="s">
        <v>34</v>
      </c>
      <c r="N3769" s="11" t="s">
        <v>35</v>
      </c>
      <c r="O3769" s="11" t="s">
        <v>34</v>
      </c>
    </row>
    <row r="3770" spans="1:15" x14ac:dyDescent="0.3">
      <c r="A3770" s="11">
        <v>1487</v>
      </c>
      <c r="B3770" s="11">
        <v>35</v>
      </c>
      <c r="C3770" s="11">
        <v>9</v>
      </c>
      <c r="D3770" s="11">
        <v>141</v>
      </c>
      <c r="E3770" s="12" t="str">
        <f t="shared" si="58"/>
        <v>100+</v>
      </c>
      <c r="F3770" s="13">
        <v>93022</v>
      </c>
      <c r="G3770" s="11">
        <v>2</v>
      </c>
      <c r="H3770" s="11">
        <v>4.5</v>
      </c>
      <c r="I3770" s="11" t="s">
        <v>37</v>
      </c>
      <c r="J3770" s="11">
        <v>0</v>
      </c>
      <c r="K3770" s="11" t="s">
        <v>35</v>
      </c>
      <c r="L3770" s="11" t="s">
        <v>34</v>
      </c>
      <c r="M3770" s="11" t="s">
        <v>34</v>
      </c>
      <c r="N3770" s="11" t="s">
        <v>34</v>
      </c>
      <c r="O3770" s="11" t="s">
        <v>34</v>
      </c>
    </row>
    <row r="3771" spans="1:15" x14ac:dyDescent="0.3">
      <c r="A3771" s="11">
        <v>1509</v>
      </c>
      <c r="B3771" s="11">
        <v>35</v>
      </c>
      <c r="C3771" s="11">
        <v>10</v>
      </c>
      <c r="D3771" s="11">
        <v>75</v>
      </c>
      <c r="E3771" s="12" t="str">
        <f t="shared" si="58"/>
        <v>51-100</v>
      </c>
      <c r="F3771" s="13">
        <v>93940</v>
      </c>
      <c r="G3771" s="11">
        <v>4</v>
      </c>
      <c r="H3771" s="11">
        <v>0.7</v>
      </c>
      <c r="I3771" s="11" t="s">
        <v>36</v>
      </c>
      <c r="J3771" s="11">
        <v>0</v>
      </c>
      <c r="K3771" s="11" t="s">
        <v>34</v>
      </c>
      <c r="L3771" s="11" t="s">
        <v>34</v>
      </c>
      <c r="M3771" s="11" t="s">
        <v>34</v>
      </c>
      <c r="N3771" s="11" t="s">
        <v>35</v>
      </c>
      <c r="O3771" s="11" t="s">
        <v>35</v>
      </c>
    </row>
    <row r="3772" spans="1:15" x14ac:dyDescent="0.3">
      <c r="A3772" s="11">
        <v>1559</v>
      </c>
      <c r="B3772" s="11">
        <v>35</v>
      </c>
      <c r="C3772" s="11">
        <v>10</v>
      </c>
      <c r="D3772" s="11">
        <v>72</v>
      </c>
      <c r="E3772" s="12" t="str">
        <f t="shared" si="58"/>
        <v>51-100</v>
      </c>
      <c r="F3772" s="13">
        <v>91320</v>
      </c>
      <c r="G3772" s="11">
        <v>3</v>
      </c>
      <c r="H3772" s="11">
        <v>2.2999999999999998</v>
      </c>
      <c r="I3772" s="11" t="s">
        <v>33</v>
      </c>
      <c r="J3772" s="11">
        <v>285</v>
      </c>
      <c r="K3772" s="11" t="s">
        <v>34</v>
      </c>
      <c r="L3772" s="11" t="s">
        <v>34</v>
      </c>
      <c r="M3772" s="11" t="s">
        <v>34</v>
      </c>
      <c r="N3772" s="11" t="s">
        <v>34</v>
      </c>
      <c r="O3772" s="11" t="s">
        <v>34</v>
      </c>
    </row>
    <row r="3773" spans="1:15" x14ac:dyDescent="0.3">
      <c r="A3773" s="11">
        <v>1561</v>
      </c>
      <c r="B3773" s="11">
        <v>35</v>
      </c>
      <c r="C3773" s="11">
        <v>10</v>
      </c>
      <c r="D3773" s="11">
        <v>31</v>
      </c>
      <c r="E3773" s="12" t="str">
        <f t="shared" si="58"/>
        <v>0-50</v>
      </c>
      <c r="F3773" s="13">
        <v>95605</v>
      </c>
      <c r="G3773" s="11">
        <v>3</v>
      </c>
      <c r="H3773" s="11">
        <v>1.3</v>
      </c>
      <c r="I3773" s="11" t="s">
        <v>33</v>
      </c>
      <c r="J3773" s="11">
        <v>0</v>
      </c>
      <c r="K3773" s="11" t="s">
        <v>34</v>
      </c>
      <c r="L3773" s="11" t="s">
        <v>34</v>
      </c>
      <c r="M3773" s="11" t="s">
        <v>34</v>
      </c>
      <c r="N3773" s="11" t="s">
        <v>34</v>
      </c>
      <c r="O3773" s="11" t="s">
        <v>34</v>
      </c>
    </row>
    <row r="3774" spans="1:15" x14ac:dyDescent="0.3">
      <c r="A3774" s="11">
        <v>1607</v>
      </c>
      <c r="B3774" s="11">
        <v>35</v>
      </c>
      <c r="C3774" s="11">
        <v>10</v>
      </c>
      <c r="D3774" s="11">
        <v>33</v>
      </c>
      <c r="E3774" s="12" t="str">
        <f t="shared" si="58"/>
        <v>0-50</v>
      </c>
      <c r="F3774" s="13">
        <v>90266</v>
      </c>
      <c r="G3774" s="11">
        <v>4</v>
      </c>
      <c r="H3774" s="11">
        <v>1.7</v>
      </c>
      <c r="I3774" s="11" t="s">
        <v>33</v>
      </c>
      <c r="J3774" s="11">
        <v>87</v>
      </c>
      <c r="K3774" s="11" t="s">
        <v>34</v>
      </c>
      <c r="L3774" s="11" t="s">
        <v>34</v>
      </c>
      <c r="M3774" s="11" t="s">
        <v>34</v>
      </c>
      <c r="N3774" s="11" t="s">
        <v>35</v>
      </c>
      <c r="O3774" s="11" t="s">
        <v>34</v>
      </c>
    </row>
    <row r="3775" spans="1:15" x14ac:dyDescent="0.3">
      <c r="A3775" s="11">
        <v>1648</v>
      </c>
      <c r="B3775" s="11">
        <v>35</v>
      </c>
      <c r="C3775" s="11">
        <v>5</v>
      </c>
      <c r="D3775" s="11">
        <v>68</v>
      </c>
      <c r="E3775" s="12" t="str">
        <f t="shared" si="58"/>
        <v>51-100</v>
      </c>
      <c r="F3775" s="13">
        <v>90509</v>
      </c>
      <c r="G3775" s="11">
        <v>4</v>
      </c>
      <c r="H3775" s="11">
        <v>1.8</v>
      </c>
      <c r="I3775" s="11" t="s">
        <v>36</v>
      </c>
      <c r="J3775" s="11">
        <v>0</v>
      </c>
      <c r="K3775" s="11" t="s">
        <v>34</v>
      </c>
      <c r="L3775" s="11" t="s">
        <v>34</v>
      </c>
      <c r="M3775" s="11" t="s">
        <v>34</v>
      </c>
      <c r="N3775" s="11" t="s">
        <v>34</v>
      </c>
      <c r="O3775" s="11" t="s">
        <v>34</v>
      </c>
    </row>
    <row r="3776" spans="1:15" x14ac:dyDescent="0.3">
      <c r="A3776" s="11">
        <v>1656</v>
      </c>
      <c r="B3776" s="11">
        <v>35</v>
      </c>
      <c r="C3776" s="11">
        <v>11</v>
      </c>
      <c r="D3776" s="11">
        <v>53</v>
      </c>
      <c r="E3776" s="12" t="str">
        <f t="shared" si="58"/>
        <v>51-100</v>
      </c>
      <c r="F3776" s="13">
        <v>91355</v>
      </c>
      <c r="G3776" s="11">
        <v>3</v>
      </c>
      <c r="H3776" s="11">
        <v>2.8</v>
      </c>
      <c r="I3776" s="11" t="s">
        <v>33</v>
      </c>
      <c r="J3776" s="11">
        <v>0</v>
      </c>
      <c r="K3776" s="11" t="s">
        <v>34</v>
      </c>
      <c r="L3776" s="11" t="s">
        <v>34</v>
      </c>
      <c r="M3776" s="11" t="s">
        <v>34</v>
      </c>
      <c r="N3776" s="11" t="s">
        <v>34</v>
      </c>
      <c r="O3776" s="11" t="s">
        <v>34</v>
      </c>
    </row>
    <row r="3777" spans="1:15" x14ac:dyDescent="0.3">
      <c r="A3777" s="11">
        <v>1735</v>
      </c>
      <c r="B3777" s="11">
        <v>35</v>
      </c>
      <c r="C3777" s="11">
        <v>10</v>
      </c>
      <c r="D3777" s="11">
        <v>79</v>
      </c>
      <c r="E3777" s="12" t="str">
        <f t="shared" si="58"/>
        <v>51-100</v>
      </c>
      <c r="F3777" s="13">
        <v>94720</v>
      </c>
      <c r="G3777" s="11">
        <v>4</v>
      </c>
      <c r="H3777" s="11">
        <v>2.1</v>
      </c>
      <c r="I3777" s="11" t="s">
        <v>36</v>
      </c>
      <c r="J3777" s="11">
        <v>182</v>
      </c>
      <c r="K3777" s="11" t="s">
        <v>34</v>
      </c>
      <c r="L3777" s="11" t="s">
        <v>34</v>
      </c>
      <c r="M3777" s="11" t="s">
        <v>34</v>
      </c>
      <c r="N3777" s="11" t="s">
        <v>35</v>
      </c>
      <c r="O3777" s="11" t="s">
        <v>34</v>
      </c>
    </row>
    <row r="3778" spans="1:15" x14ac:dyDescent="0.3">
      <c r="A3778" s="11">
        <v>1787</v>
      </c>
      <c r="B3778" s="11">
        <v>35</v>
      </c>
      <c r="C3778" s="11">
        <v>11</v>
      </c>
      <c r="D3778" s="11">
        <v>34</v>
      </c>
      <c r="E3778" s="12" t="str">
        <f t="shared" ref="E3778:E3841" si="59">IF(D3778&lt;=50,"0-50",IF(D3778&lt;=100,"51-100","100+"))</f>
        <v>0-50</v>
      </c>
      <c r="F3778" s="13">
        <v>93117</v>
      </c>
      <c r="G3778" s="11">
        <v>1</v>
      </c>
      <c r="H3778" s="11">
        <v>1.5</v>
      </c>
      <c r="I3778" s="11" t="s">
        <v>37</v>
      </c>
      <c r="J3778" s="11">
        <v>0</v>
      </c>
      <c r="K3778" s="11" t="s">
        <v>34</v>
      </c>
      <c r="L3778" s="11" t="s">
        <v>34</v>
      </c>
      <c r="M3778" s="11" t="s">
        <v>34</v>
      </c>
      <c r="N3778" s="11" t="s">
        <v>34</v>
      </c>
      <c r="O3778" s="11" t="s">
        <v>34</v>
      </c>
    </row>
    <row r="3779" spans="1:15" x14ac:dyDescent="0.3">
      <c r="A3779" s="11">
        <v>1794</v>
      </c>
      <c r="B3779" s="11">
        <v>35</v>
      </c>
      <c r="C3779" s="11">
        <v>9</v>
      </c>
      <c r="D3779" s="11">
        <v>113</v>
      </c>
      <c r="E3779" s="12" t="str">
        <f t="shared" si="59"/>
        <v>100+</v>
      </c>
      <c r="F3779" s="13">
        <v>94596</v>
      </c>
      <c r="G3779" s="11">
        <v>3</v>
      </c>
      <c r="H3779" s="11">
        <v>0.8</v>
      </c>
      <c r="I3779" s="11" t="s">
        <v>36</v>
      </c>
      <c r="J3779" s="11">
        <v>0</v>
      </c>
      <c r="K3779" s="11" t="s">
        <v>35</v>
      </c>
      <c r="L3779" s="11" t="s">
        <v>34</v>
      </c>
      <c r="M3779" s="11" t="s">
        <v>34</v>
      </c>
      <c r="N3779" s="11" t="s">
        <v>35</v>
      </c>
      <c r="O3779" s="11" t="s">
        <v>34</v>
      </c>
    </row>
    <row r="3780" spans="1:15" x14ac:dyDescent="0.3">
      <c r="A3780" s="11">
        <v>1798</v>
      </c>
      <c r="B3780" s="11">
        <v>35</v>
      </c>
      <c r="C3780" s="11">
        <v>10</v>
      </c>
      <c r="D3780" s="11">
        <v>143</v>
      </c>
      <c r="E3780" s="12" t="str">
        <f t="shared" si="59"/>
        <v>100+</v>
      </c>
      <c r="F3780" s="13">
        <v>91365</v>
      </c>
      <c r="G3780" s="11">
        <v>1</v>
      </c>
      <c r="H3780" s="11">
        <v>8.6</v>
      </c>
      <c r="I3780" s="11" t="s">
        <v>33</v>
      </c>
      <c r="J3780" s="11">
        <v>0</v>
      </c>
      <c r="K3780" s="11" t="s">
        <v>34</v>
      </c>
      <c r="L3780" s="11" t="s">
        <v>34</v>
      </c>
      <c r="M3780" s="11" t="s">
        <v>34</v>
      </c>
      <c r="N3780" s="11" t="s">
        <v>35</v>
      </c>
      <c r="O3780" s="11" t="s">
        <v>35</v>
      </c>
    </row>
    <row r="3781" spans="1:15" x14ac:dyDescent="0.3">
      <c r="A3781" s="11">
        <v>1802</v>
      </c>
      <c r="B3781" s="11">
        <v>35</v>
      </c>
      <c r="C3781" s="11">
        <v>10</v>
      </c>
      <c r="D3781" s="11">
        <v>78</v>
      </c>
      <c r="E3781" s="12" t="str">
        <f t="shared" si="59"/>
        <v>51-100</v>
      </c>
      <c r="F3781" s="13">
        <v>92121</v>
      </c>
      <c r="G3781" s="11">
        <v>1</v>
      </c>
      <c r="H3781" s="11">
        <v>2.6</v>
      </c>
      <c r="I3781" s="11" t="s">
        <v>37</v>
      </c>
      <c r="J3781" s="11">
        <v>0</v>
      </c>
      <c r="K3781" s="11" t="s">
        <v>34</v>
      </c>
      <c r="L3781" s="11" t="s">
        <v>34</v>
      </c>
      <c r="M3781" s="11" t="s">
        <v>34</v>
      </c>
      <c r="N3781" s="11" t="s">
        <v>34</v>
      </c>
      <c r="O3781" s="11" t="s">
        <v>34</v>
      </c>
    </row>
    <row r="3782" spans="1:15" x14ac:dyDescent="0.3">
      <c r="A3782" s="11">
        <v>1810</v>
      </c>
      <c r="B3782" s="11">
        <v>35</v>
      </c>
      <c r="C3782" s="11">
        <v>10</v>
      </c>
      <c r="D3782" s="11">
        <v>79</v>
      </c>
      <c r="E3782" s="12" t="str">
        <f t="shared" si="59"/>
        <v>51-100</v>
      </c>
      <c r="F3782" s="13">
        <v>95045</v>
      </c>
      <c r="G3782" s="11">
        <v>4</v>
      </c>
      <c r="H3782" s="11">
        <v>2.1</v>
      </c>
      <c r="I3782" s="11" t="s">
        <v>36</v>
      </c>
      <c r="J3782" s="11">
        <v>0</v>
      </c>
      <c r="K3782" s="11" t="s">
        <v>34</v>
      </c>
      <c r="L3782" s="11" t="s">
        <v>35</v>
      </c>
      <c r="M3782" s="11" t="s">
        <v>34</v>
      </c>
      <c r="N3782" s="11" t="s">
        <v>35</v>
      </c>
      <c r="O3782" s="11" t="s">
        <v>34</v>
      </c>
    </row>
    <row r="3783" spans="1:15" x14ac:dyDescent="0.3">
      <c r="A3783" s="11">
        <v>1849</v>
      </c>
      <c r="B3783" s="11">
        <v>35</v>
      </c>
      <c r="C3783" s="11">
        <v>10</v>
      </c>
      <c r="D3783" s="11">
        <v>30</v>
      </c>
      <c r="E3783" s="12" t="str">
        <f t="shared" si="59"/>
        <v>0-50</v>
      </c>
      <c r="F3783" s="13">
        <v>95032</v>
      </c>
      <c r="G3783" s="11">
        <v>3</v>
      </c>
      <c r="H3783" s="11">
        <v>1.3</v>
      </c>
      <c r="I3783" s="11" t="s">
        <v>33</v>
      </c>
      <c r="J3783" s="11">
        <v>0</v>
      </c>
      <c r="K3783" s="11" t="s">
        <v>34</v>
      </c>
      <c r="L3783" s="11" t="s">
        <v>35</v>
      </c>
      <c r="M3783" s="11" t="s">
        <v>35</v>
      </c>
      <c r="N3783" s="11" t="s">
        <v>35</v>
      </c>
      <c r="O3783" s="11" t="s">
        <v>35</v>
      </c>
    </row>
    <row r="3784" spans="1:15" x14ac:dyDescent="0.3">
      <c r="A3784" s="11">
        <v>1859</v>
      </c>
      <c r="B3784" s="11">
        <v>35</v>
      </c>
      <c r="C3784" s="11">
        <v>11</v>
      </c>
      <c r="D3784" s="11">
        <v>65</v>
      </c>
      <c r="E3784" s="12" t="str">
        <f t="shared" si="59"/>
        <v>51-100</v>
      </c>
      <c r="F3784" s="13">
        <v>90747</v>
      </c>
      <c r="G3784" s="11">
        <v>3</v>
      </c>
      <c r="H3784" s="11">
        <v>2.8</v>
      </c>
      <c r="I3784" s="11" t="s">
        <v>33</v>
      </c>
      <c r="J3784" s="11">
        <v>240</v>
      </c>
      <c r="K3784" s="11" t="s">
        <v>34</v>
      </c>
      <c r="L3784" s="11" t="s">
        <v>34</v>
      </c>
      <c r="M3784" s="11" t="s">
        <v>34</v>
      </c>
      <c r="N3784" s="11" t="s">
        <v>35</v>
      </c>
      <c r="O3784" s="11" t="s">
        <v>34</v>
      </c>
    </row>
    <row r="3785" spans="1:15" x14ac:dyDescent="0.3">
      <c r="A3785" s="11">
        <v>1928</v>
      </c>
      <c r="B3785" s="11">
        <v>35</v>
      </c>
      <c r="C3785" s="11">
        <v>10</v>
      </c>
      <c r="D3785" s="11">
        <v>62</v>
      </c>
      <c r="E3785" s="12" t="str">
        <f t="shared" si="59"/>
        <v>51-100</v>
      </c>
      <c r="F3785" s="13">
        <v>93106</v>
      </c>
      <c r="G3785" s="11">
        <v>3</v>
      </c>
      <c r="H3785" s="11">
        <v>2.2999999999999998</v>
      </c>
      <c r="I3785" s="11" t="s">
        <v>33</v>
      </c>
      <c r="J3785" s="11">
        <v>0</v>
      </c>
      <c r="K3785" s="11" t="s">
        <v>34</v>
      </c>
      <c r="L3785" s="11" t="s">
        <v>34</v>
      </c>
      <c r="M3785" s="11" t="s">
        <v>34</v>
      </c>
      <c r="N3785" s="11" t="s">
        <v>34</v>
      </c>
      <c r="O3785" s="11" t="s">
        <v>34</v>
      </c>
    </row>
    <row r="3786" spans="1:15" x14ac:dyDescent="0.3">
      <c r="A3786" s="11">
        <v>1996</v>
      </c>
      <c r="B3786" s="11">
        <v>35</v>
      </c>
      <c r="C3786" s="11">
        <v>11</v>
      </c>
      <c r="D3786" s="11">
        <v>41</v>
      </c>
      <c r="E3786" s="12" t="str">
        <f t="shared" si="59"/>
        <v>0-50</v>
      </c>
      <c r="F3786" s="13">
        <v>94720</v>
      </c>
      <c r="G3786" s="11">
        <v>1</v>
      </c>
      <c r="H3786" s="11">
        <v>2.4</v>
      </c>
      <c r="I3786" s="11" t="s">
        <v>37</v>
      </c>
      <c r="J3786" s="11">
        <v>0</v>
      </c>
      <c r="K3786" s="11" t="s">
        <v>34</v>
      </c>
      <c r="L3786" s="11" t="s">
        <v>34</v>
      </c>
      <c r="M3786" s="11" t="s">
        <v>34</v>
      </c>
      <c r="N3786" s="11" t="s">
        <v>34</v>
      </c>
      <c r="O3786" s="11" t="s">
        <v>34</v>
      </c>
    </row>
    <row r="3787" spans="1:15" x14ac:dyDescent="0.3">
      <c r="A3787" s="11">
        <v>2038</v>
      </c>
      <c r="B3787" s="11">
        <v>35</v>
      </c>
      <c r="C3787" s="11">
        <v>8</v>
      </c>
      <c r="D3787" s="11">
        <v>52</v>
      </c>
      <c r="E3787" s="12" t="str">
        <f t="shared" si="59"/>
        <v>51-100</v>
      </c>
      <c r="F3787" s="13">
        <v>95616</v>
      </c>
      <c r="G3787" s="11">
        <v>2</v>
      </c>
      <c r="H3787" s="11">
        <v>1</v>
      </c>
      <c r="I3787" s="11" t="s">
        <v>37</v>
      </c>
      <c r="J3787" s="11">
        <v>0</v>
      </c>
      <c r="K3787" s="11" t="s">
        <v>34</v>
      </c>
      <c r="L3787" s="11" t="s">
        <v>34</v>
      </c>
      <c r="M3787" s="11" t="s">
        <v>34</v>
      </c>
      <c r="N3787" s="11" t="s">
        <v>34</v>
      </c>
      <c r="O3787" s="11" t="s">
        <v>35</v>
      </c>
    </row>
    <row r="3788" spans="1:15" x14ac:dyDescent="0.3">
      <c r="A3788" s="11">
        <v>2079</v>
      </c>
      <c r="B3788" s="11">
        <v>35</v>
      </c>
      <c r="C3788" s="11">
        <v>11</v>
      </c>
      <c r="D3788" s="11">
        <v>21</v>
      </c>
      <c r="E3788" s="12" t="str">
        <f t="shared" si="59"/>
        <v>0-50</v>
      </c>
      <c r="F3788" s="13">
        <v>95814</v>
      </c>
      <c r="G3788" s="11">
        <v>2</v>
      </c>
      <c r="H3788" s="11">
        <v>1</v>
      </c>
      <c r="I3788" s="11" t="s">
        <v>37</v>
      </c>
      <c r="J3788" s="11">
        <v>0</v>
      </c>
      <c r="K3788" s="11" t="s">
        <v>34</v>
      </c>
      <c r="L3788" s="11" t="s">
        <v>34</v>
      </c>
      <c r="M3788" s="11" t="s">
        <v>34</v>
      </c>
      <c r="N3788" s="11" t="s">
        <v>34</v>
      </c>
      <c r="O3788" s="11" t="s">
        <v>34</v>
      </c>
    </row>
    <row r="3789" spans="1:15" x14ac:dyDescent="0.3">
      <c r="A3789" s="11">
        <v>2102</v>
      </c>
      <c r="B3789" s="11">
        <v>35</v>
      </c>
      <c r="C3789" s="11">
        <v>5</v>
      </c>
      <c r="D3789" s="11">
        <v>203</v>
      </c>
      <c r="E3789" s="12" t="str">
        <f t="shared" si="59"/>
        <v>100+</v>
      </c>
      <c r="F3789" s="13">
        <v>95032</v>
      </c>
      <c r="G3789" s="11">
        <v>1</v>
      </c>
      <c r="H3789" s="11">
        <v>10</v>
      </c>
      <c r="I3789" s="11" t="s">
        <v>36</v>
      </c>
      <c r="J3789" s="11">
        <v>0</v>
      </c>
      <c r="K3789" s="11" t="s">
        <v>35</v>
      </c>
      <c r="L3789" s="11" t="s">
        <v>34</v>
      </c>
      <c r="M3789" s="11" t="s">
        <v>34</v>
      </c>
      <c r="N3789" s="11" t="s">
        <v>34</v>
      </c>
      <c r="O3789" s="11" t="s">
        <v>34</v>
      </c>
    </row>
    <row r="3790" spans="1:15" x14ac:dyDescent="0.3">
      <c r="A3790" s="11">
        <v>2125</v>
      </c>
      <c r="B3790" s="11">
        <v>35</v>
      </c>
      <c r="C3790" s="11">
        <v>9</v>
      </c>
      <c r="D3790" s="11">
        <v>44</v>
      </c>
      <c r="E3790" s="12" t="str">
        <f t="shared" si="59"/>
        <v>0-50</v>
      </c>
      <c r="F3790" s="13">
        <v>92054</v>
      </c>
      <c r="G3790" s="11">
        <v>3</v>
      </c>
      <c r="H3790" s="11">
        <v>0.9</v>
      </c>
      <c r="I3790" s="11" t="s">
        <v>33</v>
      </c>
      <c r="J3790" s="11">
        <v>89</v>
      </c>
      <c r="K3790" s="11" t="s">
        <v>34</v>
      </c>
      <c r="L3790" s="11" t="s">
        <v>34</v>
      </c>
      <c r="M3790" s="11" t="s">
        <v>34</v>
      </c>
      <c r="N3790" s="11" t="s">
        <v>34</v>
      </c>
      <c r="O3790" s="11" t="s">
        <v>34</v>
      </c>
    </row>
    <row r="3791" spans="1:15" x14ac:dyDescent="0.3">
      <c r="A3791" s="11">
        <v>2130</v>
      </c>
      <c r="B3791" s="11">
        <v>35</v>
      </c>
      <c r="C3791" s="11">
        <v>10</v>
      </c>
      <c r="D3791" s="11">
        <v>58</v>
      </c>
      <c r="E3791" s="12" t="str">
        <f t="shared" si="59"/>
        <v>51-100</v>
      </c>
      <c r="F3791" s="13">
        <v>91754</v>
      </c>
      <c r="G3791" s="11">
        <v>4</v>
      </c>
      <c r="H3791" s="11">
        <v>0.7</v>
      </c>
      <c r="I3791" s="11" t="s">
        <v>36</v>
      </c>
      <c r="J3791" s="11">
        <v>232</v>
      </c>
      <c r="K3791" s="11" t="s">
        <v>34</v>
      </c>
      <c r="L3791" s="11" t="s">
        <v>34</v>
      </c>
      <c r="M3791" s="11" t="s">
        <v>34</v>
      </c>
      <c r="N3791" s="11" t="s">
        <v>34</v>
      </c>
      <c r="O3791" s="11" t="s">
        <v>34</v>
      </c>
    </row>
    <row r="3792" spans="1:15" x14ac:dyDescent="0.3">
      <c r="A3792" s="11">
        <v>2157</v>
      </c>
      <c r="B3792" s="11">
        <v>35</v>
      </c>
      <c r="C3792" s="11">
        <v>11</v>
      </c>
      <c r="D3792" s="11">
        <v>93</v>
      </c>
      <c r="E3792" s="12" t="str">
        <f t="shared" si="59"/>
        <v>51-100</v>
      </c>
      <c r="F3792" s="13">
        <v>90747</v>
      </c>
      <c r="G3792" s="11">
        <v>2</v>
      </c>
      <c r="H3792" s="11">
        <v>2.7</v>
      </c>
      <c r="I3792" s="11" t="s">
        <v>33</v>
      </c>
      <c r="J3792" s="11">
        <v>0</v>
      </c>
      <c r="K3792" s="11" t="s">
        <v>34</v>
      </c>
      <c r="L3792" s="11" t="s">
        <v>34</v>
      </c>
      <c r="M3792" s="11" t="s">
        <v>34</v>
      </c>
      <c r="N3792" s="11" t="s">
        <v>35</v>
      </c>
      <c r="O3792" s="11" t="s">
        <v>35</v>
      </c>
    </row>
    <row r="3793" spans="1:15" x14ac:dyDescent="0.3">
      <c r="A3793" s="11">
        <v>2172</v>
      </c>
      <c r="B3793" s="11">
        <v>35</v>
      </c>
      <c r="C3793" s="11">
        <v>11</v>
      </c>
      <c r="D3793" s="11">
        <v>42</v>
      </c>
      <c r="E3793" s="12" t="str">
        <f t="shared" si="59"/>
        <v>0-50</v>
      </c>
      <c r="F3793" s="13">
        <v>93108</v>
      </c>
      <c r="G3793" s="11">
        <v>1</v>
      </c>
      <c r="H3793" s="11">
        <v>1.5</v>
      </c>
      <c r="I3793" s="11" t="s">
        <v>36</v>
      </c>
      <c r="J3793" s="11">
        <v>0</v>
      </c>
      <c r="K3793" s="11" t="s">
        <v>34</v>
      </c>
      <c r="L3793" s="11" t="s">
        <v>34</v>
      </c>
      <c r="M3793" s="11" t="s">
        <v>34</v>
      </c>
      <c r="N3793" s="11" t="s">
        <v>35</v>
      </c>
      <c r="O3793" s="11" t="s">
        <v>34</v>
      </c>
    </row>
    <row r="3794" spans="1:15" x14ac:dyDescent="0.3">
      <c r="A3794" s="11">
        <v>2247</v>
      </c>
      <c r="B3794" s="11">
        <v>35</v>
      </c>
      <c r="C3794" s="11">
        <v>11</v>
      </c>
      <c r="D3794" s="11">
        <v>190</v>
      </c>
      <c r="E3794" s="12" t="str">
        <f t="shared" si="59"/>
        <v>100+</v>
      </c>
      <c r="F3794" s="13">
        <v>92093</v>
      </c>
      <c r="G3794" s="11">
        <v>3</v>
      </c>
      <c r="H3794" s="11">
        <v>3.1</v>
      </c>
      <c r="I3794" s="11" t="s">
        <v>37</v>
      </c>
      <c r="J3794" s="11">
        <v>266</v>
      </c>
      <c r="K3794" s="11" t="s">
        <v>35</v>
      </c>
      <c r="L3794" s="11" t="s">
        <v>34</v>
      </c>
      <c r="M3794" s="11" t="s">
        <v>34</v>
      </c>
      <c r="N3794" s="11" t="s">
        <v>34</v>
      </c>
      <c r="O3794" s="11" t="s">
        <v>34</v>
      </c>
    </row>
    <row r="3795" spans="1:15" x14ac:dyDescent="0.3">
      <c r="A3795" s="11">
        <v>2265</v>
      </c>
      <c r="B3795" s="11">
        <v>35</v>
      </c>
      <c r="C3795" s="11">
        <v>11</v>
      </c>
      <c r="D3795" s="11">
        <v>9</v>
      </c>
      <c r="E3795" s="12" t="str">
        <f t="shared" si="59"/>
        <v>0-50</v>
      </c>
      <c r="F3795" s="13">
        <v>93106</v>
      </c>
      <c r="G3795" s="11">
        <v>4</v>
      </c>
      <c r="H3795" s="11">
        <v>0.7</v>
      </c>
      <c r="I3795" s="11" t="s">
        <v>37</v>
      </c>
      <c r="J3795" s="11">
        <v>0</v>
      </c>
      <c r="K3795" s="11" t="s">
        <v>34</v>
      </c>
      <c r="L3795" s="11" t="s">
        <v>34</v>
      </c>
      <c r="M3795" s="11" t="s">
        <v>34</v>
      </c>
      <c r="N3795" s="11" t="s">
        <v>35</v>
      </c>
      <c r="O3795" s="11" t="s">
        <v>34</v>
      </c>
    </row>
    <row r="3796" spans="1:15" x14ac:dyDescent="0.3">
      <c r="A3796" s="11">
        <v>2289</v>
      </c>
      <c r="B3796" s="11">
        <v>35</v>
      </c>
      <c r="C3796" s="11">
        <v>11</v>
      </c>
      <c r="D3796" s="11">
        <v>72</v>
      </c>
      <c r="E3796" s="12" t="str">
        <f t="shared" si="59"/>
        <v>51-100</v>
      </c>
      <c r="F3796" s="13">
        <v>94706</v>
      </c>
      <c r="G3796" s="11">
        <v>3</v>
      </c>
      <c r="H3796" s="11">
        <v>2.6</v>
      </c>
      <c r="I3796" s="11" t="s">
        <v>37</v>
      </c>
      <c r="J3796" s="11">
        <v>0</v>
      </c>
      <c r="K3796" s="11" t="s">
        <v>34</v>
      </c>
      <c r="L3796" s="11" t="s">
        <v>34</v>
      </c>
      <c r="M3796" s="11" t="s">
        <v>34</v>
      </c>
      <c r="N3796" s="11" t="s">
        <v>35</v>
      </c>
      <c r="O3796" s="11" t="s">
        <v>34</v>
      </c>
    </row>
    <row r="3797" spans="1:15" x14ac:dyDescent="0.3">
      <c r="A3797" s="11">
        <v>2355</v>
      </c>
      <c r="B3797" s="11">
        <v>35</v>
      </c>
      <c r="C3797" s="11">
        <v>9</v>
      </c>
      <c r="D3797" s="11">
        <v>8</v>
      </c>
      <c r="E3797" s="12" t="str">
        <f t="shared" si="59"/>
        <v>0-50</v>
      </c>
      <c r="F3797" s="13">
        <v>94043</v>
      </c>
      <c r="G3797" s="11">
        <v>1</v>
      </c>
      <c r="H3797" s="11">
        <v>0.4</v>
      </c>
      <c r="I3797" s="11" t="s">
        <v>37</v>
      </c>
      <c r="J3797" s="11">
        <v>0</v>
      </c>
      <c r="K3797" s="11" t="s">
        <v>34</v>
      </c>
      <c r="L3797" s="11" t="s">
        <v>34</v>
      </c>
      <c r="M3797" s="11" t="s">
        <v>34</v>
      </c>
      <c r="N3797" s="11" t="s">
        <v>35</v>
      </c>
      <c r="O3797" s="11" t="s">
        <v>34</v>
      </c>
    </row>
    <row r="3798" spans="1:15" x14ac:dyDescent="0.3">
      <c r="A3798" s="11">
        <v>2464</v>
      </c>
      <c r="B3798" s="11">
        <v>35</v>
      </c>
      <c r="C3798" s="11">
        <v>9</v>
      </c>
      <c r="D3798" s="11">
        <v>44</v>
      </c>
      <c r="E3798" s="12" t="str">
        <f t="shared" si="59"/>
        <v>0-50</v>
      </c>
      <c r="F3798" s="13">
        <v>92009</v>
      </c>
      <c r="G3798" s="11">
        <v>4</v>
      </c>
      <c r="H3798" s="11">
        <v>0.2</v>
      </c>
      <c r="I3798" s="11" t="s">
        <v>33</v>
      </c>
      <c r="J3798" s="11">
        <v>0</v>
      </c>
      <c r="K3798" s="11" t="s">
        <v>34</v>
      </c>
      <c r="L3798" s="11" t="s">
        <v>34</v>
      </c>
      <c r="M3798" s="11" t="s">
        <v>34</v>
      </c>
      <c r="N3798" s="11" t="s">
        <v>35</v>
      </c>
      <c r="O3798" s="11" t="s">
        <v>34</v>
      </c>
    </row>
    <row r="3799" spans="1:15" x14ac:dyDescent="0.3">
      <c r="A3799" s="11">
        <v>2495</v>
      </c>
      <c r="B3799" s="11">
        <v>35</v>
      </c>
      <c r="C3799" s="11">
        <v>9</v>
      </c>
      <c r="D3799" s="11">
        <v>63</v>
      </c>
      <c r="E3799" s="12" t="str">
        <f t="shared" si="59"/>
        <v>51-100</v>
      </c>
      <c r="F3799" s="13">
        <v>92697</v>
      </c>
      <c r="G3799" s="11">
        <v>2</v>
      </c>
      <c r="H3799" s="11">
        <v>1.8</v>
      </c>
      <c r="I3799" s="11" t="s">
        <v>33</v>
      </c>
      <c r="J3799" s="11">
        <v>0</v>
      </c>
      <c r="K3799" s="11" t="s">
        <v>34</v>
      </c>
      <c r="L3799" s="11" t="s">
        <v>34</v>
      </c>
      <c r="M3799" s="11" t="s">
        <v>34</v>
      </c>
      <c r="N3799" s="11" t="s">
        <v>35</v>
      </c>
      <c r="O3799" s="11" t="s">
        <v>34</v>
      </c>
    </row>
    <row r="3800" spans="1:15" x14ac:dyDescent="0.3">
      <c r="A3800" s="11">
        <v>2570</v>
      </c>
      <c r="B3800" s="11">
        <v>35</v>
      </c>
      <c r="C3800" s="11">
        <v>10</v>
      </c>
      <c r="D3800" s="11">
        <v>139</v>
      </c>
      <c r="E3800" s="12" t="str">
        <f t="shared" si="59"/>
        <v>100+</v>
      </c>
      <c r="F3800" s="13">
        <v>90024</v>
      </c>
      <c r="G3800" s="11">
        <v>1</v>
      </c>
      <c r="H3800" s="11">
        <v>4.5999999999999996</v>
      </c>
      <c r="I3800" s="11" t="s">
        <v>33</v>
      </c>
      <c r="J3800" s="11">
        <v>0</v>
      </c>
      <c r="K3800" s="11" t="s">
        <v>34</v>
      </c>
      <c r="L3800" s="11" t="s">
        <v>34</v>
      </c>
      <c r="M3800" s="11" t="s">
        <v>34</v>
      </c>
      <c r="N3800" s="11" t="s">
        <v>34</v>
      </c>
      <c r="O3800" s="11" t="s">
        <v>34</v>
      </c>
    </row>
    <row r="3801" spans="1:15" x14ac:dyDescent="0.3">
      <c r="A3801" s="11">
        <v>2596</v>
      </c>
      <c r="B3801" s="11">
        <v>35</v>
      </c>
      <c r="C3801" s="11">
        <v>10</v>
      </c>
      <c r="D3801" s="11">
        <v>105</v>
      </c>
      <c r="E3801" s="12" t="str">
        <f t="shared" si="59"/>
        <v>100+</v>
      </c>
      <c r="F3801" s="13">
        <v>92780</v>
      </c>
      <c r="G3801" s="11">
        <v>1</v>
      </c>
      <c r="H3801" s="11">
        <v>4.5999999999999996</v>
      </c>
      <c r="I3801" s="11" t="s">
        <v>33</v>
      </c>
      <c r="J3801" s="11">
        <v>0</v>
      </c>
      <c r="K3801" s="11" t="s">
        <v>34</v>
      </c>
      <c r="L3801" s="11" t="s">
        <v>34</v>
      </c>
      <c r="M3801" s="11" t="s">
        <v>34</v>
      </c>
      <c r="N3801" s="11" t="s">
        <v>34</v>
      </c>
      <c r="O3801" s="11" t="s">
        <v>34</v>
      </c>
    </row>
    <row r="3802" spans="1:15" x14ac:dyDescent="0.3">
      <c r="A3802" s="11">
        <v>2615</v>
      </c>
      <c r="B3802" s="11">
        <v>35</v>
      </c>
      <c r="C3802" s="11">
        <v>11</v>
      </c>
      <c r="D3802" s="11">
        <v>160</v>
      </c>
      <c r="E3802" s="12" t="str">
        <f t="shared" si="59"/>
        <v>100+</v>
      </c>
      <c r="F3802" s="13">
        <v>92093</v>
      </c>
      <c r="G3802" s="11">
        <v>4</v>
      </c>
      <c r="H3802" s="11">
        <v>5.7</v>
      </c>
      <c r="I3802" s="11" t="s">
        <v>36</v>
      </c>
      <c r="J3802" s="11">
        <v>0</v>
      </c>
      <c r="K3802" s="11" t="s">
        <v>35</v>
      </c>
      <c r="L3802" s="11" t="s">
        <v>35</v>
      </c>
      <c r="M3802" s="11" t="s">
        <v>34</v>
      </c>
      <c r="N3802" s="11" t="s">
        <v>34</v>
      </c>
      <c r="O3802" s="11" t="s">
        <v>34</v>
      </c>
    </row>
    <row r="3803" spans="1:15" x14ac:dyDescent="0.3">
      <c r="A3803" s="11">
        <v>2666</v>
      </c>
      <c r="B3803" s="11">
        <v>35</v>
      </c>
      <c r="C3803" s="11">
        <v>9</v>
      </c>
      <c r="D3803" s="11">
        <v>105</v>
      </c>
      <c r="E3803" s="12" t="str">
        <f t="shared" si="59"/>
        <v>100+</v>
      </c>
      <c r="F3803" s="13">
        <v>90064</v>
      </c>
      <c r="G3803" s="11">
        <v>2</v>
      </c>
      <c r="H3803" s="11">
        <v>4.5</v>
      </c>
      <c r="I3803" s="11" t="s">
        <v>36</v>
      </c>
      <c r="J3803" s="11">
        <v>0</v>
      </c>
      <c r="K3803" s="11" t="s">
        <v>34</v>
      </c>
      <c r="L3803" s="11" t="s">
        <v>34</v>
      </c>
      <c r="M3803" s="11" t="s">
        <v>34</v>
      </c>
      <c r="N3803" s="11" t="s">
        <v>34</v>
      </c>
      <c r="O3803" s="11" t="s">
        <v>34</v>
      </c>
    </row>
    <row r="3804" spans="1:15" x14ac:dyDescent="0.3">
      <c r="A3804" s="11">
        <v>2708</v>
      </c>
      <c r="B3804" s="11">
        <v>35</v>
      </c>
      <c r="C3804" s="11">
        <v>9</v>
      </c>
      <c r="D3804" s="11">
        <v>131</v>
      </c>
      <c r="E3804" s="12" t="str">
        <f t="shared" si="59"/>
        <v>100+</v>
      </c>
      <c r="F3804" s="13">
        <v>90089</v>
      </c>
      <c r="G3804" s="11">
        <v>3</v>
      </c>
      <c r="H3804" s="11">
        <v>0.3</v>
      </c>
      <c r="I3804" s="11" t="s">
        <v>36</v>
      </c>
      <c r="J3804" s="11">
        <v>0</v>
      </c>
      <c r="K3804" s="11" t="s">
        <v>35</v>
      </c>
      <c r="L3804" s="11" t="s">
        <v>34</v>
      </c>
      <c r="M3804" s="11" t="s">
        <v>35</v>
      </c>
      <c r="N3804" s="11" t="s">
        <v>35</v>
      </c>
      <c r="O3804" s="11" t="s">
        <v>35</v>
      </c>
    </row>
    <row r="3805" spans="1:15" x14ac:dyDescent="0.3">
      <c r="A3805" s="11">
        <v>2739</v>
      </c>
      <c r="B3805" s="11">
        <v>35</v>
      </c>
      <c r="C3805" s="11">
        <v>9</v>
      </c>
      <c r="D3805" s="11">
        <v>103</v>
      </c>
      <c r="E3805" s="12" t="str">
        <f t="shared" si="59"/>
        <v>100+</v>
      </c>
      <c r="F3805" s="13">
        <v>95120</v>
      </c>
      <c r="G3805" s="11">
        <v>2</v>
      </c>
      <c r="H3805" s="11">
        <v>4.5</v>
      </c>
      <c r="I3805" s="11" t="s">
        <v>36</v>
      </c>
      <c r="J3805" s="11">
        <v>0</v>
      </c>
      <c r="K3805" s="11" t="s">
        <v>34</v>
      </c>
      <c r="L3805" s="11" t="s">
        <v>34</v>
      </c>
      <c r="M3805" s="11" t="s">
        <v>34</v>
      </c>
      <c r="N3805" s="11" t="s">
        <v>35</v>
      </c>
      <c r="O3805" s="11" t="s">
        <v>34</v>
      </c>
    </row>
    <row r="3806" spans="1:15" x14ac:dyDescent="0.3">
      <c r="A3806" s="11">
        <v>2762</v>
      </c>
      <c r="B3806" s="11">
        <v>35</v>
      </c>
      <c r="C3806" s="11">
        <v>8</v>
      </c>
      <c r="D3806" s="11">
        <v>44</v>
      </c>
      <c r="E3806" s="12" t="str">
        <f t="shared" si="59"/>
        <v>0-50</v>
      </c>
      <c r="F3806" s="13">
        <v>95045</v>
      </c>
      <c r="G3806" s="11">
        <v>4</v>
      </c>
      <c r="H3806" s="11">
        <v>1</v>
      </c>
      <c r="I3806" s="11" t="s">
        <v>37</v>
      </c>
      <c r="J3806" s="11">
        <v>192</v>
      </c>
      <c r="K3806" s="11" t="s">
        <v>34</v>
      </c>
      <c r="L3806" s="11" t="s">
        <v>34</v>
      </c>
      <c r="M3806" s="11" t="s">
        <v>34</v>
      </c>
      <c r="N3806" s="11" t="s">
        <v>34</v>
      </c>
      <c r="O3806" s="11" t="s">
        <v>35</v>
      </c>
    </row>
    <row r="3807" spans="1:15" x14ac:dyDescent="0.3">
      <c r="A3807" s="11">
        <v>2819</v>
      </c>
      <c r="B3807" s="11">
        <v>35</v>
      </c>
      <c r="C3807" s="11">
        <v>9</v>
      </c>
      <c r="D3807" s="11">
        <v>40</v>
      </c>
      <c r="E3807" s="12" t="str">
        <f t="shared" si="59"/>
        <v>0-50</v>
      </c>
      <c r="F3807" s="13">
        <v>93943</v>
      </c>
      <c r="G3807" s="11">
        <v>3</v>
      </c>
      <c r="H3807" s="11">
        <v>0.9</v>
      </c>
      <c r="I3807" s="11" t="s">
        <v>33</v>
      </c>
      <c r="J3807" s="11">
        <v>0</v>
      </c>
      <c r="K3807" s="11" t="s">
        <v>34</v>
      </c>
      <c r="L3807" s="11" t="s">
        <v>34</v>
      </c>
      <c r="M3807" s="11" t="s">
        <v>34</v>
      </c>
      <c r="N3807" s="11" t="s">
        <v>35</v>
      </c>
      <c r="O3807" s="11" t="s">
        <v>35</v>
      </c>
    </row>
    <row r="3808" spans="1:15" x14ac:dyDescent="0.3">
      <c r="A3808" s="11">
        <v>2826</v>
      </c>
      <c r="B3808" s="11">
        <v>35</v>
      </c>
      <c r="C3808" s="11">
        <v>10</v>
      </c>
      <c r="D3808" s="11">
        <v>48</v>
      </c>
      <c r="E3808" s="12" t="str">
        <f t="shared" si="59"/>
        <v>0-50</v>
      </c>
      <c r="F3808" s="13">
        <v>95060</v>
      </c>
      <c r="G3808" s="11">
        <v>1</v>
      </c>
      <c r="H3808" s="11">
        <v>2.5</v>
      </c>
      <c r="I3808" s="11" t="s">
        <v>36</v>
      </c>
      <c r="J3808" s="11">
        <v>164</v>
      </c>
      <c r="K3808" s="11" t="s">
        <v>34</v>
      </c>
      <c r="L3808" s="11" t="s">
        <v>34</v>
      </c>
      <c r="M3808" s="11" t="s">
        <v>34</v>
      </c>
      <c r="N3808" s="11" t="s">
        <v>35</v>
      </c>
      <c r="O3808" s="11" t="s">
        <v>34</v>
      </c>
    </row>
    <row r="3809" spans="1:15" x14ac:dyDescent="0.3">
      <c r="A3809" s="11">
        <v>2829</v>
      </c>
      <c r="B3809" s="11">
        <v>35</v>
      </c>
      <c r="C3809" s="11">
        <v>10</v>
      </c>
      <c r="D3809" s="11">
        <v>64</v>
      </c>
      <c r="E3809" s="12" t="str">
        <f t="shared" si="59"/>
        <v>51-100</v>
      </c>
      <c r="F3809" s="13">
        <v>94306</v>
      </c>
      <c r="G3809" s="11">
        <v>3</v>
      </c>
      <c r="H3809" s="11">
        <v>0.7</v>
      </c>
      <c r="I3809" s="11" t="s">
        <v>37</v>
      </c>
      <c r="J3809" s="11">
        <v>230</v>
      </c>
      <c r="K3809" s="11" t="s">
        <v>34</v>
      </c>
      <c r="L3809" s="11" t="s">
        <v>34</v>
      </c>
      <c r="M3809" s="11" t="s">
        <v>34</v>
      </c>
      <c r="N3809" s="11" t="s">
        <v>35</v>
      </c>
      <c r="O3809" s="11" t="s">
        <v>34</v>
      </c>
    </row>
    <row r="3810" spans="1:15" x14ac:dyDescent="0.3">
      <c r="A3810" s="11">
        <v>2830</v>
      </c>
      <c r="B3810" s="11">
        <v>35</v>
      </c>
      <c r="C3810" s="11">
        <v>9</v>
      </c>
      <c r="D3810" s="11">
        <v>82</v>
      </c>
      <c r="E3810" s="12" t="str">
        <f t="shared" si="59"/>
        <v>51-100</v>
      </c>
      <c r="F3810" s="13">
        <v>94720</v>
      </c>
      <c r="G3810" s="11">
        <v>1</v>
      </c>
      <c r="H3810" s="11">
        <v>2.5</v>
      </c>
      <c r="I3810" s="11" t="s">
        <v>33</v>
      </c>
      <c r="J3810" s="11">
        <v>138</v>
      </c>
      <c r="K3810" s="11" t="s">
        <v>34</v>
      </c>
      <c r="L3810" s="11" t="s">
        <v>34</v>
      </c>
      <c r="M3810" s="11" t="s">
        <v>34</v>
      </c>
      <c r="N3810" s="11" t="s">
        <v>34</v>
      </c>
      <c r="O3810" s="11" t="s">
        <v>34</v>
      </c>
    </row>
    <row r="3811" spans="1:15" x14ac:dyDescent="0.3">
      <c r="A3811" s="11">
        <v>2856</v>
      </c>
      <c r="B3811" s="11">
        <v>35</v>
      </c>
      <c r="C3811" s="11">
        <v>11</v>
      </c>
      <c r="D3811" s="11">
        <v>38</v>
      </c>
      <c r="E3811" s="12" t="str">
        <f t="shared" si="59"/>
        <v>0-50</v>
      </c>
      <c r="F3811" s="13">
        <v>91706</v>
      </c>
      <c r="G3811" s="11">
        <v>1</v>
      </c>
      <c r="H3811" s="11">
        <v>1.5</v>
      </c>
      <c r="I3811" s="11" t="s">
        <v>37</v>
      </c>
      <c r="J3811" s="11">
        <v>136</v>
      </c>
      <c r="K3811" s="11" t="s">
        <v>34</v>
      </c>
      <c r="L3811" s="11" t="s">
        <v>34</v>
      </c>
      <c r="M3811" s="11" t="s">
        <v>34</v>
      </c>
      <c r="N3811" s="11" t="s">
        <v>35</v>
      </c>
      <c r="O3811" s="11" t="s">
        <v>34</v>
      </c>
    </row>
    <row r="3812" spans="1:15" x14ac:dyDescent="0.3">
      <c r="A3812" s="11">
        <v>2860</v>
      </c>
      <c r="B3812" s="11">
        <v>35</v>
      </c>
      <c r="C3812" s="11">
        <v>11</v>
      </c>
      <c r="D3812" s="11">
        <v>188</v>
      </c>
      <c r="E3812" s="12" t="str">
        <f t="shared" si="59"/>
        <v>100+</v>
      </c>
      <c r="F3812" s="13">
        <v>94596</v>
      </c>
      <c r="G3812" s="11">
        <v>1</v>
      </c>
      <c r="H3812" s="11">
        <v>0.9</v>
      </c>
      <c r="I3812" s="11" t="s">
        <v>36</v>
      </c>
      <c r="J3812" s="11">
        <v>282</v>
      </c>
      <c r="K3812" s="11" t="s">
        <v>35</v>
      </c>
      <c r="L3812" s="11" t="s">
        <v>34</v>
      </c>
      <c r="M3812" s="11" t="s">
        <v>34</v>
      </c>
      <c r="N3812" s="11" t="s">
        <v>35</v>
      </c>
      <c r="O3812" s="11" t="s">
        <v>34</v>
      </c>
    </row>
    <row r="3813" spans="1:15" x14ac:dyDescent="0.3">
      <c r="A3813" s="11">
        <v>2907</v>
      </c>
      <c r="B3813" s="11">
        <v>35</v>
      </c>
      <c r="C3813" s="11">
        <v>8</v>
      </c>
      <c r="D3813" s="11">
        <v>55</v>
      </c>
      <c r="E3813" s="12" t="str">
        <f t="shared" si="59"/>
        <v>51-100</v>
      </c>
      <c r="F3813" s="13">
        <v>92870</v>
      </c>
      <c r="G3813" s="11">
        <v>2</v>
      </c>
      <c r="H3813" s="11">
        <v>1.67</v>
      </c>
      <c r="I3813" s="11" t="s">
        <v>37</v>
      </c>
      <c r="J3813" s="11">
        <v>0</v>
      </c>
      <c r="K3813" s="11" t="s">
        <v>34</v>
      </c>
      <c r="L3813" s="11" t="s">
        <v>34</v>
      </c>
      <c r="M3813" s="11" t="s">
        <v>34</v>
      </c>
      <c r="N3813" s="11" t="s">
        <v>35</v>
      </c>
      <c r="O3813" s="11" t="s">
        <v>34</v>
      </c>
    </row>
    <row r="3814" spans="1:15" x14ac:dyDescent="0.3">
      <c r="A3814" s="11">
        <v>2910</v>
      </c>
      <c r="B3814" s="11">
        <v>35</v>
      </c>
      <c r="C3814" s="11">
        <v>8</v>
      </c>
      <c r="D3814" s="11">
        <v>44</v>
      </c>
      <c r="E3814" s="12" t="str">
        <f t="shared" si="59"/>
        <v>0-50</v>
      </c>
      <c r="F3814" s="13">
        <v>94590</v>
      </c>
      <c r="G3814" s="11">
        <v>2</v>
      </c>
      <c r="H3814" s="11">
        <v>1.67</v>
      </c>
      <c r="I3814" s="11" t="s">
        <v>37</v>
      </c>
      <c r="J3814" s="11">
        <v>0</v>
      </c>
      <c r="K3814" s="11" t="s">
        <v>34</v>
      </c>
      <c r="L3814" s="11" t="s">
        <v>35</v>
      </c>
      <c r="M3814" s="11" t="s">
        <v>34</v>
      </c>
      <c r="N3814" s="11" t="s">
        <v>34</v>
      </c>
      <c r="O3814" s="11" t="s">
        <v>35</v>
      </c>
    </row>
    <row r="3815" spans="1:15" x14ac:dyDescent="0.3">
      <c r="A3815" s="11">
        <v>2920</v>
      </c>
      <c r="B3815" s="11">
        <v>35</v>
      </c>
      <c r="C3815" s="11">
        <v>10</v>
      </c>
      <c r="D3815" s="11">
        <v>64</v>
      </c>
      <c r="E3815" s="12" t="str">
        <f t="shared" si="59"/>
        <v>51-100</v>
      </c>
      <c r="F3815" s="13">
        <v>94542</v>
      </c>
      <c r="G3815" s="11">
        <v>3</v>
      </c>
      <c r="H3815" s="11">
        <v>2.2999999999999998</v>
      </c>
      <c r="I3815" s="11" t="s">
        <v>33</v>
      </c>
      <c r="J3815" s="11">
        <v>0</v>
      </c>
      <c r="K3815" s="11" t="s">
        <v>34</v>
      </c>
      <c r="L3815" s="11" t="s">
        <v>34</v>
      </c>
      <c r="M3815" s="11" t="s">
        <v>35</v>
      </c>
      <c r="N3815" s="11" t="s">
        <v>35</v>
      </c>
      <c r="O3815" s="11" t="s">
        <v>35</v>
      </c>
    </row>
    <row r="3816" spans="1:15" x14ac:dyDescent="0.3">
      <c r="A3816" s="11">
        <v>2965</v>
      </c>
      <c r="B3816" s="11">
        <v>35</v>
      </c>
      <c r="C3816" s="11">
        <v>10</v>
      </c>
      <c r="D3816" s="11">
        <v>73</v>
      </c>
      <c r="E3816" s="12" t="str">
        <f t="shared" si="59"/>
        <v>51-100</v>
      </c>
      <c r="F3816" s="13">
        <v>93943</v>
      </c>
      <c r="G3816" s="11">
        <v>3</v>
      </c>
      <c r="H3816" s="11">
        <v>2.2999999999999998</v>
      </c>
      <c r="I3816" s="11" t="s">
        <v>33</v>
      </c>
      <c r="J3816" s="11">
        <v>0</v>
      </c>
      <c r="K3816" s="11" t="s">
        <v>34</v>
      </c>
      <c r="L3816" s="11" t="s">
        <v>34</v>
      </c>
      <c r="M3816" s="11" t="s">
        <v>34</v>
      </c>
      <c r="N3816" s="11" t="s">
        <v>35</v>
      </c>
      <c r="O3816" s="11" t="s">
        <v>34</v>
      </c>
    </row>
    <row r="3817" spans="1:15" x14ac:dyDescent="0.3">
      <c r="A3817" s="11">
        <v>2978</v>
      </c>
      <c r="B3817" s="11">
        <v>35</v>
      </c>
      <c r="C3817" s="11">
        <v>10</v>
      </c>
      <c r="D3817" s="11">
        <v>161</v>
      </c>
      <c r="E3817" s="12" t="str">
        <f t="shared" si="59"/>
        <v>100+</v>
      </c>
      <c r="F3817" s="13">
        <v>94109</v>
      </c>
      <c r="G3817" s="11">
        <v>1</v>
      </c>
      <c r="H3817" s="11">
        <v>4.0999999999999996</v>
      </c>
      <c r="I3817" s="11" t="s">
        <v>33</v>
      </c>
      <c r="J3817" s="11">
        <v>0</v>
      </c>
      <c r="K3817" s="11" t="s">
        <v>34</v>
      </c>
      <c r="L3817" s="11" t="s">
        <v>35</v>
      </c>
      <c r="M3817" s="11" t="s">
        <v>34</v>
      </c>
      <c r="N3817" s="11" t="s">
        <v>35</v>
      </c>
      <c r="O3817" s="11" t="s">
        <v>34</v>
      </c>
    </row>
    <row r="3818" spans="1:15" x14ac:dyDescent="0.3">
      <c r="A3818" s="11">
        <v>3121</v>
      </c>
      <c r="B3818" s="11">
        <v>35</v>
      </c>
      <c r="C3818" s="11">
        <v>11</v>
      </c>
      <c r="D3818" s="11">
        <v>75</v>
      </c>
      <c r="E3818" s="12" t="str">
        <f t="shared" si="59"/>
        <v>51-100</v>
      </c>
      <c r="F3818" s="13">
        <v>94542</v>
      </c>
      <c r="G3818" s="11">
        <v>2</v>
      </c>
      <c r="H3818" s="11">
        <v>1.7</v>
      </c>
      <c r="I3818" s="11" t="s">
        <v>37</v>
      </c>
      <c r="J3818" s="11">
        <v>0</v>
      </c>
      <c r="K3818" s="11" t="s">
        <v>34</v>
      </c>
      <c r="L3818" s="11" t="s">
        <v>34</v>
      </c>
      <c r="M3818" s="11" t="s">
        <v>34</v>
      </c>
      <c r="N3818" s="11" t="s">
        <v>35</v>
      </c>
      <c r="O3818" s="11" t="s">
        <v>34</v>
      </c>
    </row>
    <row r="3819" spans="1:15" x14ac:dyDescent="0.3">
      <c r="A3819" s="11">
        <v>3173</v>
      </c>
      <c r="B3819" s="11">
        <v>35</v>
      </c>
      <c r="C3819" s="11">
        <v>9</v>
      </c>
      <c r="D3819" s="11">
        <v>23</v>
      </c>
      <c r="E3819" s="12" t="str">
        <f t="shared" si="59"/>
        <v>0-50</v>
      </c>
      <c r="F3819" s="13">
        <v>95670</v>
      </c>
      <c r="G3819" s="11">
        <v>4</v>
      </c>
      <c r="H3819" s="11">
        <v>0.3</v>
      </c>
      <c r="I3819" s="11" t="s">
        <v>33</v>
      </c>
      <c r="J3819" s="11">
        <v>0</v>
      </c>
      <c r="K3819" s="11" t="s">
        <v>34</v>
      </c>
      <c r="L3819" s="11" t="s">
        <v>34</v>
      </c>
      <c r="M3819" s="11" t="s">
        <v>34</v>
      </c>
      <c r="N3819" s="11" t="s">
        <v>34</v>
      </c>
      <c r="O3819" s="11" t="s">
        <v>34</v>
      </c>
    </row>
    <row r="3820" spans="1:15" x14ac:dyDescent="0.3">
      <c r="A3820" s="11">
        <v>3186</v>
      </c>
      <c r="B3820" s="11">
        <v>35</v>
      </c>
      <c r="C3820" s="11">
        <v>10</v>
      </c>
      <c r="D3820" s="11">
        <v>128</v>
      </c>
      <c r="E3820" s="12" t="str">
        <f t="shared" si="59"/>
        <v>100+</v>
      </c>
      <c r="F3820" s="13">
        <v>92843</v>
      </c>
      <c r="G3820" s="11">
        <v>1</v>
      </c>
      <c r="H3820" s="11">
        <v>3.8</v>
      </c>
      <c r="I3820" s="11" t="s">
        <v>33</v>
      </c>
      <c r="J3820" s="11">
        <v>0</v>
      </c>
      <c r="K3820" s="11" t="s">
        <v>34</v>
      </c>
      <c r="L3820" s="11" t="s">
        <v>34</v>
      </c>
      <c r="M3820" s="11" t="s">
        <v>34</v>
      </c>
      <c r="N3820" s="11" t="s">
        <v>35</v>
      </c>
      <c r="O3820" s="11" t="s">
        <v>34</v>
      </c>
    </row>
    <row r="3821" spans="1:15" x14ac:dyDescent="0.3">
      <c r="A3821" s="11">
        <v>3212</v>
      </c>
      <c r="B3821" s="11">
        <v>35</v>
      </c>
      <c r="C3821" s="11">
        <v>9</v>
      </c>
      <c r="D3821" s="11">
        <v>83</v>
      </c>
      <c r="E3821" s="12" t="str">
        <f t="shared" si="59"/>
        <v>51-100</v>
      </c>
      <c r="F3821" s="13">
        <v>90277</v>
      </c>
      <c r="G3821" s="11">
        <v>2</v>
      </c>
      <c r="H3821" s="11">
        <v>4.5</v>
      </c>
      <c r="I3821" s="11" t="s">
        <v>36</v>
      </c>
      <c r="J3821" s="11">
        <v>0</v>
      </c>
      <c r="K3821" s="11" t="s">
        <v>34</v>
      </c>
      <c r="L3821" s="11" t="s">
        <v>34</v>
      </c>
      <c r="M3821" s="11" t="s">
        <v>34</v>
      </c>
      <c r="N3821" s="11" t="s">
        <v>35</v>
      </c>
      <c r="O3821" s="11" t="s">
        <v>34</v>
      </c>
    </row>
    <row r="3822" spans="1:15" x14ac:dyDescent="0.3">
      <c r="A3822" s="11">
        <v>3238</v>
      </c>
      <c r="B3822" s="11">
        <v>35</v>
      </c>
      <c r="C3822" s="11">
        <v>9</v>
      </c>
      <c r="D3822" s="11">
        <v>22</v>
      </c>
      <c r="E3822" s="12" t="str">
        <f t="shared" si="59"/>
        <v>0-50</v>
      </c>
      <c r="F3822" s="13">
        <v>94085</v>
      </c>
      <c r="G3822" s="11">
        <v>3</v>
      </c>
      <c r="H3822" s="11">
        <v>0.1</v>
      </c>
      <c r="I3822" s="11" t="s">
        <v>37</v>
      </c>
      <c r="J3822" s="11">
        <v>0</v>
      </c>
      <c r="K3822" s="11" t="s">
        <v>34</v>
      </c>
      <c r="L3822" s="11" t="s">
        <v>34</v>
      </c>
      <c r="M3822" s="11" t="s">
        <v>35</v>
      </c>
      <c r="N3822" s="11" t="s">
        <v>35</v>
      </c>
      <c r="O3822" s="11" t="s">
        <v>35</v>
      </c>
    </row>
    <row r="3823" spans="1:15" x14ac:dyDescent="0.3">
      <c r="A3823" s="11">
        <v>3273</v>
      </c>
      <c r="B3823" s="11">
        <v>35</v>
      </c>
      <c r="C3823" s="11">
        <v>9</v>
      </c>
      <c r="D3823" s="11">
        <v>85</v>
      </c>
      <c r="E3823" s="12" t="str">
        <f t="shared" si="59"/>
        <v>51-100</v>
      </c>
      <c r="F3823" s="13">
        <v>92121</v>
      </c>
      <c r="G3823" s="11">
        <v>2</v>
      </c>
      <c r="H3823" s="11">
        <v>1.8</v>
      </c>
      <c r="I3823" s="11" t="s">
        <v>33</v>
      </c>
      <c r="J3823" s="11">
        <v>0</v>
      </c>
      <c r="K3823" s="11" t="s">
        <v>34</v>
      </c>
      <c r="L3823" s="11" t="s">
        <v>34</v>
      </c>
      <c r="M3823" s="11" t="s">
        <v>34</v>
      </c>
      <c r="N3823" s="11" t="s">
        <v>34</v>
      </c>
      <c r="O3823" s="11" t="s">
        <v>34</v>
      </c>
    </row>
    <row r="3824" spans="1:15" x14ac:dyDescent="0.3">
      <c r="A3824" s="11">
        <v>3330</v>
      </c>
      <c r="B3824" s="11">
        <v>35</v>
      </c>
      <c r="C3824" s="11">
        <v>10</v>
      </c>
      <c r="D3824" s="11">
        <v>132</v>
      </c>
      <c r="E3824" s="12" t="str">
        <f t="shared" si="59"/>
        <v>100+</v>
      </c>
      <c r="F3824" s="13">
        <v>94123</v>
      </c>
      <c r="G3824" s="11">
        <v>1</v>
      </c>
      <c r="H3824" s="11">
        <v>3.8</v>
      </c>
      <c r="I3824" s="11" t="s">
        <v>33</v>
      </c>
      <c r="J3824" s="11">
        <v>82</v>
      </c>
      <c r="K3824" s="11" t="s">
        <v>34</v>
      </c>
      <c r="L3824" s="11" t="s">
        <v>34</v>
      </c>
      <c r="M3824" s="11" t="s">
        <v>34</v>
      </c>
      <c r="N3824" s="11" t="s">
        <v>34</v>
      </c>
      <c r="O3824" s="11" t="s">
        <v>35</v>
      </c>
    </row>
    <row r="3825" spans="1:15" x14ac:dyDescent="0.3">
      <c r="A3825" s="11">
        <v>3336</v>
      </c>
      <c r="B3825" s="11">
        <v>35</v>
      </c>
      <c r="C3825" s="11">
        <v>10</v>
      </c>
      <c r="D3825" s="11">
        <v>118</v>
      </c>
      <c r="E3825" s="12" t="str">
        <f t="shared" si="59"/>
        <v>100+</v>
      </c>
      <c r="F3825" s="13">
        <v>92069</v>
      </c>
      <c r="G3825" s="11">
        <v>2</v>
      </c>
      <c r="H3825" s="11">
        <v>7.8</v>
      </c>
      <c r="I3825" s="11" t="s">
        <v>33</v>
      </c>
      <c r="J3825" s="11">
        <v>358</v>
      </c>
      <c r="K3825" s="11" t="s">
        <v>34</v>
      </c>
      <c r="L3825" s="11" t="s">
        <v>34</v>
      </c>
      <c r="M3825" s="11" t="s">
        <v>34</v>
      </c>
      <c r="N3825" s="11" t="s">
        <v>34</v>
      </c>
      <c r="O3825" s="11" t="s">
        <v>34</v>
      </c>
    </row>
    <row r="3826" spans="1:15" x14ac:dyDescent="0.3">
      <c r="A3826" s="11">
        <v>3339</v>
      </c>
      <c r="B3826" s="11">
        <v>35</v>
      </c>
      <c r="C3826" s="11">
        <v>9</v>
      </c>
      <c r="D3826" s="11">
        <v>43</v>
      </c>
      <c r="E3826" s="12" t="str">
        <f t="shared" si="59"/>
        <v>0-50</v>
      </c>
      <c r="F3826" s="13">
        <v>92037</v>
      </c>
      <c r="G3826" s="11">
        <v>4</v>
      </c>
      <c r="H3826" s="11">
        <v>1.2</v>
      </c>
      <c r="I3826" s="11" t="s">
        <v>37</v>
      </c>
      <c r="J3826" s="11">
        <v>0</v>
      </c>
      <c r="K3826" s="11" t="s">
        <v>34</v>
      </c>
      <c r="L3826" s="11" t="s">
        <v>35</v>
      </c>
      <c r="M3826" s="11" t="s">
        <v>34</v>
      </c>
      <c r="N3826" s="11" t="s">
        <v>35</v>
      </c>
      <c r="O3826" s="11" t="s">
        <v>34</v>
      </c>
    </row>
    <row r="3827" spans="1:15" x14ac:dyDescent="0.3">
      <c r="A3827" s="11">
        <v>3342</v>
      </c>
      <c r="B3827" s="11">
        <v>35</v>
      </c>
      <c r="C3827" s="11">
        <v>9</v>
      </c>
      <c r="D3827" s="11">
        <v>33</v>
      </c>
      <c r="E3827" s="12" t="str">
        <f t="shared" si="59"/>
        <v>0-50</v>
      </c>
      <c r="F3827" s="13">
        <v>91125</v>
      </c>
      <c r="G3827" s="11">
        <v>2</v>
      </c>
      <c r="H3827" s="11">
        <v>0.3</v>
      </c>
      <c r="I3827" s="11" t="s">
        <v>33</v>
      </c>
      <c r="J3827" s="11">
        <v>0</v>
      </c>
      <c r="K3827" s="11" t="s">
        <v>34</v>
      </c>
      <c r="L3827" s="11" t="s">
        <v>35</v>
      </c>
      <c r="M3827" s="11" t="s">
        <v>34</v>
      </c>
      <c r="N3827" s="11" t="s">
        <v>35</v>
      </c>
      <c r="O3827" s="11" t="s">
        <v>34</v>
      </c>
    </row>
    <row r="3828" spans="1:15" x14ac:dyDescent="0.3">
      <c r="A3828" s="11">
        <v>3346</v>
      </c>
      <c r="B3828" s="11">
        <v>35</v>
      </c>
      <c r="C3828" s="11">
        <v>11</v>
      </c>
      <c r="D3828" s="11">
        <v>14</v>
      </c>
      <c r="E3828" s="12" t="str">
        <f t="shared" si="59"/>
        <v>0-50</v>
      </c>
      <c r="F3828" s="13">
        <v>94720</v>
      </c>
      <c r="G3828" s="11">
        <v>4</v>
      </c>
      <c r="H3828" s="11">
        <v>1</v>
      </c>
      <c r="I3828" s="11" t="s">
        <v>33</v>
      </c>
      <c r="J3828" s="11">
        <v>0</v>
      </c>
      <c r="K3828" s="11" t="s">
        <v>34</v>
      </c>
      <c r="L3828" s="11" t="s">
        <v>34</v>
      </c>
      <c r="M3828" s="11" t="s">
        <v>35</v>
      </c>
      <c r="N3828" s="11" t="s">
        <v>35</v>
      </c>
      <c r="O3828" s="11" t="s">
        <v>35</v>
      </c>
    </row>
    <row r="3829" spans="1:15" x14ac:dyDescent="0.3">
      <c r="A3829" s="11">
        <v>3378</v>
      </c>
      <c r="B3829" s="11">
        <v>35</v>
      </c>
      <c r="C3829" s="11">
        <v>10</v>
      </c>
      <c r="D3829" s="11">
        <v>83</v>
      </c>
      <c r="E3829" s="12" t="str">
        <f t="shared" si="59"/>
        <v>51-100</v>
      </c>
      <c r="F3829" s="13">
        <v>95370</v>
      </c>
      <c r="G3829" s="11">
        <v>4</v>
      </c>
      <c r="H3829" s="11">
        <v>0.7</v>
      </c>
      <c r="I3829" s="11" t="s">
        <v>36</v>
      </c>
      <c r="J3829" s="11">
        <v>315</v>
      </c>
      <c r="K3829" s="11" t="s">
        <v>34</v>
      </c>
      <c r="L3829" s="11" t="s">
        <v>34</v>
      </c>
      <c r="M3829" s="11" t="s">
        <v>34</v>
      </c>
      <c r="N3829" s="11" t="s">
        <v>35</v>
      </c>
      <c r="O3829" s="11" t="s">
        <v>34</v>
      </c>
    </row>
    <row r="3830" spans="1:15" x14ac:dyDescent="0.3">
      <c r="A3830" s="11">
        <v>3387</v>
      </c>
      <c r="B3830" s="11">
        <v>35</v>
      </c>
      <c r="C3830" s="11">
        <v>10</v>
      </c>
      <c r="D3830" s="11">
        <v>142</v>
      </c>
      <c r="E3830" s="12" t="str">
        <f t="shared" si="59"/>
        <v>100+</v>
      </c>
      <c r="F3830" s="13">
        <v>94061</v>
      </c>
      <c r="G3830" s="11">
        <v>4</v>
      </c>
      <c r="H3830" s="11">
        <v>0.8</v>
      </c>
      <c r="I3830" s="11" t="s">
        <v>36</v>
      </c>
      <c r="J3830" s="11">
        <v>0</v>
      </c>
      <c r="K3830" s="11" t="s">
        <v>35</v>
      </c>
      <c r="L3830" s="11" t="s">
        <v>34</v>
      </c>
      <c r="M3830" s="11" t="s">
        <v>34</v>
      </c>
      <c r="N3830" s="11" t="s">
        <v>34</v>
      </c>
      <c r="O3830" s="11" t="s">
        <v>34</v>
      </c>
    </row>
    <row r="3831" spans="1:15" x14ac:dyDescent="0.3">
      <c r="A3831" s="11">
        <v>3420</v>
      </c>
      <c r="B3831" s="11">
        <v>35</v>
      </c>
      <c r="C3831" s="11">
        <v>10</v>
      </c>
      <c r="D3831" s="11">
        <v>34</v>
      </c>
      <c r="E3831" s="12" t="str">
        <f t="shared" si="59"/>
        <v>0-50</v>
      </c>
      <c r="F3831" s="13">
        <v>95503</v>
      </c>
      <c r="G3831" s="11">
        <v>4</v>
      </c>
      <c r="H3831" s="11">
        <v>1.7</v>
      </c>
      <c r="I3831" s="11" t="s">
        <v>33</v>
      </c>
      <c r="J3831" s="11">
        <v>87</v>
      </c>
      <c r="K3831" s="11" t="s">
        <v>34</v>
      </c>
      <c r="L3831" s="11" t="s">
        <v>34</v>
      </c>
      <c r="M3831" s="11" t="s">
        <v>34</v>
      </c>
      <c r="N3831" s="11" t="s">
        <v>35</v>
      </c>
      <c r="O3831" s="11" t="s">
        <v>35</v>
      </c>
    </row>
    <row r="3832" spans="1:15" x14ac:dyDescent="0.3">
      <c r="A3832" s="11">
        <v>3493</v>
      </c>
      <c r="B3832" s="11">
        <v>35</v>
      </c>
      <c r="C3832" s="11">
        <v>9</v>
      </c>
      <c r="D3832" s="11">
        <v>28</v>
      </c>
      <c r="E3832" s="12" t="str">
        <f t="shared" si="59"/>
        <v>0-50</v>
      </c>
      <c r="F3832" s="13">
        <v>94546</v>
      </c>
      <c r="G3832" s="11">
        <v>1</v>
      </c>
      <c r="H3832" s="11">
        <v>0.6</v>
      </c>
      <c r="I3832" s="11" t="s">
        <v>36</v>
      </c>
      <c r="J3832" s="11">
        <v>0</v>
      </c>
      <c r="K3832" s="11" t="s">
        <v>34</v>
      </c>
      <c r="L3832" s="11" t="s">
        <v>34</v>
      </c>
      <c r="M3832" s="11" t="s">
        <v>34</v>
      </c>
      <c r="N3832" s="11" t="s">
        <v>34</v>
      </c>
      <c r="O3832" s="11" t="s">
        <v>35</v>
      </c>
    </row>
    <row r="3833" spans="1:15" x14ac:dyDescent="0.3">
      <c r="A3833" s="11">
        <v>3515</v>
      </c>
      <c r="B3833" s="11">
        <v>35</v>
      </c>
      <c r="C3833" s="11">
        <v>9</v>
      </c>
      <c r="D3833" s="11">
        <v>41</v>
      </c>
      <c r="E3833" s="12" t="str">
        <f t="shared" si="59"/>
        <v>0-50</v>
      </c>
      <c r="F3833" s="13">
        <v>90024</v>
      </c>
      <c r="G3833" s="11">
        <v>4</v>
      </c>
      <c r="H3833" s="11">
        <v>1.2</v>
      </c>
      <c r="I3833" s="11" t="s">
        <v>37</v>
      </c>
      <c r="J3833" s="11">
        <v>0</v>
      </c>
      <c r="K3833" s="11" t="s">
        <v>34</v>
      </c>
      <c r="L3833" s="11" t="s">
        <v>34</v>
      </c>
      <c r="M3833" s="11" t="s">
        <v>34</v>
      </c>
      <c r="N3833" s="11" t="s">
        <v>35</v>
      </c>
      <c r="O3833" s="11" t="s">
        <v>34</v>
      </c>
    </row>
    <row r="3834" spans="1:15" x14ac:dyDescent="0.3">
      <c r="A3834" s="11">
        <v>3528</v>
      </c>
      <c r="B3834" s="11">
        <v>35</v>
      </c>
      <c r="C3834" s="11">
        <v>10</v>
      </c>
      <c r="D3834" s="11">
        <v>24</v>
      </c>
      <c r="E3834" s="12" t="str">
        <f t="shared" si="59"/>
        <v>0-50</v>
      </c>
      <c r="F3834" s="13">
        <v>95054</v>
      </c>
      <c r="G3834" s="11">
        <v>4</v>
      </c>
      <c r="H3834" s="11">
        <v>1.1000000000000001</v>
      </c>
      <c r="I3834" s="11" t="s">
        <v>36</v>
      </c>
      <c r="J3834" s="11">
        <v>0</v>
      </c>
      <c r="K3834" s="11" t="s">
        <v>34</v>
      </c>
      <c r="L3834" s="11" t="s">
        <v>34</v>
      </c>
      <c r="M3834" s="11" t="s">
        <v>34</v>
      </c>
      <c r="N3834" s="11" t="s">
        <v>34</v>
      </c>
      <c r="O3834" s="11" t="s">
        <v>34</v>
      </c>
    </row>
    <row r="3835" spans="1:15" x14ac:dyDescent="0.3">
      <c r="A3835" s="11">
        <v>3556</v>
      </c>
      <c r="B3835" s="11">
        <v>35</v>
      </c>
      <c r="C3835" s="11">
        <v>9</v>
      </c>
      <c r="D3835" s="11">
        <v>81</v>
      </c>
      <c r="E3835" s="12" t="str">
        <f t="shared" si="59"/>
        <v>51-100</v>
      </c>
      <c r="F3835" s="13">
        <v>91107</v>
      </c>
      <c r="G3835" s="11">
        <v>1</v>
      </c>
      <c r="H3835" s="11">
        <v>2.7</v>
      </c>
      <c r="I3835" s="11" t="s">
        <v>37</v>
      </c>
      <c r="J3835" s="11">
        <v>0</v>
      </c>
      <c r="K3835" s="11" t="s">
        <v>34</v>
      </c>
      <c r="L3835" s="11" t="s">
        <v>34</v>
      </c>
      <c r="M3835" s="11" t="s">
        <v>34</v>
      </c>
      <c r="N3835" s="11" t="s">
        <v>35</v>
      </c>
      <c r="O3835" s="11" t="s">
        <v>34</v>
      </c>
    </row>
    <row r="3836" spans="1:15" x14ac:dyDescent="0.3">
      <c r="A3836" s="11">
        <v>3557</v>
      </c>
      <c r="B3836" s="11">
        <v>35</v>
      </c>
      <c r="C3836" s="11">
        <v>11</v>
      </c>
      <c r="D3836" s="11">
        <v>30</v>
      </c>
      <c r="E3836" s="12" t="str">
        <f t="shared" si="59"/>
        <v>0-50</v>
      </c>
      <c r="F3836" s="13">
        <v>94303</v>
      </c>
      <c r="G3836" s="11">
        <v>1</v>
      </c>
      <c r="H3836" s="11">
        <v>1.7</v>
      </c>
      <c r="I3836" s="11" t="s">
        <v>33</v>
      </c>
      <c r="J3836" s="11">
        <v>0</v>
      </c>
      <c r="K3836" s="11" t="s">
        <v>34</v>
      </c>
      <c r="L3836" s="11" t="s">
        <v>35</v>
      </c>
      <c r="M3836" s="11" t="s">
        <v>34</v>
      </c>
      <c r="N3836" s="11" t="s">
        <v>34</v>
      </c>
      <c r="O3836" s="11" t="s">
        <v>35</v>
      </c>
    </row>
    <row r="3837" spans="1:15" x14ac:dyDescent="0.3">
      <c r="A3837" s="11">
        <v>3614</v>
      </c>
      <c r="B3837" s="11">
        <v>35</v>
      </c>
      <c r="C3837" s="11">
        <v>11</v>
      </c>
      <c r="D3837" s="11">
        <v>148</v>
      </c>
      <c r="E3837" s="12" t="str">
        <f t="shared" si="59"/>
        <v>100+</v>
      </c>
      <c r="F3837" s="13">
        <v>92672</v>
      </c>
      <c r="G3837" s="11">
        <v>1</v>
      </c>
      <c r="H3837" s="11">
        <v>5.8</v>
      </c>
      <c r="I3837" s="11" t="s">
        <v>36</v>
      </c>
      <c r="J3837" s="11">
        <v>0</v>
      </c>
      <c r="K3837" s="11" t="s">
        <v>35</v>
      </c>
      <c r="L3837" s="11" t="s">
        <v>34</v>
      </c>
      <c r="M3837" s="11" t="s">
        <v>34</v>
      </c>
      <c r="N3837" s="11" t="s">
        <v>35</v>
      </c>
      <c r="O3837" s="11" t="s">
        <v>34</v>
      </c>
    </row>
    <row r="3838" spans="1:15" x14ac:dyDescent="0.3">
      <c r="A3838" s="11">
        <v>3619</v>
      </c>
      <c r="B3838" s="11">
        <v>35</v>
      </c>
      <c r="C3838" s="11">
        <v>8</v>
      </c>
      <c r="D3838" s="11">
        <v>48</v>
      </c>
      <c r="E3838" s="12" t="str">
        <f t="shared" si="59"/>
        <v>0-50</v>
      </c>
      <c r="F3838" s="13">
        <v>92697</v>
      </c>
      <c r="G3838" s="11">
        <v>2</v>
      </c>
      <c r="H3838" s="11">
        <v>1</v>
      </c>
      <c r="I3838" s="11" t="s">
        <v>37</v>
      </c>
      <c r="J3838" s="11">
        <v>0</v>
      </c>
      <c r="K3838" s="11" t="s">
        <v>34</v>
      </c>
      <c r="L3838" s="11" t="s">
        <v>34</v>
      </c>
      <c r="M3838" s="11" t="s">
        <v>34</v>
      </c>
      <c r="N3838" s="11" t="s">
        <v>35</v>
      </c>
      <c r="O3838" s="11" t="s">
        <v>34</v>
      </c>
    </row>
    <row r="3839" spans="1:15" x14ac:dyDescent="0.3">
      <c r="A3839" s="11">
        <v>3653</v>
      </c>
      <c r="B3839" s="11">
        <v>35</v>
      </c>
      <c r="C3839" s="11">
        <v>9</v>
      </c>
      <c r="D3839" s="11">
        <v>69</v>
      </c>
      <c r="E3839" s="12" t="str">
        <f t="shared" si="59"/>
        <v>51-100</v>
      </c>
      <c r="F3839" s="13">
        <v>94704</v>
      </c>
      <c r="G3839" s="11">
        <v>4</v>
      </c>
      <c r="H3839" s="11">
        <v>2.2000000000000002</v>
      </c>
      <c r="I3839" s="11" t="s">
        <v>37</v>
      </c>
      <c r="J3839" s="11">
        <v>0</v>
      </c>
      <c r="K3839" s="11" t="s">
        <v>34</v>
      </c>
      <c r="L3839" s="11" t="s">
        <v>34</v>
      </c>
      <c r="M3839" s="11" t="s">
        <v>34</v>
      </c>
      <c r="N3839" s="11" t="s">
        <v>34</v>
      </c>
      <c r="O3839" s="11" t="s">
        <v>35</v>
      </c>
    </row>
    <row r="3840" spans="1:15" x14ac:dyDescent="0.3">
      <c r="A3840" s="11">
        <v>3657</v>
      </c>
      <c r="B3840" s="11">
        <v>35</v>
      </c>
      <c r="C3840" s="11">
        <v>8</v>
      </c>
      <c r="D3840" s="11">
        <v>30</v>
      </c>
      <c r="E3840" s="12" t="str">
        <f t="shared" si="59"/>
        <v>0-50</v>
      </c>
      <c r="F3840" s="13">
        <v>95014</v>
      </c>
      <c r="G3840" s="11">
        <v>4</v>
      </c>
      <c r="H3840" s="11">
        <v>1</v>
      </c>
      <c r="I3840" s="11" t="s">
        <v>37</v>
      </c>
      <c r="J3840" s="11">
        <v>0</v>
      </c>
      <c r="K3840" s="11" t="s">
        <v>34</v>
      </c>
      <c r="L3840" s="11" t="s">
        <v>35</v>
      </c>
      <c r="M3840" s="11" t="s">
        <v>34</v>
      </c>
      <c r="N3840" s="11" t="s">
        <v>34</v>
      </c>
      <c r="O3840" s="11" t="s">
        <v>34</v>
      </c>
    </row>
    <row r="3841" spans="1:15" x14ac:dyDescent="0.3">
      <c r="A3841" s="11">
        <v>3663</v>
      </c>
      <c r="B3841" s="11">
        <v>35</v>
      </c>
      <c r="C3841" s="11">
        <v>9</v>
      </c>
      <c r="D3841" s="11">
        <v>164</v>
      </c>
      <c r="E3841" s="12" t="str">
        <f t="shared" si="59"/>
        <v>100+</v>
      </c>
      <c r="F3841" s="13">
        <v>94305</v>
      </c>
      <c r="G3841" s="11">
        <v>2</v>
      </c>
      <c r="H3841" s="11">
        <v>0</v>
      </c>
      <c r="I3841" s="11" t="s">
        <v>33</v>
      </c>
      <c r="J3841" s="11">
        <v>500</v>
      </c>
      <c r="K3841" s="11" t="s">
        <v>34</v>
      </c>
      <c r="L3841" s="11" t="s">
        <v>34</v>
      </c>
      <c r="M3841" s="11" t="s">
        <v>34</v>
      </c>
      <c r="N3841" s="11" t="s">
        <v>34</v>
      </c>
      <c r="O3841" s="11" t="s">
        <v>34</v>
      </c>
    </row>
    <row r="3842" spans="1:15" x14ac:dyDescent="0.3">
      <c r="A3842" s="11">
        <v>3757</v>
      </c>
      <c r="B3842" s="11">
        <v>35</v>
      </c>
      <c r="C3842" s="11">
        <v>11</v>
      </c>
      <c r="D3842" s="11">
        <v>83</v>
      </c>
      <c r="E3842" s="12" t="str">
        <f t="shared" ref="E3842:E3905" si="60">IF(D3842&lt;=50,"0-50",IF(D3842&lt;=100,"51-100","100+"))</f>
        <v>51-100</v>
      </c>
      <c r="F3842" s="13">
        <v>92122</v>
      </c>
      <c r="G3842" s="11">
        <v>2</v>
      </c>
      <c r="H3842" s="11">
        <v>2.2000000000000002</v>
      </c>
      <c r="I3842" s="11" t="s">
        <v>33</v>
      </c>
      <c r="J3842" s="11">
        <v>0</v>
      </c>
      <c r="K3842" s="11" t="s">
        <v>34</v>
      </c>
      <c r="L3842" s="11" t="s">
        <v>34</v>
      </c>
      <c r="M3842" s="11" t="s">
        <v>34</v>
      </c>
      <c r="N3842" s="11" t="s">
        <v>34</v>
      </c>
      <c r="O3842" s="11" t="s">
        <v>34</v>
      </c>
    </row>
    <row r="3843" spans="1:15" x14ac:dyDescent="0.3">
      <c r="A3843" s="11">
        <v>3773</v>
      </c>
      <c r="B3843" s="11">
        <v>35</v>
      </c>
      <c r="C3843" s="11">
        <v>10</v>
      </c>
      <c r="D3843" s="11">
        <v>152</v>
      </c>
      <c r="E3843" s="12" t="str">
        <f t="shared" si="60"/>
        <v>100+</v>
      </c>
      <c r="F3843" s="13">
        <v>94112</v>
      </c>
      <c r="G3843" s="11">
        <v>2</v>
      </c>
      <c r="H3843" s="11">
        <v>3</v>
      </c>
      <c r="I3843" s="11" t="s">
        <v>33</v>
      </c>
      <c r="J3843" s="11">
        <v>0</v>
      </c>
      <c r="K3843" s="11" t="s">
        <v>34</v>
      </c>
      <c r="L3843" s="11" t="s">
        <v>34</v>
      </c>
      <c r="M3843" s="11" t="s">
        <v>34</v>
      </c>
      <c r="N3843" s="11" t="s">
        <v>35</v>
      </c>
      <c r="O3843" s="11" t="s">
        <v>34</v>
      </c>
    </row>
    <row r="3844" spans="1:15" x14ac:dyDescent="0.3">
      <c r="A3844" s="11">
        <v>3822</v>
      </c>
      <c r="B3844" s="11">
        <v>35</v>
      </c>
      <c r="C3844" s="11">
        <v>9</v>
      </c>
      <c r="D3844" s="11">
        <v>188</v>
      </c>
      <c r="E3844" s="12" t="str">
        <f t="shared" si="60"/>
        <v>100+</v>
      </c>
      <c r="F3844" s="13">
        <v>92220</v>
      </c>
      <c r="G3844" s="11">
        <v>2</v>
      </c>
      <c r="H3844" s="11">
        <v>3.7</v>
      </c>
      <c r="I3844" s="11" t="s">
        <v>37</v>
      </c>
      <c r="J3844" s="11">
        <v>259</v>
      </c>
      <c r="K3844" s="11" t="s">
        <v>35</v>
      </c>
      <c r="L3844" s="11" t="s">
        <v>34</v>
      </c>
      <c r="M3844" s="11" t="s">
        <v>34</v>
      </c>
      <c r="N3844" s="11" t="s">
        <v>35</v>
      </c>
      <c r="O3844" s="11" t="s">
        <v>34</v>
      </c>
    </row>
    <row r="3845" spans="1:15" x14ac:dyDescent="0.3">
      <c r="A3845" s="11">
        <v>3877</v>
      </c>
      <c r="B3845" s="11">
        <v>35</v>
      </c>
      <c r="C3845" s="11">
        <v>11</v>
      </c>
      <c r="D3845" s="11">
        <v>40</v>
      </c>
      <c r="E3845" s="12" t="str">
        <f t="shared" si="60"/>
        <v>0-50</v>
      </c>
      <c r="F3845" s="13">
        <v>91784</v>
      </c>
      <c r="G3845" s="11">
        <v>1</v>
      </c>
      <c r="H3845" s="11">
        <v>2.4</v>
      </c>
      <c r="I3845" s="11" t="s">
        <v>37</v>
      </c>
      <c r="J3845" s="11">
        <v>0</v>
      </c>
      <c r="K3845" s="11" t="s">
        <v>34</v>
      </c>
      <c r="L3845" s="11" t="s">
        <v>34</v>
      </c>
      <c r="M3845" s="11" t="s">
        <v>34</v>
      </c>
      <c r="N3845" s="11" t="s">
        <v>35</v>
      </c>
      <c r="O3845" s="11" t="s">
        <v>34</v>
      </c>
    </row>
    <row r="3846" spans="1:15" x14ac:dyDescent="0.3">
      <c r="A3846" s="11">
        <v>3879</v>
      </c>
      <c r="B3846" s="11">
        <v>35</v>
      </c>
      <c r="C3846" s="11">
        <v>11</v>
      </c>
      <c r="D3846" s="11">
        <v>81</v>
      </c>
      <c r="E3846" s="12" t="str">
        <f t="shared" si="60"/>
        <v>51-100</v>
      </c>
      <c r="F3846" s="13">
        <v>92064</v>
      </c>
      <c r="G3846" s="11">
        <v>2</v>
      </c>
      <c r="H3846" s="11">
        <v>0</v>
      </c>
      <c r="I3846" s="11" t="s">
        <v>33</v>
      </c>
      <c r="J3846" s="11">
        <v>0</v>
      </c>
      <c r="K3846" s="11" t="s">
        <v>34</v>
      </c>
      <c r="L3846" s="11" t="s">
        <v>34</v>
      </c>
      <c r="M3846" s="11" t="s">
        <v>34</v>
      </c>
      <c r="N3846" s="11" t="s">
        <v>35</v>
      </c>
      <c r="O3846" s="11" t="s">
        <v>35</v>
      </c>
    </row>
    <row r="3847" spans="1:15" x14ac:dyDescent="0.3">
      <c r="A3847" s="11">
        <v>3935</v>
      </c>
      <c r="B3847" s="11">
        <v>35</v>
      </c>
      <c r="C3847" s="11">
        <v>11</v>
      </c>
      <c r="D3847" s="11">
        <v>68</v>
      </c>
      <c r="E3847" s="12" t="str">
        <f t="shared" si="60"/>
        <v>51-100</v>
      </c>
      <c r="F3847" s="13">
        <v>94923</v>
      </c>
      <c r="G3847" s="11">
        <v>2</v>
      </c>
      <c r="H3847" s="11">
        <v>0</v>
      </c>
      <c r="I3847" s="11" t="s">
        <v>33</v>
      </c>
      <c r="J3847" s="11">
        <v>126</v>
      </c>
      <c r="K3847" s="11" t="s">
        <v>34</v>
      </c>
      <c r="L3847" s="11" t="s">
        <v>34</v>
      </c>
      <c r="M3847" s="11" t="s">
        <v>34</v>
      </c>
      <c r="N3847" s="11" t="s">
        <v>34</v>
      </c>
      <c r="O3847" s="11" t="s">
        <v>35</v>
      </c>
    </row>
    <row r="3848" spans="1:15" x14ac:dyDescent="0.3">
      <c r="A3848" s="11">
        <v>3972</v>
      </c>
      <c r="B3848" s="11">
        <v>35</v>
      </c>
      <c r="C3848" s="11">
        <v>11</v>
      </c>
      <c r="D3848" s="11">
        <v>24</v>
      </c>
      <c r="E3848" s="12" t="str">
        <f t="shared" si="60"/>
        <v>0-50</v>
      </c>
      <c r="F3848" s="13">
        <v>95616</v>
      </c>
      <c r="G3848" s="11">
        <v>1</v>
      </c>
      <c r="H3848" s="11">
        <v>0.5</v>
      </c>
      <c r="I3848" s="11" t="s">
        <v>36</v>
      </c>
      <c r="J3848" s="11">
        <v>0</v>
      </c>
      <c r="K3848" s="11" t="s">
        <v>34</v>
      </c>
      <c r="L3848" s="11" t="s">
        <v>34</v>
      </c>
      <c r="M3848" s="11" t="s">
        <v>34</v>
      </c>
      <c r="N3848" s="11" t="s">
        <v>35</v>
      </c>
      <c r="O3848" s="11" t="s">
        <v>35</v>
      </c>
    </row>
    <row r="3849" spans="1:15" x14ac:dyDescent="0.3">
      <c r="A3849" s="11">
        <v>4023</v>
      </c>
      <c r="B3849" s="11">
        <v>35</v>
      </c>
      <c r="C3849" s="11">
        <v>5</v>
      </c>
      <c r="D3849" s="11">
        <v>81</v>
      </c>
      <c r="E3849" s="12" t="str">
        <f t="shared" si="60"/>
        <v>51-100</v>
      </c>
      <c r="F3849" s="13">
        <v>94234</v>
      </c>
      <c r="G3849" s="11">
        <v>4</v>
      </c>
      <c r="H3849" s="11">
        <v>4</v>
      </c>
      <c r="I3849" s="11" t="s">
        <v>36</v>
      </c>
      <c r="J3849" s="11">
        <v>0</v>
      </c>
      <c r="K3849" s="11" t="s">
        <v>34</v>
      </c>
      <c r="L3849" s="11" t="s">
        <v>34</v>
      </c>
      <c r="M3849" s="11" t="s">
        <v>34</v>
      </c>
      <c r="N3849" s="11" t="s">
        <v>35</v>
      </c>
      <c r="O3849" s="11" t="s">
        <v>34</v>
      </c>
    </row>
    <row r="3850" spans="1:15" x14ac:dyDescent="0.3">
      <c r="A3850" s="11">
        <v>4035</v>
      </c>
      <c r="B3850" s="11">
        <v>35</v>
      </c>
      <c r="C3850" s="11">
        <v>11</v>
      </c>
      <c r="D3850" s="11">
        <v>82</v>
      </c>
      <c r="E3850" s="12" t="str">
        <f t="shared" si="60"/>
        <v>51-100</v>
      </c>
      <c r="F3850" s="13">
        <v>94022</v>
      </c>
      <c r="G3850" s="11">
        <v>2</v>
      </c>
      <c r="H3850" s="11">
        <v>1.7</v>
      </c>
      <c r="I3850" s="11" t="s">
        <v>37</v>
      </c>
      <c r="J3850" s="11">
        <v>0</v>
      </c>
      <c r="K3850" s="11" t="s">
        <v>34</v>
      </c>
      <c r="L3850" s="11" t="s">
        <v>34</v>
      </c>
      <c r="M3850" s="11" t="s">
        <v>34</v>
      </c>
      <c r="N3850" s="11" t="s">
        <v>35</v>
      </c>
      <c r="O3850" s="11" t="s">
        <v>35</v>
      </c>
    </row>
    <row r="3851" spans="1:15" x14ac:dyDescent="0.3">
      <c r="A3851" s="11">
        <v>4054</v>
      </c>
      <c r="B3851" s="11">
        <v>35</v>
      </c>
      <c r="C3851" s="11">
        <v>11</v>
      </c>
      <c r="D3851" s="11">
        <v>90</v>
      </c>
      <c r="E3851" s="12" t="str">
        <f t="shared" si="60"/>
        <v>51-100</v>
      </c>
      <c r="F3851" s="13">
        <v>94720</v>
      </c>
      <c r="G3851" s="11">
        <v>2</v>
      </c>
      <c r="H3851" s="11">
        <v>0</v>
      </c>
      <c r="I3851" s="11" t="s">
        <v>33</v>
      </c>
      <c r="J3851" s="11">
        <v>0</v>
      </c>
      <c r="K3851" s="11" t="s">
        <v>34</v>
      </c>
      <c r="L3851" s="11" t="s">
        <v>34</v>
      </c>
      <c r="M3851" s="11" t="s">
        <v>34</v>
      </c>
      <c r="N3851" s="11" t="s">
        <v>34</v>
      </c>
      <c r="O3851" s="11" t="s">
        <v>34</v>
      </c>
    </row>
    <row r="3852" spans="1:15" x14ac:dyDescent="0.3">
      <c r="A3852" s="11">
        <v>4135</v>
      </c>
      <c r="B3852" s="11">
        <v>35</v>
      </c>
      <c r="C3852" s="11">
        <v>11</v>
      </c>
      <c r="D3852" s="11">
        <v>85</v>
      </c>
      <c r="E3852" s="12" t="str">
        <f t="shared" si="60"/>
        <v>51-100</v>
      </c>
      <c r="F3852" s="13">
        <v>92154</v>
      </c>
      <c r="G3852" s="11">
        <v>4</v>
      </c>
      <c r="H3852" s="11">
        <v>0.1</v>
      </c>
      <c r="I3852" s="11" t="s">
        <v>37</v>
      </c>
      <c r="J3852" s="11">
        <v>131</v>
      </c>
      <c r="K3852" s="11" t="s">
        <v>34</v>
      </c>
      <c r="L3852" s="11" t="s">
        <v>34</v>
      </c>
      <c r="M3852" s="11" t="s">
        <v>34</v>
      </c>
      <c r="N3852" s="11" t="s">
        <v>34</v>
      </c>
      <c r="O3852" s="11" t="s">
        <v>34</v>
      </c>
    </row>
    <row r="3853" spans="1:15" x14ac:dyDescent="0.3">
      <c r="A3853" s="11">
        <v>4165</v>
      </c>
      <c r="B3853" s="11">
        <v>35</v>
      </c>
      <c r="C3853" s="11">
        <v>10</v>
      </c>
      <c r="D3853" s="11">
        <v>23</v>
      </c>
      <c r="E3853" s="12" t="str">
        <f t="shared" si="60"/>
        <v>0-50</v>
      </c>
      <c r="F3853" s="13">
        <v>90058</v>
      </c>
      <c r="G3853" s="11">
        <v>4</v>
      </c>
      <c r="H3853" s="11">
        <v>1.1000000000000001</v>
      </c>
      <c r="I3853" s="11" t="s">
        <v>36</v>
      </c>
      <c r="J3853" s="11">
        <v>0</v>
      </c>
      <c r="K3853" s="11" t="s">
        <v>34</v>
      </c>
      <c r="L3853" s="11" t="s">
        <v>34</v>
      </c>
      <c r="M3853" s="11" t="s">
        <v>34</v>
      </c>
      <c r="N3853" s="11" t="s">
        <v>34</v>
      </c>
      <c r="O3853" s="11" t="s">
        <v>35</v>
      </c>
    </row>
    <row r="3854" spans="1:15" x14ac:dyDescent="0.3">
      <c r="A3854" s="11">
        <v>4174</v>
      </c>
      <c r="B3854" s="11">
        <v>35</v>
      </c>
      <c r="C3854" s="11">
        <v>9</v>
      </c>
      <c r="D3854" s="11">
        <v>43</v>
      </c>
      <c r="E3854" s="12" t="str">
        <f t="shared" si="60"/>
        <v>0-50</v>
      </c>
      <c r="F3854" s="13">
        <v>93943</v>
      </c>
      <c r="G3854" s="11">
        <v>2</v>
      </c>
      <c r="H3854" s="11">
        <v>0.3</v>
      </c>
      <c r="I3854" s="11" t="s">
        <v>33</v>
      </c>
      <c r="J3854" s="11">
        <v>0</v>
      </c>
      <c r="K3854" s="11" t="s">
        <v>34</v>
      </c>
      <c r="L3854" s="11" t="s">
        <v>34</v>
      </c>
      <c r="M3854" s="11" t="s">
        <v>34</v>
      </c>
      <c r="N3854" s="11" t="s">
        <v>35</v>
      </c>
      <c r="O3854" s="11" t="s">
        <v>34</v>
      </c>
    </row>
    <row r="3855" spans="1:15" x14ac:dyDescent="0.3">
      <c r="A3855" s="11">
        <v>4203</v>
      </c>
      <c r="B3855" s="11">
        <v>35</v>
      </c>
      <c r="C3855" s="11">
        <v>9</v>
      </c>
      <c r="D3855" s="11">
        <v>82</v>
      </c>
      <c r="E3855" s="12" t="str">
        <f t="shared" si="60"/>
        <v>51-100</v>
      </c>
      <c r="F3855" s="13">
        <v>95064</v>
      </c>
      <c r="G3855" s="11">
        <v>3</v>
      </c>
      <c r="H3855" s="11">
        <v>0.9</v>
      </c>
      <c r="I3855" s="11" t="s">
        <v>37</v>
      </c>
      <c r="J3855" s="11">
        <v>0</v>
      </c>
      <c r="K3855" s="11" t="s">
        <v>34</v>
      </c>
      <c r="L3855" s="11" t="s">
        <v>34</v>
      </c>
      <c r="M3855" s="11" t="s">
        <v>34</v>
      </c>
      <c r="N3855" s="11" t="s">
        <v>35</v>
      </c>
      <c r="O3855" s="11" t="s">
        <v>34</v>
      </c>
    </row>
    <row r="3856" spans="1:15" x14ac:dyDescent="0.3">
      <c r="A3856" s="11">
        <v>4210</v>
      </c>
      <c r="B3856" s="11">
        <v>35</v>
      </c>
      <c r="C3856" s="11">
        <v>9</v>
      </c>
      <c r="D3856" s="11">
        <v>21</v>
      </c>
      <c r="E3856" s="12" t="str">
        <f t="shared" si="60"/>
        <v>0-50</v>
      </c>
      <c r="F3856" s="13">
        <v>91125</v>
      </c>
      <c r="G3856" s="11">
        <v>2</v>
      </c>
      <c r="H3856" s="11">
        <v>1.4</v>
      </c>
      <c r="I3856" s="11" t="s">
        <v>36</v>
      </c>
      <c r="J3856" s="11">
        <v>125</v>
      </c>
      <c r="K3856" s="11" t="s">
        <v>34</v>
      </c>
      <c r="L3856" s="11" t="s">
        <v>34</v>
      </c>
      <c r="M3856" s="11" t="s">
        <v>34</v>
      </c>
      <c r="N3856" s="11" t="s">
        <v>35</v>
      </c>
      <c r="O3856" s="11" t="s">
        <v>34</v>
      </c>
    </row>
    <row r="3857" spans="1:15" x14ac:dyDescent="0.3">
      <c r="A3857" s="11">
        <v>4211</v>
      </c>
      <c r="B3857" s="11">
        <v>35</v>
      </c>
      <c r="C3857" s="11">
        <v>8</v>
      </c>
      <c r="D3857" s="11">
        <v>43</v>
      </c>
      <c r="E3857" s="12" t="str">
        <f t="shared" si="60"/>
        <v>0-50</v>
      </c>
      <c r="F3857" s="13">
        <v>95819</v>
      </c>
      <c r="G3857" s="11">
        <v>2</v>
      </c>
      <c r="H3857" s="11">
        <v>1.67</v>
      </c>
      <c r="I3857" s="11" t="s">
        <v>37</v>
      </c>
      <c r="J3857" s="11">
        <v>0</v>
      </c>
      <c r="K3857" s="11" t="s">
        <v>34</v>
      </c>
      <c r="L3857" s="11" t="s">
        <v>34</v>
      </c>
      <c r="M3857" s="11" t="s">
        <v>34</v>
      </c>
      <c r="N3857" s="11" t="s">
        <v>34</v>
      </c>
      <c r="O3857" s="11" t="s">
        <v>34</v>
      </c>
    </row>
    <row r="3858" spans="1:15" x14ac:dyDescent="0.3">
      <c r="A3858" s="11">
        <v>4297</v>
      </c>
      <c r="B3858" s="11">
        <v>35</v>
      </c>
      <c r="C3858" s="11">
        <v>9</v>
      </c>
      <c r="D3858" s="11">
        <v>84</v>
      </c>
      <c r="E3858" s="12" t="str">
        <f t="shared" si="60"/>
        <v>51-100</v>
      </c>
      <c r="F3858" s="13">
        <v>94709</v>
      </c>
      <c r="G3858" s="11">
        <v>4</v>
      </c>
      <c r="H3858" s="11">
        <v>2.2000000000000002</v>
      </c>
      <c r="I3858" s="11" t="s">
        <v>37</v>
      </c>
      <c r="J3858" s="11">
        <v>0</v>
      </c>
      <c r="K3858" s="11" t="s">
        <v>34</v>
      </c>
      <c r="L3858" s="11" t="s">
        <v>34</v>
      </c>
      <c r="M3858" s="11" t="s">
        <v>34</v>
      </c>
      <c r="N3858" s="11" t="s">
        <v>35</v>
      </c>
      <c r="O3858" s="11" t="s">
        <v>34</v>
      </c>
    </row>
    <row r="3859" spans="1:15" x14ac:dyDescent="0.3">
      <c r="A3859" s="11">
        <v>4307</v>
      </c>
      <c r="B3859" s="11">
        <v>35</v>
      </c>
      <c r="C3859" s="11">
        <v>11</v>
      </c>
      <c r="D3859" s="11">
        <v>41</v>
      </c>
      <c r="E3859" s="12" t="str">
        <f t="shared" si="60"/>
        <v>0-50</v>
      </c>
      <c r="F3859" s="13">
        <v>92123</v>
      </c>
      <c r="G3859" s="11">
        <v>3</v>
      </c>
      <c r="H3859" s="11">
        <v>2</v>
      </c>
      <c r="I3859" s="11" t="s">
        <v>33</v>
      </c>
      <c r="J3859" s="11">
        <v>0</v>
      </c>
      <c r="K3859" s="11" t="s">
        <v>34</v>
      </c>
      <c r="L3859" s="11" t="s">
        <v>34</v>
      </c>
      <c r="M3859" s="11" t="s">
        <v>34</v>
      </c>
      <c r="N3859" s="11" t="s">
        <v>35</v>
      </c>
      <c r="O3859" s="11" t="s">
        <v>34</v>
      </c>
    </row>
    <row r="3860" spans="1:15" x14ac:dyDescent="0.3">
      <c r="A3860" s="11">
        <v>4315</v>
      </c>
      <c r="B3860" s="11">
        <v>35</v>
      </c>
      <c r="C3860" s="11">
        <v>9</v>
      </c>
      <c r="D3860" s="11">
        <v>79</v>
      </c>
      <c r="E3860" s="12" t="str">
        <f t="shared" si="60"/>
        <v>51-100</v>
      </c>
      <c r="F3860" s="13">
        <v>94305</v>
      </c>
      <c r="G3860" s="11">
        <v>4</v>
      </c>
      <c r="H3860" s="11">
        <v>2.2000000000000002</v>
      </c>
      <c r="I3860" s="11" t="s">
        <v>37</v>
      </c>
      <c r="J3860" s="11">
        <v>0</v>
      </c>
      <c r="K3860" s="11" t="s">
        <v>34</v>
      </c>
      <c r="L3860" s="11" t="s">
        <v>34</v>
      </c>
      <c r="M3860" s="11" t="s">
        <v>34</v>
      </c>
      <c r="N3860" s="11" t="s">
        <v>34</v>
      </c>
      <c r="O3860" s="11" t="s">
        <v>34</v>
      </c>
    </row>
    <row r="3861" spans="1:15" x14ac:dyDescent="0.3">
      <c r="A3861" s="11">
        <v>4340</v>
      </c>
      <c r="B3861" s="11">
        <v>35</v>
      </c>
      <c r="C3861" s="11">
        <v>11</v>
      </c>
      <c r="D3861" s="11">
        <v>38</v>
      </c>
      <c r="E3861" s="12" t="str">
        <f t="shared" si="60"/>
        <v>0-50</v>
      </c>
      <c r="F3861" s="13">
        <v>95518</v>
      </c>
      <c r="G3861" s="11">
        <v>1</v>
      </c>
      <c r="H3861" s="11">
        <v>1.7</v>
      </c>
      <c r="I3861" s="11" t="s">
        <v>33</v>
      </c>
      <c r="J3861" s="11">
        <v>0</v>
      </c>
      <c r="K3861" s="11" t="s">
        <v>34</v>
      </c>
      <c r="L3861" s="11" t="s">
        <v>34</v>
      </c>
      <c r="M3861" s="11" t="s">
        <v>34</v>
      </c>
      <c r="N3861" s="11" t="s">
        <v>34</v>
      </c>
      <c r="O3861" s="11" t="s">
        <v>35</v>
      </c>
    </row>
    <row r="3862" spans="1:15" x14ac:dyDescent="0.3">
      <c r="A3862" s="11">
        <v>4359</v>
      </c>
      <c r="B3862" s="11">
        <v>35</v>
      </c>
      <c r="C3862" s="11">
        <v>11</v>
      </c>
      <c r="D3862" s="11">
        <v>75</v>
      </c>
      <c r="E3862" s="12" t="str">
        <f t="shared" si="60"/>
        <v>51-100</v>
      </c>
      <c r="F3862" s="13">
        <v>92672</v>
      </c>
      <c r="G3862" s="11">
        <v>4</v>
      </c>
      <c r="H3862" s="11">
        <v>2</v>
      </c>
      <c r="I3862" s="11" t="s">
        <v>36</v>
      </c>
      <c r="J3862" s="11">
        <v>79</v>
      </c>
      <c r="K3862" s="11" t="s">
        <v>34</v>
      </c>
      <c r="L3862" s="11" t="s">
        <v>34</v>
      </c>
      <c r="M3862" s="11" t="s">
        <v>34</v>
      </c>
      <c r="N3862" s="11" t="s">
        <v>34</v>
      </c>
      <c r="O3862" s="11" t="s">
        <v>34</v>
      </c>
    </row>
    <row r="3863" spans="1:15" x14ac:dyDescent="0.3">
      <c r="A3863" s="11">
        <v>4425</v>
      </c>
      <c r="B3863" s="11">
        <v>35</v>
      </c>
      <c r="C3863" s="11">
        <v>10</v>
      </c>
      <c r="D3863" s="11">
        <v>54</v>
      </c>
      <c r="E3863" s="12" t="str">
        <f t="shared" si="60"/>
        <v>51-100</v>
      </c>
      <c r="F3863" s="13">
        <v>93943</v>
      </c>
      <c r="G3863" s="11">
        <v>1</v>
      </c>
      <c r="H3863" s="11">
        <v>2.5</v>
      </c>
      <c r="I3863" s="11" t="s">
        <v>36</v>
      </c>
      <c r="J3863" s="11">
        <v>0</v>
      </c>
      <c r="K3863" s="11" t="s">
        <v>34</v>
      </c>
      <c r="L3863" s="11" t="s">
        <v>34</v>
      </c>
      <c r="M3863" s="11" t="s">
        <v>34</v>
      </c>
      <c r="N3863" s="11" t="s">
        <v>34</v>
      </c>
      <c r="O3863" s="11" t="s">
        <v>35</v>
      </c>
    </row>
    <row r="3864" spans="1:15" x14ac:dyDescent="0.3">
      <c r="A3864" s="11">
        <v>4435</v>
      </c>
      <c r="B3864" s="11">
        <v>35</v>
      </c>
      <c r="C3864" s="11">
        <v>9</v>
      </c>
      <c r="D3864" s="11">
        <v>51</v>
      </c>
      <c r="E3864" s="12" t="str">
        <f t="shared" si="60"/>
        <v>51-100</v>
      </c>
      <c r="F3864" s="13">
        <v>94596</v>
      </c>
      <c r="G3864" s="11">
        <v>4</v>
      </c>
      <c r="H3864" s="11">
        <v>2.2000000000000002</v>
      </c>
      <c r="I3864" s="11" t="s">
        <v>37</v>
      </c>
      <c r="J3864" s="11">
        <v>110</v>
      </c>
      <c r="K3864" s="11" t="s">
        <v>34</v>
      </c>
      <c r="L3864" s="11" t="s">
        <v>34</v>
      </c>
      <c r="M3864" s="11" t="s">
        <v>34</v>
      </c>
      <c r="N3864" s="11" t="s">
        <v>35</v>
      </c>
      <c r="O3864" s="11" t="s">
        <v>34</v>
      </c>
    </row>
    <row r="3865" spans="1:15" x14ac:dyDescent="0.3">
      <c r="A3865" s="11">
        <v>4486</v>
      </c>
      <c r="B3865" s="11">
        <v>35</v>
      </c>
      <c r="C3865" s="11">
        <v>9</v>
      </c>
      <c r="D3865" s="11">
        <v>50</v>
      </c>
      <c r="E3865" s="12" t="str">
        <f t="shared" si="60"/>
        <v>0-50</v>
      </c>
      <c r="F3865" s="13">
        <v>92182</v>
      </c>
      <c r="G3865" s="11">
        <v>4</v>
      </c>
      <c r="H3865" s="11">
        <v>2.2000000000000002</v>
      </c>
      <c r="I3865" s="11" t="s">
        <v>37</v>
      </c>
      <c r="J3865" s="11">
        <v>0</v>
      </c>
      <c r="K3865" s="11" t="s">
        <v>34</v>
      </c>
      <c r="L3865" s="11" t="s">
        <v>34</v>
      </c>
      <c r="M3865" s="11" t="s">
        <v>34</v>
      </c>
      <c r="N3865" s="11" t="s">
        <v>34</v>
      </c>
      <c r="O3865" s="11" t="s">
        <v>34</v>
      </c>
    </row>
    <row r="3866" spans="1:15" x14ac:dyDescent="0.3">
      <c r="A3866" s="11">
        <v>4491</v>
      </c>
      <c r="B3866" s="11">
        <v>35</v>
      </c>
      <c r="C3866" s="11">
        <v>9</v>
      </c>
      <c r="D3866" s="11">
        <v>142</v>
      </c>
      <c r="E3866" s="12" t="str">
        <f t="shared" si="60"/>
        <v>100+</v>
      </c>
      <c r="F3866" s="13">
        <v>90250</v>
      </c>
      <c r="G3866" s="11">
        <v>2</v>
      </c>
      <c r="H3866" s="11">
        <v>0</v>
      </c>
      <c r="I3866" s="11" t="s">
        <v>33</v>
      </c>
      <c r="J3866" s="11">
        <v>0</v>
      </c>
      <c r="K3866" s="11" t="s">
        <v>34</v>
      </c>
      <c r="L3866" s="11" t="s">
        <v>35</v>
      </c>
      <c r="M3866" s="11" t="s">
        <v>34</v>
      </c>
      <c r="N3866" s="11" t="s">
        <v>35</v>
      </c>
      <c r="O3866" s="11" t="s">
        <v>34</v>
      </c>
    </row>
    <row r="3867" spans="1:15" x14ac:dyDescent="0.3">
      <c r="A3867" s="11">
        <v>4575</v>
      </c>
      <c r="B3867" s="11">
        <v>35</v>
      </c>
      <c r="C3867" s="11">
        <v>11</v>
      </c>
      <c r="D3867" s="11">
        <v>193</v>
      </c>
      <c r="E3867" s="12" t="str">
        <f t="shared" si="60"/>
        <v>100+</v>
      </c>
      <c r="F3867" s="13">
        <v>91765</v>
      </c>
      <c r="G3867" s="11">
        <v>2</v>
      </c>
      <c r="H3867" s="11">
        <v>6.5</v>
      </c>
      <c r="I3867" s="11" t="s">
        <v>33</v>
      </c>
      <c r="J3867" s="11">
        <v>0</v>
      </c>
      <c r="K3867" s="11" t="s">
        <v>34</v>
      </c>
      <c r="L3867" s="11" t="s">
        <v>34</v>
      </c>
      <c r="M3867" s="11" t="s">
        <v>34</v>
      </c>
      <c r="N3867" s="11" t="s">
        <v>34</v>
      </c>
      <c r="O3867" s="11" t="s">
        <v>35</v>
      </c>
    </row>
    <row r="3868" spans="1:15" x14ac:dyDescent="0.3">
      <c r="A3868" s="11">
        <v>4586</v>
      </c>
      <c r="B3868" s="11">
        <v>35</v>
      </c>
      <c r="C3868" s="11">
        <v>11</v>
      </c>
      <c r="D3868" s="11">
        <v>180</v>
      </c>
      <c r="E3868" s="12" t="str">
        <f t="shared" si="60"/>
        <v>100+</v>
      </c>
      <c r="F3868" s="13">
        <v>94010</v>
      </c>
      <c r="G3868" s="11">
        <v>1</v>
      </c>
      <c r="H3868" s="11">
        <v>3.6</v>
      </c>
      <c r="I3868" s="11" t="s">
        <v>36</v>
      </c>
      <c r="J3868" s="11">
        <v>571</v>
      </c>
      <c r="K3868" s="11" t="s">
        <v>35</v>
      </c>
      <c r="L3868" s="11" t="s">
        <v>34</v>
      </c>
      <c r="M3868" s="11" t="s">
        <v>35</v>
      </c>
      <c r="N3868" s="11" t="s">
        <v>35</v>
      </c>
      <c r="O3868" s="11" t="s">
        <v>35</v>
      </c>
    </row>
    <row r="3869" spans="1:15" x14ac:dyDescent="0.3">
      <c r="A3869" s="11">
        <v>4589</v>
      </c>
      <c r="B3869" s="11">
        <v>35</v>
      </c>
      <c r="C3869" s="11">
        <v>10</v>
      </c>
      <c r="D3869" s="11">
        <v>85</v>
      </c>
      <c r="E3869" s="12" t="str">
        <f t="shared" si="60"/>
        <v>51-100</v>
      </c>
      <c r="F3869" s="13">
        <v>95351</v>
      </c>
      <c r="G3869" s="11">
        <v>4</v>
      </c>
      <c r="H3869" s="11">
        <v>2.1</v>
      </c>
      <c r="I3869" s="11" t="s">
        <v>36</v>
      </c>
      <c r="J3869" s="11">
        <v>0</v>
      </c>
      <c r="K3869" s="11" t="s">
        <v>34</v>
      </c>
      <c r="L3869" s="11" t="s">
        <v>34</v>
      </c>
      <c r="M3869" s="11" t="s">
        <v>34</v>
      </c>
      <c r="N3869" s="11" t="s">
        <v>34</v>
      </c>
      <c r="O3869" s="11" t="s">
        <v>35</v>
      </c>
    </row>
    <row r="3870" spans="1:15" x14ac:dyDescent="0.3">
      <c r="A3870" s="11">
        <v>4619</v>
      </c>
      <c r="B3870" s="11">
        <v>35</v>
      </c>
      <c r="C3870" s="11">
        <v>9</v>
      </c>
      <c r="D3870" s="11">
        <v>29</v>
      </c>
      <c r="E3870" s="12" t="str">
        <f t="shared" si="60"/>
        <v>0-50</v>
      </c>
      <c r="F3870" s="13">
        <v>95354</v>
      </c>
      <c r="G3870" s="11">
        <v>3</v>
      </c>
      <c r="H3870" s="11">
        <v>0.9</v>
      </c>
      <c r="I3870" s="11" t="s">
        <v>33</v>
      </c>
      <c r="J3870" s="11">
        <v>126</v>
      </c>
      <c r="K3870" s="11" t="s">
        <v>34</v>
      </c>
      <c r="L3870" s="11" t="s">
        <v>34</v>
      </c>
      <c r="M3870" s="11" t="s">
        <v>34</v>
      </c>
      <c r="N3870" s="11" t="s">
        <v>35</v>
      </c>
      <c r="O3870" s="11" t="s">
        <v>34</v>
      </c>
    </row>
    <row r="3871" spans="1:15" x14ac:dyDescent="0.3">
      <c r="A3871" s="11">
        <v>4676</v>
      </c>
      <c r="B3871" s="11">
        <v>35</v>
      </c>
      <c r="C3871" s="11">
        <v>11</v>
      </c>
      <c r="D3871" s="11">
        <v>32</v>
      </c>
      <c r="E3871" s="12" t="str">
        <f t="shared" si="60"/>
        <v>0-50</v>
      </c>
      <c r="F3871" s="13">
        <v>91360</v>
      </c>
      <c r="G3871" s="11">
        <v>1</v>
      </c>
      <c r="H3871" s="11">
        <v>1.33</v>
      </c>
      <c r="I3871" s="11" t="s">
        <v>33</v>
      </c>
      <c r="J3871" s="11">
        <v>137</v>
      </c>
      <c r="K3871" s="11" t="s">
        <v>34</v>
      </c>
      <c r="L3871" s="11" t="s">
        <v>34</v>
      </c>
      <c r="M3871" s="11" t="s">
        <v>34</v>
      </c>
      <c r="N3871" s="11" t="s">
        <v>35</v>
      </c>
      <c r="O3871" s="11" t="s">
        <v>35</v>
      </c>
    </row>
    <row r="3872" spans="1:15" x14ac:dyDescent="0.3">
      <c r="A3872" s="11">
        <v>4703</v>
      </c>
      <c r="B3872" s="11">
        <v>35</v>
      </c>
      <c r="C3872" s="11">
        <v>5</v>
      </c>
      <c r="D3872" s="11">
        <v>108</v>
      </c>
      <c r="E3872" s="12" t="str">
        <f t="shared" si="60"/>
        <v>100+</v>
      </c>
      <c r="F3872" s="13">
        <v>90630</v>
      </c>
      <c r="G3872" s="11">
        <v>2</v>
      </c>
      <c r="H3872" s="11">
        <v>2.75</v>
      </c>
      <c r="I3872" s="11" t="s">
        <v>36</v>
      </c>
      <c r="J3872" s="11">
        <v>0</v>
      </c>
      <c r="K3872" s="11" t="s">
        <v>35</v>
      </c>
      <c r="L3872" s="11" t="s">
        <v>35</v>
      </c>
      <c r="M3872" s="11" t="s">
        <v>34</v>
      </c>
      <c r="N3872" s="11" t="s">
        <v>34</v>
      </c>
      <c r="O3872" s="11" t="s">
        <v>34</v>
      </c>
    </row>
    <row r="3873" spans="1:15" x14ac:dyDescent="0.3">
      <c r="A3873" s="11">
        <v>4768</v>
      </c>
      <c r="B3873" s="11">
        <v>35</v>
      </c>
      <c r="C3873" s="11">
        <v>9</v>
      </c>
      <c r="D3873" s="11">
        <v>45</v>
      </c>
      <c r="E3873" s="12" t="str">
        <f t="shared" si="60"/>
        <v>0-50</v>
      </c>
      <c r="F3873" s="13">
        <v>90639</v>
      </c>
      <c r="G3873" s="11">
        <v>3</v>
      </c>
      <c r="H3873" s="11">
        <v>0.9</v>
      </c>
      <c r="I3873" s="11" t="s">
        <v>33</v>
      </c>
      <c r="J3873" s="11">
        <v>101</v>
      </c>
      <c r="K3873" s="11" t="s">
        <v>34</v>
      </c>
      <c r="L3873" s="11" t="s">
        <v>35</v>
      </c>
      <c r="M3873" s="11" t="s">
        <v>34</v>
      </c>
      <c r="N3873" s="11" t="s">
        <v>34</v>
      </c>
      <c r="O3873" s="11" t="s">
        <v>34</v>
      </c>
    </row>
    <row r="3874" spans="1:15" x14ac:dyDescent="0.3">
      <c r="A3874" s="11">
        <v>4771</v>
      </c>
      <c r="B3874" s="11">
        <v>35</v>
      </c>
      <c r="C3874" s="11">
        <v>5</v>
      </c>
      <c r="D3874" s="11">
        <v>93</v>
      </c>
      <c r="E3874" s="12" t="str">
        <f t="shared" si="60"/>
        <v>51-100</v>
      </c>
      <c r="F3874" s="13">
        <v>90095</v>
      </c>
      <c r="G3874" s="11">
        <v>4</v>
      </c>
      <c r="H3874" s="11">
        <v>1.8</v>
      </c>
      <c r="I3874" s="11" t="s">
        <v>36</v>
      </c>
      <c r="J3874" s="11">
        <v>0</v>
      </c>
      <c r="K3874" s="11" t="s">
        <v>34</v>
      </c>
      <c r="L3874" s="11" t="s">
        <v>34</v>
      </c>
      <c r="M3874" s="11" t="s">
        <v>34</v>
      </c>
      <c r="N3874" s="11" t="s">
        <v>34</v>
      </c>
      <c r="O3874" s="11" t="s">
        <v>35</v>
      </c>
    </row>
    <row r="3875" spans="1:15" x14ac:dyDescent="0.3">
      <c r="A3875" s="11">
        <v>4782</v>
      </c>
      <c r="B3875" s="11">
        <v>35</v>
      </c>
      <c r="C3875" s="11">
        <v>9</v>
      </c>
      <c r="D3875" s="11">
        <v>25</v>
      </c>
      <c r="E3875" s="12" t="str">
        <f t="shared" si="60"/>
        <v>0-50</v>
      </c>
      <c r="F3875" s="13">
        <v>94526</v>
      </c>
      <c r="G3875" s="11">
        <v>3</v>
      </c>
      <c r="H3875" s="11">
        <v>0.1</v>
      </c>
      <c r="I3875" s="11" t="s">
        <v>37</v>
      </c>
      <c r="J3875" s="11">
        <v>0</v>
      </c>
      <c r="K3875" s="11" t="s">
        <v>34</v>
      </c>
      <c r="L3875" s="11" t="s">
        <v>35</v>
      </c>
      <c r="M3875" s="11" t="s">
        <v>34</v>
      </c>
      <c r="N3875" s="11" t="s">
        <v>35</v>
      </c>
      <c r="O3875" s="11" t="s">
        <v>34</v>
      </c>
    </row>
    <row r="3876" spans="1:15" x14ac:dyDescent="0.3">
      <c r="A3876" s="11">
        <v>4791</v>
      </c>
      <c r="B3876" s="11">
        <v>35</v>
      </c>
      <c r="C3876" s="11">
        <v>11</v>
      </c>
      <c r="D3876" s="11">
        <v>101</v>
      </c>
      <c r="E3876" s="12" t="str">
        <f t="shared" si="60"/>
        <v>100+</v>
      </c>
      <c r="F3876" s="13">
        <v>94143</v>
      </c>
      <c r="G3876" s="11">
        <v>3</v>
      </c>
      <c r="H3876" s="11">
        <v>3.8</v>
      </c>
      <c r="I3876" s="11" t="s">
        <v>36</v>
      </c>
      <c r="J3876" s="11">
        <v>150</v>
      </c>
      <c r="K3876" s="11" t="s">
        <v>35</v>
      </c>
      <c r="L3876" s="11" t="s">
        <v>34</v>
      </c>
      <c r="M3876" s="11" t="s">
        <v>34</v>
      </c>
      <c r="N3876" s="11" t="s">
        <v>35</v>
      </c>
      <c r="O3876" s="11" t="s">
        <v>34</v>
      </c>
    </row>
    <row r="3877" spans="1:15" x14ac:dyDescent="0.3">
      <c r="A3877" s="11">
        <v>4803</v>
      </c>
      <c r="B3877" s="11">
        <v>35</v>
      </c>
      <c r="C3877" s="11">
        <v>11</v>
      </c>
      <c r="D3877" s="11">
        <v>58</v>
      </c>
      <c r="E3877" s="12" t="str">
        <f t="shared" si="60"/>
        <v>51-100</v>
      </c>
      <c r="F3877" s="13">
        <v>91330</v>
      </c>
      <c r="G3877" s="11">
        <v>3</v>
      </c>
      <c r="H3877" s="11">
        <v>2.8</v>
      </c>
      <c r="I3877" s="11" t="s">
        <v>33</v>
      </c>
      <c r="J3877" s="11">
        <v>0</v>
      </c>
      <c r="K3877" s="11" t="s">
        <v>34</v>
      </c>
      <c r="L3877" s="11" t="s">
        <v>34</v>
      </c>
      <c r="M3877" s="11" t="s">
        <v>34</v>
      </c>
      <c r="N3877" s="11" t="s">
        <v>35</v>
      </c>
      <c r="O3877" s="11" t="s">
        <v>34</v>
      </c>
    </row>
    <row r="3878" spans="1:15" x14ac:dyDescent="0.3">
      <c r="A3878" s="11">
        <v>4847</v>
      </c>
      <c r="B3878" s="11">
        <v>35</v>
      </c>
      <c r="C3878" s="11">
        <v>10</v>
      </c>
      <c r="D3878" s="11">
        <v>135</v>
      </c>
      <c r="E3878" s="12" t="str">
        <f t="shared" si="60"/>
        <v>100+</v>
      </c>
      <c r="F3878" s="13">
        <v>94596</v>
      </c>
      <c r="G3878" s="11">
        <v>3</v>
      </c>
      <c r="H3878" s="11">
        <v>4.8</v>
      </c>
      <c r="I3878" s="11" t="s">
        <v>37</v>
      </c>
      <c r="J3878" s="11">
        <v>0</v>
      </c>
      <c r="K3878" s="11" t="s">
        <v>35</v>
      </c>
      <c r="L3878" s="11" t="s">
        <v>34</v>
      </c>
      <c r="M3878" s="11" t="s">
        <v>34</v>
      </c>
      <c r="N3878" s="11" t="s">
        <v>35</v>
      </c>
      <c r="O3878" s="11" t="s">
        <v>34</v>
      </c>
    </row>
    <row r="3879" spans="1:15" x14ac:dyDescent="0.3">
      <c r="A3879" s="11">
        <v>10</v>
      </c>
      <c r="B3879" s="11">
        <v>34</v>
      </c>
      <c r="C3879" s="11">
        <v>9</v>
      </c>
      <c r="D3879" s="11">
        <v>180</v>
      </c>
      <c r="E3879" s="12" t="str">
        <f t="shared" si="60"/>
        <v>100+</v>
      </c>
      <c r="F3879" s="13">
        <v>93023</v>
      </c>
      <c r="G3879" s="13">
        <v>1</v>
      </c>
      <c r="H3879" s="11">
        <v>8.9</v>
      </c>
      <c r="I3879" s="11" t="s">
        <v>36</v>
      </c>
      <c r="J3879" s="11">
        <v>0</v>
      </c>
      <c r="K3879" s="11" t="s">
        <v>35</v>
      </c>
      <c r="L3879" s="11" t="s">
        <v>34</v>
      </c>
      <c r="M3879" s="11" t="s">
        <v>34</v>
      </c>
      <c r="N3879" s="11" t="s">
        <v>34</v>
      </c>
      <c r="O3879" s="11" t="s">
        <v>34</v>
      </c>
    </row>
    <row r="3880" spans="1:15" x14ac:dyDescent="0.3">
      <c r="A3880" s="11">
        <v>42</v>
      </c>
      <c r="B3880" s="11">
        <v>34</v>
      </c>
      <c r="C3880" s="11">
        <v>9</v>
      </c>
      <c r="D3880" s="11">
        <v>60</v>
      </c>
      <c r="E3880" s="12" t="str">
        <f t="shared" si="60"/>
        <v>51-100</v>
      </c>
      <c r="F3880" s="13">
        <v>94122</v>
      </c>
      <c r="G3880" s="11">
        <v>3</v>
      </c>
      <c r="H3880" s="11">
        <v>2.2999999999999998</v>
      </c>
      <c r="I3880" s="11" t="s">
        <v>33</v>
      </c>
      <c r="J3880" s="11">
        <v>0</v>
      </c>
      <c r="K3880" s="11" t="s">
        <v>34</v>
      </c>
      <c r="L3880" s="11" t="s">
        <v>34</v>
      </c>
      <c r="M3880" s="11" t="s">
        <v>34</v>
      </c>
      <c r="N3880" s="11" t="s">
        <v>34</v>
      </c>
      <c r="O3880" s="11" t="s">
        <v>34</v>
      </c>
    </row>
    <row r="3881" spans="1:15" x14ac:dyDescent="0.3">
      <c r="A3881" s="11">
        <v>128</v>
      </c>
      <c r="B3881" s="11">
        <v>34</v>
      </c>
      <c r="C3881" s="11">
        <v>8</v>
      </c>
      <c r="D3881" s="11">
        <v>82</v>
      </c>
      <c r="E3881" s="12" t="str">
        <f t="shared" si="60"/>
        <v>51-100</v>
      </c>
      <c r="F3881" s="13">
        <v>92646</v>
      </c>
      <c r="G3881" s="11">
        <v>1</v>
      </c>
      <c r="H3881" s="11">
        <v>2.7</v>
      </c>
      <c r="I3881" s="11" t="s">
        <v>37</v>
      </c>
      <c r="J3881" s="11">
        <v>251</v>
      </c>
      <c r="K3881" s="11" t="s">
        <v>34</v>
      </c>
      <c r="L3881" s="11" t="s">
        <v>34</v>
      </c>
      <c r="M3881" s="11" t="s">
        <v>34</v>
      </c>
      <c r="N3881" s="11" t="s">
        <v>35</v>
      </c>
      <c r="O3881" s="11" t="s">
        <v>34</v>
      </c>
    </row>
    <row r="3882" spans="1:15" x14ac:dyDescent="0.3">
      <c r="A3882" s="11">
        <v>196</v>
      </c>
      <c r="B3882" s="11">
        <v>34</v>
      </c>
      <c r="C3882" s="11">
        <v>10</v>
      </c>
      <c r="D3882" s="11">
        <v>13</v>
      </c>
      <c r="E3882" s="12" t="str">
        <f t="shared" si="60"/>
        <v>0-50</v>
      </c>
      <c r="F3882" s="13">
        <v>94577</v>
      </c>
      <c r="G3882" s="11">
        <v>4</v>
      </c>
      <c r="H3882" s="11">
        <v>1</v>
      </c>
      <c r="I3882" s="11" t="s">
        <v>33</v>
      </c>
      <c r="J3882" s="11">
        <v>95</v>
      </c>
      <c r="K3882" s="11" t="s">
        <v>34</v>
      </c>
      <c r="L3882" s="11" t="s">
        <v>35</v>
      </c>
      <c r="M3882" s="11" t="s">
        <v>34</v>
      </c>
      <c r="N3882" s="11" t="s">
        <v>35</v>
      </c>
      <c r="O3882" s="11" t="s">
        <v>34</v>
      </c>
    </row>
    <row r="3883" spans="1:15" x14ac:dyDescent="0.3">
      <c r="A3883" s="11">
        <v>208</v>
      </c>
      <c r="B3883" s="11">
        <v>34</v>
      </c>
      <c r="C3883" s="11">
        <v>10</v>
      </c>
      <c r="D3883" s="11">
        <v>71</v>
      </c>
      <c r="E3883" s="12" t="str">
        <f t="shared" si="60"/>
        <v>51-100</v>
      </c>
      <c r="F3883" s="13">
        <v>94115</v>
      </c>
      <c r="G3883" s="11">
        <v>4</v>
      </c>
      <c r="H3883" s="11">
        <v>0.1</v>
      </c>
      <c r="I3883" s="11" t="s">
        <v>37</v>
      </c>
      <c r="J3883" s="11">
        <v>0</v>
      </c>
      <c r="K3883" s="11" t="s">
        <v>34</v>
      </c>
      <c r="L3883" s="11" t="s">
        <v>34</v>
      </c>
      <c r="M3883" s="11" t="s">
        <v>34</v>
      </c>
      <c r="N3883" s="11" t="s">
        <v>34</v>
      </c>
      <c r="O3883" s="11" t="s">
        <v>34</v>
      </c>
    </row>
    <row r="3884" spans="1:15" x14ac:dyDescent="0.3">
      <c r="A3884" s="11">
        <v>283</v>
      </c>
      <c r="B3884" s="11">
        <v>34</v>
      </c>
      <c r="C3884" s="11">
        <v>9</v>
      </c>
      <c r="D3884" s="11">
        <v>71</v>
      </c>
      <c r="E3884" s="12" t="str">
        <f t="shared" si="60"/>
        <v>51-100</v>
      </c>
      <c r="F3884" s="13">
        <v>91711</v>
      </c>
      <c r="G3884" s="11">
        <v>4</v>
      </c>
      <c r="H3884" s="11">
        <v>0.7</v>
      </c>
      <c r="I3884" s="11" t="s">
        <v>36</v>
      </c>
      <c r="J3884" s="11">
        <v>0</v>
      </c>
      <c r="K3884" s="11" t="s">
        <v>34</v>
      </c>
      <c r="L3884" s="11" t="s">
        <v>34</v>
      </c>
      <c r="M3884" s="11" t="s">
        <v>34</v>
      </c>
      <c r="N3884" s="11" t="s">
        <v>35</v>
      </c>
      <c r="O3884" s="11" t="s">
        <v>34</v>
      </c>
    </row>
    <row r="3885" spans="1:15" x14ac:dyDescent="0.3">
      <c r="A3885" s="11">
        <v>297</v>
      </c>
      <c r="B3885" s="11">
        <v>34</v>
      </c>
      <c r="C3885" s="11">
        <v>9</v>
      </c>
      <c r="D3885" s="11">
        <v>122</v>
      </c>
      <c r="E3885" s="12" t="str">
        <f t="shared" si="60"/>
        <v>100+</v>
      </c>
      <c r="F3885" s="13">
        <v>90623</v>
      </c>
      <c r="G3885" s="11">
        <v>1</v>
      </c>
      <c r="H3885" s="11">
        <v>0</v>
      </c>
      <c r="I3885" s="11" t="s">
        <v>33</v>
      </c>
      <c r="J3885" s="11">
        <v>0</v>
      </c>
      <c r="K3885" s="11" t="s">
        <v>34</v>
      </c>
      <c r="L3885" s="11" t="s">
        <v>34</v>
      </c>
      <c r="M3885" s="11" t="s">
        <v>34</v>
      </c>
      <c r="N3885" s="11" t="s">
        <v>35</v>
      </c>
      <c r="O3885" s="11" t="s">
        <v>34</v>
      </c>
    </row>
    <row r="3886" spans="1:15" x14ac:dyDescent="0.3">
      <c r="A3886" s="11">
        <v>301</v>
      </c>
      <c r="B3886" s="11">
        <v>34</v>
      </c>
      <c r="C3886" s="11">
        <v>9</v>
      </c>
      <c r="D3886" s="11">
        <v>70</v>
      </c>
      <c r="E3886" s="12" t="str">
        <f t="shared" si="60"/>
        <v>51-100</v>
      </c>
      <c r="F3886" s="13">
        <v>92843</v>
      </c>
      <c r="G3886" s="11">
        <v>4</v>
      </c>
      <c r="H3886" s="11">
        <v>1.3</v>
      </c>
      <c r="I3886" s="11" t="s">
        <v>33</v>
      </c>
      <c r="J3886" s="11">
        <v>0</v>
      </c>
      <c r="K3886" s="11" t="s">
        <v>34</v>
      </c>
      <c r="L3886" s="11" t="s">
        <v>35</v>
      </c>
      <c r="M3886" s="11" t="s">
        <v>34</v>
      </c>
      <c r="N3886" s="11" t="s">
        <v>34</v>
      </c>
      <c r="O3886" s="11" t="s">
        <v>34</v>
      </c>
    </row>
    <row r="3887" spans="1:15" x14ac:dyDescent="0.3">
      <c r="A3887" s="11">
        <v>314</v>
      </c>
      <c r="B3887" s="11">
        <v>34</v>
      </c>
      <c r="C3887" s="11">
        <v>9</v>
      </c>
      <c r="D3887" s="11">
        <v>41</v>
      </c>
      <c r="E3887" s="12" t="str">
        <f t="shared" si="60"/>
        <v>0-50</v>
      </c>
      <c r="F3887" s="13">
        <v>93720</v>
      </c>
      <c r="G3887" s="11">
        <v>3</v>
      </c>
      <c r="H3887" s="11">
        <v>2.2999999999999998</v>
      </c>
      <c r="I3887" s="11" t="s">
        <v>33</v>
      </c>
      <c r="J3887" s="11">
        <v>0</v>
      </c>
      <c r="K3887" s="11" t="s">
        <v>34</v>
      </c>
      <c r="L3887" s="11" t="s">
        <v>34</v>
      </c>
      <c r="M3887" s="11" t="s">
        <v>34</v>
      </c>
      <c r="N3887" s="11" t="s">
        <v>34</v>
      </c>
      <c r="O3887" s="11" t="s">
        <v>35</v>
      </c>
    </row>
    <row r="3888" spans="1:15" x14ac:dyDescent="0.3">
      <c r="A3888" s="11">
        <v>469</v>
      </c>
      <c r="B3888" s="11">
        <v>34</v>
      </c>
      <c r="C3888" s="11">
        <v>10</v>
      </c>
      <c r="D3888" s="11">
        <v>21</v>
      </c>
      <c r="E3888" s="12" t="str">
        <f t="shared" si="60"/>
        <v>0-50</v>
      </c>
      <c r="F3888" s="13">
        <v>92634</v>
      </c>
      <c r="G3888" s="11">
        <v>1</v>
      </c>
      <c r="H3888" s="11">
        <v>0.5</v>
      </c>
      <c r="I3888" s="11" t="s">
        <v>36</v>
      </c>
      <c r="J3888" s="11">
        <v>0</v>
      </c>
      <c r="K3888" s="11" t="s">
        <v>34</v>
      </c>
      <c r="L3888" s="11" t="s">
        <v>34</v>
      </c>
      <c r="M3888" s="11" t="s">
        <v>34</v>
      </c>
      <c r="N3888" s="11" t="s">
        <v>35</v>
      </c>
      <c r="O3888" s="11" t="s">
        <v>34</v>
      </c>
    </row>
    <row r="3889" spans="1:15" x14ac:dyDescent="0.3">
      <c r="A3889" s="11">
        <v>491</v>
      </c>
      <c r="B3889" s="11">
        <v>34</v>
      </c>
      <c r="C3889" s="11">
        <v>10</v>
      </c>
      <c r="D3889" s="11">
        <v>90</v>
      </c>
      <c r="E3889" s="12" t="str">
        <f t="shared" si="60"/>
        <v>51-100</v>
      </c>
      <c r="F3889" s="13">
        <v>94303</v>
      </c>
      <c r="G3889" s="11">
        <v>2</v>
      </c>
      <c r="H3889" s="11">
        <v>2.7</v>
      </c>
      <c r="I3889" s="11" t="s">
        <v>33</v>
      </c>
      <c r="J3889" s="11">
        <v>0</v>
      </c>
      <c r="K3889" s="11" t="s">
        <v>34</v>
      </c>
      <c r="L3889" s="11" t="s">
        <v>34</v>
      </c>
      <c r="M3889" s="11" t="s">
        <v>34</v>
      </c>
      <c r="N3889" s="11" t="s">
        <v>35</v>
      </c>
      <c r="O3889" s="11" t="s">
        <v>34</v>
      </c>
    </row>
    <row r="3890" spans="1:15" x14ac:dyDescent="0.3">
      <c r="A3890" s="11">
        <v>520</v>
      </c>
      <c r="B3890" s="11">
        <v>34</v>
      </c>
      <c r="C3890" s="11">
        <v>9</v>
      </c>
      <c r="D3890" s="11">
        <v>48</v>
      </c>
      <c r="E3890" s="12" t="str">
        <f t="shared" si="60"/>
        <v>0-50</v>
      </c>
      <c r="F3890" s="13">
        <v>95616</v>
      </c>
      <c r="G3890" s="11">
        <v>1</v>
      </c>
      <c r="H3890" s="11">
        <v>2.5</v>
      </c>
      <c r="I3890" s="11" t="s">
        <v>36</v>
      </c>
      <c r="J3890" s="11">
        <v>105</v>
      </c>
      <c r="K3890" s="11" t="s">
        <v>34</v>
      </c>
      <c r="L3890" s="11" t="s">
        <v>34</v>
      </c>
      <c r="M3890" s="11" t="s">
        <v>34</v>
      </c>
      <c r="N3890" s="11" t="s">
        <v>35</v>
      </c>
      <c r="O3890" s="11" t="s">
        <v>34</v>
      </c>
    </row>
    <row r="3891" spans="1:15" x14ac:dyDescent="0.3">
      <c r="A3891" s="11">
        <v>556</v>
      </c>
      <c r="B3891" s="11">
        <v>34</v>
      </c>
      <c r="C3891" s="11">
        <v>8</v>
      </c>
      <c r="D3891" s="11">
        <v>35</v>
      </c>
      <c r="E3891" s="12" t="str">
        <f t="shared" si="60"/>
        <v>0-50</v>
      </c>
      <c r="F3891" s="13">
        <v>92037</v>
      </c>
      <c r="G3891" s="11">
        <v>4</v>
      </c>
      <c r="H3891" s="11">
        <v>0.8</v>
      </c>
      <c r="I3891" s="11" t="s">
        <v>33</v>
      </c>
      <c r="J3891" s="11">
        <v>137</v>
      </c>
      <c r="K3891" s="11" t="s">
        <v>34</v>
      </c>
      <c r="L3891" s="11" t="s">
        <v>34</v>
      </c>
      <c r="M3891" s="11" t="s">
        <v>35</v>
      </c>
      <c r="N3891" s="11" t="s">
        <v>35</v>
      </c>
      <c r="O3891" s="11" t="s">
        <v>35</v>
      </c>
    </row>
    <row r="3892" spans="1:15" x14ac:dyDescent="0.3">
      <c r="A3892" s="11">
        <v>568</v>
      </c>
      <c r="B3892" s="11">
        <v>34</v>
      </c>
      <c r="C3892" s="11">
        <v>8</v>
      </c>
      <c r="D3892" s="11">
        <v>28</v>
      </c>
      <c r="E3892" s="12" t="str">
        <f t="shared" si="60"/>
        <v>0-50</v>
      </c>
      <c r="F3892" s="13">
        <v>95112</v>
      </c>
      <c r="G3892" s="11">
        <v>3</v>
      </c>
      <c r="H3892" s="11">
        <v>0.9</v>
      </c>
      <c r="I3892" s="11" t="s">
        <v>33</v>
      </c>
      <c r="J3892" s="11">
        <v>0</v>
      </c>
      <c r="K3892" s="11" t="s">
        <v>34</v>
      </c>
      <c r="L3892" s="11" t="s">
        <v>34</v>
      </c>
      <c r="M3892" s="11" t="s">
        <v>34</v>
      </c>
      <c r="N3892" s="11" t="s">
        <v>34</v>
      </c>
      <c r="O3892" s="11" t="s">
        <v>34</v>
      </c>
    </row>
    <row r="3893" spans="1:15" x14ac:dyDescent="0.3">
      <c r="A3893" s="11">
        <v>569</v>
      </c>
      <c r="B3893" s="11">
        <v>34</v>
      </c>
      <c r="C3893" s="11">
        <v>9</v>
      </c>
      <c r="D3893" s="11">
        <v>41</v>
      </c>
      <c r="E3893" s="12" t="str">
        <f t="shared" si="60"/>
        <v>0-50</v>
      </c>
      <c r="F3893" s="13">
        <v>92101</v>
      </c>
      <c r="G3893" s="11">
        <v>2</v>
      </c>
      <c r="H3893" s="11">
        <v>0.1</v>
      </c>
      <c r="I3893" s="11" t="s">
        <v>33</v>
      </c>
      <c r="J3893" s="11">
        <v>161</v>
      </c>
      <c r="K3893" s="11" t="s">
        <v>34</v>
      </c>
      <c r="L3893" s="11" t="s">
        <v>34</v>
      </c>
      <c r="M3893" s="11" t="s">
        <v>34</v>
      </c>
      <c r="N3893" s="11" t="s">
        <v>35</v>
      </c>
      <c r="O3893" s="11" t="s">
        <v>35</v>
      </c>
    </row>
    <row r="3894" spans="1:15" x14ac:dyDescent="0.3">
      <c r="A3894" s="11">
        <v>586</v>
      </c>
      <c r="B3894" s="11">
        <v>34</v>
      </c>
      <c r="C3894" s="11">
        <v>4</v>
      </c>
      <c r="D3894" s="11">
        <v>83</v>
      </c>
      <c r="E3894" s="12" t="str">
        <f t="shared" si="60"/>
        <v>51-100</v>
      </c>
      <c r="F3894" s="13">
        <v>92653</v>
      </c>
      <c r="G3894" s="11">
        <v>4</v>
      </c>
      <c r="H3894" s="11">
        <v>4</v>
      </c>
      <c r="I3894" s="11" t="s">
        <v>36</v>
      </c>
      <c r="J3894" s="11">
        <v>0</v>
      </c>
      <c r="K3894" s="11" t="s">
        <v>34</v>
      </c>
      <c r="L3894" s="11" t="s">
        <v>34</v>
      </c>
      <c r="M3894" s="11" t="s">
        <v>34</v>
      </c>
      <c r="N3894" s="11" t="s">
        <v>35</v>
      </c>
      <c r="O3894" s="11" t="s">
        <v>34</v>
      </c>
    </row>
    <row r="3895" spans="1:15" x14ac:dyDescent="0.3">
      <c r="A3895" s="11">
        <v>607</v>
      </c>
      <c r="B3895" s="11">
        <v>34</v>
      </c>
      <c r="C3895" s="11">
        <v>8</v>
      </c>
      <c r="D3895" s="11">
        <v>81</v>
      </c>
      <c r="E3895" s="12" t="str">
        <f t="shared" si="60"/>
        <v>51-100</v>
      </c>
      <c r="F3895" s="13">
        <v>91741</v>
      </c>
      <c r="G3895" s="11">
        <v>3</v>
      </c>
      <c r="H3895" s="11">
        <v>0.9</v>
      </c>
      <c r="I3895" s="11" t="s">
        <v>37</v>
      </c>
      <c r="J3895" s="11">
        <v>208</v>
      </c>
      <c r="K3895" s="11" t="s">
        <v>34</v>
      </c>
      <c r="L3895" s="11" t="s">
        <v>34</v>
      </c>
      <c r="M3895" s="11" t="s">
        <v>34</v>
      </c>
      <c r="N3895" s="11" t="s">
        <v>35</v>
      </c>
      <c r="O3895" s="11" t="s">
        <v>34</v>
      </c>
    </row>
    <row r="3896" spans="1:15" x14ac:dyDescent="0.3">
      <c r="A3896" s="11">
        <v>653</v>
      </c>
      <c r="B3896" s="11">
        <v>34</v>
      </c>
      <c r="C3896" s="11">
        <v>9</v>
      </c>
      <c r="D3896" s="11">
        <v>92</v>
      </c>
      <c r="E3896" s="12" t="str">
        <f t="shared" si="60"/>
        <v>51-100</v>
      </c>
      <c r="F3896" s="13">
        <v>90005</v>
      </c>
      <c r="G3896" s="11">
        <v>1</v>
      </c>
      <c r="H3896" s="11">
        <v>2.8</v>
      </c>
      <c r="I3896" s="11" t="s">
        <v>33</v>
      </c>
      <c r="J3896" s="11">
        <v>0</v>
      </c>
      <c r="K3896" s="11" t="s">
        <v>34</v>
      </c>
      <c r="L3896" s="11" t="s">
        <v>34</v>
      </c>
      <c r="M3896" s="11" t="s">
        <v>34</v>
      </c>
      <c r="N3896" s="11" t="s">
        <v>35</v>
      </c>
      <c r="O3896" s="11" t="s">
        <v>34</v>
      </c>
    </row>
    <row r="3897" spans="1:15" x14ac:dyDescent="0.3">
      <c r="A3897" s="11">
        <v>674</v>
      </c>
      <c r="B3897" s="11">
        <v>34</v>
      </c>
      <c r="C3897" s="11">
        <v>10</v>
      </c>
      <c r="D3897" s="11">
        <v>22</v>
      </c>
      <c r="E3897" s="12" t="str">
        <f t="shared" si="60"/>
        <v>0-50</v>
      </c>
      <c r="F3897" s="13">
        <v>95670</v>
      </c>
      <c r="G3897" s="11">
        <v>1</v>
      </c>
      <c r="H3897" s="11">
        <v>0.5</v>
      </c>
      <c r="I3897" s="11" t="s">
        <v>36</v>
      </c>
      <c r="J3897" s="11">
        <v>85</v>
      </c>
      <c r="K3897" s="11" t="s">
        <v>34</v>
      </c>
      <c r="L3897" s="11" t="s">
        <v>34</v>
      </c>
      <c r="M3897" s="11" t="s">
        <v>34</v>
      </c>
      <c r="N3897" s="11" t="s">
        <v>34</v>
      </c>
      <c r="O3897" s="11" t="s">
        <v>34</v>
      </c>
    </row>
    <row r="3898" spans="1:15" x14ac:dyDescent="0.3">
      <c r="A3898" s="11">
        <v>682</v>
      </c>
      <c r="B3898" s="11">
        <v>34</v>
      </c>
      <c r="C3898" s="11">
        <v>9</v>
      </c>
      <c r="D3898" s="11">
        <v>164</v>
      </c>
      <c r="E3898" s="12" t="str">
        <f t="shared" si="60"/>
        <v>100+</v>
      </c>
      <c r="F3898" s="13">
        <v>94720</v>
      </c>
      <c r="G3898" s="11">
        <v>1</v>
      </c>
      <c r="H3898" s="11">
        <v>6</v>
      </c>
      <c r="I3898" s="11" t="s">
        <v>36</v>
      </c>
      <c r="J3898" s="11">
        <v>0</v>
      </c>
      <c r="K3898" s="11" t="s">
        <v>35</v>
      </c>
      <c r="L3898" s="11" t="s">
        <v>34</v>
      </c>
      <c r="M3898" s="11" t="s">
        <v>34</v>
      </c>
      <c r="N3898" s="11" t="s">
        <v>35</v>
      </c>
      <c r="O3898" s="11" t="s">
        <v>34</v>
      </c>
    </row>
    <row r="3899" spans="1:15" x14ac:dyDescent="0.3">
      <c r="A3899" s="11">
        <v>714</v>
      </c>
      <c r="B3899" s="11">
        <v>34</v>
      </c>
      <c r="C3899" s="11">
        <v>9</v>
      </c>
      <c r="D3899" s="11">
        <v>84</v>
      </c>
      <c r="E3899" s="12" t="str">
        <f t="shared" si="60"/>
        <v>51-100</v>
      </c>
      <c r="F3899" s="13">
        <v>92009</v>
      </c>
      <c r="G3899" s="11">
        <v>3</v>
      </c>
      <c r="H3899" s="11">
        <v>0.6</v>
      </c>
      <c r="I3899" s="11" t="s">
        <v>37</v>
      </c>
      <c r="J3899" s="11">
        <v>0</v>
      </c>
      <c r="K3899" s="11" t="s">
        <v>34</v>
      </c>
      <c r="L3899" s="11" t="s">
        <v>34</v>
      </c>
      <c r="M3899" s="11" t="s">
        <v>34</v>
      </c>
      <c r="N3899" s="11" t="s">
        <v>35</v>
      </c>
      <c r="O3899" s="11" t="s">
        <v>34</v>
      </c>
    </row>
    <row r="3900" spans="1:15" x14ac:dyDescent="0.3">
      <c r="A3900" s="11">
        <v>843</v>
      </c>
      <c r="B3900" s="11">
        <v>34</v>
      </c>
      <c r="C3900" s="11">
        <v>10</v>
      </c>
      <c r="D3900" s="11">
        <v>54</v>
      </c>
      <c r="E3900" s="12" t="str">
        <f t="shared" si="60"/>
        <v>51-100</v>
      </c>
      <c r="F3900" s="13">
        <v>92101</v>
      </c>
      <c r="G3900" s="11">
        <v>3</v>
      </c>
      <c r="H3900" s="11">
        <v>2</v>
      </c>
      <c r="I3900" s="11" t="s">
        <v>33</v>
      </c>
      <c r="J3900" s="11">
        <v>0</v>
      </c>
      <c r="K3900" s="11" t="s">
        <v>34</v>
      </c>
      <c r="L3900" s="11" t="s">
        <v>34</v>
      </c>
      <c r="M3900" s="11" t="s">
        <v>34</v>
      </c>
      <c r="N3900" s="11" t="s">
        <v>34</v>
      </c>
      <c r="O3900" s="11" t="s">
        <v>34</v>
      </c>
    </row>
    <row r="3901" spans="1:15" x14ac:dyDescent="0.3">
      <c r="A3901" s="11">
        <v>991</v>
      </c>
      <c r="B3901" s="11">
        <v>34</v>
      </c>
      <c r="C3901" s="11">
        <v>10</v>
      </c>
      <c r="D3901" s="11">
        <v>81</v>
      </c>
      <c r="E3901" s="12" t="str">
        <f t="shared" si="60"/>
        <v>51-100</v>
      </c>
      <c r="F3901" s="13">
        <v>94002</v>
      </c>
      <c r="G3901" s="11">
        <v>4</v>
      </c>
      <c r="H3901" s="11">
        <v>3.4</v>
      </c>
      <c r="I3901" s="11" t="s">
        <v>33</v>
      </c>
      <c r="J3901" s="11">
        <v>0</v>
      </c>
      <c r="K3901" s="11" t="s">
        <v>34</v>
      </c>
      <c r="L3901" s="11" t="s">
        <v>34</v>
      </c>
      <c r="M3901" s="11" t="s">
        <v>34</v>
      </c>
      <c r="N3901" s="11" t="s">
        <v>35</v>
      </c>
      <c r="O3901" s="11" t="s">
        <v>34</v>
      </c>
    </row>
    <row r="3902" spans="1:15" x14ac:dyDescent="0.3">
      <c r="A3902" s="11">
        <v>993</v>
      </c>
      <c r="B3902" s="11">
        <v>34</v>
      </c>
      <c r="C3902" s="11">
        <v>9</v>
      </c>
      <c r="D3902" s="11">
        <v>93</v>
      </c>
      <c r="E3902" s="12" t="str">
        <f t="shared" si="60"/>
        <v>51-100</v>
      </c>
      <c r="F3902" s="13">
        <v>94608</v>
      </c>
      <c r="G3902" s="11">
        <v>1</v>
      </c>
      <c r="H3902" s="11">
        <v>0</v>
      </c>
      <c r="I3902" s="11" t="s">
        <v>33</v>
      </c>
      <c r="J3902" s="11">
        <v>0</v>
      </c>
      <c r="K3902" s="11" t="s">
        <v>34</v>
      </c>
      <c r="L3902" s="11" t="s">
        <v>34</v>
      </c>
      <c r="M3902" s="11" t="s">
        <v>34</v>
      </c>
      <c r="N3902" s="11" t="s">
        <v>35</v>
      </c>
      <c r="O3902" s="11" t="s">
        <v>34</v>
      </c>
    </row>
    <row r="3903" spans="1:15" x14ac:dyDescent="0.3">
      <c r="A3903" s="11">
        <v>1069</v>
      </c>
      <c r="B3903" s="11">
        <v>34</v>
      </c>
      <c r="C3903" s="11">
        <v>9</v>
      </c>
      <c r="D3903" s="11">
        <v>105</v>
      </c>
      <c r="E3903" s="12" t="str">
        <f t="shared" si="60"/>
        <v>100+</v>
      </c>
      <c r="F3903" s="13">
        <v>90035</v>
      </c>
      <c r="G3903" s="11">
        <v>3</v>
      </c>
      <c r="H3903" s="11">
        <v>1.2</v>
      </c>
      <c r="I3903" s="11" t="s">
        <v>36</v>
      </c>
      <c r="J3903" s="11">
        <v>0</v>
      </c>
      <c r="K3903" s="11" t="s">
        <v>34</v>
      </c>
      <c r="L3903" s="11" t="s">
        <v>35</v>
      </c>
      <c r="M3903" s="11" t="s">
        <v>34</v>
      </c>
      <c r="N3903" s="11" t="s">
        <v>34</v>
      </c>
      <c r="O3903" s="11" t="s">
        <v>34</v>
      </c>
    </row>
    <row r="3904" spans="1:15" x14ac:dyDescent="0.3">
      <c r="A3904" s="11">
        <v>1121</v>
      </c>
      <c r="B3904" s="11">
        <v>34</v>
      </c>
      <c r="C3904" s="11">
        <v>8</v>
      </c>
      <c r="D3904" s="11">
        <v>38</v>
      </c>
      <c r="E3904" s="12" t="str">
        <f t="shared" si="60"/>
        <v>0-50</v>
      </c>
      <c r="F3904" s="13">
        <v>94304</v>
      </c>
      <c r="G3904" s="11">
        <v>2</v>
      </c>
      <c r="H3904" s="11">
        <v>2</v>
      </c>
      <c r="I3904" s="11" t="s">
        <v>36</v>
      </c>
      <c r="J3904" s="11">
        <v>0</v>
      </c>
      <c r="K3904" s="11" t="s">
        <v>34</v>
      </c>
      <c r="L3904" s="11" t="s">
        <v>34</v>
      </c>
      <c r="M3904" s="11" t="s">
        <v>34</v>
      </c>
      <c r="N3904" s="11" t="s">
        <v>35</v>
      </c>
      <c r="O3904" s="11" t="s">
        <v>35</v>
      </c>
    </row>
    <row r="3905" spans="1:15" x14ac:dyDescent="0.3">
      <c r="A3905" s="11">
        <v>1133</v>
      </c>
      <c r="B3905" s="11">
        <v>34</v>
      </c>
      <c r="C3905" s="11">
        <v>9</v>
      </c>
      <c r="D3905" s="11">
        <v>55</v>
      </c>
      <c r="E3905" s="12" t="str">
        <f t="shared" si="60"/>
        <v>51-100</v>
      </c>
      <c r="F3905" s="13">
        <v>94920</v>
      </c>
      <c r="G3905" s="11">
        <v>3</v>
      </c>
      <c r="H3905" s="11">
        <v>2.2999999999999998</v>
      </c>
      <c r="I3905" s="11" t="s">
        <v>33</v>
      </c>
      <c r="J3905" s="11">
        <v>0</v>
      </c>
      <c r="K3905" s="11" t="s">
        <v>34</v>
      </c>
      <c r="L3905" s="11" t="s">
        <v>35</v>
      </c>
      <c r="M3905" s="11" t="s">
        <v>35</v>
      </c>
      <c r="N3905" s="11" t="s">
        <v>35</v>
      </c>
      <c r="O3905" s="11" t="s">
        <v>35</v>
      </c>
    </row>
    <row r="3906" spans="1:15" x14ac:dyDescent="0.3">
      <c r="A3906" s="11">
        <v>1164</v>
      </c>
      <c r="B3906" s="11">
        <v>34</v>
      </c>
      <c r="C3906" s="11">
        <v>9</v>
      </c>
      <c r="D3906" s="11">
        <v>138</v>
      </c>
      <c r="E3906" s="12" t="str">
        <f t="shared" ref="E3906:E3969" si="61">IF(D3906&lt;=50,"0-50",IF(D3906&lt;=100,"51-100","100+"))</f>
        <v>100+</v>
      </c>
      <c r="F3906" s="13">
        <v>94720</v>
      </c>
      <c r="G3906" s="11">
        <v>2</v>
      </c>
      <c r="H3906" s="11">
        <v>7.8</v>
      </c>
      <c r="I3906" s="11" t="s">
        <v>33</v>
      </c>
      <c r="J3906" s="11">
        <v>227</v>
      </c>
      <c r="K3906" s="11" t="s">
        <v>34</v>
      </c>
      <c r="L3906" s="11" t="s">
        <v>34</v>
      </c>
      <c r="M3906" s="11" t="s">
        <v>34</v>
      </c>
      <c r="N3906" s="11" t="s">
        <v>35</v>
      </c>
      <c r="O3906" s="11" t="s">
        <v>34</v>
      </c>
    </row>
    <row r="3907" spans="1:15" x14ac:dyDescent="0.3">
      <c r="A3907" s="11">
        <v>1185</v>
      </c>
      <c r="B3907" s="11">
        <v>34</v>
      </c>
      <c r="C3907" s="11">
        <v>9</v>
      </c>
      <c r="D3907" s="11">
        <v>71</v>
      </c>
      <c r="E3907" s="12" t="str">
        <f t="shared" si="61"/>
        <v>51-100</v>
      </c>
      <c r="F3907" s="13">
        <v>90041</v>
      </c>
      <c r="G3907" s="11">
        <v>4</v>
      </c>
      <c r="H3907" s="11">
        <v>1.3</v>
      </c>
      <c r="I3907" s="11" t="s">
        <v>33</v>
      </c>
      <c r="J3907" s="11">
        <v>0</v>
      </c>
      <c r="K3907" s="11" t="s">
        <v>34</v>
      </c>
      <c r="L3907" s="11" t="s">
        <v>34</v>
      </c>
      <c r="M3907" s="11" t="s">
        <v>34</v>
      </c>
      <c r="N3907" s="11" t="s">
        <v>35</v>
      </c>
      <c r="O3907" s="11" t="s">
        <v>34</v>
      </c>
    </row>
    <row r="3908" spans="1:15" x14ac:dyDescent="0.3">
      <c r="A3908" s="11">
        <v>1213</v>
      </c>
      <c r="B3908" s="11">
        <v>34</v>
      </c>
      <c r="C3908" s="11">
        <v>8</v>
      </c>
      <c r="D3908" s="11">
        <v>44</v>
      </c>
      <c r="E3908" s="12" t="str">
        <f t="shared" si="61"/>
        <v>0-50</v>
      </c>
      <c r="F3908" s="13">
        <v>91101</v>
      </c>
      <c r="G3908" s="11">
        <v>4</v>
      </c>
      <c r="H3908" s="11">
        <v>0.2</v>
      </c>
      <c r="I3908" s="11" t="s">
        <v>33</v>
      </c>
      <c r="J3908" s="11">
        <v>0</v>
      </c>
      <c r="K3908" s="11" t="s">
        <v>34</v>
      </c>
      <c r="L3908" s="11" t="s">
        <v>34</v>
      </c>
      <c r="M3908" s="11" t="s">
        <v>34</v>
      </c>
      <c r="N3908" s="11" t="s">
        <v>34</v>
      </c>
      <c r="O3908" s="11" t="s">
        <v>34</v>
      </c>
    </row>
    <row r="3909" spans="1:15" x14ac:dyDescent="0.3">
      <c r="A3909" s="11">
        <v>1244</v>
      </c>
      <c r="B3909" s="11">
        <v>34</v>
      </c>
      <c r="C3909" s="11">
        <v>10</v>
      </c>
      <c r="D3909" s="11">
        <v>110</v>
      </c>
      <c r="E3909" s="12" t="str">
        <f t="shared" si="61"/>
        <v>100+</v>
      </c>
      <c r="F3909" s="13">
        <v>92697</v>
      </c>
      <c r="G3909" s="11">
        <v>1</v>
      </c>
      <c r="H3909" s="11">
        <v>4</v>
      </c>
      <c r="I3909" s="11" t="s">
        <v>33</v>
      </c>
      <c r="J3909" s="11">
        <v>0</v>
      </c>
      <c r="K3909" s="11" t="s">
        <v>34</v>
      </c>
      <c r="L3909" s="11" t="s">
        <v>34</v>
      </c>
      <c r="M3909" s="11" t="s">
        <v>34</v>
      </c>
      <c r="N3909" s="11" t="s">
        <v>35</v>
      </c>
      <c r="O3909" s="11" t="s">
        <v>34</v>
      </c>
    </row>
    <row r="3910" spans="1:15" x14ac:dyDescent="0.3">
      <c r="A3910" s="11">
        <v>1259</v>
      </c>
      <c r="B3910" s="11">
        <v>34</v>
      </c>
      <c r="C3910" s="11">
        <v>8</v>
      </c>
      <c r="D3910" s="11">
        <v>31</v>
      </c>
      <c r="E3910" s="12" t="str">
        <f t="shared" si="61"/>
        <v>0-50</v>
      </c>
      <c r="F3910" s="13">
        <v>91203</v>
      </c>
      <c r="G3910" s="11">
        <v>1</v>
      </c>
      <c r="H3910" s="11">
        <v>0.3</v>
      </c>
      <c r="I3910" s="11" t="s">
        <v>33</v>
      </c>
      <c r="J3910" s="11">
        <v>104</v>
      </c>
      <c r="K3910" s="11" t="s">
        <v>34</v>
      </c>
      <c r="L3910" s="11" t="s">
        <v>34</v>
      </c>
      <c r="M3910" s="11" t="s">
        <v>34</v>
      </c>
      <c r="N3910" s="11" t="s">
        <v>35</v>
      </c>
      <c r="O3910" s="11" t="s">
        <v>35</v>
      </c>
    </row>
    <row r="3911" spans="1:15" x14ac:dyDescent="0.3">
      <c r="A3911" s="11">
        <v>1269</v>
      </c>
      <c r="B3911" s="11">
        <v>34</v>
      </c>
      <c r="C3911" s="11">
        <v>9</v>
      </c>
      <c r="D3911" s="11">
        <v>62</v>
      </c>
      <c r="E3911" s="12" t="str">
        <f t="shared" si="61"/>
        <v>51-100</v>
      </c>
      <c r="F3911" s="13">
        <v>92677</v>
      </c>
      <c r="G3911" s="11">
        <v>3</v>
      </c>
      <c r="H3911" s="11">
        <v>2.2999999999999998</v>
      </c>
      <c r="I3911" s="11" t="s">
        <v>33</v>
      </c>
      <c r="J3911" s="11">
        <v>0</v>
      </c>
      <c r="K3911" s="11" t="s">
        <v>34</v>
      </c>
      <c r="L3911" s="11" t="s">
        <v>34</v>
      </c>
      <c r="M3911" s="11" t="s">
        <v>34</v>
      </c>
      <c r="N3911" s="11" t="s">
        <v>34</v>
      </c>
      <c r="O3911" s="11" t="s">
        <v>34</v>
      </c>
    </row>
    <row r="3912" spans="1:15" x14ac:dyDescent="0.3">
      <c r="A3912" s="11">
        <v>1295</v>
      </c>
      <c r="B3912" s="11">
        <v>34</v>
      </c>
      <c r="C3912" s="11">
        <v>10</v>
      </c>
      <c r="D3912" s="11">
        <v>71</v>
      </c>
      <c r="E3912" s="12" t="str">
        <f t="shared" si="61"/>
        <v>51-100</v>
      </c>
      <c r="F3912" s="13">
        <v>95003</v>
      </c>
      <c r="G3912" s="11">
        <v>1</v>
      </c>
      <c r="H3912" s="11">
        <v>0.1</v>
      </c>
      <c r="I3912" s="11" t="s">
        <v>33</v>
      </c>
      <c r="J3912" s="11">
        <v>257</v>
      </c>
      <c r="K3912" s="11" t="s">
        <v>34</v>
      </c>
      <c r="L3912" s="11" t="s">
        <v>34</v>
      </c>
      <c r="M3912" s="11" t="s">
        <v>34</v>
      </c>
      <c r="N3912" s="11" t="s">
        <v>35</v>
      </c>
      <c r="O3912" s="11" t="s">
        <v>35</v>
      </c>
    </row>
    <row r="3913" spans="1:15" x14ac:dyDescent="0.3">
      <c r="A3913" s="11">
        <v>1307</v>
      </c>
      <c r="B3913" s="11">
        <v>34</v>
      </c>
      <c r="C3913" s="11">
        <v>9</v>
      </c>
      <c r="D3913" s="11">
        <v>31</v>
      </c>
      <c r="E3913" s="12" t="str">
        <f t="shared" si="61"/>
        <v>0-50</v>
      </c>
      <c r="F3913" s="13">
        <v>94115</v>
      </c>
      <c r="G3913" s="11">
        <v>4</v>
      </c>
      <c r="H3913" s="11">
        <v>1.1000000000000001</v>
      </c>
      <c r="I3913" s="11" t="s">
        <v>36</v>
      </c>
      <c r="J3913" s="11">
        <v>0</v>
      </c>
      <c r="K3913" s="11" t="s">
        <v>34</v>
      </c>
      <c r="L3913" s="11" t="s">
        <v>34</v>
      </c>
      <c r="M3913" s="11" t="s">
        <v>34</v>
      </c>
      <c r="N3913" s="11" t="s">
        <v>35</v>
      </c>
      <c r="O3913" s="11" t="s">
        <v>35</v>
      </c>
    </row>
    <row r="3914" spans="1:15" x14ac:dyDescent="0.3">
      <c r="A3914" s="11">
        <v>1331</v>
      </c>
      <c r="B3914" s="11">
        <v>34</v>
      </c>
      <c r="C3914" s="11">
        <v>9</v>
      </c>
      <c r="D3914" s="11">
        <v>64</v>
      </c>
      <c r="E3914" s="12" t="str">
        <f t="shared" si="61"/>
        <v>51-100</v>
      </c>
      <c r="F3914" s="13">
        <v>92346</v>
      </c>
      <c r="G3914" s="11">
        <v>2</v>
      </c>
      <c r="H3914" s="11">
        <v>0.1</v>
      </c>
      <c r="I3914" s="11" t="s">
        <v>33</v>
      </c>
      <c r="J3914" s="11">
        <v>224</v>
      </c>
      <c r="K3914" s="11" t="s">
        <v>34</v>
      </c>
      <c r="L3914" s="11" t="s">
        <v>34</v>
      </c>
      <c r="M3914" s="11" t="s">
        <v>34</v>
      </c>
      <c r="N3914" s="11" t="s">
        <v>35</v>
      </c>
      <c r="O3914" s="11" t="s">
        <v>35</v>
      </c>
    </row>
    <row r="3915" spans="1:15" x14ac:dyDescent="0.3">
      <c r="A3915" s="11">
        <v>1383</v>
      </c>
      <c r="B3915" s="11">
        <v>34</v>
      </c>
      <c r="C3915" s="11">
        <v>8</v>
      </c>
      <c r="D3915" s="11">
        <v>82</v>
      </c>
      <c r="E3915" s="12" t="str">
        <f t="shared" si="61"/>
        <v>51-100</v>
      </c>
      <c r="F3915" s="13">
        <v>91775</v>
      </c>
      <c r="G3915" s="11">
        <v>2</v>
      </c>
      <c r="H3915" s="11">
        <v>1.8</v>
      </c>
      <c r="I3915" s="11" t="s">
        <v>33</v>
      </c>
      <c r="J3915" s="11">
        <v>178</v>
      </c>
      <c r="K3915" s="11" t="s">
        <v>34</v>
      </c>
      <c r="L3915" s="11" t="s">
        <v>34</v>
      </c>
      <c r="M3915" s="11" t="s">
        <v>34</v>
      </c>
      <c r="N3915" s="11" t="s">
        <v>35</v>
      </c>
      <c r="O3915" s="11" t="s">
        <v>35</v>
      </c>
    </row>
    <row r="3916" spans="1:15" x14ac:dyDescent="0.3">
      <c r="A3916" s="11">
        <v>1473</v>
      </c>
      <c r="B3916" s="11">
        <v>34</v>
      </c>
      <c r="C3916" s="11">
        <v>8</v>
      </c>
      <c r="D3916" s="11">
        <v>8</v>
      </c>
      <c r="E3916" s="12" t="str">
        <f t="shared" si="61"/>
        <v>0-50</v>
      </c>
      <c r="F3916" s="13">
        <v>94710</v>
      </c>
      <c r="G3916" s="11">
        <v>3</v>
      </c>
      <c r="H3916" s="11">
        <v>0.1</v>
      </c>
      <c r="I3916" s="11" t="s">
        <v>37</v>
      </c>
      <c r="J3916" s="11">
        <v>83</v>
      </c>
      <c r="K3916" s="11" t="s">
        <v>34</v>
      </c>
      <c r="L3916" s="11" t="s">
        <v>34</v>
      </c>
      <c r="M3916" s="11" t="s">
        <v>34</v>
      </c>
      <c r="N3916" s="11" t="s">
        <v>35</v>
      </c>
      <c r="O3916" s="11" t="s">
        <v>34</v>
      </c>
    </row>
    <row r="3917" spans="1:15" x14ac:dyDescent="0.3">
      <c r="A3917" s="11">
        <v>1486</v>
      </c>
      <c r="B3917" s="11">
        <v>34</v>
      </c>
      <c r="C3917" s="11">
        <v>9</v>
      </c>
      <c r="D3917" s="11">
        <v>99</v>
      </c>
      <c r="E3917" s="12" t="str">
        <f t="shared" si="61"/>
        <v>51-100</v>
      </c>
      <c r="F3917" s="13">
        <v>90245</v>
      </c>
      <c r="G3917" s="11">
        <v>4</v>
      </c>
      <c r="H3917" s="11">
        <v>2.2000000000000002</v>
      </c>
      <c r="I3917" s="11" t="s">
        <v>37</v>
      </c>
      <c r="J3917" s="11">
        <v>155</v>
      </c>
      <c r="K3917" s="11" t="s">
        <v>34</v>
      </c>
      <c r="L3917" s="11" t="s">
        <v>34</v>
      </c>
      <c r="M3917" s="11" t="s">
        <v>34</v>
      </c>
      <c r="N3917" s="11" t="s">
        <v>35</v>
      </c>
      <c r="O3917" s="11" t="s">
        <v>34</v>
      </c>
    </row>
    <row r="3918" spans="1:15" x14ac:dyDescent="0.3">
      <c r="A3918" s="11">
        <v>1504</v>
      </c>
      <c r="B3918" s="11">
        <v>34</v>
      </c>
      <c r="C3918" s="11">
        <v>8</v>
      </c>
      <c r="D3918" s="11">
        <v>52</v>
      </c>
      <c r="E3918" s="12" t="str">
        <f t="shared" si="61"/>
        <v>51-100</v>
      </c>
      <c r="F3918" s="13">
        <v>94720</v>
      </c>
      <c r="G3918" s="11">
        <v>4</v>
      </c>
      <c r="H3918" s="11">
        <v>2.2000000000000002</v>
      </c>
      <c r="I3918" s="11" t="s">
        <v>37</v>
      </c>
      <c r="J3918" s="11">
        <v>0</v>
      </c>
      <c r="K3918" s="11" t="s">
        <v>34</v>
      </c>
      <c r="L3918" s="11" t="s">
        <v>34</v>
      </c>
      <c r="M3918" s="11" t="s">
        <v>34</v>
      </c>
      <c r="N3918" s="11" t="s">
        <v>34</v>
      </c>
      <c r="O3918" s="11" t="s">
        <v>34</v>
      </c>
    </row>
    <row r="3919" spans="1:15" x14ac:dyDescent="0.3">
      <c r="A3919" s="11">
        <v>1529</v>
      </c>
      <c r="B3919" s="11">
        <v>34</v>
      </c>
      <c r="C3919" s="11">
        <v>9</v>
      </c>
      <c r="D3919" s="11">
        <v>134</v>
      </c>
      <c r="E3919" s="12" t="str">
        <f t="shared" si="61"/>
        <v>100+</v>
      </c>
      <c r="F3919" s="13">
        <v>94550</v>
      </c>
      <c r="G3919" s="11">
        <v>1</v>
      </c>
      <c r="H3919" s="11">
        <v>4.5999999999999996</v>
      </c>
      <c r="I3919" s="11" t="s">
        <v>33</v>
      </c>
      <c r="J3919" s="11">
        <v>164</v>
      </c>
      <c r="K3919" s="11" t="s">
        <v>34</v>
      </c>
      <c r="L3919" s="11" t="s">
        <v>35</v>
      </c>
      <c r="M3919" s="11" t="s">
        <v>34</v>
      </c>
      <c r="N3919" s="11" t="s">
        <v>35</v>
      </c>
      <c r="O3919" s="11" t="s">
        <v>34</v>
      </c>
    </row>
    <row r="3920" spans="1:15" x14ac:dyDescent="0.3">
      <c r="A3920" s="11">
        <v>1541</v>
      </c>
      <c r="B3920" s="11">
        <v>34</v>
      </c>
      <c r="C3920" s="11">
        <v>8</v>
      </c>
      <c r="D3920" s="11">
        <v>11</v>
      </c>
      <c r="E3920" s="12" t="str">
        <f t="shared" si="61"/>
        <v>0-50</v>
      </c>
      <c r="F3920" s="13">
        <v>91320</v>
      </c>
      <c r="G3920" s="11">
        <v>4</v>
      </c>
      <c r="H3920" s="11">
        <v>0.3</v>
      </c>
      <c r="I3920" s="11" t="s">
        <v>33</v>
      </c>
      <c r="J3920" s="11">
        <v>0</v>
      </c>
      <c r="K3920" s="11" t="s">
        <v>34</v>
      </c>
      <c r="L3920" s="11" t="s">
        <v>35</v>
      </c>
      <c r="M3920" s="11" t="s">
        <v>35</v>
      </c>
      <c r="N3920" s="11" t="s">
        <v>35</v>
      </c>
      <c r="O3920" s="11" t="s">
        <v>35</v>
      </c>
    </row>
    <row r="3921" spans="1:15" x14ac:dyDescent="0.3">
      <c r="A3921" s="11">
        <v>1563</v>
      </c>
      <c r="B3921" s="11">
        <v>34</v>
      </c>
      <c r="C3921" s="11">
        <v>9</v>
      </c>
      <c r="D3921" s="11">
        <v>89</v>
      </c>
      <c r="E3921" s="12" t="str">
        <f t="shared" si="61"/>
        <v>51-100</v>
      </c>
      <c r="F3921" s="13">
        <v>91763</v>
      </c>
      <c r="G3921" s="11">
        <v>1</v>
      </c>
      <c r="H3921" s="11">
        <v>0</v>
      </c>
      <c r="I3921" s="11" t="s">
        <v>33</v>
      </c>
      <c r="J3921" s="11">
        <v>0</v>
      </c>
      <c r="K3921" s="11" t="s">
        <v>34</v>
      </c>
      <c r="L3921" s="11" t="s">
        <v>34</v>
      </c>
      <c r="M3921" s="11" t="s">
        <v>34</v>
      </c>
      <c r="N3921" s="11" t="s">
        <v>35</v>
      </c>
      <c r="O3921" s="11" t="s">
        <v>34</v>
      </c>
    </row>
    <row r="3922" spans="1:15" x14ac:dyDescent="0.3">
      <c r="A3922" s="11">
        <v>1566</v>
      </c>
      <c r="B3922" s="11">
        <v>34</v>
      </c>
      <c r="C3922" s="11">
        <v>9</v>
      </c>
      <c r="D3922" s="11">
        <v>104</v>
      </c>
      <c r="E3922" s="12" t="str">
        <f t="shared" si="61"/>
        <v>100+</v>
      </c>
      <c r="F3922" s="13">
        <v>95758</v>
      </c>
      <c r="G3922" s="11">
        <v>3</v>
      </c>
      <c r="H3922" s="11">
        <v>1.2</v>
      </c>
      <c r="I3922" s="11" t="s">
        <v>36</v>
      </c>
      <c r="J3922" s="11">
        <v>0</v>
      </c>
      <c r="K3922" s="11" t="s">
        <v>34</v>
      </c>
      <c r="L3922" s="11" t="s">
        <v>34</v>
      </c>
      <c r="M3922" s="11" t="s">
        <v>34</v>
      </c>
      <c r="N3922" s="11" t="s">
        <v>35</v>
      </c>
      <c r="O3922" s="11" t="s">
        <v>34</v>
      </c>
    </row>
    <row r="3923" spans="1:15" x14ac:dyDescent="0.3">
      <c r="A3923" s="11">
        <v>1578</v>
      </c>
      <c r="B3923" s="11">
        <v>34</v>
      </c>
      <c r="C3923" s="11">
        <v>8</v>
      </c>
      <c r="D3923" s="11">
        <v>65</v>
      </c>
      <c r="E3923" s="12" t="str">
        <f t="shared" si="61"/>
        <v>51-100</v>
      </c>
      <c r="F3923" s="13">
        <v>92093</v>
      </c>
      <c r="G3923" s="11">
        <v>1</v>
      </c>
      <c r="H3923" s="11">
        <v>3</v>
      </c>
      <c r="I3923" s="11" t="s">
        <v>33</v>
      </c>
      <c r="J3923" s="11">
        <v>227</v>
      </c>
      <c r="K3923" s="11" t="s">
        <v>35</v>
      </c>
      <c r="L3923" s="11" t="s">
        <v>34</v>
      </c>
      <c r="M3923" s="11" t="s">
        <v>34</v>
      </c>
      <c r="N3923" s="11" t="s">
        <v>35</v>
      </c>
      <c r="O3923" s="11" t="s">
        <v>34</v>
      </c>
    </row>
    <row r="3924" spans="1:15" x14ac:dyDescent="0.3">
      <c r="A3924" s="11">
        <v>1672</v>
      </c>
      <c r="B3924" s="11">
        <v>34</v>
      </c>
      <c r="C3924" s="11">
        <v>9</v>
      </c>
      <c r="D3924" s="11">
        <v>20</v>
      </c>
      <c r="E3924" s="12" t="str">
        <f t="shared" si="61"/>
        <v>0-50</v>
      </c>
      <c r="F3924" s="13">
        <v>92648</v>
      </c>
      <c r="G3924" s="11">
        <v>4</v>
      </c>
      <c r="H3924" s="11">
        <v>1.1000000000000001</v>
      </c>
      <c r="I3924" s="11" t="s">
        <v>36</v>
      </c>
      <c r="J3924" s="11">
        <v>0</v>
      </c>
      <c r="K3924" s="11" t="s">
        <v>34</v>
      </c>
      <c r="L3924" s="11" t="s">
        <v>34</v>
      </c>
      <c r="M3924" s="11" t="s">
        <v>34</v>
      </c>
      <c r="N3924" s="11" t="s">
        <v>35</v>
      </c>
      <c r="O3924" s="11" t="s">
        <v>34</v>
      </c>
    </row>
    <row r="3925" spans="1:15" x14ac:dyDescent="0.3">
      <c r="A3925" s="11">
        <v>1678</v>
      </c>
      <c r="B3925" s="11">
        <v>34</v>
      </c>
      <c r="C3925" s="11">
        <v>10</v>
      </c>
      <c r="D3925" s="11">
        <v>42</v>
      </c>
      <c r="E3925" s="12" t="str">
        <f t="shared" si="61"/>
        <v>0-50</v>
      </c>
      <c r="F3925" s="13">
        <v>92173</v>
      </c>
      <c r="G3925" s="11">
        <v>1</v>
      </c>
      <c r="H3925" s="11">
        <v>1.5</v>
      </c>
      <c r="I3925" s="11" t="s">
        <v>37</v>
      </c>
      <c r="J3925" s="11">
        <v>131</v>
      </c>
      <c r="K3925" s="11" t="s">
        <v>34</v>
      </c>
      <c r="L3925" s="11" t="s">
        <v>34</v>
      </c>
      <c r="M3925" s="11" t="s">
        <v>34</v>
      </c>
      <c r="N3925" s="11" t="s">
        <v>34</v>
      </c>
      <c r="O3925" s="11" t="s">
        <v>34</v>
      </c>
    </row>
    <row r="3926" spans="1:15" x14ac:dyDescent="0.3">
      <c r="A3926" s="11">
        <v>1780</v>
      </c>
      <c r="B3926" s="11">
        <v>34</v>
      </c>
      <c r="C3926" s="11">
        <v>9</v>
      </c>
      <c r="D3926" s="11">
        <v>68</v>
      </c>
      <c r="E3926" s="12" t="str">
        <f t="shared" si="61"/>
        <v>51-100</v>
      </c>
      <c r="F3926" s="13">
        <v>94720</v>
      </c>
      <c r="G3926" s="11">
        <v>1</v>
      </c>
      <c r="H3926" s="11">
        <v>2.8</v>
      </c>
      <c r="I3926" s="11" t="s">
        <v>33</v>
      </c>
      <c r="J3926" s="11">
        <v>0</v>
      </c>
      <c r="K3926" s="11" t="s">
        <v>34</v>
      </c>
      <c r="L3926" s="11" t="s">
        <v>34</v>
      </c>
      <c r="M3926" s="11" t="s">
        <v>34</v>
      </c>
      <c r="N3926" s="11" t="s">
        <v>35</v>
      </c>
      <c r="O3926" s="11" t="s">
        <v>34</v>
      </c>
    </row>
    <row r="3927" spans="1:15" x14ac:dyDescent="0.3">
      <c r="A3927" s="11">
        <v>1834</v>
      </c>
      <c r="B3927" s="11">
        <v>34</v>
      </c>
      <c r="C3927" s="11">
        <v>9</v>
      </c>
      <c r="D3927" s="11">
        <v>178</v>
      </c>
      <c r="E3927" s="12" t="str">
        <f t="shared" si="61"/>
        <v>100+</v>
      </c>
      <c r="F3927" s="13">
        <v>94303</v>
      </c>
      <c r="G3927" s="11">
        <v>1</v>
      </c>
      <c r="H3927" s="11">
        <v>0.8</v>
      </c>
      <c r="I3927" s="11" t="s">
        <v>36</v>
      </c>
      <c r="J3927" s="11">
        <v>0</v>
      </c>
      <c r="K3927" s="11" t="s">
        <v>35</v>
      </c>
      <c r="L3927" s="11" t="s">
        <v>34</v>
      </c>
      <c r="M3927" s="11" t="s">
        <v>34</v>
      </c>
      <c r="N3927" s="11" t="s">
        <v>34</v>
      </c>
      <c r="O3927" s="11" t="s">
        <v>34</v>
      </c>
    </row>
    <row r="3928" spans="1:15" x14ac:dyDescent="0.3">
      <c r="A3928" s="11">
        <v>1852</v>
      </c>
      <c r="B3928" s="11">
        <v>34</v>
      </c>
      <c r="C3928" s="11">
        <v>8</v>
      </c>
      <c r="D3928" s="11">
        <v>60</v>
      </c>
      <c r="E3928" s="12" t="str">
        <f t="shared" si="61"/>
        <v>51-100</v>
      </c>
      <c r="F3928" s="13">
        <v>94015</v>
      </c>
      <c r="G3928" s="11">
        <v>4</v>
      </c>
      <c r="H3928" s="11">
        <v>2.2000000000000002</v>
      </c>
      <c r="I3928" s="11" t="s">
        <v>37</v>
      </c>
      <c r="J3928" s="11">
        <v>0</v>
      </c>
      <c r="K3928" s="11" t="s">
        <v>34</v>
      </c>
      <c r="L3928" s="11" t="s">
        <v>34</v>
      </c>
      <c r="M3928" s="11" t="s">
        <v>34</v>
      </c>
      <c r="N3928" s="11" t="s">
        <v>34</v>
      </c>
      <c r="O3928" s="11" t="s">
        <v>35</v>
      </c>
    </row>
    <row r="3929" spans="1:15" x14ac:dyDescent="0.3">
      <c r="A3929" s="11">
        <v>1936</v>
      </c>
      <c r="B3929" s="11">
        <v>34</v>
      </c>
      <c r="C3929" s="11">
        <v>9</v>
      </c>
      <c r="D3929" s="11">
        <v>191</v>
      </c>
      <c r="E3929" s="12" t="str">
        <f t="shared" si="61"/>
        <v>100+</v>
      </c>
      <c r="F3929" s="13">
        <v>94086</v>
      </c>
      <c r="G3929" s="11">
        <v>1</v>
      </c>
      <c r="H3929" s="11">
        <v>4.8</v>
      </c>
      <c r="I3929" s="11" t="s">
        <v>36</v>
      </c>
      <c r="J3929" s="11">
        <v>0</v>
      </c>
      <c r="K3929" s="11" t="s">
        <v>35</v>
      </c>
      <c r="L3929" s="11" t="s">
        <v>34</v>
      </c>
      <c r="M3929" s="11" t="s">
        <v>35</v>
      </c>
      <c r="N3929" s="11" t="s">
        <v>35</v>
      </c>
      <c r="O3929" s="11" t="s">
        <v>35</v>
      </c>
    </row>
    <row r="3930" spans="1:15" x14ac:dyDescent="0.3">
      <c r="A3930" s="11">
        <v>1965</v>
      </c>
      <c r="B3930" s="11">
        <v>34</v>
      </c>
      <c r="C3930" s="11">
        <v>10</v>
      </c>
      <c r="D3930" s="11">
        <v>34</v>
      </c>
      <c r="E3930" s="12" t="str">
        <f t="shared" si="61"/>
        <v>0-50</v>
      </c>
      <c r="F3930" s="13">
        <v>95060</v>
      </c>
      <c r="G3930" s="11">
        <v>1</v>
      </c>
      <c r="H3930" s="11">
        <v>1.5</v>
      </c>
      <c r="I3930" s="11" t="s">
        <v>37</v>
      </c>
      <c r="J3930" s="11">
        <v>111</v>
      </c>
      <c r="K3930" s="11" t="s">
        <v>34</v>
      </c>
      <c r="L3930" s="11" t="s">
        <v>34</v>
      </c>
      <c r="M3930" s="11" t="s">
        <v>34</v>
      </c>
      <c r="N3930" s="11" t="s">
        <v>34</v>
      </c>
      <c r="O3930" s="11" t="s">
        <v>35</v>
      </c>
    </row>
    <row r="3931" spans="1:15" x14ac:dyDescent="0.3">
      <c r="A3931" s="11">
        <v>2052</v>
      </c>
      <c r="B3931" s="11">
        <v>34</v>
      </c>
      <c r="C3931" s="11">
        <v>8</v>
      </c>
      <c r="D3931" s="11">
        <v>38</v>
      </c>
      <c r="E3931" s="12" t="str">
        <f t="shared" si="61"/>
        <v>0-50</v>
      </c>
      <c r="F3931" s="13">
        <v>90018</v>
      </c>
      <c r="G3931" s="11">
        <v>4</v>
      </c>
      <c r="H3931" s="11">
        <v>0.2</v>
      </c>
      <c r="I3931" s="11" t="s">
        <v>33</v>
      </c>
      <c r="J3931" s="11">
        <v>0</v>
      </c>
      <c r="K3931" s="11" t="s">
        <v>34</v>
      </c>
      <c r="L3931" s="11" t="s">
        <v>34</v>
      </c>
      <c r="M3931" s="11" t="s">
        <v>34</v>
      </c>
      <c r="N3931" s="11" t="s">
        <v>34</v>
      </c>
      <c r="O3931" s="11" t="s">
        <v>34</v>
      </c>
    </row>
    <row r="3932" spans="1:15" x14ac:dyDescent="0.3">
      <c r="A3932" s="11">
        <v>2078</v>
      </c>
      <c r="B3932" s="11">
        <v>34</v>
      </c>
      <c r="C3932" s="11">
        <v>9</v>
      </c>
      <c r="D3932" s="11">
        <v>160</v>
      </c>
      <c r="E3932" s="12" t="str">
        <f t="shared" si="61"/>
        <v>100+</v>
      </c>
      <c r="F3932" s="13">
        <v>94108</v>
      </c>
      <c r="G3932" s="11">
        <v>4</v>
      </c>
      <c r="H3932" s="11">
        <v>8</v>
      </c>
      <c r="I3932" s="11" t="s">
        <v>36</v>
      </c>
      <c r="J3932" s="11">
        <v>0</v>
      </c>
      <c r="K3932" s="11" t="s">
        <v>35</v>
      </c>
      <c r="L3932" s="11" t="s">
        <v>34</v>
      </c>
      <c r="M3932" s="11" t="s">
        <v>34</v>
      </c>
      <c r="N3932" s="11" t="s">
        <v>34</v>
      </c>
      <c r="O3932" s="11" t="s">
        <v>35</v>
      </c>
    </row>
    <row r="3933" spans="1:15" x14ac:dyDescent="0.3">
      <c r="A3933" s="11">
        <v>2174</v>
      </c>
      <c r="B3933" s="11">
        <v>34</v>
      </c>
      <c r="C3933" s="11">
        <v>10</v>
      </c>
      <c r="D3933" s="11">
        <v>34</v>
      </c>
      <c r="E3933" s="12" t="str">
        <f t="shared" si="61"/>
        <v>0-50</v>
      </c>
      <c r="F3933" s="13">
        <v>93407</v>
      </c>
      <c r="G3933" s="11">
        <v>1</v>
      </c>
      <c r="H3933" s="11">
        <v>1.7</v>
      </c>
      <c r="I3933" s="11" t="s">
        <v>33</v>
      </c>
      <c r="J3933" s="11">
        <v>164</v>
      </c>
      <c r="K3933" s="11" t="s">
        <v>34</v>
      </c>
      <c r="L3933" s="11" t="s">
        <v>34</v>
      </c>
      <c r="M3933" s="11" t="s">
        <v>34</v>
      </c>
      <c r="N3933" s="11" t="s">
        <v>34</v>
      </c>
      <c r="O3933" s="11" t="s">
        <v>34</v>
      </c>
    </row>
    <row r="3934" spans="1:15" x14ac:dyDescent="0.3">
      <c r="A3934" s="11">
        <v>2184</v>
      </c>
      <c r="B3934" s="11">
        <v>34</v>
      </c>
      <c r="C3934" s="11">
        <v>8</v>
      </c>
      <c r="D3934" s="11">
        <v>29</v>
      </c>
      <c r="E3934" s="12" t="str">
        <f t="shared" si="61"/>
        <v>0-50</v>
      </c>
      <c r="F3934" s="13">
        <v>90025</v>
      </c>
      <c r="G3934" s="11">
        <v>2</v>
      </c>
      <c r="H3934" s="11">
        <v>2</v>
      </c>
      <c r="I3934" s="11" t="s">
        <v>36</v>
      </c>
      <c r="J3934" s="11">
        <v>0</v>
      </c>
      <c r="K3934" s="11" t="s">
        <v>34</v>
      </c>
      <c r="L3934" s="11" t="s">
        <v>34</v>
      </c>
      <c r="M3934" s="11" t="s">
        <v>34</v>
      </c>
      <c r="N3934" s="11" t="s">
        <v>35</v>
      </c>
      <c r="O3934" s="11" t="s">
        <v>35</v>
      </c>
    </row>
    <row r="3935" spans="1:15" x14ac:dyDescent="0.3">
      <c r="A3935" s="11">
        <v>2195</v>
      </c>
      <c r="B3935" s="11">
        <v>34</v>
      </c>
      <c r="C3935" s="11">
        <v>9</v>
      </c>
      <c r="D3935" s="11">
        <v>123</v>
      </c>
      <c r="E3935" s="12" t="str">
        <f t="shared" si="61"/>
        <v>100+</v>
      </c>
      <c r="F3935" s="13">
        <v>94553</v>
      </c>
      <c r="G3935" s="11">
        <v>1</v>
      </c>
      <c r="H3935" s="11">
        <v>1.6</v>
      </c>
      <c r="I3935" s="11" t="s">
        <v>37</v>
      </c>
      <c r="J3935" s="11">
        <v>0</v>
      </c>
      <c r="K3935" s="11" t="s">
        <v>35</v>
      </c>
      <c r="L3935" s="11" t="s">
        <v>34</v>
      </c>
      <c r="M3935" s="11" t="s">
        <v>34</v>
      </c>
      <c r="N3935" s="11" t="s">
        <v>35</v>
      </c>
      <c r="O3935" s="11" t="s">
        <v>34</v>
      </c>
    </row>
    <row r="3936" spans="1:15" x14ac:dyDescent="0.3">
      <c r="A3936" s="11">
        <v>2320</v>
      </c>
      <c r="B3936" s="11">
        <v>34</v>
      </c>
      <c r="C3936" s="11">
        <v>9</v>
      </c>
      <c r="D3936" s="11">
        <v>198</v>
      </c>
      <c r="E3936" s="12" t="str">
        <f t="shared" si="61"/>
        <v>100+</v>
      </c>
      <c r="F3936" s="13">
        <v>95819</v>
      </c>
      <c r="G3936" s="11">
        <v>2</v>
      </c>
      <c r="H3936" s="11">
        <v>3</v>
      </c>
      <c r="I3936" s="11" t="s">
        <v>33</v>
      </c>
      <c r="J3936" s="11">
        <v>422</v>
      </c>
      <c r="K3936" s="11" t="s">
        <v>34</v>
      </c>
      <c r="L3936" s="11" t="s">
        <v>34</v>
      </c>
      <c r="M3936" s="11" t="s">
        <v>34</v>
      </c>
      <c r="N3936" s="11" t="s">
        <v>35</v>
      </c>
      <c r="O3936" s="11" t="s">
        <v>34</v>
      </c>
    </row>
    <row r="3937" spans="1:15" x14ac:dyDescent="0.3">
      <c r="A3937" s="11">
        <v>2337</v>
      </c>
      <c r="B3937" s="11">
        <v>34</v>
      </c>
      <c r="C3937" s="11">
        <v>8</v>
      </c>
      <c r="D3937" s="11">
        <v>99</v>
      </c>
      <c r="E3937" s="12" t="str">
        <f t="shared" si="61"/>
        <v>51-100</v>
      </c>
      <c r="F3937" s="13">
        <v>93460</v>
      </c>
      <c r="G3937" s="11">
        <v>2</v>
      </c>
      <c r="H3937" s="11">
        <v>4.5</v>
      </c>
      <c r="I3937" s="11" t="s">
        <v>36</v>
      </c>
      <c r="J3937" s="11">
        <v>217</v>
      </c>
      <c r="K3937" s="11" t="s">
        <v>34</v>
      </c>
      <c r="L3937" s="11" t="s">
        <v>34</v>
      </c>
      <c r="M3937" s="11" t="s">
        <v>34</v>
      </c>
      <c r="N3937" s="11" t="s">
        <v>34</v>
      </c>
      <c r="O3937" s="11" t="s">
        <v>34</v>
      </c>
    </row>
    <row r="3938" spans="1:15" x14ac:dyDescent="0.3">
      <c r="A3938" s="11">
        <v>2373</v>
      </c>
      <c r="B3938" s="11">
        <v>34</v>
      </c>
      <c r="C3938" s="11">
        <v>10</v>
      </c>
      <c r="D3938" s="11">
        <v>45</v>
      </c>
      <c r="E3938" s="12" t="str">
        <f t="shared" si="61"/>
        <v>0-50</v>
      </c>
      <c r="F3938" s="13">
        <v>93943</v>
      </c>
      <c r="G3938" s="11">
        <v>3</v>
      </c>
      <c r="H3938" s="11">
        <v>2.8</v>
      </c>
      <c r="I3938" s="11" t="s">
        <v>33</v>
      </c>
      <c r="J3938" s="11">
        <v>153</v>
      </c>
      <c r="K3938" s="11" t="s">
        <v>34</v>
      </c>
      <c r="L3938" s="11" t="s">
        <v>34</v>
      </c>
      <c r="M3938" s="11" t="s">
        <v>34</v>
      </c>
      <c r="N3938" s="11" t="s">
        <v>35</v>
      </c>
      <c r="O3938" s="11" t="s">
        <v>35</v>
      </c>
    </row>
    <row r="3939" spans="1:15" x14ac:dyDescent="0.3">
      <c r="A3939" s="11">
        <v>2397</v>
      </c>
      <c r="B3939" s="11">
        <v>34</v>
      </c>
      <c r="C3939" s="11">
        <v>10</v>
      </c>
      <c r="D3939" s="11">
        <v>43</v>
      </c>
      <c r="E3939" s="12" t="str">
        <f t="shared" si="61"/>
        <v>0-50</v>
      </c>
      <c r="F3939" s="13">
        <v>95014</v>
      </c>
      <c r="G3939" s="11">
        <v>1</v>
      </c>
      <c r="H3939" s="11">
        <v>1.7</v>
      </c>
      <c r="I3939" s="11" t="s">
        <v>33</v>
      </c>
      <c r="J3939" s="11">
        <v>142</v>
      </c>
      <c r="K3939" s="11" t="s">
        <v>34</v>
      </c>
      <c r="L3939" s="11" t="s">
        <v>34</v>
      </c>
      <c r="M3939" s="11" t="s">
        <v>34</v>
      </c>
      <c r="N3939" s="11" t="s">
        <v>34</v>
      </c>
      <c r="O3939" s="11" t="s">
        <v>35</v>
      </c>
    </row>
    <row r="3940" spans="1:15" x14ac:dyDescent="0.3">
      <c r="A3940" s="11">
        <v>2415</v>
      </c>
      <c r="B3940" s="11">
        <v>34</v>
      </c>
      <c r="C3940" s="11">
        <v>10</v>
      </c>
      <c r="D3940" s="11">
        <v>134</v>
      </c>
      <c r="E3940" s="12" t="str">
        <f t="shared" si="61"/>
        <v>100+</v>
      </c>
      <c r="F3940" s="13">
        <v>91775</v>
      </c>
      <c r="G3940" s="11">
        <v>1</v>
      </c>
      <c r="H3940" s="11">
        <v>4</v>
      </c>
      <c r="I3940" s="11" t="s">
        <v>33</v>
      </c>
      <c r="J3940" s="11">
        <v>0</v>
      </c>
      <c r="K3940" s="11" t="s">
        <v>34</v>
      </c>
      <c r="L3940" s="11" t="s">
        <v>34</v>
      </c>
      <c r="M3940" s="11" t="s">
        <v>34</v>
      </c>
      <c r="N3940" s="11" t="s">
        <v>34</v>
      </c>
      <c r="O3940" s="11" t="s">
        <v>34</v>
      </c>
    </row>
    <row r="3941" spans="1:15" x14ac:dyDescent="0.3">
      <c r="A3941" s="11">
        <v>2436</v>
      </c>
      <c r="B3941" s="11">
        <v>34</v>
      </c>
      <c r="C3941" s="11">
        <v>9</v>
      </c>
      <c r="D3941" s="11">
        <v>102</v>
      </c>
      <c r="E3941" s="12" t="str">
        <f t="shared" si="61"/>
        <v>100+</v>
      </c>
      <c r="F3941" s="13">
        <v>92115</v>
      </c>
      <c r="G3941" s="11">
        <v>4</v>
      </c>
      <c r="H3941" s="11">
        <v>2.2000000000000002</v>
      </c>
      <c r="I3941" s="11" t="s">
        <v>37</v>
      </c>
      <c r="J3941" s="11">
        <v>0</v>
      </c>
      <c r="K3941" s="11" t="s">
        <v>34</v>
      </c>
      <c r="L3941" s="11" t="s">
        <v>34</v>
      </c>
      <c r="M3941" s="11" t="s">
        <v>34</v>
      </c>
      <c r="N3941" s="11" t="s">
        <v>35</v>
      </c>
      <c r="O3941" s="11" t="s">
        <v>34</v>
      </c>
    </row>
    <row r="3942" spans="1:15" x14ac:dyDescent="0.3">
      <c r="A3942" s="11">
        <v>2456</v>
      </c>
      <c r="B3942" s="11">
        <v>34</v>
      </c>
      <c r="C3942" s="11">
        <v>8</v>
      </c>
      <c r="D3942" s="11">
        <v>164</v>
      </c>
      <c r="E3942" s="12" t="str">
        <f t="shared" si="61"/>
        <v>100+</v>
      </c>
      <c r="F3942" s="13">
        <v>94720</v>
      </c>
      <c r="G3942" s="11">
        <v>4</v>
      </c>
      <c r="H3942" s="11">
        <v>7.4</v>
      </c>
      <c r="I3942" s="11" t="s">
        <v>36</v>
      </c>
      <c r="J3942" s="11">
        <v>0</v>
      </c>
      <c r="K3942" s="11" t="s">
        <v>35</v>
      </c>
      <c r="L3942" s="11" t="s">
        <v>34</v>
      </c>
      <c r="M3942" s="11" t="s">
        <v>34</v>
      </c>
      <c r="N3942" s="11" t="s">
        <v>35</v>
      </c>
      <c r="O3942" s="11" t="s">
        <v>34</v>
      </c>
    </row>
    <row r="3943" spans="1:15" x14ac:dyDescent="0.3">
      <c r="A3943" s="11">
        <v>2494</v>
      </c>
      <c r="B3943" s="11">
        <v>34</v>
      </c>
      <c r="C3943" s="11">
        <v>9</v>
      </c>
      <c r="D3943" s="11">
        <v>49</v>
      </c>
      <c r="E3943" s="12" t="str">
        <f t="shared" si="61"/>
        <v>0-50</v>
      </c>
      <c r="F3943" s="13">
        <v>94025</v>
      </c>
      <c r="G3943" s="11">
        <v>1</v>
      </c>
      <c r="H3943" s="11">
        <v>2.5</v>
      </c>
      <c r="I3943" s="11" t="s">
        <v>36</v>
      </c>
      <c r="J3943" s="11">
        <v>0</v>
      </c>
      <c r="K3943" s="11" t="s">
        <v>34</v>
      </c>
      <c r="L3943" s="11" t="s">
        <v>34</v>
      </c>
      <c r="M3943" s="11" t="s">
        <v>34</v>
      </c>
      <c r="N3943" s="11" t="s">
        <v>34</v>
      </c>
      <c r="O3943" s="11" t="s">
        <v>34</v>
      </c>
    </row>
    <row r="3944" spans="1:15" x14ac:dyDescent="0.3">
      <c r="A3944" s="11">
        <v>2542</v>
      </c>
      <c r="B3944" s="11">
        <v>34</v>
      </c>
      <c r="C3944" s="11">
        <v>8</v>
      </c>
      <c r="D3944" s="11">
        <v>171</v>
      </c>
      <c r="E3944" s="12" t="str">
        <f t="shared" si="61"/>
        <v>100+</v>
      </c>
      <c r="F3944" s="13">
        <v>90212</v>
      </c>
      <c r="G3944" s="11">
        <v>2</v>
      </c>
      <c r="H3944" s="11">
        <v>2.2000000000000002</v>
      </c>
      <c r="I3944" s="11" t="s">
        <v>37</v>
      </c>
      <c r="J3944" s="11">
        <v>569</v>
      </c>
      <c r="K3944" s="11" t="s">
        <v>35</v>
      </c>
      <c r="L3944" s="11" t="s">
        <v>34</v>
      </c>
      <c r="M3944" s="11" t="s">
        <v>34</v>
      </c>
      <c r="N3944" s="11" t="s">
        <v>35</v>
      </c>
      <c r="O3944" s="11" t="s">
        <v>34</v>
      </c>
    </row>
    <row r="3945" spans="1:15" x14ac:dyDescent="0.3">
      <c r="A3945" s="11">
        <v>2572</v>
      </c>
      <c r="B3945" s="11">
        <v>34</v>
      </c>
      <c r="C3945" s="11">
        <v>8</v>
      </c>
      <c r="D3945" s="11">
        <v>40</v>
      </c>
      <c r="E3945" s="12" t="str">
        <f t="shared" si="61"/>
        <v>0-50</v>
      </c>
      <c r="F3945" s="13">
        <v>91768</v>
      </c>
      <c r="G3945" s="11">
        <v>2</v>
      </c>
      <c r="H3945" s="11">
        <v>2</v>
      </c>
      <c r="I3945" s="11" t="s">
        <v>36</v>
      </c>
      <c r="J3945" s="11">
        <v>89</v>
      </c>
      <c r="K3945" s="11" t="s">
        <v>34</v>
      </c>
      <c r="L3945" s="11" t="s">
        <v>34</v>
      </c>
      <c r="M3945" s="11" t="s">
        <v>34</v>
      </c>
      <c r="N3945" s="11" t="s">
        <v>34</v>
      </c>
      <c r="O3945" s="11" t="s">
        <v>34</v>
      </c>
    </row>
    <row r="3946" spans="1:15" x14ac:dyDescent="0.3">
      <c r="A3946" s="11">
        <v>2635</v>
      </c>
      <c r="B3946" s="11">
        <v>34</v>
      </c>
      <c r="C3946" s="11">
        <v>9</v>
      </c>
      <c r="D3946" s="11">
        <v>75</v>
      </c>
      <c r="E3946" s="12" t="str">
        <f t="shared" si="61"/>
        <v>51-100</v>
      </c>
      <c r="F3946" s="13">
        <v>94303</v>
      </c>
      <c r="G3946" s="11">
        <v>1</v>
      </c>
      <c r="H3946" s="11">
        <v>2.8</v>
      </c>
      <c r="I3946" s="11" t="s">
        <v>33</v>
      </c>
      <c r="J3946" s="11">
        <v>194</v>
      </c>
      <c r="K3946" s="11" t="s">
        <v>34</v>
      </c>
      <c r="L3946" s="11" t="s">
        <v>34</v>
      </c>
      <c r="M3946" s="11" t="s">
        <v>34</v>
      </c>
      <c r="N3946" s="11" t="s">
        <v>34</v>
      </c>
      <c r="O3946" s="11" t="s">
        <v>34</v>
      </c>
    </row>
    <row r="3947" spans="1:15" x14ac:dyDescent="0.3">
      <c r="A3947" s="11">
        <v>2786</v>
      </c>
      <c r="B3947" s="11">
        <v>34</v>
      </c>
      <c r="C3947" s="11">
        <v>9</v>
      </c>
      <c r="D3947" s="11">
        <v>31</v>
      </c>
      <c r="E3947" s="12" t="str">
        <f t="shared" si="61"/>
        <v>0-50</v>
      </c>
      <c r="F3947" s="13">
        <v>92521</v>
      </c>
      <c r="G3947" s="11">
        <v>4</v>
      </c>
      <c r="H3947" s="11">
        <v>1.1000000000000001</v>
      </c>
      <c r="I3947" s="11" t="s">
        <v>36</v>
      </c>
      <c r="J3947" s="11">
        <v>85</v>
      </c>
      <c r="K3947" s="11" t="s">
        <v>34</v>
      </c>
      <c r="L3947" s="11" t="s">
        <v>35</v>
      </c>
      <c r="M3947" s="11" t="s">
        <v>35</v>
      </c>
      <c r="N3947" s="11" t="s">
        <v>35</v>
      </c>
      <c r="O3947" s="11" t="s">
        <v>35</v>
      </c>
    </row>
    <row r="3948" spans="1:15" x14ac:dyDescent="0.3">
      <c r="A3948" s="11">
        <v>2858</v>
      </c>
      <c r="B3948" s="11">
        <v>34</v>
      </c>
      <c r="C3948" s="11">
        <v>8</v>
      </c>
      <c r="D3948" s="11">
        <v>184</v>
      </c>
      <c r="E3948" s="12" t="str">
        <f t="shared" si="61"/>
        <v>100+</v>
      </c>
      <c r="F3948" s="13">
        <v>93106</v>
      </c>
      <c r="G3948" s="11">
        <v>3</v>
      </c>
      <c r="H3948" s="11">
        <v>7.5</v>
      </c>
      <c r="I3948" s="11" t="s">
        <v>33</v>
      </c>
      <c r="J3948" s="11">
        <v>0</v>
      </c>
      <c r="K3948" s="11" t="s">
        <v>35</v>
      </c>
      <c r="L3948" s="11" t="s">
        <v>34</v>
      </c>
      <c r="M3948" s="11" t="s">
        <v>34</v>
      </c>
      <c r="N3948" s="11" t="s">
        <v>34</v>
      </c>
      <c r="O3948" s="11" t="s">
        <v>34</v>
      </c>
    </row>
    <row r="3949" spans="1:15" x14ac:dyDescent="0.3">
      <c r="A3949" s="11">
        <v>2916</v>
      </c>
      <c r="B3949" s="11">
        <v>34</v>
      </c>
      <c r="C3949" s="11">
        <v>9</v>
      </c>
      <c r="D3949" s="11">
        <v>133</v>
      </c>
      <c r="E3949" s="12" t="str">
        <f t="shared" si="61"/>
        <v>100+</v>
      </c>
      <c r="F3949" s="13">
        <v>92110</v>
      </c>
      <c r="G3949" s="11">
        <v>1</v>
      </c>
      <c r="H3949" s="11">
        <v>3.8</v>
      </c>
      <c r="I3949" s="11" t="s">
        <v>33</v>
      </c>
      <c r="J3949" s="11">
        <v>0</v>
      </c>
      <c r="K3949" s="11" t="s">
        <v>34</v>
      </c>
      <c r="L3949" s="11" t="s">
        <v>34</v>
      </c>
      <c r="M3949" s="11" t="s">
        <v>34</v>
      </c>
      <c r="N3949" s="11" t="s">
        <v>35</v>
      </c>
      <c r="O3949" s="11" t="s">
        <v>34</v>
      </c>
    </row>
    <row r="3950" spans="1:15" x14ac:dyDescent="0.3">
      <c r="A3950" s="11">
        <v>3039</v>
      </c>
      <c r="B3950" s="11">
        <v>34</v>
      </c>
      <c r="C3950" s="11">
        <v>8</v>
      </c>
      <c r="D3950" s="11">
        <v>39</v>
      </c>
      <c r="E3950" s="12" t="str">
        <f t="shared" si="61"/>
        <v>0-50</v>
      </c>
      <c r="F3950" s="13">
        <v>92124</v>
      </c>
      <c r="G3950" s="11">
        <v>4</v>
      </c>
      <c r="H3950" s="11">
        <v>0.2</v>
      </c>
      <c r="I3950" s="11" t="s">
        <v>33</v>
      </c>
      <c r="J3950" s="11">
        <v>115</v>
      </c>
      <c r="K3950" s="11" t="s">
        <v>34</v>
      </c>
      <c r="L3950" s="11" t="s">
        <v>34</v>
      </c>
      <c r="M3950" s="11" t="s">
        <v>34</v>
      </c>
      <c r="N3950" s="11" t="s">
        <v>35</v>
      </c>
      <c r="O3950" s="11" t="s">
        <v>34</v>
      </c>
    </row>
    <row r="3951" spans="1:15" x14ac:dyDescent="0.3">
      <c r="A3951" s="11">
        <v>3040</v>
      </c>
      <c r="B3951" s="11">
        <v>34</v>
      </c>
      <c r="C3951" s="11">
        <v>9</v>
      </c>
      <c r="D3951" s="11">
        <v>141</v>
      </c>
      <c r="E3951" s="12" t="str">
        <f t="shared" si="61"/>
        <v>100+</v>
      </c>
      <c r="F3951" s="13">
        <v>95616</v>
      </c>
      <c r="G3951" s="11">
        <v>2</v>
      </c>
      <c r="H3951" s="11">
        <v>4.9000000000000004</v>
      </c>
      <c r="I3951" s="11" t="s">
        <v>36</v>
      </c>
      <c r="J3951" s="11">
        <v>0</v>
      </c>
      <c r="K3951" s="11" t="s">
        <v>35</v>
      </c>
      <c r="L3951" s="11" t="s">
        <v>34</v>
      </c>
      <c r="M3951" s="11" t="s">
        <v>34</v>
      </c>
      <c r="N3951" s="11" t="s">
        <v>34</v>
      </c>
      <c r="O3951" s="11" t="s">
        <v>35</v>
      </c>
    </row>
    <row r="3952" spans="1:15" x14ac:dyDescent="0.3">
      <c r="A3952" s="11">
        <v>3112</v>
      </c>
      <c r="B3952" s="11">
        <v>34</v>
      </c>
      <c r="C3952" s="11">
        <v>9</v>
      </c>
      <c r="D3952" s="11">
        <v>78</v>
      </c>
      <c r="E3952" s="12" t="str">
        <f t="shared" si="61"/>
        <v>51-100</v>
      </c>
      <c r="F3952" s="13">
        <v>90095</v>
      </c>
      <c r="G3952" s="11">
        <v>3</v>
      </c>
      <c r="H3952" s="11">
        <v>0.6</v>
      </c>
      <c r="I3952" s="11" t="s">
        <v>37</v>
      </c>
      <c r="J3952" s="11">
        <v>0</v>
      </c>
      <c r="K3952" s="11" t="s">
        <v>34</v>
      </c>
      <c r="L3952" s="11" t="s">
        <v>34</v>
      </c>
      <c r="M3952" s="11" t="s">
        <v>34</v>
      </c>
      <c r="N3952" s="11" t="s">
        <v>35</v>
      </c>
      <c r="O3952" s="11" t="s">
        <v>34</v>
      </c>
    </row>
    <row r="3953" spans="1:15" x14ac:dyDescent="0.3">
      <c r="A3953" s="11">
        <v>3143</v>
      </c>
      <c r="B3953" s="11">
        <v>34</v>
      </c>
      <c r="C3953" s="11">
        <v>8</v>
      </c>
      <c r="D3953" s="11">
        <v>175</v>
      </c>
      <c r="E3953" s="12" t="str">
        <f t="shared" si="61"/>
        <v>100+</v>
      </c>
      <c r="F3953" s="13">
        <v>95051</v>
      </c>
      <c r="G3953" s="11">
        <v>4</v>
      </c>
      <c r="H3953" s="11">
        <v>1.1000000000000001</v>
      </c>
      <c r="I3953" s="11" t="s">
        <v>36</v>
      </c>
      <c r="J3953" s="11">
        <v>0</v>
      </c>
      <c r="K3953" s="11" t="s">
        <v>35</v>
      </c>
      <c r="L3953" s="11" t="s">
        <v>35</v>
      </c>
      <c r="M3953" s="11" t="s">
        <v>35</v>
      </c>
      <c r="N3953" s="11" t="s">
        <v>35</v>
      </c>
      <c r="O3953" s="11" t="s">
        <v>35</v>
      </c>
    </row>
    <row r="3954" spans="1:15" x14ac:dyDescent="0.3">
      <c r="A3954" s="11">
        <v>3146</v>
      </c>
      <c r="B3954" s="11">
        <v>34</v>
      </c>
      <c r="C3954" s="11">
        <v>10</v>
      </c>
      <c r="D3954" s="11">
        <v>114</v>
      </c>
      <c r="E3954" s="12" t="str">
        <f t="shared" si="61"/>
        <v>100+</v>
      </c>
      <c r="F3954" s="13">
        <v>94305</v>
      </c>
      <c r="G3954" s="11">
        <v>3</v>
      </c>
      <c r="H3954" s="11">
        <v>3.3</v>
      </c>
      <c r="I3954" s="11" t="s">
        <v>36</v>
      </c>
      <c r="J3954" s="11">
        <v>0</v>
      </c>
      <c r="K3954" s="11" t="s">
        <v>35</v>
      </c>
      <c r="L3954" s="11" t="s">
        <v>34</v>
      </c>
      <c r="M3954" s="11" t="s">
        <v>34</v>
      </c>
      <c r="N3954" s="11" t="s">
        <v>34</v>
      </c>
      <c r="O3954" s="11" t="s">
        <v>34</v>
      </c>
    </row>
    <row r="3955" spans="1:15" x14ac:dyDescent="0.3">
      <c r="A3955" s="11">
        <v>3174</v>
      </c>
      <c r="B3955" s="11">
        <v>34</v>
      </c>
      <c r="C3955" s="11">
        <v>10</v>
      </c>
      <c r="D3955" s="11">
        <v>35</v>
      </c>
      <c r="E3955" s="12" t="str">
        <f t="shared" si="61"/>
        <v>0-50</v>
      </c>
      <c r="F3955" s="13">
        <v>94309</v>
      </c>
      <c r="G3955" s="11">
        <v>1</v>
      </c>
      <c r="H3955" s="11">
        <v>1.7</v>
      </c>
      <c r="I3955" s="11" t="s">
        <v>33</v>
      </c>
      <c r="J3955" s="11">
        <v>0</v>
      </c>
      <c r="K3955" s="11" t="s">
        <v>34</v>
      </c>
      <c r="L3955" s="11" t="s">
        <v>34</v>
      </c>
      <c r="M3955" s="11" t="s">
        <v>34</v>
      </c>
      <c r="N3955" s="11" t="s">
        <v>35</v>
      </c>
      <c r="O3955" s="11" t="s">
        <v>34</v>
      </c>
    </row>
    <row r="3956" spans="1:15" x14ac:dyDescent="0.3">
      <c r="A3956" s="11">
        <v>3198</v>
      </c>
      <c r="B3956" s="11">
        <v>34</v>
      </c>
      <c r="C3956" s="11">
        <v>10</v>
      </c>
      <c r="D3956" s="11">
        <v>29</v>
      </c>
      <c r="E3956" s="12" t="str">
        <f t="shared" si="61"/>
        <v>0-50</v>
      </c>
      <c r="F3956" s="13">
        <v>93555</v>
      </c>
      <c r="G3956" s="11">
        <v>1</v>
      </c>
      <c r="H3956" s="11">
        <v>1.5</v>
      </c>
      <c r="I3956" s="11" t="s">
        <v>37</v>
      </c>
      <c r="J3956" s="11">
        <v>0</v>
      </c>
      <c r="K3956" s="11" t="s">
        <v>34</v>
      </c>
      <c r="L3956" s="11" t="s">
        <v>34</v>
      </c>
      <c r="M3956" s="11" t="s">
        <v>34</v>
      </c>
      <c r="N3956" s="11" t="s">
        <v>35</v>
      </c>
      <c r="O3956" s="11" t="s">
        <v>34</v>
      </c>
    </row>
    <row r="3957" spans="1:15" x14ac:dyDescent="0.3">
      <c r="A3957" s="11">
        <v>3199</v>
      </c>
      <c r="B3957" s="11">
        <v>34</v>
      </c>
      <c r="C3957" s="11">
        <v>9</v>
      </c>
      <c r="D3957" s="11">
        <v>55</v>
      </c>
      <c r="E3957" s="12" t="str">
        <f t="shared" si="61"/>
        <v>51-100</v>
      </c>
      <c r="F3957" s="13">
        <v>92122</v>
      </c>
      <c r="G3957" s="11">
        <v>4</v>
      </c>
      <c r="H3957" s="11">
        <v>2</v>
      </c>
      <c r="I3957" s="11" t="s">
        <v>37</v>
      </c>
      <c r="J3957" s="11">
        <v>147</v>
      </c>
      <c r="K3957" s="11" t="s">
        <v>34</v>
      </c>
      <c r="L3957" s="11" t="s">
        <v>34</v>
      </c>
      <c r="M3957" s="11" t="s">
        <v>34</v>
      </c>
      <c r="N3957" s="11" t="s">
        <v>34</v>
      </c>
      <c r="O3957" s="11" t="s">
        <v>35</v>
      </c>
    </row>
    <row r="3958" spans="1:15" x14ac:dyDescent="0.3">
      <c r="A3958" s="11">
        <v>3217</v>
      </c>
      <c r="B3958" s="11">
        <v>34</v>
      </c>
      <c r="C3958" s="11">
        <v>8</v>
      </c>
      <c r="D3958" s="11">
        <v>14</v>
      </c>
      <c r="E3958" s="12" t="str">
        <f t="shared" si="61"/>
        <v>0-50</v>
      </c>
      <c r="F3958" s="13">
        <v>95014</v>
      </c>
      <c r="G3958" s="11">
        <v>4</v>
      </c>
      <c r="H3958" s="11">
        <v>0.3</v>
      </c>
      <c r="I3958" s="11" t="s">
        <v>33</v>
      </c>
      <c r="J3958" s="11">
        <v>0</v>
      </c>
      <c r="K3958" s="11" t="s">
        <v>34</v>
      </c>
      <c r="L3958" s="11" t="s">
        <v>34</v>
      </c>
      <c r="M3958" s="11" t="s">
        <v>34</v>
      </c>
      <c r="N3958" s="11" t="s">
        <v>34</v>
      </c>
      <c r="O3958" s="11" t="s">
        <v>34</v>
      </c>
    </row>
    <row r="3959" spans="1:15" x14ac:dyDescent="0.3">
      <c r="A3959" s="11">
        <v>3256</v>
      </c>
      <c r="B3959" s="11">
        <v>34</v>
      </c>
      <c r="C3959" s="11">
        <v>7</v>
      </c>
      <c r="D3959" s="11">
        <v>82</v>
      </c>
      <c r="E3959" s="12" t="str">
        <f t="shared" si="61"/>
        <v>51-100</v>
      </c>
      <c r="F3959" s="13">
        <v>95741</v>
      </c>
      <c r="G3959" s="11">
        <v>4</v>
      </c>
      <c r="H3959" s="11">
        <v>2</v>
      </c>
      <c r="I3959" s="11" t="s">
        <v>37</v>
      </c>
      <c r="J3959" s="11">
        <v>0</v>
      </c>
      <c r="K3959" s="11" t="s">
        <v>34</v>
      </c>
      <c r="L3959" s="11" t="s">
        <v>34</v>
      </c>
      <c r="M3959" s="11" t="s">
        <v>34</v>
      </c>
      <c r="N3959" s="11" t="s">
        <v>35</v>
      </c>
      <c r="O3959" s="11" t="s">
        <v>35</v>
      </c>
    </row>
    <row r="3960" spans="1:15" x14ac:dyDescent="0.3">
      <c r="A3960" s="11">
        <v>3257</v>
      </c>
      <c r="B3960" s="11">
        <v>34</v>
      </c>
      <c r="C3960" s="11">
        <v>9</v>
      </c>
      <c r="D3960" s="11">
        <v>41</v>
      </c>
      <c r="E3960" s="12" t="str">
        <f t="shared" si="61"/>
        <v>0-50</v>
      </c>
      <c r="F3960" s="13">
        <v>94305</v>
      </c>
      <c r="G3960" s="11">
        <v>1</v>
      </c>
      <c r="H3960" s="11">
        <v>2.5</v>
      </c>
      <c r="I3960" s="11" t="s">
        <v>36</v>
      </c>
      <c r="J3960" s="11">
        <v>0</v>
      </c>
      <c r="K3960" s="11" t="s">
        <v>34</v>
      </c>
      <c r="L3960" s="11" t="s">
        <v>34</v>
      </c>
      <c r="M3960" s="11" t="s">
        <v>34</v>
      </c>
      <c r="N3960" s="11" t="s">
        <v>34</v>
      </c>
      <c r="O3960" s="11" t="s">
        <v>34</v>
      </c>
    </row>
    <row r="3961" spans="1:15" x14ac:dyDescent="0.3">
      <c r="A3961" s="11">
        <v>3308</v>
      </c>
      <c r="B3961" s="11">
        <v>34</v>
      </c>
      <c r="C3961" s="11">
        <v>10</v>
      </c>
      <c r="D3961" s="11">
        <v>25</v>
      </c>
      <c r="E3961" s="12" t="str">
        <f t="shared" si="61"/>
        <v>0-50</v>
      </c>
      <c r="F3961" s="13">
        <v>92038</v>
      </c>
      <c r="G3961" s="11">
        <v>4</v>
      </c>
      <c r="H3961" s="11">
        <v>1</v>
      </c>
      <c r="I3961" s="11" t="s">
        <v>33</v>
      </c>
      <c r="J3961" s="11">
        <v>0</v>
      </c>
      <c r="K3961" s="11" t="s">
        <v>34</v>
      </c>
      <c r="L3961" s="11" t="s">
        <v>34</v>
      </c>
      <c r="M3961" s="11" t="s">
        <v>34</v>
      </c>
      <c r="N3961" s="11" t="s">
        <v>35</v>
      </c>
      <c r="O3961" s="11" t="s">
        <v>34</v>
      </c>
    </row>
    <row r="3962" spans="1:15" x14ac:dyDescent="0.3">
      <c r="A3962" s="11">
        <v>3331</v>
      </c>
      <c r="B3962" s="11">
        <v>34</v>
      </c>
      <c r="C3962" s="11">
        <v>9</v>
      </c>
      <c r="D3962" s="11">
        <v>32</v>
      </c>
      <c r="E3962" s="12" t="str">
        <f t="shared" si="61"/>
        <v>0-50</v>
      </c>
      <c r="F3962" s="13">
        <v>95054</v>
      </c>
      <c r="G3962" s="11">
        <v>4</v>
      </c>
      <c r="H3962" s="11">
        <v>1.1000000000000001</v>
      </c>
      <c r="I3962" s="11" t="s">
        <v>36</v>
      </c>
      <c r="J3962" s="11">
        <v>0</v>
      </c>
      <c r="K3962" s="11" t="s">
        <v>34</v>
      </c>
      <c r="L3962" s="11" t="s">
        <v>34</v>
      </c>
      <c r="M3962" s="11" t="s">
        <v>34</v>
      </c>
      <c r="N3962" s="11" t="s">
        <v>35</v>
      </c>
      <c r="O3962" s="11" t="s">
        <v>34</v>
      </c>
    </row>
    <row r="3963" spans="1:15" x14ac:dyDescent="0.3">
      <c r="A3963" s="11">
        <v>3353</v>
      </c>
      <c r="B3963" s="11">
        <v>34</v>
      </c>
      <c r="C3963" s="11">
        <v>4</v>
      </c>
      <c r="D3963" s="11">
        <v>19</v>
      </c>
      <c r="E3963" s="12" t="str">
        <f t="shared" si="61"/>
        <v>0-50</v>
      </c>
      <c r="F3963" s="13">
        <v>92521</v>
      </c>
      <c r="G3963" s="11">
        <v>1</v>
      </c>
      <c r="H3963" s="11">
        <v>0.67</v>
      </c>
      <c r="I3963" s="11" t="s">
        <v>36</v>
      </c>
      <c r="J3963" s="11">
        <v>83</v>
      </c>
      <c r="K3963" s="11" t="s">
        <v>34</v>
      </c>
      <c r="L3963" s="11" t="s">
        <v>34</v>
      </c>
      <c r="M3963" s="11" t="s">
        <v>34</v>
      </c>
      <c r="N3963" s="11" t="s">
        <v>35</v>
      </c>
      <c r="O3963" s="11" t="s">
        <v>34</v>
      </c>
    </row>
    <row r="3964" spans="1:15" x14ac:dyDescent="0.3">
      <c r="A3964" s="11">
        <v>3370</v>
      </c>
      <c r="B3964" s="11">
        <v>34</v>
      </c>
      <c r="C3964" s="11">
        <v>10</v>
      </c>
      <c r="D3964" s="11">
        <v>84</v>
      </c>
      <c r="E3964" s="12" t="str">
        <f t="shared" si="61"/>
        <v>51-100</v>
      </c>
      <c r="F3964" s="13">
        <v>95616</v>
      </c>
      <c r="G3964" s="11">
        <v>4</v>
      </c>
      <c r="H3964" s="11">
        <v>0.1</v>
      </c>
      <c r="I3964" s="11" t="s">
        <v>37</v>
      </c>
      <c r="J3964" s="11">
        <v>0</v>
      </c>
      <c r="K3964" s="11" t="s">
        <v>34</v>
      </c>
      <c r="L3964" s="11" t="s">
        <v>34</v>
      </c>
      <c r="M3964" s="11" t="s">
        <v>34</v>
      </c>
      <c r="N3964" s="11" t="s">
        <v>35</v>
      </c>
      <c r="O3964" s="11" t="s">
        <v>34</v>
      </c>
    </row>
    <row r="3965" spans="1:15" x14ac:dyDescent="0.3">
      <c r="A3965" s="11">
        <v>3434</v>
      </c>
      <c r="B3965" s="11">
        <v>34</v>
      </c>
      <c r="C3965" s="11">
        <v>9</v>
      </c>
      <c r="D3965" s="11">
        <v>60</v>
      </c>
      <c r="E3965" s="12" t="str">
        <f t="shared" si="61"/>
        <v>51-100</v>
      </c>
      <c r="F3965" s="13">
        <v>94306</v>
      </c>
      <c r="G3965" s="11">
        <v>4</v>
      </c>
      <c r="H3965" s="11">
        <v>1.3</v>
      </c>
      <c r="I3965" s="11" t="s">
        <v>33</v>
      </c>
      <c r="J3965" s="11">
        <v>0</v>
      </c>
      <c r="K3965" s="11" t="s">
        <v>34</v>
      </c>
      <c r="L3965" s="11" t="s">
        <v>35</v>
      </c>
      <c r="M3965" s="11" t="s">
        <v>34</v>
      </c>
      <c r="N3965" s="11" t="s">
        <v>34</v>
      </c>
      <c r="O3965" s="11" t="s">
        <v>34</v>
      </c>
    </row>
    <row r="3966" spans="1:15" x14ac:dyDescent="0.3">
      <c r="A3966" s="11">
        <v>3478</v>
      </c>
      <c r="B3966" s="11">
        <v>34</v>
      </c>
      <c r="C3966" s="11">
        <v>10</v>
      </c>
      <c r="D3966" s="11">
        <v>131</v>
      </c>
      <c r="E3966" s="12" t="str">
        <f t="shared" si="61"/>
        <v>100+</v>
      </c>
      <c r="F3966" s="13">
        <v>94024</v>
      </c>
      <c r="G3966" s="11">
        <v>2</v>
      </c>
      <c r="H3966" s="11">
        <v>4.33</v>
      </c>
      <c r="I3966" s="11" t="s">
        <v>33</v>
      </c>
      <c r="J3966" s="11">
        <v>156</v>
      </c>
      <c r="K3966" s="11" t="s">
        <v>34</v>
      </c>
      <c r="L3966" s="11" t="s">
        <v>34</v>
      </c>
      <c r="M3966" s="11" t="s">
        <v>34</v>
      </c>
      <c r="N3966" s="11" t="s">
        <v>35</v>
      </c>
      <c r="O3966" s="11" t="s">
        <v>35</v>
      </c>
    </row>
    <row r="3967" spans="1:15" x14ac:dyDescent="0.3">
      <c r="A3967" s="11">
        <v>3535</v>
      </c>
      <c r="B3967" s="11">
        <v>34</v>
      </c>
      <c r="C3967" s="11">
        <v>10</v>
      </c>
      <c r="D3967" s="11">
        <v>61</v>
      </c>
      <c r="E3967" s="12" t="str">
        <f t="shared" si="61"/>
        <v>51-100</v>
      </c>
      <c r="F3967" s="13">
        <v>95006</v>
      </c>
      <c r="G3967" s="11">
        <v>3</v>
      </c>
      <c r="H3967" s="11">
        <v>2</v>
      </c>
      <c r="I3967" s="11" t="s">
        <v>33</v>
      </c>
      <c r="J3967" s="11">
        <v>0</v>
      </c>
      <c r="K3967" s="11" t="s">
        <v>34</v>
      </c>
      <c r="L3967" s="11" t="s">
        <v>34</v>
      </c>
      <c r="M3967" s="11" t="s">
        <v>34</v>
      </c>
      <c r="N3967" s="11" t="s">
        <v>34</v>
      </c>
      <c r="O3967" s="11" t="s">
        <v>35</v>
      </c>
    </row>
    <row r="3968" spans="1:15" x14ac:dyDescent="0.3">
      <c r="A3968" s="11">
        <v>3595</v>
      </c>
      <c r="B3968" s="11">
        <v>34</v>
      </c>
      <c r="C3968" s="11">
        <v>8</v>
      </c>
      <c r="D3968" s="11">
        <v>79</v>
      </c>
      <c r="E3968" s="12" t="str">
        <f t="shared" si="61"/>
        <v>51-100</v>
      </c>
      <c r="F3968" s="13">
        <v>95616</v>
      </c>
      <c r="G3968" s="11">
        <v>1</v>
      </c>
      <c r="H3968" s="11">
        <v>2.5</v>
      </c>
      <c r="I3968" s="11" t="s">
        <v>33</v>
      </c>
      <c r="J3968" s="11">
        <v>0</v>
      </c>
      <c r="K3968" s="11" t="s">
        <v>34</v>
      </c>
      <c r="L3968" s="11" t="s">
        <v>34</v>
      </c>
      <c r="M3968" s="11" t="s">
        <v>34</v>
      </c>
      <c r="N3968" s="11" t="s">
        <v>35</v>
      </c>
      <c r="O3968" s="11" t="s">
        <v>34</v>
      </c>
    </row>
    <row r="3969" spans="1:15" x14ac:dyDescent="0.3">
      <c r="A3969" s="11">
        <v>3615</v>
      </c>
      <c r="B3969" s="11">
        <v>34</v>
      </c>
      <c r="C3969" s="11">
        <v>10</v>
      </c>
      <c r="D3969" s="11">
        <v>154</v>
      </c>
      <c r="E3969" s="12" t="str">
        <f t="shared" si="61"/>
        <v>100+</v>
      </c>
      <c r="F3969" s="13">
        <v>94583</v>
      </c>
      <c r="G3969" s="11">
        <v>3</v>
      </c>
      <c r="H3969" s="11">
        <v>5.4</v>
      </c>
      <c r="I3969" s="11" t="s">
        <v>37</v>
      </c>
      <c r="J3969" s="11">
        <v>0</v>
      </c>
      <c r="K3969" s="11" t="s">
        <v>35</v>
      </c>
      <c r="L3969" s="11" t="s">
        <v>34</v>
      </c>
      <c r="M3969" s="11" t="s">
        <v>34</v>
      </c>
      <c r="N3969" s="11" t="s">
        <v>35</v>
      </c>
      <c r="O3969" s="11" t="s">
        <v>34</v>
      </c>
    </row>
    <row r="3970" spans="1:15" x14ac:dyDescent="0.3">
      <c r="A3970" s="11">
        <v>3647</v>
      </c>
      <c r="B3970" s="11">
        <v>34</v>
      </c>
      <c r="C3970" s="11">
        <v>9</v>
      </c>
      <c r="D3970" s="11">
        <v>141</v>
      </c>
      <c r="E3970" s="12" t="str">
        <f t="shared" ref="E3970:E4033" si="62">IF(D3970&lt;=50,"0-50",IF(D3970&lt;=100,"51-100","100+"))</f>
        <v>100+</v>
      </c>
      <c r="F3970" s="13">
        <v>92056</v>
      </c>
      <c r="G3970" s="11">
        <v>3</v>
      </c>
      <c r="H3970" s="11">
        <v>6.9</v>
      </c>
      <c r="I3970" s="11" t="s">
        <v>37</v>
      </c>
      <c r="J3970" s="11">
        <v>260</v>
      </c>
      <c r="K3970" s="11" t="s">
        <v>35</v>
      </c>
      <c r="L3970" s="11" t="s">
        <v>34</v>
      </c>
      <c r="M3970" s="11" t="s">
        <v>34</v>
      </c>
      <c r="N3970" s="11" t="s">
        <v>35</v>
      </c>
      <c r="O3970" s="11" t="s">
        <v>34</v>
      </c>
    </row>
    <row r="3971" spans="1:15" x14ac:dyDescent="0.3">
      <c r="A3971" s="11">
        <v>3674</v>
      </c>
      <c r="B3971" s="11">
        <v>34</v>
      </c>
      <c r="C3971" s="11">
        <v>9</v>
      </c>
      <c r="D3971" s="11">
        <v>65</v>
      </c>
      <c r="E3971" s="12" t="str">
        <f t="shared" si="62"/>
        <v>51-100</v>
      </c>
      <c r="F3971" s="13">
        <v>95134</v>
      </c>
      <c r="G3971" s="11">
        <v>4</v>
      </c>
      <c r="H3971" s="11">
        <v>1.3</v>
      </c>
      <c r="I3971" s="11" t="s">
        <v>33</v>
      </c>
      <c r="J3971" s="11">
        <v>0</v>
      </c>
      <c r="K3971" s="11" t="s">
        <v>34</v>
      </c>
      <c r="L3971" s="11" t="s">
        <v>34</v>
      </c>
      <c r="M3971" s="11" t="s">
        <v>34</v>
      </c>
      <c r="N3971" s="11" t="s">
        <v>34</v>
      </c>
      <c r="O3971" s="11" t="s">
        <v>35</v>
      </c>
    </row>
    <row r="3972" spans="1:15" x14ac:dyDescent="0.3">
      <c r="A3972" s="11">
        <v>3688</v>
      </c>
      <c r="B3972" s="11">
        <v>34</v>
      </c>
      <c r="C3972" s="11">
        <v>10</v>
      </c>
      <c r="D3972" s="11">
        <v>45</v>
      </c>
      <c r="E3972" s="12" t="str">
        <f t="shared" si="62"/>
        <v>0-50</v>
      </c>
      <c r="F3972" s="13">
        <v>93943</v>
      </c>
      <c r="G3972" s="11">
        <v>1</v>
      </c>
      <c r="H3972" s="11">
        <v>1.33</v>
      </c>
      <c r="I3972" s="11" t="s">
        <v>33</v>
      </c>
      <c r="J3972" s="11">
        <v>0</v>
      </c>
      <c r="K3972" s="11" t="s">
        <v>34</v>
      </c>
      <c r="L3972" s="11" t="s">
        <v>34</v>
      </c>
      <c r="M3972" s="11" t="s">
        <v>34</v>
      </c>
      <c r="N3972" s="11" t="s">
        <v>34</v>
      </c>
      <c r="O3972" s="11" t="s">
        <v>34</v>
      </c>
    </row>
    <row r="3973" spans="1:15" x14ac:dyDescent="0.3">
      <c r="A3973" s="11">
        <v>3732</v>
      </c>
      <c r="B3973" s="11">
        <v>34</v>
      </c>
      <c r="C3973" s="11">
        <v>8</v>
      </c>
      <c r="D3973" s="11">
        <v>10</v>
      </c>
      <c r="E3973" s="12" t="str">
        <f t="shared" si="62"/>
        <v>0-50</v>
      </c>
      <c r="F3973" s="13">
        <v>92867</v>
      </c>
      <c r="G3973" s="11">
        <v>1</v>
      </c>
      <c r="H3973" s="11">
        <v>0.4</v>
      </c>
      <c r="I3973" s="11" t="s">
        <v>37</v>
      </c>
      <c r="J3973" s="11">
        <v>0</v>
      </c>
      <c r="K3973" s="11" t="s">
        <v>34</v>
      </c>
      <c r="L3973" s="11" t="s">
        <v>34</v>
      </c>
      <c r="M3973" s="11" t="s">
        <v>34</v>
      </c>
      <c r="N3973" s="11" t="s">
        <v>35</v>
      </c>
      <c r="O3973" s="11" t="s">
        <v>34</v>
      </c>
    </row>
    <row r="3974" spans="1:15" x14ac:dyDescent="0.3">
      <c r="A3974" s="11">
        <v>3802</v>
      </c>
      <c r="B3974" s="11">
        <v>34</v>
      </c>
      <c r="C3974" s="11">
        <v>8</v>
      </c>
      <c r="D3974" s="11">
        <v>20</v>
      </c>
      <c r="E3974" s="12" t="str">
        <f t="shared" si="62"/>
        <v>0-50</v>
      </c>
      <c r="F3974" s="13">
        <v>95616</v>
      </c>
      <c r="G3974" s="11">
        <v>2</v>
      </c>
      <c r="H3974" s="11">
        <v>0.3</v>
      </c>
      <c r="I3974" s="11" t="s">
        <v>33</v>
      </c>
      <c r="J3974" s="11">
        <v>106</v>
      </c>
      <c r="K3974" s="11" t="s">
        <v>34</v>
      </c>
      <c r="L3974" s="11" t="s">
        <v>34</v>
      </c>
      <c r="M3974" s="11" t="s">
        <v>34</v>
      </c>
      <c r="N3974" s="11" t="s">
        <v>35</v>
      </c>
      <c r="O3974" s="11" t="s">
        <v>35</v>
      </c>
    </row>
    <row r="3975" spans="1:15" x14ac:dyDescent="0.3">
      <c r="A3975" s="11">
        <v>3807</v>
      </c>
      <c r="B3975" s="11">
        <v>34</v>
      </c>
      <c r="C3975" s="11">
        <v>8</v>
      </c>
      <c r="D3975" s="11">
        <v>41</v>
      </c>
      <c r="E3975" s="12" t="str">
        <f t="shared" si="62"/>
        <v>0-50</v>
      </c>
      <c r="F3975" s="13">
        <v>92096</v>
      </c>
      <c r="G3975" s="11">
        <v>4</v>
      </c>
      <c r="H3975" s="11">
        <v>0.8</v>
      </c>
      <c r="I3975" s="11" t="s">
        <v>33</v>
      </c>
      <c r="J3975" s="11">
        <v>0</v>
      </c>
      <c r="K3975" s="11" t="s">
        <v>34</v>
      </c>
      <c r="L3975" s="11" t="s">
        <v>34</v>
      </c>
      <c r="M3975" s="11" t="s">
        <v>34</v>
      </c>
      <c r="N3975" s="11" t="s">
        <v>34</v>
      </c>
      <c r="O3975" s="11" t="s">
        <v>34</v>
      </c>
    </row>
    <row r="3976" spans="1:15" x14ac:dyDescent="0.3">
      <c r="A3976" s="11">
        <v>3809</v>
      </c>
      <c r="B3976" s="11">
        <v>34</v>
      </c>
      <c r="C3976" s="11">
        <v>10</v>
      </c>
      <c r="D3976" s="11">
        <v>152</v>
      </c>
      <c r="E3976" s="12" t="str">
        <f t="shared" si="62"/>
        <v>100+</v>
      </c>
      <c r="F3976" s="13">
        <v>90089</v>
      </c>
      <c r="G3976" s="11">
        <v>2</v>
      </c>
      <c r="H3976" s="11">
        <v>6.5</v>
      </c>
      <c r="I3976" s="11" t="s">
        <v>33</v>
      </c>
      <c r="J3976" s="11">
        <v>0</v>
      </c>
      <c r="K3976" s="11" t="s">
        <v>34</v>
      </c>
      <c r="L3976" s="11" t="s">
        <v>34</v>
      </c>
      <c r="M3976" s="11" t="s">
        <v>34</v>
      </c>
      <c r="N3976" s="11" t="s">
        <v>34</v>
      </c>
      <c r="O3976" s="11" t="s">
        <v>34</v>
      </c>
    </row>
    <row r="3977" spans="1:15" x14ac:dyDescent="0.3">
      <c r="A3977" s="11">
        <v>3815</v>
      </c>
      <c r="B3977" s="11">
        <v>34</v>
      </c>
      <c r="C3977" s="11">
        <v>9</v>
      </c>
      <c r="D3977" s="11">
        <v>35</v>
      </c>
      <c r="E3977" s="12" t="str">
        <f t="shared" si="62"/>
        <v>0-50</v>
      </c>
      <c r="F3977" s="13">
        <v>94304</v>
      </c>
      <c r="G3977" s="11">
        <v>3</v>
      </c>
      <c r="H3977" s="11">
        <v>1.3</v>
      </c>
      <c r="I3977" s="11" t="s">
        <v>33</v>
      </c>
      <c r="J3977" s="11">
        <v>0</v>
      </c>
      <c r="K3977" s="11" t="s">
        <v>34</v>
      </c>
      <c r="L3977" s="11" t="s">
        <v>34</v>
      </c>
      <c r="M3977" s="11" t="s">
        <v>34</v>
      </c>
      <c r="N3977" s="11" t="s">
        <v>34</v>
      </c>
      <c r="O3977" s="11" t="s">
        <v>34</v>
      </c>
    </row>
    <row r="3978" spans="1:15" x14ac:dyDescent="0.3">
      <c r="A3978" s="11">
        <v>3831</v>
      </c>
      <c r="B3978" s="11">
        <v>34</v>
      </c>
      <c r="C3978" s="11">
        <v>8</v>
      </c>
      <c r="D3978" s="11">
        <v>34</v>
      </c>
      <c r="E3978" s="12" t="str">
        <f t="shared" si="62"/>
        <v>0-50</v>
      </c>
      <c r="F3978" s="13">
        <v>92130</v>
      </c>
      <c r="G3978" s="11">
        <v>2</v>
      </c>
      <c r="H3978" s="11">
        <v>2</v>
      </c>
      <c r="I3978" s="11" t="s">
        <v>36</v>
      </c>
      <c r="J3978" s="11">
        <v>0</v>
      </c>
      <c r="K3978" s="11" t="s">
        <v>34</v>
      </c>
      <c r="L3978" s="11" t="s">
        <v>35</v>
      </c>
      <c r="M3978" s="11" t="s">
        <v>34</v>
      </c>
      <c r="N3978" s="11" t="s">
        <v>35</v>
      </c>
      <c r="O3978" s="11" t="s">
        <v>34</v>
      </c>
    </row>
    <row r="3979" spans="1:15" x14ac:dyDescent="0.3">
      <c r="A3979" s="11">
        <v>3864</v>
      </c>
      <c r="B3979" s="11">
        <v>34</v>
      </c>
      <c r="C3979" s="11">
        <v>10</v>
      </c>
      <c r="D3979" s="11">
        <v>21</v>
      </c>
      <c r="E3979" s="12" t="str">
        <f t="shared" si="62"/>
        <v>0-50</v>
      </c>
      <c r="F3979" s="13">
        <v>91770</v>
      </c>
      <c r="G3979" s="11">
        <v>4</v>
      </c>
      <c r="H3979" s="11">
        <v>0.7</v>
      </c>
      <c r="I3979" s="11" t="s">
        <v>37</v>
      </c>
      <c r="J3979" s="11">
        <v>0</v>
      </c>
      <c r="K3979" s="11" t="s">
        <v>34</v>
      </c>
      <c r="L3979" s="11" t="s">
        <v>34</v>
      </c>
      <c r="M3979" s="11" t="s">
        <v>34</v>
      </c>
      <c r="N3979" s="11" t="s">
        <v>35</v>
      </c>
      <c r="O3979" s="11" t="s">
        <v>34</v>
      </c>
    </row>
    <row r="3980" spans="1:15" x14ac:dyDescent="0.3">
      <c r="A3980" s="11">
        <v>3902</v>
      </c>
      <c r="B3980" s="11">
        <v>34</v>
      </c>
      <c r="C3980" s="11">
        <v>10</v>
      </c>
      <c r="D3980" s="11">
        <v>53</v>
      </c>
      <c r="E3980" s="12" t="str">
        <f t="shared" si="62"/>
        <v>51-100</v>
      </c>
      <c r="F3980" s="13">
        <v>94107</v>
      </c>
      <c r="G3980" s="11">
        <v>3</v>
      </c>
      <c r="H3980" s="11">
        <v>2.6</v>
      </c>
      <c r="I3980" s="11" t="s">
        <v>37</v>
      </c>
      <c r="J3980" s="11">
        <v>0</v>
      </c>
      <c r="K3980" s="11" t="s">
        <v>34</v>
      </c>
      <c r="L3980" s="11" t="s">
        <v>34</v>
      </c>
      <c r="M3980" s="11" t="s">
        <v>34</v>
      </c>
      <c r="N3980" s="11" t="s">
        <v>35</v>
      </c>
      <c r="O3980" s="11" t="s">
        <v>34</v>
      </c>
    </row>
    <row r="3981" spans="1:15" x14ac:dyDescent="0.3">
      <c r="A3981" s="11">
        <v>3921</v>
      </c>
      <c r="B3981" s="11">
        <v>34</v>
      </c>
      <c r="C3981" s="11">
        <v>8</v>
      </c>
      <c r="D3981" s="11">
        <v>82</v>
      </c>
      <c r="E3981" s="12" t="str">
        <f t="shared" si="62"/>
        <v>51-100</v>
      </c>
      <c r="F3981" s="13">
        <v>93106</v>
      </c>
      <c r="G3981" s="11">
        <v>2</v>
      </c>
      <c r="H3981" s="11">
        <v>1.5</v>
      </c>
      <c r="I3981" s="11" t="s">
        <v>36</v>
      </c>
      <c r="J3981" s="11">
        <v>0</v>
      </c>
      <c r="K3981" s="11" t="s">
        <v>34</v>
      </c>
      <c r="L3981" s="11" t="s">
        <v>35</v>
      </c>
      <c r="M3981" s="11" t="s">
        <v>35</v>
      </c>
      <c r="N3981" s="11" t="s">
        <v>35</v>
      </c>
      <c r="O3981" s="11" t="s">
        <v>35</v>
      </c>
    </row>
    <row r="3982" spans="1:15" x14ac:dyDescent="0.3">
      <c r="A3982" s="11">
        <v>3985</v>
      </c>
      <c r="B3982" s="11">
        <v>34</v>
      </c>
      <c r="C3982" s="11">
        <v>8</v>
      </c>
      <c r="D3982" s="11">
        <v>18</v>
      </c>
      <c r="E3982" s="12" t="str">
        <f t="shared" si="62"/>
        <v>0-50</v>
      </c>
      <c r="F3982" s="13">
        <v>95741</v>
      </c>
      <c r="G3982" s="11">
        <v>4</v>
      </c>
      <c r="H3982" s="11">
        <v>0.3</v>
      </c>
      <c r="I3982" s="11" t="s">
        <v>33</v>
      </c>
      <c r="J3982" s="11">
        <v>0</v>
      </c>
      <c r="K3982" s="11" t="s">
        <v>34</v>
      </c>
      <c r="L3982" s="11" t="s">
        <v>34</v>
      </c>
      <c r="M3982" s="11" t="s">
        <v>34</v>
      </c>
      <c r="N3982" s="11" t="s">
        <v>34</v>
      </c>
      <c r="O3982" s="11" t="s">
        <v>34</v>
      </c>
    </row>
    <row r="3983" spans="1:15" x14ac:dyDescent="0.3">
      <c r="A3983" s="11">
        <v>3999</v>
      </c>
      <c r="B3983" s="11">
        <v>34</v>
      </c>
      <c r="C3983" s="11">
        <v>10</v>
      </c>
      <c r="D3983" s="11">
        <v>41</v>
      </c>
      <c r="E3983" s="12" t="str">
        <f t="shared" si="62"/>
        <v>0-50</v>
      </c>
      <c r="F3983" s="13">
        <v>94102</v>
      </c>
      <c r="G3983" s="11">
        <v>1</v>
      </c>
      <c r="H3983" s="11">
        <v>1.33</v>
      </c>
      <c r="I3983" s="11" t="s">
        <v>33</v>
      </c>
      <c r="J3983" s="11">
        <v>0</v>
      </c>
      <c r="K3983" s="11" t="s">
        <v>34</v>
      </c>
      <c r="L3983" s="11" t="s">
        <v>34</v>
      </c>
      <c r="M3983" s="11" t="s">
        <v>34</v>
      </c>
      <c r="N3983" s="11" t="s">
        <v>34</v>
      </c>
      <c r="O3983" s="11" t="s">
        <v>35</v>
      </c>
    </row>
    <row r="3984" spans="1:15" x14ac:dyDescent="0.3">
      <c r="A3984" s="11">
        <v>4036</v>
      </c>
      <c r="B3984" s="11">
        <v>34</v>
      </c>
      <c r="C3984" s="11">
        <v>9</v>
      </c>
      <c r="D3984" s="11">
        <v>180</v>
      </c>
      <c r="E3984" s="12" t="str">
        <f t="shared" si="62"/>
        <v>100+</v>
      </c>
      <c r="F3984" s="13">
        <v>93955</v>
      </c>
      <c r="G3984" s="11">
        <v>2</v>
      </c>
      <c r="H3984" s="11">
        <v>6.5</v>
      </c>
      <c r="I3984" s="11" t="s">
        <v>36</v>
      </c>
      <c r="J3984" s="11">
        <v>0</v>
      </c>
      <c r="K3984" s="11" t="s">
        <v>35</v>
      </c>
      <c r="L3984" s="11" t="s">
        <v>34</v>
      </c>
      <c r="M3984" s="11" t="s">
        <v>35</v>
      </c>
      <c r="N3984" s="11" t="s">
        <v>35</v>
      </c>
      <c r="O3984" s="11" t="s">
        <v>34</v>
      </c>
    </row>
    <row r="3985" spans="1:15" x14ac:dyDescent="0.3">
      <c r="A3985" s="11">
        <v>4040</v>
      </c>
      <c r="B3985" s="11">
        <v>34</v>
      </c>
      <c r="C3985" s="11">
        <v>9</v>
      </c>
      <c r="D3985" s="11">
        <v>104</v>
      </c>
      <c r="E3985" s="12" t="str">
        <f t="shared" si="62"/>
        <v>100+</v>
      </c>
      <c r="F3985" s="13">
        <v>92152</v>
      </c>
      <c r="G3985" s="11">
        <v>1</v>
      </c>
      <c r="H3985" s="11">
        <v>4.5999999999999996</v>
      </c>
      <c r="I3985" s="11" t="s">
        <v>33</v>
      </c>
      <c r="J3985" s="11">
        <v>0</v>
      </c>
      <c r="K3985" s="11" t="s">
        <v>34</v>
      </c>
      <c r="L3985" s="11" t="s">
        <v>34</v>
      </c>
      <c r="M3985" s="11" t="s">
        <v>34</v>
      </c>
      <c r="N3985" s="11" t="s">
        <v>35</v>
      </c>
      <c r="O3985" s="11" t="s">
        <v>35</v>
      </c>
    </row>
    <row r="3986" spans="1:15" x14ac:dyDescent="0.3">
      <c r="A3986" s="11">
        <v>4113</v>
      </c>
      <c r="B3986" s="11">
        <v>34</v>
      </c>
      <c r="C3986" s="11">
        <v>9</v>
      </c>
      <c r="D3986" s="11">
        <v>65</v>
      </c>
      <c r="E3986" s="12" t="str">
        <f t="shared" si="62"/>
        <v>51-100</v>
      </c>
      <c r="F3986" s="13">
        <v>95014</v>
      </c>
      <c r="G3986" s="11">
        <v>3</v>
      </c>
      <c r="H3986" s="11">
        <v>0.7</v>
      </c>
      <c r="I3986" s="11" t="s">
        <v>37</v>
      </c>
      <c r="J3986" s="11">
        <v>104</v>
      </c>
      <c r="K3986" s="11" t="s">
        <v>34</v>
      </c>
      <c r="L3986" s="11" t="s">
        <v>34</v>
      </c>
      <c r="M3986" s="11" t="s">
        <v>34</v>
      </c>
      <c r="N3986" s="11" t="s">
        <v>35</v>
      </c>
      <c r="O3986" s="11" t="s">
        <v>34</v>
      </c>
    </row>
    <row r="3987" spans="1:15" x14ac:dyDescent="0.3">
      <c r="A3987" s="11">
        <v>4158</v>
      </c>
      <c r="B3987" s="11">
        <v>34</v>
      </c>
      <c r="C3987" s="11">
        <v>10</v>
      </c>
      <c r="D3987" s="11">
        <v>22</v>
      </c>
      <c r="E3987" s="12" t="str">
        <f t="shared" si="62"/>
        <v>0-50</v>
      </c>
      <c r="F3987" s="13">
        <v>94545</v>
      </c>
      <c r="G3987" s="11">
        <v>3</v>
      </c>
      <c r="H3987" s="11">
        <v>0.9</v>
      </c>
      <c r="I3987" s="11" t="s">
        <v>36</v>
      </c>
      <c r="J3987" s="11">
        <v>0</v>
      </c>
      <c r="K3987" s="11" t="s">
        <v>34</v>
      </c>
      <c r="L3987" s="11" t="s">
        <v>34</v>
      </c>
      <c r="M3987" s="11" t="s">
        <v>34</v>
      </c>
      <c r="N3987" s="11" t="s">
        <v>35</v>
      </c>
      <c r="O3987" s="11" t="s">
        <v>34</v>
      </c>
    </row>
    <row r="3988" spans="1:15" x14ac:dyDescent="0.3">
      <c r="A3988" s="11">
        <v>4229</v>
      </c>
      <c r="B3988" s="11">
        <v>34</v>
      </c>
      <c r="C3988" s="11">
        <v>10</v>
      </c>
      <c r="D3988" s="11">
        <v>83</v>
      </c>
      <c r="E3988" s="12" t="str">
        <f t="shared" si="62"/>
        <v>51-100</v>
      </c>
      <c r="F3988" s="13">
        <v>95060</v>
      </c>
      <c r="G3988" s="11">
        <v>2</v>
      </c>
      <c r="H3988" s="11">
        <v>2</v>
      </c>
      <c r="I3988" s="11" t="s">
        <v>37</v>
      </c>
      <c r="J3988" s="11">
        <v>148</v>
      </c>
      <c r="K3988" s="11" t="s">
        <v>34</v>
      </c>
      <c r="L3988" s="11" t="s">
        <v>34</v>
      </c>
      <c r="M3988" s="11" t="s">
        <v>34</v>
      </c>
      <c r="N3988" s="11" t="s">
        <v>34</v>
      </c>
      <c r="O3988" s="11" t="s">
        <v>34</v>
      </c>
    </row>
    <row r="3989" spans="1:15" x14ac:dyDescent="0.3">
      <c r="A3989" s="11">
        <v>4242</v>
      </c>
      <c r="B3989" s="11">
        <v>34</v>
      </c>
      <c r="C3989" s="11">
        <v>9</v>
      </c>
      <c r="D3989" s="11">
        <v>40</v>
      </c>
      <c r="E3989" s="12" t="str">
        <f t="shared" si="62"/>
        <v>0-50</v>
      </c>
      <c r="F3989" s="13">
        <v>95054</v>
      </c>
      <c r="G3989" s="11">
        <v>4</v>
      </c>
      <c r="H3989" s="11">
        <v>2</v>
      </c>
      <c r="I3989" s="11" t="s">
        <v>37</v>
      </c>
      <c r="J3989" s="11">
        <v>0</v>
      </c>
      <c r="K3989" s="11" t="s">
        <v>34</v>
      </c>
      <c r="L3989" s="11" t="s">
        <v>34</v>
      </c>
      <c r="M3989" s="11" t="s">
        <v>34</v>
      </c>
      <c r="N3989" s="11" t="s">
        <v>35</v>
      </c>
      <c r="O3989" s="11" t="s">
        <v>35</v>
      </c>
    </row>
    <row r="3990" spans="1:15" x14ac:dyDescent="0.3">
      <c r="A3990" s="11">
        <v>4310</v>
      </c>
      <c r="B3990" s="11">
        <v>34</v>
      </c>
      <c r="C3990" s="11">
        <v>8</v>
      </c>
      <c r="D3990" s="11">
        <v>188</v>
      </c>
      <c r="E3990" s="12" t="str">
        <f t="shared" si="62"/>
        <v>100+</v>
      </c>
      <c r="F3990" s="13">
        <v>94025</v>
      </c>
      <c r="G3990" s="11">
        <v>1</v>
      </c>
      <c r="H3990" s="11">
        <v>2.9</v>
      </c>
      <c r="I3990" s="11" t="s">
        <v>36</v>
      </c>
      <c r="J3990" s="11">
        <v>0</v>
      </c>
      <c r="K3990" s="11" t="s">
        <v>35</v>
      </c>
      <c r="L3990" s="11" t="s">
        <v>34</v>
      </c>
      <c r="M3990" s="11" t="s">
        <v>34</v>
      </c>
      <c r="N3990" s="11" t="s">
        <v>35</v>
      </c>
      <c r="O3990" s="11" t="s">
        <v>34</v>
      </c>
    </row>
    <row r="3991" spans="1:15" x14ac:dyDescent="0.3">
      <c r="A3991" s="11">
        <v>4341</v>
      </c>
      <c r="B3991" s="11">
        <v>34</v>
      </c>
      <c r="C3991" s="11">
        <v>10</v>
      </c>
      <c r="D3991" s="11">
        <v>92</v>
      </c>
      <c r="E3991" s="12" t="str">
        <f t="shared" si="62"/>
        <v>51-100</v>
      </c>
      <c r="F3991" s="13">
        <v>90024</v>
      </c>
      <c r="G3991" s="11">
        <v>2</v>
      </c>
      <c r="H3991" s="11">
        <v>2.7</v>
      </c>
      <c r="I3991" s="11" t="s">
        <v>33</v>
      </c>
      <c r="J3991" s="11">
        <v>0</v>
      </c>
      <c r="K3991" s="11" t="s">
        <v>34</v>
      </c>
      <c r="L3991" s="11" t="s">
        <v>35</v>
      </c>
      <c r="M3991" s="11" t="s">
        <v>35</v>
      </c>
      <c r="N3991" s="11" t="s">
        <v>34</v>
      </c>
      <c r="O3991" s="11" t="s">
        <v>35</v>
      </c>
    </row>
    <row r="3992" spans="1:15" x14ac:dyDescent="0.3">
      <c r="A3992" s="11">
        <v>4373</v>
      </c>
      <c r="B3992" s="11">
        <v>34</v>
      </c>
      <c r="C3992" s="11">
        <v>10</v>
      </c>
      <c r="D3992" s="11">
        <v>41</v>
      </c>
      <c r="E3992" s="12" t="str">
        <f t="shared" si="62"/>
        <v>0-50</v>
      </c>
      <c r="F3992" s="13">
        <v>91765</v>
      </c>
      <c r="G3992" s="11">
        <v>1</v>
      </c>
      <c r="H3992" s="11">
        <v>2.4</v>
      </c>
      <c r="I3992" s="11" t="s">
        <v>37</v>
      </c>
      <c r="J3992" s="11">
        <v>0</v>
      </c>
      <c r="K3992" s="11" t="s">
        <v>34</v>
      </c>
      <c r="L3992" s="11" t="s">
        <v>34</v>
      </c>
      <c r="M3992" s="11" t="s">
        <v>34</v>
      </c>
      <c r="N3992" s="11" t="s">
        <v>34</v>
      </c>
      <c r="O3992" s="11" t="s">
        <v>34</v>
      </c>
    </row>
    <row r="3993" spans="1:15" x14ac:dyDescent="0.3">
      <c r="A3993" s="11">
        <v>4376</v>
      </c>
      <c r="B3993" s="11">
        <v>34</v>
      </c>
      <c r="C3993" s="11">
        <v>10</v>
      </c>
      <c r="D3993" s="11">
        <v>51</v>
      </c>
      <c r="E3993" s="12" t="str">
        <f t="shared" si="62"/>
        <v>51-100</v>
      </c>
      <c r="F3993" s="13">
        <v>90032</v>
      </c>
      <c r="G3993" s="11">
        <v>3</v>
      </c>
      <c r="H3993" s="11">
        <v>2</v>
      </c>
      <c r="I3993" s="11" t="s">
        <v>33</v>
      </c>
      <c r="J3993" s="11">
        <v>130</v>
      </c>
      <c r="K3993" s="11" t="s">
        <v>34</v>
      </c>
      <c r="L3993" s="11" t="s">
        <v>34</v>
      </c>
      <c r="M3993" s="11" t="s">
        <v>34</v>
      </c>
      <c r="N3993" s="11" t="s">
        <v>34</v>
      </c>
      <c r="O3993" s="11" t="s">
        <v>34</v>
      </c>
    </row>
    <row r="3994" spans="1:15" x14ac:dyDescent="0.3">
      <c r="A3994" s="11">
        <v>4401</v>
      </c>
      <c r="B3994" s="11">
        <v>34</v>
      </c>
      <c r="C3994" s="11">
        <v>10</v>
      </c>
      <c r="D3994" s="11">
        <v>44</v>
      </c>
      <c r="E3994" s="12" t="str">
        <f t="shared" si="62"/>
        <v>0-50</v>
      </c>
      <c r="F3994" s="13">
        <v>94143</v>
      </c>
      <c r="G3994" s="11">
        <v>1</v>
      </c>
      <c r="H3994" s="11">
        <v>1.33</v>
      </c>
      <c r="I3994" s="11" t="s">
        <v>33</v>
      </c>
      <c r="J3994" s="11">
        <v>0</v>
      </c>
      <c r="K3994" s="11" t="s">
        <v>34</v>
      </c>
      <c r="L3994" s="11" t="s">
        <v>34</v>
      </c>
      <c r="M3994" s="11" t="s">
        <v>34</v>
      </c>
      <c r="N3994" s="11" t="s">
        <v>35</v>
      </c>
      <c r="O3994" s="11" t="s">
        <v>34</v>
      </c>
    </row>
    <row r="3995" spans="1:15" x14ac:dyDescent="0.3">
      <c r="A3995" s="11">
        <v>4413</v>
      </c>
      <c r="B3995" s="11">
        <v>34</v>
      </c>
      <c r="C3995" s="11">
        <v>10</v>
      </c>
      <c r="D3995" s="11">
        <v>19</v>
      </c>
      <c r="E3995" s="12" t="str">
        <f t="shared" si="62"/>
        <v>0-50</v>
      </c>
      <c r="F3995" s="13">
        <v>91711</v>
      </c>
      <c r="G3995" s="11">
        <v>4</v>
      </c>
      <c r="H3995" s="11">
        <v>0.4</v>
      </c>
      <c r="I3995" s="11" t="s">
        <v>37</v>
      </c>
      <c r="J3995" s="11">
        <v>0</v>
      </c>
      <c r="K3995" s="11" t="s">
        <v>34</v>
      </c>
      <c r="L3995" s="11" t="s">
        <v>34</v>
      </c>
      <c r="M3995" s="11" t="s">
        <v>34</v>
      </c>
      <c r="N3995" s="11" t="s">
        <v>34</v>
      </c>
      <c r="O3995" s="11" t="s">
        <v>34</v>
      </c>
    </row>
    <row r="3996" spans="1:15" x14ac:dyDescent="0.3">
      <c r="A3996" s="11">
        <v>4467</v>
      </c>
      <c r="B3996" s="11">
        <v>34</v>
      </c>
      <c r="C3996" s="11">
        <v>10</v>
      </c>
      <c r="D3996" s="11">
        <v>60</v>
      </c>
      <c r="E3996" s="12" t="str">
        <f t="shared" si="62"/>
        <v>51-100</v>
      </c>
      <c r="F3996" s="13">
        <v>90071</v>
      </c>
      <c r="G3996" s="11">
        <v>3</v>
      </c>
      <c r="H3996" s="11">
        <v>2.8</v>
      </c>
      <c r="I3996" s="11" t="s">
        <v>33</v>
      </c>
      <c r="J3996" s="11">
        <v>0</v>
      </c>
      <c r="K3996" s="11" t="s">
        <v>34</v>
      </c>
      <c r="L3996" s="11" t="s">
        <v>34</v>
      </c>
      <c r="M3996" s="11" t="s">
        <v>35</v>
      </c>
      <c r="N3996" s="11" t="s">
        <v>35</v>
      </c>
      <c r="O3996" s="11" t="s">
        <v>35</v>
      </c>
    </row>
    <row r="3997" spans="1:15" x14ac:dyDescent="0.3">
      <c r="A3997" s="11">
        <v>4598</v>
      </c>
      <c r="B3997" s="11">
        <v>34</v>
      </c>
      <c r="C3997" s="11">
        <v>10</v>
      </c>
      <c r="D3997" s="11">
        <v>68</v>
      </c>
      <c r="E3997" s="12" t="str">
        <f t="shared" si="62"/>
        <v>51-100</v>
      </c>
      <c r="F3997" s="13">
        <v>90095</v>
      </c>
      <c r="G3997" s="11">
        <v>3</v>
      </c>
      <c r="H3997" s="11">
        <v>2.6</v>
      </c>
      <c r="I3997" s="11" t="s">
        <v>37</v>
      </c>
      <c r="J3997" s="11">
        <v>0</v>
      </c>
      <c r="K3997" s="11" t="s">
        <v>34</v>
      </c>
      <c r="L3997" s="11" t="s">
        <v>34</v>
      </c>
      <c r="M3997" s="11" t="s">
        <v>34</v>
      </c>
      <c r="N3997" s="11" t="s">
        <v>34</v>
      </c>
      <c r="O3997" s="11" t="s">
        <v>34</v>
      </c>
    </row>
    <row r="3998" spans="1:15" x14ac:dyDescent="0.3">
      <c r="A3998" s="11">
        <v>4612</v>
      </c>
      <c r="B3998" s="11">
        <v>34</v>
      </c>
      <c r="C3998" s="11">
        <v>7</v>
      </c>
      <c r="D3998" s="11">
        <v>52</v>
      </c>
      <c r="E3998" s="12" t="str">
        <f t="shared" si="62"/>
        <v>51-100</v>
      </c>
      <c r="F3998" s="13">
        <v>93940</v>
      </c>
      <c r="G3998" s="11">
        <v>2</v>
      </c>
      <c r="H3998" s="11">
        <v>1</v>
      </c>
      <c r="I3998" s="11" t="s">
        <v>37</v>
      </c>
      <c r="J3998" s="11">
        <v>0</v>
      </c>
      <c r="K3998" s="11" t="s">
        <v>34</v>
      </c>
      <c r="L3998" s="11" t="s">
        <v>34</v>
      </c>
      <c r="M3998" s="11" t="s">
        <v>34</v>
      </c>
      <c r="N3998" s="11" t="s">
        <v>35</v>
      </c>
      <c r="O3998" s="11" t="s">
        <v>34</v>
      </c>
    </row>
    <row r="3999" spans="1:15" x14ac:dyDescent="0.3">
      <c r="A3999" s="11">
        <v>4646</v>
      </c>
      <c r="B3999" s="11">
        <v>34</v>
      </c>
      <c r="C3999" s="11">
        <v>10</v>
      </c>
      <c r="D3999" s="11">
        <v>45</v>
      </c>
      <c r="E3999" s="12" t="str">
        <f t="shared" si="62"/>
        <v>0-50</v>
      </c>
      <c r="F3999" s="13">
        <v>92038</v>
      </c>
      <c r="G3999" s="11">
        <v>1</v>
      </c>
      <c r="H3999" s="11">
        <v>1.7</v>
      </c>
      <c r="I3999" s="11" t="s">
        <v>33</v>
      </c>
      <c r="J3999" s="11">
        <v>84</v>
      </c>
      <c r="K3999" s="11" t="s">
        <v>34</v>
      </c>
      <c r="L3999" s="11" t="s">
        <v>34</v>
      </c>
      <c r="M3999" s="11" t="s">
        <v>34</v>
      </c>
      <c r="N3999" s="11" t="s">
        <v>34</v>
      </c>
      <c r="O3999" s="11" t="s">
        <v>34</v>
      </c>
    </row>
    <row r="4000" spans="1:15" x14ac:dyDescent="0.3">
      <c r="A4000" s="11">
        <v>4654</v>
      </c>
      <c r="B4000" s="11">
        <v>34</v>
      </c>
      <c r="C4000" s="11">
        <v>10</v>
      </c>
      <c r="D4000" s="11">
        <v>155</v>
      </c>
      <c r="E4000" s="12" t="str">
        <f t="shared" si="62"/>
        <v>100+</v>
      </c>
      <c r="F4000" s="13">
        <v>92780</v>
      </c>
      <c r="G4000" s="11">
        <v>2</v>
      </c>
      <c r="H4000" s="11">
        <v>6.5</v>
      </c>
      <c r="I4000" s="11" t="s">
        <v>33</v>
      </c>
      <c r="J4000" s="11">
        <v>0</v>
      </c>
      <c r="K4000" s="11" t="s">
        <v>34</v>
      </c>
      <c r="L4000" s="11" t="s">
        <v>34</v>
      </c>
      <c r="M4000" s="11" t="s">
        <v>34</v>
      </c>
      <c r="N4000" s="11" t="s">
        <v>35</v>
      </c>
      <c r="O4000" s="11" t="s">
        <v>35</v>
      </c>
    </row>
    <row r="4001" spans="1:15" x14ac:dyDescent="0.3">
      <c r="A4001" s="11">
        <v>4667</v>
      </c>
      <c r="B4001" s="11">
        <v>34</v>
      </c>
      <c r="C4001" s="11">
        <v>9</v>
      </c>
      <c r="D4001" s="11">
        <v>72</v>
      </c>
      <c r="E4001" s="12" t="str">
        <f t="shared" si="62"/>
        <v>51-100</v>
      </c>
      <c r="F4001" s="13">
        <v>94555</v>
      </c>
      <c r="G4001" s="11">
        <v>3</v>
      </c>
      <c r="H4001" s="11">
        <v>2.2999999999999998</v>
      </c>
      <c r="I4001" s="11" t="s">
        <v>33</v>
      </c>
      <c r="J4001" s="11">
        <v>124</v>
      </c>
      <c r="K4001" s="11" t="s">
        <v>34</v>
      </c>
      <c r="L4001" s="11" t="s">
        <v>34</v>
      </c>
      <c r="M4001" s="11" t="s">
        <v>34</v>
      </c>
      <c r="N4001" s="11" t="s">
        <v>34</v>
      </c>
      <c r="O4001" s="11" t="s">
        <v>34</v>
      </c>
    </row>
    <row r="4002" spans="1:15" x14ac:dyDescent="0.3">
      <c r="A4002" s="11">
        <v>4725</v>
      </c>
      <c r="B4002" s="11">
        <v>34</v>
      </c>
      <c r="C4002" s="11">
        <v>8</v>
      </c>
      <c r="D4002" s="11">
        <v>21</v>
      </c>
      <c r="E4002" s="12" t="str">
        <f t="shared" si="62"/>
        <v>0-50</v>
      </c>
      <c r="F4002" s="13">
        <v>94107</v>
      </c>
      <c r="G4002" s="11">
        <v>4</v>
      </c>
      <c r="H4002" s="11">
        <v>1</v>
      </c>
      <c r="I4002" s="11" t="s">
        <v>33</v>
      </c>
      <c r="J4002" s="11">
        <v>0</v>
      </c>
      <c r="K4002" s="11" t="s">
        <v>34</v>
      </c>
      <c r="L4002" s="11" t="s">
        <v>34</v>
      </c>
      <c r="M4002" s="11" t="s">
        <v>34</v>
      </c>
      <c r="N4002" s="11" t="s">
        <v>34</v>
      </c>
      <c r="O4002" s="11" t="s">
        <v>34</v>
      </c>
    </row>
    <row r="4003" spans="1:15" x14ac:dyDescent="0.3">
      <c r="A4003" s="11">
        <v>4726</v>
      </c>
      <c r="B4003" s="11">
        <v>34</v>
      </c>
      <c r="C4003" s="11">
        <v>8</v>
      </c>
      <c r="D4003" s="11">
        <v>75</v>
      </c>
      <c r="E4003" s="12" t="str">
        <f t="shared" si="62"/>
        <v>51-100</v>
      </c>
      <c r="F4003" s="13">
        <v>95814</v>
      </c>
      <c r="G4003" s="11">
        <v>2</v>
      </c>
      <c r="H4003" s="11">
        <v>1.8</v>
      </c>
      <c r="I4003" s="11" t="s">
        <v>33</v>
      </c>
      <c r="J4003" s="11">
        <v>0</v>
      </c>
      <c r="K4003" s="11" t="s">
        <v>34</v>
      </c>
      <c r="L4003" s="11" t="s">
        <v>34</v>
      </c>
      <c r="M4003" s="11" t="s">
        <v>34</v>
      </c>
      <c r="N4003" s="11" t="s">
        <v>34</v>
      </c>
      <c r="O4003" s="11" t="s">
        <v>34</v>
      </c>
    </row>
    <row r="4004" spans="1:15" x14ac:dyDescent="0.3">
      <c r="A4004" s="11">
        <v>4727</v>
      </c>
      <c r="B4004" s="11">
        <v>34</v>
      </c>
      <c r="C4004" s="11">
        <v>10</v>
      </c>
      <c r="D4004" s="11">
        <v>38</v>
      </c>
      <c r="E4004" s="12" t="str">
        <f t="shared" si="62"/>
        <v>0-50</v>
      </c>
      <c r="F4004" s="13">
        <v>95039</v>
      </c>
      <c r="G4004" s="11">
        <v>1</v>
      </c>
      <c r="H4004" s="11">
        <v>1.33</v>
      </c>
      <c r="I4004" s="11" t="s">
        <v>33</v>
      </c>
      <c r="J4004" s="11">
        <v>0</v>
      </c>
      <c r="K4004" s="11" t="s">
        <v>34</v>
      </c>
      <c r="L4004" s="11" t="s">
        <v>35</v>
      </c>
      <c r="M4004" s="11" t="s">
        <v>34</v>
      </c>
      <c r="N4004" s="11" t="s">
        <v>35</v>
      </c>
      <c r="O4004" s="11" t="s">
        <v>34</v>
      </c>
    </row>
    <row r="4005" spans="1:15" x14ac:dyDescent="0.3">
      <c r="A4005" s="11">
        <v>4736</v>
      </c>
      <c r="B4005" s="11">
        <v>34</v>
      </c>
      <c r="C4005" s="11">
        <v>9</v>
      </c>
      <c r="D4005" s="11">
        <v>84</v>
      </c>
      <c r="E4005" s="12" t="str">
        <f t="shared" si="62"/>
        <v>51-100</v>
      </c>
      <c r="F4005" s="13">
        <v>94707</v>
      </c>
      <c r="G4005" s="11">
        <v>4</v>
      </c>
      <c r="H4005" s="11">
        <v>2.2000000000000002</v>
      </c>
      <c r="I4005" s="11" t="s">
        <v>37</v>
      </c>
      <c r="J4005" s="11">
        <v>323</v>
      </c>
      <c r="K4005" s="11" t="s">
        <v>34</v>
      </c>
      <c r="L4005" s="11" t="s">
        <v>34</v>
      </c>
      <c r="M4005" s="11" t="s">
        <v>34</v>
      </c>
      <c r="N4005" s="11" t="s">
        <v>35</v>
      </c>
      <c r="O4005" s="11" t="s">
        <v>34</v>
      </c>
    </row>
    <row r="4006" spans="1:15" x14ac:dyDescent="0.3">
      <c r="A4006" s="11">
        <v>4802</v>
      </c>
      <c r="B4006" s="11">
        <v>34</v>
      </c>
      <c r="C4006" s="11">
        <v>10</v>
      </c>
      <c r="D4006" s="11">
        <v>88</v>
      </c>
      <c r="E4006" s="12" t="str">
        <f t="shared" si="62"/>
        <v>51-100</v>
      </c>
      <c r="F4006" s="13">
        <v>94404</v>
      </c>
      <c r="G4006" s="11">
        <v>2</v>
      </c>
      <c r="H4006" s="11">
        <v>0</v>
      </c>
      <c r="I4006" s="11" t="s">
        <v>33</v>
      </c>
      <c r="J4006" s="11">
        <v>121</v>
      </c>
      <c r="K4006" s="11" t="s">
        <v>34</v>
      </c>
      <c r="L4006" s="11" t="s">
        <v>34</v>
      </c>
      <c r="M4006" s="11" t="s">
        <v>34</v>
      </c>
      <c r="N4006" s="11" t="s">
        <v>35</v>
      </c>
      <c r="O4006" s="11" t="s">
        <v>34</v>
      </c>
    </row>
    <row r="4007" spans="1:15" x14ac:dyDescent="0.3">
      <c r="A4007" s="11">
        <v>4840</v>
      </c>
      <c r="B4007" s="11">
        <v>34</v>
      </c>
      <c r="C4007" s="11">
        <v>8</v>
      </c>
      <c r="D4007" s="11">
        <v>52</v>
      </c>
      <c r="E4007" s="12" t="str">
        <f t="shared" si="62"/>
        <v>51-100</v>
      </c>
      <c r="F4007" s="13">
        <v>95060</v>
      </c>
      <c r="G4007" s="11">
        <v>4</v>
      </c>
      <c r="H4007" s="11">
        <v>0.2</v>
      </c>
      <c r="I4007" s="11" t="s">
        <v>33</v>
      </c>
      <c r="J4007" s="11">
        <v>0</v>
      </c>
      <c r="K4007" s="11" t="s">
        <v>34</v>
      </c>
      <c r="L4007" s="11" t="s">
        <v>34</v>
      </c>
      <c r="M4007" s="11" t="s">
        <v>34</v>
      </c>
      <c r="N4007" s="11" t="s">
        <v>35</v>
      </c>
      <c r="O4007" s="11" t="s">
        <v>34</v>
      </c>
    </row>
    <row r="4008" spans="1:15" x14ac:dyDescent="0.3">
      <c r="A4008" s="11">
        <v>4860</v>
      </c>
      <c r="B4008" s="11">
        <v>34</v>
      </c>
      <c r="C4008" s="11">
        <v>8</v>
      </c>
      <c r="D4008" s="11">
        <v>165</v>
      </c>
      <c r="E4008" s="12" t="str">
        <f t="shared" si="62"/>
        <v>100+</v>
      </c>
      <c r="F4008" s="13">
        <v>91107</v>
      </c>
      <c r="G4008" s="11">
        <v>1</v>
      </c>
      <c r="H4008" s="11">
        <v>7</v>
      </c>
      <c r="I4008" s="11" t="s">
        <v>36</v>
      </c>
      <c r="J4008" s="11">
        <v>541</v>
      </c>
      <c r="K4008" s="11" t="s">
        <v>35</v>
      </c>
      <c r="L4008" s="11" t="s">
        <v>34</v>
      </c>
      <c r="M4008" s="11" t="s">
        <v>34</v>
      </c>
      <c r="N4008" s="11" t="s">
        <v>34</v>
      </c>
      <c r="O4008" s="11" t="s">
        <v>34</v>
      </c>
    </row>
    <row r="4009" spans="1:15" x14ac:dyDescent="0.3">
      <c r="A4009" s="11">
        <v>4879</v>
      </c>
      <c r="B4009" s="11">
        <v>34</v>
      </c>
      <c r="C4009" s="11">
        <v>9</v>
      </c>
      <c r="D4009" s="11">
        <v>41</v>
      </c>
      <c r="E4009" s="12" t="str">
        <f t="shared" si="62"/>
        <v>0-50</v>
      </c>
      <c r="F4009" s="13">
        <v>92093</v>
      </c>
      <c r="G4009" s="11">
        <v>1</v>
      </c>
      <c r="H4009" s="11">
        <v>1</v>
      </c>
      <c r="I4009" s="11" t="s">
        <v>33</v>
      </c>
      <c r="J4009" s="11">
        <v>0</v>
      </c>
      <c r="K4009" s="11" t="s">
        <v>34</v>
      </c>
      <c r="L4009" s="11" t="s">
        <v>34</v>
      </c>
      <c r="M4009" s="11" t="s">
        <v>34</v>
      </c>
      <c r="N4009" s="11" t="s">
        <v>35</v>
      </c>
      <c r="O4009" s="11" t="s">
        <v>34</v>
      </c>
    </row>
    <row r="4010" spans="1:15" x14ac:dyDescent="0.3">
      <c r="A4010" s="11">
        <v>4908</v>
      </c>
      <c r="B4010" s="11">
        <v>34</v>
      </c>
      <c r="C4010" s="11">
        <v>9</v>
      </c>
      <c r="D4010" s="11">
        <v>101</v>
      </c>
      <c r="E4010" s="12" t="str">
        <f t="shared" si="62"/>
        <v>100+</v>
      </c>
      <c r="F4010" s="13">
        <v>94080</v>
      </c>
      <c r="G4010" s="11">
        <v>3</v>
      </c>
      <c r="H4010" s="11">
        <v>0.6</v>
      </c>
      <c r="I4010" s="11" t="s">
        <v>37</v>
      </c>
      <c r="J4010" s="11">
        <v>0</v>
      </c>
      <c r="K4010" s="11" t="s">
        <v>34</v>
      </c>
      <c r="L4010" s="11" t="s">
        <v>34</v>
      </c>
      <c r="M4010" s="11" t="s">
        <v>34</v>
      </c>
      <c r="N4010" s="11" t="s">
        <v>34</v>
      </c>
      <c r="O4010" s="11" t="s">
        <v>34</v>
      </c>
    </row>
    <row r="4011" spans="1:15" x14ac:dyDescent="0.3">
      <c r="A4011" s="11">
        <v>4982</v>
      </c>
      <c r="B4011" s="11">
        <v>34</v>
      </c>
      <c r="C4011" s="11">
        <v>9</v>
      </c>
      <c r="D4011" s="11">
        <v>195</v>
      </c>
      <c r="E4011" s="12" t="str">
        <f t="shared" si="62"/>
        <v>100+</v>
      </c>
      <c r="F4011" s="13">
        <v>90266</v>
      </c>
      <c r="G4011" s="11">
        <v>2</v>
      </c>
      <c r="H4011" s="11">
        <v>3</v>
      </c>
      <c r="I4011" s="11" t="s">
        <v>33</v>
      </c>
      <c r="J4011" s="11">
        <v>122</v>
      </c>
      <c r="K4011" s="11" t="s">
        <v>34</v>
      </c>
      <c r="L4011" s="11" t="s">
        <v>34</v>
      </c>
      <c r="M4011" s="11" t="s">
        <v>34</v>
      </c>
      <c r="N4011" s="11" t="s">
        <v>35</v>
      </c>
      <c r="O4011" s="11" t="s">
        <v>34</v>
      </c>
    </row>
    <row r="4012" spans="1:15" x14ac:dyDescent="0.3">
      <c r="A4012" s="11">
        <v>4989</v>
      </c>
      <c r="B4012" s="11">
        <v>34</v>
      </c>
      <c r="C4012" s="11">
        <v>8</v>
      </c>
      <c r="D4012" s="11">
        <v>85</v>
      </c>
      <c r="E4012" s="12" t="str">
        <f t="shared" si="62"/>
        <v>51-100</v>
      </c>
      <c r="F4012" s="13">
        <v>95134</v>
      </c>
      <c r="G4012" s="11">
        <v>1</v>
      </c>
      <c r="H4012" s="11">
        <v>2.5</v>
      </c>
      <c r="I4012" s="11" t="s">
        <v>33</v>
      </c>
      <c r="J4012" s="11">
        <v>136</v>
      </c>
      <c r="K4012" s="11" t="s">
        <v>34</v>
      </c>
      <c r="L4012" s="11" t="s">
        <v>34</v>
      </c>
      <c r="M4012" s="11" t="s">
        <v>34</v>
      </c>
      <c r="N4012" s="11" t="s">
        <v>34</v>
      </c>
      <c r="O4012" s="11" t="s">
        <v>35</v>
      </c>
    </row>
    <row r="4013" spans="1:15" x14ac:dyDescent="0.3">
      <c r="A4013" s="11">
        <v>84</v>
      </c>
      <c r="B4013" s="11">
        <v>33</v>
      </c>
      <c r="C4013" s="11">
        <v>9</v>
      </c>
      <c r="D4013" s="11">
        <v>50</v>
      </c>
      <c r="E4013" s="12" t="str">
        <f t="shared" si="62"/>
        <v>0-50</v>
      </c>
      <c r="F4013" s="13">
        <v>94305</v>
      </c>
      <c r="G4013" s="11">
        <v>1</v>
      </c>
      <c r="H4013" s="11">
        <v>2.4</v>
      </c>
      <c r="I4013" s="11" t="s">
        <v>37</v>
      </c>
      <c r="J4013" s="11">
        <v>0</v>
      </c>
      <c r="K4013" s="11" t="s">
        <v>34</v>
      </c>
      <c r="L4013" s="11" t="s">
        <v>34</v>
      </c>
      <c r="M4013" s="11" t="s">
        <v>34</v>
      </c>
      <c r="N4013" s="11" t="s">
        <v>34</v>
      </c>
      <c r="O4013" s="11" t="s">
        <v>34</v>
      </c>
    </row>
    <row r="4014" spans="1:15" x14ac:dyDescent="0.3">
      <c r="A4014" s="11">
        <v>109</v>
      </c>
      <c r="B4014" s="11">
        <v>33</v>
      </c>
      <c r="C4014" s="11">
        <v>7</v>
      </c>
      <c r="D4014" s="11">
        <v>32</v>
      </c>
      <c r="E4014" s="12" t="str">
        <f t="shared" si="62"/>
        <v>0-50</v>
      </c>
      <c r="F4014" s="13">
        <v>95136</v>
      </c>
      <c r="G4014" s="11">
        <v>1</v>
      </c>
      <c r="H4014" s="11">
        <v>0.6</v>
      </c>
      <c r="I4014" s="11" t="s">
        <v>36</v>
      </c>
      <c r="J4014" s="11">
        <v>166</v>
      </c>
      <c r="K4014" s="11" t="s">
        <v>34</v>
      </c>
      <c r="L4014" s="11" t="s">
        <v>34</v>
      </c>
      <c r="M4014" s="11" t="s">
        <v>34</v>
      </c>
      <c r="N4014" s="11" t="s">
        <v>35</v>
      </c>
      <c r="O4014" s="11" t="s">
        <v>34</v>
      </c>
    </row>
    <row r="4015" spans="1:15" x14ac:dyDescent="0.3">
      <c r="A4015" s="11">
        <v>143</v>
      </c>
      <c r="B4015" s="11">
        <v>33</v>
      </c>
      <c r="C4015" s="11">
        <v>9</v>
      </c>
      <c r="D4015" s="11">
        <v>48</v>
      </c>
      <c r="E4015" s="12" t="str">
        <f t="shared" si="62"/>
        <v>0-50</v>
      </c>
      <c r="F4015" s="13">
        <v>91770</v>
      </c>
      <c r="G4015" s="11">
        <v>1</v>
      </c>
      <c r="H4015" s="11">
        <v>2.1</v>
      </c>
      <c r="I4015" s="11" t="s">
        <v>36</v>
      </c>
      <c r="J4015" s="11">
        <v>0</v>
      </c>
      <c r="K4015" s="11" t="s">
        <v>34</v>
      </c>
      <c r="L4015" s="11" t="s">
        <v>34</v>
      </c>
      <c r="M4015" s="11" t="s">
        <v>34</v>
      </c>
      <c r="N4015" s="11" t="s">
        <v>34</v>
      </c>
      <c r="O4015" s="11" t="s">
        <v>35</v>
      </c>
    </row>
    <row r="4016" spans="1:15" x14ac:dyDescent="0.3">
      <c r="A4016" s="11">
        <v>168</v>
      </c>
      <c r="B4016" s="11">
        <v>33</v>
      </c>
      <c r="C4016" s="11">
        <v>9</v>
      </c>
      <c r="D4016" s="11">
        <v>23</v>
      </c>
      <c r="E4016" s="12" t="str">
        <f t="shared" si="62"/>
        <v>0-50</v>
      </c>
      <c r="F4016" s="13">
        <v>94305</v>
      </c>
      <c r="G4016" s="11">
        <v>3</v>
      </c>
      <c r="H4016" s="11">
        <v>0.9</v>
      </c>
      <c r="I4016" s="11" t="s">
        <v>36</v>
      </c>
      <c r="J4016" s="11">
        <v>0</v>
      </c>
      <c r="K4016" s="11" t="s">
        <v>34</v>
      </c>
      <c r="L4016" s="11" t="s">
        <v>34</v>
      </c>
      <c r="M4016" s="11" t="s">
        <v>34</v>
      </c>
      <c r="N4016" s="11" t="s">
        <v>35</v>
      </c>
      <c r="O4016" s="11" t="s">
        <v>35</v>
      </c>
    </row>
    <row r="4017" spans="1:15" x14ac:dyDescent="0.3">
      <c r="A4017" s="11">
        <v>281</v>
      </c>
      <c r="B4017" s="11">
        <v>33</v>
      </c>
      <c r="C4017" s="11">
        <v>8</v>
      </c>
      <c r="D4017" s="11">
        <v>64</v>
      </c>
      <c r="E4017" s="12" t="str">
        <f t="shared" si="62"/>
        <v>51-100</v>
      </c>
      <c r="F4017" s="13">
        <v>92121</v>
      </c>
      <c r="G4017" s="11">
        <v>4</v>
      </c>
      <c r="H4017" s="11">
        <v>2.1</v>
      </c>
      <c r="I4017" s="11" t="s">
        <v>36</v>
      </c>
      <c r="J4017" s="11">
        <v>164</v>
      </c>
      <c r="K4017" s="11" t="s">
        <v>34</v>
      </c>
      <c r="L4017" s="11" t="s">
        <v>34</v>
      </c>
      <c r="M4017" s="11" t="s">
        <v>34</v>
      </c>
      <c r="N4017" s="11" t="s">
        <v>35</v>
      </c>
      <c r="O4017" s="11" t="s">
        <v>34</v>
      </c>
    </row>
    <row r="4018" spans="1:15" x14ac:dyDescent="0.3">
      <c r="A4018" s="11">
        <v>376</v>
      </c>
      <c r="B4018" s="11">
        <v>33</v>
      </c>
      <c r="C4018" s="11">
        <v>7</v>
      </c>
      <c r="D4018" s="11">
        <v>90</v>
      </c>
      <c r="E4018" s="12" t="str">
        <f t="shared" si="62"/>
        <v>51-100</v>
      </c>
      <c r="F4018" s="13">
        <v>92346</v>
      </c>
      <c r="G4018" s="11">
        <v>3</v>
      </c>
      <c r="H4018" s="11">
        <v>1.6</v>
      </c>
      <c r="I4018" s="11" t="s">
        <v>33</v>
      </c>
      <c r="J4018" s="11">
        <v>0</v>
      </c>
      <c r="K4018" s="11" t="s">
        <v>34</v>
      </c>
      <c r="L4018" s="11" t="s">
        <v>34</v>
      </c>
      <c r="M4018" s="11" t="s">
        <v>34</v>
      </c>
      <c r="N4018" s="11" t="s">
        <v>35</v>
      </c>
      <c r="O4018" s="11" t="s">
        <v>34</v>
      </c>
    </row>
    <row r="4019" spans="1:15" x14ac:dyDescent="0.3">
      <c r="A4019" s="11">
        <v>395</v>
      </c>
      <c r="B4019" s="11">
        <v>33</v>
      </c>
      <c r="C4019" s="11">
        <v>9</v>
      </c>
      <c r="D4019" s="11">
        <v>80</v>
      </c>
      <c r="E4019" s="12" t="str">
        <f t="shared" si="62"/>
        <v>51-100</v>
      </c>
      <c r="F4019" s="13">
        <v>91311</v>
      </c>
      <c r="G4019" s="11">
        <v>4</v>
      </c>
      <c r="H4019" s="11">
        <v>3.4</v>
      </c>
      <c r="I4019" s="11" t="s">
        <v>33</v>
      </c>
      <c r="J4019" s="11">
        <v>0</v>
      </c>
      <c r="K4019" s="11" t="s">
        <v>34</v>
      </c>
      <c r="L4019" s="11" t="s">
        <v>34</v>
      </c>
      <c r="M4019" s="11" t="s">
        <v>34</v>
      </c>
      <c r="N4019" s="11" t="s">
        <v>35</v>
      </c>
      <c r="O4019" s="11" t="s">
        <v>35</v>
      </c>
    </row>
    <row r="4020" spans="1:15" x14ac:dyDescent="0.3">
      <c r="A4020" s="11">
        <v>482</v>
      </c>
      <c r="B4020" s="11">
        <v>33</v>
      </c>
      <c r="C4020" s="11">
        <v>9</v>
      </c>
      <c r="D4020" s="11">
        <v>53</v>
      </c>
      <c r="E4020" s="12" t="str">
        <f t="shared" si="62"/>
        <v>51-100</v>
      </c>
      <c r="F4020" s="13">
        <v>94063</v>
      </c>
      <c r="G4020" s="11">
        <v>1</v>
      </c>
      <c r="H4020" s="11">
        <v>1.2</v>
      </c>
      <c r="I4020" s="11" t="s">
        <v>33</v>
      </c>
      <c r="J4020" s="11">
        <v>0</v>
      </c>
      <c r="K4020" s="11" t="s">
        <v>34</v>
      </c>
      <c r="L4020" s="11" t="s">
        <v>34</v>
      </c>
      <c r="M4020" s="11" t="s">
        <v>34</v>
      </c>
      <c r="N4020" s="11" t="s">
        <v>34</v>
      </c>
      <c r="O4020" s="11" t="s">
        <v>35</v>
      </c>
    </row>
    <row r="4021" spans="1:15" x14ac:dyDescent="0.3">
      <c r="A4021" s="11">
        <v>528</v>
      </c>
      <c r="B4021" s="11">
        <v>33</v>
      </c>
      <c r="C4021" s="11">
        <v>8</v>
      </c>
      <c r="D4021" s="11">
        <v>65</v>
      </c>
      <c r="E4021" s="12" t="str">
        <f t="shared" si="62"/>
        <v>51-100</v>
      </c>
      <c r="F4021" s="13">
        <v>90027</v>
      </c>
      <c r="G4021" s="11">
        <v>2</v>
      </c>
      <c r="H4021" s="11">
        <v>0.1</v>
      </c>
      <c r="I4021" s="11" t="s">
        <v>33</v>
      </c>
      <c r="J4021" s="11">
        <v>89</v>
      </c>
      <c r="K4021" s="11" t="s">
        <v>34</v>
      </c>
      <c r="L4021" s="11" t="s">
        <v>34</v>
      </c>
      <c r="M4021" s="11" t="s">
        <v>34</v>
      </c>
      <c r="N4021" s="11" t="s">
        <v>35</v>
      </c>
      <c r="O4021" s="11" t="s">
        <v>34</v>
      </c>
    </row>
    <row r="4022" spans="1:15" x14ac:dyDescent="0.3">
      <c r="A4022" s="11">
        <v>565</v>
      </c>
      <c r="B4022" s="11">
        <v>33</v>
      </c>
      <c r="C4022" s="11">
        <v>7</v>
      </c>
      <c r="D4022" s="11">
        <v>32</v>
      </c>
      <c r="E4022" s="12" t="str">
        <f t="shared" si="62"/>
        <v>0-50</v>
      </c>
      <c r="F4022" s="13">
        <v>94904</v>
      </c>
      <c r="G4022" s="11">
        <v>1</v>
      </c>
      <c r="H4022" s="11">
        <v>0.6</v>
      </c>
      <c r="I4022" s="11" t="s">
        <v>36</v>
      </c>
      <c r="J4022" s="11">
        <v>152</v>
      </c>
      <c r="K4022" s="11" t="s">
        <v>34</v>
      </c>
      <c r="L4022" s="11" t="s">
        <v>34</v>
      </c>
      <c r="M4022" s="11" t="s">
        <v>34</v>
      </c>
      <c r="N4022" s="11" t="s">
        <v>34</v>
      </c>
      <c r="O4022" s="11" t="s">
        <v>34</v>
      </c>
    </row>
    <row r="4023" spans="1:15" x14ac:dyDescent="0.3">
      <c r="A4023" s="11">
        <v>594</v>
      </c>
      <c r="B4023" s="11">
        <v>33</v>
      </c>
      <c r="C4023" s="11">
        <v>7</v>
      </c>
      <c r="D4023" s="11">
        <v>48</v>
      </c>
      <c r="E4023" s="12" t="str">
        <f t="shared" si="62"/>
        <v>0-50</v>
      </c>
      <c r="F4023" s="13">
        <v>90025</v>
      </c>
      <c r="G4023" s="11">
        <v>4</v>
      </c>
      <c r="H4023" s="11">
        <v>2.2000000000000002</v>
      </c>
      <c r="I4023" s="11" t="s">
        <v>37</v>
      </c>
      <c r="J4023" s="11">
        <v>0</v>
      </c>
      <c r="K4023" s="11" t="s">
        <v>34</v>
      </c>
      <c r="L4023" s="11" t="s">
        <v>34</v>
      </c>
      <c r="M4023" s="11" t="s">
        <v>34</v>
      </c>
      <c r="N4023" s="11" t="s">
        <v>35</v>
      </c>
      <c r="O4023" s="11" t="s">
        <v>34</v>
      </c>
    </row>
    <row r="4024" spans="1:15" x14ac:dyDescent="0.3">
      <c r="A4024" s="11">
        <v>621</v>
      </c>
      <c r="B4024" s="11">
        <v>33</v>
      </c>
      <c r="C4024" s="11">
        <v>8</v>
      </c>
      <c r="D4024" s="11">
        <v>115</v>
      </c>
      <c r="E4024" s="12" t="str">
        <f t="shared" si="62"/>
        <v>100+</v>
      </c>
      <c r="F4024" s="13">
        <v>91129</v>
      </c>
      <c r="G4024" s="11">
        <v>4</v>
      </c>
      <c r="H4024" s="11">
        <v>2.9</v>
      </c>
      <c r="I4024" s="11" t="s">
        <v>37</v>
      </c>
      <c r="J4024" s="11">
        <v>0</v>
      </c>
      <c r="K4024" s="11" t="s">
        <v>35</v>
      </c>
      <c r="L4024" s="11" t="s">
        <v>34</v>
      </c>
      <c r="M4024" s="11" t="s">
        <v>34</v>
      </c>
      <c r="N4024" s="11" t="s">
        <v>35</v>
      </c>
      <c r="O4024" s="11" t="s">
        <v>34</v>
      </c>
    </row>
    <row r="4025" spans="1:15" x14ac:dyDescent="0.3">
      <c r="A4025" s="11">
        <v>625</v>
      </c>
      <c r="B4025" s="11">
        <v>33</v>
      </c>
      <c r="C4025" s="11">
        <v>6</v>
      </c>
      <c r="D4025" s="11">
        <v>54</v>
      </c>
      <c r="E4025" s="12" t="str">
        <f t="shared" si="62"/>
        <v>51-100</v>
      </c>
      <c r="F4025" s="13">
        <v>92821</v>
      </c>
      <c r="G4025" s="11">
        <v>2</v>
      </c>
      <c r="H4025" s="11">
        <v>1.67</v>
      </c>
      <c r="I4025" s="11" t="s">
        <v>37</v>
      </c>
      <c r="J4025" s="11">
        <v>122</v>
      </c>
      <c r="K4025" s="11" t="s">
        <v>34</v>
      </c>
      <c r="L4025" s="11" t="s">
        <v>34</v>
      </c>
      <c r="M4025" s="11" t="s">
        <v>34</v>
      </c>
      <c r="N4025" s="11" t="s">
        <v>35</v>
      </c>
      <c r="O4025" s="11" t="s">
        <v>34</v>
      </c>
    </row>
    <row r="4026" spans="1:15" x14ac:dyDescent="0.3">
      <c r="A4026" s="11">
        <v>736</v>
      </c>
      <c r="B4026" s="11">
        <v>33</v>
      </c>
      <c r="C4026" s="11">
        <v>7</v>
      </c>
      <c r="D4026" s="11">
        <v>49</v>
      </c>
      <c r="E4026" s="12" t="str">
        <f t="shared" si="62"/>
        <v>0-50</v>
      </c>
      <c r="F4026" s="13">
        <v>95403</v>
      </c>
      <c r="G4026" s="11">
        <v>4</v>
      </c>
      <c r="H4026" s="11">
        <v>2.2000000000000002</v>
      </c>
      <c r="I4026" s="11" t="s">
        <v>37</v>
      </c>
      <c r="J4026" s="11">
        <v>0</v>
      </c>
      <c r="K4026" s="11" t="s">
        <v>34</v>
      </c>
      <c r="L4026" s="11" t="s">
        <v>34</v>
      </c>
      <c r="M4026" s="11" t="s">
        <v>34</v>
      </c>
      <c r="N4026" s="11" t="s">
        <v>35</v>
      </c>
      <c r="O4026" s="11" t="s">
        <v>34</v>
      </c>
    </row>
    <row r="4027" spans="1:15" x14ac:dyDescent="0.3">
      <c r="A4027" s="11">
        <v>770</v>
      </c>
      <c r="B4027" s="11">
        <v>33</v>
      </c>
      <c r="C4027" s="11">
        <v>6</v>
      </c>
      <c r="D4027" s="11">
        <v>78</v>
      </c>
      <c r="E4027" s="12" t="str">
        <f t="shared" si="62"/>
        <v>51-100</v>
      </c>
      <c r="F4027" s="13">
        <v>90250</v>
      </c>
      <c r="G4027" s="11">
        <v>4</v>
      </c>
      <c r="H4027" s="11">
        <v>2</v>
      </c>
      <c r="I4027" s="11" t="s">
        <v>37</v>
      </c>
      <c r="J4027" s="11">
        <v>119</v>
      </c>
      <c r="K4027" s="11" t="s">
        <v>34</v>
      </c>
      <c r="L4027" s="11" t="s">
        <v>35</v>
      </c>
      <c r="M4027" s="11" t="s">
        <v>34</v>
      </c>
      <c r="N4027" s="11" t="s">
        <v>35</v>
      </c>
      <c r="O4027" s="11" t="s">
        <v>34</v>
      </c>
    </row>
    <row r="4028" spans="1:15" x14ac:dyDescent="0.3">
      <c r="A4028" s="11">
        <v>815</v>
      </c>
      <c r="B4028" s="11">
        <v>33</v>
      </c>
      <c r="C4028" s="11">
        <v>8</v>
      </c>
      <c r="D4028" s="11">
        <v>45</v>
      </c>
      <c r="E4028" s="12" t="str">
        <f t="shared" si="62"/>
        <v>0-50</v>
      </c>
      <c r="F4028" s="13">
        <v>93943</v>
      </c>
      <c r="G4028" s="11">
        <v>2</v>
      </c>
      <c r="H4028" s="11">
        <v>0.1</v>
      </c>
      <c r="I4028" s="11" t="s">
        <v>33</v>
      </c>
      <c r="J4028" s="11">
        <v>0</v>
      </c>
      <c r="K4028" s="11" t="s">
        <v>34</v>
      </c>
      <c r="L4028" s="11" t="s">
        <v>34</v>
      </c>
      <c r="M4028" s="11" t="s">
        <v>34</v>
      </c>
      <c r="N4028" s="11" t="s">
        <v>34</v>
      </c>
      <c r="O4028" s="11" t="s">
        <v>35</v>
      </c>
    </row>
    <row r="4029" spans="1:15" x14ac:dyDescent="0.3">
      <c r="A4029" s="11">
        <v>850</v>
      </c>
      <c r="B4029" s="11">
        <v>33</v>
      </c>
      <c r="C4029" s="11">
        <v>8</v>
      </c>
      <c r="D4029" s="11">
        <v>58</v>
      </c>
      <c r="E4029" s="12" t="str">
        <f t="shared" si="62"/>
        <v>51-100</v>
      </c>
      <c r="F4029" s="13">
        <v>94305</v>
      </c>
      <c r="G4029" s="11">
        <v>2</v>
      </c>
      <c r="H4029" s="11">
        <v>0.1</v>
      </c>
      <c r="I4029" s="11" t="s">
        <v>33</v>
      </c>
      <c r="J4029" s="11">
        <v>0</v>
      </c>
      <c r="K4029" s="11" t="s">
        <v>34</v>
      </c>
      <c r="L4029" s="11" t="s">
        <v>35</v>
      </c>
      <c r="M4029" s="11" t="s">
        <v>35</v>
      </c>
      <c r="N4029" s="11" t="s">
        <v>35</v>
      </c>
      <c r="O4029" s="11" t="s">
        <v>35</v>
      </c>
    </row>
    <row r="4030" spans="1:15" x14ac:dyDescent="0.3">
      <c r="A4030" s="11">
        <v>853</v>
      </c>
      <c r="B4030" s="11">
        <v>33</v>
      </c>
      <c r="C4030" s="11">
        <v>7</v>
      </c>
      <c r="D4030" s="11">
        <v>29</v>
      </c>
      <c r="E4030" s="12" t="str">
        <f t="shared" si="62"/>
        <v>0-50</v>
      </c>
      <c r="F4030" s="13">
        <v>92064</v>
      </c>
      <c r="G4030" s="11">
        <v>1</v>
      </c>
      <c r="H4030" s="11">
        <v>0.6</v>
      </c>
      <c r="I4030" s="11" t="s">
        <v>36</v>
      </c>
      <c r="J4030" s="11">
        <v>127</v>
      </c>
      <c r="K4030" s="11" t="s">
        <v>34</v>
      </c>
      <c r="L4030" s="11" t="s">
        <v>34</v>
      </c>
      <c r="M4030" s="11" t="s">
        <v>34</v>
      </c>
      <c r="N4030" s="11" t="s">
        <v>34</v>
      </c>
      <c r="O4030" s="11" t="s">
        <v>35</v>
      </c>
    </row>
    <row r="4031" spans="1:15" x14ac:dyDescent="0.3">
      <c r="A4031" s="11">
        <v>879</v>
      </c>
      <c r="B4031" s="11">
        <v>33</v>
      </c>
      <c r="C4031" s="11">
        <v>3</v>
      </c>
      <c r="D4031" s="11">
        <v>74</v>
      </c>
      <c r="E4031" s="12" t="str">
        <f t="shared" si="62"/>
        <v>51-100</v>
      </c>
      <c r="F4031" s="13">
        <v>95616</v>
      </c>
      <c r="G4031" s="11">
        <v>4</v>
      </c>
      <c r="H4031" s="11">
        <v>4</v>
      </c>
      <c r="I4031" s="11" t="s">
        <v>36</v>
      </c>
      <c r="J4031" s="11">
        <v>0</v>
      </c>
      <c r="K4031" s="11" t="s">
        <v>34</v>
      </c>
      <c r="L4031" s="11" t="s">
        <v>34</v>
      </c>
      <c r="M4031" s="11" t="s">
        <v>34</v>
      </c>
      <c r="N4031" s="11" t="s">
        <v>34</v>
      </c>
      <c r="O4031" s="11" t="s">
        <v>34</v>
      </c>
    </row>
    <row r="4032" spans="1:15" x14ac:dyDescent="0.3">
      <c r="A4032" s="11">
        <v>927</v>
      </c>
      <c r="B4032" s="11">
        <v>33</v>
      </c>
      <c r="C4032" s="11">
        <v>9</v>
      </c>
      <c r="D4032" s="11">
        <v>22</v>
      </c>
      <c r="E4032" s="12" t="str">
        <f t="shared" si="62"/>
        <v>0-50</v>
      </c>
      <c r="F4032" s="13">
        <v>93940</v>
      </c>
      <c r="G4032" s="11">
        <v>4</v>
      </c>
      <c r="H4032" s="11">
        <v>0.4</v>
      </c>
      <c r="I4032" s="11" t="s">
        <v>37</v>
      </c>
      <c r="J4032" s="11">
        <v>103</v>
      </c>
      <c r="K4032" s="11" t="s">
        <v>34</v>
      </c>
      <c r="L4032" s="11" t="s">
        <v>34</v>
      </c>
      <c r="M4032" s="11" t="s">
        <v>34</v>
      </c>
      <c r="N4032" s="11" t="s">
        <v>35</v>
      </c>
      <c r="O4032" s="11" t="s">
        <v>34</v>
      </c>
    </row>
    <row r="4033" spans="1:15" x14ac:dyDescent="0.3">
      <c r="A4033" s="11">
        <v>997</v>
      </c>
      <c r="B4033" s="11">
        <v>33</v>
      </c>
      <c r="C4033" s="11">
        <v>6</v>
      </c>
      <c r="D4033" s="11">
        <v>49</v>
      </c>
      <c r="E4033" s="12" t="str">
        <f t="shared" si="62"/>
        <v>0-50</v>
      </c>
      <c r="F4033" s="13">
        <v>92037</v>
      </c>
      <c r="G4033" s="11">
        <v>2</v>
      </c>
      <c r="H4033" s="11">
        <v>1.67</v>
      </c>
      <c r="I4033" s="11" t="s">
        <v>37</v>
      </c>
      <c r="J4033" s="11">
        <v>214</v>
      </c>
      <c r="K4033" s="11" t="s">
        <v>34</v>
      </c>
      <c r="L4033" s="11" t="s">
        <v>34</v>
      </c>
      <c r="M4033" s="11" t="s">
        <v>34</v>
      </c>
      <c r="N4033" s="11" t="s">
        <v>34</v>
      </c>
      <c r="O4033" s="11" t="s">
        <v>34</v>
      </c>
    </row>
    <row r="4034" spans="1:15" x14ac:dyDescent="0.3">
      <c r="A4034" s="11">
        <v>1052</v>
      </c>
      <c r="B4034" s="11">
        <v>33</v>
      </c>
      <c r="C4034" s="11">
        <v>7</v>
      </c>
      <c r="D4034" s="11">
        <v>54</v>
      </c>
      <c r="E4034" s="12" t="str">
        <f t="shared" ref="E4034:E4097" si="63">IF(D4034&lt;=50,"0-50",IF(D4034&lt;=100,"51-100","100+"))</f>
        <v>51-100</v>
      </c>
      <c r="F4034" s="13">
        <v>92886</v>
      </c>
      <c r="G4034" s="11">
        <v>4</v>
      </c>
      <c r="H4034" s="11">
        <v>0.2</v>
      </c>
      <c r="I4034" s="11" t="s">
        <v>33</v>
      </c>
      <c r="J4034" s="11">
        <v>141</v>
      </c>
      <c r="K4034" s="11" t="s">
        <v>34</v>
      </c>
      <c r="L4034" s="11" t="s">
        <v>35</v>
      </c>
      <c r="M4034" s="11" t="s">
        <v>34</v>
      </c>
      <c r="N4034" s="11" t="s">
        <v>34</v>
      </c>
      <c r="O4034" s="11" t="s">
        <v>34</v>
      </c>
    </row>
    <row r="4035" spans="1:15" x14ac:dyDescent="0.3">
      <c r="A4035" s="11">
        <v>1074</v>
      </c>
      <c r="B4035" s="11">
        <v>33</v>
      </c>
      <c r="C4035" s="11">
        <v>8</v>
      </c>
      <c r="D4035" s="11">
        <v>122</v>
      </c>
      <c r="E4035" s="12" t="str">
        <f t="shared" si="63"/>
        <v>100+</v>
      </c>
      <c r="F4035" s="13">
        <v>94583</v>
      </c>
      <c r="G4035" s="11">
        <v>1</v>
      </c>
      <c r="H4035" s="11">
        <v>0</v>
      </c>
      <c r="I4035" s="11" t="s">
        <v>33</v>
      </c>
      <c r="J4035" s="11">
        <v>0</v>
      </c>
      <c r="K4035" s="11" t="s">
        <v>34</v>
      </c>
      <c r="L4035" s="11" t="s">
        <v>34</v>
      </c>
      <c r="M4035" s="11" t="s">
        <v>34</v>
      </c>
      <c r="N4035" s="11" t="s">
        <v>35</v>
      </c>
      <c r="O4035" s="11" t="s">
        <v>35</v>
      </c>
    </row>
    <row r="4036" spans="1:15" x14ac:dyDescent="0.3">
      <c r="A4036" s="11">
        <v>1144</v>
      </c>
      <c r="B4036" s="11">
        <v>33</v>
      </c>
      <c r="C4036" s="11">
        <v>7</v>
      </c>
      <c r="D4036" s="11">
        <v>120</v>
      </c>
      <c r="E4036" s="12" t="str">
        <f t="shared" si="63"/>
        <v>100+</v>
      </c>
      <c r="F4036" s="13">
        <v>94022</v>
      </c>
      <c r="G4036" s="11">
        <v>1</v>
      </c>
      <c r="H4036" s="11">
        <v>3.2</v>
      </c>
      <c r="I4036" s="11" t="s">
        <v>36</v>
      </c>
      <c r="J4036" s="11">
        <v>0</v>
      </c>
      <c r="K4036" s="11" t="s">
        <v>35</v>
      </c>
      <c r="L4036" s="11" t="s">
        <v>34</v>
      </c>
      <c r="M4036" s="11" t="s">
        <v>34</v>
      </c>
      <c r="N4036" s="11" t="s">
        <v>35</v>
      </c>
      <c r="O4036" s="11" t="s">
        <v>34</v>
      </c>
    </row>
    <row r="4037" spans="1:15" x14ac:dyDescent="0.3">
      <c r="A4037" s="11">
        <v>1179</v>
      </c>
      <c r="B4037" s="11">
        <v>33</v>
      </c>
      <c r="C4037" s="11">
        <v>7</v>
      </c>
      <c r="D4037" s="11">
        <v>14</v>
      </c>
      <c r="E4037" s="12" t="str">
        <f t="shared" si="63"/>
        <v>0-50</v>
      </c>
      <c r="F4037" s="13">
        <v>94025</v>
      </c>
      <c r="G4037" s="11">
        <v>1</v>
      </c>
      <c r="H4037" s="11">
        <v>0.4</v>
      </c>
      <c r="I4037" s="11" t="s">
        <v>37</v>
      </c>
      <c r="J4037" s="11">
        <v>98</v>
      </c>
      <c r="K4037" s="11" t="s">
        <v>34</v>
      </c>
      <c r="L4037" s="11" t="s">
        <v>34</v>
      </c>
      <c r="M4037" s="11" t="s">
        <v>34</v>
      </c>
      <c r="N4037" s="11" t="s">
        <v>35</v>
      </c>
      <c r="O4037" s="11" t="s">
        <v>34</v>
      </c>
    </row>
    <row r="4038" spans="1:15" x14ac:dyDescent="0.3">
      <c r="A4038" s="11">
        <v>1245</v>
      </c>
      <c r="B4038" s="11">
        <v>33</v>
      </c>
      <c r="C4038" s="11">
        <v>8</v>
      </c>
      <c r="D4038" s="11">
        <v>130</v>
      </c>
      <c r="E4038" s="12" t="str">
        <f t="shared" si="63"/>
        <v>100+</v>
      </c>
      <c r="F4038" s="13">
        <v>94720</v>
      </c>
      <c r="G4038" s="11">
        <v>3</v>
      </c>
      <c r="H4038" s="11">
        <v>6.3</v>
      </c>
      <c r="I4038" s="11" t="s">
        <v>37</v>
      </c>
      <c r="J4038" s="11">
        <v>99</v>
      </c>
      <c r="K4038" s="11" t="s">
        <v>35</v>
      </c>
      <c r="L4038" s="11" t="s">
        <v>34</v>
      </c>
      <c r="M4038" s="11" t="s">
        <v>34</v>
      </c>
      <c r="N4038" s="11" t="s">
        <v>34</v>
      </c>
      <c r="O4038" s="11" t="s">
        <v>35</v>
      </c>
    </row>
    <row r="4039" spans="1:15" x14ac:dyDescent="0.3">
      <c r="A4039" s="11">
        <v>1416</v>
      </c>
      <c r="B4039" s="11">
        <v>33</v>
      </c>
      <c r="C4039" s="11">
        <v>8</v>
      </c>
      <c r="D4039" s="11">
        <v>48</v>
      </c>
      <c r="E4039" s="12" t="str">
        <f t="shared" si="63"/>
        <v>0-50</v>
      </c>
      <c r="F4039" s="13">
        <v>94019</v>
      </c>
      <c r="G4039" s="11">
        <v>1</v>
      </c>
      <c r="H4039" s="11">
        <v>1</v>
      </c>
      <c r="I4039" s="11" t="s">
        <v>33</v>
      </c>
      <c r="J4039" s="11">
        <v>212</v>
      </c>
      <c r="K4039" s="11" t="s">
        <v>34</v>
      </c>
      <c r="L4039" s="11" t="s">
        <v>34</v>
      </c>
      <c r="M4039" s="11" t="s">
        <v>34</v>
      </c>
      <c r="N4039" s="11" t="s">
        <v>35</v>
      </c>
      <c r="O4039" s="11" t="s">
        <v>34</v>
      </c>
    </row>
    <row r="4040" spans="1:15" x14ac:dyDescent="0.3">
      <c r="A4040" s="11">
        <v>1467</v>
      </c>
      <c r="B4040" s="11">
        <v>33</v>
      </c>
      <c r="C4040" s="11">
        <v>9</v>
      </c>
      <c r="D4040" s="11">
        <v>145</v>
      </c>
      <c r="E4040" s="12" t="str">
        <f t="shared" si="63"/>
        <v>100+</v>
      </c>
      <c r="F4040" s="13">
        <v>94303</v>
      </c>
      <c r="G4040" s="11">
        <v>2</v>
      </c>
      <c r="H4040" s="11">
        <v>4.33</v>
      </c>
      <c r="I4040" s="11" t="s">
        <v>33</v>
      </c>
      <c r="J4040" s="11">
        <v>277</v>
      </c>
      <c r="K4040" s="11" t="s">
        <v>34</v>
      </c>
      <c r="L4040" s="11" t="s">
        <v>34</v>
      </c>
      <c r="M4040" s="11" t="s">
        <v>34</v>
      </c>
      <c r="N4040" s="11" t="s">
        <v>34</v>
      </c>
      <c r="O4040" s="11" t="s">
        <v>35</v>
      </c>
    </row>
    <row r="4041" spans="1:15" x14ac:dyDescent="0.3">
      <c r="A4041" s="11">
        <v>1493</v>
      </c>
      <c r="B4041" s="11">
        <v>33</v>
      </c>
      <c r="C4041" s="11">
        <v>8</v>
      </c>
      <c r="D4041" s="11">
        <v>133</v>
      </c>
      <c r="E4041" s="12" t="str">
        <f t="shared" si="63"/>
        <v>100+</v>
      </c>
      <c r="F4041" s="13">
        <v>90024</v>
      </c>
      <c r="G4041" s="11">
        <v>1</v>
      </c>
      <c r="H4041" s="11">
        <v>0</v>
      </c>
      <c r="I4041" s="11" t="s">
        <v>33</v>
      </c>
      <c r="J4041" s="11">
        <v>0</v>
      </c>
      <c r="K4041" s="11" t="s">
        <v>34</v>
      </c>
      <c r="L4041" s="11" t="s">
        <v>34</v>
      </c>
      <c r="M4041" s="11" t="s">
        <v>34</v>
      </c>
      <c r="N4041" s="11" t="s">
        <v>35</v>
      </c>
      <c r="O4041" s="11" t="s">
        <v>34</v>
      </c>
    </row>
    <row r="4042" spans="1:15" x14ac:dyDescent="0.3">
      <c r="A4042" s="11">
        <v>1522</v>
      </c>
      <c r="B4042" s="11">
        <v>33</v>
      </c>
      <c r="C4042" s="11">
        <v>8</v>
      </c>
      <c r="D4042" s="11">
        <v>175</v>
      </c>
      <c r="E4042" s="12" t="str">
        <f t="shared" si="63"/>
        <v>100+</v>
      </c>
      <c r="F4042" s="13">
        <v>92354</v>
      </c>
      <c r="G4042" s="11">
        <v>2</v>
      </c>
      <c r="H4042" s="11">
        <v>6.7</v>
      </c>
      <c r="I4042" s="11" t="s">
        <v>33</v>
      </c>
      <c r="J4042" s="11">
        <v>102</v>
      </c>
      <c r="K4042" s="11" t="s">
        <v>34</v>
      </c>
      <c r="L4042" s="11" t="s">
        <v>34</v>
      </c>
      <c r="M4042" s="11" t="s">
        <v>34</v>
      </c>
      <c r="N4042" s="11" t="s">
        <v>35</v>
      </c>
      <c r="O4042" s="11" t="s">
        <v>34</v>
      </c>
    </row>
    <row r="4043" spans="1:15" x14ac:dyDescent="0.3">
      <c r="A4043" s="11">
        <v>1547</v>
      </c>
      <c r="B4043" s="11">
        <v>33</v>
      </c>
      <c r="C4043" s="11">
        <v>9</v>
      </c>
      <c r="D4043" s="11">
        <v>105</v>
      </c>
      <c r="E4043" s="12" t="str">
        <f t="shared" si="63"/>
        <v>100+</v>
      </c>
      <c r="F4043" s="13">
        <v>95136</v>
      </c>
      <c r="G4043" s="11">
        <v>1</v>
      </c>
      <c r="H4043" s="11">
        <v>4</v>
      </c>
      <c r="I4043" s="11" t="s">
        <v>33</v>
      </c>
      <c r="J4043" s="11">
        <v>0</v>
      </c>
      <c r="K4043" s="11" t="s">
        <v>34</v>
      </c>
      <c r="L4043" s="11" t="s">
        <v>34</v>
      </c>
      <c r="M4043" s="11" t="s">
        <v>34</v>
      </c>
      <c r="N4043" s="11" t="s">
        <v>35</v>
      </c>
      <c r="O4043" s="11" t="s">
        <v>34</v>
      </c>
    </row>
    <row r="4044" spans="1:15" x14ac:dyDescent="0.3">
      <c r="A4044" s="11">
        <v>1660</v>
      </c>
      <c r="B4044" s="11">
        <v>33</v>
      </c>
      <c r="C4044" s="11">
        <v>7</v>
      </c>
      <c r="D4044" s="11">
        <v>139</v>
      </c>
      <c r="E4044" s="12" t="str">
        <f t="shared" si="63"/>
        <v>100+</v>
      </c>
      <c r="F4044" s="13">
        <v>95828</v>
      </c>
      <c r="G4044" s="11">
        <v>1</v>
      </c>
      <c r="H4044" s="11">
        <v>4</v>
      </c>
      <c r="I4044" s="11" t="s">
        <v>36</v>
      </c>
      <c r="J4044" s="11">
        <v>106</v>
      </c>
      <c r="K4044" s="11" t="s">
        <v>35</v>
      </c>
      <c r="L4044" s="11" t="s">
        <v>34</v>
      </c>
      <c r="M4044" s="11" t="s">
        <v>35</v>
      </c>
      <c r="N4044" s="11" t="s">
        <v>35</v>
      </c>
      <c r="O4044" s="11" t="s">
        <v>35</v>
      </c>
    </row>
    <row r="4045" spans="1:15" x14ac:dyDescent="0.3">
      <c r="A4045" s="11">
        <v>1718</v>
      </c>
      <c r="B4045" s="11">
        <v>33</v>
      </c>
      <c r="C4045" s="11">
        <v>7</v>
      </c>
      <c r="D4045" s="11">
        <v>101</v>
      </c>
      <c r="E4045" s="12" t="str">
        <f t="shared" si="63"/>
        <v>100+</v>
      </c>
      <c r="F4045" s="13">
        <v>93727</v>
      </c>
      <c r="G4045" s="11">
        <v>1</v>
      </c>
      <c r="H4045" s="11">
        <v>2.7</v>
      </c>
      <c r="I4045" s="11" t="s">
        <v>37</v>
      </c>
      <c r="J4045" s="11">
        <v>233</v>
      </c>
      <c r="K4045" s="11" t="s">
        <v>34</v>
      </c>
      <c r="L4045" s="11" t="s">
        <v>34</v>
      </c>
      <c r="M4045" s="11" t="s">
        <v>34</v>
      </c>
      <c r="N4045" s="11" t="s">
        <v>34</v>
      </c>
      <c r="O4045" s="11" t="s">
        <v>34</v>
      </c>
    </row>
    <row r="4046" spans="1:15" x14ac:dyDescent="0.3">
      <c r="A4046" s="11">
        <v>1740</v>
      </c>
      <c r="B4046" s="11">
        <v>33</v>
      </c>
      <c r="C4046" s="11">
        <v>7</v>
      </c>
      <c r="D4046" s="11">
        <v>83</v>
      </c>
      <c r="E4046" s="12" t="str">
        <f t="shared" si="63"/>
        <v>51-100</v>
      </c>
      <c r="F4046" s="13">
        <v>95211</v>
      </c>
      <c r="G4046" s="11">
        <v>1</v>
      </c>
      <c r="H4046" s="11">
        <v>2.5</v>
      </c>
      <c r="I4046" s="11" t="s">
        <v>33</v>
      </c>
      <c r="J4046" s="11">
        <v>0</v>
      </c>
      <c r="K4046" s="11" t="s">
        <v>34</v>
      </c>
      <c r="L4046" s="11" t="s">
        <v>35</v>
      </c>
      <c r="M4046" s="11" t="s">
        <v>35</v>
      </c>
      <c r="N4046" s="11" t="s">
        <v>35</v>
      </c>
      <c r="O4046" s="11" t="s">
        <v>35</v>
      </c>
    </row>
    <row r="4047" spans="1:15" x14ac:dyDescent="0.3">
      <c r="A4047" s="11">
        <v>1753</v>
      </c>
      <c r="B4047" s="11">
        <v>33</v>
      </c>
      <c r="C4047" s="11">
        <v>8</v>
      </c>
      <c r="D4047" s="11">
        <v>155</v>
      </c>
      <c r="E4047" s="12" t="str">
        <f t="shared" si="63"/>
        <v>100+</v>
      </c>
      <c r="F4047" s="13">
        <v>92717</v>
      </c>
      <c r="G4047" s="11">
        <v>1</v>
      </c>
      <c r="H4047" s="11">
        <v>7.4</v>
      </c>
      <c r="I4047" s="11" t="s">
        <v>36</v>
      </c>
      <c r="J4047" s="11">
        <v>0</v>
      </c>
      <c r="K4047" s="11" t="s">
        <v>35</v>
      </c>
      <c r="L4047" s="11" t="s">
        <v>34</v>
      </c>
      <c r="M4047" s="11" t="s">
        <v>34</v>
      </c>
      <c r="N4047" s="11" t="s">
        <v>34</v>
      </c>
      <c r="O4047" s="11" t="s">
        <v>34</v>
      </c>
    </row>
    <row r="4048" spans="1:15" x14ac:dyDescent="0.3">
      <c r="A4048" s="11">
        <v>1758</v>
      </c>
      <c r="B4048" s="11">
        <v>33</v>
      </c>
      <c r="C4048" s="11">
        <v>9</v>
      </c>
      <c r="D4048" s="11">
        <v>60</v>
      </c>
      <c r="E4048" s="12" t="str">
        <f t="shared" si="63"/>
        <v>51-100</v>
      </c>
      <c r="F4048" s="13">
        <v>90630</v>
      </c>
      <c r="G4048" s="11">
        <v>1</v>
      </c>
      <c r="H4048" s="11">
        <v>1.2</v>
      </c>
      <c r="I4048" s="11" t="s">
        <v>33</v>
      </c>
      <c r="J4048" s="11">
        <v>0</v>
      </c>
      <c r="K4048" s="11" t="s">
        <v>34</v>
      </c>
      <c r="L4048" s="11" t="s">
        <v>34</v>
      </c>
      <c r="M4048" s="11" t="s">
        <v>34</v>
      </c>
      <c r="N4048" s="11" t="s">
        <v>35</v>
      </c>
      <c r="O4048" s="11" t="s">
        <v>35</v>
      </c>
    </row>
    <row r="4049" spans="1:15" x14ac:dyDescent="0.3">
      <c r="A4049" s="11">
        <v>1824</v>
      </c>
      <c r="B4049" s="11">
        <v>33</v>
      </c>
      <c r="C4049" s="11">
        <v>8</v>
      </c>
      <c r="D4049" s="11">
        <v>125</v>
      </c>
      <c r="E4049" s="12" t="str">
        <f t="shared" si="63"/>
        <v>100+</v>
      </c>
      <c r="F4049" s="13">
        <v>91320</v>
      </c>
      <c r="G4049" s="11">
        <v>1</v>
      </c>
      <c r="H4049" s="11">
        <v>0</v>
      </c>
      <c r="I4049" s="11" t="s">
        <v>33</v>
      </c>
      <c r="J4049" s="11">
        <v>0</v>
      </c>
      <c r="K4049" s="11" t="s">
        <v>34</v>
      </c>
      <c r="L4049" s="11" t="s">
        <v>34</v>
      </c>
      <c r="M4049" s="11" t="s">
        <v>34</v>
      </c>
      <c r="N4049" s="11" t="s">
        <v>35</v>
      </c>
      <c r="O4049" s="11" t="s">
        <v>35</v>
      </c>
    </row>
    <row r="4050" spans="1:15" x14ac:dyDescent="0.3">
      <c r="A4050" s="11">
        <v>2023</v>
      </c>
      <c r="B4050" s="11">
        <v>33</v>
      </c>
      <c r="C4050" s="11">
        <v>3</v>
      </c>
      <c r="D4050" s="11">
        <v>71</v>
      </c>
      <c r="E4050" s="12" t="str">
        <f t="shared" si="63"/>
        <v>51-100</v>
      </c>
      <c r="F4050" s="13">
        <v>93561</v>
      </c>
      <c r="G4050" s="11">
        <v>4</v>
      </c>
      <c r="H4050" s="11">
        <v>1.8</v>
      </c>
      <c r="I4050" s="11" t="s">
        <v>36</v>
      </c>
      <c r="J4050" s="11">
        <v>236</v>
      </c>
      <c r="K4050" s="11" t="s">
        <v>34</v>
      </c>
      <c r="L4050" s="11" t="s">
        <v>34</v>
      </c>
      <c r="M4050" s="11" t="s">
        <v>34</v>
      </c>
      <c r="N4050" s="11" t="s">
        <v>34</v>
      </c>
      <c r="O4050" s="11" t="s">
        <v>34</v>
      </c>
    </row>
    <row r="4051" spans="1:15" x14ac:dyDescent="0.3">
      <c r="A4051" s="11">
        <v>2057</v>
      </c>
      <c r="B4051" s="11">
        <v>33</v>
      </c>
      <c r="C4051" s="11">
        <v>8</v>
      </c>
      <c r="D4051" s="11">
        <v>20</v>
      </c>
      <c r="E4051" s="12" t="str">
        <f t="shared" si="63"/>
        <v>0-50</v>
      </c>
      <c r="F4051" s="13">
        <v>92691</v>
      </c>
      <c r="G4051" s="11">
        <v>3</v>
      </c>
      <c r="H4051" s="11">
        <v>1.3</v>
      </c>
      <c r="I4051" s="11" t="s">
        <v>33</v>
      </c>
      <c r="J4051" s="11">
        <v>83</v>
      </c>
      <c r="K4051" s="11" t="s">
        <v>34</v>
      </c>
      <c r="L4051" s="11" t="s">
        <v>34</v>
      </c>
      <c r="M4051" s="11" t="s">
        <v>34</v>
      </c>
      <c r="N4051" s="11" t="s">
        <v>34</v>
      </c>
      <c r="O4051" s="11" t="s">
        <v>35</v>
      </c>
    </row>
    <row r="4052" spans="1:15" x14ac:dyDescent="0.3">
      <c r="A4052" s="11">
        <v>2059</v>
      </c>
      <c r="B4052" s="11">
        <v>33</v>
      </c>
      <c r="C4052" s="11">
        <v>7</v>
      </c>
      <c r="D4052" s="11">
        <v>18</v>
      </c>
      <c r="E4052" s="12" t="str">
        <f t="shared" si="63"/>
        <v>0-50</v>
      </c>
      <c r="F4052" s="13">
        <v>92093</v>
      </c>
      <c r="G4052" s="11">
        <v>1</v>
      </c>
      <c r="H4052" s="11">
        <v>0.6</v>
      </c>
      <c r="I4052" s="11" t="s">
        <v>36</v>
      </c>
      <c r="J4052" s="11">
        <v>0</v>
      </c>
      <c r="K4052" s="11" t="s">
        <v>34</v>
      </c>
      <c r="L4052" s="11" t="s">
        <v>34</v>
      </c>
      <c r="M4052" s="11" t="s">
        <v>34</v>
      </c>
      <c r="N4052" s="11" t="s">
        <v>34</v>
      </c>
      <c r="O4052" s="11" t="s">
        <v>34</v>
      </c>
    </row>
    <row r="4053" spans="1:15" x14ac:dyDescent="0.3">
      <c r="A4053" s="11">
        <v>2145</v>
      </c>
      <c r="B4053" s="11">
        <v>33</v>
      </c>
      <c r="C4053" s="11">
        <v>6</v>
      </c>
      <c r="D4053" s="11">
        <v>168</v>
      </c>
      <c r="E4053" s="12" t="str">
        <f t="shared" si="63"/>
        <v>100+</v>
      </c>
      <c r="F4053" s="13">
        <v>94720</v>
      </c>
      <c r="G4053" s="11">
        <v>3</v>
      </c>
      <c r="H4053" s="11">
        <v>5.67</v>
      </c>
      <c r="I4053" s="11" t="s">
        <v>37</v>
      </c>
      <c r="J4053" s="11">
        <v>0</v>
      </c>
      <c r="K4053" s="11" t="s">
        <v>35</v>
      </c>
      <c r="L4053" s="11" t="s">
        <v>35</v>
      </c>
      <c r="M4053" s="11" t="s">
        <v>35</v>
      </c>
      <c r="N4053" s="11" t="s">
        <v>35</v>
      </c>
      <c r="O4053" s="11" t="s">
        <v>34</v>
      </c>
    </row>
    <row r="4054" spans="1:15" x14ac:dyDescent="0.3">
      <c r="A4054" s="11">
        <v>2164</v>
      </c>
      <c r="B4054" s="11">
        <v>33</v>
      </c>
      <c r="C4054" s="11">
        <v>3</v>
      </c>
      <c r="D4054" s="11">
        <v>69</v>
      </c>
      <c r="E4054" s="12" t="str">
        <f t="shared" si="63"/>
        <v>51-100</v>
      </c>
      <c r="F4054" s="13">
        <v>92161</v>
      </c>
      <c r="G4054" s="11">
        <v>4</v>
      </c>
      <c r="H4054" s="11">
        <v>1.8</v>
      </c>
      <c r="I4054" s="11" t="s">
        <v>36</v>
      </c>
      <c r="J4054" s="11">
        <v>0</v>
      </c>
      <c r="K4054" s="11" t="s">
        <v>34</v>
      </c>
      <c r="L4054" s="11" t="s">
        <v>34</v>
      </c>
      <c r="M4054" s="11" t="s">
        <v>34</v>
      </c>
      <c r="N4054" s="11" t="s">
        <v>35</v>
      </c>
      <c r="O4054" s="11" t="s">
        <v>34</v>
      </c>
    </row>
    <row r="4055" spans="1:15" x14ac:dyDescent="0.3">
      <c r="A4055" s="11">
        <v>2207</v>
      </c>
      <c r="B4055" s="11">
        <v>33</v>
      </c>
      <c r="C4055" s="11">
        <v>7</v>
      </c>
      <c r="D4055" s="11">
        <v>48</v>
      </c>
      <c r="E4055" s="12" t="str">
        <f t="shared" si="63"/>
        <v>0-50</v>
      </c>
      <c r="F4055" s="13">
        <v>92831</v>
      </c>
      <c r="G4055" s="11">
        <v>4</v>
      </c>
      <c r="H4055" s="11">
        <v>2.2000000000000002</v>
      </c>
      <c r="I4055" s="11" t="s">
        <v>37</v>
      </c>
      <c r="J4055" s="11">
        <v>207</v>
      </c>
      <c r="K4055" s="11" t="s">
        <v>34</v>
      </c>
      <c r="L4055" s="11" t="s">
        <v>34</v>
      </c>
      <c r="M4055" s="11" t="s">
        <v>34</v>
      </c>
      <c r="N4055" s="11" t="s">
        <v>34</v>
      </c>
      <c r="O4055" s="11" t="s">
        <v>34</v>
      </c>
    </row>
    <row r="4056" spans="1:15" x14ac:dyDescent="0.3">
      <c r="A4056" s="11">
        <v>2256</v>
      </c>
      <c r="B4056" s="11">
        <v>33</v>
      </c>
      <c r="C4056" s="11">
        <v>9</v>
      </c>
      <c r="D4056" s="11">
        <v>79</v>
      </c>
      <c r="E4056" s="12" t="str">
        <f t="shared" si="63"/>
        <v>51-100</v>
      </c>
      <c r="F4056" s="13">
        <v>94612</v>
      </c>
      <c r="G4056" s="11">
        <v>1</v>
      </c>
      <c r="H4056" s="11">
        <v>0.1</v>
      </c>
      <c r="I4056" s="11" t="s">
        <v>33</v>
      </c>
      <c r="J4056" s="11">
        <v>0</v>
      </c>
      <c r="K4056" s="11" t="s">
        <v>34</v>
      </c>
      <c r="L4056" s="11" t="s">
        <v>34</v>
      </c>
      <c r="M4056" s="11" t="s">
        <v>34</v>
      </c>
      <c r="N4056" s="11" t="s">
        <v>35</v>
      </c>
      <c r="O4056" s="11" t="s">
        <v>34</v>
      </c>
    </row>
    <row r="4057" spans="1:15" x14ac:dyDescent="0.3">
      <c r="A4057" s="11">
        <v>2281</v>
      </c>
      <c r="B4057" s="11">
        <v>33</v>
      </c>
      <c r="C4057" s="11">
        <v>7</v>
      </c>
      <c r="D4057" s="11">
        <v>30</v>
      </c>
      <c r="E4057" s="12" t="str">
        <f t="shared" si="63"/>
        <v>0-50</v>
      </c>
      <c r="F4057" s="13">
        <v>94920</v>
      </c>
      <c r="G4057" s="11">
        <v>2</v>
      </c>
      <c r="H4057" s="11">
        <v>2</v>
      </c>
      <c r="I4057" s="11" t="s">
        <v>36</v>
      </c>
      <c r="J4057" s="11">
        <v>132</v>
      </c>
      <c r="K4057" s="11" t="s">
        <v>34</v>
      </c>
      <c r="L4057" s="11" t="s">
        <v>34</v>
      </c>
      <c r="M4057" s="11" t="s">
        <v>34</v>
      </c>
      <c r="N4057" s="11" t="s">
        <v>34</v>
      </c>
      <c r="O4057" s="11" t="s">
        <v>34</v>
      </c>
    </row>
    <row r="4058" spans="1:15" x14ac:dyDescent="0.3">
      <c r="A4058" s="11">
        <v>2341</v>
      </c>
      <c r="B4058" s="11">
        <v>33</v>
      </c>
      <c r="C4058" s="11">
        <v>9</v>
      </c>
      <c r="D4058" s="11">
        <v>44</v>
      </c>
      <c r="E4058" s="12" t="str">
        <f t="shared" si="63"/>
        <v>0-50</v>
      </c>
      <c r="F4058" s="13">
        <v>94112</v>
      </c>
      <c r="G4058" s="11">
        <v>1</v>
      </c>
      <c r="H4058" s="11">
        <v>1.2</v>
      </c>
      <c r="I4058" s="11" t="s">
        <v>33</v>
      </c>
      <c r="J4058" s="11">
        <v>0</v>
      </c>
      <c r="K4058" s="11" t="s">
        <v>34</v>
      </c>
      <c r="L4058" s="11" t="s">
        <v>34</v>
      </c>
      <c r="M4058" s="11" t="s">
        <v>34</v>
      </c>
      <c r="N4058" s="11" t="s">
        <v>34</v>
      </c>
      <c r="O4058" s="11" t="s">
        <v>34</v>
      </c>
    </row>
    <row r="4059" spans="1:15" x14ac:dyDescent="0.3">
      <c r="A4059" s="11">
        <v>2371</v>
      </c>
      <c r="B4059" s="11">
        <v>33</v>
      </c>
      <c r="C4059" s="11">
        <v>7</v>
      </c>
      <c r="D4059" s="11">
        <v>51</v>
      </c>
      <c r="E4059" s="12" t="str">
        <f t="shared" si="63"/>
        <v>51-100</v>
      </c>
      <c r="F4059" s="13">
        <v>94040</v>
      </c>
      <c r="G4059" s="11">
        <v>4</v>
      </c>
      <c r="H4059" s="11">
        <v>2.1</v>
      </c>
      <c r="I4059" s="11" t="s">
        <v>36</v>
      </c>
      <c r="J4059" s="11">
        <v>0</v>
      </c>
      <c r="K4059" s="11" t="s">
        <v>34</v>
      </c>
      <c r="L4059" s="11" t="s">
        <v>34</v>
      </c>
      <c r="M4059" s="11" t="s">
        <v>34</v>
      </c>
      <c r="N4059" s="11" t="s">
        <v>34</v>
      </c>
      <c r="O4059" s="11" t="s">
        <v>35</v>
      </c>
    </row>
    <row r="4060" spans="1:15" x14ac:dyDescent="0.3">
      <c r="A4060" s="11">
        <v>2374</v>
      </c>
      <c r="B4060" s="11">
        <v>33</v>
      </c>
      <c r="C4060" s="11">
        <v>9</v>
      </c>
      <c r="D4060" s="11">
        <v>184</v>
      </c>
      <c r="E4060" s="12" t="str">
        <f t="shared" si="63"/>
        <v>100+</v>
      </c>
      <c r="F4060" s="13">
        <v>94304</v>
      </c>
      <c r="G4060" s="11">
        <v>2</v>
      </c>
      <c r="H4060" s="11">
        <v>4.8</v>
      </c>
      <c r="I4060" s="11" t="s">
        <v>37</v>
      </c>
      <c r="J4060" s="11">
        <v>0</v>
      </c>
      <c r="K4060" s="11" t="s">
        <v>35</v>
      </c>
      <c r="L4060" s="11" t="s">
        <v>34</v>
      </c>
      <c r="M4060" s="11" t="s">
        <v>34</v>
      </c>
      <c r="N4060" s="11" t="s">
        <v>34</v>
      </c>
      <c r="O4060" s="11" t="s">
        <v>34</v>
      </c>
    </row>
    <row r="4061" spans="1:15" x14ac:dyDescent="0.3">
      <c r="A4061" s="11">
        <v>2382</v>
      </c>
      <c r="B4061" s="11">
        <v>33</v>
      </c>
      <c r="C4061" s="11">
        <v>9</v>
      </c>
      <c r="D4061" s="11">
        <v>49</v>
      </c>
      <c r="E4061" s="12" t="str">
        <f t="shared" si="63"/>
        <v>0-50</v>
      </c>
      <c r="F4061" s="13">
        <v>94928</v>
      </c>
      <c r="G4061" s="11">
        <v>1</v>
      </c>
      <c r="H4061" s="11">
        <v>2.4</v>
      </c>
      <c r="I4061" s="11" t="s">
        <v>37</v>
      </c>
      <c r="J4061" s="11">
        <v>0</v>
      </c>
      <c r="K4061" s="11" t="s">
        <v>34</v>
      </c>
      <c r="L4061" s="11" t="s">
        <v>34</v>
      </c>
      <c r="M4061" s="11" t="s">
        <v>34</v>
      </c>
      <c r="N4061" s="11" t="s">
        <v>35</v>
      </c>
      <c r="O4061" s="11" t="s">
        <v>34</v>
      </c>
    </row>
    <row r="4062" spans="1:15" x14ac:dyDescent="0.3">
      <c r="A4062" s="11">
        <v>2391</v>
      </c>
      <c r="B4062" s="11">
        <v>33</v>
      </c>
      <c r="C4062" s="11">
        <v>9</v>
      </c>
      <c r="D4062" s="11">
        <v>41</v>
      </c>
      <c r="E4062" s="12" t="str">
        <f t="shared" si="63"/>
        <v>0-50</v>
      </c>
      <c r="F4062" s="13">
        <v>95814</v>
      </c>
      <c r="G4062" s="11">
        <v>3</v>
      </c>
      <c r="H4062" s="11">
        <v>2</v>
      </c>
      <c r="I4062" s="11" t="s">
        <v>33</v>
      </c>
      <c r="J4062" s="11">
        <v>108</v>
      </c>
      <c r="K4062" s="11" t="s">
        <v>34</v>
      </c>
      <c r="L4062" s="11" t="s">
        <v>34</v>
      </c>
      <c r="M4062" s="11" t="s">
        <v>34</v>
      </c>
      <c r="N4062" s="11" t="s">
        <v>35</v>
      </c>
      <c r="O4062" s="11" t="s">
        <v>34</v>
      </c>
    </row>
    <row r="4063" spans="1:15" x14ac:dyDescent="0.3">
      <c r="A4063" s="11">
        <v>2430</v>
      </c>
      <c r="B4063" s="11">
        <v>33</v>
      </c>
      <c r="C4063" s="11">
        <v>7</v>
      </c>
      <c r="D4063" s="11">
        <v>58</v>
      </c>
      <c r="E4063" s="12" t="str">
        <f t="shared" si="63"/>
        <v>51-100</v>
      </c>
      <c r="F4063" s="13">
        <v>95616</v>
      </c>
      <c r="G4063" s="11">
        <v>4</v>
      </c>
      <c r="H4063" s="11">
        <v>2.2000000000000002</v>
      </c>
      <c r="I4063" s="11" t="s">
        <v>37</v>
      </c>
      <c r="J4063" s="11">
        <v>0</v>
      </c>
      <c r="K4063" s="11" t="s">
        <v>34</v>
      </c>
      <c r="L4063" s="11" t="s">
        <v>34</v>
      </c>
      <c r="M4063" s="11" t="s">
        <v>34</v>
      </c>
      <c r="N4063" s="11" t="s">
        <v>35</v>
      </c>
      <c r="O4063" s="11" t="s">
        <v>35</v>
      </c>
    </row>
    <row r="4064" spans="1:15" x14ac:dyDescent="0.3">
      <c r="A4064" s="11">
        <v>2471</v>
      </c>
      <c r="B4064" s="11">
        <v>33</v>
      </c>
      <c r="C4064" s="11">
        <v>7</v>
      </c>
      <c r="D4064" s="11">
        <v>81</v>
      </c>
      <c r="E4064" s="12" t="str">
        <f t="shared" si="63"/>
        <v>51-100</v>
      </c>
      <c r="F4064" s="13">
        <v>92122</v>
      </c>
      <c r="G4064" s="11">
        <v>2</v>
      </c>
      <c r="H4064" s="11">
        <v>4.5</v>
      </c>
      <c r="I4064" s="11" t="s">
        <v>36</v>
      </c>
      <c r="J4064" s="11">
        <v>187</v>
      </c>
      <c r="K4064" s="11" t="s">
        <v>34</v>
      </c>
      <c r="L4064" s="11" t="s">
        <v>34</v>
      </c>
      <c r="M4064" s="11" t="s">
        <v>35</v>
      </c>
      <c r="N4064" s="11" t="s">
        <v>35</v>
      </c>
      <c r="O4064" s="11" t="s">
        <v>35</v>
      </c>
    </row>
    <row r="4065" spans="1:15" x14ac:dyDescent="0.3">
      <c r="A4065" s="11">
        <v>2498</v>
      </c>
      <c r="B4065" s="11">
        <v>33</v>
      </c>
      <c r="C4065" s="11">
        <v>9</v>
      </c>
      <c r="D4065" s="11">
        <v>14</v>
      </c>
      <c r="E4065" s="12" t="str">
        <f t="shared" si="63"/>
        <v>0-50</v>
      </c>
      <c r="F4065" s="13">
        <v>95133</v>
      </c>
      <c r="G4065" s="11">
        <v>3</v>
      </c>
      <c r="H4065" s="11">
        <v>0.9</v>
      </c>
      <c r="I4065" s="11" t="s">
        <v>36</v>
      </c>
      <c r="J4065" s="11">
        <v>114</v>
      </c>
      <c r="K4065" s="11" t="s">
        <v>34</v>
      </c>
      <c r="L4065" s="11" t="s">
        <v>34</v>
      </c>
      <c r="M4065" s="11" t="s">
        <v>34</v>
      </c>
      <c r="N4065" s="11" t="s">
        <v>34</v>
      </c>
      <c r="O4065" s="11" t="s">
        <v>34</v>
      </c>
    </row>
    <row r="4066" spans="1:15" x14ac:dyDescent="0.3">
      <c r="A4066" s="11">
        <v>2506</v>
      </c>
      <c r="B4066" s="11">
        <v>33</v>
      </c>
      <c r="C4066" s="11">
        <v>7</v>
      </c>
      <c r="D4066" s="11">
        <v>43</v>
      </c>
      <c r="E4066" s="12" t="str">
        <f t="shared" si="63"/>
        <v>0-50</v>
      </c>
      <c r="F4066" s="13">
        <v>96064</v>
      </c>
      <c r="G4066" s="11">
        <v>4</v>
      </c>
      <c r="H4066" s="11">
        <v>0.8</v>
      </c>
      <c r="I4066" s="11" t="s">
        <v>33</v>
      </c>
      <c r="J4066" s="11">
        <v>0</v>
      </c>
      <c r="K4066" s="11" t="s">
        <v>34</v>
      </c>
      <c r="L4066" s="11" t="s">
        <v>34</v>
      </c>
      <c r="M4066" s="11" t="s">
        <v>34</v>
      </c>
      <c r="N4066" s="11" t="s">
        <v>34</v>
      </c>
      <c r="O4066" s="11" t="s">
        <v>34</v>
      </c>
    </row>
    <row r="4067" spans="1:15" x14ac:dyDescent="0.3">
      <c r="A4067" s="11">
        <v>2583</v>
      </c>
      <c r="B4067" s="11">
        <v>33</v>
      </c>
      <c r="C4067" s="11">
        <v>9</v>
      </c>
      <c r="D4067" s="11">
        <v>42</v>
      </c>
      <c r="E4067" s="12" t="str">
        <f t="shared" si="63"/>
        <v>0-50</v>
      </c>
      <c r="F4067" s="13">
        <v>95010</v>
      </c>
      <c r="G4067" s="11">
        <v>1</v>
      </c>
      <c r="H4067" s="11">
        <v>2.1</v>
      </c>
      <c r="I4067" s="11" t="s">
        <v>36</v>
      </c>
      <c r="J4067" s="11">
        <v>0</v>
      </c>
      <c r="K4067" s="11" t="s">
        <v>34</v>
      </c>
      <c r="L4067" s="11" t="s">
        <v>34</v>
      </c>
      <c r="M4067" s="11" t="s">
        <v>34</v>
      </c>
      <c r="N4067" s="11" t="s">
        <v>35</v>
      </c>
      <c r="O4067" s="11" t="s">
        <v>34</v>
      </c>
    </row>
    <row r="4068" spans="1:15" x14ac:dyDescent="0.3">
      <c r="A4068" s="11">
        <v>2597</v>
      </c>
      <c r="B4068" s="11">
        <v>33</v>
      </c>
      <c r="C4068" s="11">
        <v>8</v>
      </c>
      <c r="D4068" s="11">
        <v>39</v>
      </c>
      <c r="E4068" s="12" t="str">
        <f t="shared" si="63"/>
        <v>0-50</v>
      </c>
      <c r="F4068" s="13">
        <v>95032</v>
      </c>
      <c r="G4068" s="11">
        <v>3</v>
      </c>
      <c r="H4068" s="11">
        <v>2.2999999999999998</v>
      </c>
      <c r="I4068" s="11" t="s">
        <v>33</v>
      </c>
      <c r="J4068" s="11">
        <v>0</v>
      </c>
      <c r="K4068" s="11" t="s">
        <v>34</v>
      </c>
      <c r="L4068" s="11" t="s">
        <v>34</v>
      </c>
      <c r="M4068" s="11" t="s">
        <v>34</v>
      </c>
      <c r="N4068" s="11" t="s">
        <v>34</v>
      </c>
      <c r="O4068" s="11" t="s">
        <v>34</v>
      </c>
    </row>
    <row r="4069" spans="1:15" x14ac:dyDescent="0.3">
      <c r="A4069" s="11">
        <v>2612</v>
      </c>
      <c r="B4069" s="11">
        <v>33</v>
      </c>
      <c r="C4069" s="11">
        <v>8</v>
      </c>
      <c r="D4069" s="11">
        <v>78</v>
      </c>
      <c r="E4069" s="12" t="str">
        <f t="shared" si="63"/>
        <v>51-100</v>
      </c>
      <c r="F4069" s="13">
        <v>95051</v>
      </c>
      <c r="G4069" s="11">
        <v>3</v>
      </c>
      <c r="H4069" s="11">
        <v>0.6</v>
      </c>
      <c r="I4069" s="11" t="s">
        <v>37</v>
      </c>
      <c r="J4069" s="11">
        <v>0</v>
      </c>
      <c r="K4069" s="11" t="s">
        <v>34</v>
      </c>
      <c r="L4069" s="11" t="s">
        <v>34</v>
      </c>
      <c r="M4069" s="11" t="s">
        <v>34</v>
      </c>
      <c r="N4069" s="11" t="s">
        <v>35</v>
      </c>
      <c r="O4069" s="11" t="s">
        <v>34</v>
      </c>
    </row>
    <row r="4070" spans="1:15" x14ac:dyDescent="0.3">
      <c r="A4070" s="11">
        <v>2620</v>
      </c>
      <c r="B4070" s="11">
        <v>33</v>
      </c>
      <c r="C4070" s="11">
        <v>8</v>
      </c>
      <c r="D4070" s="11">
        <v>62</v>
      </c>
      <c r="E4070" s="12" t="str">
        <f t="shared" si="63"/>
        <v>51-100</v>
      </c>
      <c r="F4070" s="13">
        <v>92093</v>
      </c>
      <c r="G4070" s="11">
        <v>3</v>
      </c>
      <c r="H4070" s="11">
        <v>2.2999999999999998</v>
      </c>
      <c r="I4070" s="11" t="s">
        <v>33</v>
      </c>
      <c r="J4070" s="11">
        <v>98</v>
      </c>
      <c r="K4070" s="11" t="s">
        <v>34</v>
      </c>
      <c r="L4070" s="11" t="s">
        <v>34</v>
      </c>
      <c r="M4070" s="11" t="s">
        <v>34</v>
      </c>
      <c r="N4070" s="11" t="s">
        <v>34</v>
      </c>
      <c r="O4070" s="11" t="s">
        <v>35</v>
      </c>
    </row>
    <row r="4071" spans="1:15" x14ac:dyDescent="0.3">
      <c r="A4071" s="11">
        <v>2629</v>
      </c>
      <c r="B4071" s="11">
        <v>33</v>
      </c>
      <c r="C4071" s="11">
        <v>6</v>
      </c>
      <c r="D4071" s="11">
        <v>78</v>
      </c>
      <c r="E4071" s="12" t="str">
        <f t="shared" si="63"/>
        <v>51-100</v>
      </c>
      <c r="F4071" s="13">
        <v>95819</v>
      </c>
      <c r="G4071" s="11">
        <v>4</v>
      </c>
      <c r="H4071" s="11">
        <v>2</v>
      </c>
      <c r="I4071" s="11" t="s">
        <v>37</v>
      </c>
      <c r="J4071" s="11">
        <v>0</v>
      </c>
      <c r="K4071" s="11" t="s">
        <v>34</v>
      </c>
      <c r="L4071" s="11" t="s">
        <v>35</v>
      </c>
      <c r="M4071" s="11" t="s">
        <v>34</v>
      </c>
      <c r="N4071" s="11" t="s">
        <v>35</v>
      </c>
      <c r="O4071" s="11" t="s">
        <v>34</v>
      </c>
    </row>
    <row r="4072" spans="1:15" x14ac:dyDescent="0.3">
      <c r="A4072" s="11">
        <v>2650</v>
      </c>
      <c r="B4072" s="11">
        <v>33</v>
      </c>
      <c r="C4072" s="11">
        <v>8</v>
      </c>
      <c r="D4072" s="11">
        <v>68</v>
      </c>
      <c r="E4072" s="12" t="str">
        <f t="shared" si="63"/>
        <v>51-100</v>
      </c>
      <c r="F4072" s="13">
        <v>92407</v>
      </c>
      <c r="G4072" s="11">
        <v>4</v>
      </c>
      <c r="H4072" s="11">
        <v>1.3</v>
      </c>
      <c r="I4072" s="11" t="s">
        <v>33</v>
      </c>
      <c r="J4072" s="11">
        <v>0</v>
      </c>
      <c r="K4072" s="11" t="s">
        <v>34</v>
      </c>
      <c r="L4072" s="11" t="s">
        <v>34</v>
      </c>
      <c r="M4072" s="11" t="s">
        <v>34</v>
      </c>
      <c r="N4072" s="11" t="s">
        <v>35</v>
      </c>
      <c r="O4072" s="11" t="s">
        <v>34</v>
      </c>
    </row>
    <row r="4073" spans="1:15" x14ac:dyDescent="0.3">
      <c r="A4073" s="11">
        <v>2733</v>
      </c>
      <c r="B4073" s="11">
        <v>33</v>
      </c>
      <c r="C4073" s="11">
        <v>9</v>
      </c>
      <c r="D4073" s="11">
        <v>38</v>
      </c>
      <c r="E4073" s="12" t="str">
        <f t="shared" si="63"/>
        <v>0-50</v>
      </c>
      <c r="F4073" s="13">
        <v>93106</v>
      </c>
      <c r="G4073" s="11">
        <v>1</v>
      </c>
      <c r="H4073" s="11">
        <v>2.1</v>
      </c>
      <c r="I4073" s="11" t="s">
        <v>36</v>
      </c>
      <c r="J4073" s="11">
        <v>133</v>
      </c>
      <c r="K4073" s="11" t="s">
        <v>34</v>
      </c>
      <c r="L4073" s="11" t="s">
        <v>34</v>
      </c>
      <c r="M4073" s="11" t="s">
        <v>34</v>
      </c>
      <c r="N4073" s="11" t="s">
        <v>34</v>
      </c>
      <c r="O4073" s="11" t="s">
        <v>34</v>
      </c>
    </row>
    <row r="4074" spans="1:15" x14ac:dyDescent="0.3">
      <c r="A4074" s="11">
        <v>2770</v>
      </c>
      <c r="B4074" s="11">
        <v>33</v>
      </c>
      <c r="C4074" s="11">
        <v>9</v>
      </c>
      <c r="D4074" s="11">
        <v>183</v>
      </c>
      <c r="E4074" s="12" t="str">
        <f t="shared" si="63"/>
        <v>100+</v>
      </c>
      <c r="F4074" s="13">
        <v>91320</v>
      </c>
      <c r="G4074" s="11">
        <v>2</v>
      </c>
      <c r="H4074" s="11">
        <v>8.8000000000000007</v>
      </c>
      <c r="I4074" s="11" t="s">
        <v>36</v>
      </c>
      <c r="J4074" s="11">
        <v>582</v>
      </c>
      <c r="K4074" s="11" t="s">
        <v>35</v>
      </c>
      <c r="L4074" s="11" t="s">
        <v>34</v>
      </c>
      <c r="M4074" s="11" t="s">
        <v>34</v>
      </c>
      <c r="N4074" s="11" t="s">
        <v>35</v>
      </c>
      <c r="O4074" s="11" t="s">
        <v>34</v>
      </c>
    </row>
    <row r="4075" spans="1:15" x14ac:dyDescent="0.3">
      <c r="A4075" s="11">
        <v>2824</v>
      </c>
      <c r="B4075" s="11">
        <v>33</v>
      </c>
      <c r="C4075" s="11">
        <v>7</v>
      </c>
      <c r="D4075" s="11">
        <v>21</v>
      </c>
      <c r="E4075" s="12" t="str">
        <f t="shared" si="63"/>
        <v>0-50</v>
      </c>
      <c r="F4075" s="13">
        <v>90095</v>
      </c>
      <c r="G4075" s="11">
        <v>1</v>
      </c>
      <c r="H4075" s="11">
        <v>0.6</v>
      </c>
      <c r="I4075" s="11" t="s">
        <v>36</v>
      </c>
      <c r="J4075" s="11">
        <v>0</v>
      </c>
      <c r="K4075" s="11" t="s">
        <v>34</v>
      </c>
      <c r="L4075" s="11" t="s">
        <v>35</v>
      </c>
      <c r="M4075" s="11" t="s">
        <v>34</v>
      </c>
      <c r="N4075" s="11" t="s">
        <v>34</v>
      </c>
      <c r="O4075" s="11" t="s">
        <v>34</v>
      </c>
    </row>
    <row r="4076" spans="1:15" x14ac:dyDescent="0.3">
      <c r="A4076" s="11">
        <v>2939</v>
      </c>
      <c r="B4076" s="11">
        <v>33</v>
      </c>
      <c r="C4076" s="11">
        <v>9</v>
      </c>
      <c r="D4076" s="11">
        <v>61</v>
      </c>
      <c r="E4076" s="12" t="str">
        <f t="shared" si="63"/>
        <v>51-100</v>
      </c>
      <c r="F4076" s="13">
        <v>93943</v>
      </c>
      <c r="G4076" s="11">
        <v>3</v>
      </c>
      <c r="H4076" s="11">
        <v>2.6</v>
      </c>
      <c r="I4076" s="11" t="s">
        <v>37</v>
      </c>
      <c r="J4076" s="11">
        <v>0</v>
      </c>
      <c r="K4076" s="11" t="s">
        <v>34</v>
      </c>
      <c r="L4076" s="11" t="s">
        <v>34</v>
      </c>
      <c r="M4076" s="11" t="s">
        <v>34</v>
      </c>
      <c r="N4076" s="11" t="s">
        <v>35</v>
      </c>
      <c r="O4076" s="11" t="s">
        <v>34</v>
      </c>
    </row>
    <row r="4077" spans="1:15" x14ac:dyDescent="0.3">
      <c r="A4077" s="11">
        <v>2947</v>
      </c>
      <c r="B4077" s="11">
        <v>33</v>
      </c>
      <c r="C4077" s="11">
        <v>9</v>
      </c>
      <c r="D4077" s="11">
        <v>145</v>
      </c>
      <c r="E4077" s="12" t="str">
        <f t="shared" si="63"/>
        <v>100+</v>
      </c>
      <c r="F4077" s="13">
        <v>94110</v>
      </c>
      <c r="G4077" s="11">
        <v>1</v>
      </c>
      <c r="H4077" s="11">
        <v>4.3</v>
      </c>
      <c r="I4077" s="11" t="s">
        <v>33</v>
      </c>
      <c r="J4077" s="11">
        <v>437</v>
      </c>
      <c r="K4077" s="11" t="s">
        <v>34</v>
      </c>
      <c r="L4077" s="11" t="s">
        <v>34</v>
      </c>
      <c r="M4077" s="11" t="s">
        <v>34</v>
      </c>
      <c r="N4077" s="11" t="s">
        <v>35</v>
      </c>
      <c r="O4077" s="11" t="s">
        <v>34</v>
      </c>
    </row>
    <row r="4078" spans="1:15" x14ac:dyDescent="0.3">
      <c r="A4078" s="11">
        <v>2953</v>
      </c>
      <c r="B4078" s="11">
        <v>33</v>
      </c>
      <c r="C4078" s="11">
        <v>8</v>
      </c>
      <c r="D4078" s="11">
        <v>182</v>
      </c>
      <c r="E4078" s="12" t="str">
        <f t="shared" si="63"/>
        <v>100+</v>
      </c>
      <c r="F4078" s="13">
        <v>94065</v>
      </c>
      <c r="G4078" s="11">
        <v>1</v>
      </c>
      <c r="H4078" s="11">
        <v>8.6</v>
      </c>
      <c r="I4078" s="11" t="s">
        <v>33</v>
      </c>
      <c r="J4078" s="11">
        <v>0</v>
      </c>
      <c r="K4078" s="11" t="s">
        <v>34</v>
      </c>
      <c r="L4078" s="11" t="s">
        <v>34</v>
      </c>
      <c r="M4078" s="11" t="s">
        <v>34</v>
      </c>
      <c r="N4078" s="11" t="s">
        <v>34</v>
      </c>
      <c r="O4078" s="11" t="s">
        <v>34</v>
      </c>
    </row>
    <row r="4079" spans="1:15" x14ac:dyDescent="0.3">
      <c r="A4079" s="11">
        <v>2977</v>
      </c>
      <c r="B4079" s="11">
        <v>33</v>
      </c>
      <c r="C4079" s="11">
        <v>8</v>
      </c>
      <c r="D4079" s="11">
        <v>82</v>
      </c>
      <c r="E4079" s="12" t="str">
        <f t="shared" si="63"/>
        <v>51-100</v>
      </c>
      <c r="F4079" s="13">
        <v>95747</v>
      </c>
      <c r="G4079" s="11">
        <v>1</v>
      </c>
      <c r="H4079" s="11">
        <v>2.6</v>
      </c>
      <c r="I4079" s="11" t="s">
        <v>37</v>
      </c>
      <c r="J4079" s="11">
        <v>0</v>
      </c>
      <c r="K4079" s="11" t="s">
        <v>34</v>
      </c>
      <c r="L4079" s="11" t="s">
        <v>35</v>
      </c>
      <c r="M4079" s="11" t="s">
        <v>35</v>
      </c>
      <c r="N4079" s="11" t="s">
        <v>35</v>
      </c>
      <c r="O4079" s="11" t="s">
        <v>35</v>
      </c>
    </row>
    <row r="4080" spans="1:15" x14ac:dyDescent="0.3">
      <c r="A4080" s="11">
        <v>2988</v>
      </c>
      <c r="B4080" s="11">
        <v>33</v>
      </c>
      <c r="C4080" s="11">
        <v>7</v>
      </c>
      <c r="D4080" s="11">
        <v>39</v>
      </c>
      <c r="E4080" s="12" t="str">
        <f t="shared" si="63"/>
        <v>0-50</v>
      </c>
      <c r="F4080" s="13">
        <v>92037</v>
      </c>
      <c r="G4080" s="11">
        <v>2</v>
      </c>
      <c r="H4080" s="11">
        <v>2</v>
      </c>
      <c r="I4080" s="11" t="s">
        <v>36</v>
      </c>
      <c r="J4080" s="11">
        <v>0</v>
      </c>
      <c r="K4080" s="11" t="s">
        <v>34</v>
      </c>
      <c r="L4080" s="11" t="s">
        <v>34</v>
      </c>
      <c r="M4080" s="11" t="s">
        <v>34</v>
      </c>
      <c r="N4080" s="11" t="s">
        <v>34</v>
      </c>
      <c r="O4080" s="11" t="s">
        <v>34</v>
      </c>
    </row>
    <row r="4081" spans="1:15" x14ac:dyDescent="0.3">
      <c r="A4081" s="11">
        <v>3002</v>
      </c>
      <c r="B4081" s="11">
        <v>33</v>
      </c>
      <c r="C4081" s="11">
        <v>7</v>
      </c>
      <c r="D4081" s="11">
        <v>81</v>
      </c>
      <c r="E4081" s="12" t="str">
        <f t="shared" si="63"/>
        <v>51-100</v>
      </c>
      <c r="F4081" s="13">
        <v>92647</v>
      </c>
      <c r="G4081" s="11">
        <v>3</v>
      </c>
      <c r="H4081" s="11">
        <v>1.6</v>
      </c>
      <c r="I4081" s="11" t="s">
        <v>33</v>
      </c>
      <c r="J4081" s="11">
        <v>0</v>
      </c>
      <c r="K4081" s="11" t="s">
        <v>34</v>
      </c>
      <c r="L4081" s="11" t="s">
        <v>34</v>
      </c>
      <c r="M4081" s="11" t="s">
        <v>34</v>
      </c>
      <c r="N4081" s="11" t="s">
        <v>35</v>
      </c>
      <c r="O4081" s="11" t="s">
        <v>35</v>
      </c>
    </row>
    <row r="4082" spans="1:15" x14ac:dyDescent="0.3">
      <c r="A4082" s="11">
        <v>3005</v>
      </c>
      <c r="B4082" s="11">
        <v>33</v>
      </c>
      <c r="C4082" s="11">
        <v>7</v>
      </c>
      <c r="D4082" s="11">
        <v>88</v>
      </c>
      <c r="E4082" s="12" t="str">
        <f t="shared" si="63"/>
        <v>51-100</v>
      </c>
      <c r="F4082" s="13">
        <v>94583</v>
      </c>
      <c r="G4082" s="11">
        <v>3</v>
      </c>
      <c r="H4082" s="11">
        <v>1.6</v>
      </c>
      <c r="I4082" s="11" t="s">
        <v>33</v>
      </c>
      <c r="J4082" s="11">
        <v>0</v>
      </c>
      <c r="K4082" s="11" t="s">
        <v>34</v>
      </c>
      <c r="L4082" s="11" t="s">
        <v>34</v>
      </c>
      <c r="M4082" s="11" t="s">
        <v>34</v>
      </c>
      <c r="N4082" s="11" t="s">
        <v>35</v>
      </c>
      <c r="O4082" s="11" t="s">
        <v>35</v>
      </c>
    </row>
    <row r="4083" spans="1:15" x14ac:dyDescent="0.3">
      <c r="A4083" s="11">
        <v>3010</v>
      </c>
      <c r="B4083" s="11">
        <v>33</v>
      </c>
      <c r="C4083" s="11">
        <v>9</v>
      </c>
      <c r="D4083" s="11">
        <v>74</v>
      </c>
      <c r="E4083" s="12" t="str">
        <f t="shared" si="63"/>
        <v>51-100</v>
      </c>
      <c r="F4083" s="13">
        <v>92120</v>
      </c>
      <c r="G4083" s="11">
        <v>3</v>
      </c>
      <c r="H4083" s="11">
        <v>2.6</v>
      </c>
      <c r="I4083" s="11" t="s">
        <v>37</v>
      </c>
      <c r="J4083" s="11">
        <v>0</v>
      </c>
      <c r="K4083" s="11" t="s">
        <v>34</v>
      </c>
      <c r="L4083" s="11" t="s">
        <v>34</v>
      </c>
      <c r="M4083" s="11" t="s">
        <v>34</v>
      </c>
      <c r="N4083" s="11" t="s">
        <v>35</v>
      </c>
      <c r="O4083" s="11" t="s">
        <v>34</v>
      </c>
    </row>
    <row r="4084" spans="1:15" x14ac:dyDescent="0.3">
      <c r="A4084" s="11">
        <v>3037</v>
      </c>
      <c r="B4084" s="11">
        <v>33</v>
      </c>
      <c r="C4084" s="11">
        <v>9</v>
      </c>
      <c r="D4084" s="11">
        <v>14</v>
      </c>
      <c r="E4084" s="12" t="str">
        <f t="shared" si="63"/>
        <v>0-50</v>
      </c>
      <c r="F4084" s="13">
        <v>91320</v>
      </c>
      <c r="G4084" s="11">
        <v>4</v>
      </c>
      <c r="H4084" s="11">
        <v>0.7</v>
      </c>
      <c r="I4084" s="11" t="s">
        <v>37</v>
      </c>
      <c r="J4084" s="11">
        <v>105</v>
      </c>
      <c r="K4084" s="11" t="s">
        <v>34</v>
      </c>
      <c r="L4084" s="11" t="s">
        <v>34</v>
      </c>
      <c r="M4084" s="11" t="s">
        <v>34</v>
      </c>
      <c r="N4084" s="11" t="s">
        <v>35</v>
      </c>
      <c r="O4084" s="11" t="s">
        <v>34</v>
      </c>
    </row>
    <row r="4085" spans="1:15" x14ac:dyDescent="0.3">
      <c r="A4085" s="11">
        <v>3141</v>
      </c>
      <c r="B4085" s="11">
        <v>33</v>
      </c>
      <c r="C4085" s="11">
        <v>7</v>
      </c>
      <c r="D4085" s="11">
        <v>31</v>
      </c>
      <c r="E4085" s="12" t="str">
        <f t="shared" si="63"/>
        <v>0-50</v>
      </c>
      <c r="F4085" s="13">
        <v>94303</v>
      </c>
      <c r="G4085" s="11">
        <v>4</v>
      </c>
      <c r="H4085" s="11">
        <v>1</v>
      </c>
      <c r="I4085" s="11" t="s">
        <v>33</v>
      </c>
      <c r="J4085" s="11">
        <v>0</v>
      </c>
      <c r="K4085" s="11" t="s">
        <v>34</v>
      </c>
      <c r="L4085" s="11" t="s">
        <v>34</v>
      </c>
      <c r="M4085" s="11" t="s">
        <v>34</v>
      </c>
      <c r="N4085" s="11" t="s">
        <v>35</v>
      </c>
      <c r="O4085" s="11" t="s">
        <v>35</v>
      </c>
    </row>
    <row r="4086" spans="1:15" x14ac:dyDescent="0.3">
      <c r="A4086" s="11">
        <v>3163</v>
      </c>
      <c r="B4086" s="11">
        <v>33</v>
      </c>
      <c r="C4086" s="11">
        <v>7</v>
      </c>
      <c r="D4086" s="11">
        <v>28</v>
      </c>
      <c r="E4086" s="12" t="str">
        <f t="shared" si="63"/>
        <v>0-50</v>
      </c>
      <c r="F4086" s="13">
        <v>94109</v>
      </c>
      <c r="G4086" s="11">
        <v>4</v>
      </c>
      <c r="H4086" s="11">
        <v>0.8</v>
      </c>
      <c r="I4086" s="11" t="s">
        <v>33</v>
      </c>
      <c r="J4086" s="11">
        <v>0</v>
      </c>
      <c r="K4086" s="11" t="s">
        <v>34</v>
      </c>
      <c r="L4086" s="11" t="s">
        <v>34</v>
      </c>
      <c r="M4086" s="11" t="s">
        <v>34</v>
      </c>
      <c r="N4086" s="11" t="s">
        <v>35</v>
      </c>
      <c r="O4086" s="11" t="s">
        <v>34</v>
      </c>
    </row>
    <row r="4087" spans="1:15" x14ac:dyDescent="0.3">
      <c r="A4087" s="11">
        <v>3200</v>
      </c>
      <c r="B4087" s="11">
        <v>33</v>
      </c>
      <c r="C4087" s="11">
        <v>9</v>
      </c>
      <c r="D4087" s="11">
        <v>20</v>
      </c>
      <c r="E4087" s="12" t="str">
        <f t="shared" si="63"/>
        <v>0-50</v>
      </c>
      <c r="F4087" s="13">
        <v>95521</v>
      </c>
      <c r="G4087" s="11">
        <v>4</v>
      </c>
      <c r="H4087" s="11">
        <v>0.7</v>
      </c>
      <c r="I4087" s="11" t="s">
        <v>37</v>
      </c>
      <c r="J4087" s="11">
        <v>0</v>
      </c>
      <c r="K4087" s="11" t="s">
        <v>34</v>
      </c>
      <c r="L4087" s="11" t="s">
        <v>34</v>
      </c>
      <c r="M4087" s="11" t="s">
        <v>34</v>
      </c>
      <c r="N4087" s="11" t="s">
        <v>35</v>
      </c>
      <c r="O4087" s="11" t="s">
        <v>34</v>
      </c>
    </row>
    <row r="4088" spans="1:15" x14ac:dyDescent="0.3">
      <c r="A4088" s="11">
        <v>3207</v>
      </c>
      <c r="B4088" s="11">
        <v>33</v>
      </c>
      <c r="C4088" s="11">
        <v>7</v>
      </c>
      <c r="D4088" s="11">
        <v>80</v>
      </c>
      <c r="E4088" s="12" t="str">
        <f t="shared" si="63"/>
        <v>51-100</v>
      </c>
      <c r="F4088" s="13">
        <v>91103</v>
      </c>
      <c r="G4088" s="11">
        <v>2</v>
      </c>
      <c r="H4088" s="11">
        <v>1.5</v>
      </c>
      <c r="I4088" s="11" t="s">
        <v>36</v>
      </c>
      <c r="J4088" s="11">
        <v>0</v>
      </c>
      <c r="K4088" s="11" t="s">
        <v>34</v>
      </c>
      <c r="L4088" s="11" t="s">
        <v>34</v>
      </c>
      <c r="M4088" s="11" t="s">
        <v>34</v>
      </c>
      <c r="N4088" s="11" t="s">
        <v>35</v>
      </c>
      <c r="O4088" s="11" t="s">
        <v>35</v>
      </c>
    </row>
    <row r="4089" spans="1:15" x14ac:dyDescent="0.3">
      <c r="A4089" s="11">
        <v>3230</v>
      </c>
      <c r="B4089" s="11">
        <v>33</v>
      </c>
      <c r="C4089" s="11">
        <v>9</v>
      </c>
      <c r="D4089" s="11">
        <v>64</v>
      </c>
      <c r="E4089" s="12" t="str">
        <f t="shared" si="63"/>
        <v>51-100</v>
      </c>
      <c r="F4089" s="13">
        <v>92507</v>
      </c>
      <c r="G4089" s="11">
        <v>4</v>
      </c>
      <c r="H4089" s="11">
        <v>3.4</v>
      </c>
      <c r="I4089" s="11" t="s">
        <v>33</v>
      </c>
      <c r="J4089" s="11">
        <v>0</v>
      </c>
      <c r="K4089" s="11" t="s">
        <v>34</v>
      </c>
      <c r="L4089" s="11" t="s">
        <v>34</v>
      </c>
      <c r="M4089" s="11" t="s">
        <v>34</v>
      </c>
      <c r="N4089" s="11" t="s">
        <v>34</v>
      </c>
      <c r="O4089" s="11" t="s">
        <v>34</v>
      </c>
    </row>
    <row r="4090" spans="1:15" x14ac:dyDescent="0.3">
      <c r="A4090" s="11">
        <v>3260</v>
      </c>
      <c r="B4090" s="11">
        <v>33</v>
      </c>
      <c r="C4090" s="11">
        <v>8</v>
      </c>
      <c r="D4090" s="11">
        <v>54</v>
      </c>
      <c r="E4090" s="12" t="str">
        <f t="shared" si="63"/>
        <v>51-100</v>
      </c>
      <c r="F4090" s="13">
        <v>92251</v>
      </c>
      <c r="G4090" s="11">
        <v>3</v>
      </c>
      <c r="H4090" s="11">
        <v>2.2999999999999998</v>
      </c>
      <c r="I4090" s="11" t="s">
        <v>33</v>
      </c>
      <c r="J4090" s="11">
        <v>0</v>
      </c>
      <c r="K4090" s="11" t="s">
        <v>34</v>
      </c>
      <c r="L4090" s="11" t="s">
        <v>34</v>
      </c>
      <c r="M4090" s="11" t="s">
        <v>34</v>
      </c>
      <c r="N4090" s="11" t="s">
        <v>34</v>
      </c>
      <c r="O4090" s="11" t="s">
        <v>35</v>
      </c>
    </row>
    <row r="4091" spans="1:15" x14ac:dyDescent="0.3">
      <c r="A4091" s="11">
        <v>3367</v>
      </c>
      <c r="B4091" s="11">
        <v>33</v>
      </c>
      <c r="C4091" s="11">
        <v>9</v>
      </c>
      <c r="D4091" s="11">
        <v>152</v>
      </c>
      <c r="E4091" s="12" t="str">
        <f t="shared" si="63"/>
        <v>100+</v>
      </c>
      <c r="F4091" s="13">
        <v>90024</v>
      </c>
      <c r="G4091" s="11">
        <v>1</v>
      </c>
      <c r="H4091" s="11">
        <v>6</v>
      </c>
      <c r="I4091" s="11" t="s">
        <v>33</v>
      </c>
      <c r="J4091" s="11">
        <v>0</v>
      </c>
      <c r="K4091" s="11" t="s">
        <v>34</v>
      </c>
      <c r="L4091" s="11" t="s">
        <v>34</v>
      </c>
      <c r="M4091" s="11" t="s">
        <v>34</v>
      </c>
      <c r="N4091" s="11" t="s">
        <v>35</v>
      </c>
      <c r="O4091" s="11" t="s">
        <v>35</v>
      </c>
    </row>
    <row r="4092" spans="1:15" x14ac:dyDescent="0.3">
      <c r="A4092" s="11">
        <v>3436</v>
      </c>
      <c r="B4092" s="11">
        <v>33</v>
      </c>
      <c r="C4092" s="11">
        <v>8</v>
      </c>
      <c r="D4092" s="11">
        <v>58</v>
      </c>
      <c r="E4092" s="12" t="str">
        <f t="shared" si="63"/>
        <v>51-100</v>
      </c>
      <c r="F4092" s="13">
        <v>92037</v>
      </c>
      <c r="G4092" s="11">
        <v>4</v>
      </c>
      <c r="H4092" s="11">
        <v>1.3</v>
      </c>
      <c r="I4092" s="11" t="s">
        <v>33</v>
      </c>
      <c r="J4092" s="11">
        <v>0</v>
      </c>
      <c r="K4092" s="11" t="s">
        <v>34</v>
      </c>
      <c r="L4092" s="11" t="s">
        <v>35</v>
      </c>
      <c r="M4092" s="11" t="s">
        <v>34</v>
      </c>
      <c r="N4092" s="11" t="s">
        <v>34</v>
      </c>
      <c r="O4092" s="11" t="s">
        <v>34</v>
      </c>
    </row>
    <row r="4093" spans="1:15" x14ac:dyDescent="0.3">
      <c r="A4093" s="11">
        <v>3467</v>
      </c>
      <c r="B4093" s="11">
        <v>33</v>
      </c>
      <c r="C4093" s="11">
        <v>6</v>
      </c>
      <c r="D4093" s="11">
        <v>53</v>
      </c>
      <c r="E4093" s="12" t="str">
        <f t="shared" si="63"/>
        <v>51-100</v>
      </c>
      <c r="F4093" s="13">
        <v>94122</v>
      </c>
      <c r="G4093" s="11">
        <v>2</v>
      </c>
      <c r="H4093" s="11">
        <v>1</v>
      </c>
      <c r="I4093" s="11" t="s">
        <v>37</v>
      </c>
      <c r="J4093" s="11">
        <v>96</v>
      </c>
      <c r="K4093" s="11" t="s">
        <v>34</v>
      </c>
      <c r="L4093" s="11" t="s">
        <v>34</v>
      </c>
      <c r="M4093" s="11" t="s">
        <v>34</v>
      </c>
      <c r="N4093" s="11" t="s">
        <v>34</v>
      </c>
      <c r="O4093" s="11" t="s">
        <v>35</v>
      </c>
    </row>
    <row r="4094" spans="1:15" x14ac:dyDescent="0.3">
      <c r="A4094" s="11">
        <v>3491</v>
      </c>
      <c r="B4094" s="11">
        <v>33</v>
      </c>
      <c r="C4094" s="11">
        <v>9</v>
      </c>
      <c r="D4094" s="11">
        <v>38</v>
      </c>
      <c r="E4094" s="12" t="str">
        <f t="shared" si="63"/>
        <v>0-50</v>
      </c>
      <c r="F4094" s="13">
        <v>95814</v>
      </c>
      <c r="G4094" s="11">
        <v>1</v>
      </c>
      <c r="H4094" s="11">
        <v>1.33</v>
      </c>
      <c r="I4094" s="11" t="s">
        <v>33</v>
      </c>
      <c r="J4094" s="11">
        <v>115</v>
      </c>
      <c r="K4094" s="11" t="s">
        <v>34</v>
      </c>
      <c r="L4094" s="11" t="s">
        <v>34</v>
      </c>
      <c r="M4094" s="11" t="s">
        <v>34</v>
      </c>
      <c r="N4094" s="11" t="s">
        <v>34</v>
      </c>
      <c r="O4094" s="11" t="s">
        <v>34</v>
      </c>
    </row>
    <row r="4095" spans="1:15" x14ac:dyDescent="0.3">
      <c r="A4095" s="11">
        <v>3509</v>
      </c>
      <c r="B4095" s="11">
        <v>33</v>
      </c>
      <c r="C4095" s="11">
        <v>9</v>
      </c>
      <c r="D4095" s="11">
        <v>125</v>
      </c>
      <c r="E4095" s="12" t="str">
        <f t="shared" si="63"/>
        <v>100+</v>
      </c>
      <c r="F4095" s="13">
        <v>92182</v>
      </c>
      <c r="G4095" s="11">
        <v>1</v>
      </c>
      <c r="H4095" s="11">
        <v>4.3</v>
      </c>
      <c r="I4095" s="11" t="s">
        <v>36</v>
      </c>
      <c r="J4095" s="11">
        <v>0</v>
      </c>
      <c r="K4095" s="11" t="s">
        <v>35</v>
      </c>
      <c r="L4095" s="11" t="s">
        <v>34</v>
      </c>
      <c r="M4095" s="11" t="s">
        <v>34</v>
      </c>
      <c r="N4095" s="11" t="s">
        <v>35</v>
      </c>
      <c r="O4095" s="11" t="s">
        <v>34</v>
      </c>
    </row>
    <row r="4096" spans="1:15" x14ac:dyDescent="0.3">
      <c r="A4096" s="11">
        <v>3530</v>
      </c>
      <c r="B4096" s="11">
        <v>33</v>
      </c>
      <c r="C4096" s="11">
        <v>7</v>
      </c>
      <c r="D4096" s="11">
        <v>25</v>
      </c>
      <c r="E4096" s="12" t="str">
        <f t="shared" si="63"/>
        <v>0-50</v>
      </c>
      <c r="F4096" s="13">
        <v>94132</v>
      </c>
      <c r="G4096" s="11">
        <v>4</v>
      </c>
      <c r="H4096" s="11">
        <v>1</v>
      </c>
      <c r="I4096" s="11" t="s">
        <v>33</v>
      </c>
      <c r="J4096" s="11">
        <v>0</v>
      </c>
      <c r="K4096" s="11" t="s">
        <v>34</v>
      </c>
      <c r="L4096" s="11" t="s">
        <v>34</v>
      </c>
      <c r="M4096" s="11" t="s">
        <v>34</v>
      </c>
      <c r="N4096" s="11" t="s">
        <v>35</v>
      </c>
      <c r="O4096" s="11" t="s">
        <v>35</v>
      </c>
    </row>
    <row r="4097" spans="1:15" x14ac:dyDescent="0.3">
      <c r="A4097" s="11">
        <v>3550</v>
      </c>
      <c r="B4097" s="11">
        <v>33</v>
      </c>
      <c r="C4097" s="11">
        <v>7</v>
      </c>
      <c r="D4097" s="11">
        <v>92</v>
      </c>
      <c r="E4097" s="12" t="str">
        <f t="shared" si="63"/>
        <v>51-100</v>
      </c>
      <c r="F4097" s="13">
        <v>90840</v>
      </c>
      <c r="G4097" s="11">
        <v>3</v>
      </c>
      <c r="H4097" s="11">
        <v>1.6</v>
      </c>
      <c r="I4097" s="11" t="s">
        <v>33</v>
      </c>
      <c r="J4097" s="11">
        <v>0</v>
      </c>
      <c r="K4097" s="11" t="s">
        <v>34</v>
      </c>
      <c r="L4097" s="11" t="s">
        <v>34</v>
      </c>
      <c r="M4097" s="11" t="s">
        <v>34</v>
      </c>
      <c r="N4097" s="11" t="s">
        <v>34</v>
      </c>
      <c r="O4097" s="11" t="s">
        <v>34</v>
      </c>
    </row>
    <row r="4098" spans="1:15" x14ac:dyDescent="0.3">
      <c r="A4098" s="11">
        <v>3565</v>
      </c>
      <c r="B4098" s="11">
        <v>33</v>
      </c>
      <c r="C4098" s="11">
        <v>7</v>
      </c>
      <c r="D4098" s="11">
        <v>29</v>
      </c>
      <c r="E4098" s="12" t="str">
        <f t="shared" ref="E4098:E4161" si="64">IF(D4098&lt;=50,"0-50",IF(D4098&lt;=100,"51-100","100+"))</f>
        <v>0-50</v>
      </c>
      <c r="F4098" s="13">
        <v>94720</v>
      </c>
      <c r="G4098" s="11">
        <v>1</v>
      </c>
      <c r="H4098" s="11">
        <v>0.6</v>
      </c>
      <c r="I4098" s="11" t="s">
        <v>36</v>
      </c>
      <c r="J4098" s="11">
        <v>0</v>
      </c>
      <c r="K4098" s="11" t="s">
        <v>34</v>
      </c>
      <c r="L4098" s="11" t="s">
        <v>34</v>
      </c>
      <c r="M4098" s="11" t="s">
        <v>34</v>
      </c>
      <c r="N4098" s="11" t="s">
        <v>34</v>
      </c>
      <c r="O4098" s="11" t="s">
        <v>34</v>
      </c>
    </row>
    <row r="4099" spans="1:15" x14ac:dyDescent="0.3">
      <c r="A4099" s="11">
        <v>3593</v>
      </c>
      <c r="B4099" s="11">
        <v>33</v>
      </c>
      <c r="C4099" s="11">
        <v>3</v>
      </c>
      <c r="D4099" s="11">
        <v>20</v>
      </c>
      <c r="E4099" s="12" t="str">
        <f t="shared" si="64"/>
        <v>0-50</v>
      </c>
      <c r="F4099" s="13">
        <v>94704</v>
      </c>
      <c r="G4099" s="11">
        <v>1</v>
      </c>
      <c r="H4099" s="11">
        <v>0.67</v>
      </c>
      <c r="I4099" s="11" t="s">
        <v>36</v>
      </c>
      <c r="J4099" s="11">
        <v>0</v>
      </c>
      <c r="K4099" s="11" t="s">
        <v>34</v>
      </c>
      <c r="L4099" s="11" t="s">
        <v>34</v>
      </c>
      <c r="M4099" s="11" t="s">
        <v>34</v>
      </c>
      <c r="N4099" s="11" t="s">
        <v>34</v>
      </c>
      <c r="O4099" s="11" t="s">
        <v>34</v>
      </c>
    </row>
    <row r="4100" spans="1:15" x14ac:dyDescent="0.3">
      <c r="A4100" s="11">
        <v>3660</v>
      </c>
      <c r="B4100" s="11">
        <v>33</v>
      </c>
      <c r="C4100" s="11">
        <v>7</v>
      </c>
      <c r="D4100" s="11">
        <v>22</v>
      </c>
      <c r="E4100" s="12" t="str">
        <f t="shared" si="64"/>
        <v>0-50</v>
      </c>
      <c r="F4100" s="13">
        <v>94002</v>
      </c>
      <c r="G4100" s="11">
        <v>1</v>
      </c>
      <c r="H4100" s="11">
        <v>0.4</v>
      </c>
      <c r="I4100" s="11" t="s">
        <v>37</v>
      </c>
      <c r="J4100" s="11">
        <v>0</v>
      </c>
      <c r="K4100" s="11" t="s">
        <v>34</v>
      </c>
      <c r="L4100" s="11" t="s">
        <v>34</v>
      </c>
      <c r="M4100" s="11" t="s">
        <v>34</v>
      </c>
      <c r="N4100" s="11" t="s">
        <v>34</v>
      </c>
      <c r="O4100" s="11" t="s">
        <v>34</v>
      </c>
    </row>
    <row r="4101" spans="1:15" x14ac:dyDescent="0.3">
      <c r="A4101" s="11">
        <v>3682</v>
      </c>
      <c r="B4101" s="11">
        <v>33</v>
      </c>
      <c r="C4101" s="11">
        <v>9</v>
      </c>
      <c r="D4101" s="11">
        <v>139</v>
      </c>
      <c r="E4101" s="12" t="str">
        <f t="shared" si="64"/>
        <v>100+</v>
      </c>
      <c r="F4101" s="13">
        <v>95054</v>
      </c>
      <c r="G4101" s="11">
        <v>1</v>
      </c>
      <c r="H4101" s="11">
        <v>4.3</v>
      </c>
      <c r="I4101" s="11" t="s">
        <v>33</v>
      </c>
      <c r="J4101" s="11">
        <v>0</v>
      </c>
      <c r="K4101" s="11" t="s">
        <v>34</v>
      </c>
      <c r="L4101" s="11" t="s">
        <v>34</v>
      </c>
      <c r="M4101" s="11" t="s">
        <v>34</v>
      </c>
      <c r="N4101" s="11" t="s">
        <v>34</v>
      </c>
      <c r="O4101" s="11" t="s">
        <v>34</v>
      </c>
    </row>
    <row r="4102" spans="1:15" x14ac:dyDescent="0.3">
      <c r="A4102" s="11">
        <v>3720</v>
      </c>
      <c r="B4102" s="11">
        <v>33</v>
      </c>
      <c r="C4102" s="11">
        <v>8</v>
      </c>
      <c r="D4102" s="11">
        <v>53</v>
      </c>
      <c r="E4102" s="12" t="str">
        <f t="shared" si="64"/>
        <v>51-100</v>
      </c>
      <c r="F4102" s="13">
        <v>92126</v>
      </c>
      <c r="G4102" s="11">
        <v>3</v>
      </c>
      <c r="H4102" s="11">
        <v>2.2999999999999998</v>
      </c>
      <c r="I4102" s="11" t="s">
        <v>33</v>
      </c>
      <c r="J4102" s="11">
        <v>76</v>
      </c>
      <c r="K4102" s="11" t="s">
        <v>34</v>
      </c>
      <c r="L4102" s="11" t="s">
        <v>34</v>
      </c>
      <c r="M4102" s="11" t="s">
        <v>34</v>
      </c>
      <c r="N4102" s="11" t="s">
        <v>35</v>
      </c>
      <c r="O4102" s="11" t="s">
        <v>34</v>
      </c>
    </row>
    <row r="4103" spans="1:15" x14ac:dyDescent="0.3">
      <c r="A4103" s="11">
        <v>3726</v>
      </c>
      <c r="B4103" s="11">
        <v>33</v>
      </c>
      <c r="C4103" s="11">
        <v>6</v>
      </c>
      <c r="D4103" s="11">
        <v>78</v>
      </c>
      <c r="E4103" s="12" t="str">
        <f t="shared" si="64"/>
        <v>51-100</v>
      </c>
      <c r="F4103" s="13">
        <v>94305</v>
      </c>
      <c r="G4103" s="11">
        <v>4</v>
      </c>
      <c r="H4103" s="11">
        <v>2</v>
      </c>
      <c r="I4103" s="11" t="s">
        <v>37</v>
      </c>
      <c r="J4103" s="11">
        <v>0</v>
      </c>
      <c r="K4103" s="11" t="s">
        <v>34</v>
      </c>
      <c r="L4103" s="11" t="s">
        <v>34</v>
      </c>
      <c r="M4103" s="11" t="s">
        <v>34</v>
      </c>
      <c r="N4103" s="11" t="s">
        <v>34</v>
      </c>
      <c r="O4103" s="11" t="s">
        <v>34</v>
      </c>
    </row>
    <row r="4104" spans="1:15" x14ac:dyDescent="0.3">
      <c r="A4104" s="11">
        <v>3749</v>
      </c>
      <c r="B4104" s="11">
        <v>33</v>
      </c>
      <c r="C4104" s="11">
        <v>7</v>
      </c>
      <c r="D4104" s="11">
        <v>100</v>
      </c>
      <c r="E4104" s="12" t="str">
        <f t="shared" si="64"/>
        <v>51-100</v>
      </c>
      <c r="F4104" s="13">
        <v>94025</v>
      </c>
      <c r="G4104" s="11">
        <v>1</v>
      </c>
      <c r="H4104" s="11">
        <v>2.7</v>
      </c>
      <c r="I4104" s="11" t="s">
        <v>37</v>
      </c>
      <c r="J4104" s="11">
        <v>126</v>
      </c>
      <c r="K4104" s="11" t="s">
        <v>34</v>
      </c>
      <c r="L4104" s="11" t="s">
        <v>34</v>
      </c>
      <c r="M4104" s="11" t="s">
        <v>34</v>
      </c>
      <c r="N4104" s="11" t="s">
        <v>35</v>
      </c>
      <c r="O4104" s="11" t="s">
        <v>34</v>
      </c>
    </row>
    <row r="4105" spans="1:15" x14ac:dyDescent="0.3">
      <c r="A4105" s="11">
        <v>3834</v>
      </c>
      <c r="B4105" s="11">
        <v>33</v>
      </c>
      <c r="C4105" s="11">
        <v>9</v>
      </c>
      <c r="D4105" s="11">
        <v>83</v>
      </c>
      <c r="E4105" s="12" t="str">
        <f t="shared" si="64"/>
        <v>51-100</v>
      </c>
      <c r="F4105" s="13">
        <v>93943</v>
      </c>
      <c r="G4105" s="11">
        <v>1</v>
      </c>
      <c r="H4105" s="11">
        <v>0.1</v>
      </c>
      <c r="I4105" s="11" t="s">
        <v>33</v>
      </c>
      <c r="J4105" s="11">
        <v>0</v>
      </c>
      <c r="K4105" s="11" t="s">
        <v>34</v>
      </c>
      <c r="L4105" s="11" t="s">
        <v>34</v>
      </c>
      <c r="M4105" s="11" t="s">
        <v>34</v>
      </c>
      <c r="N4105" s="11" t="s">
        <v>35</v>
      </c>
      <c r="O4105" s="11" t="s">
        <v>34</v>
      </c>
    </row>
    <row r="4106" spans="1:15" x14ac:dyDescent="0.3">
      <c r="A4106" s="11">
        <v>3836</v>
      </c>
      <c r="B4106" s="11">
        <v>33</v>
      </c>
      <c r="C4106" s="11">
        <v>9</v>
      </c>
      <c r="D4106" s="11">
        <v>131</v>
      </c>
      <c r="E4106" s="12" t="str">
        <f t="shared" si="64"/>
        <v>100+</v>
      </c>
      <c r="F4106" s="13">
        <v>90065</v>
      </c>
      <c r="G4106" s="11">
        <v>3</v>
      </c>
      <c r="H4106" s="11">
        <v>2.2000000000000002</v>
      </c>
      <c r="I4106" s="11" t="s">
        <v>36</v>
      </c>
      <c r="J4106" s="11">
        <v>0</v>
      </c>
      <c r="K4106" s="11" t="s">
        <v>35</v>
      </c>
      <c r="L4106" s="11" t="s">
        <v>35</v>
      </c>
      <c r="M4106" s="11" t="s">
        <v>34</v>
      </c>
      <c r="N4106" s="11" t="s">
        <v>34</v>
      </c>
      <c r="O4106" s="11" t="s">
        <v>34</v>
      </c>
    </row>
    <row r="4107" spans="1:15" x14ac:dyDescent="0.3">
      <c r="A4107" s="11">
        <v>3853</v>
      </c>
      <c r="B4107" s="11">
        <v>33</v>
      </c>
      <c r="C4107" s="11">
        <v>7</v>
      </c>
      <c r="D4107" s="11">
        <v>15</v>
      </c>
      <c r="E4107" s="12" t="str">
        <f t="shared" si="64"/>
        <v>0-50</v>
      </c>
      <c r="F4107" s="13">
        <v>92152</v>
      </c>
      <c r="G4107" s="11">
        <v>1</v>
      </c>
      <c r="H4107" s="11">
        <v>0.4</v>
      </c>
      <c r="I4107" s="11" t="s">
        <v>37</v>
      </c>
      <c r="J4107" s="11">
        <v>82</v>
      </c>
      <c r="K4107" s="11" t="s">
        <v>34</v>
      </c>
      <c r="L4107" s="11" t="s">
        <v>35</v>
      </c>
      <c r="M4107" s="11" t="s">
        <v>35</v>
      </c>
      <c r="N4107" s="11" t="s">
        <v>35</v>
      </c>
      <c r="O4107" s="11" t="s">
        <v>35</v>
      </c>
    </row>
    <row r="4108" spans="1:15" x14ac:dyDescent="0.3">
      <c r="A4108" s="11">
        <v>3910</v>
      </c>
      <c r="B4108" s="11">
        <v>33</v>
      </c>
      <c r="C4108" s="11">
        <v>7</v>
      </c>
      <c r="D4108" s="11">
        <v>111</v>
      </c>
      <c r="E4108" s="12" t="str">
        <f t="shared" si="64"/>
        <v>100+</v>
      </c>
      <c r="F4108" s="13">
        <v>90245</v>
      </c>
      <c r="G4108" s="11">
        <v>2</v>
      </c>
      <c r="H4108" s="11">
        <v>1.3</v>
      </c>
      <c r="I4108" s="11" t="s">
        <v>33</v>
      </c>
      <c r="J4108" s="11">
        <v>0</v>
      </c>
      <c r="K4108" s="11" t="s">
        <v>34</v>
      </c>
      <c r="L4108" s="11" t="s">
        <v>34</v>
      </c>
      <c r="M4108" s="11" t="s">
        <v>34</v>
      </c>
      <c r="N4108" s="11" t="s">
        <v>35</v>
      </c>
      <c r="O4108" s="11" t="s">
        <v>34</v>
      </c>
    </row>
    <row r="4109" spans="1:15" x14ac:dyDescent="0.3">
      <c r="A4109" s="11">
        <v>3911</v>
      </c>
      <c r="B4109" s="11">
        <v>33</v>
      </c>
      <c r="C4109" s="11">
        <v>8</v>
      </c>
      <c r="D4109" s="11">
        <v>62</v>
      </c>
      <c r="E4109" s="12" t="str">
        <f t="shared" si="64"/>
        <v>51-100</v>
      </c>
      <c r="F4109" s="13">
        <v>94596</v>
      </c>
      <c r="G4109" s="11">
        <v>1</v>
      </c>
      <c r="H4109" s="11">
        <v>1</v>
      </c>
      <c r="I4109" s="11" t="s">
        <v>33</v>
      </c>
      <c r="J4109" s="11">
        <v>0</v>
      </c>
      <c r="K4109" s="11" t="s">
        <v>34</v>
      </c>
      <c r="L4109" s="11" t="s">
        <v>34</v>
      </c>
      <c r="M4109" s="11" t="s">
        <v>34</v>
      </c>
      <c r="N4109" s="11" t="s">
        <v>35</v>
      </c>
      <c r="O4109" s="11" t="s">
        <v>34</v>
      </c>
    </row>
    <row r="4110" spans="1:15" x14ac:dyDescent="0.3">
      <c r="A4110" s="11">
        <v>3967</v>
      </c>
      <c r="B4110" s="11">
        <v>33</v>
      </c>
      <c r="C4110" s="11">
        <v>7</v>
      </c>
      <c r="D4110" s="11">
        <v>84</v>
      </c>
      <c r="E4110" s="12" t="str">
        <f t="shared" si="64"/>
        <v>51-100</v>
      </c>
      <c r="F4110" s="13">
        <v>95051</v>
      </c>
      <c r="G4110" s="11">
        <v>1</v>
      </c>
      <c r="H4110" s="11">
        <v>2.9</v>
      </c>
      <c r="I4110" s="11" t="s">
        <v>36</v>
      </c>
      <c r="J4110" s="11">
        <v>0</v>
      </c>
      <c r="K4110" s="11" t="s">
        <v>34</v>
      </c>
      <c r="L4110" s="11" t="s">
        <v>34</v>
      </c>
      <c r="M4110" s="11" t="s">
        <v>34</v>
      </c>
      <c r="N4110" s="11" t="s">
        <v>35</v>
      </c>
      <c r="O4110" s="11" t="s">
        <v>34</v>
      </c>
    </row>
    <row r="4111" spans="1:15" x14ac:dyDescent="0.3">
      <c r="A4111" s="11">
        <v>4062</v>
      </c>
      <c r="B4111" s="11">
        <v>33</v>
      </c>
      <c r="C4111" s="11">
        <v>3</v>
      </c>
      <c r="D4111" s="11">
        <v>59</v>
      </c>
      <c r="E4111" s="12" t="str">
        <f t="shared" si="64"/>
        <v>51-100</v>
      </c>
      <c r="F4111" s="13">
        <v>91040</v>
      </c>
      <c r="G4111" s="11">
        <v>2</v>
      </c>
      <c r="H4111" s="11">
        <v>1.75</v>
      </c>
      <c r="I4111" s="11" t="s">
        <v>36</v>
      </c>
      <c r="J4111" s="11">
        <v>0</v>
      </c>
      <c r="K4111" s="11" t="s">
        <v>34</v>
      </c>
      <c r="L4111" s="11" t="s">
        <v>34</v>
      </c>
      <c r="M4111" s="11" t="s">
        <v>34</v>
      </c>
      <c r="N4111" s="11" t="s">
        <v>35</v>
      </c>
      <c r="O4111" s="11" t="s">
        <v>34</v>
      </c>
    </row>
    <row r="4112" spans="1:15" x14ac:dyDescent="0.3">
      <c r="A4112" s="11">
        <v>4187</v>
      </c>
      <c r="B4112" s="11">
        <v>33</v>
      </c>
      <c r="C4112" s="11">
        <v>9</v>
      </c>
      <c r="D4112" s="11">
        <v>10</v>
      </c>
      <c r="E4112" s="12" t="str">
        <f t="shared" si="64"/>
        <v>0-50</v>
      </c>
      <c r="F4112" s="13">
        <v>90005</v>
      </c>
      <c r="G4112" s="11">
        <v>4</v>
      </c>
      <c r="H4112" s="11">
        <v>1</v>
      </c>
      <c r="I4112" s="11" t="s">
        <v>33</v>
      </c>
      <c r="J4112" s="11">
        <v>81</v>
      </c>
      <c r="K4112" s="11" t="s">
        <v>34</v>
      </c>
      <c r="L4112" s="11" t="s">
        <v>34</v>
      </c>
      <c r="M4112" s="11" t="s">
        <v>34</v>
      </c>
      <c r="N4112" s="11" t="s">
        <v>34</v>
      </c>
      <c r="O4112" s="11" t="s">
        <v>35</v>
      </c>
    </row>
    <row r="4113" spans="1:15" x14ac:dyDescent="0.3">
      <c r="A4113" s="11">
        <v>4298</v>
      </c>
      <c r="B4113" s="11">
        <v>33</v>
      </c>
      <c r="C4113" s="11">
        <v>9</v>
      </c>
      <c r="D4113" s="11">
        <v>73</v>
      </c>
      <c r="E4113" s="12" t="str">
        <f t="shared" si="64"/>
        <v>51-100</v>
      </c>
      <c r="F4113" s="13">
        <v>92110</v>
      </c>
      <c r="G4113" s="11">
        <v>4</v>
      </c>
      <c r="H4113" s="11">
        <v>3.4</v>
      </c>
      <c r="I4113" s="11" t="s">
        <v>33</v>
      </c>
      <c r="J4113" s="11">
        <v>140</v>
      </c>
      <c r="K4113" s="11" t="s">
        <v>34</v>
      </c>
      <c r="L4113" s="11" t="s">
        <v>34</v>
      </c>
      <c r="M4113" s="11" t="s">
        <v>34</v>
      </c>
      <c r="N4113" s="11" t="s">
        <v>35</v>
      </c>
      <c r="O4113" s="11" t="s">
        <v>34</v>
      </c>
    </row>
    <row r="4114" spans="1:15" x14ac:dyDescent="0.3">
      <c r="A4114" s="11">
        <v>4378</v>
      </c>
      <c r="B4114" s="11">
        <v>33</v>
      </c>
      <c r="C4114" s="11">
        <v>8</v>
      </c>
      <c r="D4114" s="11">
        <v>145</v>
      </c>
      <c r="E4114" s="12" t="str">
        <f t="shared" si="64"/>
        <v>100+</v>
      </c>
      <c r="F4114" s="13">
        <v>92507</v>
      </c>
      <c r="G4114" s="11">
        <v>1</v>
      </c>
      <c r="H4114" s="11">
        <v>2.7</v>
      </c>
      <c r="I4114" s="11" t="s">
        <v>36</v>
      </c>
      <c r="J4114" s="11">
        <v>0</v>
      </c>
      <c r="K4114" s="11" t="s">
        <v>35</v>
      </c>
      <c r="L4114" s="11" t="s">
        <v>34</v>
      </c>
      <c r="M4114" s="11" t="s">
        <v>34</v>
      </c>
      <c r="N4114" s="11" t="s">
        <v>35</v>
      </c>
      <c r="O4114" s="11" t="s">
        <v>34</v>
      </c>
    </row>
    <row r="4115" spans="1:15" x14ac:dyDescent="0.3">
      <c r="A4115" s="11">
        <v>4382</v>
      </c>
      <c r="B4115" s="11">
        <v>33</v>
      </c>
      <c r="C4115" s="11">
        <v>8</v>
      </c>
      <c r="D4115" s="11">
        <v>39</v>
      </c>
      <c r="E4115" s="12" t="str">
        <f t="shared" si="64"/>
        <v>0-50</v>
      </c>
      <c r="F4115" s="13">
        <v>94542</v>
      </c>
      <c r="G4115" s="11">
        <v>4</v>
      </c>
      <c r="H4115" s="11">
        <v>0.8</v>
      </c>
      <c r="I4115" s="11" t="s">
        <v>33</v>
      </c>
      <c r="J4115" s="11">
        <v>0</v>
      </c>
      <c r="K4115" s="11" t="s">
        <v>34</v>
      </c>
      <c r="L4115" s="11" t="s">
        <v>34</v>
      </c>
      <c r="M4115" s="11" t="s">
        <v>34</v>
      </c>
      <c r="N4115" s="11" t="s">
        <v>35</v>
      </c>
      <c r="O4115" s="11" t="s">
        <v>34</v>
      </c>
    </row>
    <row r="4116" spans="1:15" x14ac:dyDescent="0.3">
      <c r="A4116" s="11">
        <v>4415</v>
      </c>
      <c r="B4116" s="11">
        <v>33</v>
      </c>
      <c r="C4116" s="11">
        <v>8</v>
      </c>
      <c r="D4116" s="11">
        <v>178</v>
      </c>
      <c r="E4116" s="12" t="str">
        <f t="shared" si="64"/>
        <v>100+</v>
      </c>
      <c r="F4116" s="13">
        <v>94720</v>
      </c>
      <c r="G4116" s="11">
        <v>3</v>
      </c>
      <c r="H4116" s="11">
        <v>8.5</v>
      </c>
      <c r="I4116" s="11" t="s">
        <v>33</v>
      </c>
      <c r="J4116" s="11">
        <v>0</v>
      </c>
      <c r="K4116" s="11" t="s">
        <v>35</v>
      </c>
      <c r="L4116" s="11" t="s">
        <v>35</v>
      </c>
      <c r="M4116" s="11" t="s">
        <v>35</v>
      </c>
      <c r="N4116" s="11" t="s">
        <v>35</v>
      </c>
      <c r="O4116" s="11" t="s">
        <v>34</v>
      </c>
    </row>
    <row r="4117" spans="1:15" x14ac:dyDescent="0.3">
      <c r="A4117" s="11">
        <v>4427</v>
      </c>
      <c r="B4117" s="11">
        <v>33</v>
      </c>
      <c r="C4117" s="11">
        <v>8</v>
      </c>
      <c r="D4117" s="11">
        <v>140</v>
      </c>
      <c r="E4117" s="12" t="str">
        <f t="shared" si="64"/>
        <v>100+</v>
      </c>
      <c r="F4117" s="13">
        <v>95814</v>
      </c>
      <c r="G4117" s="11">
        <v>1</v>
      </c>
      <c r="H4117" s="11">
        <v>4.5999999999999996</v>
      </c>
      <c r="I4117" s="11" t="s">
        <v>33</v>
      </c>
      <c r="J4117" s="11">
        <v>0</v>
      </c>
      <c r="K4117" s="11" t="s">
        <v>34</v>
      </c>
      <c r="L4117" s="11" t="s">
        <v>34</v>
      </c>
      <c r="M4117" s="11" t="s">
        <v>34</v>
      </c>
      <c r="N4117" s="11" t="s">
        <v>35</v>
      </c>
      <c r="O4117" s="11" t="s">
        <v>34</v>
      </c>
    </row>
    <row r="4118" spans="1:15" x14ac:dyDescent="0.3">
      <c r="A4118" s="11">
        <v>4440</v>
      </c>
      <c r="B4118" s="11">
        <v>33</v>
      </c>
      <c r="C4118" s="11">
        <v>7</v>
      </c>
      <c r="D4118" s="11">
        <v>104</v>
      </c>
      <c r="E4118" s="12" t="str">
        <f t="shared" si="64"/>
        <v>100+</v>
      </c>
      <c r="F4118" s="13">
        <v>94542</v>
      </c>
      <c r="G4118" s="11">
        <v>2</v>
      </c>
      <c r="H4118" s="11">
        <v>3.6</v>
      </c>
      <c r="I4118" s="11" t="s">
        <v>36</v>
      </c>
      <c r="J4118" s="11">
        <v>0</v>
      </c>
      <c r="K4118" s="11" t="s">
        <v>35</v>
      </c>
      <c r="L4118" s="11" t="s">
        <v>34</v>
      </c>
      <c r="M4118" s="11" t="s">
        <v>34</v>
      </c>
      <c r="N4118" s="11" t="s">
        <v>34</v>
      </c>
      <c r="O4118" s="11" t="s">
        <v>35</v>
      </c>
    </row>
    <row r="4119" spans="1:15" x14ac:dyDescent="0.3">
      <c r="A4119" s="11">
        <v>4463</v>
      </c>
      <c r="B4119" s="11">
        <v>33</v>
      </c>
      <c r="C4119" s="11">
        <v>7</v>
      </c>
      <c r="D4119" s="11">
        <v>39</v>
      </c>
      <c r="E4119" s="12" t="str">
        <f t="shared" si="64"/>
        <v>0-50</v>
      </c>
      <c r="F4119" s="13">
        <v>95630</v>
      </c>
      <c r="G4119" s="11">
        <v>4</v>
      </c>
      <c r="H4119" s="11">
        <v>0.8</v>
      </c>
      <c r="I4119" s="11" t="s">
        <v>33</v>
      </c>
      <c r="J4119" s="11">
        <v>0</v>
      </c>
      <c r="K4119" s="11" t="s">
        <v>34</v>
      </c>
      <c r="L4119" s="11" t="s">
        <v>34</v>
      </c>
      <c r="M4119" s="11" t="s">
        <v>34</v>
      </c>
      <c r="N4119" s="11" t="s">
        <v>35</v>
      </c>
      <c r="O4119" s="11" t="s">
        <v>35</v>
      </c>
    </row>
    <row r="4120" spans="1:15" x14ac:dyDescent="0.3">
      <c r="A4120" s="11">
        <v>4478</v>
      </c>
      <c r="B4120" s="11">
        <v>33</v>
      </c>
      <c r="C4120" s="11">
        <v>9</v>
      </c>
      <c r="D4120" s="11">
        <v>41</v>
      </c>
      <c r="E4120" s="12" t="str">
        <f t="shared" si="64"/>
        <v>0-50</v>
      </c>
      <c r="F4120" s="13">
        <v>92028</v>
      </c>
      <c r="G4120" s="11">
        <v>1</v>
      </c>
      <c r="H4120" s="11">
        <v>1.5</v>
      </c>
      <c r="I4120" s="11" t="s">
        <v>37</v>
      </c>
      <c r="J4120" s="11">
        <v>0</v>
      </c>
      <c r="K4120" s="11" t="s">
        <v>34</v>
      </c>
      <c r="L4120" s="11" t="s">
        <v>34</v>
      </c>
      <c r="M4120" s="11" t="s">
        <v>35</v>
      </c>
      <c r="N4120" s="11" t="s">
        <v>35</v>
      </c>
      <c r="O4120" s="11" t="s">
        <v>35</v>
      </c>
    </row>
    <row r="4121" spans="1:15" x14ac:dyDescent="0.3">
      <c r="A4121" s="11">
        <v>4479</v>
      </c>
      <c r="B4121" s="11">
        <v>33</v>
      </c>
      <c r="C4121" s="11">
        <v>9</v>
      </c>
      <c r="D4121" s="11">
        <v>53</v>
      </c>
      <c r="E4121" s="12" t="str">
        <f t="shared" si="64"/>
        <v>51-100</v>
      </c>
      <c r="F4121" s="13">
        <v>91380</v>
      </c>
      <c r="G4121" s="11">
        <v>1</v>
      </c>
      <c r="H4121" s="11">
        <v>2.1</v>
      </c>
      <c r="I4121" s="11" t="s">
        <v>36</v>
      </c>
      <c r="J4121" s="11">
        <v>0</v>
      </c>
      <c r="K4121" s="11" t="s">
        <v>34</v>
      </c>
      <c r="L4121" s="11" t="s">
        <v>34</v>
      </c>
      <c r="M4121" s="11" t="s">
        <v>34</v>
      </c>
      <c r="N4121" s="11" t="s">
        <v>34</v>
      </c>
      <c r="O4121" s="11" t="s">
        <v>34</v>
      </c>
    </row>
    <row r="4122" spans="1:15" x14ac:dyDescent="0.3">
      <c r="A4122" s="11">
        <v>4531</v>
      </c>
      <c r="B4122" s="11">
        <v>33</v>
      </c>
      <c r="C4122" s="11">
        <v>9</v>
      </c>
      <c r="D4122" s="11">
        <v>19</v>
      </c>
      <c r="E4122" s="12" t="str">
        <f t="shared" si="64"/>
        <v>0-50</v>
      </c>
      <c r="F4122" s="13">
        <v>95370</v>
      </c>
      <c r="G4122" s="11">
        <v>2</v>
      </c>
      <c r="H4122" s="11">
        <v>1</v>
      </c>
      <c r="I4122" s="11" t="s">
        <v>37</v>
      </c>
      <c r="J4122" s="11">
        <v>92</v>
      </c>
      <c r="K4122" s="11" t="s">
        <v>34</v>
      </c>
      <c r="L4122" s="11" t="s">
        <v>34</v>
      </c>
      <c r="M4122" s="11" t="s">
        <v>34</v>
      </c>
      <c r="N4122" s="11" t="s">
        <v>35</v>
      </c>
      <c r="O4122" s="11" t="s">
        <v>34</v>
      </c>
    </row>
    <row r="4123" spans="1:15" x14ac:dyDescent="0.3">
      <c r="A4123" s="11">
        <v>4558</v>
      </c>
      <c r="B4123" s="11">
        <v>33</v>
      </c>
      <c r="C4123" s="11">
        <v>9</v>
      </c>
      <c r="D4123" s="11">
        <v>30</v>
      </c>
      <c r="E4123" s="12" t="str">
        <f t="shared" si="64"/>
        <v>0-50</v>
      </c>
      <c r="F4123" s="13">
        <v>95054</v>
      </c>
      <c r="G4123" s="11">
        <v>2</v>
      </c>
      <c r="H4123" s="11">
        <v>1</v>
      </c>
      <c r="I4123" s="11" t="s">
        <v>37</v>
      </c>
      <c r="J4123" s="11">
        <v>0</v>
      </c>
      <c r="K4123" s="11" t="s">
        <v>34</v>
      </c>
      <c r="L4123" s="11" t="s">
        <v>34</v>
      </c>
      <c r="M4123" s="11" t="s">
        <v>34</v>
      </c>
      <c r="N4123" s="11" t="s">
        <v>35</v>
      </c>
      <c r="O4123" s="11" t="s">
        <v>34</v>
      </c>
    </row>
    <row r="4124" spans="1:15" x14ac:dyDescent="0.3">
      <c r="A4124" s="11">
        <v>4566</v>
      </c>
      <c r="B4124" s="11">
        <v>33</v>
      </c>
      <c r="C4124" s="11">
        <v>8</v>
      </c>
      <c r="D4124" s="11">
        <v>120</v>
      </c>
      <c r="E4124" s="12" t="str">
        <f t="shared" si="64"/>
        <v>100+</v>
      </c>
      <c r="F4124" s="13">
        <v>92614</v>
      </c>
      <c r="G4124" s="11">
        <v>2</v>
      </c>
      <c r="H4124" s="11">
        <v>4.2</v>
      </c>
      <c r="I4124" s="11" t="s">
        <v>36</v>
      </c>
      <c r="J4124" s="11">
        <v>76</v>
      </c>
      <c r="K4124" s="11" t="s">
        <v>35</v>
      </c>
      <c r="L4124" s="11" t="s">
        <v>34</v>
      </c>
      <c r="M4124" s="11" t="s">
        <v>34</v>
      </c>
      <c r="N4124" s="11" t="s">
        <v>34</v>
      </c>
      <c r="O4124" s="11" t="s">
        <v>35</v>
      </c>
    </row>
    <row r="4125" spans="1:15" x14ac:dyDescent="0.3">
      <c r="A4125" s="11">
        <v>4644</v>
      </c>
      <c r="B4125" s="11">
        <v>33</v>
      </c>
      <c r="C4125" s="11">
        <v>7</v>
      </c>
      <c r="D4125" s="11">
        <v>35</v>
      </c>
      <c r="E4125" s="12" t="str">
        <f t="shared" si="64"/>
        <v>0-50</v>
      </c>
      <c r="F4125" s="13">
        <v>95616</v>
      </c>
      <c r="G4125" s="11">
        <v>4</v>
      </c>
      <c r="H4125" s="11">
        <v>0.8</v>
      </c>
      <c r="I4125" s="11" t="s">
        <v>33</v>
      </c>
      <c r="J4125" s="11">
        <v>0</v>
      </c>
      <c r="K4125" s="11" t="s">
        <v>34</v>
      </c>
      <c r="L4125" s="11" t="s">
        <v>34</v>
      </c>
      <c r="M4125" s="11" t="s">
        <v>34</v>
      </c>
      <c r="N4125" s="11" t="s">
        <v>35</v>
      </c>
      <c r="O4125" s="11" t="s">
        <v>34</v>
      </c>
    </row>
    <row r="4126" spans="1:15" x14ac:dyDescent="0.3">
      <c r="A4126" s="11">
        <v>4656</v>
      </c>
      <c r="B4126" s="11">
        <v>33</v>
      </c>
      <c r="C4126" s="11">
        <v>7</v>
      </c>
      <c r="D4126" s="11">
        <v>188</v>
      </c>
      <c r="E4126" s="12" t="str">
        <f t="shared" si="64"/>
        <v>100+</v>
      </c>
      <c r="F4126" s="13">
        <v>95054</v>
      </c>
      <c r="G4126" s="11">
        <v>2</v>
      </c>
      <c r="H4126" s="11">
        <v>7</v>
      </c>
      <c r="I4126" s="11" t="s">
        <v>37</v>
      </c>
      <c r="J4126" s="11">
        <v>581</v>
      </c>
      <c r="K4126" s="11" t="s">
        <v>35</v>
      </c>
      <c r="L4126" s="11" t="s">
        <v>34</v>
      </c>
      <c r="M4126" s="11" t="s">
        <v>34</v>
      </c>
      <c r="N4126" s="11" t="s">
        <v>34</v>
      </c>
      <c r="O4126" s="11" t="s">
        <v>34</v>
      </c>
    </row>
    <row r="4127" spans="1:15" x14ac:dyDescent="0.3">
      <c r="A4127" s="11">
        <v>4679</v>
      </c>
      <c r="B4127" s="11">
        <v>33</v>
      </c>
      <c r="C4127" s="11">
        <v>7</v>
      </c>
      <c r="D4127" s="11">
        <v>115</v>
      </c>
      <c r="E4127" s="12" t="str">
        <f t="shared" si="64"/>
        <v>100+</v>
      </c>
      <c r="F4127" s="13">
        <v>93305</v>
      </c>
      <c r="G4127" s="11">
        <v>1</v>
      </c>
      <c r="H4127" s="11">
        <v>2.7</v>
      </c>
      <c r="I4127" s="11" t="s">
        <v>37</v>
      </c>
      <c r="J4127" s="11">
        <v>283</v>
      </c>
      <c r="K4127" s="11" t="s">
        <v>34</v>
      </c>
      <c r="L4127" s="11" t="s">
        <v>34</v>
      </c>
      <c r="M4127" s="11" t="s">
        <v>34</v>
      </c>
      <c r="N4127" s="11" t="s">
        <v>35</v>
      </c>
      <c r="O4127" s="11" t="s">
        <v>34</v>
      </c>
    </row>
    <row r="4128" spans="1:15" x14ac:dyDescent="0.3">
      <c r="A4128" s="11">
        <v>4801</v>
      </c>
      <c r="B4128" s="11">
        <v>33</v>
      </c>
      <c r="C4128" s="11">
        <v>7</v>
      </c>
      <c r="D4128" s="11">
        <v>73</v>
      </c>
      <c r="E4128" s="12" t="str">
        <f t="shared" si="64"/>
        <v>51-100</v>
      </c>
      <c r="F4128" s="13">
        <v>94028</v>
      </c>
      <c r="G4128" s="11">
        <v>1</v>
      </c>
      <c r="H4128" s="11">
        <v>2.5</v>
      </c>
      <c r="I4128" s="11" t="s">
        <v>33</v>
      </c>
      <c r="J4128" s="11">
        <v>135</v>
      </c>
      <c r="K4128" s="11" t="s">
        <v>34</v>
      </c>
      <c r="L4128" s="11" t="s">
        <v>34</v>
      </c>
      <c r="M4128" s="11" t="s">
        <v>34</v>
      </c>
      <c r="N4128" s="11" t="s">
        <v>34</v>
      </c>
      <c r="O4128" s="11" t="s">
        <v>34</v>
      </c>
    </row>
    <row r="4129" spans="1:15" x14ac:dyDescent="0.3">
      <c r="A4129" s="11">
        <v>4841</v>
      </c>
      <c r="B4129" s="11">
        <v>33</v>
      </c>
      <c r="C4129" s="11">
        <v>9</v>
      </c>
      <c r="D4129" s="11">
        <v>18</v>
      </c>
      <c r="E4129" s="12" t="str">
        <f t="shared" si="64"/>
        <v>0-50</v>
      </c>
      <c r="F4129" s="13">
        <v>91768</v>
      </c>
      <c r="G4129" s="11">
        <v>4</v>
      </c>
      <c r="H4129" s="11">
        <v>0.4</v>
      </c>
      <c r="I4129" s="11" t="s">
        <v>37</v>
      </c>
      <c r="J4129" s="11">
        <v>0</v>
      </c>
      <c r="K4129" s="11" t="s">
        <v>34</v>
      </c>
      <c r="L4129" s="11" t="s">
        <v>34</v>
      </c>
      <c r="M4129" s="11" t="s">
        <v>34</v>
      </c>
      <c r="N4129" s="11" t="s">
        <v>35</v>
      </c>
      <c r="O4129" s="11" t="s">
        <v>34</v>
      </c>
    </row>
    <row r="4130" spans="1:15" x14ac:dyDescent="0.3">
      <c r="A4130" s="11">
        <v>4863</v>
      </c>
      <c r="B4130" s="11">
        <v>33</v>
      </c>
      <c r="C4130" s="11">
        <v>7</v>
      </c>
      <c r="D4130" s="11">
        <v>44</v>
      </c>
      <c r="E4130" s="12" t="str">
        <f t="shared" si="64"/>
        <v>0-50</v>
      </c>
      <c r="F4130" s="13">
        <v>95605</v>
      </c>
      <c r="G4130" s="11">
        <v>1</v>
      </c>
      <c r="H4130" s="11">
        <v>0.3</v>
      </c>
      <c r="I4130" s="11" t="s">
        <v>33</v>
      </c>
      <c r="J4130" s="11">
        <v>0</v>
      </c>
      <c r="K4130" s="11" t="s">
        <v>34</v>
      </c>
      <c r="L4130" s="11" t="s">
        <v>34</v>
      </c>
      <c r="M4130" s="11" t="s">
        <v>34</v>
      </c>
      <c r="N4130" s="11" t="s">
        <v>34</v>
      </c>
      <c r="O4130" s="11" t="s">
        <v>34</v>
      </c>
    </row>
    <row r="4131" spans="1:15" x14ac:dyDescent="0.3">
      <c r="A4131" s="11">
        <v>4903</v>
      </c>
      <c r="B4131" s="11">
        <v>33</v>
      </c>
      <c r="C4131" s="11">
        <v>8</v>
      </c>
      <c r="D4131" s="11">
        <v>58</v>
      </c>
      <c r="E4131" s="12" t="str">
        <f t="shared" si="64"/>
        <v>51-100</v>
      </c>
      <c r="F4131" s="13">
        <v>90505</v>
      </c>
      <c r="G4131" s="11">
        <v>2</v>
      </c>
      <c r="H4131" s="11">
        <v>2.5</v>
      </c>
      <c r="I4131" s="11" t="s">
        <v>33</v>
      </c>
      <c r="J4131" s="11">
        <v>0</v>
      </c>
      <c r="K4131" s="11" t="s">
        <v>34</v>
      </c>
      <c r="L4131" s="11" t="s">
        <v>34</v>
      </c>
      <c r="M4131" s="11" t="s">
        <v>34</v>
      </c>
      <c r="N4131" s="11" t="s">
        <v>35</v>
      </c>
      <c r="O4131" s="11" t="s">
        <v>34</v>
      </c>
    </row>
    <row r="4132" spans="1:15" x14ac:dyDescent="0.3">
      <c r="A4132" s="11">
        <v>4938</v>
      </c>
      <c r="B4132" s="11">
        <v>33</v>
      </c>
      <c r="C4132" s="11">
        <v>8</v>
      </c>
      <c r="D4132" s="11">
        <v>162</v>
      </c>
      <c r="E4132" s="12" t="str">
        <f t="shared" si="64"/>
        <v>100+</v>
      </c>
      <c r="F4132" s="13">
        <v>94960</v>
      </c>
      <c r="G4132" s="11">
        <v>1</v>
      </c>
      <c r="H4132" s="11">
        <v>8.6</v>
      </c>
      <c r="I4132" s="11" t="s">
        <v>33</v>
      </c>
      <c r="J4132" s="11">
        <v>0</v>
      </c>
      <c r="K4132" s="11" t="s">
        <v>34</v>
      </c>
      <c r="L4132" s="11" t="s">
        <v>34</v>
      </c>
      <c r="M4132" s="11" t="s">
        <v>35</v>
      </c>
      <c r="N4132" s="11" t="s">
        <v>35</v>
      </c>
      <c r="O4132" s="11" t="s">
        <v>35</v>
      </c>
    </row>
    <row r="4133" spans="1:15" x14ac:dyDescent="0.3">
      <c r="A4133" s="11">
        <v>43</v>
      </c>
      <c r="B4133" s="11">
        <v>32</v>
      </c>
      <c r="C4133" s="11">
        <v>7</v>
      </c>
      <c r="D4133" s="11">
        <v>132</v>
      </c>
      <c r="E4133" s="12" t="str">
        <f t="shared" si="64"/>
        <v>100+</v>
      </c>
      <c r="F4133" s="13">
        <v>90019</v>
      </c>
      <c r="G4133" s="11">
        <v>4</v>
      </c>
      <c r="H4133" s="11">
        <v>1.1000000000000001</v>
      </c>
      <c r="I4133" s="11" t="s">
        <v>37</v>
      </c>
      <c r="J4133" s="11">
        <v>412</v>
      </c>
      <c r="K4133" s="11" t="s">
        <v>35</v>
      </c>
      <c r="L4133" s="11" t="s">
        <v>34</v>
      </c>
      <c r="M4133" s="11" t="s">
        <v>34</v>
      </c>
      <c r="N4133" s="11" t="s">
        <v>35</v>
      </c>
      <c r="O4133" s="11" t="s">
        <v>34</v>
      </c>
    </row>
    <row r="4134" spans="1:15" x14ac:dyDescent="0.3">
      <c r="A4134" s="11">
        <v>51</v>
      </c>
      <c r="B4134" s="11">
        <v>32</v>
      </c>
      <c r="C4134" s="11">
        <v>8</v>
      </c>
      <c r="D4134" s="11">
        <v>8</v>
      </c>
      <c r="E4134" s="12" t="str">
        <f t="shared" si="64"/>
        <v>0-50</v>
      </c>
      <c r="F4134" s="13">
        <v>92093</v>
      </c>
      <c r="G4134" s="11">
        <v>4</v>
      </c>
      <c r="H4134" s="11">
        <v>0.7</v>
      </c>
      <c r="I4134" s="11" t="s">
        <v>37</v>
      </c>
      <c r="J4134" s="11">
        <v>0</v>
      </c>
      <c r="K4134" s="11" t="s">
        <v>34</v>
      </c>
      <c r="L4134" s="11" t="s">
        <v>35</v>
      </c>
      <c r="M4134" s="11" t="s">
        <v>34</v>
      </c>
      <c r="N4134" s="11" t="s">
        <v>35</v>
      </c>
      <c r="O4134" s="11" t="s">
        <v>34</v>
      </c>
    </row>
    <row r="4135" spans="1:15" x14ac:dyDescent="0.3">
      <c r="A4135" s="11">
        <v>120</v>
      </c>
      <c r="B4135" s="11">
        <v>32</v>
      </c>
      <c r="C4135" s="11">
        <v>7</v>
      </c>
      <c r="D4135" s="11">
        <v>112</v>
      </c>
      <c r="E4135" s="12" t="str">
        <f t="shared" si="64"/>
        <v>100+</v>
      </c>
      <c r="F4135" s="13">
        <v>94304</v>
      </c>
      <c r="G4135" s="11">
        <v>1</v>
      </c>
      <c r="H4135" s="11">
        <v>4.5999999999999996</v>
      </c>
      <c r="I4135" s="11" t="s">
        <v>33</v>
      </c>
      <c r="J4135" s="11">
        <v>366</v>
      </c>
      <c r="K4135" s="11" t="s">
        <v>34</v>
      </c>
      <c r="L4135" s="11" t="s">
        <v>34</v>
      </c>
      <c r="M4135" s="11" t="s">
        <v>34</v>
      </c>
      <c r="N4135" s="11" t="s">
        <v>34</v>
      </c>
      <c r="O4135" s="11" t="s">
        <v>34</v>
      </c>
    </row>
    <row r="4136" spans="1:15" x14ac:dyDescent="0.3">
      <c r="A4136" s="11">
        <v>159</v>
      </c>
      <c r="B4136" s="11">
        <v>32</v>
      </c>
      <c r="C4136" s="11">
        <v>6</v>
      </c>
      <c r="D4136" s="11">
        <v>79</v>
      </c>
      <c r="E4136" s="12" t="str">
        <f t="shared" si="64"/>
        <v>51-100</v>
      </c>
      <c r="F4136" s="13">
        <v>94720</v>
      </c>
      <c r="G4136" s="11">
        <v>2</v>
      </c>
      <c r="H4136" s="11">
        <v>1.5</v>
      </c>
      <c r="I4136" s="11" t="s">
        <v>36</v>
      </c>
      <c r="J4136" s="11">
        <v>0</v>
      </c>
      <c r="K4136" s="11" t="s">
        <v>34</v>
      </c>
      <c r="L4136" s="11" t="s">
        <v>34</v>
      </c>
      <c r="M4136" s="11" t="s">
        <v>34</v>
      </c>
      <c r="N4136" s="11" t="s">
        <v>35</v>
      </c>
      <c r="O4136" s="11" t="s">
        <v>35</v>
      </c>
    </row>
    <row r="4137" spans="1:15" x14ac:dyDescent="0.3">
      <c r="A4137" s="11">
        <v>201</v>
      </c>
      <c r="B4137" s="11">
        <v>32</v>
      </c>
      <c r="C4137" s="11">
        <v>6</v>
      </c>
      <c r="D4137" s="11">
        <v>29</v>
      </c>
      <c r="E4137" s="12" t="str">
        <f t="shared" si="64"/>
        <v>0-50</v>
      </c>
      <c r="F4137" s="13">
        <v>91355</v>
      </c>
      <c r="G4137" s="11">
        <v>1</v>
      </c>
      <c r="H4137" s="11">
        <v>1.9</v>
      </c>
      <c r="I4137" s="11" t="s">
        <v>36</v>
      </c>
      <c r="J4137" s="11">
        <v>0</v>
      </c>
      <c r="K4137" s="11" t="s">
        <v>34</v>
      </c>
      <c r="L4137" s="11" t="s">
        <v>34</v>
      </c>
      <c r="M4137" s="11" t="s">
        <v>34</v>
      </c>
      <c r="N4137" s="11" t="s">
        <v>35</v>
      </c>
      <c r="O4137" s="11" t="s">
        <v>35</v>
      </c>
    </row>
    <row r="4138" spans="1:15" x14ac:dyDescent="0.3">
      <c r="A4138" s="11">
        <v>221</v>
      </c>
      <c r="B4138" s="11">
        <v>32</v>
      </c>
      <c r="C4138" s="11">
        <v>6</v>
      </c>
      <c r="D4138" s="11">
        <v>25</v>
      </c>
      <c r="E4138" s="12" t="str">
        <f t="shared" si="64"/>
        <v>0-50</v>
      </c>
      <c r="F4138" s="13">
        <v>92130</v>
      </c>
      <c r="G4138" s="11">
        <v>2</v>
      </c>
      <c r="H4138" s="11">
        <v>0.3</v>
      </c>
      <c r="I4138" s="11" t="s">
        <v>33</v>
      </c>
      <c r="J4138" s="11">
        <v>0</v>
      </c>
      <c r="K4138" s="11" t="s">
        <v>34</v>
      </c>
      <c r="L4138" s="11" t="s">
        <v>34</v>
      </c>
      <c r="M4138" s="11" t="s">
        <v>34</v>
      </c>
      <c r="N4138" s="11" t="s">
        <v>34</v>
      </c>
      <c r="O4138" s="11" t="s">
        <v>35</v>
      </c>
    </row>
    <row r="4139" spans="1:15" x14ac:dyDescent="0.3">
      <c r="A4139" s="11">
        <v>309</v>
      </c>
      <c r="B4139" s="11">
        <v>32</v>
      </c>
      <c r="C4139" s="11">
        <v>8</v>
      </c>
      <c r="D4139" s="11">
        <v>128</v>
      </c>
      <c r="E4139" s="12" t="str">
        <f t="shared" si="64"/>
        <v>100+</v>
      </c>
      <c r="F4139" s="13">
        <v>94720</v>
      </c>
      <c r="G4139" s="11">
        <v>2</v>
      </c>
      <c r="H4139" s="11">
        <v>4.33</v>
      </c>
      <c r="I4139" s="11" t="s">
        <v>33</v>
      </c>
      <c r="J4139" s="11">
        <v>0</v>
      </c>
      <c r="K4139" s="11" t="s">
        <v>34</v>
      </c>
      <c r="L4139" s="11" t="s">
        <v>34</v>
      </c>
      <c r="M4139" s="11" t="s">
        <v>35</v>
      </c>
      <c r="N4139" s="11" t="s">
        <v>35</v>
      </c>
      <c r="O4139" s="11" t="s">
        <v>35</v>
      </c>
    </row>
    <row r="4140" spans="1:15" x14ac:dyDescent="0.3">
      <c r="A4140" s="11">
        <v>332</v>
      </c>
      <c r="B4140" s="11">
        <v>32</v>
      </c>
      <c r="C4140" s="11">
        <v>6</v>
      </c>
      <c r="D4140" s="11">
        <v>28</v>
      </c>
      <c r="E4140" s="12" t="str">
        <f t="shared" si="64"/>
        <v>0-50</v>
      </c>
      <c r="F4140" s="13">
        <v>94115</v>
      </c>
      <c r="G4140" s="11">
        <v>3</v>
      </c>
      <c r="H4140" s="11">
        <v>1</v>
      </c>
      <c r="I4140" s="11" t="s">
        <v>33</v>
      </c>
      <c r="J4140" s="11">
        <v>0</v>
      </c>
      <c r="K4140" s="11" t="s">
        <v>34</v>
      </c>
      <c r="L4140" s="11" t="s">
        <v>34</v>
      </c>
      <c r="M4140" s="11" t="s">
        <v>34</v>
      </c>
      <c r="N4140" s="11" t="s">
        <v>34</v>
      </c>
      <c r="O4140" s="11" t="s">
        <v>34</v>
      </c>
    </row>
    <row r="4141" spans="1:15" x14ac:dyDescent="0.3">
      <c r="A4141" s="11">
        <v>360</v>
      </c>
      <c r="B4141" s="11">
        <v>32</v>
      </c>
      <c r="C4141" s="11">
        <v>6</v>
      </c>
      <c r="D4141" s="11">
        <v>32</v>
      </c>
      <c r="E4141" s="12" t="str">
        <f t="shared" si="64"/>
        <v>0-50</v>
      </c>
      <c r="F4141" s="13">
        <v>93106</v>
      </c>
      <c r="G4141" s="11">
        <v>1</v>
      </c>
      <c r="H4141" s="11">
        <v>1.9</v>
      </c>
      <c r="I4141" s="11" t="s">
        <v>36</v>
      </c>
      <c r="J4141" s="11">
        <v>0</v>
      </c>
      <c r="K4141" s="11" t="s">
        <v>34</v>
      </c>
      <c r="L4141" s="11" t="s">
        <v>34</v>
      </c>
      <c r="M4141" s="11" t="s">
        <v>34</v>
      </c>
      <c r="N4141" s="11" t="s">
        <v>35</v>
      </c>
      <c r="O4141" s="11" t="s">
        <v>34</v>
      </c>
    </row>
    <row r="4142" spans="1:15" x14ac:dyDescent="0.3">
      <c r="A4142" s="11">
        <v>368</v>
      </c>
      <c r="B4142" s="11">
        <v>32</v>
      </c>
      <c r="C4142" s="11">
        <v>8</v>
      </c>
      <c r="D4142" s="11">
        <v>98</v>
      </c>
      <c r="E4142" s="12" t="str">
        <f t="shared" si="64"/>
        <v>51-100</v>
      </c>
      <c r="F4142" s="13">
        <v>95054</v>
      </c>
      <c r="G4142" s="11">
        <v>2</v>
      </c>
      <c r="H4142" s="11">
        <v>2</v>
      </c>
      <c r="I4142" s="11" t="s">
        <v>37</v>
      </c>
      <c r="J4142" s="11">
        <v>175</v>
      </c>
      <c r="K4142" s="11" t="s">
        <v>34</v>
      </c>
      <c r="L4142" s="11" t="s">
        <v>34</v>
      </c>
      <c r="M4142" s="11" t="s">
        <v>34</v>
      </c>
      <c r="N4142" s="11" t="s">
        <v>35</v>
      </c>
      <c r="O4142" s="11" t="s">
        <v>34</v>
      </c>
    </row>
    <row r="4143" spans="1:15" x14ac:dyDescent="0.3">
      <c r="A4143" s="11">
        <v>414</v>
      </c>
      <c r="B4143" s="11">
        <v>32</v>
      </c>
      <c r="C4143" s="11">
        <v>7</v>
      </c>
      <c r="D4143" s="11">
        <v>42</v>
      </c>
      <c r="E4143" s="12" t="str">
        <f t="shared" si="64"/>
        <v>0-50</v>
      </c>
      <c r="F4143" s="13">
        <v>92407</v>
      </c>
      <c r="G4143" s="11">
        <v>3</v>
      </c>
      <c r="H4143" s="11">
        <v>2.2999999999999998</v>
      </c>
      <c r="I4143" s="11" t="s">
        <v>33</v>
      </c>
      <c r="J4143" s="11">
        <v>0</v>
      </c>
      <c r="K4143" s="11" t="s">
        <v>34</v>
      </c>
      <c r="L4143" s="11" t="s">
        <v>34</v>
      </c>
      <c r="M4143" s="11" t="s">
        <v>34</v>
      </c>
      <c r="N4143" s="11" t="s">
        <v>35</v>
      </c>
      <c r="O4143" s="11" t="s">
        <v>34</v>
      </c>
    </row>
    <row r="4144" spans="1:15" x14ac:dyDescent="0.3">
      <c r="A4144" s="11">
        <v>428</v>
      </c>
      <c r="B4144" s="11">
        <v>32</v>
      </c>
      <c r="C4144" s="11">
        <v>7</v>
      </c>
      <c r="D4144" s="11">
        <v>35</v>
      </c>
      <c r="E4144" s="12" t="str">
        <f t="shared" si="64"/>
        <v>0-50</v>
      </c>
      <c r="F4144" s="13">
        <v>92521</v>
      </c>
      <c r="G4144" s="11">
        <v>3</v>
      </c>
      <c r="H4144" s="11">
        <v>1.3</v>
      </c>
      <c r="I4144" s="11" t="s">
        <v>33</v>
      </c>
      <c r="J4144" s="11">
        <v>116</v>
      </c>
      <c r="K4144" s="11" t="s">
        <v>34</v>
      </c>
      <c r="L4144" s="11" t="s">
        <v>34</v>
      </c>
      <c r="M4144" s="11" t="s">
        <v>34</v>
      </c>
      <c r="N4144" s="11" t="s">
        <v>34</v>
      </c>
      <c r="O4144" s="11" t="s">
        <v>35</v>
      </c>
    </row>
    <row r="4145" spans="1:15" x14ac:dyDescent="0.3">
      <c r="A4145" s="11">
        <v>471</v>
      </c>
      <c r="B4145" s="11">
        <v>32</v>
      </c>
      <c r="C4145" s="11">
        <v>6</v>
      </c>
      <c r="D4145" s="11">
        <v>84</v>
      </c>
      <c r="E4145" s="12" t="str">
        <f t="shared" si="64"/>
        <v>51-100</v>
      </c>
      <c r="F4145" s="13">
        <v>91006</v>
      </c>
      <c r="G4145" s="11">
        <v>4</v>
      </c>
      <c r="H4145" s="11">
        <v>1.8</v>
      </c>
      <c r="I4145" s="11" t="s">
        <v>37</v>
      </c>
      <c r="J4145" s="11">
        <v>0</v>
      </c>
      <c r="K4145" s="11" t="s">
        <v>34</v>
      </c>
      <c r="L4145" s="11" t="s">
        <v>34</v>
      </c>
      <c r="M4145" s="11" t="s">
        <v>34</v>
      </c>
      <c r="N4145" s="11" t="s">
        <v>34</v>
      </c>
      <c r="O4145" s="11" t="s">
        <v>34</v>
      </c>
    </row>
    <row r="4146" spans="1:15" x14ac:dyDescent="0.3">
      <c r="A4146" s="11">
        <v>499</v>
      </c>
      <c r="B4146" s="11">
        <v>32</v>
      </c>
      <c r="C4146" s="11">
        <v>8</v>
      </c>
      <c r="D4146" s="11">
        <v>43</v>
      </c>
      <c r="E4146" s="12" t="str">
        <f t="shared" si="64"/>
        <v>0-50</v>
      </c>
      <c r="F4146" s="13">
        <v>95023</v>
      </c>
      <c r="G4146" s="11">
        <v>1</v>
      </c>
      <c r="H4146" s="11">
        <v>2.1</v>
      </c>
      <c r="I4146" s="11" t="s">
        <v>36</v>
      </c>
      <c r="J4146" s="11">
        <v>0</v>
      </c>
      <c r="K4146" s="11" t="s">
        <v>34</v>
      </c>
      <c r="L4146" s="11" t="s">
        <v>34</v>
      </c>
      <c r="M4146" s="11" t="s">
        <v>34</v>
      </c>
      <c r="N4146" s="11" t="s">
        <v>34</v>
      </c>
      <c r="O4146" s="11" t="s">
        <v>35</v>
      </c>
    </row>
    <row r="4147" spans="1:15" x14ac:dyDescent="0.3">
      <c r="A4147" s="11">
        <v>532</v>
      </c>
      <c r="B4147" s="11">
        <v>32</v>
      </c>
      <c r="C4147" s="11">
        <v>6</v>
      </c>
      <c r="D4147" s="11">
        <v>50</v>
      </c>
      <c r="E4147" s="12" t="str">
        <f t="shared" si="64"/>
        <v>0-50</v>
      </c>
      <c r="F4147" s="13">
        <v>90401</v>
      </c>
      <c r="G4147" s="11">
        <v>4</v>
      </c>
      <c r="H4147" s="11">
        <v>2.1</v>
      </c>
      <c r="I4147" s="11" t="s">
        <v>36</v>
      </c>
      <c r="J4147" s="11">
        <v>0</v>
      </c>
      <c r="K4147" s="11" t="s">
        <v>34</v>
      </c>
      <c r="L4147" s="11" t="s">
        <v>35</v>
      </c>
      <c r="M4147" s="11" t="s">
        <v>35</v>
      </c>
      <c r="N4147" s="11" t="s">
        <v>35</v>
      </c>
      <c r="O4147" s="11" t="s">
        <v>35</v>
      </c>
    </row>
    <row r="4148" spans="1:15" x14ac:dyDescent="0.3">
      <c r="A4148" s="11">
        <v>631</v>
      </c>
      <c r="B4148" s="11">
        <v>32</v>
      </c>
      <c r="C4148" s="11">
        <v>7</v>
      </c>
      <c r="D4148" s="11">
        <v>35</v>
      </c>
      <c r="E4148" s="12" t="str">
        <f t="shared" si="64"/>
        <v>0-50</v>
      </c>
      <c r="F4148" s="13">
        <v>96651</v>
      </c>
      <c r="G4148" s="11">
        <v>3</v>
      </c>
      <c r="H4148" s="11">
        <v>1.3</v>
      </c>
      <c r="I4148" s="11" t="s">
        <v>33</v>
      </c>
      <c r="J4148" s="11">
        <v>108</v>
      </c>
      <c r="K4148" s="11" t="s">
        <v>34</v>
      </c>
      <c r="L4148" s="11" t="s">
        <v>34</v>
      </c>
      <c r="M4148" s="11" t="s">
        <v>34</v>
      </c>
      <c r="N4148" s="11" t="s">
        <v>34</v>
      </c>
      <c r="O4148" s="11" t="s">
        <v>35</v>
      </c>
    </row>
    <row r="4149" spans="1:15" x14ac:dyDescent="0.3">
      <c r="A4149" s="11">
        <v>695</v>
      </c>
      <c r="B4149" s="11">
        <v>32</v>
      </c>
      <c r="C4149" s="11">
        <v>7</v>
      </c>
      <c r="D4149" s="11">
        <v>112</v>
      </c>
      <c r="E4149" s="12" t="str">
        <f t="shared" si="64"/>
        <v>100+</v>
      </c>
      <c r="F4149" s="13">
        <v>90740</v>
      </c>
      <c r="G4149" s="11">
        <v>1</v>
      </c>
      <c r="H4149" s="11">
        <v>3.8</v>
      </c>
      <c r="I4149" s="11" t="s">
        <v>33</v>
      </c>
      <c r="J4149" s="11">
        <v>81</v>
      </c>
      <c r="K4149" s="11" t="s">
        <v>34</v>
      </c>
      <c r="L4149" s="11" t="s">
        <v>34</v>
      </c>
      <c r="M4149" s="11" t="s">
        <v>34</v>
      </c>
      <c r="N4149" s="11" t="s">
        <v>35</v>
      </c>
      <c r="O4149" s="11" t="s">
        <v>34</v>
      </c>
    </row>
    <row r="4150" spans="1:15" x14ac:dyDescent="0.3">
      <c r="A4150" s="11">
        <v>743</v>
      </c>
      <c r="B4150" s="11">
        <v>32</v>
      </c>
      <c r="C4150" s="11">
        <v>6</v>
      </c>
      <c r="D4150" s="11">
        <v>81</v>
      </c>
      <c r="E4150" s="12" t="str">
        <f t="shared" si="64"/>
        <v>51-100</v>
      </c>
      <c r="F4150" s="13">
        <v>92626</v>
      </c>
      <c r="G4150" s="11">
        <v>1</v>
      </c>
      <c r="H4150" s="11">
        <v>2.5</v>
      </c>
      <c r="I4150" s="11" t="s">
        <v>33</v>
      </c>
      <c r="J4150" s="11">
        <v>0</v>
      </c>
      <c r="K4150" s="11" t="s">
        <v>34</v>
      </c>
      <c r="L4150" s="11" t="s">
        <v>34</v>
      </c>
      <c r="M4150" s="11" t="s">
        <v>34</v>
      </c>
      <c r="N4150" s="11" t="s">
        <v>35</v>
      </c>
      <c r="O4150" s="11" t="s">
        <v>34</v>
      </c>
    </row>
    <row r="4151" spans="1:15" x14ac:dyDescent="0.3">
      <c r="A4151" s="11">
        <v>763</v>
      </c>
      <c r="B4151" s="11">
        <v>32</v>
      </c>
      <c r="C4151" s="11">
        <v>6</v>
      </c>
      <c r="D4151" s="11">
        <v>85</v>
      </c>
      <c r="E4151" s="12" t="str">
        <f t="shared" si="64"/>
        <v>51-100</v>
      </c>
      <c r="F4151" s="13">
        <v>90504</v>
      </c>
      <c r="G4151" s="11">
        <v>1</v>
      </c>
      <c r="H4151" s="11">
        <v>2.7</v>
      </c>
      <c r="I4151" s="11" t="s">
        <v>37</v>
      </c>
      <c r="J4151" s="11">
        <v>100</v>
      </c>
      <c r="K4151" s="11" t="s">
        <v>34</v>
      </c>
      <c r="L4151" s="11" t="s">
        <v>34</v>
      </c>
      <c r="M4151" s="11" t="s">
        <v>34</v>
      </c>
      <c r="N4151" s="11" t="s">
        <v>35</v>
      </c>
      <c r="O4151" s="11" t="s">
        <v>34</v>
      </c>
    </row>
    <row r="4152" spans="1:15" x14ac:dyDescent="0.3">
      <c r="A4152" s="11">
        <v>781</v>
      </c>
      <c r="B4152" s="11">
        <v>32</v>
      </c>
      <c r="C4152" s="11">
        <v>7</v>
      </c>
      <c r="D4152" s="11">
        <v>42</v>
      </c>
      <c r="E4152" s="12" t="str">
        <f t="shared" si="64"/>
        <v>0-50</v>
      </c>
      <c r="F4152" s="13">
        <v>92634</v>
      </c>
      <c r="G4152" s="11">
        <v>4</v>
      </c>
      <c r="H4152" s="11">
        <v>0.8</v>
      </c>
      <c r="I4152" s="11" t="s">
        <v>33</v>
      </c>
      <c r="J4152" s="11">
        <v>0</v>
      </c>
      <c r="K4152" s="11" t="s">
        <v>34</v>
      </c>
      <c r="L4152" s="11" t="s">
        <v>34</v>
      </c>
      <c r="M4152" s="11" t="s">
        <v>34</v>
      </c>
      <c r="N4152" s="11" t="s">
        <v>35</v>
      </c>
      <c r="O4152" s="11" t="s">
        <v>35</v>
      </c>
    </row>
    <row r="4153" spans="1:15" x14ac:dyDescent="0.3">
      <c r="A4153" s="11">
        <v>811</v>
      </c>
      <c r="B4153" s="11">
        <v>32</v>
      </c>
      <c r="C4153" s="11">
        <v>6</v>
      </c>
      <c r="D4153" s="11">
        <v>41</v>
      </c>
      <c r="E4153" s="12" t="str">
        <f t="shared" si="64"/>
        <v>0-50</v>
      </c>
      <c r="F4153" s="13">
        <v>92182</v>
      </c>
      <c r="G4153" s="11">
        <v>2</v>
      </c>
      <c r="H4153" s="11">
        <v>2</v>
      </c>
      <c r="I4153" s="11" t="s">
        <v>36</v>
      </c>
      <c r="J4153" s="11">
        <v>0</v>
      </c>
      <c r="K4153" s="11" t="s">
        <v>34</v>
      </c>
      <c r="L4153" s="11" t="s">
        <v>34</v>
      </c>
      <c r="M4153" s="11" t="s">
        <v>34</v>
      </c>
      <c r="N4153" s="11" t="s">
        <v>34</v>
      </c>
      <c r="O4153" s="11" t="s">
        <v>34</v>
      </c>
    </row>
    <row r="4154" spans="1:15" x14ac:dyDescent="0.3">
      <c r="A4154" s="11">
        <v>873</v>
      </c>
      <c r="B4154" s="11">
        <v>32</v>
      </c>
      <c r="C4154" s="11">
        <v>7</v>
      </c>
      <c r="D4154" s="11">
        <v>44</v>
      </c>
      <c r="E4154" s="12" t="str">
        <f t="shared" si="64"/>
        <v>0-50</v>
      </c>
      <c r="F4154" s="13">
        <v>90095</v>
      </c>
      <c r="G4154" s="11">
        <v>4</v>
      </c>
      <c r="H4154" s="11">
        <v>0.8</v>
      </c>
      <c r="I4154" s="11" t="s">
        <v>33</v>
      </c>
      <c r="J4154" s="11">
        <v>0</v>
      </c>
      <c r="K4154" s="11" t="s">
        <v>34</v>
      </c>
      <c r="L4154" s="11" t="s">
        <v>34</v>
      </c>
      <c r="M4154" s="11" t="s">
        <v>34</v>
      </c>
      <c r="N4154" s="11" t="s">
        <v>35</v>
      </c>
      <c r="O4154" s="11" t="s">
        <v>34</v>
      </c>
    </row>
    <row r="4155" spans="1:15" x14ac:dyDescent="0.3">
      <c r="A4155" s="11">
        <v>892</v>
      </c>
      <c r="B4155" s="11">
        <v>32</v>
      </c>
      <c r="C4155" s="11">
        <v>6</v>
      </c>
      <c r="D4155" s="11">
        <v>120</v>
      </c>
      <c r="E4155" s="12" t="str">
        <f t="shared" si="64"/>
        <v>100+</v>
      </c>
      <c r="F4155" s="13">
        <v>94102</v>
      </c>
      <c r="G4155" s="11">
        <v>4</v>
      </c>
      <c r="H4155" s="11">
        <v>5.4</v>
      </c>
      <c r="I4155" s="11" t="s">
        <v>33</v>
      </c>
      <c r="J4155" s="11">
        <v>301</v>
      </c>
      <c r="K4155" s="11" t="s">
        <v>35</v>
      </c>
      <c r="L4155" s="11" t="s">
        <v>34</v>
      </c>
      <c r="M4155" s="11" t="s">
        <v>35</v>
      </c>
      <c r="N4155" s="11" t="s">
        <v>35</v>
      </c>
      <c r="O4155" s="11" t="s">
        <v>35</v>
      </c>
    </row>
    <row r="4156" spans="1:15" x14ac:dyDescent="0.3">
      <c r="A4156" s="11">
        <v>923</v>
      </c>
      <c r="B4156" s="11">
        <v>32</v>
      </c>
      <c r="C4156" s="11">
        <v>6</v>
      </c>
      <c r="D4156" s="11">
        <v>38</v>
      </c>
      <c r="E4156" s="12" t="str">
        <f t="shared" si="64"/>
        <v>0-50</v>
      </c>
      <c r="F4156" s="13">
        <v>92868</v>
      </c>
      <c r="G4156" s="11">
        <v>1</v>
      </c>
      <c r="H4156" s="11">
        <v>0.3</v>
      </c>
      <c r="I4156" s="11" t="s">
        <v>33</v>
      </c>
      <c r="J4156" s="11">
        <v>0</v>
      </c>
      <c r="K4156" s="11" t="s">
        <v>34</v>
      </c>
      <c r="L4156" s="11" t="s">
        <v>35</v>
      </c>
      <c r="M4156" s="11" t="s">
        <v>35</v>
      </c>
      <c r="N4156" s="11" t="s">
        <v>35</v>
      </c>
      <c r="O4156" s="11" t="s">
        <v>34</v>
      </c>
    </row>
    <row r="4157" spans="1:15" x14ac:dyDescent="0.3">
      <c r="A4157" s="11">
        <v>951</v>
      </c>
      <c r="B4157" s="11">
        <v>32</v>
      </c>
      <c r="C4157" s="11">
        <v>6</v>
      </c>
      <c r="D4157" s="11">
        <v>112</v>
      </c>
      <c r="E4157" s="12" t="str">
        <f t="shared" si="64"/>
        <v>100+</v>
      </c>
      <c r="F4157" s="13">
        <v>95054</v>
      </c>
      <c r="G4157" s="11">
        <v>4</v>
      </c>
      <c r="H4157" s="11">
        <v>1.8</v>
      </c>
      <c r="I4157" s="11" t="s">
        <v>37</v>
      </c>
      <c r="J4157" s="11">
        <v>0</v>
      </c>
      <c r="K4157" s="11" t="s">
        <v>34</v>
      </c>
      <c r="L4157" s="11" t="s">
        <v>34</v>
      </c>
      <c r="M4157" s="11" t="s">
        <v>34</v>
      </c>
      <c r="N4157" s="11" t="s">
        <v>35</v>
      </c>
      <c r="O4157" s="11" t="s">
        <v>34</v>
      </c>
    </row>
    <row r="4158" spans="1:15" x14ac:dyDescent="0.3">
      <c r="A4158" s="11">
        <v>995</v>
      </c>
      <c r="B4158" s="11">
        <v>32</v>
      </c>
      <c r="C4158" s="11">
        <v>8</v>
      </c>
      <c r="D4158" s="11">
        <v>42</v>
      </c>
      <c r="E4158" s="12" t="str">
        <f t="shared" si="64"/>
        <v>0-50</v>
      </c>
      <c r="F4158" s="13">
        <v>90650</v>
      </c>
      <c r="G4158" s="11">
        <v>1</v>
      </c>
      <c r="H4158" s="11">
        <v>1.8</v>
      </c>
      <c r="I4158" s="11" t="s">
        <v>37</v>
      </c>
      <c r="J4158" s="11">
        <v>0</v>
      </c>
      <c r="K4158" s="11" t="s">
        <v>34</v>
      </c>
      <c r="L4158" s="11" t="s">
        <v>34</v>
      </c>
      <c r="M4158" s="11" t="s">
        <v>34</v>
      </c>
      <c r="N4158" s="11" t="s">
        <v>34</v>
      </c>
      <c r="O4158" s="11" t="s">
        <v>34</v>
      </c>
    </row>
    <row r="4159" spans="1:15" x14ac:dyDescent="0.3">
      <c r="A4159" s="11">
        <v>1028</v>
      </c>
      <c r="B4159" s="11">
        <v>32</v>
      </c>
      <c r="C4159" s="11">
        <v>7</v>
      </c>
      <c r="D4159" s="11">
        <v>108</v>
      </c>
      <c r="E4159" s="12" t="str">
        <f t="shared" si="64"/>
        <v>100+</v>
      </c>
      <c r="F4159" s="13">
        <v>94550</v>
      </c>
      <c r="G4159" s="11">
        <v>1</v>
      </c>
      <c r="H4159" s="11">
        <v>4.5999999999999996</v>
      </c>
      <c r="I4159" s="11" t="s">
        <v>33</v>
      </c>
      <c r="J4159" s="11">
        <v>0</v>
      </c>
      <c r="K4159" s="11" t="s">
        <v>34</v>
      </c>
      <c r="L4159" s="11" t="s">
        <v>35</v>
      </c>
      <c r="M4159" s="11" t="s">
        <v>34</v>
      </c>
      <c r="N4159" s="11" t="s">
        <v>34</v>
      </c>
      <c r="O4159" s="11" t="s">
        <v>34</v>
      </c>
    </row>
    <row r="4160" spans="1:15" x14ac:dyDescent="0.3">
      <c r="A4160" s="11">
        <v>1115</v>
      </c>
      <c r="B4160" s="11">
        <v>32</v>
      </c>
      <c r="C4160" s="11">
        <v>8</v>
      </c>
      <c r="D4160" s="11">
        <v>39</v>
      </c>
      <c r="E4160" s="12" t="str">
        <f t="shared" si="64"/>
        <v>0-50</v>
      </c>
      <c r="F4160" s="13">
        <v>95827</v>
      </c>
      <c r="G4160" s="11">
        <v>1</v>
      </c>
      <c r="H4160" s="11">
        <v>1.7</v>
      </c>
      <c r="I4160" s="11" t="s">
        <v>33</v>
      </c>
      <c r="J4160" s="11">
        <v>0</v>
      </c>
      <c r="K4160" s="11" t="s">
        <v>34</v>
      </c>
      <c r="L4160" s="11" t="s">
        <v>34</v>
      </c>
      <c r="M4160" s="11" t="s">
        <v>34</v>
      </c>
      <c r="N4160" s="11" t="s">
        <v>35</v>
      </c>
      <c r="O4160" s="11" t="s">
        <v>35</v>
      </c>
    </row>
    <row r="4161" spans="1:15" x14ac:dyDescent="0.3">
      <c r="A4161" s="11">
        <v>1123</v>
      </c>
      <c r="B4161" s="11">
        <v>32</v>
      </c>
      <c r="C4161" s="11">
        <v>7</v>
      </c>
      <c r="D4161" s="11">
        <v>38</v>
      </c>
      <c r="E4161" s="12" t="str">
        <f t="shared" si="64"/>
        <v>0-50</v>
      </c>
      <c r="F4161" s="13">
        <v>90041</v>
      </c>
      <c r="G4161" s="11">
        <v>1</v>
      </c>
      <c r="H4161" s="11">
        <v>1</v>
      </c>
      <c r="I4161" s="11" t="s">
        <v>33</v>
      </c>
      <c r="J4161" s="11">
        <v>0</v>
      </c>
      <c r="K4161" s="11" t="s">
        <v>34</v>
      </c>
      <c r="L4161" s="11" t="s">
        <v>34</v>
      </c>
      <c r="M4161" s="11" t="s">
        <v>34</v>
      </c>
      <c r="N4161" s="11" t="s">
        <v>35</v>
      </c>
      <c r="O4161" s="11" t="s">
        <v>34</v>
      </c>
    </row>
    <row r="4162" spans="1:15" x14ac:dyDescent="0.3">
      <c r="A4162" s="11">
        <v>1127</v>
      </c>
      <c r="B4162" s="11">
        <v>32</v>
      </c>
      <c r="C4162" s="11">
        <v>8</v>
      </c>
      <c r="D4162" s="11">
        <v>104</v>
      </c>
      <c r="E4162" s="12" t="str">
        <f t="shared" ref="E4162:E4225" si="65">IF(D4162&lt;=50,"0-50",IF(D4162&lt;=100,"51-100","100+"))</f>
        <v>100+</v>
      </c>
      <c r="F4162" s="13">
        <v>95192</v>
      </c>
      <c r="G4162" s="11">
        <v>2</v>
      </c>
      <c r="H4162" s="11">
        <v>3.7</v>
      </c>
      <c r="I4162" s="11" t="s">
        <v>33</v>
      </c>
      <c r="J4162" s="11">
        <v>0</v>
      </c>
      <c r="K4162" s="11" t="s">
        <v>35</v>
      </c>
      <c r="L4162" s="11" t="s">
        <v>34</v>
      </c>
      <c r="M4162" s="11" t="s">
        <v>34</v>
      </c>
      <c r="N4162" s="11" t="s">
        <v>34</v>
      </c>
      <c r="O4162" s="11" t="s">
        <v>35</v>
      </c>
    </row>
    <row r="4163" spans="1:15" x14ac:dyDescent="0.3">
      <c r="A4163" s="11">
        <v>1141</v>
      </c>
      <c r="B4163" s="11">
        <v>32</v>
      </c>
      <c r="C4163" s="11">
        <v>6</v>
      </c>
      <c r="D4163" s="11">
        <v>13</v>
      </c>
      <c r="E4163" s="12" t="str">
        <f t="shared" si="65"/>
        <v>0-50</v>
      </c>
      <c r="F4163" s="13">
        <v>94611</v>
      </c>
      <c r="G4163" s="11">
        <v>4</v>
      </c>
      <c r="H4163" s="11">
        <v>0.3</v>
      </c>
      <c r="I4163" s="11" t="s">
        <v>33</v>
      </c>
      <c r="J4163" s="11">
        <v>0</v>
      </c>
      <c r="K4163" s="11" t="s">
        <v>34</v>
      </c>
      <c r="L4163" s="11" t="s">
        <v>34</v>
      </c>
      <c r="M4163" s="11" t="s">
        <v>34</v>
      </c>
      <c r="N4163" s="11" t="s">
        <v>35</v>
      </c>
      <c r="O4163" s="11" t="s">
        <v>35</v>
      </c>
    </row>
    <row r="4164" spans="1:15" x14ac:dyDescent="0.3">
      <c r="A4164" s="11">
        <v>1142</v>
      </c>
      <c r="B4164" s="11">
        <v>32</v>
      </c>
      <c r="C4164" s="11">
        <v>7</v>
      </c>
      <c r="D4164" s="11">
        <v>143</v>
      </c>
      <c r="E4164" s="12" t="str">
        <f t="shared" si="65"/>
        <v>100+</v>
      </c>
      <c r="F4164" s="13">
        <v>91365</v>
      </c>
      <c r="G4164" s="11">
        <v>3</v>
      </c>
      <c r="H4164" s="11">
        <v>2.9</v>
      </c>
      <c r="I4164" s="11" t="s">
        <v>36</v>
      </c>
      <c r="J4164" s="11">
        <v>0</v>
      </c>
      <c r="K4164" s="11" t="s">
        <v>35</v>
      </c>
      <c r="L4164" s="11" t="s">
        <v>34</v>
      </c>
      <c r="M4164" s="11" t="s">
        <v>34</v>
      </c>
      <c r="N4164" s="11" t="s">
        <v>35</v>
      </c>
      <c r="O4164" s="11" t="s">
        <v>34</v>
      </c>
    </row>
    <row r="4165" spans="1:15" x14ac:dyDescent="0.3">
      <c r="A4165" s="11">
        <v>1146</v>
      </c>
      <c r="B4165" s="11">
        <v>32</v>
      </c>
      <c r="C4165" s="11">
        <v>6</v>
      </c>
      <c r="D4165" s="11">
        <v>99</v>
      </c>
      <c r="E4165" s="12" t="str">
        <f t="shared" si="65"/>
        <v>51-100</v>
      </c>
      <c r="F4165" s="13">
        <v>92101</v>
      </c>
      <c r="G4165" s="11">
        <v>2</v>
      </c>
      <c r="H4165" s="11">
        <v>1.5</v>
      </c>
      <c r="I4165" s="11" t="s">
        <v>36</v>
      </c>
      <c r="J4165" s="11">
        <v>0</v>
      </c>
      <c r="K4165" s="11" t="s">
        <v>34</v>
      </c>
      <c r="L4165" s="11" t="s">
        <v>34</v>
      </c>
      <c r="M4165" s="11" t="s">
        <v>34</v>
      </c>
      <c r="N4165" s="11" t="s">
        <v>34</v>
      </c>
      <c r="O4165" s="11" t="s">
        <v>35</v>
      </c>
    </row>
    <row r="4166" spans="1:15" x14ac:dyDescent="0.3">
      <c r="A4166" s="11">
        <v>1196</v>
      </c>
      <c r="B4166" s="11">
        <v>32</v>
      </c>
      <c r="C4166" s="11">
        <v>7</v>
      </c>
      <c r="D4166" s="11">
        <v>123</v>
      </c>
      <c r="E4166" s="12" t="str">
        <f t="shared" si="65"/>
        <v>100+</v>
      </c>
      <c r="F4166" s="13">
        <v>92407</v>
      </c>
      <c r="G4166" s="11">
        <v>2</v>
      </c>
      <c r="H4166" s="11">
        <v>2.9</v>
      </c>
      <c r="I4166" s="11" t="s">
        <v>37</v>
      </c>
      <c r="J4166" s="11">
        <v>0</v>
      </c>
      <c r="K4166" s="11" t="s">
        <v>35</v>
      </c>
      <c r="L4166" s="11" t="s">
        <v>34</v>
      </c>
      <c r="M4166" s="11" t="s">
        <v>34</v>
      </c>
      <c r="N4166" s="11" t="s">
        <v>35</v>
      </c>
      <c r="O4166" s="11" t="s">
        <v>34</v>
      </c>
    </row>
    <row r="4167" spans="1:15" x14ac:dyDescent="0.3">
      <c r="A4167" s="11">
        <v>1206</v>
      </c>
      <c r="B4167" s="11">
        <v>32</v>
      </c>
      <c r="C4167" s="11">
        <v>7</v>
      </c>
      <c r="D4167" s="11">
        <v>94</v>
      </c>
      <c r="E4167" s="12" t="str">
        <f t="shared" si="65"/>
        <v>51-100</v>
      </c>
      <c r="F4167" s="13">
        <v>91361</v>
      </c>
      <c r="G4167" s="11">
        <v>2</v>
      </c>
      <c r="H4167" s="11">
        <v>3.1</v>
      </c>
      <c r="I4167" s="11" t="s">
        <v>33</v>
      </c>
      <c r="J4167" s="11">
        <v>0</v>
      </c>
      <c r="K4167" s="11" t="s">
        <v>34</v>
      </c>
      <c r="L4167" s="11" t="s">
        <v>34</v>
      </c>
      <c r="M4167" s="11" t="s">
        <v>34</v>
      </c>
      <c r="N4167" s="11" t="s">
        <v>35</v>
      </c>
      <c r="O4167" s="11" t="s">
        <v>34</v>
      </c>
    </row>
    <row r="4168" spans="1:15" x14ac:dyDescent="0.3">
      <c r="A4168" s="11">
        <v>1266</v>
      </c>
      <c r="B4168" s="11">
        <v>32</v>
      </c>
      <c r="C4168" s="11">
        <v>2</v>
      </c>
      <c r="D4168" s="11">
        <v>71</v>
      </c>
      <c r="E4168" s="12" t="str">
        <f t="shared" si="65"/>
        <v>51-100</v>
      </c>
      <c r="F4168" s="13">
        <v>95014</v>
      </c>
      <c r="G4168" s="11">
        <v>2</v>
      </c>
      <c r="H4168" s="11">
        <v>1.75</v>
      </c>
      <c r="I4168" s="11" t="s">
        <v>36</v>
      </c>
      <c r="J4168" s="11">
        <v>108</v>
      </c>
      <c r="K4168" s="11" t="s">
        <v>34</v>
      </c>
      <c r="L4168" s="11" t="s">
        <v>34</v>
      </c>
      <c r="M4168" s="11" t="s">
        <v>34</v>
      </c>
      <c r="N4168" s="11" t="s">
        <v>34</v>
      </c>
      <c r="O4168" s="11" t="s">
        <v>34</v>
      </c>
    </row>
    <row r="4169" spans="1:15" x14ac:dyDescent="0.3">
      <c r="A4169" s="11">
        <v>1306</v>
      </c>
      <c r="B4169" s="11">
        <v>32</v>
      </c>
      <c r="C4169" s="11">
        <v>6</v>
      </c>
      <c r="D4169" s="11">
        <v>28</v>
      </c>
      <c r="E4169" s="12" t="str">
        <f t="shared" si="65"/>
        <v>0-50</v>
      </c>
      <c r="F4169" s="13">
        <v>94025</v>
      </c>
      <c r="G4169" s="11">
        <v>2</v>
      </c>
      <c r="H4169" s="11">
        <v>0.3</v>
      </c>
      <c r="I4169" s="11" t="s">
        <v>37</v>
      </c>
      <c r="J4169" s="11">
        <v>88</v>
      </c>
      <c r="K4169" s="11" t="s">
        <v>34</v>
      </c>
      <c r="L4169" s="11" t="s">
        <v>34</v>
      </c>
      <c r="M4169" s="11" t="s">
        <v>34</v>
      </c>
      <c r="N4169" s="11" t="s">
        <v>35</v>
      </c>
      <c r="O4169" s="11" t="s">
        <v>34</v>
      </c>
    </row>
    <row r="4170" spans="1:15" x14ac:dyDescent="0.3">
      <c r="A4170" s="11">
        <v>1315</v>
      </c>
      <c r="B4170" s="11">
        <v>32</v>
      </c>
      <c r="C4170" s="11">
        <v>6</v>
      </c>
      <c r="D4170" s="11">
        <v>73</v>
      </c>
      <c r="E4170" s="12" t="str">
        <f t="shared" si="65"/>
        <v>51-100</v>
      </c>
      <c r="F4170" s="13">
        <v>94305</v>
      </c>
      <c r="G4170" s="11">
        <v>4</v>
      </c>
      <c r="H4170" s="11">
        <v>2.2000000000000002</v>
      </c>
      <c r="I4170" s="11" t="s">
        <v>37</v>
      </c>
      <c r="J4170" s="11">
        <v>0</v>
      </c>
      <c r="K4170" s="11" t="s">
        <v>34</v>
      </c>
      <c r="L4170" s="11" t="s">
        <v>34</v>
      </c>
      <c r="M4170" s="11" t="s">
        <v>34</v>
      </c>
      <c r="N4170" s="11" t="s">
        <v>34</v>
      </c>
      <c r="O4170" s="11" t="s">
        <v>34</v>
      </c>
    </row>
    <row r="4171" spans="1:15" x14ac:dyDescent="0.3">
      <c r="A4171" s="11">
        <v>1320</v>
      </c>
      <c r="B4171" s="11">
        <v>32</v>
      </c>
      <c r="C4171" s="11">
        <v>6</v>
      </c>
      <c r="D4171" s="11">
        <v>35</v>
      </c>
      <c r="E4171" s="12" t="str">
        <f t="shared" si="65"/>
        <v>0-50</v>
      </c>
      <c r="F4171" s="13">
        <v>94005</v>
      </c>
      <c r="G4171" s="11">
        <v>2</v>
      </c>
      <c r="H4171" s="11">
        <v>0.3</v>
      </c>
      <c r="I4171" s="11" t="s">
        <v>33</v>
      </c>
      <c r="J4171" s="11">
        <v>0</v>
      </c>
      <c r="K4171" s="11" t="s">
        <v>34</v>
      </c>
      <c r="L4171" s="11" t="s">
        <v>34</v>
      </c>
      <c r="M4171" s="11" t="s">
        <v>34</v>
      </c>
      <c r="N4171" s="11" t="s">
        <v>34</v>
      </c>
      <c r="O4171" s="11" t="s">
        <v>35</v>
      </c>
    </row>
    <row r="4172" spans="1:15" x14ac:dyDescent="0.3">
      <c r="A4172" s="11">
        <v>1323</v>
      </c>
      <c r="B4172" s="11">
        <v>32</v>
      </c>
      <c r="C4172" s="11">
        <v>5</v>
      </c>
      <c r="D4172" s="11">
        <v>48</v>
      </c>
      <c r="E4172" s="12" t="str">
        <f t="shared" si="65"/>
        <v>0-50</v>
      </c>
      <c r="F4172" s="13">
        <v>94022</v>
      </c>
      <c r="G4172" s="11">
        <v>2</v>
      </c>
      <c r="H4172" s="11">
        <v>1.67</v>
      </c>
      <c r="I4172" s="11" t="s">
        <v>37</v>
      </c>
      <c r="J4172" s="11">
        <v>0</v>
      </c>
      <c r="K4172" s="11" t="s">
        <v>34</v>
      </c>
      <c r="L4172" s="11" t="s">
        <v>35</v>
      </c>
      <c r="M4172" s="11" t="s">
        <v>35</v>
      </c>
      <c r="N4172" s="11" t="s">
        <v>35</v>
      </c>
      <c r="O4172" s="11" t="s">
        <v>35</v>
      </c>
    </row>
    <row r="4173" spans="1:15" x14ac:dyDescent="0.3">
      <c r="A4173" s="11">
        <v>1327</v>
      </c>
      <c r="B4173" s="11">
        <v>32</v>
      </c>
      <c r="C4173" s="11">
        <v>5</v>
      </c>
      <c r="D4173" s="11">
        <v>63</v>
      </c>
      <c r="E4173" s="12" t="str">
        <f t="shared" si="65"/>
        <v>51-100</v>
      </c>
      <c r="F4173" s="13">
        <v>90024</v>
      </c>
      <c r="G4173" s="11">
        <v>4</v>
      </c>
      <c r="H4173" s="11">
        <v>2</v>
      </c>
      <c r="I4173" s="11" t="s">
        <v>37</v>
      </c>
      <c r="J4173" s="11">
        <v>0</v>
      </c>
      <c r="K4173" s="11" t="s">
        <v>34</v>
      </c>
      <c r="L4173" s="11" t="s">
        <v>35</v>
      </c>
      <c r="M4173" s="11" t="s">
        <v>34</v>
      </c>
      <c r="N4173" s="11" t="s">
        <v>35</v>
      </c>
      <c r="O4173" s="11" t="s">
        <v>34</v>
      </c>
    </row>
    <row r="4174" spans="1:15" x14ac:dyDescent="0.3">
      <c r="A4174" s="11">
        <v>1364</v>
      </c>
      <c r="B4174" s="11">
        <v>32</v>
      </c>
      <c r="C4174" s="11">
        <v>8</v>
      </c>
      <c r="D4174" s="11">
        <v>79</v>
      </c>
      <c r="E4174" s="12" t="str">
        <f t="shared" si="65"/>
        <v>51-100</v>
      </c>
      <c r="F4174" s="13">
        <v>92115</v>
      </c>
      <c r="G4174" s="11">
        <v>1</v>
      </c>
      <c r="H4174" s="11">
        <v>0.1</v>
      </c>
      <c r="I4174" s="11" t="s">
        <v>33</v>
      </c>
      <c r="J4174" s="11">
        <v>0</v>
      </c>
      <c r="K4174" s="11" t="s">
        <v>34</v>
      </c>
      <c r="L4174" s="11" t="s">
        <v>34</v>
      </c>
      <c r="M4174" s="11" t="s">
        <v>34</v>
      </c>
      <c r="N4174" s="11" t="s">
        <v>34</v>
      </c>
      <c r="O4174" s="11" t="s">
        <v>34</v>
      </c>
    </row>
    <row r="4175" spans="1:15" x14ac:dyDescent="0.3">
      <c r="A4175" s="11">
        <v>1401</v>
      </c>
      <c r="B4175" s="11">
        <v>32</v>
      </c>
      <c r="C4175" s="11">
        <v>8</v>
      </c>
      <c r="D4175" s="11">
        <v>78</v>
      </c>
      <c r="E4175" s="12" t="str">
        <f t="shared" si="65"/>
        <v>51-100</v>
      </c>
      <c r="F4175" s="13">
        <v>90401</v>
      </c>
      <c r="G4175" s="11">
        <v>4</v>
      </c>
      <c r="H4175" s="11">
        <v>0.1</v>
      </c>
      <c r="I4175" s="11" t="s">
        <v>37</v>
      </c>
      <c r="J4175" s="11">
        <v>0</v>
      </c>
      <c r="K4175" s="11" t="s">
        <v>34</v>
      </c>
      <c r="L4175" s="11" t="s">
        <v>34</v>
      </c>
      <c r="M4175" s="11" t="s">
        <v>34</v>
      </c>
      <c r="N4175" s="11" t="s">
        <v>35</v>
      </c>
      <c r="O4175" s="11" t="s">
        <v>34</v>
      </c>
    </row>
    <row r="4176" spans="1:15" x14ac:dyDescent="0.3">
      <c r="A4176" s="11">
        <v>1404</v>
      </c>
      <c r="B4176" s="11">
        <v>32</v>
      </c>
      <c r="C4176" s="11">
        <v>6</v>
      </c>
      <c r="D4176" s="11">
        <v>51</v>
      </c>
      <c r="E4176" s="12" t="str">
        <f t="shared" si="65"/>
        <v>51-100</v>
      </c>
      <c r="F4176" s="13">
        <v>93109</v>
      </c>
      <c r="G4176" s="11">
        <v>4</v>
      </c>
      <c r="H4176" s="11">
        <v>0.2</v>
      </c>
      <c r="I4176" s="11" t="s">
        <v>33</v>
      </c>
      <c r="J4176" s="11">
        <v>154</v>
      </c>
      <c r="K4176" s="11" t="s">
        <v>34</v>
      </c>
      <c r="L4176" s="11" t="s">
        <v>35</v>
      </c>
      <c r="M4176" s="11" t="s">
        <v>34</v>
      </c>
      <c r="N4176" s="11" t="s">
        <v>34</v>
      </c>
      <c r="O4176" s="11" t="s">
        <v>35</v>
      </c>
    </row>
    <row r="4177" spans="1:15" x14ac:dyDescent="0.3">
      <c r="A4177" s="11">
        <v>1423</v>
      </c>
      <c r="B4177" s="11">
        <v>32</v>
      </c>
      <c r="C4177" s="11">
        <v>8</v>
      </c>
      <c r="D4177" s="11">
        <v>32</v>
      </c>
      <c r="E4177" s="12" t="str">
        <f t="shared" si="65"/>
        <v>0-50</v>
      </c>
      <c r="F4177" s="13">
        <v>94143</v>
      </c>
      <c r="G4177" s="11">
        <v>2</v>
      </c>
      <c r="H4177" s="11">
        <v>1</v>
      </c>
      <c r="I4177" s="11" t="s">
        <v>37</v>
      </c>
      <c r="J4177" s="11">
        <v>103</v>
      </c>
      <c r="K4177" s="11" t="s">
        <v>34</v>
      </c>
      <c r="L4177" s="11" t="s">
        <v>34</v>
      </c>
      <c r="M4177" s="11" t="s">
        <v>35</v>
      </c>
      <c r="N4177" s="11" t="s">
        <v>35</v>
      </c>
      <c r="O4177" s="11" t="s">
        <v>35</v>
      </c>
    </row>
    <row r="4178" spans="1:15" x14ac:dyDescent="0.3">
      <c r="A4178" s="11">
        <v>1431</v>
      </c>
      <c r="B4178" s="11">
        <v>32</v>
      </c>
      <c r="C4178" s="11">
        <v>7</v>
      </c>
      <c r="D4178" s="11">
        <v>52</v>
      </c>
      <c r="E4178" s="12" t="str">
        <f t="shared" si="65"/>
        <v>51-100</v>
      </c>
      <c r="F4178" s="13">
        <v>92660</v>
      </c>
      <c r="G4178" s="11">
        <v>2</v>
      </c>
      <c r="H4178" s="11">
        <v>0.1</v>
      </c>
      <c r="I4178" s="11" t="s">
        <v>33</v>
      </c>
      <c r="J4178" s="11">
        <v>0</v>
      </c>
      <c r="K4178" s="11" t="s">
        <v>34</v>
      </c>
      <c r="L4178" s="11" t="s">
        <v>34</v>
      </c>
      <c r="M4178" s="11" t="s">
        <v>34</v>
      </c>
      <c r="N4178" s="11" t="s">
        <v>35</v>
      </c>
      <c r="O4178" s="11" t="s">
        <v>34</v>
      </c>
    </row>
    <row r="4179" spans="1:15" x14ac:dyDescent="0.3">
      <c r="A4179" s="11">
        <v>1639</v>
      </c>
      <c r="B4179" s="11">
        <v>32</v>
      </c>
      <c r="C4179" s="11">
        <v>7</v>
      </c>
      <c r="D4179" s="11">
        <v>125</v>
      </c>
      <c r="E4179" s="12" t="str">
        <f t="shared" si="65"/>
        <v>100+</v>
      </c>
      <c r="F4179" s="13">
        <v>95133</v>
      </c>
      <c r="G4179" s="11">
        <v>1</v>
      </c>
      <c r="H4179" s="11">
        <v>0</v>
      </c>
      <c r="I4179" s="11" t="s">
        <v>33</v>
      </c>
      <c r="J4179" s="11">
        <v>0</v>
      </c>
      <c r="K4179" s="11" t="s">
        <v>34</v>
      </c>
      <c r="L4179" s="11" t="s">
        <v>34</v>
      </c>
      <c r="M4179" s="11" t="s">
        <v>34</v>
      </c>
      <c r="N4179" s="11" t="s">
        <v>35</v>
      </c>
      <c r="O4179" s="11" t="s">
        <v>35</v>
      </c>
    </row>
    <row r="4180" spans="1:15" x14ac:dyDescent="0.3">
      <c r="A4180" s="11">
        <v>1682</v>
      </c>
      <c r="B4180" s="11">
        <v>32</v>
      </c>
      <c r="C4180" s="11">
        <v>8</v>
      </c>
      <c r="D4180" s="11">
        <v>141</v>
      </c>
      <c r="E4180" s="12" t="str">
        <f t="shared" si="65"/>
        <v>100+</v>
      </c>
      <c r="F4180" s="13">
        <v>90005</v>
      </c>
      <c r="G4180" s="11">
        <v>2</v>
      </c>
      <c r="H4180" s="11">
        <v>4.33</v>
      </c>
      <c r="I4180" s="11" t="s">
        <v>33</v>
      </c>
      <c r="J4180" s="11">
        <v>0</v>
      </c>
      <c r="K4180" s="11" t="s">
        <v>34</v>
      </c>
      <c r="L4180" s="11" t="s">
        <v>34</v>
      </c>
      <c r="M4180" s="11" t="s">
        <v>34</v>
      </c>
      <c r="N4180" s="11" t="s">
        <v>34</v>
      </c>
      <c r="O4180" s="11" t="s">
        <v>34</v>
      </c>
    </row>
    <row r="4181" spans="1:15" x14ac:dyDescent="0.3">
      <c r="A4181" s="11">
        <v>1717</v>
      </c>
      <c r="B4181" s="11">
        <v>32</v>
      </c>
      <c r="C4181" s="11">
        <v>8</v>
      </c>
      <c r="D4181" s="11">
        <v>200</v>
      </c>
      <c r="E4181" s="12" t="str">
        <f t="shared" si="65"/>
        <v>100+</v>
      </c>
      <c r="F4181" s="13">
        <v>91330</v>
      </c>
      <c r="G4181" s="11">
        <v>2</v>
      </c>
      <c r="H4181" s="11">
        <v>6.5</v>
      </c>
      <c r="I4181" s="11" t="s">
        <v>33</v>
      </c>
      <c r="J4181" s="11">
        <v>565</v>
      </c>
      <c r="K4181" s="11" t="s">
        <v>34</v>
      </c>
      <c r="L4181" s="11" t="s">
        <v>34</v>
      </c>
      <c r="M4181" s="11" t="s">
        <v>34</v>
      </c>
      <c r="N4181" s="11" t="s">
        <v>35</v>
      </c>
      <c r="O4181" s="11" t="s">
        <v>34</v>
      </c>
    </row>
    <row r="4182" spans="1:15" x14ac:dyDescent="0.3">
      <c r="A4182" s="11">
        <v>1788</v>
      </c>
      <c r="B4182" s="11">
        <v>32</v>
      </c>
      <c r="C4182" s="11">
        <v>6</v>
      </c>
      <c r="D4182" s="11">
        <v>44</v>
      </c>
      <c r="E4182" s="12" t="str">
        <f t="shared" si="65"/>
        <v>0-50</v>
      </c>
      <c r="F4182" s="13">
        <v>94608</v>
      </c>
      <c r="G4182" s="11">
        <v>4</v>
      </c>
      <c r="H4182" s="11">
        <v>0.2</v>
      </c>
      <c r="I4182" s="11" t="s">
        <v>33</v>
      </c>
      <c r="J4182" s="11">
        <v>0</v>
      </c>
      <c r="K4182" s="11" t="s">
        <v>34</v>
      </c>
      <c r="L4182" s="11" t="s">
        <v>35</v>
      </c>
      <c r="M4182" s="11" t="s">
        <v>35</v>
      </c>
      <c r="N4182" s="11" t="s">
        <v>35</v>
      </c>
      <c r="O4182" s="11" t="s">
        <v>35</v>
      </c>
    </row>
    <row r="4183" spans="1:15" x14ac:dyDescent="0.3">
      <c r="A4183" s="11">
        <v>1822</v>
      </c>
      <c r="B4183" s="11">
        <v>32</v>
      </c>
      <c r="C4183" s="11">
        <v>7</v>
      </c>
      <c r="D4183" s="11">
        <v>54</v>
      </c>
      <c r="E4183" s="12" t="str">
        <f t="shared" si="65"/>
        <v>51-100</v>
      </c>
      <c r="F4183" s="13">
        <v>96008</v>
      </c>
      <c r="G4183" s="11">
        <v>4</v>
      </c>
      <c r="H4183" s="11">
        <v>1.3</v>
      </c>
      <c r="I4183" s="11" t="s">
        <v>33</v>
      </c>
      <c r="J4183" s="11">
        <v>0</v>
      </c>
      <c r="K4183" s="11" t="s">
        <v>34</v>
      </c>
      <c r="L4183" s="11" t="s">
        <v>35</v>
      </c>
      <c r="M4183" s="11" t="s">
        <v>34</v>
      </c>
      <c r="N4183" s="11" t="s">
        <v>35</v>
      </c>
      <c r="O4183" s="11" t="s">
        <v>34</v>
      </c>
    </row>
    <row r="4184" spans="1:15" x14ac:dyDescent="0.3">
      <c r="A4184" s="11">
        <v>1853</v>
      </c>
      <c r="B4184" s="11">
        <v>32</v>
      </c>
      <c r="C4184" s="11">
        <v>6</v>
      </c>
      <c r="D4184" s="11">
        <v>54</v>
      </c>
      <c r="E4184" s="12" t="str">
        <f t="shared" si="65"/>
        <v>51-100</v>
      </c>
      <c r="F4184" s="13">
        <v>94596</v>
      </c>
      <c r="G4184" s="11">
        <v>4</v>
      </c>
      <c r="H4184" s="11">
        <v>1.8</v>
      </c>
      <c r="I4184" s="11" t="s">
        <v>36</v>
      </c>
      <c r="J4184" s="11">
        <v>167</v>
      </c>
      <c r="K4184" s="11" t="s">
        <v>34</v>
      </c>
      <c r="L4184" s="11" t="s">
        <v>34</v>
      </c>
      <c r="M4184" s="11" t="s">
        <v>34</v>
      </c>
      <c r="N4184" s="11" t="s">
        <v>34</v>
      </c>
      <c r="O4184" s="11" t="s">
        <v>34</v>
      </c>
    </row>
    <row r="4185" spans="1:15" x14ac:dyDescent="0.3">
      <c r="A4185" s="11">
        <v>1897</v>
      </c>
      <c r="B4185" s="11">
        <v>32</v>
      </c>
      <c r="C4185" s="11">
        <v>7</v>
      </c>
      <c r="D4185" s="11">
        <v>83</v>
      </c>
      <c r="E4185" s="12" t="str">
        <f t="shared" si="65"/>
        <v>51-100</v>
      </c>
      <c r="F4185" s="13">
        <v>94304</v>
      </c>
      <c r="G4185" s="11">
        <v>1</v>
      </c>
      <c r="H4185" s="11">
        <v>2.6</v>
      </c>
      <c r="I4185" s="11" t="s">
        <v>37</v>
      </c>
      <c r="J4185" s="11">
        <v>0</v>
      </c>
      <c r="K4185" s="11" t="s">
        <v>34</v>
      </c>
      <c r="L4185" s="11" t="s">
        <v>35</v>
      </c>
      <c r="M4185" s="11" t="s">
        <v>34</v>
      </c>
      <c r="N4185" s="11" t="s">
        <v>34</v>
      </c>
      <c r="O4185" s="11" t="s">
        <v>35</v>
      </c>
    </row>
    <row r="4186" spans="1:15" x14ac:dyDescent="0.3">
      <c r="A4186" s="11">
        <v>1991</v>
      </c>
      <c r="B4186" s="11">
        <v>32</v>
      </c>
      <c r="C4186" s="11">
        <v>8</v>
      </c>
      <c r="D4186" s="11">
        <v>29</v>
      </c>
      <c r="E4186" s="12" t="str">
        <f t="shared" si="65"/>
        <v>0-50</v>
      </c>
      <c r="F4186" s="13">
        <v>92807</v>
      </c>
      <c r="G4186" s="11">
        <v>1</v>
      </c>
      <c r="H4186" s="11">
        <v>0.2</v>
      </c>
      <c r="I4186" s="11" t="s">
        <v>36</v>
      </c>
      <c r="J4186" s="11">
        <v>76</v>
      </c>
      <c r="K4186" s="11" t="s">
        <v>34</v>
      </c>
      <c r="L4186" s="11" t="s">
        <v>34</v>
      </c>
      <c r="M4186" s="11" t="s">
        <v>34</v>
      </c>
      <c r="N4186" s="11" t="s">
        <v>35</v>
      </c>
      <c r="O4186" s="11" t="s">
        <v>35</v>
      </c>
    </row>
    <row r="4187" spans="1:15" x14ac:dyDescent="0.3">
      <c r="A4187" s="11">
        <v>1995</v>
      </c>
      <c r="B4187" s="11">
        <v>32</v>
      </c>
      <c r="C4187" s="11">
        <v>8</v>
      </c>
      <c r="D4187" s="11">
        <v>183</v>
      </c>
      <c r="E4187" s="12" t="str">
        <f t="shared" si="65"/>
        <v>100+</v>
      </c>
      <c r="F4187" s="13">
        <v>94080</v>
      </c>
      <c r="G4187" s="11">
        <v>1</v>
      </c>
      <c r="H4187" s="11">
        <v>6</v>
      </c>
      <c r="I4187" s="11" t="s">
        <v>33</v>
      </c>
      <c r="J4187" s="11">
        <v>0</v>
      </c>
      <c r="K4187" s="11" t="s">
        <v>34</v>
      </c>
      <c r="L4187" s="11" t="s">
        <v>34</v>
      </c>
      <c r="M4187" s="11" t="s">
        <v>34</v>
      </c>
      <c r="N4187" s="11" t="s">
        <v>34</v>
      </c>
      <c r="O4187" s="11" t="s">
        <v>34</v>
      </c>
    </row>
    <row r="4188" spans="1:15" x14ac:dyDescent="0.3">
      <c r="A4188" s="11">
        <v>2083</v>
      </c>
      <c r="B4188" s="11">
        <v>32</v>
      </c>
      <c r="C4188" s="11">
        <v>7</v>
      </c>
      <c r="D4188" s="11">
        <v>55</v>
      </c>
      <c r="E4188" s="12" t="str">
        <f t="shared" si="65"/>
        <v>51-100</v>
      </c>
      <c r="F4188" s="13">
        <v>91301</v>
      </c>
      <c r="G4188" s="11">
        <v>4</v>
      </c>
      <c r="H4188" s="11">
        <v>2</v>
      </c>
      <c r="I4188" s="11" t="s">
        <v>37</v>
      </c>
      <c r="J4188" s="11">
        <v>0</v>
      </c>
      <c r="K4188" s="11" t="s">
        <v>34</v>
      </c>
      <c r="L4188" s="11" t="s">
        <v>34</v>
      </c>
      <c r="M4188" s="11" t="s">
        <v>34</v>
      </c>
      <c r="N4188" s="11" t="s">
        <v>35</v>
      </c>
      <c r="O4188" s="11" t="s">
        <v>34</v>
      </c>
    </row>
    <row r="4189" spans="1:15" x14ac:dyDescent="0.3">
      <c r="A4189" s="11">
        <v>2155</v>
      </c>
      <c r="B4189" s="11">
        <v>32</v>
      </c>
      <c r="C4189" s="11">
        <v>8</v>
      </c>
      <c r="D4189" s="11">
        <v>45</v>
      </c>
      <c r="E4189" s="12" t="str">
        <f t="shared" si="65"/>
        <v>0-50</v>
      </c>
      <c r="F4189" s="13">
        <v>94558</v>
      </c>
      <c r="G4189" s="11">
        <v>1</v>
      </c>
      <c r="H4189" s="11">
        <v>2.4</v>
      </c>
      <c r="I4189" s="11" t="s">
        <v>37</v>
      </c>
      <c r="J4189" s="11">
        <v>0</v>
      </c>
      <c r="K4189" s="11" t="s">
        <v>34</v>
      </c>
      <c r="L4189" s="11" t="s">
        <v>34</v>
      </c>
      <c r="M4189" s="11" t="s">
        <v>34</v>
      </c>
      <c r="N4189" s="11" t="s">
        <v>34</v>
      </c>
      <c r="O4189" s="11" t="s">
        <v>34</v>
      </c>
    </row>
    <row r="4190" spans="1:15" x14ac:dyDescent="0.3">
      <c r="A4190" s="11">
        <v>2167</v>
      </c>
      <c r="B4190" s="11">
        <v>32</v>
      </c>
      <c r="C4190" s="11">
        <v>8</v>
      </c>
      <c r="D4190" s="11">
        <v>25</v>
      </c>
      <c r="E4190" s="12" t="str">
        <f t="shared" si="65"/>
        <v>0-50</v>
      </c>
      <c r="F4190" s="13">
        <v>93524</v>
      </c>
      <c r="G4190" s="11">
        <v>3</v>
      </c>
      <c r="H4190" s="11">
        <v>0.9</v>
      </c>
      <c r="I4190" s="11" t="s">
        <v>36</v>
      </c>
      <c r="J4190" s="11">
        <v>0</v>
      </c>
      <c r="K4190" s="11" t="s">
        <v>34</v>
      </c>
      <c r="L4190" s="11" t="s">
        <v>34</v>
      </c>
      <c r="M4190" s="11" t="s">
        <v>34</v>
      </c>
      <c r="N4190" s="11" t="s">
        <v>35</v>
      </c>
      <c r="O4190" s="11" t="s">
        <v>35</v>
      </c>
    </row>
    <row r="4191" spans="1:15" x14ac:dyDescent="0.3">
      <c r="A4191" s="11">
        <v>2306</v>
      </c>
      <c r="B4191" s="11">
        <v>32</v>
      </c>
      <c r="C4191" s="11">
        <v>7</v>
      </c>
      <c r="D4191" s="11">
        <v>185</v>
      </c>
      <c r="E4191" s="12" t="str">
        <f t="shared" si="65"/>
        <v>100+</v>
      </c>
      <c r="F4191" s="13">
        <v>92009</v>
      </c>
      <c r="G4191" s="11">
        <v>2</v>
      </c>
      <c r="H4191" s="11">
        <v>6.7</v>
      </c>
      <c r="I4191" s="11" t="s">
        <v>33</v>
      </c>
      <c r="J4191" s="11">
        <v>0</v>
      </c>
      <c r="K4191" s="11" t="s">
        <v>34</v>
      </c>
      <c r="L4191" s="11" t="s">
        <v>34</v>
      </c>
      <c r="M4191" s="11" t="s">
        <v>35</v>
      </c>
      <c r="N4191" s="11" t="s">
        <v>35</v>
      </c>
      <c r="O4191" s="11" t="s">
        <v>35</v>
      </c>
    </row>
    <row r="4192" spans="1:15" x14ac:dyDescent="0.3">
      <c r="A4192" s="11">
        <v>2311</v>
      </c>
      <c r="B4192" s="11">
        <v>32</v>
      </c>
      <c r="C4192" s="11">
        <v>6</v>
      </c>
      <c r="D4192" s="11">
        <v>32</v>
      </c>
      <c r="E4192" s="12" t="str">
        <f t="shared" si="65"/>
        <v>0-50</v>
      </c>
      <c r="F4192" s="13">
        <v>92806</v>
      </c>
      <c r="G4192" s="11">
        <v>2</v>
      </c>
      <c r="H4192" s="11">
        <v>0.3</v>
      </c>
      <c r="I4192" s="11" t="s">
        <v>33</v>
      </c>
      <c r="J4192" s="11">
        <v>0</v>
      </c>
      <c r="K4192" s="11" t="s">
        <v>34</v>
      </c>
      <c r="L4192" s="11" t="s">
        <v>34</v>
      </c>
      <c r="M4192" s="11" t="s">
        <v>34</v>
      </c>
      <c r="N4192" s="11" t="s">
        <v>34</v>
      </c>
      <c r="O4192" s="11" t="s">
        <v>34</v>
      </c>
    </row>
    <row r="4193" spans="1:15" x14ac:dyDescent="0.3">
      <c r="A4193" s="11">
        <v>2372</v>
      </c>
      <c r="B4193" s="11">
        <v>32</v>
      </c>
      <c r="C4193" s="11">
        <v>6</v>
      </c>
      <c r="D4193" s="11">
        <v>111</v>
      </c>
      <c r="E4193" s="12" t="str">
        <f t="shared" si="65"/>
        <v>100+</v>
      </c>
      <c r="F4193" s="13">
        <v>95014</v>
      </c>
      <c r="G4193" s="11">
        <v>2</v>
      </c>
      <c r="H4193" s="11">
        <v>1.5</v>
      </c>
      <c r="I4193" s="11" t="s">
        <v>36</v>
      </c>
      <c r="J4193" s="11">
        <v>0</v>
      </c>
      <c r="K4193" s="11" t="s">
        <v>34</v>
      </c>
      <c r="L4193" s="11" t="s">
        <v>34</v>
      </c>
      <c r="M4193" s="11" t="s">
        <v>34</v>
      </c>
      <c r="N4193" s="11" t="s">
        <v>34</v>
      </c>
      <c r="O4193" s="11" t="s">
        <v>34</v>
      </c>
    </row>
    <row r="4194" spans="1:15" x14ac:dyDescent="0.3">
      <c r="A4194" s="11">
        <v>2375</v>
      </c>
      <c r="B4194" s="11">
        <v>32</v>
      </c>
      <c r="C4194" s="11">
        <v>5</v>
      </c>
      <c r="D4194" s="11">
        <v>41</v>
      </c>
      <c r="E4194" s="12" t="str">
        <f t="shared" si="65"/>
        <v>0-50</v>
      </c>
      <c r="F4194" s="13">
        <v>92008</v>
      </c>
      <c r="G4194" s="11">
        <v>2</v>
      </c>
      <c r="H4194" s="11">
        <v>1</v>
      </c>
      <c r="I4194" s="11" t="s">
        <v>37</v>
      </c>
      <c r="J4194" s="11">
        <v>112</v>
      </c>
      <c r="K4194" s="11" t="s">
        <v>34</v>
      </c>
      <c r="L4194" s="11" t="s">
        <v>35</v>
      </c>
      <c r="M4194" s="11" t="s">
        <v>34</v>
      </c>
      <c r="N4194" s="11" t="s">
        <v>35</v>
      </c>
      <c r="O4194" s="11" t="s">
        <v>34</v>
      </c>
    </row>
    <row r="4195" spans="1:15" x14ac:dyDescent="0.3">
      <c r="A4195" s="11">
        <v>2451</v>
      </c>
      <c r="B4195" s="11">
        <v>32</v>
      </c>
      <c r="C4195" s="11">
        <v>7</v>
      </c>
      <c r="D4195" s="11">
        <v>28</v>
      </c>
      <c r="E4195" s="12" t="str">
        <f t="shared" si="65"/>
        <v>0-50</v>
      </c>
      <c r="F4195" s="13">
        <v>90034</v>
      </c>
      <c r="G4195" s="11">
        <v>4</v>
      </c>
      <c r="H4195" s="11">
        <v>1.1000000000000001</v>
      </c>
      <c r="I4195" s="11" t="s">
        <v>36</v>
      </c>
      <c r="J4195" s="11">
        <v>0</v>
      </c>
      <c r="K4195" s="11" t="s">
        <v>34</v>
      </c>
      <c r="L4195" s="11" t="s">
        <v>34</v>
      </c>
      <c r="M4195" s="11" t="s">
        <v>34</v>
      </c>
      <c r="N4195" s="11" t="s">
        <v>34</v>
      </c>
      <c r="O4195" s="11" t="s">
        <v>34</v>
      </c>
    </row>
    <row r="4196" spans="1:15" x14ac:dyDescent="0.3">
      <c r="A4196" s="11">
        <v>2526</v>
      </c>
      <c r="B4196" s="11">
        <v>32</v>
      </c>
      <c r="C4196" s="11">
        <v>8</v>
      </c>
      <c r="D4196" s="11">
        <v>60</v>
      </c>
      <c r="E4196" s="12" t="str">
        <f t="shared" si="65"/>
        <v>51-100</v>
      </c>
      <c r="F4196" s="13">
        <v>95816</v>
      </c>
      <c r="G4196" s="11">
        <v>1</v>
      </c>
      <c r="H4196" s="11">
        <v>1.2</v>
      </c>
      <c r="I4196" s="11" t="s">
        <v>33</v>
      </c>
      <c r="J4196" s="11">
        <v>0</v>
      </c>
      <c r="K4196" s="11" t="s">
        <v>34</v>
      </c>
      <c r="L4196" s="11" t="s">
        <v>34</v>
      </c>
      <c r="M4196" s="11" t="s">
        <v>34</v>
      </c>
      <c r="N4196" s="11" t="s">
        <v>35</v>
      </c>
      <c r="O4196" s="11" t="s">
        <v>35</v>
      </c>
    </row>
    <row r="4197" spans="1:15" x14ac:dyDescent="0.3">
      <c r="A4197" s="11">
        <v>2540</v>
      </c>
      <c r="B4197" s="11">
        <v>32</v>
      </c>
      <c r="C4197" s="11">
        <v>7</v>
      </c>
      <c r="D4197" s="11">
        <v>98</v>
      </c>
      <c r="E4197" s="12" t="str">
        <f t="shared" si="65"/>
        <v>51-100</v>
      </c>
      <c r="F4197" s="13">
        <v>95929</v>
      </c>
      <c r="G4197" s="11">
        <v>1</v>
      </c>
      <c r="H4197" s="11">
        <v>4.2</v>
      </c>
      <c r="I4197" s="11" t="s">
        <v>33</v>
      </c>
      <c r="J4197" s="11">
        <v>171</v>
      </c>
      <c r="K4197" s="11" t="s">
        <v>35</v>
      </c>
      <c r="L4197" s="11" t="s">
        <v>35</v>
      </c>
      <c r="M4197" s="11" t="s">
        <v>35</v>
      </c>
      <c r="N4197" s="11" t="s">
        <v>34</v>
      </c>
      <c r="O4197" s="11" t="s">
        <v>34</v>
      </c>
    </row>
    <row r="4198" spans="1:15" x14ac:dyDescent="0.3">
      <c r="A4198" s="11">
        <v>2551</v>
      </c>
      <c r="B4198" s="11">
        <v>32</v>
      </c>
      <c r="C4198" s="11">
        <v>8</v>
      </c>
      <c r="D4198" s="11">
        <v>20</v>
      </c>
      <c r="E4198" s="12" t="str">
        <f t="shared" si="65"/>
        <v>0-50</v>
      </c>
      <c r="F4198" s="13">
        <v>93106</v>
      </c>
      <c r="G4198" s="11">
        <v>1</v>
      </c>
      <c r="H4198" s="11">
        <v>0.5</v>
      </c>
      <c r="I4198" s="11" t="s">
        <v>36</v>
      </c>
      <c r="J4198" s="11">
        <v>102</v>
      </c>
      <c r="K4198" s="11" t="s">
        <v>34</v>
      </c>
      <c r="L4198" s="11" t="s">
        <v>34</v>
      </c>
      <c r="M4198" s="11" t="s">
        <v>34</v>
      </c>
      <c r="N4198" s="11" t="s">
        <v>35</v>
      </c>
      <c r="O4198" s="11" t="s">
        <v>34</v>
      </c>
    </row>
    <row r="4199" spans="1:15" x14ac:dyDescent="0.3">
      <c r="A4199" s="11">
        <v>2667</v>
      </c>
      <c r="B4199" s="11">
        <v>32</v>
      </c>
      <c r="C4199" s="11">
        <v>7</v>
      </c>
      <c r="D4199" s="11">
        <v>100</v>
      </c>
      <c r="E4199" s="12" t="str">
        <f t="shared" si="65"/>
        <v>51-100</v>
      </c>
      <c r="F4199" s="13">
        <v>92126</v>
      </c>
      <c r="G4199" s="11">
        <v>3</v>
      </c>
      <c r="H4199" s="11">
        <v>0.6</v>
      </c>
      <c r="I4199" s="11" t="s">
        <v>37</v>
      </c>
      <c r="J4199" s="11">
        <v>0</v>
      </c>
      <c r="K4199" s="11" t="s">
        <v>34</v>
      </c>
      <c r="L4199" s="11" t="s">
        <v>34</v>
      </c>
      <c r="M4199" s="11" t="s">
        <v>34</v>
      </c>
      <c r="N4199" s="11" t="s">
        <v>35</v>
      </c>
      <c r="O4199" s="11" t="s">
        <v>34</v>
      </c>
    </row>
    <row r="4200" spans="1:15" x14ac:dyDescent="0.3">
      <c r="A4200" s="11">
        <v>2678</v>
      </c>
      <c r="B4200" s="11">
        <v>32</v>
      </c>
      <c r="C4200" s="11">
        <v>8</v>
      </c>
      <c r="D4200" s="11">
        <v>70</v>
      </c>
      <c r="E4200" s="12" t="str">
        <f t="shared" si="65"/>
        <v>51-100</v>
      </c>
      <c r="F4200" s="13">
        <v>91423</v>
      </c>
      <c r="G4200" s="11">
        <v>3</v>
      </c>
      <c r="H4200" s="11">
        <v>1.5</v>
      </c>
      <c r="I4200" s="11" t="s">
        <v>33</v>
      </c>
      <c r="J4200" s="11">
        <v>0</v>
      </c>
      <c r="K4200" s="11" t="s">
        <v>34</v>
      </c>
      <c r="L4200" s="11" t="s">
        <v>34</v>
      </c>
      <c r="M4200" s="11" t="s">
        <v>34</v>
      </c>
      <c r="N4200" s="11" t="s">
        <v>35</v>
      </c>
      <c r="O4200" s="11" t="s">
        <v>34</v>
      </c>
    </row>
    <row r="4201" spans="1:15" x14ac:dyDescent="0.3">
      <c r="A4201" s="11">
        <v>2744</v>
      </c>
      <c r="B4201" s="11">
        <v>32</v>
      </c>
      <c r="C4201" s="11">
        <v>8</v>
      </c>
      <c r="D4201" s="11">
        <v>22</v>
      </c>
      <c r="E4201" s="12" t="str">
        <f t="shared" si="65"/>
        <v>0-50</v>
      </c>
      <c r="F4201" s="13">
        <v>94583</v>
      </c>
      <c r="G4201" s="11">
        <v>4</v>
      </c>
      <c r="H4201" s="11">
        <v>0.7</v>
      </c>
      <c r="I4201" s="11" t="s">
        <v>37</v>
      </c>
      <c r="J4201" s="11">
        <v>0</v>
      </c>
      <c r="K4201" s="11" t="s">
        <v>34</v>
      </c>
      <c r="L4201" s="11" t="s">
        <v>34</v>
      </c>
      <c r="M4201" s="11" t="s">
        <v>34</v>
      </c>
      <c r="N4201" s="11" t="s">
        <v>35</v>
      </c>
      <c r="O4201" s="11" t="s">
        <v>35</v>
      </c>
    </row>
    <row r="4202" spans="1:15" x14ac:dyDescent="0.3">
      <c r="A4202" s="11">
        <v>2749</v>
      </c>
      <c r="B4202" s="11">
        <v>32</v>
      </c>
      <c r="C4202" s="11">
        <v>7</v>
      </c>
      <c r="D4202" s="11">
        <v>82</v>
      </c>
      <c r="E4202" s="12" t="str">
        <f t="shared" si="65"/>
        <v>51-100</v>
      </c>
      <c r="F4202" s="13">
        <v>94305</v>
      </c>
      <c r="G4202" s="11">
        <v>1</v>
      </c>
      <c r="H4202" s="11">
        <v>2.6</v>
      </c>
      <c r="I4202" s="11" t="s">
        <v>37</v>
      </c>
      <c r="J4202" s="11">
        <v>240</v>
      </c>
      <c r="K4202" s="11" t="s">
        <v>34</v>
      </c>
      <c r="L4202" s="11" t="s">
        <v>34</v>
      </c>
      <c r="M4202" s="11" t="s">
        <v>35</v>
      </c>
      <c r="N4202" s="11" t="s">
        <v>35</v>
      </c>
      <c r="O4202" s="11" t="s">
        <v>35</v>
      </c>
    </row>
    <row r="4203" spans="1:15" x14ac:dyDescent="0.3">
      <c r="A4203" s="11">
        <v>2761</v>
      </c>
      <c r="B4203" s="11">
        <v>32</v>
      </c>
      <c r="C4203" s="11">
        <v>7</v>
      </c>
      <c r="D4203" s="11">
        <v>49</v>
      </c>
      <c r="E4203" s="12" t="str">
        <f t="shared" si="65"/>
        <v>0-50</v>
      </c>
      <c r="F4203" s="13">
        <v>94080</v>
      </c>
      <c r="G4203" s="11">
        <v>3</v>
      </c>
      <c r="H4203" s="11">
        <v>2.2999999999999998</v>
      </c>
      <c r="I4203" s="11" t="s">
        <v>33</v>
      </c>
      <c r="J4203" s="11">
        <v>0</v>
      </c>
      <c r="K4203" s="11" t="s">
        <v>34</v>
      </c>
      <c r="L4203" s="11" t="s">
        <v>34</v>
      </c>
      <c r="M4203" s="11" t="s">
        <v>34</v>
      </c>
      <c r="N4203" s="11" t="s">
        <v>35</v>
      </c>
      <c r="O4203" s="11" t="s">
        <v>34</v>
      </c>
    </row>
    <row r="4204" spans="1:15" x14ac:dyDescent="0.3">
      <c r="A4204" s="11">
        <v>2930</v>
      </c>
      <c r="B4204" s="11">
        <v>32</v>
      </c>
      <c r="C4204" s="11">
        <v>6</v>
      </c>
      <c r="D4204" s="11">
        <v>22</v>
      </c>
      <c r="E4204" s="12" t="str">
        <f t="shared" si="65"/>
        <v>0-50</v>
      </c>
      <c r="F4204" s="13">
        <v>94061</v>
      </c>
      <c r="G4204" s="11">
        <v>4</v>
      </c>
      <c r="H4204" s="11">
        <v>0.3</v>
      </c>
      <c r="I4204" s="11" t="s">
        <v>33</v>
      </c>
      <c r="J4204" s="11">
        <v>0</v>
      </c>
      <c r="K4204" s="11" t="s">
        <v>34</v>
      </c>
      <c r="L4204" s="11" t="s">
        <v>34</v>
      </c>
      <c r="M4204" s="11" t="s">
        <v>34</v>
      </c>
      <c r="N4204" s="11" t="s">
        <v>34</v>
      </c>
      <c r="O4204" s="11" t="s">
        <v>34</v>
      </c>
    </row>
    <row r="4205" spans="1:15" x14ac:dyDescent="0.3">
      <c r="A4205" s="11">
        <v>2967</v>
      </c>
      <c r="B4205" s="11">
        <v>32</v>
      </c>
      <c r="C4205" s="11">
        <v>7</v>
      </c>
      <c r="D4205" s="11">
        <v>84</v>
      </c>
      <c r="E4205" s="12" t="str">
        <f t="shared" si="65"/>
        <v>51-100</v>
      </c>
      <c r="F4205" s="13">
        <v>91320</v>
      </c>
      <c r="G4205" s="11">
        <v>3</v>
      </c>
      <c r="H4205" s="11">
        <v>0.6</v>
      </c>
      <c r="I4205" s="11" t="s">
        <v>37</v>
      </c>
      <c r="J4205" s="11">
        <v>0</v>
      </c>
      <c r="K4205" s="11" t="s">
        <v>34</v>
      </c>
      <c r="L4205" s="11" t="s">
        <v>34</v>
      </c>
      <c r="M4205" s="11" t="s">
        <v>34</v>
      </c>
      <c r="N4205" s="11" t="s">
        <v>35</v>
      </c>
      <c r="O4205" s="11" t="s">
        <v>35</v>
      </c>
    </row>
    <row r="4206" spans="1:15" x14ac:dyDescent="0.3">
      <c r="A4206" s="11">
        <v>3072</v>
      </c>
      <c r="B4206" s="11">
        <v>32</v>
      </c>
      <c r="C4206" s="11">
        <v>8</v>
      </c>
      <c r="D4206" s="11">
        <v>74</v>
      </c>
      <c r="E4206" s="12" t="str">
        <f t="shared" si="65"/>
        <v>51-100</v>
      </c>
      <c r="F4206" s="13">
        <v>93023</v>
      </c>
      <c r="G4206" s="11">
        <v>4</v>
      </c>
      <c r="H4206" s="11">
        <v>0.1</v>
      </c>
      <c r="I4206" s="11" t="s">
        <v>37</v>
      </c>
      <c r="J4206" s="11">
        <v>257</v>
      </c>
      <c r="K4206" s="11" t="s">
        <v>34</v>
      </c>
      <c r="L4206" s="11" t="s">
        <v>34</v>
      </c>
      <c r="M4206" s="11" t="s">
        <v>34</v>
      </c>
      <c r="N4206" s="11" t="s">
        <v>34</v>
      </c>
      <c r="O4206" s="11" t="s">
        <v>35</v>
      </c>
    </row>
    <row r="4207" spans="1:15" x14ac:dyDescent="0.3">
      <c r="A4207" s="11">
        <v>3133</v>
      </c>
      <c r="B4207" s="11">
        <v>32</v>
      </c>
      <c r="C4207" s="11">
        <v>7</v>
      </c>
      <c r="D4207" s="11">
        <v>83</v>
      </c>
      <c r="E4207" s="12" t="str">
        <f t="shared" si="65"/>
        <v>51-100</v>
      </c>
      <c r="F4207" s="13">
        <v>94302</v>
      </c>
      <c r="G4207" s="11">
        <v>2</v>
      </c>
      <c r="H4207" s="11">
        <v>2.5</v>
      </c>
      <c r="I4207" s="11" t="s">
        <v>33</v>
      </c>
      <c r="J4207" s="11">
        <v>148</v>
      </c>
      <c r="K4207" s="11" t="s">
        <v>34</v>
      </c>
      <c r="L4207" s="11" t="s">
        <v>35</v>
      </c>
      <c r="M4207" s="11" t="s">
        <v>34</v>
      </c>
      <c r="N4207" s="11" t="s">
        <v>35</v>
      </c>
      <c r="O4207" s="11" t="s">
        <v>34</v>
      </c>
    </row>
    <row r="4208" spans="1:15" x14ac:dyDescent="0.3">
      <c r="A4208" s="11">
        <v>3190</v>
      </c>
      <c r="B4208" s="11">
        <v>32</v>
      </c>
      <c r="C4208" s="11">
        <v>6</v>
      </c>
      <c r="D4208" s="11">
        <v>31</v>
      </c>
      <c r="E4208" s="12" t="str">
        <f t="shared" si="65"/>
        <v>0-50</v>
      </c>
      <c r="F4208" s="13">
        <v>92675</v>
      </c>
      <c r="G4208" s="11">
        <v>1</v>
      </c>
      <c r="H4208" s="11">
        <v>0.3</v>
      </c>
      <c r="I4208" s="11" t="s">
        <v>33</v>
      </c>
      <c r="J4208" s="11">
        <v>0</v>
      </c>
      <c r="K4208" s="11" t="s">
        <v>34</v>
      </c>
      <c r="L4208" s="11" t="s">
        <v>34</v>
      </c>
      <c r="M4208" s="11" t="s">
        <v>34</v>
      </c>
      <c r="N4208" s="11" t="s">
        <v>34</v>
      </c>
      <c r="O4208" s="11" t="s">
        <v>34</v>
      </c>
    </row>
    <row r="4209" spans="1:15" x14ac:dyDescent="0.3">
      <c r="A4209" s="11">
        <v>3227</v>
      </c>
      <c r="B4209" s="11">
        <v>32</v>
      </c>
      <c r="C4209" s="11">
        <v>8</v>
      </c>
      <c r="D4209" s="11">
        <v>82</v>
      </c>
      <c r="E4209" s="12" t="str">
        <f t="shared" si="65"/>
        <v>51-100</v>
      </c>
      <c r="F4209" s="13">
        <v>93943</v>
      </c>
      <c r="G4209" s="11">
        <v>3</v>
      </c>
      <c r="H4209" s="11">
        <v>1.5</v>
      </c>
      <c r="I4209" s="11" t="s">
        <v>33</v>
      </c>
      <c r="J4209" s="11">
        <v>0</v>
      </c>
      <c r="K4209" s="11" t="s">
        <v>34</v>
      </c>
      <c r="L4209" s="11" t="s">
        <v>34</v>
      </c>
      <c r="M4209" s="11" t="s">
        <v>34</v>
      </c>
      <c r="N4209" s="11" t="s">
        <v>35</v>
      </c>
      <c r="O4209" s="11" t="s">
        <v>35</v>
      </c>
    </row>
    <row r="4210" spans="1:15" x14ac:dyDescent="0.3">
      <c r="A4210" s="11">
        <v>3264</v>
      </c>
      <c r="B4210" s="11">
        <v>32</v>
      </c>
      <c r="C4210" s="11">
        <v>8</v>
      </c>
      <c r="D4210" s="11">
        <v>84</v>
      </c>
      <c r="E4210" s="12" t="str">
        <f t="shared" si="65"/>
        <v>51-100</v>
      </c>
      <c r="F4210" s="13">
        <v>92093</v>
      </c>
      <c r="G4210" s="11">
        <v>4</v>
      </c>
      <c r="H4210" s="11">
        <v>3.4</v>
      </c>
      <c r="I4210" s="11" t="s">
        <v>33</v>
      </c>
      <c r="J4210" s="11">
        <v>0</v>
      </c>
      <c r="K4210" s="11" t="s">
        <v>34</v>
      </c>
      <c r="L4210" s="11" t="s">
        <v>34</v>
      </c>
      <c r="M4210" s="11" t="s">
        <v>34</v>
      </c>
      <c r="N4210" s="11" t="s">
        <v>35</v>
      </c>
      <c r="O4210" s="11" t="s">
        <v>34</v>
      </c>
    </row>
    <row r="4211" spans="1:15" x14ac:dyDescent="0.3">
      <c r="A4211" s="11">
        <v>3276</v>
      </c>
      <c r="B4211" s="11">
        <v>32</v>
      </c>
      <c r="C4211" s="11">
        <v>8</v>
      </c>
      <c r="D4211" s="11">
        <v>65</v>
      </c>
      <c r="E4211" s="12" t="str">
        <f t="shared" si="65"/>
        <v>51-100</v>
      </c>
      <c r="F4211" s="13">
        <v>95134</v>
      </c>
      <c r="G4211" s="11">
        <v>1</v>
      </c>
      <c r="H4211" s="11">
        <v>1.2</v>
      </c>
      <c r="I4211" s="11" t="s">
        <v>33</v>
      </c>
      <c r="J4211" s="11">
        <v>268</v>
      </c>
      <c r="K4211" s="11" t="s">
        <v>34</v>
      </c>
      <c r="L4211" s="11" t="s">
        <v>34</v>
      </c>
      <c r="M4211" s="11" t="s">
        <v>34</v>
      </c>
      <c r="N4211" s="11" t="s">
        <v>35</v>
      </c>
      <c r="O4211" s="11" t="s">
        <v>34</v>
      </c>
    </row>
    <row r="4212" spans="1:15" x14ac:dyDescent="0.3">
      <c r="A4212" s="11">
        <v>3358</v>
      </c>
      <c r="B4212" s="11">
        <v>32</v>
      </c>
      <c r="C4212" s="11">
        <v>6</v>
      </c>
      <c r="D4212" s="11">
        <v>112</v>
      </c>
      <c r="E4212" s="12" t="str">
        <f t="shared" si="65"/>
        <v>100+</v>
      </c>
      <c r="F4212" s="13">
        <v>94111</v>
      </c>
      <c r="G4212" s="11">
        <v>1</v>
      </c>
      <c r="H4212" s="11">
        <v>2.7</v>
      </c>
      <c r="I4212" s="11" t="s">
        <v>37</v>
      </c>
      <c r="J4212" s="11">
        <v>408</v>
      </c>
      <c r="K4212" s="11" t="s">
        <v>34</v>
      </c>
      <c r="L4212" s="11" t="s">
        <v>35</v>
      </c>
      <c r="M4212" s="11" t="s">
        <v>35</v>
      </c>
      <c r="N4212" s="11" t="s">
        <v>35</v>
      </c>
      <c r="O4212" s="11" t="s">
        <v>35</v>
      </c>
    </row>
    <row r="4213" spans="1:15" x14ac:dyDescent="0.3">
      <c r="A4213" s="11">
        <v>3393</v>
      </c>
      <c r="B4213" s="11">
        <v>32</v>
      </c>
      <c r="C4213" s="11">
        <v>7</v>
      </c>
      <c r="D4213" s="11">
        <v>58</v>
      </c>
      <c r="E4213" s="12" t="str">
        <f t="shared" si="65"/>
        <v>51-100</v>
      </c>
      <c r="F4213" s="13">
        <v>92612</v>
      </c>
      <c r="G4213" s="11">
        <v>1</v>
      </c>
      <c r="H4213" s="11">
        <v>1</v>
      </c>
      <c r="I4213" s="11" t="s">
        <v>33</v>
      </c>
      <c r="J4213" s="11">
        <v>0</v>
      </c>
      <c r="K4213" s="11" t="s">
        <v>34</v>
      </c>
      <c r="L4213" s="11" t="s">
        <v>34</v>
      </c>
      <c r="M4213" s="11" t="s">
        <v>34</v>
      </c>
      <c r="N4213" s="11" t="s">
        <v>35</v>
      </c>
      <c r="O4213" s="11" t="s">
        <v>34</v>
      </c>
    </row>
    <row r="4214" spans="1:15" x14ac:dyDescent="0.3">
      <c r="A4214" s="11">
        <v>3496</v>
      </c>
      <c r="B4214" s="11">
        <v>32</v>
      </c>
      <c r="C4214" s="11">
        <v>8</v>
      </c>
      <c r="D4214" s="11">
        <v>44</v>
      </c>
      <c r="E4214" s="12" t="str">
        <f t="shared" si="65"/>
        <v>0-50</v>
      </c>
      <c r="F4214" s="13">
        <v>91401</v>
      </c>
      <c r="G4214" s="11">
        <v>1</v>
      </c>
      <c r="H4214" s="11">
        <v>1.8</v>
      </c>
      <c r="I4214" s="11" t="s">
        <v>37</v>
      </c>
      <c r="J4214" s="11">
        <v>192</v>
      </c>
      <c r="K4214" s="11" t="s">
        <v>34</v>
      </c>
      <c r="L4214" s="11" t="s">
        <v>34</v>
      </c>
      <c r="M4214" s="11" t="s">
        <v>34</v>
      </c>
      <c r="N4214" s="11" t="s">
        <v>35</v>
      </c>
      <c r="O4214" s="11" t="s">
        <v>34</v>
      </c>
    </row>
    <row r="4215" spans="1:15" x14ac:dyDescent="0.3">
      <c r="A4215" s="11">
        <v>3503</v>
      </c>
      <c r="B4215" s="11">
        <v>32</v>
      </c>
      <c r="C4215" s="11">
        <v>8</v>
      </c>
      <c r="D4215" s="11">
        <v>58</v>
      </c>
      <c r="E4215" s="12" t="str">
        <f t="shared" si="65"/>
        <v>51-100</v>
      </c>
      <c r="F4215" s="13">
        <v>95616</v>
      </c>
      <c r="G4215" s="11">
        <v>3</v>
      </c>
      <c r="H4215" s="11">
        <v>2</v>
      </c>
      <c r="I4215" s="11" t="s">
        <v>33</v>
      </c>
      <c r="J4215" s="11">
        <v>90</v>
      </c>
      <c r="K4215" s="11" t="s">
        <v>34</v>
      </c>
      <c r="L4215" s="11" t="s">
        <v>34</v>
      </c>
      <c r="M4215" s="11" t="s">
        <v>34</v>
      </c>
      <c r="N4215" s="11" t="s">
        <v>35</v>
      </c>
      <c r="O4215" s="11" t="s">
        <v>34</v>
      </c>
    </row>
    <row r="4216" spans="1:15" x14ac:dyDescent="0.3">
      <c r="A4216" s="11">
        <v>3563</v>
      </c>
      <c r="B4216" s="11">
        <v>32</v>
      </c>
      <c r="C4216" s="11">
        <v>8</v>
      </c>
      <c r="D4216" s="11">
        <v>169</v>
      </c>
      <c r="E4216" s="12" t="str">
        <f t="shared" si="65"/>
        <v>100+</v>
      </c>
      <c r="F4216" s="13">
        <v>94596</v>
      </c>
      <c r="G4216" s="11">
        <v>1</v>
      </c>
      <c r="H4216" s="11">
        <v>6.5</v>
      </c>
      <c r="I4216" s="11" t="s">
        <v>36</v>
      </c>
      <c r="J4216" s="11">
        <v>272</v>
      </c>
      <c r="K4216" s="11" t="s">
        <v>35</v>
      </c>
      <c r="L4216" s="11" t="s">
        <v>35</v>
      </c>
      <c r="M4216" s="11" t="s">
        <v>35</v>
      </c>
      <c r="N4216" s="11" t="s">
        <v>35</v>
      </c>
      <c r="O4216" s="11" t="s">
        <v>34</v>
      </c>
    </row>
    <row r="4217" spans="1:15" x14ac:dyDescent="0.3">
      <c r="A4217" s="11">
        <v>3591</v>
      </c>
      <c r="B4217" s="11">
        <v>32</v>
      </c>
      <c r="C4217" s="11">
        <v>7</v>
      </c>
      <c r="D4217" s="11">
        <v>64</v>
      </c>
      <c r="E4217" s="12" t="str">
        <f t="shared" si="65"/>
        <v>51-100</v>
      </c>
      <c r="F4217" s="13">
        <v>92630</v>
      </c>
      <c r="G4217" s="11">
        <v>2</v>
      </c>
      <c r="H4217" s="11">
        <v>0.1</v>
      </c>
      <c r="I4217" s="11" t="s">
        <v>33</v>
      </c>
      <c r="J4217" s="11">
        <v>0</v>
      </c>
      <c r="K4217" s="11" t="s">
        <v>34</v>
      </c>
      <c r="L4217" s="11" t="s">
        <v>34</v>
      </c>
      <c r="M4217" s="11" t="s">
        <v>34</v>
      </c>
      <c r="N4217" s="11" t="s">
        <v>35</v>
      </c>
      <c r="O4217" s="11" t="s">
        <v>35</v>
      </c>
    </row>
    <row r="4218" spans="1:15" x14ac:dyDescent="0.3">
      <c r="A4218" s="11">
        <v>3611</v>
      </c>
      <c r="B4218" s="11">
        <v>32</v>
      </c>
      <c r="C4218" s="11">
        <v>6</v>
      </c>
      <c r="D4218" s="11">
        <v>93</v>
      </c>
      <c r="E4218" s="12" t="str">
        <f t="shared" si="65"/>
        <v>51-100</v>
      </c>
      <c r="F4218" s="13">
        <v>90029</v>
      </c>
      <c r="G4218" s="11">
        <v>3</v>
      </c>
      <c r="H4218" s="11">
        <v>1.6</v>
      </c>
      <c r="I4218" s="11" t="s">
        <v>33</v>
      </c>
      <c r="J4218" s="11">
        <v>79</v>
      </c>
      <c r="K4218" s="11" t="s">
        <v>34</v>
      </c>
      <c r="L4218" s="11" t="s">
        <v>34</v>
      </c>
      <c r="M4218" s="11" t="s">
        <v>34</v>
      </c>
      <c r="N4218" s="11" t="s">
        <v>35</v>
      </c>
      <c r="O4218" s="11" t="s">
        <v>34</v>
      </c>
    </row>
    <row r="4219" spans="1:15" x14ac:dyDescent="0.3">
      <c r="A4219" s="11">
        <v>3722</v>
      </c>
      <c r="B4219" s="11">
        <v>32</v>
      </c>
      <c r="C4219" s="11">
        <v>6</v>
      </c>
      <c r="D4219" s="11">
        <v>13</v>
      </c>
      <c r="E4219" s="12" t="str">
        <f t="shared" si="65"/>
        <v>0-50</v>
      </c>
      <c r="F4219" s="13">
        <v>91040</v>
      </c>
      <c r="G4219" s="11">
        <v>4</v>
      </c>
      <c r="H4219" s="11">
        <v>0.3</v>
      </c>
      <c r="I4219" s="11" t="s">
        <v>33</v>
      </c>
      <c r="J4219" s="11">
        <v>0</v>
      </c>
      <c r="K4219" s="11" t="s">
        <v>34</v>
      </c>
      <c r="L4219" s="11" t="s">
        <v>35</v>
      </c>
      <c r="M4219" s="11" t="s">
        <v>35</v>
      </c>
      <c r="N4219" s="11" t="s">
        <v>35</v>
      </c>
      <c r="O4219" s="11" t="s">
        <v>35</v>
      </c>
    </row>
    <row r="4220" spans="1:15" x14ac:dyDescent="0.3">
      <c r="A4220" s="11">
        <v>3743</v>
      </c>
      <c r="B4220" s="11">
        <v>32</v>
      </c>
      <c r="C4220" s="11">
        <v>8</v>
      </c>
      <c r="D4220" s="11">
        <v>181</v>
      </c>
      <c r="E4220" s="12" t="str">
        <f t="shared" si="65"/>
        <v>100+</v>
      </c>
      <c r="F4220" s="13">
        <v>94596</v>
      </c>
      <c r="G4220" s="11">
        <v>1</v>
      </c>
      <c r="H4220" s="11">
        <v>6</v>
      </c>
      <c r="I4220" s="11" t="s">
        <v>33</v>
      </c>
      <c r="J4220" s="11">
        <v>0</v>
      </c>
      <c r="K4220" s="11" t="s">
        <v>34</v>
      </c>
      <c r="L4220" s="11" t="s">
        <v>34</v>
      </c>
      <c r="M4220" s="11" t="s">
        <v>35</v>
      </c>
      <c r="N4220" s="11" t="s">
        <v>35</v>
      </c>
      <c r="O4220" s="11" t="s">
        <v>35</v>
      </c>
    </row>
    <row r="4221" spans="1:15" x14ac:dyDescent="0.3">
      <c r="A4221" s="11">
        <v>3776</v>
      </c>
      <c r="B4221" s="11">
        <v>32</v>
      </c>
      <c r="C4221" s="11">
        <v>6</v>
      </c>
      <c r="D4221" s="11">
        <v>31</v>
      </c>
      <c r="E4221" s="12" t="str">
        <f t="shared" si="65"/>
        <v>0-50</v>
      </c>
      <c r="F4221" s="13">
        <v>90275</v>
      </c>
      <c r="G4221" s="11">
        <v>2</v>
      </c>
      <c r="H4221" s="11">
        <v>2</v>
      </c>
      <c r="I4221" s="11" t="s">
        <v>36</v>
      </c>
      <c r="J4221" s="11">
        <v>0</v>
      </c>
      <c r="K4221" s="11" t="s">
        <v>34</v>
      </c>
      <c r="L4221" s="11" t="s">
        <v>34</v>
      </c>
      <c r="M4221" s="11" t="s">
        <v>34</v>
      </c>
      <c r="N4221" s="11" t="s">
        <v>35</v>
      </c>
      <c r="O4221" s="11" t="s">
        <v>35</v>
      </c>
    </row>
    <row r="4222" spans="1:15" x14ac:dyDescent="0.3">
      <c r="A4222" s="11">
        <v>3789</v>
      </c>
      <c r="B4222" s="11">
        <v>32</v>
      </c>
      <c r="C4222" s="11">
        <v>7</v>
      </c>
      <c r="D4222" s="11">
        <v>82</v>
      </c>
      <c r="E4222" s="12" t="str">
        <f t="shared" si="65"/>
        <v>51-100</v>
      </c>
      <c r="F4222" s="13">
        <v>95616</v>
      </c>
      <c r="G4222" s="11">
        <v>2</v>
      </c>
      <c r="H4222" s="11">
        <v>2.5</v>
      </c>
      <c r="I4222" s="11" t="s">
        <v>33</v>
      </c>
      <c r="J4222" s="11">
        <v>221</v>
      </c>
      <c r="K4222" s="11" t="s">
        <v>34</v>
      </c>
      <c r="L4222" s="11" t="s">
        <v>34</v>
      </c>
      <c r="M4222" s="11" t="s">
        <v>34</v>
      </c>
      <c r="N4222" s="11" t="s">
        <v>35</v>
      </c>
      <c r="O4222" s="11" t="s">
        <v>35</v>
      </c>
    </row>
    <row r="4223" spans="1:15" x14ac:dyDescent="0.3">
      <c r="A4223" s="11">
        <v>3821</v>
      </c>
      <c r="B4223" s="11">
        <v>32</v>
      </c>
      <c r="C4223" s="11">
        <v>7</v>
      </c>
      <c r="D4223" s="11">
        <v>61</v>
      </c>
      <c r="E4223" s="12" t="str">
        <f t="shared" si="65"/>
        <v>51-100</v>
      </c>
      <c r="F4223" s="13">
        <v>94102</v>
      </c>
      <c r="G4223" s="11">
        <v>3</v>
      </c>
      <c r="H4223" s="11">
        <v>2.2999999999999998</v>
      </c>
      <c r="I4223" s="11" t="s">
        <v>33</v>
      </c>
      <c r="J4223" s="11">
        <v>205</v>
      </c>
      <c r="K4223" s="11" t="s">
        <v>34</v>
      </c>
      <c r="L4223" s="11" t="s">
        <v>34</v>
      </c>
      <c r="M4223" s="11" t="s">
        <v>34</v>
      </c>
      <c r="N4223" s="11" t="s">
        <v>35</v>
      </c>
      <c r="O4223" s="11" t="s">
        <v>35</v>
      </c>
    </row>
    <row r="4224" spans="1:15" x14ac:dyDescent="0.3">
      <c r="A4224" s="11">
        <v>3844</v>
      </c>
      <c r="B4224" s="11">
        <v>32</v>
      </c>
      <c r="C4224" s="11">
        <v>7</v>
      </c>
      <c r="D4224" s="11">
        <v>129</v>
      </c>
      <c r="E4224" s="12" t="str">
        <f t="shared" si="65"/>
        <v>100+</v>
      </c>
      <c r="F4224" s="13">
        <v>94720</v>
      </c>
      <c r="G4224" s="11">
        <v>4</v>
      </c>
      <c r="H4224" s="11">
        <v>5.2</v>
      </c>
      <c r="I4224" s="11" t="s">
        <v>37</v>
      </c>
      <c r="J4224" s="11">
        <v>0</v>
      </c>
      <c r="K4224" s="11" t="s">
        <v>35</v>
      </c>
      <c r="L4224" s="11" t="s">
        <v>34</v>
      </c>
      <c r="M4224" s="11" t="s">
        <v>34</v>
      </c>
      <c r="N4224" s="11" t="s">
        <v>34</v>
      </c>
      <c r="O4224" s="11" t="s">
        <v>35</v>
      </c>
    </row>
    <row r="4225" spans="1:15" x14ac:dyDescent="0.3">
      <c r="A4225" s="11">
        <v>3886</v>
      </c>
      <c r="B4225" s="11">
        <v>32</v>
      </c>
      <c r="C4225" s="11">
        <v>2</v>
      </c>
      <c r="D4225" s="11">
        <v>69</v>
      </c>
      <c r="E4225" s="12" t="str">
        <f t="shared" si="65"/>
        <v>51-100</v>
      </c>
      <c r="F4225" s="13">
        <v>93943</v>
      </c>
      <c r="G4225" s="11">
        <v>4</v>
      </c>
      <c r="H4225" s="11">
        <v>4</v>
      </c>
      <c r="I4225" s="11" t="s">
        <v>36</v>
      </c>
      <c r="J4225" s="11">
        <v>102</v>
      </c>
      <c r="K4225" s="11" t="s">
        <v>34</v>
      </c>
      <c r="L4225" s="11" t="s">
        <v>34</v>
      </c>
      <c r="M4225" s="11" t="s">
        <v>34</v>
      </c>
      <c r="N4225" s="11" t="s">
        <v>35</v>
      </c>
      <c r="O4225" s="11" t="s">
        <v>34</v>
      </c>
    </row>
    <row r="4226" spans="1:15" x14ac:dyDescent="0.3">
      <c r="A4226" s="11">
        <v>3895</v>
      </c>
      <c r="B4226" s="11">
        <v>32</v>
      </c>
      <c r="C4226" s="11">
        <v>6</v>
      </c>
      <c r="D4226" s="11">
        <v>44</v>
      </c>
      <c r="E4226" s="12" t="str">
        <f t="shared" ref="E4226:E4289" si="66">IF(D4226&lt;=50,"0-50",IF(D4226&lt;=100,"51-100","100+"))</f>
        <v>0-50</v>
      </c>
      <c r="F4226" s="13">
        <v>92886</v>
      </c>
      <c r="G4226" s="11">
        <v>1</v>
      </c>
      <c r="H4226" s="11">
        <v>0.3</v>
      </c>
      <c r="I4226" s="11" t="s">
        <v>33</v>
      </c>
      <c r="J4226" s="11">
        <v>81</v>
      </c>
      <c r="K4226" s="11" t="s">
        <v>34</v>
      </c>
      <c r="L4226" s="11" t="s">
        <v>34</v>
      </c>
      <c r="M4226" s="11" t="s">
        <v>34</v>
      </c>
      <c r="N4226" s="11" t="s">
        <v>35</v>
      </c>
      <c r="O4226" s="11" t="s">
        <v>35</v>
      </c>
    </row>
    <row r="4227" spans="1:15" x14ac:dyDescent="0.3">
      <c r="A4227" s="11">
        <v>3948</v>
      </c>
      <c r="B4227" s="11">
        <v>32</v>
      </c>
      <c r="C4227" s="11">
        <v>8</v>
      </c>
      <c r="D4227" s="11">
        <v>119</v>
      </c>
      <c r="E4227" s="12" t="str">
        <f t="shared" si="66"/>
        <v>100+</v>
      </c>
      <c r="F4227" s="13">
        <v>94710</v>
      </c>
      <c r="G4227" s="11">
        <v>4</v>
      </c>
      <c r="H4227" s="11">
        <v>5</v>
      </c>
      <c r="I4227" s="11" t="s">
        <v>36</v>
      </c>
      <c r="J4227" s="11">
        <v>0</v>
      </c>
      <c r="K4227" s="11" t="s">
        <v>35</v>
      </c>
      <c r="L4227" s="11" t="s">
        <v>34</v>
      </c>
      <c r="M4227" s="11" t="s">
        <v>34</v>
      </c>
      <c r="N4227" s="11" t="s">
        <v>35</v>
      </c>
      <c r="O4227" s="11" t="s">
        <v>34</v>
      </c>
    </row>
    <row r="4228" spans="1:15" x14ac:dyDescent="0.3">
      <c r="A4228" s="11">
        <v>3955</v>
      </c>
      <c r="B4228" s="11">
        <v>32</v>
      </c>
      <c r="C4228" s="11">
        <v>7</v>
      </c>
      <c r="D4228" s="11">
        <v>134</v>
      </c>
      <c r="E4228" s="12" t="str">
        <f t="shared" si="66"/>
        <v>100+</v>
      </c>
      <c r="F4228" s="13">
        <v>93108</v>
      </c>
      <c r="G4228" s="11">
        <v>2</v>
      </c>
      <c r="H4228" s="11">
        <v>3.1</v>
      </c>
      <c r="I4228" s="11" t="s">
        <v>33</v>
      </c>
      <c r="J4228" s="11">
        <v>0</v>
      </c>
      <c r="K4228" s="11" t="s">
        <v>34</v>
      </c>
      <c r="L4228" s="11" t="s">
        <v>34</v>
      </c>
      <c r="M4228" s="11" t="s">
        <v>34</v>
      </c>
      <c r="N4228" s="11" t="s">
        <v>34</v>
      </c>
      <c r="O4228" s="11" t="s">
        <v>34</v>
      </c>
    </row>
    <row r="4229" spans="1:15" x14ac:dyDescent="0.3">
      <c r="A4229" s="11">
        <v>4083</v>
      </c>
      <c r="B4229" s="11">
        <v>32</v>
      </c>
      <c r="C4229" s="11">
        <v>6</v>
      </c>
      <c r="D4229" s="11">
        <v>83</v>
      </c>
      <c r="E4229" s="12" t="str">
        <f t="shared" si="66"/>
        <v>51-100</v>
      </c>
      <c r="F4229" s="13">
        <v>90036</v>
      </c>
      <c r="G4229" s="11">
        <v>4</v>
      </c>
      <c r="H4229" s="11">
        <v>2.2000000000000002</v>
      </c>
      <c r="I4229" s="11" t="s">
        <v>37</v>
      </c>
      <c r="J4229" s="11">
        <v>0</v>
      </c>
      <c r="K4229" s="11" t="s">
        <v>34</v>
      </c>
      <c r="L4229" s="11" t="s">
        <v>34</v>
      </c>
      <c r="M4229" s="11" t="s">
        <v>34</v>
      </c>
      <c r="N4229" s="11" t="s">
        <v>34</v>
      </c>
      <c r="O4229" s="11" t="s">
        <v>34</v>
      </c>
    </row>
    <row r="4230" spans="1:15" x14ac:dyDescent="0.3">
      <c r="A4230" s="11">
        <v>4092</v>
      </c>
      <c r="B4230" s="11">
        <v>32</v>
      </c>
      <c r="C4230" s="11">
        <v>6</v>
      </c>
      <c r="D4230" s="11">
        <v>122</v>
      </c>
      <c r="E4230" s="12" t="str">
        <f t="shared" si="66"/>
        <v>100+</v>
      </c>
      <c r="F4230" s="13">
        <v>94025</v>
      </c>
      <c r="G4230" s="11">
        <v>2</v>
      </c>
      <c r="H4230" s="11">
        <v>1.3</v>
      </c>
      <c r="I4230" s="11" t="s">
        <v>33</v>
      </c>
      <c r="J4230" s="11">
        <v>0</v>
      </c>
      <c r="K4230" s="11" t="s">
        <v>34</v>
      </c>
      <c r="L4230" s="11" t="s">
        <v>34</v>
      </c>
      <c r="M4230" s="11" t="s">
        <v>34</v>
      </c>
      <c r="N4230" s="11" t="s">
        <v>35</v>
      </c>
      <c r="O4230" s="11" t="s">
        <v>35</v>
      </c>
    </row>
    <row r="4231" spans="1:15" x14ac:dyDescent="0.3">
      <c r="A4231" s="11">
        <v>4162</v>
      </c>
      <c r="B4231" s="11">
        <v>32</v>
      </c>
      <c r="C4231" s="11">
        <v>8</v>
      </c>
      <c r="D4231" s="11">
        <v>61</v>
      </c>
      <c r="E4231" s="12" t="str">
        <f t="shared" si="66"/>
        <v>51-100</v>
      </c>
      <c r="F4231" s="13">
        <v>94703</v>
      </c>
      <c r="G4231" s="11">
        <v>3</v>
      </c>
      <c r="H4231" s="11">
        <v>2.6</v>
      </c>
      <c r="I4231" s="11" t="s">
        <v>37</v>
      </c>
      <c r="J4231" s="11">
        <v>0</v>
      </c>
      <c r="K4231" s="11" t="s">
        <v>34</v>
      </c>
      <c r="L4231" s="11" t="s">
        <v>34</v>
      </c>
      <c r="M4231" s="11" t="s">
        <v>34</v>
      </c>
      <c r="N4231" s="11" t="s">
        <v>34</v>
      </c>
      <c r="O4231" s="11" t="s">
        <v>34</v>
      </c>
    </row>
    <row r="4232" spans="1:15" x14ac:dyDescent="0.3">
      <c r="A4232" s="11">
        <v>4228</v>
      </c>
      <c r="B4232" s="11">
        <v>32</v>
      </c>
      <c r="C4232" s="11">
        <v>7</v>
      </c>
      <c r="D4232" s="11">
        <v>111</v>
      </c>
      <c r="E4232" s="12" t="str">
        <f t="shared" si="66"/>
        <v>100+</v>
      </c>
      <c r="F4232" s="13">
        <v>90277</v>
      </c>
      <c r="G4232" s="11">
        <v>1</v>
      </c>
      <c r="H4232" s="11">
        <v>3.8</v>
      </c>
      <c r="I4232" s="11" t="s">
        <v>33</v>
      </c>
      <c r="J4232" s="11">
        <v>0</v>
      </c>
      <c r="K4232" s="11" t="s">
        <v>34</v>
      </c>
      <c r="L4232" s="11" t="s">
        <v>35</v>
      </c>
      <c r="M4232" s="11" t="s">
        <v>34</v>
      </c>
      <c r="N4232" s="11" t="s">
        <v>34</v>
      </c>
      <c r="O4232" s="11" t="s">
        <v>34</v>
      </c>
    </row>
    <row r="4233" spans="1:15" x14ac:dyDescent="0.3">
      <c r="A4233" s="11">
        <v>4234</v>
      </c>
      <c r="B4233" s="11">
        <v>32</v>
      </c>
      <c r="C4233" s="11">
        <v>7</v>
      </c>
      <c r="D4233" s="11">
        <v>134</v>
      </c>
      <c r="E4233" s="12" t="str">
        <f t="shared" si="66"/>
        <v>100+</v>
      </c>
      <c r="F4233" s="13">
        <v>95929</v>
      </c>
      <c r="G4233" s="11">
        <v>2</v>
      </c>
      <c r="H4233" s="11">
        <v>3.3</v>
      </c>
      <c r="I4233" s="11" t="s">
        <v>33</v>
      </c>
      <c r="J4233" s="11">
        <v>0</v>
      </c>
      <c r="K4233" s="11" t="s">
        <v>34</v>
      </c>
      <c r="L4233" s="11" t="s">
        <v>34</v>
      </c>
      <c r="M4233" s="11" t="s">
        <v>34</v>
      </c>
      <c r="N4233" s="11" t="s">
        <v>35</v>
      </c>
      <c r="O4233" s="11" t="s">
        <v>34</v>
      </c>
    </row>
    <row r="4234" spans="1:15" x14ac:dyDescent="0.3">
      <c r="A4234" s="11">
        <v>4312</v>
      </c>
      <c r="B4234" s="11">
        <v>32</v>
      </c>
      <c r="C4234" s="11">
        <v>8</v>
      </c>
      <c r="D4234" s="11">
        <v>14</v>
      </c>
      <c r="E4234" s="12" t="str">
        <f t="shared" si="66"/>
        <v>0-50</v>
      </c>
      <c r="F4234" s="13">
        <v>90034</v>
      </c>
      <c r="G4234" s="11">
        <v>3</v>
      </c>
      <c r="H4234" s="11">
        <v>0.9</v>
      </c>
      <c r="I4234" s="11" t="s">
        <v>36</v>
      </c>
      <c r="J4234" s="11">
        <v>111</v>
      </c>
      <c r="K4234" s="11" t="s">
        <v>34</v>
      </c>
      <c r="L4234" s="11" t="s">
        <v>34</v>
      </c>
      <c r="M4234" s="11" t="s">
        <v>34</v>
      </c>
      <c r="N4234" s="11" t="s">
        <v>34</v>
      </c>
      <c r="O4234" s="11" t="s">
        <v>34</v>
      </c>
    </row>
    <row r="4235" spans="1:15" x14ac:dyDescent="0.3">
      <c r="A4235" s="11">
        <v>4327</v>
      </c>
      <c r="B4235" s="11">
        <v>32</v>
      </c>
      <c r="C4235" s="11">
        <v>8</v>
      </c>
      <c r="D4235" s="11">
        <v>42</v>
      </c>
      <c r="E4235" s="12" t="str">
        <f t="shared" si="66"/>
        <v>0-50</v>
      </c>
      <c r="F4235" s="13">
        <v>95136</v>
      </c>
      <c r="G4235" s="11">
        <v>1</v>
      </c>
      <c r="H4235" s="11">
        <v>0.2</v>
      </c>
      <c r="I4235" s="11" t="s">
        <v>36</v>
      </c>
      <c r="J4235" s="11">
        <v>102</v>
      </c>
      <c r="K4235" s="11" t="s">
        <v>34</v>
      </c>
      <c r="L4235" s="11" t="s">
        <v>34</v>
      </c>
      <c r="M4235" s="11" t="s">
        <v>34</v>
      </c>
      <c r="N4235" s="11" t="s">
        <v>35</v>
      </c>
      <c r="O4235" s="11" t="s">
        <v>34</v>
      </c>
    </row>
    <row r="4236" spans="1:15" x14ac:dyDescent="0.3">
      <c r="A4236" s="11">
        <v>4343</v>
      </c>
      <c r="B4236" s="11">
        <v>32</v>
      </c>
      <c r="C4236" s="11">
        <v>7</v>
      </c>
      <c r="D4236" s="11">
        <v>45</v>
      </c>
      <c r="E4236" s="12" t="str">
        <f t="shared" si="66"/>
        <v>0-50</v>
      </c>
      <c r="F4236" s="13">
        <v>93611</v>
      </c>
      <c r="G4236" s="11">
        <v>3</v>
      </c>
      <c r="H4236" s="11">
        <v>2.2999999999999998</v>
      </c>
      <c r="I4236" s="11" t="s">
        <v>33</v>
      </c>
      <c r="J4236" s="11">
        <v>83</v>
      </c>
      <c r="K4236" s="11" t="s">
        <v>34</v>
      </c>
      <c r="L4236" s="11" t="s">
        <v>35</v>
      </c>
      <c r="M4236" s="11" t="s">
        <v>34</v>
      </c>
      <c r="N4236" s="11" t="s">
        <v>35</v>
      </c>
      <c r="O4236" s="11" t="s">
        <v>34</v>
      </c>
    </row>
    <row r="4237" spans="1:15" x14ac:dyDescent="0.3">
      <c r="A4237" s="11">
        <v>4460</v>
      </c>
      <c r="B4237" s="11">
        <v>32</v>
      </c>
      <c r="C4237" s="11">
        <v>8</v>
      </c>
      <c r="D4237" s="11">
        <v>115</v>
      </c>
      <c r="E4237" s="12" t="str">
        <f t="shared" si="66"/>
        <v>100+</v>
      </c>
      <c r="F4237" s="13">
        <v>90064</v>
      </c>
      <c r="G4237" s="11">
        <v>1</v>
      </c>
      <c r="H4237" s="11">
        <v>4</v>
      </c>
      <c r="I4237" s="11" t="s">
        <v>33</v>
      </c>
      <c r="J4237" s="11">
        <v>0</v>
      </c>
      <c r="K4237" s="11" t="s">
        <v>34</v>
      </c>
      <c r="L4237" s="11" t="s">
        <v>34</v>
      </c>
      <c r="M4237" s="11" t="s">
        <v>34</v>
      </c>
      <c r="N4237" s="11" t="s">
        <v>34</v>
      </c>
      <c r="O4237" s="11" t="s">
        <v>34</v>
      </c>
    </row>
    <row r="4238" spans="1:15" x14ac:dyDescent="0.3">
      <c r="A4238" s="11">
        <v>4480</v>
      </c>
      <c r="B4238" s="11">
        <v>32</v>
      </c>
      <c r="C4238" s="11">
        <v>8</v>
      </c>
      <c r="D4238" s="11">
        <v>128</v>
      </c>
      <c r="E4238" s="12" t="str">
        <f t="shared" si="66"/>
        <v>100+</v>
      </c>
      <c r="F4238" s="13">
        <v>93117</v>
      </c>
      <c r="G4238" s="11">
        <v>2</v>
      </c>
      <c r="H4238" s="11">
        <v>4.33</v>
      </c>
      <c r="I4238" s="11" t="s">
        <v>33</v>
      </c>
      <c r="J4238" s="11">
        <v>0</v>
      </c>
      <c r="K4238" s="11" t="s">
        <v>34</v>
      </c>
      <c r="L4238" s="11" t="s">
        <v>34</v>
      </c>
      <c r="M4238" s="11" t="s">
        <v>34</v>
      </c>
      <c r="N4238" s="11" t="s">
        <v>35</v>
      </c>
      <c r="O4238" s="11" t="s">
        <v>34</v>
      </c>
    </row>
    <row r="4239" spans="1:15" x14ac:dyDescent="0.3">
      <c r="A4239" s="11">
        <v>4521</v>
      </c>
      <c r="B4239" s="11">
        <v>32</v>
      </c>
      <c r="C4239" s="11">
        <v>7</v>
      </c>
      <c r="D4239" s="11">
        <v>41</v>
      </c>
      <c r="E4239" s="12" t="str">
        <f t="shared" si="66"/>
        <v>0-50</v>
      </c>
      <c r="F4239" s="13">
        <v>94706</v>
      </c>
      <c r="G4239" s="11">
        <v>4</v>
      </c>
      <c r="H4239" s="11">
        <v>2</v>
      </c>
      <c r="I4239" s="11" t="s">
        <v>37</v>
      </c>
      <c r="J4239" s="11">
        <v>0</v>
      </c>
      <c r="K4239" s="11" t="s">
        <v>34</v>
      </c>
      <c r="L4239" s="11" t="s">
        <v>34</v>
      </c>
      <c r="M4239" s="11" t="s">
        <v>34</v>
      </c>
      <c r="N4239" s="11" t="s">
        <v>34</v>
      </c>
      <c r="O4239" s="11" t="s">
        <v>34</v>
      </c>
    </row>
    <row r="4240" spans="1:15" x14ac:dyDescent="0.3">
      <c r="A4240" s="11">
        <v>4571</v>
      </c>
      <c r="B4240" s="11">
        <v>32</v>
      </c>
      <c r="C4240" s="11">
        <v>6</v>
      </c>
      <c r="D4240" s="11">
        <v>99</v>
      </c>
      <c r="E4240" s="12" t="str">
        <f t="shared" si="66"/>
        <v>51-100</v>
      </c>
      <c r="F4240" s="13">
        <v>91902</v>
      </c>
      <c r="G4240" s="11">
        <v>2</v>
      </c>
      <c r="H4240" s="11">
        <v>4.5</v>
      </c>
      <c r="I4240" s="11" t="s">
        <v>36</v>
      </c>
      <c r="J4240" s="11">
        <v>249</v>
      </c>
      <c r="K4240" s="11" t="s">
        <v>34</v>
      </c>
      <c r="L4240" s="11" t="s">
        <v>34</v>
      </c>
      <c r="M4240" s="11" t="s">
        <v>34</v>
      </c>
      <c r="N4240" s="11" t="s">
        <v>35</v>
      </c>
      <c r="O4240" s="11" t="s">
        <v>34</v>
      </c>
    </row>
    <row r="4241" spans="1:15" x14ac:dyDescent="0.3">
      <c r="A4241" s="11">
        <v>4573</v>
      </c>
      <c r="B4241" s="11">
        <v>32</v>
      </c>
      <c r="C4241" s="11">
        <v>7</v>
      </c>
      <c r="D4241" s="11">
        <v>81</v>
      </c>
      <c r="E4241" s="12" t="str">
        <f t="shared" si="66"/>
        <v>51-100</v>
      </c>
      <c r="F4241" s="13">
        <v>95112</v>
      </c>
      <c r="G4241" s="11">
        <v>4</v>
      </c>
      <c r="H4241" s="11">
        <v>1.8</v>
      </c>
      <c r="I4241" s="11" t="s">
        <v>36</v>
      </c>
      <c r="J4241" s="11">
        <v>0</v>
      </c>
      <c r="K4241" s="11" t="s">
        <v>34</v>
      </c>
      <c r="L4241" s="11" t="s">
        <v>34</v>
      </c>
      <c r="M4241" s="11" t="s">
        <v>34</v>
      </c>
      <c r="N4241" s="11" t="s">
        <v>35</v>
      </c>
      <c r="O4241" s="11" t="s">
        <v>34</v>
      </c>
    </row>
    <row r="4242" spans="1:15" x14ac:dyDescent="0.3">
      <c r="A4242" s="11">
        <v>4596</v>
      </c>
      <c r="B4242" s="11">
        <v>32</v>
      </c>
      <c r="C4242" s="11">
        <v>7</v>
      </c>
      <c r="D4242" s="11">
        <v>101</v>
      </c>
      <c r="E4242" s="12" t="str">
        <f t="shared" si="66"/>
        <v>100+</v>
      </c>
      <c r="F4242" s="13">
        <v>90232</v>
      </c>
      <c r="G4242" s="11">
        <v>4</v>
      </c>
      <c r="H4242" s="11">
        <v>2.2000000000000002</v>
      </c>
      <c r="I4242" s="11" t="s">
        <v>37</v>
      </c>
      <c r="J4242" s="11">
        <v>0</v>
      </c>
      <c r="K4242" s="11" t="s">
        <v>34</v>
      </c>
      <c r="L4242" s="11" t="s">
        <v>34</v>
      </c>
      <c r="M4242" s="11" t="s">
        <v>34</v>
      </c>
      <c r="N4242" s="11" t="s">
        <v>35</v>
      </c>
      <c r="O4242" s="11" t="s">
        <v>34</v>
      </c>
    </row>
    <row r="4243" spans="1:15" x14ac:dyDescent="0.3">
      <c r="A4243" s="11">
        <v>4605</v>
      </c>
      <c r="B4243" s="11">
        <v>32</v>
      </c>
      <c r="C4243" s="11">
        <v>7</v>
      </c>
      <c r="D4243" s="11">
        <v>81</v>
      </c>
      <c r="E4243" s="12" t="str">
        <f t="shared" si="66"/>
        <v>51-100</v>
      </c>
      <c r="F4243" s="13">
        <v>90601</v>
      </c>
      <c r="G4243" s="11">
        <v>2</v>
      </c>
      <c r="H4243" s="11">
        <v>3.4</v>
      </c>
      <c r="I4243" s="11" t="s">
        <v>37</v>
      </c>
      <c r="J4243" s="11">
        <v>0</v>
      </c>
      <c r="K4243" s="11" t="s">
        <v>35</v>
      </c>
      <c r="L4243" s="11" t="s">
        <v>34</v>
      </c>
      <c r="M4243" s="11" t="s">
        <v>34</v>
      </c>
      <c r="N4243" s="11" t="s">
        <v>34</v>
      </c>
      <c r="O4243" s="11" t="s">
        <v>35</v>
      </c>
    </row>
    <row r="4244" spans="1:15" x14ac:dyDescent="0.3">
      <c r="A4244" s="11">
        <v>4613</v>
      </c>
      <c r="B4244" s="11">
        <v>32</v>
      </c>
      <c r="C4244" s="11">
        <v>6</v>
      </c>
      <c r="D4244" s="11">
        <v>18</v>
      </c>
      <c r="E4244" s="12" t="str">
        <f t="shared" si="66"/>
        <v>0-50</v>
      </c>
      <c r="F4244" s="13">
        <v>92007</v>
      </c>
      <c r="G4244" s="11">
        <v>2</v>
      </c>
      <c r="H4244" s="11">
        <v>0.3</v>
      </c>
      <c r="I4244" s="11" t="s">
        <v>37</v>
      </c>
      <c r="J4244" s="11">
        <v>0</v>
      </c>
      <c r="K4244" s="11" t="s">
        <v>34</v>
      </c>
      <c r="L4244" s="11" t="s">
        <v>34</v>
      </c>
      <c r="M4244" s="11" t="s">
        <v>34</v>
      </c>
      <c r="N4244" s="11" t="s">
        <v>35</v>
      </c>
      <c r="O4244" s="11" t="s">
        <v>34</v>
      </c>
    </row>
    <row r="4245" spans="1:15" x14ac:dyDescent="0.3">
      <c r="A4245" s="11">
        <v>4632</v>
      </c>
      <c r="B4245" s="11">
        <v>32</v>
      </c>
      <c r="C4245" s="11">
        <v>8</v>
      </c>
      <c r="D4245" s="11">
        <v>142</v>
      </c>
      <c r="E4245" s="12" t="str">
        <f t="shared" si="66"/>
        <v>100+</v>
      </c>
      <c r="F4245" s="13">
        <v>90095</v>
      </c>
      <c r="G4245" s="11">
        <v>4</v>
      </c>
      <c r="H4245" s="11">
        <v>6.2</v>
      </c>
      <c r="I4245" s="11" t="s">
        <v>37</v>
      </c>
      <c r="J4245" s="11">
        <v>120</v>
      </c>
      <c r="K4245" s="11" t="s">
        <v>35</v>
      </c>
      <c r="L4245" s="11" t="s">
        <v>34</v>
      </c>
      <c r="M4245" s="11" t="s">
        <v>35</v>
      </c>
      <c r="N4245" s="11" t="s">
        <v>35</v>
      </c>
      <c r="O4245" s="11" t="s">
        <v>35</v>
      </c>
    </row>
    <row r="4246" spans="1:15" x14ac:dyDescent="0.3">
      <c r="A4246" s="11">
        <v>4719</v>
      </c>
      <c r="B4246" s="11">
        <v>32</v>
      </c>
      <c r="C4246" s="11">
        <v>6</v>
      </c>
      <c r="D4246" s="11">
        <v>35</v>
      </c>
      <c r="E4246" s="12" t="str">
        <f t="shared" si="66"/>
        <v>0-50</v>
      </c>
      <c r="F4246" s="13">
        <v>91107</v>
      </c>
      <c r="G4246" s="11">
        <v>3</v>
      </c>
      <c r="H4246" s="11">
        <v>1</v>
      </c>
      <c r="I4246" s="11" t="s">
        <v>33</v>
      </c>
      <c r="J4246" s="11">
        <v>0</v>
      </c>
      <c r="K4246" s="11" t="s">
        <v>34</v>
      </c>
      <c r="L4246" s="11" t="s">
        <v>35</v>
      </c>
      <c r="M4246" s="11" t="s">
        <v>34</v>
      </c>
      <c r="N4246" s="11" t="s">
        <v>35</v>
      </c>
      <c r="O4246" s="11" t="s">
        <v>34</v>
      </c>
    </row>
    <row r="4247" spans="1:15" x14ac:dyDescent="0.3">
      <c r="A4247" s="11">
        <v>4720</v>
      </c>
      <c r="B4247" s="11">
        <v>32</v>
      </c>
      <c r="C4247" s="11">
        <v>8</v>
      </c>
      <c r="D4247" s="11">
        <v>140</v>
      </c>
      <c r="E4247" s="12" t="str">
        <f t="shared" si="66"/>
        <v>100+</v>
      </c>
      <c r="F4247" s="13">
        <v>94102</v>
      </c>
      <c r="G4247" s="11">
        <v>4</v>
      </c>
      <c r="H4247" s="11">
        <v>6.6</v>
      </c>
      <c r="I4247" s="11" t="s">
        <v>36</v>
      </c>
      <c r="J4247" s="11">
        <v>0</v>
      </c>
      <c r="K4247" s="11" t="s">
        <v>35</v>
      </c>
      <c r="L4247" s="11" t="s">
        <v>34</v>
      </c>
      <c r="M4247" s="11" t="s">
        <v>35</v>
      </c>
      <c r="N4247" s="11" t="s">
        <v>34</v>
      </c>
      <c r="O4247" s="11" t="s">
        <v>35</v>
      </c>
    </row>
    <row r="4248" spans="1:15" x14ac:dyDescent="0.3">
      <c r="A4248" s="11">
        <v>4778</v>
      </c>
      <c r="B4248" s="11">
        <v>32</v>
      </c>
      <c r="C4248" s="11">
        <v>8</v>
      </c>
      <c r="D4248" s="11">
        <v>30</v>
      </c>
      <c r="E4248" s="12" t="str">
        <f t="shared" si="66"/>
        <v>0-50</v>
      </c>
      <c r="F4248" s="13">
        <v>94534</v>
      </c>
      <c r="G4248" s="11">
        <v>4</v>
      </c>
      <c r="H4248" s="11">
        <v>0.4</v>
      </c>
      <c r="I4248" s="11" t="s">
        <v>37</v>
      </c>
      <c r="J4248" s="11">
        <v>78</v>
      </c>
      <c r="K4248" s="11" t="s">
        <v>34</v>
      </c>
      <c r="L4248" s="11" t="s">
        <v>34</v>
      </c>
      <c r="M4248" s="11" t="s">
        <v>34</v>
      </c>
      <c r="N4248" s="11" t="s">
        <v>35</v>
      </c>
      <c r="O4248" s="11" t="s">
        <v>34</v>
      </c>
    </row>
    <row r="4249" spans="1:15" x14ac:dyDescent="0.3">
      <c r="A4249" s="11">
        <v>4820</v>
      </c>
      <c r="B4249" s="11">
        <v>32</v>
      </c>
      <c r="C4249" s="11">
        <v>6</v>
      </c>
      <c r="D4249" s="11">
        <v>41</v>
      </c>
      <c r="E4249" s="12" t="str">
        <f t="shared" si="66"/>
        <v>0-50</v>
      </c>
      <c r="F4249" s="13">
        <v>95833</v>
      </c>
      <c r="G4249" s="11">
        <v>3</v>
      </c>
      <c r="H4249" s="11">
        <v>0.9</v>
      </c>
      <c r="I4249" s="11" t="s">
        <v>33</v>
      </c>
      <c r="J4249" s="11">
        <v>179</v>
      </c>
      <c r="K4249" s="11" t="s">
        <v>34</v>
      </c>
      <c r="L4249" s="11" t="s">
        <v>34</v>
      </c>
      <c r="M4249" s="11" t="s">
        <v>34</v>
      </c>
      <c r="N4249" s="11" t="s">
        <v>34</v>
      </c>
      <c r="O4249" s="11" t="s">
        <v>34</v>
      </c>
    </row>
    <row r="4250" spans="1:15" x14ac:dyDescent="0.3">
      <c r="A4250" s="11">
        <v>4825</v>
      </c>
      <c r="B4250" s="11">
        <v>32</v>
      </c>
      <c r="C4250" s="11">
        <v>6</v>
      </c>
      <c r="D4250" s="11">
        <v>25</v>
      </c>
      <c r="E4250" s="12" t="str">
        <f t="shared" si="66"/>
        <v>0-50</v>
      </c>
      <c r="F4250" s="13">
        <v>96001</v>
      </c>
      <c r="G4250" s="11">
        <v>3</v>
      </c>
      <c r="H4250" s="11">
        <v>1</v>
      </c>
      <c r="I4250" s="11" t="s">
        <v>33</v>
      </c>
      <c r="J4250" s="11">
        <v>0</v>
      </c>
      <c r="K4250" s="11" t="s">
        <v>34</v>
      </c>
      <c r="L4250" s="11" t="s">
        <v>34</v>
      </c>
      <c r="M4250" s="11" t="s">
        <v>34</v>
      </c>
      <c r="N4250" s="11" t="s">
        <v>35</v>
      </c>
      <c r="O4250" s="11" t="s">
        <v>34</v>
      </c>
    </row>
    <row r="4251" spans="1:15" x14ac:dyDescent="0.3">
      <c r="A4251" s="11">
        <v>4964</v>
      </c>
      <c r="B4251" s="11">
        <v>32</v>
      </c>
      <c r="C4251" s="11">
        <v>6</v>
      </c>
      <c r="D4251" s="11">
        <v>98</v>
      </c>
      <c r="E4251" s="12" t="str">
        <f t="shared" si="66"/>
        <v>51-100</v>
      </c>
      <c r="F4251" s="13">
        <v>95054</v>
      </c>
      <c r="G4251" s="11">
        <v>2</v>
      </c>
      <c r="H4251" s="11">
        <v>4.5</v>
      </c>
      <c r="I4251" s="11" t="s">
        <v>36</v>
      </c>
      <c r="J4251" s="11">
        <v>306</v>
      </c>
      <c r="K4251" s="11" t="s">
        <v>34</v>
      </c>
      <c r="L4251" s="11" t="s">
        <v>34</v>
      </c>
      <c r="M4251" s="11" t="s">
        <v>34</v>
      </c>
      <c r="N4251" s="11" t="s">
        <v>34</v>
      </c>
      <c r="O4251" s="11" t="s">
        <v>34</v>
      </c>
    </row>
    <row r="4252" spans="1:15" x14ac:dyDescent="0.3">
      <c r="A4252" s="11">
        <v>4987</v>
      </c>
      <c r="B4252" s="11">
        <v>32</v>
      </c>
      <c r="C4252" s="11">
        <v>6</v>
      </c>
      <c r="D4252" s="11">
        <v>78</v>
      </c>
      <c r="E4252" s="12" t="str">
        <f t="shared" si="66"/>
        <v>51-100</v>
      </c>
      <c r="F4252" s="13">
        <v>95825</v>
      </c>
      <c r="G4252" s="11">
        <v>1</v>
      </c>
      <c r="H4252" s="11">
        <v>2.9</v>
      </c>
      <c r="I4252" s="11" t="s">
        <v>36</v>
      </c>
      <c r="J4252" s="11">
        <v>0</v>
      </c>
      <c r="K4252" s="11" t="s">
        <v>34</v>
      </c>
      <c r="L4252" s="11" t="s">
        <v>34</v>
      </c>
      <c r="M4252" s="11" t="s">
        <v>34</v>
      </c>
      <c r="N4252" s="11" t="s">
        <v>34</v>
      </c>
      <c r="O4252" s="11" t="s">
        <v>34</v>
      </c>
    </row>
    <row r="4253" spans="1:15" x14ac:dyDescent="0.3">
      <c r="A4253" s="11">
        <v>35</v>
      </c>
      <c r="B4253" s="11">
        <v>31</v>
      </c>
      <c r="C4253" s="11">
        <v>5</v>
      </c>
      <c r="D4253" s="11">
        <v>50</v>
      </c>
      <c r="E4253" s="12" t="str">
        <f t="shared" si="66"/>
        <v>0-50</v>
      </c>
      <c r="F4253" s="13">
        <v>94035</v>
      </c>
      <c r="G4253" s="11">
        <v>4</v>
      </c>
      <c r="H4253" s="11">
        <v>1.8</v>
      </c>
      <c r="I4253" s="11" t="s">
        <v>36</v>
      </c>
      <c r="J4253" s="11">
        <v>0</v>
      </c>
      <c r="K4253" s="11" t="s">
        <v>34</v>
      </c>
      <c r="L4253" s="11" t="s">
        <v>34</v>
      </c>
      <c r="M4253" s="11" t="s">
        <v>34</v>
      </c>
      <c r="N4253" s="11" t="s">
        <v>35</v>
      </c>
      <c r="O4253" s="11" t="s">
        <v>34</v>
      </c>
    </row>
    <row r="4254" spans="1:15" x14ac:dyDescent="0.3">
      <c r="A4254" s="11">
        <v>60</v>
      </c>
      <c r="B4254" s="11">
        <v>31</v>
      </c>
      <c r="C4254" s="11">
        <v>5</v>
      </c>
      <c r="D4254" s="11">
        <v>188</v>
      </c>
      <c r="E4254" s="12" t="str">
        <f t="shared" si="66"/>
        <v>100+</v>
      </c>
      <c r="F4254" s="13">
        <v>91320</v>
      </c>
      <c r="G4254" s="11">
        <v>2</v>
      </c>
      <c r="H4254" s="11">
        <v>4.5</v>
      </c>
      <c r="I4254" s="11" t="s">
        <v>33</v>
      </c>
      <c r="J4254" s="11">
        <v>455</v>
      </c>
      <c r="K4254" s="11" t="s">
        <v>34</v>
      </c>
      <c r="L4254" s="11" t="s">
        <v>34</v>
      </c>
      <c r="M4254" s="11" t="s">
        <v>34</v>
      </c>
      <c r="N4254" s="11" t="s">
        <v>34</v>
      </c>
      <c r="O4254" s="11" t="s">
        <v>34</v>
      </c>
    </row>
    <row r="4255" spans="1:15" x14ac:dyDescent="0.3">
      <c r="A4255" s="11">
        <v>76</v>
      </c>
      <c r="B4255" s="11">
        <v>31</v>
      </c>
      <c r="C4255" s="11">
        <v>7</v>
      </c>
      <c r="D4255" s="11">
        <v>135</v>
      </c>
      <c r="E4255" s="12" t="str">
        <f t="shared" si="66"/>
        <v>100+</v>
      </c>
      <c r="F4255" s="13">
        <v>94901</v>
      </c>
      <c r="G4255" s="11">
        <v>4</v>
      </c>
      <c r="H4255" s="11">
        <v>3.8</v>
      </c>
      <c r="I4255" s="11" t="s">
        <v>37</v>
      </c>
      <c r="J4255" s="11">
        <v>0</v>
      </c>
      <c r="K4255" s="11" t="s">
        <v>35</v>
      </c>
      <c r="L4255" s="11" t="s">
        <v>34</v>
      </c>
      <c r="M4255" s="11" t="s">
        <v>35</v>
      </c>
      <c r="N4255" s="11" t="s">
        <v>35</v>
      </c>
      <c r="O4255" s="11" t="s">
        <v>35</v>
      </c>
    </row>
    <row r="4256" spans="1:15" x14ac:dyDescent="0.3">
      <c r="A4256" s="11">
        <v>127</v>
      </c>
      <c r="B4256" s="11">
        <v>31</v>
      </c>
      <c r="C4256" s="11">
        <v>5</v>
      </c>
      <c r="D4256" s="11">
        <v>115</v>
      </c>
      <c r="E4256" s="12" t="str">
        <f t="shared" si="66"/>
        <v>100+</v>
      </c>
      <c r="F4256" s="13">
        <v>92096</v>
      </c>
      <c r="G4256" s="11">
        <v>2</v>
      </c>
      <c r="H4256" s="11">
        <v>1.3</v>
      </c>
      <c r="I4256" s="11" t="s">
        <v>33</v>
      </c>
      <c r="J4256" s="11">
        <v>101</v>
      </c>
      <c r="K4256" s="11" t="s">
        <v>34</v>
      </c>
      <c r="L4256" s="11" t="s">
        <v>34</v>
      </c>
      <c r="M4256" s="11" t="s">
        <v>34</v>
      </c>
      <c r="N4256" s="11" t="s">
        <v>35</v>
      </c>
      <c r="O4256" s="11" t="s">
        <v>35</v>
      </c>
    </row>
    <row r="4257" spans="1:15" x14ac:dyDescent="0.3">
      <c r="A4257" s="11">
        <v>133</v>
      </c>
      <c r="B4257" s="11">
        <v>31</v>
      </c>
      <c r="C4257" s="11">
        <v>1</v>
      </c>
      <c r="D4257" s="11">
        <v>51</v>
      </c>
      <c r="E4257" s="12" t="str">
        <f t="shared" si="66"/>
        <v>51-100</v>
      </c>
      <c r="F4257" s="13">
        <v>90840</v>
      </c>
      <c r="G4257" s="11">
        <v>2</v>
      </c>
      <c r="H4257" s="11">
        <v>1.75</v>
      </c>
      <c r="I4257" s="11" t="s">
        <v>36</v>
      </c>
      <c r="J4257" s="11">
        <v>0</v>
      </c>
      <c r="K4257" s="11" t="s">
        <v>34</v>
      </c>
      <c r="L4257" s="11" t="s">
        <v>34</v>
      </c>
      <c r="M4257" s="11" t="s">
        <v>34</v>
      </c>
      <c r="N4257" s="11" t="s">
        <v>34</v>
      </c>
      <c r="O4257" s="11" t="s">
        <v>34</v>
      </c>
    </row>
    <row r="4258" spans="1:15" x14ac:dyDescent="0.3">
      <c r="A4258" s="11">
        <v>342</v>
      </c>
      <c r="B4258" s="11">
        <v>31</v>
      </c>
      <c r="C4258" s="11">
        <v>6</v>
      </c>
      <c r="D4258" s="11">
        <v>55</v>
      </c>
      <c r="E4258" s="12" t="str">
        <f t="shared" si="66"/>
        <v>51-100</v>
      </c>
      <c r="F4258" s="13">
        <v>92038</v>
      </c>
      <c r="G4258" s="11">
        <v>4</v>
      </c>
      <c r="H4258" s="11">
        <v>2</v>
      </c>
      <c r="I4258" s="11" t="s">
        <v>37</v>
      </c>
      <c r="J4258" s="11">
        <v>185</v>
      </c>
      <c r="K4258" s="11" t="s">
        <v>34</v>
      </c>
      <c r="L4258" s="11" t="s">
        <v>34</v>
      </c>
      <c r="M4258" s="11" t="s">
        <v>34</v>
      </c>
      <c r="N4258" s="11" t="s">
        <v>35</v>
      </c>
      <c r="O4258" s="11" t="s">
        <v>34</v>
      </c>
    </row>
    <row r="4259" spans="1:15" x14ac:dyDescent="0.3">
      <c r="A4259" s="11">
        <v>370</v>
      </c>
      <c r="B4259" s="11">
        <v>31</v>
      </c>
      <c r="C4259" s="11">
        <v>6</v>
      </c>
      <c r="D4259" s="11">
        <v>58</v>
      </c>
      <c r="E4259" s="12" t="str">
        <f t="shared" si="66"/>
        <v>51-100</v>
      </c>
      <c r="F4259" s="13">
        <v>95051</v>
      </c>
      <c r="G4259" s="11">
        <v>2</v>
      </c>
      <c r="H4259" s="11">
        <v>2.5</v>
      </c>
      <c r="I4259" s="11" t="s">
        <v>33</v>
      </c>
      <c r="J4259" s="11">
        <v>0</v>
      </c>
      <c r="K4259" s="11" t="s">
        <v>34</v>
      </c>
      <c r="L4259" s="11" t="s">
        <v>34</v>
      </c>
      <c r="M4259" s="11" t="s">
        <v>34</v>
      </c>
      <c r="N4259" s="11" t="s">
        <v>34</v>
      </c>
      <c r="O4259" s="11" t="s">
        <v>35</v>
      </c>
    </row>
    <row r="4260" spans="1:15" x14ac:dyDescent="0.3">
      <c r="A4260" s="11">
        <v>388</v>
      </c>
      <c r="B4260" s="11">
        <v>31</v>
      </c>
      <c r="C4260" s="11">
        <v>5</v>
      </c>
      <c r="D4260" s="11">
        <v>82</v>
      </c>
      <c r="E4260" s="12" t="str">
        <f t="shared" si="66"/>
        <v>51-100</v>
      </c>
      <c r="F4260" s="13">
        <v>95482</v>
      </c>
      <c r="G4260" s="11">
        <v>4</v>
      </c>
      <c r="H4260" s="11">
        <v>1.8</v>
      </c>
      <c r="I4260" s="11" t="s">
        <v>37</v>
      </c>
      <c r="J4260" s="11">
        <v>0</v>
      </c>
      <c r="K4260" s="11" t="s">
        <v>34</v>
      </c>
      <c r="L4260" s="11" t="s">
        <v>34</v>
      </c>
      <c r="M4260" s="11" t="s">
        <v>34</v>
      </c>
      <c r="N4260" s="11" t="s">
        <v>35</v>
      </c>
      <c r="O4260" s="11" t="s">
        <v>34</v>
      </c>
    </row>
    <row r="4261" spans="1:15" x14ac:dyDescent="0.3">
      <c r="A4261" s="11">
        <v>449</v>
      </c>
      <c r="B4261" s="11">
        <v>31</v>
      </c>
      <c r="C4261" s="11">
        <v>4</v>
      </c>
      <c r="D4261" s="11">
        <v>60</v>
      </c>
      <c r="E4261" s="12" t="str">
        <f t="shared" si="66"/>
        <v>51-100</v>
      </c>
      <c r="F4261" s="13">
        <v>94588</v>
      </c>
      <c r="G4261" s="11">
        <v>4</v>
      </c>
      <c r="H4261" s="11">
        <v>2</v>
      </c>
      <c r="I4261" s="11" t="s">
        <v>37</v>
      </c>
      <c r="J4261" s="11">
        <v>0</v>
      </c>
      <c r="K4261" s="11" t="s">
        <v>34</v>
      </c>
      <c r="L4261" s="11" t="s">
        <v>34</v>
      </c>
      <c r="M4261" s="11" t="s">
        <v>34</v>
      </c>
      <c r="N4261" s="11" t="s">
        <v>35</v>
      </c>
      <c r="O4261" s="11" t="s">
        <v>35</v>
      </c>
    </row>
    <row r="4262" spans="1:15" x14ac:dyDescent="0.3">
      <c r="A4262" s="11">
        <v>504</v>
      </c>
      <c r="B4262" s="11">
        <v>31</v>
      </c>
      <c r="C4262" s="11">
        <v>5</v>
      </c>
      <c r="D4262" s="11">
        <v>39</v>
      </c>
      <c r="E4262" s="12" t="str">
        <f t="shared" si="66"/>
        <v>0-50</v>
      </c>
      <c r="F4262" s="13">
        <v>94022</v>
      </c>
      <c r="G4262" s="11">
        <v>4</v>
      </c>
      <c r="H4262" s="11">
        <v>1.8</v>
      </c>
      <c r="I4262" s="11" t="s">
        <v>36</v>
      </c>
      <c r="J4262" s="11">
        <v>185</v>
      </c>
      <c r="K4262" s="11" t="s">
        <v>34</v>
      </c>
      <c r="L4262" s="11" t="s">
        <v>34</v>
      </c>
      <c r="M4262" s="11" t="s">
        <v>34</v>
      </c>
      <c r="N4262" s="11" t="s">
        <v>34</v>
      </c>
      <c r="O4262" s="11" t="s">
        <v>35</v>
      </c>
    </row>
    <row r="4263" spans="1:15" x14ac:dyDescent="0.3">
      <c r="A4263" s="11">
        <v>512</v>
      </c>
      <c r="B4263" s="11">
        <v>31</v>
      </c>
      <c r="C4263" s="11">
        <v>5</v>
      </c>
      <c r="D4263" s="11">
        <v>82</v>
      </c>
      <c r="E4263" s="12" t="str">
        <f t="shared" si="66"/>
        <v>51-100</v>
      </c>
      <c r="F4263" s="13">
        <v>94143</v>
      </c>
      <c r="G4263" s="11">
        <v>4</v>
      </c>
      <c r="H4263" s="11">
        <v>2.2000000000000002</v>
      </c>
      <c r="I4263" s="11" t="s">
        <v>37</v>
      </c>
      <c r="J4263" s="11">
        <v>0</v>
      </c>
      <c r="K4263" s="11" t="s">
        <v>34</v>
      </c>
      <c r="L4263" s="11" t="s">
        <v>34</v>
      </c>
      <c r="M4263" s="11" t="s">
        <v>34</v>
      </c>
      <c r="N4263" s="11" t="s">
        <v>34</v>
      </c>
      <c r="O4263" s="11" t="s">
        <v>34</v>
      </c>
    </row>
    <row r="4264" spans="1:15" x14ac:dyDescent="0.3">
      <c r="A4264" s="11">
        <v>539</v>
      </c>
      <c r="B4264" s="11">
        <v>31</v>
      </c>
      <c r="C4264" s="11">
        <v>5</v>
      </c>
      <c r="D4264" s="11">
        <v>11</v>
      </c>
      <c r="E4264" s="12" t="str">
        <f t="shared" si="66"/>
        <v>0-50</v>
      </c>
      <c r="F4264" s="13">
        <v>94534</v>
      </c>
      <c r="G4264" s="11">
        <v>1</v>
      </c>
      <c r="H4264" s="11">
        <v>0.4</v>
      </c>
      <c r="I4264" s="11" t="s">
        <v>37</v>
      </c>
      <c r="J4264" s="11">
        <v>76</v>
      </c>
      <c r="K4264" s="11" t="s">
        <v>34</v>
      </c>
      <c r="L4264" s="11" t="s">
        <v>34</v>
      </c>
      <c r="M4264" s="11" t="s">
        <v>34</v>
      </c>
      <c r="N4264" s="11" t="s">
        <v>34</v>
      </c>
      <c r="O4264" s="11" t="s">
        <v>35</v>
      </c>
    </row>
    <row r="4265" spans="1:15" x14ac:dyDescent="0.3">
      <c r="A4265" s="11">
        <v>590</v>
      </c>
      <c r="B4265" s="11">
        <v>31</v>
      </c>
      <c r="C4265" s="11">
        <v>7</v>
      </c>
      <c r="D4265" s="11">
        <v>128</v>
      </c>
      <c r="E4265" s="12" t="str">
        <f t="shared" si="66"/>
        <v>100+</v>
      </c>
      <c r="F4265" s="13">
        <v>92821</v>
      </c>
      <c r="G4265" s="11">
        <v>1</v>
      </c>
      <c r="H4265" s="11">
        <v>6</v>
      </c>
      <c r="I4265" s="11" t="s">
        <v>33</v>
      </c>
      <c r="J4265" s="11">
        <v>0</v>
      </c>
      <c r="K4265" s="11" t="s">
        <v>34</v>
      </c>
      <c r="L4265" s="11" t="s">
        <v>34</v>
      </c>
      <c r="M4265" s="11" t="s">
        <v>34</v>
      </c>
      <c r="N4265" s="11" t="s">
        <v>34</v>
      </c>
      <c r="O4265" s="11" t="s">
        <v>34</v>
      </c>
    </row>
    <row r="4266" spans="1:15" x14ac:dyDescent="0.3">
      <c r="A4266" s="11">
        <v>801</v>
      </c>
      <c r="B4266" s="11">
        <v>31</v>
      </c>
      <c r="C4266" s="11">
        <v>7</v>
      </c>
      <c r="D4266" s="11">
        <v>173</v>
      </c>
      <c r="E4266" s="12" t="str">
        <f t="shared" si="66"/>
        <v>100+</v>
      </c>
      <c r="F4266" s="13">
        <v>91040</v>
      </c>
      <c r="G4266" s="11">
        <v>1</v>
      </c>
      <c r="H4266" s="11">
        <v>6</v>
      </c>
      <c r="I4266" s="11" t="s">
        <v>33</v>
      </c>
      <c r="J4266" s="11">
        <v>0</v>
      </c>
      <c r="K4266" s="11" t="s">
        <v>34</v>
      </c>
      <c r="L4266" s="11" t="s">
        <v>34</v>
      </c>
      <c r="M4266" s="11" t="s">
        <v>34</v>
      </c>
      <c r="N4266" s="11" t="s">
        <v>35</v>
      </c>
      <c r="O4266" s="11" t="s">
        <v>34</v>
      </c>
    </row>
    <row r="4267" spans="1:15" x14ac:dyDescent="0.3">
      <c r="A4267" s="11">
        <v>886</v>
      </c>
      <c r="B4267" s="11">
        <v>31</v>
      </c>
      <c r="C4267" s="11">
        <v>5</v>
      </c>
      <c r="D4267" s="11">
        <v>30</v>
      </c>
      <c r="E4267" s="12" t="str">
        <f t="shared" si="66"/>
        <v>0-50</v>
      </c>
      <c r="F4267" s="13">
        <v>94304</v>
      </c>
      <c r="G4267" s="11">
        <v>4</v>
      </c>
      <c r="H4267" s="11">
        <v>0.3</v>
      </c>
      <c r="I4267" s="11" t="s">
        <v>37</v>
      </c>
      <c r="J4267" s="11">
        <v>0</v>
      </c>
      <c r="K4267" s="11" t="s">
        <v>34</v>
      </c>
      <c r="L4267" s="11" t="s">
        <v>34</v>
      </c>
      <c r="M4267" s="11" t="s">
        <v>34</v>
      </c>
      <c r="N4267" s="11" t="s">
        <v>35</v>
      </c>
      <c r="O4267" s="11" t="s">
        <v>34</v>
      </c>
    </row>
    <row r="4268" spans="1:15" x14ac:dyDescent="0.3">
      <c r="A4268" s="11">
        <v>922</v>
      </c>
      <c r="B4268" s="11">
        <v>31</v>
      </c>
      <c r="C4268" s="11">
        <v>5</v>
      </c>
      <c r="D4268" s="11">
        <v>91</v>
      </c>
      <c r="E4268" s="12" t="str">
        <f t="shared" si="66"/>
        <v>51-100</v>
      </c>
      <c r="F4268" s="13">
        <v>92096</v>
      </c>
      <c r="G4268" s="11">
        <v>3</v>
      </c>
      <c r="H4268" s="11">
        <v>1.6</v>
      </c>
      <c r="I4268" s="11" t="s">
        <v>33</v>
      </c>
      <c r="J4268" s="11">
        <v>126</v>
      </c>
      <c r="K4268" s="11" t="s">
        <v>34</v>
      </c>
      <c r="L4268" s="11" t="s">
        <v>34</v>
      </c>
      <c r="M4268" s="11" t="s">
        <v>34</v>
      </c>
      <c r="N4268" s="11" t="s">
        <v>35</v>
      </c>
      <c r="O4268" s="11" t="s">
        <v>35</v>
      </c>
    </row>
    <row r="4269" spans="1:15" x14ac:dyDescent="0.3">
      <c r="A4269" s="11">
        <v>1018</v>
      </c>
      <c r="B4269" s="11">
        <v>31</v>
      </c>
      <c r="C4269" s="11">
        <v>5</v>
      </c>
      <c r="D4269" s="11">
        <v>40</v>
      </c>
      <c r="E4269" s="12" t="str">
        <f t="shared" si="66"/>
        <v>0-50</v>
      </c>
      <c r="F4269" s="13">
        <v>94305</v>
      </c>
      <c r="G4269" s="11">
        <v>4</v>
      </c>
      <c r="H4269" s="11">
        <v>1.3</v>
      </c>
      <c r="I4269" s="11" t="s">
        <v>36</v>
      </c>
      <c r="J4269" s="11">
        <v>170</v>
      </c>
      <c r="K4269" s="11" t="s">
        <v>34</v>
      </c>
      <c r="L4269" s="11" t="s">
        <v>34</v>
      </c>
      <c r="M4269" s="11" t="s">
        <v>34</v>
      </c>
      <c r="N4269" s="11" t="s">
        <v>34</v>
      </c>
      <c r="O4269" s="11" t="s">
        <v>34</v>
      </c>
    </row>
    <row r="4270" spans="1:15" x14ac:dyDescent="0.3">
      <c r="A4270" s="11">
        <v>1056</v>
      </c>
      <c r="B4270" s="11">
        <v>31</v>
      </c>
      <c r="C4270" s="11">
        <v>6</v>
      </c>
      <c r="D4270" s="11">
        <v>62</v>
      </c>
      <c r="E4270" s="12" t="str">
        <f t="shared" si="66"/>
        <v>51-100</v>
      </c>
      <c r="F4270" s="13">
        <v>95630</v>
      </c>
      <c r="G4270" s="11">
        <v>1</v>
      </c>
      <c r="H4270" s="11">
        <v>1</v>
      </c>
      <c r="I4270" s="11" t="s">
        <v>33</v>
      </c>
      <c r="J4270" s="11">
        <v>0</v>
      </c>
      <c r="K4270" s="11" t="s">
        <v>34</v>
      </c>
      <c r="L4270" s="11" t="s">
        <v>35</v>
      </c>
      <c r="M4270" s="11" t="s">
        <v>34</v>
      </c>
      <c r="N4270" s="11" t="s">
        <v>35</v>
      </c>
      <c r="O4270" s="11" t="s">
        <v>34</v>
      </c>
    </row>
    <row r="4271" spans="1:15" x14ac:dyDescent="0.3">
      <c r="A4271" s="11">
        <v>1091</v>
      </c>
      <c r="B4271" s="11">
        <v>31</v>
      </c>
      <c r="C4271" s="11">
        <v>5</v>
      </c>
      <c r="D4271" s="11">
        <v>79</v>
      </c>
      <c r="E4271" s="12" t="str">
        <f t="shared" si="66"/>
        <v>51-100</v>
      </c>
      <c r="F4271" s="13">
        <v>94720</v>
      </c>
      <c r="G4271" s="11">
        <v>4</v>
      </c>
      <c r="H4271" s="11">
        <v>2.2000000000000002</v>
      </c>
      <c r="I4271" s="11" t="s">
        <v>37</v>
      </c>
      <c r="J4271" s="11">
        <v>0</v>
      </c>
      <c r="K4271" s="11" t="s">
        <v>34</v>
      </c>
      <c r="L4271" s="11" t="s">
        <v>34</v>
      </c>
      <c r="M4271" s="11" t="s">
        <v>34</v>
      </c>
      <c r="N4271" s="11" t="s">
        <v>34</v>
      </c>
      <c r="O4271" s="11" t="s">
        <v>34</v>
      </c>
    </row>
    <row r="4272" spans="1:15" x14ac:dyDescent="0.3">
      <c r="A4272" s="11">
        <v>1134</v>
      </c>
      <c r="B4272" s="11">
        <v>31</v>
      </c>
      <c r="C4272" s="11">
        <v>4</v>
      </c>
      <c r="D4272" s="11">
        <v>28</v>
      </c>
      <c r="E4272" s="12" t="str">
        <f t="shared" si="66"/>
        <v>0-50</v>
      </c>
      <c r="F4272" s="13">
        <v>94126</v>
      </c>
      <c r="G4272" s="11">
        <v>1</v>
      </c>
      <c r="H4272" s="11">
        <v>2</v>
      </c>
      <c r="I4272" s="11" t="s">
        <v>37</v>
      </c>
      <c r="J4272" s="11">
        <v>0</v>
      </c>
      <c r="K4272" s="11" t="s">
        <v>34</v>
      </c>
      <c r="L4272" s="11" t="s">
        <v>34</v>
      </c>
      <c r="M4272" s="11" t="s">
        <v>34</v>
      </c>
      <c r="N4272" s="11" t="s">
        <v>34</v>
      </c>
      <c r="O4272" s="11" t="s">
        <v>34</v>
      </c>
    </row>
    <row r="4273" spans="1:15" x14ac:dyDescent="0.3">
      <c r="A4273" s="11">
        <v>1147</v>
      </c>
      <c r="B4273" s="11">
        <v>31</v>
      </c>
      <c r="C4273" s="11">
        <v>7</v>
      </c>
      <c r="D4273" s="11">
        <v>71</v>
      </c>
      <c r="E4273" s="12" t="str">
        <f t="shared" si="66"/>
        <v>51-100</v>
      </c>
      <c r="F4273" s="13">
        <v>90034</v>
      </c>
      <c r="G4273" s="11">
        <v>1</v>
      </c>
      <c r="H4273" s="11">
        <v>0.1</v>
      </c>
      <c r="I4273" s="11" t="s">
        <v>33</v>
      </c>
      <c r="J4273" s="11">
        <v>78</v>
      </c>
      <c r="K4273" s="11" t="s">
        <v>34</v>
      </c>
      <c r="L4273" s="11" t="s">
        <v>35</v>
      </c>
      <c r="M4273" s="11" t="s">
        <v>34</v>
      </c>
      <c r="N4273" s="11" t="s">
        <v>34</v>
      </c>
      <c r="O4273" s="11" t="s">
        <v>34</v>
      </c>
    </row>
    <row r="4274" spans="1:15" x14ac:dyDescent="0.3">
      <c r="A4274" s="11">
        <v>1237</v>
      </c>
      <c r="B4274" s="11">
        <v>31</v>
      </c>
      <c r="C4274" s="11">
        <v>6</v>
      </c>
      <c r="D4274" s="11">
        <v>81</v>
      </c>
      <c r="E4274" s="12" t="str">
        <f t="shared" si="66"/>
        <v>51-100</v>
      </c>
      <c r="F4274" s="13">
        <v>95762</v>
      </c>
      <c r="G4274" s="11">
        <v>4</v>
      </c>
      <c r="H4274" s="11">
        <v>2.2000000000000002</v>
      </c>
      <c r="I4274" s="11" t="s">
        <v>37</v>
      </c>
      <c r="J4274" s="11">
        <v>116</v>
      </c>
      <c r="K4274" s="11" t="s">
        <v>34</v>
      </c>
      <c r="L4274" s="11" t="s">
        <v>34</v>
      </c>
      <c r="M4274" s="11" t="s">
        <v>34</v>
      </c>
      <c r="N4274" s="11" t="s">
        <v>35</v>
      </c>
      <c r="O4274" s="11" t="s">
        <v>34</v>
      </c>
    </row>
    <row r="4275" spans="1:15" x14ac:dyDescent="0.3">
      <c r="A4275" s="11">
        <v>1257</v>
      </c>
      <c r="B4275" s="11">
        <v>31</v>
      </c>
      <c r="C4275" s="11">
        <v>7</v>
      </c>
      <c r="D4275" s="11">
        <v>20</v>
      </c>
      <c r="E4275" s="12" t="str">
        <f t="shared" si="66"/>
        <v>0-50</v>
      </c>
      <c r="F4275" s="13">
        <v>92115</v>
      </c>
      <c r="G4275" s="11">
        <v>1</v>
      </c>
      <c r="H4275" s="11">
        <v>0.4</v>
      </c>
      <c r="I4275" s="11" t="s">
        <v>36</v>
      </c>
      <c r="J4275" s="11">
        <v>0</v>
      </c>
      <c r="K4275" s="11" t="s">
        <v>34</v>
      </c>
      <c r="L4275" s="11" t="s">
        <v>34</v>
      </c>
      <c r="M4275" s="11" t="s">
        <v>34</v>
      </c>
      <c r="N4275" s="11" t="s">
        <v>35</v>
      </c>
      <c r="O4275" s="11" t="s">
        <v>34</v>
      </c>
    </row>
    <row r="4276" spans="1:15" x14ac:dyDescent="0.3">
      <c r="A4276" s="11">
        <v>1321</v>
      </c>
      <c r="B4276" s="11">
        <v>31</v>
      </c>
      <c r="C4276" s="11">
        <v>7</v>
      </c>
      <c r="D4276" s="11">
        <v>192</v>
      </c>
      <c r="E4276" s="12" t="str">
        <f t="shared" si="66"/>
        <v>100+</v>
      </c>
      <c r="F4276" s="13">
        <v>90250</v>
      </c>
      <c r="G4276" s="11">
        <v>1</v>
      </c>
      <c r="H4276" s="11">
        <v>0</v>
      </c>
      <c r="I4276" s="11" t="s">
        <v>37</v>
      </c>
      <c r="J4276" s="11">
        <v>0</v>
      </c>
      <c r="K4276" s="11" t="s">
        <v>35</v>
      </c>
      <c r="L4276" s="11" t="s">
        <v>34</v>
      </c>
      <c r="M4276" s="11" t="s">
        <v>34</v>
      </c>
      <c r="N4276" s="11" t="s">
        <v>35</v>
      </c>
      <c r="O4276" s="11" t="s">
        <v>34</v>
      </c>
    </row>
    <row r="4277" spans="1:15" x14ac:dyDescent="0.3">
      <c r="A4277" s="11">
        <v>1332</v>
      </c>
      <c r="B4277" s="11">
        <v>31</v>
      </c>
      <c r="C4277" s="11">
        <v>7</v>
      </c>
      <c r="D4277" s="11">
        <v>84</v>
      </c>
      <c r="E4277" s="12" t="str">
        <f t="shared" si="66"/>
        <v>51-100</v>
      </c>
      <c r="F4277" s="13">
        <v>92692</v>
      </c>
      <c r="G4277" s="11">
        <v>1</v>
      </c>
      <c r="H4277" s="11">
        <v>0.1</v>
      </c>
      <c r="I4277" s="11" t="s">
        <v>33</v>
      </c>
      <c r="J4277" s="11">
        <v>0</v>
      </c>
      <c r="K4277" s="11" t="s">
        <v>34</v>
      </c>
      <c r="L4277" s="11" t="s">
        <v>34</v>
      </c>
      <c r="M4277" s="11" t="s">
        <v>34</v>
      </c>
      <c r="N4277" s="11" t="s">
        <v>35</v>
      </c>
      <c r="O4277" s="11" t="s">
        <v>34</v>
      </c>
    </row>
    <row r="4278" spans="1:15" x14ac:dyDescent="0.3">
      <c r="A4278" s="11">
        <v>1333</v>
      </c>
      <c r="B4278" s="11">
        <v>31</v>
      </c>
      <c r="C4278" s="11">
        <v>5</v>
      </c>
      <c r="D4278" s="11">
        <v>21</v>
      </c>
      <c r="E4278" s="12" t="str">
        <f t="shared" si="66"/>
        <v>0-50</v>
      </c>
      <c r="F4278" s="13">
        <v>94309</v>
      </c>
      <c r="G4278" s="11">
        <v>1</v>
      </c>
      <c r="H4278" s="11">
        <v>0.4</v>
      </c>
      <c r="I4278" s="11" t="s">
        <v>37</v>
      </c>
      <c r="J4278" s="11">
        <v>0</v>
      </c>
      <c r="K4278" s="11" t="s">
        <v>34</v>
      </c>
      <c r="L4278" s="11" t="s">
        <v>34</v>
      </c>
      <c r="M4278" s="11" t="s">
        <v>34</v>
      </c>
      <c r="N4278" s="11" t="s">
        <v>35</v>
      </c>
      <c r="O4278" s="11" t="s">
        <v>34</v>
      </c>
    </row>
    <row r="4279" spans="1:15" x14ac:dyDescent="0.3">
      <c r="A4279" s="11">
        <v>1363</v>
      </c>
      <c r="B4279" s="11">
        <v>31</v>
      </c>
      <c r="C4279" s="11">
        <v>5</v>
      </c>
      <c r="D4279" s="11">
        <v>85</v>
      </c>
      <c r="E4279" s="12" t="str">
        <f t="shared" si="66"/>
        <v>51-100</v>
      </c>
      <c r="F4279" s="13">
        <v>92130</v>
      </c>
      <c r="G4279" s="11">
        <v>3</v>
      </c>
      <c r="H4279" s="11">
        <v>1.6</v>
      </c>
      <c r="I4279" s="11" t="s">
        <v>33</v>
      </c>
      <c r="J4279" s="11">
        <v>157</v>
      </c>
      <c r="K4279" s="11" t="s">
        <v>34</v>
      </c>
      <c r="L4279" s="11" t="s">
        <v>34</v>
      </c>
      <c r="M4279" s="11" t="s">
        <v>34</v>
      </c>
      <c r="N4279" s="11" t="s">
        <v>35</v>
      </c>
      <c r="O4279" s="11" t="s">
        <v>35</v>
      </c>
    </row>
    <row r="4280" spans="1:15" x14ac:dyDescent="0.3">
      <c r="A4280" s="11">
        <v>1428</v>
      </c>
      <c r="B4280" s="11">
        <v>31</v>
      </c>
      <c r="C4280" s="11">
        <v>5</v>
      </c>
      <c r="D4280" s="11">
        <v>85</v>
      </c>
      <c r="E4280" s="12" t="str">
        <f t="shared" si="66"/>
        <v>51-100</v>
      </c>
      <c r="F4280" s="13">
        <v>95828</v>
      </c>
      <c r="G4280" s="11">
        <v>2</v>
      </c>
      <c r="H4280" s="11">
        <v>1.3</v>
      </c>
      <c r="I4280" s="11" t="s">
        <v>33</v>
      </c>
      <c r="J4280" s="11">
        <v>119</v>
      </c>
      <c r="K4280" s="11" t="s">
        <v>34</v>
      </c>
      <c r="L4280" s="11" t="s">
        <v>34</v>
      </c>
      <c r="M4280" s="11" t="s">
        <v>34</v>
      </c>
      <c r="N4280" s="11" t="s">
        <v>35</v>
      </c>
      <c r="O4280" s="11" t="s">
        <v>35</v>
      </c>
    </row>
    <row r="4281" spans="1:15" x14ac:dyDescent="0.3">
      <c r="A4281" s="11">
        <v>1430</v>
      </c>
      <c r="B4281" s="11">
        <v>31</v>
      </c>
      <c r="C4281" s="11">
        <v>5</v>
      </c>
      <c r="D4281" s="11">
        <v>35</v>
      </c>
      <c r="E4281" s="12" t="str">
        <f t="shared" si="66"/>
        <v>0-50</v>
      </c>
      <c r="F4281" s="13">
        <v>95064</v>
      </c>
      <c r="G4281" s="11">
        <v>1</v>
      </c>
      <c r="H4281" s="11">
        <v>0.6</v>
      </c>
      <c r="I4281" s="11" t="s">
        <v>36</v>
      </c>
      <c r="J4281" s="11">
        <v>171</v>
      </c>
      <c r="K4281" s="11" t="s">
        <v>34</v>
      </c>
      <c r="L4281" s="11" t="s">
        <v>34</v>
      </c>
      <c r="M4281" s="11" t="s">
        <v>34</v>
      </c>
      <c r="N4281" s="11" t="s">
        <v>34</v>
      </c>
      <c r="O4281" s="11" t="s">
        <v>34</v>
      </c>
    </row>
    <row r="4282" spans="1:15" x14ac:dyDescent="0.3">
      <c r="A4282" s="11">
        <v>1557</v>
      </c>
      <c r="B4282" s="11">
        <v>31</v>
      </c>
      <c r="C4282" s="11">
        <v>1</v>
      </c>
      <c r="D4282" s="11">
        <v>60</v>
      </c>
      <c r="E4282" s="12" t="str">
        <f t="shared" si="66"/>
        <v>51-100</v>
      </c>
      <c r="F4282" s="13">
        <v>94143</v>
      </c>
      <c r="G4282" s="11">
        <v>4</v>
      </c>
      <c r="H4282" s="11">
        <v>4</v>
      </c>
      <c r="I4282" s="11" t="s">
        <v>36</v>
      </c>
      <c r="J4282" s="11">
        <v>244</v>
      </c>
      <c r="K4282" s="11" t="s">
        <v>34</v>
      </c>
      <c r="L4282" s="11" t="s">
        <v>34</v>
      </c>
      <c r="M4282" s="11" t="s">
        <v>34</v>
      </c>
      <c r="N4282" s="11" t="s">
        <v>34</v>
      </c>
      <c r="O4282" s="11" t="s">
        <v>34</v>
      </c>
    </row>
    <row r="4283" spans="1:15" x14ac:dyDescent="0.3">
      <c r="A4283" s="11">
        <v>1602</v>
      </c>
      <c r="B4283" s="11">
        <v>31</v>
      </c>
      <c r="C4283" s="11">
        <v>7</v>
      </c>
      <c r="D4283" s="11">
        <v>180</v>
      </c>
      <c r="E4283" s="12" t="str">
        <f t="shared" si="66"/>
        <v>100+</v>
      </c>
      <c r="F4283" s="13">
        <v>93407</v>
      </c>
      <c r="G4283" s="11">
        <v>1</v>
      </c>
      <c r="H4283" s="11">
        <v>4.3</v>
      </c>
      <c r="I4283" s="11" t="s">
        <v>33</v>
      </c>
      <c r="J4283" s="11">
        <v>0</v>
      </c>
      <c r="K4283" s="11" t="s">
        <v>34</v>
      </c>
      <c r="L4283" s="11" t="s">
        <v>34</v>
      </c>
      <c r="M4283" s="11" t="s">
        <v>34</v>
      </c>
      <c r="N4283" s="11" t="s">
        <v>34</v>
      </c>
      <c r="O4283" s="11" t="s">
        <v>34</v>
      </c>
    </row>
    <row r="4284" spans="1:15" x14ac:dyDescent="0.3">
      <c r="A4284" s="11">
        <v>1622</v>
      </c>
      <c r="B4284" s="11">
        <v>31</v>
      </c>
      <c r="C4284" s="11">
        <v>6</v>
      </c>
      <c r="D4284" s="11">
        <v>53</v>
      </c>
      <c r="E4284" s="12" t="str">
        <f t="shared" si="66"/>
        <v>51-100</v>
      </c>
      <c r="F4284" s="13">
        <v>92093</v>
      </c>
      <c r="G4284" s="11">
        <v>4</v>
      </c>
      <c r="H4284" s="11">
        <v>2.2000000000000002</v>
      </c>
      <c r="I4284" s="11" t="s">
        <v>33</v>
      </c>
      <c r="J4284" s="11">
        <v>114</v>
      </c>
      <c r="K4284" s="11" t="s">
        <v>34</v>
      </c>
      <c r="L4284" s="11" t="s">
        <v>34</v>
      </c>
      <c r="M4284" s="11" t="s">
        <v>34</v>
      </c>
      <c r="N4284" s="11" t="s">
        <v>35</v>
      </c>
      <c r="O4284" s="11" t="s">
        <v>34</v>
      </c>
    </row>
    <row r="4285" spans="1:15" x14ac:dyDescent="0.3">
      <c r="A4285" s="11">
        <v>1627</v>
      </c>
      <c r="B4285" s="11">
        <v>31</v>
      </c>
      <c r="C4285" s="11">
        <v>6</v>
      </c>
      <c r="D4285" s="11">
        <v>180</v>
      </c>
      <c r="E4285" s="12" t="str">
        <f t="shared" si="66"/>
        <v>100+</v>
      </c>
      <c r="F4285" s="13">
        <v>93108</v>
      </c>
      <c r="G4285" s="11">
        <v>2</v>
      </c>
      <c r="H4285" s="11">
        <v>6.7</v>
      </c>
      <c r="I4285" s="11" t="s">
        <v>33</v>
      </c>
      <c r="J4285" s="11">
        <v>0</v>
      </c>
      <c r="K4285" s="11" t="s">
        <v>34</v>
      </c>
      <c r="L4285" s="11" t="s">
        <v>34</v>
      </c>
      <c r="M4285" s="11" t="s">
        <v>34</v>
      </c>
      <c r="N4285" s="11" t="s">
        <v>34</v>
      </c>
      <c r="O4285" s="11" t="s">
        <v>34</v>
      </c>
    </row>
    <row r="4286" spans="1:15" x14ac:dyDescent="0.3">
      <c r="A4286" s="11">
        <v>1633</v>
      </c>
      <c r="B4286" s="11">
        <v>31</v>
      </c>
      <c r="C4286" s="11">
        <v>5</v>
      </c>
      <c r="D4286" s="11">
        <v>93</v>
      </c>
      <c r="E4286" s="12" t="str">
        <f t="shared" si="66"/>
        <v>51-100</v>
      </c>
      <c r="F4286" s="13">
        <v>95032</v>
      </c>
      <c r="G4286" s="11">
        <v>2</v>
      </c>
      <c r="H4286" s="11">
        <v>3.1</v>
      </c>
      <c r="I4286" s="11" t="s">
        <v>37</v>
      </c>
      <c r="J4286" s="11">
        <v>0</v>
      </c>
      <c r="K4286" s="11" t="s">
        <v>35</v>
      </c>
      <c r="L4286" s="11" t="s">
        <v>34</v>
      </c>
      <c r="M4286" s="11" t="s">
        <v>34</v>
      </c>
      <c r="N4286" s="11" t="s">
        <v>35</v>
      </c>
      <c r="O4286" s="11" t="s">
        <v>34</v>
      </c>
    </row>
    <row r="4287" spans="1:15" x14ac:dyDescent="0.3">
      <c r="A4287" s="11">
        <v>1651</v>
      </c>
      <c r="B4287" s="11">
        <v>31</v>
      </c>
      <c r="C4287" s="11">
        <v>6</v>
      </c>
      <c r="D4287" s="11">
        <v>83</v>
      </c>
      <c r="E4287" s="12" t="str">
        <f t="shared" si="66"/>
        <v>51-100</v>
      </c>
      <c r="F4287" s="13">
        <v>92131</v>
      </c>
      <c r="G4287" s="11">
        <v>4</v>
      </c>
      <c r="H4287" s="11">
        <v>2.2000000000000002</v>
      </c>
      <c r="I4287" s="11" t="s">
        <v>37</v>
      </c>
      <c r="J4287" s="11">
        <v>106</v>
      </c>
      <c r="K4287" s="11" t="s">
        <v>34</v>
      </c>
      <c r="L4287" s="11" t="s">
        <v>34</v>
      </c>
      <c r="M4287" s="11" t="s">
        <v>34</v>
      </c>
      <c r="N4287" s="11" t="s">
        <v>35</v>
      </c>
      <c r="O4287" s="11" t="s">
        <v>34</v>
      </c>
    </row>
    <row r="4288" spans="1:15" x14ac:dyDescent="0.3">
      <c r="A4288" s="11">
        <v>1658</v>
      </c>
      <c r="B4288" s="11">
        <v>31</v>
      </c>
      <c r="C4288" s="11">
        <v>5</v>
      </c>
      <c r="D4288" s="11">
        <v>28</v>
      </c>
      <c r="E4288" s="12" t="str">
        <f t="shared" si="66"/>
        <v>0-50</v>
      </c>
      <c r="F4288" s="13">
        <v>94538</v>
      </c>
      <c r="G4288" s="11">
        <v>3</v>
      </c>
      <c r="H4288" s="11">
        <v>1</v>
      </c>
      <c r="I4288" s="11" t="s">
        <v>33</v>
      </c>
      <c r="J4288" s="11">
        <v>0</v>
      </c>
      <c r="K4288" s="11" t="s">
        <v>34</v>
      </c>
      <c r="L4288" s="11" t="s">
        <v>34</v>
      </c>
      <c r="M4288" s="11" t="s">
        <v>34</v>
      </c>
      <c r="N4288" s="11" t="s">
        <v>35</v>
      </c>
      <c r="O4288" s="11" t="s">
        <v>34</v>
      </c>
    </row>
    <row r="4289" spans="1:15" x14ac:dyDescent="0.3">
      <c r="A4289" s="11">
        <v>1711</v>
      </c>
      <c r="B4289" s="11">
        <v>31</v>
      </c>
      <c r="C4289" s="11">
        <v>5</v>
      </c>
      <c r="D4289" s="11">
        <v>29</v>
      </c>
      <c r="E4289" s="12" t="str">
        <f t="shared" si="66"/>
        <v>0-50</v>
      </c>
      <c r="F4289" s="13">
        <v>95405</v>
      </c>
      <c r="G4289" s="11">
        <v>2</v>
      </c>
      <c r="H4289" s="11">
        <v>0.3</v>
      </c>
      <c r="I4289" s="11" t="s">
        <v>37</v>
      </c>
      <c r="J4289" s="11">
        <v>131</v>
      </c>
      <c r="K4289" s="11" t="s">
        <v>34</v>
      </c>
      <c r="L4289" s="11" t="s">
        <v>34</v>
      </c>
      <c r="M4289" s="11" t="s">
        <v>34</v>
      </c>
      <c r="N4289" s="11" t="s">
        <v>35</v>
      </c>
      <c r="O4289" s="11" t="s">
        <v>35</v>
      </c>
    </row>
    <row r="4290" spans="1:15" x14ac:dyDescent="0.3">
      <c r="A4290" s="11">
        <v>1760</v>
      </c>
      <c r="B4290" s="11">
        <v>31</v>
      </c>
      <c r="C4290" s="11">
        <v>6</v>
      </c>
      <c r="D4290" s="11">
        <v>44</v>
      </c>
      <c r="E4290" s="12" t="str">
        <f t="shared" ref="E4290:E4353" si="67">IF(D4290&lt;=50,"0-50",IF(D4290&lt;=100,"51-100","100+"))</f>
        <v>0-50</v>
      </c>
      <c r="F4290" s="13">
        <v>94720</v>
      </c>
      <c r="G4290" s="11">
        <v>4</v>
      </c>
      <c r="H4290" s="11">
        <v>0.8</v>
      </c>
      <c r="I4290" s="11" t="s">
        <v>33</v>
      </c>
      <c r="J4290" s="11">
        <v>0</v>
      </c>
      <c r="K4290" s="11" t="s">
        <v>34</v>
      </c>
      <c r="L4290" s="11" t="s">
        <v>34</v>
      </c>
      <c r="M4290" s="11" t="s">
        <v>34</v>
      </c>
      <c r="N4290" s="11" t="s">
        <v>34</v>
      </c>
      <c r="O4290" s="11" t="s">
        <v>34</v>
      </c>
    </row>
    <row r="4291" spans="1:15" x14ac:dyDescent="0.3">
      <c r="A4291" s="11">
        <v>1774</v>
      </c>
      <c r="B4291" s="11">
        <v>31</v>
      </c>
      <c r="C4291" s="11">
        <v>5</v>
      </c>
      <c r="D4291" s="11">
        <v>28</v>
      </c>
      <c r="E4291" s="12" t="str">
        <f t="shared" si="67"/>
        <v>0-50</v>
      </c>
      <c r="F4291" s="13">
        <v>92037</v>
      </c>
      <c r="G4291" s="11">
        <v>4</v>
      </c>
      <c r="H4291" s="11">
        <v>0.8</v>
      </c>
      <c r="I4291" s="11" t="s">
        <v>33</v>
      </c>
      <c r="J4291" s="11">
        <v>0</v>
      </c>
      <c r="K4291" s="11" t="s">
        <v>34</v>
      </c>
      <c r="L4291" s="11" t="s">
        <v>34</v>
      </c>
      <c r="M4291" s="11" t="s">
        <v>34</v>
      </c>
      <c r="N4291" s="11" t="s">
        <v>34</v>
      </c>
      <c r="O4291" s="11" t="s">
        <v>34</v>
      </c>
    </row>
    <row r="4292" spans="1:15" x14ac:dyDescent="0.3">
      <c r="A4292" s="11">
        <v>1839</v>
      </c>
      <c r="B4292" s="11">
        <v>31</v>
      </c>
      <c r="C4292" s="11">
        <v>7</v>
      </c>
      <c r="D4292" s="11">
        <v>99</v>
      </c>
      <c r="E4292" s="12" t="str">
        <f t="shared" si="67"/>
        <v>51-100</v>
      </c>
      <c r="F4292" s="13">
        <v>94720</v>
      </c>
      <c r="G4292" s="11">
        <v>1</v>
      </c>
      <c r="H4292" s="11">
        <v>4</v>
      </c>
      <c r="I4292" s="11" t="s">
        <v>33</v>
      </c>
      <c r="J4292" s="11">
        <v>0</v>
      </c>
      <c r="K4292" s="11" t="s">
        <v>34</v>
      </c>
      <c r="L4292" s="11" t="s">
        <v>34</v>
      </c>
      <c r="M4292" s="11" t="s">
        <v>34</v>
      </c>
      <c r="N4292" s="11" t="s">
        <v>35</v>
      </c>
      <c r="O4292" s="11" t="s">
        <v>34</v>
      </c>
    </row>
    <row r="4293" spans="1:15" x14ac:dyDescent="0.3">
      <c r="A4293" s="11">
        <v>1872</v>
      </c>
      <c r="B4293" s="11">
        <v>31</v>
      </c>
      <c r="C4293" s="11">
        <v>5</v>
      </c>
      <c r="D4293" s="11">
        <v>99</v>
      </c>
      <c r="E4293" s="12" t="str">
        <f t="shared" si="67"/>
        <v>51-100</v>
      </c>
      <c r="F4293" s="13">
        <v>94065</v>
      </c>
      <c r="G4293" s="11">
        <v>4</v>
      </c>
      <c r="H4293" s="11">
        <v>1.8</v>
      </c>
      <c r="I4293" s="11" t="s">
        <v>37</v>
      </c>
      <c r="J4293" s="11">
        <v>268</v>
      </c>
      <c r="K4293" s="11" t="s">
        <v>34</v>
      </c>
      <c r="L4293" s="11" t="s">
        <v>34</v>
      </c>
      <c r="M4293" s="11" t="s">
        <v>34</v>
      </c>
      <c r="N4293" s="11" t="s">
        <v>34</v>
      </c>
      <c r="O4293" s="11" t="s">
        <v>34</v>
      </c>
    </row>
    <row r="4294" spans="1:15" x14ac:dyDescent="0.3">
      <c r="A4294" s="11">
        <v>1886</v>
      </c>
      <c r="B4294" s="11">
        <v>31</v>
      </c>
      <c r="C4294" s="11">
        <v>6</v>
      </c>
      <c r="D4294" s="11">
        <v>19</v>
      </c>
      <c r="E4294" s="12" t="str">
        <f t="shared" si="67"/>
        <v>0-50</v>
      </c>
      <c r="F4294" s="13">
        <v>96001</v>
      </c>
      <c r="G4294" s="11">
        <v>4</v>
      </c>
      <c r="H4294" s="11">
        <v>1.1000000000000001</v>
      </c>
      <c r="I4294" s="11" t="s">
        <v>36</v>
      </c>
      <c r="J4294" s="11">
        <v>104</v>
      </c>
      <c r="K4294" s="11" t="s">
        <v>34</v>
      </c>
      <c r="L4294" s="11" t="s">
        <v>34</v>
      </c>
      <c r="M4294" s="11" t="s">
        <v>35</v>
      </c>
      <c r="N4294" s="11" t="s">
        <v>35</v>
      </c>
      <c r="O4294" s="11" t="s">
        <v>35</v>
      </c>
    </row>
    <row r="4295" spans="1:15" x14ac:dyDescent="0.3">
      <c r="A4295" s="11">
        <v>1888</v>
      </c>
      <c r="B4295" s="11">
        <v>31</v>
      </c>
      <c r="C4295" s="11">
        <v>7</v>
      </c>
      <c r="D4295" s="11">
        <v>81</v>
      </c>
      <c r="E4295" s="12" t="str">
        <f t="shared" si="67"/>
        <v>51-100</v>
      </c>
      <c r="F4295" s="13">
        <v>95006</v>
      </c>
      <c r="G4295" s="11">
        <v>2</v>
      </c>
      <c r="H4295" s="11">
        <v>2</v>
      </c>
      <c r="I4295" s="11" t="s">
        <v>37</v>
      </c>
      <c r="J4295" s="11">
        <v>0</v>
      </c>
      <c r="K4295" s="11" t="s">
        <v>34</v>
      </c>
      <c r="L4295" s="11" t="s">
        <v>34</v>
      </c>
      <c r="M4295" s="11" t="s">
        <v>35</v>
      </c>
      <c r="N4295" s="11" t="s">
        <v>35</v>
      </c>
      <c r="O4295" s="11" t="s">
        <v>35</v>
      </c>
    </row>
    <row r="4296" spans="1:15" x14ac:dyDescent="0.3">
      <c r="A4296" s="11">
        <v>1984</v>
      </c>
      <c r="B4296" s="11">
        <v>31</v>
      </c>
      <c r="C4296" s="11">
        <v>5</v>
      </c>
      <c r="D4296" s="11">
        <v>20</v>
      </c>
      <c r="E4296" s="12" t="str">
        <f t="shared" si="67"/>
        <v>0-50</v>
      </c>
      <c r="F4296" s="13">
        <v>94720</v>
      </c>
      <c r="G4296" s="11">
        <v>2</v>
      </c>
      <c r="H4296" s="11">
        <v>0.3</v>
      </c>
      <c r="I4296" s="11" t="s">
        <v>33</v>
      </c>
      <c r="J4296" s="11">
        <v>0</v>
      </c>
      <c r="K4296" s="11" t="s">
        <v>34</v>
      </c>
      <c r="L4296" s="11" t="s">
        <v>34</v>
      </c>
      <c r="M4296" s="11" t="s">
        <v>34</v>
      </c>
      <c r="N4296" s="11" t="s">
        <v>34</v>
      </c>
      <c r="O4296" s="11" t="s">
        <v>34</v>
      </c>
    </row>
    <row r="4297" spans="1:15" x14ac:dyDescent="0.3">
      <c r="A4297" s="11">
        <v>1986</v>
      </c>
      <c r="B4297" s="11">
        <v>31</v>
      </c>
      <c r="C4297" s="11">
        <v>7</v>
      </c>
      <c r="D4297" s="11">
        <v>31</v>
      </c>
      <c r="E4297" s="12" t="str">
        <f t="shared" si="67"/>
        <v>0-50</v>
      </c>
      <c r="F4297" s="13">
        <v>94920</v>
      </c>
      <c r="G4297" s="11">
        <v>4</v>
      </c>
      <c r="H4297" s="11">
        <v>0.4</v>
      </c>
      <c r="I4297" s="11" t="s">
        <v>37</v>
      </c>
      <c r="J4297" s="11">
        <v>79</v>
      </c>
      <c r="K4297" s="11" t="s">
        <v>34</v>
      </c>
      <c r="L4297" s="11" t="s">
        <v>34</v>
      </c>
      <c r="M4297" s="11" t="s">
        <v>34</v>
      </c>
      <c r="N4297" s="11" t="s">
        <v>34</v>
      </c>
      <c r="O4297" s="11" t="s">
        <v>34</v>
      </c>
    </row>
    <row r="4298" spans="1:15" x14ac:dyDescent="0.3">
      <c r="A4298" s="11">
        <v>2084</v>
      </c>
      <c r="B4298" s="11">
        <v>31</v>
      </c>
      <c r="C4298" s="11">
        <v>7</v>
      </c>
      <c r="D4298" s="11">
        <v>38</v>
      </c>
      <c r="E4298" s="12" t="str">
        <f t="shared" si="67"/>
        <v>0-50</v>
      </c>
      <c r="F4298" s="13">
        <v>94025</v>
      </c>
      <c r="G4298" s="11">
        <v>1</v>
      </c>
      <c r="H4298" s="11">
        <v>0.2</v>
      </c>
      <c r="I4298" s="11" t="s">
        <v>36</v>
      </c>
      <c r="J4298" s="11">
        <v>0</v>
      </c>
      <c r="K4298" s="11" t="s">
        <v>34</v>
      </c>
      <c r="L4298" s="11" t="s">
        <v>34</v>
      </c>
      <c r="M4298" s="11" t="s">
        <v>34</v>
      </c>
      <c r="N4298" s="11" t="s">
        <v>35</v>
      </c>
      <c r="O4298" s="11" t="s">
        <v>34</v>
      </c>
    </row>
    <row r="4299" spans="1:15" x14ac:dyDescent="0.3">
      <c r="A4299" s="11">
        <v>2092</v>
      </c>
      <c r="B4299" s="11">
        <v>31</v>
      </c>
      <c r="C4299" s="11">
        <v>4</v>
      </c>
      <c r="D4299" s="11">
        <v>41</v>
      </c>
      <c r="E4299" s="12" t="str">
        <f t="shared" si="67"/>
        <v>0-50</v>
      </c>
      <c r="F4299" s="13">
        <v>91360</v>
      </c>
      <c r="G4299" s="11">
        <v>1</v>
      </c>
      <c r="H4299" s="11">
        <v>2</v>
      </c>
      <c r="I4299" s="11" t="s">
        <v>37</v>
      </c>
      <c r="J4299" s="11">
        <v>0</v>
      </c>
      <c r="K4299" s="11" t="s">
        <v>34</v>
      </c>
      <c r="L4299" s="11" t="s">
        <v>35</v>
      </c>
      <c r="M4299" s="11" t="s">
        <v>34</v>
      </c>
      <c r="N4299" s="11" t="s">
        <v>35</v>
      </c>
      <c r="O4299" s="11" t="s">
        <v>34</v>
      </c>
    </row>
    <row r="4300" spans="1:15" x14ac:dyDescent="0.3">
      <c r="A4300" s="11">
        <v>2101</v>
      </c>
      <c r="B4300" s="11">
        <v>31</v>
      </c>
      <c r="C4300" s="11">
        <v>6</v>
      </c>
      <c r="D4300" s="11">
        <v>145</v>
      </c>
      <c r="E4300" s="12" t="str">
        <f t="shared" si="67"/>
        <v>100+</v>
      </c>
      <c r="F4300" s="13">
        <v>93940</v>
      </c>
      <c r="G4300" s="11">
        <v>1</v>
      </c>
      <c r="H4300" s="11">
        <v>0.8</v>
      </c>
      <c r="I4300" s="11" t="s">
        <v>33</v>
      </c>
      <c r="J4300" s="11">
        <v>84</v>
      </c>
      <c r="K4300" s="11" t="s">
        <v>34</v>
      </c>
      <c r="L4300" s="11" t="s">
        <v>34</v>
      </c>
      <c r="M4300" s="11" t="s">
        <v>34</v>
      </c>
      <c r="N4300" s="11" t="s">
        <v>35</v>
      </c>
      <c r="O4300" s="11" t="s">
        <v>34</v>
      </c>
    </row>
    <row r="4301" spans="1:15" x14ac:dyDescent="0.3">
      <c r="A4301" s="11">
        <v>2106</v>
      </c>
      <c r="B4301" s="11">
        <v>31</v>
      </c>
      <c r="C4301" s="11">
        <v>5</v>
      </c>
      <c r="D4301" s="11">
        <v>49</v>
      </c>
      <c r="E4301" s="12" t="str">
        <f t="shared" si="67"/>
        <v>0-50</v>
      </c>
      <c r="F4301" s="13">
        <v>94114</v>
      </c>
      <c r="G4301" s="11">
        <v>4</v>
      </c>
      <c r="H4301" s="11">
        <v>1.8</v>
      </c>
      <c r="I4301" s="11" t="s">
        <v>36</v>
      </c>
      <c r="J4301" s="11">
        <v>0</v>
      </c>
      <c r="K4301" s="11" t="s">
        <v>34</v>
      </c>
      <c r="L4301" s="11" t="s">
        <v>34</v>
      </c>
      <c r="M4301" s="11" t="s">
        <v>34</v>
      </c>
      <c r="N4301" s="11" t="s">
        <v>35</v>
      </c>
      <c r="O4301" s="11" t="s">
        <v>35</v>
      </c>
    </row>
    <row r="4302" spans="1:15" x14ac:dyDescent="0.3">
      <c r="A4302" s="11">
        <v>2118</v>
      </c>
      <c r="B4302" s="11">
        <v>31</v>
      </c>
      <c r="C4302" s="11">
        <v>7</v>
      </c>
      <c r="D4302" s="11">
        <v>15</v>
      </c>
      <c r="E4302" s="12" t="str">
        <f t="shared" si="67"/>
        <v>0-50</v>
      </c>
      <c r="F4302" s="13">
        <v>91380</v>
      </c>
      <c r="G4302" s="11">
        <v>3</v>
      </c>
      <c r="H4302" s="11">
        <v>0.9</v>
      </c>
      <c r="I4302" s="11" t="s">
        <v>36</v>
      </c>
      <c r="J4302" s="11">
        <v>0</v>
      </c>
      <c r="K4302" s="11" t="s">
        <v>34</v>
      </c>
      <c r="L4302" s="11" t="s">
        <v>34</v>
      </c>
      <c r="M4302" s="11" t="s">
        <v>34</v>
      </c>
      <c r="N4302" s="11" t="s">
        <v>35</v>
      </c>
      <c r="O4302" s="11" t="s">
        <v>34</v>
      </c>
    </row>
    <row r="4303" spans="1:15" x14ac:dyDescent="0.3">
      <c r="A4303" s="11">
        <v>2119</v>
      </c>
      <c r="B4303" s="11">
        <v>31</v>
      </c>
      <c r="C4303" s="11">
        <v>5</v>
      </c>
      <c r="D4303" s="11">
        <v>125</v>
      </c>
      <c r="E4303" s="12" t="str">
        <f t="shared" si="67"/>
        <v>100+</v>
      </c>
      <c r="F4303" s="13">
        <v>91320</v>
      </c>
      <c r="G4303" s="11">
        <v>2</v>
      </c>
      <c r="H4303" s="11">
        <v>1.3</v>
      </c>
      <c r="I4303" s="11" t="s">
        <v>33</v>
      </c>
      <c r="J4303" s="11">
        <v>0</v>
      </c>
      <c r="K4303" s="11" t="s">
        <v>34</v>
      </c>
      <c r="L4303" s="11" t="s">
        <v>34</v>
      </c>
      <c r="M4303" s="11" t="s">
        <v>34</v>
      </c>
      <c r="N4303" s="11" t="s">
        <v>35</v>
      </c>
      <c r="O4303" s="11" t="s">
        <v>35</v>
      </c>
    </row>
    <row r="4304" spans="1:15" x14ac:dyDescent="0.3">
      <c r="A4304" s="11">
        <v>2178</v>
      </c>
      <c r="B4304" s="11">
        <v>31</v>
      </c>
      <c r="C4304" s="11">
        <v>7</v>
      </c>
      <c r="D4304" s="11">
        <v>108</v>
      </c>
      <c r="E4304" s="12" t="str">
        <f t="shared" si="67"/>
        <v>100+</v>
      </c>
      <c r="F4304" s="13">
        <v>94507</v>
      </c>
      <c r="G4304" s="11">
        <v>1</v>
      </c>
      <c r="H4304" s="11">
        <v>4</v>
      </c>
      <c r="I4304" s="11" t="s">
        <v>33</v>
      </c>
      <c r="J4304" s="11">
        <v>0</v>
      </c>
      <c r="K4304" s="11" t="s">
        <v>34</v>
      </c>
      <c r="L4304" s="11" t="s">
        <v>34</v>
      </c>
      <c r="M4304" s="11" t="s">
        <v>34</v>
      </c>
      <c r="N4304" s="11" t="s">
        <v>35</v>
      </c>
      <c r="O4304" s="11" t="s">
        <v>34</v>
      </c>
    </row>
    <row r="4305" spans="1:15" x14ac:dyDescent="0.3">
      <c r="A4305" s="11">
        <v>2252</v>
      </c>
      <c r="B4305" s="11">
        <v>31</v>
      </c>
      <c r="C4305" s="11">
        <v>5</v>
      </c>
      <c r="D4305" s="11">
        <v>54</v>
      </c>
      <c r="E4305" s="12" t="str">
        <f t="shared" si="67"/>
        <v>51-100</v>
      </c>
      <c r="F4305" s="13">
        <v>92173</v>
      </c>
      <c r="G4305" s="11">
        <v>4</v>
      </c>
      <c r="H4305" s="11">
        <v>2.2000000000000002</v>
      </c>
      <c r="I4305" s="11" t="s">
        <v>37</v>
      </c>
      <c r="J4305" s="11">
        <v>0</v>
      </c>
      <c r="K4305" s="11" t="s">
        <v>34</v>
      </c>
      <c r="L4305" s="11" t="s">
        <v>34</v>
      </c>
      <c r="M4305" s="11" t="s">
        <v>34</v>
      </c>
      <c r="N4305" s="11" t="s">
        <v>34</v>
      </c>
      <c r="O4305" s="11" t="s">
        <v>34</v>
      </c>
    </row>
    <row r="4306" spans="1:15" x14ac:dyDescent="0.3">
      <c r="A4306" s="11">
        <v>2318</v>
      </c>
      <c r="B4306" s="11">
        <v>31</v>
      </c>
      <c r="C4306" s="11">
        <v>5</v>
      </c>
      <c r="D4306" s="11">
        <v>129</v>
      </c>
      <c r="E4306" s="12" t="str">
        <f t="shared" si="67"/>
        <v>100+</v>
      </c>
      <c r="F4306" s="13">
        <v>95814</v>
      </c>
      <c r="G4306" s="11">
        <v>3</v>
      </c>
      <c r="H4306" s="11">
        <v>5.9</v>
      </c>
      <c r="I4306" s="11" t="s">
        <v>36</v>
      </c>
      <c r="J4306" s="11">
        <v>319</v>
      </c>
      <c r="K4306" s="11" t="s">
        <v>35</v>
      </c>
      <c r="L4306" s="11" t="s">
        <v>35</v>
      </c>
      <c r="M4306" s="11" t="s">
        <v>35</v>
      </c>
      <c r="N4306" s="11" t="s">
        <v>34</v>
      </c>
      <c r="O4306" s="11" t="s">
        <v>35</v>
      </c>
    </row>
    <row r="4307" spans="1:15" x14ac:dyDescent="0.3">
      <c r="A4307" s="11">
        <v>2324</v>
      </c>
      <c r="B4307" s="11">
        <v>31</v>
      </c>
      <c r="C4307" s="11">
        <v>7</v>
      </c>
      <c r="D4307" s="11">
        <v>113</v>
      </c>
      <c r="E4307" s="12" t="str">
        <f t="shared" si="67"/>
        <v>100+</v>
      </c>
      <c r="F4307" s="13">
        <v>94542</v>
      </c>
      <c r="G4307" s="11">
        <v>2</v>
      </c>
      <c r="H4307" s="11">
        <v>2</v>
      </c>
      <c r="I4307" s="11" t="s">
        <v>37</v>
      </c>
      <c r="J4307" s="11">
        <v>315</v>
      </c>
      <c r="K4307" s="11" t="s">
        <v>34</v>
      </c>
      <c r="L4307" s="11" t="s">
        <v>34</v>
      </c>
      <c r="M4307" s="11" t="s">
        <v>34</v>
      </c>
      <c r="N4307" s="11" t="s">
        <v>34</v>
      </c>
      <c r="O4307" s="11" t="s">
        <v>34</v>
      </c>
    </row>
    <row r="4308" spans="1:15" x14ac:dyDescent="0.3">
      <c r="A4308" s="11">
        <v>2331</v>
      </c>
      <c r="B4308" s="11">
        <v>31</v>
      </c>
      <c r="C4308" s="11">
        <v>5</v>
      </c>
      <c r="D4308" s="11">
        <v>72</v>
      </c>
      <c r="E4308" s="12" t="str">
        <f t="shared" si="67"/>
        <v>51-100</v>
      </c>
      <c r="F4308" s="13">
        <v>95133</v>
      </c>
      <c r="G4308" s="11">
        <v>4</v>
      </c>
      <c r="H4308" s="11">
        <v>1.8</v>
      </c>
      <c r="I4308" s="11" t="s">
        <v>37</v>
      </c>
      <c r="J4308" s="11">
        <v>242</v>
      </c>
      <c r="K4308" s="11" t="s">
        <v>34</v>
      </c>
      <c r="L4308" s="11" t="s">
        <v>34</v>
      </c>
      <c r="M4308" s="11" t="s">
        <v>34</v>
      </c>
      <c r="N4308" s="11" t="s">
        <v>35</v>
      </c>
      <c r="O4308" s="11" t="s">
        <v>35</v>
      </c>
    </row>
    <row r="4309" spans="1:15" x14ac:dyDescent="0.3">
      <c r="A4309" s="11">
        <v>2357</v>
      </c>
      <c r="B4309" s="11">
        <v>31</v>
      </c>
      <c r="C4309" s="11">
        <v>5</v>
      </c>
      <c r="D4309" s="11">
        <v>184</v>
      </c>
      <c r="E4309" s="12" t="str">
        <f t="shared" si="67"/>
        <v>100+</v>
      </c>
      <c r="F4309" s="13">
        <v>92064</v>
      </c>
      <c r="G4309" s="11">
        <v>4</v>
      </c>
      <c r="H4309" s="11">
        <v>3.4</v>
      </c>
      <c r="I4309" s="11" t="s">
        <v>37</v>
      </c>
      <c r="J4309" s="11">
        <v>0</v>
      </c>
      <c r="K4309" s="11" t="s">
        <v>35</v>
      </c>
      <c r="L4309" s="11" t="s">
        <v>34</v>
      </c>
      <c r="M4309" s="11" t="s">
        <v>35</v>
      </c>
      <c r="N4309" s="11" t="s">
        <v>35</v>
      </c>
      <c r="O4309" s="11" t="s">
        <v>35</v>
      </c>
    </row>
    <row r="4310" spans="1:15" x14ac:dyDescent="0.3">
      <c r="A4310" s="11">
        <v>2387</v>
      </c>
      <c r="B4310" s="11">
        <v>31</v>
      </c>
      <c r="C4310" s="11">
        <v>5</v>
      </c>
      <c r="D4310" s="11">
        <v>72</v>
      </c>
      <c r="E4310" s="12" t="str">
        <f t="shared" si="67"/>
        <v>51-100</v>
      </c>
      <c r="F4310" s="13">
        <v>94542</v>
      </c>
      <c r="G4310" s="11">
        <v>3</v>
      </c>
      <c r="H4310" s="11">
        <v>1.6</v>
      </c>
      <c r="I4310" s="11" t="s">
        <v>33</v>
      </c>
      <c r="J4310" s="11">
        <v>0</v>
      </c>
      <c r="K4310" s="11" t="s">
        <v>34</v>
      </c>
      <c r="L4310" s="11" t="s">
        <v>34</v>
      </c>
      <c r="M4310" s="11" t="s">
        <v>34</v>
      </c>
      <c r="N4310" s="11" t="s">
        <v>35</v>
      </c>
      <c r="O4310" s="11" t="s">
        <v>34</v>
      </c>
    </row>
    <row r="4311" spans="1:15" x14ac:dyDescent="0.3">
      <c r="A4311" s="11">
        <v>2407</v>
      </c>
      <c r="B4311" s="11">
        <v>31</v>
      </c>
      <c r="C4311" s="11">
        <v>7</v>
      </c>
      <c r="D4311" s="11">
        <v>10</v>
      </c>
      <c r="E4311" s="12" t="str">
        <f t="shared" si="67"/>
        <v>0-50</v>
      </c>
      <c r="F4311" s="13">
        <v>92354</v>
      </c>
      <c r="G4311" s="11">
        <v>1</v>
      </c>
      <c r="H4311" s="11">
        <v>0.5</v>
      </c>
      <c r="I4311" s="11" t="s">
        <v>36</v>
      </c>
      <c r="J4311" s="11">
        <v>81</v>
      </c>
      <c r="K4311" s="11" t="s">
        <v>34</v>
      </c>
      <c r="L4311" s="11" t="s">
        <v>34</v>
      </c>
      <c r="M4311" s="11" t="s">
        <v>34</v>
      </c>
      <c r="N4311" s="11" t="s">
        <v>35</v>
      </c>
      <c r="O4311" s="11" t="s">
        <v>34</v>
      </c>
    </row>
    <row r="4312" spans="1:15" x14ac:dyDescent="0.3">
      <c r="A4312" s="11">
        <v>2441</v>
      </c>
      <c r="B4312" s="11">
        <v>31</v>
      </c>
      <c r="C4312" s="11">
        <v>5</v>
      </c>
      <c r="D4312" s="11">
        <v>22</v>
      </c>
      <c r="E4312" s="12" t="str">
        <f t="shared" si="67"/>
        <v>0-50</v>
      </c>
      <c r="F4312" s="13">
        <v>91401</v>
      </c>
      <c r="G4312" s="11">
        <v>1</v>
      </c>
      <c r="H4312" s="11">
        <v>0.6</v>
      </c>
      <c r="I4312" s="11" t="s">
        <v>36</v>
      </c>
      <c r="J4312" s="11">
        <v>0</v>
      </c>
      <c r="K4312" s="11" t="s">
        <v>34</v>
      </c>
      <c r="L4312" s="11" t="s">
        <v>34</v>
      </c>
      <c r="M4312" s="11" t="s">
        <v>34</v>
      </c>
      <c r="N4312" s="11" t="s">
        <v>34</v>
      </c>
      <c r="O4312" s="11" t="s">
        <v>34</v>
      </c>
    </row>
    <row r="4313" spans="1:15" x14ac:dyDescent="0.3">
      <c r="A4313" s="11">
        <v>2450</v>
      </c>
      <c r="B4313" s="11">
        <v>31</v>
      </c>
      <c r="C4313" s="11">
        <v>7</v>
      </c>
      <c r="D4313" s="11">
        <v>64</v>
      </c>
      <c r="E4313" s="12" t="str">
        <f t="shared" si="67"/>
        <v>51-100</v>
      </c>
      <c r="F4313" s="13">
        <v>94720</v>
      </c>
      <c r="G4313" s="11">
        <v>1</v>
      </c>
      <c r="H4313" s="11">
        <v>1.2</v>
      </c>
      <c r="I4313" s="11" t="s">
        <v>33</v>
      </c>
      <c r="J4313" s="11">
        <v>0</v>
      </c>
      <c r="K4313" s="11" t="s">
        <v>34</v>
      </c>
      <c r="L4313" s="11" t="s">
        <v>34</v>
      </c>
      <c r="M4313" s="11" t="s">
        <v>34</v>
      </c>
      <c r="N4313" s="11" t="s">
        <v>35</v>
      </c>
      <c r="O4313" s="11" t="s">
        <v>34</v>
      </c>
    </row>
    <row r="4314" spans="1:15" x14ac:dyDescent="0.3">
      <c r="A4314" s="11">
        <v>2461</v>
      </c>
      <c r="B4314" s="11">
        <v>31</v>
      </c>
      <c r="C4314" s="11">
        <v>5</v>
      </c>
      <c r="D4314" s="11">
        <v>32</v>
      </c>
      <c r="E4314" s="12" t="str">
        <f t="shared" si="67"/>
        <v>0-50</v>
      </c>
      <c r="F4314" s="13">
        <v>92123</v>
      </c>
      <c r="G4314" s="11">
        <v>2</v>
      </c>
      <c r="H4314" s="11">
        <v>0.3</v>
      </c>
      <c r="I4314" s="11" t="s">
        <v>37</v>
      </c>
      <c r="J4314" s="11">
        <v>130</v>
      </c>
      <c r="K4314" s="11" t="s">
        <v>34</v>
      </c>
      <c r="L4314" s="11" t="s">
        <v>34</v>
      </c>
      <c r="M4314" s="11" t="s">
        <v>34</v>
      </c>
      <c r="N4314" s="11" t="s">
        <v>35</v>
      </c>
      <c r="O4314" s="11" t="s">
        <v>34</v>
      </c>
    </row>
    <row r="4315" spans="1:15" x14ac:dyDescent="0.3">
      <c r="A4315" s="11">
        <v>2516</v>
      </c>
      <c r="B4315" s="11">
        <v>31</v>
      </c>
      <c r="C4315" s="11">
        <v>5</v>
      </c>
      <c r="D4315" s="11">
        <v>34</v>
      </c>
      <c r="E4315" s="12" t="str">
        <f t="shared" si="67"/>
        <v>0-50</v>
      </c>
      <c r="F4315" s="13">
        <v>94558</v>
      </c>
      <c r="G4315" s="11">
        <v>1</v>
      </c>
      <c r="H4315" s="11">
        <v>1.9</v>
      </c>
      <c r="I4315" s="11" t="s">
        <v>36</v>
      </c>
      <c r="J4315" s="11">
        <v>156</v>
      </c>
      <c r="K4315" s="11" t="s">
        <v>34</v>
      </c>
      <c r="L4315" s="11" t="s">
        <v>34</v>
      </c>
      <c r="M4315" s="11" t="s">
        <v>34</v>
      </c>
      <c r="N4315" s="11" t="s">
        <v>35</v>
      </c>
      <c r="O4315" s="11" t="s">
        <v>34</v>
      </c>
    </row>
    <row r="4316" spans="1:15" x14ac:dyDescent="0.3">
      <c r="A4316" s="11">
        <v>2562</v>
      </c>
      <c r="B4316" s="11">
        <v>31</v>
      </c>
      <c r="C4316" s="11">
        <v>5</v>
      </c>
      <c r="D4316" s="11">
        <v>180</v>
      </c>
      <c r="E4316" s="12" t="str">
        <f t="shared" si="67"/>
        <v>100+</v>
      </c>
      <c r="F4316" s="13">
        <v>94720</v>
      </c>
      <c r="G4316" s="11">
        <v>1</v>
      </c>
      <c r="H4316" s="11">
        <v>2.9</v>
      </c>
      <c r="I4316" s="11" t="s">
        <v>36</v>
      </c>
      <c r="J4316" s="11">
        <v>144</v>
      </c>
      <c r="K4316" s="11" t="s">
        <v>35</v>
      </c>
      <c r="L4316" s="11" t="s">
        <v>35</v>
      </c>
      <c r="M4316" s="11" t="s">
        <v>34</v>
      </c>
      <c r="N4316" s="11" t="s">
        <v>34</v>
      </c>
      <c r="O4316" s="11" t="s">
        <v>34</v>
      </c>
    </row>
    <row r="4317" spans="1:15" x14ac:dyDescent="0.3">
      <c r="A4317" s="11">
        <v>2581</v>
      </c>
      <c r="B4317" s="11">
        <v>31</v>
      </c>
      <c r="C4317" s="11">
        <v>7</v>
      </c>
      <c r="D4317" s="11">
        <v>149</v>
      </c>
      <c r="E4317" s="12" t="str">
        <f t="shared" si="67"/>
        <v>100+</v>
      </c>
      <c r="F4317" s="13">
        <v>92624</v>
      </c>
      <c r="G4317" s="11">
        <v>1</v>
      </c>
      <c r="H4317" s="11">
        <v>6</v>
      </c>
      <c r="I4317" s="11" t="s">
        <v>33</v>
      </c>
      <c r="J4317" s="11">
        <v>0</v>
      </c>
      <c r="K4317" s="11" t="s">
        <v>34</v>
      </c>
      <c r="L4317" s="11" t="s">
        <v>34</v>
      </c>
      <c r="M4317" s="11" t="s">
        <v>34</v>
      </c>
      <c r="N4317" s="11" t="s">
        <v>34</v>
      </c>
      <c r="O4317" s="11" t="s">
        <v>34</v>
      </c>
    </row>
    <row r="4318" spans="1:15" x14ac:dyDescent="0.3">
      <c r="A4318" s="11">
        <v>2592</v>
      </c>
      <c r="B4318" s="11">
        <v>31</v>
      </c>
      <c r="C4318" s="11">
        <v>7</v>
      </c>
      <c r="D4318" s="11">
        <v>8</v>
      </c>
      <c r="E4318" s="12" t="str">
        <f t="shared" si="67"/>
        <v>0-50</v>
      </c>
      <c r="F4318" s="13">
        <v>95131</v>
      </c>
      <c r="G4318" s="11">
        <v>4</v>
      </c>
      <c r="H4318" s="11">
        <v>0.7</v>
      </c>
      <c r="I4318" s="11" t="s">
        <v>37</v>
      </c>
      <c r="J4318" s="11">
        <v>0</v>
      </c>
      <c r="K4318" s="11" t="s">
        <v>34</v>
      </c>
      <c r="L4318" s="11" t="s">
        <v>34</v>
      </c>
      <c r="M4318" s="11" t="s">
        <v>34</v>
      </c>
      <c r="N4318" s="11" t="s">
        <v>34</v>
      </c>
      <c r="O4318" s="11" t="s">
        <v>34</v>
      </c>
    </row>
    <row r="4319" spans="1:15" x14ac:dyDescent="0.3">
      <c r="A4319" s="11">
        <v>2658</v>
      </c>
      <c r="B4319" s="11">
        <v>31</v>
      </c>
      <c r="C4319" s="11">
        <v>6</v>
      </c>
      <c r="D4319" s="11">
        <v>72</v>
      </c>
      <c r="E4319" s="12" t="str">
        <f t="shared" si="67"/>
        <v>51-100</v>
      </c>
      <c r="F4319" s="13">
        <v>94583</v>
      </c>
      <c r="G4319" s="11">
        <v>1</v>
      </c>
      <c r="H4319" s="11">
        <v>2.6</v>
      </c>
      <c r="I4319" s="11" t="s">
        <v>37</v>
      </c>
      <c r="J4319" s="11">
        <v>0</v>
      </c>
      <c r="K4319" s="11" t="s">
        <v>34</v>
      </c>
      <c r="L4319" s="11" t="s">
        <v>34</v>
      </c>
      <c r="M4319" s="11" t="s">
        <v>34</v>
      </c>
      <c r="N4319" s="11" t="s">
        <v>35</v>
      </c>
      <c r="O4319" s="11" t="s">
        <v>34</v>
      </c>
    </row>
    <row r="4320" spans="1:15" x14ac:dyDescent="0.3">
      <c r="A4320" s="11">
        <v>2676</v>
      </c>
      <c r="B4320" s="11">
        <v>31</v>
      </c>
      <c r="C4320" s="11">
        <v>1</v>
      </c>
      <c r="D4320" s="11">
        <v>70</v>
      </c>
      <c r="E4320" s="12" t="str">
        <f t="shared" si="67"/>
        <v>51-100</v>
      </c>
      <c r="F4320" s="13">
        <v>92115</v>
      </c>
      <c r="G4320" s="11">
        <v>2</v>
      </c>
      <c r="H4320" s="11">
        <v>1.75</v>
      </c>
      <c r="I4320" s="11" t="s">
        <v>36</v>
      </c>
      <c r="J4320" s="11">
        <v>0</v>
      </c>
      <c r="K4320" s="11" t="s">
        <v>34</v>
      </c>
      <c r="L4320" s="11" t="s">
        <v>34</v>
      </c>
      <c r="M4320" s="11" t="s">
        <v>35</v>
      </c>
      <c r="N4320" s="11" t="s">
        <v>35</v>
      </c>
      <c r="O4320" s="11" t="s">
        <v>35</v>
      </c>
    </row>
    <row r="4321" spans="1:15" x14ac:dyDescent="0.3">
      <c r="A4321" s="11">
        <v>2701</v>
      </c>
      <c r="B4321" s="11">
        <v>31</v>
      </c>
      <c r="C4321" s="11">
        <v>5</v>
      </c>
      <c r="D4321" s="11">
        <v>39</v>
      </c>
      <c r="E4321" s="12" t="str">
        <f t="shared" si="67"/>
        <v>0-50</v>
      </c>
      <c r="F4321" s="13">
        <v>94590</v>
      </c>
      <c r="G4321" s="11">
        <v>4</v>
      </c>
      <c r="H4321" s="11">
        <v>2.2000000000000002</v>
      </c>
      <c r="I4321" s="11" t="s">
        <v>37</v>
      </c>
      <c r="J4321" s="11">
        <v>0</v>
      </c>
      <c r="K4321" s="11" t="s">
        <v>34</v>
      </c>
      <c r="L4321" s="11" t="s">
        <v>34</v>
      </c>
      <c r="M4321" s="11" t="s">
        <v>34</v>
      </c>
      <c r="N4321" s="11" t="s">
        <v>35</v>
      </c>
      <c r="O4321" s="11" t="s">
        <v>35</v>
      </c>
    </row>
    <row r="4322" spans="1:15" x14ac:dyDescent="0.3">
      <c r="A4322" s="11">
        <v>2713</v>
      </c>
      <c r="B4322" s="11">
        <v>31</v>
      </c>
      <c r="C4322" s="11">
        <v>7</v>
      </c>
      <c r="D4322" s="11">
        <v>32</v>
      </c>
      <c r="E4322" s="12" t="str">
        <f t="shared" si="67"/>
        <v>0-50</v>
      </c>
      <c r="F4322" s="13">
        <v>91320</v>
      </c>
      <c r="G4322" s="11">
        <v>1</v>
      </c>
      <c r="H4322" s="11">
        <v>1.7</v>
      </c>
      <c r="I4322" s="11" t="s">
        <v>33</v>
      </c>
      <c r="J4322" s="11">
        <v>0</v>
      </c>
      <c r="K4322" s="11" t="s">
        <v>34</v>
      </c>
      <c r="L4322" s="11" t="s">
        <v>34</v>
      </c>
      <c r="M4322" s="11" t="s">
        <v>34</v>
      </c>
      <c r="N4322" s="11" t="s">
        <v>35</v>
      </c>
      <c r="O4322" s="11" t="s">
        <v>34</v>
      </c>
    </row>
    <row r="4323" spans="1:15" x14ac:dyDescent="0.3">
      <c r="A4323" s="11">
        <v>2765</v>
      </c>
      <c r="B4323" s="11">
        <v>31</v>
      </c>
      <c r="C4323" s="11">
        <v>5</v>
      </c>
      <c r="D4323" s="11">
        <v>84</v>
      </c>
      <c r="E4323" s="12" t="str">
        <f t="shared" si="67"/>
        <v>51-100</v>
      </c>
      <c r="F4323" s="13">
        <v>91320</v>
      </c>
      <c r="G4323" s="11">
        <v>1</v>
      </c>
      <c r="H4323" s="11">
        <v>2.9</v>
      </c>
      <c r="I4323" s="11" t="s">
        <v>36</v>
      </c>
      <c r="J4323" s="11">
        <v>105</v>
      </c>
      <c r="K4323" s="11" t="s">
        <v>34</v>
      </c>
      <c r="L4323" s="11" t="s">
        <v>34</v>
      </c>
      <c r="M4323" s="11" t="s">
        <v>34</v>
      </c>
      <c r="N4323" s="11" t="s">
        <v>34</v>
      </c>
      <c r="O4323" s="11" t="s">
        <v>35</v>
      </c>
    </row>
    <row r="4324" spans="1:15" x14ac:dyDescent="0.3">
      <c r="A4324" s="11">
        <v>2818</v>
      </c>
      <c r="B4324" s="11">
        <v>31</v>
      </c>
      <c r="C4324" s="11">
        <v>7</v>
      </c>
      <c r="D4324" s="11">
        <v>105</v>
      </c>
      <c r="E4324" s="12" t="str">
        <f t="shared" si="67"/>
        <v>100+</v>
      </c>
      <c r="F4324" s="13">
        <v>94025</v>
      </c>
      <c r="G4324" s="11">
        <v>1</v>
      </c>
      <c r="H4324" s="11">
        <v>4</v>
      </c>
      <c r="I4324" s="11" t="s">
        <v>33</v>
      </c>
      <c r="J4324" s="11">
        <v>331</v>
      </c>
      <c r="K4324" s="11" t="s">
        <v>34</v>
      </c>
      <c r="L4324" s="11" t="s">
        <v>34</v>
      </c>
      <c r="M4324" s="11" t="s">
        <v>34</v>
      </c>
      <c r="N4324" s="11" t="s">
        <v>35</v>
      </c>
      <c r="O4324" s="11" t="s">
        <v>34</v>
      </c>
    </row>
    <row r="4325" spans="1:15" x14ac:dyDescent="0.3">
      <c r="A4325" s="11">
        <v>2929</v>
      </c>
      <c r="B4325" s="11">
        <v>31</v>
      </c>
      <c r="C4325" s="11">
        <v>6</v>
      </c>
      <c r="D4325" s="11">
        <v>175</v>
      </c>
      <c r="E4325" s="12" t="str">
        <f t="shared" si="67"/>
        <v>100+</v>
      </c>
      <c r="F4325" s="13">
        <v>95005</v>
      </c>
      <c r="G4325" s="11">
        <v>2</v>
      </c>
      <c r="H4325" s="11">
        <v>6.7</v>
      </c>
      <c r="I4325" s="11" t="s">
        <v>33</v>
      </c>
      <c r="J4325" s="11">
        <v>0</v>
      </c>
      <c r="K4325" s="11" t="s">
        <v>34</v>
      </c>
      <c r="L4325" s="11" t="s">
        <v>34</v>
      </c>
      <c r="M4325" s="11" t="s">
        <v>34</v>
      </c>
      <c r="N4325" s="11" t="s">
        <v>35</v>
      </c>
      <c r="O4325" s="11" t="s">
        <v>34</v>
      </c>
    </row>
    <row r="4326" spans="1:15" x14ac:dyDescent="0.3">
      <c r="A4326" s="11">
        <v>2932</v>
      </c>
      <c r="B4326" s="11">
        <v>31</v>
      </c>
      <c r="C4326" s="11">
        <v>4</v>
      </c>
      <c r="D4326" s="11">
        <v>54</v>
      </c>
      <c r="E4326" s="12" t="str">
        <f t="shared" si="67"/>
        <v>51-100</v>
      </c>
      <c r="F4326" s="13">
        <v>91741</v>
      </c>
      <c r="G4326" s="11">
        <v>2</v>
      </c>
      <c r="H4326" s="11">
        <v>1</v>
      </c>
      <c r="I4326" s="11" t="s">
        <v>37</v>
      </c>
      <c r="J4326" s="11">
        <v>109</v>
      </c>
      <c r="K4326" s="11" t="s">
        <v>34</v>
      </c>
      <c r="L4326" s="11" t="s">
        <v>34</v>
      </c>
      <c r="M4326" s="11" t="s">
        <v>34</v>
      </c>
      <c r="N4326" s="11" t="s">
        <v>34</v>
      </c>
      <c r="O4326" s="11" t="s">
        <v>35</v>
      </c>
    </row>
    <row r="4327" spans="1:15" x14ac:dyDescent="0.3">
      <c r="A4327" s="11">
        <v>2955</v>
      </c>
      <c r="B4327" s="11">
        <v>31</v>
      </c>
      <c r="C4327" s="11">
        <v>7</v>
      </c>
      <c r="D4327" s="11">
        <v>42</v>
      </c>
      <c r="E4327" s="12" t="str">
        <f t="shared" si="67"/>
        <v>0-50</v>
      </c>
      <c r="F4327" s="13">
        <v>95822</v>
      </c>
      <c r="G4327" s="11">
        <v>1</v>
      </c>
      <c r="H4327" s="11">
        <v>2.4</v>
      </c>
      <c r="I4327" s="11" t="s">
        <v>37</v>
      </c>
      <c r="J4327" s="11">
        <v>0</v>
      </c>
      <c r="K4327" s="11" t="s">
        <v>34</v>
      </c>
      <c r="L4327" s="11" t="s">
        <v>34</v>
      </c>
      <c r="M4327" s="11" t="s">
        <v>34</v>
      </c>
      <c r="N4327" s="11" t="s">
        <v>35</v>
      </c>
      <c r="O4327" s="11" t="s">
        <v>35</v>
      </c>
    </row>
    <row r="4328" spans="1:15" x14ac:dyDescent="0.3">
      <c r="A4328" s="11">
        <v>2973</v>
      </c>
      <c r="B4328" s="11">
        <v>31</v>
      </c>
      <c r="C4328" s="11">
        <v>7</v>
      </c>
      <c r="D4328" s="11">
        <v>38</v>
      </c>
      <c r="E4328" s="12" t="str">
        <f t="shared" si="67"/>
        <v>0-50</v>
      </c>
      <c r="F4328" s="13">
        <v>92182</v>
      </c>
      <c r="G4328" s="11">
        <v>1</v>
      </c>
      <c r="H4328" s="11">
        <v>1.8</v>
      </c>
      <c r="I4328" s="11" t="s">
        <v>37</v>
      </c>
      <c r="J4328" s="11">
        <v>182</v>
      </c>
      <c r="K4328" s="11" t="s">
        <v>34</v>
      </c>
      <c r="L4328" s="11" t="s">
        <v>34</v>
      </c>
      <c r="M4328" s="11" t="s">
        <v>35</v>
      </c>
      <c r="N4328" s="11" t="s">
        <v>35</v>
      </c>
      <c r="O4328" s="11" t="s">
        <v>35</v>
      </c>
    </row>
    <row r="4329" spans="1:15" x14ac:dyDescent="0.3">
      <c r="A4329" s="11">
        <v>3068</v>
      </c>
      <c r="B4329" s="11">
        <v>31</v>
      </c>
      <c r="C4329" s="11">
        <v>5</v>
      </c>
      <c r="D4329" s="11">
        <v>101</v>
      </c>
      <c r="E4329" s="12" t="str">
        <f t="shared" si="67"/>
        <v>100+</v>
      </c>
      <c r="F4329" s="13">
        <v>94501</v>
      </c>
      <c r="G4329" s="11">
        <v>1</v>
      </c>
      <c r="H4329" s="11">
        <v>2.9</v>
      </c>
      <c r="I4329" s="11" t="s">
        <v>36</v>
      </c>
      <c r="J4329" s="11">
        <v>170</v>
      </c>
      <c r="K4329" s="11" t="s">
        <v>34</v>
      </c>
      <c r="L4329" s="11" t="s">
        <v>35</v>
      </c>
      <c r="M4329" s="11" t="s">
        <v>34</v>
      </c>
      <c r="N4329" s="11" t="s">
        <v>34</v>
      </c>
      <c r="O4329" s="11" t="s">
        <v>34</v>
      </c>
    </row>
    <row r="4330" spans="1:15" x14ac:dyDescent="0.3">
      <c r="A4330" s="11">
        <v>3090</v>
      </c>
      <c r="B4330" s="11">
        <v>31</v>
      </c>
      <c r="C4330" s="11">
        <v>5</v>
      </c>
      <c r="D4330" s="11">
        <v>23</v>
      </c>
      <c r="E4330" s="12" t="str">
        <f t="shared" si="67"/>
        <v>0-50</v>
      </c>
      <c r="F4330" s="13">
        <v>94110</v>
      </c>
      <c r="G4330" s="11">
        <v>3</v>
      </c>
      <c r="H4330" s="11">
        <v>1</v>
      </c>
      <c r="I4330" s="11" t="s">
        <v>33</v>
      </c>
      <c r="J4330" s="11">
        <v>95</v>
      </c>
      <c r="K4330" s="11" t="s">
        <v>34</v>
      </c>
      <c r="L4330" s="11" t="s">
        <v>34</v>
      </c>
      <c r="M4330" s="11" t="s">
        <v>34</v>
      </c>
      <c r="N4330" s="11" t="s">
        <v>34</v>
      </c>
      <c r="O4330" s="11" t="s">
        <v>34</v>
      </c>
    </row>
    <row r="4331" spans="1:15" x14ac:dyDescent="0.3">
      <c r="A4331" s="11">
        <v>3114</v>
      </c>
      <c r="B4331" s="11">
        <v>31</v>
      </c>
      <c r="C4331" s="11">
        <v>5</v>
      </c>
      <c r="D4331" s="11">
        <v>50</v>
      </c>
      <c r="E4331" s="12" t="str">
        <f t="shared" si="67"/>
        <v>0-50</v>
      </c>
      <c r="F4331" s="13">
        <v>91330</v>
      </c>
      <c r="G4331" s="11">
        <v>4</v>
      </c>
      <c r="H4331" s="11">
        <v>2.1</v>
      </c>
      <c r="I4331" s="11" t="s">
        <v>36</v>
      </c>
      <c r="J4331" s="11">
        <v>209</v>
      </c>
      <c r="K4331" s="11" t="s">
        <v>34</v>
      </c>
      <c r="L4331" s="11" t="s">
        <v>34</v>
      </c>
      <c r="M4331" s="11" t="s">
        <v>34</v>
      </c>
      <c r="N4331" s="11" t="s">
        <v>35</v>
      </c>
      <c r="O4331" s="11" t="s">
        <v>34</v>
      </c>
    </row>
    <row r="4332" spans="1:15" x14ac:dyDescent="0.3">
      <c r="A4332" s="11">
        <v>3116</v>
      </c>
      <c r="B4332" s="11">
        <v>31</v>
      </c>
      <c r="C4332" s="11">
        <v>5</v>
      </c>
      <c r="D4332" s="11">
        <v>111</v>
      </c>
      <c r="E4332" s="12" t="str">
        <f t="shared" si="67"/>
        <v>100+</v>
      </c>
      <c r="F4332" s="13">
        <v>94305</v>
      </c>
      <c r="G4332" s="11">
        <v>2</v>
      </c>
      <c r="H4332" s="11">
        <v>0.2</v>
      </c>
      <c r="I4332" s="11" t="s">
        <v>33</v>
      </c>
      <c r="J4332" s="11">
        <v>0</v>
      </c>
      <c r="K4332" s="11" t="s">
        <v>34</v>
      </c>
      <c r="L4332" s="11" t="s">
        <v>34</v>
      </c>
      <c r="M4332" s="11" t="s">
        <v>34</v>
      </c>
      <c r="N4332" s="11" t="s">
        <v>34</v>
      </c>
      <c r="O4332" s="11" t="s">
        <v>34</v>
      </c>
    </row>
    <row r="4333" spans="1:15" x14ac:dyDescent="0.3">
      <c r="A4333" s="11">
        <v>3154</v>
      </c>
      <c r="B4333" s="11">
        <v>31</v>
      </c>
      <c r="C4333" s="11">
        <v>5</v>
      </c>
      <c r="D4333" s="11">
        <v>18</v>
      </c>
      <c r="E4333" s="12" t="str">
        <f t="shared" si="67"/>
        <v>0-50</v>
      </c>
      <c r="F4333" s="13">
        <v>94111</v>
      </c>
      <c r="G4333" s="11">
        <v>4</v>
      </c>
      <c r="H4333" s="11">
        <v>0.3</v>
      </c>
      <c r="I4333" s="11" t="s">
        <v>37</v>
      </c>
      <c r="J4333" s="11">
        <v>0</v>
      </c>
      <c r="K4333" s="11" t="s">
        <v>34</v>
      </c>
      <c r="L4333" s="11" t="s">
        <v>34</v>
      </c>
      <c r="M4333" s="11" t="s">
        <v>34</v>
      </c>
      <c r="N4333" s="11" t="s">
        <v>34</v>
      </c>
      <c r="O4333" s="11" t="s">
        <v>35</v>
      </c>
    </row>
    <row r="4334" spans="1:15" x14ac:dyDescent="0.3">
      <c r="A4334" s="11">
        <v>3194</v>
      </c>
      <c r="B4334" s="11">
        <v>31</v>
      </c>
      <c r="C4334" s="11">
        <v>7</v>
      </c>
      <c r="D4334" s="11">
        <v>140</v>
      </c>
      <c r="E4334" s="12" t="str">
        <f t="shared" si="67"/>
        <v>100+</v>
      </c>
      <c r="F4334" s="13">
        <v>95616</v>
      </c>
      <c r="G4334" s="11">
        <v>1</v>
      </c>
      <c r="H4334" s="11">
        <v>4</v>
      </c>
      <c r="I4334" s="11" t="s">
        <v>33</v>
      </c>
      <c r="J4334" s="11">
        <v>0</v>
      </c>
      <c r="K4334" s="11" t="s">
        <v>34</v>
      </c>
      <c r="L4334" s="11" t="s">
        <v>34</v>
      </c>
      <c r="M4334" s="11" t="s">
        <v>34</v>
      </c>
      <c r="N4334" s="11" t="s">
        <v>34</v>
      </c>
      <c r="O4334" s="11" t="s">
        <v>35</v>
      </c>
    </row>
    <row r="4335" spans="1:15" x14ac:dyDescent="0.3">
      <c r="A4335" s="11">
        <v>3228</v>
      </c>
      <c r="B4335" s="11">
        <v>31</v>
      </c>
      <c r="C4335" s="11">
        <v>7</v>
      </c>
      <c r="D4335" s="11">
        <v>18</v>
      </c>
      <c r="E4335" s="12" t="str">
        <f t="shared" si="67"/>
        <v>0-50</v>
      </c>
      <c r="F4335" s="13">
        <v>94720</v>
      </c>
      <c r="G4335" s="11">
        <v>1</v>
      </c>
      <c r="H4335" s="11">
        <v>0.4</v>
      </c>
      <c r="I4335" s="11" t="s">
        <v>36</v>
      </c>
      <c r="J4335" s="11">
        <v>0</v>
      </c>
      <c r="K4335" s="11" t="s">
        <v>34</v>
      </c>
      <c r="L4335" s="11" t="s">
        <v>34</v>
      </c>
      <c r="M4335" s="11" t="s">
        <v>34</v>
      </c>
      <c r="N4335" s="11" t="s">
        <v>35</v>
      </c>
      <c r="O4335" s="11" t="s">
        <v>34</v>
      </c>
    </row>
    <row r="4336" spans="1:15" x14ac:dyDescent="0.3">
      <c r="A4336" s="11">
        <v>3249</v>
      </c>
      <c r="B4336" s="11">
        <v>31</v>
      </c>
      <c r="C4336" s="11">
        <v>6</v>
      </c>
      <c r="D4336" s="11">
        <v>92</v>
      </c>
      <c r="E4336" s="12" t="str">
        <f t="shared" si="67"/>
        <v>51-100</v>
      </c>
      <c r="F4336" s="13">
        <v>92037</v>
      </c>
      <c r="G4336" s="11">
        <v>2</v>
      </c>
      <c r="H4336" s="11">
        <v>3.3</v>
      </c>
      <c r="I4336" s="11" t="s">
        <v>33</v>
      </c>
      <c r="J4336" s="11">
        <v>0</v>
      </c>
      <c r="K4336" s="11" t="s">
        <v>34</v>
      </c>
      <c r="L4336" s="11" t="s">
        <v>34</v>
      </c>
      <c r="M4336" s="11" t="s">
        <v>34</v>
      </c>
      <c r="N4336" s="11" t="s">
        <v>34</v>
      </c>
      <c r="O4336" s="11" t="s">
        <v>34</v>
      </c>
    </row>
    <row r="4337" spans="1:15" x14ac:dyDescent="0.3">
      <c r="A4337" s="11">
        <v>3275</v>
      </c>
      <c r="B4337" s="11">
        <v>31</v>
      </c>
      <c r="C4337" s="11">
        <v>5</v>
      </c>
      <c r="D4337" s="11">
        <v>110</v>
      </c>
      <c r="E4337" s="12" t="str">
        <f t="shared" si="67"/>
        <v>100+</v>
      </c>
      <c r="F4337" s="13">
        <v>92123</v>
      </c>
      <c r="G4337" s="11">
        <v>2</v>
      </c>
      <c r="H4337" s="11">
        <v>1.5</v>
      </c>
      <c r="I4337" s="11" t="s">
        <v>36</v>
      </c>
      <c r="J4337" s="11">
        <v>0</v>
      </c>
      <c r="K4337" s="11" t="s">
        <v>34</v>
      </c>
      <c r="L4337" s="11" t="s">
        <v>34</v>
      </c>
      <c r="M4337" s="11" t="s">
        <v>34</v>
      </c>
      <c r="N4337" s="11" t="s">
        <v>35</v>
      </c>
      <c r="O4337" s="11" t="s">
        <v>34</v>
      </c>
    </row>
    <row r="4338" spans="1:15" x14ac:dyDescent="0.3">
      <c r="A4338" s="11">
        <v>3279</v>
      </c>
      <c r="B4338" s="11">
        <v>31</v>
      </c>
      <c r="C4338" s="11">
        <v>6</v>
      </c>
      <c r="D4338" s="11">
        <v>132</v>
      </c>
      <c r="E4338" s="12" t="str">
        <f t="shared" si="67"/>
        <v>100+</v>
      </c>
      <c r="F4338" s="13">
        <v>94571</v>
      </c>
      <c r="G4338" s="11">
        <v>1</v>
      </c>
      <c r="H4338" s="11">
        <v>3.8</v>
      </c>
      <c r="I4338" s="11" t="s">
        <v>33</v>
      </c>
      <c r="J4338" s="11">
        <v>0</v>
      </c>
      <c r="K4338" s="11" t="s">
        <v>34</v>
      </c>
      <c r="L4338" s="11" t="s">
        <v>34</v>
      </c>
      <c r="M4338" s="11" t="s">
        <v>34</v>
      </c>
      <c r="N4338" s="11" t="s">
        <v>35</v>
      </c>
      <c r="O4338" s="11" t="s">
        <v>34</v>
      </c>
    </row>
    <row r="4339" spans="1:15" x14ac:dyDescent="0.3">
      <c r="A4339" s="11">
        <v>3362</v>
      </c>
      <c r="B4339" s="11">
        <v>31</v>
      </c>
      <c r="C4339" s="11">
        <v>5</v>
      </c>
      <c r="D4339" s="11">
        <v>85</v>
      </c>
      <c r="E4339" s="12" t="str">
        <f t="shared" si="67"/>
        <v>51-100</v>
      </c>
      <c r="F4339" s="13">
        <v>94117</v>
      </c>
      <c r="G4339" s="11">
        <v>3</v>
      </c>
      <c r="H4339" s="11">
        <v>1.6</v>
      </c>
      <c r="I4339" s="11" t="s">
        <v>33</v>
      </c>
      <c r="J4339" s="11">
        <v>87</v>
      </c>
      <c r="K4339" s="11" t="s">
        <v>34</v>
      </c>
      <c r="L4339" s="11" t="s">
        <v>34</v>
      </c>
      <c r="M4339" s="11" t="s">
        <v>34</v>
      </c>
      <c r="N4339" s="11" t="s">
        <v>35</v>
      </c>
      <c r="O4339" s="11" t="s">
        <v>35</v>
      </c>
    </row>
    <row r="4340" spans="1:15" x14ac:dyDescent="0.3">
      <c r="A4340" s="11">
        <v>3398</v>
      </c>
      <c r="B4340" s="11">
        <v>31</v>
      </c>
      <c r="C4340" s="11">
        <v>6</v>
      </c>
      <c r="D4340" s="11">
        <v>170</v>
      </c>
      <c r="E4340" s="12" t="str">
        <f t="shared" si="67"/>
        <v>100+</v>
      </c>
      <c r="F4340" s="13">
        <v>94010</v>
      </c>
      <c r="G4340" s="11">
        <v>2</v>
      </c>
      <c r="H4340" s="11">
        <v>6.7</v>
      </c>
      <c r="I4340" s="11" t="s">
        <v>33</v>
      </c>
      <c r="J4340" s="11">
        <v>137</v>
      </c>
      <c r="K4340" s="11" t="s">
        <v>34</v>
      </c>
      <c r="L4340" s="11" t="s">
        <v>34</v>
      </c>
      <c r="M4340" s="11" t="s">
        <v>34</v>
      </c>
      <c r="N4340" s="11" t="s">
        <v>35</v>
      </c>
      <c r="O4340" s="11" t="s">
        <v>34</v>
      </c>
    </row>
    <row r="4341" spans="1:15" x14ac:dyDescent="0.3">
      <c r="A4341" s="11">
        <v>3427</v>
      </c>
      <c r="B4341" s="11">
        <v>31</v>
      </c>
      <c r="C4341" s="11">
        <v>5</v>
      </c>
      <c r="D4341" s="11">
        <v>115</v>
      </c>
      <c r="E4341" s="12" t="str">
        <f t="shared" si="67"/>
        <v>100+</v>
      </c>
      <c r="F4341" s="13">
        <v>90025</v>
      </c>
      <c r="G4341" s="11">
        <v>2</v>
      </c>
      <c r="H4341" s="11">
        <v>1.5</v>
      </c>
      <c r="I4341" s="11" t="s">
        <v>36</v>
      </c>
      <c r="J4341" s="11">
        <v>189</v>
      </c>
      <c r="K4341" s="11" t="s">
        <v>34</v>
      </c>
      <c r="L4341" s="11" t="s">
        <v>34</v>
      </c>
      <c r="M4341" s="11" t="s">
        <v>34</v>
      </c>
      <c r="N4341" s="11" t="s">
        <v>35</v>
      </c>
      <c r="O4341" s="11" t="s">
        <v>34</v>
      </c>
    </row>
    <row r="4342" spans="1:15" x14ac:dyDescent="0.3">
      <c r="A4342" s="11">
        <v>3479</v>
      </c>
      <c r="B4342" s="11">
        <v>31</v>
      </c>
      <c r="C4342" s="11">
        <v>6</v>
      </c>
      <c r="D4342" s="11">
        <v>133</v>
      </c>
      <c r="E4342" s="12" t="str">
        <f t="shared" si="67"/>
        <v>100+</v>
      </c>
      <c r="F4342" s="13">
        <v>95747</v>
      </c>
      <c r="G4342" s="11">
        <v>1</v>
      </c>
      <c r="H4342" s="11">
        <v>1.5</v>
      </c>
      <c r="I4342" s="11" t="s">
        <v>36</v>
      </c>
      <c r="J4342" s="11">
        <v>0</v>
      </c>
      <c r="K4342" s="11" t="s">
        <v>35</v>
      </c>
      <c r="L4342" s="11" t="s">
        <v>34</v>
      </c>
      <c r="M4342" s="11" t="s">
        <v>34</v>
      </c>
      <c r="N4342" s="11" t="s">
        <v>34</v>
      </c>
      <c r="O4342" s="11" t="s">
        <v>34</v>
      </c>
    </row>
    <row r="4343" spans="1:15" x14ac:dyDescent="0.3">
      <c r="A4343" s="11">
        <v>3480</v>
      </c>
      <c r="B4343" s="11">
        <v>31</v>
      </c>
      <c r="C4343" s="11">
        <v>6</v>
      </c>
      <c r="D4343" s="11">
        <v>64</v>
      </c>
      <c r="E4343" s="12" t="str">
        <f t="shared" si="67"/>
        <v>51-100</v>
      </c>
      <c r="F4343" s="13">
        <v>94720</v>
      </c>
      <c r="G4343" s="11">
        <v>2</v>
      </c>
      <c r="H4343" s="11">
        <v>2.5</v>
      </c>
      <c r="I4343" s="11" t="s">
        <v>33</v>
      </c>
      <c r="J4343" s="11">
        <v>0</v>
      </c>
      <c r="K4343" s="11" t="s">
        <v>34</v>
      </c>
      <c r="L4343" s="11" t="s">
        <v>34</v>
      </c>
      <c r="M4343" s="11" t="s">
        <v>34</v>
      </c>
      <c r="N4343" s="11" t="s">
        <v>35</v>
      </c>
      <c r="O4343" s="11" t="s">
        <v>34</v>
      </c>
    </row>
    <row r="4344" spans="1:15" x14ac:dyDescent="0.3">
      <c r="A4344" s="11">
        <v>3514</v>
      </c>
      <c r="B4344" s="11">
        <v>31</v>
      </c>
      <c r="C4344" s="11">
        <v>4</v>
      </c>
      <c r="D4344" s="11">
        <v>39</v>
      </c>
      <c r="E4344" s="12" t="str">
        <f t="shared" si="67"/>
        <v>0-50</v>
      </c>
      <c r="F4344" s="13">
        <v>94501</v>
      </c>
      <c r="G4344" s="11">
        <v>2</v>
      </c>
      <c r="H4344" s="11">
        <v>1</v>
      </c>
      <c r="I4344" s="11" t="s">
        <v>37</v>
      </c>
      <c r="J4344" s="11">
        <v>0</v>
      </c>
      <c r="K4344" s="11" t="s">
        <v>34</v>
      </c>
      <c r="L4344" s="11" t="s">
        <v>34</v>
      </c>
      <c r="M4344" s="11" t="s">
        <v>34</v>
      </c>
      <c r="N4344" s="11" t="s">
        <v>34</v>
      </c>
      <c r="O4344" s="11" t="s">
        <v>34</v>
      </c>
    </row>
    <row r="4345" spans="1:15" x14ac:dyDescent="0.3">
      <c r="A4345" s="11">
        <v>3520</v>
      </c>
      <c r="B4345" s="11">
        <v>31</v>
      </c>
      <c r="C4345" s="11">
        <v>5</v>
      </c>
      <c r="D4345" s="11">
        <v>84</v>
      </c>
      <c r="E4345" s="12" t="str">
        <f t="shared" si="67"/>
        <v>51-100</v>
      </c>
      <c r="F4345" s="13">
        <v>94720</v>
      </c>
      <c r="G4345" s="11">
        <v>4</v>
      </c>
      <c r="H4345" s="11">
        <v>1.8</v>
      </c>
      <c r="I4345" s="11" t="s">
        <v>37</v>
      </c>
      <c r="J4345" s="11">
        <v>0</v>
      </c>
      <c r="K4345" s="11" t="s">
        <v>34</v>
      </c>
      <c r="L4345" s="11" t="s">
        <v>35</v>
      </c>
      <c r="M4345" s="11" t="s">
        <v>34</v>
      </c>
      <c r="N4345" s="11" t="s">
        <v>35</v>
      </c>
      <c r="O4345" s="11" t="s">
        <v>34</v>
      </c>
    </row>
    <row r="4346" spans="1:15" x14ac:dyDescent="0.3">
      <c r="A4346" s="11">
        <v>3561</v>
      </c>
      <c r="B4346" s="11">
        <v>31</v>
      </c>
      <c r="C4346" s="11">
        <v>5</v>
      </c>
      <c r="D4346" s="11">
        <v>65</v>
      </c>
      <c r="E4346" s="12" t="str">
        <f t="shared" si="67"/>
        <v>51-100</v>
      </c>
      <c r="F4346" s="13">
        <v>94591</v>
      </c>
      <c r="G4346" s="11">
        <v>4</v>
      </c>
      <c r="H4346" s="11">
        <v>2.2000000000000002</v>
      </c>
      <c r="I4346" s="11" t="s">
        <v>37</v>
      </c>
      <c r="J4346" s="11">
        <v>126</v>
      </c>
      <c r="K4346" s="11" t="s">
        <v>34</v>
      </c>
      <c r="L4346" s="11" t="s">
        <v>34</v>
      </c>
      <c r="M4346" s="11" t="s">
        <v>34</v>
      </c>
      <c r="N4346" s="11" t="s">
        <v>35</v>
      </c>
      <c r="O4346" s="11" t="s">
        <v>34</v>
      </c>
    </row>
    <row r="4347" spans="1:15" x14ac:dyDescent="0.3">
      <c r="A4347" s="11">
        <v>3697</v>
      </c>
      <c r="B4347" s="11">
        <v>31</v>
      </c>
      <c r="C4347" s="11">
        <v>5</v>
      </c>
      <c r="D4347" s="11">
        <v>78</v>
      </c>
      <c r="E4347" s="12" t="str">
        <f t="shared" si="67"/>
        <v>51-100</v>
      </c>
      <c r="F4347" s="13">
        <v>94309</v>
      </c>
      <c r="G4347" s="11">
        <v>2</v>
      </c>
      <c r="H4347" s="11">
        <v>0.2</v>
      </c>
      <c r="I4347" s="11" t="s">
        <v>33</v>
      </c>
      <c r="J4347" s="11">
        <v>0</v>
      </c>
      <c r="K4347" s="11" t="s">
        <v>34</v>
      </c>
      <c r="L4347" s="11" t="s">
        <v>34</v>
      </c>
      <c r="M4347" s="11" t="s">
        <v>34</v>
      </c>
      <c r="N4347" s="11" t="s">
        <v>34</v>
      </c>
      <c r="O4347" s="11" t="s">
        <v>35</v>
      </c>
    </row>
    <row r="4348" spans="1:15" x14ac:dyDescent="0.3">
      <c r="A4348" s="11">
        <v>3709</v>
      </c>
      <c r="B4348" s="11">
        <v>31</v>
      </c>
      <c r="C4348" s="11">
        <v>1</v>
      </c>
      <c r="D4348" s="11">
        <v>74</v>
      </c>
      <c r="E4348" s="12" t="str">
        <f t="shared" si="67"/>
        <v>51-100</v>
      </c>
      <c r="F4348" s="13">
        <v>92116</v>
      </c>
      <c r="G4348" s="11">
        <v>4</v>
      </c>
      <c r="H4348" s="11">
        <v>4</v>
      </c>
      <c r="I4348" s="11" t="s">
        <v>36</v>
      </c>
      <c r="J4348" s="11">
        <v>0</v>
      </c>
      <c r="K4348" s="11" t="s">
        <v>34</v>
      </c>
      <c r="L4348" s="11" t="s">
        <v>34</v>
      </c>
      <c r="M4348" s="11" t="s">
        <v>34</v>
      </c>
      <c r="N4348" s="11" t="s">
        <v>34</v>
      </c>
      <c r="O4348" s="11" t="s">
        <v>34</v>
      </c>
    </row>
    <row r="4349" spans="1:15" x14ac:dyDescent="0.3">
      <c r="A4349" s="11">
        <v>3760</v>
      </c>
      <c r="B4349" s="11">
        <v>31</v>
      </c>
      <c r="C4349" s="11">
        <v>4</v>
      </c>
      <c r="D4349" s="11">
        <v>29</v>
      </c>
      <c r="E4349" s="12" t="str">
        <f t="shared" si="67"/>
        <v>0-50</v>
      </c>
      <c r="F4349" s="13">
        <v>92093</v>
      </c>
      <c r="G4349" s="11">
        <v>4</v>
      </c>
      <c r="H4349" s="11">
        <v>1.5</v>
      </c>
      <c r="I4349" s="11" t="s">
        <v>37</v>
      </c>
      <c r="J4349" s="11">
        <v>121</v>
      </c>
      <c r="K4349" s="11" t="s">
        <v>34</v>
      </c>
      <c r="L4349" s="11" t="s">
        <v>34</v>
      </c>
      <c r="M4349" s="11" t="s">
        <v>34</v>
      </c>
      <c r="N4349" s="11" t="s">
        <v>35</v>
      </c>
      <c r="O4349" s="11" t="s">
        <v>35</v>
      </c>
    </row>
    <row r="4350" spans="1:15" x14ac:dyDescent="0.3">
      <c r="A4350" s="11">
        <v>3772</v>
      </c>
      <c r="B4350" s="11">
        <v>31</v>
      </c>
      <c r="C4350" s="11">
        <v>7</v>
      </c>
      <c r="D4350" s="11">
        <v>109</v>
      </c>
      <c r="E4350" s="12" t="str">
        <f t="shared" si="67"/>
        <v>100+</v>
      </c>
      <c r="F4350" s="13">
        <v>91711</v>
      </c>
      <c r="G4350" s="11">
        <v>2</v>
      </c>
      <c r="H4350" s="11">
        <v>2</v>
      </c>
      <c r="I4350" s="11" t="s">
        <v>37</v>
      </c>
      <c r="J4350" s="11">
        <v>341</v>
      </c>
      <c r="K4350" s="11" t="s">
        <v>34</v>
      </c>
      <c r="L4350" s="11" t="s">
        <v>34</v>
      </c>
      <c r="M4350" s="11" t="s">
        <v>34</v>
      </c>
      <c r="N4350" s="11" t="s">
        <v>34</v>
      </c>
      <c r="O4350" s="11" t="s">
        <v>35</v>
      </c>
    </row>
    <row r="4351" spans="1:15" x14ac:dyDescent="0.3">
      <c r="A4351" s="11">
        <v>3803</v>
      </c>
      <c r="B4351" s="11">
        <v>31</v>
      </c>
      <c r="C4351" s="11">
        <v>7</v>
      </c>
      <c r="D4351" s="11">
        <v>10</v>
      </c>
      <c r="E4351" s="12" t="str">
        <f t="shared" si="67"/>
        <v>0-50</v>
      </c>
      <c r="F4351" s="13">
        <v>95616</v>
      </c>
      <c r="G4351" s="11">
        <v>4</v>
      </c>
      <c r="H4351" s="11">
        <v>0.7</v>
      </c>
      <c r="I4351" s="11" t="s">
        <v>37</v>
      </c>
      <c r="J4351" s="11">
        <v>0</v>
      </c>
      <c r="K4351" s="11" t="s">
        <v>34</v>
      </c>
      <c r="L4351" s="11" t="s">
        <v>34</v>
      </c>
      <c r="M4351" s="11" t="s">
        <v>34</v>
      </c>
      <c r="N4351" s="11" t="s">
        <v>35</v>
      </c>
      <c r="O4351" s="11" t="s">
        <v>34</v>
      </c>
    </row>
    <row r="4352" spans="1:15" x14ac:dyDescent="0.3">
      <c r="A4352" s="11">
        <v>3829</v>
      </c>
      <c r="B4352" s="11">
        <v>31</v>
      </c>
      <c r="C4352" s="11">
        <v>6</v>
      </c>
      <c r="D4352" s="11">
        <v>44</v>
      </c>
      <c r="E4352" s="12" t="str">
        <f t="shared" si="67"/>
        <v>0-50</v>
      </c>
      <c r="F4352" s="13">
        <v>95616</v>
      </c>
      <c r="G4352" s="11">
        <v>4</v>
      </c>
      <c r="H4352" s="11">
        <v>0.8</v>
      </c>
      <c r="I4352" s="11" t="s">
        <v>33</v>
      </c>
      <c r="J4352" s="11">
        <v>122</v>
      </c>
      <c r="K4352" s="11" t="s">
        <v>34</v>
      </c>
      <c r="L4352" s="11" t="s">
        <v>34</v>
      </c>
      <c r="M4352" s="11" t="s">
        <v>34</v>
      </c>
      <c r="N4352" s="11" t="s">
        <v>35</v>
      </c>
      <c r="O4352" s="11" t="s">
        <v>34</v>
      </c>
    </row>
    <row r="4353" spans="1:15" x14ac:dyDescent="0.3">
      <c r="A4353" s="11">
        <v>3840</v>
      </c>
      <c r="B4353" s="11">
        <v>31</v>
      </c>
      <c r="C4353" s="11">
        <v>5</v>
      </c>
      <c r="D4353" s="11">
        <v>42</v>
      </c>
      <c r="E4353" s="12" t="str">
        <f t="shared" si="67"/>
        <v>0-50</v>
      </c>
      <c r="F4353" s="13">
        <v>93010</v>
      </c>
      <c r="G4353" s="11">
        <v>2</v>
      </c>
      <c r="H4353" s="11">
        <v>2</v>
      </c>
      <c r="I4353" s="11" t="s">
        <v>36</v>
      </c>
      <c r="J4353" s="11">
        <v>0</v>
      </c>
      <c r="K4353" s="11" t="s">
        <v>34</v>
      </c>
      <c r="L4353" s="11" t="s">
        <v>34</v>
      </c>
      <c r="M4353" s="11" t="s">
        <v>34</v>
      </c>
      <c r="N4353" s="11" t="s">
        <v>35</v>
      </c>
      <c r="O4353" s="11" t="s">
        <v>34</v>
      </c>
    </row>
    <row r="4354" spans="1:15" x14ac:dyDescent="0.3">
      <c r="A4354" s="11">
        <v>3847</v>
      </c>
      <c r="B4354" s="11">
        <v>31</v>
      </c>
      <c r="C4354" s="11">
        <v>5</v>
      </c>
      <c r="D4354" s="11">
        <v>43</v>
      </c>
      <c r="E4354" s="12" t="str">
        <f t="shared" ref="E4354:E4417" si="68">IF(D4354&lt;=50,"0-50",IF(D4354&lt;=100,"51-100","100+"))</f>
        <v>0-50</v>
      </c>
      <c r="F4354" s="13">
        <v>94720</v>
      </c>
      <c r="G4354" s="11">
        <v>1</v>
      </c>
      <c r="H4354" s="11">
        <v>1.5</v>
      </c>
      <c r="I4354" s="11" t="s">
        <v>33</v>
      </c>
      <c r="J4354" s="11">
        <v>0</v>
      </c>
      <c r="K4354" s="11" t="s">
        <v>34</v>
      </c>
      <c r="L4354" s="11" t="s">
        <v>34</v>
      </c>
      <c r="M4354" s="11" t="s">
        <v>34</v>
      </c>
      <c r="N4354" s="11" t="s">
        <v>34</v>
      </c>
      <c r="O4354" s="11" t="s">
        <v>34</v>
      </c>
    </row>
    <row r="4355" spans="1:15" x14ac:dyDescent="0.3">
      <c r="A4355" s="11">
        <v>3855</v>
      </c>
      <c r="B4355" s="11">
        <v>31</v>
      </c>
      <c r="C4355" s="11">
        <v>6</v>
      </c>
      <c r="D4355" s="11">
        <v>83</v>
      </c>
      <c r="E4355" s="12" t="str">
        <f t="shared" si="68"/>
        <v>51-100</v>
      </c>
      <c r="F4355" s="13">
        <v>94720</v>
      </c>
      <c r="G4355" s="11">
        <v>4</v>
      </c>
      <c r="H4355" s="11">
        <v>1.8</v>
      </c>
      <c r="I4355" s="11" t="s">
        <v>36</v>
      </c>
      <c r="J4355" s="11">
        <v>0</v>
      </c>
      <c r="K4355" s="11" t="s">
        <v>34</v>
      </c>
      <c r="L4355" s="11" t="s">
        <v>34</v>
      </c>
      <c r="M4355" s="11" t="s">
        <v>34</v>
      </c>
      <c r="N4355" s="11" t="s">
        <v>35</v>
      </c>
      <c r="O4355" s="11" t="s">
        <v>34</v>
      </c>
    </row>
    <row r="4356" spans="1:15" x14ac:dyDescent="0.3">
      <c r="A4356" s="11">
        <v>3861</v>
      </c>
      <c r="B4356" s="11">
        <v>31</v>
      </c>
      <c r="C4356" s="11">
        <v>6</v>
      </c>
      <c r="D4356" s="11">
        <v>64</v>
      </c>
      <c r="E4356" s="12" t="str">
        <f t="shared" si="68"/>
        <v>51-100</v>
      </c>
      <c r="F4356" s="13">
        <v>92121</v>
      </c>
      <c r="G4356" s="11">
        <v>2</v>
      </c>
      <c r="H4356" s="11">
        <v>0.1</v>
      </c>
      <c r="I4356" s="11" t="s">
        <v>33</v>
      </c>
      <c r="J4356" s="11">
        <v>0</v>
      </c>
      <c r="K4356" s="11" t="s">
        <v>34</v>
      </c>
      <c r="L4356" s="11" t="s">
        <v>34</v>
      </c>
      <c r="M4356" s="11" t="s">
        <v>34</v>
      </c>
      <c r="N4356" s="11" t="s">
        <v>35</v>
      </c>
      <c r="O4356" s="11" t="s">
        <v>35</v>
      </c>
    </row>
    <row r="4357" spans="1:15" x14ac:dyDescent="0.3">
      <c r="A4357" s="11">
        <v>3883</v>
      </c>
      <c r="B4357" s="11">
        <v>31</v>
      </c>
      <c r="C4357" s="11">
        <v>7</v>
      </c>
      <c r="D4357" s="11">
        <v>43</v>
      </c>
      <c r="E4357" s="12" t="str">
        <f t="shared" si="68"/>
        <v>0-50</v>
      </c>
      <c r="F4357" s="13">
        <v>92646</v>
      </c>
      <c r="G4357" s="11">
        <v>1</v>
      </c>
      <c r="H4357" s="11">
        <v>2.1</v>
      </c>
      <c r="I4357" s="11" t="s">
        <v>36</v>
      </c>
      <c r="J4357" s="11">
        <v>166</v>
      </c>
      <c r="K4357" s="11" t="s">
        <v>34</v>
      </c>
      <c r="L4357" s="11" t="s">
        <v>34</v>
      </c>
      <c r="M4357" s="11" t="s">
        <v>34</v>
      </c>
      <c r="N4357" s="11" t="s">
        <v>34</v>
      </c>
      <c r="O4357" s="11" t="s">
        <v>35</v>
      </c>
    </row>
    <row r="4358" spans="1:15" x14ac:dyDescent="0.3">
      <c r="A4358" s="11">
        <v>3923</v>
      </c>
      <c r="B4358" s="11">
        <v>31</v>
      </c>
      <c r="C4358" s="11">
        <v>4</v>
      </c>
      <c r="D4358" s="11">
        <v>20</v>
      </c>
      <c r="E4358" s="12" t="str">
        <f t="shared" si="68"/>
        <v>0-50</v>
      </c>
      <c r="F4358" s="13">
        <v>95616</v>
      </c>
      <c r="G4358" s="11">
        <v>4</v>
      </c>
      <c r="H4358" s="11">
        <v>1.5</v>
      </c>
      <c r="I4358" s="11" t="s">
        <v>37</v>
      </c>
      <c r="J4358" s="11">
        <v>0</v>
      </c>
      <c r="K4358" s="11" t="s">
        <v>34</v>
      </c>
      <c r="L4358" s="11" t="s">
        <v>34</v>
      </c>
      <c r="M4358" s="11" t="s">
        <v>34</v>
      </c>
      <c r="N4358" s="11" t="s">
        <v>35</v>
      </c>
      <c r="O4358" s="11" t="s">
        <v>34</v>
      </c>
    </row>
    <row r="4359" spans="1:15" x14ac:dyDescent="0.3">
      <c r="A4359" s="11">
        <v>3950</v>
      </c>
      <c r="B4359" s="11">
        <v>31</v>
      </c>
      <c r="C4359" s="11">
        <v>5</v>
      </c>
      <c r="D4359" s="11">
        <v>23</v>
      </c>
      <c r="E4359" s="12" t="str">
        <f t="shared" si="68"/>
        <v>0-50</v>
      </c>
      <c r="F4359" s="13">
        <v>93407</v>
      </c>
      <c r="G4359" s="11">
        <v>1</v>
      </c>
      <c r="H4359" s="11">
        <v>0.4</v>
      </c>
      <c r="I4359" s="11" t="s">
        <v>37</v>
      </c>
      <c r="J4359" s="11">
        <v>0</v>
      </c>
      <c r="K4359" s="11" t="s">
        <v>34</v>
      </c>
      <c r="L4359" s="11" t="s">
        <v>34</v>
      </c>
      <c r="M4359" s="11" t="s">
        <v>34</v>
      </c>
      <c r="N4359" s="11" t="s">
        <v>35</v>
      </c>
      <c r="O4359" s="11" t="s">
        <v>35</v>
      </c>
    </row>
    <row r="4360" spans="1:15" x14ac:dyDescent="0.3">
      <c r="A4360" s="11">
        <v>4008</v>
      </c>
      <c r="B4360" s="11">
        <v>31</v>
      </c>
      <c r="C4360" s="11">
        <v>7</v>
      </c>
      <c r="D4360" s="11">
        <v>35</v>
      </c>
      <c r="E4360" s="12" t="str">
        <f t="shared" si="68"/>
        <v>0-50</v>
      </c>
      <c r="F4360" s="13">
        <v>91745</v>
      </c>
      <c r="G4360" s="11">
        <v>2</v>
      </c>
      <c r="H4360" s="11">
        <v>1</v>
      </c>
      <c r="I4360" s="11" t="s">
        <v>37</v>
      </c>
      <c r="J4360" s="11">
        <v>0</v>
      </c>
      <c r="K4360" s="11" t="s">
        <v>34</v>
      </c>
      <c r="L4360" s="11" t="s">
        <v>34</v>
      </c>
      <c r="M4360" s="11" t="s">
        <v>34</v>
      </c>
      <c r="N4360" s="11" t="s">
        <v>34</v>
      </c>
      <c r="O4360" s="11" t="s">
        <v>35</v>
      </c>
    </row>
    <row r="4361" spans="1:15" x14ac:dyDescent="0.3">
      <c r="A4361" s="11">
        <v>4030</v>
      </c>
      <c r="B4361" s="11">
        <v>31</v>
      </c>
      <c r="C4361" s="11">
        <v>5</v>
      </c>
      <c r="D4361" s="11">
        <v>90</v>
      </c>
      <c r="E4361" s="12" t="str">
        <f t="shared" si="68"/>
        <v>51-100</v>
      </c>
      <c r="F4361" s="13">
        <v>94301</v>
      </c>
      <c r="G4361" s="11">
        <v>2</v>
      </c>
      <c r="H4361" s="11">
        <v>1.3</v>
      </c>
      <c r="I4361" s="11" t="s">
        <v>33</v>
      </c>
      <c r="J4361" s="11">
        <v>0</v>
      </c>
      <c r="K4361" s="11" t="s">
        <v>34</v>
      </c>
      <c r="L4361" s="11" t="s">
        <v>35</v>
      </c>
      <c r="M4361" s="11" t="s">
        <v>34</v>
      </c>
      <c r="N4361" s="11" t="s">
        <v>35</v>
      </c>
      <c r="O4361" s="11" t="s">
        <v>34</v>
      </c>
    </row>
    <row r="4362" spans="1:15" x14ac:dyDescent="0.3">
      <c r="A4362" s="11">
        <v>4061</v>
      </c>
      <c r="B4362" s="11">
        <v>31</v>
      </c>
      <c r="C4362" s="11">
        <v>6</v>
      </c>
      <c r="D4362" s="11">
        <v>174</v>
      </c>
      <c r="E4362" s="12" t="str">
        <f t="shared" si="68"/>
        <v>100+</v>
      </c>
      <c r="F4362" s="13">
        <v>93023</v>
      </c>
      <c r="G4362" s="11">
        <v>2</v>
      </c>
      <c r="H4362" s="11">
        <v>6.7</v>
      </c>
      <c r="I4362" s="11" t="s">
        <v>33</v>
      </c>
      <c r="J4362" s="11">
        <v>0</v>
      </c>
      <c r="K4362" s="11" t="s">
        <v>34</v>
      </c>
      <c r="L4362" s="11" t="s">
        <v>34</v>
      </c>
      <c r="M4362" s="11" t="s">
        <v>34</v>
      </c>
      <c r="N4362" s="11" t="s">
        <v>35</v>
      </c>
      <c r="O4362" s="11" t="s">
        <v>35</v>
      </c>
    </row>
    <row r="4363" spans="1:15" x14ac:dyDescent="0.3">
      <c r="A4363" s="11">
        <v>4171</v>
      </c>
      <c r="B4363" s="11">
        <v>31</v>
      </c>
      <c r="C4363" s="11">
        <v>7</v>
      </c>
      <c r="D4363" s="11">
        <v>44</v>
      </c>
      <c r="E4363" s="12" t="str">
        <f t="shared" si="68"/>
        <v>0-50</v>
      </c>
      <c r="F4363" s="13">
        <v>93561</v>
      </c>
      <c r="G4363" s="11">
        <v>1</v>
      </c>
      <c r="H4363" s="11">
        <v>1.2</v>
      </c>
      <c r="I4363" s="11" t="s">
        <v>33</v>
      </c>
      <c r="J4363" s="11">
        <v>0</v>
      </c>
      <c r="K4363" s="11" t="s">
        <v>34</v>
      </c>
      <c r="L4363" s="11" t="s">
        <v>34</v>
      </c>
      <c r="M4363" s="11" t="s">
        <v>34</v>
      </c>
      <c r="N4363" s="11" t="s">
        <v>35</v>
      </c>
      <c r="O4363" s="11" t="s">
        <v>35</v>
      </c>
    </row>
    <row r="4364" spans="1:15" x14ac:dyDescent="0.3">
      <c r="A4364" s="11">
        <v>4369</v>
      </c>
      <c r="B4364" s="11">
        <v>31</v>
      </c>
      <c r="C4364" s="11">
        <v>7</v>
      </c>
      <c r="D4364" s="11">
        <v>25</v>
      </c>
      <c r="E4364" s="12" t="str">
        <f t="shared" si="68"/>
        <v>0-50</v>
      </c>
      <c r="F4364" s="13">
        <v>93943</v>
      </c>
      <c r="G4364" s="11">
        <v>2</v>
      </c>
      <c r="H4364" s="11">
        <v>1</v>
      </c>
      <c r="I4364" s="11" t="s">
        <v>37</v>
      </c>
      <c r="J4364" s="11">
        <v>0</v>
      </c>
      <c r="K4364" s="11" t="s">
        <v>34</v>
      </c>
      <c r="L4364" s="11" t="s">
        <v>35</v>
      </c>
      <c r="M4364" s="11" t="s">
        <v>35</v>
      </c>
      <c r="N4364" s="11" t="s">
        <v>35</v>
      </c>
      <c r="O4364" s="11" t="s">
        <v>35</v>
      </c>
    </row>
    <row r="4365" spans="1:15" x14ac:dyDescent="0.3">
      <c r="A4365" s="11">
        <v>4428</v>
      </c>
      <c r="B4365" s="11">
        <v>31</v>
      </c>
      <c r="C4365" s="11">
        <v>7</v>
      </c>
      <c r="D4365" s="11">
        <v>18</v>
      </c>
      <c r="E4365" s="12" t="str">
        <f t="shared" si="68"/>
        <v>0-50</v>
      </c>
      <c r="F4365" s="13">
        <v>91711</v>
      </c>
      <c r="G4365" s="11">
        <v>1</v>
      </c>
      <c r="H4365" s="11">
        <v>0.4</v>
      </c>
      <c r="I4365" s="11" t="s">
        <v>36</v>
      </c>
      <c r="J4365" s="11">
        <v>0</v>
      </c>
      <c r="K4365" s="11" t="s">
        <v>34</v>
      </c>
      <c r="L4365" s="11" t="s">
        <v>34</v>
      </c>
      <c r="M4365" s="11" t="s">
        <v>34</v>
      </c>
      <c r="N4365" s="11" t="s">
        <v>34</v>
      </c>
      <c r="O4365" s="11" t="s">
        <v>34</v>
      </c>
    </row>
    <row r="4366" spans="1:15" x14ac:dyDescent="0.3">
      <c r="A4366" s="11">
        <v>4474</v>
      </c>
      <c r="B4366" s="11">
        <v>31</v>
      </c>
      <c r="C4366" s="11">
        <v>5</v>
      </c>
      <c r="D4366" s="11">
        <v>18</v>
      </c>
      <c r="E4366" s="12" t="str">
        <f t="shared" si="68"/>
        <v>0-50</v>
      </c>
      <c r="F4366" s="13">
        <v>92115</v>
      </c>
      <c r="G4366" s="11">
        <v>2</v>
      </c>
      <c r="H4366" s="11">
        <v>0.3</v>
      </c>
      <c r="I4366" s="11" t="s">
        <v>33</v>
      </c>
      <c r="J4366" s="11">
        <v>124</v>
      </c>
      <c r="K4366" s="11" t="s">
        <v>34</v>
      </c>
      <c r="L4366" s="11" t="s">
        <v>34</v>
      </c>
      <c r="M4366" s="11" t="s">
        <v>34</v>
      </c>
      <c r="N4366" s="11" t="s">
        <v>35</v>
      </c>
      <c r="O4366" s="11" t="s">
        <v>35</v>
      </c>
    </row>
    <row r="4367" spans="1:15" x14ac:dyDescent="0.3">
      <c r="A4367" s="11">
        <v>4523</v>
      </c>
      <c r="B4367" s="11">
        <v>31</v>
      </c>
      <c r="C4367" s="11">
        <v>5</v>
      </c>
      <c r="D4367" s="11">
        <v>29</v>
      </c>
      <c r="E4367" s="12" t="str">
        <f t="shared" si="68"/>
        <v>0-50</v>
      </c>
      <c r="F4367" s="13">
        <v>90630</v>
      </c>
      <c r="G4367" s="11">
        <v>1</v>
      </c>
      <c r="H4367" s="11">
        <v>0.3</v>
      </c>
      <c r="I4367" s="11" t="s">
        <v>33</v>
      </c>
      <c r="J4367" s="11">
        <v>0</v>
      </c>
      <c r="K4367" s="11" t="s">
        <v>34</v>
      </c>
      <c r="L4367" s="11" t="s">
        <v>34</v>
      </c>
      <c r="M4367" s="11" t="s">
        <v>34</v>
      </c>
      <c r="N4367" s="11" t="s">
        <v>34</v>
      </c>
      <c r="O4367" s="11" t="s">
        <v>34</v>
      </c>
    </row>
    <row r="4368" spans="1:15" x14ac:dyDescent="0.3">
      <c r="A4368" s="11">
        <v>4532</v>
      </c>
      <c r="B4368" s="11">
        <v>31</v>
      </c>
      <c r="C4368" s="11">
        <v>7</v>
      </c>
      <c r="D4368" s="11">
        <v>35</v>
      </c>
      <c r="E4368" s="12" t="str">
        <f t="shared" si="68"/>
        <v>0-50</v>
      </c>
      <c r="F4368" s="13">
        <v>94025</v>
      </c>
      <c r="G4368" s="11">
        <v>1</v>
      </c>
      <c r="H4368" s="11">
        <v>1.33</v>
      </c>
      <c r="I4368" s="11" t="s">
        <v>33</v>
      </c>
      <c r="J4368" s="11">
        <v>131</v>
      </c>
      <c r="K4368" s="11" t="s">
        <v>34</v>
      </c>
      <c r="L4368" s="11" t="s">
        <v>34</v>
      </c>
      <c r="M4368" s="11" t="s">
        <v>34</v>
      </c>
      <c r="N4368" s="11" t="s">
        <v>34</v>
      </c>
      <c r="O4368" s="11" t="s">
        <v>35</v>
      </c>
    </row>
    <row r="4369" spans="1:15" x14ac:dyDescent="0.3">
      <c r="A4369" s="11">
        <v>4590</v>
      </c>
      <c r="B4369" s="11">
        <v>31</v>
      </c>
      <c r="C4369" s="11">
        <v>7</v>
      </c>
      <c r="D4369" s="11">
        <v>13</v>
      </c>
      <c r="E4369" s="12" t="str">
        <f t="shared" si="68"/>
        <v>0-50</v>
      </c>
      <c r="F4369" s="13">
        <v>93727</v>
      </c>
      <c r="G4369" s="11">
        <v>1</v>
      </c>
      <c r="H4369" s="11">
        <v>0.5</v>
      </c>
      <c r="I4369" s="11" t="s">
        <v>36</v>
      </c>
      <c r="J4369" s="11">
        <v>0</v>
      </c>
      <c r="K4369" s="11" t="s">
        <v>34</v>
      </c>
      <c r="L4369" s="11" t="s">
        <v>34</v>
      </c>
      <c r="M4369" s="11" t="s">
        <v>34</v>
      </c>
      <c r="N4369" s="11" t="s">
        <v>35</v>
      </c>
      <c r="O4369" s="11" t="s">
        <v>34</v>
      </c>
    </row>
    <row r="4370" spans="1:15" x14ac:dyDescent="0.3">
      <c r="A4370" s="11">
        <v>4634</v>
      </c>
      <c r="B4370" s="11">
        <v>31</v>
      </c>
      <c r="C4370" s="11">
        <v>5</v>
      </c>
      <c r="D4370" s="11">
        <v>50</v>
      </c>
      <c r="E4370" s="12" t="str">
        <f t="shared" si="68"/>
        <v>0-50</v>
      </c>
      <c r="F4370" s="13">
        <v>93106</v>
      </c>
      <c r="G4370" s="11">
        <v>1</v>
      </c>
      <c r="H4370" s="11">
        <v>1.5</v>
      </c>
      <c r="I4370" s="11" t="s">
        <v>33</v>
      </c>
      <c r="J4370" s="11">
        <v>0</v>
      </c>
      <c r="K4370" s="11" t="s">
        <v>34</v>
      </c>
      <c r="L4370" s="11" t="s">
        <v>34</v>
      </c>
      <c r="M4370" s="11" t="s">
        <v>34</v>
      </c>
      <c r="N4370" s="11" t="s">
        <v>35</v>
      </c>
      <c r="O4370" s="11" t="s">
        <v>34</v>
      </c>
    </row>
    <row r="4371" spans="1:15" x14ac:dyDescent="0.3">
      <c r="A4371" s="11">
        <v>4701</v>
      </c>
      <c r="B4371" s="11">
        <v>31</v>
      </c>
      <c r="C4371" s="11">
        <v>7</v>
      </c>
      <c r="D4371" s="11">
        <v>170</v>
      </c>
      <c r="E4371" s="12" t="str">
        <f t="shared" si="68"/>
        <v>100+</v>
      </c>
      <c r="F4371" s="13">
        <v>95006</v>
      </c>
      <c r="G4371" s="11">
        <v>1</v>
      </c>
      <c r="H4371" s="11">
        <v>6</v>
      </c>
      <c r="I4371" s="11" t="s">
        <v>33</v>
      </c>
      <c r="J4371" s="11">
        <v>0</v>
      </c>
      <c r="K4371" s="11" t="s">
        <v>34</v>
      </c>
      <c r="L4371" s="11" t="s">
        <v>34</v>
      </c>
      <c r="M4371" s="11" t="s">
        <v>34</v>
      </c>
      <c r="N4371" s="11" t="s">
        <v>35</v>
      </c>
      <c r="O4371" s="11" t="s">
        <v>34</v>
      </c>
    </row>
    <row r="4372" spans="1:15" x14ac:dyDescent="0.3">
      <c r="A4372" s="11">
        <v>4747</v>
      </c>
      <c r="B4372" s="11">
        <v>31</v>
      </c>
      <c r="C4372" s="11">
        <v>7</v>
      </c>
      <c r="D4372" s="11">
        <v>18</v>
      </c>
      <c r="E4372" s="12" t="str">
        <f t="shared" si="68"/>
        <v>0-50</v>
      </c>
      <c r="F4372" s="13">
        <v>95616</v>
      </c>
      <c r="G4372" s="11">
        <v>1</v>
      </c>
      <c r="H4372" s="11">
        <v>0.4</v>
      </c>
      <c r="I4372" s="11" t="s">
        <v>36</v>
      </c>
      <c r="J4372" s="11">
        <v>0</v>
      </c>
      <c r="K4372" s="11" t="s">
        <v>34</v>
      </c>
      <c r="L4372" s="11" t="s">
        <v>34</v>
      </c>
      <c r="M4372" s="11" t="s">
        <v>34</v>
      </c>
      <c r="N4372" s="11" t="s">
        <v>35</v>
      </c>
      <c r="O4372" s="11" t="s">
        <v>34</v>
      </c>
    </row>
    <row r="4373" spans="1:15" x14ac:dyDescent="0.3">
      <c r="A4373" s="11">
        <v>4750</v>
      </c>
      <c r="B4373" s="11">
        <v>31</v>
      </c>
      <c r="C4373" s="11">
        <v>5</v>
      </c>
      <c r="D4373" s="11">
        <v>21</v>
      </c>
      <c r="E4373" s="12" t="str">
        <f t="shared" si="68"/>
        <v>0-50</v>
      </c>
      <c r="F4373" s="13">
        <v>94115</v>
      </c>
      <c r="G4373" s="11">
        <v>3</v>
      </c>
      <c r="H4373" s="11">
        <v>1</v>
      </c>
      <c r="I4373" s="11" t="s">
        <v>33</v>
      </c>
      <c r="J4373" s="11">
        <v>0</v>
      </c>
      <c r="K4373" s="11" t="s">
        <v>34</v>
      </c>
      <c r="L4373" s="11" t="s">
        <v>34</v>
      </c>
      <c r="M4373" s="11" t="s">
        <v>34</v>
      </c>
      <c r="N4373" s="11" t="s">
        <v>35</v>
      </c>
      <c r="O4373" s="11" t="s">
        <v>34</v>
      </c>
    </row>
    <row r="4374" spans="1:15" x14ac:dyDescent="0.3">
      <c r="A4374" s="11">
        <v>4830</v>
      </c>
      <c r="B4374" s="11">
        <v>31</v>
      </c>
      <c r="C4374" s="11">
        <v>7</v>
      </c>
      <c r="D4374" s="11">
        <v>11</v>
      </c>
      <c r="E4374" s="12" t="str">
        <f t="shared" si="68"/>
        <v>0-50</v>
      </c>
      <c r="F4374" s="13">
        <v>94304</v>
      </c>
      <c r="G4374" s="11">
        <v>1</v>
      </c>
      <c r="H4374" s="11">
        <v>0.5</v>
      </c>
      <c r="I4374" s="11" t="s">
        <v>36</v>
      </c>
      <c r="J4374" s="11">
        <v>80</v>
      </c>
      <c r="K4374" s="11" t="s">
        <v>34</v>
      </c>
      <c r="L4374" s="11" t="s">
        <v>34</v>
      </c>
      <c r="M4374" s="11" t="s">
        <v>34</v>
      </c>
      <c r="N4374" s="11" t="s">
        <v>35</v>
      </c>
      <c r="O4374" s="11" t="s">
        <v>35</v>
      </c>
    </row>
    <row r="4375" spans="1:15" x14ac:dyDescent="0.3">
      <c r="A4375" s="11">
        <v>4845</v>
      </c>
      <c r="B4375" s="11">
        <v>31</v>
      </c>
      <c r="C4375" s="11">
        <v>6</v>
      </c>
      <c r="D4375" s="11">
        <v>81</v>
      </c>
      <c r="E4375" s="12" t="str">
        <f t="shared" si="68"/>
        <v>51-100</v>
      </c>
      <c r="F4375" s="13">
        <v>90840</v>
      </c>
      <c r="G4375" s="11">
        <v>2</v>
      </c>
      <c r="H4375" s="11">
        <v>2.5</v>
      </c>
      <c r="I4375" s="11" t="s">
        <v>33</v>
      </c>
      <c r="J4375" s="11">
        <v>313</v>
      </c>
      <c r="K4375" s="11" t="s">
        <v>34</v>
      </c>
      <c r="L4375" s="11" t="s">
        <v>34</v>
      </c>
      <c r="M4375" s="11" t="s">
        <v>34</v>
      </c>
      <c r="N4375" s="11" t="s">
        <v>34</v>
      </c>
      <c r="O4375" s="11" t="s">
        <v>34</v>
      </c>
    </row>
    <row r="4376" spans="1:15" x14ac:dyDescent="0.3">
      <c r="A4376" s="11">
        <v>4923</v>
      </c>
      <c r="B4376" s="11">
        <v>31</v>
      </c>
      <c r="C4376" s="11">
        <v>5</v>
      </c>
      <c r="D4376" s="11">
        <v>28</v>
      </c>
      <c r="E4376" s="12" t="str">
        <f t="shared" si="68"/>
        <v>0-50</v>
      </c>
      <c r="F4376" s="13">
        <v>90717</v>
      </c>
      <c r="G4376" s="11">
        <v>1</v>
      </c>
      <c r="H4376" s="11">
        <v>0.3</v>
      </c>
      <c r="I4376" s="11" t="s">
        <v>33</v>
      </c>
      <c r="J4376" s="11">
        <v>0</v>
      </c>
      <c r="K4376" s="11" t="s">
        <v>34</v>
      </c>
      <c r="L4376" s="11" t="s">
        <v>34</v>
      </c>
      <c r="M4376" s="11" t="s">
        <v>34</v>
      </c>
      <c r="N4376" s="11" t="s">
        <v>35</v>
      </c>
      <c r="O4376" s="11" t="s">
        <v>35</v>
      </c>
    </row>
    <row r="4377" spans="1:15" x14ac:dyDescent="0.3">
      <c r="A4377" s="11">
        <v>4974</v>
      </c>
      <c r="B4377" s="11">
        <v>31</v>
      </c>
      <c r="C4377" s="11">
        <v>1</v>
      </c>
      <c r="D4377" s="11">
        <v>68</v>
      </c>
      <c r="E4377" s="12" t="str">
        <f t="shared" si="68"/>
        <v>51-100</v>
      </c>
      <c r="F4377" s="13">
        <v>95045</v>
      </c>
      <c r="G4377" s="11">
        <v>4</v>
      </c>
      <c r="H4377" s="11">
        <v>4</v>
      </c>
      <c r="I4377" s="11" t="s">
        <v>36</v>
      </c>
      <c r="J4377" s="11">
        <v>0</v>
      </c>
      <c r="K4377" s="11" t="s">
        <v>34</v>
      </c>
      <c r="L4377" s="11" t="s">
        <v>34</v>
      </c>
      <c r="M4377" s="11" t="s">
        <v>34</v>
      </c>
      <c r="N4377" s="11" t="s">
        <v>35</v>
      </c>
      <c r="O4377" s="11" t="s">
        <v>34</v>
      </c>
    </row>
    <row r="4378" spans="1:15" x14ac:dyDescent="0.3">
      <c r="A4378" s="11">
        <v>34</v>
      </c>
      <c r="B4378" s="11">
        <v>30</v>
      </c>
      <c r="C4378" s="11">
        <v>6</v>
      </c>
      <c r="D4378" s="11">
        <v>18</v>
      </c>
      <c r="E4378" s="12" t="str">
        <f t="shared" si="68"/>
        <v>0-50</v>
      </c>
      <c r="F4378" s="13">
        <v>91330</v>
      </c>
      <c r="G4378" s="11">
        <v>3</v>
      </c>
      <c r="H4378" s="11">
        <v>0.9</v>
      </c>
      <c r="I4378" s="11" t="s">
        <v>36</v>
      </c>
      <c r="J4378" s="11">
        <v>0</v>
      </c>
      <c r="K4378" s="11" t="s">
        <v>34</v>
      </c>
      <c r="L4378" s="11" t="s">
        <v>34</v>
      </c>
      <c r="M4378" s="11" t="s">
        <v>34</v>
      </c>
      <c r="N4378" s="11" t="s">
        <v>34</v>
      </c>
      <c r="O4378" s="11" t="s">
        <v>34</v>
      </c>
    </row>
    <row r="4379" spans="1:15" x14ac:dyDescent="0.3">
      <c r="A4379" s="11">
        <v>53</v>
      </c>
      <c r="B4379" s="11">
        <v>30</v>
      </c>
      <c r="C4379" s="11">
        <v>6</v>
      </c>
      <c r="D4379" s="11">
        <v>72</v>
      </c>
      <c r="E4379" s="12" t="str">
        <f t="shared" si="68"/>
        <v>51-100</v>
      </c>
      <c r="F4379" s="13">
        <v>94005</v>
      </c>
      <c r="G4379" s="11">
        <v>1</v>
      </c>
      <c r="H4379" s="11">
        <v>0.1</v>
      </c>
      <c r="I4379" s="11" t="s">
        <v>33</v>
      </c>
      <c r="J4379" s="11">
        <v>207</v>
      </c>
      <c r="K4379" s="11" t="s">
        <v>34</v>
      </c>
      <c r="L4379" s="11" t="s">
        <v>34</v>
      </c>
      <c r="M4379" s="11" t="s">
        <v>34</v>
      </c>
      <c r="N4379" s="11" t="s">
        <v>34</v>
      </c>
      <c r="O4379" s="11" t="s">
        <v>34</v>
      </c>
    </row>
    <row r="4380" spans="1:15" x14ac:dyDescent="0.3">
      <c r="A4380" s="11">
        <v>134</v>
      </c>
      <c r="B4380" s="11">
        <v>30</v>
      </c>
      <c r="C4380" s="11">
        <v>4</v>
      </c>
      <c r="D4380" s="11">
        <v>39</v>
      </c>
      <c r="E4380" s="12" t="str">
        <f t="shared" si="68"/>
        <v>0-50</v>
      </c>
      <c r="F4380" s="13">
        <v>90245</v>
      </c>
      <c r="G4380" s="11">
        <v>3</v>
      </c>
      <c r="H4380" s="11">
        <v>1.1000000000000001</v>
      </c>
      <c r="I4380" s="11" t="s">
        <v>37</v>
      </c>
      <c r="J4380" s="11">
        <v>0</v>
      </c>
      <c r="K4380" s="11" t="s">
        <v>34</v>
      </c>
      <c r="L4380" s="11" t="s">
        <v>34</v>
      </c>
      <c r="M4380" s="11" t="s">
        <v>34</v>
      </c>
      <c r="N4380" s="11" t="s">
        <v>35</v>
      </c>
      <c r="O4380" s="11" t="s">
        <v>34</v>
      </c>
    </row>
    <row r="4381" spans="1:15" x14ac:dyDescent="0.3">
      <c r="A4381" s="11">
        <v>203</v>
      </c>
      <c r="B4381" s="11">
        <v>30</v>
      </c>
      <c r="C4381" s="11">
        <v>3</v>
      </c>
      <c r="D4381" s="11">
        <v>68</v>
      </c>
      <c r="E4381" s="12" t="str">
        <f t="shared" si="68"/>
        <v>51-100</v>
      </c>
      <c r="F4381" s="13">
        <v>94306</v>
      </c>
      <c r="G4381" s="11">
        <v>4</v>
      </c>
      <c r="H4381" s="11">
        <v>2</v>
      </c>
      <c r="I4381" s="11" t="s">
        <v>37</v>
      </c>
      <c r="J4381" s="11">
        <v>0</v>
      </c>
      <c r="K4381" s="11" t="s">
        <v>34</v>
      </c>
      <c r="L4381" s="11" t="s">
        <v>34</v>
      </c>
      <c r="M4381" s="11" t="s">
        <v>34</v>
      </c>
      <c r="N4381" s="11" t="s">
        <v>35</v>
      </c>
      <c r="O4381" s="11" t="s">
        <v>34</v>
      </c>
    </row>
    <row r="4382" spans="1:15" x14ac:dyDescent="0.3">
      <c r="A4382" s="11">
        <v>251</v>
      </c>
      <c r="B4382" s="11">
        <v>30</v>
      </c>
      <c r="C4382" s="11">
        <v>6</v>
      </c>
      <c r="D4382" s="11">
        <v>29</v>
      </c>
      <c r="E4382" s="12" t="str">
        <f t="shared" si="68"/>
        <v>0-50</v>
      </c>
      <c r="F4382" s="13">
        <v>94305</v>
      </c>
      <c r="G4382" s="11">
        <v>3</v>
      </c>
      <c r="H4382" s="11">
        <v>1</v>
      </c>
      <c r="I4382" s="11" t="s">
        <v>37</v>
      </c>
      <c r="J4382" s="11">
        <v>117</v>
      </c>
      <c r="K4382" s="11" t="s">
        <v>34</v>
      </c>
      <c r="L4382" s="11" t="s">
        <v>34</v>
      </c>
      <c r="M4382" s="11" t="s">
        <v>34</v>
      </c>
      <c r="N4382" s="11" t="s">
        <v>34</v>
      </c>
      <c r="O4382" s="11" t="s">
        <v>34</v>
      </c>
    </row>
    <row r="4383" spans="1:15" x14ac:dyDescent="0.3">
      <c r="A4383" s="11">
        <v>275</v>
      </c>
      <c r="B4383" s="11">
        <v>30</v>
      </c>
      <c r="C4383" s="11">
        <v>5</v>
      </c>
      <c r="D4383" s="11">
        <v>74</v>
      </c>
      <c r="E4383" s="12" t="str">
        <f t="shared" si="68"/>
        <v>51-100</v>
      </c>
      <c r="F4383" s="13">
        <v>95616</v>
      </c>
      <c r="G4383" s="11">
        <v>4</v>
      </c>
      <c r="H4383" s="11">
        <v>2.2000000000000002</v>
      </c>
      <c r="I4383" s="11" t="s">
        <v>33</v>
      </c>
      <c r="J4383" s="11">
        <v>0</v>
      </c>
      <c r="K4383" s="11" t="s">
        <v>34</v>
      </c>
      <c r="L4383" s="11" t="s">
        <v>35</v>
      </c>
      <c r="M4383" s="11" t="s">
        <v>34</v>
      </c>
      <c r="N4383" s="11" t="s">
        <v>34</v>
      </c>
      <c r="O4383" s="11" t="s">
        <v>35</v>
      </c>
    </row>
    <row r="4384" spans="1:15" x14ac:dyDescent="0.3">
      <c r="A4384" s="11">
        <v>277</v>
      </c>
      <c r="B4384" s="11">
        <v>30</v>
      </c>
      <c r="C4384" s="11">
        <v>5</v>
      </c>
      <c r="D4384" s="11">
        <v>22</v>
      </c>
      <c r="E4384" s="12" t="str">
        <f t="shared" si="68"/>
        <v>0-50</v>
      </c>
      <c r="F4384" s="13">
        <v>90058</v>
      </c>
      <c r="G4384" s="11">
        <v>4</v>
      </c>
      <c r="H4384" s="11">
        <v>0.5</v>
      </c>
      <c r="I4384" s="11" t="s">
        <v>36</v>
      </c>
      <c r="J4384" s="11">
        <v>109</v>
      </c>
      <c r="K4384" s="11" t="s">
        <v>34</v>
      </c>
      <c r="L4384" s="11" t="s">
        <v>34</v>
      </c>
      <c r="M4384" s="11" t="s">
        <v>34</v>
      </c>
      <c r="N4384" s="11" t="s">
        <v>35</v>
      </c>
      <c r="O4384" s="11" t="s">
        <v>34</v>
      </c>
    </row>
    <row r="4385" spans="1:15" x14ac:dyDescent="0.3">
      <c r="A4385" s="11">
        <v>293</v>
      </c>
      <c r="B4385" s="11">
        <v>30</v>
      </c>
      <c r="C4385" s="11">
        <v>5</v>
      </c>
      <c r="D4385" s="11">
        <v>38</v>
      </c>
      <c r="E4385" s="12" t="str">
        <f t="shared" si="68"/>
        <v>0-50</v>
      </c>
      <c r="F4385" s="13">
        <v>94542</v>
      </c>
      <c r="G4385" s="11">
        <v>4</v>
      </c>
      <c r="H4385" s="11">
        <v>0.8</v>
      </c>
      <c r="I4385" s="11" t="s">
        <v>33</v>
      </c>
      <c r="J4385" s="11">
        <v>129</v>
      </c>
      <c r="K4385" s="11" t="s">
        <v>34</v>
      </c>
      <c r="L4385" s="11" t="s">
        <v>34</v>
      </c>
      <c r="M4385" s="11" t="s">
        <v>34</v>
      </c>
      <c r="N4385" s="11" t="s">
        <v>35</v>
      </c>
      <c r="O4385" s="11" t="s">
        <v>35</v>
      </c>
    </row>
    <row r="4386" spans="1:15" x14ac:dyDescent="0.3">
      <c r="A4386" s="11">
        <v>359</v>
      </c>
      <c r="B4386" s="11">
        <v>30</v>
      </c>
      <c r="C4386" s="11">
        <v>6</v>
      </c>
      <c r="D4386" s="11">
        <v>141</v>
      </c>
      <c r="E4386" s="12" t="str">
        <f t="shared" si="68"/>
        <v>100+</v>
      </c>
      <c r="F4386" s="13">
        <v>94539</v>
      </c>
      <c r="G4386" s="11">
        <v>2</v>
      </c>
      <c r="H4386" s="11">
        <v>4.33</v>
      </c>
      <c r="I4386" s="11" t="s">
        <v>33</v>
      </c>
      <c r="J4386" s="11">
        <v>0</v>
      </c>
      <c r="K4386" s="11" t="s">
        <v>34</v>
      </c>
      <c r="L4386" s="11" t="s">
        <v>34</v>
      </c>
      <c r="M4386" s="11" t="s">
        <v>34</v>
      </c>
      <c r="N4386" s="11" t="s">
        <v>35</v>
      </c>
      <c r="O4386" s="11" t="s">
        <v>34</v>
      </c>
    </row>
    <row r="4387" spans="1:15" x14ac:dyDescent="0.3">
      <c r="A4387" s="11">
        <v>375</v>
      </c>
      <c r="B4387" s="11">
        <v>30</v>
      </c>
      <c r="C4387" s="11">
        <v>5</v>
      </c>
      <c r="D4387" s="11">
        <v>98</v>
      </c>
      <c r="E4387" s="12" t="str">
        <f t="shared" si="68"/>
        <v>51-100</v>
      </c>
      <c r="F4387" s="13">
        <v>91941</v>
      </c>
      <c r="G4387" s="11">
        <v>2</v>
      </c>
      <c r="H4387" s="11">
        <v>3.1</v>
      </c>
      <c r="I4387" s="11" t="s">
        <v>33</v>
      </c>
      <c r="J4387" s="11">
        <v>220</v>
      </c>
      <c r="K4387" s="11" t="s">
        <v>34</v>
      </c>
      <c r="L4387" s="11" t="s">
        <v>34</v>
      </c>
      <c r="M4387" s="11" t="s">
        <v>34</v>
      </c>
      <c r="N4387" s="11" t="s">
        <v>35</v>
      </c>
      <c r="O4387" s="11" t="s">
        <v>34</v>
      </c>
    </row>
    <row r="4388" spans="1:15" x14ac:dyDescent="0.3">
      <c r="A4388" s="11">
        <v>378</v>
      </c>
      <c r="B4388" s="11">
        <v>30</v>
      </c>
      <c r="C4388" s="11">
        <v>5</v>
      </c>
      <c r="D4388" s="11">
        <v>40</v>
      </c>
      <c r="E4388" s="12" t="str">
        <f t="shared" si="68"/>
        <v>0-50</v>
      </c>
      <c r="F4388" s="13">
        <v>94402</v>
      </c>
      <c r="G4388" s="11">
        <v>4</v>
      </c>
      <c r="H4388" s="11">
        <v>2</v>
      </c>
      <c r="I4388" s="11" t="s">
        <v>37</v>
      </c>
      <c r="J4388" s="11">
        <v>0</v>
      </c>
      <c r="K4388" s="11" t="s">
        <v>34</v>
      </c>
      <c r="L4388" s="11" t="s">
        <v>34</v>
      </c>
      <c r="M4388" s="11" t="s">
        <v>34</v>
      </c>
      <c r="N4388" s="11" t="s">
        <v>35</v>
      </c>
      <c r="O4388" s="11" t="s">
        <v>34</v>
      </c>
    </row>
    <row r="4389" spans="1:15" x14ac:dyDescent="0.3">
      <c r="A4389" s="11">
        <v>387</v>
      </c>
      <c r="B4389" s="11">
        <v>30</v>
      </c>
      <c r="C4389" s="11">
        <v>5</v>
      </c>
      <c r="D4389" s="11">
        <v>41</v>
      </c>
      <c r="E4389" s="12" t="str">
        <f t="shared" si="68"/>
        <v>0-50</v>
      </c>
      <c r="F4389" s="13">
        <v>95051</v>
      </c>
      <c r="G4389" s="11">
        <v>4</v>
      </c>
      <c r="H4389" s="11">
        <v>1.7</v>
      </c>
      <c r="I4389" s="11" t="s">
        <v>37</v>
      </c>
      <c r="J4389" s="11">
        <v>0</v>
      </c>
      <c r="K4389" s="11" t="s">
        <v>34</v>
      </c>
      <c r="L4389" s="11" t="s">
        <v>34</v>
      </c>
      <c r="M4389" s="11" t="s">
        <v>34</v>
      </c>
      <c r="N4389" s="11" t="s">
        <v>35</v>
      </c>
      <c r="O4389" s="11" t="s">
        <v>34</v>
      </c>
    </row>
    <row r="4390" spans="1:15" x14ac:dyDescent="0.3">
      <c r="A4390" s="11">
        <v>435</v>
      </c>
      <c r="B4390" s="11">
        <v>30</v>
      </c>
      <c r="C4390" s="11">
        <v>6</v>
      </c>
      <c r="D4390" s="11">
        <v>45</v>
      </c>
      <c r="E4390" s="12" t="str">
        <f t="shared" si="68"/>
        <v>0-50</v>
      </c>
      <c r="F4390" s="13">
        <v>95819</v>
      </c>
      <c r="G4390" s="11">
        <v>1</v>
      </c>
      <c r="H4390" s="11">
        <v>1.8</v>
      </c>
      <c r="I4390" s="11" t="s">
        <v>37</v>
      </c>
      <c r="J4390" s="11">
        <v>0</v>
      </c>
      <c r="K4390" s="11" t="s">
        <v>34</v>
      </c>
      <c r="L4390" s="11" t="s">
        <v>34</v>
      </c>
      <c r="M4390" s="11" t="s">
        <v>34</v>
      </c>
      <c r="N4390" s="11" t="s">
        <v>35</v>
      </c>
      <c r="O4390" s="11" t="s">
        <v>34</v>
      </c>
    </row>
    <row r="4391" spans="1:15" x14ac:dyDescent="0.3">
      <c r="A4391" s="11">
        <v>456</v>
      </c>
      <c r="B4391" s="11">
        <v>30</v>
      </c>
      <c r="C4391" s="11">
        <v>4</v>
      </c>
      <c r="D4391" s="11">
        <v>60</v>
      </c>
      <c r="E4391" s="12" t="str">
        <f t="shared" si="68"/>
        <v>51-100</v>
      </c>
      <c r="F4391" s="13">
        <v>91107</v>
      </c>
      <c r="G4391" s="11">
        <v>4</v>
      </c>
      <c r="H4391" s="11">
        <v>2.2000000000000002</v>
      </c>
      <c r="I4391" s="11" t="s">
        <v>37</v>
      </c>
      <c r="J4391" s="11">
        <v>0</v>
      </c>
      <c r="K4391" s="11" t="s">
        <v>34</v>
      </c>
      <c r="L4391" s="11" t="s">
        <v>34</v>
      </c>
      <c r="M4391" s="11" t="s">
        <v>34</v>
      </c>
      <c r="N4391" s="11" t="s">
        <v>35</v>
      </c>
      <c r="O4391" s="11" t="s">
        <v>34</v>
      </c>
    </row>
    <row r="4392" spans="1:15" x14ac:dyDescent="0.3">
      <c r="A4392" s="11">
        <v>514</v>
      </c>
      <c r="B4392" s="11">
        <v>30</v>
      </c>
      <c r="C4392" s="11">
        <v>6</v>
      </c>
      <c r="D4392" s="11">
        <v>48</v>
      </c>
      <c r="E4392" s="12" t="str">
        <f t="shared" si="68"/>
        <v>0-50</v>
      </c>
      <c r="F4392" s="13">
        <v>94607</v>
      </c>
      <c r="G4392" s="11">
        <v>1</v>
      </c>
      <c r="H4392" s="11">
        <v>2.1</v>
      </c>
      <c r="I4392" s="11" t="s">
        <v>36</v>
      </c>
      <c r="J4392" s="11">
        <v>0</v>
      </c>
      <c r="K4392" s="11" t="s">
        <v>34</v>
      </c>
      <c r="L4392" s="11" t="s">
        <v>34</v>
      </c>
      <c r="M4392" s="11" t="s">
        <v>34</v>
      </c>
      <c r="N4392" s="11" t="s">
        <v>34</v>
      </c>
      <c r="O4392" s="11" t="s">
        <v>34</v>
      </c>
    </row>
    <row r="4393" spans="1:15" x14ac:dyDescent="0.3">
      <c r="A4393" s="11">
        <v>542</v>
      </c>
      <c r="B4393" s="11">
        <v>30</v>
      </c>
      <c r="C4393" s="11">
        <v>6</v>
      </c>
      <c r="D4393" s="11">
        <v>141</v>
      </c>
      <c r="E4393" s="12" t="str">
        <f t="shared" si="68"/>
        <v>100+</v>
      </c>
      <c r="F4393" s="13">
        <v>95014</v>
      </c>
      <c r="G4393" s="11">
        <v>2</v>
      </c>
      <c r="H4393" s="11">
        <v>4.33</v>
      </c>
      <c r="I4393" s="11" t="s">
        <v>33</v>
      </c>
      <c r="J4393" s="11">
        <v>0</v>
      </c>
      <c r="K4393" s="11" t="s">
        <v>34</v>
      </c>
      <c r="L4393" s="11" t="s">
        <v>34</v>
      </c>
      <c r="M4393" s="11" t="s">
        <v>34</v>
      </c>
      <c r="N4393" s="11" t="s">
        <v>34</v>
      </c>
      <c r="O4393" s="11" t="s">
        <v>34</v>
      </c>
    </row>
    <row r="4394" spans="1:15" x14ac:dyDescent="0.3">
      <c r="A4394" s="11">
        <v>559</v>
      </c>
      <c r="B4394" s="11">
        <v>30</v>
      </c>
      <c r="C4394" s="11">
        <v>5</v>
      </c>
      <c r="D4394" s="11">
        <v>38</v>
      </c>
      <c r="E4394" s="12" t="str">
        <f t="shared" si="68"/>
        <v>0-50</v>
      </c>
      <c r="F4394" s="13">
        <v>95064</v>
      </c>
      <c r="G4394" s="11">
        <v>4</v>
      </c>
      <c r="H4394" s="11">
        <v>2</v>
      </c>
      <c r="I4394" s="11" t="s">
        <v>37</v>
      </c>
      <c r="J4394" s="11">
        <v>0</v>
      </c>
      <c r="K4394" s="11" t="s">
        <v>34</v>
      </c>
      <c r="L4394" s="11" t="s">
        <v>35</v>
      </c>
      <c r="M4394" s="11" t="s">
        <v>34</v>
      </c>
      <c r="N4394" s="11" t="s">
        <v>34</v>
      </c>
      <c r="O4394" s="11" t="s">
        <v>34</v>
      </c>
    </row>
    <row r="4395" spans="1:15" x14ac:dyDescent="0.3">
      <c r="A4395" s="11">
        <v>592</v>
      </c>
      <c r="B4395" s="11">
        <v>30</v>
      </c>
      <c r="C4395" s="11">
        <v>5</v>
      </c>
      <c r="D4395" s="11">
        <v>51</v>
      </c>
      <c r="E4395" s="12" t="str">
        <f t="shared" si="68"/>
        <v>51-100</v>
      </c>
      <c r="F4395" s="13">
        <v>92037</v>
      </c>
      <c r="G4395" s="11">
        <v>1</v>
      </c>
      <c r="H4395" s="11">
        <v>1</v>
      </c>
      <c r="I4395" s="11" t="s">
        <v>33</v>
      </c>
      <c r="J4395" s="11">
        <v>0</v>
      </c>
      <c r="K4395" s="11" t="s">
        <v>34</v>
      </c>
      <c r="L4395" s="11" t="s">
        <v>34</v>
      </c>
      <c r="M4395" s="11" t="s">
        <v>34</v>
      </c>
      <c r="N4395" s="11" t="s">
        <v>35</v>
      </c>
      <c r="O4395" s="11" t="s">
        <v>34</v>
      </c>
    </row>
    <row r="4396" spans="1:15" x14ac:dyDescent="0.3">
      <c r="A4396" s="11">
        <v>627</v>
      </c>
      <c r="B4396" s="11">
        <v>30</v>
      </c>
      <c r="C4396" s="11">
        <v>6</v>
      </c>
      <c r="D4396" s="11">
        <v>42</v>
      </c>
      <c r="E4396" s="12" t="str">
        <f t="shared" si="68"/>
        <v>0-50</v>
      </c>
      <c r="F4396" s="13">
        <v>94305</v>
      </c>
      <c r="G4396" s="11">
        <v>1</v>
      </c>
      <c r="H4396" s="11">
        <v>0.2</v>
      </c>
      <c r="I4396" s="11" t="s">
        <v>36</v>
      </c>
      <c r="J4396" s="11">
        <v>100</v>
      </c>
      <c r="K4396" s="11" t="s">
        <v>34</v>
      </c>
      <c r="L4396" s="11" t="s">
        <v>34</v>
      </c>
      <c r="M4396" s="11" t="s">
        <v>34</v>
      </c>
      <c r="N4396" s="11" t="s">
        <v>34</v>
      </c>
      <c r="O4396" s="11" t="s">
        <v>35</v>
      </c>
    </row>
    <row r="4397" spans="1:15" x14ac:dyDescent="0.3">
      <c r="A4397" s="11">
        <v>746</v>
      </c>
      <c r="B4397" s="11">
        <v>30</v>
      </c>
      <c r="C4397" s="11">
        <v>4</v>
      </c>
      <c r="D4397" s="11">
        <v>49</v>
      </c>
      <c r="E4397" s="12" t="str">
        <f t="shared" si="68"/>
        <v>0-50</v>
      </c>
      <c r="F4397" s="13">
        <v>93955</v>
      </c>
      <c r="G4397" s="11">
        <v>3</v>
      </c>
      <c r="H4397" s="11">
        <v>1.1000000000000001</v>
      </c>
      <c r="I4397" s="11" t="s">
        <v>37</v>
      </c>
      <c r="J4397" s="11">
        <v>0</v>
      </c>
      <c r="K4397" s="11" t="s">
        <v>34</v>
      </c>
      <c r="L4397" s="11" t="s">
        <v>34</v>
      </c>
      <c r="M4397" s="11" t="s">
        <v>34</v>
      </c>
      <c r="N4397" s="11" t="s">
        <v>34</v>
      </c>
      <c r="O4397" s="11" t="s">
        <v>35</v>
      </c>
    </row>
    <row r="4398" spans="1:15" x14ac:dyDescent="0.3">
      <c r="A4398" s="11">
        <v>797</v>
      </c>
      <c r="B4398" s="11">
        <v>30</v>
      </c>
      <c r="C4398" s="11">
        <v>6</v>
      </c>
      <c r="D4398" s="11">
        <v>82</v>
      </c>
      <c r="E4398" s="12" t="str">
        <f t="shared" si="68"/>
        <v>51-100</v>
      </c>
      <c r="F4398" s="13">
        <v>93657</v>
      </c>
      <c r="G4398" s="11">
        <v>2</v>
      </c>
      <c r="H4398" s="11">
        <v>2.5</v>
      </c>
      <c r="I4398" s="11" t="s">
        <v>33</v>
      </c>
      <c r="J4398" s="11">
        <v>0</v>
      </c>
      <c r="K4398" s="11" t="s">
        <v>34</v>
      </c>
      <c r="L4398" s="11" t="s">
        <v>34</v>
      </c>
      <c r="M4398" s="11" t="s">
        <v>34</v>
      </c>
      <c r="N4398" s="11" t="s">
        <v>34</v>
      </c>
      <c r="O4398" s="11" t="s">
        <v>34</v>
      </c>
    </row>
    <row r="4399" spans="1:15" x14ac:dyDescent="0.3">
      <c r="A4399" s="11">
        <v>838</v>
      </c>
      <c r="B4399" s="11">
        <v>30</v>
      </c>
      <c r="C4399" s="11">
        <v>4</v>
      </c>
      <c r="D4399" s="11">
        <v>24</v>
      </c>
      <c r="E4399" s="12" t="str">
        <f t="shared" si="68"/>
        <v>0-50</v>
      </c>
      <c r="F4399" s="13">
        <v>92096</v>
      </c>
      <c r="G4399" s="11">
        <v>1</v>
      </c>
      <c r="H4399" s="11">
        <v>0.4</v>
      </c>
      <c r="I4399" s="11" t="s">
        <v>37</v>
      </c>
      <c r="J4399" s="11">
        <v>81</v>
      </c>
      <c r="K4399" s="11" t="s">
        <v>34</v>
      </c>
      <c r="L4399" s="11" t="s">
        <v>34</v>
      </c>
      <c r="M4399" s="11" t="s">
        <v>34</v>
      </c>
      <c r="N4399" s="11" t="s">
        <v>35</v>
      </c>
      <c r="O4399" s="11" t="s">
        <v>34</v>
      </c>
    </row>
    <row r="4400" spans="1:15" x14ac:dyDescent="0.3">
      <c r="A4400" s="11">
        <v>875</v>
      </c>
      <c r="B4400" s="11">
        <v>30</v>
      </c>
      <c r="C4400" s="11">
        <v>4</v>
      </c>
      <c r="D4400" s="11">
        <v>40</v>
      </c>
      <c r="E4400" s="12" t="str">
        <f t="shared" si="68"/>
        <v>0-50</v>
      </c>
      <c r="F4400" s="13">
        <v>92056</v>
      </c>
      <c r="G4400" s="11">
        <v>4</v>
      </c>
      <c r="H4400" s="11">
        <v>2.1</v>
      </c>
      <c r="I4400" s="11" t="s">
        <v>36</v>
      </c>
      <c r="J4400" s="11">
        <v>0</v>
      </c>
      <c r="K4400" s="11" t="s">
        <v>34</v>
      </c>
      <c r="L4400" s="11" t="s">
        <v>34</v>
      </c>
      <c r="M4400" s="11" t="s">
        <v>34</v>
      </c>
      <c r="N4400" s="11" t="s">
        <v>35</v>
      </c>
      <c r="O4400" s="11" t="s">
        <v>35</v>
      </c>
    </row>
    <row r="4401" spans="1:15" x14ac:dyDescent="0.3">
      <c r="A4401" s="11">
        <v>900</v>
      </c>
      <c r="B4401" s="11">
        <v>30</v>
      </c>
      <c r="C4401" s="11">
        <v>3</v>
      </c>
      <c r="D4401" s="11">
        <v>172</v>
      </c>
      <c r="E4401" s="12" t="str">
        <f t="shared" si="68"/>
        <v>100+</v>
      </c>
      <c r="F4401" s="13">
        <v>91302</v>
      </c>
      <c r="G4401" s="11">
        <v>3</v>
      </c>
      <c r="H4401" s="11">
        <v>3.4</v>
      </c>
      <c r="I4401" s="11" t="s">
        <v>37</v>
      </c>
      <c r="J4401" s="11">
        <v>0</v>
      </c>
      <c r="K4401" s="11" t="s">
        <v>35</v>
      </c>
      <c r="L4401" s="11" t="s">
        <v>34</v>
      </c>
      <c r="M4401" s="11" t="s">
        <v>34</v>
      </c>
      <c r="N4401" s="11" t="s">
        <v>34</v>
      </c>
      <c r="O4401" s="11" t="s">
        <v>35</v>
      </c>
    </row>
    <row r="4402" spans="1:15" x14ac:dyDescent="0.3">
      <c r="A4402" s="11">
        <v>901</v>
      </c>
      <c r="B4402" s="11">
        <v>30</v>
      </c>
      <c r="C4402" s="11">
        <v>4</v>
      </c>
      <c r="D4402" s="11">
        <v>51</v>
      </c>
      <c r="E4402" s="12" t="str">
        <f t="shared" si="68"/>
        <v>51-100</v>
      </c>
      <c r="F4402" s="13">
        <v>94709</v>
      </c>
      <c r="G4402" s="11">
        <v>4</v>
      </c>
      <c r="H4402" s="11">
        <v>0.2</v>
      </c>
      <c r="I4402" s="11" t="s">
        <v>33</v>
      </c>
      <c r="J4402" s="11">
        <v>172</v>
      </c>
      <c r="K4402" s="11" t="s">
        <v>34</v>
      </c>
      <c r="L4402" s="11" t="s">
        <v>34</v>
      </c>
      <c r="M4402" s="11" t="s">
        <v>34</v>
      </c>
      <c r="N4402" s="11" t="s">
        <v>34</v>
      </c>
      <c r="O4402" s="11" t="s">
        <v>35</v>
      </c>
    </row>
    <row r="4403" spans="1:15" x14ac:dyDescent="0.3">
      <c r="A4403" s="11">
        <v>944</v>
      </c>
      <c r="B4403" s="11">
        <v>30</v>
      </c>
      <c r="C4403" s="11">
        <v>4</v>
      </c>
      <c r="D4403" s="11">
        <v>80</v>
      </c>
      <c r="E4403" s="12" t="str">
        <f t="shared" si="68"/>
        <v>51-100</v>
      </c>
      <c r="F4403" s="13">
        <v>94701</v>
      </c>
      <c r="G4403" s="11">
        <v>4</v>
      </c>
      <c r="H4403" s="11">
        <v>1.8</v>
      </c>
      <c r="I4403" s="11" t="s">
        <v>37</v>
      </c>
      <c r="J4403" s="11">
        <v>0</v>
      </c>
      <c r="K4403" s="11" t="s">
        <v>34</v>
      </c>
      <c r="L4403" s="11" t="s">
        <v>34</v>
      </c>
      <c r="M4403" s="11" t="s">
        <v>34</v>
      </c>
      <c r="N4403" s="11" t="s">
        <v>34</v>
      </c>
      <c r="O4403" s="11" t="s">
        <v>34</v>
      </c>
    </row>
    <row r="4404" spans="1:15" x14ac:dyDescent="0.3">
      <c r="A4404" s="11">
        <v>949</v>
      </c>
      <c r="B4404" s="11">
        <v>30</v>
      </c>
      <c r="C4404" s="11">
        <v>4</v>
      </c>
      <c r="D4404" s="11">
        <v>81</v>
      </c>
      <c r="E4404" s="12" t="str">
        <f t="shared" si="68"/>
        <v>51-100</v>
      </c>
      <c r="F4404" s="13">
        <v>92037</v>
      </c>
      <c r="G4404" s="11">
        <v>1</v>
      </c>
      <c r="H4404" s="11">
        <v>2.9</v>
      </c>
      <c r="I4404" s="11" t="s">
        <v>36</v>
      </c>
      <c r="J4404" s="11">
        <v>259</v>
      </c>
      <c r="K4404" s="11" t="s">
        <v>34</v>
      </c>
      <c r="L4404" s="11" t="s">
        <v>34</v>
      </c>
      <c r="M4404" s="11" t="s">
        <v>34</v>
      </c>
      <c r="N4404" s="11" t="s">
        <v>35</v>
      </c>
      <c r="O4404" s="11" t="s">
        <v>35</v>
      </c>
    </row>
    <row r="4405" spans="1:15" x14ac:dyDescent="0.3">
      <c r="A4405" s="11">
        <v>1017</v>
      </c>
      <c r="B4405" s="11">
        <v>30</v>
      </c>
      <c r="C4405" s="11">
        <v>5</v>
      </c>
      <c r="D4405" s="11">
        <v>69</v>
      </c>
      <c r="E4405" s="12" t="str">
        <f t="shared" si="68"/>
        <v>51-100</v>
      </c>
      <c r="F4405" s="13">
        <v>94720</v>
      </c>
      <c r="G4405" s="11">
        <v>1</v>
      </c>
      <c r="H4405" s="11">
        <v>0.8</v>
      </c>
      <c r="I4405" s="11" t="s">
        <v>37</v>
      </c>
      <c r="J4405" s="11">
        <v>0</v>
      </c>
      <c r="K4405" s="11" t="s">
        <v>34</v>
      </c>
      <c r="L4405" s="11" t="s">
        <v>35</v>
      </c>
      <c r="M4405" s="11" t="s">
        <v>34</v>
      </c>
      <c r="N4405" s="11" t="s">
        <v>35</v>
      </c>
      <c r="O4405" s="11" t="s">
        <v>34</v>
      </c>
    </row>
    <row r="4406" spans="1:15" x14ac:dyDescent="0.3">
      <c r="A4406" s="11">
        <v>1058</v>
      </c>
      <c r="B4406" s="11">
        <v>30</v>
      </c>
      <c r="C4406" s="11">
        <v>0</v>
      </c>
      <c r="D4406" s="11">
        <v>63</v>
      </c>
      <c r="E4406" s="12" t="str">
        <f t="shared" si="68"/>
        <v>51-100</v>
      </c>
      <c r="F4406" s="13">
        <v>95503</v>
      </c>
      <c r="G4406" s="11">
        <v>2</v>
      </c>
      <c r="H4406" s="11">
        <v>1.75</v>
      </c>
      <c r="I4406" s="11" t="s">
        <v>36</v>
      </c>
      <c r="J4406" s="11">
        <v>0</v>
      </c>
      <c r="K4406" s="11" t="s">
        <v>34</v>
      </c>
      <c r="L4406" s="11" t="s">
        <v>34</v>
      </c>
      <c r="M4406" s="11" t="s">
        <v>34</v>
      </c>
      <c r="N4406" s="11" t="s">
        <v>35</v>
      </c>
      <c r="O4406" s="11" t="s">
        <v>34</v>
      </c>
    </row>
    <row r="4407" spans="1:15" x14ac:dyDescent="0.3">
      <c r="A4407" s="11">
        <v>1067</v>
      </c>
      <c r="B4407" s="11">
        <v>30</v>
      </c>
      <c r="C4407" s="11">
        <v>5</v>
      </c>
      <c r="D4407" s="11">
        <v>125</v>
      </c>
      <c r="E4407" s="12" t="str">
        <f t="shared" si="68"/>
        <v>100+</v>
      </c>
      <c r="F4407" s="13">
        <v>90016</v>
      </c>
      <c r="G4407" s="11">
        <v>4</v>
      </c>
      <c r="H4407" s="11">
        <v>0.5</v>
      </c>
      <c r="I4407" s="11" t="s">
        <v>36</v>
      </c>
      <c r="J4407" s="11">
        <v>0</v>
      </c>
      <c r="K4407" s="11" t="s">
        <v>35</v>
      </c>
      <c r="L4407" s="11" t="s">
        <v>34</v>
      </c>
      <c r="M4407" s="11" t="s">
        <v>35</v>
      </c>
      <c r="N4407" s="11" t="s">
        <v>35</v>
      </c>
      <c r="O4407" s="11" t="s">
        <v>34</v>
      </c>
    </row>
    <row r="4408" spans="1:15" x14ac:dyDescent="0.3">
      <c r="A4408" s="11">
        <v>1083</v>
      </c>
      <c r="B4408" s="11">
        <v>30</v>
      </c>
      <c r="C4408" s="11">
        <v>5</v>
      </c>
      <c r="D4408" s="11">
        <v>85</v>
      </c>
      <c r="E4408" s="12" t="str">
        <f t="shared" si="68"/>
        <v>51-100</v>
      </c>
      <c r="F4408" s="13">
        <v>94115</v>
      </c>
      <c r="G4408" s="11">
        <v>1</v>
      </c>
      <c r="H4408" s="11">
        <v>2.6</v>
      </c>
      <c r="I4408" s="11" t="s">
        <v>37</v>
      </c>
      <c r="J4408" s="11">
        <v>0</v>
      </c>
      <c r="K4408" s="11" t="s">
        <v>34</v>
      </c>
      <c r="L4408" s="11" t="s">
        <v>34</v>
      </c>
      <c r="M4408" s="11" t="s">
        <v>34</v>
      </c>
      <c r="N4408" s="11" t="s">
        <v>35</v>
      </c>
      <c r="O4408" s="11" t="s">
        <v>34</v>
      </c>
    </row>
    <row r="4409" spans="1:15" x14ac:dyDescent="0.3">
      <c r="A4409" s="11">
        <v>1100</v>
      </c>
      <c r="B4409" s="11">
        <v>30</v>
      </c>
      <c r="C4409" s="11">
        <v>6</v>
      </c>
      <c r="D4409" s="11">
        <v>52</v>
      </c>
      <c r="E4409" s="12" t="str">
        <f t="shared" si="68"/>
        <v>51-100</v>
      </c>
      <c r="F4409" s="13">
        <v>92717</v>
      </c>
      <c r="G4409" s="11">
        <v>3</v>
      </c>
      <c r="H4409" s="11">
        <v>0.7</v>
      </c>
      <c r="I4409" s="11" t="s">
        <v>37</v>
      </c>
      <c r="J4409" s="11">
        <v>0</v>
      </c>
      <c r="K4409" s="11" t="s">
        <v>34</v>
      </c>
      <c r="L4409" s="11" t="s">
        <v>34</v>
      </c>
      <c r="M4409" s="11" t="s">
        <v>34</v>
      </c>
      <c r="N4409" s="11" t="s">
        <v>35</v>
      </c>
      <c r="O4409" s="11" t="s">
        <v>34</v>
      </c>
    </row>
    <row r="4410" spans="1:15" x14ac:dyDescent="0.3">
      <c r="A4410" s="11">
        <v>1122</v>
      </c>
      <c r="B4410" s="11">
        <v>30</v>
      </c>
      <c r="C4410" s="11">
        <v>6</v>
      </c>
      <c r="D4410" s="11">
        <v>49</v>
      </c>
      <c r="E4410" s="12" t="str">
        <f t="shared" si="68"/>
        <v>0-50</v>
      </c>
      <c r="F4410" s="13">
        <v>91330</v>
      </c>
      <c r="G4410" s="11">
        <v>3</v>
      </c>
      <c r="H4410" s="11">
        <v>0.7</v>
      </c>
      <c r="I4410" s="11" t="s">
        <v>37</v>
      </c>
      <c r="J4410" s="11">
        <v>196</v>
      </c>
      <c r="K4410" s="11" t="s">
        <v>34</v>
      </c>
      <c r="L4410" s="11" t="s">
        <v>34</v>
      </c>
      <c r="M4410" s="11" t="s">
        <v>34</v>
      </c>
      <c r="N4410" s="11" t="s">
        <v>34</v>
      </c>
      <c r="O4410" s="11" t="s">
        <v>35</v>
      </c>
    </row>
    <row r="4411" spans="1:15" x14ac:dyDescent="0.3">
      <c r="A4411" s="11">
        <v>1129</v>
      </c>
      <c r="B4411" s="11">
        <v>30</v>
      </c>
      <c r="C4411" s="11">
        <v>5</v>
      </c>
      <c r="D4411" s="11">
        <v>171</v>
      </c>
      <c r="E4411" s="12" t="str">
        <f t="shared" si="68"/>
        <v>100+</v>
      </c>
      <c r="F4411" s="13">
        <v>94025</v>
      </c>
      <c r="G4411" s="11">
        <v>2</v>
      </c>
      <c r="H4411" s="11">
        <v>1.9</v>
      </c>
      <c r="I4411" s="11" t="s">
        <v>37</v>
      </c>
      <c r="J4411" s="11">
        <v>0</v>
      </c>
      <c r="K4411" s="11" t="s">
        <v>35</v>
      </c>
      <c r="L4411" s="11" t="s">
        <v>34</v>
      </c>
      <c r="M4411" s="11" t="s">
        <v>34</v>
      </c>
      <c r="N4411" s="11" t="s">
        <v>34</v>
      </c>
      <c r="O4411" s="11" t="s">
        <v>34</v>
      </c>
    </row>
    <row r="4412" spans="1:15" x14ac:dyDescent="0.3">
      <c r="A4412" s="11">
        <v>1130</v>
      </c>
      <c r="B4412" s="11">
        <v>30</v>
      </c>
      <c r="C4412" s="11">
        <v>4</v>
      </c>
      <c r="D4412" s="11">
        <v>73</v>
      </c>
      <c r="E4412" s="12" t="str">
        <f t="shared" si="68"/>
        <v>51-100</v>
      </c>
      <c r="F4412" s="13">
        <v>94305</v>
      </c>
      <c r="G4412" s="11">
        <v>3</v>
      </c>
      <c r="H4412" s="11">
        <v>3.3</v>
      </c>
      <c r="I4412" s="11" t="s">
        <v>33</v>
      </c>
      <c r="J4412" s="11">
        <v>0</v>
      </c>
      <c r="K4412" s="11" t="s">
        <v>35</v>
      </c>
      <c r="L4412" s="11" t="s">
        <v>34</v>
      </c>
      <c r="M4412" s="11" t="s">
        <v>35</v>
      </c>
      <c r="N4412" s="11" t="s">
        <v>35</v>
      </c>
      <c r="O4412" s="11" t="s">
        <v>35</v>
      </c>
    </row>
    <row r="4413" spans="1:15" x14ac:dyDescent="0.3">
      <c r="A4413" s="11">
        <v>1139</v>
      </c>
      <c r="B4413" s="11">
        <v>30</v>
      </c>
      <c r="C4413" s="11">
        <v>6</v>
      </c>
      <c r="D4413" s="11">
        <v>83</v>
      </c>
      <c r="E4413" s="12" t="str">
        <f t="shared" si="68"/>
        <v>51-100</v>
      </c>
      <c r="F4413" s="13">
        <v>93101</v>
      </c>
      <c r="G4413" s="11">
        <v>4</v>
      </c>
      <c r="H4413" s="11">
        <v>3.4</v>
      </c>
      <c r="I4413" s="11" t="s">
        <v>33</v>
      </c>
      <c r="J4413" s="11">
        <v>0</v>
      </c>
      <c r="K4413" s="11" t="s">
        <v>34</v>
      </c>
      <c r="L4413" s="11" t="s">
        <v>35</v>
      </c>
      <c r="M4413" s="11" t="s">
        <v>34</v>
      </c>
      <c r="N4413" s="11" t="s">
        <v>35</v>
      </c>
      <c r="O4413" s="11" t="s">
        <v>34</v>
      </c>
    </row>
    <row r="4414" spans="1:15" x14ac:dyDescent="0.3">
      <c r="A4414" s="11">
        <v>1167</v>
      </c>
      <c r="B4414" s="11">
        <v>30</v>
      </c>
      <c r="C4414" s="11">
        <v>5</v>
      </c>
      <c r="D4414" s="11">
        <v>112</v>
      </c>
      <c r="E4414" s="12" t="str">
        <f t="shared" si="68"/>
        <v>100+</v>
      </c>
      <c r="F4414" s="13">
        <v>91711</v>
      </c>
      <c r="G4414" s="11">
        <v>4</v>
      </c>
      <c r="H4414" s="11">
        <v>5</v>
      </c>
      <c r="I4414" s="11" t="s">
        <v>37</v>
      </c>
      <c r="J4414" s="11">
        <v>0</v>
      </c>
      <c r="K4414" s="11" t="s">
        <v>35</v>
      </c>
      <c r="L4414" s="11" t="s">
        <v>34</v>
      </c>
      <c r="M4414" s="11" t="s">
        <v>34</v>
      </c>
      <c r="N4414" s="11" t="s">
        <v>34</v>
      </c>
      <c r="O4414" s="11" t="s">
        <v>35</v>
      </c>
    </row>
    <row r="4415" spans="1:15" x14ac:dyDescent="0.3">
      <c r="A4415" s="11">
        <v>1222</v>
      </c>
      <c r="B4415" s="11">
        <v>30</v>
      </c>
      <c r="C4415" s="11">
        <v>5</v>
      </c>
      <c r="D4415" s="11">
        <v>121</v>
      </c>
      <c r="E4415" s="12" t="str">
        <f t="shared" si="68"/>
        <v>100+</v>
      </c>
      <c r="F4415" s="13">
        <v>94132</v>
      </c>
      <c r="G4415" s="11">
        <v>2</v>
      </c>
      <c r="H4415" s="11">
        <v>3.3</v>
      </c>
      <c r="I4415" s="11" t="s">
        <v>33</v>
      </c>
      <c r="J4415" s="11">
        <v>0</v>
      </c>
      <c r="K4415" s="11" t="s">
        <v>34</v>
      </c>
      <c r="L4415" s="11" t="s">
        <v>34</v>
      </c>
      <c r="M4415" s="11" t="s">
        <v>34</v>
      </c>
      <c r="N4415" s="11" t="s">
        <v>34</v>
      </c>
      <c r="O4415" s="11" t="s">
        <v>35</v>
      </c>
    </row>
    <row r="4416" spans="1:15" x14ac:dyDescent="0.3">
      <c r="A4416" s="11">
        <v>1226</v>
      </c>
      <c r="B4416" s="11">
        <v>30</v>
      </c>
      <c r="C4416" s="11">
        <v>6</v>
      </c>
      <c r="D4416" s="11">
        <v>118</v>
      </c>
      <c r="E4416" s="12" t="str">
        <f t="shared" si="68"/>
        <v>100+</v>
      </c>
      <c r="F4416" s="13">
        <v>94534</v>
      </c>
      <c r="G4416" s="11">
        <v>2</v>
      </c>
      <c r="H4416" s="11">
        <v>2.8</v>
      </c>
      <c r="I4416" s="11" t="s">
        <v>37</v>
      </c>
      <c r="J4416" s="11">
        <v>0</v>
      </c>
      <c r="K4416" s="11" t="s">
        <v>35</v>
      </c>
      <c r="L4416" s="11" t="s">
        <v>34</v>
      </c>
      <c r="M4416" s="11" t="s">
        <v>34</v>
      </c>
      <c r="N4416" s="11" t="s">
        <v>34</v>
      </c>
      <c r="O4416" s="11" t="s">
        <v>34</v>
      </c>
    </row>
    <row r="4417" spans="1:15" x14ac:dyDescent="0.3">
      <c r="A4417" s="11">
        <v>1284</v>
      </c>
      <c r="B4417" s="11">
        <v>30</v>
      </c>
      <c r="C4417" s="11">
        <v>6</v>
      </c>
      <c r="D4417" s="11">
        <v>64</v>
      </c>
      <c r="E4417" s="12" t="str">
        <f t="shared" si="68"/>
        <v>51-100</v>
      </c>
      <c r="F4417" s="13">
        <v>94305</v>
      </c>
      <c r="G4417" s="11">
        <v>4</v>
      </c>
      <c r="H4417" s="11">
        <v>3.4</v>
      </c>
      <c r="I4417" s="11" t="s">
        <v>33</v>
      </c>
      <c r="J4417" s="11">
        <v>117</v>
      </c>
      <c r="K4417" s="11" t="s">
        <v>34</v>
      </c>
      <c r="L4417" s="11" t="s">
        <v>34</v>
      </c>
      <c r="M4417" s="11" t="s">
        <v>34</v>
      </c>
      <c r="N4417" s="11" t="s">
        <v>34</v>
      </c>
      <c r="O4417" s="11" t="s">
        <v>34</v>
      </c>
    </row>
    <row r="4418" spans="1:15" x14ac:dyDescent="0.3">
      <c r="A4418" s="11">
        <v>1297</v>
      </c>
      <c r="B4418" s="11">
        <v>30</v>
      </c>
      <c r="C4418" s="11">
        <v>6</v>
      </c>
      <c r="D4418" s="11">
        <v>80</v>
      </c>
      <c r="E4418" s="12" t="str">
        <f t="shared" ref="E4418:E4481" si="69">IF(D4418&lt;=50,"0-50",IF(D4418&lt;=100,"51-100","100+"))</f>
        <v>51-100</v>
      </c>
      <c r="F4418" s="13">
        <v>92399</v>
      </c>
      <c r="G4418" s="11">
        <v>3</v>
      </c>
      <c r="H4418" s="11">
        <v>1.5</v>
      </c>
      <c r="I4418" s="11" t="s">
        <v>33</v>
      </c>
      <c r="J4418" s="11">
        <v>219</v>
      </c>
      <c r="K4418" s="11" t="s">
        <v>34</v>
      </c>
      <c r="L4418" s="11" t="s">
        <v>34</v>
      </c>
      <c r="M4418" s="11" t="s">
        <v>34</v>
      </c>
      <c r="N4418" s="11" t="s">
        <v>35</v>
      </c>
      <c r="O4418" s="11" t="s">
        <v>34</v>
      </c>
    </row>
    <row r="4419" spans="1:15" x14ac:dyDescent="0.3">
      <c r="A4419" s="11">
        <v>1371</v>
      </c>
      <c r="B4419" s="11">
        <v>30</v>
      </c>
      <c r="C4419" s="11">
        <v>5</v>
      </c>
      <c r="D4419" s="11">
        <v>20</v>
      </c>
      <c r="E4419" s="12" t="str">
        <f t="shared" si="69"/>
        <v>0-50</v>
      </c>
      <c r="F4419" s="13">
        <v>94545</v>
      </c>
      <c r="G4419" s="11">
        <v>4</v>
      </c>
      <c r="H4419" s="11">
        <v>0.5</v>
      </c>
      <c r="I4419" s="11" t="s">
        <v>36</v>
      </c>
      <c r="J4419" s="11">
        <v>117</v>
      </c>
      <c r="K4419" s="11" t="s">
        <v>34</v>
      </c>
      <c r="L4419" s="11" t="s">
        <v>34</v>
      </c>
      <c r="M4419" s="11" t="s">
        <v>34</v>
      </c>
      <c r="N4419" s="11" t="s">
        <v>34</v>
      </c>
      <c r="O4419" s="11" t="s">
        <v>34</v>
      </c>
    </row>
    <row r="4420" spans="1:15" x14ac:dyDescent="0.3">
      <c r="A4420" s="11">
        <v>1420</v>
      </c>
      <c r="B4420" s="11">
        <v>30</v>
      </c>
      <c r="C4420" s="11">
        <v>4</v>
      </c>
      <c r="D4420" s="11">
        <v>39</v>
      </c>
      <c r="E4420" s="12" t="str">
        <f t="shared" si="69"/>
        <v>0-50</v>
      </c>
      <c r="F4420" s="13">
        <v>91105</v>
      </c>
      <c r="G4420" s="11">
        <v>1</v>
      </c>
      <c r="H4420" s="11">
        <v>1.5</v>
      </c>
      <c r="I4420" s="11" t="s">
        <v>33</v>
      </c>
      <c r="J4420" s="11">
        <v>0</v>
      </c>
      <c r="K4420" s="11" t="s">
        <v>34</v>
      </c>
      <c r="L4420" s="11" t="s">
        <v>34</v>
      </c>
      <c r="M4420" s="11" t="s">
        <v>34</v>
      </c>
      <c r="N4420" s="11" t="s">
        <v>34</v>
      </c>
      <c r="O4420" s="11" t="s">
        <v>35</v>
      </c>
    </row>
    <row r="4421" spans="1:15" x14ac:dyDescent="0.3">
      <c r="A4421" s="11">
        <v>1421</v>
      </c>
      <c r="B4421" s="11">
        <v>30</v>
      </c>
      <c r="C4421" s="11">
        <v>4</v>
      </c>
      <c r="D4421" s="11">
        <v>40</v>
      </c>
      <c r="E4421" s="12" t="str">
        <f t="shared" si="69"/>
        <v>0-50</v>
      </c>
      <c r="F4421" s="13">
        <v>91605</v>
      </c>
      <c r="G4421" s="11">
        <v>1</v>
      </c>
      <c r="H4421" s="11">
        <v>0.3</v>
      </c>
      <c r="I4421" s="11" t="s">
        <v>33</v>
      </c>
      <c r="J4421" s="11">
        <v>0</v>
      </c>
      <c r="K4421" s="11" t="s">
        <v>34</v>
      </c>
      <c r="L4421" s="11" t="s">
        <v>34</v>
      </c>
      <c r="M4421" s="11" t="s">
        <v>35</v>
      </c>
      <c r="N4421" s="11" t="s">
        <v>35</v>
      </c>
      <c r="O4421" s="11" t="s">
        <v>35</v>
      </c>
    </row>
    <row r="4422" spans="1:15" x14ac:dyDescent="0.3">
      <c r="A4422" s="11">
        <v>1491</v>
      </c>
      <c r="B4422" s="11">
        <v>30</v>
      </c>
      <c r="C4422" s="11">
        <v>4</v>
      </c>
      <c r="D4422" s="11">
        <v>18</v>
      </c>
      <c r="E4422" s="12" t="str">
        <f t="shared" si="69"/>
        <v>0-50</v>
      </c>
      <c r="F4422" s="13">
        <v>95020</v>
      </c>
      <c r="G4422" s="11">
        <v>4</v>
      </c>
      <c r="H4422" s="11">
        <v>0.3</v>
      </c>
      <c r="I4422" s="11" t="s">
        <v>37</v>
      </c>
      <c r="J4422" s="11">
        <v>0</v>
      </c>
      <c r="K4422" s="11" t="s">
        <v>34</v>
      </c>
      <c r="L4422" s="11" t="s">
        <v>34</v>
      </c>
      <c r="M4422" s="11" t="s">
        <v>34</v>
      </c>
      <c r="N4422" s="11" t="s">
        <v>35</v>
      </c>
      <c r="O4422" s="11" t="s">
        <v>35</v>
      </c>
    </row>
    <row r="4423" spans="1:15" x14ac:dyDescent="0.3">
      <c r="A4423" s="11">
        <v>1502</v>
      </c>
      <c r="B4423" s="11">
        <v>30</v>
      </c>
      <c r="C4423" s="11">
        <v>4</v>
      </c>
      <c r="D4423" s="11">
        <v>35</v>
      </c>
      <c r="E4423" s="12" t="str">
        <f t="shared" si="69"/>
        <v>0-50</v>
      </c>
      <c r="F4423" s="13">
        <v>92130</v>
      </c>
      <c r="G4423" s="11">
        <v>2</v>
      </c>
      <c r="H4423" s="11">
        <v>0.3</v>
      </c>
      <c r="I4423" s="11" t="s">
        <v>37</v>
      </c>
      <c r="J4423" s="11">
        <v>0</v>
      </c>
      <c r="K4423" s="11" t="s">
        <v>34</v>
      </c>
      <c r="L4423" s="11" t="s">
        <v>35</v>
      </c>
      <c r="M4423" s="11" t="s">
        <v>34</v>
      </c>
      <c r="N4423" s="11" t="s">
        <v>34</v>
      </c>
      <c r="O4423" s="11" t="s">
        <v>35</v>
      </c>
    </row>
    <row r="4424" spans="1:15" x14ac:dyDescent="0.3">
      <c r="A4424" s="11">
        <v>1505</v>
      </c>
      <c r="B4424" s="11">
        <v>30</v>
      </c>
      <c r="C4424" s="11">
        <v>6</v>
      </c>
      <c r="D4424" s="11">
        <v>191</v>
      </c>
      <c r="E4424" s="12" t="str">
        <f t="shared" si="69"/>
        <v>100+</v>
      </c>
      <c r="F4424" s="13">
        <v>92028</v>
      </c>
      <c r="G4424" s="11">
        <v>2</v>
      </c>
      <c r="H4424" s="11">
        <v>4.4000000000000004</v>
      </c>
      <c r="I4424" s="11" t="s">
        <v>37</v>
      </c>
      <c r="J4424" s="11">
        <v>0</v>
      </c>
      <c r="K4424" s="11" t="s">
        <v>35</v>
      </c>
      <c r="L4424" s="11" t="s">
        <v>34</v>
      </c>
      <c r="M4424" s="11" t="s">
        <v>34</v>
      </c>
      <c r="N4424" s="11" t="s">
        <v>35</v>
      </c>
      <c r="O4424" s="11" t="s">
        <v>34</v>
      </c>
    </row>
    <row r="4425" spans="1:15" x14ac:dyDescent="0.3">
      <c r="A4425" s="11">
        <v>1638</v>
      </c>
      <c r="B4425" s="11">
        <v>30</v>
      </c>
      <c r="C4425" s="11">
        <v>6</v>
      </c>
      <c r="D4425" s="11">
        <v>193</v>
      </c>
      <c r="E4425" s="12" t="str">
        <f t="shared" si="69"/>
        <v>100+</v>
      </c>
      <c r="F4425" s="13">
        <v>94022</v>
      </c>
      <c r="G4425" s="11">
        <v>3</v>
      </c>
      <c r="H4425" s="11">
        <v>6.3</v>
      </c>
      <c r="I4425" s="11" t="s">
        <v>36</v>
      </c>
      <c r="J4425" s="11">
        <v>0</v>
      </c>
      <c r="K4425" s="11" t="s">
        <v>35</v>
      </c>
      <c r="L4425" s="11" t="s">
        <v>34</v>
      </c>
      <c r="M4425" s="11" t="s">
        <v>34</v>
      </c>
      <c r="N4425" s="11" t="s">
        <v>35</v>
      </c>
      <c r="O4425" s="11" t="s">
        <v>34</v>
      </c>
    </row>
    <row r="4426" spans="1:15" x14ac:dyDescent="0.3">
      <c r="A4426" s="11">
        <v>1696</v>
      </c>
      <c r="B4426" s="11">
        <v>30</v>
      </c>
      <c r="C4426" s="11">
        <v>6</v>
      </c>
      <c r="D4426" s="11">
        <v>184</v>
      </c>
      <c r="E4426" s="12" t="str">
        <f t="shared" si="69"/>
        <v>100+</v>
      </c>
      <c r="F4426" s="13">
        <v>91911</v>
      </c>
      <c r="G4426" s="11">
        <v>1</v>
      </c>
      <c r="H4426" s="11">
        <v>6</v>
      </c>
      <c r="I4426" s="11" t="s">
        <v>33</v>
      </c>
      <c r="J4426" s="11">
        <v>0</v>
      </c>
      <c r="K4426" s="11" t="s">
        <v>34</v>
      </c>
      <c r="L4426" s="11" t="s">
        <v>34</v>
      </c>
      <c r="M4426" s="11" t="s">
        <v>34</v>
      </c>
      <c r="N4426" s="11" t="s">
        <v>35</v>
      </c>
      <c r="O4426" s="11" t="s">
        <v>34</v>
      </c>
    </row>
    <row r="4427" spans="1:15" x14ac:dyDescent="0.3">
      <c r="A4427" s="11">
        <v>1829</v>
      </c>
      <c r="B4427" s="11">
        <v>30</v>
      </c>
      <c r="C4427" s="11">
        <v>4</v>
      </c>
      <c r="D4427" s="11">
        <v>25</v>
      </c>
      <c r="E4427" s="12" t="str">
        <f t="shared" si="69"/>
        <v>0-50</v>
      </c>
      <c r="F4427" s="13">
        <v>92123</v>
      </c>
      <c r="G4427" s="11">
        <v>2</v>
      </c>
      <c r="H4427" s="11">
        <v>0.3</v>
      </c>
      <c r="I4427" s="11" t="s">
        <v>37</v>
      </c>
      <c r="J4427" s="11">
        <v>0</v>
      </c>
      <c r="K4427" s="11" t="s">
        <v>34</v>
      </c>
      <c r="L4427" s="11" t="s">
        <v>34</v>
      </c>
      <c r="M4427" s="11" t="s">
        <v>34</v>
      </c>
      <c r="N4427" s="11" t="s">
        <v>34</v>
      </c>
      <c r="O4427" s="11" t="s">
        <v>34</v>
      </c>
    </row>
    <row r="4428" spans="1:15" x14ac:dyDescent="0.3">
      <c r="A4428" s="11">
        <v>1844</v>
      </c>
      <c r="B4428" s="11">
        <v>30</v>
      </c>
      <c r="C4428" s="11">
        <v>6</v>
      </c>
      <c r="D4428" s="11">
        <v>154</v>
      </c>
      <c r="E4428" s="12" t="str">
        <f t="shared" si="69"/>
        <v>100+</v>
      </c>
      <c r="F4428" s="13">
        <v>90230</v>
      </c>
      <c r="G4428" s="11">
        <v>1</v>
      </c>
      <c r="H4428" s="11">
        <v>6</v>
      </c>
      <c r="I4428" s="11" t="s">
        <v>33</v>
      </c>
      <c r="J4428" s="11">
        <v>0</v>
      </c>
      <c r="K4428" s="11" t="s">
        <v>34</v>
      </c>
      <c r="L4428" s="11" t="s">
        <v>34</v>
      </c>
      <c r="M4428" s="11" t="s">
        <v>34</v>
      </c>
      <c r="N4428" s="11" t="s">
        <v>34</v>
      </c>
      <c r="O4428" s="11" t="s">
        <v>34</v>
      </c>
    </row>
    <row r="4429" spans="1:15" x14ac:dyDescent="0.3">
      <c r="A4429" s="11">
        <v>1861</v>
      </c>
      <c r="B4429" s="11">
        <v>30</v>
      </c>
      <c r="C4429" s="11">
        <v>6</v>
      </c>
      <c r="D4429" s="11">
        <v>179</v>
      </c>
      <c r="E4429" s="12" t="str">
        <f t="shared" si="69"/>
        <v>100+</v>
      </c>
      <c r="F4429" s="13">
        <v>91103</v>
      </c>
      <c r="G4429" s="11">
        <v>3</v>
      </c>
      <c r="H4429" s="11">
        <v>4.9000000000000004</v>
      </c>
      <c r="I4429" s="11" t="s">
        <v>33</v>
      </c>
      <c r="J4429" s="11">
        <v>142</v>
      </c>
      <c r="K4429" s="11" t="s">
        <v>35</v>
      </c>
      <c r="L4429" s="11" t="s">
        <v>34</v>
      </c>
      <c r="M4429" s="11" t="s">
        <v>34</v>
      </c>
      <c r="N4429" s="11" t="s">
        <v>35</v>
      </c>
      <c r="O4429" s="11" t="s">
        <v>34</v>
      </c>
    </row>
    <row r="4430" spans="1:15" x14ac:dyDescent="0.3">
      <c r="A4430" s="11">
        <v>1927</v>
      </c>
      <c r="B4430" s="11">
        <v>30</v>
      </c>
      <c r="C4430" s="11">
        <v>6</v>
      </c>
      <c r="D4430" s="11">
        <v>41</v>
      </c>
      <c r="E4430" s="12" t="str">
        <f t="shared" si="69"/>
        <v>0-50</v>
      </c>
      <c r="F4430" s="13">
        <v>90095</v>
      </c>
      <c r="G4430" s="11">
        <v>1</v>
      </c>
      <c r="H4430" s="11">
        <v>2.4</v>
      </c>
      <c r="I4430" s="11" t="s">
        <v>37</v>
      </c>
      <c r="J4430" s="11">
        <v>0</v>
      </c>
      <c r="K4430" s="11" t="s">
        <v>34</v>
      </c>
      <c r="L4430" s="11" t="s">
        <v>34</v>
      </c>
      <c r="M4430" s="11" t="s">
        <v>34</v>
      </c>
      <c r="N4430" s="11" t="s">
        <v>35</v>
      </c>
      <c r="O4430" s="11" t="s">
        <v>34</v>
      </c>
    </row>
    <row r="4431" spans="1:15" x14ac:dyDescent="0.3">
      <c r="A4431" s="11">
        <v>1939</v>
      </c>
      <c r="B4431" s="11">
        <v>30</v>
      </c>
      <c r="C4431" s="11">
        <v>4</v>
      </c>
      <c r="D4431" s="11">
        <v>38</v>
      </c>
      <c r="E4431" s="12" t="str">
        <f t="shared" si="69"/>
        <v>0-50</v>
      </c>
      <c r="F4431" s="13">
        <v>90245</v>
      </c>
      <c r="G4431" s="11">
        <v>1</v>
      </c>
      <c r="H4431" s="11">
        <v>1.9</v>
      </c>
      <c r="I4431" s="11" t="s">
        <v>36</v>
      </c>
      <c r="J4431" s="11">
        <v>0</v>
      </c>
      <c r="K4431" s="11" t="s">
        <v>34</v>
      </c>
      <c r="L4431" s="11" t="s">
        <v>34</v>
      </c>
      <c r="M4431" s="11" t="s">
        <v>34</v>
      </c>
      <c r="N4431" s="11" t="s">
        <v>35</v>
      </c>
      <c r="O4431" s="11" t="s">
        <v>34</v>
      </c>
    </row>
    <row r="4432" spans="1:15" x14ac:dyDescent="0.3">
      <c r="A4432" s="11">
        <v>1953</v>
      </c>
      <c r="B4432" s="11">
        <v>30</v>
      </c>
      <c r="C4432" s="11">
        <v>5</v>
      </c>
      <c r="D4432" s="11">
        <v>78</v>
      </c>
      <c r="E4432" s="12" t="str">
        <f t="shared" si="69"/>
        <v>51-100</v>
      </c>
      <c r="F4432" s="13">
        <v>92037</v>
      </c>
      <c r="G4432" s="11">
        <v>1</v>
      </c>
      <c r="H4432" s="11">
        <v>2.6</v>
      </c>
      <c r="I4432" s="11" t="s">
        <v>37</v>
      </c>
      <c r="J4432" s="11">
        <v>0</v>
      </c>
      <c r="K4432" s="11" t="s">
        <v>34</v>
      </c>
      <c r="L4432" s="11" t="s">
        <v>34</v>
      </c>
      <c r="M4432" s="11" t="s">
        <v>34</v>
      </c>
      <c r="N4432" s="11" t="s">
        <v>35</v>
      </c>
      <c r="O4432" s="11" t="s">
        <v>34</v>
      </c>
    </row>
    <row r="4433" spans="1:15" x14ac:dyDescent="0.3">
      <c r="A4433" s="11">
        <v>1994</v>
      </c>
      <c r="B4433" s="11">
        <v>30</v>
      </c>
      <c r="C4433" s="11">
        <v>5</v>
      </c>
      <c r="D4433" s="11">
        <v>122</v>
      </c>
      <c r="E4433" s="12" t="str">
        <f t="shared" si="69"/>
        <v>100+</v>
      </c>
      <c r="F4433" s="13">
        <v>94545</v>
      </c>
      <c r="G4433" s="11">
        <v>2</v>
      </c>
      <c r="H4433" s="11">
        <v>3.1</v>
      </c>
      <c r="I4433" s="11" t="s">
        <v>33</v>
      </c>
      <c r="J4433" s="11">
        <v>0</v>
      </c>
      <c r="K4433" s="11" t="s">
        <v>34</v>
      </c>
      <c r="L4433" s="11" t="s">
        <v>34</v>
      </c>
      <c r="M4433" s="11" t="s">
        <v>34</v>
      </c>
      <c r="N4433" s="11" t="s">
        <v>34</v>
      </c>
      <c r="O4433" s="11" t="s">
        <v>34</v>
      </c>
    </row>
    <row r="4434" spans="1:15" x14ac:dyDescent="0.3">
      <c r="A4434" s="11">
        <v>2003</v>
      </c>
      <c r="B4434" s="11">
        <v>30</v>
      </c>
      <c r="C4434" s="11">
        <v>4</v>
      </c>
      <c r="D4434" s="11">
        <v>142</v>
      </c>
      <c r="E4434" s="12" t="str">
        <f t="shared" si="69"/>
        <v>100+</v>
      </c>
      <c r="F4434" s="13">
        <v>92126</v>
      </c>
      <c r="G4434" s="11">
        <v>3</v>
      </c>
      <c r="H4434" s="11">
        <v>4.2</v>
      </c>
      <c r="I4434" s="11" t="s">
        <v>33</v>
      </c>
      <c r="J4434" s="11">
        <v>359</v>
      </c>
      <c r="K4434" s="11" t="s">
        <v>35</v>
      </c>
      <c r="L4434" s="11" t="s">
        <v>34</v>
      </c>
      <c r="M4434" s="11" t="s">
        <v>34</v>
      </c>
      <c r="N4434" s="11" t="s">
        <v>34</v>
      </c>
      <c r="O4434" s="11" t="s">
        <v>34</v>
      </c>
    </row>
    <row r="4435" spans="1:15" x14ac:dyDescent="0.3">
      <c r="A4435" s="11">
        <v>2005</v>
      </c>
      <c r="B4435" s="11">
        <v>30</v>
      </c>
      <c r="C4435" s="11">
        <v>4</v>
      </c>
      <c r="D4435" s="11">
        <v>44</v>
      </c>
      <c r="E4435" s="12" t="str">
        <f t="shared" si="69"/>
        <v>0-50</v>
      </c>
      <c r="F4435" s="13">
        <v>92704</v>
      </c>
      <c r="G4435" s="11">
        <v>1</v>
      </c>
      <c r="H4435" s="11">
        <v>1.9</v>
      </c>
      <c r="I4435" s="11" t="s">
        <v>36</v>
      </c>
      <c r="J4435" s="11">
        <v>143</v>
      </c>
      <c r="K4435" s="11" t="s">
        <v>34</v>
      </c>
      <c r="L4435" s="11" t="s">
        <v>34</v>
      </c>
      <c r="M4435" s="11" t="s">
        <v>34</v>
      </c>
      <c r="N4435" s="11" t="s">
        <v>34</v>
      </c>
      <c r="O4435" s="11" t="s">
        <v>34</v>
      </c>
    </row>
    <row r="4436" spans="1:15" x14ac:dyDescent="0.3">
      <c r="A4436" s="11">
        <v>2016</v>
      </c>
      <c r="B4436" s="11">
        <v>30</v>
      </c>
      <c r="C4436" s="11">
        <v>5</v>
      </c>
      <c r="D4436" s="11">
        <v>141</v>
      </c>
      <c r="E4436" s="12" t="str">
        <f t="shared" si="69"/>
        <v>100+</v>
      </c>
      <c r="F4436" s="13">
        <v>95747</v>
      </c>
      <c r="G4436" s="11">
        <v>1</v>
      </c>
      <c r="H4436" s="11">
        <v>0.8</v>
      </c>
      <c r="I4436" s="11" t="s">
        <v>33</v>
      </c>
      <c r="J4436" s="11">
        <v>0</v>
      </c>
      <c r="K4436" s="11" t="s">
        <v>34</v>
      </c>
      <c r="L4436" s="11" t="s">
        <v>34</v>
      </c>
      <c r="M4436" s="11" t="s">
        <v>34</v>
      </c>
      <c r="N4436" s="11" t="s">
        <v>35</v>
      </c>
      <c r="O4436" s="11" t="s">
        <v>34</v>
      </c>
    </row>
    <row r="4437" spans="1:15" x14ac:dyDescent="0.3">
      <c r="A4437" s="11">
        <v>2030</v>
      </c>
      <c r="B4437" s="11">
        <v>30</v>
      </c>
      <c r="C4437" s="11">
        <v>3</v>
      </c>
      <c r="D4437" s="11">
        <v>61</v>
      </c>
      <c r="E4437" s="12" t="str">
        <f t="shared" si="69"/>
        <v>51-100</v>
      </c>
      <c r="F4437" s="13">
        <v>92152</v>
      </c>
      <c r="G4437" s="11">
        <v>4</v>
      </c>
      <c r="H4437" s="11">
        <v>2</v>
      </c>
      <c r="I4437" s="11" t="s">
        <v>37</v>
      </c>
      <c r="J4437" s="11">
        <v>0</v>
      </c>
      <c r="K4437" s="11" t="s">
        <v>34</v>
      </c>
      <c r="L4437" s="11" t="s">
        <v>34</v>
      </c>
      <c r="M4437" s="11" t="s">
        <v>34</v>
      </c>
      <c r="N4437" s="11" t="s">
        <v>35</v>
      </c>
      <c r="O4437" s="11" t="s">
        <v>34</v>
      </c>
    </row>
    <row r="4438" spans="1:15" x14ac:dyDescent="0.3">
      <c r="A4438" s="11">
        <v>2070</v>
      </c>
      <c r="B4438" s="11">
        <v>30</v>
      </c>
      <c r="C4438" s="11">
        <v>4</v>
      </c>
      <c r="D4438" s="11">
        <v>35</v>
      </c>
      <c r="E4438" s="12" t="str">
        <f t="shared" si="69"/>
        <v>0-50</v>
      </c>
      <c r="F4438" s="13">
        <v>90059</v>
      </c>
      <c r="G4438" s="11">
        <v>4</v>
      </c>
      <c r="H4438" s="11">
        <v>0.8</v>
      </c>
      <c r="I4438" s="11" t="s">
        <v>33</v>
      </c>
      <c r="J4438" s="11">
        <v>0</v>
      </c>
      <c r="K4438" s="11" t="s">
        <v>34</v>
      </c>
      <c r="L4438" s="11" t="s">
        <v>34</v>
      </c>
      <c r="M4438" s="11" t="s">
        <v>34</v>
      </c>
      <c r="N4438" s="11" t="s">
        <v>35</v>
      </c>
      <c r="O4438" s="11" t="s">
        <v>35</v>
      </c>
    </row>
    <row r="4439" spans="1:15" x14ac:dyDescent="0.3">
      <c r="A4439" s="11">
        <v>2175</v>
      </c>
      <c r="B4439" s="11">
        <v>30</v>
      </c>
      <c r="C4439" s="11">
        <v>5</v>
      </c>
      <c r="D4439" s="11">
        <v>123</v>
      </c>
      <c r="E4439" s="12" t="str">
        <f t="shared" si="69"/>
        <v>100+</v>
      </c>
      <c r="F4439" s="13">
        <v>95605</v>
      </c>
      <c r="G4439" s="11">
        <v>2</v>
      </c>
      <c r="H4439" s="11">
        <v>3.1</v>
      </c>
      <c r="I4439" s="11" t="s">
        <v>33</v>
      </c>
      <c r="J4439" s="11">
        <v>0</v>
      </c>
      <c r="K4439" s="11" t="s">
        <v>34</v>
      </c>
      <c r="L4439" s="11" t="s">
        <v>34</v>
      </c>
      <c r="M4439" s="11" t="s">
        <v>34</v>
      </c>
      <c r="N4439" s="11" t="s">
        <v>35</v>
      </c>
      <c r="O4439" s="11" t="s">
        <v>34</v>
      </c>
    </row>
    <row r="4440" spans="1:15" x14ac:dyDescent="0.3">
      <c r="A4440" s="11">
        <v>2238</v>
      </c>
      <c r="B4440" s="11">
        <v>30</v>
      </c>
      <c r="C4440" s="11">
        <v>5</v>
      </c>
      <c r="D4440" s="11">
        <v>134</v>
      </c>
      <c r="E4440" s="12" t="str">
        <f t="shared" si="69"/>
        <v>100+</v>
      </c>
      <c r="F4440" s="13">
        <v>92647</v>
      </c>
      <c r="G4440" s="11">
        <v>1</v>
      </c>
      <c r="H4440" s="11">
        <v>0</v>
      </c>
      <c r="I4440" s="11" t="s">
        <v>33</v>
      </c>
      <c r="J4440" s="11">
        <v>0</v>
      </c>
      <c r="K4440" s="11" t="s">
        <v>34</v>
      </c>
      <c r="L4440" s="11" t="s">
        <v>34</v>
      </c>
      <c r="M4440" s="11" t="s">
        <v>34</v>
      </c>
      <c r="N4440" s="11" t="s">
        <v>35</v>
      </c>
      <c r="O4440" s="11" t="s">
        <v>35</v>
      </c>
    </row>
    <row r="4441" spans="1:15" x14ac:dyDescent="0.3">
      <c r="A4441" s="11">
        <v>2262</v>
      </c>
      <c r="B4441" s="11">
        <v>30</v>
      </c>
      <c r="C4441" s="11">
        <v>3</v>
      </c>
      <c r="D4441" s="11">
        <v>150</v>
      </c>
      <c r="E4441" s="12" t="str">
        <f t="shared" si="69"/>
        <v>100+</v>
      </c>
      <c r="F4441" s="13">
        <v>94305</v>
      </c>
      <c r="G4441" s="11">
        <v>4</v>
      </c>
      <c r="H4441" s="11">
        <v>5</v>
      </c>
      <c r="I4441" s="11" t="s">
        <v>37</v>
      </c>
      <c r="J4441" s="11">
        <v>0</v>
      </c>
      <c r="K4441" s="11" t="s">
        <v>35</v>
      </c>
      <c r="L4441" s="11" t="s">
        <v>34</v>
      </c>
      <c r="M4441" s="11" t="s">
        <v>34</v>
      </c>
      <c r="N4441" s="11" t="s">
        <v>35</v>
      </c>
      <c r="O4441" s="11" t="s">
        <v>34</v>
      </c>
    </row>
    <row r="4442" spans="1:15" x14ac:dyDescent="0.3">
      <c r="A4442" s="11">
        <v>2278</v>
      </c>
      <c r="B4442" s="11">
        <v>30</v>
      </c>
      <c r="C4442" s="11">
        <v>6</v>
      </c>
      <c r="D4442" s="11">
        <v>32</v>
      </c>
      <c r="E4442" s="12" t="str">
        <f t="shared" si="69"/>
        <v>0-50</v>
      </c>
      <c r="F4442" s="13">
        <v>91330</v>
      </c>
      <c r="G4442" s="11">
        <v>2</v>
      </c>
      <c r="H4442" s="11">
        <v>1</v>
      </c>
      <c r="I4442" s="11" t="s">
        <v>37</v>
      </c>
      <c r="J4442" s="11">
        <v>0</v>
      </c>
      <c r="K4442" s="11" t="s">
        <v>34</v>
      </c>
      <c r="L4442" s="11" t="s">
        <v>34</v>
      </c>
      <c r="M4442" s="11" t="s">
        <v>34</v>
      </c>
      <c r="N4442" s="11" t="s">
        <v>34</v>
      </c>
      <c r="O4442" s="11" t="s">
        <v>34</v>
      </c>
    </row>
    <row r="4443" spans="1:15" x14ac:dyDescent="0.3">
      <c r="A4443" s="11">
        <v>2279</v>
      </c>
      <c r="B4443" s="11">
        <v>30</v>
      </c>
      <c r="C4443" s="11">
        <v>4</v>
      </c>
      <c r="D4443" s="11">
        <v>204</v>
      </c>
      <c r="E4443" s="12" t="str">
        <f t="shared" si="69"/>
        <v>100+</v>
      </c>
      <c r="F4443" s="13">
        <v>91107</v>
      </c>
      <c r="G4443" s="11">
        <v>2</v>
      </c>
      <c r="H4443" s="11">
        <v>4.5</v>
      </c>
      <c r="I4443" s="11" t="s">
        <v>33</v>
      </c>
      <c r="J4443" s="11">
        <v>0</v>
      </c>
      <c r="K4443" s="11" t="s">
        <v>34</v>
      </c>
      <c r="L4443" s="11" t="s">
        <v>34</v>
      </c>
      <c r="M4443" s="11" t="s">
        <v>34</v>
      </c>
      <c r="N4443" s="11" t="s">
        <v>35</v>
      </c>
      <c r="O4443" s="11" t="s">
        <v>34</v>
      </c>
    </row>
    <row r="4444" spans="1:15" x14ac:dyDescent="0.3">
      <c r="A4444" s="11">
        <v>2288</v>
      </c>
      <c r="B4444" s="11">
        <v>30</v>
      </c>
      <c r="C4444" s="11">
        <v>6</v>
      </c>
      <c r="D4444" s="11">
        <v>29</v>
      </c>
      <c r="E4444" s="12" t="str">
        <f t="shared" si="69"/>
        <v>0-50</v>
      </c>
      <c r="F4444" s="13">
        <v>92121</v>
      </c>
      <c r="G4444" s="11">
        <v>1</v>
      </c>
      <c r="H4444" s="11">
        <v>0.2</v>
      </c>
      <c r="I4444" s="11" t="s">
        <v>36</v>
      </c>
      <c r="J4444" s="11">
        <v>90</v>
      </c>
      <c r="K4444" s="11" t="s">
        <v>34</v>
      </c>
      <c r="L4444" s="11" t="s">
        <v>34</v>
      </c>
      <c r="M4444" s="11" t="s">
        <v>34</v>
      </c>
      <c r="N4444" s="11" t="s">
        <v>35</v>
      </c>
      <c r="O4444" s="11" t="s">
        <v>34</v>
      </c>
    </row>
    <row r="4445" spans="1:15" x14ac:dyDescent="0.3">
      <c r="A4445" s="11">
        <v>2330</v>
      </c>
      <c r="B4445" s="11">
        <v>30</v>
      </c>
      <c r="C4445" s="11">
        <v>4</v>
      </c>
      <c r="D4445" s="11">
        <v>39</v>
      </c>
      <c r="E4445" s="12" t="str">
        <f t="shared" si="69"/>
        <v>0-50</v>
      </c>
      <c r="F4445" s="13">
        <v>94022</v>
      </c>
      <c r="G4445" s="11">
        <v>1</v>
      </c>
      <c r="H4445" s="11">
        <v>1.5</v>
      </c>
      <c r="I4445" s="11" t="s">
        <v>33</v>
      </c>
      <c r="J4445" s="11">
        <v>0</v>
      </c>
      <c r="K4445" s="11" t="s">
        <v>34</v>
      </c>
      <c r="L4445" s="11" t="s">
        <v>34</v>
      </c>
      <c r="M4445" s="11" t="s">
        <v>34</v>
      </c>
      <c r="N4445" s="11" t="s">
        <v>35</v>
      </c>
      <c r="O4445" s="11" t="s">
        <v>34</v>
      </c>
    </row>
    <row r="4446" spans="1:15" x14ac:dyDescent="0.3">
      <c r="A4446" s="11">
        <v>2367</v>
      </c>
      <c r="B4446" s="11">
        <v>30</v>
      </c>
      <c r="C4446" s="11">
        <v>4</v>
      </c>
      <c r="D4446" s="11">
        <v>63</v>
      </c>
      <c r="E4446" s="12" t="str">
        <f t="shared" si="69"/>
        <v>51-100</v>
      </c>
      <c r="F4446" s="13">
        <v>95008</v>
      </c>
      <c r="G4446" s="11">
        <v>4</v>
      </c>
      <c r="H4446" s="11">
        <v>2.2000000000000002</v>
      </c>
      <c r="I4446" s="11" t="s">
        <v>37</v>
      </c>
      <c r="J4446" s="11">
        <v>0</v>
      </c>
      <c r="K4446" s="11" t="s">
        <v>34</v>
      </c>
      <c r="L4446" s="11" t="s">
        <v>35</v>
      </c>
      <c r="M4446" s="11" t="s">
        <v>34</v>
      </c>
      <c r="N4446" s="11" t="s">
        <v>35</v>
      </c>
      <c r="O4446" s="11" t="s">
        <v>34</v>
      </c>
    </row>
    <row r="4447" spans="1:15" x14ac:dyDescent="0.3">
      <c r="A4447" s="11">
        <v>2379</v>
      </c>
      <c r="B4447" s="11">
        <v>30</v>
      </c>
      <c r="C4447" s="11">
        <v>5</v>
      </c>
      <c r="D4447" s="11">
        <v>61</v>
      </c>
      <c r="E4447" s="12" t="str">
        <f t="shared" si="69"/>
        <v>51-100</v>
      </c>
      <c r="F4447" s="13">
        <v>95605</v>
      </c>
      <c r="G4447" s="11">
        <v>1</v>
      </c>
      <c r="H4447" s="11">
        <v>0.8</v>
      </c>
      <c r="I4447" s="11" t="s">
        <v>37</v>
      </c>
      <c r="J4447" s="11">
        <v>251</v>
      </c>
      <c r="K4447" s="11" t="s">
        <v>34</v>
      </c>
      <c r="L4447" s="11" t="s">
        <v>35</v>
      </c>
      <c r="M4447" s="11" t="s">
        <v>35</v>
      </c>
      <c r="N4447" s="11" t="s">
        <v>35</v>
      </c>
      <c r="O4447" s="11" t="s">
        <v>34</v>
      </c>
    </row>
    <row r="4448" spans="1:15" x14ac:dyDescent="0.3">
      <c r="A4448" s="11">
        <v>2462</v>
      </c>
      <c r="B4448" s="11">
        <v>30</v>
      </c>
      <c r="C4448" s="11">
        <v>5</v>
      </c>
      <c r="D4448" s="11">
        <v>69</v>
      </c>
      <c r="E4448" s="12" t="str">
        <f t="shared" si="69"/>
        <v>51-100</v>
      </c>
      <c r="F4448" s="13">
        <v>94302</v>
      </c>
      <c r="G4448" s="11">
        <v>1</v>
      </c>
      <c r="H4448" s="11">
        <v>0.8</v>
      </c>
      <c r="I4448" s="11" t="s">
        <v>37</v>
      </c>
      <c r="J4448" s="11">
        <v>0</v>
      </c>
      <c r="K4448" s="11" t="s">
        <v>34</v>
      </c>
      <c r="L4448" s="11" t="s">
        <v>34</v>
      </c>
      <c r="M4448" s="11" t="s">
        <v>34</v>
      </c>
      <c r="N4448" s="11" t="s">
        <v>35</v>
      </c>
      <c r="O4448" s="11" t="s">
        <v>34</v>
      </c>
    </row>
    <row r="4449" spans="1:15" x14ac:dyDescent="0.3">
      <c r="A4449" s="11">
        <v>2479</v>
      </c>
      <c r="B4449" s="11">
        <v>30</v>
      </c>
      <c r="C4449" s="11">
        <v>5</v>
      </c>
      <c r="D4449" s="11">
        <v>178</v>
      </c>
      <c r="E4449" s="12" t="str">
        <f t="shared" si="69"/>
        <v>100+</v>
      </c>
      <c r="F4449" s="13">
        <v>94063</v>
      </c>
      <c r="G4449" s="11">
        <v>2</v>
      </c>
      <c r="H4449" s="11">
        <v>6.7</v>
      </c>
      <c r="I4449" s="11" t="s">
        <v>33</v>
      </c>
      <c r="J4449" s="11">
        <v>0</v>
      </c>
      <c r="K4449" s="11" t="s">
        <v>34</v>
      </c>
      <c r="L4449" s="11" t="s">
        <v>34</v>
      </c>
      <c r="M4449" s="11" t="s">
        <v>34</v>
      </c>
      <c r="N4449" s="11" t="s">
        <v>34</v>
      </c>
      <c r="O4449" s="11" t="s">
        <v>34</v>
      </c>
    </row>
    <row r="4450" spans="1:15" x14ac:dyDescent="0.3">
      <c r="A4450" s="11">
        <v>2567</v>
      </c>
      <c r="B4450" s="11">
        <v>30</v>
      </c>
      <c r="C4450" s="11">
        <v>5</v>
      </c>
      <c r="D4450" s="11">
        <v>42</v>
      </c>
      <c r="E4450" s="12" t="str">
        <f t="shared" si="69"/>
        <v>0-50</v>
      </c>
      <c r="F4450" s="13">
        <v>94305</v>
      </c>
      <c r="G4450" s="11">
        <v>1</v>
      </c>
      <c r="H4450" s="11">
        <v>1</v>
      </c>
      <c r="I4450" s="11" t="s">
        <v>33</v>
      </c>
      <c r="J4450" s="11">
        <v>184</v>
      </c>
      <c r="K4450" s="11" t="s">
        <v>34</v>
      </c>
      <c r="L4450" s="11" t="s">
        <v>34</v>
      </c>
      <c r="M4450" s="11" t="s">
        <v>34</v>
      </c>
      <c r="N4450" s="11" t="s">
        <v>34</v>
      </c>
      <c r="O4450" s="11" t="s">
        <v>34</v>
      </c>
    </row>
    <row r="4451" spans="1:15" x14ac:dyDescent="0.3">
      <c r="A4451" s="11">
        <v>2571</v>
      </c>
      <c r="B4451" s="11">
        <v>30</v>
      </c>
      <c r="C4451" s="11">
        <v>4</v>
      </c>
      <c r="D4451" s="11">
        <v>154</v>
      </c>
      <c r="E4451" s="12" t="str">
        <f t="shared" si="69"/>
        <v>100+</v>
      </c>
      <c r="F4451" s="13">
        <v>95621</v>
      </c>
      <c r="G4451" s="11">
        <v>2</v>
      </c>
      <c r="H4451" s="11">
        <v>4.5</v>
      </c>
      <c r="I4451" s="11" t="s">
        <v>33</v>
      </c>
      <c r="J4451" s="11">
        <v>207</v>
      </c>
      <c r="K4451" s="11" t="s">
        <v>34</v>
      </c>
      <c r="L4451" s="11" t="s">
        <v>34</v>
      </c>
      <c r="M4451" s="11" t="s">
        <v>34</v>
      </c>
      <c r="N4451" s="11" t="s">
        <v>35</v>
      </c>
      <c r="O4451" s="11" t="s">
        <v>34</v>
      </c>
    </row>
    <row r="4452" spans="1:15" x14ac:dyDescent="0.3">
      <c r="A4452" s="11">
        <v>2654</v>
      </c>
      <c r="B4452" s="11">
        <v>30</v>
      </c>
      <c r="C4452" s="11">
        <v>5</v>
      </c>
      <c r="D4452" s="11">
        <v>121</v>
      </c>
      <c r="E4452" s="12" t="str">
        <f t="shared" si="69"/>
        <v>100+</v>
      </c>
      <c r="F4452" s="13">
        <v>94555</v>
      </c>
      <c r="G4452" s="11">
        <v>2</v>
      </c>
      <c r="H4452" s="11">
        <v>3.1</v>
      </c>
      <c r="I4452" s="11" t="s">
        <v>33</v>
      </c>
      <c r="J4452" s="11">
        <v>408</v>
      </c>
      <c r="K4452" s="11" t="s">
        <v>34</v>
      </c>
      <c r="L4452" s="11" t="s">
        <v>34</v>
      </c>
      <c r="M4452" s="11" t="s">
        <v>34</v>
      </c>
      <c r="N4452" s="11" t="s">
        <v>35</v>
      </c>
      <c r="O4452" s="11" t="s">
        <v>34</v>
      </c>
    </row>
    <row r="4453" spans="1:15" x14ac:dyDescent="0.3">
      <c r="A4453" s="11">
        <v>2659</v>
      </c>
      <c r="B4453" s="11">
        <v>30</v>
      </c>
      <c r="C4453" s="11">
        <v>4</v>
      </c>
      <c r="D4453" s="11">
        <v>44</v>
      </c>
      <c r="E4453" s="12" t="str">
        <f t="shared" si="69"/>
        <v>0-50</v>
      </c>
      <c r="F4453" s="13">
        <v>94304</v>
      </c>
      <c r="G4453" s="11">
        <v>1</v>
      </c>
      <c r="H4453" s="11">
        <v>1.5</v>
      </c>
      <c r="I4453" s="11" t="s">
        <v>33</v>
      </c>
      <c r="J4453" s="11">
        <v>109</v>
      </c>
      <c r="K4453" s="11" t="s">
        <v>34</v>
      </c>
      <c r="L4453" s="11" t="s">
        <v>34</v>
      </c>
      <c r="M4453" s="11" t="s">
        <v>34</v>
      </c>
      <c r="N4453" s="11" t="s">
        <v>34</v>
      </c>
      <c r="O4453" s="11" t="s">
        <v>34</v>
      </c>
    </row>
    <row r="4454" spans="1:15" x14ac:dyDescent="0.3">
      <c r="A4454" s="11">
        <v>2673</v>
      </c>
      <c r="B4454" s="11">
        <v>30</v>
      </c>
      <c r="C4454" s="11">
        <v>5</v>
      </c>
      <c r="D4454" s="11">
        <v>131</v>
      </c>
      <c r="E4454" s="12" t="str">
        <f t="shared" si="69"/>
        <v>100+</v>
      </c>
      <c r="F4454" s="13">
        <v>92068</v>
      </c>
      <c r="G4454" s="11">
        <v>3</v>
      </c>
      <c r="H4454" s="11">
        <v>0.5</v>
      </c>
      <c r="I4454" s="11" t="s">
        <v>36</v>
      </c>
      <c r="J4454" s="11">
        <v>0</v>
      </c>
      <c r="K4454" s="11" t="s">
        <v>35</v>
      </c>
      <c r="L4454" s="11" t="s">
        <v>34</v>
      </c>
      <c r="M4454" s="11" t="s">
        <v>34</v>
      </c>
      <c r="N4454" s="11" t="s">
        <v>34</v>
      </c>
      <c r="O4454" s="11" t="s">
        <v>34</v>
      </c>
    </row>
    <row r="4455" spans="1:15" x14ac:dyDescent="0.3">
      <c r="A4455" s="11">
        <v>2675</v>
      </c>
      <c r="B4455" s="11">
        <v>30</v>
      </c>
      <c r="C4455" s="11">
        <v>6</v>
      </c>
      <c r="D4455" s="11">
        <v>101</v>
      </c>
      <c r="E4455" s="12" t="str">
        <f t="shared" si="69"/>
        <v>100+</v>
      </c>
      <c r="F4455" s="13">
        <v>90245</v>
      </c>
      <c r="G4455" s="11">
        <v>2</v>
      </c>
      <c r="H4455" s="11">
        <v>0.6</v>
      </c>
      <c r="I4455" s="11" t="s">
        <v>33</v>
      </c>
      <c r="J4455" s="11">
        <v>0</v>
      </c>
      <c r="K4455" s="11" t="s">
        <v>34</v>
      </c>
      <c r="L4455" s="11" t="s">
        <v>34</v>
      </c>
      <c r="M4455" s="11" t="s">
        <v>34</v>
      </c>
      <c r="N4455" s="11" t="s">
        <v>35</v>
      </c>
      <c r="O4455" s="11" t="s">
        <v>34</v>
      </c>
    </row>
    <row r="4456" spans="1:15" x14ac:dyDescent="0.3">
      <c r="A4456" s="11">
        <v>2685</v>
      </c>
      <c r="B4456" s="11">
        <v>30</v>
      </c>
      <c r="C4456" s="11">
        <v>5</v>
      </c>
      <c r="D4456" s="11">
        <v>98</v>
      </c>
      <c r="E4456" s="12" t="str">
        <f t="shared" si="69"/>
        <v>51-100</v>
      </c>
      <c r="F4456" s="13">
        <v>92028</v>
      </c>
      <c r="G4456" s="11">
        <v>4</v>
      </c>
      <c r="H4456" s="11">
        <v>1.8</v>
      </c>
      <c r="I4456" s="11" t="s">
        <v>36</v>
      </c>
      <c r="J4456" s="11">
        <v>129</v>
      </c>
      <c r="K4456" s="11" t="s">
        <v>34</v>
      </c>
      <c r="L4456" s="11" t="s">
        <v>35</v>
      </c>
      <c r="M4456" s="11" t="s">
        <v>35</v>
      </c>
      <c r="N4456" s="11" t="s">
        <v>35</v>
      </c>
      <c r="O4456" s="11" t="s">
        <v>35</v>
      </c>
    </row>
    <row r="4457" spans="1:15" x14ac:dyDescent="0.3">
      <c r="A4457" s="11">
        <v>2823</v>
      </c>
      <c r="B4457" s="11">
        <v>30</v>
      </c>
      <c r="C4457" s="11">
        <v>5</v>
      </c>
      <c r="D4457" s="11">
        <v>30</v>
      </c>
      <c r="E4457" s="12" t="str">
        <f t="shared" si="69"/>
        <v>0-50</v>
      </c>
      <c r="F4457" s="13">
        <v>90245</v>
      </c>
      <c r="G4457" s="11">
        <v>4</v>
      </c>
      <c r="H4457" s="11">
        <v>0.8</v>
      </c>
      <c r="I4457" s="11" t="s">
        <v>33</v>
      </c>
      <c r="J4457" s="11">
        <v>158</v>
      </c>
      <c r="K4457" s="11" t="s">
        <v>34</v>
      </c>
      <c r="L4457" s="11" t="s">
        <v>34</v>
      </c>
      <c r="M4457" s="11" t="s">
        <v>34</v>
      </c>
      <c r="N4457" s="11" t="s">
        <v>35</v>
      </c>
      <c r="O4457" s="11" t="s">
        <v>34</v>
      </c>
    </row>
    <row r="4458" spans="1:15" x14ac:dyDescent="0.3">
      <c r="A4458" s="11">
        <v>2839</v>
      </c>
      <c r="B4458" s="11">
        <v>30</v>
      </c>
      <c r="C4458" s="11">
        <v>6</v>
      </c>
      <c r="D4458" s="11">
        <v>181</v>
      </c>
      <c r="E4458" s="12" t="str">
        <f t="shared" si="69"/>
        <v>100+</v>
      </c>
      <c r="F4458" s="13">
        <v>94542</v>
      </c>
      <c r="G4458" s="11">
        <v>3</v>
      </c>
      <c r="H4458" s="11">
        <v>4.0999999999999996</v>
      </c>
      <c r="I4458" s="11" t="s">
        <v>37</v>
      </c>
      <c r="J4458" s="11">
        <v>0</v>
      </c>
      <c r="K4458" s="11" t="s">
        <v>35</v>
      </c>
      <c r="L4458" s="11" t="s">
        <v>34</v>
      </c>
      <c r="M4458" s="11" t="s">
        <v>35</v>
      </c>
      <c r="N4458" s="11" t="s">
        <v>35</v>
      </c>
      <c r="O4458" s="11" t="s">
        <v>35</v>
      </c>
    </row>
    <row r="4459" spans="1:15" x14ac:dyDescent="0.3">
      <c r="A4459" s="11">
        <v>2912</v>
      </c>
      <c r="B4459" s="11">
        <v>30</v>
      </c>
      <c r="C4459" s="11">
        <v>4</v>
      </c>
      <c r="D4459" s="11">
        <v>54</v>
      </c>
      <c r="E4459" s="12" t="str">
        <f t="shared" si="69"/>
        <v>51-100</v>
      </c>
      <c r="F4459" s="13">
        <v>93033</v>
      </c>
      <c r="G4459" s="11">
        <v>4</v>
      </c>
      <c r="H4459" s="11">
        <v>1.8</v>
      </c>
      <c r="I4459" s="11" t="s">
        <v>36</v>
      </c>
      <c r="J4459" s="11">
        <v>235</v>
      </c>
      <c r="K4459" s="11" t="s">
        <v>34</v>
      </c>
      <c r="L4459" s="11" t="s">
        <v>34</v>
      </c>
      <c r="M4459" s="11" t="s">
        <v>34</v>
      </c>
      <c r="N4459" s="11" t="s">
        <v>35</v>
      </c>
      <c r="O4459" s="11" t="s">
        <v>34</v>
      </c>
    </row>
    <row r="4460" spans="1:15" x14ac:dyDescent="0.3">
      <c r="A4460" s="11">
        <v>3059</v>
      </c>
      <c r="B4460" s="11">
        <v>30</v>
      </c>
      <c r="C4460" s="11">
        <v>4</v>
      </c>
      <c r="D4460" s="11">
        <v>113</v>
      </c>
      <c r="E4460" s="12" t="str">
        <f t="shared" si="69"/>
        <v>100+</v>
      </c>
      <c r="F4460" s="13">
        <v>90064</v>
      </c>
      <c r="G4460" s="11">
        <v>2</v>
      </c>
      <c r="H4460" s="11">
        <v>0.2</v>
      </c>
      <c r="I4460" s="11" t="s">
        <v>33</v>
      </c>
      <c r="J4460" s="11">
        <v>0</v>
      </c>
      <c r="K4460" s="11" t="s">
        <v>34</v>
      </c>
      <c r="L4460" s="11" t="s">
        <v>34</v>
      </c>
      <c r="M4460" s="11" t="s">
        <v>34</v>
      </c>
      <c r="N4460" s="11" t="s">
        <v>35</v>
      </c>
      <c r="O4460" s="11" t="s">
        <v>34</v>
      </c>
    </row>
    <row r="4461" spans="1:15" x14ac:dyDescent="0.3">
      <c r="A4461" s="11">
        <v>3106</v>
      </c>
      <c r="B4461" s="11">
        <v>30</v>
      </c>
      <c r="C4461" s="11">
        <v>4</v>
      </c>
      <c r="D4461" s="11">
        <v>23</v>
      </c>
      <c r="E4461" s="12" t="str">
        <f t="shared" si="69"/>
        <v>0-50</v>
      </c>
      <c r="F4461" s="13">
        <v>94122</v>
      </c>
      <c r="G4461" s="11">
        <v>4</v>
      </c>
      <c r="H4461" s="11">
        <v>0.3</v>
      </c>
      <c r="I4461" s="11" t="s">
        <v>37</v>
      </c>
      <c r="J4461" s="11">
        <v>121</v>
      </c>
      <c r="K4461" s="11" t="s">
        <v>34</v>
      </c>
      <c r="L4461" s="11" t="s">
        <v>34</v>
      </c>
      <c r="M4461" s="11" t="s">
        <v>34</v>
      </c>
      <c r="N4461" s="11" t="s">
        <v>34</v>
      </c>
      <c r="O4461" s="11" t="s">
        <v>34</v>
      </c>
    </row>
    <row r="4462" spans="1:15" x14ac:dyDescent="0.3">
      <c r="A4462" s="11">
        <v>3134</v>
      </c>
      <c r="B4462" s="11">
        <v>30</v>
      </c>
      <c r="C4462" s="11">
        <v>5</v>
      </c>
      <c r="D4462" s="11">
        <v>73</v>
      </c>
      <c r="E4462" s="12" t="str">
        <f t="shared" si="69"/>
        <v>51-100</v>
      </c>
      <c r="F4462" s="13">
        <v>93711</v>
      </c>
      <c r="G4462" s="11">
        <v>3</v>
      </c>
      <c r="H4462" s="11">
        <v>2.6</v>
      </c>
      <c r="I4462" s="11" t="s">
        <v>36</v>
      </c>
      <c r="J4462" s="11">
        <v>0</v>
      </c>
      <c r="K4462" s="11" t="s">
        <v>34</v>
      </c>
      <c r="L4462" s="11" t="s">
        <v>34</v>
      </c>
      <c r="M4462" s="11" t="s">
        <v>34</v>
      </c>
      <c r="N4462" s="11" t="s">
        <v>35</v>
      </c>
      <c r="O4462" s="11" t="s">
        <v>34</v>
      </c>
    </row>
    <row r="4463" spans="1:15" x14ac:dyDescent="0.3">
      <c r="A4463" s="11">
        <v>3178</v>
      </c>
      <c r="B4463" s="11">
        <v>30</v>
      </c>
      <c r="C4463" s="11">
        <v>4</v>
      </c>
      <c r="D4463" s="11">
        <v>83</v>
      </c>
      <c r="E4463" s="12" t="str">
        <f t="shared" si="69"/>
        <v>51-100</v>
      </c>
      <c r="F4463" s="13">
        <v>91007</v>
      </c>
      <c r="G4463" s="11">
        <v>2</v>
      </c>
      <c r="H4463" s="11">
        <v>1.5</v>
      </c>
      <c r="I4463" s="11" t="s">
        <v>36</v>
      </c>
      <c r="J4463" s="11">
        <v>199</v>
      </c>
      <c r="K4463" s="11" t="s">
        <v>34</v>
      </c>
      <c r="L4463" s="11" t="s">
        <v>34</v>
      </c>
      <c r="M4463" s="11" t="s">
        <v>34</v>
      </c>
      <c r="N4463" s="11" t="s">
        <v>34</v>
      </c>
      <c r="O4463" s="11" t="s">
        <v>35</v>
      </c>
    </row>
    <row r="4464" spans="1:15" x14ac:dyDescent="0.3">
      <c r="A4464" s="11">
        <v>3192</v>
      </c>
      <c r="B4464" s="11">
        <v>30</v>
      </c>
      <c r="C4464" s="11">
        <v>5</v>
      </c>
      <c r="D4464" s="11">
        <v>83</v>
      </c>
      <c r="E4464" s="12" t="str">
        <f t="shared" si="69"/>
        <v>51-100</v>
      </c>
      <c r="F4464" s="13">
        <v>93101</v>
      </c>
      <c r="G4464" s="11">
        <v>4</v>
      </c>
      <c r="H4464" s="11">
        <v>1.8</v>
      </c>
      <c r="I4464" s="11" t="s">
        <v>36</v>
      </c>
      <c r="J4464" s="11">
        <v>0</v>
      </c>
      <c r="K4464" s="11" t="s">
        <v>34</v>
      </c>
      <c r="L4464" s="11" t="s">
        <v>34</v>
      </c>
      <c r="M4464" s="11" t="s">
        <v>34</v>
      </c>
      <c r="N4464" s="11" t="s">
        <v>34</v>
      </c>
      <c r="O4464" s="11" t="s">
        <v>35</v>
      </c>
    </row>
    <row r="4465" spans="1:15" x14ac:dyDescent="0.3">
      <c r="A4465" s="11">
        <v>3203</v>
      </c>
      <c r="B4465" s="11">
        <v>30</v>
      </c>
      <c r="C4465" s="11">
        <v>4</v>
      </c>
      <c r="D4465" s="11">
        <v>25</v>
      </c>
      <c r="E4465" s="12" t="str">
        <f t="shared" si="69"/>
        <v>0-50</v>
      </c>
      <c r="F4465" s="13">
        <v>92173</v>
      </c>
      <c r="G4465" s="11">
        <v>2</v>
      </c>
      <c r="H4465" s="11">
        <v>0.3</v>
      </c>
      <c r="I4465" s="11" t="s">
        <v>33</v>
      </c>
      <c r="J4465" s="11">
        <v>0</v>
      </c>
      <c r="K4465" s="11" t="s">
        <v>34</v>
      </c>
      <c r="L4465" s="11" t="s">
        <v>35</v>
      </c>
      <c r="M4465" s="11" t="s">
        <v>34</v>
      </c>
      <c r="N4465" s="11" t="s">
        <v>35</v>
      </c>
      <c r="O4465" s="11" t="s">
        <v>34</v>
      </c>
    </row>
    <row r="4466" spans="1:15" x14ac:dyDescent="0.3">
      <c r="A4466" s="11">
        <v>3240</v>
      </c>
      <c r="B4466" s="11">
        <v>30</v>
      </c>
      <c r="C4466" s="11">
        <v>4</v>
      </c>
      <c r="D4466" s="11">
        <v>40</v>
      </c>
      <c r="E4466" s="12" t="str">
        <f t="shared" si="69"/>
        <v>0-50</v>
      </c>
      <c r="F4466" s="13">
        <v>90095</v>
      </c>
      <c r="G4466" s="11">
        <v>1</v>
      </c>
      <c r="H4466" s="11">
        <v>0.3</v>
      </c>
      <c r="I4466" s="11" t="s">
        <v>33</v>
      </c>
      <c r="J4466" s="11">
        <v>0</v>
      </c>
      <c r="K4466" s="11" t="s">
        <v>34</v>
      </c>
      <c r="L4466" s="11" t="s">
        <v>34</v>
      </c>
      <c r="M4466" s="11" t="s">
        <v>34</v>
      </c>
      <c r="N4466" s="11" t="s">
        <v>35</v>
      </c>
      <c r="O4466" s="11" t="s">
        <v>34</v>
      </c>
    </row>
    <row r="4467" spans="1:15" x14ac:dyDescent="0.3">
      <c r="A4467" s="11">
        <v>3363</v>
      </c>
      <c r="B4467" s="11">
        <v>30</v>
      </c>
      <c r="C4467" s="11">
        <v>4</v>
      </c>
      <c r="D4467" s="11">
        <v>18</v>
      </c>
      <c r="E4467" s="12" t="str">
        <f t="shared" si="69"/>
        <v>0-50</v>
      </c>
      <c r="F4467" s="13">
        <v>90277</v>
      </c>
      <c r="G4467" s="11">
        <v>2</v>
      </c>
      <c r="H4467" s="11">
        <v>0.3</v>
      </c>
      <c r="I4467" s="11" t="s">
        <v>37</v>
      </c>
      <c r="J4467" s="11">
        <v>0</v>
      </c>
      <c r="K4467" s="11" t="s">
        <v>34</v>
      </c>
      <c r="L4467" s="11" t="s">
        <v>34</v>
      </c>
      <c r="M4467" s="11" t="s">
        <v>34</v>
      </c>
      <c r="N4467" s="11" t="s">
        <v>35</v>
      </c>
      <c r="O4467" s="11" t="s">
        <v>34</v>
      </c>
    </row>
    <row r="4468" spans="1:15" x14ac:dyDescent="0.3">
      <c r="A4468" s="11">
        <v>3499</v>
      </c>
      <c r="B4468" s="11">
        <v>30</v>
      </c>
      <c r="C4468" s="11">
        <v>6</v>
      </c>
      <c r="D4468" s="11">
        <v>182</v>
      </c>
      <c r="E4468" s="12" t="str">
        <f t="shared" si="69"/>
        <v>100+</v>
      </c>
      <c r="F4468" s="13">
        <v>93561</v>
      </c>
      <c r="G4468" s="11">
        <v>4</v>
      </c>
      <c r="H4468" s="11">
        <v>0.8</v>
      </c>
      <c r="I4468" s="11" t="s">
        <v>36</v>
      </c>
      <c r="J4468" s="11">
        <v>94</v>
      </c>
      <c r="K4468" s="11" t="s">
        <v>35</v>
      </c>
      <c r="L4468" s="11" t="s">
        <v>34</v>
      </c>
      <c r="M4468" s="11" t="s">
        <v>34</v>
      </c>
      <c r="N4468" s="11" t="s">
        <v>35</v>
      </c>
      <c r="O4468" s="11" t="s">
        <v>34</v>
      </c>
    </row>
    <row r="4469" spans="1:15" x14ac:dyDescent="0.3">
      <c r="A4469" s="11">
        <v>3518</v>
      </c>
      <c r="B4469" s="11">
        <v>30</v>
      </c>
      <c r="C4469" s="11">
        <v>6</v>
      </c>
      <c r="D4469" s="11">
        <v>95</v>
      </c>
      <c r="E4469" s="12" t="str">
        <f t="shared" si="69"/>
        <v>51-100</v>
      </c>
      <c r="F4469" s="13">
        <v>94234</v>
      </c>
      <c r="G4469" s="11">
        <v>1</v>
      </c>
      <c r="H4469" s="11">
        <v>3.9</v>
      </c>
      <c r="I4469" s="11" t="s">
        <v>36</v>
      </c>
      <c r="J4469" s="11">
        <v>146</v>
      </c>
      <c r="K4469" s="11" t="s">
        <v>35</v>
      </c>
      <c r="L4469" s="11" t="s">
        <v>34</v>
      </c>
      <c r="M4469" s="11" t="s">
        <v>34</v>
      </c>
      <c r="N4469" s="11" t="s">
        <v>34</v>
      </c>
      <c r="O4469" s="11" t="s">
        <v>35</v>
      </c>
    </row>
    <row r="4470" spans="1:15" x14ac:dyDescent="0.3">
      <c r="A4470" s="11">
        <v>3543</v>
      </c>
      <c r="B4470" s="11">
        <v>30</v>
      </c>
      <c r="C4470" s="11">
        <v>5</v>
      </c>
      <c r="D4470" s="11">
        <v>118</v>
      </c>
      <c r="E4470" s="12" t="str">
        <f t="shared" si="69"/>
        <v>100+</v>
      </c>
      <c r="F4470" s="13">
        <v>92182</v>
      </c>
      <c r="G4470" s="11">
        <v>4</v>
      </c>
      <c r="H4470" s="11">
        <v>3</v>
      </c>
      <c r="I4470" s="11" t="s">
        <v>36</v>
      </c>
      <c r="J4470" s="11">
        <v>0</v>
      </c>
      <c r="K4470" s="11" t="s">
        <v>35</v>
      </c>
      <c r="L4470" s="11" t="s">
        <v>34</v>
      </c>
      <c r="M4470" s="11" t="s">
        <v>34</v>
      </c>
      <c r="N4470" s="11" t="s">
        <v>35</v>
      </c>
      <c r="O4470" s="11" t="s">
        <v>34</v>
      </c>
    </row>
    <row r="4471" spans="1:15" x14ac:dyDescent="0.3">
      <c r="A4471" s="11">
        <v>3562</v>
      </c>
      <c r="B4471" s="11">
        <v>30</v>
      </c>
      <c r="C4471" s="11">
        <v>6</v>
      </c>
      <c r="D4471" s="11">
        <v>31</v>
      </c>
      <c r="E4471" s="12" t="str">
        <f t="shared" si="69"/>
        <v>0-50</v>
      </c>
      <c r="F4471" s="13">
        <v>94720</v>
      </c>
      <c r="G4471" s="11">
        <v>3</v>
      </c>
      <c r="H4471" s="11">
        <v>1</v>
      </c>
      <c r="I4471" s="11" t="s">
        <v>37</v>
      </c>
      <c r="J4471" s="11">
        <v>142</v>
      </c>
      <c r="K4471" s="11" t="s">
        <v>34</v>
      </c>
      <c r="L4471" s="11" t="s">
        <v>34</v>
      </c>
      <c r="M4471" s="11" t="s">
        <v>34</v>
      </c>
      <c r="N4471" s="11" t="s">
        <v>34</v>
      </c>
      <c r="O4471" s="11" t="s">
        <v>34</v>
      </c>
    </row>
    <row r="4472" spans="1:15" x14ac:dyDescent="0.3">
      <c r="A4472" s="11">
        <v>3569</v>
      </c>
      <c r="B4472" s="11">
        <v>30</v>
      </c>
      <c r="C4472" s="11">
        <v>4</v>
      </c>
      <c r="D4472" s="11">
        <v>194</v>
      </c>
      <c r="E4472" s="12" t="str">
        <f t="shared" si="69"/>
        <v>100+</v>
      </c>
      <c r="F4472" s="13">
        <v>93407</v>
      </c>
      <c r="G4472" s="11">
        <v>2</v>
      </c>
      <c r="H4472" s="11">
        <v>4.5</v>
      </c>
      <c r="I4472" s="11" t="s">
        <v>33</v>
      </c>
      <c r="J4472" s="11">
        <v>0</v>
      </c>
      <c r="K4472" s="11" t="s">
        <v>34</v>
      </c>
      <c r="L4472" s="11" t="s">
        <v>34</v>
      </c>
      <c r="M4472" s="11" t="s">
        <v>34</v>
      </c>
      <c r="N4472" s="11" t="s">
        <v>34</v>
      </c>
      <c r="O4472" s="11" t="s">
        <v>35</v>
      </c>
    </row>
    <row r="4473" spans="1:15" x14ac:dyDescent="0.3">
      <c r="A4473" s="11">
        <v>3573</v>
      </c>
      <c r="B4473" s="11">
        <v>30</v>
      </c>
      <c r="C4473" s="11">
        <v>6</v>
      </c>
      <c r="D4473" s="11">
        <v>30</v>
      </c>
      <c r="E4473" s="12" t="str">
        <f t="shared" si="69"/>
        <v>0-50</v>
      </c>
      <c r="F4473" s="13">
        <v>90245</v>
      </c>
      <c r="G4473" s="11">
        <v>1</v>
      </c>
      <c r="H4473" s="11">
        <v>0.4</v>
      </c>
      <c r="I4473" s="11" t="s">
        <v>36</v>
      </c>
      <c r="J4473" s="11">
        <v>0</v>
      </c>
      <c r="K4473" s="11" t="s">
        <v>34</v>
      </c>
      <c r="L4473" s="11" t="s">
        <v>34</v>
      </c>
      <c r="M4473" s="11" t="s">
        <v>34</v>
      </c>
      <c r="N4473" s="11" t="s">
        <v>35</v>
      </c>
      <c r="O4473" s="11" t="s">
        <v>35</v>
      </c>
    </row>
    <row r="4474" spans="1:15" x14ac:dyDescent="0.3">
      <c r="A4474" s="11">
        <v>3584</v>
      </c>
      <c r="B4474" s="11">
        <v>30</v>
      </c>
      <c r="C4474" s="11">
        <v>3</v>
      </c>
      <c r="D4474" s="11">
        <v>33</v>
      </c>
      <c r="E4474" s="12" t="str">
        <f t="shared" si="69"/>
        <v>0-50</v>
      </c>
      <c r="F4474" s="13">
        <v>95112</v>
      </c>
      <c r="G4474" s="11">
        <v>4</v>
      </c>
      <c r="H4474" s="11">
        <v>1.5</v>
      </c>
      <c r="I4474" s="11" t="s">
        <v>37</v>
      </c>
      <c r="J4474" s="11">
        <v>85</v>
      </c>
      <c r="K4474" s="11" t="s">
        <v>34</v>
      </c>
      <c r="L4474" s="11" t="s">
        <v>34</v>
      </c>
      <c r="M4474" s="11" t="s">
        <v>34</v>
      </c>
      <c r="N4474" s="11" t="s">
        <v>34</v>
      </c>
      <c r="O4474" s="11" t="s">
        <v>34</v>
      </c>
    </row>
    <row r="4475" spans="1:15" x14ac:dyDescent="0.3">
      <c r="A4475" s="11">
        <v>3706</v>
      </c>
      <c r="B4475" s="11">
        <v>30</v>
      </c>
      <c r="C4475" s="11">
        <v>4</v>
      </c>
      <c r="D4475" s="11">
        <v>30</v>
      </c>
      <c r="E4475" s="12" t="str">
        <f t="shared" si="69"/>
        <v>0-50</v>
      </c>
      <c r="F4475" s="13">
        <v>91770</v>
      </c>
      <c r="G4475" s="11">
        <v>3</v>
      </c>
      <c r="H4475" s="11">
        <v>1</v>
      </c>
      <c r="I4475" s="11" t="s">
        <v>33</v>
      </c>
      <c r="J4475" s="11">
        <v>0</v>
      </c>
      <c r="K4475" s="11" t="s">
        <v>34</v>
      </c>
      <c r="L4475" s="11" t="s">
        <v>34</v>
      </c>
      <c r="M4475" s="11" t="s">
        <v>34</v>
      </c>
      <c r="N4475" s="11" t="s">
        <v>35</v>
      </c>
      <c r="O4475" s="11" t="s">
        <v>34</v>
      </c>
    </row>
    <row r="4476" spans="1:15" x14ac:dyDescent="0.3">
      <c r="A4476" s="11">
        <v>3731</v>
      </c>
      <c r="B4476" s="11">
        <v>30</v>
      </c>
      <c r="C4476" s="11">
        <v>6</v>
      </c>
      <c r="D4476" s="11">
        <v>112</v>
      </c>
      <c r="E4476" s="12" t="str">
        <f t="shared" si="69"/>
        <v>100+</v>
      </c>
      <c r="F4476" s="13">
        <v>92093</v>
      </c>
      <c r="G4476" s="11">
        <v>3</v>
      </c>
      <c r="H4476" s="11">
        <v>2.5</v>
      </c>
      <c r="I4476" s="11" t="s">
        <v>33</v>
      </c>
      <c r="J4476" s="11">
        <v>0</v>
      </c>
      <c r="K4476" s="11" t="s">
        <v>34</v>
      </c>
      <c r="L4476" s="11" t="s">
        <v>34</v>
      </c>
      <c r="M4476" s="11" t="s">
        <v>34</v>
      </c>
      <c r="N4476" s="11" t="s">
        <v>35</v>
      </c>
      <c r="O4476" s="11" t="s">
        <v>34</v>
      </c>
    </row>
    <row r="4477" spans="1:15" x14ac:dyDescent="0.3">
      <c r="A4477" s="11">
        <v>3754</v>
      </c>
      <c r="B4477" s="11">
        <v>30</v>
      </c>
      <c r="C4477" s="11">
        <v>4</v>
      </c>
      <c r="D4477" s="11">
        <v>34</v>
      </c>
      <c r="E4477" s="12" t="str">
        <f t="shared" si="69"/>
        <v>0-50</v>
      </c>
      <c r="F4477" s="13">
        <v>95351</v>
      </c>
      <c r="G4477" s="11">
        <v>2</v>
      </c>
      <c r="H4477" s="11">
        <v>0.3</v>
      </c>
      <c r="I4477" s="11" t="s">
        <v>37</v>
      </c>
      <c r="J4477" s="11">
        <v>0</v>
      </c>
      <c r="K4477" s="11" t="s">
        <v>34</v>
      </c>
      <c r="L4477" s="11" t="s">
        <v>34</v>
      </c>
      <c r="M4477" s="11" t="s">
        <v>34</v>
      </c>
      <c r="N4477" s="11" t="s">
        <v>35</v>
      </c>
      <c r="O4477" s="11" t="s">
        <v>35</v>
      </c>
    </row>
    <row r="4478" spans="1:15" x14ac:dyDescent="0.3">
      <c r="A4478" s="11">
        <v>3783</v>
      </c>
      <c r="B4478" s="11">
        <v>30</v>
      </c>
      <c r="C4478" s="11">
        <v>5</v>
      </c>
      <c r="D4478" s="11">
        <v>80</v>
      </c>
      <c r="E4478" s="12" t="str">
        <f t="shared" si="69"/>
        <v>51-100</v>
      </c>
      <c r="F4478" s="13">
        <v>91311</v>
      </c>
      <c r="G4478" s="11">
        <v>4</v>
      </c>
      <c r="H4478" s="11">
        <v>2.2000000000000002</v>
      </c>
      <c r="I4478" s="11" t="s">
        <v>37</v>
      </c>
      <c r="J4478" s="11">
        <v>0</v>
      </c>
      <c r="K4478" s="11" t="s">
        <v>34</v>
      </c>
      <c r="L4478" s="11" t="s">
        <v>35</v>
      </c>
      <c r="M4478" s="11" t="s">
        <v>34</v>
      </c>
      <c r="N4478" s="11" t="s">
        <v>35</v>
      </c>
      <c r="O4478" s="11" t="s">
        <v>34</v>
      </c>
    </row>
    <row r="4479" spans="1:15" x14ac:dyDescent="0.3">
      <c r="A4479" s="11">
        <v>3785</v>
      </c>
      <c r="B4479" s="11">
        <v>30</v>
      </c>
      <c r="C4479" s="11">
        <v>6</v>
      </c>
      <c r="D4479" s="11">
        <v>115</v>
      </c>
      <c r="E4479" s="12" t="str">
        <f t="shared" si="69"/>
        <v>100+</v>
      </c>
      <c r="F4479" s="13">
        <v>94611</v>
      </c>
      <c r="G4479" s="11">
        <v>4</v>
      </c>
      <c r="H4479" s="11">
        <v>3.8</v>
      </c>
      <c r="I4479" s="11" t="s">
        <v>37</v>
      </c>
      <c r="J4479" s="11">
        <v>0</v>
      </c>
      <c r="K4479" s="11" t="s">
        <v>35</v>
      </c>
      <c r="L4479" s="11" t="s">
        <v>34</v>
      </c>
      <c r="M4479" s="11" t="s">
        <v>34</v>
      </c>
      <c r="N4479" s="11" t="s">
        <v>35</v>
      </c>
      <c r="O4479" s="11" t="s">
        <v>34</v>
      </c>
    </row>
    <row r="4480" spans="1:15" x14ac:dyDescent="0.3">
      <c r="A4480" s="11">
        <v>3826</v>
      </c>
      <c r="B4480" s="11">
        <v>30</v>
      </c>
      <c r="C4480" s="11">
        <v>6</v>
      </c>
      <c r="D4480" s="11">
        <v>69</v>
      </c>
      <c r="E4480" s="12" t="str">
        <f t="shared" si="69"/>
        <v>51-100</v>
      </c>
      <c r="F4480" s="13">
        <v>94305</v>
      </c>
      <c r="G4480" s="11">
        <v>4</v>
      </c>
      <c r="H4480" s="11">
        <v>3.4</v>
      </c>
      <c r="I4480" s="11" t="s">
        <v>33</v>
      </c>
      <c r="J4480" s="11">
        <v>188</v>
      </c>
      <c r="K4480" s="11" t="s">
        <v>34</v>
      </c>
      <c r="L4480" s="11" t="s">
        <v>34</v>
      </c>
      <c r="M4480" s="11" t="s">
        <v>34</v>
      </c>
      <c r="N4480" s="11" t="s">
        <v>34</v>
      </c>
      <c r="O4480" s="11" t="s">
        <v>35</v>
      </c>
    </row>
    <row r="4481" spans="1:15" x14ac:dyDescent="0.3">
      <c r="A4481" s="11">
        <v>3842</v>
      </c>
      <c r="B4481" s="11">
        <v>30</v>
      </c>
      <c r="C4481" s="11">
        <v>4</v>
      </c>
      <c r="D4481" s="11">
        <v>81</v>
      </c>
      <c r="E4481" s="12" t="str">
        <f t="shared" si="69"/>
        <v>51-100</v>
      </c>
      <c r="F4481" s="13">
        <v>94305</v>
      </c>
      <c r="G4481" s="11">
        <v>2</v>
      </c>
      <c r="H4481" s="11">
        <v>0.2</v>
      </c>
      <c r="I4481" s="11" t="s">
        <v>33</v>
      </c>
      <c r="J4481" s="11">
        <v>0</v>
      </c>
      <c r="K4481" s="11" t="s">
        <v>34</v>
      </c>
      <c r="L4481" s="11" t="s">
        <v>34</v>
      </c>
      <c r="M4481" s="11" t="s">
        <v>34</v>
      </c>
      <c r="N4481" s="11" t="s">
        <v>35</v>
      </c>
      <c r="O4481" s="11" t="s">
        <v>34</v>
      </c>
    </row>
    <row r="4482" spans="1:15" x14ac:dyDescent="0.3">
      <c r="A4482" s="11">
        <v>3894</v>
      </c>
      <c r="B4482" s="11">
        <v>30</v>
      </c>
      <c r="C4482" s="11">
        <v>5</v>
      </c>
      <c r="D4482" s="11">
        <v>40</v>
      </c>
      <c r="E4482" s="12" t="str">
        <f t="shared" ref="E4482:E4545" si="70">IF(D4482&lt;=50,"0-50",IF(D4482&lt;=100,"51-100","100+"))</f>
        <v>0-50</v>
      </c>
      <c r="F4482" s="13">
        <v>92521</v>
      </c>
      <c r="G4482" s="11">
        <v>4</v>
      </c>
      <c r="H4482" s="11">
        <v>1.7</v>
      </c>
      <c r="I4482" s="11" t="s">
        <v>37</v>
      </c>
      <c r="J4482" s="11">
        <v>0</v>
      </c>
      <c r="K4482" s="11" t="s">
        <v>34</v>
      </c>
      <c r="L4482" s="11" t="s">
        <v>34</v>
      </c>
      <c r="M4482" s="11" t="s">
        <v>34</v>
      </c>
      <c r="N4482" s="11" t="s">
        <v>35</v>
      </c>
      <c r="O4482" s="11" t="s">
        <v>34</v>
      </c>
    </row>
    <row r="4483" spans="1:15" x14ac:dyDescent="0.3">
      <c r="A4483" s="11">
        <v>3922</v>
      </c>
      <c r="B4483" s="11">
        <v>30</v>
      </c>
      <c r="C4483" s="11">
        <v>6</v>
      </c>
      <c r="D4483" s="11">
        <v>48</v>
      </c>
      <c r="E4483" s="12" t="str">
        <f t="shared" si="70"/>
        <v>0-50</v>
      </c>
      <c r="F4483" s="13">
        <v>95812</v>
      </c>
      <c r="G4483" s="11">
        <v>1</v>
      </c>
      <c r="H4483" s="11">
        <v>1.2</v>
      </c>
      <c r="I4483" s="11" t="s">
        <v>33</v>
      </c>
      <c r="J4483" s="11">
        <v>0</v>
      </c>
      <c r="K4483" s="11" t="s">
        <v>34</v>
      </c>
      <c r="L4483" s="11" t="s">
        <v>34</v>
      </c>
      <c r="M4483" s="11" t="s">
        <v>34</v>
      </c>
      <c r="N4483" s="11" t="s">
        <v>35</v>
      </c>
      <c r="O4483" s="11" t="s">
        <v>34</v>
      </c>
    </row>
    <row r="4484" spans="1:15" x14ac:dyDescent="0.3">
      <c r="A4484" s="11">
        <v>3994</v>
      </c>
      <c r="B4484" s="11">
        <v>30</v>
      </c>
      <c r="C4484" s="11">
        <v>6</v>
      </c>
      <c r="D4484" s="11">
        <v>13</v>
      </c>
      <c r="E4484" s="12" t="str">
        <f t="shared" si="70"/>
        <v>0-50</v>
      </c>
      <c r="F4484" s="13">
        <v>93555</v>
      </c>
      <c r="G4484" s="11">
        <v>3</v>
      </c>
      <c r="H4484" s="11">
        <v>0.9</v>
      </c>
      <c r="I4484" s="11" t="s">
        <v>36</v>
      </c>
      <c r="J4484" s="11">
        <v>0</v>
      </c>
      <c r="K4484" s="11" t="s">
        <v>34</v>
      </c>
      <c r="L4484" s="11" t="s">
        <v>34</v>
      </c>
      <c r="M4484" s="11" t="s">
        <v>34</v>
      </c>
      <c r="N4484" s="11" t="s">
        <v>35</v>
      </c>
      <c r="O4484" s="11" t="s">
        <v>34</v>
      </c>
    </row>
    <row r="4485" spans="1:15" x14ac:dyDescent="0.3">
      <c r="A4485" s="11">
        <v>4013</v>
      </c>
      <c r="B4485" s="11">
        <v>30</v>
      </c>
      <c r="C4485" s="11">
        <v>6</v>
      </c>
      <c r="D4485" s="11">
        <v>124</v>
      </c>
      <c r="E4485" s="12" t="str">
        <f t="shared" si="70"/>
        <v>100+</v>
      </c>
      <c r="F4485" s="13">
        <v>91320</v>
      </c>
      <c r="G4485" s="11">
        <v>2</v>
      </c>
      <c r="H4485" s="11">
        <v>0.6</v>
      </c>
      <c r="I4485" s="11" t="s">
        <v>33</v>
      </c>
      <c r="J4485" s="11">
        <v>0</v>
      </c>
      <c r="K4485" s="11" t="s">
        <v>34</v>
      </c>
      <c r="L4485" s="11" t="s">
        <v>34</v>
      </c>
      <c r="M4485" s="11" t="s">
        <v>34</v>
      </c>
      <c r="N4485" s="11" t="s">
        <v>35</v>
      </c>
      <c r="O4485" s="11" t="s">
        <v>34</v>
      </c>
    </row>
    <row r="4486" spans="1:15" x14ac:dyDescent="0.3">
      <c r="A4486" s="11">
        <v>4072</v>
      </c>
      <c r="B4486" s="11">
        <v>30</v>
      </c>
      <c r="C4486" s="11">
        <v>6</v>
      </c>
      <c r="D4486" s="11">
        <v>25</v>
      </c>
      <c r="E4486" s="12" t="str">
        <f t="shared" si="70"/>
        <v>0-50</v>
      </c>
      <c r="F4486" s="13">
        <v>94304</v>
      </c>
      <c r="G4486" s="11">
        <v>3</v>
      </c>
      <c r="H4486" s="11">
        <v>1</v>
      </c>
      <c r="I4486" s="11" t="s">
        <v>37</v>
      </c>
      <c r="J4486" s="11">
        <v>135</v>
      </c>
      <c r="K4486" s="11" t="s">
        <v>34</v>
      </c>
      <c r="L4486" s="11" t="s">
        <v>34</v>
      </c>
      <c r="M4486" s="11" t="s">
        <v>34</v>
      </c>
      <c r="N4486" s="11" t="s">
        <v>34</v>
      </c>
      <c r="O4486" s="11" t="s">
        <v>35</v>
      </c>
    </row>
    <row r="4487" spans="1:15" x14ac:dyDescent="0.3">
      <c r="A4487" s="11">
        <v>4076</v>
      </c>
      <c r="B4487" s="11">
        <v>30</v>
      </c>
      <c r="C4487" s="11">
        <v>4</v>
      </c>
      <c r="D4487" s="11">
        <v>40</v>
      </c>
      <c r="E4487" s="12" t="str">
        <f t="shared" si="70"/>
        <v>0-50</v>
      </c>
      <c r="F4487" s="13">
        <v>90601</v>
      </c>
      <c r="G4487" s="11">
        <v>4</v>
      </c>
      <c r="H4487" s="11">
        <v>0.8</v>
      </c>
      <c r="I4487" s="11" t="s">
        <v>33</v>
      </c>
      <c r="J4487" s="11">
        <v>0</v>
      </c>
      <c r="K4487" s="11" t="s">
        <v>34</v>
      </c>
      <c r="L4487" s="11" t="s">
        <v>34</v>
      </c>
      <c r="M4487" s="11" t="s">
        <v>34</v>
      </c>
      <c r="N4487" s="11" t="s">
        <v>35</v>
      </c>
      <c r="O4487" s="11" t="s">
        <v>34</v>
      </c>
    </row>
    <row r="4488" spans="1:15" x14ac:dyDescent="0.3">
      <c r="A4488" s="11">
        <v>4090</v>
      </c>
      <c r="B4488" s="11">
        <v>30</v>
      </c>
      <c r="C4488" s="11">
        <v>4</v>
      </c>
      <c r="D4488" s="11">
        <v>85</v>
      </c>
      <c r="E4488" s="12" t="str">
        <f t="shared" si="70"/>
        <v>51-100</v>
      </c>
      <c r="F4488" s="13">
        <v>94234</v>
      </c>
      <c r="G4488" s="11">
        <v>4</v>
      </c>
      <c r="H4488" s="11">
        <v>2.1</v>
      </c>
      <c r="I4488" s="11" t="s">
        <v>36</v>
      </c>
      <c r="J4488" s="11">
        <v>0</v>
      </c>
      <c r="K4488" s="11" t="s">
        <v>34</v>
      </c>
      <c r="L4488" s="11" t="s">
        <v>34</v>
      </c>
      <c r="M4488" s="11" t="s">
        <v>34</v>
      </c>
      <c r="N4488" s="11" t="s">
        <v>35</v>
      </c>
      <c r="O4488" s="11" t="s">
        <v>34</v>
      </c>
    </row>
    <row r="4489" spans="1:15" x14ac:dyDescent="0.3">
      <c r="A4489" s="11">
        <v>4120</v>
      </c>
      <c r="B4489" s="11">
        <v>30</v>
      </c>
      <c r="C4489" s="11">
        <v>5</v>
      </c>
      <c r="D4489" s="11">
        <v>85</v>
      </c>
      <c r="E4489" s="12" t="str">
        <f t="shared" si="70"/>
        <v>51-100</v>
      </c>
      <c r="F4489" s="13">
        <v>92624</v>
      </c>
      <c r="G4489" s="11">
        <v>4</v>
      </c>
      <c r="H4489" s="11">
        <v>1.8</v>
      </c>
      <c r="I4489" s="11" t="s">
        <v>36</v>
      </c>
      <c r="J4489" s="11">
        <v>0</v>
      </c>
      <c r="K4489" s="11" t="s">
        <v>34</v>
      </c>
      <c r="L4489" s="11" t="s">
        <v>34</v>
      </c>
      <c r="M4489" s="11" t="s">
        <v>34</v>
      </c>
      <c r="N4489" s="11" t="s">
        <v>35</v>
      </c>
      <c r="O4489" s="11" t="s">
        <v>34</v>
      </c>
    </row>
    <row r="4490" spans="1:15" x14ac:dyDescent="0.3">
      <c r="A4490" s="11">
        <v>4161</v>
      </c>
      <c r="B4490" s="11">
        <v>30</v>
      </c>
      <c r="C4490" s="11">
        <v>4</v>
      </c>
      <c r="D4490" s="11">
        <v>11</v>
      </c>
      <c r="E4490" s="12" t="str">
        <f t="shared" si="70"/>
        <v>0-50</v>
      </c>
      <c r="F4490" s="13">
        <v>95054</v>
      </c>
      <c r="G4490" s="11">
        <v>1</v>
      </c>
      <c r="H4490" s="11">
        <v>0.1</v>
      </c>
      <c r="I4490" s="11" t="s">
        <v>37</v>
      </c>
      <c r="J4490" s="11">
        <v>0</v>
      </c>
      <c r="K4490" s="11" t="s">
        <v>34</v>
      </c>
      <c r="L4490" s="11" t="s">
        <v>34</v>
      </c>
      <c r="M4490" s="11" t="s">
        <v>34</v>
      </c>
      <c r="N4490" s="11" t="s">
        <v>35</v>
      </c>
      <c r="O4490" s="11" t="s">
        <v>35</v>
      </c>
    </row>
    <row r="4491" spans="1:15" x14ac:dyDescent="0.3">
      <c r="A4491" s="11">
        <v>4188</v>
      </c>
      <c r="B4491" s="11">
        <v>30</v>
      </c>
      <c r="C4491" s="11">
        <v>5</v>
      </c>
      <c r="D4491" s="11">
        <v>109</v>
      </c>
      <c r="E4491" s="12" t="str">
        <f t="shared" si="70"/>
        <v>100+</v>
      </c>
      <c r="F4491" s="13">
        <v>94305</v>
      </c>
      <c r="G4491" s="11">
        <v>4</v>
      </c>
      <c r="H4491" s="11">
        <v>2.2000000000000002</v>
      </c>
      <c r="I4491" s="11" t="s">
        <v>37</v>
      </c>
      <c r="J4491" s="11">
        <v>103</v>
      </c>
      <c r="K4491" s="11" t="s">
        <v>34</v>
      </c>
      <c r="L4491" s="11" t="s">
        <v>34</v>
      </c>
      <c r="M4491" s="11" t="s">
        <v>34</v>
      </c>
      <c r="N4491" s="11" t="s">
        <v>34</v>
      </c>
      <c r="O4491" s="11" t="s">
        <v>35</v>
      </c>
    </row>
    <row r="4492" spans="1:15" x14ac:dyDescent="0.3">
      <c r="A4492" s="11">
        <v>4189</v>
      </c>
      <c r="B4492" s="11">
        <v>30</v>
      </c>
      <c r="C4492" s="11">
        <v>4</v>
      </c>
      <c r="D4492" s="11">
        <v>45</v>
      </c>
      <c r="E4492" s="12" t="str">
        <f t="shared" si="70"/>
        <v>0-50</v>
      </c>
      <c r="F4492" s="13">
        <v>90041</v>
      </c>
      <c r="G4492" s="11">
        <v>4</v>
      </c>
      <c r="H4492" s="11">
        <v>1.3</v>
      </c>
      <c r="I4492" s="11" t="s">
        <v>36</v>
      </c>
      <c r="J4492" s="11">
        <v>0</v>
      </c>
      <c r="K4492" s="11" t="s">
        <v>34</v>
      </c>
      <c r="L4492" s="11" t="s">
        <v>34</v>
      </c>
      <c r="M4492" s="11" t="s">
        <v>34</v>
      </c>
      <c r="N4492" s="11" t="s">
        <v>34</v>
      </c>
      <c r="O4492" s="11" t="s">
        <v>34</v>
      </c>
    </row>
    <row r="4493" spans="1:15" x14ac:dyDescent="0.3">
      <c r="A4493" s="11">
        <v>4275</v>
      </c>
      <c r="B4493" s="11">
        <v>30</v>
      </c>
      <c r="C4493" s="11">
        <v>3</v>
      </c>
      <c r="D4493" s="11">
        <v>79</v>
      </c>
      <c r="E4493" s="12" t="str">
        <f t="shared" si="70"/>
        <v>51-100</v>
      </c>
      <c r="F4493" s="13">
        <v>91380</v>
      </c>
      <c r="G4493" s="11">
        <v>4</v>
      </c>
      <c r="H4493" s="11">
        <v>2</v>
      </c>
      <c r="I4493" s="11" t="s">
        <v>37</v>
      </c>
      <c r="J4493" s="11">
        <v>0</v>
      </c>
      <c r="K4493" s="11" t="s">
        <v>34</v>
      </c>
      <c r="L4493" s="11" t="s">
        <v>34</v>
      </c>
      <c r="M4493" s="11" t="s">
        <v>34</v>
      </c>
      <c r="N4493" s="11" t="s">
        <v>35</v>
      </c>
      <c r="O4493" s="11" t="s">
        <v>34</v>
      </c>
    </row>
    <row r="4494" spans="1:15" x14ac:dyDescent="0.3">
      <c r="A4494" s="11">
        <v>4300</v>
      </c>
      <c r="B4494" s="11">
        <v>30</v>
      </c>
      <c r="C4494" s="11">
        <v>5</v>
      </c>
      <c r="D4494" s="11">
        <v>73</v>
      </c>
      <c r="E4494" s="12" t="str">
        <f t="shared" si="70"/>
        <v>51-100</v>
      </c>
      <c r="F4494" s="13">
        <v>90065</v>
      </c>
      <c r="G4494" s="11">
        <v>1</v>
      </c>
      <c r="H4494" s="11">
        <v>2.6</v>
      </c>
      <c r="I4494" s="11" t="s">
        <v>37</v>
      </c>
      <c r="J4494" s="11">
        <v>133</v>
      </c>
      <c r="K4494" s="11" t="s">
        <v>34</v>
      </c>
      <c r="L4494" s="11" t="s">
        <v>34</v>
      </c>
      <c r="M4494" s="11" t="s">
        <v>34</v>
      </c>
      <c r="N4494" s="11" t="s">
        <v>35</v>
      </c>
      <c r="O4494" s="11" t="s">
        <v>34</v>
      </c>
    </row>
    <row r="4495" spans="1:15" x14ac:dyDescent="0.3">
      <c r="A4495" s="11">
        <v>4317</v>
      </c>
      <c r="B4495" s="11">
        <v>30</v>
      </c>
      <c r="C4495" s="11">
        <v>6</v>
      </c>
      <c r="D4495" s="11">
        <v>95</v>
      </c>
      <c r="E4495" s="12" t="str">
        <f t="shared" si="70"/>
        <v>51-100</v>
      </c>
      <c r="F4495" s="13">
        <v>91950</v>
      </c>
      <c r="G4495" s="11">
        <v>2</v>
      </c>
      <c r="H4495" s="11">
        <v>0.2</v>
      </c>
      <c r="I4495" s="11" t="s">
        <v>33</v>
      </c>
      <c r="J4495" s="11">
        <v>0</v>
      </c>
      <c r="K4495" s="11" t="s">
        <v>34</v>
      </c>
      <c r="L4495" s="11" t="s">
        <v>35</v>
      </c>
      <c r="M4495" s="11" t="s">
        <v>34</v>
      </c>
      <c r="N4495" s="11" t="s">
        <v>35</v>
      </c>
      <c r="O4495" s="11" t="s">
        <v>34</v>
      </c>
    </row>
    <row r="4496" spans="1:15" x14ac:dyDescent="0.3">
      <c r="A4496" s="11">
        <v>4328</v>
      </c>
      <c r="B4496" s="11">
        <v>30</v>
      </c>
      <c r="C4496" s="11">
        <v>4</v>
      </c>
      <c r="D4496" s="11">
        <v>102</v>
      </c>
      <c r="E4496" s="12" t="str">
        <f t="shared" si="70"/>
        <v>100+</v>
      </c>
      <c r="F4496" s="13">
        <v>91775</v>
      </c>
      <c r="G4496" s="11">
        <v>4</v>
      </c>
      <c r="H4496" s="11">
        <v>2.1</v>
      </c>
      <c r="I4496" s="11" t="s">
        <v>36</v>
      </c>
      <c r="J4496" s="11">
        <v>139</v>
      </c>
      <c r="K4496" s="11" t="s">
        <v>34</v>
      </c>
      <c r="L4496" s="11" t="s">
        <v>34</v>
      </c>
      <c r="M4496" s="11" t="s">
        <v>34</v>
      </c>
      <c r="N4496" s="11" t="s">
        <v>34</v>
      </c>
      <c r="O4496" s="11" t="s">
        <v>35</v>
      </c>
    </row>
    <row r="4497" spans="1:15" x14ac:dyDescent="0.3">
      <c r="A4497" s="11">
        <v>4352</v>
      </c>
      <c r="B4497" s="11">
        <v>30</v>
      </c>
      <c r="C4497" s="11">
        <v>3</v>
      </c>
      <c r="D4497" s="11">
        <v>32</v>
      </c>
      <c r="E4497" s="12" t="str">
        <f t="shared" si="70"/>
        <v>0-50</v>
      </c>
      <c r="F4497" s="13">
        <v>94132</v>
      </c>
      <c r="G4497" s="11">
        <v>1</v>
      </c>
      <c r="H4497" s="11">
        <v>2</v>
      </c>
      <c r="I4497" s="11" t="s">
        <v>37</v>
      </c>
      <c r="J4497" s="11">
        <v>0</v>
      </c>
      <c r="K4497" s="11" t="s">
        <v>34</v>
      </c>
      <c r="L4497" s="11" t="s">
        <v>34</v>
      </c>
      <c r="M4497" s="11" t="s">
        <v>34</v>
      </c>
      <c r="N4497" s="11" t="s">
        <v>35</v>
      </c>
      <c r="O4497" s="11" t="s">
        <v>35</v>
      </c>
    </row>
    <row r="4498" spans="1:15" x14ac:dyDescent="0.3">
      <c r="A4498" s="11">
        <v>4364</v>
      </c>
      <c r="B4498" s="11">
        <v>30</v>
      </c>
      <c r="C4498" s="11">
        <v>4</v>
      </c>
      <c r="D4498" s="11">
        <v>18</v>
      </c>
      <c r="E4498" s="12" t="str">
        <f t="shared" si="70"/>
        <v>0-50</v>
      </c>
      <c r="F4498" s="13">
        <v>93711</v>
      </c>
      <c r="G4498" s="11">
        <v>4</v>
      </c>
      <c r="H4498" s="11">
        <v>0.3</v>
      </c>
      <c r="I4498" s="11" t="s">
        <v>37</v>
      </c>
      <c r="J4498" s="11">
        <v>84</v>
      </c>
      <c r="K4498" s="11" t="s">
        <v>34</v>
      </c>
      <c r="L4498" s="11" t="s">
        <v>34</v>
      </c>
      <c r="M4498" s="11" t="s">
        <v>34</v>
      </c>
      <c r="N4498" s="11" t="s">
        <v>35</v>
      </c>
      <c r="O4498" s="11" t="s">
        <v>34</v>
      </c>
    </row>
    <row r="4499" spans="1:15" x14ac:dyDescent="0.3">
      <c r="A4499" s="11">
        <v>4374</v>
      </c>
      <c r="B4499" s="11">
        <v>30</v>
      </c>
      <c r="C4499" s="11">
        <v>6</v>
      </c>
      <c r="D4499" s="11">
        <v>139</v>
      </c>
      <c r="E4499" s="12" t="str">
        <f t="shared" si="70"/>
        <v>100+</v>
      </c>
      <c r="F4499" s="13">
        <v>94501</v>
      </c>
      <c r="G4499" s="11">
        <v>1</v>
      </c>
      <c r="H4499" s="11">
        <v>4.3</v>
      </c>
      <c r="I4499" s="11" t="s">
        <v>33</v>
      </c>
      <c r="J4499" s="11">
        <v>0</v>
      </c>
      <c r="K4499" s="11" t="s">
        <v>34</v>
      </c>
      <c r="L4499" s="11" t="s">
        <v>34</v>
      </c>
      <c r="M4499" s="11" t="s">
        <v>34</v>
      </c>
      <c r="N4499" s="11" t="s">
        <v>35</v>
      </c>
      <c r="O4499" s="11" t="s">
        <v>34</v>
      </c>
    </row>
    <row r="4500" spans="1:15" x14ac:dyDescent="0.3">
      <c r="A4500" s="11">
        <v>4397</v>
      </c>
      <c r="B4500" s="11">
        <v>30</v>
      </c>
      <c r="C4500" s="11">
        <v>5</v>
      </c>
      <c r="D4500" s="11">
        <v>14</v>
      </c>
      <c r="E4500" s="12" t="str">
        <f t="shared" si="70"/>
        <v>0-50</v>
      </c>
      <c r="F4500" s="13">
        <v>95014</v>
      </c>
      <c r="G4500" s="11">
        <v>4</v>
      </c>
      <c r="H4500" s="11">
        <v>0.5</v>
      </c>
      <c r="I4500" s="11" t="s">
        <v>36</v>
      </c>
      <c r="J4500" s="11">
        <v>0</v>
      </c>
      <c r="K4500" s="11" t="s">
        <v>34</v>
      </c>
      <c r="L4500" s="11" t="s">
        <v>34</v>
      </c>
      <c r="M4500" s="11" t="s">
        <v>34</v>
      </c>
      <c r="N4500" s="11" t="s">
        <v>35</v>
      </c>
      <c r="O4500" s="11" t="s">
        <v>34</v>
      </c>
    </row>
    <row r="4501" spans="1:15" x14ac:dyDescent="0.3">
      <c r="A4501" s="11">
        <v>4450</v>
      </c>
      <c r="B4501" s="11">
        <v>30</v>
      </c>
      <c r="C4501" s="11">
        <v>6</v>
      </c>
      <c r="D4501" s="11">
        <v>44</v>
      </c>
      <c r="E4501" s="12" t="str">
        <f t="shared" si="70"/>
        <v>0-50</v>
      </c>
      <c r="F4501" s="13">
        <v>95211</v>
      </c>
      <c r="G4501" s="11">
        <v>1</v>
      </c>
      <c r="H4501" s="11">
        <v>0.2</v>
      </c>
      <c r="I4501" s="11" t="s">
        <v>36</v>
      </c>
      <c r="J4501" s="11">
        <v>0</v>
      </c>
      <c r="K4501" s="11" t="s">
        <v>34</v>
      </c>
      <c r="L4501" s="11" t="s">
        <v>34</v>
      </c>
      <c r="M4501" s="11" t="s">
        <v>34</v>
      </c>
      <c r="N4501" s="11" t="s">
        <v>34</v>
      </c>
      <c r="O4501" s="11" t="s">
        <v>35</v>
      </c>
    </row>
    <row r="4502" spans="1:15" x14ac:dyDescent="0.3">
      <c r="A4502" s="11">
        <v>4489</v>
      </c>
      <c r="B4502" s="11">
        <v>30</v>
      </c>
      <c r="C4502" s="11">
        <v>4</v>
      </c>
      <c r="D4502" s="11">
        <v>50</v>
      </c>
      <c r="E4502" s="12" t="str">
        <f t="shared" si="70"/>
        <v>0-50</v>
      </c>
      <c r="F4502" s="13">
        <v>91030</v>
      </c>
      <c r="G4502" s="11">
        <v>1</v>
      </c>
      <c r="H4502" s="11">
        <v>1.5</v>
      </c>
      <c r="I4502" s="11" t="s">
        <v>33</v>
      </c>
      <c r="J4502" s="11">
        <v>0</v>
      </c>
      <c r="K4502" s="11" t="s">
        <v>34</v>
      </c>
      <c r="L4502" s="11" t="s">
        <v>34</v>
      </c>
      <c r="M4502" s="11" t="s">
        <v>34</v>
      </c>
      <c r="N4502" s="11" t="s">
        <v>34</v>
      </c>
      <c r="O4502" s="11" t="s">
        <v>34</v>
      </c>
    </row>
    <row r="4503" spans="1:15" x14ac:dyDescent="0.3">
      <c r="A4503" s="11">
        <v>4636</v>
      </c>
      <c r="B4503" s="11">
        <v>30</v>
      </c>
      <c r="C4503" s="11">
        <v>5</v>
      </c>
      <c r="D4503" s="11">
        <v>85</v>
      </c>
      <c r="E4503" s="12" t="str">
        <f t="shared" si="70"/>
        <v>51-100</v>
      </c>
      <c r="F4503" s="13">
        <v>91910</v>
      </c>
      <c r="G4503" s="11">
        <v>2</v>
      </c>
      <c r="H4503" s="11">
        <v>2.5</v>
      </c>
      <c r="I4503" s="11" t="s">
        <v>33</v>
      </c>
      <c r="J4503" s="11">
        <v>293</v>
      </c>
      <c r="K4503" s="11" t="s">
        <v>34</v>
      </c>
      <c r="L4503" s="11" t="s">
        <v>35</v>
      </c>
      <c r="M4503" s="11" t="s">
        <v>35</v>
      </c>
      <c r="N4503" s="11" t="s">
        <v>35</v>
      </c>
      <c r="O4503" s="11" t="s">
        <v>35</v>
      </c>
    </row>
    <row r="4504" spans="1:15" x14ac:dyDescent="0.3">
      <c r="A4504" s="11">
        <v>4641</v>
      </c>
      <c r="B4504" s="11">
        <v>30</v>
      </c>
      <c r="C4504" s="11">
        <v>6</v>
      </c>
      <c r="D4504" s="11">
        <v>42</v>
      </c>
      <c r="E4504" s="12" t="str">
        <f t="shared" si="70"/>
        <v>0-50</v>
      </c>
      <c r="F4504" s="13">
        <v>90034</v>
      </c>
      <c r="G4504" s="11">
        <v>1</v>
      </c>
      <c r="H4504" s="11">
        <v>2.1</v>
      </c>
      <c r="I4504" s="11" t="s">
        <v>36</v>
      </c>
      <c r="J4504" s="11">
        <v>0</v>
      </c>
      <c r="K4504" s="11" t="s">
        <v>34</v>
      </c>
      <c r="L4504" s="11" t="s">
        <v>34</v>
      </c>
      <c r="M4504" s="11" t="s">
        <v>34</v>
      </c>
      <c r="N4504" s="11" t="s">
        <v>35</v>
      </c>
      <c r="O4504" s="11" t="s">
        <v>34</v>
      </c>
    </row>
    <row r="4505" spans="1:15" x14ac:dyDescent="0.3">
      <c r="A4505" s="11">
        <v>4757</v>
      </c>
      <c r="B4505" s="11">
        <v>30</v>
      </c>
      <c r="C4505" s="11">
        <v>4</v>
      </c>
      <c r="D4505" s="11">
        <v>78</v>
      </c>
      <c r="E4505" s="12" t="str">
        <f t="shared" si="70"/>
        <v>51-100</v>
      </c>
      <c r="F4505" s="13">
        <v>92677</v>
      </c>
      <c r="G4505" s="11">
        <v>4</v>
      </c>
      <c r="H4505" s="11">
        <v>2.2000000000000002</v>
      </c>
      <c r="I4505" s="11" t="s">
        <v>37</v>
      </c>
      <c r="J4505" s="11">
        <v>236</v>
      </c>
      <c r="K4505" s="11" t="s">
        <v>34</v>
      </c>
      <c r="L4505" s="11" t="s">
        <v>35</v>
      </c>
      <c r="M4505" s="11" t="s">
        <v>34</v>
      </c>
      <c r="N4505" s="11" t="s">
        <v>34</v>
      </c>
      <c r="O4505" s="11" t="s">
        <v>34</v>
      </c>
    </row>
    <row r="4506" spans="1:15" x14ac:dyDescent="0.3">
      <c r="A4506" s="11">
        <v>4786</v>
      </c>
      <c r="B4506" s="11">
        <v>30</v>
      </c>
      <c r="C4506" s="11">
        <v>5</v>
      </c>
      <c r="D4506" s="11">
        <v>23</v>
      </c>
      <c r="E4506" s="12" t="str">
        <f t="shared" si="70"/>
        <v>0-50</v>
      </c>
      <c r="F4506" s="13">
        <v>94304</v>
      </c>
      <c r="G4506" s="11">
        <v>2</v>
      </c>
      <c r="H4506" s="11">
        <v>0.9</v>
      </c>
      <c r="I4506" s="11" t="s">
        <v>36</v>
      </c>
      <c r="J4506" s="11">
        <v>0</v>
      </c>
      <c r="K4506" s="11" t="s">
        <v>34</v>
      </c>
      <c r="L4506" s="11" t="s">
        <v>35</v>
      </c>
      <c r="M4506" s="11" t="s">
        <v>34</v>
      </c>
      <c r="N4506" s="11" t="s">
        <v>35</v>
      </c>
      <c r="O4506" s="11" t="s">
        <v>34</v>
      </c>
    </row>
    <row r="4507" spans="1:15" x14ac:dyDescent="0.3">
      <c r="A4507" s="11">
        <v>4806</v>
      </c>
      <c r="B4507" s="11">
        <v>30</v>
      </c>
      <c r="C4507" s="11">
        <v>6</v>
      </c>
      <c r="D4507" s="11">
        <v>160</v>
      </c>
      <c r="E4507" s="12" t="str">
        <f t="shared" si="70"/>
        <v>100+</v>
      </c>
      <c r="F4507" s="13">
        <v>90630</v>
      </c>
      <c r="G4507" s="11">
        <v>1</v>
      </c>
      <c r="H4507" s="11">
        <v>4.3</v>
      </c>
      <c r="I4507" s="11" t="s">
        <v>33</v>
      </c>
      <c r="J4507" s="11">
        <v>249</v>
      </c>
      <c r="K4507" s="11" t="s">
        <v>34</v>
      </c>
      <c r="L4507" s="11" t="s">
        <v>34</v>
      </c>
      <c r="M4507" s="11" t="s">
        <v>34</v>
      </c>
      <c r="N4507" s="11" t="s">
        <v>35</v>
      </c>
      <c r="O4507" s="11" t="s">
        <v>34</v>
      </c>
    </row>
    <row r="4508" spans="1:15" x14ac:dyDescent="0.3">
      <c r="A4508" s="11">
        <v>4822</v>
      </c>
      <c r="B4508" s="11">
        <v>30</v>
      </c>
      <c r="C4508" s="11">
        <v>6</v>
      </c>
      <c r="D4508" s="11">
        <v>62</v>
      </c>
      <c r="E4508" s="12" t="str">
        <f t="shared" si="70"/>
        <v>51-100</v>
      </c>
      <c r="F4508" s="13">
        <v>95831</v>
      </c>
      <c r="G4508" s="11">
        <v>1</v>
      </c>
      <c r="H4508" s="11">
        <v>0.1</v>
      </c>
      <c r="I4508" s="11" t="s">
        <v>33</v>
      </c>
      <c r="J4508" s="11">
        <v>0</v>
      </c>
      <c r="K4508" s="11" t="s">
        <v>34</v>
      </c>
      <c r="L4508" s="11" t="s">
        <v>34</v>
      </c>
      <c r="M4508" s="11" t="s">
        <v>34</v>
      </c>
      <c r="N4508" s="11" t="s">
        <v>35</v>
      </c>
      <c r="O4508" s="11" t="s">
        <v>35</v>
      </c>
    </row>
    <row r="4509" spans="1:15" x14ac:dyDescent="0.3">
      <c r="A4509" s="11">
        <v>4828</v>
      </c>
      <c r="B4509" s="11">
        <v>30</v>
      </c>
      <c r="C4509" s="11">
        <v>6</v>
      </c>
      <c r="D4509" s="11">
        <v>181</v>
      </c>
      <c r="E4509" s="12" t="str">
        <f t="shared" si="70"/>
        <v>100+</v>
      </c>
      <c r="F4509" s="13">
        <v>91203</v>
      </c>
      <c r="G4509" s="11">
        <v>1</v>
      </c>
      <c r="H4509" s="11">
        <v>4.3</v>
      </c>
      <c r="I4509" s="11" t="s">
        <v>33</v>
      </c>
      <c r="J4509" s="11">
        <v>230</v>
      </c>
      <c r="K4509" s="11" t="s">
        <v>34</v>
      </c>
      <c r="L4509" s="11" t="s">
        <v>34</v>
      </c>
      <c r="M4509" s="11" t="s">
        <v>34</v>
      </c>
      <c r="N4509" s="11" t="s">
        <v>35</v>
      </c>
      <c r="O4509" s="11" t="s">
        <v>34</v>
      </c>
    </row>
    <row r="4510" spans="1:15" x14ac:dyDescent="0.3">
      <c r="A4510" s="11">
        <v>4832</v>
      </c>
      <c r="B4510" s="11">
        <v>30</v>
      </c>
      <c r="C4510" s="11">
        <v>6</v>
      </c>
      <c r="D4510" s="11">
        <v>42</v>
      </c>
      <c r="E4510" s="12" t="str">
        <f t="shared" si="70"/>
        <v>0-50</v>
      </c>
      <c r="F4510" s="13">
        <v>91711</v>
      </c>
      <c r="G4510" s="11">
        <v>1</v>
      </c>
      <c r="H4510" s="11">
        <v>2.1</v>
      </c>
      <c r="I4510" s="11" t="s">
        <v>36</v>
      </c>
      <c r="J4510" s="11">
        <v>144</v>
      </c>
      <c r="K4510" s="11" t="s">
        <v>34</v>
      </c>
      <c r="L4510" s="11" t="s">
        <v>34</v>
      </c>
      <c r="M4510" s="11" t="s">
        <v>34</v>
      </c>
      <c r="N4510" s="11" t="s">
        <v>34</v>
      </c>
      <c r="O4510" s="11" t="s">
        <v>35</v>
      </c>
    </row>
    <row r="4511" spans="1:15" x14ac:dyDescent="0.3">
      <c r="A4511" s="11">
        <v>4914</v>
      </c>
      <c r="B4511" s="11">
        <v>30</v>
      </c>
      <c r="C4511" s="11">
        <v>4</v>
      </c>
      <c r="D4511" s="11">
        <v>110</v>
      </c>
      <c r="E4511" s="12" t="str">
        <f t="shared" si="70"/>
        <v>100+</v>
      </c>
      <c r="F4511" s="13">
        <v>93943</v>
      </c>
      <c r="G4511" s="11">
        <v>1</v>
      </c>
      <c r="H4511" s="11">
        <v>2.9</v>
      </c>
      <c r="I4511" s="11" t="s">
        <v>36</v>
      </c>
      <c r="J4511" s="11">
        <v>0</v>
      </c>
      <c r="K4511" s="11" t="s">
        <v>34</v>
      </c>
      <c r="L4511" s="11" t="s">
        <v>34</v>
      </c>
      <c r="M4511" s="11" t="s">
        <v>34</v>
      </c>
      <c r="N4511" s="11" t="s">
        <v>35</v>
      </c>
      <c r="O4511" s="11" t="s">
        <v>34</v>
      </c>
    </row>
    <row r="4512" spans="1:15" x14ac:dyDescent="0.3">
      <c r="A4512" s="11">
        <v>4993</v>
      </c>
      <c r="B4512" s="11">
        <v>30</v>
      </c>
      <c r="C4512" s="11">
        <v>5</v>
      </c>
      <c r="D4512" s="11">
        <v>13</v>
      </c>
      <c r="E4512" s="12" t="str">
        <f t="shared" si="70"/>
        <v>0-50</v>
      </c>
      <c r="F4512" s="13">
        <v>90037</v>
      </c>
      <c r="G4512" s="11">
        <v>4</v>
      </c>
      <c r="H4512" s="11">
        <v>0.5</v>
      </c>
      <c r="I4512" s="11" t="s">
        <v>36</v>
      </c>
      <c r="J4512" s="11">
        <v>0</v>
      </c>
      <c r="K4512" s="11" t="s">
        <v>34</v>
      </c>
      <c r="L4512" s="11" t="s">
        <v>34</v>
      </c>
      <c r="M4512" s="11" t="s">
        <v>34</v>
      </c>
      <c r="N4512" s="11" t="s">
        <v>34</v>
      </c>
      <c r="O4512" s="11" t="s">
        <v>34</v>
      </c>
    </row>
    <row r="4513" spans="1:15" x14ac:dyDescent="0.3">
      <c r="A4513" s="11">
        <v>4997</v>
      </c>
      <c r="B4513" s="11">
        <v>30</v>
      </c>
      <c r="C4513" s="11">
        <v>4</v>
      </c>
      <c r="D4513" s="11">
        <v>15</v>
      </c>
      <c r="E4513" s="12" t="str">
        <f t="shared" si="70"/>
        <v>0-50</v>
      </c>
      <c r="F4513" s="13">
        <v>92037</v>
      </c>
      <c r="G4513" s="11">
        <v>4</v>
      </c>
      <c r="H4513" s="11">
        <v>0.4</v>
      </c>
      <c r="I4513" s="11" t="s">
        <v>33</v>
      </c>
      <c r="J4513" s="11">
        <v>85</v>
      </c>
      <c r="K4513" s="11" t="s">
        <v>34</v>
      </c>
      <c r="L4513" s="11" t="s">
        <v>34</v>
      </c>
      <c r="M4513" s="11" t="s">
        <v>34</v>
      </c>
      <c r="N4513" s="11" t="s">
        <v>35</v>
      </c>
      <c r="O4513" s="11" t="s">
        <v>34</v>
      </c>
    </row>
    <row r="4514" spans="1:15" x14ac:dyDescent="0.3">
      <c r="A4514" s="11">
        <v>12</v>
      </c>
      <c r="B4514" s="11">
        <v>29</v>
      </c>
      <c r="C4514" s="11">
        <v>5</v>
      </c>
      <c r="D4514" s="11">
        <v>45</v>
      </c>
      <c r="E4514" s="12" t="str">
        <f t="shared" si="70"/>
        <v>0-50</v>
      </c>
      <c r="F4514" s="13">
        <v>90277</v>
      </c>
      <c r="G4514" s="13">
        <v>3</v>
      </c>
      <c r="H4514" s="11">
        <v>0.1</v>
      </c>
      <c r="I4514" s="11" t="s">
        <v>37</v>
      </c>
      <c r="J4514" s="11">
        <v>0</v>
      </c>
      <c r="K4514" s="11" t="s">
        <v>34</v>
      </c>
      <c r="L4514" s="11" t="s">
        <v>34</v>
      </c>
      <c r="M4514" s="11" t="s">
        <v>34</v>
      </c>
      <c r="N4514" s="11" t="s">
        <v>35</v>
      </c>
      <c r="O4514" s="11" t="s">
        <v>34</v>
      </c>
    </row>
    <row r="4515" spans="1:15" x14ac:dyDescent="0.3">
      <c r="A4515" s="11">
        <v>23</v>
      </c>
      <c r="B4515" s="11">
        <v>29</v>
      </c>
      <c r="C4515" s="11">
        <v>5</v>
      </c>
      <c r="D4515" s="11">
        <v>62</v>
      </c>
      <c r="E4515" s="12" t="str">
        <f t="shared" si="70"/>
        <v>51-100</v>
      </c>
      <c r="F4515" s="13">
        <v>90277</v>
      </c>
      <c r="G4515" s="11">
        <v>1</v>
      </c>
      <c r="H4515" s="11">
        <v>1.2</v>
      </c>
      <c r="I4515" s="11" t="s">
        <v>33</v>
      </c>
      <c r="J4515" s="11">
        <v>260</v>
      </c>
      <c r="K4515" s="11" t="s">
        <v>34</v>
      </c>
      <c r="L4515" s="11" t="s">
        <v>34</v>
      </c>
      <c r="M4515" s="11" t="s">
        <v>34</v>
      </c>
      <c r="N4515" s="11" t="s">
        <v>35</v>
      </c>
      <c r="O4515" s="11" t="s">
        <v>34</v>
      </c>
    </row>
    <row r="4516" spans="1:15" x14ac:dyDescent="0.3">
      <c r="A4516" s="11">
        <v>55</v>
      </c>
      <c r="B4516" s="11">
        <v>29</v>
      </c>
      <c r="C4516" s="11">
        <v>5</v>
      </c>
      <c r="D4516" s="11">
        <v>44</v>
      </c>
      <c r="E4516" s="12" t="str">
        <f t="shared" si="70"/>
        <v>0-50</v>
      </c>
      <c r="F4516" s="13">
        <v>95819</v>
      </c>
      <c r="G4516" s="11">
        <v>1</v>
      </c>
      <c r="H4516" s="11">
        <v>0.2</v>
      </c>
      <c r="I4516" s="11" t="s">
        <v>36</v>
      </c>
      <c r="J4516" s="11">
        <v>0</v>
      </c>
      <c r="K4516" s="11" t="s">
        <v>34</v>
      </c>
      <c r="L4516" s="11" t="s">
        <v>34</v>
      </c>
      <c r="M4516" s="11" t="s">
        <v>34</v>
      </c>
      <c r="N4516" s="11" t="s">
        <v>35</v>
      </c>
      <c r="O4516" s="11" t="s">
        <v>34</v>
      </c>
    </row>
    <row r="4517" spans="1:15" x14ac:dyDescent="0.3">
      <c r="A4517" s="11">
        <v>161</v>
      </c>
      <c r="B4517" s="11">
        <v>29</v>
      </c>
      <c r="C4517" s="11">
        <v>0</v>
      </c>
      <c r="D4517" s="11">
        <v>134</v>
      </c>
      <c r="E4517" s="12" t="str">
        <f t="shared" si="70"/>
        <v>100+</v>
      </c>
      <c r="F4517" s="13">
        <v>95819</v>
      </c>
      <c r="G4517" s="11">
        <v>4</v>
      </c>
      <c r="H4517" s="11">
        <v>6.5</v>
      </c>
      <c r="I4517" s="11" t="s">
        <v>36</v>
      </c>
      <c r="J4517" s="11">
        <v>0</v>
      </c>
      <c r="K4517" s="11" t="s">
        <v>35</v>
      </c>
      <c r="L4517" s="11" t="s">
        <v>34</v>
      </c>
      <c r="M4517" s="11" t="s">
        <v>34</v>
      </c>
      <c r="N4517" s="11" t="s">
        <v>34</v>
      </c>
      <c r="O4517" s="11" t="s">
        <v>34</v>
      </c>
    </row>
    <row r="4518" spans="1:15" x14ac:dyDescent="0.3">
      <c r="A4518" s="11">
        <v>178</v>
      </c>
      <c r="B4518" s="11">
        <v>29</v>
      </c>
      <c r="C4518" s="11">
        <v>3</v>
      </c>
      <c r="D4518" s="11">
        <v>65</v>
      </c>
      <c r="E4518" s="12" t="str">
        <f t="shared" si="70"/>
        <v>51-100</v>
      </c>
      <c r="F4518" s="13">
        <v>94132</v>
      </c>
      <c r="G4518" s="11">
        <v>4</v>
      </c>
      <c r="H4518" s="11">
        <v>1.8</v>
      </c>
      <c r="I4518" s="11" t="s">
        <v>37</v>
      </c>
      <c r="J4518" s="11">
        <v>244</v>
      </c>
      <c r="K4518" s="11" t="s">
        <v>34</v>
      </c>
      <c r="L4518" s="11" t="s">
        <v>34</v>
      </c>
      <c r="M4518" s="11" t="s">
        <v>34</v>
      </c>
      <c r="N4518" s="11" t="s">
        <v>34</v>
      </c>
      <c r="O4518" s="11" t="s">
        <v>34</v>
      </c>
    </row>
    <row r="4519" spans="1:15" x14ac:dyDescent="0.3">
      <c r="A4519" s="11">
        <v>184</v>
      </c>
      <c r="B4519" s="11">
        <v>29</v>
      </c>
      <c r="C4519" s="11">
        <v>3</v>
      </c>
      <c r="D4519" s="11">
        <v>148</v>
      </c>
      <c r="E4519" s="12" t="str">
        <f t="shared" si="70"/>
        <v>100+</v>
      </c>
      <c r="F4519" s="13">
        <v>92173</v>
      </c>
      <c r="G4519" s="11">
        <v>3</v>
      </c>
      <c r="H4519" s="11">
        <v>4.0999999999999996</v>
      </c>
      <c r="I4519" s="11" t="s">
        <v>33</v>
      </c>
      <c r="J4519" s="11">
        <v>0</v>
      </c>
      <c r="K4519" s="11" t="s">
        <v>35</v>
      </c>
      <c r="L4519" s="11" t="s">
        <v>34</v>
      </c>
      <c r="M4519" s="11" t="s">
        <v>34</v>
      </c>
      <c r="N4519" s="11" t="s">
        <v>35</v>
      </c>
      <c r="O4519" s="11" t="s">
        <v>34</v>
      </c>
    </row>
    <row r="4520" spans="1:15" x14ac:dyDescent="0.3">
      <c r="A4520" s="11">
        <v>273</v>
      </c>
      <c r="B4520" s="11">
        <v>29</v>
      </c>
      <c r="C4520" s="11">
        <v>3</v>
      </c>
      <c r="D4520" s="11">
        <v>45</v>
      </c>
      <c r="E4520" s="12" t="str">
        <f t="shared" si="70"/>
        <v>0-50</v>
      </c>
      <c r="F4520" s="13">
        <v>95023</v>
      </c>
      <c r="G4520" s="11">
        <v>4</v>
      </c>
      <c r="H4520" s="11">
        <v>0.2</v>
      </c>
      <c r="I4520" s="11" t="s">
        <v>33</v>
      </c>
      <c r="J4520" s="11">
        <v>158</v>
      </c>
      <c r="K4520" s="11" t="s">
        <v>34</v>
      </c>
      <c r="L4520" s="11" t="s">
        <v>34</v>
      </c>
      <c r="M4520" s="11" t="s">
        <v>34</v>
      </c>
      <c r="N4520" s="11" t="s">
        <v>35</v>
      </c>
      <c r="O4520" s="11" t="s">
        <v>35</v>
      </c>
    </row>
    <row r="4521" spans="1:15" x14ac:dyDescent="0.3">
      <c r="A4521" s="11">
        <v>278</v>
      </c>
      <c r="B4521" s="11">
        <v>29</v>
      </c>
      <c r="C4521" s="11">
        <v>2</v>
      </c>
      <c r="D4521" s="11">
        <v>30</v>
      </c>
      <c r="E4521" s="12" t="str">
        <f t="shared" si="70"/>
        <v>0-50</v>
      </c>
      <c r="F4521" s="13">
        <v>92126</v>
      </c>
      <c r="G4521" s="11">
        <v>4</v>
      </c>
      <c r="H4521" s="11">
        <v>1</v>
      </c>
      <c r="I4521" s="11" t="s">
        <v>36</v>
      </c>
      <c r="J4521" s="11">
        <v>0</v>
      </c>
      <c r="K4521" s="11" t="s">
        <v>34</v>
      </c>
      <c r="L4521" s="11" t="s">
        <v>34</v>
      </c>
      <c r="M4521" s="11" t="s">
        <v>34</v>
      </c>
      <c r="N4521" s="11" t="s">
        <v>34</v>
      </c>
      <c r="O4521" s="11" t="s">
        <v>34</v>
      </c>
    </row>
    <row r="4522" spans="1:15" x14ac:dyDescent="0.3">
      <c r="A4522" s="11">
        <v>339</v>
      </c>
      <c r="B4522" s="11">
        <v>29</v>
      </c>
      <c r="C4522" s="11">
        <v>3</v>
      </c>
      <c r="D4522" s="11">
        <v>153</v>
      </c>
      <c r="E4522" s="12" t="str">
        <f t="shared" si="70"/>
        <v>100+</v>
      </c>
      <c r="F4522" s="13">
        <v>93657</v>
      </c>
      <c r="G4522" s="11">
        <v>2</v>
      </c>
      <c r="H4522" s="11">
        <v>2</v>
      </c>
      <c r="I4522" s="11" t="s">
        <v>33</v>
      </c>
      <c r="J4522" s="11">
        <v>392</v>
      </c>
      <c r="K4522" s="11" t="s">
        <v>34</v>
      </c>
      <c r="L4522" s="11" t="s">
        <v>34</v>
      </c>
      <c r="M4522" s="11" t="s">
        <v>34</v>
      </c>
      <c r="N4522" s="11" t="s">
        <v>34</v>
      </c>
      <c r="O4522" s="11" t="s">
        <v>34</v>
      </c>
    </row>
    <row r="4523" spans="1:15" x14ac:dyDescent="0.3">
      <c r="A4523" s="11">
        <v>402</v>
      </c>
      <c r="B4523" s="11">
        <v>29</v>
      </c>
      <c r="C4523" s="11">
        <v>2</v>
      </c>
      <c r="D4523" s="11">
        <v>30</v>
      </c>
      <c r="E4523" s="12" t="str">
        <f t="shared" si="70"/>
        <v>0-50</v>
      </c>
      <c r="F4523" s="13">
        <v>95747</v>
      </c>
      <c r="G4523" s="11">
        <v>4</v>
      </c>
      <c r="H4523" s="11">
        <v>1.5</v>
      </c>
      <c r="I4523" s="11" t="s">
        <v>37</v>
      </c>
      <c r="J4523" s="11">
        <v>112</v>
      </c>
      <c r="K4523" s="11" t="s">
        <v>34</v>
      </c>
      <c r="L4523" s="11" t="s">
        <v>34</v>
      </c>
      <c r="M4523" s="11" t="s">
        <v>34</v>
      </c>
      <c r="N4523" s="11" t="s">
        <v>34</v>
      </c>
      <c r="O4523" s="11" t="s">
        <v>35</v>
      </c>
    </row>
    <row r="4524" spans="1:15" x14ac:dyDescent="0.3">
      <c r="A4524" s="11">
        <v>458</v>
      </c>
      <c r="B4524" s="11">
        <v>29</v>
      </c>
      <c r="C4524" s="11">
        <v>3</v>
      </c>
      <c r="D4524" s="11">
        <v>69</v>
      </c>
      <c r="E4524" s="12" t="str">
        <f t="shared" si="70"/>
        <v>51-100</v>
      </c>
      <c r="F4524" s="13">
        <v>94303</v>
      </c>
      <c r="G4524" s="11">
        <v>3</v>
      </c>
      <c r="H4524" s="11">
        <v>0.3</v>
      </c>
      <c r="I4524" s="11" t="s">
        <v>36</v>
      </c>
      <c r="J4524" s="11">
        <v>0</v>
      </c>
      <c r="K4524" s="11" t="s">
        <v>34</v>
      </c>
      <c r="L4524" s="11" t="s">
        <v>34</v>
      </c>
      <c r="M4524" s="11" t="s">
        <v>34</v>
      </c>
      <c r="N4524" s="11" t="s">
        <v>34</v>
      </c>
      <c r="O4524" s="11" t="s">
        <v>34</v>
      </c>
    </row>
    <row r="4525" spans="1:15" x14ac:dyDescent="0.3">
      <c r="A4525" s="11">
        <v>463</v>
      </c>
      <c r="B4525" s="11">
        <v>29</v>
      </c>
      <c r="C4525" s="11">
        <v>4</v>
      </c>
      <c r="D4525" s="11">
        <v>183</v>
      </c>
      <c r="E4525" s="12" t="str">
        <f t="shared" si="70"/>
        <v>100+</v>
      </c>
      <c r="F4525" s="13">
        <v>91423</v>
      </c>
      <c r="G4525" s="11">
        <v>3</v>
      </c>
      <c r="H4525" s="11">
        <v>8.3000000000000007</v>
      </c>
      <c r="I4525" s="11" t="s">
        <v>36</v>
      </c>
      <c r="J4525" s="11">
        <v>0</v>
      </c>
      <c r="K4525" s="11" t="s">
        <v>35</v>
      </c>
      <c r="L4525" s="11" t="s">
        <v>34</v>
      </c>
      <c r="M4525" s="11" t="s">
        <v>34</v>
      </c>
      <c r="N4525" s="11" t="s">
        <v>35</v>
      </c>
      <c r="O4525" s="11" t="s">
        <v>34</v>
      </c>
    </row>
    <row r="4526" spans="1:15" x14ac:dyDescent="0.3">
      <c r="A4526" s="11">
        <v>484</v>
      </c>
      <c r="B4526" s="11">
        <v>29</v>
      </c>
      <c r="C4526" s="11">
        <v>5</v>
      </c>
      <c r="D4526" s="11">
        <v>30</v>
      </c>
      <c r="E4526" s="12" t="str">
        <f t="shared" si="70"/>
        <v>0-50</v>
      </c>
      <c r="F4526" s="13">
        <v>90095</v>
      </c>
      <c r="G4526" s="11">
        <v>3</v>
      </c>
      <c r="H4526" s="11">
        <v>1</v>
      </c>
      <c r="I4526" s="11" t="s">
        <v>37</v>
      </c>
      <c r="J4526" s="11">
        <v>0</v>
      </c>
      <c r="K4526" s="11" t="s">
        <v>34</v>
      </c>
      <c r="L4526" s="11" t="s">
        <v>34</v>
      </c>
      <c r="M4526" s="11" t="s">
        <v>34</v>
      </c>
      <c r="N4526" s="11" t="s">
        <v>34</v>
      </c>
      <c r="O4526" s="11" t="s">
        <v>34</v>
      </c>
    </row>
    <row r="4527" spans="1:15" x14ac:dyDescent="0.3">
      <c r="A4527" s="11">
        <v>575</v>
      </c>
      <c r="B4527" s="11">
        <v>29</v>
      </c>
      <c r="C4527" s="11">
        <v>5</v>
      </c>
      <c r="D4527" s="11">
        <v>80</v>
      </c>
      <c r="E4527" s="12" t="str">
        <f t="shared" si="70"/>
        <v>51-100</v>
      </c>
      <c r="F4527" s="13">
        <v>94709</v>
      </c>
      <c r="G4527" s="11">
        <v>2</v>
      </c>
      <c r="H4527" s="11">
        <v>2</v>
      </c>
      <c r="I4527" s="11" t="s">
        <v>37</v>
      </c>
      <c r="J4527" s="11">
        <v>0</v>
      </c>
      <c r="K4527" s="11" t="s">
        <v>34</v>
      </c>
      <c r="L4527" s="11" t="s">
        <v>34</v>
      </c>
      <c r="M4527" s="11" t="s">
        <v>34</v>
      </c>
      <c r="N4527" s="11" t="s">
        <v>35</v>
      </c>
      <c r="O4527" s="11" t="s">
        <v>35</v>
      </c>
    </row>
    <row r="4528" spans="1:15" x14ac:dyDescent="0.3">
      <c r="A4528" s="11">
        <v>591</v>
      </c>
      <c r="B4528" s="11">
        <v>29</v>
      </c>
      <c r="C4528" s="11">
        <v>3</v>
      </c>
      <c r="D4528" s="11">
        <v>39</v>
      </c>
      <c r="E4528" s="12" t="str">
        <f t="shared" si="70"/>
        <v>0-50</v>
      </c>
      <c r="F4528" s="13">
        <v>94612</v>
      </c>
      <c r="G4528" s="11">
        <v>4</v>
      </c>
      <c r="H4528" s="11">
        <v>2.1</v>
      </c>
      <c r="I4528" s="11" t="s">
        <v>36</v>
      </c>
      <c r="J4528" s="11">
        <v>0</v>
      </c>
      <c r="K4528" s="11" t="s">
        <v>34</v>
      </c>
      <c r="L4528" s="11" t="s">
        <v>34</v>
      </c>
      <c r="M4528" s="11" t="s">
        <v>34</v>
      </c>
      <c r="N4528" s="11" t="s">
        <v>35</v>
      </c>
      <c r="O4528" s="11" t="s">
        <v>34</v>
      </c>
    </row>
    <row r="4529" spans="1:15" x14ac:dyDescent="0.3">
      <c r="A4529" s="11">
        <v>603</v>
      </c>
      <c r="B4529" s="11">
        <v>29</v>
      </c>
      <c r="C4529" s="11">
        <v>5</v>
      </c>
      <c r="D4529" s="11">
        <v>135</v>
      </c>
      <c r="E4529" s="12" t="str">
        <f t="shared" si="70"/>
        <v>100+</v>
      </c>
      <c r="F4529" s="13">
        <v>95035</v>
      </c>
      <c r="G4529" s="11">
        <v>2</v>
      </c>
      <c r="H4529" s="11">
        <v>0.6</v>
      </c>
      <c r="I4529" s="11" t="s">
        <v>33</v>
      </c>
      <c r="J4529" s="11">
        <v>0</v>
      </c>
      <c r="K4529" s="11" t="s">
        <v>34</v>
      </c>
      <c r="L4529" s="11" t="s">
        <v>34</v>
      </c>
      <c r="M4529" s="11" t="s">
        <v>34</v>
      </c>
      <c r="N4529" s="11" t="s">
        <v>34</v>
      </c>
      <c r="O4529" s="11" t="s">
        <v>34</v>
      </c>
    </row>
    <row r="4530" spans="1:15" x14ac:dyDescent="0.3">
      <c r="A4530" s="11">
        <v>676</v>
      </c>
      <c r="B4530" s="11">
        <v>29</v>
      </c>
      <c r="C4530" s="11">
        <v>2</v>
      </c>
      <c r="D4530" s="11">
        <v>33</v>
      </c>
      <c r="E4530" s="12" t="str">
        <f t="shared" si="70"/>
        <v>0-50</v>
      </c>
      <c r="F4530" s="13">
        <v>91711</v>
      </c>
      <c r="G4530" s="11">
        <v>1</v>
      </c>
      <c r="H4530" s="11">
        <v>2</v>
      </c>
      <c r="I4530" s="11" t="s">
        <v>37</v>
      </c>
      <c r="J4530" s="11">
        <v>160</v>
      </c>
      <c r="K4530" s="11" t="s">
        <v>34</v>
      </c>
      <c r="L4530" s="11" t="s">
        <v>34</v>
      </c>
      <c r="M4530" s="11" t="s">
        <v>34</v>
      </c>
      <c r="N4530" s="11" t="s">
        <v>34</v>
      </c>
      <c r="O4530" s="11" t="s">
        <v>34</v>
      </c>
    </row>
    <row r="4531" spans="1:15" x14ac:dyDescent="0.3">
      <c r="A4531" s="11">
        <v>696</v>
      </c>
      <c r="B4531" s="11">
        <v>29</v>
      </c>
      <c r="C4531" s="11">
        <v>4</v>
      </c>
      <c r="D4531" s="11">
        <v>115</v>
      </c>
      <c r="E4531" s="12" t="str">
        <f t="shared" si="70"/>
        <v>100+</v>
      </c>
      <c r="F4531" s="13">
        <v>92717</v>
      </c>
      <c r="G4531" s="11">
        <v>1</v>
      </c>
      <c r="H4531" s="11">
        <v>1.9</v>
      </c>
      <c r="I4531" s="11" t="s">
        <v>33</v>
      </c>
      <c r="J4531" s="11">
        <v>0</v>
      </c>
      <c r="K4531" s="11" t="s">
        <v>34</v>
      </c>
      <c r="L4531" s="11" t="s">
        <v>34</v>
      </c>
      <c r="M4531" s="11" t="s">
        <v>34</v>
      </c>
      <c r="N4531" s="11" t="s">
        <v>34</v>
      </c>
      <c r="O4531" s="11" t="s">
        <v>34</v>
      </c>
    </row>
    <row r="4532" spans="1:15" x14ac:dyDescent="0.3">
      <c r="A4532" s="11">
        <v>710</v>
      </c>
      <c r="B4532" s="11">
        <v>29</v>
      </c>
      <c r="C4532" s="11">
        <v>4</v>
      </c>
      <c r="D4532" s="11">
        <v>72</v>
      </c>
      <c r="E4532" s="12" t="str">
        <f t="shared" si="70"/>
        <v>51-100</v>
      </c>
      <c r="F4532" s="13">
        <v>95841</v>
      </c>
      <c r="G4532" s="11">
        <v>4</v>
      </c>
      <c r="H4532" s="11">
        <v>2.2000000000000002</v>
      </c>
      <c r="I4532" s="11" t="s">
        <v>33</v>
      </c>
      <c r="J4532" s="11">
        <v>0</v>
      </c>
      <c r="K4532" s="11" t="s">
        <v>34</v>
      </c>
      <c r="L4532" s="11" t="s">
        <v>34</v>
      </c>
      <c r="M4532" s="11" t="s">
        <v>34</v>
      </c>
      <c r="N4532" s="11" t="s">
        <v>35</v>
      </c>
      <c r="O4532" s="11" t="s">
        <v>34</v>
      </c>
    </row>
    <row r="4533" spans="1:15" x14ac:dyDescent="0.3">
      <c r="A4533" s="11">
        <v>717</v>
      </c>
      <c r="B4533" s="11">
        <v>29</v>
      </c>
      <c r="C4533" s="11">
        <v>5</v>
      </c>
      <c r="D4533" s="11">
        <v>31</v>
      </c>
      <c r="E4533" s="12" t="str">
        <f t="shared" si="70"/>
        <v>0-50</v>
      </c>
      <c r="F4533" s="13">
        <v>96064</v>
      </c>
      <c r="G4533" s="11">
        <v>4</v>
      </c>
      <c r="H4533" s="11">
        <v>0.4</v>
      </c>
      <c r="I4533" s="11" t="s">
        <v>37</v>
      </c>
      <c r="J4533" s="11">
        <v>161</v>
      </c>
      <c r="K4533" s="11" t="s">
        <v>34</v>
      </c>
      <c r="L4533" s="11" t="s">
        <v>34</v>
      </c>
      <c r="M4533" s="11" t="s">
        <v>34</v>
      </c>
      <c r="N4533" s="11" t="s">
        <v>35</v>
      </c>
      <c r="O4533" s="11" t="s">
        <v>35</v>
      </c>
    </row>
    <row r="4534" spans="1:15" x14ac:dyDescent="0.3">
      <c r="A4534" s="11">
        <v>751</v>
      </c>
      <c r="B4534" s="11">
        <v>29</v>
      </c>
      <c r="C4534" s="11">
        <v>5</v>
      </c>
      <c r="D4534" s="11">
        <v>138</v>
      </c>
      <c r="E4534" s="12" t="str">
        <f t="shared" si="70"/>
        <v>100+</v>
      </c>
      <c r="F4534" s="13">
        <v>93106</v>
      </c>
      <c r="G4534" s="11">
        <v>2</v>
      </c>
      <c r="H4534" s="11">
        <v>4.33</v>
      </c>
      <c r="I4534" s="11" t="s">
        <v>33</v>
      </c>
      <c r="J4534" s="11">
        <v>0</v>
      </c>
      <c r="K4534" s="11" t="s">
        <v>34</v>
      </c>
      <c r="L4534" s="11" t="s">
        <v>34</v>
      </c>
      <c r="M4534" s="11" t="s">
        <v>34</v>
      </c>
      <c r="N4534" s="11" t="s">
        <v>35</v>
      </c>
      <c r="O4534" s="11" t="s">
        <v>34</v>
      </c>
    </row>
    <row r="4535" spans="1:15" x14ac:dyDescent="0.3">
      <c r="A4535" s="11">
        <v>761</v>
      </c>
      <c r="B4535" s="11">
        <v>29</v>
      </c>
      <c r="C4535" s="11">
        <v>3</v>
      </c>
      <c r="D4535" s="11">
        <v>52</v>
      </c>
      <c r="E4535" s="12" t="str">
        <f t="shared" si="70"/>
        <v>51-100</v>
      </c>
      <c r="F4535" s="13">
        <v>92122</v>
      </c>
      <c r="G4535" s="11">
        <v>3</v>
      </c>
      <c r="H4535" s="11">
        <v>1.1000000000000001</v>
      </c>
      <c r="I4535" s="11" t="s">
        <v>37</v>
      </c>
      <c r="J4535" s="11">
        <v>0</v>
      </c>
      <c r="K4535" s="11" t="s">
        <v>34</v>
      </c>
      <c r="L4535" s="11" t="s">
        <v>34</v>
      </c>
      <c r="M4535" s="11" t="s">
        <v>34</v>
      </c>
      <c r="N4535" s="11" t="s">
        <v>35</v>
      </c>
      <c r="O4535" s="11" t="s">
        <v>34</v>
      </c>
    </row>
    <row r="4536" spans="1:15" x14ac:dyDescent="0.3">
      <c r="A4536" s="11">
        <v>790</v>
      </c>
      <c r="B4536" s="11">
        <v>29</v>
      </c>
      <c r="C4536" s="11">
        <v>3</v>
      </c>
      <c r="D4536" s="11">
        <v>31</v>
      </c>
      <c r="E4536" s="12" t="str">
        <f t="shared" si="70"/>
        <v>0-50</v>
      </c>
      <c r="F4536" s="13">
        <v>92126</v>
      </c>
      <c r="G4536" s="11">
        <v>4</v>
      </c>
      <c r="H4536" s="11">
        <v>0.3</v>
      </c>
      <c r="I4536" s="11" t="s">
        <v>37</v>
      </c>
      <c r="J4536" s="11">
        <v>0</v>
      </c>
      <c r="K4536" s="11" t="s">
        <v>34</v>
      </c>
      <c r="L4536" s="11" t="s">
        <v>34</v>
      </c>
      <c r="M4536" s="11" t="s">
        <v>34</v>
      </c>
      <c r="N4536" s="11" t="s">
        <v>35</v>
      </c>
      <c r="O4536" s="11" t="s">
        <v>34</v>
      </c>
    </row>
    <row r="4537" spans="1:15" x14ac:dyDescent="0.3">
      <c r="A4537" s="11">
        <v>799</v>
      </c>
      <c r="B4537" s="11">
        <v>29</v>
      </c>
      <c r="C4537" s="11">
        <v>2</v>
      </c>
      <c r="D4537" s="11">
        <v>38</v>
      </c>
      <c r="E4537" s="12" t="str">
        <f t="shared" si="70"/>
        <v>0-50</v>
      </c>
      <c r="F4537" s="13">
        <v>93063</v>
      </c>
      <c r="G4537" s="11">
        <v>1</v>
      </c>
      <c r="H4537" s="11">
        <v>2</v>
      </c>
      <c r="I4537" s="11" t="s">
        <v>37</v>
      </c>
      <c r="J4537" s="11">
        <v>0</v>
      </c>
      <c r="K4537" s="11" t="s">
        <v>34</v>
      </c>
      <c r="L4537" s="11" t="s">
        <v>34</v>
      </c>
      <c r="M4537" s="11" t="s">
        <v>34</v>
      </c>
      <c r="N4537" s="11" t="s">
        <v>34</v>
      </c>
      <c r="O4537" s="11" t="s">
        <v>34</v>
      </c>
    </row>
    <row r="4538" spans="1:15" x14ac:dyDescent="0.3">
      <c r="A4538" s="11">
        <v>800</v>
      </c>
      <c r="B4538" s="11">
        <v>29</v>
      </c>
      <c r="C4538" s="11">
        <v>3</v>
      </c>
      <c r="D4538" s="11">
        <v>39</v>
      </c>
      <c r="E4538" s="12" t="str">
        <f t="shared" si="70"/>
        <v>0-50</v>
      </c>
      <c r="F4538" s="13">
        <v>95051</v>
      </c>
      <c r="G4538" s="11">
        <v>4</v>
      </c>
      <c r="H4538" s="11">
        <v>2.1</v>
      </c>
      <c r="I4538" s="11" t="s">
        <v>36</v>
      </c>
      <c r="J4538" s="11">
        <v>0</v>
      </c>
      <c r="K4538" s="11" t="s">
        <v>34</v>
      </c>
      <c r="L4538" s="11" t="s">
        <v>34</v>
      </c>
      <c r="M4538" s="11" t="s">
        <v>34</v>
      </c>
      <c r="N4538" s="11" t="s">
        <v>35</v>
      </c>
      <c r="O4538" s="11" t="s">
        <v>34</v>
      </c>
    </row>
    <row r="4539" spans="1:15" x14ac:dyDescent="0.3">
      <c r="A4539" s="11">
        <v>831</v>
      </c>
      <c r="B4539" s="11">
        <v>29</v>
      </c>
      <c r="C4539" s="11">
        <v>5</v>
      </c>
      <c r="D4539" s="11">
        <v>72</v>
      </c>
      <c r="E4539" s="12" t="str">
        <f t="shared" si="70"/>
        <v>51-100</v>
      </c>
      <c r="F4539" s="13">
        <v>92407</v>
      </c>
      <c r="G4539" s="11">
        <v>3</v>
      </c>
      <c r="H4539" s="11">
        <v>0.7</v>
      </c>
      <c r="I4539" s="11" t="s">
        <v>37</v>
      </c>
      <c r="J4539" s="11">
        <v>81</v>
      </c>
      <c r="K4539" s="11" t="s">
        <v>34</v>
      </c>
      <c r="L4539" s="11" t="s">
        <v>34</v>
      </c>
      <c r="M4539" s="11" t="s">
        <v>34</v>
      </c>
      <c r="N4539" s="11" t="s">
        <v>34</v>
      </c>
      <c r="O4539" s="11" t="s">
        <v>34</v>
      </c>
    </row>
    <row r="4540" spans="1:15" x14ac:dyDescent="0.3">
      <c r="A4540" s="11">
        <v>895</v>
      </c>
      <c r="B4540" s="11">
        <v>29</v>
      </c>
      <c r="C4540" s="11">
        <v>4</v>
      </c>
      <c r="D4540" s="11">
        <v>59</v>
      </c>
      <c r="E4540" s="12" t="str">
        <f t="shared" si="70"/>
        <v>51-100</v>
      </c>
      <c r="F4540" s="13">
        <v>95064</v>
      </c>
      <c r="G4540" s="11">
        <v>4</v>
      </c>
      <c r="H4540" s="11">
        <v>2.2000000000000002</v>
      </c>
      <c r="I4540" s="11" t="s">
        <v>33</v>
      </c>
      <c r="J4540" s="11">
        <v>232</v>
      </c>
      <c r="K4540" s="11" t="s">
        <v>34</v>
      </c>
      <c r="L4540" s="11" t="s">
        <v>34</v>
      </c>
      <c r="M4540" s="11" t="s">
        <v>34</v>
      </c>
      <c r="N4540" s="11" t="s">
        <v>35</v>
      </c>
      <c r="O4540" s="11" t="s">
        <v>35</v>
      </c>
    </row>
    <row r="4541" spans="1:15" x14ac:dyDescent="0.3">
      <c r="A4541" s="11">
        <v>907</v>
      </c>
      <c r="B4541" s="11">
        <v>29</v>
      </c>
      <c r="C4541" s="11">
        <v>3</v>
      </c>
      <c r="D4541" s="11">
        <v>154</v>
      </c>
      <c r="E4541" s="12" t="str">
        <f t="shared" si="70"/>
        <v>100+</v>
      </c>
      <c r="F4541" s="13">
        <v>94720</v>
      </c>
      <c r="G4541" s="11">
        <v>2</v>
      </c>
      <c r="H4541" s="11">
        <v>2</v>
      </c>
      <c r="I4541" s="11" t="s">
        <v>33</v>
      </c>
      <c r="J4541" s="11">
        <v>130</v>
      </c>
      <c r="K4541" s="11" t="s">
        <v>34</v>
      </c>
      <c r="L4541" s="11" t="s">
        <v>34</v>
      </c>
      <c r="M4541" s="11" t="s">
        <v>34</v>
      </c>
      <c r="N4541" s="11" t="s">
        <v>34</v>
      </c>
      <c r="O4541" s="11" t="s">
        <v>34</v>
      </c>
    </row>
    <row r="4542" spans="1:15" x14ac:dyDescent="0.3">
      <c r="A4542" s="11">
        <v>1020</v>
      </c>
      <c r="B4542" s="11">
        <v>29</v>
      </c>
      <c r="C4542" s="11">
        <v>3</v>
      </c>
      <c r="D4542" s="11">
        <v>30</v>
      </c>
      <c r="E4542" s="12" t="str">
        <f t="shared" si="70"/>
        <v>0-50</v>
      </c>
      <c r="F4542" s="13">
        <v>91745</v>
      </c>
      <c r="G4542" s="11">
        <v>4</v>
      </c>
      <c r="H4542" s="11">
        <v>0.3</v>
      </c>
      <c r="I4542" s="11" t="s">
        <v>37</v>
      </c>
      <c r="J4542" s="11">
        <v>157</v>
      </c>
      <c r="K4542" s="11" t="s">
        <v>34</v>
      </c>
      <c r="L4542" s="11" t="s">
        <v>34</v>
      </c>
      <c r="M4542" s="11" t="s">
        <v>34</v>
      </c>
      <c r="N4542" s="11" t="s">
        <v>34</v>
      </c>
      <c r="O4542" s="11" t="s">
        <v>34</v>
      </c>
    </row>
    <row r="4543" spans="1:15" x14ac:dyDescent="0.3">
      <c r="A4543" s="11">
        <v>1029</v>
      </c>
      <c r="B4543" s="11">
        <v>29</v>
      </c>
      <c r="C4543" s="11">
        <v>4</v>
      </c>
      <c r="D4543" s="11">
        <v>110</v>
      </c>
      <c r="E4543" s="12" t="str">
        <f t="shared" si="70"/>
        <v>100+</v>
      </c>
      <c r="F4543" s="13">
        <v>92096</v>
      </c>
      <c r="G4543" s="11">
        <v>4</v>
      </c>
      <c r="H4543" s="11">
        <v>2.5</v>
      </c>
      <c r="I4543" s="11" t="s">
        <v>36</v>
      </c>
      <c r="J4543" s="11">
        <v>0</v>
      </c>
      <c r="K4543" s="11" t="s">
        <v>35</v>
      </c>
      <c r="L4543" s="11" t="s">
        <v>34</v>
      </c>
      <c r="M4543" s="11" t="s">
        <v>34</v>
      </c>
      <c r="N4543" s="11" t="s">
        <v>34</v>
      </c>
      <c r="O4543" s="11" t="s">
        <v>34</v>
      </c>
    </row>
    <row r="4544" spans="1:15" x14ac:dyDescent="0.3">
      <c r="A4544" s="11">
        <v>1078</v>
      </c>
      <c r="B4544" s="11">
        <v>29</v>
      </c>
      <c r="C4544" s="11">
        <v>3</v>
      </c>
      <c r="D4544" s="11">
        <v>175</v>
      </c>
      <c r="E4544" s="12" t="str">
        <f t="shared" si="70"/>
        <v>100+</v>
      </c>
      <c r="F4544" s="13">
        <v>90095</v>
      </c>
      <c r="G4544" s="11">
        <v>3</v>
      </c>
      <c r="H4544" s="11">
        <v>3.3</v>
      </c>
      <c r="I4544" s="11" t="s">
        <v>36</v>
      </c>
      <c r="J4544" s="11">
        <v>329</v>
      </c>
      <c r="K4544" s="11" t="s">
        <v>35</v>
      </c>
      <c r="L4544" s="11" t="s">
        <v>34</v>
      </c>
      <c r="M4544" s="11" t="s">
        <v>34</v>
      </c>
      <c r="N4544" s="11" t="s">
        <v>35</v>
      </c>
      <c r="O4544" s="11" t="s">
        <v>34</v>
      </c>
    </row>
    <row r="4545" spans="1:15" x14ac:dyDescent="0.3">
      <c r="A4545" s="11">
        <v>1103</v>
      </c>
      <c r="B4545" s="11">
        <v>29</v>
      </c>
      <c r="C4545" s="11">
        <v>3</v>
      </c>
      <c r="D4545" s="11">
        <v>84</v>
      </c>
      <c r="E4545" s="12" t="str">
        <f t="shared" si="70"/>
        <v>51-100</v>
      </c>
      <c r="F4545" s="13">
        <v>95023</v>
      </c>
      <c r="G4545" s="11">
        <v>1</v>
      </c>
      <c r="H4545" s="11">
        <v>2.9</v>
      </c>
      <c r="I4545" s="11" t="s">
        <v>36</v>
      </c>
      <c r="J4545" s="11">
        <v>0</v>
      </c>
      <c r="K4545" s="11" t="s">
        <v>34</v>
      </c>
      <c r="L4545" s="11" t="s">
        <v>34</v>
      </c>
      <c r="M4545" s="11" t="s">
        <v>34</v>
      </c>
      <c r="N4545" s="11" t="s">
        <v>35</v>
      </c>
      <c r="O4545" s="11" t="s">
        <v>34</v>
      </c>
    </row>
    <row r="4546" spans="1:15" x14ac:dyDescent="0.3">
      <c r="A4546" s="11">
        <v>1176</v>
      </c>
      <c r="B4546" s="11">
        <v>29</v>
      </c>
      <c r="C4546" s="11">
        <v>4</v>
      </c>
      <c r="D4546" s="11">
        <v>58</v>
      </c>
      <c r="E4546" s="12" t="str">
        <f t="shared" ref="E4546:E4609" si="71">IF(D4546&lt;=50,"0-50",IF(D4546&lt;=100,"51-100","100+"))</f>
        <v>51-100</v>
      </c>
      <c r="F4546" s="13">
        <v>91006</v>
      </c>
      <c r="G4546" s="11">
        <v>1</v>
      </c>
      <c r="H4546" s="11">
        <v>0.8</v>
      </c>
      <c r="I4546" s="11" t="s">
        <v>37</v>
      </c>
      <c r="J4546" s="11">
        <v>0</v>
      </c>
      <c r="K4546" s="11" t="s">
        <v>34</v>
      </c>
      <c r="L4546" s="11" t="s">
        <v>34</v>
      </c>
      <c r="M4546" s="11" t="s">
        <v>34</v>
      </c>
      <c r="N4546" s="11" t="s">
        <v>35</v>
      </c>
      <c r="O4546" s="11" t="s">
        <v>35</v>
      </c>
    </row>
    <row r="4547" spans="1:15" x14ac:dyDescent="0.3">
      <c r="A4547" s="11">
        <v>1177</v>
      </c>
      <c r="B4547" s="11">
        <v>29</v>
      </c>
      <c r="C4547" s="11">
        <v>3</v>
      </c>
      <c r="D4547" s="11">
        <v>103</v>
      </c>
      <c r="E4547" s="12" t="str">
        <f t="shared" si="71"/>
        <v>100+</v>
      </c>
      <c r="F4547" s="13">
        <v>90049</v>
      </c>
      <c r="G4547" s="11">
        <v>4</v>
      </c>
      <c r="H4547" s="11">
        <v>3.4</v>
      </c>
      <c r="I4547" s="11" t="s">
        <v>33</v>
      </c>
      <c r="J4547" s="11">
        <v>0</v>
      </c>
      <c r="K4547" s="11" t="s">
        <v>35</v>
      </c>
      <c r="L4547" s="11" t="s">
        <v>34</v>
      </c>
      <c r="M4547" s="11" t="s">
        <v>34</v>
      </c>
      <c r="N4547" s="11" t="s">
        <v>35</v>
      </c>
      <c r="O4547" s="11" t="s">
        <v>34</v>
      </c>
    </row>
    <row r="4548" spans="1:15" x14ac:dyDescent="0.3">
      <c r="A4548" s="11">
        <v>1192</v>
      </c>
      <c r="B4548" s="11">
        <v>29</v>
      </c>
      <c r="C4548" s="11">
        <v>5</v>
      </c>
      <c r="D4548" s="11">
        <v>128</v>
      </c>
      <c r="E4548" s="12" t="str">
        <f t="shared" si="71"/>
        <v>100+</v>
      </c>
      <c r="F4548" s="13">
        <v>94111</v>
      </c>
      <c r="G4548" s="11">
        <v>1</v>
      </c>
      <c r="H4548" s="11">
        <v>1.5</v>
      </c>
      <c r="I4548" s="11" t="s">
        <v>33</v>
      </c>
      <c r="J4548" s="11">
        <v>0</v>
      </c>
      <c r="K4548" s="11" t="s">
        <v>34</v>
      </c>
      <c r="L4548" s="11" t="s">
        <v>34</v>
      </c>
      <c r="M4548" s="11" t="s">
        <v>34</v>
      </c>
      <c r="N4548" s="11" t="s">
        <v>35</v>
      </c>
      <c r="O4548" s="11" t="s">
        <v>35</v>
      </c>
    </row>
    <row r="4549" spans="1:15" x14ac:dyDescent="0.3">
      <c r="A4549" s="11">
        <v>1195</v>
      </c>
      <c r="B4549" s="11">
        <v>29</v>
      </c>
      <c r="C4549" s="11">
        <v>3</v>
      </c>
      <c r="D4549" s="11">
        <v>41</v>
      </c>
      <c r="E4549" s="12" t="str">
        <f t="shared" si="71"/>
        <v>0-50</v>
      </c>
      <c r="F4549" s="13">
        <v>94305</v>
      </c>
      <c r="G4549" s="11">
        <v>4</v>
      </c>
      <c r="H4549" s="11">
        <v>1.3</v>
      </c>
      <c r="I4549" s="11" t="s">
        <v>36</v>
      </c>
      <c r="J4549" s="11">
        <v>0</v>
      </c>
      <c r="K4549" s="11" t="s">
        <v>34</v>
      </c>
      <c r="L4549" s="11" t="s">
        <v>34</v>
      </c>
      <c r="M4549" s="11" t="s">
        <v>34</v>
      </c>
      <c r="N4549" s="11" t="s">
        <v>35</v>
      </c>
      <c r="O4549" s="11" t="s">
        <v>34</v>
      </c>
    </row>
    <row r="4550" spans="1:15" x14ac:dyDescent="0.3">
      <c r="A4550" s="11">
        <v>1200</v>
      </c>
      <c r="B4550" s="11">
        <v>29</v>
      </c>
      <c r="C4550" s="11">
        <v>4</v>
      </c>
      <c r="D4550" s="11">
        <v>62</v>
      </c>
      <c r="E4550" s="12" t="str">
        <f t="shared" si="71"/>
        <v>51-100</v>
      </c>
      <c r="F4550" s="13">
        <v>92064</v>
      </c>
      <c r="G4550" s="11">
        <v>2</v>
      </c>
      <c r="H4550" s="11">
        <v>2.5</v>
      </c>
      <c r="I4550" s="11" t="s">
        <v>33</v>
      </c>
      <c r="J4550" s="11">
        <v>184</v>
      </c>
      <c r="K4550" s="11" t="s">
        <v>34</v>
      </c>
      <c r="L4550" s="11" t="s">
        <v>34</v>
      </c>
      <c r="M4550" s="11" t="s">
        <v>34</v>
      </c>
      <c r="N4550" s="11" t="s">
        <v>35</v>
      </c>
      <c r="O4550" s="11" t="s">
        <v>34</v>
      </c>
    </row>
    <row r="4551" spans="1:15" x14ac:dyDescent="0.3">
      <c r="A4551" s="11">
        <v>1243</v>
      </c>
      <c r="B4551" s="11">
        <v>29</v>
      </c>
      <c r="C4551" s="11">
        <v>4</v>
      </c>
      <c r="D4551" s="11">
        <v>44</v>
      </c>
      <c r="E4551" s="12" t="str">
        <f t="shared" si="71"/>
        <v>0-50</v>
      </c>
      <c r="F4551" s="13">
        <v>91380</v>
      </c>
      <c r="G4551" s="11">
        <v>4</v>
      </c>
      <c r="H4551" s="11">
        <v>2</v>
      </c>
      <c r="I4551" s="11" t="s">
        <v>37</v>
      </c>
      <c r="J4551" s="11">
        <v>0</v>
      </c>
      <c r="K4551" s="11" t="s">
        <v>34</v>
      </c>
      <c r="L4551" s="11" t="s">
        <v>34</v>
      </c>
      <c r="M4551" s="11" t="s">
        <v>34</v>
      </c>
      <c r="N4551" s="11" t="s">
        <v>35</v>
      </c>
      <c r="O4551" s="11" t="s">
        <v>34</v>
      </c>
    </row>
    <row r="4552" spans="1:15" x14ac:dyDescent="0.3">
      <c r="A4552" s="11">
        <v>1287</v>
      </c>
      <c r="B4552" s="11">
        <v>29</v>
      </c>
      <c r="C4552" s="11">
        <v>3</v>
      </c>
      <c r="D4552" s="11">
        <v>50</v>
      </c>
      <c r="E4552" s="12" t="str">
        <f t="shared" si="71"/>
        <v>0-50</v>
      </c>
      <c r="F4552" s="13">
        <v>94010</v>
      </c>
      <c r="G4552" s="11">
        <v>3</v>
      </c>
      <c r="H4552" s="11">
        <v>1.1000000000000001</v>
      </c>
      <c r="I4552" s="11" t="s">
        <v>37</v>
      </c>
      <c r="J4552" s="11">
        <v>0</v>
      </c>
      <c r="K4552" s="11" t="s">
        <v>34</v>
      </c>
      <c r="L4552" s="11" t="s">
        <v>34</v>
      </c>
      <c r="M4552" s="11" t="s">
        <v>34</v>
      </c>
      <c r="N4552" s="11" t="s">
        <v>34</v>
      </c>
      <c r="O4552" s="11" t="s">
        <v>35</v>
      </c>
    </row>
    <row r="4553" spans="1:15" x14ac:dyDescent="0.3">
      <c r="A4553" s="11">
        <v>1304</v>
      </c>
      <c r="B4553" s="11">
        <v>29</v>
      </c>
      <c r="C4553" s="11">
        <v>5</v>
      </c>
      <c r="D4553" s="11">
        <v>112</v>
      </c>
      <c r="E4553" s="12" t="str">
        <f t="shared" si="71"/>
        <v>100+</v>
      </c>
      <c r="F4553" s="13">
        <v>94720</v>
      </c>
      <c r="G4553" s="11">
        <v>2</v>
      </c>
      <c r="H4553" s="11">
        <v>2</v>
      </c>
      <c r="I4553" s="11" t="s">
        <v>37</v>
      </c>
      <c r="J4553" s="11">
        <v>382</v>
      </c>
      <c r="K4553" s="11" t="s">
        <v>34</v>
      </c>
      <c r="L4553" s="11" t="s">
        <v>35</v>
      </c>
      <c r="M4553" s="11" t="s">
        <v>34</v>
      </c>
      <c r="N4553" s="11" t="s">
        <v>34</v>
      </c>
      <c r="O4553" s="11" t="s">
        <v>34</v>
      </c>
    </row>
    <row r="4554" spans="1:15" x14ac:dyDescent="0.3">
      <c r="A4554" s="11">
        <v>1351</v>
      </c>
      <c r="B4554" s="11">
        <v>29</v>
      </c>
      <c r="C4554" s="11">
        <v>2</v>
      </c>
      <c r="D4554" s="11">
        <v>29</v>
      </c>
      <c r="E4554" s="12" t="str">
        <f t="shared" si="71"/>
        <v>0-50</v>
      </c>
      <c r="F4554" s="13">
        <v>90266</v>
      </c>
      <c r="G4554" s="11">
        <v>4</v>
      </c>
      <c r="H4554" s="11">
        <v>1.5</v>
      </c>
      <c r="I4554" s="11" t="s">
        <v>37</v>
      </c>
      <c r="J4554" s="11">
        <v>0</v>
      </c>
      <c r="K4554" s="11" t="s">
        <v>34</v>
      </c>
      <c r="L4554" s="11" t="s">
        <v>34</v>
      </c>
      <c r="M4554" s="11" t="s">
        <v>34</v>
      </c>
      <c r="N4554" s="11" t="s">
        <v>34</v>
      </c>
      <c r="O4554" s="11" t="s">
        <v>35</v>
      </c>
    </row>
    <row r="4555" spans="1:15" x14ac:dyDescent="0.3">
      <c r="A4555" s="11">
        <v>1391</v>
      </c>
      <c r="B4555" s="11">
        <v>29</v>
      </c>
      <c r="C4555" s="11">
        <v>3</v>
      </c>
      <c r="D4555" s="11">
        <v>80</v>
      </c>
      <c r="E4555" s="12" t="str">
        <f t="shared" si="71"/>
        <v>51-100</v>
      </c>
      <c r="F4555" s="13">
        <v>94305</v>
      </c>
      <c r="G4555" s="11">
        <v>4</v>
      </c>
      <c r="H4555" s="11">
        <v>1.8</v>
      </c>
      <c r="I4555" s="11" t="s">
        <v>37</v>
      </c>
      <c r="J4555" s="11">
        <v>0</v>
      </c>
      <c r="K4555" s="11" t="s">
        <v>34</v>
      </c>
      <c r="L4555" s="11" t="s">
        <v>34</v>
      </c>
      <c r="M4555" s="11" t="s">
        <v>34</v>
      </c>
      <c r="N4555" s="11" t="s">
        <v>35</v>
      </c>
      <c r="O4555" s="11" t="s">
        <v>35</v>
      </c>
    </row>
    <row r="4556" spans="1:15" x14ac:dyDescent="0.3">
      <c r="A4556" s="11">
        <v>1425</v>
      </c>
      <c r="B4556" s="11">
        <v>29</v>
      </c>
      <c r="C4556" s="11">
        <v>3</v>
      </c>
      <c r="D4556" s="11">
        <v>92</v>
      </c>
      <c r="E4556" s="12" t="str">
        <f t="shared" si="71"/>
        <v>51-100</v>
      </c>
      <c r="F4556" s="13">
        <v>94539</v>
      </c>
      <c r="G4556" s="11">
        <v>2</v>
      </c>
      <c r="H4556" s="11">
        <v>1.3</v>
      </c>
      <c r="I4556" s="11" t="s">
        <v>33</v>
      </c>
      <c r="J4556" s="11">
        <v>287</v>
      </c>
      <c r="K4556" s="11" t="s">
        <v>34</v>
      </c>
      <c r="L4556" s="11" t="s">
        <v>34</v>
      </c>
      <c r="M4556" s="11" t="s">
        <v>34</v>
      </c>
      <c r="N4556" s="11" t="s">
        <v>35</v>
      </c>
      <c r="O4556" s="11" t="s">
        <v>34</v>
      </c>
    </row>
    <row r="4557" spans="1:15" x14ac:dyDescent="0.3">
      <c r="A4557" s="11">
        <v>1447</v>
      </c>
      <c r="B4557" s="11">
        <v>29</v>
      </c>
      <c r="C4557" s="11">
        <v>4</v>
      </c>
      <c r="D4557" s="11">
        <v>22</v>
      </c>
      <c r="E4557" s="12" t="str">
        <f t="shared" si="71"/>
        <v>0-50</v>
      </c>
      <c r="F4557" s="13">
        <v>92661</v>
      </c>
      <c r="G4557" s="11">
        <v>2</v>
      </c>
      <c r="H4557" s="11">
        <v>0.9</v>
      </c>
      <c r="I4557" s="11" t="s">
        <v>36</v>
      </c>
      <c r="J4557" s="11">
        <v>110</v>
      </c>
      <c r="K4557" s="11" t="s">
        <v>34</v>
      </c>
      <c r="L4557" s="11" t="s">
        <v>34</v>
      </c>
      <c r="M4557" s="11" t="s">
        <v>34</v>
      </c>
      <c r="N4557" s="11" t="s">
        <v>34</v>
      </c>
      <c r="O4557" s="11" t="s">
        <v>34</v>
      </c>
    </row>
    <row r="4558" spans="1:15" x14ac:dyDescent="0.3">
      <c r="A4558" s="11">
        <v>1454</v>
      </c>
      <c r="B4558" s="11">
        <v>29</v>
      </c>
      <c r="C4558" s="11">
        <v>5</v>
      </c>
      <c r="D4558" s="11">
        <v>85</v>
      </c>
      <c r="E4558" s="12" t="str">
        <f t="shared" si="71"/>
        <v>51-100</v>
      </c>
      <c r="F4558" s="13">
        <v>90232</v>
      </c>
      <c r="G4558" s="11">
        <v>3</v>
      </c>
      <c r="H4558" s="11">
        <v>2.5</v>
      </c>
      <c r="I4558" s="11" t="s">
        <v>33</v>
      </c>
      <c r="J4558" s="11">
        <v>0</v>
      </c>
      <c r="K4558" s="11" t="s">
        <v>34</v>
      </c>
      <c r="L4558" s="11" t="s">
        <v>34</v>
      </c>
      <c r="M4558" s="11" t="s">
        <v>34</v>
      </c>
      <c r="N4558" s="11" t="s">
        <v>35</v>
      </c>
      <c r="O4558" s="11" t="s">
        <v>35</v>
      </c>
    </row>
    <row r="4559" spans="1:15" x14ac:dyDescent="0.3">
      <c r="A4559" s="11">
        <v>1540</v>
      </c>
      <c r="B4559" s="11">
        <v>29</v>
      </c>
      <c r="C4559" s="11">
        <v>5</v>
      </c>
      <c r="D4559" s="11">
        <v>21</v>
      </c>
      <c r="E4559" s="12" t="str">
        <f t="shared" si="71"/>
        <v>0-50</v>
      </c>
      <c r="F4559" s="13">
        <v>90601</v>
      </c>
      <c r="G4559" s="11">
        <v>3</v>
      </c>
      <c r="H4559" s="11">
        <v>0.9</v>
      </c>
      <c r="I4559" s="11" t="s">
        <v>36</v>
      </c>
      <c r="J4559" s="11">
        <v>119</v>
      </c>
      <c r="K4559" s="11" t="s">
        <v>34</v>
      </c>
      <c r="L4559" s="11" t="s">
        <v>34</v>
      </c>
      <c r="M4559" s="11" t="s">
        <v>34</v>
      </c>
      <c r="N4559" s="11" t="s">
        <v>34</v>
      </c>
      <c r="O4559" s="11" t="s">
        <v>34</v>
      </c>
    </row>
    <row r="4560" spans="1:15" x14ac:dyDescent="0.3">
      <c r="A4560" s="11">
        <v>1553</v>
      </c>
      <c r="B4560" s="11">
        <v>29</v>
      </c>
      <c r="C4560" s="11">
        <v>5</v>
      </c>
      <c r="D4560" s="11">
        <v>195</v>
      </c>
      <c r="E4560" s="12" t="str">
        <f t="shared" si="71"/>
        <v>100+</v>
      </c>
      <c r="F4560" s="13">
        <v>94301</v>
      </c>
      <c r="G4560" s="11">
        <v>1</v>
      </c>
      <c r="H4560" s="11">
        <v>4.3</v>
      </c>
      <c r="I4560" s="11" t="s">
        <v>33</v>
      </c>
      <c r="J4560" s="11">
        <v>0</v>
      </c>
      <c r="K4560" s="11" t="s">
        <v>34</v>
      </c>
      <c r="L4560" s="11" t="s">
        <v>34</v>
      </c>
      <c r="M4560" s="11" t="s">
        <v>34</v>
      </c>
      <c r="N4560" s="11" t="s">
        <v>34</v>
      </c>
      <c r="O4560" s="11" t="s">
        <v>34</v>
      </c>
    </row>
    <row r="4561" spans="1:15" x14ac:dyDescent="0.3">
      <c r="A4561" s="11">
        <v>1580</v>
      </c>
      <c r="B4561" s="11">
        <v>29</v>
      </c>
      <c r="C4561" s="11">
        <v>5</v>
      </c>
      <c r="D4561" s="11">
        <v>122</v>
      </c>
      <c r="E4561" s="12" t="str">
        <f t="shared" si="71"/>
        <v>100+</v>
      </c>
      <c r="F4561" s="13">
        <v>94305</v>
      </c>
      <c r="G4561" s="11">
        <v>4</v>
      </c>
      <c r="H4561" s="11">
        <v>3</v>
      </c>
      <c r="I4561" s="11" t="s">
        <v>33</v>
      </c>
      <c r="J4561" s="11">
        <v>0</v>
      </c>
      <c r="K4561" s="11" t="s">
        <v>35</v>
      </c>
      <c r="L4561" s="11" t="s">
        <v>34</v>
      </c>
      <c r="M4561" s="11" t="s">
        <v>34</v>
      </c>
      <c r="N4561" s="11" t="s">
        <v>34</v>
      </c>
      <c r="O4561" s="11" t="s">
        <v>35</v>
      </c>
    </row>
    <row r="4562" spans="1:15" x14ac:dyDescent="0.3">
      <c r="A4562" s="11">
        <v>1589</v>
      </c>
      <c r="B4562" s="11">
        <v>29</v>
      </c>
      <c r="C4562" s="11">
        <v>3</v>
      </c>
      <c r="D4562" s="11">
        <v>55</v>
      </c>
      <c r="E4562" s="12" t="str">
        <f t="shared" si="71"/>
        <v>51-100</v>
      </c>
      <c r="F4562" s="13">
        <v>95616</v>
      </c>
      <c r="G4562" s="11">
        <v>3</v>
      </c>
      <c r="H4562" s="11">
        <v>1.1000000000000001</v>
      </c>
      <c r="I4562" s="11" t="s">
        <v>37</v>
      </c>
      <c r="J4562" s="11">
        <v>0</v>
      </c>
      <c r="K4562" s="11" t="s">
        <v>34</v>
      </c>
      <c r="L4562" s="11" t="s">
        <v>34</v>
      </c>
      <c r="M4562" s="11" t="s">
        <v>34</v>
      </c>
      <c r="N4562" s="11" t="s">
        <v>35</v>
      </c>
      <c r="O4562" s="11" t="s">
        <v>34</v>
      </c>
    </row>
    <row r="4563" spans="1:15" x14ac:dyDescent="0.3">
      <c r="A4563" s="11">
        <v>1619</v>
      </c>
      <c r="B4563" s="11">
        <v>29</v>
      </c>
      <c r="C4563" s="11">
        <v>3</v>
      </c>
      <c r="D4563" s="11">
        <v>29</v>
      </c>
      <c r="E4563" s="12" t="str">
        <f t="shared" si="71"/>
        <v>0-50</v>
      </c>
      <c r="F4563" s="13">
        <v>94720</v>
      </c>
      <c r="G4563" s="11">
        <v>3</v>
      </c>
      <c r="H4563" s="11">
        <v>1</v>
      </c>
      <c r="I4563" s="11" t="s">
        <v>33</v>
      </c>
      <c r="J4563" s="11">
        <v>0</v>
      </c>
      <c r="K4563" s="11" t="s">
        <v>34</v>
      </c>
      <c r="L4563" s="11" t="s">
        <v>34</v>
      </c>
      <c r="M4563" s="11" t="s">
        <v>34</v>
      </c>
      <c r="N4563" s="11" t="s">
        <v>35</v>
      </c>
      <c r="O4563" s="11" t="s">
        <v>35</v>
      </c>
    </row>
    <row r="4564" spans="1:15" x14ac:dyDescent="0.3">
      <c r="A4564" s="11">
        <v>1650</v>
      </c>
      <c r="B4564" s="11">
        <v>29</v>
      </c>
      <c r="C4564" s="11">
        <v>4</v>
      </c>
      <c r="D4564" s="11">
        <v>73</v>
      </c>
      <c r="E4564" s="12" t="str">
        <f t="shared" si="71"/>
        <v>51-100</v>
      </c>
      <c r="F4564" s="13">
        <v>95039</v>
      </c>
      <c r="G4564" s="11">
        <v>1</v>
      </c>
      <c r="H4564" s="11">
        <v>0.8</v>
      </c>
      <c r="I4564" s="11" t="s">
        <v>37</v>
      </c>
      <c r="J4564" s="11">
        <v>0</v>
      </c>
      <c r="K4564" s="11" t="s">
        <v>34</v>
      </c>
      <c r="L4564" s="11" t="s">
        <v>34</v>
      </c>
      <c r="M4564" s="11" t="s">
        <v>34</v>
      </c>
      <c r="N4564" s="11" t="s">
        <v>35</v>
      </c>
      <c r="O4564" s="11" t="s">
        <v>34</v>
      </c>
    </row>
    <row r="4565" spans="1:15" x14ac:dyDescent="0.3">
      <c r="A4565" s="11">
        <v>1674</v>
      </c>
      <c r="B4565" s="11">
        <v>29</v>
      </c>
      <c r="C4565" s="11">
        <v>5</v>
      </c>
      <c r="D4565" s="11">
        <v>81</v>
      </c>
      <c r="E4565" s="12" t="str">
        <f t="shared" si="71"/>
        <v>51-100</v>
      </c>
      <c r="F4565" s="13">
        <v>94115</v>
      </c>
      <c r="G4565" s="11">
        <v>2</v>
      </c>
      <c r="H4565" s="11">
        <v>2.5</v>
      </c>
      <c r="I4565" s="11" t="s">
        <v>33</v>
      </c>
      <c r="J4565" s="11">
        <v>0</v>
      </c>
      <c r="K4565" s="11" t="s">
        <v>34</v>
      </c>
      <c r="L4565" s="11" t="s">
        <v>34</v>
      </c>
      <c r="M4565" s="11" t="s">
        <v>34</v>
      </c>
      <c r="N4565" s="11" t="s">
        <v>34</v>
      </c>
      <c r="O4565" s="11" t="s">
        <v>35</v>
      </c>
    </row>
    <row r="4566" spans="1:15" x14ac:dyDescent="0.3">
      <c r="A4566" s="11">
        <v>1702</v>
      </c>
      <c r="B4566" s="11">
        <v>29</v>
      </c>
      <c r="C4566" s="11">
        <v>3</v>
      </c>
      <c r="D4566" s="11">
        <v>108</v>
      </c>
      <c r="E4566" s="12" t="str">
        <f t="shared" si="71"/>
        <v>100+</v>
      </c>
      <c r="F4566" s="13">
        <v>94304</v>
      </c>
      <c r="G4566" s="11">
        <v>4</v>
      </c>
      <c r="H4566" s="11">
        <v>1.8</v>
      </c>
      <c r="I4566" s="11" t="s">
        <v>37</v>
      </c>
      <c r="J4566" s="11">
        <v>0</v>
      </c>
      <c r="K4566" s="11" t="s">
        <v>34</v>
      </c>
      <c r="L4566" s="11" t="s">
        <v>34</v>
      </c>
      <c r="M4566" s="11" t="s">
        <v>34</v>
      </c>
      <c r="N4566" s="11" t="s">
        <v>34</v>
      </c>
      <c r="O4566" s="11" t="s">
        <v>34</v>
      </c>
    </row>
    <row r="4567" spans="1:15" x14ac:dyDescent="0.3">
      <c r="A4567" s="11">
        <v>1748</v>
      </c>
      <c r="B4567" s="11">
        <v>29</v>
      </c>
      <c r="C4567" s="11">
        <v>5</v>
      </c>
      <c r="D4567" s="11">
        <v>21</v>
      </c>
      <c r="E4567" s="12" t="str">
        <f t="shared" si="71"/>
        <v>0-50</v>
      </c>
      <c r="F4567" s="13">
        <v>90717</v>
      </c>
      <c r="G4567" s="11">
        <v>4</v>
      </c>
      <c r="H4567" s="11">
        <v>0.4</v>
      </c>
      <c r="I4567" s="11" t="s">
        <v>37</v>
      </c>
      <c r="J4567" s="11">
        <v>89</v>
      </c>
      <c r="K4567" s="11" t="s">
        <v>34</v>
      </c>
      <c r="L4567" s="11" t="s">
        <v>34</v>
      </c>
      <c r="M4567" s="11" t="s">
        <v>34</v>
      </c>
      <c r="N4567" s="11" t="s">
        <v>34</v>
      </c>
      <c r="O4567" s="11" t="s">
        <v>35</v>
      </c>
    </row>
    <row r="4568" spans="1:15" x14ac:dyDescent="0.3">
      <c r="A4568" s="11">
        <v>1786</v>
      </c>
      <c r="B4568" s="11">
        <v>29</v>
      </c>
      <c r="C4568" s="11">
        <v>3</v>
      </c>
      <c r="D4568" s="11">
        <v>190</v>
      </c>
      <c r="E4568" s="12" t="str">
        <f t="shared" si="71"/>
        <v>100+</v>
      </c>
      <c r="F4568" s="13">
        <v>94080</v>
      </c>
      <c r="G4568" s="11">
        <v>2</v>
      </c>
      <c r="H4568" s="11">
        <v>4.5</v>
      </c>
      <c r="I4568" s="11" t="s">
        <v>33</v>
      </c>
      <c r="J4568" s="11">
        <v>0</v>
      </c>
      <c r="K4568" s="11" t="s">
        <v>34</v>
      </c>
      <c r="L4568" s="11" t="s">
        <v>34</v>
      </c>
      <c r="M4568" s="11" t="s">
        <v>34</v>
      </c>
      <c r="N4568" s="11" t="s">
        <v>35</v>
      </c>
      <c r="O4568" s="11" t="s">
        <v>34</v>
      </c>
    </row>
    <row r="4569" spans="1:15" x14ac:dyDescent="0.3">
      <c r="A4569" s="11">
        <v>1803</v>
      </c>
      <c r="B4569" s="11">
        <v>29</v>
      </c>
      <c r="C4569" s="11">
        <v>3</v>
      </c>
      <c r="D4569" s="11">
        <v>121</v>
      </c>
      <c r="E4569" s="12" t="str">
        <f t="shared" si="71"/>
        <v>100+</v>
      </c>
      <c r="F4569" s="13">
        <v>92806</v>
      </c>
      <c r="G4569" s="11">
        <v>2</v>
      </c>
      <c r="H4569" s="11">
        <v>1.3</v>
      </c>
      <c r="I4569" s="11" t="s">
        <v>33</v>
      </c>
      <c r="J4569" s="11">
        <v>0</v>
      </c>
      <c r="K4569" s="11" t="s">
        <v>34</v>
      </c>
      <c r="L4569" s="11" t="s">
        <v>34</v>
      </c>
      <c r="M4569" s="11" t="s">
        <v>34</v>
      </c>
      <c r="N4569" s="11" t="s">
        <v>34</v>
      </c>
      <c r="O4569" s="11" t="s">
        <v>34</v>
      </c>
    </row>
    <row r="4570" spans="1:15" x14ac:dyDescent="0.3">
      <c r="A4570" s="11">
        <v>1958</v>
      </c>
      <c r="B4570" s="11">
        <v>29</v>
      </c>
      <c r="C4570" s="11">
        <v>4</v>
      </c>
      <c r="D4570" s="11">
        <v>121</v>
      </c>
      <c r="E4570" s="12" t="str">
        <f t="shared" si="71"/>
        <v>100+</v>
      </c>
      <c r="F4570" s="13">
        <v>90028</v>
      </c>
      <c r="G4570" s="11">
        <v>2</v>
      </c>
      <c r="H4570" s="11">
        <v>3.3</v>
      </c>
      <c r="I4570" s="11" t="s">
        <v>33</v>
      </c>
      <c r="J4570" s="11">
        <v>0</v>
      </c>
      <c r="K4570" s="11" t="s">
        <v>34</v>
      </c>
      <c r="L4570" s="11" t="s">
        <v>34</v>
      </c>
      <c r="M4570" s="11" t="s">
        <v>34</v>
      </c>
      <c r="N4570" s="11" t="s">
        <v>35</v>
      </c>
      <c r="O4570" s="11" t="s">
        <v>34</v>
      </c>
    </row>
    <row r="4571" spans="1:15" x14ac:dyDescent="0.3">
      <c r="A4571" s="11">
        <v>1976</v>
      </c>
      <c r="B4571" s="11">
        <v>29</v>
      </c>
      <c r="C4571" s="11">
        <v>3</v>
      </c>
      <c r="D4571" s="11">
        <v>113</v>
      </c>
      <c r="E4571" s="12" t="str">
        <f t="shared" si="71"/>
        <v>100+</v>
      </c>
      <c r="F4571" s="13">
        <v>94132</v>
      </c>
      <c r="G4571" s="11">
        <v>2</v>
      </c>
      <c r="H4571" s="11">
        <v>0.2</v>
      </c>
      <c r="I4571" s="11" t="s">
        <v>33</v>
      </c>
      <c r="J4571" s="11">
        <v>0</v>
      </c>
      <c r="K4571" s="11" t="s">
        <v>34</v>
      </c>
      <c r="L4571" s="11" t="s">
        <v>34</v>
      </c>
      <c r="M4571" s="11" t="s">
        <v>34</v>
      </c>
      <c r="N4571" s="11" t="s">
        <v>35</v>
      </c>
      <c r="O4571" s="11" t="s">
        <v>35</v>
      </c>
    </row>
    <row r="4572" spans="1:15" x14ac:dyDescent="0.3">
      <c r="A4572" s="11">
        <v>2066</v>
      </c>
      <c r="B4572" s="11">
        <v>29</v>
      </c>
      <c r="C4572" s="11">
        <v>5</v>
      </c>
      <c r="D4572" s="11">
        <v>83</v>
      </c>
      <c r="E4572" s="12" t="str">
        <f t="shared" si="71"/>
        <v>51-100</v>
      </c>
      <c r="F4572" s="13">
        <v>92354</v>
      </c>
      <c r="G4572" s="11">
        <v>3</v>
      </c>
      <c r="H4572" s="11">
        <v>1.5</v>
      </c>
      <c r="I4572" s="11" t="s">
        <v>33</v>
      </c>
      <c r="J4572" s="11">
        <v>0</v>
      </c>
      <c r="K4572" s="11" t="s">
        <v>34</v>
      </c>
      <c r="L4572" s="11" t="s">
        <v>34</v>
      </c>
      <c r="M4572" s="11" t="s">
        <v>34</v>
      </c>
      <c r="N4572" s="11" t="s">
        <v>35</v>
      </c>
      <c r="O4572" s="11" t="s">
        <v>35</v>
      </c>
    </row>
    <row r="4573" spans="1:15" x14ac:dyDescent="0.3">
      <c r="A4573" s="11">
        <v>2073</v>
      </c>
      <c r="B4573" s="11">
        <v>29</v>
      </c>
      <c r="C4573" s="11">
        <v>3</v>
      </c>
      <c r="D4573" s="11">
        <v>39</v>
      </c>
      <c r="E4573" s="12" t="str">
        <f t="shared" si="71"/>
        <v>0-50</v>
      </c>
      <c r="F4573" s="13">
        <v>95831</v>
      </c>
      <c r="G4573" s="11">
        <v>4</v>
      </c>
      <c r="H4573" s="11">
        <v>0.2</v>
      </c>
      <c r="I4573" s="11" t="s">
        <v>33</v>
      </c>
      <c r="J4573" s="11">
        <v>137</v>
      </c>
      <c r="K4573" s="11" t="s">
        <v>34</v>
      </c>
      <c r="L4573" s="11" t="s">
        <v>34</v>
      </c>
      <c r="M4573" s="11" t="s">
        <v>34</v>
      </c>
      <c r="N4573" s="11" t="s">
        <v>35</v>
      </c>
      <c r="O4573" s="11" t="s">
        <v>35</v>
      </c>
    </row>
    <row r="4574" spans="1:15" x14ac:dyDescent="0.3">
      <c r="A4574" s="11">
        <v>2189</v>
      </c>
      <c r="B4574" s="11">
        <v>29</v>
      </c>
      <c r="C4574" s="11">
        <v>4</v>
      </c>
      <c r="D4574" s="11">
        <v>9</v>
      </c>
      <c r="E4574" s="12" t="str">
        <f t="shared" si="71"/>
        <v>0-50</v>
      </c>
      <c r="F4574" s="13">
        <v>92037</v>
      </c>
      <c r="G4574" s="11">
        <v>4</v>
      </c>
      <c r="H4574" s="11">
        <v>0.5</v>
      </c>
      <c r="I4574" s="11" t="s">
        <v>36</v>
      </c>
      <c r="J4574" s="11">
        <v>86</v>
      </c>
      <c r="K4574" s="11" t="s">
        <v>34</v>
      </c>
      <c r="L4574" s="11" t="s">
        <v>34</v>
      </c>
      <c r="M4574" s="11" t="s">
        <v>34</v>
      </c>
      <c r="N4574" s="11" t="s">
        <v>35</v>
      </c>
      <c r="O4574" s="11" t="s">
        <v>35</v>
      </c>
    </row>
    <row r="4575" spans="1:15" x14ac:dyDescent="0.3">
      <c r="A4575" s="11">
        <v>2277</v>
      </c>
      <c r="B4575" s="11">
        <v>29</v>
      </c>
      <c r="C4575" s="11">
        <v>3</v>
      </c>
      <c r="D4575" s="11">
        <v>172</v>
      </c>
      <c r="E4575" s="12" t="str">
        <f t="shared" si="71"/>
        <v>100+</v>
      </c>
      <c r="F4575" s="13">
        <v>92093</v>
      </c>
      <c r="G4575" s="11">
        <v>4</v>
      </c>
      <c r="H4575" s="11">
        <v>4.4000000000000004</v>
      </c>
      <c r="I4575" s="11" t="s">
        <v>33</v>
      </c>
      <c r="J4575" s="11">
        <v>0</v>
      </c>
      <c r="K4575" s="11" t="s">
        <v>35</v>
      </c>
      <c r="L4575" s="11" t="s">
        <v>34</v>
      </c>
      <c r="M4575" s="11" t="s">
        <v>34</v>
      </c>
      <c r="N4575" s="11" t="s">
        <v>34</v>
      </c>
      <c r="O4575" s="11" t="s">
        <v>34</v>
      </c>
    </row>
    <row r="4576" spans="1:15" x14ac:dyDescent="0.3">
      <c r="A4576" s="11">
        <v>2411</v>
      </c>
      <c r="B4576" s="11">
        <v>29</v>
      </c>
      <c r="C4576" s="11">
        <v>4</v>
      </c>
      <c r="D4576" s="11">
        <v>130</v>
      </c>
      <c r="E4576" s="12" t="str">
        <f t="shared" si="71"/>
        <v>100+</v>
      </c>
      <c r="F4576" s="13">
        <v>92630</v>
      </c>
      <c r="G4576" s="11">
        <v>2</v>
      </c>
      <c r="H4576" s="11">
        <v>6.7</v>
      </c>
      <c r="I4576" s="11" t="s">
        <v>33</v>
      </c>
      <c r="J4576" s="11">
        <v>0</v>
      </c>
      <c r="K4576" s="11" t="s">
        <v>34</v>
      </c>
      <c r="L4576" s="11" t="s">
        <v>34</v>
      </c>
      <c r="M4576" s="11" t="s">
        <v>34</v>
      </c>
      <c r="N4576" s="11" t="s">
        <v>34</v>
      </c>
      <c r="O4576" s="11" t="s">
        <v>35</v>
      </c>
    </row>
    <row r="4577" spans="1:15" x14ac:dyDescent="0.3">
      <c r="A4577" s="11">
        <v>2428</v>
      </c>
      <c r="B4577" s="11">
        <v>29</v>
      </c>
      <c r="C4577" s="11">
        <v>5</v>
      </c>
      <c r="D4577" s="11">
        <v>34</v>
      </c>
      <c r="E4577" s="12" t="str">
        <f t="shared" si="71"/>
        <v>0-50</v>
      </c>
      <c r="F4577" s="13">
        <v>92675</v>
      </c>
      <c r="G4577" s="11">
        <v>4</v>
      </c>
      <c r="H4577" s="11">
        <v>0.4</v>
      </c>
      <c r="I4577" s="11" t="s">
        <v>37</v>
      </c>
      <c r="J4577" s="11">
        <v>0</v>
      </c>
      <c r="K4577" s="11" t="s">
        <v>34</v>
      </c>
      <c r="L4577" s="11" t="s">
        <v>34</v>
      </c>
      <c r="M4577" s="11" t="s">
        <v>34</v>
      </c>
      <c r="N4577" s="11" t="s">
        <v>35</v>
      </c>
      <c r="O4577" s="11" t="s">
        <v>34</v>
      </c>
    </row>
    <row r="4578" spans="1:15" x14ac:dyDescent="0.3">
      <c r="A4578" s="11">
        <v>2490</v>
      </c>
      <c r="B4578" s="11">
        <v>29</v>
      </c>
      <c r="C4578" s="11">
        <v>3</v>
      </c>
      <c r="D4578" s="11">
        <v>41</v>
      </c>
      <c r="E4578" s="12" t="str">
        <f t="shared" si="71"/>
        <v>0-50</v>
      </c>
      <c r="F4578" s="13">
        <v>92626</v>
      </c>
      <c r="G4578" s="11">
        <v>4</v>
      </c>
      <c r="H4578" s="11">
        <v>0.2</v>
      </c>
      <c r="I4578" s="11" t="s">
        <v>33</v>
      </c>
      <c r="J4578" s="11">
        <v>0</v>
      </c>
      <c r="K4578" s="11" t="s">
        <v>34</v>
      </c>
      <c r="L4578" s="11" t="s">
        <v>34</v>
      </c>
      <c r="M4578" s="11" t="s">
        <v>34</v>
      </c>
      <c r="N4578" s="11" t="s">
        <v>35</v>
      </c>
      <c r="O4578" s="11" t="s">
        <v>34</v>
      </c>
    </row>
    <row r="4579" spans="1:15" x14ac:dyDescent="0.3">
      <c r="A4579" s="11">
        <v>2530</v>
      </c>
      <c r="B4579" s="11">
        <v>29</v>
      </c>
      <c r="C4579" s="11">
        <v>5</v>
      </c>
      <c r="D4579" s="11">
        <v>44</v>
      </c>
      <c r="E4579" s="12" t="str">
        <f t="shared" si="71"/>
        <v>0-50</v>
      </c>
      <c r="F4579" s="13">
        <v>95819</v>
      </c>
      <c r="G4579" s="11">
        <v>3</v>
      </c>
      <c r="H4579" s="11">
        <v>0.1</v>
      </c>
      <c r="I4579" s="11" t="s">
        <v>37</v>
      </c>
      <c r="J4579" s="11">
        <v>0</v>
      </c>
      <c r="K4579" s="11" t="s">
        <v>34</v>
      </c>
      <c r="L4579" s="11" t="s">
        <v>34</v>
      </c>
      <c r="M4579" s="11" t="s">
        <v>34</v>
      </c>
      <c r="N4579" s="11" t="s">
        <v>35</v>
      </c>
      <c r="O4579" s="11" t="s">
        <v>35</v>
      </c>
    </row>
    <row r="4580" spans="1:15" x14ac:dyDescent="0.3">
      <c r="A4580" s="11">
        <v>2642</v>
      </c>
      <c r="B4580" s="11">
        <v>29</v>
      </c>
      <c r="C4580" s="11">
        <v>5</v>
      </c>
      <c r="D4580" s="11">
        <v>133</v>
      </c>
      <c r="E4580" s="12" t="str">
        <f t="shared" si="71"/>
        <v>100+</v>
      </c>
      <c r="F4580" s="13">
        <v>90095</v>
      </c>
      <c r="G4580" s="11">
        <v>1</v>
      </c>
      <c r="H4580" s="11">
        <v>5.4</v>
      </c>
      <c r="I4580" s="11" t="s">
        <v>33</v>
      </c>
      <c r="J4580" s="11">
        <v>212</v>
      </c>
      <c r="K4580" s="11" t="s">
        <v>34</v>
      </c>
      <c r="L4580" s="11" t="s">
        <v>34</v>
      </c>
      <c r="M4580" s="11" t="s">
        <v>34</v>
      </c>
      <c r="N4580" s="11" t="s">
        <v>35</v>
      </c>
      <c r="O4580" s="11" t="s">
        <v>34</v>
      </c>
    </row>
    <row r="4581" spans="1:15" x14ac:dyDescent="0.3">
      <c r="A4581" s="11">
        <v>2732</v>
      </c>
      <c r="B4581" s="11">
        <v>29</v>
      </c>
      <c r="C4581" s="11">
        <v>5</v>
      </c>
      <c r="D4581" s="11">
        <v>28</v>
      </c>
      <c r="E4581" s="12" t="str">
        <f t="shared" si="71"/>
        <v>0-50</v>
      </c>
      <c r="F4581" s="13">
        <v>96651</v>
      </c>
      <c r="G4581" s="11">
        <v>1</v>
      </c>
      <c r="H4581" s="11">
        <v>0.2</v>
      </c>
      <c r="I4581" s="11" t="s">
        <v>36</v>
      </c>
      <c r="J4581" s="11">
        <v>0</v>
      </c>
      <c r="K4581" s="11" t="s">
        <v>34</v>
      </c>
      <c r="L4581" s="11" t="s">
        <v>34</v>
      </c>
      <c r="M4581" s="11" t="s">
        <v>34</v>
      </c>
      <c r="N4581" s="11" t="s">
        <v>35</v>
      </c>
      <c r="O4581" s="11" t="s">
        <v>34</v>
      </c>
    </row>
    <row r="4582" spans="1:15" x14ac:dyDescent="0.3">
      <c r="A4582" s="11">
        <v>2742</v>
      </c>
      <c r="B4582" s="11">
        <v>29</v>
      </c>
      <c r="C4582" s="11">
        <v>3</v>
      </c>
      <c r="D4582" s="11">
        <v>49</v>
      </c>
      <c r="E4582" s="12" t="str">
        <f t="shared" si="71"/>
        <v>0-50</v>
      </c>
      <c r="F4582" s="13">
        <v>90266</v>
      </c>
      <c r="G4582" s="11">
        <v>1</v>
      </c>
      <c r="H4582" s="11">
        <v>1.5</v>
      </c>
      <c r="I4582" s="11" t="s">
        <v>33</v>
      </c>
      <c r="J4582" s="11">
        <v>0</v>
      </c>
      <c r="K4582" s="11" t="s">
        <v>34</v>
      </c>
      <c r="L4582" s="11" t="s">
        <v>34</v>
      </c>
      <c r="M4582" s="11" t="s">
        <v>34</v>
      </c>
      <c r="N4582" s="11" t="s">
        <v>34</v>
      </c>
      <c r="O4582" s="11" t="s">
        <v>34</v>
      </c>
    </row>
    <row r="4583" spans="1:15" x14ac:dyDescent="0.3">
      <c r="A4583" s="11">
        <v>2821</v>
      </c>
      <c r="B4583" s="11">
        <v>29</v>
      </c>
      <c r="C4583" s="11">
        <v>4</v>
      </c>
      <c r="D4583" s="11">
        <v>102</v>
      </c>
      <c r="E4583" s="12" t="str">
        <f t="shared" si="71"/>
        <v>100+</v>
      </c>
      <c r="F4583" s="13">
        <v>90245</v>
      </c>
      <c r="G4583" s="11">
        <v>2</v>
      </c>
      <c r="H4583" s="11">
        <v>3.3</v>
      </c>
      <c r="I4583" s="11" t="s">
        <v>33</v>
      </c>
      <c r="J4583" s="11">
        <v>303</v>
      </c>
      <c r="K4583" s="11" t="s">
        <v>34</v>
      </c>
      <c r="L4583" s="11" t="s">
        <v>34</v>
      </c>
      <c r="M4583" s="11" t="s">
        <v>34</v>
      </c>
      <c r="N4583" s="11" t="s">
        <v>34</v>
      </c>
      <c r="O4583" s="11" t="s">
        <v>34</v>
      </c>
    </row>
    <row r="4584" spans="1:15" x14ac:dyDescent="0.3">
      <c r="A4584" s="11">
        <v>2864</v>
      </c>
      <c r="B4584" s="11">
        <v>29</v>
      </c>
      <c r="C4584" s="11">
        <v>5</v>
      </c>
      <c r="D4584" s="11">
        <v>70</v>
      </c>
      <c r="E4584" s="12" t="str">
        <f t="shared" si="71"/>
        <v>51-100</v>
      </c>
      <c r="F4584" s="13">
        <v>93101</v>
      </c>
      <c r="G4584" s="11">
        <v>4</v>
      </c>
      <c r="H4584" s="11">
        <v>0</v>
      </c>
      <c r="I4584" s="11" t="s">
        <v>33</v>
      </c>
      <c r="J4584" s="11">
        <v>0</v>
      </c>
      <c r="K4584" s="11" t="s">
        <v>34</v>
      </c>
      <c r="L4584" s="11" t="s">
        <v>34</v>
      </c>
      <c r="M4584" s="11" t="s">
        <v>34</v>
      </c>
      <c r="N4584" s="11" t="s">
        <v>35</v>
      </c>
      <c r="O4584" s="11" t="s">
        <v>35</v>
      </c>
    </row>
    <row r="4585" spans="1:15" x14ac:dyDescent="0.3">
      <c r="A4585" s="11">
        <v>2943</v>
      </c>
      <c r="B4585" s="11">
        <v>29</v>
      </c>
      <c r="C4585" s="11">
        <v>5</v>
      </c>
      <c r="D4585" s="11">
        <v>160</v>
      </c>
      <c r="E4585" s="12" t="str">
        <f t="shared" si="71"/>
        <v>100+</v>
      </c>
      <c r="F4585" s="13">
        <v>90405</v>
      </c>
      <c r="G4585" s="11">
        <v>1</v>
      </c>
      <c r="H4585" s="11">
        <v>4.3</v>
      </c>
      <c r="I4585" s="11" t="s">
        <v>33</v>
      </c>
      <c r="J4585" s="11">
        <v>385</v>
      </c>
      <c r="K4585" s="11" t="s">
        <v>34</v>
      </c>
      <c r="L4585" s="11" t="s">
        <v>34</v>
      </c>
      <c r="M4585" s="11" t="s">
        <v>34</v>
      </c>
      <c r="N4585" s="11" t="s">
        <v>35</v>
      </c>
      <c r="O4585" s="11" t="s">
        <v>34</v>
      </c>
    </row>
    <row r="4586" spans="1:15" x14ac:dyDescent="0.3">
      <c r="A4586" s="11">
        <v>2964</v>
      </c>
      <c r="B4586" s="11">
        <v>29</v>
      </c>
      <c r="C4586" s="11">
        <v>3</v>
      </c>
      <c r="D4586" s="11">
        <v>41</v>
      </c>
      <c r="E4586" s="12" t="str">
        <f t="shared" si="71"/>
        <v>0-50</v>
      </c>
      <c r="F4586" s="13">
        <v>94588</v>
      </c>
      <c r="G4586" s="11">
        <v>1</v>
      </c>
      <c r="H4586" s="11">
        <v>1.9</v>
      </c>
      <c r="I4586" s="11" t="s">
        <v>36</v>
      </c>
      <c r="J4586" s="11">
        <v>0</v>
      </c>
      <c r="K4586" s="11" t="s">
        <v>34</v>
      </c>
      <c r="L4586" s="11" t="s">
        <v>34</v>
      </c>
      <c r="M4586" s="11" t="s">
        <v>34</v>
      </c>
      <c r="N4586" s="11" t="s">
        <v>35</v>
      </c>
      <c r="O4586" s="11" t="s">
        <v>35</v>
      </c>
    </row>
    <row r="4587" spans="1:15" x14ac:dyDescent="0.3">
      <c r="A4587" s="11">
        <v>3013</v>
      </c>
      <c r="B4587" s="11">
        <v>29</v>
      </c>
      <c r="C4587" s="11">
        <v>3</v>
      </c>
      <c r="D4587" s="11">
        <v>172</v>
      </c>
      <c r="E4587" s="12" t="str">
        <f t="shared" si="71"/>
        <v>100+</v>
      </c>
      <c r="F4587" s="13">
        <v>92373</v>
      </c>
      <c r="G4587" s="11">
        <v>2</v>
      </c>
      <c r="H4587" s="11">
        <v>4.5</v>
      </c>
      <c r="I4587" s="11" t="s">
        <v>33</v>
      </c>
      <c r="J4587" s="11">
        <v>415</v>
      </c>
      <c r="K4587" s="11" t="s">
        <v>34</v>
      </c>
      <c r="L4587" s="11" t="s">
        <v>34</v>
      </c>
      <c r="M4587" s="11" t="s">
        <v>34</v>
      </c>
      <c r="N4587" s="11" t="s">
        <v>35</v>
      </c>
      <c r="O4587" s="11" t="s">
        <v>34</v>
      </c>
    </row>
    <row r="4588" spans="1:15" x14ac:dyDescent="0.3">
      <c r="A4588" s="11">
        <v>3042</v>
      </c>
      <c r="B4588" s="11">
        <v>29</v>
      </c>
      <c r="C4588" s="11">
        <v>5</v>
      </c>
      <c r="D4588" s="11">
        <v>92</v>
      </c>
      <c r="E4588" s="12" t="str">
        <f t="shared" si="71"/>
        <v>51-100</v>
      </c>
      <c r="F4588" s="13">
        <v>95006</v>
      </c>
      <c r="G4588" s="11">
        <v>2</v>
      </c>
      <c r="H4588" s="11">
        <v>0.6</v>
      </c>
      <c r="I4588" s="11" t="s">
        <v>33</v>
      </c>
      <c r="J4588" s="11">
        <v>0</v>
      </c>
      <c r="K4588" s="11" t="s">
        <v>34</v>
      </c>
      <c r="L4588" s="11" t="s">
        <v>34</v>
      </c>
      <c r="M4588" s="11" t="s">
        <v>34</v>
      </c>
      <c r="N4588" s="11" t="s">
        <v>35</v>
      </c>
      <c r="O4588" s="11" t="s">
        <v>34</v>
      </c>
    </row>
    <row r="4589" spans="1:15" x14ac:dyDescent="0.3">
      <c r="A4589" s="11">
        <v>3074</v>
      </c>
      <c r="B4589" s="11">
        <v>29</v>
      </c>
      <c r="C4589" s="11">
        <v>5</v>
      </c>
      <c r="D4589" s="11">
        <v>149</v>
      </c>
      <c r="E4589" s="12" t="str">
        <f t="shared" si="71"/>
        <v>100+</v>
      </c>
      <c r="F4589" s="13">
        <v>94611</v>
      </c>
      <c r="G4589" s="11">
        <v>1</v>
      </c>
      <c r="H4589" s="11">
        <v>1.5</v>
      </c>
      <c r="I4589" s="11" t="s">
        <v>33</v>
      </c>
      <c r="J4589" s="11">
        <v>0</v>
      </c>
      <c r="K4589" s="11" t="s">
        <v>34</v>
      </c>
      <c r="L4589" s="11" t="s">
        <v>34</v>
      </c>
      <c r="M4589" s="11" t="s">
        <v>34</v>
      </c>
      <c r="N4589" s="11" t="s">
        <v>35</v>
      </c>
      <c r="O4589" s="11" t="s">
        <v>34</v>
      </c>
    </row>
    <row r="4590" spans="1:15" x14ac:dyDescent="0.3">
      <c r="A4590" s="11">
        <v>3077</v>
      </c>
      <c r="B4590" s="11">
        <v>29</v>
      </c>
      <c r="C4590" s="11">
        <v>1</v>
      </c>
      <c r="D4590" s="11">
        <v>62</v>
      </c>
      <c r="E4590" s="12" t="str">
        <f t="shared" si="71"/>
        <v>51-100</v>
      </c>
      <c r="F4590" s="13">
        <v>92672</v>
      </c>
      <c r="G4590" s="11">
        <v>2</v>
      </c>
      <c r="H4590" s="11">
        <v>1.75</v>
      </c>
      <c r="I4590" s="11" t="s">
        <v>36</v>
      </c>
      <c r="J4590" s="11">
        <v>0</v>
      </c>
      <c r="K4590" s="11" t="s">
        <v>34</v>
      </c>
      <c r="L4590" s="11" t="s">
        <v>34</v>
      </c>
      <c r="M4590" s="11" t="s">
        <v>34</v>
      </c>
      <c r="N4590" s="11" t="s">
        <v>34</v>
      </c>
      <c r="O4590" s="11" t="s">
        <v>35</v>
      </c>
    </row>
    <row r="4591" spans="1:15" x14ac:dyDescent="0.3">
      <c r="A4591" s="11">
        <v>3094</v>
      </c>
      <c r="B4591" s="11">
        <v>29</v>
      </c>
      <c r="C4591" s="11">
        <v>5</v>
      </c>
      <c r="D4591" s="11">
        <v>34</v>
      </c>
      <c r="E4591" s="12" t="str">
        <f t="shared" si="71"/>
        <v>0-50</v>
      </c>
      <c r="F4591" s="13">
        <v>90717</v>
      </c>
      <c r="G4591" s="11">
        <v>4</v>
      </c>
      <c r="H4591" s="11">
        <v>0.4</v>
      </c>
      <c r="I4591" s="11" t="s">
        <v>37</v>
      </c>
      <c r="J4591" s="11">
        <v>0</v>
      </c>
      <c r="K4591" s="11" t="s">
        <v>34</v>
      </c>
      <c r="L4591" s="11" t="s">
        <v>34</v>
      </c>
      <c r="M4591" s="11" t="s">
        <v>34</v>
      </c>
      <c r="N4591" s="11" t="s">
        <v>34</v>
      </c>
      <c r="O4591" s="11" t="s">
        <v>35</v>
      </c>
    </row>
    <row r="4592" spans="1:15" x14ac:dyDescent="0.3">
      <c r="A4592" s="11">
        <v>3115</v>
      </c>
      <c r="B4592" s="11">
        <v>29</v>
      </c>
      <c r="C4592" s="11">
        <v>4</v>
      </c>
      <c r="D4592" s="11">
        <v>55</v>
      </c>
      <c r="E4592" s="12" t="str">
        <f t="shared" si="71"/>
        <v>51-100</v>
      </c>
      <c r="F4592" s="13">
        <v>90024</v>
      </c>
      <c r="G4592" s="11">
        <v>4</v>
      </c>
      <c r="H4592" s="11">
        <v>2</v>
      </c>
      <c r="I4592" s="11" t="s">
        <v>37</v>
      </c>
      <c r="J4592" s="11">
        <v>0</v>
      </c>
      <c r="K4592" s="11" t="s">
        <v>34</v>
      </c>
      <c r="L4592" s="11" t="s">
        <v>35</v>
      </c>
      <c r="M4592" s="11" t="s">
        <v>34</v>
      </c>
      <c r="N4592" s="11" t="s">
        <v>35</v>
      </c>
      <c r="O4592" s="11" t="s">
        <v>34</v>
      </c>
    </row>
    <row r="4593" spans="1:15" x14ac:dyDescent="0.3">
      <c r="A4593" s="11">
        <v>3167</v>
      </c>
      <c r="B4593" s="11">
        <v>29</v>
      </c>
      <c r="C4593" s="11">
        <v>4</v>
      </c>
      <c r="D4593" s="11">
        <v>80</v>
      </c>
      <c r="E4593" s="12" t="str">
        <f t="shared" si="71"/>
        <v>51-100</v>
      </c>
      <c r="F4593" s="13">
        <v>90028</v>
      </c>
      <c r="G4593" s="11">
        <v>1</v>
      </c>
      <c r="H4593" s="11">
        <v>0.8</v>
      </c>
      <c r="I4593" s="11" t="s">
        <v>37</v>
      </c>
      <c r="J4593" s="11">
        <v>0</v>
      </c>
      <c r="K4593" s="11" t="s">
        <v>34</v>
      </c>
      <c r="L4593" s="11" t="s">
        <v>34</v>
      </c>
      <c r="M4593" s="11" t="s">
        <v>34</v>
      </c>
      <c r="N4593" s="11" t="s">
        <v>35</v>
      </c>
      <c r="O4593" s="11" t="s">
        <v>35</v>
      </c>
    </row>
    <row r="4594" spans="1:15" x14ac:dyDescent="0.3">
      <c r="A4594" s="11">
        <v>3341</v>
      </c>
      <c r="B4594" s="11">
        <v>29</v>
      </c>
      <c r="C4594" s="11">
        <v>3</v>
      </c>
      <c r="D4594" s="11">
        <v>54</v>
      </c>
      <c r="E4594" s="12" t="str">
        <f t="shared" si="71"/>
        <v>51-100</v>
      </c>
      <c r="F4594" s="13">
        <v>94104</v>
      </c>
      <c r="G4594" s="11">
        <v>4</v>
      </c>
      <c r="H4594" s="11">
        <v>1.8</v>
      </c>
      <c r="I4594" s="11" t="s">
        <v>36</v>
      </c>
      <c r="J4594" s="11">
        <v>0</v>
      </c>
      <c r="K4594" s="11" t="s">
        <v>34</v>
      </c>
      <c r="L4594" s="11" t="s">
        <v>34</v>
      </c>
      <c r="M4594" s="11" t="s">
        <v>34</v>
      </c>
      <c r="N4594" s="11" t="s">
        <v>34</v>
      </c>
      <c r="O4594" s="11" t="s">
        <v>34</v>
      </c>
    </row>
    <row r="4595" spans="1:15" x14ac:dyDescent="0.3">
      <c r="A4595" s="11">
        <v>3391</v>
      </c>
      <c r="B4595" s="11">
        <v>29</v>
      </c>
      <c r="C4595" s="11">
        <v>3</v>
      </c>
      <c r="D4595" s="11">
        <v>73</v>
      </c>
      <c r="E4595" s="12" t="str">
        <f t="shared" si="71"/>
        <v>51-100</v>
      </c>
      <c r="F4595" s="13">
        <v>94720</v>
      </c>
      <c r="G4595" s="11">
        <v>3</v>
      </c>
      <c r="H4595" s="11">
        <v>0.3</v>
      </c>
      <c r="I4595" s="11" t="s">
        <v>36</v>
      </c>
      <c r="J4595" s="11">
        <v>0</v>
      </c>
      <c r="K4595" s="11" t="s">
        <v>34</v>
      </c>
      <c r="L4595" s="11" t="s">
        <v>34</v>
      </c>
      <c r="M4595" s="11" t="s">
        <v>34</v>
      </c>
      <c r="N4595" s="11" t="s">
        <v>34</v>
      </c>
      <c r="O4595" s="11" t="s">
        <v>34</v>
      </c>
    </row>
    <row r="4596" spans="1:15" x14ac:dyDescent="0.3">
      <c r="A4596" s="11">
        <v>3410</v>
      </c>
      <c r="B4596" s="11">
        <v>29</v>
      </c>
      <c r="C4596" s="11">
        <v>5</v>
      </c>
      <c r="D4596" s="11">
        <v>113</v>
      </c>
      <c r="E4596" s="12" t="str">
        <f t="shared" si="71"/>
        <v>100+</v>
      </c>
      <c r="F4596" s="13">
        <v>95351</v>
      </c>
      <c r="G4596" s="11">
        <v>2</v>
      </c>
      <c r="H4596" s="11">
        <v>2</v>
      </c>
      <c r="I4596" s="11" t="s">
        <v>37</v>
      </c>
      <c r="J4596" s="11">
        <v>84</v>
      </c>
      <c r="K4596" s="11" t="s">
        <v>34</v>
      </c>
      <c r="L4596" s="11" t="s">
        <v>34</v>
      </c>
      <c r="M4596" s="11" t="s">
        <v>34</v>
      </c>
      <c r="N4596" s="11" t="s">
        <v>35</v>
      </c>
      <c r="O4596" s="11" t="s">
        <v>35</v>
      </c>
    </row>
    <row r="4597" spans="1:15" x14ac:dyDescent="0.3">
      <c r="A4597" s="11">
        <v>3451</v>
      </c>
      <c r="B4597" s="11">
        <v>29</v>
      </c>
      <c r="C4597" s="11">
        <v>4</v>
      </c>
      <c r="D4597" s="11">
        <v>14</v>
      </c>
      <c r="E4597" s="12" t="str">
        <f t="shared" si="71"/>
        <v>0-50</v>
      </c>
      <c r="F4597" s="13">
        <v>94590</v>
      </c>
      <c r="G4597" s="11">
        <v>4</v>
      </c>
      <c r="H4597" s="11">
        <v>0.5</v>
      </c>
      <c r="I4597" s="11" t="s">
        <v>36</v>
      </c>
      <c r="J4597" s="11">
        <v>0</v>
      </c>
      <c r="K4597" s="11" t="s">
        <v>34</v>
      </c>
      <c r="L4597" s="11" t="s">
        <v>34</v>
      </c>
      <c r="M4597" s="11" t="s">
        <v>34</v>
      </c>
      <c r="N4597" s="11" t="s">
        <v>34</v>
      </c>
      <c r="O4597" s="11" t="s">
        <v>35</v>
      </c>
    </row>
    <row r="4598" spans="1:15" x14ac:dyDescent="0.3">
      <c r="A4598" s="11">
        <v>3454</v>
      </c>
      <c r="B4598" s="11">
        <v>29</v>
      </c>
      <c r="C4598" s="11">
        <v>3</v>
      </c>
      <c r="D4598" s="11">
        <v>31</v>
      </c>
      <c r="E4598" s="12" t="str">
        <f t="shared" si="71"/>
        <v>0-50</v>
      </c>
      <c r="F4598" s="13">
        <v>94709</v>
      </c>
      <c r="G4598" s="11">
        <v>4</v>
      </c>
      <c r="H4598" s="11">
        <v>0.3</v>
      </c>
      <c r="I4598" s="11" t="s">
        <v>37</v>
      </c>
      <c r="J4598" s="11">
        <v>0</v>
      </c>
      <c r="K4598" s="11" t="s">
        <v>34</v>
      </c>
      <c r="L4598" s="11" t="s">
        <v>34</v>
      </c>
      <c r="M4598" s="11" t="s">
        <v>34</v>
      </c>
      <c r="N4598" s="11" t="s">
        <v>35</v>
      </c>
      <c r="O4598" s="11" t="s">
        <v>34</v>
      </c>
    </row>
    <row r="4599" spans="1:15" x14ac:dyDescent="0.3">
      <c r="A4599" s="11">
        <v>3488</v>
      </c>
      <c r="B4599" s="11">
        <v>29</v>
      </c>
      <c r="C4599" s="11">
        <v>4</v>
      </c>
      <c r="D4599" s="11">
        <v>104</v>
      </c>
      <c r="E4599" s="12" t="str">
        <f t="shared" si="71"/>
        <v>100+</v>
      </c>
      <c r="F4599" s="13">
        <v>91711</v>
      </c>
      <c r="G4599" s="11">
        <v>4</v>
      </c>
      <c r="H4599" s="11">
        <v>1.8</v>
      </c>
      <c r="I4599" s="11" t="s">
        <v>36</v>
      </c>
      <c r="J4599" s="11">
        <v>0</v>
      </c>
      <c r="K4599" s="11" t="s">
        <v>34</v>
      </c>
      <c r="L4599" s="11" t="s">
        <v>34</v>
      </c>
      <c r="M4599" s="11" t="s">
        <v>34</v>
      </c>
      <c r="N4599" s="11" t="s">
        <v>34</v>
      </c>
      <c r="O4599" s="11" t="s">
        <v>35</v>
      </c>
    </row>
    <row r="4600" spans="1:15" x14ac:dyDescent="0.3">
      <c r="A4600" s="11">
        <v>3495</v>
      </c>
      <c r="B4600" s="11">
        <v>29</v>
      </c>
      <c r="C4600" s="11">
        <v>2</v>
      </c>
      <c r="D4600" s="11">
        <v>31</v>
      </c>
      <c r="E4600" s="12" t="str">
        <f t="shared" si="71"/>
        <v>0-50</v>
      </c>
      <c r="F4600" s="13">
        <v>91330</v>
      </c>
      <c r="G4600" s="11">
        <v>4</v>
      </c>
      <c r="H4600" s="11">
        <v>1.5</v>
      </c>
      <c r="I4600" s="11" t="s">
        <v>37</v>
      </c>
      <c r="J4600" s="11">
        <v>0</v>
      </c>
      <c r="K4600" s="11" t="s">
        <v>34</v>
      </c>
      <c r="L4600" s="11" t="s">
        <v>34</v>
      </c>
      <c r="M4600" s="11" t="s">
        <v>34</v>
      </c>
      <c r="N4600" s="11" t="s">
        <v>34</v>
      </c>
      <c r="O4600" s="11" t="s">
        <v>34</v>
      </c>
    </row>
    <row r="4601" spans="1:15" x14ac:dyDescent="0.3">
      <c r="A4601" s="11">
        <v>3504</v>
      </c>
      <c r="B4601" s="11">
        <v>29</v>
      </c>
      <c r="C4601" s="11">
        <v>3</v>
      </c>
      <c r="D4601" s="11">
        <v>53</v>
      </c>
      <c r="E4601" s="12" t="str">
        <f t="shared" si="71"/>
        <v>51-100</v>
      </c>
      <c r="F4601" s="13">
        <v>95814</v>
      </c>
      <c r="G4601" s="11">
        <v>4</v>
      </c>
      <c r="H4601" s="11">
        <v>2.1</v>
      </c>
      <c r="I4601" s="11" t="s">
        <v>36</v>
      </c>
      <c r="J4601" s="11">
        <v>0</v>
      </c>
      <c r="K4601" s="11" t="s">
        <v>34</v>
      </c>
      <c r="L4601" s="11" t="s">
        <v>34</v>
      </c>
      <c r="M4601" s="11" t="s">
        <v>34</v>
      </c>
      <c r="N4601" s="11" t="s">
        <v>35</v>
      </c>
      <c r="O4601" s="11" t="s">
        <v>34</v>
      </c>
    </row>
    <row r="4602" spans="1:15" x14ac:dyDescent="0.3">
      <c r="A4602" s="11">
        <v>3524</v>
      </c>
      <c r="B4602" s="11">
        <v>29</v>
      </c>
      <c r="C4602" s="11">
        <v>4</v>
      </c>
      <c r="D4602" s="11">
        <v>150</v>
      </c>
      <c r="E4602" s="12" t="str">
        <f t="shared" si="71"/>
        <v>100+</v>
      </c>
      <c r="F4602" s="13">
        <v>91302</v>
      </c>
      <c r="G4602" s="11">
        <v>1</v>
      </c>
      <c r="H4602" s="11">
        <v>0.8</v>
      </c>
      <c r="I4602" s="11" t="s">
        <v>33</v>
      </c>
      <c r="J4602" s="11">
        <v>0</v>
      </c>
      <c r="K4602" s="11" t="s">
        <v>34</v>
      </c>
      <c r="L4602" s="11" t="s">
        <v>34</v>
      </c>
      <c r="M4602" s="11" t="s">
        <v>34</v>
      </c>
      <c r="N4602" s="11" t="s">
        <v>34</v>
      </c>
      <c r="O4602" s="11" t="s">
        <v>35</v>
      </c>
    </row>
    <row r="4603" spans="1:15" x14ac:dyDescent="0.3">
      <c r="A4603" s="11">
        <v>3579</v>
      </c>
      <c r="B4603" s="11">
        <v>29</v>
      </c>
      <c r="C4603" s="11">
        <v>5</v>
      </c>
      <c r="D4603" s="11">
        <v>128</v>
      </c>
      <c r="E4603" s="12" t="str">
        <f t="shared" si="71"/>
        <v>100+</v>
      </c>
      <c r="F4603" s="13">
        <v>91302</v>
      </c>
      <c r="G4603" s="11">
        <v>2</v>
      </c>
      <c r="H4603" s="11">
        <v>4.0999999999999996</v>
      </c>
      <c r="I4603" s="11" t="s">
        <v>37</v>
      </c>
      <c r="J4603" s="11">
        <v>209</v>
      </c>
      <c r="K4603" s="11" t="s">
        <v>35</v>
      </c>
      <c r="L4603" s="11" t="s">
        <v>34</v>
      </c>
      <c r="M4603" s="11" t="s">
        <v>34</v>
      </c>
      <c r="N4603" s="11" t="s">
        <v>35</v>
      </c>
      <c r="O4603" s="11" t="s">
        <v>34</v>
      </c>
    </row>
    <row r="4604" spans="1:15" x14ac:dyDescent="0.3">
      <c r="A4604" s="11">
        <v>3610</v>
      </c>
      <c r="B4604" s="11">
        <v>29</v>
      </c>
      <c r="C4604" s="11">
        <v>5</v>
      </c>
      <c r="D4604" s="11">
        <v>162</v>
      </c>
      <c r="E4604" s="12" t="str">
        <f t="shared" si="71"/>
        <v>100+</v>
      </c>
      <c r="F4604" s="13">
        <v>94022</v>
      </c>
      <c r="G4604" s="11">
        <v>1</v>
      </c>
      <c r="H4604" s="11">
        <v>4.3</v>
      </c>
      <c r="I4604" s="11" t="s">
        <v>33</v>
      </c>
      <c r="J4604" s="11">
        <v>0</v>
      </c>
      <c r="K4604" s="11" t="s">
        <v>34</v>
      </c>
      <c r="L4604" s="11" t="s">
        <v>34</v>
      </c>
      <c r="M4604" s="11" t="s">
        <v>34</v>
      </c>
      <c r="N4604" s="11" t="s">
        <v>34</v>
      </c>
      <c r="O4604" s="11" t="s">
        <v>35</v>
      </c>
    </row>
    <row r="4605" spans="1:15" x14ac:dyDescent="0.3">
      <c r="A4605" s="11">
        <v>3662</v>
      </c>
      <c r="B4605" s="11">
        <v>29</v>
      </c>
      <c r="C4605" s="11">
        <v>4</v>
      </c>
      <c r="D4605" s="11">
        <v>120</v>
      </c>
      <c r="E4605" s="12" t="str">
        <f t="shared" si="71"/>
        <v>100+</v>
      </c>
      <c r="F4605" s="13">
        <v>94553</v>
      </c>
      <c r="G4605" s="11">
        <v>1</v>
      </c>
      <c r="H4605" s="11">
        <v>4.0999999999999996</v>
      </c>
      <c r="I4605" s="11" t="s">
        <v>37</v>
      </c>
      <c r="J4605" s="11">
        <v>0</v>
      </c>
      <c r="K4605" s="11" t="s">
        <v>35</v>
      </c>
      <c r="L4605" s="11" t="s">
        <v>35</v>
      </c>
      <c r="M4605" s="11" t="s">
        <v>35</v>
      </c>
      <c r="N4605" s="11" t="s">
        <v>34</v>
      </c>
      <c r="O4605" s="11" t="s">
        <v>35</v>
      </c>
    </row>
    <row r="4606" spans="1:15" x14ac:dyDescent="0.3">
      <c r="A4606" s="11">
        <v>3716</v>
      </c>
      <c r="B4606" s="11">
        <v>29</v>
      </c>
      <c r="C4606" s="11">
        <v>5</v>
      </c>
      <c r="D4606" s="11">
        <v>124</v>
      </c>
      <c r="E4606" s="12" t="str">
        <f t="shared" si="71"/>
        <v>100+</v>
      </c>
      <c r="F4606" s="13">
        <v>92037</v>
      </c>
      <c r="G4606" s="11">
        <v>2</v>
      </c>
      <c r="H4606" s="11">
        <v>0.2</v>
      </c>
      <c r="I4606" s="11" t="s">
        <v>33</v>
      </c>
      <c r="J4606" s="11">
        <v>0</v>
      </c>
      <c r="K4606" s="11" t="s">
        <v>34</v>
      </c>
      <c r="L4606" s="11" t="s">
        <v>34</v>
      </c>
      <c r="M4606" s="11" t="s">
        <v>34</v>
      </c>
      <c r="N4606" s="11" t="s">
        <v>34</v>
      </c>
      <c r="O4606" s="11" t="s">
        <v>35</v>
      </c>
    </row>
    <row r="4607" spans="1:15" x14ac:dyDescent="0.3">
      <c r="A4607" s="11">
        <v>3770</v>
      </c>
      <c r="B4607" s="11">
        <v>29</v>
      </c>
      <c r="C4607" s="11">
        <v>4</v>
      </c>
      <c r="D4607" s="11">
        <v>134</v>
      </c>
      <c r="E4607" s="12" t="str">
        <f t="shared" si="71"/>
        <v>100+</v>
      </c>
      <c r="F4607" s="13">
        <v>90095</v>
      </c>
      <c r="G4607" s="11">
        <v>2</v>
      </c>
      <c r="H4607" s="11">
        <v>3.3</v>
      </c>
      <c r="I4607" s="11" t="s">
        <v>33</v>
      </c>
      <c r="J4607" s="11">
        <v>204</v>
      </c>
      <c r="K4607" s="11" t="s">
        <v>34</v>
      </c>
      <c r="L4607" s="11" t="s">
        <v>34</v>
      </c>
      <c r="M4607" s="11" t="s">
        <v>34</v>
      </c>
      <c r="N4607" s="11" t="s">
        <v>34</v>
      </c>
      <c r="O4607" s="11" t="s">
        <v>34</v>
      </c>
    </row>
    <row r="4608" spans="1:15" x14ac:dyDescent="0.3">
      <c r="A4608" s="11">
        <v>3806</v>
      </c>
      <c r="B4608" s="11">
        <v>29</v>
      </c>
      <c r="C4608" s="11">
        <v>5</v>
      </c>
      <c r="D4608" s="11">
        <v>84</v>
      </c>
      <c r="E4608" s="12" t="str">
        <f t="shared" si="71"/>
        <v>51-100</v>
      </c>
      <c r="F4608" s="13">
        <v>93109</v>
      </c>
      <c r="G4608" s="11">
        <v>3</v>
      </c>
      <c r="H4608" s="11">
        <v>0.8</v>
      </c>
      <c r="I4608" s="11" t="s">
        <v>33</v>
      </c>
      <c r="J4608" s="11">
        <v>0</v>
      </c>
      <c r="K4608" s="11" t="s">
        <v>34</v>
      </c>
      <c r="L4608" s="11" t="s">
        <v>34</v>
      </c>
      <c r="M4608" s="11" t="s">
        <v>34</v>
      </c>
      <c r="N4608" s="11" t="s">
        <v>34</v>
      </c>
      <c r="O4608" s="11" t="s">
        <v>34</v>
      </c>
    </row>
    <row r="4609" spans="1:15" x14ac:dyDescent="0.3">
      <c r="A4609" s="11">
        <v>3878</v>
      </c>
      <c r="B4609" s="11">
        <v>29</v>
      </c>
      <c r="C4609" s="11">
        <v>4</v>
      </c>
      <c r="D4609" s="11">
        <v>41</v>
      </c>
      <c r="E4609" s="12" t="str">
        <f t="shared" si="71"/>
        <v>0-50</v>
      </c>
      <c r="F4609" s="13">
        <v>93105</v>
      </c>
      <c r="G4609" s="11">
        <v>1</v>
      </c>
      <c r="H4609" s="11">
        <v>1</v>
      </c>
      <c r="I4609" s="11" t="s">
        <v>33</v>
      </c>
      <c r="J4609" s="11">
        <v>0</v>
      </c>
      <c r="K4609" s="11" t="s">
        <v>34</v>
      </c>
      <c r="L4609" s="11" t="s">
        <v>34</v>
      </c>
      <c r="M4609" s="11" t="s">
        <v>34</v>
      </c>
      <c r="N4609" s="11" t="s">
        <v>34</v>
      </c>
      <c r="O4609" s="11" t="s">
        <v>34</v>
      </c>
    </row>
    <row r="4610" spans="1:15" x14ac:dyDescent="0.3">
      <c r="A4610" s="11">
        <v>3905</v>
      </c>
      <c r="B4610" s="11">
        <v>29</v>
      </c>
      <c r="C4610" s="11">
        <v>5</v>
      </c>
      <c r="D4610" s="11">
        <v>18</v>
      </c>
      <c r="E4610" s="12" t="str">
        <f t="shared" ref="E4610:E4673" si="72">IF(D4610&lt;=50,"0-50",IF(D4610&lt;=100,"51-100","100+"))</f>
        <v>0-50</v>
      </c>
      <c r="F4610" s="13">
        <v>94122</v>
      </c>
      <c r="G4610" s="11">
        <v>1</v>
      </c>
      <c r="H4610" s="11">
        <v>0.4</v>
      </c>
      <c r="I4610" s="11" t="s">
        <v>36</v>
      </c>
      <c r="J4610" s="11">
        <v>94</v>
      </c>
      <c r="K4610" s="11" t="s">
        <v>34</v>
      </c>
      <c r="L4610" s="11" t="s">
        <v>34</v>
      </c>
      <c r="M4610" s="11" t="s">
        <v>34</v>
      </c>
      <c r="N4610" s="11" t="s">
        <v>35</v>
      </c>
      <c r="O4610" s="11" t="s">
        <v>35</v>
      </c>
    </row>
    <row r="4611" spans="1:15" x14ac:dyDescent="0.3">
      <c r="A4611" s="11">
        <v>3946</v>
      </c>
      <c r="B4611" s="11">
        <v>29</v>
      </c>
      <c r="C4611" s="11">
        <v>3</v>
      </c>
      <c r="D4611" s="11">
        <v>123</v>
      </c>
      <c r="E4611" s="12" t="str">
        <f t="shared" si="72"/>
        <v>100+</v>
      </c>
      <c r="F4611" s="13">
        <v>92821</v>
      </c>
      <c r="G4611" s="11">
        <v>3</v>
      </c>
      <c r="H4611" s="11">
        <v>5.6</v>
      </c>
      <c r="I4611" s="11" t="s">
        <v>36</v>
      </c>
      <c r="J4611" s="11">
        <v>428</v>
      </c>
      <c r="K4611" s="11" t="s">
        <v>35</v>
      </c>
      <c r="L4611" s="11" t="s">
        <v>34</v>
      </c>
      <c r="M4611" s="11" t="s">
        <v>34</v>
      </c>
      <c r="N4611" s="11" t="s">
        <v>35</v>
      </c>
      <c r="O4611" s="11" t="s">
        <v>34</v>
      </c>
    </row>
    <row r="4612" spans="1:15" x14ac:dyDescent="0.3">
      <c r="A4612" s="11">
        <v>3963</v>
      </c>
      <c r="B4612" s="11">
        <v>29</v>
      </c>
      <c r="C4612" s="11">
        <v>5</v>
      </c>
      <c r="D4612" s="11">
        <v>31</v>
      </c>
      <c r="E4612" s="12" t="str">
        <f t="shared" si="72"/>
        <v>0-50</v>
      </c>
      <c r="F4612" s="13">
        <v>93014</v>
      </c>
      <c r="G4612" s="11">
        <v>1</v>
      </c>
      <c r="H4612" s="11">
        <v>1</v>
      </c>
      <c r="I4612" s="11" t="s">
        <v>36</v>
      </c>
      <c r="J4612" s="11">
        <v>0</v>
      </c>
      <c r="K4612" s="11" t="s">
        <v>34</v>
      </c>
      <c r="L4612" s="11" t="s">
        <v>34</v>
      </c>
      <c r="M4612" s="11" t="s">
        <v>34</v>
      </c>
      <c r="N4612" s="11" t="s">
        <v>34</v>
      </c>
      <c r="O4612" s="11" t="s">
        <v>34</v>
      </c>
    </row>
    <row r="4613" spans="1:15" x14ac:dyDescent="0.3">
      <c r="A4613" s="11">
        <v>3973</v>
      </c>
      <c r="B4613" s="11">
        <v>29</v>
      </c>
      <c r="C4613" s="11">
        <v>5</v>
      </c>
      <c r="D4613" s="11">
        <v>112</v>
      </c>
      <c r="E4613" s="12" t="str">
        <f t="shared" si="72"/>
        <v>100+</v>
      </c>
      <c r="F4613" s="13">
        <v>94998</v>
      </c>
      <c r="G4613" s="11">
        <v>2</v>
      </c>
      <c r="H4613" s="11">
        <v>4.33</v>
      </c>
      <c r="I4613" s="11" t="s">
        <v>33</v>
      </c>
      <c r="J4613" s="11">
        <v>0</v>
      </c>
      <c r="K4613" s="11" t="s">
        <v>34</v>
      </c>
      <c r="L4613" s="11" t="s">
        <v>34</v>
      </c>
      <c r="M4613" s="11" t="s">
        <v>34</v>
      </c>
      <c r="N4613" s="11" t="s">
        <v>35</v>
      </c>
      <c r="O4613" s="11" t="s">
        <v>35</v>
      </c>
    </row>
    <row r="4614" spans="1:15" x14ac:dyDescent="0.3">
      <c r="A4614" s="11">
        <v>4043</v>
      </c>
      <c r="B4614" s="11">
        <v>29</v>
      </c>
      <c r="C4614" s="11">
        <v>3</v>
      </c>
      <c r="D4614" s="11">
        <v>190</v>
      </c>
      <c r="E4614" s="12" t="str">
        <f t="shared" si="72"/>
        <v>100+</v>
      </c>
      <c r="F4614" s="13">
        <v>92612</v>
      </c>
      <c r="G4614" s="11">
        <v>2</v>
      </c>
      <c r="H4614" s="11">
        <v>4.5</v>
      </c>
      <c r="I4614" s="11" t="s">
        <v>33</v>
      </c>
      <c r="J4614" s="11">
        <v>246</v>
      </c>
      <c r="K4614" s="11" t="s">
        <v>34</v>
      </c>
      <c r="L4614" s="11" t="s">
        <v>34</v>
      </c>
      <c r="M4614" s="11" t="s">
        <v>34</v>
      </c>
      <c r="N4614" s="11" t="s">
        <v>35</v>
      </c>
      <c r="O4614" s="11" t="s">
        <v>35</v>
      </c>
    </row>
    <row r="4615" spans="1:15" x14ac:dyDescent="0.3">
      <c r="A4615" s="11">
        <v>4089</v>
      </c>
      <c r="B4615" s="11">
        <v>29</v>
      </c>
      <c r="C4615" s="11">
        <v>1</v>
      </c>
      <c r="D4615" s="11">
        <v>71</v>
      </c>
      <c r="E4615" s="12" t="str">
        <f t="shared" si="72"/>
        <v>51-100</v>
      </c>
      <c r="F4615" s="13">
        <v>94801</v>
      </c>
      <c r="G4615" s="11">
        <v>2</v>
      </c>
      <c r="H4615" s="11">
        <v>1.75</v>
      </c>
      <c r="I4615" s="11" t="s">
        <v>36</v>
      </c>
      <c r="J4615" s="11">
        <v>0</v>
      </c>
      <c r="K4615" s="11" t="s">
        <v>34</v>
      </c>
      <c r="L4615" s="11" t="s">
        <v>34</v>
      </c>
      <c r="M4615" s="11" t="s">
        <v>34</v>
      </c>
      <c r="N4615" s="11" t="s">
        <v>34</v>
      </c>
      <c r="O4615" s="11" t="s">
        <v>34</v>
      </c>
    </row>
    <row r="4616" spans="1:15" x14ac:dyDescent="0.3">
      <c r="A4616" s="11">
        <v>4130</v>
      </c>
      <c r="B4616" s="11">
        <v>29</v>
      </c>
      <c r="C4616" s="11">
        <v>3</v>
      </c>
      <c r="D4616" s="11">
        <v>10</v>
      </c>
      <c r="E4616" s="12" t="str">
        <f t="shared" si="72"/>
        <v>0-50</v>
      </c>
      <c r="F4616" s="13">
        <v>91320</v>
      </c>
      <c r="G4616" s="11">
        <v>4</v>
      </c>
      <c r="H4616" s="11">
        <v>0.4</v>
      </c>
      <c r="I4616" s="11" t="s">
        <v>33</v>
      </c>
      <c r="J4616" s="11">
        <v>87</v>
      </c>
      <c r="K4616" s="11" t="s">
        <v>34</v>
      </c>
      <c r="L4616" s="11" t="s">
        <v>34</v>
      </c>
      <c r="M4616" s="11" t="s">
        <v>34</v>
      </c>
      <c r="N4616" s="11" t="s">
        <v>35</v>
      </c>
      <c r="O4616" s="11" t="s">
        <v>35</v>
      </c>
    </row>
    <row r="4617" spans="1:15" x14ac:dyDescent="0.3">
      <c r="A4617" s="11">
        <v>4140</v>
      </c>
      <c r="B4617" s="11">
        <v>29</v>
      </c>
      <c r="C4617" s="11">
        <v>3</v>
      </c>
      <c r="D4617" s="11">
        <v>81</v>
      </c>
      <c r="E4617" s="12" t="str">
        <f t="shared" si="72"/>
        <v>51-100</v>
      </c>
      <c r="F4617" s="13">
        <v>95827</v>
      </c>
      <c r="G4617" s="11">
        <v>1</v>
      </c>
      <c r="H4617" s="11">
        <v>2.9</v>
      </c>
      <c r="I4617" s="11" t="s">
        <v>36</v>
      </c>
      <c r="J4617" s="11">
        <v>0</v>
      </c>
      <c r="K4617" s="11" t="s">
        <v>34</v>
      </c>
      <c r="L4617" s="11" t="s">
        <v>34</v>
      </c>
      <c r="M4617" s="11" t="s">
        <v>34</v>
      </c>
      <c r="N4617" s="11" t="s">
        <v>34</v>
      </c>
      <c r="O4617" s="11" t="s">
        <v>34</v>
      </c>
    </row>
    <row r="4618" spans="1:15" x14ac:dyDescent="0.3">
      <c r="A4618" s="11">
        <v>4180</v>
      </c>
      <c r="B4618" s="11">
        <v>29</v>
      </c>
      <c r="C4618" s="11">
        <v>3</v>
      </c>
      <c r="D4618" s="11">
        <v>91</v>
      </c>
      <c r="E4618" s="12" t="str">
        <f t="shared" si="72"/>
        <v>51-100</v>
      </c>
      <c r="F4618" s="13">
        <v>94122</v>
      </c>
      <c r="G4618" s="11">
        <v>1</v>
      </c>
      <c r="H4618" s="11">
        <v>3.4</v>
      </c>
      <c r="I4618" s="11" t="s">
        <v>36</v>
      </c>
      <c r="J4618" s="11">
        <v>0</v>
      </c>
      <c r="K4618" s="11" t="s">
        <v>35</v>
      </c>
      <c r="L4618" s="11" t="s">
        <v>34</v>
      </c>
      <c r="M4618" s="11" t="s">
        <v>34</v>
      </c>
      <c r="N4618" s="11" t="s">
        <v>34</v>
      </c>
      <c r="O4618" s="11" t="s">
        <v>34</v>
      </c>
    </row>
    <row r="4619" spans="1:15" x14ac:dyDescent="0.3">
      <c r="A4619" s="11">
        <v>4405</v>
      </c>
      <c r="B4619" s="11">
        <v>29</v>
      </c>
      <c r="C4619" s="11">
        <v>5</v>
      </c>
      <c r="D4619" s="11">
        <v>34</v>
      </c>
      <c r="E4619" s="12" t="str">
        <f t="shared" si="72"/>
        <v>0-50</v>
      </c>
      <c r="F4619" s="13">
        <v>94301</v>
      </c>
      <c r="G4619" s="11">
        <v>1</v>
      </c>
      <c r="H4619" s="11">
        <v>0.4</v>
      </c>
      <c r="I4619" s="11" t="s">
        <v>36</v>
      </c>
      <c r="J4619" s="11">
        <v>0</v>
      </c>
      <c r="K4619" s="11" t="s">
        <v>34</v>
      </c>
      <c r="L4619" s="11" t="s">
        <v>34</v>
      </c>
      <c r="M4619" s="11" t="s">
        <v>34</v>
      </c>
      <c r="N4619" s="11" t="s">
        <v>34</v>
      </c>
      <c r="O4619" s="11" t="s">
        <v>34</v>
      </c>
    </row>
    <row r="4620" spans="1:15" x14ac:dyDescent="0.3">
      <c r="A4620" s="11">
        <v>4414</v>
      </c>
      <c r="B4620" s="11">
        <v>29</v>
      </c>
      <c r="C4620" s="11">
        <v>2</v>
      </c>
      <c r="D4620" s="11">
        <v>31</v>
      </c>
      <c r="E4620" s="12" t="str">
        <f t="shared" si="72"/>
        <v>0-50</v>
      </c>
      <c r="F4620" s="13">
        <v>91775</v>
      </c>
      <c r="G4620" s="11">
        <v>4</v>
      </c>
      <c r="H4620" s="11">
        <v>1.5</v>
      </c>
      <c r="I4620" s="11" t="s">
        <v>37</v>
      </c>
      <c r="J4620" s="11">
        <v>0</v>
      </c>
      <c r="K4620" s="11" t="s">
        <v>34</v>
      </c>
      <c r="L4620" s="11" t="s">
        <v>34</v>
      </c>
      <c r="M4620" s="11" t="s">
        <v>34</v>
      </c>
      <c r="N4620" s="11" t="s">
        <v>34</v>
      </c>
      <c r="O4620" s="11" t="s">
        <v>35</v>
      </c>
    </row>
    <row r="4621" spans="1:15" x14ac:dyDescent="0.3">
      <c r="A4621" s="11">
        <v>4457</v>
      </c>
      <c r="B4621" s="11">
        <v>29</v>
      </c>
      <c r="C4621" s="11">
        <v>3</v>
      </c>
      <c r="D4621" s="11">
        <v>35</v>
      </c>
      <c r="E4621" s="12" t="str">
        <f t="shared" si="72"/>
        <v>0-50</v>
      </c>
      <c r="F4621" s="13">
        <v>94040</v>
      </c>
      <c r="G4621" s="11">
        <v>2</v>
      </c>
      <c r="H4621" s="11">
        <v>0.3</v>
      </c>
      <c r="I4621" s="11" t="s">
        <v>33</v>
      </c>
      <c r="J4621" s="11">
        <v>88</v>
      </c>
      <c r="K4621" s="11" t="s">
        <v>34</v>
      </c>
      <c r="L4621" s="11" t="s">
        <v>34</v>
      </c>
      <c r="M4621" s="11" t="s">
        <v>35</v>
      </c>
      <c r="N4621" s="11" t="s">
        <v>35</v>
      </c>
      <c r="O4621" s="11" t="s">
        <v>35</v>
      </c>
    </row>
    <row r="4622" spans="1:15" x14ac:dyDescent="0.3">
      <c r="A4622" s="11">
        <v>4495</v>
      </c>
      <c r="B4622" s="11">
        <v>29</v>
      </c>
      <c r="C4622" s="11">
        <v>4</v>
      </c>
      <c r="D4622" s="11">
        <v>182</v>
      </c>
      <c r="E4622" s="12" t="str">
        <f t="shared" si="72"/>
        <v>100+</v>
      </c>
      <c r="F4622" s="13">
        <v>95354</v>
      </c>
      <c r="G4622" s="11">
        <v>1</v>
      </c>
      <c r="H4622" s="11">
        <v>3.7</v>
      </c>
      <c r="I4622" s="11" t="s">
        <v>36</v>
      </c>
      <c r="J4622" s="11">
        <v>0</v>
      </c>
      <c r="K4622" s="11" t="s">
        <v>35</v>
      </c>
      <c r="L4622" s="11" t="s">
        <v>34</v>
      </c>
      <c r="M4622" s="11" t="s">
        <v>34</v>
      </c>
      <c r="N4622" s="11" t="s">
        <v>35</v>
      </c>
      <c r="O4622" s="11" t="s">
        <v>34</v>
      </c>
    </row>
    <row r="4623" spans="1:15" x14ac:dyDescent="0.3">
      <c r="A4623" s="11">
        <v>4516</v>
      </c>
      <c r="B4623" s="11">
        <v>29</v>
      </c>
      <c r="C4623" s="11">
        <v>3</v>
      </c>
      <c r="D4623" s="11">
        <v>49</v>
      </c>
      <c r="E4623" s="12" t="str">
        <f t="shared" si="72"/>
        <v>0-50</v>
      </c>
      <c r="F4623" s="13">
        <v>94305</v>
      </c>
      <c r="G4623" s="11">
        <v>4</v>
      </c>
      <c r="H4623" s="11">
        <v>2.1</v>
      </c>
      <c r="I4623" s="11" t="s">
        <v>36</v>
      </c>
      <c r="J4623" s="11">
        <v>0</v>
      </c>
      <c r="K4623" s="11" t="s">
        <v>34</v>
      </c>
      <c r="L4623" s="11" t="s">
        <v>34</v>
      </c>
      <c r="M4623" s="11" t="s">
        <v>34</v>
      </c>
      <c r="N4623" s="11" t="s">
        <v>34</v>
      </c>
      <c r="O4623" s="11" t="s">
        <v>34</v>
      </c>
    </row>
    <row r="4624" spans="1:15" x14ac:dyDescent="0.3">
      <c r="A4624" s="11">
        <v>4524</v>
      </c>
      <c r="B4624" s="11">
        <v>29</v>
      </c>
      <c r="C4624" s="11">
        <v>4</v>
      </c>
      <c r="D4624" s="11">
        <v>50</v>
      </c>
      <c r="E4624" s="12" t="str">
        <f t="shared" si="72"/>
        <v>0-50</v>
      </c>
      <c r="F4624" s="13">
        <v>94040</v>
      </c>
      <c r="G4624" s="11">
        <v>4</v>
      </c>
      <c r="H4624" s="11">
        <v>1.7</v>
      </c>
      <c r="I4624" s="11" t="s">
        <v>37</v>
      </c>
      <c r="J4624" s="11">
        <v>0</v>
      </c>
      <c r="K4624" s="11" t="s">
        <v>34</v>
      </c>
      <c r="L4624" s="11" t="s">
        <v>34</v>
      </c>
      <c r="M4624" s="11" t="s">
        <v>34</v>
      </c>
      <c r="N4624" s="11" t="s">
        <v>35</v>
      </c>
      <c r="O4624" s="11" t="s">
        <v>34</v>
      </c>
    </row>
    <row r="4625" spans="1:15" x14ac:dyDescent="0.3">
      <c r="A4625" s="11">
        <v>4689</v>
      </c>
      <c r="B4625" s="11">
        <v>29</v>
      </c>
      <c r="C4625" s="11">
        <v>3</v>
      </c>
      <c r="D4625" s="11">
        <v>69</v>
      </c>
      <c r="E4625" s="12" t="str">
        <f t="shared" si="72"/>
        <v>51-100</v>
      </c>
      <c r="F4625" s="13">
        <v>92093</v>
      </c>
      <c r="G4625" s="11">
        <v>4</v>
      </c>
      <c r="H4625" s="11">
        <v>1.8</v>
      </c>
      <c r="I4625" s="11" t="s">
        <v>37</v>
      </c>
      <c r="J4625" s="11">
        <v>0</v>
      </c>
      <c r="K4625" s="11" t="s">
        <v>34</v>
      </c>
      <c r="L4625" s="11" t="s">
        <v>34</v>
      </c>
      <c r="M4625" s="11" t="s">
        <v>34</v>
      </c>
      <c r="N4625" s="11" t="s">
        <v>35</v>
      </c>
      <c r="O4625" s="11" t="s">
        <v>35</v>
      </c>
    </row>
    <row r="4626" spans="1:15" x14ac:dyDescent="0.3">
      <c r="A4626" s="11">
        <v>4718</v>
      </c>
      <c r="B4626" s="11">
        <v>29</v>
      </c>
      <c r="C4626" s="11">
        <v>5</v>
      </c>
      <c r="D4626" s="11">
        <v>121</v>
      </c>
      <c r="E4626" s="12" t="str">
        <f t="shared" si="72"/>
        <v>100+</v>
      </c>
      <c r="F4626" s="13">
        <v>95449</v>
      </c>
      <c r="G4626" s="11">
        <v>1</v>
      </c>
      <c r="H4626" s="11">
        <v>1.5</v>
      </c>
      <c r="I4626" s="11" t="s">
        <v>33</v>
      </c>
      <c r="J4626" s="11">
        <v>0</v>
      </c>
      <c r="K4626" s="11" t="s">
        <v>34</v>
      </c>
      <c r="L4626" s="11" t="s">
        <v>34</v>
      </c>
      <c r="M4626" s="11" t="s">
        <v>34</v>
      </c>
      <c r="N4626" s="11" t="s">
        <v>35</v>
      </c>
      <c r="O4626" s="11" t="s">
        <v>34</v>
      </c>
    </row>
    <row r="4627" spans="1:15" x14ac:dyDescent="0.3">
      <c r="A4627" s="11">
        <v>4813</v>
      </c>
      <c r="B4627" s="11">
        <v>29</v>
      </c>
      <c r="C4627" s="11">
        <v>4</v>
      </c>
      <c r="D4627" s="11">
        <v>184</v>
      </c>
      <c r="E4627" s="12" t="str">
        <f t="shared" si="72"/>
        <v>100+</v>
      </c>
      <c r="F4627" s="13">
        <v>92126</v>
      </c>
      <c r="G4627" s="11">
        <v>4</v>
      </c>
      <c r="H4627" s="11">
        <v>2.2000000000000002</v>
      </c>
      <c r="I4627" s="11" t="s">
        <v>36</v>
      </c>
      <c r="J4627" s="11">
        <v>612</v>
      </c>
      <c r="K4627" s="11" t="s">
        <v>35</v>
      </c>
      <c r="L4627" s="11" t="s">
        <v>34</v>
      </c>
      <c r="M4627" s="11" t="s">
        <v>34</v>
      </c>
      <c r="N4627" s="11" t="s">
        <v>35</v>
      </c>
      <c r="O4627" s="11" t="s">
        <v>34</v>
      </c>
    </row>
    <row r="4628" spans="1:15" x14ac:dyDescent="0.3">
      <c r="A4628" s="11">
        <v>4833</v>
      </c>
      <c r="B4628" s="11">
        <v>29</v>
      </c>
      <c r="C4628" s="11">
        <v>4</v>
      </c>
      <c r="D4628" s="11">
        <v>83</v>
      </c>
      <c r="E4628" s="12" t="str">
        <f t="shared" si="72"/>
        <v>51-100</v>
      </c>
      <c r="F4628" s="13">
        <v>91950</v>
      </c>
      <c r="G4628" s="11">
        <v>4</v>
      </c>
      <c r="H4628" s="11">
        <v>2.2000000000000002</v>
      </c>
      <c r="I4628" s="11" t="s">
        <v>37</v>
      </c>
      <c r="J4628" s="11">
        <v>0</v>
      </c>
      <c r="K4628" s="11" t="s">
        <v>34</v>
      </c>
      <c r="L4628" s="11" t="s">
        <v>34</v>
      </c>
      <c r="M4628" s="11" t="s">
        <v>34</v>
      </c>
      <c r="N4628" s="11" t="s">
        <v>35</v>
      </c>
      <c r="O4628" s="11" t="s">
        <v>35</v>
      </c>
    </row>
    <row r="4629" spans="1:15" x14ac:dyDescent="0.3">
      <c r="A4629" s="11">
        <v>4917</v>
      </c>
      <c r="B4629" s="11">
        <v>29</v>
      </c>
      <c r="C4629" s="11">
        <v>5</v>
      </c>
      <c r="D4629" s="11">
        <v>123</v>
      </c>
      <c r="E4629" s="12" t="str">
        <f t="shared" si="72"/>
        <v>100+</v>
      </c>
      <c r="F4629" s="13">
        <v>90291</v>
      </c>
      <c r="G4629" s="11">
        <v>2</v>
      </c>
      <c r="H4629" s="11">
        <v>0.6</v>
      </c>
      <c r="I4629" s="11" t="s">
        <v>33</v>
      </c>
      <c r="J4629" s="11">
        <v>0</v>
      </c>
      <c r="K4629" s="11" t="s">
        <v>34</v>
      </c>
      <c r="L4629" s="11" t="s">
        <v>34</v>
      </c>
      <c r="M4629" s="11" t="s">
        <v>34</v>
      </c>
      <c r="N4629" s="11" t="s">
        <v>35</v>
      </c>
      <c r="O4629" s="11" t="s">
        <v>34</v>
      </c>
    </row>
    <row r="4630" spans="1:15" x14ac:dyDescent="0.3">
      <c r="A4630" s="11">
        <v>4950</v>
      </c>
      <c r="B4630" s="11">
        <v>29</v>
      </c>
      <c r="C4630" s="11">
        <v>5</v>
      </c>
      <c r="D4630" s="11">
        <v>64</v>
      </c>
      <c r="E4630" s="12" t="str">
        <f t="shared" si="72"/>
        <v>51-100</v>
      </c>
      <c r="F4630" s="13">
        <v>94114</v>
      </c>
      <c r="G4630" s="11">
        <v>4</v>
      </c>
      <c r="H4630" s="11">
        <v>0</v>
      </c>
      <c r="I4630" s="11" t="s">
        <v>33</v>
      </c>
      <c r="J4630" s="11">
        <v>249</v>
      </c>
      <c r="K4630" s="11" t="s">
        <v>34</v>
      </c>
      <c r="L4630" s="11" t="s">
        <v>34</v>
      </c>
      <c r="M4630" s="11" t="s">
        <v>34</v>
      </c>
      <c r="N4630" s="11" t="s">
        <v>34</v>
      </c>
      <c r="O4630" s="11" t="s">
        <v>35</v>
      </c>
    </row>
    <row r="4631" spans="1:15" x14ac:dyDescent="0.3">
      <c r="A4631" s="11">
        <v>4953</v>
      </c>
      <c r="B4631" s="11">
        <v>29</v>
      </c>
      <c r="C4631" s="11">
        <v>3</v>
      </c>
      <c r="D4631" s="11">
        <v>53</v>
      </c>
      <c r="E4631" s="12" t="str">
        <f t="shared" si="72"/>
        <v>51-100</v>
      </c>
      <c r="F4631" s="13">
        <v>94005</v>
      </c>
      <c r="G4631" s="11">
        <v>4</v>
      </c>
      <c r="H4631" s="11">
        <v>1.8</v>
      </c>
      <c r="I4631" s="11" t="s">
        <v>36</v>
      </c>
      <c r="J4631" s="11">
        <v>0</v>
      </c>
      <c r="K4631" s="11" t="s">
        <v>34</v>
      </c>
      <c r="L4631" s="11" t="s">
        <v>34</v>
      </c>
      <c r="M4631" s="11" t="s">
        <v>34</v>
      </c>
      <c r="N4631" s="11" t="s">
        <v>35</v>
      </c>
      <c r="O4631" s="11" t="s">
        <v>34</v>
      </c>
    </row>
    <row r="4632" spans="1:15" x14ac:dyDescent="0.3">
      <c r="A4632" s="11">
        <v>4958</v>
      </c>
      <c r="B4632" s="11">
        <v>29</v>
      </c>
      <c r="C4632" s="11">
        <v>1</v>
      </c>
      <c r="D4632" s="11">
        <v>50</v>
      </c>
      <c r="E4632" s="12" t="str">
        <f t="shared" si="72"/>
        <v>0-50</v>
      </c>
      <c r="F4632" s="13">
        <v>95842</v>
      </c>
      <c r="G4632" s="11">
        <v>2</v>
      </c>
      <c r="H4632" s="11">
        <v>1.75</v>
      </c>
      <c r="I4632" s="11" t="s">
        <v>36</v>
      </c>
      <c r="J4632" s="11">
        <v>0</v>
      </c>
      <c r="K4632" s="11" t="s">
        <v>34</v>
      </c>
      <c r="L4632" s="11" t="s">
        <v>34</v>
      </c>
      <c r="M4632" s="11" t="s">
        <v>34</v>
      </c>
      <c r="N4632" s="11" t="s">
        <v>34</v>
      </c>
      <c r="O4632" s="11" t="s">
        <v>35</v>
      </c>
    </row>
    <row r="4633" spans="1:15" x14ac:dyDescent="0.3">
      <c r="A4633" s="11">
        <v>4966</v>
      </c>
      <c r="B4633" s="11">
        <v>29</v>
      </c>
      <c r="C4633" s="11">
        <v>5</v>
      </c>
      <c r="D4633" s="11">
        <v>33</v>
      </c>
      <c r="E4633" s="12" t="str">
        <f t="shared" si="72"/>
        <v>0-50</v>
      </c>
      <c r="F4633" s="13">
        <v>94709</v>
      </c>
      <c r="G4633" s="11">
        <v>1</v>
      </c>
      <c r="H4633" s="11">
        <v>1.8</v>
      </c>
      <c r="I4633" s="11" t="s">
        <v>37</v>
      </c>
      <c r="J4633" s="11">
        <v>78</v>
      </c>
      <c r="K4633" s="11" t="s">
        <v>34</v>
      </c>
      <c r="L4633" s="11" t="s">
        <v>34</v>
      </c>
      <c r="M4633" s="11" t="s">
        <v>34</v>
      </c>
      <c r="N4633" s="11" t="s">
        <v>35</v>
      </c>
      <c r="O4633" s="11" t="s">
        <v>34</v>
      </c>
    </row>
    <row r="4634" spans="1:15" x14ac:dyDescent="0.3">
      <c r="A4634" s="11">
        <v>4977</v>
      </c>
      <c r="B4634" s="11">
        <v>29</v>
      </c>
      <c r="C4634" s="11">
        <v>5</v>
      </c>
      <c r="D4634" s="11">
        <v>31</v>
      </c>
      <c r="E4634" s="12" t="str">
        <f t="shared" si="72"/>
        <v>0-50</v>
      </c>
      <c r="F4634" s="13">
        <v>95039</v>
      </c>
      <c r="G4634" s="11">
        <v>1</v>
      </c>
      <c r="H4634" s="11">
        <v>1.8</v>
      </c>
      <c r="I4634" s="11" t="s">
        <v>37</v>
      </c>
      <c r="J4634" s="11">
        <v>0</v>
      </c>
      <c r="K4634" s="11" t="s">
        <v>34</v>
      </c>
      <c r="L4634" s="11" t="s">
        <v>34</v>
      </c>
      <c r="M4634" s="11" t="s">
        <v>34</v>
      </c>
      <c r="N4634" s="11" t="s">
        <v>35</v>
      </c>
      <c r="O4634" s="11" t="s">
        <v>35</v>
      </c>
    </row>
    <row r="4635" spans="1:15" x14ac:dyDescent="0.3">
      <c r="A4635" s="11">
        <v>4981</v>
      </c>
      <c r="B4635" s="11">
        <v>29</v>
      </c>
      <c r="C4635" s="11">
        <v>5</v>
      </c>
      <c r="D4635" s="11">
        <v>135</v>
      </c>
      <c r="E4635" s="12" t="str">
        <f t="shared" si="72"/>
        <v>100+</v>
      </c>
      <c r="F4635" s="13">
        <v>95762</v>
      </c>
      <c r="G4635" s="11">
        <v>3</v>
      </c>
      <c r="H4635" s="11">
        <v>5.3</v>
      </c>
      <c r="I4635" s="11" t="s">
        <v>33</v>
      </c>
      <c r="J4635" s="11">
        <v>0</v>
      </c>
      <c r="K4635" s="11" t="s">
        <v>35</v>
      </c>
      <c r="L4635" s="11" t="s">
        <v>34</v>
      </c>
      <c r="M4635" s="11" t="s">
        <v>35</v>
      </c>
      <c r="N4635" s="11" t="s">
        <v>35</v>
      </c>
      <c r="O4635" s="11" t="s">
        <v>35</v>
      </c>
    </row>
    <row r="4636" spans="1:15" x14ac:dyDescent="0.3">
      <c r="A4636" s="11">
        <v>4996</v>
      </c>
      <c r="B4636" s="11">
        <v>29</v>
      </c>
      <c r="C4636" s="11">
        <v>3</v>
      </c>
      <c r="D4636" s="11">
        <v>40</v>
      </c>
      <c r="E4636" s="12" t="str">
        <f t="shared" si="72"/>
        <v>0-50</v>
      </c>
      <c r="F4636" s="13">
        <v>92697</v>
      </c>
      <c r="G4636" s="11">
        <v>1</v>
      </c>
      <c r="H4636" s="11">
        <v>1.9</v>
      </c>
      <c r="I4636" s="11" t="s">
        <v>36</v>
      </c>
      <c r="J4636" s="11">
        <v>0</v>
      </c>
      <c r="K4636" s="11" t="s">
        <v>34</v>
      </c>
      <c r="L4636" s="11" t="s">
        <v>34</v>
      </c>
      <c r="M4636" s="11" t="s">
        <v>34</v>
      </c>
      <c r="N4636" s="11" t="s">
        <v>35</v>
      </c>
      <c r="O4636" s="11" t="s">
        <v>34</v>
      </c>
    </row>
    <row r="4637" spans="1:15" x14ac:dyDescent="0.3">
      <c r="A4637" s="11">
        <v>59</v>
      </c>
      <c r="B4637" s="11">
        <v>28</v>
      </c>
      <c r="C4637" s="11">
        <v>2</v>
      </c>
      <c r="D4637" s="11">
        <v>93</v>
      </c>
      <c r="E4637" s="12" t="str">
        <f t="shared" si="72"/>
        <v>51-100</v>
      </c>
      <c r="F4637" s="13">
        <v>94065</v>
      </c>
      <c r="G4637" s="14">
        <v>2</v>
      </c>
      <c r="H4637" s="11">
        <v>0.2</v>
      </c>
      <c r="I4637" s="11" t="s">
        <v>33</v>
      </c>
      <c r="J4637" s="11">
        <v>0</v>
      </c>
      <c r="K4637" s="11" t="s">
        <v>34</v>
      </c>
      <c r="L4637" s="11" t="s">
        <v>34</v>
      </c>
      <c r="M4637" s="11" t="s">
        <v>34</v>
      </c>
      <c r="N4637" s="11" t="s">
        <v>34</v>
      </c>
      <c r="O4637" s="11" t="s">
        <v>34</v>
      </c>
    </row>
    <row r="4638" spans="1:15" x14ac:dyDescent="0.3">
      <c r="A4638" s="11">
        <v>75</v>
      </c>
      <c r="B4638" s="11">
        <v>28</v>
      </c>
      <c r="C4638" s="11">
        <v>3</v>
      </c>
      <c r="D4638" s="11">
        <v>135</v>
      </c>
      <c r="E4638" s="12" t="str">
        <f t="shared" si="72"/>
        <v>100+</v>
      </c>
      <c r="F4638" s="13">
        <v>94611</v>
      </c>
      <c r="G4638" s="11">
        <v>2</v>
      </c>
      <c r="H4638" s="11">
        <v>3.3</v>
      </c>
      <c r="I4638" s="11" t="s">
        <v>33</v>
      </c>
      <c r="J4638" s="11">
        <v>0</v>
      </c>
      <c r="K4638" s="11" t="s">
        <v>34</v>
      </c>
      <c r="L4638" s="11" t="s">
        <v>34</v>
      </c>
      <c r="M4638" s="11" t="s">
        <v>34</v>
      </c>
      <c r="N4638" s="11" t="s">
        <v>34</v>
      </c>
      <c r="O4638" s="11" t="s">
        <v>35</v>
      </c>
    </row>
    <row r="4639" spans="1:15" x14ac:dyDescent="0.3">
      <c r="A4639" s="11">
        <v>131</v>
      </c>
      <c r="B4639" s="11">
        <v>28</v>
      </c>
      <c r="C4639" s="11">
        <v>4</v>
      </c>
      <c r="D4639" s="11">
        <v>81</v>
      </c>
      <c r="E4639" s="12" t="str">
        <f t="shared" si="72"/>
        <v>51-100</v>
      </c>
      <c r="F4639" s="13">
        <v>94801</v>
      </c>
      <c r="G4639" s="11">
        <v>3</v>
      </c>
      <c r="H4639" s="11">
        <v>1.5</v>
      </c>
      <c r="I4639" s="11" t="s">
        <v>33</v>
      </c>
      <c r="J4639" s="11">
        <v>276</v>
      </c>
      <c r="K4639" s="11" t="s">
        <v>34</v>
      </c>
      <c r="L4639" s="11" t="s">
        <v>34</v>
      </c>
      <c r="M4639" s="11" t="s">
        <v>34</v>
      </c>
      <c r="N4639" s="11" t="s">
        <v>35</v>
      </c>
      <c r="O4639" s="11" t="s">
        <v>34</v>
      </c>
    </row>
    <row r="4640" spans="1:15" x14ac:dyDescent="0.3">
      <c r="A4640" s="11">
        <v>164</v>
      </c>
      <c r="B4640" s="11">
        <v>28</v>
      </c>
      <c r="C4640" s="11">
        <v>4</v>
      </c>
      <c r="D4640" s="11">
        <v>70</v>
      </c>
      <c r="E4640" s="12" t="str">
        <f t="shared" si="72"/>
        <v>51-100</v>
      </c>
      <c r="F4640" s="13">
        <v>91125</v>
      </c>
      <c r="G4640" s="11">
        <v>4</v>
      </c>
      <c r="H4640" s="11">
        <v>2.6</v>
      </c>
      <c r="I4640" s="11" t="s">
        <v>33</v>
      </c>
      <c r="J4640" s="11">
        <v>0</v>
      </c>
      <c r="K4640" s="11" t="s">
        <v>34</v>
      </c>
      <c r="L4640" s="11" t="s">
        <v>34</v>
      </c>
      <c r="M4640" s="11" t="s">
        <v>34</v>
      </c>
      <c r="N4640" s="11" t="s">
        <v>35</v>
      </c>
      <c r="O4640" s="11" t="s">
        <v>34</v>
      </c>
    </row>
    <row r="4641" spans="1:15" x14ac:dyDescent="0.3">
      <c r="A4641" s="11">
        <v>240</v>
      </c>
      <c r="B4641" s="11">
        <v>28</v>
      </c>
      <c r="C4641" s="11">
        <v>3</v>
      </c>
      <c r="D4641" s="11">
        <v>52</v>
      </c>
      <c r="E4641" s="12" t="str">
        <f t="shared" si="72"/>
        <v>51-100</v>
      </c>
      <c r="F4641" s="13">
        <v>94112</v>
      </c>
      <c r="G4641" s="11">
        <v>4</v>
      </c>
      <c r="H4641" s="11">
        <v>1.7</v>
      </c>
      <c r="I4641" s="11" t="s">
        <v>37</v>
      </c>
      <c r="J4641" s="11">
        <v>0</v>
      </c>
      <c r="K4641" s="11" t="s">
        <v>34</v>
      </c>
      <c r="L4641" s="11" t="s">
        <v>34</v>
      </c>
      <c r="M4641" s="11" t="s">
        <v>34</v>
      </c>
      <c r="N4641" s="11" t="s">
        <v>34</v>
      </c>
      <c r="O4641" s="11" t="s">
        <v>34</v>
      </c>
    </row>
    <row r="4642" spans="1:15" x14ac:dyDescent="0.3">
      <c r="A4642" s="11">
        <v>330</v>
      </c>
      <c r="B4642" s="11">
        <v>28</v>
      </c>
      <c r="C4642" s="11">
        <v>4</v>
      </c>
      <c r="D4642" s="11">
        <v>191</v>
      </c>
      <c r="E4642" s="12" t="str">
        <f t="shared" si="72"/>
        <v>100+</v>
      </c>
      <c r="F4642" s="13">
        <v>90064</v>
      </c>
      <c r="G4642" s="11">
        <v>1</v>
      </c>
      <c r="H4642" s="11">
        <v>6.33</v>
      </c>
      <c r="I4642" s="11" t="s">
        <v>33</v>
      </c>
      <c r="J4642" s="11">
        <v>0</v>
      </c>
      <c r="K4642" s="11" t="s">
        <v>34</v>
      </c>
      <c r="L4642" s="11" t="s">
        <v>34</v>
      </c>
      <c r="M4642" s="11" t="s">
        <v>34</v>
      </c>
      <c r="N4642" s="11" t="s">
        <v>35</v>
      </c>
      <c r="O4642" s="11" t="s">
        <v>34</v>
      </c>
    </row>
    <row r="4643" spans="1:15" x14ac:dyDescent="0.3">
      <c r="A4643" s="11">
        <v>352</v>
      </c>
      <c r="B4643" s="11">
        <v>28</v>
      </c>
      <c r="C4643" s="11">
        <v>4</v>
      </c>
      <c r="D4643" s="11">
        <v>155</v>
      </c>
      <c r="E4643" s="12" t="str">
        <f t="shared" si="72"/>
        <v>100+</v>
      </c>
      <c r="F4643" s="13">
        <v>92182</v>
      </c>
      <c r="G4643" s="11">
        <v>4</v>
      </c>
      <c r="H4643" s="11">
        <v>5.3</v>
      </c>
      <c r="I4643" s="11" t="s">
        <v>37</v>
      </c>
      <c r="J4643" s="11">
        <v>0</v>
      </c>
      <c r="K4643" s="11" t="s">
        <v>35</v>
      </c>
      <c r="L4643" s="11" t="s">
        <v>34</v>
      </c>
      <c r="M4643" s="11" t="s">
        <v>34</v>
      </c>
      <c r="N4643" s="11" t="s">
        <v>35</v>
      </c>
      <c r="O4643" s="11" t="s">
        <v>34</v>
      </c>
    </row>
    <row r="4644" spans="1:15" x14ac:dyDescent="0.3">
      <c r="A4644" s="11">
        <v>400</v>
      </c>
      <c r="B4644" s="11">
        <v>28</v>
      </c>
      <c r="C4644" s="11">
        <v>3</v>
      </c>
      <c r="D4644" s="11">
        <v>84</v>
      </c>
      <c r="E4644" s="12" t="str">
        <f t="shared" si="72"/>
        <v>51-100</v>
      </c>
      <c r="F4644" s="13">
        <v>90024</v>
      </c>
      <c r="G4644" s="11">
        <v>4</v>
      </c>
      <c r="H4644" s="11">
        <v>0.2</v>
      </c>
      <c r="I4644" s="11" t="s">
        <v>33</v>
      </c>
      <c r="J4644" s="11">
        <v>0</v>
      </c>
      <c r="K4644" s="11" t="s">
        <v>34</v>
      </c>
      <c r="L4644" s="11" t="s">
        <v>34</v>
      </c>
      <c r="M4644" s="11" t="s">
        <v>34</v>
      </c>
      <c r="N4644" s="11" t="s">
        <v>35</v>
      </c>
      <c r="O4644" s="11" t="s">
        <v>35</v>
      </c>
    </row>
    <row r="4645" spans="1:15" x14ac:dyDescent="0.3">
      <c r="A4645" s="11">
        <v>422</v>
      </c>
      <c r="B4645" s="11">
        <v>28</v>
      </c>
      <c r="C4645" s="11">
        <v>3</v>
      </c>
      <c r="D4645" s="11">
        <v>115</v>
      </c>
      <c r="E4645" s="12" t="str">
        <f t="shared" si="72"/>
        <v>100+</v>
      </c>
      <c r="F4645" s="13">
        <v>92333</v>
      </c>
      <c r="G4645" s="11">
        <v>4</v>
      </c>
      <c r="H4645" s="11">
        <v>3.1</v>
      </c>
      <c r="I4645" s="11" t="s">
        <v>37</v>
      </c>
      <c r="J4645" s="11">
        <v>0</v>
      </c>
      <c r="K4645" s="11" t="s">
        <v>35</v>
      </c>
      <c r="L4645" s="11" t="s">
        <v>34</v>
      </c>
      <c r="M4645" s="11" t="s">
        <v>34</v>
      </c>
      <c r="N4645" s="11" t="s">
        <v>34</v>
      </c>
      <c r="O4645" s="11" t="s">
        <v>34</v>
      </c>
    </row>
    <row r="4646" spans="1:15" x14ac:dyDescent="0.3">
      <c r="A4646" s="11">
        <v>426</v>
      </c>
      <c r="B4646" s="11">
        <v>28</v>
      </c>
      <c r="C4646" s="11">
        <v>3</v>
      </c>
      <c r="D4646" s="11">
        <v>28</v>
      </c>
      <c r="E4646" s="12" t="str">
        <f t="shared" si="72"/>
        <v>0-50</v>
      </c>
      <c r="F4646" s="13">
        <v>90505</v>
      </c>
      <c r="G4646" s="11">
        <v>4</v>
      </c>
      <c r="H4646" s="11">
        <v>0.8</v>
      </c>
      <c r="I4646" s="11" t="s">
        <v>33</v>
      </c>
      <c r="J4646" s="11">
        <v>0</v>
      </c>
      <c r="K4646" s="11" t="s">
        <v>34</v>
      </c>
      <c r="L4646" s="11" t="s">
        <v>34</v>
      </c>
      <c r="M4646" s="11" t="s">
        <v>34</v>
      </c>
      <c r="N4646" s="11" t="s">
        <v>35</v>
      </c>
      <c r="O4646" s="11" t="s">
        <v>34</v>
      </c>
    </row>
    <row r="4647" spans="1:15" x14ac:dyDescent="0.3">
      <c r="A4647" s="11">
        <v>452</v>
      </c>
      <c r="B4647" s="11">
        <v>28</v>
      </c>
      <c r="C4647" s="11">
        <v>3</v>
      </c>
      <c r="D4647" s="11">
        <v>48</v>
      </c>
      <c r="E4647" s="12" t="str">
        <f t="shared" si="72"/>
        <v>0-50</v>
      </c>
      <c r="F4647" s="13">
        <v>94132</v>
      </c>
      <c r="G4647" s="11">
        <v>2</v>
      </c>
      <c r="H4647" s="11">
        <v>1.75</v>
      </c>
      <c r="I4647" s="11" t="s">
        <v>36</v>
      </c>
      <c r="J4647" s="11">
        <v>89</v>
      </c>
      <c r="K4647" s="11" t="s">
        <v>34</v>
      </c>
      <c r="L4647" s="11" t="s">
        <v>34</v>
      </c>
      <c r="M4647" s="11" t="s">
        <v>34</v>
      </c>
      <c r="N4647" s="11" t="s">
        <v>35</v>
      </c>
      <c r="O4647" s="11" t="s">
        <v>34</v>
      </c>
    </row>
    <row r="4648" spans="1:15" x14ac:dyDescent="0.3">
      <c r="A4648" s="11">
        <v>519</v>
      </c>
      <c r="B4648" s="11">
        <v>28</v>
      </c>
      <c r="C4648" s="11">
        <v>4</v>
      </c>
      <c r="D4648" s="11">
        <v>34</v>
      </c>
      <c r="E4648" s="12" t="str">
        <f t="shared" si="72"/>
        <v>0-50</v>
      </c>
      <c r="F4648" s="13">
        <v>92677</v>
      </c>
      <c r="G4648" s="11">
        <v>1</v>
      </c>
      <c r="H4648" s="11">
        <v>1.8</v>
      </c>
      <c r="I4648" s="11" t="s">
        <v>37</v>
      </c>
      <c r="J4648" s="11">
        <v>0</v>
      </c>
      <c r="K4648" s="11" t="s">
        <v>34</v>
      </c>
      <c r="L4648" s="11" t="s">
        <v>34</v>
      </c>
      <c r="M4648" s="11" t="s">
        <v>34</v>
      </c>
      <c r="N4648" s="11" t="s">
        <v>35</v>
      </c>
      <c r="O4648" s="11" t="s">
        <v>34</v>
      </c>
    </row>
    <row r="4649" spans="1:15" x14ac:dyDescent="0.3">
      <c r="A4649" s="11">
        <v>553</v>
      </c>
      <c r="B4649" s="11">
        <v>28</v>
      </c>
      <c r="C4649" s="11">
        <v>3</v>
      </c>
      <c r="D4649" s="11">
        <v>52</v>
      </c>
      <c r="E4649" s="12" t="str">
        <f t="shared" si="72"/>
        <v>51-100</v>
      </c>
      <c r="F4649" s="13">
        <v>90024</v>
      </c>
      <c r="G4649" s="11">
        <v>4</v>
      </c>
      <c r="H4649" s="11">
        <v>2.2000000000000002</v>
      </c>
      <c r="I4649" s="11" t="s">
        <v>33</v>
      </c>
      <c r="J4649" s="11">
        <v>230</v>
      </c>
      <c r="K4649" s="11" t="s">
        <v>34</v>
      </c>
      <c r="L4649" s="11" t="s">
        <v>34</v>
      </c>
      <c r="M4649" s="11" t="s">
        <v>34</v>
      </c>
      <c r="N4649" s="11" t="s">
        <v>35</v>
      </c>
      <c r="O4649" s="11" t="s">
        <v>34</v>
      </c>
    </row>
    <row r="4650" spans="1:15" x14ac:dyDescent="0.3">
      <c r="A4650" s="11">
        <v>555</v>
      </c>
      <c r="B4650" s="11">
        <v>28</v>
      </c>
      <c r="C4650" s="11">
        <v>2</v>
      </c>
      <c r="D4650" s="11">
        <v>149</v>
      </c>
      <c r="E4650" s="12" t="str">
        <f t="shared" si="72"/>
        <v>100+</v>
      </c>
      <c r="F4650" s="13">
        <v>94720</v>
      </c>
      <c r="G4650" s="11">
        <v>2</v>
      </c>
      <c r="H4650" s="11">
        <v>7.2</v>
      </c>
      <c r="I4650" s="11" t="s">
        <v>33</v>
      </c>
      <c r="J4650" s="11">
        <v>0</v>
      </c>
      <c r="K4650" s="11" t="s">
        <v>34</v>
      </c>
      <c r="L4650" s="11" t="s">
        <v>34</v>
      </c>
      <c r="M4650" s="11" t="s">
        <v>34</v>
      </c>
      <c r="N4650" s="11" t="s">
        <v>35</v>
      </c>
      <c r="O4650" s="11" t="s">
        <v>34</v>
      </c>
    </row>
    <row r="4651" spans="1:15" x14ac:dyDescent="0.3">
      <c r="A4651" s="11">
        <v>563</v>
      </c>
      <c r="B4651" s="11">
        <v>28</v>
      </c>
      <c r="C4651" s="11">
        <v>3</v>
      </c>
      <c r="D4651" s="11">
        <v>85</v>
      </c>
      <c r="E4651" s="12" t="str">
        <f t="shared" si="72"/>
        <v>51-100</v>
      </c>
      <c r="F4651" s="13">
        <v>94035</v>
      </c>
      <c r="G4651" s="11">
        <v>1</v>
      </c>
      <c r="H4651" s="11">
        <v>0.8</v>
      </c>
      <c r="I4651" s="11" t="s">
        <v>37</v>
      </c>
      <c r="J4651" s="11">
        <v>0</v>
      </c>
      <c r="K4651" s="11" t="s">
        <v>34</v>
      </c>
      <c r="L4651" s="11" t="s">
        <v>34</v>
      </c>
      <c r="M4651" s="11" t="s">
        <v>34</v>
      </c>
      <c r="N4651" s="11" t="s">
        <v>35</v>
      </c>
      <c r="O4651" s="11" t="s">
        <v>35</v>
      </c>
    </row>
    <row r="4652" spans="1:15" x14ac:dyDescent="0.3">
      <c r="A4652" s="11">
        <v>582</v>
      </c>
      <c r="B4652" s="11">
        <v>28</v>
      </c>
      <c r="C4652" s="11">
        <v>3</v>
      </c>
      <c r="D4652" s="11">
        <v>55</v>
      </c>
      <c r="E4652" s="12" t="str">
        <f t="shared" si="72"/>
        <v>51-100</v>
      </c>
      <c r="F4652" s="13">
        <v>94521</v>
      </c>
      <c r="G4652" s="11">
        <v>4</v>
      </c>
      <c r="H4652" s="11">
        <v>2.2000000000000002</v>
      </c>
      <c r="I4652" s="11" t="s">
        <v>33</v>
      </c>
      <c r="J4652" s="11">
        <v>0</v>
      </c>
      <c r="K4652" s="11" t="s">
        <v>34</v>
      </c>
      <c r="L4652" s="11" t="s">
        <v>34</v>
      </c>
      <c r="M4652" s="11" t="s">
        <v>34</v>
      </c>
      <c r="N4652" s="11" t="s">
        <v>35</v>
      </c>
      <c r="O4652" s="11" t="s">
        <v>35</v>
      </c>
    </row>
    <row r="4653" spans="1:15" x14ac:dyDescent="0.3">
      <c r="A4653" s="11">
        <v>600</v>
      </c>
      <c r="B4653" s="11">
        <v>28</v>
      </c>
      <c r="C4653" s="11">
        <v>4</v>
      </c>
      <c r="D4653" s="11">
        <v>103</v>
      </c>
      <c r="E4653" s="12" t="str">
        <f t="shared" si="72"/>
        <v>100+</v>
      </c>
      <c r="F4653" s="13">
        <v>94720</v>
      </c>
      <c r="G4653" s="11">
        <v>2</v>
      </c>
      <c r="H4653" s="11">
        <v>2.5</v>
      </c>
      <c r="I4653" s="11" t="s">
        <v>33</v>
      </c>
      <c r="J4653" s="11">
        <v>0</v>
      </c>
      <c r="K4653" s="11" t="s">
        <v>34</v>
      </c>
      <c r="L4653" s="11" t="s">
        <v>34</v>
      </c>
      <c r="M4653" s="11" t="s">
        <v>34</v>
      </c>
      <c r="N4653" s="11" t="s">
        <v>35</v>
      </c>
      <c r="O4653" s="11" t="s">
        <v>35</v>
      </c>
    </row>
    <row r="4654" spans="1:15" x14ac:dyDescent="0.3">
      <c r="A4654" s="11">
        <v>605</v>
      </c>
      <c r="B4654" s="11">
        <v>28</v>
      </c>
      <c r="C4654" s="11">
        <v>3</v>
      </c>
      <c r="D4654" s="11">
        <v>70</v>
      </c>
      <c r="E4654" s="12" t="str">
        <f t="shared" si="72"/>
        <v>51-100</v>
      </c>
      <c r="F4654" s="13">
        <v>90245</v>
      </c>
      <c r="G4654" s="11">
        <v>4</v>
      </c>
      <c r="H4654" s="11">
        <v>2.2000000000000002</v>
      </c>
      <c r="I4654" s="11" t="s">
        <v>33</v>
      </c>
      <c r="J4654" s="11">
        <v>240</v>
      </c>
      <c r="K4654" s="11" t="s">
        <v>34</v>
      </c>
      <c r="L4654" s="11" t="s">
        <v>34</v>
      </c>
      <c r="M4654" s="11" t="s">
        <v>34</v>
      </c>
      <c r="N4654" s="11" t="s">
        <v>34</v>
      </c>
      <c r="O4654" s="11" t="s">
        <v>35</v>
      </c>
    </row>
    <row r="4655" spans="1:15" x14ac:dyDescent="0.3">
      <c r="A4655" s="11">
        <v>608</v>
      </c>
      <c r="B4655" s="11">
        <v>28</v>
      </c>
      <c r="C4655" s="11">
        <v>3</v>
      </c>
      <c r="D4655" s="11">
        <v>170</v>
      </c>
      <c r="E4655" s="12" t="str">
        <f t="shared" si="72"/>
        <v>100+</v>
      </c>
      <c r="F4655" s="13">
        <v>95014</v>
      </c>
      <c r="G4655" s="11">
        <v>1</v>
      </c>
      <c r="H4655" s="11">
        <v>0.1</v>
      </c>
      <c r="I4655" s="11" t="s">
        <v>36</v>
      </c>
      <c r="J4655" s="11">
        <v>0</v>
      </c>
      <c r="K4655" s="11" t="s">
        <v>35</v>
      </c>
      <c r="L4655" s="11" t="s">
        <v>34</v>
      </c>
      <c r="M4655" s="11" t="s">
        <v>34</v>
      </c>
      <c r="N4655" s="11" t="s">
        <v>34</v>
      </c>
      <c r="O4655" s="11" t="s">
        <v>34</v>
      </c>
    </row>
    <row r="4656" spans="1:15" x14ac:dyDescent="0.3">
      <c r="A4656" s="11">
        <v>652</v>
      </c>
      <c r="B4656" s="11">
        <v>28</v>
      </c>
      <c r="C4656" s="11">
        <v>4</v>
      </c>
      <c r="D4656" s="11">
        <v>58</v>
      </c>
      <c r="E4656" s="12" t="str">
        <f t="shared" si="72"/>
        <v>51-100</v>
      </c>
      <c r="F4656" s="13">
        <v>92121</v>
      </c>
      <c r="G4656" s="11">
        <v>3</v>
      </c>
      <c r="H4656" s="11">
        <v>1.5</v>
      </c>
      <c r="I4656" s="11" t="s">
        <v>33</v>
      </c>
      <c r="J4656" s="11">
        <v>131</v>
      </c>
      <c r="K4656" s="11" t="s">
        <v>34</v>
      </c>
      <c r="L4656" s="11" t="s">
        <v>34</v>
      </c>
      <c r="M4656" s="11" t="s">
        <v>34</v>
      </c>
      <c r="N4656" s="11" t="s">
        <v>34</v>
      </c>
      <c r="O4656" s="11" t="s">
        <v>34</v>
      </c>
    </row>
    <row r="4657" spans="1:15" x14ac:dyDescent="0.3">
      <c r="A4657" s="11">
        <v>732</v>
      </c>
      <c r="B4657" s="11">
        <v>28</v>
      </c>
      <c r="C4657" s="11">
        <v>3</v>
      </c>
      <c r="D4657" s="11">
        <v>90</v>
      </c>
      <c r="E4657" s="12" t="str">
        <f t="shared" si="72"/>
        <v>51-100</v>
      </c>
      <c r="F4657" s="13">
        <v>90066</v>
      </c>
      <c r="G4657" s="11">
        <v>2</v>
      </c>
      <c r="H4657" s="11">
        <v>3.3</v>
      </c>
      <c r="I4657" s="11" t="s">
        <v>33</v>
      </c>
      <c r="J4657" s="11">
        <v>0</v>
      </c>
      <c r="K4657" s="11" t="s">
        <v>34</v>
      </c>
      <c r="L4657" s="11" t="s">
        <v>34</v>
      </c>
      <c r="M4657" s="11" t="s">
        <v>34</v>
      </c>
      <c r="N4657" s="11" t="s">
        <v>35</v>
      </c>
      <c r="O4657" s="11" t="s">
        <v>35</v>
      </c>
    </row>
    <row r="4658" spans="1:15" x14ac:dyDescent="0.3">
      <c r="A4658" s="11">
        <v>865</v>
      </c>
      <c r="B4658" s="11">
        <v>28</v>
      </c>
      <c r="C4658" s="11">
        <v>2</v>
      </c>
      <c r="D4658" s="11">
        <v>10</v>
      </c>
      <c r="E4658" s="12" t="str">
        <f t="shared" si="72"/>
        <v>0-50</v>
      </c>
      <c r="F4658" s="13">
        <v>94080</v>
      </c>
      <c r="G4658" s="11">
        <v>1</v>
      </c>
      <c r="H4658" s="11">
        <v>0.1</v>
      </c>
      <c r="I4658" s="11" t="s">
        <v>37</v>
      </c>
      <c r="J4658" s="11">
        <v>0</v>
      </c>
      <c r="K4658" s="11" t="s">
        <v>34</v>
      </c>
      <c r="L4658" s="11" t="s">
        <v>34</v>
      </c>
      <c r="M4658" s="11" t="s">
        <v>34</v>
      </c>
      <c r="N4658" s="11" t="s">
        <v>35</v>
      </c>
      <c r="O4658" s="11" t="s">
        <v>34</v>
      </c>
    </row>
    <row r="4659" spans="1:15" x14ac:dyDescent="0.3">
      <c r="A4659" s="11">
        <v>905</v>
      </c>
      <c r="B4659" s="11">
        <v>28</v>
      </c>
      <c r="C4659" s="11">
        <v>2</v>
      </c>
      <c r="D4659" s="11">
        <v>51</v>
      </c>
      <c r="E4659" s="12" t="str">
        <f t="shared" si="72"/>
        <v>51-100</v>
      </c>
      <c r="F4659" s="13">
        <v>90503</v>
      </c>
      <c r="G4659" s="11">
        <v>4</v>
      </c>
      <c r="H4659" s="11">
        <v>1.8</v>
      </c>
      <c r="I4659" s="11" t="s">
        <v>37</v>
      </c>
      <c r="J4659" s="11">
        <v>0</v>
      </c>
      <c r="K4659" s="11" t="s">
        <v>34</v>
      </c>
      <c r="L4659" s="11" t="s">
        <v>35</v>
      </c>
      <c r="M4659" s="11" t="s">
        <v>34</v>
      </c>
      <c r="N4659" s="11" t="s">
        <v>34</v>
      </c>
      <c r="O4659" s="11" t="s">
        <v>34</v>
      </c>
    </row>
    <row r="4660" spans="1:15" x14ac:dyDescent="0.3">
      <c r="A4660" s="11">
        <v>931</v>
      </c>
      <c r="B4660" s="11">
        <v>28</v>
      </c>
      <c r="C4660" s="11">
        <v>4</v>
      </c>
      <c r="D4660" s="11">
        <v>43</v>
      </c>
      <c r="E4660" s="12" t="str">
        <f t="shared" si="72"/>
        <v>0-50</v>
      </c>
      <c r="F4660" s="13">
        <v>92103</v>
      </c>
      <c r="G4660" s="11">
        <v>3</v>
      </c>
      <c r="H4660" s="11">
        <v>0.1</v>
      </c>
      <c r="I4660" s="11" t="s">
        <v>37</v>
      </c>
      <c r="J4660" s="11">
        <v>0</v>
      </c>
      <c r="K4660" s="11" t="s">
        <v>34</v>
      </c>
      <c r="L4660" s="11" t="s">
        <v>34</v>
      </c>
      <c r="M4660" s="11" t="s">
        <v>34</v>
      </c>
      <c r="N4660" s="11" t="s">
        <v>35</v>
      </c>
      <c r="O4660" s="11" t="s">
        <v>34</v>
      </c>
    </row>
    <row r="4661" spans="1:15" x14ac:dyDescent="0.3">
      <c r="A4661" s="11">
        <v>996</v>
      </c>
      <c r="B4661" s="11">
        <v>28</v>
      </c>
      <c r="C4661" s="11">
        <v>3</v>
      </c>
      <c r="D4661" s="11">
        <v>45</v>
      </c>
      <c r="E4661" s="12" t="str">
        <f t="shared" si="72"/>
        <v>0-50</v>
      </c>
      <c r="F4661" s="13">
        <v>94305</v>
      </c>
      <c r="G4661" s="11">
        <v>2</v>
      </c>
      <c r="H4661" s="11">
        <v>1.6</v>
      </c>
      <c r="I4661" s="11" t="s">
        <v>36</v>
      </c>
      <c r="J4661" s="11">
        <v>0</v>
      </c>
      <c r="K4661" s="11" t="s">
        <v>34</v>
      </c>
      <c r="L4661" s="11" t="s">
        <v>34</v>
      </c>
      <c r="M4661" s="11" t="s">
        <v>34</v>
      </c>
      <c r="N4661" s="11" t="s">
        <v>35</v>
      </c>
      <c r="O4661" s="11" t="s">
        <v>35</v>
      </c>
    </row>
    <row r="4662" spans="1:15" x14ac:dyDescent="0.3">
      <c r="A4662" s="11">
        <v>1010</v>
      </c>
      <c r="B4662" s="11">
        <v>28</v>
      </c>
      <c r="C4662" s="11">
        <v>3</v>
      </c>
      <c r="D4662" s="11">
        <v>25</v>
      </c>
      <c r="E4662" s="12" t="str">
        <f t="shared" si="72"/>
        <v>0-50</v>
      </c>
      <c r="F4662" s="13">
        <v>91330</v>
      </c>
      <c r="G4662" s="11">
        <v>2</v>
      </c>
      <c r="H4662" s="11">
        <v>0.9</v>
      </c>
      <c r="I4662" s="11" t="s">
        <v>36</v>
      </c>
      <c r="J4662" s="11">
        <v>140</v>
      </c>
      <c r="K4662" s="11" t="s">
        <v>34</v>
      </c>
      <c r="L4662" s="11" t="s">
        <v>34</v>
      </c>
      <c r="M4662" s="11" t="s">
        <v>34</v>
      </c>
      <c r="N4662" s="11" t="s">
        <v>35</v>
      </c>
      <c r="O4662" s="11" t="s">
        <v>34</v>
      </c>
    </row>
    <row r="4663" spans="1:15" x14ac:dyDescent="0.3">
      <c r="A4663" s="11">
        <v>1027</v>
      </c>
      <c r="B4663" s="11">
        <v>28</v>
      </c>
      <c r="C4663" s="11">
        <v>4</v>
      </c>
      <c r="D4663" s="11">
        <v>43</v>
      </c>
      <c r="E4663" s="12" t="str">
        <f t="shared" si="72"/>
        <v>0-50</v>
      </c>
      <c r="F4663" s="13">
        <v>95616</v>
      </c>
      <c r="G4663" s="11">
        <v>3</v>
      </c>
      <c r="H4663" s="11">
        <v>0.1</v>
      </c>
      <c r="I4663" s="11" t="s">
        <v>37</v>
      </c>
      <c r="J4663" s="11">
        <v>0</v>
      </c>
      <c r="K4663" s="11" t="s">
        <v>34</v>
      </c>
      <c r="L4663" s="11" t="s">
        <v>34</v>
      </c>
      <c r="M4663" s="11" t="s">
        <v>34</v>
      </c>
      <c r="N4663" s="11" t="s">
        <v>35</v>
      </c>
      <c r="O4663" s="11" t="s">
        <v>34</v>
      </c>
    </row>
    <row r="4664" spans="1:15" x14ac:dyDescent="0.3">
      <c r="A4664" s="11">
        <v>1060</v>
      </c>
      <c r="B4664" s="11">
        <v>28</v>
      </c>
      <c r="C4664" s="11">
        <v>2</v>
      </c>
      <c r="D4664" s="11">
        <v>11</v>
      </c>
      <c r="E4664" s="12" t="str">
        <f t="shared" si="72"/>
        <v>0-50</v>
      </c>
      <c r="F4664" s="13">
        <v>91203</v>
      </c>
      <c r="G4664" s="11">
        <v>1</v>
      </c>
      <c r="H4664" s="11">
        <v>0.1</v>
      </c>
      <c r="I4664" s="11" t="s">
        <v>37</v>
      </c>
      <c r="J4664" s="11">
        <v>0</v>
      </c>
      <c r="K4664" s="11" t="s">
        <v>34</v>
      </c>
      <c r="L4664" s="11" t="s">
        <v>34</v>
      </c>
      <c r="M4664" s="11" t="s">
        <v>34</v>
      </c>
      <c r="N4664" s="11" t="s">
        <v>35</v>
      </c>
      <c r="O4664" s="11" t="s">
        <v>35</v>
      </c>
    </row>
    <row r="4665" spans="1:15" x14ac:dyDescent="0.3">
      <c r="A4665" s="11">
        <v>1084</v>
      </c>
      <c r="B4665" s="11">
        <v>28</v>
      </c>
      <c r="C4665" s="11">
        <v>3</v>
      </c>
      <c r="D4665" s="11">
        <v>65</v>
      </c>
      <c r="E4665" s="12" t="str">
        <f t="shared" si="72"/>
        <v>51-100</v>
      </c>
      <c r="F4665" s="13">
        <v>95014</v>
      </c>
      <c r="G4665" s="11">
        <v>3</v>
      </c>
      <c r="H4665" s="11">
        <v>2.6</v>
      </c>
      <c r="I4665" s="11" t="s">
        <v>36</v>
      </c>
      <c r="J4665" s="11">
        <v>0</v>
      </c>
      <c r="K4665" s="11" t="s">
        <v>34</v>
      </c>
      <c r="L4665" s="11" t="s">
        <v>35</v>
      </c>
      <c r="M4665" s="11" t="s">
        <v>34</v>
      </c>
      <c r="N4665" s="11" t="s">
        <v>34</v>
      </c>
      <c r="O4665" s="11" t="s">
        <v>34</v>
      </c>
    </row>
    <row r="4666" spans="1:15" x14ac:dyDescent="0.3">
      <c r="A4666" s="11">
        <v>1114</v>
      </c>
      <c r="B4666" s="11">
        <v>28</v>
      </c>
      <c r="C4666" s="11">
        <v>2</v>
      </c>
      <c r="D4666" s="11">
        <v>70</v>
      </c>
      <c r="E4666" s="12" t="str">
        <f t="shared" si="72"/>
        <v>51-100</v>
      </c>
      <c r="F4666" s="13">
        <v>90630</v>
      </c>
      <c r="G4666" s="11">
        <v>3</v>
      </c>
      <c r="H4666" s="11">
        <v>0.3</v>
      </c>
      <c r="I4666" s="11" t="s">
        <v>36</v>
      </c>
      <c r="J4666" s="11">
        <v>0</v>
      </c>
      <c r="K4666" s="11" t="s">
        <v>34</v>
      </c>
      <c r="L4666" s="11" t="s">
        <v>34</v>
      </c>
      <c r="M4666" s="11" t="s">
        <v>34</v>
      </c>
      <c r="N4666" s="11" t="s">
        <v>34</v>
      </c>
      <c r="O4666" s="11" t="s">
        <v>35</v>
      </c>
    </row>
    <row r="4667" spans="1:15" x14ac:dyDescent="0.3">
      <c r="A4667" s="11">
        <v>1161</v>
      </c>
      <c r="B4667" s="11">
        <v>28</v>
      </c>
      <c r="C4667" s="11">
        <v>1</v>
      </c>
      <c r="D4667" s="11">
        <v>40</v>
      </c>
      <c r="E4667" s="12" t="str">
        <f t="shared" si="72"/>
        <v>0-50</v>
      </c>
      <c r="F4667" s="13">
        <v>95134</v>
      </c>
      <c r="G4667" s="11">
        <v>1</v>
      </c>
      <c r="H4667" s="11">
        <v>2</v>
      </c>
      <c r="I4667" s="11" t="s">
        <v>37</v>
      </c>
      <c r="J4667" s="11">
        <v>0</v>
      </c>
      <c r="K4667" s="11" t="s">
        <v>34</v>
      </c>
      <c r="L4667" s="11" t="s">
        <v>35</v>
      </c>
      <c r="M4667" s="11" t="s">
        <v>34</v>
      </c>
      <c r="N4667" s="11" t="s">
        <v>35</v>
      </c>
      <c r="O4667" s="11" t="s">
        <v>34</v>
      </c>
    </row>
    <row r="4668" spans="1:15" x14ac:dyDescent="0.3">
      <c r="A4668" s="11">
        <v>1178</v>
      </c>
      <c r="B4668" s="11">
        <v>28</v>
      </c>
      <c r="C4668" s="11">
        <v>3</v>
      </c>
      <c r="D4668" s="11">
        <v>71</v>
      </c>
      <c r="E4668" s="12" t="str">
        <f t="shared" si="72"/>
        <v>51-100</v>
      </c>
      <c r="F4668" s="13">
        <v>90405</v>
      </c>
      <c r="G4668" s="11">
        <v>1</v>
      </c>
      <c r="H4668" s="11">
        <v>3.3</v>
      </c>
      <c r="I4668" s="11" t="s">
        <v>37</v>
      </c>
      <c r="J4668" s="11">
        <v>149</v>
      </c>
      <c r="K4668" s="11" t="s">
        <v>35</v>
      </c>
      <c r="L4668" s="11" t="s">
        <v>35</v>
      </c>
      <c r="M4668" s="11" t="s">
        <v>35</v>
      </c>
      <c r="N4668" s="11" t="s">
        <v>35</v>
      </c>
      <c r="O4668" s="11" t="s">
        <v>34</v>
      </c>
    </row>
    <row r="4669" spans="1:15" x14ac:dyDescent="0.3">
      <c r="A4669" s="11">
        <v>1183</v>
      </c>
      <c r="B4669" s="11">
        <v>28</v>
      </c>
      <c r="C4669" s="11">
        <v>2</v>
      </c>
      <c r="D4669" s="11">
        <v>19</v>
      </c>
      <c r="E4669" s="12" t="str">
        <f t="shared" si="72"/>
        <v>0-50</v>
      </c>
      <c r="F4669" s="13">
        <v>94720</v>
      </c>
      <c r="G4669" s="11">
        <v>4</v>
      </c>
      <c r="H4669" s="11">
        <v>0.4</v>
      </c>
      <c r="I4669" s="11" t="s">
        <v>33</v>
      </c>
      <c r="J4669" s="11">
        <v>0</v>
      </c>
      <c r="K4669" s="11" t="s">
        <v>34</v>
      </c>
      <c r="L4669" s="11" t="s">
        <v>34</v>
      </c>
      <c r="M4669" s="11" t="s">
        <v>34</v>
      </c>
      <c r="N4669" s="11" t="s">
        <v>35</v>
      </c>
      <c r="O4669" s="11" t="s">
        <v>35</v>
      </c>
    </row>
    <row r="4670" spans="1:15" x14ac:dyDescent="0.3">
      <c r="A4670" s="11">
        <v>1239</v>
      </c>
      <c r="B4670" s="11">
        <v>28</v>
      </c>
      <c r="C4670" s="11">
        <v>2</v>
      </c>
      <c r="D4670" s="11">
        <v>63</v>
      </c>
      <c r="E4670" s="12" t="str">
        <f t="shared" si="72"/>
        <v>51-100</v>
      </c>
      <c r="F4670" s="13">
        <v>91116</v>
      </c>
      <c r="G4670" s="11">
        <v>2</v>
      </c>
      <c r="H4670" s="11">
        <v>1.6</v>
      </c>
      <c r="I4670" s="11" t="s">
        <v>36</v>
      </c>
      <c r="J4670" s="11">
        <v>0</v>
      </c>
      <c r="K4670" s="11" t="s">
        <v>34</v>
      </c>
      <c r="L4670" s="11" t="s">
        <v>34</v>
      </c>
      <c r="M4670" s="11" t="s">
        <v>34</v>
      </c>
      <c r="N4670" s="11" t="s">
        <v>35</v>
      </c>
      <c r="O4670" s="11" t="s">
        <v>34</v>
      </c>
    </row>
    <row r="4671" spans="1:15" x14ac:dyDescent="0.3">
      <c r="A4671" s="11">
        <v>1272</v>
      </c>
      <c r="B4671" s="11">
        <v>28</v>
      </c>
      <c r="C4671" s="11">
        <v>4</v>
      </c>
      <c r="D4671" s="11">
        <v>94</v>
      </c>
      <c r="E4671" s="12" t="str">
        <f t="shared" si="72"/>
        <v>51-100</v>
      </c>
      <c r="F4671" s="13">
        <v>92115</v>
      </c>
      <c r="G4671" s="11">
        <v>3</v>
      </c>
      <c r="H4671" s="11">
        <v>0.8</v>
      </c>
      <c r="I4671" s="11" t="s">
        <v>33</v>
      </c>
      <c r="J4671" s="11">
        <v>236</v>
      </c>
      <c r="K4671" s="11" t="s">
        <v>34</v>
      </c>
      <c r="L4671" s="11" t="s">
        <v>34</v>
      </c>
      <c r="M4671" s="11" t="s">
        <v>34</v>
      </c>
      <c r="N4671" s="11" t="s">
        <v>35</v>
      </c>
      <c r="O4671" s="11" t="s">
        <v>34</v>
      </c>
    </row>
    <row r="4672" spans="1:15" x14ac:dyDescent="0.3">
      <c r="A4672" s="11">
        <v>1317</v>
      </c>
      <c r="B4672" s="11">
        <v>28</v>
      </c>
      <c r="C4672" s="11">
        <v>3</v>
      </c>
      <c r="D4672" s="11">
        <v>51</v>
      </c>
      <c r="E4672" s="12" t="str">
        <f t="shared" si="72"/>
        <v>51-100</v>
      </c>
      <c r="F4672" s="13">
        <v>94086</v>
      </c>
      <c r="G4672" s="11">
        <v>2</v>
      </c>
      <c r="H4672" s="11">
        <v>1.6</v>
      </c>
      <c r="I4672" s="11" t="s">
        <v>36</v>
      </c>
      <c r="J4672" s="11">
        <v>123</v>
      </c>
      <c r="K4672" s="11" t="s">
        <v>34</v>
      </c>
      <c r="L4672" s="11" t="s">
        <v>34</v>
      </c>
      <c r="M4672" s="11" t="s">
        <v>34</v>
      </c>
      <c r="N4672" s="11" t="s">
        <v>34</v>
      </c>
      <c r="O4672" s="11" t="s">
        <v>34</v>
      </c>
    </row>
    <row r="4673" spans="1:15" x14ac:dyDescent="0.3">
      <c r="A4673" s="11">
        <v>1330</v>
      </c>
      <c r="B4673" s="11">
        <v>28</v>
      </c>
      <c r="C4673" s="11">
        <v>4</v>
      </c>
      <c r="D4673" s="11">
        <v>32</v>
      </c>
      <c r="E4673" s="12" t="str">
        <f t="shared" si="72"/>
        <v>0-50</v>
      </c>
      <c r="F4673" s="13">
        <v>90095</v>
      </c>
      <c r="G4673" s="11">
        <v>3</v>
      </c>
      <c r="H4673" s="11">
        <v>1</v>
      </c>
      <c r="I4673" s="11" t="s">
        <v>37</v>
      </c>
      <c r="J4673" s="11">
        <v>0</v>
      </c>
      <c r="K4673" s="11" t="s">
        <v>34</v>
      </c>
      <c r="L4673" s="11" t="s">
        <v>34</v>
      </c>
      <c r="M4673" s="11" t="s">
        <v>34</v>
      </c>
      <c r="N4673" s="11" t="s">
        <v>34</v>
      </c>
      <c r="O4673" s="11" t="s">
        <v>34</v>
      </c>
    </row>
    <row r="4674" spans="1:15" x14ac:dyDescent="0.3">
      <c r="A4674" s="11">
        <v>1438</v>
      </c>
      <c r="B4674" s="11">
        <v>28</v>
      </c>
      <c r="C4674" s="11">
        <v>3</v>
      </c>
      <c r="D4674" s="11">
        <v>123</v>
      </c>
      <c r="E4674" s="12" t="str">
        <f t="shared" ref="E4674:E4737" si="73">IF(D4674&lt;=50,"0-50",IF(D4674&lt;=100,"51-100","100+"))</f>
        <v>100+</v>
      </c>
      <c r="F4674" s="13">
        <v>92007</v>
      </c>
      <c r="G4674" s="11">
        <v>1</v>
      </c>
      <c r="H4674" s="11">
        <v>0.8</v>
      </c>
      <c r="I4674" s="11" t="s">
        <v>33</v>
      </c>
      <c r="J4674" s="11">
        <v>146</v>
      </c>
      <c r="K4674" s="11" t="s">
        <v>34</v>
      </c>
      <c r="L4674" s="11" t="s">
        <v>34</v>
      </c>
      <c r="M4674" s="11" t="s">
        <v>34</v>
      </c>
      <c r="N4674" s="11" t="s">
        <v>34</v>
      </c>
      <c r="O4674" s="11" t="s">
        <v>34</v>
      </c>
    </row>
    <row r="4675" spans="1:15" x14ac:dyDescent="0.3">
      <c r="A4675" s="11">
        <v>1465</v>
      </c>
      <c r="B4675" s="11">
        <v>28</v>
      </c>
      <c r="C4675" s="11">
        <v>4</v>
      </c>
      <c r="D4675" s="11">
        <v>120</v>
      </c>
      <c r="E4675" s="12" t="str">
        <f t="shared" si="73"/>
        <v>100+</v>
      </c>
      <c r="F4675" s="13">
        <v>92333</v>
      </c>
      <c r="G4675" s="11">
        <v>2</v>
      </c>
      <c r="H4675" s="11">
        <v>0.6</v>
      </c>
      <c r="I4675" s="11" t="s">
        <v>33</v>
      </c>
      <c r="J4675" s="11">
        <v>0</v>
      </c>
      <c r="K4675" s="11" t="s">
        <v>34</v>
      </c>
      <c r="L4675" s="11" t="s">
        <v>34</v>
      </c>
      <c r="M4675" s="11" t="s">
        <v>34</v>
      </c>
      <c r="N4675" s="11" t="s">
        <v>35</v>
      </c>
      <c r="O4675" s="11" t="s">
        <v>34</v>
      </c>
    </row>
    <row r="4676" spans="1:15" x14ac:dyDescent="0.3">
      <c r="A4676" s="11">
        <v>1480</v>
      </c>
      <c r="B4676" s="11">
        <v>28</v>
      </c>
      <c r="C4676" s="11">
        <v>4</v>
      </c>
      <c r="D4676" s="11">
        <v>43</v>
      </c>
      <c r="E4676" s="12" t="str">
        <f t="shared" si="73"/>
        <v>0-50</v>
      </c>
      <c r="F4676" s="13">
        <v>91304</v>
      </c>
      <c r="G4676" s="11">
        <v>1</v>
      </c>
      <c r="H4676" s="11">
        <v>1</v>
      </c>
      <c r="I4676" s="11" t="s">
        <v>36</v>
      </c>
      <c r="J4676" s="11">
        <v>102</v>
      </c>
      <c r="K4676" s="11" t="s">
        <v>34</v>
      </c>
      <c r="L4676" s="11" t="s">
        <v>34</v>
      </c>
      <c r="M4676" s="11" t="s">
        <v>34</v>
      </c>
      <c r="N4676" s="11" t="s">
        <v>34</v>
      </c>
      <c r="O4676" s="11" t="s">
        <v>34</v>
      </c>
    </row>
    <row r="4677" spans="1:15" x14ac:dyDescent="0.3">
      <c r="A4677" s="11">
        <v>1488</v>
      </c>
      <c r="B4677" s="11">
        <v>28</v>
      </c>
      <c r="C4677" s="11">
        <v>4</v>
      </c>
      <c r="D4677" s="11">
        <v>159</v>
      </c>
      <c r="E4677" s="12" t="str">
        <f t="shared" si="73"/>
        <v>100+</v>
      </c>
      <c r="F4677" s="13">
        <v>93907</v>
      </c>
      <c r="G4677" s="11">
        <v>1</v>
      </c>
      <c r="H4677" s="11">
        <v>1.5</v>
      </c>
      <c r="I4677" s="11" t="s">
        <v>33</v>
      </c>
      <c r="J4677" s="11">
        <v>0</v>
      </c>
      <c r="K4677" s="11" t="s">
        <v>34</v>
      </c>
      <c r="L4677" s="11" t="s">
        <v>34</v>
      </c>
      <c r="M4677" s="11" t="s">
        <v>34</v>
      </c>
      <c r="N4677" s="11" t="s">
        <v>35</v>
      </c>
      <c r="O4677" s="11" t="s">
        <v>35</v>
      </c>
    </row>
    <row r="4678" spans="1:15" x14ac:dyDescent="0.3">
      <c r="A4678" s="11">
        <v>1625</v>
      </c>
      <c r="B4678" s="11">
        <v>28</v>
      </c>
      <c r="C4678" s="11">
        <v>2</v>
      </c>
      <c r="D4678" s="11">
        <v>31</v>
      </c>
      <c r="E4678" s="12" t="str">
        <f t="shared" si="73"/>
        <v>0-50</v>
      </c>
      <c r="F4678" s="13">
        <v>90024</v>
      </c>
      <c r="G4678" s="11">
        <v>2</v>
      </c>
      <c r="H4678" s="11">
        <v>0.3</v>
      </c>
      <c r="I4678" s="11" t="s">
        <v>37</v>
      </c>
      <c r="J4678" s="11">
        <v>0</v>
      </c>
      <c r="K4678" s="11" t="s">
        <v>34</v>
      </c>
      <c r="L4678" s="11" t="s">
        <v>35</v>
      </c>
      <c r="M4678" s="11" t="s">
        <v>34</v>
      </c>
      <c r="N4678" s="11" t="s">
        <v>35</v>
      </c>
      <c r="O4678" s="11" t="s">
        <v>34</v>
      </c>
    </row>
    <row r="4679" spans="1:15" x14ac:dyDescent="0.3">
      <c r="A4679" s="11">
        <v>1745</v>
      </c>
      <c r="B4679" s="11">
        <v>28</v>
      </c>
      <c r="C4679" s="11">
        <v>3</v>
      </c>
      <c r="D4679" s="11">
        <v>29</v>
      </c>
      <c r="E4679" s="12" t="str">
        <f t="shared" si="73"/>
        <v>0-50</v>
      </c>
      <c r="F4679" s="13">
        <v>91105</v>
      </c>
      <c r="G4679" s="11">
        <v>4</v>
      </c>
      <c r="H4679" s="11">
        <v>0.8</v>
      </c>
      <c r="I4679" s="11" t="s">
        <v>33</v>
      </c>
      <c r="J4679" s="11">
        <v>135</v>
      </c>
      <c r="K4679" s="11" t="s">
        <v>34</v>
      </c>
      <c r="L4679" s="11" t="s">
        <v>34</v>
      </c>
      <c r="M4679" s="11" t="s">
        <v>34</v>
      </c>
      <c r="N4679" s="11" t="s">
        <v>35</v>
      </c>
      <c r="O4679" s="11" t="s">
        <v>34</v>
      </c>
    </row>
    <row r="4680" spans="1:15" x14ac:dyDescent="0.3">
      <c r="A4680" s="11">
        <v>1756</v>
      </c>
      <c r="B4680" s="11">
        <v>28</v>
      </c>
      <c r="C4680" s="11">
        <v>3</v>
      </c>
      <c r="D4680" s="11">
        <v>55</v>
      </c>
      <c r="E4680" s="12" t="str">
        <f t="shared" si="73"/>
        <v>51-100</v>
      </c>
      <c r="F4680" s="13">
        <v>92647</v>
      </c>
      <c r="G4680" s="11">
        <v>4</v>
      </c>
      <c r="H4680" s="11">
        <v>1.7</v>
      </c>
      <c r="I4680" s="11" t="s">
        <v>37</v>
      </c>
      <c r="J4680" s="11">
        <v>0</v>
      </c>
      <c r="K4680" s="11" t="s">
        <v>34</v>
      </c>
      <c r="L4680" s="11" t="s">
        <v>34</v>
      </c>
      <c r="M4680" s="11" t="s">
        <v>34</v>
      </c>
      <c r="N4680" s="11" t="s">
        <v>35</v>
      </c>
      <c r="O4680" s="11" t="s">
        <v>35</v>
      </c>
    </row>
    <row r="4681" spans="1:15" x14ac:dyDescent="0.3">
      <c r="A4681" s="11">
        <v>1812</v>
      </c>
      <c r="B4681" s="11">
        <v>28</v>
      </c>
      <c r="C4681" s="11">
        <v>3</v>
      </c>
      <c r="D4681" s="11">
        <v>11</v>
      </c>
      <c r="E4681" s="12" t="str">
        <f t="shared" si="73"/>
        <v>0-50</v>
      </c>
      <c r="F4681" s="13">
        <v>94534</v>
      </c>
      <c r="G4681" s="11">
        <v>4</v>
      </c>
      <c r="H4681" s="11">
        <v>0.5</v>
      </c>
      <c r="I4681" s="11" t="s">
        <v>36</v>
      </c>
      <c r="J4681" s="11">
        <v>0</v>
      </c>
      <c r="K4681" s="11" t="s">
        <v>34</v>
      </c>
      <c r="L4681" s="11" t="s">
        <v>34</v>
      </c>
      <c r="M4681" s="11" t="s">
        <v>34</v>
      </c>
      <c r="N4681" s="11" t="s">
        <v>34</v>
      </c>
      <c r="O4681" s="11" t="s">
        <v>34</v>
      </c>
    </row>
    <row r="4682" spans="1:15" x14ac:dyDescent="0.3">
      <c r="A4682" s="11">
        <v>1840</v>
      </c>
      <c r="B4682" s="11">
        <v>28</v>
      </c>
      <c r="C4682" s="11">
        <v>2</v>
      </c>
      <c r="D4682" s="11">
        <v>43</v>
      </c>
      <c r="E4682" s="12" t="str">
        <f t="shared" si="73"/>
        <v>0-50</v>
      </c>
      <c r="F4682" s="13">
        <v>95616</v>
      </c>
      <c r="G4682" s="11">
        <v>4</v>
      </c>
      <c r="H4682" s="11">
        <v>1.3</v>
      </c>
      <c r="I4682" s="11" t="s">
        <v>36</v>
      </c>
      <c r="J4682" s="11">
        <v>0</v>
      </c>
      <c r="K4682" s="11" t="s">
        <v>34</v>
      </c>
      <c r="L4682" s="11" t="s">
        <v>34</v>
      </c>
      <c r="M4682" s="11" t="s">
        <v>34</v>
      </c>
      <c r="N4682" s="11" t="s">
        <v>35</v>
      </c>
      <c r="O4682" s="11" t="s">
        <v>35</v>
      </c>
    </row>
    <row r="4683" spans="1:15" x14ac:dyDescent="0.3">
      <c r="A4683" s="11">
        <v>1874</v>
      </c>
      <c r="B4683" s="11">
        <v>28</v>
      </c>
      <c r="C4683" s="11">
        <v>4</v>
      </c>
      <c r="D4683" s="11">
        <v>69</v>
      </c>
      <c r="E4683" s="12" t="str">
        <f t="shared" si="73"/>
        <v>51-100</v>
      </c>
      <c r="F4683" s="13">
        <v>94538</v>
      </c>
      <c r="G4683" s="11">
        <v>3</v>
      </c>
      <c r="H4683" s="11">
        <v>0.7</v>
      </c>
      <c r="I4683" s="11" t="s">
        <v>37</v>
      </c>
      <c r="J4683" s="11">
        <v>80</v>
      </c>
      <c r="K4683" s="11" t="s">
        <v>34</v>
      </c>
      <c r="L4683" s="11" t="s">
        <v>34</v>
      </c>
      <c r="M4683" s="11" t="s">
        <v>34</v>
      </c>
      <c r="N4683" s="11" t="s">
        <v>35</v>
      </c>
      <c r="O4683" s="11" t="s">
        <v>34</v>
      </c>
    </row>
    <row r="4684" spans="1:15" x14ac:dyDescent="0.3">
      <c r="A4684" s="11">
        <v>1932</v>
      </c>
      <c r="B4684" s="11">
        <v>28</v>
      </c>
      <c r="C4684" s="11">
        <v>2</v>
      </c>
      <c r="D4684" s="11">
        <v>140</v>
      </c>
      <c r="E4684" s="12" t="str">
        <f t="shared" si="73"/>
        <v>100+</v>
      </c>
      <c r="F4684" s="13">
        <v>92122</v>
      </c>
      <c r="G4684" s="11">
        <v>2</v>
      </c>
      <c r="H4684" s="11">
        <v>2</v>
      </c>
      <c r="I4684" s="11" t="s">
        <v>33</v>
      </c>
      <c r="J4684" s="11">
        <v>0</v>
      </c>
      <c r="K4684" s="11" t="s">
        <v>34</v>
      </c>
      <c r="L4684" s="11" t="s">
        <v>34</v>
      </c>
      <c r="M4684" s="11" t="s">
        <v>34</v>
      </c>
      <c r="N4684" s="11" t="s">
        <v>35</v>
      </c>
      <c r="O4684" s="11" t="s">
        <v>34</v>
      </c>
    </row>
    <row r="4685" spans="1:15" x14ac:dyDescent="0.3">
      <c r="A4685" s="11">
        <v>1959</v>
      </c>
      <c r="B4685" s="11">
        <v>28</v>
      </c>
      <c r="C4685" s="11">
        <v>2</v>
      </c>
      <c r="D4685" s="11">
        <v>42</v>
      </c>
      <c r="E4685" s="12" t="str">
        <f t="shared" si="73"/>
        <v>0-50</v>
      </c>
      <c r="F4685" s="13">
        <v>95762</v>
      </c>
      <c r="G4685" s="11">
        <v>1</v>
      </c>
      <c r="H4685" s="11">
        <v>1.5</v>
      </c>
      <c r="I4685" s="11" t="s">
        <v>33</v>
      </c>
      <c r="J4685" s="11">
        <v>0</v>
      </c>
      <c r="K4685" s="11" t="s">
        <v>34</v>
      </c>
      <c r="L4685" s="11" t="s">
        <v>34</v>
      </c>
      <c r="M4685" s="11" t="s">
        <v>34</v>
      </c>
      <c r="N4685" s="11" t="s">
        <v>35</v>
      </c>
      <c r="O4685" s="11" t="s">
        <v>35</v>
      </c>
    </row>
    <row r="4686" spans="1:15" x14ac:dyDescent="0.3">
      <c r="A4686" s="11">
        <v>1963</v>
      </c>
      <c r="B4686" s="11">
        <v>28</v>
      </c>
      <c r="C4686" s="11">
        <v>4</v>
      </c>
      <c r="D4686" s="11">
        <v>155</v>
      </c>
      <c r="E4686" s="12" t="str">
        <f t="shared" si="73"/>
        <v>100+</v>
      </c>
      <c r="F4686" s="13">
        <v>90019</v>
      </c>
      <c r="G4686" s="11">
        <v>1</v>
      </c>
      <c r="H4686" s="11">
        <v>6.33</v>
      </c>
      <c r="I4686" s="11" t="s">
        <v>33</v>
      </c>
      <c r="J4686" s="11">
        <v>0</v>
      </c>
      <c r="K4686" s="11" t="s">
        <v>34</v>
      </c>
      <c r="L4686" s="11" t="s">
        <v>34</v>
      </c>
      <c r="M4686" s="11" t="s">
        <v>34</v>
      </c>
      <c r="N4686" s="11" t="s">
        <v>34</v>
      </c>
      <c r="O4686" s="11" t="s">
        <v>34</v>
      </c>
    </row>
    <row r="4687" spans="1:15" x14ac:dyDescent="0.3">
      <c r="A4687" s="11">
        <v>1973</v>
      </c>
      <c r="B4687" s="11">
        <v>28</v>
      </c>
      <c r="C4687" s="11">
        <v>2</v>
      </c>
      <c r="D4687" s="11">
        <v>114</v>
      </c>
      <c r="E4687" s="12" t="str">
        <f t="shared" si="73"/>
        <v>100+</v>
      </c>
      <c r="F4687" s="13">
        <v>94606</v>
      </c>
      <c r="G4687" s="11">
        <v>4</v>
      </c>
      <c r="H4687" s="11">
        <v>2.1</v>
      </c>
      <c r="I4687" s="11" t="s">
        <v>36</v>
      </c>
      <c r="J4687" s="11">
        <v>0</v>
      </c>
      <c r="K4687" s="11" t="s">
        <v>34</v>
      </c>
      <c r="L4687" s="11" t="s">
        <v>34</v>
      </c>
      <c r="M4687" s="11" t="s">
        <v>34</v>
      </c>
      <c r="N4687" s="11" t="s">
        <v>35</v>
      </c>
      <c r="O4687" s="11" t="s">
        <v>34</v>
      </c>
    </row>
    <row r="4688" spans="1:15" x14ac:dyDescent="0.3">
      <c r="A4688" s="11">
        <v>2001</v>
      </c>
      <c r="B4688" s="11">
        <v>28</v>
      </c>
      <c r="C4688" s="11">
        <v>2</v>
      </c>
      <c r="D4688" s="11">
        <v>22</v>
      </c>
      <c r="E4688" s="12" t="str">
        <f t="shared" si="73"/>
        <v>0-50</v>
      </c>
      <c r="F4688" s="13">
        <v>95670</v>
      </c>
      <c r="G4688" s="11">
        <v>1</v>
      </c>
      <c r="H4688" s="11">
        <v>0.1</v>
      </c>
      <c r="I4688" s="11" t="s">
        <v>37</v>
      </c>
      <c r="J4688" s="11">
        <v>0</v>
      </c>
      <c r="K4688" s="11" t="s">
        <v>34</v>
      </c>
      <c r="L4688" s="11" t="s">
        <v>34</v>
      </c>
      <c r="M4688" s="11" t="s">
        <v>34</v>
      </c>
      <c r="N4688" s="11" t="s">
        <v>35</v>
      </c>
      <c r="O4688" s="11" t="s">
        <v>34</v>
      </c>
    </row>
    <row r="4689" spans="1:15" x14ac:dyDescent="0.3">
      <c r="A4689" s="11">
        <v>2049</v>
      </c>
      <c r="B4689" s="11">
        <v>28</v>
      </c>
      <c r="C4689" s="11">
        <v>4</v>
      </c>
      <c r="D4689" s="11">
        <v>43</v>
      </c>
      <c r="E4689" s="12" t="str">
        <f t="shared" si="73"/>
        <v>0-50</v>
      </c>
      <c r="F4689" s="13">
        <v>94803</v>
      </c>
      <c r="G4689" s="11">
        <v>1</v>
      </c>
      <c r="H4689" s="11">
        <v>1.8</v>
      </c>
      <c r="I4689" s="11" t="s">
        <v>37</v>
      </c>
      <c r="J4689" s="11">
        <v>0</v>
      </c>
      <c r="K4689" s="11" t="s">
        <v>34</v>
      </c>
      <c r="L4689" s="11" t="s">
        <v>34</v>
      </c>
      <c r="M4689" s="11" t="s">
        <v>34</v>
      </c>
      <c r="N4689" s="11" t="s">
        <v>35</v>
      </c>
      <c r="O4689" s="11" t="s">
        <v>35</v>
      </c>
    </row>
    <row r="4690" spans="1:15" x14ac:dyDescent="0.3">
      <c r="A4690" s="11">
        <v>2053</v>
      </c>
      <c r="B4690" s="11">
        <v>28</v>
      </c>
      <c r="C4690" s="11">
        <v>3</v>
      </c>
      <c r="D4690" s="11">
        <v>120</v>
      </c>
      <c r="E4690" s="12" t="str">
        <f t="shared" si="73"/>
        <v>100+</v>
      </c>
      <c r="F4690" s="13">
        <v>94080</v>
      </c>
      <c r="G4690" s="11">
        <v>1</v>
      </c>
      <c r="H4690" s="11">
        <v>0.8</v>
      </c>
      <c r="I4690" s="11" t="s">
        <v>33</v>
      </c>
      <c r="J4690" s="11">
        <v>170</v>
      </c>
      <c r="K4690" s="11" t="s">
        <v>34</v>
      </c>
      <c r="L4690" s="11" t="s">
        <v>34</v>
      </c>
      <c r="M4690" s="11" t="s">
        <v>34</v>
      </c>
      <c r="N4690" s="11" t="s">
        <v>34</v>
      </c>
      <c r="O4690" s="11" t="s">
        <v>34</v>
      </c>
    </row>
    <row r="4691" spans="1:15" x14ac:dyDescent="0.3">
      <c r="A4691" s="11">
        <v>2060</v>
      </c>
      <c r="B4691" s="11">
        <v>28</v>
      </c>
      <c r="C4691" s="11">
        <v>3</v>
      </c>
      <c r="D4691" s="11">
        <v>173</v>
      </c>
      <c r="E4691" s="12" t="str">
        <f t="shared" si="73"/>
        <v>100+</v>
      </c>
      <c r="F4691" s="13">
        <v>92121</v>
      </c>
      <c r="G4691" s="11">
        <v>2</v>
      </c>
      <c r="H4691" s="11">
        <v>6.7</v>
      </c>
      <c r="I4691" s="11" t="s">
        <v>33</v>
      </c>
      <c r="J4691" s="11">
        <v>222</v>
      </c>
      <c r="K4691" s="11" t="s">
        <v>34</v>
      </c>
      <c r="L4691" s="11" t="s">
        <v>34</v>
      </c>
      <c r="M4691" s="11" t="s">
        <v>34</v>
      </c>
      <c r="N4691" s="11" t="s">
        <v>35</v>
      </c>
      <c r="O4691" s="11" t="s">
        <v>34</v>
      </c>
    </row>
    <row r="4692" spans="1:15" x14ac:dyDescent="0.3">
      <c r="A4692" s="11">
        <v>2111</v>
      </c>
      <c r="B4692" s="11">
        <v>28</v>
      </c>
      <c r="C4692" s="11">
        <v>4</v>
      </c>
      <c r="D4692" s="11">
        <v>104</v>
      </c>
      <c r="E4692" s="12" t="str">
        <f t="shared" si="73"/>
        <v>100+</v>
      </c>
      <c r="F4692" s="13">
        <v>94301</v>
      </c>
      <c r="G4692" s="11">
        <v>3</v>
      </c>
      <c r="H4692" s="11">
        <v>2.5</v>
      </c>
      <c r="I4692" s="11" t="s">
        <v>33</v>
      </c>
      <c r="J4692" s="11">
        <v>0</v>
      </c>
      <c r="K4692" s="11" t="s">
        <v>34</v>
      </c>
      <c r="L4692" s="11" t="s">
        <v>34</v>
      </c>
      <c r="M4692" s="11" t="s">
        <v>34</v>
      </c>
      <c r="N4692" s="11" t="s">
        <v>34</v>
      </c>
      <c r="O4692" s="11" t="s">
        <v>34</v>
      </c>
    </row>
    <row r="4693" spans="1:15" x14ac:dyDescent="0.3">
      <c r="A4693" s="11">
        <v>2124</v>
      </c>
      <c r="B4693" s="11">
        <v>28</v>
      </c>
      <c r="C4693" s="11">
        <v>2</v>
      </c>
      <c r="D4693" s="11">
        <v>9</v>
      </c>
      <c r="E4693" s="12" t="str">
        <f t="shared" si="73"/>
        <v>0-50</v>
      </c>
      <c r="F4693" s="13">
        <v>95014</v>
      </c>
      <c r="G4693" s="11">
        <v>1</v>
      </c>
      <c r="H4693" s="11">
        <v>0.1</v>
      </c>
      <c r="I4693" s="11" t="s">
        <v>37</v>
      </c>
      <c r="J4693" s="11">
        <v>0</v>
      </c>
      <c r="K4693" s="11" t="s">
        <v>34</v>
      </c>
      <c r="L4693" s="11" t="s">
        <v>34</v>
      </c>
      <c r="M4693" s="11" t="s">
        <v>34</v>
      </c>
      <c r="N4693" s="11" t="s">
        <v>35</v>
      </c>
      <c r="O4693" s="11" t="s">
        <v>34</v>
      </c>
    </row>
    <row r="4694" spans="1:15" x14ac:dyDescent="0.3">
      <c r="A4694" s="11">
        <v>2142</v>
      </c>
      <c r="B4694" s="11">
        <v>28</v>
      </c>
      <c r="C4694" s="11">
        <v>4</v>
      </c>
      <c r="D4694" s="11">
        <v>38</v>
      </c>
      <c r="E4694" s="12" t="str">
        <f t="shared" si="73"/>
        <v>0-50</v>
      </c>
      <c r="F4694" s="13">
        <v>92109</v>
      </c>
      <c r="G4694" s="11">
        <v>4</v>
      </c>
      <c r="H4694" s="11">
        <v>1.6</v>
      </c>
      <c r="I4694" s="11" t="s">
        <v>33</v>
      </c>
      <c r="J4694" s="11">
        <v>0</v>
      </c>
      <c r="K4694" s="11" t="s">
        <v>34</v>
      </c>
      <c r="L4694" s="11" t="s">
        <v>34</v>
      </c>
      <c r="M4694" s="11" t="s">
        <v>34</v>
      </c>
      <c r="N4694" s="11" t="s">
        <v>34</v>
      </c>
      <c r="O4694" s="11" t="s">
        <v>34</v>
      </c>
    </row>
    <row r="4695" spans="1:15" x14ac:dyDescent="0.3">
      <c r="A4695" s="11">
        <v>2216</v>
      </c>
      <c r="B4695" s="11">
        <v>28</v>
      </c>
      <c r="C4695" s="11">
        <v>3</v>
      </c>
      <c r="D4695" s="11">
        <v>193</v>
      </c>
      <c r="E4695" s="12" t="str">
        <f t="shared" si="73"/>
        <v>100+</v>
      </c>
      <c r="F4695" s="13">
        <v>94501</v>
      </c>
      <c r="G4695" s="11">
        <v>3</v>
      </c>
      <c r="H4695" s="11">
        <v>4</v>
      </c>
      <c r="I4695" s="11" t="s">
        <v>37</v>
      </c>
      <c r="J4695" s="11">
        <v>0</v>
      </c>
      <c r="K4695" s="11" t="s">
        <v>35</v>
      </c>
      <c r="L4695" s="11" t="s">
        <v>34</v>
      </c>
      <c r="M4695" s="11" t="s">
        <v>34</v>
      </c>
      <c r="N4695" s="11" t="s">
        <v>35</v>
      </c>
      <c r="O4695" s="11" t="s">
        <v>34</v>
      </c>
    </row>
    <row r="4696" spans="1:15" x14ac:dyDescent="0.3">
      <c r="A4696" s="11">
        <v>2388</v>
      </c>
      <c r="B4696" s="11">
        <v>28</v>
      </c>
      <c r="C4696" s="11">
        <v>2</v>
      </c>
      <c r="D4696" s="11">
        <v>51</v>
      </c>
      <c r="E4696" s="12" t="str">
        <f t="shared" si="73"/>
        <v>51-100</v>
      </c>
      <c r="F4696" s="13">
        <v>94720</v>
      </c>
      <c r="G4696" s="11">
        <v>4</v>
      </c>
      <c r="H4696" s="11">
        <v>1.8</v>
      </c>
      <c r="I4696" s="11" t="s">
        <v>36</v>
      </c>
      <c r="J4696" s="11">
        <v>0</v>
      </c>
      <c r="K4696" s="11" t="s">
        <v>34</v>
      </c>
      <c r="L4696" s="11" t="s">
        <v>34</v>
      </c>
      <c r="M4696" s="11" t="s">
        <v>34</v>
      </c>
      <c r="N4696" s="11" t="s">
        <v>34</v>
      </c>
      <c r="O4696" s="11" t="s">
        <v>35</v>
      </c>
    </row>
    <row r="4697" spans="1:15" x14ac:dyDescent="0.3">
      <c r="A4697" s="11">
        <v>2444</v>
      </c>
      <c r="B4697" s="11">
        <v>28</v>
      </c>
      <c r="C4697" s="11">
        <v>3</v>
      </c>
      <c r="D4697" s="11">
        <v>161</v>
      </c>
      <c r="E4697" s="12" t="str">
        <f t="shared" si="73"/>
        <v>100+</v>
      </c>
      <c r="F4697" s="13">
        <v>92646</v>
      </c>
      <c r="G4697" s="11">
        <v>4</v>
      </c>
      <c r="H4697" s="11">
        <v>1.7</v>
      </c>
      <c r="I4697" s="11" t="s">
        <v>36</v>
      </c>
      <c r="J4697" s="11">
        <v>422</v>
      </c>
      <c r="K4697" s="11" t="s">
        <v>35</v>
      </c>
      <c r="L4697" s="11" t="s">
        <v>34</v>
      </c>
      <c r="M4697" s="11" t="s">
        <v>35</v>
      </c>
      <c r="N4697" s="11" t="s">
        <v>35</v>
      </c>
      <c r="O4697" s="11" t="s">
        <v>35</v>
      </c>
    </row>
    <row r="4698" spans="1:15" x14ac:dyDescent="0.3">
      <c r="A4698" s="11">
        <v>2483</v>
      </c>
      <c r="B4698" s="11">
        <v>28</v>
      </c>
      <c r="C4698" s="11">
        <v>4</v>
      </c>
      <c r="D4698" s="11">
        <v>129</v>
      </c>
      <c r="E4698" s="12" t="str">
        <f t="shared" si="73"/>
        <v>100+</v>
      </c>
      <c r="F4698" s="13">
        <v>92115</v>
      </c>
      <c r="G4698" s="11">
        <v>1</v>
      </c>
      <c r="H4698" s="11">
        <v>1.5</v>
      </c>
      <c r="I4698" s="11" t="s">
        <v>33</v>
      </c>
      <c r="J4698" s="11">
        <v>0</v>
      </c>
      <c r="K4698" s="11" t="s">
        <v>34</v>
      </c>
      <c r="L4698" s="11" t="s">
        <v>34</v>
      </c>
      <c r="M4698" s="11" t="s">
        <v>34</v>
      </c>
      <c r="N4698" s="11" t="s">
        <v>34</v>
      </c>
      <c r="O4698" s="11" t="s">
        <v>35</v>
      </c>
    </row>
    <row r="4699" spans="1:15" x14ac:dyDescent="0.3">
      <c r="A4699" s="11">
        <v>2493</v>
      </c>
      <c r="B4699" s="11">
        <v>28</v>
      </c>
      <c r="C4699" s="11">
        <v>3</v>
      </c>
      <c r="D4699" s="11">
        <v>134</v>
      </c>
      <c r="E4699" s="12" t="str">
        <f t="shared" si="73"/>
        <v>100+</v>
      </c>
      <c r="F4699" s="13">
        <v>96091</v>
      </c>
      <c r="G4699" s="11">
        <v>2</v>
      </c>
      <c r="H4699" s="11">
        <v>3.1</v>
      </c>
      <c r="I4699" s="11" t="s">
        <v>33</v>
      </c>
      <c r="J4699" s="11">
        <v>0</v>
      </c>
      <c r="K4699" s="11" t="s">
        <v>34</v>
      </c>
      <c r="L4699" s="11" t="s">
        <v>34</v>
      </c>
      <c r="M4699" s="11" t="s">
        <v>34</v>
      </c>
      <c r="N4699" s="11" t="s">
        <v>35</v>
      </c>
      <c r="O4699" s="11" t="s">
        <v>34</v>
      </c>
    </row>
    <row r="4700" spans="1:15" x14ac:dyDescent="0.3">
      <c r="A4700" s="11">
        <v>2501</v>
      </c>
      <c r="B4700" s="11">
        <v>28</v>
      </c>
      <c r="C4700" s="11">
        <v>2</v>
      </c>
      <c r="D4700" s="11">
        <v>121</v>
      </c>
      <c r="E4700" s="12" t="str">
        <f t="shared" si="73"/>
        <v>100+</v>
      </c>
      <c r="F4700" s="13">
        <v>92096</v>
      </c>
      <c r="G4700" s="11">
        <v>2</v>
      </c>
      <c r="H4700" s="11">
        <v>2</v>
      </c>
      <c r="I4700" s="11" t="s">
        <v>33</v>
      </c>
      <c r="J4700" s="11">
        <v>341</v>
      </c>
      <c r="K4700" s="11" t="s">
        <v>34</v>
      </c>
      <c r="L4700" s="11" t="s">
        <v>34</v>
      </c>
      <c r="M4700" s="11" t="s">
        <v>34</v>
      </c>
      <c r="N4700" s="11" t="s">
        <v>35</v>
      </c>
      <c r="O4700" s="11" t="s">
        <v>34</v>
      </c>
    </row>
    <row r="4701" spans="1:15" x14ac:dyDescent="0.3">
      <c r="A4701" s="11">
        <v>2517</v>
      </c>
      <c r="B4701" s="11">
        <v>28</v>
      </c>
      <c r="C4701" s="11">
        <v>3</v>
      </c>
      <c r="D4701" s="11">
        <v>74</v>
      </c>
      <c r="E4701" s="12" t="str">
        <f t="shared" si="73"/>
        <v>51-100</v>
      </c>
      <c r="F4701" s="13">
        <v>94720</v>
      </c>
      <c r="G4701" s="11">
        <v>3</v>
      </c>
      <c r="H4701" s="11">
        <v>2.6</v>
      </c>
      <c r="I4701" s="11" t="s">
        <v>36</v>
      </c>
      <c r="J4701" s="11">
        <v>0</v>
      </c>
      <c r="K4701" s="11" t="s">
        <v>34</v>
      </c>
      <c r="L4701" s="11" t="s">
        <v>34</v>
      </c>
      <c r="M4701" s="11" t="s">
        <v>34</v>
      </c>
      <c r="N4701" s="11" t="s">
        <v>34</v>
      </c>
      <c r="O4701" s="11" t="s">
        <v>34</v>
      </c>
    </row>
    <row r="4702" spans="1:15" x14ac:dyDescent="0.3">
      <c r="A4702" s="11">
        <v>2557</v>
      </c>
      <c r="B4702" s="11">
        <v>28</v>
      </c>
      <c r="C4702" s="11">
        <v>4</v>
      </c>
      <c r="D4702" s="11">
        <v>82</v>
      </c>
      <c r="E4702" s="12" t="str">
        <f t="shared" si="73"/>
        <v>51-100</v>
      </c>
      <c r="F4702" s="13">
        <v>92831</v>
      </c>
      <c r="G4702" s="11">
        <v>3</v>
      </c>
      <c r="H4702" s="11">
        <v>1.5</v>
      </c>
      <c r="I4702" s="11" t="s">
        <v>33</v>
      </c>
      <c r="J4702" s="11">
        <v>103</v>
      </c>
      <c r="K4702" s="11" t="s">
        <v>34</v>
      </c>
      <c r="L4702" s="11" t="s">
        <v>34</v>
      </c>
      <c r="M4702" s="11" t="s">
        <v>34</v>
      </c>
      <c r="N4702" s="11" t="s">
        <v>35</v>
      </c>
      <c r="O4702" s="11" t="s">
        <v>34</v>
      </c>
    </row>
    <row r="4703" spans="1:15" x14ac:dyDescent="0.3">
      <c r="A4703" s="11">
        <v>2639</v>
      </c>
      <c r="B4703" s="11">
        <v>28</v>
      </c>
      <c r="C4703" s="11">
        <v>4</v>
      </c>
      <c r="D4703" s="11">
        <v>45</v>
      </c>
      <c r="E4703" s="12" t="str">
        <f t="shared" si="73"/>
        <v>0-50</v>
      </c>
      <c r="F4703" s="13">
        <v>94025</v>
      </c>
      <c r="G4703" s="11">
        <v>1</v>
      </c>
      <c r="H4703" s="11">
        <v>1</v>
      </c>
      <c r="I4703" s="11" t="s">
        <v>36</v>
      </c>
      <c r="J4703" s="11">
        <v>0</v>
      </c>
      <c r="K4703" s="11" t="s">
        <v>34</v>
      </c>
      <c r="L4703" s="11" t="s">
        <v>34</v>
      </c>
      <c r="M4703" s="11" t="s">
        <v>34</v>
      </c>
      <c r="N4703" s="11" t="s">
        <v>35</v>
      </c>
      <c r="O4703" s="11" t="s">
        <v>34</v>
      </c>
    </row>
    <row r="4704" spans="1:15" x14ac:dyDescent="0.3">
      <c r="A4704" s="11">
        <v>2686</v>
      </c>
      <c r="B4704" s="11">
        <v>28</v>
      </c>
      <c r="C4704" s="11">
        <v>2</v>
      </c>
      <c r="D4704" s="11">
        <v>101</v>
      </c>
      <c r="E4704" s="12" t="str">
        <f t="shared" si="73"/>
        <v>100+</v>
      </c>
      <c r="F4704" s="13">
        <v>90280</v>
      </c>
      <c r="G4704" s="11">
        <v>4</v>
      </c>
      <c r="H4704" s="11">
        <v>2.1</v>
      </c>
      <c r="I4704" s="11" t="s">
        <v>36</v>
      </c>
      <c r="J4704" s="11">
        <v>0</v>
      </c>
      <c r="K4704" s="11" t="s">
        <v>34</v>
      </c>
      <c r="L4704" s="11" t="s">
        <v>34</v>
      </c>
      <c r="M4704" s="11" t="s">
        <v>34</v>
      </c>
      <c r="N4704" s="11" t="s">
        <v>35</v>
      </c>
      <c r="O4704" s="11" t="s">
        <v>34</v>
      </c>
    </row>
    <row r="4705" spans="1:15" x14ac:dyDescent="0.3">
      <c r="A4705" s="11">
        <v>2710</v>
      </c>
      <c r="B4705" s="11">
        <v>28</v>
      </c>
      <c r="C4705" s="11">
        <v>4</v>
      </c>
      <c r="D4705" s="11">
        <v>69</v>
      </c>
      <c r="E4705" s="12" t="str">
        <f t="shared" si="73"/>
        <v>51-100</v>
      </c>
      <c r="F4705" s="13">
        <v>94305</v>
      </c>
      <c r="G4705" s="11">
        <v>3</v>
      </c>
      <c r="H4705" s="11">
        <v>0.7</v>
      </c>
      <c r="I4705" s="11" t="s">
        <v>37</v>
      </c>
      <c r="J4705" s="11">
        <v>170</v>
      </c>
      <c r="K4705" s="11" t="s">
        <v>34</v>
      </c>
      <c r="L4705" s="11" t="s">
        <v>34</v>
      </c>
      <c r="M4705" s="11" t="s">
        <v>34</v>
      </c>
      <c r="N4705" s="11" t="s">
        <v>34</v>
      </c>
      <c r="O4705" s="11" t="s">
        <v>34</v>
      </c>
    </row>
    <row r="4706" spans="1:15" x14ac:dyDescent="0.3">
      <c r="A4706" s="11">
        <v>2854</v>
      </c>
      <c r="B4706" s="11">
        <v>28</v>
      </c>
      <c r="C4706" s="11">
        <v>3</v>
      </c>
      <c r="D4706" s="11">
        <v>54</v>
      </c>
      <c r="E4706" s="12" t="str">
        <f t="shared" si="73"/>
        <v>51-100</v>
      </c>
      <c r="F4706" s="13">
        <v>94550</v>
      </c>
      <c r="G4706" s="11">
        <v>4</v>
      </c>
      <c r="H4706" s="11">
        <v>0.6</v>
      </c>
      <c r="I4706" s="11" t="s">
        <v>37</v>
      </c>
      <c r="J4706" s="11">
        <v>0</v>
      </c>
      <c r="K4706" s="11" t="s">
        <v>34</v>
      </c>
      <c r="L4706" s="11" t="s">
        <v>34</v>
      </c>
      <c r="M4706" s="11" t="s">
        <v>34</v>
      </c>
      <c r="N4706" s="11" t="s">
        <v>35</v>
      </c>
      <c r="O4706" s="11" t="s">
        <v>34</v>
      </c>
    </row>
    <row r="4707" spans="1:15" x14ac:dyDescent="0.3">
      <c r="A4707" s="11">
        <v>2885</v>
      </c>
      <c r="B4707" s="11">
        <v>28</v>
      </c>
      <c r="C4707" s="11">
        <v>2</v>
      </c>
      <c r="D4707" s="11">
        <v>48</v>
      </c>
      <c r="E4707" s="12" t="str">
        <f t="shared" si="73"/>
        <v>0-50</v>
      </c>
      <c r="F4707" s="13">
        <v>93943</v>
      </c>
      <c r="G4707" s="11">
        <v>4</v>
      </c>
      <c r="H4707" s="11">
        <v>2.1</v>
      </c>
      <c r="I4707" s="11" t="s">
        <v>36</v>
      </c>
      <c r="J4707" s="11">
        <v>0</v>
      </c>
      <c r="K4707" s="11" t="s">
        <v>34</v>
      </c>
      <c r="L4707" s="11" t="s">
        <v>34</v>
      </c>
      <c r="M4707" s="11" t="s">
        <v>34</v>
      </c>
      <c r="N4707" s="11" t="s">
        <v>35</v>
      </c>
      <c r="O4707" s="11" t="s">
        <v>35</v>
      </c>
    </row>
    <row r="4708" spans="1:15" x14ac:dyDescent="0.3">
      <c r="A4708" s="11">
        <v>2898</v>
      </c>
      <c r="B4708" s="11">
        <v>28</v>
      </c>
      <c r="C4708" s="11">
        <v>2</v>
      </c>
      <c r="D4708" s="11">
        <v>34</v>
      </c>
      <c r="E4708" s="12" t="str">
        <f t="shared" si="73"/>
        <v>0-50</v>
      </c>
      <c r="F4708" s="13">
        <v>92161</v>
      </c>
      <c r="G4708" s="11">
        <v>4</v>
      </c>
      <c r="H4708" s="11">
        <v>1.3</v>
      </c>
      <c r="I4708" s="11" t="s">
        <v>36</v>
      </c>
      <c r="J4708" s="11">
        <v>0</v>
      </c>
      <c r="K4708" s="11" t="s">
        <v>34</v>
      </c>
      <c r="L4708" s="11" t="s">
        <v>34</v>
      </c>
      <c r="M4708" s="11" t="s">
        <v>34</v>
      </c>
      <c r="N4708" s="11" t="s">
        <v>34</v>
      </c>
      <c r="O4708" s="11" t="s">
        <v>34</v>
      </c>
    </row>
    <row r="4709" spans="1:15" x14ac:dyDescent="0.3">
      <c r="A4709" s="11">
        <v>2919</v>
      </c>
      <c r="B4709" s="11">
        <v>28</v>
      </c>
      <c r="C4709" s="11">
        <v>3</v>
      </c>
      <c r="D4709" s="11">
        <v>142</v>
      </c>
      <c r="E4709" s="12" t="str">
        <f t="shared" si="73"/>
        <v>100+</v>
      </c>
      <c r="F4709" s="13">
        <v>93727</v>
      </c>
      <c r="G4709" s="11">
        <v>1</v>
      </c>
      <c r="H4709" s="11">
        <v>0.8</v>
      </c>
      <c r="I4709" s="11" t="s">
        <v>33</v>
      </c>
      <c r="J4709" s="11">
        <v>0</v>
      </c>
      <c r="K4709" s="11" t="s">
        <v>34</v>
      </c>
      <c r="L4709" s="11" t="s">
        <v>34</v>
      </c>
      <c r="M4709" s="11" t="s">
        <v>34</v>
      </c>
      <c r="N4709" s="11" t="s">
        <v>35</v>
      </c>
      <c r="O4709" s="11" t="s">
        <v>34</v>
      </c>
    </row>
    <row r="4710" spans="1:15" x14ac:dyDescent="0.3">
      <c r="A4710" s="11">
        <v>3041</v>
      </c>
      <c r="B4710" s="11">
        <v>28</v>
      </c>
      <c r="C4710" s="11">
        <v>2</v>
      </c>
      <c r="D4710" s="11">
        <v>33</v>
      </c>
      <c r="E4710" s="12" t="str">
        <f t="shared" si="73"/>
        <v>0-50</v>
      </c>
      <c r="F4710" s="13">
        <v>95814</v>
      </c>
      <c r="G4710" s="11">
        <v>3</v>
      </c>
      <c r="H4710" s="11">
        <v>1</v>
      </c>
      <c r="I4710" s="11" t="s">
        <v>33</v>
      </c>
      <c r="J4710" s="11">
        <v>167</v>
      </c>
      <c r="K4710" s="11" t="s">
        <v>34</v>
      </c>
      <c r="L4710" s="11" t="s">
        <v>34</v>
      </c>
      <c r="M4710" s="11" t="s">
        <v>34</v>
      </c>
      <c r="N4710" s="11" t="s">
        <v>35</v>
      </c>
      <c r="O4710" s="11" t="s">
        <v>34</v>
      </c>
    </row>
    <row r="4711" spans="1:15" x14ac:dyDescent="0.3">
      <c r="A4711" s="11">
        <v>3054</v>
      </c>
      <c r="B4711" s="11">
        <v>28</v>
      </c>
      <c r="C4711" s="11">
        <v>4</v>
      </c>
      <c r="D4711" s="11">
        <v>114</v>
      </c>
      <c r="E4711" s="12" t="str">
        <f t="shared" si="73"/>
        <v>100+</v>
      </c>
      <c r="F4711" s="13">
        <v>92521</v>
      </c>
      <c r="G4711" s="11">
        <v>2</v>
      </c>
      <c r="H4711" s="11">
        <v>0.2</v>
      </c>
      <c r="I4711" s="11" t="s">
        <v>33</v>
      </c>
      <c r="J4711" s="11">
        <v>0</v>
      </c>
      <c r="K4711" s="11" t="s">
        <v>34</v>
      </c>
      <c r="L4711" s="11" t="s">
        <v>34</v>
      </c>
      <c r="M4711" s="11" t="s">
        <v>34</v>
      </c>
      <c r="N4711" s="11" t="s">
        <v>35</v>
      </c>
      <c r="O4711" s="11" t="s">
        <v>34</v>
      </c>
    </row>
    <row r="4712" spans="1:15" x14ac:dyDescent="0.3">
      <c r="A4712" s="11">
        <v>3056</v>
      </c>
      <c r="B4712" s="11">
        <v>28</v>
      </c>
      <c r="C4712" s="11">
        <v>2</v>
      </c>
      <c r="D4712" s="11">
        <v>111</v>
      </c>
      <c r="E4712" s="12" t="str">
        <f t="shared" si="73"/>
        <v>100+</v>
      </c>
      <c r="F4712" s="13">
        <v>94305</v>
      </c>
      <c r="G4712" s="11">
        <v>4</v>
      </c>
      <c r="H4712" s="11">
        <v>2.2999999999999998</v>
      </c>
      <c r="I4712" s="11" t="s">
        <v>36</v>
      </c>
      <c r="J4712" s="11">
        <v>0</v>
      </c>
      <c r="K4712" s="11" t="s">
        <v>34</v>
      </c>
      <c r="L4712" s="11" t="s">
        <v>34</v>
      </c>
      <c r="M4712" s="11" t="s">
        <v>34</v>
      </c>
      <c r="N4712" s="11" t="s">
        <v>35</v>
      </c>
      <c r="O4712" s="11" t="s">
        <v>34</v>
      </c>
    </row>
    <row r="4713" spans="1:15" x14ac:dyDescent="0.3">
      <c r="A4713" s="11">
        <v>3071</v>
      </c>
      <c r="B4713" s="11">
        <v>28</v>
      </c>
      <c r="C4713" s="11">
        <v>3</v>
      </c>
      <c r="D4713" s="11">
        <v>74</v>
      </c>
      <c r="E4713" s="12" t="str">
        <f t="shared" si="73"/>
        <v>51-100</v>
      </c>
      <c r="F4713" s="13">
        <v>91330</v>
      </c>
      <c r="G4713" s="11">
        <v>2</v>
      </c>
      <c r="H4713" s="11">
        <v>1.8</v>
      </c>
      <c r="I4713" s="11" t="s">
        <v>37</v>
      </c>
      <c r="J4713" s="11">
        <v>221</v>
      </c>
      <c r="K4713" s="11" t="s">
        <v>34</v>
      </c>
      <c r="L4713" s="11" t="s">
        <v>35</v>
      </c>
      <c r="M4713" s="11" t="s">
        <v>34</v>
      </c>
      <c r="N4713" s="11" t="s">
        <v>34</v>
      </c>
      <c r="O4713" s="11" t="s">
        <v>34</v>
      </c>
    </row>
    <row r="4714" spans="1:15" x14ac:dyDescent="0.3">
      <c r="A4714" s="11">
        <v>3122</v>
      </c>
      <c r="B4714" s="11">
        <v>28</v>
      </c>
      <c r="C4714" s="11">
        <v>2</v>
      </c>
      <c r="D4714" s="11">
        <v>13</v>
      </c>
      <c r="E4714" s="12" t="str">
        <f t="shared" si="73"/>
        <v>0-50</v>
      </c>
      <c r="F4714" s="13">
        <v>91791</v>
      </c>
      <c r="G4714" s="11">
        <v>4</v>
      </c>
      <c r="H4714" s="11">
        <v>0.4</v>
      </c>
      <c r="I4714" s="11" t="s">
        <v>33</v>
      </c>
      <c r="J4714" s="11">
        <v>0</v>
      </c>
      <c r="K4714" s="11" t="s">
        <v>34</v>
      </c>
      <c r="L4714" s="11" t="s">
        <v>34</v>
      </c>
      <c r="M4714" s="11" t="s">
        <v>34</v>
      </c>
      <c r="N4714" s="11" t="s">
        <v>34</v>
      </c>
      <c r="O4714" s="11" t="s">
        <v>35</v>
      </c>
    </row>
    <row r="4715" spans="1:15" x14ac:dyDescent="0.3">
      <c r="A4715" s="11">
        <v>3162</v>
      </c>
      <c r="B4715" s="11">
        <v>28</v>
      </c>
      <c r="C4715" s="11">
        <v>4</v>
      </c>
      <c r="D4715" s="11">
        <v>88</v>
      </c>
      <c r="E4715" s="12" t="str">
        <f t="shared" si="73"/>
        <v>51-100</v>
      </c>
      <c r="F4715" s="13">
        <v>94024</v>
      </c>
      <c r="G4715" s="11">
        <v>1</v>
      </c>
      <c r="H4715" s="11">
        <v>5.4</v>
      </c>
      <c r="I4715" s="11" t="s">
        <v>33</v>
      </c>
      <c r="J4715" s="11">
        <v>0</v>
      </c>
      <c r="K4715" s="11" t="s">
        <v>34</v>
      </c>
      <c r="L4715" s="11" t="s">
        <v>34</v>
      </c>
      <c r="M4715" s="11" t="s">
        <v>34</v>
      </c>
      <c r="N4715" s="11" t="s">
        <v>35</v>
      </c>
      <c r="O4715" s="11" t="s">
        <v>34</v>
      </c>
    </row>
    <row r="4716" spans="1:15" x14ac:dyDescent="0.3">
      <c r="A4716" s="11">
        <v>3165</v>
      </c>
      <c r="B4716" s="11">
        <v>28</v>
      </c>
      <c r="C4716" s="11">
        <v>4</v>
      </c>
      <c r="D4716" s="11">
        <v>82</v>
      </c>
      <c r="E4716" s="12" t="str">
        <f t="shared" si="73"/>
        <v>51-100</v>
      </c>
      <c r="F4716" s="13">
        <v>95136</v>
      </c>
      <c r="G4716" s="11">
        <v>4</v>
      </c>
      <c r="H4716" s="11">
        <v>0</v>
      </c>
      <c r="I4716" s="11" t="s">
        <v>33</v>
      </c>
      <c r="J4716" s="11">
        <v>0</v>
      </c>
      <c r="K4716" s="11" t="s">
        <v>34</v>
      </c>
      <c r="L4716" s="11" t="s">
        <v>34</v>
      </c>
      <c r="M4716" s="11" t="s">
        <v>34</v>
      </c>
      <c r="N4716" s="11" t="s">
        <v>35</v>
      </c>
      <c r="O4716" s="11" t="s">
        <v>35</v>
      </c>
    </row>
    <row r="4717" spans="1:15" x14ac:dyDescent="0.3">
      <c r="A4717" s="11">
        <v>3202</v>
      </c>
      <c r="B4717" s="11">
        <v>28</v>
      </c>
      <c r="C4717" s="11">
        <v>3</v>
      </c>
      <c r="D4717" s="11">
        <v>81</v>
      </c>
      <c r="E4717" s="12" t="str">
        <f t="shared" si="73"/>
        <v>51-100</v>
      </c>
      <c r="F4717" s="13">
        <v>92121</v>
      </c>
      <c r="G4717" s="11">
        <v>4</v>
      </c>
      <c r="H4717" s="11">
        <v>0.2</v>
      </c>
      <c r="I4717" s="11" t="s">
        <v>33</v>
      </c>
      <c r="J4717" s="11">
        <v>0</v>
      </c>
      <c r="K4717" s="11" t="s">
        <v>34</v>
      </c>
      <c r="L4717" s="11" t="s">
        <v>34</v>
      </c>
      <c r="M4717" s="11" t="s">
        <v>34</v>
      </c>
      <c r="N4717" s="11" t="s">
        <v>34</v>
      </c>
      <c r="O4717" s="11" t="s">
        <v>34</v>
      </c>
    </row>
    <row r="4718" spans="1:15" x14ac:dyDescent="0.3">
      <c r="A4718" s="11">
        <v>3351</v>
      </c>
      <c r="B4718" s="11">
        <v>28</v>
      </c>
      <c r="C4718" s="11">
        <v>3</v>
      </c>
      <c r="D4718" s="11">
        <v>95</v>
      </c>
      <c r="E4718" s="12" t="str">
        <f t="shared" si="73"/>
        <v>51-100</v>
      </c>
      <c r="F4718" s="13">
        <v>90245</v>
      </c>
      <c r="G4718" s="11">
        <v>2</v>
      </c>
      <c r="H4718" s="11">
        <v>1.8</v>
      </c>
      <c r="I4718" s="11" t="s">
        <v>37</v>
      </c>
      <c r="J4718" s="11">
        <v>0</v>
      </c>
      <c r="K4718" s="11" t="s">
        <v>34</v>
      </c>
      <c r="L4718" s="11" t="s">
        <v>34</v>
      </c>
      <c r="M4718" s="11" t="s">
        <v>34</v>
      </c>
      <c r="N4718" s="11" t="s">
        <v>34</v>
      </c>
      <c r="O4718" s="11" t="s">
        <v>34</v>
      </c>
    </row>
    <row r="4719" spans="1:15" x14ac:dyDescent="0.3">
      <c r="A4719" s="11">
        <v>3374</v>
      </c>
      <c r="B4719" s="11">
        <v>28</v>
      </c>
      <c r="C4719" s="11">
        <v>2</v>
      </c>
      <c r="D4719" s="11">
        <v>182</v>
      </c>
      <c r="E4719" s="12" t="str">
        <f t="shared" si="73"/>
        <v>100+</v>
      </c>
      <c r="F4719" s="13">
        <v>92660</v>
      </c>
      <c r="G4719" s="11">
        <v>3</v>
      </c>
      <c r="H4719" s="11">
        <v>7.2</v>
      </c>
      <c r="I4719" s="11" t="s">
        <v>37</v>
      </c>
      <c r="J4719" s="11">
        <v>442</v>
      </c>
      <c r="K4719" s="11" t="s">
        <v>35</v>
      </c>
      <c r="L4719" s="11" t="s">
        <v>34</v>
      </c>
      <c r="M4719" s="11" t="s">
        <v>35</v>
      </c>
      <c r="N4719" s="11" t="s">
        <v>35</v>
      </c>
      <c r="O4719" s="11" t="s">
        <v>35</v>
      </c>
    </row>
    <row r="4720" spans="1:15" x14ac:dyDescent="0.3">
      <c r="A4720" s="11">
        <v>3464</v>
      </c>
      <c r="B4720" s="11">
        <v>28</v>
      </c>
      <c r="C4720" s="11">
        <v>3</v>
      </c>
      <c r="D4720" s="11">
        <v>149</v>
      </c>
      <c r="E4720" s="12" t="str">
        <f t="shared" si="73"/>
        <v>100+</v>
      </c>
      <c r="F4720" s="13">
        <v>92121</v>
      </c>
      <c r="G4720" s="11">
        <v>1</v>
      </c>
      <c r="H4720" s="11">
        <v>0.8</v>
      </c>
      <c r="I4720" s="11" t="s">
        <v>33</v>
      </c>
      <c r="J4720" s="11">
        <v>0</v>
      </c>
      <c r="K4720" s="11" t="s">
        <v>34</v>
      </c>
      <c r="L4720" s="11" t="s">
        <v>34</v>
      </c>
      <c r="M4720" s="11" t="s">
        <v>34</v>
      </c>
      <c r="N4720" s="11" t="s">
        <v>35</v>
      </c>
      <c r="O4720" s="11" t="s">
        <v>34</v>
      </c>
    </row>
    <row r="4721" spans="1:15" x14ac:dyDescent="0.3">
      <c r="A4721" s="11">
        <v>3580</v>
      </c>
      <c r="B4721" s="11">
        <v>28</v>
      </c>
      <c r="C4721" s="11">
        <v>2</v>
      </c>
      <c r="D4721" s="11">
        <v>84</v>
      </c>
      <c r="E4721" s="12" t="str">
        <f t="shared" si="73"/>
        <v>51-100</v>
      </c>
      <c r="F4721" s="13">
        <v>94305</v>
      </c>
      <c r="G4721" s="11">
        <v>1</v>
      </c>
      <c r="H4721" s="11">
        <v>2.9</v>
      </c>
      <c r="I4721" s="11" t="s">
        <v>36</v>
      </c>
      <c r="J4721" s="11">
        <v>102</v>
      </c>
      <c r="K4721" s="11" t="s">
        <v>34</v>
      </c>
      <c r="L4721" s="11" t="s">
        <v>35</v>
      </c>
      <c r="M4721" s="11" t="s">
        <v>35</v>
      </c>
      <c r="N4721" s="11" t="s">
        <v>34</v>
      </c>
      <c r="O4721" s="11" t="s">
        <v>35</v>
      </c>
    </row>
    <row r="4722" spans="1:15" x14ac:dyDescent="0.3">
      <c r="A4722" s="11">
        <v>3582</v>
      </c>
      <c r="B4722" s="11">
        <v>28</v>
      </c>
      <c r="C4722" s="11">
        <v>4</v>
      </c>
      <c r="D4722" s="11">
        <v>33</v>
      </c>
      <c r="E4722" s="12" t="str">
        <f t="shared" si="73"/>
        <v>0-50</v>
      </c>
      <c r="F4722" s="13">
        <v>91330</v>
      </c>
      <c r="G4722" s="11">
        <v>3</v>
      </c>
      <c r="H4722" s="11">
        <v>1</v>
      </c>
      <c r="I4722" s="11" t="s">
        <v>37</v>
      </c>
      <c r="J4722" s="11">
        <v>0</v>
      </c>
      <c r="K4722" s="11" t="s">
        <v>34</v>
      </c>
      <c r="L4722" s="11" t="s">
        <v>34</v>
      </c>
      <c r="M4722" s="11" t="s">
        <v>34</v>
      </c>
      <c r="N4722" s="11" t="s">
        <v>34</v>
      </c>
      <c r="O4722" s="11" t="s">
        <v>35</v>
      </c>
    </row>
    <row r="4723" spans="1:15" x14ac:dyDescent="0.3">
      <c r="A4723" s="11">
        <v>3588</v>
      </c>
      <c r="B4723" s="11">
        <v>28</v>
      </c>
      <c r="C4723" s="11">
        <v>4</v>
      </c>
      <c r="D4723" s="11">
        <v>29</v>
      </c>
      <c r="E4723" s="12" t="str">
        <f t="shared" si="73"/>
        <v>0-50</v>
      </c>
      <c r="F4723" s="13">
        <v>94080</v>
      </c>
      <c r="G4723" s="11">
        <v>3</v>
      </c>
      <c r="H4723" s="11">
        <v>0.1</v>
      </c>
      <c r="I4723" s="11" t="s">
        <v>37</v>
      </c>
      <c r="J4723" s="11">
        <v>0</v>
      </c>
      <c r="K4723" s="11" t="s">
        <v>34</v>
      </c>
      <c r="L4723" s="11" t="s">
        <v>34</v>
      </c>
      <c r="M4723" s="11" t="s">
        <v>34</v>
      </c>
      <c r="N4723" s="11" t="s">
        <v>35</v>
      </c>
      <c r="O4723" s="11" t="s">
        <v>34</v>
      </c>
    </row>
    <row r="4724" spans="1:15" x14ac:dyDescent="0.3">
      <c r="A4724" s="11">
        <v>3624</v>
      </c>
      <c r="B4724" s="11">
        <v>28</v>
      </c>
      <c r="C4724" s="11">
        <v>3</v>
      </c>
      <c r="D4724" s="11">
        <v>45</v>
      </c>
      <c r="E4724" s="12" t="str">
        <f t="shared" si="73"/>
        <v>0-50</v>
      </c>
      <c r="F4724" s="13">
        <v>91105</v>
      </c>
      <c r="G4724" s="11">
        <v>4</v>
      </c>
      <c r="H4724" s="11">
        <v>1.7</v>
      </c>
      <c r="I4724" s="11" t="s">
        <v>37</v>
      </c>
      <c r="J4724" s="11">
        <v>95</v>
      </c>
      <c r="K4724" s="11" t="s">
        <v>34</v>
      </c>
      <c r="L4724" s="11" t="s">
        <v>34</v>
      </c>
      <c r="M4724" s="11" t="s">
        <v>34</v>
      </c>
      <c r="N4724" s="11" t="s">
        <v>34</v>
      </c>
      <c r="O4724" s="11" t="s">
        <v>34</v>
      </c>
    </row>
    <row r="4725" spans="1:15" x14ac:dyDescent="0.3">
      <c r="A4725" s="11">
        <v>3729</v>
      </c>
      <c r="B4725" s="11">
        <v>28</v>
      </c>
      <c r="C4725" s="11">
        <v>3</v>
      </c>
      <c r="D4725" s="11">
        <v>118</v>
      </c>
      <c r="E4725" s="12" t="str">
        <f t="shared" si="73"/>
        <v>100+</v>
      </c>
      <c r="F4725" s="13">
        <v>91902</v>
      </c>
      <c r="G4725" s="11">
        <v>3</v>
      </c>
      <c r="H4725" s="11">
        <v>2.4</v>
      </c>
      <c r="I4725" s="11" t="s">
        <v>37</v>
      </c>
      <c r="J4725" s="11">
        <v>161</v>
      </c>
      <c r="K4725" s="11" t="s">
        <v>35</v>
      </c>
      <c r="L4725" s="11" t="s">
        <v>34</v>
      </c>
      <c r="M4725" s="11" t="s">
        <v>34</v>
      </c>
      <c r="N4725" s="11" t="s">
        <v>34</v>
      </c>
      <c r="O4725" s="11" t="s">
        <v>34</v>
      </c>
    </row>
    <row r="4726" spans="1:15" x14ac:dyDescent="0.3">
      <c r="A4726" s="11">
        <v>3880</v>
      </c>
      <c r="B4726" s="11">
        <v>28</v>
      </c>
      <c r="C4726" s="11">
        <v>4</v>
      </c>
      <c r="D4726" s="11">
        <v>101</v>
      </c>
      <c r="E4726" s="12" t="str">
        <f t="shared" si="73"/>
        <v>100+</v>
      </c>
      <c r="F4726" s="13">
        <v>95136</v>
      </c>
      <c r="G4726" s="11">
        <v>3</v>
      </c>
      <c r="H4726" s="11">
        <v>2.5</v>
      </c>
      <c r="I4726" s="11" t="s">
        <v>33</v>
      </c>
      <c r="J4726" s="11">
        <v>270</v>
      </c>
      <c r="K4726" s="11" t="s">
        <v>34</v>
      </c>
      <c r="L4726" s="11" t="s">
        <v>34</v>
      </c>
      <c r="M4726" s="11" t="s">
        <v>34</v>
      </c>
      <c r="N4726" s="11" t="s">
        <v>34</v>
      </c>
      <c r="O4726" s="11" t="s">
        <v>34</v>
      </c>
    </row>
    <row r="4727" spans="1:15" x14ac:dyDescent="0.3">
      <c r="A4727" s="11">
        <v>3969</v>
      </c>
      <c r="B4727" s="11">
        <v>28</v>
      </c>
      <c r="C4727" s="11">
        <v>3</v>
      </c>
      <c r="D4727" s="11">
        <v>78</v>
      </c>
      <c r="E4727" s="12" t="str">
        <f t="shared" si="73"/>
        <v>51-100</v>
      </c>
      <c r="F4727" s="13">
        <v>93108</v>
      </c>
      <c r="G4727" s="11">
        <v>4</v>
      </c>
      <c r="H4727" s="11">
        <v>0.2</v>
      </c>
      <c r="I4727" s="11" t="s">
        <v>33</v>
      </c>
      <c r="J4727" s="11">
        <v>0</v>
      </c>
      <c r="K4727" s="11" t="s">
        <v>34</v>
      </c>
      <c r="L4727" s="11" t="s">
        <v>34</v>
      </c>
      <c r="M4727" s="11" t="s">
        <v>34</v>
      </c>
      <c r="N4727" s="11" t="s">
        <v>35</v>
      </c>
      <c r="O4727" s="11" t="s">
        <v>35</v>
      </c>
    </row>
    <row r="4728" spans="1:15" x14ac:dyDescent="0.3">
      <c r="A4728" s="11">
        <v>4086</v>
      </c>
      <c r="B4728" s="11">
        <v>28</v>
      </c>
      <c r="C4728" s="11">
        <v>2</v>
      </c>
      <c r="D4728" s="11">
        <v>53</v>
      </c>
      <c r="E4728" s="12" t="str">
        <f t="shared" si="73"/>
        <v>51-100</v>
      </c>
      <c r="F4728" s="13">
        <v>94609</v>
      </c>
      <c r="G4728" s="11">
        <v>3</v>
      </c>
      <c r="H4728" s="11">
        <v>2.4</v>
      </c>
      <c r="I4728" s="11" t="s">
        <v>37</v>
      </c>
      <c r="J4728" s="11">
        <v>0</v>
      </c>
      <c r="K4728" s="11" t="s">
        <v>34</v>
      </c>
      <c r="L4728" s="11" t="s">
        <v>34</v>
      </c>
      <c r="M4728" s="11" t="s">
        <v>34</v>
      </c>
      <c r="N4728" s="11" t="s">
        <v>35</v>
      </c>
      <c r="O4728" s="11" t="s">
        <v>34</v>
      </c>
    </row>
    <row r="4729" spans="1:15" x14ac:dyDescent="0.3">
      <c r="A4729" s="11">
        <v>4114</v>
      </c>
      <c r="B4729" s="11">
        <v>28</v>
      </c>
      <c r="C4729" s="11">
        <v>2</v>
      </c>
      <c r="D4729" s="11">
        <v>41</v>
      </c>
      <c r="E4729" s="12" t="str">
        <f t="shared" si="73"/>
        <v>0-50</v>
      </c>
      <c r="F4729" s="13">
        <v>93118</v>
      </c>
      <c r="G4729" s="11">
        <v>3</v>
      </c>
      <c r="H4729" s="11">
        <v>1.1000000000000001</v>
      </c>
      <c r="I4729" s="11" t="s">
        <v>37</v>
      </c>
      <c r="J4729" s="11">
        <v>161</v>
      </c>
      <c r="K4729" s="11" t="s">
        <v>34</v>
      </c>
      <c r="L4729" s="11" t="s">
        <v>34</v>
      </c>
      <c r="M4729" s="11" t="s">
        <v>34</v>
      </c>
      <c r="N4729" s="11" t="s">
        <v>35</v>
      </c>
      <c r="O4729" s="11" t="s">
        <v>34</v>
      </c>
    </row>
    <row r="4730" spans="1:15" x14ac:dyDescent="0.3">
      <c r="A4730" s="11">
        <v>4282</v>
      </c>
      <c r="B4730" s="11">
        <v>28</v>
      </c>
      <c r="C4730" s="11">
        <v>1</v>
      </c>
      <c r="D4730" s="11">
        <v>34</v>
      </c>
      <c r="E4730" s="12" t="str">
        <f t="shared" si="73"/>
        <v>0-50</v>
      </c>
      <c r="F4730" s="13">
        <v>94949</v>
      </c>
      <c r="G4730" s="11">
        <v>4</v>
      </c>
      <c r="H4730" s="11">
        <v>1.5</v>
      </c>
      <c r="I4730" s="11" t="s">
        <v>37</v>
      </c>
      <c r="J4730" s="11">
        <v>162</v>
      </c>
      <c r="K4730" s="11" t="s">
        <v>34</v>
      </c>
      <c r="L4730" s="11" t="s">
        <v>34</v>
      </c>
      <c r="M4730" s="11" t="s">
        <v>34</v>
      </c>
      <c r="N4730" s="11" t="s">
        <v>34</v>
      </c>
      <c r="O4730" s="11" t="s">
        <v>35</v>
      </c>
    </row>
    <row r="4731" spans="1:15" x14ac:dyDescent="0.3">
      <c r="A4731" s="11">
        <v>4342</v>
      </c>
      <c r="B4731" s="11">
        <v>28</v>
      </c>
      <c r="C4731" s="11">
        <v>3</v>
      </c>
      <c r="D4731" s="11">
        <v>53</v>
      </c>
      <c r="E4731" s="12" t="str">
        <f t="shared" si="73"/>
        <v>51-100</v>
      </c>
      <c r="F4731" s="13">
        <v>94305</v>
      </c>
      <c r="G4731" s="11">
        <v>2</v>
      </c>
      <c r="H4731" s="11">
        <v>1.6</v>
      </c>
      <c r="I4731" s="11" t="s">
        <v>36</v>
      </c>
      <c r="J4731" s="11">
        <v>0</v>
      </c>
      <c r="K4731" s="11" t="s">
        <v>34</v>
      </c>
      <c r="L4731" s="11" t="s">
        <v>34</v>
      </c>
      <c r="M4731" s="11" t="s">
        <v>34</v>
      </c>
      <c r="N4731" s="11" t="s">
        <v>34</v>
      </c>
      <c r="O4731" s="11" t="s">
        <v>34</v>
      </c>
    </row>
    <row r="4732" spans="1:15" x14ac:dyDescent="0.3">
      <c r="A4732" s="11">
        <v>4363</v>
      </c>
      <c r="B4732" s="11">
        <v>28</v>
      </c>
      <c r="C4732" s="11">
        <v>2</v>
      </c>
      <c r="D4732" s="11">
        <v>55</v>
      </c>
      <c r="E4732" s="12" t="str">
        <f t="shared" si="73"/>
        <v>51-100</v>
      </c>
      <c r="F4732" s="13">
        <v>93940</v>
      </c>
      <c r="G4732" s="11">
        <v>3</v>
      </c>
      <c r="H4732" s="11">
        <v>1.1000000000000001</v>
      </c>
      <c r="I4732" s="11" t="s">
        <v>37</v>
      </c>
      <c r="J4732" s="11">
        <v>0</v>
      </c>
      <c r="K4732" s="11" t="s">
        <v>34</v>
      </c>
      <c r="L4732" s="11" t="s">
        <v>34</v>
      </c>
      <c r="M4732" s="11" t="s">
        <v>34</v>
      </c>
      <c r="N4732" s="11" t="s">
        <v>34</v>
      </c>
      <c r="O4732" s="11" t="s">
        <v>34</v>
      </c>
    </row>
    <row r="4733" spans="1:15" x14ac:dyDescent="0.3">
      <c r="A4733" s="11">
        <v>4384</v>
      </c>
      <c r="B4733" s="11">
        <v>28</v>
      </c>
      <c r="C4733" s="11">
        <v>4</v>
      </c>
      <c r="D4733" s="11">
        <v>85</v>
      </c>
      <c r="E4733" s="12" t="str">
        <f t="shared" si="73"/>
        <v>51-100</v>
      </c>
      <c r="F4733" s="13">
        <v>94709</v>
      </c>
      <c r="G4733" s="11">
        <v>3</v>
      </c>
      <c r="H4733" s="11">
        <v>2.5</v>
      </c>
      <c r="I4733" s="11" t="s">
        <v>33</v>
      </c>
      <c r="J4733" s="11">
        <v>0</v>
      </c>
      <c r="K4733" s="11" t="s">
        <v>34</v>
      </c>
      <c r="L4733" s="11" t="s">
        <v>34</v>
      </c>
      <c r="M4733" s="11" t="s">
        <v>34</v>
      </c>
      <c r="N4733" s="11" t="s">
        <v>35</v>
      </c>
      <c r="O4733" s="11" t="s">
        <v>34</v>
      </c>
    </row>
    <row r="4734" spans="1:15" x14ac:dyDescent="0.3">
      <c r="A4734" s="11">
        <v>4545</v>
      </c>
      <c r="B4734" s="11">
        <v>28</v>
      </c>
      <c r="C4734" s="11">
        <v>4</v>
      </c>
      <c r="D4734" s="11">
        <v>80</v>
      </c>
      <c r="E4734" s="12" t="str">
        <f t="shared" si="73"/>
        <v>51-100</v>
      </c>
      <c r="F4734" s="13">
        <v>95819</v>
      </c>
      <c r="G4734" s="11">
        <v>3</v>
      </c>
      <c r="H4734" s="11">
        <v>2.5</v>
      </c>
      <c r="I4734" s="11" t="s">
        <v>33</v>
      </c>
      <c r="J4734" s="11">
        <v>0</v>
      </c>
      <c r="K4734" s="11" t="s">
        <v>34</v>
      </c>
      <c r="L4734" s="11" t="s">
        <v>34</v>
      </c>
      <c r="M4734" s="11" t="s">
        <v>34</v>
      </c>
      <c r="N4734" s="11" t="s">
        <v>35</v>
      </c>
      <c r="O4734" s="11" t="s">
        <v>34</v>
      </c>
    </row>
    <row r="4735" spans="1:15" x14ac:dyDescent="0.3">
      <c r="A4735" s="11">
        <v>4564</v>
      </c>
      <c r="B4735" s="11">
        <v>28</v>
      </c>
      <c r="C4735" s="11">
        <v>2</v>
      </c>
      <c r="D4735" s="11">
        <v>188</v>
      </c>
      <c r="E4735" s="12" t="str">
        <f t="shared" si="73"/>
        <v>100+</v>
      </c>
      <c r="F4735" s="13">
        <v>92350</v>
      </c>
      <c r="G4735" s="11">
        <v>2</v>
      </c>
      <c r="H4735" s="11">
        <v>4.5</v>
      </c>
      <c r="I4735" s="11" t="s">
        <v>33</v>
      </c>
      <c r="J4735" s="11">
        <v>0</v>
      </c>
      <c r="K4735" s="11" t="s">
        <v>34</v>
      </c>
      <c r="L4735" s="11" t="s">
        <v>35</v>
      </c>
      <c r="M4735" s="11" t="s">
        <v>34</v>
      </c>
      <c r="N4735" s="11" t="s">
        <v>35</v>
      </c>
      <c r="O4735" s="11" t="s">
        <v>34</v>
      </c>
    </row>
    <row r="4736" spans="1:15" x14ac:dyDescent="0.3">
      <c r="A4736" s="11">
        <v>4660</v>
      </c>
      <c r="B4736" s="11">
        <v>28</v>
      </c>
      <c r="C4736" s="11">
        <v>4</v>
      </c>
      <c r="D4736" s="11">
        <v>199</v>
      </c>
      <c r="E4736" s="12" t="str">
        <f t="shared" si="73"/>
        <v>100+</v>
      </c>
      <c r="F4736" s="13">
        <v>92121</v>
      </c>
      <c r="G4736" s="11">
        <v>1</v>
      </c>
      <c r="H4736" s="11">
        <v>6.33</v>
      </c>
      <c r="I4736" s="11" t="s">
        <v>33</v>
      </c>
      <c r="J4736" s="11">
        <v>0</v>
      </c>
      <c r="K4736" s="11" t="s">
        <v>34</v>
      </c>
      <c r="L4736" s="11" t="s">
        <v>34</v>
      </c>
      <c r="M4736" s="11" t="s">
        <v>34</v>
      </c>
      <c r="N4736" s="11" t="s">
        <v>34</v>
      </c>
      <c r="O4736" s="11" t="s">
        <v>34</v>
      </c>
    </row>
    <row r="4737" spans="1:15" x14ac:dyDescent="0.3">
      <c r="A4737" s="11">
        <v>4664</v>
      </c>
      <c r="B4737" s="11">
        <v>28</v>
      </c>
      <c r="C4737" s="11">
        <v>3</v>
      </c>
      <c r="D4737" s="11">
        <v>115</v>
      </c>
      <c r="E4737" s="12" t="str">
        <f t="shared" si="73"/>
        <v>100+</v>
      </c>
      <c r="F4737" s="13">
        <v>92407</v>
      </c>
      <c r="G4737" s="11">
        <v>1</v>
      </c>
      <c r="H4737" s="11">
        <v>1.9</v>
      </c>
      <c r="I4737" s="11" t="s">
        <v>33</v>
      </c>
      <c r="J4737" s="11">
        <v>200</v>
      </c>
      <c r="K4737" s="11" t="s">
        <v>34</v>
      </c>
      <c r="L4737" s="11" t="s">
        <v>34</v>
      </c>
      <c r="M4737" s="11" t="s">
        <v>34</v>
      </c>
      <c r="N4737" s="11" t="s">
        <v>35</v>
      </c>
      <c r="O4737" s="11" t="s">
        <v>34</v>
      </c>
    </row>
    <row r="4738" spans="1:15" x14ac:dyDescent="0.3">
      <c r="A4738" s="11">
        <v>4942</v>
      </c>
      <c r="B4738" s="11">
        <v>28</v>
      </c>
      <c r="C4738" s="11">
        <v>4</v>
      </c>
      <c r="D4738" s="11">
        <v>112</v>
      </c>
      <c r="E4738" s="12" t="str">
        <f t="shared" ref="E4738:E4801" si="74">IF(D4738&lt;=50,"0-50",IF(D4738&lt;=100,"51-100","100+"))</f>
        <v>100+</v>
      </c>
      <c r="F4738" s="13">
        <v>90049</v>
      </c>
      <c r="G4738" s="11">
        <v>2</v>
      </c>
      <c r="H4738" s="11">
        <v>1.6</v>
      </c>
      <c r="I4738" s="11" t="s">
        <v>37</v>
      </c>
      <c r="J4738" s="11">
        <v>0</v>
      </c>
      <c r="K4738" s="11" t="s">
        <v>35</v>
      </c>
      <c r="L4738" s="11" t="s">
        <v>34</v>
      </c>
      <c r="M4738" s="11" t="s">
        <v>34</v>
      </c>
      <c r="N4738" s="11" t="s">
        <v>35</v>
      </c>
      <c r="O4738" s="11" t="s">
        <v>34</v>
      </c>
    </row>
    <row r="4739" spans="1:15" x14ac:dyDescent="0.3">
      <c r="A4739" s="11">
        <v>5000</v>
      </c>
      <c r="B4739" s="11">
        <v>28</v>
      </c>
      <c r="C4739" s="11">
        <v>4</v>
      </c>
      <c r="D4739" s="11">
        <v>83</v>
      </c>
      <c r="E4739" s="12" t="str">
        <f t="shared" si="74"/>
        <v>51-100</v>
      </c>
      <c r="F4739" s="13">
        <v>92612</v>
      </c>
      <c r="G4739" s="11">
        <v>3</v>
      </c>
      <c r="H4739" s="11">
        <v>0.8</v>
      </c>
      <c r="I4739" s="11" t="s">
        <v>33</v>
      </c>
      <c r="J4739" s="11">
        <v>0</v>
      </c>
      <c r="K4739" s="11" t="s">
        <v>34</v>
      </c>
      <c r="L4739" s="11" t="s">
        <v>34</v>
      </c>
      <c r="M4739" s="11" t="s">
        <v>34</v>
      </c>
      <c r="N4739" s="11" t="s">
        <v>35</v>
      </c>
      <c r="O4739" s="11" t="s">
        <v>35</v>
      </c>
    </row>
    <row r="4740" spans="1:15" x14ac:dyDescent="0.3">
      <c r="A4740" s="11">
        <v>86</v>
      </c>
      <c r="B4740" s="11">
        <v>27</v>
      </c>
      <c r="C4740" s="11">
        <v>2</v>
      </c>
      <c r="D4740" s="11">
        <v>109</v>
      </c>
      <c r="E4740" s="12" t="str">
        <f t="shared" si="74"/>
        <v>100+</v>
      </c>
      <c r="F4740" s="13">
        <v>94005</v>
      </c>
      <c r="G4740" s="11">
        <v>4</v>
      </c>
      <c r="H4740" s="11">
        <v>1.8</v>
      </c>
      <c r="I4740" s="11" t="s">
        <v>36</v>
      </c>
      <c r="J4740" s="11">
        <v>0</v>
      </c>
      <c r="K4740" s="11" t="s">
        <v>34</v>
      </c>
      <c r="L4740" s="11" t="s">
        <v>34</v>
      </c>
      <c r="M4740" s="11" t="s">
        <v>34</v>
      </c>
      <c r="N4740" s="11" t="s">
        <v>34</v>
      </c>
      <c r="O4740" s="11" t="s">
        <v>34</v>
      </c>
    </row>
    <row r="4741" spans="1:15" x14ac:dyDescent="0.3">
      <c r="A4741" s="11">
        <v>166</v>
      </c>
      <c r="B4741" s="11">
        <v>27</v>
      </c>
      <c r="C4741" s="11">
        <v>1</v>
      </c>
      <c r="D4741" s="11">
        <v>43</v>
      </c>
      <c r="E4741" s="12" t="str">
        <f t="shared" si="74"/>
        <v>0-50</v>
      </c>
      <c r="F4741" s="13">
        <v>94706</v>
      </c>
      <c r="G4741" s="11">
        <v>1</v>
      </c>
      <c r="H4741" s="11">
        <v>1.5</v>
      </c>
      <c r="I4741" s="11" t="s">
        <v>33</v>
      </c>
      <c r="J4741" s="11">
        <v>0</v>
      </c>
      <c r="K4741" s="11" t="s">
        <v>34</v>
      </c>
      <c r="L4741" s="11" t="s">
        <v>34</v>
      </c>
      <c r="M4741" s="11" t="s">
        <v>34</v>
      </c>
      <c r="N4741" s="11" t="s">
        <v>35</v>
      </c>
      <c r="O4741" s="11" t="s">
        <v>34</v>
      </c>
    </row>
    <row r="4742" spans="1:15" x14ac:dyDescent="0.3">
      <c r="A4742" s="11">
        <v>170</v>
      </c>
      <c r="B4742" s="11">
        <v>27</v>
      </c>
      <c r="C4742" s="11">
        <v>1</v>
      </c>
      <c r="D4742" s="11">
        <v>112</v>
      </c>
      <c r="E4742" s="12" t="str">
        <f t="shared" si="74"/>
        <v>100+</v>
      </c>
      <c r="F4742" s="13">
        <v>90503</v>
      </c>
      <c r="G4742" s="11">
        <v>4</v>
      </c>
      <c r="H4742" s="11">
        <v>2.1</v>
      </c>
      <c r="I4742" s="11" t="s">
        <v>36</v>
      </c>
      <c r="J4742" s="11">
        <v>0</v>
      </c>
      <c r="K4742" s="11" t="s">
        <v>34</v>
      </c>
      <c r="L4742" s="11" t="s">
        <v>34</v>
      </c>
      <c r="M4742" s="11" t="s">
        <v>34</v>
      </c>
      <c r="N4742" s="11" t="s">
        <v>34</v>
      </c>
      <c r="O4742" s="11" t="s">
        <v>35</v>
      </c>
    </row>
    <row r="4743" spans="1:15" x14ac:dyDescent="0.3">
      <c r="A4743" s="11">
        <v>171</v>
      </c>
      <c r="B4743" s="11">
        <v>27</v>
      </c>
      <c r="C4743" s="11">
        <v>1</v>
      </c>
      <c r="D4743" s="11">
        <v>138</v>
      </c>
      <c r="E4743" s="12" t="str">
        <f t="shared" si="74"/>
        <v>100+</v>
      </c>
      <c r="F4743" s="13">
        <v>90250</v>
      </c>
      <c r="G4743" s="11">
        <v>2</v>
      </c>
      <c r="H4743" s="11">
        <v>2</v>
      </c>
      <c r="I4743" s="11" t="s">
        <v>33</v>
      </c>
      <c r="J4743" s="11">
        <v>0</v>
      </c>
      <c r="K4743" s="11" t="s">
        <v>34</v>
      </c>
      <c r="L4743" s="11" t="s">
        <v>34</v>
      </c>
      <c r="M4743" s="11" t="s">
        <v>34</v>
      </c>
      <c r="N4743" s="11" t="s">
        <v>35</v>
      </c>
      <c r="O4743" s="11" t="s">
        <v>34</v>
      </c>
    </row>
    <row r="4744" spans="1:15" x14ac:dyDescent="0.3">
      <c r="A4744" s="11">
        <v>199</v>
      </c>
      <c r="B4744" s="11">
        <v>27</v>
      </c>
      <c r="C4744" s="11">
        <v>3</v>
      </c>
      <c r="D4744" s="11">
        <v>59</v>
      </c>
      <c r="E4744" s="12" t="str">
        <f t="shared" si="74"/>
        <v>51-100</v>
      </c>
      <c r="F4744" s="13">
        <v>94123</v>
      </c>
      <c r="G4744" s="11">
        <v>4</v>
      </c>
      <c r="H4744" s="11">
        <v>0</v>
      </c>
      <c r="I4744" s="11" t="s">
        <v>33</v>
      </c>
      <c r="J4744" s="11">
        <v>90</v>
      </c>
      <c r="K4744" s="11" t="s">
        <v>34</v>
      </c>
      <c r="L4744" s="11" t="s">
        <v>35</v>
      </c>
      <c r="M4744" s="11" t="s">
        <v>34</v>
      </c>
      <c r="N4744" s="11" t="s">
        <v>35</v>
      </c>
      <c r="O4744" s="11" t="s">
        <v>34</v>
      </c>
    </row>
    <row r="4745" spans="1:15" x14ac:dyDescent="0.3">
      <c r="A4745" s="11">
        <v>217</v>
      </c>
      <c r="B4745" s="11">
        <v>27</v>
      </c>
      <c r="C4745" s="11">
        <v>3</v>
      </c>
      <c r="D4745" s="11">
        <v>125</v>
      </c>
      <c r="E4745" s="12" t="str">
        <f t="shared" si="74"/>
        <v>100+</v>
      </c>
      <c r="F4745" s="13">
        <v>95521</v>
      </c>
      <c r="G4745" s="11">
        <v>2</v>
      </c>
      <c r="H4745" s="11">
        <v>0.6</v>
      </c>
      <c r="I4745" s="11" t="s">
        <v>33</v>
      </c>
      <c r="J4745" s="11">
        <v>0</v>
      </c>
      <c r="K4745" s="11" t="s">
        <v>34</v>
      </c>
      <c r="L4745" s="11" t="s">
        <v>34</v>
      </c>
      <c r="M4745" s="11" t="s">
        <v>34</v>
      </c>
      <c r="N4745" s="11" t="s">
        <v>34</v>
      </c>
      <c r="O4745" s="11" t="s">
        <v>34</v>
      </c>
    </row>
    <row r="4746" spans="1:15" x14ac:dyDescent="0.3">
      <c r="A4746" s="11">
        <v>264</v>
      </c>
      <c r="B4746" s="11">
        <v>27</v>
      </c>
      <c r="C4746" s="11">
        <v>1</v>
      </c>
      <c r="D4746" s="11">
        <v>74</v>
      </c>
      <c r="E4746" s="12" t="str">
        <f t="shared" si="74"/>
        <v>51-100</v>
      </c>
      <c r="F4746" s="13">
        <v>92121</v>
      </c>
      <c r="G4746" s="11">
        <v>4</v>
      </c>
      <c r="H4746" s="11">
        <v>1.8</v>
      </c>
      <c r="I4746" s="11" t="s">
        <v>37</v>
      </c>
      <c r="J4746" s="11">
        <v>112</v>
      </c>
      <c r="K4746" s="11" t="s">
        <v>34</v>
      </c>
      <c r="L4746" s="11" t="s">
        <v>34</v>
      </c>
      <c r="M4746" s="11" t="s">
        <v>34</v>
      </c>
      <c r="N4746" s="11" t="s">
        <v>35</v>
      </c>
      <c r="O4746" s="11" t="s">
        <v>35</v>
      </c>
    </row>
    <row r="4747" spans="1:15" x14ac:dyDescent="0.3">
      <c r="A4747" s="11">
        <v>319</v>
      </c>
      <c r="B4747" s="11">
        <v>27</v>
      </c>
      <c r="C4747" s="11">
        <v>2</v>
      </c>
      <c r="D4747" s="11">
        <v>110</v>
      </c>
      <c r="E4747" s="12" t="str">
        <f t="shared" si="74"/>
        <v>100+</v>
      </c>
      <c r="F4747" s="13">
        <v>95670</v>
      </c>
      <c r="G4747" s="11">
        <v>4</v>
      </c>
      <c r="H4747" s="11">
        <v>1.8</v>
      </c>
      <c r="I4747" s="11" t="s">
        <v>36</v>
      </c>
      <c r="J4747" s="11">
        <v>190</v>
      </c>
      <c r="K4747" s="11" t="s">
        <v>34</v>
      </c>
      <c r="L4747" s="11" t="s">
        <v>34</v>
      </c>
      <c r="M4747" s="11" t="s">
        <v>34</v>
      </c>
      <c r="N4747" s="11" t="s">
        <v>35</v>
      </c>
      <c r="O4747" s="11" t="s">
        <v>34</v>
      </c>
    </row>
    <row r="4748" spans="1:15" x14ac:dyDescent="0.3">
      <c r="A4748" s="11">
        <v>419</v>
      </c>
      <c r="B4748" s="11">
        <v>27</v>
      </c>
      <c r="C4748" s="11">
        <v>0</v>
      </c>
      <c r="D4748" s="11">
        <v>33</v>
      </c>
      <c r="E4748" s="12" t="str">
        <f t="shared" si="74"/>
        <v>0-50</v>
      </c>
      <c r="F4748" s="13">
        <v>90089</v>
      </c>
      <c r="G4748" s="11">
        <v>4</v>
      </c>
      <c r="H4748" s="11">
        <v>1</v>
      </c>
      <c r="I4748" s="11" t="s">
        <v>36</v>
      </c>
      <c r="J4748" s="11">
        <v>0</v>
      </c>
      <c r="K4748" s="11" t="s">
        <v>34</v>
      </c>
      <c r="L4748" s="11" t="s">
        <v>34</v>
      </c>
      <c r="M4748" s="11" t="s">
        <v>34</v>
      </c>
      <c r="N4748" s="11" t="s">
        <v>34</v>
      </c>
      <c r="O4748" s="11" t="s">
        <v>34</v>
      </c>
    </row>
    <row r="4749" spans="1:15" x14ac:dyDescent="0.3">
      <c r="A4749" s="11">
        <v>515</v>
      </c>
      <c r="B4749" s="11">
        <v>27</v>
      </c>
      <c r="C4749" s="11">
        <v>1</v>
      </c>
      <c r="D4749" s="11">
        <v>74</v>
      </c>
      <c r="E4749" s="12" t="str">
        <f t="shared" si="74"/>
        <v>51-100</v>
      </c>
      <c r="F4749" s="13">
        <v>91730</v>
      </c>
      <c r="G4749" s="11">
        <v>3</v>
      </c>
      <c r="H4749" s="11">
        <v>0.3</v>
      </c>
      <c r="I4749" s="11" t="s">
        <v>36</v>
      </c>
      <c r="J4749" s="11">
        <v>0</v>
      </c>
      <c r="K4749" s="11" t="s">
        <v>34</v>
      </c>
      <c r="L4749" s="11" t="s">
        <v>34</v>
      </c>
      <c r="M4749" s="11" t="s">
        <v>34</v>
      </c>
      <c r="N4749" s="11" t="s">
        <v>35</v>
      </c>
      <c r="O4749" s="11" t="s">
        <v>34</v>
      </c>
    </row>
    <row r="4750" spans="1:15" x14ac:dyDescent="0.3">
      <c r="A4750" s="11">
        <v>534</v>
      </c>
      <c r="B4750" s="11">
        <v>27</v>
      </c>
      <c r="C4750" s="11">
        <v>2</v>
      </c>
      <c r="D4750" s="11">
        <v>101</v>
      </c>
      <c r="E4750" s="12" t="str">
        <f t="shared" si="74"/>
        <v>100+</v>
      </c>
      <c r="F4750" s="13">
        <v>92807</v>
      </c>
      <c r="G4750" s="11">
        <v>1</v>
      </c>
      <c r="H4750" s="11">
        <v>1.9</v>
      </c>
      <c r="I4750" s="11" t="s">
        <v>33</v>
      </c>
      <c r="J4750" s="11">
        <v>0</v>
      </c>
      <c r="K4750" s="11" t="s">
        <v>34</v>
      </c>
      <c r="L4750" s="11" t="s">
        <v>34</v>
      </c>
      <c r="M4750" s="11" t="s">
        <v>34</v>
      </c>
      <c r="N4750" s="11" t="s">
        <v>34</v>
      </c>
      <c r="O4750" s="11" t="s">
        <v>34</v>
      </c>
    </row>
    <row r="4751" spans="1:15" x14ac:dyDescent="0.3">
      <c r="A4751" s="11">
        <v>547</v>
      </c>
      <c r="B4751" s="11">
        <v>27</v>
      </c>
      <c r="C4751" s="11">
        <v>2</v>
      </c>
      <c r="D4751" s="11">
        <v>68</v>
      </c>
      <c r="E4751" s="12" t="str">
        <f t="shared" si="74"/>
        <v>51-100</v>
      </c>
      <c r="F4751" s="13">
        <v>94025</v>
      </c>
      <c r="G4751" s="11">
        <v>3</v>
      </c>
      <c r="H4751" s="11">
        <v>2.6</v>
      </c>
      <c r="I4751" s="11" t="s">
        <v>36</v>
      </c>
      <c r="J4751" s="11">
        <v>203</v>
      </c>
      <c r="K4751" s="11" t="s">
        <v>34</v>
      </c>
      <c r="L4751" s="11" t="s">
        <v>35</v>
      </c>
      <c r="M4751" s="11" t="s">
        <v>34</v>
      </c>
      <c r="N4751" s="11" t="s">
        <v>34</v>
      </c>
      <c r="O4751" s="11" t="s">
        <v>34</v>
      </c>
    </row>
    <row r="4752" spans="1:15" x14ac:dyDescent="0.3">
      <c r="A4752" s="11">
        <v>609</v>
      </c>
      <c r="B4752" s="11">
        <v>27</v>
      </c>
      <c r="C4752" s="11">
        <v>2</v>
      </c>
      <c r="D4752" s="11">
        <v>55</v>
      </c>
      <c r="E4752" s="12" t="str">
        <f t="shared" si="74"/>
        <v>51-100</v>
      </c>
      <c r="F4752" s="13">
        <v>91910</v>
      </c>
      <c r="G4752" s="11">
        <v>4</v>
      </c>
      <c r="H4752" s="11">
        <v>1.7</v>
      </c>
      <c r="I4752" s="11" t="s">
        <v>37</v>
      </c>
      <c r="J4752" s="11">
        <v>0</v>
      </c>
      <c r="K4752" s="11" t="s">
        <v>34</v>
      </c>
      <c r="L4752" s="11" t="s">
        <v>34</v>
      </c>
      <c r="M4752" s="11" t="s">
        <v>34</v>
      </c>
      <c r="N4752" s="11" t="s">
        <v>35</v>
      </c>
      <c r="O4752" s="11" t="s">
        <v>34</v>
      </c>
    </row>
    <row r="4753" spans="1:15" x14ac:dyDescent="0.3">
      <c r="A4753" s="11">
        <v>841</v>
      </c>
      <c r="B4753" s="11">
        <v>27</v>
      </c>
      <c r="C4753" s="11">
        <v>3</v>
      </c>
      <c r="D4753" s="11">
        <v>94</v>
      </c>
      <c r="E4753" s="12" t="str">
        <f t="shared" si="74"/>
        <v>51-100</v>
      </c>
      <c r="F4753" s="13">
        <v>92373</v>
      </c>
      <c r="G4753" s="11">
        <v>2</v>
      </c>
      <c r="H4753" s="11">
        <v>0.2</v>
      </c>
      <c r="I4753" s="11" t="s">
        <v>33</v>
      </c>
      <c r="J4753" s="11">
        <v>310</v>
      </c>
      <c r="K4753" s="11" t="s">
        <v>34</v>
      </c>
      <c r="L4753" s="11" t="s">
        <v>34</v>
      </c>
      <c r="M4753" s="11" t="s">
        <v>34</v>
      </c>
      <c r="N4753" s="11" t="s">
        <v>34</v>
      </c>
      <c r="O4753" s="11" t="s">
        <v>35</v>
      </c>
    </row>
    <row r="4754" spans="1:15" x14ac:dyDescent="0.3">
      <c r="A4754" s="11">
        <v>854</v>
      </c>
      <c r="B4754" s="11">
        <v>27</v>
      </c>
      <c r="C4754" s="11">
        <v>2</v>
      </c>
      <c r="D4754" s="11">
        <v>155</v>
      </c>
      <c r="E4754" s="12" t="str">
        <f t="shared" si="74"/>
        <v>100+</v>
      </c>
      <c r="F4754" s="13">
        <v>95138</v>
      </c>
      <c r="G4754" s="11">
        <v>1</v>
      </c>
      <c r="H4754" s="11">
        <v>0.8</v>
      </c>
      <c r="I4754" s="11" t="s">
        <v>33</v>
      </c>
      <c r="J4754" s="11">
        <v>0</v>
      </c>
      <c r="K4754" s="11" t="s">
        <v>34</v>
      </c>
      <c r="L4754" s="11" t="s">
        <v>34</v>
      </c>
      <c r="M4754" s="11" t="s">
        <v>34</v>
      </c>
      <c r="N4754" s="11" t="s">
        <v>34</v>
      </c>
      <c r="O4754" s="11" t="s">
        <v>34</v>
      </c>
    </row>
    <row r="4755" spans="1:15" x14ac:dyDescent="0.3">
      <c r="A4755" s="11">
        <v>921</v>
      </c>
      <c r="B4755" s="11">
        <v>27</v>
      </c>
      <c r="C4755" s="11">
        <v>1</v>
      </c>
      <c r="D4755" s="11">
        <v>42</v>
      </c>
      <c r="E4755" s="12" t="str">
        <f t="shared" si="74"/>
        <v>0-50</v>
      </c>
      <c r="F4755" s="13">
        <v>94501</v>
      </c>
      <c r="G4755" s="11">
        <v>3</v>
      </c>
      <c r="H4755" s="11">
        <v>2.4</v>
      </c>
      <c r="I4755" s="11" t="s">
        <v>37</v>
      </c>
      <c r="J4755" s="11">
        <v>0</v>
      </c>
      <c r="K4755" s="11" t="s">
        <v>34</v>
      </c>
      <c r="L4755" s="11" t="s">
        <v>34</v>
      </c>
      <c r="M4755" s="11" t="s">
        <v>34</v>
      </c>
      <c r="N4755" s="11" t="s">
        <v>34</v>
      </c>
      <c r="O4755" s="11" t="s">
        <v>34</v>
      </c>
    </row>
    <row r="4756" spans="1:15" x14ac:dyDescent="0.3">
      <c r="A4756" s="11">
        <v>932</v>
      </c>
      <c r="B4756" s="11">
        <v>27</v>
      </c>
      <c r="C4756" s="11">
        <v>3</v>
      </c>
      <c r="D4756" s="11">
        <v>43</v>
      </c>
      <c r="E4756" s="12" t="str">
        <f t="shared" si="74"/>
        <v>0-50</v>
      </c>
      <c r="F4756" s="13">
        <v>91302</v>
      </c>
      <c r="G4756" s="11">
        <v>1</v>
      </c>
      <c r="H4756" s="11">
        <v>1</v>
      </c>
      <c r="I4756" s="11" t="s">
        <v>36</v>
      </c>
      <c r="J4756" s="11">
        <v>0</v>
      </c>
      <c r="K4756" s="11" t="s">
        <v>34</v>
      </c>
      <c r="L4756" s="11" t="s">
        <v>34</v>
      </c>
      <c r="M4756" s="11" t="s">
        <v>34</v>
      </c>
      <c r="N4756" s="11" t="s">
        <v>35</v>
      </c>
      <c r="O4756" s="11" t="s">
        <v>34</v>
      </c>
    </row>
    <row r="4757" spans="1:15" x14ac:dyDescent="0.3">
      <c r="A4757" s="11">
        <v>965</v>
      </c>
      <c r="B4757" s="11">
        <v>27</v>
      </c>
      <c r="C4757" s="11">
        <v>1</v>
      </c>
      <c r="D4757" s="11">
        <v>78</v>
      </c>
      <c r="E4757" s="12" t="str">
        <f t="shared" si="74"/>
        <v>51-100</v>
      </c>
      <c r="F4757" s="13">
        <v>92037</v>
      </c>
      <c r="G4757" s="11">
        <v>4</v>
      </c>
      <c r="H4757" s="11">
        <v>2.2999999999999998</v>
      </c>
      <c r="I4757" s="11" t="s">
        <v>36</v>
      </c>
      <c r="J4757" s="11">
        <v>157</v>
      </c>
      <c r="K4757" s="11" t="s">
        <v>34</v>
      </c>
      <c r="L4757" s="11" t="s">
        <v>35</v>
      </c>
      <c r="M4757" s="11" t="s">
        <v>34</v>
      </c>
      <c r="N4757" s="11" t="s">
        <v>35</v>
      </c>
      <c r="O4757" s="11" t="s">
        <v>34</v>
      </c>
    </row>
    <row r="4758" spans="1:15" x14ac:dyDescent="0.3">
      <c r="A4758" s="11">
        <v>1011</v>
      </c>
      <c r="B4758" s="11">
        <v>27</v>
      </c>
      <c r="C4758" s="11">
        <v>3</v>
      </c>
      <c r="D4758" s="11">
        <v>98</v>
      </c>
      <c r="E4758" s="12" t="str">
        <f t="shared" si="74"/>
        <v>51-100</v>
      </c>
      <c r="F4758" s="13">
        <v>95616</v>
      </c>
      <c r="G4758" s="11">
        <v>2</v>
      </c>
      <c r="H4758" s="11">
        <v>2.5</v>
      </c>
      <c r="I4758" s="11" t="s">
        <v>33</v>
      </c>
      <c r="J4758" s="11">
        <v>361</v>
      </c>
      <c r="K4758" s="11" t="s">
        <v>34</v>
      </c>
      <c r="L4758" s="11" t="s">
        <v>35</v>
      </c>
      <c r="M4758" s="11" t="s">
        <v>35</v>
      </c>
      <c r="N4758" s="11" t="s">
        <v>35</v>
      </c>
      <c r="O4758" s="11" t="s">
        <v>35</v>
      </c>
    </row>
    <row r="4759" spans="1:15" x14ac:dyDescent="0.3">
      <c r="A4759" s="11">
        <v>1023</v>
      </c>
      <c r="B4759" s="11">
        <v>27</v>
      </c>
      <c r="C4759" s="11">
        <v>3</v>
      </c>
      <c r="D4759" s="11">
        <v>118</v>
      </c>
      <c r="E4759" s="12" t="str">
        <f t="shared" si="74"/>
        <v>100+</v>
      </c>
      <c r="F4759" s="13">
        <v>95605</v>
      </c>
      <c r="G4759" s="11">
        <v>1</v>
      </c>
      <c r="H4759" s="11">
        <v>3.3</v>
      </c>
      <c r="I4759" s="11" t="s">
        <v>37</v>
      </c>
      <c r="J4759" s="11">
        <v>0</v>
      </c>
      <c r="K4759" s="11" t="s">
        <v>35</v>
      </c>
      <c r="L4759" s="11" t="s">
        <v>34</v>
      </c>
      <c r="M4759" s="11" t="s">
        <v>34</v>
      </c>
      <c r="N4759" s="11" t="s">
        <v>35</v>
      </c>
      <c r="O4759" s="11" t="s">
        <v>34</v>
      </c>
    </row>
    <row r="4760" spans="1:15" x14ac:dyDescent="0.3">
      <c r="A4760" s="11">
        <v>1094</v>
      </c>
      <c r="B4760" s="11">
        <v>27</v>
      </c>
      <c r="C4760" s="11">
        <v>3</v>
      </c>
      <c r="D4760" s="11">
        <v>40</v>
      </c>
      <c r="E4760" s="12" t="str">
        <f t="shared" si="74"/>
        <v>0-50</v>
      </c>
      <c r="F4760" s="13">
        <v>94550</v>
      </c>
      <c r="G4760" s="11">
        <v>3</v>
      </c>
      <c r="H4760" s="11">
        <v>0.1</v>
      </c>
      <c r="I4760" s="11" t="s">
        <v>37</v>
      </c>
      <c r="J4760" s="11">
        <v>111</v>
      </c>
      <c r="K4760" s="11" t="s">
        <v>34</v>
      </c>
      <c r="L4760" s="11" t="s">
        <v>34</v>
      </c>
      <c r="M4760" s="11" t="s">
        <v>34</v>
      </c>
      <c r="N4760" s="11" t="s">
        <v>35</v>
      </c>
      <c r="O4760" s="11" t="s">
        <v>34</v>
      </c>
    </row>
    <row r="4761" spans="1:15" x14ac:dyDescent="0.3">
      <c r="A4761" s="11">
        <v>1214</v>
      </c>
      <c r="B4761" s="11">
        <v>27</v>
      </c>
      <c r="C4761" s="11">
        <v>2</v>
      </c>
      <c r="D4761" s="11">
        <v>78</v>
      </c>
      <c r="E4761" s="12" t="str">
        <f t="shared" si="74"/>
        <v>51-100</v>
      </c>
      <c r="F4761" s="13">
        <v>93943</v>
      </c>
      <c r="G4761" s="11">
        <v>4</v>
      </c>
      <c r="H4761" s="11">
        <v>0.2</v>
      </c>
      <c r="I4761" s="11" t="s">
        <v>33</v>
      </c>
      <c r="J4761" s="11">
        <v>87</v>
      </c>
      <c r="K4761" s="11" t="s">
        <v>34</v>
      </c>
      <c r="L4761" s="11" t="s">
        <v>34</v>
      </c>
      <c r="M4761" s="11" t="s">
        <v>34</v>
      </c>
      <c r="N4761" s="11" t="s">
        <v>34</v>
      </c>
      <c r="O4761" s="11" t="s">
        <v>34</v>
      </c>
    </row>
    <row r="4762" spans="1:15" x14ac:dyDescent="0.3">
      <c r="A4762" s="11">
        <v>1231</v>
      </c>
      <c r="B4762" s="11">
        <v>27</v>
      </c>
      <c r="C4762" s="11">
        <v>1</v>
      </c>
      <c r="D4762" s="11">
        <v>25</v>
      </c>
      <c r="E4762" s="12" t="str">
        <f t="shared" si="74"/>
        <v>0-50</v>
      </c>
      <c r="F4762" s="13">
        <v>94920</v>
      </c>
      <c r="G4762" s="11">
        <v>4</v>
      </c>
      <c r="H4762" s="11">
        <v>0.3</v>
      </c>
      <c r="I4762" s="11" t="s">
        <v>37</v>
      </c>
      <c r="J4762" s="11">
        <v>0</v>
      </c>
      <c r="K4762" s="11" t="s">
        <v>34</v>
      </c>
      <c r="L4762" s="11" t="s">
        <v>34</v>
      </c>
      <c r="M4762" s="11" t="s">
        <v>34</v>
      </c>
      <c r="N4762" s="11" t="s">
        <v>35</v>
      </c>
      <c r="O4762" s="11" t="s">
        <v>35</v>
      </c>
    </row>
    <row r="4763" spans="1:15" x14ac:dyDescent="0.3">
      <c r="A4763" s="11">
        <v>1256</v>
      </c>
      <c r="B4763" s="11">
        <v>27</v>
      </c>
      <c r="C4763" s="11">
        <v>1</v>
      </c>
      <c r="D4763" s="11">
        <v>80</v>
      </c>
      <c r="E4763" s="12" t="str">
        <f t="shared" si="74"/>
        <v>51-100</v>
      </c>
      <c r="F4763" s="13">
        <v>95354</v>
      </c>
      <c r="G4763" s="11">
        <v>2</v>
      </c>
      <c r="H4763" s="11">
        <v>1.6</v>
      </c>
      <c r="I4763" s="11" t="s">
        <v>36</v>
      </c>
      <c r="J4763" s="11">
        <v>185</v>
      </c>
      <c r="K4763" s="11" t="s">
        <v>34</v>
      </c>
      <c r="L4763" s="11" t="s">
        <v>34</v>
      </c>
      <c r="M4763" s="11" t="s">
        <v>34</v>
      </c>
      <c r="N4763" s="11" t="s">
        <v>35</v>
      </c>
      <c r="O4763" s="11" t="s">
        <v>35</v>
      </c>
    </row>
    <row r="4764" spans="1:15" x14ac:dyDescent="0.3">
      <c r="A4764" s="11">
        <v>1276</v>
      </c>
      <c r="B4764" s="11">
        <v>27</v>
      </c>
      <c r="C4764" s="11">
        <v>2</v>
      </c>
      <c r="D4764" s="11">
        <v>92</v>
      </c>
      <c r="E4764" s="12" t="str">
        <f t="shared" si="74"/>
        <v>51-100</v>
      </c>
      <c r="F4764" s="13">
        <v>95616</v>
      </c>
      <c r="G4764" s="11">
        <v>2</v>
      </c>
      <c r="H4764" s="11">
        <v>3.1</v>
      </c>
      <c r="I4764" s="11" t="s">
        <v>33</v>
      </c>
      <c r="J4764" s="11">
        <v>178</v>
      </c>
      <c r="K4764" s="11" t="s">
        <v>34</v>
      </c>
      <c r="L4764" s="11" t="s">
        <v>34</v>
      </c>
      <c r="M4764" s="11" t="s">
        <v>34</v>
      </c>
      <c r="N4764" s="11" t="s">
        <v>35</v>
      </c>
      <c r="O4764" s="11" t="s">
        <v>34</v>
      </c>
    </row>
    <row r="4765" spans="1:15" x14ac:dyDescent="0.3">
      <c r="A4765" s="11">
        <v>1322</v>
      </c>
      <c r="B4765" s="11">
        <v>27</v>
      </c>
      <c r="C4765" s="11">
        <v>3</v>
      </c>
      <c r="D4765" s="11">
        <v>123</v>
      </c>
      <c r="E4765" s="12" t="str">
        <f t="shared" si="74"/>
        <v>100+</v>
      </c>
      <c r="F4765" s="13">
        <v>95138</v>
      </c>
      <c r="G4765" s="11">
        <v>1</v>
      </c>
      <c r="H4765" s="11">
        <v>5.4</v>
      </c>
      <c r="I4765" s="11" t="s">
        <v>33</v>
      </c>
      <c r="J4765" s="11">
        <v>0</v>
      </c>
      <c r="K4765" s="11" t="s">
        <v>34</v>
      </c>
      <c r="L4765" s="11" t="s">
        <v>34</v>
      </c>
      <c r="M4765" s="11" t="s">
        <v>34</v>
      </c>
      <c r="N4765" s="11" t="s">
        <v>34</v>
      </c>
      <c r="O4765" s="11" t="s">
        <v>34</v>
      </c>
    </row>
    <row r="4766" spans="1:15" x14ac:dyDescent="0.3">
      <c r="A4766" s="11">
        <v>1378</v>
      </c>
      <c r="B4766" s="11">
        <v>27</v>
      </c>
      <c r="C4766" s="11">
        <v>3</v>
      </c>
      <c r="D4766" s="11">
        <v>109</v>
      </c>
      <c r="E4766" s="12" t="str">
        <f t="shared" si="74"/>
        <v>100+</v>
      </c>
      <c r="F4766" s="13">
        <v>93023</v>
      </c>
      <c r="G4766" s="11">
        <v>2</v>
      </c>
      <c r="H4766" s="11">
        <v>2.5</v>
      </c>
      <c r="I4766" s="11" t="s">
        <v>33</v>
      </c>
      <c r="J4766" s="11">
        <v>0</v>
      </c>
      <c r="K4766" s="11" t="s">
        <v>34</v>
      </c>
      <c r="L4766" s="11" t="s">
        <v>34</v>
      </c>
      <c r="M4766" s="11" t="s">
        <v>34</v>
      </c>
      <c r="N4766" s="11" t="s">
        <v>35</v>
      </c>
      <c r="O4766" s="11" t="s">
        <v>34</v>
      </c>
    </row>
    <row r="4767" spans="1:15" x14ac:dyDescent="0.3">
      <c r="A4767" s="11">
        <v>1387</v>
      </c>
      <c r="B4767" s="11">
        <v>27</v>
      </c>
      <c r="C4767" s="11">
        <v>3</v>
      </c>
      <c r="D4767" s="11">
        <v>72</v>
      </c>
      <c r="E4767" s="12" t="str">
        <f t="shared" si="74"/>
        <v>51-100</v>
      </c>
      <c r="F4767" s="13">
        <v>95616</v>
      </c>
      <c r="G4767" s="11">
        <v>4</v>
      </c>
      <c r="H4767" s="11">
        <v>0</v>
      </c>
      <c r="I4767" s="11" t="s">
        <v>33</v>
      </c>
      <c r="J4767" s="11">
        <v>0</v>
      </c>
      <c r="K4767" s="11" t="s">
        <v>34</v>
      </c>
      <c r="L4767" s="11" t="s">
        <v>34</v>
      </c>
      <c r="M4767" s="11" t="s">
        <v>34</v>
      </c>
      <c r="N4767" s="11" t="s">
        <v>35</v>
      </c>
      <c r="O4767" s="11" t="s">
        <v>34</v>
      </c>
    </row>
    <row r="4768" spans="1:15" x14ac:dyDescent="0.3">
      <c r="A4768" s="11">
        <v>1643</v>
      </c>
      <c r="B4768" s="11">
        <v>27</v>
      </c>
      <c r="C4768" s="11">
        <v>3</v>
      </c>
      <c r="D4768" s="11">
        <v>84</v>
      </c>
      <c r="E4768" s="12" t="str">
        <f t="shared" si="74"/>
        <v>51-100</v>
      </c>
      <c r="F4768" s="13">
        <v>95814</v>
      </c>
      <c r="G4768" s="11">
        <v>3</v>
      </c>
      <c r="H4768" s="11">
        <v>1.5</v>
      </c>
      <c r="I4768" s="11" t="s">
        <v>33</v>
      </c>
      <c r="J4768" s="11">
        <v>0</v>
      </c>
      <c r="K4768" s="11" t="s">
        <v>34</v>
      </c>
      <c r="L4768" s="11" t="s">
        <v>34</v>
      </c>
      <c r="M4768" s="11" t="s">
        <v>34</v>
      </c>
      <c r="N4768" s="11" t="s">
        <v>35</v>
      </c>
      <c r="O4768" s="11" t="s">
        <v>35</v>
      </c>
    </row>
    <row r="4769" spans="1:15" x14ac:dyDescent="0.3">
      <c r="A4769" s="11">
        <v>1712</v>
      </c>
      <c r="B4769" s="11">
        <v>27</v>
      </c>
      <c r="C4769" s="11">
        <v>3</v>
      </c>
      <c r="D4769" s="11">
        <v>201</v>
      </c>
      <c r="E4769" s="12" t="str">
        <f t="shared" si="74"/>
        <v>100+</v>
      </c>
      <c r="F4769" s="13">
        <v>95819</v>
      </c>
      <c r="G4769" s="11">
        <v>1</v>
      </c>
      <c r="H4769" s="11">
        <v>6.33</v>
      </c>
      <c r="I4769" s="11" t="s">
        <v>33</v>
      </c>
      <c r="J4769" s="11">
        <v>158</v>
      </c>
      <c r="K4769" s="11" t="s">
        <v>34</v>
      </c>
      <c r="L4769" s="11" t="s">
        <v>34</v>
      </c>
      <c r="M4769" s="11" t="s">
        <v>34</v>
      </c>
      <c r="N4769" s="11" t="s">
        <v>35</v>
      </c>
      <c r="O4769" s="11" t="s">
        <v>34</v>
      </c>
    </row>
    <row r="4770" spans="1:15" x14ac:dyDescent="0.3">
      <c r="A4770" s="11">
        <v>1779</v>
      </c>
      <c r="B4770" s="11">
        <v>27</v>
      </c>
      <c r="C4770" s="11">
        <v>3</v>
      </c>
      <c r="D4770" s="11">
        <v>32</v>
      </c>
      <c r="E4770" s="12" t="str">
        <f t="shared" si="74"/>
        <v>0-50</v>
      </c>
      <c r="F4770" s="13">
        <v>94710</v>
      </c>
      <c r="G4770" s="11">
        <v>3</v>
      </c>
      <c r="H4770" s="11">
        <v>1</v>
      </c>
      <c r="I4770" s="11" t="s">
        <v>37</v>
      </c>
      <c r="J4770" s="11">
        <v>0</v>
      </c>
      <c r="K4770" s="11" t="s">
        <v>34</v>
      </c>
      <c r="L4770" s="11" t="s">
        <v>34</v>
      </c>
      <c r="M4770" s="11" t="s">
        <v>34</v>
      </c>
      <c r="N4770" s="11" t="s">
        <v>34</v>
      </c>
      <c r="O4770" s="11" t="s">
        <v>34</v>
      </c>
    </row>
    <row r="4771" spans="1:15" x14ac:dyDescent="0.3">
      <c r="A4771" s="11">
        <v>1876</v>
      </c>
      <c r="B4771" s="11">
        <v>27</v>
      </c>
      <c r="C4771" s="11">
        <v>3</v>
      </c>
      <c r="D4771" s="11">
        <v>112</v>
      </c>
      <c r="E4771" s="12" t="str">
        <f t="shared" si="74"/>
        <v>100+</v>
      </c>
      <c r="F4771" s="13">
        <v>90066</v>
      </c>
      <c r="G4771" s="11">
        <v>3</v>
      </c>
      <c r="H4771" s="11">
        <v>2.5</v>
      </c>
      <c r="I4771" s="11" t="s">
        <v>33</v>
      </c>
      <c r="J4771" s="11">
        <v>389</v>
      </c>
      <c r="K4771" s="11" t="s">
        <v>34</v>
      </c>
      <c r="L4771" s="11" t="s">
        <v>35</v>
      </c>
      <c r="M4771" s="11" t="s">
        <v>34</v>
      </c>
      <c r="N4771" s="11" t="s">
        <v>35</v>
      </c>
      <c r="O4771" s="11" t="s">
        <v>34</v>
      </c>
    </row>
    <row r="4772" spans="1:15" x14ac:dyDescent="0.3">
      <c r="A4772" s="11">
        <v>1971</v>
      </c>
      <c r="B4772" s="11">
        <v>27</v>
      </c>
      <c r="C4772" s="11">
        <v>3</v>
      </c>
      <c r="D4772" s="11">
        <v>148</v>
      </c>
      <c r="E4772" s="12" t="str">
        <f t="shared" si="74"/>
        <v>100+</v>
      </c>
      <c r="F4772" s="13">
        <v>92780</v>
      </c>
      <c r="G4772" s="11">
        <v>1</v>
      </c>
      <c r="H4772" s="11">
        <v>1.5</v>
      </c>
      <c r="I4772" s="11" t="s">
        <v>33</v>
      </c>
      <c r="J4772" s="11">
        <v>397</v>
      </c>
      <c r="K4772" s="11" t="s">
        <v>34</v>
      </c>
      <c r="L4772" s="11" t="s">
        <v>34</v>
      </c>
      <c r="M4772" s="11" t="s">
        <v>34</v>
      </c>
      <c r="N4772" s="11" t="s">
        <v>35</v>
      </c>
      <c r="O4772" s="11" t="s">
        <v>35</v>
      </c>
    </row>
    <row r="4773" spans="1:15" x14ac:dyDescent="0.3">
      <c r="A4773" s="11">
        <v>2113</v>
      </c>
      <c r="B4773" s="11">
        <v>27</v>
      </c>
      <c r="C4773" s="11">
        <v>2</v>
      </c>
      <c r="D4773" s="11">
        <v>103</v>
      </c>
      <c r="E4773" s="12" t="str">
        <f t="shared" si="74"/>
        <v>100+</v>
      </c>
      <c r="F4773" s="13">
        <v>93117</v>
      </c>
      <c r="G4773" s="11">
        <v>1</v>
      </c>
      <c r="H4773" s="11">
        <v>1.9</v>
      </c>
      <c r="I4773" s="11" t="s">
        <v>33</v>
      </c>
      <c r="J4773" s="11">
        <v>120</v>
      </c>
      <c r="K4773" s="11" t="s">
        <v>34</v>
      </c>
      <c r="L4773" s="11" t="s">
        <v>34</v>
      </c>
      <c r="M4773" s="11" t="s">
        <v>34</v>
      </c>
      <c r="N4773" s="11" t="s">
        <v>35</v>
      </c>
      <c r="O4773" s="11" t="s">
        <v>34</v>
      </c>
    </row>
    <row r="4774" spans="1:15" x14ac:dyDescent="0.3">
      <c r="A4774" s="11">
        <v>2147</v>
      </c>
      <c r="B4774" s="11">
        <v>27</v>
      </c>
      <c r="C4774" s="11">
        <v>3</v>
      </c>
      <c r="D4774" s="11">
        <v>30</v>
      </c>
      <c r="E4774" s="12" t="str">
        <f t="shared" si="74"/>
        <v>0-50</v>
      </c>
      <c r="F4774" s="13">
        <v>93108</v>
      </c>
      <c r="G4774" s="11">
        <v>1</v>
      </c>
      <c r="H4774" s="11">
        <v>1</v>
      </c>
      <c r="I4774" s="11" t="s">
        <v>36</v>
      </c>
      <c r="J4774" s="11">
        <v>80</v>
      </c>
      <c r="K4774" s="11" t="s">
        <v>34</v>
      </c>
      <c r="L4774" s="11" t="s">
        <v>34</v>
      </c>
      <c r="M4774" s="11" t="s">
        <v>34</v>
      </c>
      <c r="N4774" s="11" t="s">
        <v>34</v>
      </c>
      <c r="O4774" s="11" t="s">
        <v>34</v>
      </c>
    </row>
    <row r="4775" spans="1:15" x14ac:dyDescent="0.3">
      <c r="A4775" s="11">
        <v>2148</v>
      </c>
      <c r="B4775" s="11">
        <v>27</v>
      </c>
      <c r="C4775" s="11">
        <v>3</v>
      </c>
      <c r="D4775" s="11">
        <v>20</v>
      </c>
      <c r="E4775" s="12" t="str">
        <f t="shared" si="74"/>
        <v>0-50</v>
      </c>
      <c r="F4775" s="13">
        <v>92007</v>
      </c>
      <c r="G4775" s="11">
        <v>4</v>
      </c>
      <c r="H4775" s="11">
        <v>1</v>
      </c>
      <c r="I4775" s="11" t="s">
        <v>33</v>
      </c>
      <c r="J4775" s="11">
        <v>0</v>
      </c>
      <c r="K4775" s="11" t="s">
        <v>34</v>
      </c>
      <c r="L4775" s="11" t="s">
        <v>34</v>
      </c>
      <c r="M4775" s="11" t="s">
        <v>34</v>
      </c>
      <c r="N4775" s="11" t="s">
        <v>34</v>
      </c>
      <c r="O4775" s="11" t="s">
        <v>34</v>
      </c>
    </row>
    <row r="4776" spans="1:15" x14ac:dyDescent="0.3">
      <c r="A4776" s="11">
        <v>2165</v>
      </c>
      <c r="B4776" s="11">
        <v>27</v>
      </c>
      <c r="C4776" s="11">
        <v>3</v>
      </c>
      <c r="D4776" s="11">
        <v>104</v>
      </c>
      <c r="E4776" s="12" t="str">
        <f t="shared" si="74"/>
        <v>100+</v>
      </c>
      <c r="F4776" s="13">
        <v>92007</v>
      </c>
      <c r="G4776" s="11">
        <v>2</v>
      </c>
      <c r="H4776" s="11">
        <v>2.5</v>
      </c>
      <c r="I4776" s="11" t="s">
        <v>33</v>
      </c>
      <c r="J4776" s="11">
        <v>184</v>
      </c>
      <c r="K4776" s="11" t="s">
        <v>34</v>
      </c>
      <c r="L4776" s="11" t="s">
        <v>35</v>
      </c>
      <c r="M4776" s="11" t="s">
        <v>34</v>
      </c>
      <c r="N4776" s="11" t="s">
        <v>35</v>
      </c>
      <c r="O4776" s="11" t="s">
        <v>34</v>
      </c>
    </row>
    <row r="4777" spans="1:15" x14ac:dyDescent="0.3">
      <c r="A4777" s="11">
        <v>2166</v>
      </c>
      <c r="B4777" s="11">
        <v>27</v>
      </c>
      <c r="C4777" s="11">
        <v>0</v>
      </c>
      <c r="D4777" s="11">
        <v>38</v>
      </c>
      <c r="E4777" s="12" t="str">
        <f t="shared" si="74"/>
        <v>0-50</v>
      </c>
      <c r="F4777" s="13">
        <v>95929</v>
      </c>
      <c r="G4777" s="11">
        <v>4</v>
      </c>
      <c r="H4777" s="11">
        <v>1</v>
      </c>
      <c r="I4777" s="11" t="s">
        <v>36</v>
      </c>
      <c r="J4777" s="11">
        <v>154</v>
      </c>
      <c r="K4777" s="11" t="s">
        <v>34</v>
      </c>
      <c r="L4777" s="11" t="s">
        <v>34</v>
      </c>
      <c r="M4777" s="11" t="s">
        <v>34</v>
      </c>
      <c r="N4777" s="11" t="s">
        <v>35</v>
      </c>
      <c r="O4777" s="11" t="s">
        <v>34</v>
      </c>
    </row>
    <row r="4778" spans="1:15" x14ac:dyDescent="0.3">
      <c r="A4778" s="11">
        <v>2191</v>
      </c>
      <c r="B4778" s="11">
        <v>27</v>
      </c>
      <c r="C4778" s="11">
        <v>3</v>
      </c>
      <c r="D4778" s="11">
        <v>110</v>
      </c>
      <c r="E4778" s="12" t="str">
        <f t="shared" si="74"/>
        <v>100+</v>
      </c>
      <c r="F4778" s="13">
        <v>96150</v>
      </c>
      <c r="G4778" s="11">
        <v>2</v>
      </c>
      <c r="H4778" s="11">
        <v>0.2</v>
      </c>
      <c r="I4778" s="11" t="s">
        <v>33</v>
      </c>
      <c r="J4778" s="11">
        <v>294</v>
      </c>
      <c r="K4778" s="11" t="s">
        <v>34</v>
      </c>
      <c r="L4778" s="11" t="s">
        <v>35</v>
      </c>
      <c r="M4778" s="11" t="s">
        <v>34</v>
      </c>
      <c r="N4778" s="11" t="s">
        <v>34</v>
      </c>
      <c r="O4778" s="11" t="s">
        <v>35</v>
      </c>
    </row>
    <row r="4779" spans="1:15" x14ac:dyDescent="0.3">
      <c r="A4779" s="11">
        <v>2269</v>
      </c>
      <c r="B4779" s="11">
        <v>27</v>
      </c>
      <c r="C4779" s="11">
        <v>3</v>
      </c>
      <c r="D4779" s="11">
        <v>105</v>
      </c>
      <c r="E4779" s="12" t="str">
        <f t="shared" si="74"/>
        <v>100+</v>
      </c>
      <c r="F4779" s="13">
        <v>94304</v>
      </c>
      <c r="G4779" s="11">
        <v>1</v>
      </c>
      <c r="H4779" s="11">
        <v>3</v>
      </c>
      <c r="I4779" s="11" t="s">
        <v>37</v>
      </c>
      <c r="J4779" s="11">
        <v>0</v>
      </c>
      <c r="K4779" s="11" t="s">
        <v>35</v>
      </c>
      <c r="L4779" s="11" t="s">
        <v>35</v>
      </c>
      <c r="M4779" s="11" t="s">
        <v>34</v>
      </c>
      <c r="N4779" s="11" t="s">
        <v>34</v>
      </c>
      <c r="O4779" s="11" t="s">
        <v>34</v>
      </c>
    </row>
    <row r="4780" spans="1:15" x14ac:dyDescent="0.3">
      <c r="A4780" s="11">
        <v>2273</v>
      </c>
      <c r="B4780" s="11">
        <v>27</v>
      </c>
      <c r="C4780" s="11">
        <v>3</v>
      </c>
      <c r="D4780" s="11">
        <v>90</v>
      </c>
      <c r="E4780" s="12" t="str">
        <f t="shared" si="74"/>
        <v>51-100</v>
      </c>
      <c r="F4780" s="13">
        <v>91365</v>
      </c>
      <c r="G4780" s="11">
        <v>3</v>
      </c>
      <c r="H4780" s="11">
        <v>0.8</v>
      </c>
      <c r="I4780" s="11" t="s">
        <v>33</v>
      </c>
      <c r="J4780" s="11">
        <v>0</v>
      </c>
      <c r="K4780" s="11" t="s">
        <v>34</v>
      </c>
      <c r="L4780" s="11" t="s">
        <v>34</v>
      </c>
      <c r="M4780" s="11" t="s">
        <v>34</v>
      </c>
      <c r="N4780" s="11" t="s">
        <v>35</v>
      </c>
      <c r="O4780" s="11" t="s">
        <v>34</v>
      </c>
    </row>
    <row r="4781" spans="1:15" x14ac:dyDescent="0.3">
      <c r="A4781" s="11">
        <v>2274</v>
      </c>
      <c r="B4781" s="11">
        <v>27</v>
      </c>
      <c r="C4781" s="11">
        <v>1</v>
      </c>
      <c r="D4781" s="11">
        <v>83</v>
      </c>
      <c r="E4781" s="12" t="str">
        <f t="shared" si="74"/>
        <v>51-100</v>
      </c>
      <c r="F4781" s="13">
        <v>91775</v>
      </c>
      <c r="G4781" s="11">
        <v>4</v>
      </c>
      <c r="H4781" s="11">
        <v>2.1</v>
      </c>
      <c r="I4781" s="11" t="s">
        <v>36</v>
      </c>
      <c r="J4781" s="11">
        <v>0</v>
      </c>
      <c r="K4781" s="11" t="s">
        <v>34</v>
      </c>
      <c r="L4781" s="11" t="s">
        <v>34</v>
      </c>
      <c r="M4781" s="11" t="s">
        <v>34</v>
      </c>
      <c r="N4781" s="11" t="s">
        <v>35</v>
      </c>
      <c r="O4781" s="11" t="s">
        <v>35</v>
      </c>
    </row>
    <row r="4782" spans="1:15" x14ac:dyDescent="0.3">
      <c r="A4782" s="11">
        <v>2297</v>
      </c>
      <c r="B4782" s="11">
        <v>27</v>
      </c>
      <c r="C4782" s="11">
        <v>3</v>
      </c>
      <c r="D4782" s="11">
        <v>82</v>
      </c>
      <c r="E4782" s="12" t="str">
        <f t="shared" si="74"/>
        <v>51-100</v>
      </c>
      <c r="F4782" s="13">
        <v>94305</v>
      </c>
      <c r="G4782" s="11">
        <v>2</v>
      </c>
      <c r="H4782" s="11">
        <v>0.2</v>
      </c>
      <c r="I4782" s="11" t="s">
        <v>33</v>
      </c>
      <c r="J4782" s="11">
        <v>0</v>
      </c>
      <c r="K4782" s="11" t="s">
        <v>34</v>
      </c>
      <c r="L4782" s="11" t="s">
        <v>34</v>
      </c>
      <c r="M4782" s="11" t="s">
        <v>34</v>
      </c>
      <c r="N4782" s="11" t="s">
        <v>34</v>
      </c>
      <c r="O4782" s="11" t="s">
        <v>35</v>
      </c>
    </row>
    <row r="4783" spans="1:15" x14ac:dyDescent="0.3">
      <c r="A4783" s="11">
        <v>2305</v>
      </c>
      <c r="B4783" s="11">
        <v>27</v>
      </c>
      <c r="C4783" s="11">
        <v>2</v>
      </c>
      <c r="D4783" s="11">
        <v>170</v>
      </c>
      <c r="E4783" s="12" t="str">
        <f t="shared" si="74"/>
        <v>100+</v>
      </c>
      <c r="F4783" s="13">
        <v>95818</v>
      </c>
      <c r="G4783" s="11">
        <v>3</v>
      </c>
      <c r="H4783" s="11">
        <v>4.7</v>
      </c>
      <c r="I4783" s="11" t="s">
        <v>33</v>
      </c>
      <c r="J4783" s="11">
        <v>0</v>
      </c>
      <c r="K4783" s="11" t="s">
        <v>35</v>
      </c>
      <c r="L4783" s="11" t="s">
        <v>34</v>
      </c>
      <c r="M4783" s="11" t="s">
        <v>34</v>
      </c>
      <c r="N4783" s="11" t="s">
        <v>35</v>
      </c>
      <c r="O4783" s="11" t="s">
        <v>34</v>
      </c>
    </row>
    <row r="4784" spans="1:15" x14ac:dyDescent="0.3">
      <c r="A4784" s="11">
        <v>2315</v>
      </c>
      <c r="B4784" s="11">
        <v>27</v>
      </c>
      <c r="C4784" s="11">
        <v>2</v>
      </c>
      <c r="D4784" s="11">
        <v>112</v>
      </c>
      <c r="E4784" s="12" t="str">
        <f t="shared" si="74"/>
        <v>100+</v>
      </c>
      <c r="F4784" s="13">
        <v>94501</v>
      </c>
      <c r="G4784" s="11">
        <v>4</v>
      </c>
      <c r="H4784" s="11">
        <v>1.8</v>
      </c>
      <c r="I4784" s="11" t="s">
        <v>36</v>
      </c>
      <c r="J4784" s="11">
        <v>0</v>
      </c>
      <c r="K4784" s="11" t="s">
        <v>34</v>
      </c>
      <c r="L4784" s="11" t="s">
        <v>35</v>
      </c>
      <c r="M4784" s="11" t="s">
        <v>34</v>
      </c>
      <c r="N4784" s="11" t="s">
        <v>35</v>
      </c>
      <c r="O4784" s="11" t="s">
        <v>34</v>
      </c>
    </row>
    <row r="4785" spans="1:15" x14ac:dyDescent="0.3">
      <c r="A4785" s="11">
        <v>2329</v>
      </c>
      <c r="B4785" s="11">
        <v>27</v>
      </c>
      <c r="C4785" s="11">
        <v>2</v>
      </c>
      <c r="D4785" s="11">
        <v>130</v>
      </c>
      <c r="E4785" s="12" t="str">
        <f t="shared" si="74"/>
        <v>100+</v>
      </c>
      <c r="F4785" s="13">
        <v>92182</v>
      </c>
      <c r="G4785" s="11">
        <v>3</v>
      </c>
      <c r="H4785" s="11">
        <v>4.4000000000000004</v>
      </c>
      <c r="I4785" s="11" t="s">
        <v>33</v>
      </c>
      <c r="J4785" s="11">
        <v>192</v>
      </c>
      <c r="K4785" s="11" t="s">
        <v>35</v>
      </c>
      <c r="L4785" s="11" t="s">
        <v>34</v>
      </c>
      <c r="M4785" s="11" t="s">
        <v>34</v>
      </c>
      <c r="N4785" s="11" t="s">
        <v>35</v>
      </c>
      <c r="O4785" s="11" t="s">
        <v>34</v>
      </c>
    </row>
    <row r="4786" spans="1:15" x14ac:dyDescent="0.3">
      <c r="A4786" s="11">
        <v>2361</v>
      </c>
      <c r="B4786" s="11">
        <v>27</v>
      </c>
      <c r="C4786" s="11">
        <v>1</v>
      </c>
      <c r="D4786" s="11">
        <v>85</v>
      </c>
      <c r="E4786" s="12" t="str">
        <f t="shared" si="74"/>
        <v>51-100</v>
      </c>
      <c r="F4786" s="13">
        <v>93302</v>
      </c>
      <c r="G4786" s="11">
        <v>2</v>
      </c>
      <c r="H4786" s="11">
        <v>1.6</v>
      </c>
      <c r="I4786" s="11" t="s">
        <v>36</v>
      </c>
      <c r="J4786" s="11">
        <v>0</v>
      </c>
      <c r="K4786" s="11" t="s">
        <v>34</v>
      </c>
      <c r="L4786" s="11" t="s">
        <v>34</v>
      </c>
      <c r="M4786" s="11" t="s">
        <v>34</v>
      </c>
      <c r="N4786" s="11" t="s">
        <v>34</v>
      </c>
      <c r="O4786" s="11" t="s">
        <v>34</v>
      </c>
    </row>
    <row r="4787" spans="1:15" x14ac:dyDescent="0.3">
      <c r="A4787" s="11">
        <v>2390</v>
      </c>
      <c r="B4787" s="11">
        <v>27</v>
      </c>
      <c r="C4787" s="11">
        <v>1</v>
      </c>
      <c r="D4787" s="11">
        <v>41</v>
      </c>
      <c r="E4787" s="12" t="str">
        <f t="shared" si="74"/>
        <v>0-50</v>
      </c>
      <c r="F4787" s="13">
        <v>90033</v>
      </c>
      <c r="G4787" s="11">
        <v>1</v>
      </c>
      <c r="H4787" s="11">
        <v>1.9</v>
      </c>
      <c r="I4787" s="11" t="s">
        <v>36</v>
      </c>
      <c r="J4787" s="11">
        <v>0</v>
      </c>
      <c r="K4787" s="11" t="s">
        <v>34</v>
      </c>
      <c r="L4787" s="11" t="s">
        <v>34</v>
      </c>
      <c r="M4787" s="11" t="s">
        <v>34</v>
      </c>
      <c r="N4787" s="11" t="s">
        <v>34</v>
      </c>
      <c r="O4787" s="11" t="s">
        <v>35</v>
      </c>
    </row>
    <row r="4788" spans="1:15" x14ac:dyDescent="0.3">
      <c r="A4788" s="11">
        <v>2528</v>
      </c>
      <c r="B4788" s="11">
        <v>27</v>
      </c>
      <c r="C4788" s="11">
        <v>1</v>
      </c>
      <c r="D4788" s="11">
        <v>43</v>
      </c>
      <c r="E4788" s="12" t="str">
        <f t="shared" si="74"/>
        <v>0-50</v>
      </c>
      <c r="F4788" s="13">
        <v>95120</v>
      </c>
      <c r="G4788" s="11">
        <v>3</v>
      </c>
      <c r="H4788" s="11">
        <v>1.1000000000000001</v>
      </c>
      <c r="I4788" s="11" t="s">
        <v>37</v>
      </c>
      <c r="J4788" s="11">
        <v>0</v>
      </c>
      <c r="K4788" s="11" t="s">
        <v>34</v>
      </c>
      <c r="L4788" s="11" t="s">
        <v>34</v>
      </c>
      <c r="M4788" s="11" t="s">
        <v>34</v>
      </c>
      <c r="N4788" s="11" t="s">
        <v>34</v>
      </c>
      <c r="O4788" s="11" t="s">
        <v>34</v>
      </c>
    </row>
    <row r="4789" spans="1:15" x14ac:dyDescent="0.3">
      <c r="A4789" s="11">
        <v>2757</v>
      </c>
      <c r="B4789" s="11">
        <v>27</v>
      </c>
      <c r="C4789" s="11">
        <v>0</v>
      </c>
      <c r="D4789" s="11">
        <v>40</v>
      </c>
      <c r="E4789" s="12" t="str">
        <f t="shared" si="74"/>
        <v>0-50</v>
      </c>
      <c r="F4789" s="13">
        <v>91301</v>
      </c>
      <c r="G4789" s="11">
        <v>4</v>
      </c>
      <c r="H4789" s="11">
        <v>1</v>
      </c>
      <c r="I4789" s="11" t="s">
        <v>36</v>
      </c>
      <c r="J4789" s="11">
        <v>0</v>
      </c>
      <c r="K4789" s="11" t="s">
        <v>34</v>
      </c>
      <c r="L4789" s="11" t="s">
        <v>34</v>
      </c>
      <c r="M4789" s="11" t="s">
        <v>34</v>
      </c>
      <c r="N4789" s="11" t="s">
        <v>35</v>
      </c>
      <c r="O4789" s="11" t="s">
        <v>34</v>
      </c>
    </row>
    <row r="4790" spans="1:15" x14ac:dyDescent="0.3">
      <c r="A4790" s="11">
        <v>2790</v>
      </c>
      <c r="B4790" s="11">
        <v>27</v>
      </c>
      <c r="C4790" s="11">
        <v>3</v>
      </c>
      <c r="D4790" s="11">
        <v>34</v>
      </c>
      <c r="E4790" s="12" t="str">
        <f t="shared" si="74"/>
        <v>0-50</v>
      </c>
      <c r="F4790" s="13">
        <v>90065</v>
      </c>
      <c r="G4790" s="11">
        <v>1</v>
      </c>
      <c r="H4790" s="11">
        <v>0.2</v>
      </c>
      <c r="I4790" s="11" t="s">
        <v>36</v>
      </c>
      <c r="J4790" s="11">
        <v>0</v>
      </c>
      <c r="K4790" s="11" t="s">
        <v>34</v>
      </c>
      <c r="L4790" s="11" t="s">
        <v>34</v>
      </c>
      <c r="M4790" s="11" t="s">
        <v>34</v>
      </c>
      <c r="N4790" s="11" t="s">
        <v>35</v>
      </c>
      <c r="O4790" s="11" t="s">
        <v>35</v>
      </c>
    </row>
    <row r="4791" spans="1:15" x14ac:dyDescent="0.3">
      <c r="A4791" s="11">
        <v>2808</v>
      </c>
      <c r="B4791" s="11">
        <v>27</v>
      </c>
      <c r="C4791" s="11">
        <v>2</v>
      </c>
      <c r="D4791" s="11">
        <v>129</v>
      </c>
      <c r="E4791" s="12" t="str">
        <f t="shared" si="74"/>
        <v>100+</v>
      </c>
      <c r="F4791" s="13">
        <v>90009</v>
      </c>
      <c r="G4791" s="11">
        <v>2</v>
      </c>
      <c r="H4791" s="11">
        <v>3.3</v>
      </c>
      <c r="I4791" s="11" t="s">
        <v>33</v>
      </c>
      <c r="J4791" s="11">
        <v>0</v>
      </c>
      <c r="K4791" s="11" t="s">
        <v>34</v>
      </c>
      <c r="L4791" s="11" t="s">
        <v>35</v>
      </c>
      <c r="M4791" s="11" t="s">
        <v>34</v>
      </c>
      <c r="N4791" s="11" t="s">
        <v>34</v>
      </c>
      <c r="O4791" s="11" t="s">
        <v>34</v>
      </c>
    </row>
    <row r="4792" spans="1:15" x14ac:dyDescent="0.3">
      <c r="A4792" s="11">
        <v>2844</v>
      </c>
      <c r="B4792" s="11">
        <v>27</v>
      </c>
      <c r="C4792" s="11">
        <v>3</v>
      </c>
      <c r="D4792" s="11">
        <v>20</v>
      </c>
      <c r="E4792" s="12" t="str">
        <f t="shared" si="74"/>
        <v>0-50</v>
      </c>
      <c r="F4792" s="13">
        <v>95616</v>
      </c>
      <c r="G4792" s="11">
        <v>4</v>
      </c>
      <c r="H4792" s="11">
        <v>1</v>
      </c>
      <c r="I4792" s="11" t="s">
        <v>33</v>
      </c>
      <c r="J4792" s="11">
        <v>134</v>
      </c>
      <c r="K4792" s="11" t="s">
        <v>34</v>
      </c>
      <c r="L4792" s="11" t="s">
        <v>34</v>
      </c>
      <c r="M4792" s="11" t="s">
        <v>34</v>
      </c>
      <c r="N4792" s="11" t="s">
        <v>35</v>
      </c>
      <c r="O4792" s="11" t="s">
        <v>35</v>
      </c>
    </row>
    <row r="4793" spans="1:15" x14ac:dyDescent="0.3">
      <c r="A4793" s="11">
        <v>2861</v>
      </c>
      <c r="B4793" s="11">
        <v>27</v>
      </c>
      <c r="C4793" s="11">
        <v>2</v>
      </c>
      <c r="D4793" s="11">
        <v>20</v>
      </c>
      <c r="E4793" s="12" t="str">
        <f t="shared" si="74"/>
        <v>0-50</v>
      </c>
      <c r="F4793" s="13">
        <v>95064</v>
      </c>
      <c r="G4793" s="11">
        <v>4</v>
      </c>
      <c r="H4793" s="11">
        <v>0.5</v>
      </c>
      <c r="I4793" s="11" t="s">
        <v>36</v>
      </c>
      <c r="J4793" s="11">
        <v>0</v>
      </c>
      <c r="K4793" s="11" t="s">
        <v>34</v>
      </c>
      <c r="L4793" s="11" t="s">
        <v>34</v>
      </c>
      <c r="M4793" s="11" t="s">
        <v>34</v>
      </c>
      <c r="N4793" s="11" t="s">
        <v>35</v>
      </c>
      <c r="O4793" s="11" t="s">
        <v>34</v>
      </c>
    </row>
    <row r="4794" spans="1:15" x14ac:dyDescent="0.3">
      <c r="A4794" s="11">
        <v>2899</v>
      </c>
      <c r="B4794" s="11">
        <v>27</v>
      </c>
      <c r="C4794" s="11">
        <v>1</v>
      </c>
      <c r="D4794" s="11">
        <v>140</v>
      </c>
      <c r="E4794" s="12" t="str">
        <f t="shared" si="74"/>
        <v>100+</v>
      </c>
      <c r="F4794" s="13">
        <v>91711</v>
      </c>
      <c r="G4794" s="11">
        <v>1</v>
      </c>
      <c r="H4794" s="11">
        <v>5.9</v>
      </c>
      <c r="I4794" s="11" t="s">
        <v>37</v>
      </c>
      <c r="J4794" s="11">
        <v>175</v>
      </c>
      <c r="K4794" s="11" t="s">
        <v>35</v>
      </c>
      <c r="L4794" s="11" t="s">
        <v>35</v>
      </c>
      <c r="M4794" s="11" t="s">
        <v>35</v>
      </c>
      <c r="N4794" s="11" t="s">
        <v>35</v>
      </c>
      <c r="O4794" s="11" t="s">
        <v>34</v>
      </c>
    </row>
    <row r="4795" spans="1:15" x14ac:dyDescent="0.3">
      <c r="A4795" s="11">
        <v>2941</v>
      </c>
      <c r="B4795" s="11">
        <v>27</v>
      </c>
      <c r="C4795" s="11">
        <v>3</v>
      </c>
      <c r="D4795" s="11">
        <v>43</v>
      </c>
      <c r="E4795" s="12" t="str">
        <f t="shared" si="74"/>
        <v>0-50</v>
      </c>
      <c r="F4795" s="13">
        <v>90245</v>
      </c>
      <c r="G4795" s="11">
        <v>3</v>
      </c>
      <c r="H4795" s="11">
        <v>0.1</v>
      </c>
      <c r="I4795" s="11" t="s">
        <v>37</v>
      </c>
      <c r="J4795" s="11">
        <v>163</v>
      </c>
      <c r="K4795" s="11" t="s">
        <v>34</v>
      </c>
      <c r="L4795" s="11" t="s">
        <v>34</v>
      </c>
      <c r="M4795" s="11" t="s">
        <v>34</v>
      </c>
      <c r="N4795" s="11" t="s">
        <v>35</v>
      </c>
      <c r="O4795" s="11" t="s">
        <v>34</v>
      </c>
    </row>
    <row r="4796" spans="1:15" x14ac:dyDescent="0.3">
      <c r="A4796" s="11">
        <v>3038</v>
      </c>
      <c r="B4796" s="11">
        <v>27</v>
      </c>
      <c r="C4796" s="11">
        <v>2</v>
      </c>
      <c r="D4796" s="11">
        <v>158</v>
      </c>
      <c r="E4796" s="12" t="str">
        <f t="shared" si="74"/>
        <v>100+</v>
      </c>
      <c r="F4796" s="13">
        <v>95060</v>
      </c>
      <c r="G4796" s="11">
        <v>3</v>
      </c>
      <c r="H4796" s="11">
        <v>0.4</v>
      </c>
      <c r="I4796" s="11" t="s">
        <v>37</v>
      </c>
      <c r="J4796" s="11">
        <v>0</v>
      </c>
      <c r="K4796" s="11" t="s">
        <v>35</v>
      </c>
      <c r="L4796" s="11" t="s">
        <v>34</v>
      </c>
      <c r="M4796" s="11" t="s">
        <v>35</v>
      </c>
      <c r="N4796" s="11" t="s">
        <v>35</v>
      </c>
      <c r="O4796" s="11" t="s">
        <v>34</v>
      </c>
    </row>
    <row r="4797" spans="1:15" x14ac:dyDescent="0.3">
      <c r="A4797" s="11">
        <v>3155</v>
      </c>
      <c r="B4797" s="11">
        <v>27</v>
      </c>
      <c r="C4797" s="11">
        <v>1</v>
      </c>
      <c r="D4797" s="11">
        <v>99</v>
      </c>
      <c r="E4797" s="12" t="str">
        <f t="shared" si="74"/>
        <v>51-100</v>
      </c>
      <c r="F4797" s="13">
        <v>94305</v>
      </c>
      <c r="G4797" s="11">
        <v>1</v>
      </c>
      <c r="H4797" s="11">
        <v>3</v>
      </c>
      <c r="I4797" s="11" t="s">
        <v>36</v>
      </c>
      <c r="J4797" s="11">
        <v>149</v>
      </c>
      <c r="K4797" s="11" t="s">
        <v>35</v>
      </c>
      <c r="L4797" s="11" t="s">
        <v>34</v>
      </c>
      <c r="M4797" s="11" t="s">
        <v>34</v>
      </c>
      <c r="N4797" s="11" t="s">
        <v>34</v>
      </c>
      <c r="O4797" s="11" t="s">
        <v>35</v>
      </c>
    </row>
    <row r="4798" spans="1:15" x14ac:dyDescent="0.3">
      <c r="A4798" s="11">
        <v>3181</v>
      </c>
      <c r="B4798" s="11">
        <v>27</v>
      </c>
      <c r="C4798" s="11">
        <v>3</v>
      </c>
      <c r="D4798" s="11">
        <v>103</v>
      </c>
      <c r="E4798" s="12" t="str">
        <f t="shared" si="74"/>
        <v>100+</v>
      </c>
      <c r="F4798" s="13">
        <v>92121</v>
      </c>
      <c r="G4798" s="11">
        <v>2</v>
      </c>
      <c r="H4798" s="11">
        <v>0.6</v>
      </c>
      <c r="I4798" s="11" t="s">
        <v>33</v>
      </c>
      <c r="J4798" s="11">
        <v>84</v>
      </c>
      <c r="K4798" s="11" t="s">
        <v>34</v>
      </c>
      <c r="L4798" s="11" t="s">
        <v>34</v>
      </c>
      <c r="M4798" s="11" t="s">
        <v>34</v>
      </c>
      <c r="N4798" s="11" t="s">
        <v>34</v>
      </c>
      <c r="O4798" s="11" t="s">
        <v>34</v>
      </c>
    </row>
    <row r="4799" spans="1:15" x14ac:dyDescent="0.3">
      <c r="A4799" s="11">
        <v>3229</v>
      </c>
      <c r="B4799" s="11">
        <v>27</v>
      </c>
      <c r="C4799" s="11">
        <v>2</v>
      </c>
      <c r="D4799" s="11">
        <v>45</v>
      </c>
      <c r="E4799" s="12" t="str">
        <f t="shared" si="74"/>
        <v>0-50</v>
      </c>
      <c r="F4799" s="13">
        <v>94305</v>
      </c>
      <c r="G4799" s="11">
        <v>2</v>
      </c>
      <c r="H4799" s="11">
        <v>1.7</v>
      </c>
      <c r="I4799" s="11" t="s">
        <v>37</v>
      </c>
      <c r="J4799" s="11">
        <v>0</v>
      </c>
      <c r="K4799" s="11" t="s">
        <v>34</v>
      </c>
      <c r="L4799" s="11" t="s">
        <v>34</v>
      </c>
      <c r="M4799" s="11" t="s">
        <v>34</v>
      </c>
      <c r="N4799" s="11" t="s">
        <v>34</v>
      </c>
      <c r="O4799" s="11" t="s">
        <v>35</v>
      </c>
    </row>
    <row r="4800" spans="1:15" x14ac:dyDescent="0.3">
      <c r="A4800" s="11">
        <v>3340</v>
      </c>
      <c r="B4800" s="11">
        <v>27</v>
      </c>
      <c r="C4800" s="11">
        <v>1</v>
      </c>
      <c r="D4800" s="11">
        <v>141</v>
      </c>
      <c r="E4800" s="12" t="str">
        <f t="shared" si="74"/>
        <v>100+</v>
      </c>
      <c r="F4800" s="13">
        <v>95135</v>
      </c>
      <c r="G4800" s="11">
        <v>4</v>
      </c>
      <c r="H4800" s="11">
        <v>5.0999999999999996</v>
      </c>
      <c r="I4800" s="11" t="s">
        <v>36</v>
      </c>
      <c r="J4800" s="11">
        <v>354</v>
      </c>
      <c r="K4800" s="11" t="s">
        <v>35</v>
      </c>
      <c r="L4800" s="11" t="s">
        <v>34</v>
      </c>
      <c r="M4800" s="11" t="s">
        <v>34</v>
      </c>
      <c r="N4800" s="11" t="s">
        <v>34</v>
      </c>
      <c r="O4800" s="11" t="s">
        <v>34</v>
      </c>
    </row>
    <row r="4801" spans="1:15" x14ac:dyDescent="0.3">
      <c r="A4801" s="11">
        <v>3390</v>
      </c>
      <c r="B4801" s="11">
        <v>27</v>
      </c>
      <c r="C4801" s="11">
        <v>3</v>
      </c>
      <c r="D4801" s="11">
        <v>88</v>
      </c>
      <c r="E4801" s="12" t="str">
        <f t="shared" si="74"/>
        <v>51-100</v>
      </c>
      <c r="F4801" s="13">
        <v>92182</v>
      </c>
      <c r="G4801" s="11">
        <v>3</v>
      </c>
      <c r="H4801" s="11">
        <v>0.8</v>
      </c>
      <c r="I4801" s="11" t="s">
        <v>33</v>
      </c>
      <c r="J4801" s="11">
        <v>238</v>
      </c>
      <c r="K4801" s="11" t="s">
        <v>34</v>
      </c>
      <c r="L4801" s="11" t="s">
        <v>34</v>
      </c>
      <c r="M4801" s="11" t="s">
        <v>34</v>
      </c>
      <c r="N4801" s="11" t="s">
        <v>34</v>
      </c>
      <c r="O4801" s="11" t="s">
        <v>34</v>
      </c>
    </row>
    <row r="4802" spans="1:15" x14ac:dyDescent="0.3">
      <c r="A4802" s="11">
        <v>3507</v>
      </c>
      <c r="B4802" s="11">
        <v>27</v>
      </c>
      <c r="C4802" s="11">
        <v>1</v>
      </c>
      <c r="D4802" s="11">
        <v>58</v>
      </c>
      <c r="E4802" s="12" t="str">
        <f t="shared" ref="E4802:E4865" si="75">IF(D4802&lt;=50,"0-50",IF(D4802&lt;=100,"51-100","100+"))</f>
        <v>51-100</v>
      </c>
      <c r="F4802" s="13">
        <v>95827</v>
      </c>
      <c r="G4802" s="11">
        <v>4</v>
      </c>
      <c r="H4802" s="11">
        <v>1.8</v>
      </c>
      <c r="I4802" s="11" t="s">
        <v>37</v>
      </c>
      <c r="J4802" s="11">
        <v>154</v>
      </c>
      <c r="K4802" s="11" t="s">
        <v>34</v>
      </c>
      <c r="L4802" s="11" t="s">
        <v>34</v>
      </c>
      <c r="M4802" s="11" t="s">
        <v>35</v>
      </c>
      <c r="N4802" s="11" t="s">
        <v>35</v>
      </c>
      <c r="O4802" s="11" t="s">
        <v>35</v>
      </c>
    </row>
    <row r="4803" spans="1:15" x14ac:dyDescent="0.3">
      <c r="A4803" s="11">
        <v>3628</v>
      </c>
      <c r="B4803" s="11">
        <v>27</v>
      </c>
      <c r="C4803" s="11">
        <v>1</v>
      </c>
      <c r="D4803" s="11">
        <v>83</v>
      </c>
      <c r="E4803" s="12" t="str">
        <f t="shared" si="75"/>
        <v>51-100</v>
      </c>
      <c r="F4803" s="13">
        <v>90034</v>
      </c>
      <c r="G4803" s="11">
        <v>2</v>
      </c>
      <c r="H4803" s="11">
        <v>0.2</v>
      </c>
      <c r="I4803" s="11" t="s">
        <v>33</v>
      </c>
      <c r="J4803" s="11">
        <v>0</v>
      </c>
      <c r="K4803" s="11" t="s">
        <v>34</v>
      </c>
      <c r="L4803" s="11" t="s">
        <v>34</v>
      </c>
      <c r="M4803" s="11" t="s">
        <v>34</v>
      </c>
      <c r="N4803" s="11" t="s">
        <v>34</v>
      </c>
      <c r="O4803" s="11" t="s">
        <v>35</v>
      </c>
    </row>
    <row r="4804" spans="1:15" x14ac:dyDescent="0.3">
      <c r="A4804" s="11">
        <v>3668</v>
      </c>
      <c r="B4804" s="11">
        <v>27</v>
      </c>
      <c r="C4804" s="11">
        <v>3</v>
      </c>
      <c r="D4804" s="11">
        <v>59</v>
      </c>
      <c r="E4804" s="12" t="str">
        <f t="shared" si="75"/>
        <v>51-100</v>
      </c>
      <c r="F4804" s="13">
        <v>94590</v>
      </c>
      <c r="G4804" s="11">
        <v>4</v>
      </c>
      <c r="H4804" s="11">
        <v>1.6</v>
      </c>
      <c r="I4804" s="11" t="s">
        <v>33</v>
      </c>
      <c r="J4804" s="11">
        <v>0</v>
      </c>
      <c r="K4804" s="11" t="s">
        <v>34</v>
      </c>
      <c r="L4804" s="11" t="s">
        <v>34</v>
      </c>
      <c r="M4804" s="11" t="s">
        <v>34</v>
      </c>
      <c r="N4804" s="11" t="s">
        <v>35</v>
      </c>
      <c r="O4804" s="11" t="s">
        <v>34</v>
      </c>
    </row>
    <row r="4805" spans="1:15" x14ac:dyDescent="0.3">
      <c r="A4805" s="11">
        <v>3712</v>
      </c>
      <c r="B4805" s="11">
        <v>27</v>
      </c>
      <c r="C4805" s="11">
        <v>1</v>
      </c>
      <c r="D4805" s="11">
        <v>20</v>
      </c>
      <c r="E4805" s="12" t="str">
        <f t="shared" si="75"/>
        <v>0-50</v>
      </c>
      <c r="F4805" s="13">
        <v>94720</v>
      </c>
      <c r="G4805" s="11">
        <v>4</v>
      </c>
      <c r="H4805" s="11">
        <v>0.4</v>
      </c>
      <c r="I4805" s="11" t="s">
        <v>33</v>
      </c>
      <c r="J4805" s="11">
        <v>99</v>
      </c>
      <c r="K4805" s="11" t="s">
        <v>34</v>
      </c>
      <c r="L4805" s="11" t="s">
        <v>34</v>
      </c>
      <c r="M4805" s="11" t="s">
        <v>34</v>
      </c>
      <c r="N4805" s="11" t="s">
        <v>35</v>
      </c>
      <c r="O4805" s="11" t="s">
        <v>34</v>
      </c>
    </row>
    <row r="4806" spans="1:15" x14ac:dyDescent="0.3">
      <c r="A4806" s="11">
        <v>3746</v>
      </c>
      <c r="B4806" s="11">
        <v>27</v>
      </c>
      <c r="C4806" s="11">
        <v>3</v>
      </c>
      <c r="D4806" s="11">
        <v>119</v>
      </c>
      <c r="E4806" s="12" t="str">
        <f t="shared" si="75"/>
        <v>100+</v>
      </c>
      <c r="F4806" s="13">
        <v>90640</v>
      </c>
      <c r="G4806" s="11">
        <v>1</v>
      </c>
      <c r="H4806" s="11">
        <v>5.4</v>
      </c>
      <c r="I4806" s="11" t="s">
        <v>33</v>
      </c>
      <c r="J4806" s="11">
        <v>118</v>
      </c>
      <c r="K4806" s="11" t="s">
        <v>34</v>
      </c>
      <c r="L4806" s="11" t="s">
        <v>34</v>
      </c>
      <c r="M4806" s="11" t="s">
        <v>34</v>
      </c>
      <c r="N4806" s="11" t="s">
        <v>35</v>
      </c>
      <c r="O4806" s="11" t="s">
        <v>34</v>
      </c>
    </row>
    <row r="4807" spans="1:15" x14ac:dyDescent="0.3">
      <c r="A4807" s="11">
        <v>3777</v>
      </c>
      <c r="B4807" s="11">
        <v>27</v>
      </c>
      <c r="C4807" s="11">
        <v>3</v>
      </c>
      <c r="D4807" s="11">
        <v>135</v>
      </c>
      <c r="E4807" s="12" t="str">
        <f t="shared" si="75"/>
        <v>100+</v>
      </c>
      <c r="F4807" s="13">
        <v>93108</v>
      </c>
      <c r="G4807" s="11">
        <v>3</v>
      </c>
      <c r="H4807" s="11">
        <v>2.7</v>
      </c>
      <c r="I4807" s="11" t="s">
        <v>36</v>
      </c>
      <c r="J4807" s="11">
        <v>449</v>
      </c>
      <c r="K4807" s="11" t="s">
        <v>35</v>
      </c>
      <c r="L4807" s="11" t="s">
        <v>34</v>
      </c>
      <c r="M4807" s="11" t="s">
        <v>34</v>
      </c>
      <c r="N4807" s="11" t="s">
        <v>34</v>
      </c>
      <c r="O4807" s="11" t="s">
        <v>35</v>
      </c>
    </row>
    <row r="4808" spans="1:15" x14ac:dyDescent="0.3">
      <c r="A4808" s="11">
        <v>3885</v>
      </c>
      <c r="B4808" s="11">
        <v>27</v>
      </c>
      <c r="C4808" s="11">
        <v>1</v>
      </c>
      <c r="D4808" s="11">
        <v>112</v>
      </c>
      <c r="E4808" s="12" t="str">
        <f t="shared" si="75"/>
        <v>100+</v>
      </c>
      <c r="F4808" s="13">
        <v>91330</v>
      </c>
      <c r="G4808" s="11">
        <v>4</v>
      </c>
      <c r="H4808" s="11">
        <v>2.2999999999999998</v>
      </c>
      <c r="I4808" s="11" t="s">
        <v>36</v>
      </c>
      <c r="J4808" s="11">
        <v>402</v>
      </c>
      <c r="K4808" s="11" t="s">
        <v>34</v>
      </c>
      <c r="L4808" s="11" t="s">
        <v>34</v>
      </c>
      <c r="M4808" s="11" t="s">
        <v>34</v>
      </c>
      <c r="N4808" s="11" t="s">
        <v>35</v>
      </c>
      <c r="O4808" s="11" t="s">
        <v>35</v>
      </c>
    </row>
    <row r="4809" spans="1:15" x14ac:dyDescent="0.3">
      <c r="A4809" s="11">
        <v>3915</v>
      </c>
      <c r="B4809" s="11">
        <v>27</v>
      </c>
      <c r="C4809" s="11">
        <v>3</v>
      </c>
      <c r="D4809" s="11">
        <v>35</v>
      </c>
      <c r="E4809" s="12" t="str">
        <f t="shared" si="75"/>
        <v>0-50</v>
      </c>
      <c r="F4809" s="13">
        <v>94080</v>
      </c>
      <c r="G4809" s="11">
        <v>1</v>
      </c>
      <c r="H4809" s="11">
        <v>1.8</v>
      </c>
      <c r="I4809" s="11" t="s">
        <v>37</v>
      </c>
      <c r="J4809" s="11">
        <v>0</v>
      </c>
      <c r="K4809" s="11" t="s">
        <v>34</v>
      </c>
      <c r="L4809" s="11" t="s">
        <v>34</v>
      </c>
      <c r="M4809" s="11" t="s">
        <v>34</v>
      </c>
      <c r="N4809" s="11" t="s">
        <v>34</v>
      </c>
      <c r="O4809" s="11" t="s">
        <v>34</v>
      </c>
    </row>
    <row r="4810" spans="1:15" x14ac:dyDescent="0.3">
      <c r="A4810" s="11">
        <v>4027</v>
      </c>
      <c r="B4810" s="11">
        <v>27</v>
      </c>
      <c r="C4810" s="11">
        <v>1</v>
      </c>
      <c r="D4810" s="11">
        <v>142</v>
      </c>
      <c r="E4810" s="12" t="str">
        <f t="shared" si="75"/>
        <v>100+</v>
      </c>
      <c r="F4810" s="13">
        <v>92038</v>
      </c>
      <c r="G4810" s="11">
        <v>3</v>
      </c>
      <c r="H4810" s="11">
        <v>5.5</v>
      </c>
      <c r="I4810" s="11" t="s">
        <v>33</v>
      </c>
      <c r="J4810" s="11">
        <v>0</v>
      </c>
      <c r="K4810" s="11" t="s">
        <v>35</v>
      </c>
      <c r="L4810" s="11" t="s">
        <v>34</v>
      </c>
      <c r="M4810" s="11" t="s">
        <v>34</v>
      </c>
      <c r="N4810" s="11" t="s">
        <v>34</v>
      </c>
      <c r="O4810" s="11" t="s">
        <v>34</v>
      </c>
    </row>
    <row r="4811" spans="1:15" x14ac:dyDescent="0.3">
      <c r="A4811" s="11">
        <v>4049</v>
      </c>
      <c r="B4811" s="11">
        <v>27</v>
      </c>
      <c r="C4811" s="11">
        <v>2</v>
      </c>
      <c r="D4811" s="11">
        <v>48</v>
      </c>
      <c r="E4811" s="12" t="str">
        <f t="shared" si="75"/>
        <v>0-50</v>
      </c>
      <c r="F4811" s="13">
        <v>90049</v>
      </c>
      <c r="G4811" s="11">
        <v>2</v>
      </c>
      <c r="H4811" s="11">
        <v>1.6</v>
      </c>
      <c r="I4811" s="11" t="s">
        <v>36</v>
      </c>
      <c r="J4811" s="11">
        <v>119</v>
      </c>
      <c r="K4811" s="11" t="s">
        <v>34</v>
      </c>
      <c r="L4811" s="11" t="s">
        <v>35</v>
      </c>
      <c r="M4811" s="11" t="s">
        <v>34</v>
      </c>
      <c r="N4811" s="11" t="s">
        <v>35</v>
      </c>
      <c r="O4811" s="11" t="s">
        <v>34</v>
      </c>
    </row>
    <row r="4812" spans="1:15" x14ac:dyDescent="0.3">
      <c r="A4812" s="11">
        <v>4081</v>
      </c>
      <c r="B4812" s="11">
        <v>27</v>
      </c>
      <c r="C4812" s="11">
        <v>0</v>
      </c>
      <c r="D4812" s="11">
        <v>40</v>
      </c>
      <c r="E4812" s="12" t="str">
        <f t="shared" si="75"/>
        <v>0-50</v>
      </c>
      <c r="F4812" s="13">
        <v>90068</v>
      </c>
      <c r="G4812" s="11">
        <v>1</v>
      </c>
      <c r="H4812" s="11">
        <v>2</v>
      </c>
      <c r="I4812" s="11" t="s">
        <v>37</v>
      </c>
      <c r="J4812" s="11">
        <v>110</v>
      </c>
      <c r="K4812" s="11" t="s">
        <v>34</v>
      </c>
      <c r="L4812" s="11" t="s">
        <v>34</v>
      </c>
      <c r="M4812" s="11" t="s">
        <v>34</v>
      </c>
      <c r="N4812" s="11" t="s">
        <v>34</v>
      </c>
      <c r="O4812" s="11" t="s">
        <v>35</v>
      </c>
    </row>
    <row r="4813" spans="1:15" x14ac:dyDescent="0.3">
      <c r="A4813" s="11">
        <v>4099</v>
      </c>
      <c r="B4813" s="11">
        <v>27</v>
      </c>
      <c r="C4813" s="11">
        <v>3</v>
      </c>
      <c r="D4813" s="11">
        <v>75</v>
      </c>
      <c r="E4813" s="12" t="str">
        <f t="shared" si="75"/>
        <v>51-100</v>
      </c>
      <c r="F4813" s="13">
        <v>90032</v>
      </c>
      <c r="G4813" s="11">
        <v>4</v>
      </c>
      <c r="H4813" s="11">
        <v>0</v>
      </c>
      <c r="I4813" s="11" t="s">
        <v>33</v>
      </c>
      <c r="J4813" s="11">
        <v>0</v>
      </c>
      <c r="K4813" s="11" t="s">
        <v>34</v>
      </c>
      <c r="L4813" s="11" t="s">
        <v>34</v>
      </c>
      <c r="M4813" s="11" t="s">
        <v>34</v>
      </c>
      <c r="N4813" s="11" t="s">
        <v>34</v>
      </c>
      <c r="O4813" s="11" t="s">
        <v>34</v>
      </c>
    </row>
    <row r="4814" spans="1:15" x14ac:dyDescent="0.3">
      <c r="A4814" s="11">
        <v>4101</v>
      </c>
      <c r="B4814" s="11">
        <v>27</v>
      </c>
      <c r="C4814" s="11">
        <v>2</v>
      </c>
      <c r="D4814" s="11">
        <v>41</v>
      </c>
      <c r="E4814" s="12" t="str">
        <f t="shared" si="75"/>
        <v>0-50</v>
      </c>
      <c r="F4814" s="13">
        <v>90254</v>
      </c>
      <c r="G4814" s="11">
        <v>2</v>
      </c>
      <c r="H4814" s="11">
        <v>1.7</v>
      </c>
      <c r="I4814" s="11" t="s">
        <v>37</v>
      </c>
      <c r="J4814" s="11">
        <v>0</v>
      </c>
      <c r="K4814" s="11" t="s">
        <v>34</v>
      </c>
      <c r="L4814" s="11" t="s">
        <v>34</v>
      </c>
      <c r="M4814" s="11" t="s">
        <v>34</v>
      </c>
      <c r="N4814" s="11" t="s">
        <v>35</v>
      </c>
      <c r="O4814" s="11" t="s">
        <v>34</v>
      </c>
    </row>
    <row r="4815" spans="1:15" x14ac:dyDescent="0.3">
      <c r="A4815" s="11">
        <v>4110</v>
      </c>
      <c r="B4815" s="11">
        <v>27</v>
      </c>
      <c r="C4815" s="11">
        <v>0</v>
      </c>
      <c r="D4815" s="11">
        <v>30</v>
      </c>
      <c r="E4815" s="12" t="str">
        <f t="shared" si="75"/>
        <v>0-50</v>
      </c>
      <c r="F4815" s="13">
        <v>93107</v>
      </c>
      <c r="G4815" s="11">
        <v>4</v>
      </c>
      <c r="H4815" s="11">
        <v>1</v>
      </c>
      <c r="I4815" s="11" t="s">
        <v>36</v>
      </c>
      <c r="J4815" s="11">
        <v>0</v>
      </c>
      <c r="K4815" s="11" t="s">
        <v>34</v>
      </c>
      <c r="L4815" s="11" t="s">
        <v>34</v>
      </c>
      <c r="M4815" s="11" t="s">
        <v>34</v>
      </c>
      <c r="N4815" s="11" t="s">
        <v>35</v>
      </c>
      <c r="O4815" s="11" t="s">
        <v>35</v>
      </c>
    </row>
    <row r="4816" spans="1:15" x14ac:dyDescent="0.3">
      <c r="A4816" s="11">
        <v>4236</v>
      </c>
      <c r="B4816" s="11">
        <v>27</v>
      </c>
      <c r="C4816" s="11">
        <v>1</v>
      </c>
      <c r="D4816" s="11">
        <v>91</v>
      </c>
      <c r="E4816" s="12" t="str">
        <f t="shared" si="75"/>
        <v>51-100</v>
      </c>
      <c r="F4816" s="13">
        <v>92173</v>
      </c>
      <c r="G4816" s="11">
        <v>2</v>
      </c>
      <c r="H4816" s="11">
        <v>0.2</v>
      </c>
      <c r="I4816" s="11" t="s">
        <v>33</v>
      </c>
      <c r="J4816" s="11">
        <v>0</v>
      </c>
      <c r="K4816" s="11" t="s">
        <v>34</v>
      </c>
      <c r="L4816" s="11" t="s">
        <v>34</v>
      </c>
      <c r="M4816" s="11" t="s">
        <v>34</v>
      </c>
      <c r="N4816" s="11" t="s">
        <v>35</v>
      </c>
      <c r="O4816" s="11" t="s">
        <v>34</v>
      </c>
    </row>
    <row r="4817" spans="1:15" x14ac:dyDescent="0.3">
      <c r="A4817" s="11">
        <v>4266</v>
      </c>
      <c r="B4817" s="11">
        <v>27</v>
      </c>
      <c r="C4817" s="11">
        <v>2</v>
      </c>
      <c r="D4817" s="11">
        <v>44</v>
      </c>
      <c r="E4817" s="12" t="str">
        <f t="shared" si="75"/>
        <v>0-50</v>
      </c>
      <c r="F4817" s="13">
        <v>93943</v>
      </c>
      <c r="G4817" s="11">
        <v>4</v>
      </c>
      <c r="H4817" s="11">
        <v>0.6</v>
      </c>
      <c r="I4817" s="11" t="s">
        <v>37</v>
      </c>
      <c r="J4817" s="11">
        <v>0</v>
      </c>
      <c r="K4817" s="11" t="s">
        <v>34</v>
      </c>
      <c r="L4817" s="11" t="s">
        <v>35</v>
      </c>
      <c r="M4817" s="11" t="s">
        <v>35</v>
      </c>
      <c r="N4817" s="11" t="s">
        <v>35</v>
      </c>
      <c r="O4817" s="11" t="s">
        <v>34</v>
      </c>
    </row>
    <row r="4818" spans="1:15" x14ac:dyDescent="0.3">
      <c r="A4818" s="11">
        <v>4322</v>
      </c>
      <c r="B4818" s="11">
        <v>27</v>
      </c>
      <c r="C4818" s="11">
        <v>0</v>
      </c>
      <c r="D4818" s="11">
        <v>34</v>
      </c>
      <c r="E4818" s="12" t="str">
        <f t="shared" si="75"/>
        <v>0-50</v>
      </c>
      <c r="F4818" s="13">
        <v>92717</v>
      </c>
      <c r="G4818" s="11">
        <v>1</v>
      </c>
      <c r="H4818" s="11">
        <v>2</v>
      </c>
      <c r="I4818" s="11" t="s">
        <v>37</v>
      </c>
      <c r="J4818" s="11">
        <v>112</v>
      </c>
      <c r="K4818" s="11" t="s">
        <v>34</v>
      </c>
      <c r="L4818" s="11" t="s">
        <v>34</v>
      </c>
      <c r="M4818" s="11" t="s">
        <v>34</v>
      </c>
      <c r="N4818" s="11" t="s">
        <v>34</v>
      </c>
      <c r="O4818" s="11" t="s">
        <v>35</v>
      </c>
    </row>
    <row r="4819" spans="1:15" x14ac:dyDescent="0.3">
      <c r="A4819" s="11">
        <v>4371</v>
      </c>
      <c r="B4819" s="11">
        <v>27</v>
      </c>
      <c r="C4819" s="11">
        <v>3</v>
      </c>
      <c r="D4819" s="11">
        <v>18</v>
      </c>
      <c r="E4819" s="12" t="str">
        <f t="shared" si="75"/>
        <v>0-50</v>
      </c>
      <c r="F4819" s="13">
        <v>93524</v>
      </c>
      <c r="G4819" s="11">
        <v>1</v>
      </c>
      <c r="H4819" s="11">
        <v>0.4</v>
      </c>
      <c r="I4819" s="11" t="s">
        <v>36</v>
      </c>
      <c r="J4819" s="11">
        <v>0</v>
      </c>
      <c r="K4819" s="11" t="s">
        <v>34</v>
      </c>
      <c r="L4819" s="11" t="s">
        <v>34</v>
      </c>
      <c r="M4819" s="11" t="s">
        <v>34</v>
      </c>
      <c r="N4819" s="11" t="s">
        <v>34</v>
      </c>
      <c r="O4819" s="11" t="s">
        <v>34</v>
      </c>
    </row>
    <row r="4820" spans="1:15" x14ac:dyDescent="0.3">
      <c r="A4820" s="11">
        <v>4505</v>
      </c>
      <c r="B4820" s="11">
        <v>27</v>
      </c>
      <c r="C4820" s="11">
        <v>1</v>
      </c>
      <c r="D4820" s="11">
        <v>41</v>
      </c>
      <c r="E4820" s="12" t="str">
        <f t="shared" si="75"/>
        <v>0-50</v>
      </c>
      <c r="F4820" s="13">
        <v>93023</v>
      </c>
      <c r="G4820" s="11">
        <v>4</v>
      </c>
      <c r="H4820" s="11">
        <v>1.8</v>
      </c>
      <c r="I4820" s="11" t="s">
        <v>36</v>
      </c>
      <c r="J4820" s="11">
        <v>147</v>
      </c>
      <c r="K4820" s="11" t="s">
        <v>34</v>
      </c>
      <c r="L4820" s="11" t="s">
        <v>34</v>
      </c>
      <c r="M4820" s="11" t="s">
        <v>34</v>
      </c>
      <c r="N4820" s="11" t="s">
        <v>34</v>
      </c>
      <c r="O4820" s="11" t="s">
        <v>34</v>
      </c>
    </row>
    <row r="4821" spans="1:15" x14ac:dyDescent="0.3">
      <c r="A4821" s="11">
        <v>4509</v>
      </c>
      <c r="B4821" s="11">
        <v>27</v>
      </c>
      <c r="C4821" s="11">
        <v>2</v>
      </c>
      <c r="D4821" s="11">
        <v>85</v>
      </c>
      <c r="E4821" s="12" t="str">
        <f t="shared" si="75"/>
        <v>51-100</v>
      </c>
      <c r="F4821" s="13">
        <v>94117</v>
      </c>
      <c r="G4821" s="11">
        <v>1</v>
      </c>
      <c r="H4821" s="11">
        <v>1.9</v>
      </c>
      <c r="I4821" s="11" t="s">
        <v>33</v>
      </c>
      <c r="J4821" s="11">
        <v>0</v>
      </c>
      <c r="K4821" s="11" t="s">
        <v>34</v>
      </c>
      <c r="L4821" s="11" t="s">
        <v>34</v>
      </c>
      <c r="M4821" s="11" t="s">
        <v>34</v>
      </c>
      <c r="N4821" s="11" t="s">
        <v>35</v>
      </c>
      <c r="O4821" s="11" t="s">
        <v>35</v>
      </c>
    </row>
    <row r="4822" spans="1:15" x14ac:dyDescent="0.3">
      <c r="A4822" s="11">
        <v>4530</v>
      </c>
      <c r="B4822" s="11">
        <v>27</v>
      </c>
      <c r="C4822" s="11">
        <v>0</v>
      </c>
      <c r="D4822" s="11">
        <v>40</v>
      </c>
      <c r="E4822" s="12" t="str">
        <f t="shared" si="75"/>
        <v>0-50</v>
      </c>
      <c r="F4822" s="13">
        <v>92103</v>
      </c>
      <c r="G4822" s="11">
        <v>4</v>
      </c>
      <c r="H4822" s="11">
        <v>1</v>
      </c>
      <c r="I4822" s="11" t="s">
        <v>36</v>
      </c>
      <c r="J4822" s="11">
        <v>0</v>
      </c>
      <c r="K4822" s="11" t="s">
        <v>34</v>
      </c>
      <c r="L4822" s="11" t="s">
        <v>34</v>
      </c>
      <c r="M4822" s="11" t="s">
        <v>34</v>
      </c>
      <c r="N4822" s="11" t="s">
        <v>34</v>
      </c>
      <c r="O4822" s="11" t="s">
        <v>34</v>
      </c>
    </row>
    <row r="4823" spans="1:15" x14ac:dyDescent="0.3">
      <c r="A4823" s="11">
        <v>4552</v>
      </c>
      <c r="B4823" s="11">
        <v>27</v>
      </c>
      <c r="C4823" s="11">
        <v>0</v>
      </c>
      <c r="D4823" s="11">
        <v>28</v>
      </c>
      <c r="E4823" s="12" t="str">
        <f t="shared" si="75"/>
        <v>0-50</v>
      </c>
      <c r="F4823" s="13">
        <v>91330</v>
      </c>
      <c r="G4823" s="11">
        <v>4</v>
      </c>
      <c r="H4823" s="11">
        <v>1.5</v>
      </c>
      <c r="I4823" s="11" t="s">
        <v>37</v>
      </c>
      <c r="J4823" s="11">
        <v>0</v>
      </c>
      <c r="K4823" s="11" t="s">
        <v>34</v>
      </c>
      <c r="L4823" s="11" t="s">
        <v>34</v>
      </c>
      <c r="M4823" s="11" t="s">
        <v>34</v>
      </c>
      <c r="N4823" s="11" t="s">
        <v>35</v>
      </c>
      <c r="O4823" s="11" t="s">
        <v>34</v>
      </c>
    </row>
    <row r="4824" spans="1:15" x14ac:dyDescent="0.3">
      <c r="A4824" s="11">
        <v>4628</v>
      </c>
      <c r="B4824" s="11">
        <v>27</v>
      </c>
      <c r="C4824" s="11">
        <v>1</v>
      </c>
      <c r="D4824" s="11">
        <v>134</v>
      </c>
      <c r="E4824" s="12" t="str">
        <f t="shared" si="75"/>
        <v>100+</v>
      </c>
      <c r="F4824" s="13">
        <v>93106</v>
      </c>
      <c r="G4824" s="11">
        <v>1</v>
      </c>
      <c r="H4824" s="11">
        <v>1.7</v>
      </c>
      <c r="I4824" s="11" t="s">
        <v>37</v>
      </c>
      <c r="J4824" s="11">
        <v>307</v>
      </c>
      <c r="K4824" s="11" t="s">
        <v>35</v>
      </c>
      <c r="L4824" s="11" t="s">
        <v>34</v>
      </c>
      <c r="M4824" s="11" t="s">
        <v>34</v>
      </c>
      <c r="N4824" s="11" t="s">
        <v>35</v>
      </c>
      <c r="O4824" s="11" t="s">
        <v>34</v>
      </c>
    </row>
    <row r="4825" spans="1:15" x14ac:dyDescent="0.3">
      <c r="A4825" s="11">
        <v>4629</v>
      </c>
      <c r="B4825" s="11">
        <v>27</v>
      </c>
      <c r="C4825" s="11">
        <v>1</v>
      </c>
      <c r="D4825" s="11">
        <v>130</v>
      </c>
      <c r="E4825" s="12" t="str">
        <f t="shared" si="75"/>
        <v>100+</v>
      </c>
      <c r="F4825" s="13">
        <v>94801</v>
      </c>
      <c r="G4825" s="11">
        <v>3</v>
      </c>
      <c r="H4825" s="11">
        <v>2.9</v>
      </c>
      <c r="I4825" s="11" t="s">
        <v>37</v>
      </c>
      <c r="J4825" s="11">
        <v>0</v>
      </c>
      <c r="K4825" s="11" t="s">
        <v>35</v>
      </c>
      <c r="L4825" s="11" t="s">
        <v>34</v>
      </c>
      <c r="M4825" s="11" t="s">
        <v>34</v>
      </c>
      <c r="N4825" s="11" t="s">
        <v>34</v>
      </c>
      <c r="O4825" s="11" t="s">
        <v>34</v>
      </c>
    </row>
    <row r="4826" spans="1:15" x14ac:dyDescent="0.3">
      <c r="A4826" s="11">
        <v>4670</v>
      </c>
      <c r="B4826" s="11">
        <v>27</v>
      </c>
      <c r="C4826" s="11">
        <v>1</v>
      </c>
      <c r="D4826" s="11">
        <v>64</v>
      </c>
      <c r="E4826" s="12" t="str">
        <f t="shared" si="75"/>
        <v>51-100</v>
      </c>
      <c r="F4826" s="13">
        <v>94501</v>
      </c>
      <c r="G4826" s="11">
        <v>4</v>
      </c>
      <c r="H4826" s="11">
        <v>1.8</v>
      </c>
      <c r="I4826" s="11" t="s">
        <v>37</v>
      </c>
      <c r="J4826" s="11">
        <v>0</v>
      </c>
      <c r="K4826" s="11" t="s">
        <v>34</v>
      </c>
      <c r="L4826" s="11" t="s">
        <v>34</v>
      </c>
      <c r="M4826" s="11" t="s">
        <v>34</v>
      </c>
      <c r="N4826" s="11" t="s">
        <v>35</v>
      </c>
      <c r="O4826" s="11" t="s">
        <v>35</v>
      </c>
    </row>
    <row r="4827" spans="1:15" x14ac:dyDescent="0.3">
      <c r="A4827" s="11">
        <v>4682</v>
      </c>
      <c r="B4827" s="11">
        <v>27</v>
      </c>
      <c r="C4827" s="11">
        <v>3</v>
      </c>
      <c r="D4827" s="11">
        <v>68</v>
      </c>
      <c r="E4827" s="12" t="str">
        <f t="shared" si="75"/>
        <v>51-100</v>
      </c>
      <c r="F4827" s="13">
        <v>95503</v>
      </c>
      <c r="G4827" s="11">
        <v>4</v>
      </c>
      <c r="H4827" s="11">
        <v>0</v>
      </c>
      <c r="I4827" s="11" t="s">
        <v>33</v>
      </c>
      <c r="J4827" s="11">
        <v>0</v>
      </c>
      <c r="K4827" s="11" t="s">
        <v>34</v>
      </c>
      <c r="L4827" s="11" t="s">
        <v>34</v>
      </c>
      <c r="M4827" s="11" t="s">
        <v>34</v>
      </c>
      <c r="N4827" s="11" t="s">
        <v>34</v>
      </c>
      <c r="O4827" s="11" t="s">
        <v>35</v>
      </c>
    </row>
    <row r="4828" spans="1:15" x14ac:dyDescent="0.3">
      <c r="A4828" s="11">
        <v>4715</v>
      </c>
      <c r="B4828" s="11">
        <v>27</v>
      </c>
      <c r="C4828" s="11">
        <v>3</v>
      </c>
      <c r="D4828" s="11">
        <v>81</v>
      </c>
      <c r="E4828" s="12" t="str">
        <f t="shared" si="75"/>
        <v>51-100</v>
      </c>
      <c r="F4828" s="13">
        <v>90291</v>
      </c>
      <c r="G4828" s="11">
        <v>3</v>
      </c>
      <c r="H4828" s="11">
        <v>1.5</v>
      </c>
      <c r="I4828" s="11" t="s">
        <v>33</v>
      </c>
      <c r="J4828" s="11">
        <v>307</v>
      </c>
      <c r="K4828" s="11" t="s">
        <v>34</v>
      </c>
      <c r="L4828" s="11" t="s">
        <v>35</v>
      </c>
      <c r="M4828" s="11" t="s">
        <v>35</v>
      </c>
      <c r="N4828" s="11" t="s">
        <v>35</v>
      </c>
      <c r="O4828" s="11" t="s">
        <v>35</v>
      </c>
    </row>
    <row r="4829" spans="1:15" x14ac:dyDescent="0.3">
      <c r="A4829" s="11">
        <v>4873</v>
      </c>
      <c r="B4829" s="11">
        <v>27</v>
      </c>
      <c r="C4829" s="11">
        <v>3</v>
      </c>
      <c r="D4829" s="11">
        <v>69</v>
      </c>
      <c r="E4829" s="12" t="str">
        <f t="shared" si="75"/>
        <v>51-100</v>
      </c>
      <c r="F4829" s="13">
        <v>94305</v>
      </c>
      <c r="G4829" s="11">
        <v>3</v>
      </c>
      <c r="H4829" s="11">
        <v>0.7</v>
      </c>
      <c r="I4829" s="11" t="s">
        <v>37</v>
      </c>
      <c r="J4829" s="11">
        <v>0</v>
      </c>
      <c r="K4829" s="11" t="s">
        <v>34</v>
      </c>
      <c r="L4829" s="11" t="s">
        <v>34</v>
      </c>
      <c r="M4829" s="11" t="s">
        <v>34</v>
      </c>
      <c r="N4829" s="11" t="s">
        <v>35</v>
      </c>
      <c r="O4829" s="11" t="s">
        <v>35</v>
      </c>
    </row>
    <row r="4830" spans="1:15" x14ac:dyDescent="0.3">
      <c r="A4830" s="11">
        <v>4985</v>
      </c>
      <c r="B4830" s="11">
        <v>27</v>
      </c>
      <c r="C4830" s="11">
        <v>1</v>
      </c>
      <c r="D4830" s="11">
        <v>98</v>
      </c>
      <c r="E4830" s="12" t="str">
        <f t="shared" si="75"/>
        <v>51-100</v>
      </c>
      <c r="F4830" s="13">
        <v>94043</v>
      </c>
      <c r="G4830" s="11">
        <v>4</v>
      </c>
      <c r="H4830" s="11">
        <v>2.2999999999999998</v>
      </c>
      <c r="I4830" s="11" t="s">
        <v>36</v>
      </c>
      <c r="J4830" s="11">
        <v>0</v>
      </c>
      <c r="K4830" s="11" t="s">
        <v>34</v>
      </c>
      <c r="L4830" s="11" t="s">
        <v>34</v>
      </c>
      <c r="M4830" s="11" t="s">
        <v>34</v>
      </c>
      <c r="N4830" s="11" t="s">
        <v>34</v>
      </c>
      <c r="O4830" s="11" t="s">
        <v>35</v>
      </c>
    </row>
    <row r="4831" spans="1:15" x14ac:dyDescent="0.3">
      <c r="A4831" s="11">
        <v>152</v>
      </c>
      <c r="B4831" s="11">
        <v>26</v>
      </c>
      <c r="C4831" s="11">
        <v>0</v>
      </c>
      <c r="D4831" s="11">
        <v>132</v>
      </c>
      <c r="E4831" s="12" t="str">
        <f t="shared" si="75"/>
        <v>100+</v>
      </c>
      <c r="F4831" s="13">
        <v>92834</v>
      </c>
      <c r="G4831" s="11">
        <v>3</v>
      </c>
      <c r="H4831" s="11">
        <v>6.5</v>
      </c>
      <c r="I4831" s="11" t="s">
        <v>36</v>
      </c>
      <c r="J4831" s="11">
        <v>0</v>
      </c>
      <c r="K4831" s="11" t="s">
        <v>35</v>
      </c>
      <c r="L4831" s="11" t="s">
        <v>34</v>
      </c>
      <c r="M4831" s="11" t="s">
        <v>34</v>
      </c>
      <c r="N4831" s="11" t="s">
        <v>34</v>
      </c>
      <c r="O4831" s="11" t="s">
        <v>35</v>
      </c>
    </row>
    <row r="4832" spans="1:15" x14ac:dyDescent="0.3">
      <c r="A4832" s="11">
        <v>157</v>
      </c>
      <c r="B4832" s="11">
        <v>26</v>
      </c>
      <c r="C4832" s="11">
        <v>0</v>
      </c>
      <c r="D4832" s="11">
        <v>15</v>
      </c>
      <c r="E4832" s="12" t="str">
        <f t="shared" si="75"/>
        <v>0-50</v>
      </c>
      <c r="F4832" s="13">
        <v>92131</v>
      </c>
      <c r="G4832" s="11">
        <v>4</v>
      </c>
      <c r="H4832" s="11">
        <v>0.4</v>
      </c>
      <c r="I4832" s="11" t="s">
        <v>33</v>
      </c>
      <c r="J4832" s="11">
        <v>0</v>
      </c>
      <c r="K4832" s="11" t="s">
        <v>34</v>
      </c>
      <c r="L4832" s="11" t="s">
        <v>34</v>
      </c>
      <c r="M4832" s="11" t="s">
        <v>34</v>
      </c>
      <c r="N4832" s="11" t="s">
        <v>34</v>
      </c>
      <c r="O4832" s="11" t="s">
        <v>35</v>
      </c>
    </row>
    <row r="4833" spans="1:15" x14ac:dyDescent="0.3">
      <c r="A4833" s="11">
        <v>223</v>
      </c>
      <c r="B4833" s="11">
        <v>26</v>
      </c>
      <c r="C4833" s="11">
        <v>2</v>
      </c>
      <c r="D4833" s="11">
        <v>104</v>
      </c>
      <c r="E4833" s="12" t="str">
        <f t="shared" si="75"/>
        <v>100+</v>
      </c>
      <c r="F4833" s="13">
        <v>94306</v>
      </c>
      <c r="G4833" s="11">
        <v>3</v>
      </c>
      <c r="H4833" s="11">
        <v>2.5</v>
      </c>
      <c r="I4833" s="11" t="s">
        <v>33</v>
      </c>
      <c r="J4833" s="11">
        <v>0</v>
      </c>
      <c r="K4833" s="11" t="s">
        <v>34</v>
      </c>
      <c r="L4833" s="11" t="s">
        <v>34</v>
      </c>
      <c r="M4833" s="11" t="s">
        <v>34</v>
      </c>
      <c r="N4833" s="11" t="s">
        <v>34</v>
      </c>
      <c r="O4833" s="11" t="s">
        <v>34</v>
      </c>
    </row>
    <row r="4834" spans="1:15" x14ac:dyDescent="0.3">
      <c r="A4834" s="11">
        <v>235</v>
      </c>
      <c r="B4834" s="11">
        <v>26</v>
      </c>
      <c r="C4834" s="11">
        <v>1</v>
      </c>
      <c r="D4834" s="11">
        <v>80</v>
      </c>
      <c r="E4834" s="12" t="str">
        <f t="shared" si="75"/>
        <v>51-100</v>
      </c>
      <c r="F4834" s="13">
        <v>95616</v>
      </c>
      <c r="G4834" s="11">
        <v>1</v>
      </c>
      <c r="H4834" s="11">
        <v>0.8</v>
      </c>
      <c r="I4834" s="11" t="s">
        <v>37</v>
      </c>
      <c r="J4834" s="11">
        <v>150</v>
      </c>
      <c r="K4834" s="11" t="s">
        <v>34</v>
      </c>
      <c r="L4834" s="11" t="s">
        <v>34</v>
      </c>
      <c r="M4834" s="11" t="s">
        <v>34</v>
      </c>
      <c r="N4834" s="11" t="s">
        <v>34</v>
      </c>
      <c r="O4834" s="11" t="s">
        <v>34</v>
      </c>
    </row>
    <row r="4835" spans="1:15" x14ac:dyDescent="0.3">
      <c r="A4835" s="11">
        <v>250</v>
      </c>
      <c r="B4835" s="11">
        <v>26</v>
      </c>
      <c r="C4835" s="11">
        <v>1</v>
      </c>
      <c r="D4835" s="11">
        <v>55</v>
      </c>
      <c r="E4835" s="12" t="str">
        <f t="shared" si="75"/>
        <v>51-100</v>
      </c>
      <c r="F4835" s="13">
        <v>90089</v>
      </c>
      <c r="G4835" s="11">
        <v>3</v>
      </c>
      <c r="H4835" s="11">
        <v>2.6</v>
      </c>
      <c r="I4835" s="11" t="s">
        <v>36</v>
      </c>
      <c r="J4835" s="11">
        <v>113</v>
      </c>
      <c r="K4835" s="11" t="s">
        <v>34</v>
      </c>
      <c r="L4835" s="11" t="s">
        <v>34</v>
      </c>
      <c r="M4835" s="11" t="s">
        <v>34</v>
      </c>
      <c r="N4835" s="11" t="s">
        <v>34</v>
      </c>
      <c r="O4835" s="11" t="s">
        <v>35</v>
      </c>
    </row>
    <row r="4836" spans="1:15" x14ac:dyDescent="0.3">
      <c r="A4836" s="11">
        <v>257</v>
      </c>
      <c r="B4836" s="11">
        <v>26</v>
      </c>
      <c r="C4836" s="11">
        <v>0</v>
      </c>
      <c r="D4836" s="11">
        <v>99</v>
      </c>
      <c r="E4836" s="12" t="str">
        <f t="shared" si="75"/>
        <v>51-100</v>
      </c>
      <c r="F4836" s="13">
        <v>92697</v>
      </c>
      <c r="G4836" s="11">
        <v>4</v>
      </c>
      <c r="H4836" s="11">
        <v>2.2999999999999998</v>
      </c>
      <c r="I4836" s="11" t="s">
        <v>36</v>
      </c>
      <c r="J4836" s="11">
        <v>0</v>
      </c>
      <c r="K4836" s="11" t="s">
        <v>34</v>
      </c>
      <c r="L4836" s="11" t="s">
        <v>34</v>
      </c>
      <c r="M4836" s="11" t="s">
        <v>34</v>
      </c>
      <c r="N4836" s="11" t="s">
        <v>34</v>
      </c>
      <c r="O4836" s="11" t="s">
        <v>35</v>
      </c>
    </row>
    <row r="4837" spans="1:15" x14ac:dyDescent="0.3">
      <c r="A4837" s="11">
        <v>350</v>
      </c>
      <c r="B4837" s="11">
        <v>26</v>
      </c>
      <c r="C4837" s="11">
        <v>2</v>
      </c>
      <c r="D4837" s="11">
        <v>60</v>
      </c>
      <c r="E4837" s="12" t="str">
        <f t="shared" si="75"/>
        <v>51-100</v>
      </c>
      <c r="F4837" s="13">
        <v>93407</v>
      </c>
      <c r="G4837" s="11">
        <v>2</v>
      </c>
      <c r="H4837" s="11">
        <v>3</v>
      </c>
      <c r="I4837" s="11" t="s">
        <v>33</v>
      </c>
      <c r="J4837" s="11">
        <v>132</v>
      </c>
      <c r="K4837" s="11" t="s">
        <v>35</v>
      </c>
      <c r="L4837" s="11" t="s">
        <v>34</v>
      </c>
      <c r="M4837" s="11" t="s">
        <v>34</v>
      </c>
      <c r="N4837" s="11" t="s">
        <v>34</v>
      </c>
      <c r="O4837" s="11" t="s">
        <v>34</v>
      </c>
    </row>
    <row r="4838" spans="1:15" x14ac:dyDescent="0.3">
      <c r="A4838" s="11">
        <v>398</v>
      </c>
      <c r="B4838" s="11">
        <v>26</v>
      </c>
      <c r="C4838" s="11">
        <v>2</v>
      </c>
      <c r="D4838" s="11">
        <v>48</v>
      </c>
      <c r="E4838" s="12" t="str">
        <f t="shared" si="75"/>
        <v>0-50</v>
      </c>
      <c r="F4838" s="13">
        <v>90503</v>
      </c>
      <c r="G4838" s="11">
        <v>3</v>
      </c>
      <c r="H4838" s="11">
        <v>0.7</v>
      </c>
      <c r="I4838" s="11" t="s">
        <v>37</v>
      </c>
      <c r="J4838" s="11">
        <v>0</v>
      </c>
      <c r="K4838" s="11" t="s">
        <v>34</v>
      </c>
      <c r="L4838" s="11" t="s">
        <v>34</v>
      </c>
      <c r="M4838" s="11" t="s">
        <v>34</v>
      </c>
      <c r="N4838" s="11" t="s">
        <v>35</v>
      </c>
      <c r="O4838" s="11" t="s">
        <v>34</v>
      </c>
    </row>
    <row r="4839" spans="1:15" x14ac:dyDescent="0.3">
      <c r="A4839" s="11">
        <v>527</v>
      </c>
      <c r="B4839" s="11">
        <v>26</v>
      </c>
      <c r="C4839" s="11">
        <v>2</v>
      </c>
      <c r="D4839" s="11">
        <v>205</v>
      </c>
      <c r="E4839" s="12" t="str">
        <f t="shared" si="75"/>
        <v>100+</v>
      </c>
      <c r="F4839" s="13">
        <v>93106</v>
      </c>
      <c r="G4839" s="11">
        <v>1</v>
      </c>
      <c r="H4839" s="11">
        <v>6.33</v>
      </c>
      <c r="I4839" s="11" t="s">
        <v>33</v>
      </c>
      <c r="J4839" s="11">
        <v>271</v>
      </c>
      <c r="K4839" s="11" t="s">
        <v>34</v>
      </c>
      <c r="L4839" s="11" t="s">
        <v>34</v>
      </c>
      <c r="M4839" s="11" t="s">
        <v>34</v>
      </c>
      <c r="N4839" s="11" t="s">
        <v>34</v>
      </c>
      <c r="O4839" s="11" t="s">
        <v>35</v>
      </c>
    </row>
    <row r="4840" spans="1:15" x14ac:dyDescent="0.3">
      <c r="A4840" s="11">
        <v>693</v>
      </c>
      <c r="B4840" s="11">
        <v>26</v>
      </c>
      <c r="C4840" s="11">
        <v>2</v>
      </c>
      <c r="D4840" s="11">
        <v>30</v>
      </c>
      <c r="E4840" s="12" t="str">
        <f t="shared" si="75"/>
        <v>0-50</v>
      </c>
      <c r="F4840" s="13">
        <v>94720</v>
      </c>
      <c r="G4840" s="11">
        <v>1</v>
      </c>
      <c r="H4840" s="11">
        <v>1</v>
      </c>
      <c r="I4840" s="11" t="s">
        <v>36</v>
      </c>
      <c r="J4840" s="11">
        <v>111</v>
      </c>
      <c r="K4840" s="11" t="s">
        <v>34</v>
      </c>
      <c r="L4840" s="11" t="s">
        <v>34</v>
      </c>
      <c r="M4840" s="11" t="s">
        <v>34</v>
      </c>
      <c r="N4840" s="11" t="s">
        <v>34</v>
      </c>
      <c r="O4840" s="11" t="s">
        <v>34</v>
      </c>
    </row>
    <row r="4841" spans="1:15" x14ac:dyDescent="0.3">
      <c r="A4841" s="11">
        <v>733</v>
      </c>
      <c r="B4841" s="11">
        <v>26</v>
      </c>
      <c r="C4841" s="11">
        <v>1</v>
      </c>
      <c r="D4841" s="11">
        <v>85</v>
      </c>
      <c r="E4841" s="12" t="str">
        <f t="shared" si="75"/>
        <v>51-100</v>
      </c>
      <c r="F4841" s="13">
        <v>90064</v>
      </c>
      <c r="G4841" s="11">
        <v>1</v>
      </c>
      <c r="H4841" s="11">
        <v>1.9</v>
      </c>
      <c r="I4841" s="11" t="s">
        <v>33</v>
      </c>
      <c r="J4841" s="11">
        <v>0</v>
      </c>
      <c r="K4841" s="11" t="s">
        <v>34</v>
      </c>
      <c r="L4841" s="11" t="s">
        <v>34</v>
      </c>
      <c r="M4841" s="11" t="s">
        <v>34</v>
      </c>
      <c r="N4841" s="11" t="s">
        <v>35</v>
      </c>
      <c r="O4841" s="11" t="s">
        <v>34</v>
      </c>
    </row>
    <row r="4842" spans="1:15" x14ac:dyDescent="0.3">
      <c r="A4842" s="11">
        <v>771</v>
      </c>
      <c r="B4842" s="11">
        <v>26</v>
      </c>
      <c r="C4842" s="11">
        <v>2</v>
      </c>
      <c r="D4842" s="11">
        <v>172</v>
      </c>
      <c r="E4842" s="12" t="str">
        <f t="shared" si="75"/>
        <v>100+</v>
      </c>
      <c r="F4842" s="13">
        <v>94551</v>
      </c>
      <c r="G4842" s="11">
        <v>2</v>
      </c>
      <c r="H4842" s="11">
        <v>6.9</v>
      </c>
      <c r="I4842" s="11" t="s">
        <v>37</v>
      </c>
      <c r="J4842" s="11">
        <v>0</v>
      </c>
      <c r="K4842" s="11" t="s">
        <v>35</v>
      </c>
      <c r="L4842" s="11" t="s">
        <v>34</v>
      </c>
      <c r="M4842" s="11" t="s">
        <v>34</v>
      </c>
      <c r="N4842" s="11" t="s">
        <v>35</v>
      </c>
      <c r="O4842" s="11" t="s">
        <v>34</v>
      </c>
    </row>
    <row r="4843" spans="1:15" x14ac:dyDescent="0.3">
      <c r="A4843" s="11">
        <v>1205</v>
      </c>
      <c r="B4843" s="11">
        <v>26</v>
      </c>
      <c r="C4843" s="11">
        <v>1</v>
      </c>
      <c r="D4843" s="11">
        <v>190</v>
      </c>
      <c r="E4843" s="12" t="str">
        <f t="shared" si="75"/>
        <v>100+</v>
      </c>
      <c r="F4843" s="13">
        <v>91604</v>
      </c>
      <c r="G4843" s="11">
        <v>4</v>
      </c>
      <c r="H4843" s="11">
        <v>1.3</v>
      </c>
      <c r="I4843" s="11" t="s">
        <v>37</v>
      </c>
      <c r="J4843" s="11">
        <v>197</v>
      </c>
      <c r="K4843" s="11" t="s">
        <v>35</v>
      </c>
      <c r="L4843" s="11" t="s">
        <v>34</v>
      </c>
      <c r="M4843" s="11" t="s">
        <v>34</v>
      </c>
      <c r="N4843" s="11" t="s">
        <v>35</v>
      </c>
      <c r="O4843" s="11" t="s">
        <v>34</v>
      </c>
    </row>
    <row r="4844" spans="1:15" x14ac:dyDescent="0.3">
      <c r="A4844" s="11">
        <v>1263</v>
      </c>
      <c r="B4844" s="11">
        <v>26</v>
      </c>
      <c r="C4844" s="11">
        <v>1</v>
      </c>
      <c r="D4844" s="11">
        <v>53</v>
      </c>
      <c r="E4844" s="12" t="str">
        <f t="shared" si="75"/>
        <v>51-100</v>
      </c>
      <c r="F4844" s="13">
        <v>94720</v>
      </c>
      <c r="G4844" s="11">
        <v>2</v>
      </c>
      <c r="H4844" s="11">
        <v>1.6</v>
      </c>
      <c r="I4844" s="11" t="s">
        <v>36</v>
      </c>
      <c r="J4844" s="11">
        <v>0</v>
      </c>
      <c r="K4844" s="11" t="s">
        <v>34</v>
      </c>
      <c r="L4844" s="11" t="s">
        <v>34</v>
      </c>
      <c r="M4844" s="11" t="s">
        <v>34</v>
      </c>
      <c r="N4844" s="11" t="s">
        <v>35</v>
      </c>
      <c r="O4844" s="11" t="s">
        <v>34</v>
      </c>
    </row>
    <row r="4845" spans="1:15" x14ac:dyDescent="0.3">
      <c r="A4845" s="11">
        <v>1308</v>
      </c>
      <c r="B4845" s="11">
        <v>26</v>
      </c>
      <c r="C4845" s="11">
        <v>2</v>
      </c>
      <c r="D4845" s="11">
        <v>195</v>
      </c>
      <c r="E4845" s="12" t="str">
        <f t="shared" si="75"/>
        <v>100+</v>
      </c>
      <c r="F4845" s="13">
        <v>94546</v>
      </c>
      <c r="G4845" s="11">
        <v>1</v>
      </c>
      <c r="H4845" s="11">
        <v>6.33</v>
      </c>
      <c r="I4845" s="11" t="s">
        <v>33</v>
      </c>
      <c r="J4845" s="11">
        <v>0</v>
      </c>
      <c r="K4845" s="11" t="s">
        <v>34</v>
      </c>
      <c r="L4845" s="11" t="s">
        <v>34</v>
      </c>
      <c r="M4845" s="11" t="s">
        <v>34</v>
      </c>
      <c r="N4845" s="11" t="s">
        <v>35</v>
      </c>
      <c r="O4845" s="11" t="s">
        <v>35</v>
      </c>
    </row>
    <row r="4846" spans="1:15" x14ac:dyDescent="0.3">
      <c r="A4846" s="11">
        <v>1338</v>
      </c>
      <c r="B4846" s="11">
        <v>26</v>
      </c>
      <c r="C4846" s="11">
        <v>0</v>
      </c>
      <c r="D4846" s="11">
        <v>179</v>
      </c>
      <c r="E4846" s="12" t="str">
        <f t="shared" si="75"/>
        <v>100+</v>
      </c>
      <c r="F4846" s="13">
        <v>92028</v>
      </c>
      <c r="G4846" s="11">
        <v>4</v>
      </c>
      <c r="H4846" s="11">
        <v>2.1</v>
      </c>
      <c r="I4846" s="11" t="s">
        <v>37</v>
      </c>
      <c r="J4846" s="11">
        <v>0</v>
      </c>
      <c r="K4846" s="11" t="s">
        <v>35</v>
      </c>
      <c r="L4846" s="11" t="s">
        <v>34</v>
      </c>
      <c r="M4846" s="11" t="s">
        <v>34</v>
      </c>
      <c r="N4846" s="11" t="s">
        <v>34</v>
      </c>
      <c r="O4846" s="11" t="s">
        <v>34</v>
      </c>
    </row>
    <row r="4847" spans="1:15" x14ac:dyDescent="0.3">
      <c r="A4847" s="11">
        <v>1350</v>
      </c>
      <c r="B4847" s="11">
        <v>26</v>
      </c>
      <c r="C4847" s="11">
        <v>2</v>
      </c>
      <c r="D4847" s="11">
        <v>171</v>
      </c>
      <c r="E4847" s="12" t="str">
        <f t="shared" si="75"/>
        <v>100+</v>
      </c>
      <c r="F4847" s="13">
        <v>93943</v>
      </c>
      <c r="G4847" s="11">
        <v>3</v>
      </c>
      <c r="H4847" s="11">
        <v>6</v>
      </c>
      <c r="I4847" s="11" t="s">
        <v>37</v>
      </c>
      <c r="J4847" s="11">
        <v>0</v>
      </c>
      <c r="K4847" s="11" t="s">
        <v>35</v>
      </c>
      <c r="L4847" s="11" t="s">
        <v>34</v>
      </c>
      <c r="M4847" s="11" t="s">
        <v>34</v>
      </c>
      <c r="N4847" s="11" t="s">
        <v>35</v>
      </c>
      <c r="O4847" s="11" t="s">
        <v>34</v>
      </c>
    </row>
    <row r="4848" spans="1:15" x14ac:dyDescent="0.3">
      <c r="A4848" s="11">
        <v>1433</v>
      </c>
      <c r="B4848" s="11">
        <v>26</v>
      </c>
      <c r="C4848" s="11">
        <v>2</v>
      </c>
      <c r="D4848" s="11">
        <v>195</v>
      </c>
      <c r="E4848" s="12" t="str">
        <f t="shared" si="75"/>
        <v>100+</v>
      </c>
      <c r="F4848" s="13">
        <v>90245</v>
      </c>
      <c r="G4848" s="11">
        <v>1</v>
      </c>
      <c r="H4848" s="11">
        <v>6.33</v>
      </c>
      <c r="I4848" s="11" t="s">
        <v>33</v>
      </c>
      <c r="J4848" s="11">
        <v>0</v>
      </c>
      <c r="K4848" s="11" t="s">
        <v>34</v>
      </c>
      <c r="L4848" s="11" t="s">
        <v>34</v>
      </c>
      <c r="M4848" s="11" t="s">
        <v>34</v>
      </c>
      <c r="N4848" s="11" t="s">
        <v>34</v>
      </c>
      <c r="O4848" s="11" t="s">
        <v>34</v>
      </c>
    </row>
    <row r="4849" spans="1:15" x14ac:dyDescent="0.3">
      <c r="A4849" s="11">
        <v>1654</v>
      </c>
      <c r="B4849" s="11">
        <v>26</v>
      </c>
      <c r="C4849" s="11">
        <v>1</v>
      </c>
      <c r="D4849" s="11">
        <v>24</v>
      </c>
      <c r="E4849" s="12" t="str">
        <f t="shared" si="75"/>
        <v>0-50</v>
      </c>
      <c r="F4849" s="13">
        <v>96651</v>
      </c>
      <c r="G4849" s="11">
        <v>2</v>
      </c>
      <c r="H4849" s="11">
        <v>0.9</v>
      </c>
      <c r="I4849" s="11" t="s">
        <v>36</v>
      </c>
      <c r="J4849" s="11">
        <v>123</v>
      </c>
      <c r="K4849" s="11" t="s">
        <v>34</v>
      </c>
      <c r="L4849" s="11" t="s">
        <v>34</v>
      </c>
      <c r="M4849" s="11" t="s">
        <v>34</v>
      </c>
      <c r="N4849" s="11" t="s">
        <v>34</v>
      </c>
      <c r="O4849" s="11" t="s">
        <v>35</v>
      </c>
    </row>
    <row r="4850" spans="1:15" x14ac:dyDescent="0.3">
      <c r="A4850" s="11">
        <v>1691</v>
      </c>
      <c r="B4850" s="11">
        <v>26</v>
      </c>
      <c r="C4850" s="11">
        <v>1</v>
      </c>
      <c r="D4850" s="11">
        <v>102</v>
      </c>
      <c r="E4850" s="12" t="str">
        <f t="shared" si="75"/>
        <v>100+</v>
      </c>
      <c r="F4850" s="13">
        <v>95521</v>
      </c>
      <c r="G4850" s="11">
        <v>1</v>
      </c>
      <c r="H4850" s="11">
        <v>1.9</v>
      </c>
      <c r="I4850" s="11" t="s">
        <v>33</v>
      </c>
      <c r="J4850" s="11">
        <v>0</v>
      </c>
      <c r="K4850" s="11" t="s">
        <v>34</v>
      </c>
      <c r="L4850" s="11" t="s">
        <v>34</v>
      </c>
      <c r="M4850" s="11" t="s">
        <v>34</v>
      </c>
      <c r="N4850" s="11" t="s">
        <v>34</v>
      </c>
      <c r="O4850" s="11" t="s">
        <v>34</v>
      </c>
    </row>
    <row r="4851" spans="1:15" x14ac:dyDescent="0.3">
      <c r="A4851" s="11">
        <v>1723</v>
      </c>
      <c r="B4851" s="11">
        <v>26</v>
      </c>
      <c r="C4851" s="11">
        <v>2</v>
      </c>
      <c r="D4851" s="11">
        <v>72</v>
      </c>
      <c r="E4851" s="12" t="str">
        <f t="shared" si="75"/>
        <v>51-100</v>
      </c>
      <c r="F4851" s="13">
        <v>92647</v>
      </c>
      <c r="G4851" s="11">
        <v>4</v>
      </c>
      <c r="H4851" s="11">
        <v>2.6</v>
      </c>
      <c r="I4851" s="11" t="s">
        <v>33</v>
      </c>
      <c r="J4851" s="11">
        <v>0</v>
      </c>
      <c r="K4851" s="11" t="s">
        <v>34</v>
      </c>
      <c r="L4851" s="11" t="s">
        <v>35</v>
      </c>
      <c r="M4851" s="11" t="s">
        <v>35</v>
      </c>
      <c r="N4851" s="11" t="s">
        <v>35</v>
      </c>
      <c r="O4851" s="11" t="s">
        <v>34</v>
      </c>
    </row>
    <row r="4852" spans="1:15" x14ac:dyDescent="0.3">
      <c r="A4852" s="11">
        <v>1766</v>
      </c>
      <c r="B4852" s="11">
        <v>26</v>
      </c>
      <c r="C4852" s="11">
        <v>0</v>
      </c>
      <c r="D4852" s="11">
        <v>149</v>
      </c>
      <c r="E4852" s="12" t="str">
        <f t="shared" si="75"/>
        <v>100+</v>
      </c>
      <c r="F4852" s="13">
        <v>95051</v>
      </c>
      <c r="G4852" s="11">
        <v>2</v>
      </c>
      <c r="H4852" s="11">
        <v>7.2</v>
      </c>
      <c r="I4852" s="11" t="s">
        <v>33</v>
      </c>
      <c r="J4852" s="11">
        <v>154</v>
      </c>
      <c r="K4852" s="11" t="s">
        <v>34</v>
      </c>
      <c r="L4852" s="11" t="s">
        <v>34</v>
      </c>
      <c r="M4852" s="11" t="s">
        <v>34</v>
      </c>
      <c r="N4852" s="11" t="s">
        <v>34</v>
      </c>
      <c r="O4852" s="11" t="s">
        <v>34</v>
      </c>
    </row>
    <row r="4853" spans="1:15" x14ac:dyDescent="0.3">
      <c r="A4853" s="11">
        <v>1896</v>
      </c>
      <c r="B4853" s="11">
        <v>26</v>
      </c>
      <c r="C4853" s="11">
        <v>2</v>
      </c>
      <c r="D4853" s="11">
        <v>72</v>
      </c>
      <c r="E4853" s="12" t="str">
        <f t="shared" si="75"/>
        <v>51-100</v>
      </c>
      <c r="F4853" s="13">
        <v>95003</v>
      </c>
      <c r="G4853" s="11">
        <v>4</v>
      </c>
      <c r="H4853" s="11">
        <v>2.6</v>
      </c>
      <c r="I4853" s="11" t="s">
        <v>33</v>
      </c>
      <c r="J4853" s="11">
        <v>0</v>
      </c>
      <c r="K4853" s="11" t="s">
        <v>34</v>
      </c>
      <c r="L4853" s="11" t="s">
        <v>34</v>
      </c>
      <c r="M4853" s="11" t="s">
        <v>34</v>
      </c>
      <c r="N4853" s="11" t="s">
        <v>35</v>
      </c>
      <c r="O4853" s="11" t="s">
        <v>34</v>
      </c>
    </row>
    <row r="4854" spans="1:15" x14ac:dyDescent="0.3">
      <c r="A4854" s="11">
        <v>1985</v>
      </c>
      <c r="B4854" s="11">
        <v>26</v>
      </c>
      <c r="C4854" s="11">
        <v>1</v>
      </c>
      <c r="D4854" s="11">
        <v>55</v>
      </c>
      <c r="E4854" s="12" t="str">
        <f t="shared" si="75"/>
        <v>51-100</v>
      </c>
      <c r="F4854" s="13">
        <v>92630</v>
      </c>
      <c r="G4854" s="11">
        <v>4</v>
      </c>
      <c r="H4854" s="11">
        <v>1.7</v>
      </c>
      <c r="I4854" s="11" t="s">
        <v>37</v>
      </c>
      <c r="J4854" s="11">
        <v>175</v>
      </c>
      <c r="K4854" s="11" t="s">
        <v>34</v>
      </c>
      <c r="L4854" s="11" t="s">
        <v>34</v>
      </c>
      <c r="M4854" s="11" t="s">
        <v>34</v>
      </c>
      <c r="N4854" s="11" t="s">
        <v>35</v>
      </c>
      <c r="O4854" s="11" t="s">
        <v>34</v>
      </c>
    </row>
    <row r="4855" spans="1:15" x14ac:dyDescent="0.3">
      <c r="A4855" s="11">
        <v>2080</v>
      </c>
      <c r="B4855" s="11">
        <v>26</v>
      </c>
      <c r="C4855" s="11">
        <v>2</v>
      </c>
      <c r="D4855" s="11">
        <v>40</v>
      </c>
      <c r="E4855" s="12" t="str">
        <f t="shared" si="75"/>
        <v>0-50</v>
      </c>
      <c r="F4855" s="13">
        <v>94132</v>
      </c>
      <c r="G4855" s="11">
        <v>1</v>
      </c>
      <c r="H4855" s="11">
        <v>1</v>
      </c>
      <c r="I4855" s="11" t="s">
        <v>36</v>
      </c>
      <c r="J4855" s="11">
        <v>0</v>
      </c>
      <c r="K4855" s="11" t="s">
        <v>34</v>
      </c>
      <c r="L4855" s="11" t="s">
        <v>34</v>
      </c>
      <c r="M4855" s="11" t="s">
        <v>34</v>
      </c>
      <c r="N4855" s="11" t="s">
        <v>35</v>
      </c>
      <c r="O4855" s="11" t="s">
        <v>34</v>
      </c>
    </row>
    <row r="4856" spans="1:15" x14ac:dyDescent="0.3">
      <c r="A4856" s="11">
        <v>2187</v>
      </c>
      <c r="B4856" s="11">
        <v>26</v>
      </c>
      <c r="C4856" s="11">
        <v>2</v>
      </c>
      <c r="D4856" s="11">
        <v>92</v>
      </c>
      <c r="E4856" s="12" t="str">
        <f t="shared" si="75"/>
        <v>51-100</v>
      </c>
      <c r="F4856" s="13">
        <v>96001</v>
      </c>
      <c r="G4856" s="11">
        <v>2</v>
      </c>
      <c r="H4856" s="11">
        <v>0.2</v>
      </c>
      <c r="I4856" s="11" t="s">
        <v>33</v>
      </c>
      <c r="J4856" s="11">
        <v>0</v>
      </c>
      <c r="K4856" s="11" t="s">
        <v>34</v>
      </c>
      <c r="L4856" s="11" t="s">
        <v>34</v>
      </c>
      <c r="M4856" s="11" t="s">
        <v>34</v>
      </c>
      <c r="N4856" s="11" t="s">
        <v>35</v>
      </c>
      <c r="O4856" s="11" t="s">
        <v>34</v>
      </c>
    </row>
    <row r="4857" spans="1:15" x14ac:dyDescent="0.3">
      <c r="A4857" s="11">
        <v>2242</v>
      </c>
      <c r="B4857" s="11">
        <v>26</v>
      </c>
      <c r="C4857" s="11">
        <v>0</v>
      </c>
      <c r="D4857" s="11">
        <v>14</v>
      </c>
      <c r="E4857" s="12" t="str">
        <f t="shared" si="75"/>
        <v>0-50</v>
      </c>
      <c r="F4857" s="13">
        <v>94301</v>
      </c>
      <c r="G4857" s="11">
        <v>4</v>
      </c>
      <c r="H4857" s="11">
        <v>0.4</v>
      </c>
      <c r="I4857" s="11" t="s">
        <v>33</v>
      </c>
      <c r="J4857" s="11">
        <v>94</v>
      </c>
      <c r="K4857" s="11" t="s">
        <v>34</v>
      </c>
      <c r="L4857" s="11" t="s">
        <v>34</v>
      </c>
      <c r="M4857" s="11" t="s">
        <v>34</v>
      </c>
      <c r="N4857" s="11" t="s">
        <v>35</v>
      </c>
      <c r="O4857" s="11" t="s">
        <v>34</v>
      </c>
    </row>
    <row r="4858" spans="1:15" x14ac:dyDescent="0.3">
      <c r="A4858" s="11">
        <v>2271</v>
      </c>
      <c r="B4858" s="11">
        <v>26</v>
      </c>
      <c r="C4858" s="11">
        <v>2</v>
      </c>
      <c r="D4858" s="11">
        <v>51</v>
      </c>
      <c r="E4858" s="12" t="str">
        <f t="shared" si="75"/>
        <v>51-100</v>
      </c>
      <c r="F4858" s="13">
        <v>92103</v>
      </c>
      <c r="G4858" s="11">
        <v>4</v>
      </c>
      <c r="H4858" s="11">
        <v>2.6</v>
      </c>
      <c r="I4858" s="11" t="s">
        <v>33</v>
      </c>
      <c r="J4858" s="11">
        <v>0</v>
      </c>
      <c r="K4858" s="11" t="s">
        <v>34</v>
      </c>
      <c r="L4858" s="11" t="s">
        <v>34</v>
      </c>
      <c r="M4858" s="11" t="s">
        <v>34</v>
      </c>
      <c r="N4858" s="11" t="s">
        <v>35</v>
      </c>
      <c r="O4858" s="11" t="s">
        <v>34</v>
      </c>
    </row>
    <row r="4859" spans="1:15" x14ac:dyDescent="0.3">
      <c r="A4859" s="11">
        <v>2368</v>
      </c>
      <c r="B4859" s="11">
        <v>26</v>
      </c>
      <c r="C4859" s="11">
        <v>1</v>
      </c>
      <c r="D4859" s="11">
        <v>80</v>
      </c>
      <c r="E4859" s="12" t="str">
        <f t="shared" si="75"/>
        <v>51-100</v>
      </c>
      <c r="F4859" s="13">
        <v>95616</v>
      </c>
      <c r="G4859" s="11">
        <v>4</v>
      </c>
      <c r="H4859" s="11">
        <v>0.2</v>
      </c>
      <c r="I4859" s="11" t="s">
        <v>33</v>
      </c>
      <c r="J4859" s="11">
        <v>0</v>
      </c>
      <c r="K4859" s="11" t="s">
        <v>34</v>
      </c>
      <c r="L4859" s="11" t="s">
        <v>34</v>
      </c>
      <c r="M4859" s="11" t="s">
        <v>34</v>
      </c>
      <c r="N4859" s="11" t="s">
        <v>35</v>
      </c>
      <c r="O4859" s="11" t="s">
        <v>35</v>
      </c>
    </row>
    <row r="4860" spans="1:15" x14ac:dyDescent="0.3">
      <c r="A4860" s="11">
        <v>2527</v>
      </c>
      <c r="B4860" s="11">
        <v>26</v>
      </c>
      <c r="C4860" s="11">
        <v>1</v>
      </c>
      <c r="D4860" s="11">
        <v>50</v>
      </c>
      <c r="E4860" s="12" t="str">
        <f t="shared" si="75"/>
        <v>0-50</v>
      </c>
      <c r="F4860" s="13">
        <v>95616</v>
      </c>
      <c r="G4860" s="11">
        <v>4</v>
      </c>
      <c r="H4860" s="11">
        <v>0.6</v>
      </c>
      <c r="I4860" s="11" t="s">
        <v>37</v>
      </c>
      <c r="J4860" s="11">
        <v>0</v>
      </c>
      <c r="K4860" s="11" t="s">
        <v>34</v>
      </c>
      <c r="L4860" s="11" t="s">
        <v>34</v>
      </c>
      <c r="M4860" s="11" t="s">
        <v>34</v>
      </c>
      <c r="N4860" s="11" t="s">
        <v>34</v>
      </c>
      <c r="O4860" s="11" t="s">
        <v>34</v>
      </c>
    </row>
    <row r="4861" spans="1:15" x14ac:dyDescent="0.3">
      <c r="A4861" s="11">
        <v>2649</v>
      </c>
      <c r="B4861" s="11">
        <v>26</v>
      </c>
      <c r="C4861" s="11">
        <v>0</v>
      </c>
      <c r="D4861" s="11">
        <v>155</v>
      </c>
      <c r="E4861" s="12" t="str">
        <f t="shared" si="75"/>
        <v>100+</v>
      </c>
      <c r="F4861" s="13">
        <v>93105</v>
      </c>
      <c r="G4861" s="11">
        <v>2</v>
      </c>
      <c r="H4861" s="11">
        <v>7.2</v>
      </c>
      <c r="I4861" s="11" t="s">
        <v>33</v>
      </c>
      <c r="J4861" s="11">
        <v>0</v>
      </c>
      <c r="K4861" s="11" t="s">
        <v>34</v>
      </c>
      <c r="L4861" s="11" t="s">
        <v>34</v>
      </c>
      <c r="M4861" s="11" t="s">
        <v>34</v>
      </c>
      <c r="N4861" s="11" t="s">
        <v>34</v>
      </c>
      <c r="O4861" s="11" t="s">
        <v>34</v>
      </c>
    </row>
    <row r="4862" spans="1:15" x14ac:dyDescent="0.3">
      <c r="A4862" s="11">
        <v>2755</v>
      </c>
      <c r="B4862" s="11">
        <v>26</v>
      </c>
      <c r="C4862" s="11">
        <v>1</v>
      </c>
      <c r="D4862" s="11">
        <v>61</v>
      </c>
      <c r="E4862" s="12" t="str">
        <f t="shared" si="75"/>
        <v>51-100</v>
      </c>
      <c r="F4862" s="13">
        <v>93943</v>
      </c>
      <c r="G4862" s="11">
        <v>4</v>
      </c>
      <c r="H4862" s="11">
        <v>2.2000000000000002</v>
      </c>
      <c r="I4862" s="11" t="s">
        <v>33</v>
      </c>
      <c r="J4862" s="11">
        <v>119</v>
      </c>
      <c r="K4862" s="11" t="s">
        <v>34</v>
      </c>
      <c r="L4862" s="11" t="s">
        <v>34</v>
      </c>
      <c r="M4862" s="11" t="s">
        <v>34</v>
      </c>
      <c r="N4862" s="11" t="s">
        <v>34</v>
      </c>
      <c r="O4862" s="11" t="s">
        <v>34</v>
      </c>
    </row>
    <row r="4863" spans="1:15" x14ac:dyDescent="0.3">
      <c r="A4863" s="11">
        <v>2816</v>
      </c>
      <c r="B4863" s="11">
        <v>26</v>
      </c>
      <c r="C4863" s="11">
        <v>1</v>
      </c>
      <c r="D4863" s="11">
        <v>48</v>
      </c>
      <c r="E4863" s="12" t="str">
        <f t="shared" si="75"/>
        <v>0-50</v>
      </c>
      <c r="F4863" s="13">
        <v>94019</v>
      </c>
      <c r="G4863" s="11">
        <v>3</v>
      </c>
      <c r="H4863" s="11">
        <v>2.6</v>
      </c>
      <c r="I4863" s="11" t="s">
        <v>36</v>
      </c>
      <c r="J4863" s="11">
        <v>169</v>
      </c>
      <c r="K4863" s="11" t="s">
        <v>34</v>
      </c>
      <c r="L4863" s="11" t="s">
        <v>34</v>
      </c>
      <c r="M4863" s="11" t="s">
        <v>34</v>
      </c>
      <c r="N4863" s="11" t="s">
        <v>34</v>
      </c>
      <c r="O4863" s="11" t="s">
        <v>34</v>
      </c>
    </row>
    <row r="4864" spans="1:15" x14ac:dyDescent="0.3">
      <c r="A4864" s="11">
        <v>2952</v>
      </c>
      <c r="B4864" s="11">
        <v>26</v>
      </c>
      <c r="C4864" s="11">
        <v>2</v>
      </c>
      <c r="D4864" s="11">
        <v>132</v>
      </c>
      <c r="E4864" s="12" t="str">
        <f t="shared" si="75"/>
        <v>100+</v>
      </c>
      <c r="F4864" s="13">
        <v>94720</v>
      </c>
      <c r="G4864" s="11">
        <v>2</v>
      </c>
      <c r="H4864" s="11">
        <v>2.4</v>
      </c>
      <c r="I4864" s="11" t="s">
        <v>36</v>
      </c>
      <c r="J4864" s="11">
        <v>0</v>
      </c>
      <c r="K4864" s="11" t="s">
        <v>35</v>
      </c>
      <c r="L4864" s="11" t="s">
        <v>34</v>
      </c>
      <c r="M4864" s="11" t="s">
        <v>34</v>
      </c>
      <c r="N4864" s="11" t="s">
        <v>34</v>
      </c>
      <c r="O4864" s="11" t="s">
        <v>35</v>
      </c>
    </row>
    <row r="4865" spans="1:15" x14ac:dyDescent="0.3">
      <c r="A4865" s="11">
        <v>3076</v>
      </c>
      <c r="B4865" s="11">
        <v>26</v>
      </c>
      <c r="C4865" s="11">
        <v>0</v>
      </c>
      <c r="D4865" s="11">
        <v>85</v>
      </c>
      <c r="E4865" s="12" t="str">
        <f t="shared" si="75"/>
        <v>51-100</v>
      </c>
      <c r="F4865" s="13">
        <v>95616</v>
      </c>
      <c r="G4865" s="11">
        <v>2</v>
      </c>
      <c r="H4865" s="11">
        <v>1.6</v>
      </c>
      <c r="I4865" s="11" t="s">
        <v>36</v>
      </c>
      <c r="J4865" s="11">
        <v>0</v>
      </c>
      <c r="K4865" s="11" t="s">
        <v>34</v>
      </c>
      <c r="L4865" s="11" t="s">
        <v>34</v>
      </c>
      <c r="M4865" s="11" t="s">
        <v>34</v>
      </c>
      <c r="N4865" s="11" t="s">
        <v>34</v>
      </c>
      <c r="O4865" s="11" t="s">
        <v>34</v>
      </c>
    </row>
    <row r="4866" spans="1:15" x14ac:dyDescent="0.3">
      <c r="A4866" s="11">
        <v>3085</v>
      </c>
      <c r="B4866" s="11">
        <v>26</v>
      </c>
      <c r="C4866" s="11">
        <v>0</v>
      </c>
      <c r="D4866" s="11">
        <v>129</v>
      </c>
      <c r="E4866" s="12" t="str">
        <f t="shared" ref="E4866:E4929" si="76">IF(D4866&lt;=50,"0-50",IF(D4866&lt;=100,"51-100","100+"))</f>
        <v>100+</v>
      </c>
      <c r="F4866" s="13">
        <v>90028</v>
      </c>
      <c r="G4866" s="11">
        <v>3</v>
      </c>
      <c r="H4866" s="11">
        <v>0.7</v>
      </c>
      <c r="I4866" s="11" t="s">
        <v>37</v>
      </c>
      <c r="J4866" s="11">
        <v>0</v>
      </c>
      <c r="K4866" s="11" t="s">
        <v>35</v>
      </c>
      <c r="L4866" s="11" t="s">
        <v>34</v>
      </c>
      <c r="M4866" s="11" t="s">
        <v>34</v>
      </c>
      <c r="N4866" s="11" t="s">
        <v>34</v>
      </c>
      <c r="O4866" s="11" t="s">
        <v>34</v>
      </c>
    </row>
    <row r="4867" spans="1:15" x14ac:dyDescent="0.3">
      <c r="A4867" s="11">
        <v>3147</v>
      </c>
      <c r="B4867" s="11">
        <v>26</v>
      </c>
      <c r="C4867" s="11">
        <v>1</v>
      </c>
      <c r="D4867" s="11">
        <v>38</v>
      </c>
      <c r="E4867" s="12" t="str">
        <f t="shared" si="76"/>
        <v>0-50</v>
      </c>
      <c r="F4867" s="13">
        <v>91910</v>
      </c>
      <c r="G4867" s="11">
        <v>4</v>
      </c>
      <c r="H4867" s="11">
        <v>1.7</v>
      </c>
      <c r="I4867" s="11" t="s">
        <v>37</v>
      </c>
      <c r="J4867" s="11">
        <v>0</v>
      </c>
      <c r="K4867" s="11" t="s">
        <v>34</v>
      </c>
      <c r="L4867" s="11" t="s">
        <v>34</v>
      </c>
      <c r="M4867" s="11" t="s">
        <v>34</v>
      </c>
      <c r="N4867" s="11" t="s">
        <v>35</v>
      </c>
      <c r="O4867" s="11" t="s">
        <v>34</v>
      </c>
    </row>
    <row r="4868" spans="1:15" x14ac:dyDescent="0.3">
      <c r="A4868" s="11">
        <v>3148</v>
      </c>
      <c r="B4868" s="11">
        <v>26</v>
      </c>
      <c r="C4868" s="11">
        <v>0</v>
      </c>
      <c r="D4868" s="11">
        <v>30</v>
      </c>
      <c r="E4868" s="12" t="str">
        <f t="shared" si="76"/>
        <v>0-50</v>
      </c>
      <c r="F4868" s="13">
        <v>94024</v>
      </c>
      <c r="G4868" s="11">
        <v>4</v>
      </c>
      <c r="H4868" s="11">
        <v>1.3</v>
      </c>
      <c r="I4868" s="11" t="s">
        <v>36</v>
      </c>
      <c r="J4868" s="11">
        <v>0</v>
      </c>
      <c r="K4868" s="11" t="s">
        <v>34</v>
      </c>
      <c r="L4868" s="11" t="s">
        <v>34</v>
      </c>
      <c r="M4868" s="11" t="s">
        <v>34</v>
      </c>
      <c r="N4868" s="11" t="s">
        <v>35</v>
      </c>
      <c r="O4868" s="11" t="s">
        <v>35</v>
      </c>
    </row>
    <row r="4869" spans="1:15" x14ac:dyDescent="0.3">
      <c r="A4869" s="11">
        <v>3280</v>
      </c>
      <c r="B4869" s="11">
        <v>26</v>
      </c>
      <c r="C4869" s="11">
        <v>1</v>
      </c>
      <c r="D4869" s="11">
        <v>44</v>
      </c>
      <c r="E4869" s="12" t="str">
        <f t="shared" si="76"/>
        <v>0-50</v>
      </c>
      <c r="F4869" s="13">
        <v>94901</v>
      </c>
      <c r="G4869" s="11">
        <v>1</v>
      </c>
      <c r="H4869" s="11">
        <v>2</v>
      </c>
      <c r="I4869" s="11" t="s">
        <v>37</v>
      </c>
      <c r="J4869" s="11">
        <v>0</v>
      </c>
      <c r="K4869" s="11" t="s">
        <v>34</v>
      </c>
      <c r="L4869" s="11" t="s">
        <v>34</v>
      </c>
      <c r="M4869" s="11" t="s">
        <v>34</v>
      </c>
      <c r="N4869" s="11" t="s">
        <v>34</v>
      </c>
      <c r="O4869" s="11" t="s">
        <v>34</v>
      </c>
    </row>
    <row r="4870" spans="1:15" x14ac:dyDescent="0.3">
      <c r="A4870" s="11">
        <v>3441</v>
      </c>
      <c r="B4870" s="11">
        <v>26</v>
      </c>
      <c r="C4870" s="11">
        <v>1</v>
      </c>
      <c r="D4870" s="11">
        <v>39</v>
      </c>
      <c r="E4870" s="12" t="str">
        <f t="shared" si="76"/>
        <v>0-50</v>
      </c>
      <c r="F4870" s="13">
        <v>95133</v>
      </c>
      <c r="G4870" s="11">
        <v>4</v>
      </c>
      <c r="H4870" s="11">
        <v>0.6</v>
      </c>
      <c r="I4870" s="11" t="s">
        <v>37</v>
      </c>
      <c r="J4870" s="11">
        <v>0</v>
      </c>
      <c r="K4870" s="11" t="s">
        <v>34</v>
      </c>
      <c r="L4870" s="11" t="s">
        <v>34</v>
      </c>
      <c r="M4870" s="11" t="s">
        <v>34</v>
      </c>
      <c r="N4870" s="11" t="s">
        <v>34</v>
      </c>
      <c r="O4870" s="11" t="s">
        <v>35</v>
      </c>
    </row>
    <row r="4871" spans="1:15" x14ac:dyDescent="0.3">
      <c r="A4871" s="11">
        <v>3460</v>
      </c>
      <c r="B4871" s="11">
        <v>26</v>
      </c>
      <c r="C4871" s="11">
        <v>1</v>
      </c>
      <c r="D4871" s="11">
        <v>88</v>
      </c>
      <c r="E4871" s="12" t="str">
        <f t="shared" si="76"/>
        <v>51-100</v>
      </c>
      <c r="F4871" s="13">
        <v>94025</v>
      </c>
      <c r="G4871" s="11">
        <v>2</v>
      </c>
      <c r="H4871" s="11">
        <v>1.8</v>
      </c>
      <c r="I4871" s="11" t="s">
        <v>37</v>
      </c>
      <c r="J4871" s="11">
        <v>0</v>
      </c>
      <c r="K4871" s="11" t="s">
        <v>34</v>
      </c>
      <c r="L4871" s="11" t="s">
        <v>34</v>
      </c>
      <c r="M4871" s="11" t="s">
        <v>34</v>
      </c>
      <c r="N4871" s="11" t="s">
        <v>34</v>
      </c>
      <c r="O4871" s="11" t="s">
        <v>34</v>
      </c>
    </row>
    <row r="4872" spans="1:15" x14ac:dyDescent="0.3">
      <c r="A4872" s="11">
        <v>3470</v>
      </c>
      <c r="B4872" s="11">
        <v>26</v>
      </c>
      <c r="C4872" s="11">
        <v>2</v>
      </c>
      <c r="D4872" s="11">
        <v>79</v>
      </c>
      <c r="E4872" s="12" t="str">
        <f t="shared" si="76"/>
        <v>51-100</v>
      </c>
      <c r="F4872" s="13">
        <v>95630</v>
      </c>
      <c r="G4872" s="11">
        <v>2</v>
      </c>
      <c r="H4872" s="11">
        <v>2.5</v>
      </c>
      <c r="I4872" s="11" t="s">
        <v>33</v>
      </c>
      <c r="J4872" s="11">
        <v>0</v>
      </c>
      <c r="K4872" s="11" t="s">
        <v>34</v>
      </c>
      <c r="L4872" s="11" t="s">
        <v>34</v>
      </c>
      <c r="M4872" s="11" t="s">
        <v>34</v>
      </c>
      <c r="N4872" s="11" t="s">
        <v>35</v>
      </c>
      <c r="O4872" s="11" t="s">
        <v>34</v>
      </c>
    </row>
    <row r="4873" spans="1:15" x14ac:dyDescent="0.3">
      <c r="A4873" s="11">
        <v>3539</v>
      </c>
      <c r="B4873" s="11">
        <v>26</v>
      </c>
      <c r="C4873" s="11">
        <v>0</v>
      </c>
      <c r="D4873" s="11">
        <v>23</v>
      </c>
      <c r="E4873" s="12" t="str">
        <f t="shared" si="76"/>
        <v>0-50</v>
      </c>
      <c r="F4873" s="13">
        <v>93561</v>
      </c>
      <c r="G4873" s="11">
        <v>1</v>
      </c>
      <c r="H4873" s="11">
        <v>0.1</v>
      </c>
      <c r="I4873" s="11" t="s">
        <v>37</v>
      </c>
      <c r="J4873" s="11">
        <v>0</v>
      </c>
      <c r="K4873" s="11" t="s">
        <v>34</v>
      </c>
      <c r="L4873" s="11" t="s">
        <v>34</v>
      </c>
      <c r="M4873" s="11" t="s">
        <v>34</v>
      </c>
      <c r="N4873" s="11" t="s">
        <v>34</v>
      </c>
      <c r="O4873" s="11" t="s">
        <v>34</v>
      </c>
    </row>
    <row r="4874" spans="1:15" x14ac:dyDescent="0.3">
      <c r="A4874" s="11">
        <v>3664</v>
      </c>
      <c r="B4874" s="11">
        <v>26</v>
      </c>
      <c r="C4874" s="11">
        <v>2</v>
      </c>
      <c r="D4874" s="11">
        <v>60</v>
      </c>
      <c r="E4874" s="12" t="str">
        <f t="shared" si="76"/>
        <v>51-100</v>
      </c>
      <c r="F4874" s="13">
        <v>94111</v>
      </c>
      <c r="G4874" s="11">
        <v>4</v>
      </c>
      <c r="H4874" s="11">
        <v>1.6</v>
      </c>
      <c r="I4874" s="11" t="s">
        <v>33</v>
      </c>
      <c r="J4874" s="11">
        <v>0</v>
      </c>
      <c r="K4874" s="11" t="s">
        <v>34</v>
      </c>
      <c r="L4874" s="11" t="s">
        <v>34</v>
      </c>
      <c r="M4874" s="11" t="s">
        <v>35</v>
      </c>
      <c r="N4874" s="11" t="s">
        <v>35</v>
      </c>
      <c r="O4874" s="11" t="s">
        <v>35</v>
      </c>
    </row>
    <row r="4875" spans="1:15" x14ac:dyDescent="0.3">
      <c r="A4875" s="11">
        <v>3733</v>
      </c>
      <c r="B4875" s="11">
        <v>26</v>
      </c>
      <c r="C4875" s="11">
        <v>1</v>
      </c>
      <c r="D4875" s="11">
        <v>18</v>
      </c>
      <c r="E4875" s="12" t="str">
        <f t="shared" si="76"/>
        <v>0-50</v>
      </c>
      <c r="F4875" s="13">
        <v>92521</v>
      </c>
      <c r="G4875" s="11">
        <v>2</v>
      </c>
      <c r="H4875" s="11">
        <v>0.9</v>
      </c>
      <c r="I4875" s="11" t="s">
        <v>36</v>
      </c>
      <c r="J4875" s="11">
        <v>95</v>
      </c>
      <c r="K4875" s="11" t="s">
        <v>34</v>
      </c>
      <c r="L4875" s="11" t="s">
        <v>34</v>
      </c>
      <c r="M4875" s="11" t="s">
        <v>34</v>
      </c>
      <c r="N4875" s="11" t="s">
        <v>34</v>
      </c>
      <c r="O4875" s="11" t="s">
        <v>34</v>
      </c>
    </row>
    <row r="4876" spans="1:15" x14ac:dyDescent="0.3">
      <c r="A4876" s="11">
        <v>3748</v>
      </c>
      <c r="B4876" s="11">
        <v>26</v>
      </c>
      <c r="C4876" s="11">
        <v>0</v>
      </c>
      <c r="D4876" s="11">
        <v>83</v>
      </c>
      <c r="E4876" s="12" t="str">
        <f t="shared" si="76"/>
        <v>51-100</v>
      </c>
      <c r="F4876" s="13">
        <v>91360</v>
      </c>
      <c r="G4876" s="11">
        <v>3</v>
      </c>
      <c r="H4876" s="11">
        <v>3.9</v>
      </c>
      <c r="I4876" s="11" t="s">
        <v>37</v>
      </c>
      <c r="J4876" s="11">
        <v>0</v>
      </c>
      <c r="K4876" s="11" t="s">
        <v>35</v>
      </c>
      <c r="L4876" s="11" t="s">
        <v>34</v>
      </c>
      <c r="M4876" s="11" t="s">
        <v>34</v>
      </c>
      <c r="N4876" s="11" t="s">
        <v>35</v>
      </c>
      <c r="O4876" s="11" t="s">
        <v>34</v>
      </c>
    </row>
    <row r="4877" spans="1:15" x14ac:dyDescent="0.3">
      <c r="A4877" s="11">
        <v>3752</v>
      </c>
      <c r="B4877" s="11">
        <v>26</v>
      </c>
      <c r="C4877" s="11">
        <v>2</v>
      </c>
      <c r="D4877" s="11">
        <v>12</v>
      </c>
      <c r="E4877" s="12" t="str">
        <f t="shared" si="76"/>
        <v>0-50</v>
      </c>
      <c r="F4877" s="13">
        <v>94591</v>
      </c>
      <c r="G4877" s="11">
        <v>4</v>
      </c>
      <c r="H4877" s="11">
        <v>1</v>
      </c>
      <c r="I4877" s="11" t="s">
        <v>33</v>
      </c>
      <c r="J4877" s="11">
        <v>0</v>
      </c>
      <c r="K4877" s="11" t="s">
        <v>34</v>
      </c>
      <c r="L4877" s="11" t="s">
        <v>34</v>
      </c>
      <c r="M4877" s="11" t="s">
        <v>34</v>
      </c>
      <c r="N4877" s="11" t="s">
        <v>35</v>
      </c>
      <c r="O4877" s="11" t="s">
        <v>34</v>
      </c>
    </row>
    <row r="4878" spans="1:15" x14ac:dyDescent="0.3">
      <c r="A4878" s="11">
        <v>3766</v>
      </c>
      <c r="B4878" s="11">
        <v>26</v>
      </c>
      <c r="C4878" s="11">
        <v>0</v>
      </c>
      <c r="D4878" s="11">
        <v>54</v>
      </c>
      <c r="E4878" s="12" t="str">
        <f t="shared" si="76"/>
        <v>51-100</v>
      </c>
      <c r="F4878" s="13">
        <v>94706</v>
      </c>
      <c r="G4878" s="11">
        <v>3</v>
      </c>
      <c r="H4878" s="11">
        <v>0.3</v>
      </c>
      <c r="I4878" s="11" t="s">
        <v>36</v>
      </c>
      <c r="J4878" s="11">
        <v>0</v>
      </c>
      <c r="K4878" s="11" t="s">
        <v>34</v>
      </c>
      <c r="L4878" s="11" t="s">
        <v>34</v>
      </c>
      <c r="M4878" s="11" t="s">
        <v>34</v>
      </c>
      <c r="N4878" s="11" t="s">
        <v>35</v>
      </c>
      <c r="O4878" s="11" t="s">
        <v>34</v>
      </c>
    </row>
    <row r="4879" spans="1:15" x14ac:dyDescent="0.3">
      <c r="A4879" s="11">
        <v>3810</v>
      </c>
      <c r="B4879" s="11">
        <v>26</v>
      </c>
      <c r="C4879" s="11">
        <v>2</v>
      </c>
      <c r="D4879" s="11">
        <v>62</v>
      </c>
      <c r="E4879" s="12" t="str">
        <f t="shared" si="76"/>
        <v>51-100</v>
      </c>
      <c r="F4879" s="13">
        <v>94080</v>
      </c>
      <c r="G4879" s="11">
        <v>4</v>
      </c>
      <c r="H4879" s="11">
        <v>1.6</v>
      </c>
      <c r="I4879" s="11" t="s">
        <v>33</v>
      </c>
      <c r="J4879" s="11">
        <v>0</v>
      </c>
      <c r="K4879" s="11" t="s">
        <v>34</v>
      </c>
      <c r="L4879" s="11" t="s">
        <v>35</v>
      </c>
      <c r="M4879" s="11" t="s">
        <v>34</v>
      </c>
      <c r="N4879" s="11" t="s">
        <v>34</v>
      </c>
      <c r="O4879" s="11" t="s">
        <v>34</v>
      </c>
    </row>
    <row r="4880" spans="1:15" x14ac:dyDescent="0.3">
      <c r="A4880" s="11">
        <v>3819</v>
      </c>
      <c r="B4880" s="11">
        <v>26</v>
      </c>
      <c r="C4880" s="11">
        <v>0</v>
      </c>
      <c r="D4880" s="11">
        <v>102</v>
      </c>
      <c r="E4880" s="12" t="str">
        <f t="shared" si="76"/>
        <v>100+</v>
      </c>
      <c r="F4880" s="13">
        <v>94305</v>
      </c>
      <c r="G4880" s="11">
        <v>4</v>
      </c>
      <c r="H4880" s="11">
        <v>2.2999999999999998</v>
      </c>
      <c r="I4880" s="11" t="s">
        <v>36</v>
      </c>
      <c r="J4880" s="11">
        <v>0</v>
      </c>
      <c r="K4880" s="11" t="s">
        <v>34</v>
      </c>
      <c r="L4880" s="11" t="s">
        <v>34</v>
      </c>
      <c r="M4880" s="11" t="s">
        <v>34</v>
      </c>
      <c r="N4880" s="11" t="s">
        <v>34</v>
      </c>
      <c r="O4880" s="11" t="s">
        <v>34</v>
      </c>
    </row>
    <row r="4881" spans="1:15" x14ac:dyDescent="0.3">
      <c r="A4881" s="11">
        <v>3846</v>
      </c>
      <c r="B4881" s="11">
        <v>26</v>
      </c>
      <c r="C4881" s="11">
        <v>1</v>
      </c>
      <c r="D4881" s="11">
        <v>54</v>
      </c>
      <c r="E4881" s="12" t="str">
        <f t="shared" si="76"/>
        <v>51-100</v>
      </c>
      <c r="F4881" s="13">
        <v>94061</v>
      </c>
      <c r="G4881" s="11">
        <v>4</v>
      </c>
      <c r="H4881" s="11">
        <v>0.6</v>
      </c>
      <c r="I4881" s="11" t="s">
        <v>37</v>
      </c>
      <c r="J4881" s="11">
        <v>230</v>
      </c>
      <c r="K4881" s="11" t="s">
        <v>34</v>
      </c>
      <c r="L4881" s="11" t="s">
        <v>34</v>
      </c>
      <c r="M4881" s="11" t="s">
        <v>34</v>
      </c>
      <c r="N4881" s="11" t="s">
        <v>34</v>
      </c>
      <c r="O4881" s="11" t="s">
        <v>34</v>
      </c>
    </row>
    <row r="4882" spans="1:15" x14ac:dyDescent="0.3">
      <c r="A4882" s="11">
        <v>3876</v>
      </c>
      <c r="B4882" s="11">
        <v>26</v>
      </c>
      <c r="C4882" s="11">
        <v>2</v>
      </c>
      <c r="D4882" s="11">
        <v>119</v>
      </c>
      <c r="E4882" s="12" t="str">
        <f t="shared" si="76"/>
        <v>100+</v>
      </c>
      <c r="F4882" s="13">
        <v>95351</v>
      </c>
      <c r="G4882" s="11">
        <v>2</v>
      </c>
      <c r="H4882" s="11">
        <v>0.6</v>
      </c>
      <c r="I4882" s="11" t="s">
        <v>33</v>
      </c>
      <c r="J4882" s="11">
        <v>381</v>
      </c>
      <c r="K4882" s="11" t="s">
        <v>34</v>
      </c>
      <c r="L4882" s="11" t="s">
        <v>34</v>
      </c>
      <c r="M4882" s="11" t="s">
        <v>34</v>
      </c>
      <c r="N4882" s="11" t="s">
        <v>35</v>
      </c>
      <c r="O4882" s="11" t="s">
        <v>35</v>
      </c>
    </row>
    <row r="4883" spans="1:15" x14ac:dyDescent="0.3">
      <c r="A4883" s="11">
        <v>3890</v>
      </c>
      <c r="B4883" s="11">
        <v>26</v>
      </c>
      <c r="C4883" s="11">
        <v>0</v>
      </c>
      <c r="D4883" s="11">
        <v>19</v>
      </c>
      <c r="E4883" s="12" t="str">
        <f t="shared" si="76"/>
        <v>0-50</v>
      </c>
      <c r="F4883" s="13">
        <v>93014</v>
      </c>
      <c r="G4883" s="11">
        <v>1</v>
      </c>
      <c r="H4883" s="11">
        <v>0.1</v>
      </c>
      <c r="I4883" s="11" t="s">
        <v>37</v>
      </c>
      <c r="J4883" s="11">
        <v>121</v>
      </c>
      <c r="K4883" s="11" t="s">
        <v>34</v>
      </c>
      <c r="L4883" s="11" t="s">
        <v>34</v>
      </c>
      <c r="M4883" s="11" t="s">
        <v>34</v>
      </c>
      <c r="N4883" s="11" t="s">
        <v>35</v>
      </c>
      <c r="O4883" s="11" t="s">
        <v>34</v>
      </c>
    </row>
    <row r="4884" spans="1:15" x14ac:dyDescent="0.3">
      <c r="A4884" s="11">
        <v>3933</v>
      </c>
      <c r="B4884" s="11">
        <v>26</v>
      </c>
      <c r="C4884" s="11">
        <v>2</v>
      </c>
      <c r="D4884" s="11">
        <v>55</v>
      </c>
      <c r="E4884" s="12" t="str">
        <f t="shared" si="76"/>
        <v>51-100</v>
      </c>
      <c r="F4884" s="13">
        <v>94305</v>
      </c>
      <c r="G4884" s="11">
        <v>3</v>
      </c>
      <c r="H4884" s="11">
        <v>0.7</v>
      </c>
      <c r="I4884" s="11" t="s">
        <v>37</v>
      </c>
      <c r="J4884" s="11">
        <v>0</v>
      </c>
      <c r="K4884" s="11" t="s">
        <v>34</v>
      </c>
      <c r="L4884" s="11" t="s">
        <v>34</v>
      </c>
      <c r="M4884" s="11" t="s">
        <v>34</v>
      </c>
      <c r="N4884" s="11" t="s">
        <v>35</v>
      </c>
      <c r="O4884" s="11" t="s">
        <v>34</v>
      </c>
    </row>
    <row r="4885" spans="1:15" x14ac:dyDescent="0.3">
      <c r="A4885" s="11">
        <v>4018</v>
      </c>
      <c r="B4885" s="11">
        <v>26</v>
      </c>
      <c r="C4885" s="11">
        <v>0</v>
      </c>
      <c r="D4885" s="11">
        <v>42</v>
      </c>
      <c r="E4885" s="12" t="str">
        <f t="shared" si="76"/>
        <v>0-50</v>
      </c>
      <c r="F4885" s="13">
        <v>92009</v>
      </c>
      <c r="G4885" s="11">
        <v>4</v>
      </c>
      <c r="H4885" s="11">
        <v>1.3</v>
      </c>
      <c r="I4885" s="11" t="s">
        <v>36</v>
      </c>
      <c r="J4885" s="11">
        <v>153</v>
      </c>
      <c r="K4885" s="11" t="s">
        <v>34</v>
      </c>
      <c r="L4885" s="11" t="s">
        <v>34</v>
      </c>
      <c r="M4885" s="11" t="s">
        <v>34</v>
      </c>
      <c r="N4885" s="11" t="s">
        <v>35</v>
      </c>
      <c r="O4885" s="11" t="s">
        <v>34</v>
      </c>
    </row>
    <row r="4886" spans="1:15" x14ac:dyDescent="0.3">
      <c r="A4886" s="11">
        <v>4078</v>
      </c>
      <c r="B4886" s="11">
        <v>26</v>
      </c>
      <c r="C4886" s="11">
        <v>0</v>
      </c>
      <c r="D4886" s="11">
        <v>71</v>
      </c>
      <c r="E4886" s="12" t="str">
        <f t="shared" si="76"/>
        <v>51-100</v>
      </c>
      <c r="F4886" s="13">
        <v>92093</v>
      </c>
      <c r="G4886" s="11">
        <v>4</v>
      </c>
      <c r="H4886" s="11">
        <v>1.8</v>
      </c>
      <c r="I4886" s="11" t="s">
        <v>37</v>
      </c>
      <c r="J4886" s="11">
        <v>0</v>
      </c>
      <c r="K4886" s="11" t="s">
        <v>34</v>
      </c>
      <c r="L4886" s="11" t="s">
        <v>35</v>
      </c>
      <c r="M4886" s="11" t="s">
        <v>34</v>
      </c>
      <c r="N4886" s="11" t="s">
        <v>35</v>
      </c>
      <c r="O4886" s="11" t="s">
        <v>34</v>
      </c>
    </row>
    <row r="4887" spans="1:15" x14ac:dyDescent="0.3">
      <c r="A4887" s="11">
        <v>4186</v>
      </c>
      <c r="B4887" s="11">
        <v>26</v>
      </c>
      <c r="C4887" s="11">
        <v>2</v>
      </c>
      <c r="D4887" s="11">
        <v>82</v>
      </c>
      <c r="E4887" s="12" t="str">
        <f t="shared" si="76"/>
        <v>51-100</v>
      </c>
      <c r="F4887" s="13">
        <v>91950</v>
      </c>
      <c r="G4887" s="11">
        <v>2</v>
      </c>
      <c r="H4887" s="11">
        <v>2.5</v>
      </c>
      <c r="I4887" s="11" t="s">
        <v>33</v>
      </c>
      <c r="J4887" s="11">
        <v>199</v>
      </c>
      <c r="K4887" s="11" t="s">
        <v>34</v>
      </c>
      <c r="L4887" s="11" t="s">
        <v>34</v>
      </c>
      <c r="M4887" s="11" t="s">
        <v>34</v>
      </c>
      <c r="N4887" s="11" t="s">
        <v>34</v>
      </c>
      <c r="O4887" s="11" t="s">
        <v>34</v>
      </c>
    </row>
    <row r="4888" spans="1:15" x14ac:dyDescent="0.3">
      <c r="A4888" s="11">
        <v>4283</v>
      </c>
      <c r="B4888" s="11">
        <v>26</v>
      </c>
      <c r="C4888" s="11">
        <v>0</v>
      </c>
      <c r="D4888" s="11">
        <v>195</v>
      </c>
      <c r="E4888" s="12" t="str">
        <f t="shared" si="76"/>
        <v>100+</v>
      </c>
      <c r="F4888" s="13">
        <v>92093</v>
      </c>
      <c r="G4888" s="11">
        <v>3</v>
      </c>
      <c r="H4888" s="11">
        <v>6.33</v>
      </c>
      <c r="I4888" s="11" t="s">
        <v>36</v>
      </c>
      <c r="J4888" s="11">
        <v>0</v>
      </c>
      <c r="K4888" s="11" t="s">
        <v>35</v>
      </c>
      <c r="L4888" s="11" t="s">
        <v>35</v>
      </c>
      <c r="M4888" s="11" t="s">
        <v>35</v>
      </c>
      <c r="N4888" s="11" t="s">
        <v>35</v>
      </c>
      <c r="O4888" s="11" t="s">
        <v>34</v>
      </c>
    </row>
    <row r="4889" spans="1:15" x14ac:dyDescent="0.3">
      <c r="A4889" s="11">
        <v>4306</v>
      </c>
      <c r="B4889" s="11">
        <v>26</v>
      </c>
      <c r="C4889" s="11">
        <v>1</v>
      </c>
      <c r="D4889" s="11">
        <v>54</v>
      </c>
      <c r="E4889" s="12" t="str">
        <f t="shared" si="76"/>
        <v>51-100</v>
      </c>
      <c r="F4889" s="13">
        <v>91709</v>
      </c>
      <c r="G4889" s="11">
        <v>2</v>
      </c>
      <c r="H4889" s="11">
        <v>1.6</v>
      </c>
      <c r="I4889" s="11" t="s">
        <v>36</v>
      </c>
      <c r="J4889" s="11">
        <v>0</v>
      </c>
      <c r="K4889" s="11" t="s">
        <v>34</v>
      </c>
      <c r="L4889" s="11" t="s">
        <v>35</v>
      </c>
      <c r="M4889" s="11" t="s">
        <v>34</v>
      </c>
      <c r="N4889" s="11" t="s">
        <v>34</v>
      </c>
      <c r="O4889" s="11" t="s">
        <v>34</v>
      </c>
    </row>
    <row r="4890" spans="1:15" x14ac:dyDescent="0.3">
      <c r="A4890" s="11">
        <v>4338</v>
      </c>
      <c r="B4890" s="11">
        <v>26</v>
      </c>
      <c r="C4890" s="11">
        <v>2</v>
      </c>
      <c r="D4890" s="11">
        <v>182</v>
      </c>
      <c r="E4890" s="12" t="str">
        <f t="shared" si="76"/>
        <v>100+</v>
      </c>
      <c r="F4890" s="13">
        <v>93010</v>
      </c>
      <c r="G4890" s="11">
        <v>2</v>
      </c>
      <c r="H4890" s="11">
        <v>3.2</v>
      </c>
      <c r="I4890" s="11" t="s">
        <v>37</v>
      </c>
      <c r="J4890" s="11">
        <v>0</v>
      </c>
      <c r="K4890" s="11" t="s">
        <v>35</v>
      </c>
      <c r="L4890" s="11" t="s">
        <v>34</v>
      </c>
      <c r="M4890" s="11" t="s">
        <v>34</v>
      </c>
      <c r="N4890" s="11" t="s">
        <v>34</v>
      </c>
      <c r="O4890" s="11" t="s">
        <v>34</v>
      </c>
    </row>
    <row r="4891" spans="1:15" x14ac:dyDescent="0.3">
      <c r="A4891" s="11">
        <v>4346</v>
      </c>
      <c r="B4891" s="11">
        <v>26</v>
      </c>
      <c r="C4891" s="11">
        <v>1</v>
      </c>
      <c r="D4891" s="11">
        <v>184</v>
      </c>
      <c r="E4891" s="12" t="str">
        <f t="shared" si="76"/>
        <v>100+</v>
      </c>
      <c r="F4891" s="13">
        <v>94608</v>
      </c>
      <c r="G4891" s="11">
        <v>2</v>
      </c>
      <c r="H4891" s="11">
        <v>4.2</v>
      </c>
      <c r="I4891" s="11" t="s">
        <v>36</v>
      </c>
      <c r="J4891" s="11">
        <v>577</v>
      </c>
      <c r="K4891" s="11" t="s">
        <v>35</v>
      </c>
      <c r="L4891" s="11" t="s">
        <v>34</v>
      </c>
      <c r="M4891" s="11" t="s">
        <v>35</v>
      </c>
      <c r="N4891" s="11" t="s">
        <v>35</v>
      </c>
      <c r="O4891" s="11" t="s">
        <v>35</v>
      </c>
    </row>
    <row r="4892" spans="1:15" x14ac:dyDescent="0.3">
      <c r="A4892" s="11">
        <v>4366</v>
      </c>
      <c r="B4892" s="11">
        <v>26</v>
      </c>
      <c r="C4892" s="11">
        <v>2</v>
      </c>
      <c r="D4892" s="11">
        <v>85</v>
      </c>
      <c r="E4892" s="12" t="str">
        <f t="shared" si="76"/>
        <v>51-100</v>
      </c>
      <c r="F4892" s="13">
        <v>95020</v>
      </c>
      <c r="G4892" s="11">
        <v>2</v>
      </c>
      <c r="H4892" s="11">
        <v>2.5</v>
      </c>
      <c r="I4892" s="11" t="s">
        <v>33</v>
      </c>
      <c r="J4892" s="11">
        <v>0</v>
      </c>
      <c r="K4892" s="11" t="s">
        <v>34</v>
      </c>
      <c r="L4892" s="11" t="s">
        <v>34</v>
      </c>
      <c r="M4892" s="11" t="s">
        <v>34</v>
      </c>
      <c r="N4892" s="11" t="s">
        <v>34</v>
      </c>
      <c r="O4892" s="11" t="s">
        <v>34</v>
      </c>
    </row>
    <row r="4893" spans="1:15" x14ac:dyDescent="0.3">
      <c r="A4893" s="11">
        <v>4426</v>
      </c>
      <c r="B4893" s="11">
        <v>26</v>
      </c>
      <c r="C4893" s="11">
        <v>0</v>
      </c>
      <c r="D4893" s="11">
        <v>164</v>
      </c>
      <c r="E4893" s="12" t="str">
        <f t="shared" si="76"/>
        <v>100+</v>
      </c>
      <c r="F4893" s="13">
        <v>95973</v>
      </c>
      <c r="G4893" s="11">
        <v>2</v>
      </c>
      <c r="H4893" s="11">
        <v>4</v>
      </c>
      <c r="I4893" s="11" t="s">
        <v>36</v>
      </c>
      <c r="J4893" s="11">
        <v>301</v>
      </c>
      <c r="K4893" s="11" t="s">
        <v>35</v>
      </c>
      <c r="L4893" s="11" t="s">
        <v>34</v>
      </c>
      <c r="M4893" s="11" t="s">
        <v>34</v>
      </c>
      <c r="N4893" s="11" t="s">
        <v>35</v>
      </c>
      <c r="O4893" s="11" t="s">
        <v>34</v>
      </c>
    </row>
    <row r="4894" spans="1:15" x14ac:dyDescent="0.3">
      <c r="A4894" s="11">
        <v>4508</v>
      </c>
      <c r="B4894" s="11">
        <v>26</v>
      </c>
      <c r="C4894" s="11">
        <v>1</v>
      </c>
      <c r="D4894" s="11">
        <v>8</v>
      </c>
      <c r="E4894" s="12" t="str">
        <f t="shared" si="76"/>
        <v>0-50</v>
      </c>
      <c r="F4894" s="13">
        <v>94550</v>
      </c>
      <c r="G4894" s="11">
        <v>2</v>
      </c>
      <c r="H4894" s="11">
        <v>0.9</v>
      </c>
      <c r="I4894" s="11" t="s">
        <v>36</v>
      </c>
      <c r="J4894" s="11">
        <v>0</v>
      </c>
      <c r="K4894" s="11" t="s">
        <v>34</v>
      </c>
      <c r="L4894" s="11" t="s">
        <v>34</v>
      </c>
      <c r="M4894" s="11" t="s">
        <v>34</v>
      </c>
      <c r="N4894" s="11" t="s">
        <v>34</v>
      </c>
      <c r="O4894" s="11" t="s">
        <v>35</v>
      </c>
    </row>
    <row r="4895" spans="1:15" x14ac:dyDescent="0.3">
      <c r="A4895" s="11">
        <v>4569</v>
      </c>
      <c r="B4895" s="11">
        <v>26</v>
      </c>
      <c r="C4895" s="11">
        <v>0</v>
      </c>
      <c r="D4895" s="11">
        <v>44</v>
      </c>
      <c r="E4895" s="12" t="str">
        <f t="shared" si="76"/>
        <v>0-50</v>
      </c>
      <c r="F4895" s="13">
        <v>94305</v>
      </c>
      <c r="G4895" s="11">
        <v>4</v>
      </c>
      <c r="H4895" s="11">
        <v>1.3</v>
      </c>
      <c r="I4895" s="11" t="s">
        <v>36</v>
      </c>
      <c r="J4895" s="11">
        <v>0</v>
      </c>
      <c r="K4895" s="11" t="s">
        <v>34</v>
      </c>
      <c r="L4895" s="11" t="s">
        <v>35</v>
      </c>
      <c r="M4895" s="11" t="s">
        <v>34</v>
      </c>
      <c r="N4895" s="11" t="s">
        <v>34</v>
      </c>
      <c r="O4895" s="11" t="s">
        <v>34</v>
      </c>
    </row>
    <row r="4896" spans="1:15" x14ac:dyDescent="0.3">
      <c r="A4896" s="11">
        <v>4585</v>
      </c>
      <c r="B4896" s="11">
        <v>26</v>
      </c>
      <c r="C4896" s="11">
        <v>0</v>
      </c>
      <c r="D4896" s="11">
        <v>49</v>
      </c>
      <c r="E4896" s="12" t="str">
        <f t="shared" si="76"/>
        <v>0-50</v>
      </c>
      <c r="F4896" s="13">
        <v>90089</v>
      </c>
      <c r="G4896" s="11">
        <v>3</v>
      </c>
      <c r="H4896" s="11">
        <v>2.4</v>
      </c>
      <c r="I4896" s="11" t="s">
        <v>37</v>
      </c>
      <c r="J4896" s="11">
        <v>0</v>
      </c>
      <c r="K4896" s="11" t="s">
        <v>34</v>
      </c>
      <c r="L4896" s="11" t="s">
        <v>34</v>
      </c>
      <c r="M4896" s="11" t="s">
        <v>34</v>
      </c>
      <c r="N4896" s="11" t="s">
        <v>34</v>
      </c>
      <c r="O4896" s="11" t="s">
        <v>34</v>
      </c>
    </row>
    <row r="4897" spans="1:15" x14ac:dyDescent="0.3">
      <c r="A4897" s="11">
        <v>4680</v>
      </c>
      <c r="B4897" s="11">
        <v>26</v>
      </c>
      <c r="C4897" s="11">
        <v>0</v>
      </c>
      <c r="D4897" s="11">
        <v>161</v>
      </c>
      <c r="E4897" s="12" t="str">
        <f t="shared" si="76"/>
        <v>100+</v>
      </c>
      <c r="F4897" s="13">
        <v>94551</v>
      </c>
      <c r="G4897" s="11">
        <v>2</v>
      </c>
      <c r="H4897" s="11">
        <v>7.2</v>
      </c>
      <c r="I4897" s="11" t="s">
        <v>33</v>
      </c>
      <c r="J4897" s="11">
        <v>0</v>
      </c>
      <c r="K4897" s="11" t="s">
        <v>34</v>
      </c>
      <c r="L4897" s="11" t="s">
        <v>34</v>
      </c>
      <c r="M4897" s="11" t="s">
        <v>34</v>
      </c>
      <c r="N4897" s="11" t="s">
        <v>34</v>
      </c>
      <c r="O4897" s="11" t="s">
        <v>34</v>
      </c>
    </row>
    <row r="4898" spans="1:15" x14ac:dyDescent="0.3">
      <c r="A4898" s="11">
        <v>4710</v>
      </c>
      <c r="B4898" s="11">
        <v>26</v>
      </c>
      <c r="C4898" s="11">
        <v>1</v>
      </c>
      <c r="D4898" s="11">
        <v>35</v>
      </c>
      <c r="E4898" s="12" t="str">
        <f t="shared" si="76"/>
        <v>0-50</v>
      </c>
      <c r="F4898" s="13">
        <v>90089</v>
      </c>
      <c r="G4898" s="11">
        <v>2</v>
      </c>
      <c r="H4898" s="11">
        <v>1.7</v>
      </c>
      <c r="I4898" s="11" t="s">
        <v>37</v>
      </c>
      <c r="J4898" s="11">
        <v>119</v>
      </c>
      <c r="K4898" s="11" t="s">
        <v>34</v>
      </c>
      <c r="L4898" s="11" t="s">
        <v>34</v>
      </c>
      <c r="M4898" s="11" t="s">
        <v>34</v>
      </c>
      <c r="N4898" s="11" t="s">
        <v>34</v>
      </c>
      <c r="O4898" s="11" t="s">
        <v>35</v>
      </c>
    </row>
    <row r="4899" spans="1:15" x14ac:dyDescent="0.3">
      <c r="A4899" s="11">
        <v>4758</v>
      </c>
      <c r="B4899" s="11">
        <v>26</v>
      </c>
      <c r="C4899" s="11">
        <v>2</v>
      </c>
      <c r="D4899" s="11">
        <v>135</v>
      </c>
      <c r="E4899" s="12" t="str">
        <f t="shared" si="76"/>
        <v>100+</v>
      </c>
      <c r="F4899" s="13">
        <v>94588</v>
      </c>
      <c r="G4899" s="11">
        <v>1</v>
      </c>
      <c r="H4899" s="11">
        <v>1.5</v>
      </c>
      <c r="I4899" s="11" t="s">
        <v>33</v>
      </c>
      <c r="J4899" s="11">
        <v>0</v>
      </c>
      <c r="K4899" s="11" t="s">
        <v>34</v>
      </c>
      <c r="L4899" s="11" t="s">
        <v>34</v>
      </c>
      <c r="M4899" s="11" t="s">
        <v>34</v>
      </c>
      <c r="N4899" s="11" t="s">
        <v>34</v>
      </c>
      <c r="O4899" s="11" t="s">
        <v>34</v>
      </c>
    </row>
    <row r="4900" spans="1:15" x14ac:dyDescent="0.3">
      <c r="A4900" s="11">
        <v>4770</v>
      </c>
      <c r="B4900" s="11">
        <v>26</v>
      </c>
      <c r="C4900" s="11">
        <v>2</v>
      </c>
      <c r="D4900" s="11">
        <v>20</v>
      </c>
      <c r="E4900" s="12" t="str">
        <f t="shared" si="76"/>
        <v>0-50</v>
      </c>
      <c r="F4900" s="13">
        <v>95064</v>
      </c>
      <c r="G4900" s="11">
        <v>4</v>
      </c>
      <c r="H4900" s="11">
        <v>1</v>
      </c>
      <c r="I4900" s="11" t="s">
        <v>33</v>
      </c>
      <c r="J4900" s="11">
        <v>116</v>
      </c>
      <c r="K4900" s="11" t="s">
        <v>34</v>
      </c>
      <c r="L4900" s="11" t="s">
        <v>34</v>
      </c>
      <c r="M4900" s="11" t="s">
        <v>34</v>
      </c>
      <c r="N4900" s="11" t="s">
        <v>34</v>
      </c>
      <c r="O4900" s="11" t="s">
        <v>34</v>
      </c>
    </row>
    <row r="4901" spans="1:15" x14ac:dyDescent="0.3">
      <c r="A4901" s="11">
        <v>4773</v>
      </c>
      <c r="B4901" s="11">
        <v>26</v>
      </c>
      <c r="C4901" s="11">
        <v>2</v>
      </c>
      <c r="D4901" s="11">
        <v>95</v>
      </c>
      <c r="E4901" s="12" t="str">
        <f t="shared" si="76"/>
        <v>51-100</v>
      </c>
      <c r="F4901" s="13">
        <v>92130</v>
      </c>
      <c r="G4901" s="11">
        <v>3</v>
      </c>
      <c r="H4901" s="11">
        <v>0.8</v>
      </c>
      <c r="I4901" s="11" t="s">
        <v>33</v>
      </c>
      <c r="J4901" s="11">
        <v>0</v>
      </c>
      <c r="K4901" s="11" t="s">
        <v>34</v>
      </c>
      <c r="L4901" s="11" t="s">
        <v>34</v>
      </c>
      <c r="M4901" s="11" t="s">
        <v>34</v>
      </c>
      <c r="N4901" s="11" t="s">
        <v>35</v>
      </c>
      <c r="O4901" s="11" t="s">
        <v>34</v>
      </c>
    </row>
    <row r="4902" spans="1:15" x14ac:dyDescent="0.3">
      <c r="A4902" s="11">
        <v>4783</v>
      </c>
      <c r="B4902" s="11">
        <v>26</v>
      </c>
      <c r="C4902" s="11">
        <v>0</v>
      </c>
      <c r="D4902" s="11">
        <v>150</v>
      </c>
      <c r="E4902" s="12" t="str">
        <f t="shared" si="76"/>
        <v>100+</v>
      </c>
      <c r="F4902" s="13">
        <v>91311</v>
      </c>
      <c r="G4902" s="11">
        <v>2</v>
      </c>
      <c r="H4902" s="11">
        <v>7.2</v>
      </c>
      <c r="I4902" s="11" t="s">
        <v>33</v>
      </c>
      <c r="J4902" s="11">
        <v>0</v>
      </c>
      <c r="K4902" s="11" t="s">
        <v>34</v>
      </c>
      <c r="L4902" s="11" t="s">
        <v>34</v>
      </c>
      <c r="M4902" s="11" t="s">
        <v>34</v>
      </c>
      <c r="N4902" s="11" t="s">
        <v>34</v>
      </c>
      <c r="O4902" s="11" t="s">
        <v>35</v>
      </c>
    </row>
    <row r="4903" spans="1:15" x14ac:dyDescent="0.3">
      <c r="A4903" s="11">
        <v>4797</v>
      </c>
      <c r="B4903" s="11">
        <v>26</v>
      </c>
      <c r="C4903" s="11">
        <v>0</v>
      </c>
      <c r="D4903" s="11">
        <v>42</v>
      </c>
      <c r="E4903" s="12" t="str">
        <f t="shared" si="76"/>
        <v>0-50</v>
      </c>
      <c r="F4903" s="13">
        <v>95032</v>
      </c>
      <c r="G4903" s="11">
        <v>4</v>
      </c>
      <c r="H4903" s="11">
        <v>1.3</v>
      </c>
      <c r="I4903" s="11" t="s">
        <v>36</v>
      </c>
      <c r="J4903" s="11">
        <v>0</v>
      </c>
      <c r="K4903" s="11" t="s">
        <v>34</v>
      </c>
      <c r="L4903" s="11" t="s">
        <v>35</v>
      </c>
      <c r="M4903" s="11" t="s">
        <v>34</v>
      </c>
      <c r="N4903" s="11" t="s">
        <v>34</v>
      </c>
      <c r="O4903" s="11" t="s">
        <v>34</v>
      </c>
    </row>
    <row r="4904" spans="1:15" x14ac:dyDescent="0.3">
      <c r="A4904" s="11">
        <v>4875</v>
      </c>
      <c r="B4904" s="11">
        <v>26</v>
      </c>
      <c r="C4904" s="11">
        <v>0</v>
      </c>
      <c r="D4904" s="11">
        <v>75</v>
      </c>
      <c r="E4904" s="12" t="str">
        <f t="shared" si="76"/>
        <v>51-100</v>
      </c>
      <c r="F4904" s="13">
        <v>94061</v>
      </c>
      <c r="G4904" s="11">
        <v>3</v>
      </c>
      <c r="H4904" s="11">
        <v>0.3</v>
      </c>
      <c r="I4904" s="11" t="s">
        <v>36</v>
      </c>
      <c r="J4904" s="11">
        <v>0</v>
      </c>
      <c r="K4904" s="11" t="s">
        <v>34</v>
      </c>
      <c r="L4904" s="11" t="s">
        <v>34</v>
      </c>
      <c r="M4904" s="11" t="s">
        <v>34</v>
      </c>
      <c r="N4904" s="11" t="s">
        <v>34</v>
      </c>
      <c r="O4904" s="11" t="s">
        <v>34</v>
      </c>
    </row>
    <row r="4905" spans="1:15" x14ac:dyDescent="0.3">
      <c r="A4905" s="11">
        <v>4901</v>
      </c>
      <c r="B4905" s="11">
        <v>26</v>
      </c>
      <c r="C4905" s="11">
        <v>1</v>
      </c>
      <c r="D4905" s="11">
        <v>74</v>
      </c>
      <c r="E4905" s="12" t="str">
        <f t="shared" si="76"/>
        <v>51-100</v>
      </c>
      <c r="F4905" s="13">
        <v>90028</v>
      </c>
      <c r="G4905" s="11">
        <v>4</v>
      </c>
      <c r="H4905" s="11">
        <v>2.2000000000000002</v>
      </c>
      <c r="I4905" s="11" t="s">
        <v>33</v>
      </c>
      <c r="J4905" s="11">
        <v>0</v>
      </c>
      <c r="K4905" s="11" t="s">
        <v>34</v>
      </c>
      <c r="L4905" s="11" t="s">
        <v>34</v>
      </c>
      <c r="M4905" s="11" t="s">
        <v>34</v>
      </c>
      <c r="N4905" s="11" t="s">
        <v>35</v>
      </c>
      <c r="O4905" s="11" t="s">
        <v>34</v>
      </c>
    </row>
    <row r="4906" spans="1:15" x14ac:dyDescent="0.3">
      <c r="A4906" s="11">
        <v>4902</v>
      </c>
      <c r="B4906" s="11">
        <v>26</v>
      </c>
      <c r="C4906" s="11">
        <v>0</v>
      </c>
      <c r="D4906" s="11">
        <v>54</v>
      </c>
      <c r="E4906" s="12" t="str">
        <f t="shared" si="76"/>
        <v>51-100</v>
      </c>
      <c r="F4906" s="13">
        <v>96094</v>
      </c>
      <c r="G4906" s="11">
        <v>3</v>
      </c>
      <c r="H4906" s="11">
        <v>1.1000000000000001</v>
      </c>
      <c r="I4906" s="11" t="s">
        <v>37</v>
      </c>
      <c r="J4906" s="11">
        <v>0</v>
      </c>
      <c r="K4906" s="11" t="s">
        <v>34</v>
      </c>
      <c r="L4906" s="11" t="s">
        <v>34</v>
      </c>
      <c r="M4906" s="11" t="s">
        <v>34</v>
      </c>
      <c r="N4906" s="11" t="s">
        <v>35</v>
      </c>
      <c r="O4906" s="11" t="s">
        <v>34</v>
      </c>
    </row>
    <row r="4907" spans="1:15" x14ac:dyDescent="0.3">
      <c r="A4907" s="11">
        <v>4935</v>
      </c>
      <c r="B4907" s="11">
        <v>26</v>
      </c>
      <c r="C4907" s="11">
        <v>0</v>
      </c>
      <c r="D4907" s="11">
        <v>85</v>
      </c>
      <c r="E4907" s="12" t="str">
        <f t="shared" si="76"/>
        <v>51-100</v>
      </c>
      <c r="F4907" s="13">
        <v>93950</v>
      </c>
      <c r="G4907" s="11">
        <v>2</v>
      </c>
      <c r="H4907" s="11">
        <v>1.6</v>
      </c>
      <c r="I4907" s="11" t="s">
        <v>36</v>
      </c>
      <c r="J4907" s="11">
        <v>0</v>
      </c>
      <c r="K4907" s="11" t="s">
        <v>34</v>
      </c>
      <c r="L4907" s="11" t="s">
        <v>34</v>
      </c>
      <c r="M4907" s="11" t="s">
        <v>34</v>
      </c>
      <c r="N4907" s="11" t="s">
        <v>35</v>
      </c>
      <c r="O4907" s="11" t="s">
        <v>35</v>
      </c>
    </row>
    <row r="4908" spans="1:15" x14ac:dyDescent="0.3">
      <c r="A4908" s="11">
        <v>4944</v>
      </c>
      <c r="B4908" s="11">
        <v>26</v>
      </c>
      <c r="C4908" s="11">
        <v>0</v>
      </c>
      <c r="D4908" s="11">
        <v>12</v>
      </c>
      <c r="E4908" s="12" t="str">
        <f t="shared" si="76"/>
        <v>0-50</v>
      </c>
      <c r="F4908" s="13">
        <v>96003</v>
      </c>
      <c r="G4908" s="11">
        <v>1</v>
      </c>
      <c r="H4908" s="11">
        <v>0.1</v>
      </c>
      <c r="I4908" s="11" t="s">
        <v>37</v>
      </c>
      <c r="J4908" s="11">
        <v>0</v>
      </c>
      <c r="K4908" s="11" t="s">
        <v>34</v>
      </c>
      <c r="L4908" s="11" t="s">
        <v>34</v>
      </c>
      <c r="M4908" s="11" t="s">
        <v>34</v>
      </c>
      <c r="N4908" s="11" t="s">
        <v>35</v>
      </c>
      <c r="O4908" s="11" t="s">
        <v>34</v>
      </c>
    </row>
    <row r="4909" spans="1:15" x14ac:dyDescent="0.3">
      <c r="A4909" s="11">
        <v>1</v>
      </c>
      <c r="B4909" s="11">
        <v>25</v>
      </c>
      <c r="C4909" s="11">
        <v>1</v>
      </c>
      <c r="D4909" s="11">
        <v>49</v>
      </c>
      <c r="E4909" s="12" t="str">
        <f t="shared" si="76"/>
        <v>0-50</v>
      </c>
      <c r="F4909" s="13">
        <v>91107</v>
      </c>
      <c r="G4909" s="13">
        <v>4</v>
      </c>
      <c r="H4909" s="11">
        <v>1.6</v>
      </c>
      <c r="I4909" s="11" t="s">
        <v>33</v>
      </c>
      <c r="J4909" s="11">
        <v>0</v>
      </c>
      <c r="K4909" s="11" t="s">
        <v>34</v>
      </c>
      <c r="L4909" s="11" t="s">
        <v>35</v>
      </c>
      <c r="M4909" s="11" t="s">
        <v>34</v>
      </c>
      <c r="N4909" s="11" t="s">
        <v>34</v>
      </c>
      <c r="O4909" s="11" t="s">
        <v>34</v>
      </c>
    </row>
    <row r="4910" spans="1:15" x14ac:dyDescent="0.3">
      <c r="A4910" s="11">
        <v>90</v>
      </c>
      <c r="B4910" s="11">
        <v>25</v>
      </c>
      <c r="C4910" s="11">
        <v>1</v>
      </c>
      <c r="D4910" s="11">
        <v>113</v>
      </c>
      <c r="E4910" s="12" t="str">
        <f t="shared" si="76"/>
        <v>100+</v>
      </c>
      <c r="F4910" s="13">
        <v>94303</v>
      </c>
      <c r="G4910" s="11">
        <v>4</v>
      </c>
      <c r="H4910" s="11">
        <v>2.2999999999999998</v>
      </c>
      <c r="I4910" s="11" t="s">
        <v>36</v>
      </c>
      <c r="J4910" s="11">
        <v>0</v>
      </c>
      <c r="K4910" s="11" t="s">
        <v>34</v>
      </c>
      <c r="L4910" s="11" t="s">
        <v>34</v>
      </c>
      <c r="M4910" s="11" t="s">
        <v>34</v>
      </c>
      <c r="N4910" s="11" t="s">
        <v>34</v>
      </c>
      <c r="O4910" s="11" t="s">
        <v>35</v>
      </c>
    </row>
    <row r="4911" spans="1:15" x14ac:dyDescent="0.3">
      <c r="A4911" s="11">
        <v>144</v>
      </c>
      <c r="B4911" s="11">
        <v>25</v>
      </c>
      <c r="C4911" s="11">
        <v>1</v>
      </c>
      <c r="D4911" s="11">
        <v>54</v>
      </c>
      <c r="E4911" s="12" t="str">
        <f t="shared" si="76"/>
        <v>51-100</v>
      </c>
      <c r="F4911" s="13">
        <v>94117</v>
      </c>
      <c r="G4911" s="11">
        <v>4</v>
      </c>
      <c r="H4911" s="11">
        <v>1.6</v>
      </c>
      <c r="I4911" s="11" t="s">
        <v>33</v>
      </c>
      <c r="J4911" s="11">
        <v>0</v>
      </c>
      <c r="K4911" s="11" t="s">
        <v>34</v>
      </c>
      <c r="L4911" s="11" t="s">
        <v>34</v>
      </c>
      <c r="M4911" s="11" t="s">
        <v>34</v>
      </c>
      <c r="N4911" s="11" t="s">
        <v>35</v>
      </c>
      <c r="O4911" s="11" t="s">
        <v>35</v>
      </c>
    </row>
    <row r="4912" spans="1:15" x14ac:dyDescent="0.3">
      <c r="A4912" s="11">
        <v>167</v>
      </c>
      <c r="B4912" s="11">
        <v>25</v>
      </c>
      <c r="C4912" s="11">
        <v>1</v>
      </c>
      <c r="D4912" s="11">
        <v>21</v>
      </c>
      <c r="E4912" s="12" t="str">
        <f t="shared" si="76"/>
        <v>0-50</v>
      </c>
      <c r="F4912" s="13">
        <v>95827</v>
      </c>
      <c r="G4912" s="11">
        <v>3</v>
      </c>
      <c r="H4912" s="11">
        <v>1</v>
      </c>
      <c r="I4912" s="11" t="s">
        <v>37</v>
      </c>
      <c r="J4912" s="11">
        <v>0</v>
      </c>
      <c r="K4912" s="11" t="s">
        <v>34</v>
      </c>
      <c r="L4912" s="11" t="s">
        <v>34</v>
      </c>
      <c r="M4912" s="11" t="s">
        <v>34</v>
      </c>
      <c r="N4912" s="11" t="s">
        <v>34</v>
      </c>
      <c r="O4912" s="11" t="s">
        <v>34</v>
      </c>
    </row>
    <row r="4913" spans="1:15" x14ac:dyDescent="0.3">
      <c r="A4913" s="11">
        <v>348</v>
      </c>
      <c r="B4913" s="11">
        <v>25</v>
      </c>
      <c r="C4913" s="11">
        <v>0</v>
      </c>
      <c r="D4913" s="11">
        <v>43</v>
      </c>
      <c r="E4913" s="12" t="str">
        <f t="shared" si="76"/>
        <v>0-50</v>
      </c>
      <c r="F4913" s="13">
        <v>94305</v>
      </c>
      <c r="G4913" s="11">
        <v>2</v>
      </c>
      <c r="H4913" s="11">
        <v>1.6</v>
      </c>
      <c r="I4913" s="11" t="s">
        <v>36</v>
      </c>
      <c r="J4913" s="11">
        <v>0</v>
      </c>
      <c r="K4913" s="11" t="s">
        <v>34</v>
      </c>
      <c r="L4913" s="11" t="s">
        <v>35</v>
      </c>
      <c r="M4913" s="11" t="s">
        <v>35</v>
      </c>
      <c r="N4913" s="11" t="s">
        <v>35</v>
      </c>
      <c r="O4913" s="11" t="s">
        <v>35</v>
      </c>
    </row>
    <row r="4914" spans="1:15" x14ac:dyDescent="0.3">
      <c r="A4914" s="11">
        <v>364</v>
      </c>
      <c r="B4914" s="11">
        <v>25</v>
      </c>
      <c r="C4914" s="11">
        <v>0</v>
      </c>
      <c r="D4914" s="11">
        <v>30</v>
      </c>
      <c r="E4914" s="12" t="str">
        <f t="shared" si="76"/>
        <v>0-50</v>
      </c>
      <c r="F4914" s="13">
        <v>92691</v>
      </c>
      <c r="G4914" s="11">
        <v>2</v>
      </c>
      <c r="H4914" s="11">
        <v>1.7</v>
      </c>
      <c r="I4914" s="11" t="s">
        <v>37</v>
      </c>
      <c r="J4914" s="11">
        <v>0</v>
      </c>
      <c r="K4914" s="11" t="s">
        <v>34</v>
      </c>
      <c r="L4914" s="11" t="s">
        <v>34</v>
      </c>
      <c r="M4914" s="11" t="s">
        <v>34</v>
      </c>
      <c r="N4914" s="11" t="s">
        <v>34</v>
      </c>
      <c r="O4914" s="11" t="s">
        <v>34</v>
      </c>
    </row>
    <row r="4915" spans="1:15" x14ac:dyDescent="0.3">
      <c r="A4915" s="11">
        <v>380</v>
      </c>
      <c r="B4915" s="11">
        <v>25</v>
      </c>
      <c r="C4915" s="11">
        <v>0</v>
      </c>
      <c r="D4915" s="11">
        <v>28</v>
      </c>
      <c r="E4915" s="12" t="str">
        <f t="shared" si="76"/>
        <v>0-50</v>
      </c>
      <c r="F4915" s="13">
        <v>92093</v>
      </c>
      <c r="G4915" s="11">
        <v>2</v>
      </c>
      <c r="H4915" s="11">
        <v>1.7</v>
      </c>
      <c r="I4915" s="11" t="s">
        <v>37</v>
      </c>
      <c r="J4915" s="11">
        <v>0</v>
      </c>
      <c r="K4915" s="11" t="s">
        <v>34</v>
      </c>
      <c r="L4915" s="11" t="s">
        <v>34</v>
      </c>
      <c r="M4915" s="11" t="s">
        <v>34</v>
      </c>
      <c r="N4915" s="11" t="s">
        <v>34</v>
      </c>
      <c r="O4915" s="11" t="s">
        <v>34</v>
      </c>
    </row>
    <row r="4916" spans="1:15" x14ac:dyDescent="0.3">
      <c r="A4916" s="11">
        <v>467</v>
      </c>
      <c r="B4916" s="11">
        <v>25</v>
      </c>
      <c r="C4916" s="11">
        <v>0</v>
      </c>
      <c r="D4916" s="11">
        <v>13</v>
      </c>
      <c r="E4916" s="12" t="str">
        <f t="shared" si="76"/>
        <v>0-50</v>
      </c>
      <c r="F4916" s="13">
        <v>91342</v>
      </c>
      <c r="G4916" s="11">
        <v>2</v>
      </c>
      <c r="H4916" s="11">
        <v>0.9</v>
      </c>
      <c r="I4916" s="11" t="s">
        <v>36</v>
      </c>
      <c r="J4916" s="11">
        <v>0</v>
      </c>
      <c r="K4916" s="11" t="s">
        <v>34</v>
      </c>
      <c r="L4916" s="11" t="s">
        <v>34</v>
      </c>
      <c r="M4916" s="11" t="s">
        <v>34</v>
      </c>
      <c r="N4916" s="11" t="s">
        <v>35</v>
      </c>
      <c r="O4916" s="11" t="s">
        <v>34</v>
      </c>
    </row>
    <row r="4917" spans="1:15" x14ac:dyDescent="0.3">
      <c r="A4917" s="11">
        <v>485</v>
      </c>
      <c r="B4917" s="11">
        <v>25</v>
      </c>
      <c r="C4917" s="11">
        <v>1</v>
      </c>
      <c r="D4917" s="11">
        <v>113</v>
      </c>
      <c r="E4917" s="12" t="str">
        <f t="shared" si="76"/>
        <v>100+</v>
      </c>
      <c r="F4917" s="13">
        <v>95023</v>
      </c>
      <c r="G4917" s="11">
        <v>2</v>
      </c>
      <c r="H4917" s="11">
        <v>0.2</v>
      </c>
      <c r="I4917" s="11" t="s">
        <v>33</v>
      </c>
      <c r="J4917" s="11">
        <v>0</v>
      </c>
      <c r="K4917" s="11" t="s">
        <v>34</v>
      </c>
      <c r="L4917" s="11" t="s">
        <v>34</v>
      </c>
      <c r="M4917" s="11" t="s">
        <v>34</v>
      </c>
      <c r="N4917" s="11" t="s">
        <v>35</v>
      </c>
      <c r="O4917" s="11" t="s">
        <v>35</v>
      </c>
    </row>
    <row r="4918" spans="1:15" x14ac:dyDescent="0.3">
      <c r="A4918" s="11">
        <v>496</v>
      </c>
      <c r="B4918" s="11">
        <v>25</v>
      </c>
      <c r="C4918" s="11">
        <v>0</v>
      </c>
      <c r="D4918" s="11">
        <v>44</v>
      </c>
      <c r="E4918" s="12" t="str">
        <f t="shared" si="76"/>
        <v>0-50</v>
      </c>
      <c r="F4918" s="13">
        <v>94545</v>
      </c>
      <c r="G4918" s="11">
        <v>4</v>
      </c>
      <c r="H4918" s="11">
        <v>0.6</v>
      </c>
      <c r="I4918" s="11" t="s">
        <v>37</v>
      </c>
      <c r="J4918" s="11">
        <v>0</v>
      </c>
      <c r="K4918" s="11" t="s">
        <v>34</v>
      </c>
      <c r="L4918" s="11" t="s">
        <v>34</v>
      </c>
      <c r="M4918" s="11" t="s">
        <v>34</v>
      </c>
      <c r="N4918" s="11" t="s">
        <v>35</v>
      </c>
      <c r="O4918" s="11" t="s">
        <v>35</v>
      </c>
    </row>
    <row r="4919" spans="1:15" x14ac:dyDescent="0.3">
      <c r="A4919" s="11">
        <v>537</v>
      </c>
      <c r="B4919" s="11">
        <v>25</v>
      </c>
      <c r="C4919" s="11">
        <v>1</v>
      </c>
      <c r="D4919" s="11">
        <v>43</v>
      </c>
      <c r="E4919" s="12" t="str">
        <f t="shared" si="76"/>
        <v>0-50</v>
      </c>
      <c r="F4919" s="13">
        <v>92173</v>
      </c>
      <c r="G4919" s="11">
        <v>3</v>
      </c>
      <c r="H4919" s="11">
        <v>2.4</v>
      </c>
      <c r="I4919" s="11" t="s">
        <v>37</v>
      </c>
      <c r="J4919" s="11">
        <v>176</v>
      </c>
      <c r="K4919" s="11" t="s">
        <v>34</v>
      </c>
      <c r="L4919" s="11" t="s">
        <v>34</v>
      </c>
      <c r="M4919" s="11" t="s">
        <v>34</v>
      </c>
      <c r="N4919" s="11" t="s">
        <v>35</v>
      </c>
      <c r="O4919" s="11" t="s">
        <v>34</v>
      </c>
    </row>
    <row r="4920" spans="1:15" x14ac:dyDescent="0.3">
      <c r="A4920" s="11">
        <v>541</v>
      </c>
      <c r="B4920" s="11">
        <v>25</v>
      </c>
      <c r="C4920" s="11">
        <v>1</v>
      </c>
      <c r="D4920" s="11">
        <v>109</v>
      </c>
      <c r="E4920" s="12" t="str">
        <f t="shared" si="76"/>
        <v>100+</v>
      </c>
      <c r="F4920" s="13">
        <v>94010</v>
      </c>
      <c r="G4920" s="11">
        <v>4</v>
      </c>
      <c r="H4920" s="11">
        <v>2.2999999999999998</v>
      </c>
      <c r="I4920" s="11" t="s">
        <v>36</v>
      </c>
      <c r="J4920" s="11">
        <v>314</v>
      </c>
      <c r="K4920" s="11" t="s">
        <v>34</v>
      </c>
      <c r="L4920" s="11" t="s">
        <v>34</v>
      </c>
      <c r="M4920" s="11" t="s">
        <v>34</v>
      </c>
      <c r="N4920" s="11" t="s">
        <v>35</v>
      </c>
      <c r="O4920" s="11" t="s">
        <v>34</v>
      </c>
    </row>
    <row r="4921" spans="1:15" x14ac:dyDescent="0.3">
      <c r="A4921" s="11">
        <v>577</v>
      </c>
      <c r="B4921" s="11">
        <v>25</v>
      </c>
      <c r="C4921" s="11">
        <v>1</v>
      </c>
      <c r="D4921" s="11">
        <v>48</v>
      </c>
      <c r="E4921" s="12" t="str">
        <f t="shared" si="76"/>
        <v>0-50</v>
      </c>
      <c r="F4921" s="13">
        <v>92870</v>
      </c>
      <c r="G4921" s="11">
        <v>3</v>
      </c>
      <c r="H4921" s="11">
        <v>0.3</v>
      </c>
      <c r="I4921" s="11" t="s">
        <v>36</v>
      </c>
      <c r="J4921" s="11">
        <v>0</v>
      </c>
      <c r="K4921" s="11" t="s">
        <v>34</v>
      </c>
      <c r="L4921" s="11" t="s">
        <v>34</v>
      </c>
      <c r="M4921" s="11" t="s">
        <v>34</v>
      </c>
      <c r="N4921" s="11" t="s">
        <v>34</v>
      </c>
      <c r="O4921" s="11" t="s">
        <v>35</v>
      </c>
    </row>
    <row r="4922" spans="1:15" x14ac:dyDescent="0.3">
      <c r="A4922" s="11">
        <v>650</v>
      </c>
      <c r="B4922" s="11">
        <v>25</v>
      </c>
      <c r="C4922" s="11">
        <v>1</v>
      </c>
      <c r="D4922" s="11">
        <v>82</v>
      </c>
      <c r="E4922" s="12" t="str">
        <f t="shared" si="76"/>
        <v>51-100</v>
      </c>
      <c r="F4922" s="13">
        <v>92677</v>
      </c>
      <c r="G4922" s="11">
        <v>4</v>
      </c>
      <c r="H4922" s="11">
        <v>2.1</v>
      </c>
      <c r="I4922" s="11" t="s">
        <v>36</v>
      </c>
      <c r="J4922" s="11">
        <v>0</v>
      </c>
      <c r="K4922" s="11" t="s">
        <v>34</v>
      </c>
      <c r="L4922" s="11" t="s">
        <v>34</v>
      </c>
      <c r="M4922" s="11" t="s">
        <v>34</v>
      </c>
      <c r="N4922" s="11" t="s">
        <v>35</v>
      </c>
      <c r="O4922" s="11" t="s">
        <v>34</v>
      </c>
    </row>
    <row r="4923" spans="1:15" x14ac:dyDescent="0.3">
      <c r="A4923" s="11">
        <v>1004</v>
      </c>
      <c r="B4923" s="11">
        <v>25</v>
      </c>
      <c r="C4923" s="11">
        <v>1</v>
      </c>
      <c r="D4923" s="11">
        <v>62</v>
      </c>
      <c r="E4923" s="12" t="str">
        <f t="shared" si="76"/>
        <v>51-100</v>
      </c>
      <c r="F4923" s="13">
        <v>94720</v>
      </c>
      <c r="G4923" s="11">
        <v>4</v>
      </c>
      <c r="H4923" s="11">
        <v>0</v>
      </c>
      <c r="I4923" s="11" t="s">
        <v>33</v>
      </c>
      <c r="J4923" s="11">
        <v>229</v>
      </c>
      <c r="K4923" s="11" t="s">
        <v>34</v>
      </c>
      <c r="L4923" s="11" t="s">
        <v>34</v>
      </c>
      <c r="M4923" s="11" t="s">
        <v>34</v>
      </c>
      <c r="N4923" s="11" t="s">
        <v>35</v>
      </c>
      <c r="O4923" s="11" t="s">
        <v>34</v>
      </c>
    </row>
    <row r="4924" spans="1:15" x14ac:dyDescent="0.3">
      <c r="A4924" s="11">
        <v>1066</v>
      </c>
      <c r="B4924" s="11">
        <v>25</v>
      </c>
      <c r="C4924" s="11">
        <v>1</v>
      </c>
      <c r="D4924" s="11">
        <v>113</v>
      </c>
      <c r="E4924" s="12" t="str">
        <f t="shared" si="76"/>
        <v>100+</v>
      </c>
      <c r="F4924" s="13">
        <v>90401</v>
      </c>
      <c r="G4924" s="11">
        <v>3</v>
      </c>
      <c r="H4924" s="11">
        <v>2.5</v>
      </c>
      <c r="I4924" s="11" t="s">
        <v>33</v>
      </c>
      <c r="J4924" s="11">
        <v>0</v>
      </c>
      <c r="K4924" s="11" t="s">
        <v>34</v>
      </c>
      <c r="L4924" s="11" t="s">
        <v>34</v>
      </c>
      <c r="M4924" s="11" t="s">
        <v>34</v>
      </c>
      <c r="N4924" s="11" t="s">
        <v>34</v>
      </c>
      <c r="O4924" s="11" t="s">
        <v>35</v>
      </c>
    </row>
    <row r="4925" spans="1:15" x14ac:dyDescent="0.3">
      <c r="A4925" s="11">
        <v>1093</v>
      </c>
      <c r="B4925" s="11">
        <v>25</v>
      </c>
      <c r="C4925" s="11">
        <v>1</v>
      </c>
      <c r="D4925" s="11">
        <v>70</v>
      </c>
      <c r="E4925" s="12" t="str">
        <f t="shared" si="76"/>
        <v>51-100</v>
      </c>
      <c r="F4925" s="13">
        <v>92120</v>
      </c>
      <c r="G4925" s="11">
        <v>4</v>
      </c>
      <c r="H4925" s="11">
        <v>2.6</v>
      </c>
      <c r="I4925" s="11" t="s">
        <v>33</v>
      </c>
      <c r="J4925" s="11">
        <v>0</v>
      </c>
      <c r="K4925" s="11" t="s">
        <v>34</v>
      </c>
      <c r="L4925" s="11" t="s">
        <v>35</v>
      </c>
      <c r="M4925" s="11" t="s">
        <v>34</v>
      </c>
      <c r="N4925" s="11" t="s">
        <v>35</v>
      </c>
      <c r="O4925" s="11" t="s">
        <v>34</v>
      </c>
    </row>
    <row r="4926" spans="1:15" x14ac:dyDescent="0.3">
      <c r="A4926" s="11">
        <v>1182</v>
      </c>
      <c r="B4926" s="11">
        <v>25</v>
      </c>
      <c r="C4926" s="11">
        <v>0</v>
      </c>
      <c r="D4926" s="11">
        <v>65</v>
      </c>
      <c r="E4926" s="12" t="str">
        <f t="shared" si="76"/>
        <v>51-100</v>
      </c>
      <c r="F4926" s="13">
        <v>90095</v>
      </c>
      <c r="G4926" s="11">
        <v>4</v>
      </c>
      <c r="H4926" s="11">
        <v>0.2</v>
      </c>
      <c r="I4926" s="11" t="s">
        <v>33</v>
      </c>
      <c r="J4926" s="11">
        <v>0</v>
      </c>
      <c r="K4926" s="11" t="s">
        <v>34</v>
      </c>
      <c r="L4926" s="11" t="s">
        <v>35</v>
      </c>
      <c r="M4926" s="11" t="s">
        <v>34</v>
      </c>
      <c r="N4926" s="11" t="s">
        <v>34</v>
      </c>
      <c r="O4926" s="11" t="s">
        <v>34</v>
      </c>
    </row>
    <row r="4927" spans="1:15" x14ac:dyDescent="0.3">
      <c r="A4927" s="11">
        <v>1429</v>
      </c>
      <c r="B4927" s="11">
        <v>25</v>
      </c>
      <c r="C4927" s="11">
        <v>1</v>
      </c>
      <c r="D4927" s="11">
        <v>21</v>
      </c>
      <c r="E4927" s="12" t="str">
        <f t="shared" si="76"/>
        <v>0-50</v>
      </c>
      <c r="F4927" s="13">
        <v>94583</v>
      </c>
      <c r="G4927" s="11">
        <v>4</v>
      </c>
      <c r="H4927" s="11">
        <v>0.4</v>
      </c>
      <c r="I4927" s="11" t="s">
        <v>33</v>
      </c>
      <c r="J4927" s="11">
        <v>90</v>
      </c>
      <c r="K4927" s="11" t="s">
        <v>34</v>
      </c>
      <c r="L4927" s="11" t="s">
        <v>34</v>
      </c>
      <c r="M4927" s="11" t="s">
        <v>34</v>
      </c>
      <c r="N4927" s="11" t="s">
        <v>35</v>
      </c>
      <c r="O4927" s="11" t="s">
        <v>34</v>
      </c>
    </row>
    <row r="4928" spans="1:15" x14ac:dyDescent="0.3">
      <c r="A4928" s="11">
        <v>1523</v>
      </c>
      <c r="B4928" s="11">
        <v>25</v>
      </c>
      <c r="C4928" s="11">
        <v>1</v>
      </c>
      <c r="D4928" s="11">
        <v>101</v>
      </c>
      <c r="E4928" s="12" t="str">
        <f t="shared" si="76"/>
        <v>100+</v>
      </c>
      <c r="F4928" s="13">
        <v>94720</v>
      </c>
      <c r="G4928" s="11">
        <v>4</v>
      </c>
      <c r="H4928" s="11">
        <v>2.2999999999999998</v>
      </c>
      <c r="I4928" s="11" t="s">
        <v>36</v>
      </c>
      <c r="J4928" s="11">
        <v>256</v>
      </c>
      <c r="K4928" s="11" t="s">
        <v>34</v>
      </c>
      <c r="L4928" s="11" t="s">
        <v>34</v>
      </c>
      <c r="M4928" s="11" t="s">
        <v>34</v>
      </c>
      <c r="N4928" s="11" t="s">
        <v>34</v>
      </c>
      <c r="O4928" s="11" t="s">
        <v>35</v>
      </c>
    </row>
    <row r="4929" spans="1:15" x14ac:dyDescent="0.3">
      <c r="A4929" s="11">
        <v>1733</v>
      </c>
      <c r="B4929" s="11">
        <v>25</v>
      </c>
      <c r="C4929" s="11">
        <v>0</v>
      </c>
      <c r="D4929" s="11">
        <v>88</v>
      </c>
      <c r="E4929" s="12" t="str">
        <f t="shared" si="76"/>
        <v>51-100</v>
      </c>
      <c r="F4929" s="13">
        <v>94566</v>
      </c>
      <c r="G4929" s="11">
        <v>2</v>
      </c>
      <c r="H4929" s="11">
        <v>1.8</v>
      </c>
      <c r="I4929" s="11" t="s">
        <v>37</v>
      </c>
      <c r="J4929" s="11">
        <v>319</v>
      </c>
      <c r="K4929" s="11" t="s">
        <v>34</v>
      </c>
      <c r="L4929" s="11" t="s">
        <v>34</v>
      </c>
      <c r="M4929" s="11" t="s">
        <v>34</v>
      </c>
      <c r="N4929" s="11" t="s">
        <v>35</v>
      </c>
      <c r="O4929" s="11" t="s">
        <v>35</v>
      </c>
    </row>
    <row r="4930" spans="1:15" x14ac:dyDescent="0.3">
      <c r="A4930" s="11">
        <v>1848</v>
      </c>
      <c r="B4930" s="11">
        <v>25</v>
      </c>
      <c r="C4930" s="11">
        <v>0</v>
      </c>
      <c r="D4930" s="11">
        <v>52</v>
      </c>
      <c r="E4930" s="12" t="str">
        <f t="shared" ref="E4930:E4993" si="77">IF(D4930&lt;=50,"0-50",IF(D4930&lt;=100,"51-100","100+"))</f>
        <v>51-100</v>
      </c>
      <c r="F4930" s="13">
        <v>95126</v>
      </c>
      <c r="G4930" s="11">
        <v>3</v>
      </c>
      <c r="H4930" s="11">
        <v>2.6</v>
      </c>
      <c r="I4930" s="11" t="s">
        <v>36</v>
      </c>
      <c r="J4930" s="11">
        <v>159</v>
      </c>
      <c r="K4930" s="11" t="s">
        <v>34</v>
      </c>
      <c r="L4930" s="11" t="s">
        <v>34</v>
      </c>
      <c r="M4930" s="11" t="s">
        <v>34</v>
      </c>
      <c r="N4930" s="11" t="s">
        <v>34</v>
      </c>
      <c r="O4930" s="11" t="s">
        <v>34</v>
      </c>
    </row>
    <row r="4931" spans="1:15" x14ac:dyDescent="0.3">
      <c r="A4931" s="11">
        <v>1869</v>
      </c>
      <c r="B4931" s="11">
        <v>25</v>
      </c>
      <c r="C4931" s="11">
        <v>1</v>
      </c>
      <c r="D4931" s="11">
        <v>118</v>
      </c>
      <c r="E4931" s="12" t="str">
        <f t="shared" si="77"/>
        <v>100+</v>
      </c>
      <c r="F4931" s="13">
        <v>92833</v>
      </c>
      <c r="G4931" s="11">
        <v>1</v>
      </c>
      <c r="H4931" s="11">
        <v>5.4</v>
      </c>
      <c r="I4931" s="11" t="s">
        <v>33</v>
      </c>
      <c r="J4931" s="11">
        <v>0</v>
      </c>
      <c r="K4931" s="11" t="s">
        <v>34</v>
      </c>
      <c r="L4931" s="11" t="s">
        <v>34</v>
      </c>
      <c r="M4931" s="11" t="s">
        <v>34</v>
      </c>
      <c r="N4931" s="11" t="s">
        <v>35</v>
      </c>
      <c r="O4931" s="11" t="s">
        <v>35</v>
      </c>
    </row>
    <row r="4932" spans="1:15" x14ac:dyDescent="0.3">
      <c r="A4932" s="11">
        <v>1906</v>
      </c>
      <c r="B4932" s="11">
        <v>25</v>
      </c>
      <c r="C4932" s="11">
        <v>1</v>
      </c>
      <c r="D4932" s="11">
        <v>112</v>
      </c>
      <c r="E4932" s="12" t="str">
        <f t="shared" si="77"/>
        <v>100+</v>
      </c>
      <c r="F4932" s="13">
        <v>92507</v>
      </c>
      <c r="G4932" s="11">
        <v>2</v>
      </c>
      <c r="H4932" s="11">
        <v>2</v>
      </c>
      <c r="I4932" s="11" t="s">
        <v>33</v>
      </c>
      <c r="J4932" s="11">
        <v>241</v>
      </c>
      <c r="K4932" s="11" t="s">
        <v>34</v>
      </c>
      <c r="L4932" s="11" t="s">
        <v>34</v>
      </c>
      <c r="M4932" s="11" t="s">
        <v>34</v>
      </c>
      <c r="N4932" s="11" t="s">
        <v>35</v>
      </c>
      <c r="O4932" s="11" t="s">
        <v>34</v>
      </c>
    </row>
    <row r="4933" spans="1:15" x14ac:dyDescent="0.3">
      <c r="A4933" s="11">
        <v>2010</v>
      </c>
      <c r="B4933" s="11">
        <v>25</v>
      </c>
      <c r="C4933" s="11">
        <v>0</v>
      </c>
      <c r="D4933" s="11">
        <v>99</v>
      </c>
      <c r="E4933" s="12" t="str">
        <f t="shared" si="77"/>
        <v>51-100</v>
      </c>
      <c r="F4933" s="13">
        <v>92735</v>
      </c>
      <c r="G4933" s="11">
        <v>1</v>
      </c>
      <c r="H4933" s="11">
        <v>1.9</v>
      </c>
      <c r="I4933" s="11" t="s">
        <v>33</v>
      </c>
      <c r="J4933" s="11">
        <v>323</v>
      </c>
      <c r="K4933" s="11" t="s">
        <v>34</v>
      </c>
      <c r="L4933" s="11" t="s">
        <v>34</v>
      </c>
      <c r="M4933" s="11" t="s">
        <v>34</v>
      </c>
      <c r="N4933" s="11" t="s">
        <v>34</v>
      </c>
      <c r="O4933" s="11" t="s">
        <v>34</v>
      </c>
    </row>
    <row r="4934" spans="1:15" x14ac:dyDescent="0.3">
      <c r="A4934" s="11">
        <v>2103</v>
      </c>
      <c r="B4934" s="11">
        <v>25</v>
      </c>
      <c r="C4934" s="11">
        <v>1</v>
      </c>
      <c r="D4934" s="11">
        <v>81</v>
      </c>
      <c r="E4934" s="12" t="str">
        <f t="shared" si="77"/>
        <v>51-100</v>
      </c>
      <c r="F4934" s="13">
        <v>92647</v>
      </c>
      <c r="G4934" s="11">
        <v>2</v>
      </c>
      <c r="H4934" s="11">
        <v>1.6</v>
      </c>
      <c r="I4934" s="11" t="s">
        <v>36</v>
      </c>
      <c r="J4934" s="11">
        <v>0</v>
      </c>
      <c r="K4934" s="11" t="s">
        <v>34</v>
      </c>
      <c r="L4934" s="11" t="s">
        <v>34</v>
      </c>
      <c r="M4934" s="11" t="s">
        <v>34</v>
      </c>
      <c r="N4934" s="11" t="s">
        <v>35</v>
      </c>
      <c r="O4934" s="11" t="s">
        <v>35</v>
      </c>
    </row>
    <row r="4935" spans="1:15" x14ac:dyDescent="0.3">
      <c r="A4935" s="11">
        <v>2158</v>
      </c>
      <c r="B4935" s="11">
        <v>25</v>
      </c>
      <c r="C4935" s="11">
        <v>0</v>
      </c>
      <c r="D4935" s="11">
        <v>71</v>
      </c>
      <c r="E4935" s="12" t="str">
        <f t="shared" si="77"/>
        <v>51-100</v>
      </c>
      <c r="F4935" s="13">
        <v>93727</v>
      </c>
      <c r="G4935" s="11">
        <v>4</v>
      </c>
      <c r="H4935" s="11">
        <v>0.2</v>
      </c>
      <c r="I4935" s="11" t="s">
        <v>33</v>
      </c>
      <c r="J4935" s="11">
        <v>78</v>
      </c>
      <c r="K4935" s="11" t="s">
        <v>34</v>
      </c>
      <c r="L4935" s="11" t="s">
        <v>35</v>
      </c>
      <c r="M4935" s="11" t="s">
        <v>34</v>
      </c>
      <c r="N4935" s="11" t="s">
        <v>34</v>
      </c>
      <c r="O4935" s="11" t="s">
        <v>34</v>
      </c>
    </row>
    <row r="4936" spans="1:15" x14ac:dyDescent="0.3">
      <c r="A4936" s="11">
        <v>2193</v>
      </c>
      <c r="B4936" s="11">
        <v>25</v>
      </c>
      <c r="C4936" s="11">
        <v>1</v>
      </c>
      <c r="D4936" s="11">
        <v>13</v>
      </c>
      <c r="E4936" s="12" t="str">
        <f t="shared" si="77"/>
        <v>0-50</v>
      </c>
      <c r="F4936" s="13">
        <v>95814</v>
      </c>
      <c r="G4936" s="11">
        <v>4</v>
      </c>
      <c r="H4936" s="11">
        <v>1</v>
      </c>
      <c r="I4936" s="11" t="s">
        <v>33</v>
      </c>
      <c r="J4936" s="11">
        <v>95</v>
      </c>
      <c r="K4936" s="11" t="s">
        <v>34</v>
      </c>
      <c r="L4936" s="11" t="s">
        <v>34</v>
      </c>
      <c r="M4936" s="11" t="s">
        <v>34</v>
      </c>
      <c r="N4936" s="11" t="s">
        <v>34</v>
      </c>
      <c r="O4936" s="11" t="s">
        <v>35</v>
      </c>
    </row>
    <row r="4937" spans="1:15" x14ac:dyDescent="0.3">
      <c r="A4937" s="11">
        <v>2227</v>
      </c>
      <c r="B4937" s="11">
        <v>25</v>
      </c>
      <c r="C4937" s="11">
        <v>1</v>
      </c>
      <c r="D4937" s="11">
        <v>98</v>
      </c>
      <c r="E4937" s="12" t="str">
        <f t="shared" si="77"/>
        <v>51-100</v>
      </c>
      <c r="F4937" s="13">
        <v>90717</v>
      </c>
      <c r="G4937" s="11">
        <v>1</v>
      </c>
      <c r="H4937" s="11">
        <v>5.4</v>
      </c>
      <c r="I4937" s="11" t="s">
        <v>33</v>
      </c>
      <c r="J4937" s="11">
        <v>0</v>
      </c>
      <c r="K4937" s="11" t="s">
        <v>34</v>
      </c>
      <c r="L4937" s="11" t="s">
        <v>34</v>
      </c>
      <c r="M4937" s="11" t="s">
        <v>34</v>
      </c>
      <c r="N4937" s="11" t="s">
        <v>35</v>
      </c>
      <c r="O4937" s="11" t="s">
        <v>34</v>
      </c>
    </row>
    <row r="4938" spans="1:15" x14ac:dyDescent="0.3">
      <c r="A4938" s="11">
        <v>2418</v>
      </c>
      <c r="B4938" s="11">
        <v>25</v>
      </c>
      <c r="C4938" s="11">
        <v>0</v>
      </c>
      <c r="D4938" s="11">
        <v>53</v>
      </c>
      <c r="E4938" s="12" t="str">
        <f t="shared" si="77"/>
        <v>51-100</v>
      </c>
      <c r="F4938" s="13">
        <v>90095</v>
      </c>
      <c r="G4938" s="11">
        <v>2</v>
      </c>
      <c r="H4938" s="11">
        <v>1.6</v>
      </c>
      <c r="I4938" s="11" t="s">
        <v>36</v>
      </c>
      <c r="J4938" s="11">
        <v>0</v>
      </c>
      <c r="K4938" s="11" t="s">
        <v>34</v>
      </c>
      <c r="L4938" s="11" t="s">
        <v>34</v>
      </c>
      <c r="M4938" s="11" t="s">
        <v>34</v>
      </c>
      <c r="N4938" s="11" t="s">
        <v>35</v>
      </c>
      <c r="O4938" s="11" t="s">
        <v>35</v>
      </c>
    </row>
    <row r="4939" spans="1:15" x14ac:dyDescent="0.3">
      <c r="A4939" s="11">
        <v>2447</v>
      </c>
      <c r="B4939" s="11">
        <v>25</v>
      </c>
      <c r="C4939" s="11">
        <v>1</v>
      </c>
      <c r="D4939" s="11">
        <v>70</v>
      </c>
      <c r="E4939" s="12" t="str">
        <f t="shared" si="77"/>
        <v>51-100</v>
      </c>
      <c r="F4939" s="13">
        <v>93010</v>
      </c>
      <c r="G4939" s="11">
        <v>4</v>
      </c>
      <c r="H4939" s="11">
        <v>2.6</v>
      </c>
      <c r="I4939" s="11" t="s">
        <v>33</v>
      </c>
      <c r="J4939" s="11">
        <v>218</v>
      </c>
      <c r="K4939" s="11" t="s">
        <v>34</v>
      </c>
      <c r="L4939" s="11" t="s">
        <v>34</v>
      </c>
      <c r="M4939" s="11" t="s">
        <v>34</v>
      </c>
      <c r="N4939" s="11" t="s">
        <v>35</v>
      </c>
      <c r="O4939" s="11" t="s">
        <v>34</v>
      </c>
    </row>
    <row r="4940" spans="1:15" x14ac:dyDescent="0.3">
      <c r="A4940" s="11">
        <v>2453</v>
      </c>
      <c r="B4940" s="11">
        <v>25</v>
      </c>
      <c r="C4940" s="11">
        <v>1</v>
      </c>
      <c r="D4940" s="11">
        <v>28</v>
      </c>
      <c r="E4940" s="12" t="str">
        <f t="shared" si="77"/>
        <v>0-50</v>
      </c>
      <c r="F4940" s="13">
        <v>94596</v>
      </c>
      <c r="G4940" s="11">
        <v>1</v>
      </c>
      <c r="H4940" s="11">
        <v>1</v>
      </c>
      <c r="I4940" s="11" t="s">
        <v>36</v>
      </c>
      <c r="J4940" s="11">
        <v>0</v>
      </c>
      <c r="K4940" s="11" t="s">
        <v>34</v>
      </c>
      <c r="L4940" s="11" t="s">
        <v>34</v>
      </c>
      <c r="M4940" s="11" t="s">
        <v>34</v>
      </c>
      <c r="N4940" s="11" t="s">
        <v>35</v>
      </c>
      <c r="O4940" s="11" t="s">
        <v>34</v>
      </c>
    </row>
    <row r="4941" spans="1:15" x14ac:dyDescent="0.3">
      <c r="A4941" s="11">
        <v>2546</v>
      </c>
      <c r="B4941" s="11">
        <v>25</v>
      </c>
      <c r="C4941" s="11">
        <v>1</v>
      </c>
      <c r="D4941" s="11">
        <v>39</v>
      </c>
      <c r="E4941" s="12" t="str">
        <f t="shared" si="77"/>
        <v>0-50</v>
      </c>
      <c r="F4941" s="13">
        <v>94720</v>
      </c>
      <c r="G4941" s="11">
        <v>3</v>
      </c>
      <c r="H4941" s="11">
        <v>2.4</v>
      </c>
      <c r="I4941" s="11" t="s">
        <v>37</v>
      </c>
      <c r="J4941" s="11">
        <v>0</v>
      </c>
      <c r="K4941" s="11" t="s">
        <v>34</v>
      </c>
      <c r="L4941" s="11" t="s">
        <v>34</v>
      </c>
      <c r="M4941" s="11" t="s">
        <v>34</v>
      </c>
      <c r="N4941" s="11" t="s">
        <v>35</v>
      </c>
      <c r="O4941" s="11" t="s">
        <v>34</v>
      </c>
    </row>
    <row r="4942" spans="1:15" x14ac:dyDescent="0.3">
      <c r="A4942" s="11">
        <v>2837</v>
      </c>
      <c r="B4942" s="11">
        <v>25</v>
      </c>
      <c r="C4942" s="11">
        <v>1</v>
      </c>
      <c r="D4942" s="11">
        <v>74</v>
      </c>
      <c r="E4942" s="12" t="str">
        <f t="shared" si="77"/>
        <v>51-100</v>
      </c>
      <c r="F4942" s="13">
        <v>94085</v>
      </c>
      <c r="G4942" s="11">
        <v>4</v>
      </c>
      <c r="H4942" s="11">
        <v>2.6</v>
      </c>
      <c r="I4942" s="11" t="s">
        <v>33</v>
      </c>
      <c r="J4942" s="11">
        <v>204</v>
      </c>
      <c r="K4942" s="11" t="s">
        <v>34</v>
      </c>
      <c r="L4942" s="11" t="s">
        <v>34</v>
      </c>
      <c r="M4942" s="11" t="s">
        <v>34</v>
      </c>
      <c r="N4942" s="11" t="s">
        <v>34</v>
      </c>
      <c r="O4942" s="11" t="s">
        <v>34</v>
      </c>
    </row>
    <row r="4943" spans="1:15" x14ac:dyDescent="0.3">
      <c r="A4943" s="11">
        <v>2981</v>
      </c>
      <c r="B4943" s="11">
        <v>25</v>
      </c>
      <c r="C4943" s="11">
        <v>1</v>
      </c>
      <c r="D4943" s="11">
        <v>53</v>
      </c>
      <c r="E4943" s="12" t="str">
        <f t="shared" si="77"/>
        <v>51-100</v>
      </c>
      <c r="F4943" s="13">
        <v>94305</v>
      </c>
      <c r="G4943" s="11">
        <v>3</v>
      </c>
      <c r="H4943" s="11">
        <v>2.4</v>
      </c>
      <c r="I4943" s="11" t="s">
        <v>37</v>
      </c>
      <c r="J4943" s="11">
        <v>0</v>
      </c>
      <c r="K4943" s="11" t="s">
        <v>34</v>
      </c>
      <c r="L4943" s="11" t="s">
        <v>34</v>
      </c>
      <c r="M4943" s="11" t="s">
        <v>34</v>
      </c>
      <c r="N4943" s="11" t="s">
        <v>34</v>
      </c>
      <c r="O4943" s="11" t="s">
        <v>34</v>
      </c>
    </row>
    <row r="4944" spans="1:15" x14ac:dyDescent="0.3">
      <c r="A4944" s="11">
        <v>3011</v>
      </c>
      <c r="B4944" s="11">
        <v>25</v>
      </c>
      <c r="C4944" s="11">
        <v>1</v>
      </c>
      <c r="D4944" s="11">
        <v>72</v>
      </c>
      <c r="E4944" s="12" t="str">
        <f t="shared" si="77"/>
        <v>51-100</v>
      </c>
      <c r="F4944" s="13">
        <v>94301</v>
      </c>
      <c r="G4944" s="11">
        <v>3</v>
      </c>
      <c r="H4944" s="11">
        <v>0.8</v>
      </c>
      <c r="I4944" s="11" t="s">
        <v>33</v>
      </c>
      <c r="J4944" s="11">
        <v>0</v>
      </c>
      <c r="K4944" s="11" t="s">
        <v>34</v>
      </c>
      <c r="L4944" s="11" t="s">
        <v>34</v>
      </c>
      <c r="M4944" s="11" t="s">
        <v>34</v>
      </c>
      <c r="N4944" s="11" t="s">
        <v>35</v>
      </c>
      <c r="O4944" s="11" t="s">
        <v>34</v>
      </c>
    </row>
    <row r="4945" spans="1:15" x14ac:dyDescent="0.3">
      <c r="A4945" s="11">
        <v>3136</v>
      </c>
      <c r="B4945" s="11">
        <v>25</v>
      </c>
      <c r="C4945" s="11">
        <v>0</v>
      </c>
      <c r="D4945" s="11">
        <v>91</v>
      </c>
      <c r="E4945" s="12" t="str">
        <f t="shared" si="77"/>
        <v>51-100</v>
      </c>
      <c r="F4945" s="13">
        <v>95039</v>
      </c>
      <c r="G4945" s="11">
        <v>2</v>
      </c>
      <c r="H4945" s="11">
        <v>1.8</v>
      </c>
      <c r="I4945" s="11" t="s">
        <v>37</v>
      </c>
      <c r="J4945" s="11">
        <v>321</v>
      </c>
      <c r="K4945" s="11" t="s">
        <v>34</v>
      </c>
      <c r="L4945" s="11" t="s">
        <v>34</v>
      </c>
      <c r="M4945" s="11" t="s">
        <v>34</v>
      </c>
      <c r="N4945" s="11" t="s">
        <v>34</v>
      </c>
      <c r="O4945" s="11" t="s">
        <v>34</v>
      </c>
    </row>
    <row r="4946" spans="1:15" x14ac:dyDescent="0.3">
      <c r="A4946" s="11">
        <v>3285</v>
      </c>
      <c r="B4946" s="11">
        <v>25</v>
      </c>
      <c r="C4946" s="11">
        <v>1</v>
      </c>
      <c r="D4946" s="11">
        <v>101</v>
      </c>
      <c r="E4946" s="12" t="str">
        <f t="shared" si="77"/>
        <v>100+</v>
      </c>
      <c r="F4946" s="13">
        <v>95819</v>
      </c>
      <c r="G4946" s="11">
        <v>4</v>
      </c>
      <c r="H4946" s="11">
        <v>2.1</v>
      </c>
      <c r="I4946" s="11" t="s">
        <v>36</v>
      </c>
      <c r="J4946" s="11">
        <v>0</v>
      </c>
      <c r="K4946" s="11" t="s">
        <v>34</v>
      </c>
      <c r="L4946" s="11" t="s">
        <v>34</v>
      </c>
      <c r="M4946" s="11" t="s">
        <v>34</v>
      </c>
      <c r="N4946" s="11" t="s">
        <v>34</v>
      </c>
      <c r="O4946" s="11" t="s">
        <v>35</v>
      </c>
    </row>
    <row r="4947" spans="1:15" x14ac:dyDescent="0.3">
      <c r="A4947" s="11">
        <v>3293</v>
      </c>
      <c r="B4947" s="11">
        <v>25</v>
      </c>
      <c r="C4947" s="11">
        <v>1</v>
      </c>
      <c r="D4947" s="11">
        <v>13</v>
      </c>
      <c r="E4947" s="12" t="str">
        <f t="shared" si="77"/>
        <v>0-50</v>
      </c>
      <c r="F4947" s="13">
        <v>95616</v>
      </c>
      <c r="G4947" s="11">
        <v>4</v>
      </c>
      <c r="H4947" s="11">
        <v>0.4</v>
      </c>
      <c r="I4947" s="11" t="s">
        <v>33</v>
      </c>
      <c r="J4947" s="11">
        <v>0</v>
      </c>
      <c r="K4947" s="11" t="s">
        <v>34</v>
      </c>
      <c r="L4947" s="11" t="s">
        <v>35</v>
      </c>
      <c r="M4947" s="11" t="s">
        <v>34</v>
      </c>
      <c r="N4947" s="11" t="s">
        <v>34</v>
      </c>
      <c r="O4947" s="11" t="s">
        <v>34</v>
      </c>
    </row>
    <row r="4948" spans="1:15" x14ac:dyDescent="0.3">
      <c r="A4948" s="11">
        <v>3379</v>
      </c>
      <c r="B4948" s="11">
        <v>25</v>
      </c>
      <c r="C4948" s="11">
        <v>0</v>
      </c>
      <c r="D4948" s="11">
        <v>44</v>
      </c>
      <c r="E4948" s="12" t="str">
        <f t="shared" si="77"/>
        <v>0-50</v>
      </c>
      <c r="F4948" s="13">
        <v>94536</v>
      </c>
      <c r="G4948" s="11">
        <v>4</v>
      </c>
      <c r="H4948" s="11">
        <v>0.6</v>
      </c>
      <c r="I4948" s="11" t="s">
        <v>37</v>
      </c>
      <c r="J4948" s="11">
        <v>0</v>
      </c>
      <c r="K4948" s="11" t="s">
        <v>34</v>
      </c>
      <c r="L4948" s="11" t="s">
        <v>34</v>
      </c>
      <c r="M4948" s="11" t="s">
        <v>34</v>
      </c>
      <c r="N4948" s="11" t="s">
        <v>34</v>
      </c>
      <c r="O4948" s="11" t="s">
        <v>35</v>
      </c>
    </row>
    <row r="4949" spans="1:15" x14ac:dyDescent="0.3">
      <c r="A4949" s="11">
        <v>3395</v>
      </c>
      <c r="B4949" s="11">
        <v>25</v>
      </c>
      <c r="C4949" s="11">
        <v>1</v>
      </c>
      <c r="D4949" s="11">
        <v>113</v>
      </c>
      <c r="E4949" s="12" t="str">
        <f t="shared" si="77"/>
        <v>100+</v>
      </c>
      <c r="F4949" s="13">
        <v>90089</v>
      </c>
      <c r="G4949" s="11">
        <v>4</v>
      </c>
      <c r="H4949" s="11">
        <v>2.1</v>
      </c>
      <c r="I4949" s="11" t="s">
        <v>36</v>
      </c>
      <c r="J4949" s="11">
        <v>0</v>
      </c>
      <c r="K4949" s="11" t="s">
        <v>34</v>
      </c>
      <c r="L4949" s="11" t="s">
        <v>34</v>
      </c>
      <c r="M4949" s="11" t="s">
        <v>34</v>
      </c>
      <c r="N4949" s="11" t="s">
        <v>35</v>
      </c>
      <c r="O4949" s="11" t="s">
        <v>34</v>
      </c>
    </row>
    <row r="4950" spans="1:15" x14ac:dyDescent="0.3">
      <c r="A4950" s="11">
        <v>3487</v>
      </c>
      <c r="B4950" s="11">
        <v>25</v>
      </c>
      <c r="C4950" s="11">
        <v>1</v>
      </c>
      <c r="D4950" s="11">
        <v>20</v>
      </c>
      <c r="E4950" s="12" t="str">
        <f t="shared" si="77"/>
        <v>0-50</v>
      </c>
      <c r="F4950" s="13">
        <v>92806</v>
      </c>
      <c r="G4950" s="11">
        <v>4</v>
      </c>
      <c r="H4950" s="11">
        <v>1</v>
      </c>
      <c r="I4950" s="11" t="s">
        <v>33</v>
      </c>
      <c r="J4950" s="11">
        <v>0</v>
      </c>
      <c r="K4950" s="11" t="s">
        <v>34</v>
      </c>
      <c r="L4950" s="11" t="s">
        <v>34</v>
      </c>
      <c r="M4950" s="11" t="s">
        <v>34</v>
      </c>
      <c r="N4950" s="11" t="s">
        <v>34</v>
      </c>
      <c r="O4950" s="11" t="s">
        <v>35</v>
      </c>
    </row>
    <row r="4951" spans="1:15" x14ac:dyDescent="0.3">
      <c r="A4951" s="11">
        <v>3871</v>
      </c>
      <c r="B4951" s="11">
        <v>25</v>
      </c>
      <c r="C4951" s="11">
        <v>0</v>
      </c>
      <c r="D4951" s="11">
        <v>25</v>
      </c>
      <c r="E4951" s="12" t="str">
        <f t="shared" si="77"/>
        <v>0-50</v>
      </c>
      <c r="F4951" s="13">
        <v>94596</v>
      </c>
      <c r="G4951" s="11">
        <v>2</v>
      </c>
      <c r="H4951" s="11">
        <v>0.9</v>
      </c>
      <c r="I4951" s="11" t="s">
        <v>36</v>
      </c>
      <c r="J4951" s="11">
        <v>0</v>
      </c>
      <c r="K4951" s="11" t="s">
        <v>34</v>
      </c>
      <c r="L4951" s="11" t="s">
        <v>34</v>
      </c>
      <c r="M4951" s="11" t="s">
        <v>34</v>
      </c>
      <c r="N4951" s="11" t="s">
        <v>34</v>
      </c>
      <c r="O4951" s="11" t="s">
        <v>34</v>
      </c>
    </row>
    <row r="4952" spans="1:15" x14ac:dyDescent="0.3">
      <c r="A4952" s="11">
        <v>3947</v>
      </c>
      <c r="B4952" s="11">
        <v>25</v>
      </c>
      <c r="C4952" s="11">
        <v>1</v>
      </c>
      <c r="D4952" s="11">
        <v>40</v>
      </c>
      <c r="E4952" s="12" t="str">
        <f t="shared" si="77"/>
        <v>0-50</v>
      </c>
      <c r="F4952" s="13">
        <v>93117</v>
      </c>
      <c r="G4952" s="11">
        <v>3</v>
      </c>
      <c r="H4952" s="11">
        <v>2.4</v>
      </c>
      <c r="I4952" s="11" t="s">
        <v>37</v>
      </c>
      <c r="J4952" s="11">
        <v>0</v>
      </c>
      <c r="K4952" s="11" t="s">
        <v>34</v>
      </c>
      <c r="L4952" s="11" t="s">
        <v>34</v>
      </c>
      <c r="M4952" s="11" t="s">
        <v>34</v>
      </c>
      <c r="N4952" s="11" t="s">
        <v>35</v>
      </c>
      <c r="O4952" s="11" t="s">
        <v>34</v>
      </c>
    </row>
    <row r="4953" spans="1:15" x14ac:dyDescent="0.3">
      <c r="A4953" s="11">
        <v>4016</v>
      </c>
      <c r="B4953" s="11">
        <v>25</v>
      </c>
      <c r="C4953" s="11">
        <v>1</v>
      </c>
      <c r="D4953" s="11">
        <v>139</v>
      </c>
      <c r="E4953" s="12" t="str">
        <f t="shared" si="77"/>
        <v>100+</v>
      </c>
      <c r="F4953" s="13">
        <v>93106</v>
      </c>
      <c r="G4953" s="11">
        <v>2</v>
      </c>
      <c r="H4953" s="11">
        <v>2</v>
      </c>
      <c r="I4953" s="11" t="s">
        <v>33</v>
      </c>
      <c r="J4953" s="11">
        <v>0</v>
      </c>
      <c r="K4953" s="11" t="s">
        <v>34</v>
      </c>
      <c r="L4953" s="11" t="s">
        <v>34</v>
      </c>
      <c r="M4953" s="11" t="s">
        <v>34</v>
      </c>
      <c r="N4953" s="11" t="s">
        <v>34</v>
      </c>
      <c r="O4953" s="11" t="s">
        <v>35</v>
      </c>
    </row>
    <row r="4954" spans="1:15" x14ac:dyDescent="0.3">
      <c r="A4954" s="11">
        <v>4047</v>
      </c>
      <c r="B4954" s="11">
        <v>25</v>
      </c>
      <c r="C4954" s="11">
        <v>0</v>
      </c>
      <c r="D4954" s="11">
        <v>72</v>
      </c>
      <c r="E4954" s="12" t="str">
        <f t="shared" si="77"/>
        <v>51-100</v>
      </c>
      <c r="F4954" s="13">
        <v>94303</v>
      </c>
      <c r="G4954" s="11">
        <v>3</v>
      </c>
      <c r="H4954" s="11">
        <v>2.6</v>
      </c>
      <c r="I4954" s="11" t="s">
        <v>36</v>
      </c>
      <c r="J4954" s="11">
        <v>0</v>
      </c>
      <c r="K4954" s="11" t="s">
        <v>34</v>
      </c>
      <c r="L4954" s="11" t="s">
        <v>34</v>
      </c>
      <c r="M4954" s="11" t="s">
        <v>34</v>
      </c>
      <c r="N4954" s="11" t="s">
        <v>35</v>
      </c>
      <c r="O4954" s="11" t="s">
        <v>34</v>
      </c>
    </row>
    <row r="4955" spans="1:15" x14ac:dyDescent="0.3">
      <c r="A4955" s="11">
        <v>4272</v>
      </c>
      <c r="B4955" s="11">
        <v>25</v>
      </c>
      <c r="C4955" s="11">
        <v>1</v>
      </c>
      <c r="D4955" s="11">
        <v>150</v>
      </c>
      <c r="E4955" s="12" t="str">
        <f t="shared" si="77"/>
        <v>100+</v>
      </c>
      <c r="F4955" s="13">
        <v>92507</v>
      </c>
      <c r="G4955" s="11">
        <v>1</v>
      </c>
      <c r="H4955" s="11">
        <v>6.33</v>
      </c>
      <c r="I4955" s="11" t="s">
        <v>33</v>
      </c>
      <c r="J4955" s="11">
        <v>0</v>
      </c>
      <c r="K4955" s="11" t="s">
        <v>34</v>
      </c>
      <c r="L4955" s="11" t="s">
        <v>34</v>
      </c>
      <c r="M4955" s="11" t="s">
        <v>34</v>
      </c>
      <c r="N4955" s="11" t="s">
        <v>34</v>
      </c>
      <c r="O4955" s="11" t="s">
        <v>34</v>
      </c>
    </row>
    <row r="4956" spans="1:15" x14ac:dyDescent="0.3">
      <c r="A4956" s="11">
        <v>4482</v>
      </c>
      <c r="B4956" s="11">
        <v>25</v>
      </c>
      <c r="C4956" s="11">
        <v>2</v>
      </c>
      <c r="D4956" s="11">
        <v>35</v>
      </c>
      <c r="E4956" s="12" t="str">
        <f t="shared" si="77"/>
        <v>0-50</v>
      </c>
      <c r="F4956" s="13">
        <v>95045</v>
      </c>
      <c r="G4956" s="11">
        <v>4</v>
      </c>
      <c r="H4956" s="11">
        <v>1</v>
      </c>
      <c r="I4956" s="11" t="s">
        <v>36</v>
      </c>
      <c r="J4956" s="11">
        <v>0</v>
      </c>
      <c r="K4956" s="11" t="s">
        <v>34</v>
      </c>
      <c r="L4956" s="11" t="s">
        <v>34</v>
      </c>
      <c r="M4956" s="11" t="s">
        <v>34</v>
      </c>
      <c r="N4956" s="11" t="s">
        <v>35</v>
      </c>
      <c r="O4956" s="11" t="s">
        <v>34</v>
      </c>
    </row>
    <row r="4957" spans="1:15" x14ac:dyDescent="0.3">
      <c r="A4957" s="11">
        <v>4583</v>
      </c>
      <c r="B4957" s="11">
        <v>25</v>
      </c>
      <c r="C4957" s="11">
        <v>1</v>
      </c>
      <c r="D4957" s="11">
        <v>69</v>
      </c>
      <c r="E4957" s="12" t="str">
        <f t="shared" si="77"/>
        <v>51-100</v>
      </c>
      <c r="F4957" s="13">
        <v>92691</v>
      </c>
      <c r="G4957" s="11">
        <v>3</v>
      </c>
      <c r="H4957" s="11">
        <v>0.3</v>
      </c>
      <c r="I4957" s="11" t="s">
        <v>36</v>
      </c>
      <c r="J4957" s="11">
        <v>0</v>
      </c>
      <c r="K4957" s="11" t="s">
        <v>34</v>
      </c>
      <c r="L4957" s="11" t="s">
        <v>34</v>
      </c>
      <c r="M4957" s="11" t="s">
        <v>34</v>
      </c>
      <c r="N4957" s="11" t="s">
        <v>35</v>
      </c>
      <c r="O4957" s="11" t="s">
        <v>34</v>
      </c>
    </row>
    <row r="4958" spans="1:15" x14ac:dyDescent="0.3">
      <c r="A4958" s="11">
        <v>4678</v>
      </c>
      <c r="B4958" s="11">
        <v>25</v>
      </c>
      <c r="C4958" s="11">
        <v>0</v>
      </c>
      <c r="D4958" s="11">
        <v>38</v>
      </c>
      <c r="E4958" s="12" t="str">
        <f t="shared" si="77"/>
        <v>0-50</v>
      </c>
      <c r="F4958" s="13">
        <v>93407</v>
      </c>
      <c r="G4958" s="11">
        <v>2</v>
      </c>
      <c r="H4958" s="11">
        <v>1.6</v>
      </c>
      <c r="I4958" s="11" t="s">
        <v>36</v>
      </c>
      <c r="J4958" s="11">
        <v>0</v>
      </c>
      <c r="K4958" s="11" t="s">
        <v>34</v>
      </c>
      <c r="L4958" s="11" t="s">
        <v>34</v>
      </c>
      <c r="M4958" s="11" t="s">
        <v>34</v>
      </c>
      <c r="N4958" s="11" t="s">
        <v>34</v>
      </c>
      <c r="O4958" s="11" t="s">
        <v>34</v>
      </c>
    </row>
    <row r="4959" spans="1:15" x14ac:dyDescent="0.3">
      <c r="A4959" s="11">
        <v>4713</v>
      </c>
      <c r="B4959" s="11">
        <v>25</v>
      </c>
      <c r="C4959" s="11">
        <v>0</v>
      </c>
      <c r="D4959" s="11">
        <v>14</v>
      </c>
      <c r="E4959" s="12" t="str">
        <f t="shared" si="77"/>
        <v>0-50</v>
      </c>
      <c r="F4959" s="13">
        <v>94309</v>
      </c>
      <c r="G4959" s="11">
        <v>2</v>
      </c>
      <c r="H4959" s="11">
        <v>0.9</v>
      </c>
      <c r="I4959" s="11" t="s">
        <v>36</v>
      </c>
      <c r="J4959" s="11">
        <v>0</v>
      </c>
      <c r="K4959" s="11" t="s">
        <v>34</v>
      </c>
      <c r="L4959" s="11" t="s">
        <v>34</v>
      </c>
      <c r="M4959" s="11" t="s">
        <v>34</v>
      </c>
      <c r="N4959" s="11" t="s">
        <v>34</v>
      </c>
      <c r="O4959" s="11" t="s">
        <v>35</v>
      </c>
    </row>
    <row r="4960" spans="1:15" x14ac:dyDescent="0.3">
      <c r="A4960" s="11">
        <v>4714</v>
      </c>
      <c r="B4960" s="11">
        <v>25</v>
      </c>
      <c r="C4960" s="11">
        <v>1</v>
      </c>
      <c r="D4960" s="11">
        <v>122</v>
      </c>
      <c r="E4960" s="12" t="str">
        <f t="shared" si="77"/>
        <v>100+</v>
      </c>
      <c r="F4960" s="13">
        <v>93022</v>
      </c>
      <c r="G4960" s="11">
        <v>2</v>
      </c>
      <c r="H4960" s="11">
        <v>0.2</v>
      </c>
      <c r="I4960" s="11" t="s">
        <v>33</v>
      </c>
      <c r="J4960" s="11">
        <v>0</v>
      </c>
      <c r="K4960" s="11" t="s">
        <v>34</v>
      </c>
      <c r="L4960" s="11" t="s">
        <v>34</v>
      </c>
      <c r="M4960" s="11" t="s">
        <v>34</v>
      </c>
      <c r="N4960" s="11" t="s">
        <v>35</v>
      </c>
      <c r="O4960" s="11" t="s">
        <v>34</v>
      </c>
    </row>
    <row r="4961" spans="1:15" x14ac:dyDescent="0.3">
      <c r="A4961" s="11">
        <v>4889</v>
      </c>
      <c r="B4961" s="11">
        <v>25</v>
      </c>
      <c r="C4961" s="11">
        <v>1</v>
      </c>
      <c r="D4961" s="11">
        <v>121</v>
      </c>
      <c r="E4961" s="12" t="str">
        <f t="shared" si="77"/>
        <v>100+</v>
      </c>
      <c r="F4961" s="13">
        <v>93106</v>
      </c>
      <c r="G4961" s="11">
        <v>1</v>
      </c>
      <c r="H4961" s="11">
        <v>5.4</v>
      </c>
      <c r="I4961" s="11" t="s">
        <v>33</v>
      </c>
      <c r="J4961" s="11">
        <v>158</v>
      </c>
      <c r="K4961" s="11" t="s">
        <v>34</v>
      </c>
      <c r="L4961" s="11" t="s">
        <v>34</v>
      </c>
      <c r="M4961" s="11" t="s">
        <v>34</v>
      </c>
      <c r="N4961" s="11" t="s">
        <v>35</v>
      </c>
      <c r="O4961" s="11" t="s">
        <v>34</v>
      </c>
    </row>
    <row r="4962" spans="1:15" x14ac:dyDescent="0.3">
      <c r="A4962" s="11">
        <v>106</v>
      </c>
      <c r="B4962" s="11">
        <v>24</v>
      </c>
      <c r="C4962" s="11">
        <v>0</v>
      </c>
      <c r="D4962" s="11">
        <v>35</v>
      </c>
      <c r="E4962" s="12" t="str">
        <f t="shared" si="77"/>
        <v>0-50</v>
      </c>
      <c r="F4962" s="13">
        <v>94704</v>
      </c>
      <c r="G4962" s="11">
        <v>3</v>
      </c>
      <c r="H4962" s="11">
        <v>0.1</v>
      </c>
      <c r="I4962" s="11" t="s">
        <v>37</v>
      </c>
      <c r="J4962" s="11">
        <v>0</v>
      </c>
      <c r="K4962" s="11" t="s">
        <v>34</v>
      </c>
      <c r="L4962" s="11" t="s">
        <v>35</v>
      </c>
      <c r="M4962" s="11" t="s">
        <v>34</v>
      </c>
      <c r="N4962" s="11" t="s">
        <v>35</v>
      </c>
      <c r="O4962" s="11" t="s">
        <v>34</v>
      </c>
    </row>
    <row r="4963" spans="1:15" x14ac:dyDescent="0.3">
      <c r="A4963" s="11">
        <v>156</v>
      </c>
      <c r="B4963" s="11">
        <v>24</v>
      </c>
      <c r="C4963" s="11">
        <v>0</v>
      </c>
      <c r="D4963" s="11">
        <v>60</v>
      </c>
      <c r="E4963" s="12" t="str">
        <f t="shared" si="77"/>
        <v>51-100</v>
      </c>
      <c r="F4963" s="13">
        <v>94596</v>
      </c>
      <c r="G4963" s="11">
        <v>4</v>
      </c>
      <c r="H4963" s="11">
        <v>1.6</v>
      </c>
      <c r="I4963" s="11" t="s">
        <v>33</v>
      </c>
      <c r="J4963" s="11">
        <v>0</v>
      </c>
      <c r="K4963" s="11" t="s">
        <v>34</v>
      </c>
      <c r="L4963" s="11" t="s">
        <v>34</v>
      </c>
      <c r="M4963" s="11" t="s">
        <v>34</v>
      </c>
      <c r="N4963" s="11" t="s">
        <v>35</v>
      </c>
      <c r="O4963" s="11" t="s">
        <v>34</v>
      </c>
    </row>
    <row r="4964" spans="1:15" x14ac:dyDescent="0.3">
      <c r="A4964" s="11">
        <v>183</v>
      </c>
      <c r="B4964" s="11">
        <v>24</v>
      </c>
      <c r="C4964" s="11">
        <v>0</v>
      </c>
      <c r="D4964" s="11">
        <v>135</v>
      </c>
      <c r="E4964" s="12" t="str">
        <f t="shared" si="77"/>
        <v>100+</v>
      </c>
      <c r="F4964" s="13">
        <v>95133</v>
      </c>
      <c r="G4964" s="11">
        <v>1</v>
      </c>
      <c r="H4964" s="11">
        <v>1.5</v>
      </c>
      <c r="I4964" s="11" t="s">
        <v>33</v>
      </c>
      <c r="J4964" s="11">
        <v>0</v>
      </c>
      <c r="K4964" s="11" t="s">
        <v>34</v>
      </c>
      <c r="L4964" s="11" t="s">
        <v>34</v>
      </c>
      <c r="M4964" s="11" t="s">
        <v>34</v>
      </c>
      <c r="N4964" s="11" t="s">
        <v>35</v>
      </c>
      <c r="O4964" s="11" t="s">
        <v>34</v>
      </c>
    </row>
    <row r="4965" spans="1:15" x14ac:dyDescent="0.3">
      <c r="A4965" s="11">
        <v>227</v>
      </c>
      <c r="B4965" s="11">
        <v>24</v>
      </c>
      <c r="C4965" s="11">
        <v>1</v>
      </c>
      <c r="D4965" s="11">
        <v>39</v>
      </c>
      <c r="E4965" s="12" t="str">
        <f t="shared" si="77"/>
        <v>0-50</v>
      </c>
      <c r="F4965" s="13">
        <v>94085</v>
      </c>
      <c r="G4965" s="11">
        <v>2</v>
      </c>
      <c r="H4965" s="11">
        <v>1.7</v>
      </c>
      <c r="I4965" s="11" t="s">
        <v>37</v>
      </c>
      <c r="J4965" s="11">
        <v>0</v>
      </c>
      <c r="K4965" s="11" t="s">
        <v>34</v>
      </c>
      <c r="L4965" s="11" t="s">
        <v>34</v>
      </c>
      <c r="M4965" s="11" t="s">
        <v>34</v>
      </c>
      <c r="N4965" s="11" t="s">
        <v>34</v>
      </c>
      <c r="O4965" s="11" t="s">
        <v>34</v>
      </c>
    </row>
    <row r="4966" spans="1:15" x14ac:dyDescent="0.3">
      <c r="A4966" s="11">
        <v>316</v>
      </c>
      <c r="B4966" s="11">
        <v>24</v>
      </c>
      <c r="C4966" s="11">
        <v>2</v>
      </c>
      <c r="D4966" s="11">
        <v>51</v>
      </c>
      <c r="E4966" s="12" t="str">
        <f t="shared" si="77"/>
        <v>51-100</v>
      </c>
      <c r="F4966" s="13">
        <v>90630</v>
      </c>
      <c r="G4966" s="11">
        <v>3</v>
      </c>
      <c r="H4966" s="11">
        <v>0.3</v>
      </c>
      <c r="I4966" s="11" t="s">
        <v>36</v>
      </c>
      <c r="J4966" s="11">
        <v>0</v>
      </c>
      <c r="K4966" s="11" t="s">
        <v>34</v>
      </c>
      <c r="L4966" s="11" t="s">
        <v>34</v>
      </c>
      <c r="M4966" s="11" t="s">
        <v>34</v>
      </c>
      <c r="N4966" s="11" t="s">
        <v>35</v>
      </c>
      <c r="O4966" s="11" t="s">
        <v>34</v>
      </c>
    </row>
    <row r="4967" spans="1:15" x14ac:dyDescent="0.3">
      <c r="A4967" s="11">
        <v>525</v>
      </c>
      <c r="B4967" s="11">
        <v>24</v>
      </c>
      <c r="C4967" s="11">
        <v>1</v>
      </c>
      <c r="D4967" s="11">
        <v>75</v>
      </c>
      <c r="E4967" s="12" t="str">
        <f t="shared" si="77"/>
        <v>51-100</v>
      </c>
      <c r="F4967" s="13">
        <v>93014</v>
      </c>
      <c r="G4967" s="11">
        <v>4</v>
      </c>
      <c r="H4967" s="11">
        <v>0.2</v>
      </c>
      <c r="I4967" s="11" t="s">
        <v>33</v>
      </c>
      <c r="J4967" s="11">
        <v>0</v>
      </c>
      <c r="K4967" s="11" t="s">
        <v>34</v>
      </c>
      <c r="L4967" s="11" t="s">
        <v>34</v>
      </c>
      <c r="M4967" s="11" t="s">
        <v>34</v>
      </c>
      <c r="N4967" s="11" t="s">
        <v>35</v>
      </c>
      <c r="O4967" s="11" t="s">
        <v>34</v>
      </c>
    </row>
    <row r="4968" spans="1:15" x14ac:dyDescent="0.3">
      <c r="A4968" s="11">
        <v>584</v>
      </c>
      <c r="B4968" s="11">
        <v>24</v>
      </c>
      <c r="C4968" s="11">
        <v>1</v>
      </c>
      <c r="D4968" s="11">
        <v>38</v>
      </c>
      <c r="E4968" s="12" t="str">
        <f t="shared" si="77"/>
        <v>0-50</v>
      </c>
      <c r="F4968" s="13">
        <v>95045</v>
      </c>
      <c r="G4968" s="11">
        <v>2</v>
      </c>
      <c r="H4968" s="11">
        <v>1.7</v>
      </c>
      <c r="I4968" s="11" t="s">
        <v>37</v>
      </c>
      <c r="J4968" s="11">
        <v>0</v>
      </c>
      <c r="K4968" s="11" t="s">
        <v>34</v>
      </c>
      <c r="L4968" s="11" t="s">
        <v>34</v>
      </c>
      <c r="M4968" s="11" t="s">
        <v>34</v>
      </c>
      <c r="N4968" s="11" t="s">
        <v>35</v>
      </c>
      <c r="O4968" s="11" t="s">
        <v>34</v>
      </c>
    </row>
    <row r="4969" spans="1:15" x14ac:dyDescent="0.3">
      <c r="A4969" s="11">
        <v>598</v>
      </c>
      <c r="B4969" s="11">
        <v>24</v>
      </c>
      <c r="C4969" s="11">
        <v>2</v>
      </c>
      <c r="D4969" s="11">
        <v>125</v>
      </c>
      <c r="E4969" s="12" t="str">
        <f t="shared" si="77"/>
        <v>100+</v>
      </c>
      <c r="F4969" s="13">
        <v>92835</v>
      </c>
      <c r="G4969" s="11">
        <v>2</v>
      </c>
      <c r="H4969" s="11">
        <v>7.2</v>
      </c>
      <c r="I4969" s="11" t="s">
        <v>33</v>
      </c>
      <c r="J4969" s="11">
        <v>0</v>
      </c>
      <c r="K4969" s="11" t="s">
        <v>34</v>
      </c>
      <c r="L4969" s="11" t="s">
        <v>35</v>
      </c>
      <c r="M4969" s="11" t="s">
        <v>34</v>
      </c>
      <c r="N4969" s="11" t="s">
        <v>34</v>
      </c>
      <c r="O4969" s="11" t="s">
        <v>35</v>
      </c>
    </row>
    <row r="4970" spans="1:15" x14ac:dyDescent="0.3">
      <c r="A4970" s="11">
        <v>687</v>
      </c>
      <c r="B4970" s="11">
        <v>24</v>
      </c>
      <c r="C4970" s="11">
        <v>1</v>
      </c>
      <c r="D4970" s="11">
        <v>38</v>
      </c>
      <c r="E4970" s="12" t="str">
        <f t="shared" si="77"/>
        <v>0-50</v>
      </c>
      <c r="F4970" s="13">
        <v>92612</v>
      </c>
      <c r="G4970" s="11">
        <v>4</v>
      </c>
      <c r="H4970" s="11">
        <v>0.6</v>
      </c>
      <c r="I4970" s="11" t="s">
        <v>37</v>
      </c>
      <c r="J4970" s="11">
        <v>0</v>
      </c>
      <c r="K4970" s="11" t="s">
        <v>34</v>
      </c>
      <c r="L4970" s="11" t="s">
        <v>34</v>
      </c>
      <c r="M4970" s="11" t="s">
        <v>34</v>
      </c>
      <c r="N4970" s="11" t="s">
        <v>35</v>
      </c>
      <c r="O4970" s="11" t="s">
        <v>34</v>
      </c>
    </row>
    <row r="4971" spans="1:15" x14ac:dyDescent="0.3">
      <c r="A4971" s="11">
        <v>794</v>
      </c>
      <c r="B4971" s="11">
        <v>24</v>
      </c>
      <c r="C4971" s="11">
        <v>2</v>
      </c>
      <c r="D4971" s="11">
        <v>150</v>
      </c>
      <c r="E4971" s="12" t="str">
        <f t="shared" si="77"/>
        <v>100+</v>
      </c>
      <c r="F4971" s="13">
        <v>94720</v>
      </c>
      <c r="G4971" s="11">
        <v>2</v>
      </c>
      <c r="H4971" s="11">
        <v>2</v>
      </c>
      <c r="I4971" s="11" t="s">
        <v>33</v>
      </c>
      <c r="J4971" s="11">
        <v>0</v>
      </c>
      <c r="K4971" s="11" t="s">
        <v>34</v>
      </c>
      <c r="L4971" s="11" t="s">
        <v>34</v>
      </c>
      <c r="M4971" s="11" t="s">
        <v>34</v>
      </c>
      <c r="N4971" s="11" t="s">
        <v>35</v>
      </c>
      <c r="O4971" s="11" t="s">
        <v>34</v>
      </c>
    </row>
    <row r="4972" spans="1:15" x14ac:dyDescent="0.3">
      <c r="A4972" s="11">
        <v>874</v>
      </c>
      <c r="B4972" s="11">
        <v>24</v>
      </c>
      <c r="C4972" s="11">
        <v>0</v>
      </c>
      <c r="D4972" s="11">
        <v>88</v>
      </c>
      <c r="E4972" s="12" t="str">
        <f t="shared" si="77"/>
        <v>51-100</v>
      </c>
      <c r="F4972" s="13">
        <v>90740</v>
      </c>
      <c r="G4972" s="11">
        <v>3</v>
      </c>
      <c r="H4972" s="11">
        <v>0.8</v>
      </c>
      <c r="I4972" s="11" t="s">
        <v>33</v>
      </c>
      <c r="J4972" s="11">
        <v>134</v>
      </c>
      <c r="K4972" s="11" t="s">
        <v>34</v>
      </c>
      <c r="L4972" s="11" t="s">
        <v>34</v>
      </c>
      <c r="M4972" s="11" t="s">
        <v>34</v>
      </c>
      <c r="N4972" s="11" t="s">
        <v>34</v>
      </c>
      <c r="O4972" s="11" t="s">
        <v>34</v>
      </c>
    </row>
    <row r="4973" spans="1:15" x14ac:dyDescent="0.3">
      <c r="A4973" s="11">
        <v>890</v>
      </c>
      <c r="B4973" s="11">
        <v>24</v>
      </c>
      <c r="C4973" s="11">
        <v>2</v>
      </c>
      <c r="D4973" s="11">
        <v>82</v>
      </c>
      <c r="E4973" s="12" t="str">
        <f t="shared" si="77"/>
        <v>51-100</v>
      </c>
      <c r="F4973" s="13">
        <v>91103</v>
      </c>
      <c r="G4973" s="11">
        <v>2</v>
      </c>
      <c r="H4973" s="11">
        <v>1.6</v>
      </c>
      <c r="I4973" s="11" t="s">
        <v>36</v>
      </c>
      <c r="J4973" s="11">
        <v>0</v>
      </c>
      <c r="K4973" s="11" t="s">
        <v>34</v>
      </c>
      <c r="L4973" s="11" t="s">
        <v>34</v>
      </c>
      <c r="M4973" s="11" t="s">
        <v>34</v>
      </c>
      <c r="N4973" s="11" t="s">
        <v>35</v>
      </c>
      <c r="O4973" s="11" t="s">
        <v>35</v>
      </c>
    </row>
    <row r="4974" spans="1:15" x14ac:dyDescent="0.3">
      <c r="A4974" s="11">
        <v>1174</v>
      </c>
      <c r="B4974" s="11">
        <v>24</v>
      </c>
      <c r="C4974" s="11">
        <v>1</v>
      </c>
      <c r="D4974" s="11">
        <v>35</v>
      </c>
      <c r="E4974" s="12" t="str">
        <f t="shared" si="77"/>
        <v>0-50</v>
      </c>
      <c r="F4974" s="13">
        <v>94305</v>
      </c>
      <c r="G4974" s="11">
        <v>2</v>
      </c>
      <c r="H4974" s="11">
        <v>1.7</v>
      </c>
      <c r="I4974" s="11" t="s">
        <v>37</v>
      </c>
      <c r="J4974" s="11">
        <v>0</v>
      </c>
      <c r="K4974" s="11" t="s">
        <v>34</v>
      </c>
      <c r="L4974" s="11" t="s">
        <v>34</v>
      </c>
      <c r="M4974" s="11" t="s">
        <v>34</v>
      </c>
      <c r="N4974" s="11" t="s">
        <v>34</v>
      </c>
      <c r="O4974" s="11" t="s">
        <v>34</v>
      </c>
    </row>
    <row r="4975" spans="1:15" x14ac:dyDescent="0.3">
      <c r="A4975" s="11">
        <v>2260</v>
      </c>
      <c r="B4975" s="11">
        <v>24</v>
      </c>
      <c r="C4975" s="11">
        <v>0</v>
      </c>
      <c r="D4975" s="11">
        <v>82</v>
      </c>
      <c r="E4975" s="12" t="str">
        <f t="shared" si="77"/>
        <v>51-100</v>
      </c>
      <c r="F4975" s="13">
        <v>90401</v>
      </c>
      <c r="G4975" s="11">
        <v>3</v>
      </c>
      <c r="H4975" s="11">
        <v>0.8</v>
      </c>
      <c r="I4975" s="11" t="s">
        <v>33</v>
      </c>
      <c r="J4975" s="11">
        <v>0</v>
      </c>
      <c r="K4975" s="11" t="s">
        <v>34</v>
      </c>
      <c r="L4975" s="11" t="s">
        <v>34</v>
      </c>
      <c r="M4975" s="11" t="s">
        <v>34</v>
      </c>
      <c r="N4975" s="11" t="s">
        <v>35</v>
      </c>
      <c r="O4975" s="11" t="s">
        <v>34</v>
      </c>
    </row>
    <row r="4976" spans="1:15" x14ac:dyDescent="0.3">
      <c r="A4976" s="11">
        <v>2467</v>
      </c>
      <c r="B4976" s="11">
        <v>24</v>
      </c>
      <c r="C4976" s="11">
        <v>2</v>
      </c>
      <c r="D4976" s="11">
        <v>80</v>
      </c>
      <c r="E4976" s="12" t="str">
        <f t="shared" si="77"/>
        <v>51-100</v>
      </c>
      <c r="F4976" s="13">
        <v>94105</v>
      </c>
      <c r="G4976" s="11">
        <v>2</v>
      </c>
      <c r="H4976" s="11">
        <v>1.6</v>
      </c>
      <c r="I4976" s="11" t="s">
        <v>36</v>
      </c>
      <c r="J4976" s="11">
        <v>0</v>
      </c>
      <c r="K4976" s="11" t="s">
        <v>34</v>
      </c>
      <c r="L4976" s="11" t="s">
        <v>34</v>
      </c>
      <c r="M4976" s="11" t="s">
        <v>34</v>
      </c>
      <c r="N4976" s="11" t="s">
        <v>35</v>
      </c>
      <c r="O4976" s="11" t="s">
        <v>34</v>
      </c>
    </row>
    <row r="4977" spans="1:15" x14ac:dyDescent="0.3">
      <c r="A4977" s="11">
        <v>2653</v>
      </c>
      <c r="B4977" s="11">
        <v>24</v>
      </c>
      <c r="C4977" s="11">
        <v>0</v>
      </c>
      <c r="D4977" s="11">
        <v>44</v>
      </c>
      <c r="E4977" s="12" t="str">
        <f t="shared" si="77"/>
        <v>0-50</v>
      </c>
      <c r="F4977" s="13">
        <v>90089</v>
      </c>
      <c r="G4977" s="11">
        <v>4</v>
      </c>
      <c r="H4977" s="11">
        <v>1.6</v>
      </c>
      <c r="I4977" s="11" t="s">
        <v>33</v>
      </c>
      <c r="J4977" s="11">
        <v>180</v>
      </c>
      <c r="K4977" s="11" t="s">
        <v>34</v>
      </c>
      <c r="L4977" s="11" t="s">
        <v>34</v>
      </c>
      <c r="M4977" s="11" t="s">
        <v>34</v>
      </c>
      <c r="N4977" s="11" t="s">
        <v>35</v>
      </c>
      <c r="O4977" s="11" t="s">
        <v>34</v>
      </c>
    </row>
    <row r="4978" spans="1:15" x14ac:dyDescent="0.3">
      <c r="A4978" s="11">
        <v>2849</v>
      </c>
      <c r="B4978" s="11">
        <v>24</v>
      </c>
      <c r="C4978" s="11">
        <v>1</v>
      </c>
      <c r="D4978" s="11">
        <v>78</v>
      </c>
      <c r="E4978" s="12" t="str">
        <f t="shared" si="77"/>
        <v>51-100</v>
      </c>
      <c r="F4978" s="13">
        <v>94720</v>
      </c>
      <c r="G4978" s="11">
        <v>2</v>
      </c>
      <c r="H4978" s="11">
        <v>1.8</v>
      </c>
      <c r="I4978" s="11" t="s">
        <v>37</v>
      </c>
      <c r="J4978" s="11">
        <v>0</v>
      </c>
      <c r="K4978" s="11" t="s">
        <v>34</v>
      </c>
      <c r="L4978" s="11" t="s">
        <v>34</v>
      </c>
      <c r="M4978" s="11" t="s">
        <v>34</v>
      </c>
      <c r="N4978" s="11" t="s">
        <v>34</v>
      </c>
      <c r="O4978" s="11" t="s">
        <v>34</v>
      </c>
    </row>
    <row r="4979" spans="1:15" x14ac:dyDescent="0.3">
      <c r="A4979" s="11">
        <v>2877</v>
      </c>
      <c r="B4979" s="11">
        <v>24</v>
      </c>
      <c r="C4979" s="11">
        <v>2</v>
      </c>
      <c r="D4979" s="11">
        <v>80</v>
      </c>
      <c r="E4979" s="12" t="str">
        <f t="shared" si="77"/>
        <v>51-100</v>
      </c>
      <c r="F4979" s="13">
        <v>91107</v>
      </c>
      <c r="G4979" s="11">
        <v>2</v>
      </c>
      <c r="H4979" s="11">
        <v>1.6</v>
      </c>
      <c r="I4979" s="11" t="s">
        <v>36</v>
      </c>
      <c r="J4979" s="11">
        <v>238</v>
      </c>
      <c r="K4979" s="11" t="s">
        <v>34</v>
      </c>
      <c r="L4979" s="11" t="s">
        <v>34</v>
      </c>
      <c r="M4979" s="11" t="s">
        <v>34</v>
      </c>
      <c r="N4979" s="11" t="s">
        <v>34</v>
      </c>
      <c r="O4979" s="11" t="s">
        <v>34</v>
      </c>
    </row>
    <row r="4980" spans="1:15" x14ac:dyDescent="0.3">
      <c r="A4980" s="11">
        <v>3627</v>
      </c>
      <c r="B4980" s="11">
        <v>24</v>
      </c>
      <c r="C4980" s="11">
        <v>3</v>
      </c>
      <c r="D4980" s="11">
        <v>28</v>
      </c>
      <c r="E4980" s="12" t="str">
        <f t="shared" si="77"/>
        <v>0-50</v>
      </c>
      <c r="F4980" s="13">
        <v>90089</v>
      </c>
      <c r="G4980" s="11">
        <v>4</v>
      </c>
      <c r="H4980" s="11">
        <v>1</v>
      </c>
      <c r="I4980" s="11" t="s">
        <v>36</v>
      </c>
      <c r="J4980" s="11">
        <v>0</v>
      </c>
      <c r="K4980" s="11" t="s">
        <v>34</v>
      </c>
      <c r="L4980" s="11" t="s">
        <v>34</v>
      </c>
      <c r="M4980" s="11" t="s">
        <v>34</v>
      </c>
      <c r="N4980" s="11" t="s">
        <v>34</v>
      </c>
      <c r="O4980" s="11" t="s">
        <v>34</v>
      </c>
    </row>
    <row r="4981" spans="1:15" x14ac:dyDescent="0.3">
      <c r="A4981" s="11">
        <v>3797</v>
      </c>
      <c r="B4981" s="11">
        <v>24</v>
      </c>
      <c r="C4981" s="11">
        <v>2</v>
      </c>
      <c r="D4981" s="11">
        <v>50</v>
      </c>
      <c r="E4981" s="12" t="str">
        <f t="shared" si="77"/>
        <v>0-50</v>
      </c>
      <c r="F4981" s="13">
        <v>94920</v>
      </c>
      <c r="G4981" s="11">
        <v>3</v>
      </c>
      <c r="H4981" s="11">
        <v>2.4</v>
      </c>
      <c r="I4981" s="11" t="s">
        <v>37</v>
      </c>
      <c r="J4981" s="11">
        <v>0</v>
      </c>
      <c r="K4981" s="11" t="s">
        <v>34</v>
      </c>
      <c r="L4981" s="11" t="s">
        <v>35</v>
      </c>
      <c r="M4981" s="11" t="s">
        <v>34</v>
      </c>
      <c r="N4981" s="11" t="s">
        <v>34</v>
      </c>
      <c r="O4981" s="11" t="s">
        <v>34</v>
      </c>
    </row>
    <row r="4982" spans="1:15" x14ac:dyDescent="0.3">
      <c r="A4982" s="11">
        <v>3888</v>
      </c>
      <c r="B4982" s="11">
        <v>24</v>
      </c>
      <c r="C4982" s="11">
        <v>2</v>
      </c>
      <c r="D4982" s="11">
        <v>118</v>
      </c>
      <c r="E4982" s="12" t="str">
        <f t="shared" si="77"/>
        <v>100+</v>
      </c>
      <c r="F4982" s="13">
        <v>92634</v>
      </c>
      <c r="G4982" s="11">
        <v>2</v>
      </c>
      <c r="H4982" s="11">
        <v>7.2</v>
      </c>
      <c r="I4982" s="11" t="s">
        <v>33</v>
      </c>
      <c r="J4982" s="11">
        <v>0</v>
      </c>
      <c r="K4982" s="11" t="s">
        <v>34</v>
      </c>
      <c r="L4982" s="11" t="s">
        <v>35</v>
      </c>
      <c r="M4982" s="11" t="s">
        <v>34</v>
      </c>
      <c r="N4982" s="11" t="s">
        <v>35</v>
      </c>
      <c r="O4982" s="11" t="s">
        <v>34</v>
      </c>
    </row>
    <row r="4983" spans="1:15" x14ac:dyDescent="0.3">
      <c r="A4983" s="11">
        <v>3909</v>
      </c>
      <c r="B4983" s="11">
        <v>24</v>
      </c>
      <c r="C4983" s="11">
        <v>0</v>
      </c>
      <c r="D4983" s="11">
        <v>44</v>
      </c>
      <c r="E4983" s="12" t="str">
        <f t="shared" si="77"/>
        <v>0-50</v>
      </c>
      <c r="F4983" s="13">
        <v>90638</v>
      </c>
      <c r="G4983" s="11">
        <v>3</v>
      </c>
      <c r="H4983" s="11">
        <v>0.1</v>
      </c>
      <c r="I4983" s="11" t="s">
        <v>37</v>
      </c>
      <c r="J4983" s="11">
        <v>0</v>
      </c>
      <c r="K4983" s="11" t="s">
        <v>34</v>
      </c>
      <c r="L4983" s="11" t="s">
        <v>34</v>
      </c>
      <c r="M4983" s="11" t="s">
        <v>34</v>
      </c>
      <c r="N4983" s="11" t="s">
        <v>34</v>
      </c>
      <c r="O4983" s="11" t="s">
        <v>34</v>
      </c>
    </row>
    <row r="4984" spans="1:15" x14ac:dyDescent="0.3">
      <c r="A4984" s="11">
        <v>3983</v>
      </c>
      <c r="B4984" s="11">
        <v>24</v>
      </c>
      <c r="C4984" s="11">
        <v>0</v>
      </c>
      <c r="D4984" s="11">
        <v>119</v>
      </c>
      <c r="E4984" s="12" t="str">
        <f t="shared" si="77"/>
        <v>100+</v>
      </c>
      <c r="F4984" s="13">
        <v>94566</v>
      </c>
      <c r="G4984" s="11">
        <v>1</v>
      </c>
      <c r="H4984" s="11">
        <v>1.5</v>
      </c>
      <c r="I4984" s="11" t="s">
        <v>33</v>
      </c>
      <c r="J4984" s="11">
        <v>0</v>
      </c>
      <c r="K4984" s="11" t="s">
        <v>34</v>
      </c>
      <c r="L4984" s="11" t="s">
        <v>34</v>
      </c>
      <c r="M4984" s="11" t="s">
        <v>34</v>
      </c>
      <c r="N4984" s="11" t="s">
        <v>35</v>
      </c>
      <c r="O4984" s="11" t="s">
        <v>34</v>
      </c>
    </row>
    <row r="4985" spans="1:15" x14ac:dyDescent="0.3">
      <c r="A4985" s="11">
        <v>4117</v>
      </c>
      <c r="B4985" s="11">
        <v>24</v>
      </c>
      <c r="C4985" s="11">
        <v>2</v>
      </c>
      <c r="D4985" s="11">
        <v>135</v>
      </c>
      <c r="E4985" s="12" t="str">
        <f t="shared" si="77"/>
        <v>100+</v>
      </c>
      <c r="F4985" s="13">
        <v>90065</v>
      </c>
      <c r="G4985" s="11">
        <v>2</v>
      </c>
      <c r="H4985" s="11">
        <v>7.2</v>
      </c>
      <c r="I4985" s="11" t="s">
        <v>33</v>
      </c>
      <c r="J4985" s="11">
        <v>0</v>
      </c>
      <c r="K4985" s="11" t="s">
        <v>34</v>
      </c>
      <c r="L4985" s="11" t="s">
        <v>34</v>
      </c>
      <c r="M4985" s="11" t="s">
        <v>34</v>
      </c>
      <c r="N4985" s="11" t="s">
        <v>35</v>
      </c>
      <c r="O4985" s="11" t="s">
        <v>34</v>
      </c>
    </row>
    <row r="4986" spans="1:15" x14ac:dyDescent="0.3">
      <c r="A4986" s="11">
        <v>4394</v>
      </c>
      <c r="B4986" s="11">
        <v>24</v>
      </c>
      <c r="C4986" s="11">
        <v>0</v>
      </c>
      <c r="D4986" s="11">
        <v>59</v>
      </c>
      <c r="E4986" s="12" t="str">
        <f t="shared" si="77"/>
        <v>51-100</v>
      </c>
      <c r="F4986" s="13">
        <v>95521</v>
      </c>
      <c r="G4986" s="11">
        <v>4</v>
      </c>
      <c r="H4986" s="11">
        <v>1.6</v>
      </c>
      <c r="I4986" s="11" t="s">
        <v>33</v>
      </c>
      <c r="J4986" s="11">
        <v>0</v>
      </c>
      <c r="K4986" s="11" t="s">
        <v>34</v>
      </c>
      <c r="L4986" s="11" t="s">
        <v>34</v>
      </c>
      <c r="M4986" s="11" t="s">
        <v>34</v>
      </c>
      <c r="N4986" s="11" t="s">
        <v>34</v>
      </c>
      <c r="O4986" s="11" t="s">
        <v>34</v>
      </c>
    </row>
    <row r="4987" spans="1:15" x14ac:dyDescent="0.3">
      <c r="A4987" s="11">
        <v>4515</v>
      </c>
      <c r="B4987" s="11">
        <v>24</v>
      </c>
      <c r="C4987" s="11">
        <v>3</v>
      </c>
      <c r="D4987" s="11">
        <v>41</v>
      </c>
      <c r="E4987" s="12" t="str">
        <f t="shared" si="77"/>
        <v>0-50</v>
      </c>
      <c r="F4987" s="13">
        <v>91768</v>
      </c>
      <c r="G4987" s="11">
        <v>4</v>
      </c>
      <c r="H4987" s="11">
        <v>1</v>
      </c>
      <c r="I4987" s="11" t="s">
        <v>36</v>
      </c>
      <c r="J4987" s="11">
        <v>0</v>
      </c>
      <c r="K4987" s="11" t="s">
        <v>34</v>
      </c>
      <c r="L4987" s="11" t="s">
        <v>34</v>
      </c>
      <c r="M4987" s="11" t="s">
        <v>34</v>
      </c>
      <c r="N4987" s="11" t="s">
        <v>35</v>
      </c>
      <c r="O4987" s="11" t="s">
        <v>34</v>
      </c>
    </row>
    <row r="4988" spans="1:15" x14ac:dyDescent="0.3">
      <c r="A4988" s="11">
        <v>4567</v>
      </c>
      <c r="B4988" s="11">
        <v>24</v>
      </c>
      <c r="C4988" s="11">
        <v>0</v>
      </c>
      <c r="D4988" s="11">
        <v>131</v>
      </c>
      <c r="E4988" s="12" t="str">
        <f t="shared" si="77"/>
        <v>100+</v>
      </c>
      <c r="F4988" s="13">
        <v>92831</v>
      </c>
      <c r="G4988" s="11">
        <v>1</v>
      </c>
      <c r="H4988" s="11">
        <v>5.4</v>
      </c>
      <c r="I4988" s="11" t="s">
        <v>33</v>
      </c>
      <c r="J4988" s="11">
        <v>0</v>
      </c>
      <c r="K4988" s="11" t="s">
        <v>34</v>
      </c>
      <c r="L4988" s="11" t="s">
        <v>34</v>
      </c>
      <c r="M4988" s="11" t="s">
        <v>34</v>
      </c>
      <c r="N4988" s="11" t="s">
        <v>35</v>
      </c>
      <c r="O4988" s="11" t="s">
        <v>34</v>
      </c>
    </row>
    <row r="4989" spans="1:15" x14ac:dyDescent="0.3">
      <c r="A4989" s="11">
        <v>4990</v>
      </c>
      <c r="B4989" s="11">
        <v>24</v>
      </c>
      <c r="C4989" s="11">
        <v>0</v>
      </c>
      <c r="D4989" s="11">
        <v>38</v>
      </c>
      <c r="E4989" s="12" t="str">
        <f t="shared" si="77"/>
        <v>0-50</v>
      </c>
      <c r="F4989" s="13">
        <v>93555</v>
      </c>
      <c r="G4989" s="11">
        <v>1</v>
      </c>
      <c r="H4989" s="11">
        <v>1</v>
      </c>
      <c r="I4989" s="11" t="s">
        <v>36</v>
      </c>
      <c r="J4989" s="11">
        <v>0</v>
      </c>
      <c r="K4989" s="11" t="s">
        <v>34</v>
      </c>
      <c r="L4989" s="11" t="s">
        <v>34</v>
      </c>
      <c r="M4989" s="11" t="s">
        <v>34</v>
      </c>
      <c r="N4989" s="11" t="s">
        <v>35</v>
      </c>
      <c r="O4989" s="11" t="s">
        <v>34</v>
      </c>
    </row>
    <row r="4990" spans="1:15" x14ac:dyDescent="0.3">
      <c r="A4990" s="11">
        <v>671</v>
      </c>
      <c r="B4990" s="11">
        <v>23</v>
      </c>
      <c r="C4990" s="11">
        <v>1</v>
      </c>
      <c r="D4990" s="11">
        <v>61</v>
      </c>
      <c r="E4990" s="12" t="str">
        <f t="shared" si="77"/>
        <v>51-100</v>
      </c>
      <c r="F4990" s="13">
        <v>92374</v>
      </c>
      <c r="G4990" s="11">
        <v>4</v>
      </c>
      <c r="H4990" s="11">
        <v>2.6</v>
      </c>
      <c r="I4990" s="11" t="s">
        <v>33</v>
      </c>
      <c r="J4990" s="11">
        <v>239</v>
      </c>
      <c r="K4990" s="11" t="s">
        <v>34</v>
      </c>
      <c r="L4990" s="11" t="s">
        <v>34</v>
      </c>
      <c r="M4990" s="11" t="s">
        <v>34</v>
      </c>
      <c r="N4990" s="11" t="s">
        <v>35</v>
      </c>
      <c r="O4990" s="11" t="s">
        <v>34</v>
      </c>
    </row>
    <row r="4991" spans="1:15" x14ac:dyDescent="0.3">
      <c r="A4991" s="11">
        <v>910</v>
      </c>
      <c r="B4991" s="11">
        <v>23</v>
      </c>
      <c r="C4991" s="11">
        <v>1</v>
      </c>
      <c r="D4991" s="11">
        <v>149</v>
      </c>
      <c r="E4991" s="12" t="str">
        <f t="shared" si="77"/>
        <v>100+</v>
      </c>
      <c r="F4991" s="13">
        <v>91709</v>
      </c>
      <c r="G4991" s="11">
        <v>1</v>
      </c>
      <c r="H4991" s="11">
        <v>6.33</v>
      </c>
      <c r="I4991" s="11" t="s">
        <v>33</v>
      </c>
      <c r="J4991" s="11">
        <v>305</v>
      </c>
      <c r="K4991" s="11" t="s">
        <v>34</v>
      </c>
      <c r="L4991" s="11" t="s">
        <v>34</v>
      </c>
      <c r="M4991" s="11" t="s">
        <v>34</v>
      </c>
      <c r="N4991" s="11" t="s">
        <v>34</v>
      </c>
      <c r="O4991" s="11" t="s">
        <v>35</v>
      </c>
    </row>
    <row r="4992" spans="1:15" x14ac:dyDescent="0.3">
      <c r="A4992" s="11">
        <v>2431</v>
      </c>
      <c r="B4992" s="11">
        <v>23</v>
      </c>
      <c r="C4992" s="11">
        <v>1</v>
      </c>
      <c r="D4992" s="11">
        <v>73</v>
      </c>
      <c r="E4992" s="12" t="str">
        <f t="shared" si="77"/>
        <v>51-100</v>
      </c>
      <c r="F4992" s="13">
        <v>92120</v>
      </c>
      <c r="G4992" s="11">
        <v>4</v>
      </c>
      <c r="H4992" s="11">
        <v>2.6</v>
      </c>
      <c r="I4992" s="11" t="s">
        <v>33</v>
      </c>
      <c r="J4992" s="11">
        <v>0</v>
      </c>
      <c r="K4992" s="11" t="s">
        <v>34</v>
      </c>
      <c r="L4992" s="11" t="s">
        <v>34</v>
      </c>
      <c r="M4992" s="11" t="s">
        <v>34</v>
      </c>
      <c r="N4992" s="11" t="s">
        <v>35</v>
      </c>
      <c r="O4992" s="11" t="s">
        <v>34</v>
      </c>
    </row>
    <row r="4993" spans="1:15" x14ac:dyDescent="0.3">
      <c r="A4993" s="11">
        <v>2619</v>
      </c>
      <c r="B4993" s="11">
        <v>23</v>
      </c>
      <c r="C4993" s="11">
        <v>3</v>
      </c>
      <c r="D4993" s="11">
        <v>55</v>
      </c>
      <c r="E4993" s="12" t="str">
        <f t="shared" si="77"/>
        <v>51-100</v>
      </c>
      <c r="F4993" s="13">
        <v>92704</v>
      </c>
      <c r="G4993" s="11">
        <v>3</v>
      </c>
      <c r="H4993" s="11">
        <v>2.4</v>
      </c>
      <c r="I4993" s="11" t="s">
        <v>37</v>
      </c>
      <c r="J4993" s="11">
        <v>145</v>
      </c>
      <c r="K4993" s="11" t="s">
        <v>34</v>
      </c>
      <c r="L4993" s="11" t="s">
        <v>34</v>
      </c>
      <c r="M4993" s="11" t="s">
        <v>34</v>
      </c>
      <c r="N4993" s="11" t="s">
        <v>35</v>
      </c>
      <c r="O4993" s="11" t="s">
        <v>34</v>
      </c>
    </row>
    <row r="4994" spans="1:15" x14ac:dyDescent="0.3">
      <c r="A4994" s="11">
        <v>2718</v>
      </c>
      <c r="B4994" s="11">
        <v>23</v>
      </c>
      <c r="C4994" s="11">
        <v>2</v>
      </c>
      <c r="D4994" s="11">
        <v>45</v>
      </c>
      <c r="E4994" s="12" t="str">
        <f t="shared" ref="E4994:E5001" si="78">IF(D4994&lt;=50,"0-50",IF(D4994&lt;=100,"51-100","100+"))</f>
        <v>0-50</v>
      </c>
      <c r="F4994" s="13">
        <v>95422</v>
      </c>
      <c r="G4994" s="11">
        <v>4</v>
      </c>
      <c r="H4994" s="11">
        <v>0.6</v>
      </c>
      <c r="I4994" s="11" t="s">
        <v>37</v>
      </c>
      <c r="J4994" s="11">
        <v>0</v>
      </c>
      <c r="K4994" s="11" t="s">
        <v>34</v>
      </c>
      <c r="L4994" s="11" t="s">
        <v>34</v>
      </c>
      <c r="M4994" s="11" t="s">
        <v>34</v>
      </c>
      <c r="N4994" s="11" t="s">
        <v>35</v>
      </c>
      <c r="O4994" s="11" t="s">
        <v>35</v>
      </c>
    </row>
    <row r="4995" spans="1:15" x14ac:dyDescent="0.3">
      <c r="A4995" s="11">
        <v>2963</v>
      </c>
      <c r="B4995" s="11">
        <v>23</v>
      </c>
      <c r="C4995" s="11">
        <v>2</v>
      </c>
      <c r="D4995" s="11">
        <v>81</v>
      </c>
      <c r="E4995" s="12" t="str">
        <f t="shared" si="78"/>
        <v>51-100</v>
      </c>
      <c r="F4995" s="13">
        <v>91711</v>
      </c>
      <c r="G4995" s="11">
        <v>2</v>
      </c>
      <c r="H4995" s="11">
        <v>1.8</v>
      </c>
      <c r="I4995" s="11" t="s">
        <v>37</v>
      </c>
      <c r="J4995" s="11">
        <v>0</v>
      </c>
      <c r="K4995" s="11" t="s">
        <v>34</v>
      </c>
      <c r="L4995" s="11" t="s">
        <v>34</v>
      </c>
      <c r="M4995" s="11" t="s">
        <v>34</v>
      </c>
      <c r="N4995" s="11" t="s">
        <v>34</v>
      </c>
      <c r="O4995" s="11" t="s">
        <v>34</v>
      </c>
    </row>
    <row r="4996" spans="1:15" x14ac:dyDescent="0.3">
      <c r="A4996" s="11">
        <v>3131</v>
      </c>
      <c r="B4996" s="11">
        <v>23</v>
      </c>
      <c r="C4996" s="11">
        <v>2</v>
      </c>
      <c r="D4996" s="11">
        <v>82</v>
      </c>
      <c r="E4996" s="12" t="str">
        <f t="shared" si="78"/>
        <v>51-100</v>
      </c>
      <c r="F4996" s="13">
        <v>92152</v>
      </c>
      <c r="G4996" s="11">
        <v>2</v>
      </c>
      <c r="H4996" s="11">
        <v>1.8</v>
      </c>
      <c r="I4996" s="11" t="s">
        <v>37</v>
      </c>
      <c r="J4996" s="11">
        <v>0</v>
      </c>
      <c r="K4996" s="11" t="s">
        <v>34</v>
      </c>
      <c r="L4996" s="11" t="s">
        <v>35</v>
      </c>
      <c r="M4996" s="11" t="s">
        <v>34</v>
      </c>
      <c r="N4996" s="11" t="s">
        <v>34</v>
      </c>
      <c r="O4996" s="11" t="s">
        <v>35</v>
      </c>
    </row>
    <row r="4997" spans="1:15" x14ac:dyDescent="0.3">
      <c r="A4997" s="11">
        <v>3158</v>
      </c>
      <c r="B4997" s="11">
        <v>23</v>
      </c>
      <c r="C4997" s="11">
        <v>1</v>
      </c>
      <c r="D4997" s="11">
        <v>13</v>
      </c>
      <c r="E4997" s="12" t="str">
        <f t="shared" si="78"/>
        <v>0-50</v>
      </c>
      <c r="F4997" s="13">
        <v>94720</v>
      </c>
      <c r="G4997" s="11">
        <v>4</v>
      </c>
      <c r="H4997" s="11">
        <v>1</v>
      </c>
      <c r="I4997" s="11" t="s">
        <v>33</v>
      </c>
      <c r="J4997" s="11">
        <v>84</v>
      </c>
      <c r="K4997" s="11" t="s">
        <v>34</v>
      </c>
      <c r="L4997" s="11" t="s">
        <v>34</v>
      </c>
      <c r="M4997" s="11" t="s">
        <v>34</v>
      </c>
      <c r="N4997" s="11" t="s">
        <v>35</v>
      </c>
      <c r="O4997" s="11" t="s">
        <v>34</v>
      </c>
    </row>
    <row r="4998" spans="1:15" x14ac:dyDescent="0.3">
      <c r="A4998" s="11">
        <v>3426</v>
      </c>
      <c r="B4998" s="11">
        <v>23</v>
      </c>
      <c r="C4998" s="11">
        <v>1</v>
      </c>
      <c r="D4998" s="11">
        <v>12</v>
      </c>
      <c r="E4998" s="12" t="str">
        <f t="shared" si="78"/>
        <v>0-50</v>
      </c>
      <c r="F4998" s="13">
        <v>91605</v>
      </c>
      <c r="G4998" s="11">
        <v>4</v>
      </c>
      <c r="H4998" s="11">
        <v>1</v>
      </c>
      <c r="I4998" s="11" t="s">
        <v>33</v>
      </c>
      <c r="J4998" s="11">
        <v>90</v>
      </c>
      <c r="K4998" s="11" t="s">
        <v>34</v>
      </c>
      <c r="L4998" s="11" t="s">
        <v>34</v>
      </c>
      <c r="M4998" s="11" t="s">
        <v>34</v>
      </c>
      <c r="N4998" s="11" t="s">
        <v>35</v>
      </c>
      <c r="O4998" s="11" t="s">
        <v>34</v>
      </c>
    </row>
    <row r="4999" spans="1:15" x14ac:dyDescent="0.3">
      <c r="A4999" s="11">
        <v>3825</v>
      </c>
      <c r="B4999" s="11">
        <v>23</v>
      </c>
      <c r="C4999" s="11">
        <v>1</v>
      </c>
      <c r="D4999" s="11">
        <v>12</v>
      </c>
      <c r="E4999" s="12" t="str">
        <f t="shared" si="78"/>
        <v>0-50</v>
      </c>
      <c r="F4999" s="13">
        <v>95064</v>
      </c>
      <c r="G4999" s="11">
        <v>4</v>
      </c>
      <c r="H4999" s="11">
        <v>1</v>
      </c>
      <c r="I4999" s="11" t="s">
        <v>33</v>
      </c>
      <c r="J4999" s="11">
        <v>0</v>
      </c>
      <c r="K4999" s="11" t="s">
        <v>34</v>
      </c>
      <c r="L4999" s="11" t="s">
        <v>35</v>
      </c>
      <c r="M4999" s="11" t="s">
        <v>34</v>
      </c>
      <c r="N4999" s="11" t="s">
        <v>34</v>
      </c>
      <c r="O4999" s="11" t="s">
        <v>35</v>
      </c>
    </row>
    <row r="5000" spans="1:15" x14ac:dyDescent="0.3">
      <c r="A5000" s="11">
        <v>4286</v>
      </c>
      <c r="B5000" s="11">
        <v>23</v>
      </c>
      <c r="C5000" s="11">
        <v>3</v>
      </c>
      <c r="D5000" s="11">
        <v>149</v>
      </c>
      <c r="E5000" s="12" t="str">
        <f t="shared" si="78"/>
        <v>100+</v>
      </c>
      <c r="F5000" s="13">
        <v>93555</v>
      </c>
      <c r="G5000" s="11">
        <v>2</v>
      </c>
      <c r="H5000" s="11">
        <v>7.2</v>
      </c>
      <c r="I5000" s="11" t="s">
        <v>33</v>
      </c>
      <c r="J5000" s="11">
        <v>0</v>
      </c>
      <c r="K5000" s="11" t="s">
        <v>34</v>
      </c>
      <c r="L5000" s="11" t="s">
        <v>34</v>
      </c>
      <c r="M5000" s="11" t="s">
        <v>34</v>
      </c>
      <c r="N5000" s="11" t="s">
        <v>35</v>
      </c>
      <c r="O5000" s="11" t="s">
        <v>34</v>
      </c>
    </row>
    <row r="5001" spans="1:15" x14ac:dyDescent="0.3">
      <c r="A5001" s="11">
        <v>4412</v>
      </c>
      <c r="B5001" s="11">
        <v>23</v>
      </c>
      <c r="C5001" s="11">
        <v>2</v>
      </c>
      <c r="D5001" s="11">
        <v>75</v>
      </c>
      <c r="E5001" s="12" t="str">
        <f t="shared" si="78"/>
        <v>51-100</v>
      </c>
      <c r="F5001" s="13">
        <v>90291</v>
      </c>
      <c r="G5001" s="11">
        <v>2</v>
      </c>
      <c r="H5001" s="11">
        <v>1.8</v>
      </c>
      <c r="I5001" s="11" t="s">
        <v>37</v>
      </c>
      <c r="J5001" s="11">
        <v>0</v>
      </c>
      <c r="K5001" s="11" t="s">
        <v>34</v>
      </c>
      <c r="L5001" s="11" t="s">
        <v>34</v>
      </c>
      <c r="M5001" s="11" t="s">
        <v>34</v>
      </c>
      <c r="N5001" s="11" t="s">
        <v>35</v>
      </c>
      <c r="O5001" s="11" t="s">
        <v>35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D5001"/>
  <sheetViews>
    <sheetView topLeftCell="K1" zoomScale="53" zoomScaleNormal="53" workbookViewId="0">
      <selection activeCell="V37" sqref="V37"/>
    </sheetView>
  </sheetViews>
  <sheetFormatPr defaultColWidth="14.44140625" defaultRowHeight="14.4" x14ac:dyDescent="0.3"/>
  <cols>
    <col min="1" max="1" width="12.44140625" style="10" bestFit="1" customWidth="1"/>
    <col min="2" max="2" width="26.33203125" style="10" bestFit="1" customWidth="1"/>
    <col min="3" max="3" width="35.109375" style="10" bestFit="1" customWidth="1"/>
    <col min="4" max="4" width="31.77734375" style="10" bestFit="1" customWidth="1"/>
    <col min="5" max="5" width="33.21875" style="10" bestFit="1" customWidth="1"/>
    <col min="6" max="6" width="20.6640625" style="10" bestFit="1" customWidth="1"/>
    <col min="7" max="7" width="28.77734375" style="10" bestFit="1" customWidth="1"/>
    <col min="8" max="8" width="17.88671875" style="10" bestFit="1" customWidth="1"/>
    <col min="9" max="9" width="21.88671875" style="10" bestFit="1" customWidth="1"/>
    <col min="10" max="10" width="21.109375" style="10" bestFit="1" customWidth="1"/>
    <col min="11" max="11" width="27.33203125" style="10" bestFit="1" customWidth="1"/>
    <col min="12" max="12" width="33" style="10" bestFit="1" customWidth="1"/>
    <col min="13" max="13" width="24" style="10" bestFit="1" customWidth="1"/>
    <col min="14" max="14" width="17.6640625" style="10" bestFit="1" customWidth="1"/>
    <col min="15" max="16" width="22.77734375" style="10" bestFit="1" customWidth="1"/>
    <col min="17" max="17" width="26.5546875" style="10" bestFit="1" customWidth="1"/>
    <col min="18" max="18" width="29.21875" style="10" bestFit="1" customWidth="1"/>
    <col min="19" max="19" width="31.5546875" style="10" bestFit="1" customWidth="1"/>
    <col min="20" max="20" width="26.5546875" style="10" bestFit="1" customWidth="1"/>
    <col min="21" max="16384" width="14.44140625" style="10"/>
  </cols>
  <sheetData>
    <row r="1" spans="1:30" x14ac:dyDescent="0.3">
      <c r="A1" s="16" t="s">
        <v>18</v>
      </c>
      <c r="B1" s="17" t="s">
        <v>19</v>
      </c>
      <c r="C1" s="17" t="s">
        <v>20</v>
      </c>
      <c r="D1" s="17" t="s">
        <v>21</v>
      </c>
      <c r="E1" s="18" t="s">
        <v>22</v>
      </c>
      <c r="F1" s="17" t="s">
        <v>23</v>
      </c>
      <c r="G1" s="17" t="s">
        <v>24</v>
      </c>
      <c r="H1" s="17" t="s">
        <v>25</v>
      </c>
      <c r="I1" s="17" t="s">
        <v>26</v>
      </c>
      <c r="J1" s="17" t="s">
        <v>27</v>
      </c>
      <c r="K1" s="17" t="s">
        <v>28</v>
      </c>
      <c r="L1" s="17" t="s">
        <v>29</v>
      </c>
      <c r="M1" s="17" t="s">
        <v>30</v>
      </c>
      <c r="N1" s="17" t="s">
        <v>31</v>
      </c>
      <c r="O1" s="17" t="s">
        <v>32</v>
      </c>
      <c r="P1" s="19" t="s">
        <v>40</v>
      </c>
      <c r="Q1" s="19" t="s">
        <v>41</v>
      </c>
      <c r="R1" s="19" t="s">
        <v>42</v>
      </c>
      <c r="S1" s="19" t="s">
        <v>44</v>
      </c>
      <c r="T1" s="20" t="s">
        <v>43</v>
      </c>
    </row>
    <row r="2" spans="1:30" ht="15.6" x14ac:dyDescent="0.3">
      <c r="A2" s="21">
        <v>15</v>
      </c>
      <c r="B2" s="22">
        <v>67</v>
      </c>
      <c r="C2" s="22">
        <v>41</v>
      </c>
      <c r="D2" s="22">
        <v>112</v>
      </c>
      <c r="E2" s="23" t="str">
        <f t="shared" ref="E2:E65" si="0">IF(D2&lt;=50,"0-50",IF(D2&lt;=100,"51-100","100+"))</f>
        <v>100+</v>
      </c>
      <c r="F2" s="24">
        <v>91741</v>
      </c>
      <c r="G2" s="24">
        <v>1</v>
      </c>
      <c r="H2" s="22">
        <v>2</v>
      </c>
      <c r="I2" s="22" t="s">
        <v>33</v>
      </c>
      <c r="J2" s="22">
        <v>0</v>
      </c>
      <c r="K2" s="22" t="s">
        <v>34</v>
      </c>
      <c r="L2" s="22" t="s">
        <v>35</v>
      </c>
      <c r="M2" s="22" t="s">
        <v>34</v>
      </c>
      <c r="N2" s="22" t="s">
        <v>34</v>
      </c>
      <c r="O2" s="22" t="s">
        <v>34</v>
      </c>
      <c r="P2" s="25" t="str" cm="1">
        <f t="array" ref="P2">_xlfn.IFS(
B2&lt;30,"20-29",
B2&lt;40,"30-39",
B2&lt;50,"40-49",
B2&lt;60,"50-59",
TRUE,"60+")</f>
        <v>60+</v>
      </c>
      <c r="Q2" s="25" t="str" cm="1">
        <f t="array" ref="Q2">_xlfn.IFS(
D2&lt;25,"0–24K",
D2&lt;50,"25–49K",
D2&lt;75,"50–74K",
D2&lt;100,"75–99K",
D2&lt;150,"100–149K",
D2&lt;200,"150–199K",
TRUE,"200K+"
)</f>
        <v>100–149K</v>
      </c>
      <c r="R2" s="25" t="str" cm="1">
        <f t="array" ref="R2">_xlfn.IFS(
J2=0,"No Mortgage",
J2&lt;=100,"Low",
J2&lt;=300,"Medium",
TRUE,"High"
)</f>
        <v>No Mortgage</v>
      </c>
      <c r="S2" s="25" t="str" cm="1">
        <f t="array" ref="S2">_xlfn.IFS(
C2&lt;10,"0-10",
C2&lt;20,"11-20",
C2&lt;30,"21-30",
TRUE,"30+ yrs"
)</f>
        <v>30+ yrs</v>
      </c>
      <c r="T2" s="26" t="str" cm="1">
        <f t="array" ref="T2">_xlfn.IFS(
H2&lt;1,"0-1",
H2&lt;2,"1-2",
H2&lt;3,"2-3",
H2&lt;4,"3-4",
H2&lt;5,"4-5",
TRUE,"5+"
)</f>
        <v>2-3</v>
      </c>
    </row>
    <row r="3" spans="1:30" ht="15.6" x14ac:dyDescent="0.3">
      <c r="A3" s="21">
        <v>1481</v>
      </c>
      <c r="B3" s="22">
        <v>67</v>
      </c>
      <c r="C3" s="22">
        <v>42</v>
      </c>
      <c r="D3" s="22">
        <v>32</v>
      </c>
      <c r="E3" s="23" t="str">
        <f t="shared" si="0"/>
        <v>0-50</v>
      </c>
      <c r="F3" s="24">
        <v>93943</v>
      </c>
      <c r="G3" s="22">
        <v>1</v>
      </c>
      <c r="H3" s="22">
        <v>1.1000000000000001</v>
      </c>
      <c r="I3" s="22" t="s">
        <v>36</v>
      </c>
      <c r="J3" s="22">
        <v>0</v>
      </c>
      <c r="K3" s="22" t="s">
        <v>34</v>
      </c>
      <c r="L3" s="22" t="s">
        <v>34</v>
      </c>
      <c r="M3" s="22" t="s">
        <v>34</v>
      </c>
      <c r="N3" s="22" t="s">
        <v>34</v>
      </c>
      <c r="O3" s="22" t="s">
        <v>35</v>
      </c>
      <c r="P3" s="25" t="str" cm="1">
        <f t="array" ref="P3">_xlfn.IFS(
B3&lt;30,"20-29",
B3&lt;40,"30-39",
B3&lt;50,"40-49",
B3&lt;60,"50-59",
TRUE,"60+")</f>
        <v>60+</v>
      </c>
      <c r="Q3" s="25" t="str" cm="1">
        <f t="array" ref="Q3">_xlfn.IFS(
D3&lt;25,"0–24K",
D3&lt;50,"25–49K",
D3&lt;75,"50–74K",
D3&lt;100,"75–99K",
D3&lt;150,"100–149K",
D3&lt;200,"150–199K",
TRUE,"200K+"
)</f>
        <v>25–49K</v>
      </c>
      <c r="R3" s="25" t="str" cm="1">
        <f t="array" ref="R3">_xlfn.IFS(
J3=0,"No Mortgage",
J3&lt;=100,"Low",
J3&lt;=300,"Medium",
TRUE,"High"
)</f>
        <v>No Mortgage</v>
      </c>
      <c r="S3" s="25" t="str" cm="1">
        <f t="array" ref="S3">_xlfn.IFS(
C3&lt;10,"0-10",
C3&lt;20,"11-20",
C3&lt;30,"21-30",
TRUE,"30+ yrs"
)</f>
        <v>30+ yrs</v>
      </c>
      <c r="T3" s="26" t="str" cm="1">
        <f t="array" ref="T3">_xlfn.IFS(
H3&lt;1,"0-1",
H3&lt;2,"1-2",
H3&lt;3,"2-3",
H3&lt;4,"3-4",
H3&lt;5,"4-5",
TRUE,"5+"
)</f>
        <v>1-2</v>
      </c>
    </row>
    <row r="4" spans="1:30" ht="15.6" x14ac:dyDescent="0.3">
      <c r="A4" s="21">
        <v>1860</v>
      </c>
      <c r="B4" s="22">
        <v>67</v>
      </c>
      <c r="C4" s="22">
        <v>41</v>
      </c>
      <c r="D4" s="22">
        <v>20</v>
      </c>
      <c r="E4" s="23" t="str">
        <f t="shared" si="0"/>
        <v>0-50</v>
      </c>
      <c r="F4" s="24">
        <v>91741</v>
      </c>
      <c r="G4" s="22">
        <v>2</v>
      </c>
      <c r="H4" s="22">
        <v>0.4</v>
      </c>
      <c r="I4" s="22" t="s">
        <v>33</v>
      </c>
      <c r="J4" s="22">
        <v>80</v>
      </c>
      <c r="K4" s="22" t="s">
        <v>34</v>
      </c>
      <c r="L4" s="22" t="s">
        <v>34</v>
      </c>
      <c r="M4" s="22" t="s">
        <v>34</v>
      </c>
      <c r="N4" s="22" t="s">
        <v>34</v>
      </c>
      <c r="O4" s="22" t="s">
        <v>34</v>
      </c>
      <c r="P4" s="25" t="str" cm="1">
        <f t="array" ref="P4">_xlfn.IFS(
B4&lt;30,"20-29",
B4&lt;40,"30-39",
B4&lt;50,"40-49",
B4&lt;60,"50-59",
TRUE,"60+")</f>
        <v>60+</v>
      </c>
      <c r="Q4" s="25" t="str" cm="1">
        <f t="array" ref="Q4">_xlfn.IFS(
D4&lt;25,"0–24K",
D4&lt;50,"25–49K",
D4&lt;75,"50–74K",
D4&lt;100,"75–99K",
D4&lt;150,"100–149K",
D4&lt;200,"150–199K",
TRUE,"200K+"
)</f>
        <v>0–24K</v>
      </c>
      <c r="R4" s="25" t="str" cm="1">
        <f t="array" ref="R4">_xlfn.IFS(
J4=0,"No Mortgage",
J4&lt;=100,"Low",
J4&lt;=300,"Medium",
TRUE,"High"
)</f>
        <v>Low</v>
      </c>
      <c r="S4" s="25" t="str" cm="1">
        <f t="array" ref="S4">_xlfn.IFS(
C4&lt;10,"0-10",
C4&lt;20,"11-20",
C4&lt;30,"21-30",
TRUE,"30+ yrs"
)</f>
        <v>30+ yrs</v>
      </c>
      <c r="T4" s="26" t="str" cm="1">
        <f t="array" ref="T4">_xlfn.IFS(
H4&lt;1,"0-1",
H4&lt;2,"1-2",
H4&lt;3,"2-3",
H4&lt;4,"3-4",
H4&lt;5,"4-5",
TRUE,"5+"
)</f>
        <v>0-1</v>
      </c>
    </row>
    <row r="5" spans="1:30" ht="15.6" x14ac:dyDescent="0.3">
      <c r="A5" s="21">
        <v>2847</v>
      </c>
      <c r="B5" s="22">
        <v>67</v>
      </c>
      <c r="C5" s="22">
        <v>43</v>
      </c>
      <c r="D5" s="22">
        <v>105</v>
      </c>
      <c r="E5" s="23" t="str">
        <f t="shared" si="0"/>
        <v>100+</v>
      </c>
      <c r="F5" s="24">
        <v>93711</v>
      </c>
      <c r="G5" s="22">
        <v>4</v>
      </c>
      <c r="H5" s="22">
        <v>1.7</v>
      </c>
      <c r="I5" s="22" t="s">
        <v>37</v>
      </c>
      <c r="J5" s="22">
        <v>0</v>
      </c>
      <c r="K5" s="22" t="s">
        <v>34</v>
      </c>
      <c r="L5" s="22" t="s">
        <v>34</v>
      </c>
      <c r="M5" s="22" t="s">
        <v>34</v>
      </c>
      <c r="N5" s="22" t="s">
        <v>35</v>
      </c>
      <c r="O5" s="22" t="s">
        <v>34</v>
      </c>
      <c r="P5" s="25" t="str" cm="1">
        <f t="array" ref="P5">_xlfn.IFS(
B5&lt;30,"20-29",
B5&lt;40,"30-39",
B5&lt;50,"40-49",
B5&lt;60,"50-59",
TRUE,"60+")</f>
        <v>60+</v>
      </c>
      <c r="Q5" s="25" t="str" cm="1">
        <f t="array" ref="Q5">_xlfn.IFS(
D5&lt;25,"0–24K",
D5&lt;50,"25–49K",
D5&lt;75,"50–74K",
D5&lt;100,"75–99K",
D5&lt;150,"100–149K",
D5&lt;200,"150–199K",
TRUE,"200K+"
)</f>
        <v>100–149K</v>
      </c>
      <c r="R5" s="25" t="str" cm="1">
        <f t="array" ref="R5">_xlfn.IFS(
J5=0,"No Mortgage",
J5&lt;=100,"Low",
J5&lt;=300,"Medium",
TRUE,"High"
)</f>
        <v>No Mortgage</v>
      </c>
      <c r="S5" s="25" t="str" cm="1">
        <f t="array" ref="S5">_xlfn.IFS(
C5&lt;10,"0-10",
C5&lt;20,"11-20",
C5&lt;30,"21-30",
TRUE,"30+ yrs"
)</f>
        <v>30+ yrs</v>
      </c>
      <c r="T5" s="26" t="str" cm="1">
        <f t="array" ref="T5">_xlfn.IFS(
H5&lt;1,"0-1",
H5&lt;2,"1-2",
H5&lt;3,"2-3",
H5&lt;4,"3-4",
H5&lt;5,"4-5",
TRUE,"5+"
)</f>
        <v>1-2</v>
      </c>
    </row>
    <row r="6" spans="1:30" ht="15.6" x14ac:dyDescent="0.3">
      <c r="A6" s="21">
        <v>3265</v>
      </c>
      <c r="B6" s="22">
        <v>67</v>
      </c>
      <c r="C6" s="22">
        <v>41</v>
      </c>
      <c r="D6" s="22">
        <v>114</v>
      </c>
      <c r="E6" s="23" t="str">
        <f t="shared" si="0"/>
        <v>100+</v>
      </c>
      <c r="F6" s="24">
        <v>95616</v>
      </c>
      <c r="G6" s="22">
        <v>4</v>
      </c>
      <c r="H6" s="22">
        <v>2.4</v>
      </c>
      <c r="I6" s="22" t="s">
        <v>36</v>
      </c>
      <c r="J6" s="22">
        <v>0</v>
      </c>
      <c r="K6" s="22" t="s">
        <v>34</v>
      </c>
      <c r="L6" s="22" t="s">
        <v>34</v>
      </c>
      <c r="M6" s="22" t="s">
        <v>34</v>
      </c>
      <c r="N6" s="22" t="s">
        <v>35</v>
      </c>
      <c r="O6" s="22" t="s">
        <v>34</v>
      </c>
      <c r="P6" s="25" t="str" cm="1">
        <f t="array" ref="P6">_xlfn.IFS(
B6&lt;30,"20-29",
B6&lt;40,"30-39",
B6&lt;50,"40-49",
B6&lt;60,"50-59",
TRUE,"60+")</f>
        <v>60+</v>
      </c>
      <c r="Q6" s="25" t="str" cm="1">
        <f t="array" ref="Q6">_xlfn.IFS(
D6&lt;25,"0–24K",
D6&lt;50,"25–49K",
D6&lt;75,"50–74K",
D6&lt;100,"75–99K",
D6&lt;150,"100–149K",
D6&lt;200,"150–199K",
TRUE,"200K+"
)</f>
        <v>100–149K</v>
      </c>
      <c r="R6" s="25" t="str" cm="1">
        <f t="array" ref="R6">_xlfn.IFS(
J6=0,"No Mortgage",
J6&lt;=100,"Low",
J6&lt;=300,"Medium",
TRUE,"High"
)</f>
        <v>No Mortgage</v>
      </c>
      <c r="S6" s="25" t="str" cm="1">
        <f t="array" ref="S6">_xlfn.IFS(
C6&lt;10,"0-10",
C6&lt;20,"11-20",
C6&lt;30,"21-30",
TRUE,"30+ yrs"
)</f>
        <v>30+ yrs</v>
      </c>
      <c r="T6" s="26" t="str" cm="1">
        <f t="array" ref="T6">_xlfn.IFS(
H6&lt;1,"0-1",
H6&lt;2,"1-2",
H6&lt;3,"2-3",
H6&lt;4,"3-4",
H6&lt;5,"4-5",
TRUE,"5+"
)</f>
        <v>2-3</v>
      </c>
    </row>
    <row r="7" spans="1:30" ht="15.6" x14ac:dyDescent="0.3">
      <c r="A7" s="21">
        <v>3332</v>
      </c>
      <c r="B7" s="22">
        <v>67</v>
      </c>
      <c r="C7" s="22">
        <v>42</v>
      </c>
      <c r="D7" s="22">
        <v>21</v>
      </c>
      <c r="E7" s="23" t="str">
        <f t="shared" si="0"/>
        <v>0-50</v>
      </c>
      <c r="F7" s="24">
        <v>94607</v>
      </c>
      <c r="G7" s="22">
        <v>3</v>
      </c>
      <c r="H7" s="22">
        <v>0.1</v>
      </c>
      <c r="I7" s="22" t="s">
        <v>36</v>
      </c>
      <c r="J7" s="22">
        <v>0</v>
      </c>
      <c r="K7" s="22" t="s">
        <v>34</v>
      </c>
      <c r="L7" s="22" t="s">
        <v>34</v>
      </c>
      <c r="M7" s="22" t="s">
        <v>34</v>
      </c>
      <c r="N7" s="22" t="s">
        <v>34</v>
      </c>
      <c r="O7" s="22" t="s">
        <v>35</v>
      </c>
      <c r="P7" s="25" t="str" cm="1">
        <f t="array" ref="P7">_xlfn.IFS(
B7&lt;30,"20-29",
B7&lt;40,"30-39",
B7&lt;50,"40-49",
B7&lt;60,"50-59",
TRUE,"60+")</f>
        <v>60+</v>
      </c>
      <c r="Q7" s="25" t="str" cm="1">
        <f t="array" ref="Q7">_xlfn.IFS(
D7&lt;25,"0–24K",
D7&lt;50,"25–49K",
D7&lt;75,"50–74K",
D7&lt;100,"75–99K",
D7&lt;150,"100–149K",
D7&lt;200,"150–199K",
TRUE,"200K+"
)</f>
        <v>0–24K</v>
      </c>
      <c r="R7" s="25" t="str" cm="1">
        <f t="array" ref="R7">_xlfn.IFS(
J7=0,"No Mortgage",
J7&lt;=100,"Low",
J7&lt;=300,"Medium",
TRUE,"High"
)</f>
        <v>No Mortgage</v>
      </c>
      <c r="S7" s="25" t="str" cm="1">
        <f t="array" ref="S7">_xlfn.IFS(
C7&lt;10,"0-10",
C7&lt;20,"11-20",
C7&lt;30,"21-30",
TRUE,"30+ yrs"
)</f>
        <v>30+ yrs</v>
      </c>
      <c r="T7" s="26" t="str" cm="1">
        <f t="array" ref="T7">_xlfn.IFS(
H7&lt;1,"0-1",
H7&lt;2,"1-2",
H7&lt;3,"2-3",
H7&lt;4,"3-4",
H7&lt;5,"4-5",
TRUE,"5+"
)</f>
        <v>0-1</v>
      </c>
    </row>
    <row r="8" spans="1:30" ht="15.6" x14ac:dyDescent="0.3">
      <c r="A8" s="21">
        <v>3704</v>
      </c>
      <c r="B8" s="22">
        <v>67</v>
      </c>
      <c r="C8" s="22">
        <v>41</v>
      </c>
      <c r="D8" s="22">
        <v>78</v>
      </c>
      <c r="E8" s="23" t="str">
        <f t="shared" si="0"/>
        <v>51-100</v>
      </c>
      <c r="F8" s="24">
        <v>94301</v>
      </c>
      <c r="G8" s="22">
        <v>4</v>
      </c>
      <c r="H8" s="22">
        <v>2.4</v>
      </c>
      <c r="I8" s="22" t="s">
        <v>36</v>
      </c>
      <c r="J8" s="22">
        <v>0</v>
      </c>
      <c r="K8" s="22" t="s">
        <v>34</v>
      </c>
      <c r="L8" s="22" t="s">
        <v>35</v>
      </c>
      <c r="M8" s="22" t="s">
        <v>34</v>
      </c>
      <c r="N8" s="22" t="s">
        <v>34</v>
      </c>
      <c r="O8" s="22" t="s">
        <v>34</v>
      </c>
      <c r="P8" s="25" t="str" cm="1">
        <f t="array" ref="P8">_xlfn.IFS(
B8&lt;30,"20-29",
B8&lt;40,"30-39",
B8&lt;50,"40-49",
B8&lt;60,"50-59",
TRUE,"60+")</f>
        <v>60+</v>
      </c>
      <c r="Q8" s="25" t="str" cm="1">
        <f t="array" ref="Q8">_xlfn.IFS(
D8&lt;25,"0–24K",
D8&lt;50,"25–49K",
D8&lt;75,"50–74K",
D8&lt;100,"75–99K",
D8&lt;150,"100–149K",
D8&lt;200,"150–199K",
TRUE,"200K+"
)</f>
        <v>75–99K</v>
      </c>
      <c r="R8" s="25" t="str" cm="1">
        <f t="array" ref="R8">_xlfn.IFS(
J8=0,"No Mortgage",
J8&lt;=100,"Low",
J8&lt;=300,"Medium",
TRUE,"High"
)</f>
        <v>No Mortgage</v>
      </c>
      <c r="S8" s="25" t="str" cm="1">
        <f t="array" ref="S8">_xlfn.IFS(
C8&lt;10,"0-10",
C8&lt;20,"11-20",
C8&lt;30,"21-30",
TRUE,"30+ yrs"
)</f>
        <v>30+ yrs</v>
      </c>
      <c r="T8" s="26" t="str" cm="1">
        <f t="array" ref="T8">_xlfn.IFS(
H8&lt;1,"0-1",
H8&lt;2,"1-2",
H8&lt;3,"2-3",
H8&lt;4,"3-4",
H8&lt;5,"4-5",
TRUE,"5+"
)</f>
        <v>2-3</v>
      </c>
    </row>
    <row r="9" spans="1:30" ht="15.6" x14ac:dyDescent="0.3">
      <c r="A9" s="21">
        <v>3887</v>
      </c>
      <c r="B9" s="22">
        <v>67</v>
      </c>
      <c r="C9" s="22">
        <v>43</v>
      </c>
      <c r="D9" s="22">
        <v>79</v>
      </c>
      <c r="E9" s="23" t="str">
        <f t="shared" si="0"/>
        <v>51-100</v>
      </c>
      <c r="F9" s="24">
        <v>95616</v>
      </c>
      <c r="G9" s="22">
        <v>4</v>
      </c>
      <c r="H9" s="22">
        <v>1.7</v>
      </c>
      <c r="I9" s="22" t="s">
        <v>37</v>
      </c>
      <c r="J9" s="22">
        <v>215</v>
      </c>
      <c r="K9" s="22" t="s">
        <v>34</v>
      </c>
      <c r="L9" s="22" t="s">
        <v>34</v>
      </c>
      <c r="M9" s="22" t="s">
        <v>35</v>
      </c>
      <c r="N9" s="22" t="s">
        <v>35</v>
      </c>
      <c r="O9" s="22" t="s">
        <v>35</v>
      </c>
      <c r="P9" s="25" t="str" cm="1">
        <f t="array" ref="P9">_xlfn.IFS(
B9&lt;30,"20-29",
B9&lt;40,"30-39",
B9&lt;50,"40-49",
B9&lt;60,"50-59",
TRUE,"60+")</f>
        <v>60+</v>
      </c>
      <c r="Q9" s="25" t="str" cm="1">
        <f t="array" ref="Q9">_xlfn.IFS(
D9&lt;25,"0–24K",
D9&lt;50,"25–49K",
D9&lt;75,"50–74K",
D9&lt;100,"75–99K",
D9&lt;150,"100–149K",
D9&lt;200,"150–199K",
TRUE,"200K+"
)</f>
        <v>75–99K</v>
      </c>
      <c r="R9" s="25" t="str" cm="1">
        <f t="array" ref="R9">_xlfn.IFS(
J9=0,"No Mortgage",
J9&lt;=100,"Low",
J9&lt;=300,"Medium",
TRUE,"High"
)</f>
        <v>Medium</v>
      </c>
      <c r="S9" s="25" t="str" cm="1">
        <f t="array" ref="S9">_xlfn.IFS(
C9&lt;10,"0-10",
C9&lt;20,"11-20",
C9&lt;30,"21-30",
TRUE,"30+ yrs"
)</f>
        <v>30+ yrs</v>
      </c>
      <c r="T9" s="26" t="str" cm="1">
        <f t="array" ref="T9">_xlfn.IFS(
H9&lt;1,"0-1",
H9&lt;2,"1-2",
H9&lt;3,"2-3",
H9&lt;4,"3-4",
H9&lt;5,"4-5",
TRUE,"5+"
)</f>
        <v>1-2</v>
      </c>
    </row>
    <row r="10" spans="1:30" ht="15.6" x14ac:dyDescent="0.3">
      <c r="A10" s="21">
        <v>4173</v>
      </c>
      <c r="B10" s="22">
        <v>67</v>
      </c>
      <c r="C10" s="22">
        <v>42</v>
      </c>
      <c r="D10" s="22">
        <v>75</v>
      </c>
      <c r="E10" s="23" t="str">
        <f t="shared" si="0"/>
        <v>51-100</v>
      </c>
      <c r="F10" s="24">
        <v>90041</v>
      </c>
      <c r="G10" s="22">
        <v>4</v>
      </c>
      <c r="H10" s="22">
        <v>0.1</v>
      </c>
      <c r="I10" s="22" t="s">
        <v>37</v>
      </c>
      <c r="J10" s="22">
        <v>182</v>
      </c>
      <c r="K10" s="22" t="s">
        <v>34</v>
      </c>
      <c r="L10" s="22" t="s">
        <v>34</v>
      </c>
      <c r="M10" s="22" t="s">
        <v>34</v>
      </c>
      <c r="N10" s="22" t="s">
        <v>35</v>
      </c>
      <c r="O10" s="22" t="s">
        <v>34</v>
      </c>
      <c r="P10" s="25" t="str" cm="1">
        <f t="array" ref="P10">_xlfn.IFS(
B10&lt;30,"20-29",
B10&lt;40,"30-39",
B10&lt;50,"40-49",
B10&lt;60,"50-59",
TRUE,"60+")</f>
        <v>60+</v>
      </c>
      <c r="Q10" s="25" t="str" cm="1">
        <f t="array" ref="Q10">_xlfn.IFS(
D10&lt;25,"0–24K",
D10&lt;50,"25–49K",
D10&lt;75,"50–74K",
D10&lt;100,"75–99K",
D10&lt;150,"100–149K",
D10&lt;200,"150–199K",
TRUE,"200K+"
)</f>
        <v>75–99K</v>
      </c>
      <c r="R10" s="25" t="str" cm="1">
        <f t="array" ref="R10">_xlfn.IFS(
J10=0,"No Mortgage",
J10&lt;=100,"Low",
J10&lt;=300,"Medium",
TRUE,"High"
)</f>
        <v>Medium</v>
      </c>
      <c r="S10" s="25" t="str" cm="1">
        <f t="array" ref="S10">_xlfn.IFS(
C10&lt;10,"0-10",
C10&lt;20,"11-20",
C10&lt;30,"21-30",
TRUE,"30+ yrs"
)</f>
        <v>30+ yrs</v>
      </c>
      <c r="T10" s="26" t="str" cm="1">
        <f t="array" ref="T10">_xlfn.IFS(
H10&lt;1,"0-1",
H10&lt;2,"1-2",
H10&lt;3,"2-3",
H10&lt;4,"3-4",
H10&lt;5,"4-5",
TRUE,"5+"
)</f>
        <v>0-1</v>
      </c>
    </row>
    <row r="11" spans="1:30" ht="15.6" x14ac:dyDescent="0.3">
      <c r="A11" s="21">
        <v>4361</v>
      </c>
      <c r="B11" s="22">
        <v>67</v>
      </c>
      <c r="C11" s="22">
        <v>43</v>
      </c>
      <c r="D11" s="22">
        <v>41</v>
      </c>
      <c r="E11" s="23" t="str">
        <f t="shared" si="0"/>
        <v>0-50</v>
      </c>
      <c r="F11" s="24">
        <v>90024</v>
      </c>
      <c r="G11" s="22">
        <v>2</v>
      </c>
      <c r="H11" s="22">
        <v>1.1000000000000001</v>
      </c>
      <c r="I11" s="22" t="s">
        <v>33</v>
      </c>
      <c r="J11" s="22">
        <v>0</v>
      </c>
      <c r="K11" s="22" t="s">
        <v>34</v>
      </c>
      <c r="L11" s="22" t="s">
        <v>34</v>
      </c>
      <c r="M11" s="22" t="s">
        <v>34</v>
      </c>
      <c r="N11" s="22" t="s">
        <v>34</v>
      </c>
      <c r="O11" s="22" t="s">
        <v>34</v>
      </c>
      <c r="P11" s="25" t="str" cm="1">
        <f t="array" ref="P11">_xlfn.IFS(
B11&lt;30,"20-29",
B11&lt;40,"30-39",
B11&lt;50,"40-49",
B11&lt;60,"50-59",
TRUE,"60+")</f>
        <v>60+</v>
      </c>
      <c r="Q11" s="25" t="str" cm="1">
        <f t="array" ref="Q11">_xlfn.IFS(
D11&lt;25,"0–24K",
D11&lt;50,"25–49K",
D11&lt;75,"50–74K",
D11&lt;100,"75–99K",
D11&lt;150,"100–149K",
D11&lt;200,"150–199K",
TRUE,"200K+"
)</f>
        <v>25–49K</v>
      </c>
      <c r="R11" s="25" t="str" cm="1">
        <f t="array" ref="R11">_xlfn.IFS(
J11=0,"No Mortgage",
J11&lt;=100,"Low",
J11&lt;=300,"Medium",
TRUE,"High"
)</f>
        <v>No Mortgage</v>
      </c>
      <c r="S11" s="25" t="str" cm="1">
        <f t="array" ref="S11">_xlfn.IFS(
C11&lt;10,"0-10",
C11&lt;20,"11-20",
C11&lt;30,"21-30",
TRUE,"30+ yrs"
)</f>
        <v>30+ yrs</v>
      </c>
      <c r="T11" s="26" t="str" cm="1">
        <f t="array" ref="T11">_xlfn.IFS(
H11&lt;1,"0-1",
H11&lt;2,"1-2",
H11&lt;3,"2-3",
H11&lt;4,"3-4",
H11&lt;5,"4-5",
TRUE,"5+"
)</f>
        <v>1-2</v>
      </c>
    </row>
    <row r="12" spans="1:30" ht="15.6" x14ac:dyDescent="0.3">
      <c r="A12" s="21">
        <v>4452</v>
      </c>
      <c r="B12" s="22">
        <v>67</v>
      </c>
      <c r="C12" s="22">
        <v>41</v>
      </c>
      <c r="D12" s="22">
        <v>18</v>
      </c>
      <c r="E12" s="23" t="str">
        <f t="shared" si="0"/>
        <v>0-50</v>
      </c>
      <c r="F12" s="24">
        <v>92130</v>
      </c>
      <c r="G12" s="22">
        <v>2</v>
      </c>
      <c r="H12" s="22">
        <v>0.4</v>
      </c>
      <c r="I12" s="22" t="s">
        <v>33</v>
      </c>
      <c r="J12" s="22">
        <v>0</v>
      </c>
      <c r="K12" s="22" t="s">
        <v>34</v>
      </c>
      <c r="L12" s="22" t="s">
        <v>34</v>
      </c>
      <c r="M12" s="22" t="s">
        <v>34</v>
      </c>
      <c r="N12" s="22" t="s">
        <v>35</v>
      </c>
      <c r="O12" s="22" t="s">
        <v>34</v>
      </c>
      <c r="P12" s="25" t="str" cm="1">
        <f t="array" ref="P12">_xlfn.IFS(
B12&lt;30,"20-29",
B12&lt;40,"30-39",
B12&lt;50,"40-49",
B12&lt;60,"50-59",
TRUE,"60+")</f>
        <v>60+</v>
      </c>
      <c r="Q12" s="25" t="str" cm="1">
        <f t="array" ref="Q12">_xlfn.IFS(
D12&lt;25,"0–24K",
D12&lt;50,"25–49K",
D12&lt;75,"50–74K",
D12&lt;100,"75–99K",
D12&lt;150,"100–149K",
D12&lt;200,"150–199K",
TRUE,"200K+"
)</f>
        <v>0–24K</v>
      </c>
      <c r="R12" s="25" t="str" cm="1">
        <f t="array" ref="R12">_xlfn.IFS(
J12=0,"No Mortgage",
J12&lt;=100,"Low",
J12&lt;=300,"Medium",
TRUE,"High"
)</f>
        <v>No Mortgage</v>
      </c>
      <c r="S12" s="25" t="str" cm="1">
        <f t="array" ref="S12">_xlfn.IFS(
C12&lt;10,"0-10",
C12&lt;20,"11-20",
C12&lt;30,"21-30",
TRUE,"30+ yrs"
)</f>
        <v>30+ yrs</v>
      </c>
      <c r="T12" s="26" t="str" cm="1">
        <f t="array" ref="T12">_xlfn.IFS(
H12&lt;1,"0-1",
H12&lt;2,"1-2",
H12&lt;3,"2-3",
H12&lt;4,"3-4",
H12&lt;5,"4-5",
TRUE,"5+"
)</f>
        <v>0-1</v>
      </c>
    </row>
    <row r="13" spans="1:30" ht="15.6" x14ac:dyDescent="0.3">
      <c r="A13" s="21">
        <v>4469</v>
      </c>
      <c r="B13" s="22">
        <v>67</v>
      </c>
      <c r="C13" s="22">
        <v>42</v>
      </c>
      <c r="D13" s="22">
        <v>51</v>
      </c>
      <c r="E13" s="23" t="str">
        <f t="shared" si="0"/>
        <v>51-100</v>
      </c>
      <c r="F13" s="24">
        <v>94117</v>
      </c>
      <c r="G13" s="22">
        <v>3</v>
      </c>
      <c r="H13" s="22">
        <v>2.2000000000000002</v>
      </c>
      <c r="I13" s="22" t="s">
        <v>33</v>
      </c>
      <c r="J13" s="22">
        <v>0</v>
      </c>
      <c r="K13" s="22" t="s">
        <v>34</v>
      </c>
      <c r="L13" s="22" t="s">
        <v>34</v>
      </c>
      <c r="M13" s="22" t="s">
        <v>34</v>
      </c>
      <c r="N13" s="22" t="s">
        <v>35</v>
      </c>
      <c r="O13" s="22" t="s">
        <v>35</v>
      </c>
      <c r="P13" s="25" t="str" cm="1">
        <f t="array" ref="P13">_xlfn.IFS(
B13&lt;30,"20-29",
B13&lt;40,"30-39",
B13&lt;50,"40-49",
B13&lt;60,"50-59",
TRUE,"60+")</f>
        <v>60+</v>
      </c>
      <c r="Q13" s="25" t="str" cm="1">
        <f t="array" ref="Q13">_xlfn.IFS(
D13&lt;25,"0–24K",
D13&lt;50,"25–49K",
D13&lt;75,"50–74K",
D13&lt;100,"75–99K",
D13&lt;150,"100–149K",
D13&lt;200,"150–199K",
TRUE,"200K+"
)</f>
        <v>50–74K</v>
      </c>
      <c r="R13" s="25" t="str" cm="1">
        <f t="array" ref="R13">_xlfn.IFS(
J13=0,"No Mortgage",
J13&lt;=100,"Low",
J13&lt;=300,"Medium",
TRUE,"High"
)</f>
        <v>No Mortgage</v>
      </c>
      <c r="S13" s="25" t="str" cm="1">
        <f t="array" ref="S13">_xlfn.IFS(
C13&lt;10,"0-10",
C13&lt;20,"11-20",
C13&lt;30,"21-30",
TRUE,"30+ yrs"
)</f>
        <v>30+ yrs</v>
      </c>
      <c r="T13" s="26" t="str" cm="1">
        <f t="array" ref="T13">_xlfn.IFS(
H13&lt;1,"0-1",
H13&lt;2,"1-2",
H13&lt;3,"2-3",
H13&lt;4,"3-4",
H13&lt;5,"4-5",
TRUE,"5+"
)</f>
        <v>2-3</v>
      </c>
    </row>
    <row r="14" spans="1:30" ht="15.6" x14ac:dyDescent="0.3">
      <c r="A14" s="21">
        <v>100</v>
      </c>
      <c r="B14" s="22">
        <v>66</v>
      </c>
      <c r="C14" s="22">
        <v>41</v>
      </c>
      <c r="D14" s="22">
        <v>15</v>
      </c>
      <c r="E14" s="23" t="str">
        <f t="shared" si="0"/>
        <v>0-50</v>
      </c>
      <c r="F14" s="24">
        <v>91711</v>
      </c>
      <c r="G14" s="22">
        <v>3</v>
      </c>
      <c r="H14" s="22">
        <v>0.1</v>
      </c>
      <c r="I14" s="22" t="s">
        <v>36</v>
      </c>
      <c r="J14" s="22">
        <v>0</v>
      </c>
      <c r="K14" s="22" t="s">
        <v>34</v>
      </c>
      <c r="L14" s="22" t="s">
        <v>34</v>
      </c>
      <c r="M14" s="22" t="s">
        <v>34</v>
      </c>
      <c r="N14" s="22" t="s">
        <v>35</v>
      </c>
      <c r="O14" s="22" t="s">
        <v>34</v>
      </c>
      <c r="P14" s="25" t="str" cm="1">
        <f t="array" ref="P14">_xlfn.IFS(
B14&lt;30,"20-29",
B14&lt;40,"30-39",
B14&lt;50,"40-49",
B14&lt;60,"50-59",
TRUE,"60+")</f>
        <v>60+</v>
      </c>
      <c r="Q14" s="25" t="str" cm="1">
        <f t="array" ref="Q14">_xlfn.IFS(
D14&lt;25,"0–24K",
D14&lt;50,"25–49K",
D14&lt;75,"50–74K",
D14&lt;100,"75–99K",
D14&lt;150,"100–149K",
D14&lt;200,"150–199K",
TRUE,"200K+"
)</f>
        <v>0–24K</v>
      </c>
      <c r="R14" s="25" t="str" cm="1">
        <f t="array" ref="R14">_xlfn.IFS(
J14=0,"No Mortgage",
J14&lt;=100,"Low",
J14&lt;=300,"Medium",
TRUE,"High"
)</f>
        <v>No Mortgage</v>
      </c>
      <c r="S14" s="25" t="str" cm="1">
        <f t="array" ref="S14">_xlfn.IFS(
C14&lt;10,"0-10",
C14&lt;20,"11-20",
C14&lt;30,"21-30",
TRUE,"30+ yrs"
)</f>
        <v>30+ yrs</v>
      </c>
      <c r="T14" s="26" t="str" cm="1">
        <f t="array" ref="T14">_xlfn.IFS(
H14&lt;1,"0-1",
H14&lt;2,"1-2",
H14&lt;3,"2-3",
H14&lt;4,"3-4",
H14&lt;5,"4-5",
TRUE,"5+"
)</f>
        <v>0-1</v>
      </c>
      <c r="U14"/>
      <c r="V14"/>
      <c r="W14"/>
      <c r="X14"/>
      <c r="Y14"/>
      <c r="Z14"/>
      <c r="AA14"/>
      <c r="AB14"/>
      <c r="AC14"/>
      <c r="AD14"/>
    </row>
    <row r="15" spans="1:30" ht="15.6" x14ac:dyDescent="0.3">
      <c r="A15" s="21">
        <v>256</v>
      </c>
      <c r="B15" s="22">
        <v>66</v>
      </c>
      <c r="C15" s="22">
        <v>40</v>
      </c>
      <c r="D15" s="22">
        <v>42</v>
      </c>
      <c r="E15" s="23" t="str">
        <f t="shared" si="0"/>
        <v>0-50</v>
      </c>
      <c r="F15" s="24">
        <v>92103</v>
      </c>
      <c r="G15" s="22">
        <v>2</v>
      </c>
      <c r="H15" s="22">
        <v>0.7</v>
      </c>
      <c r="I15" s="22" t="s">
        <v>36</v>
      </c>
      <c r="J15" s="22">
        <v>138</v>
      </c>
      <c r="K15" s="22" t="s">
        <v>34</v>
      </c>
      <c r="L15" s="22" t="s">
        <v>34</v>
      </c>
      <c r="M15" s="22" t="s">
        <v>34</v>
      </c>
      <c r="N15" s="22" t="s">
        <v>34</v>
      </c>
      <c r="O15" s="22" t="s">
        <v>35</v>
      </c>
      <c r="P15" s="25" t="str" cm="1">
        <f t="array" ref="P15">_xlfn.IFS(
B15&lt;30,"20-29",
B15&lt;40,"30-39",
B15&lt;50,"40-49",
B15&lt;60,"50-59",
TRUE,"60+")</f>
        <v>60+</v>
      </c>
      <c r="Q15" s="25" t="str" cm="1">
        <f t="array" ref="Q15">_xlfn.IFS(
D15&lt;25,"0–24K",
D15&lt;50,"25–49K",
D15&lt;75,"50–74K",
D15&lt;100,"75–99K",
D15&lt;150,"100–149K",
D15&lt;200,"150–199K",
TRUE,"200K+"
)</f>
        <v>25–49K</v>
      </c>
      <c r="R15" s="25" t="str" cm="1">
        <f t="array" ref="R15">_xlfn.IFS(
J15=0,"No Mortgage",
J15&lt;=100,"Low",
J15&lt;=300,"Medium",
TRUE,"High"
)</f>
        <v>Medium</v>
      </c>
      <c r="S15" s="25" t="str" cm="1">
        <f t="array" ref="S15">_xlfn.IFS(
C15&lt;10,"0-10",
C15&lt;20,"11-20",
C15&lt;30,"21-30",
TRUE,"30+ yrs"
)</f>
        <v>30+ yrs</v>
      </c>
      <c r="T15" s="26" t="str" cm="1">
        <f t="array" ref="T15">_xlfn.IFS(
H15&lt;1,"0-1",
H15&lt;2,"1-2",
H15&lt;3,"2-3",
H15&lt;4,"3-4",
H15&lt;5,"4-5",
TRUE,"5+"
)</f>
        <v>0-1</v>
      </c>
      <c r="U15"/>
      <c r="V15" s="37"/>
      <c r="W15" s="37"/>
      <c r="X15" s="37"/>
      <c r="Y15" s="37"/>
      <c r="Z15" s="37"/>
      <c r="AA15" s="37"/>
      <c r="AB15" s="37"/>
      <c r="AC15" s="37"/>
      <c r="AD15"/>
    </row>
    <row r="16" spans="1:30" ht="15.6" x14ac:dyDescent="0.3">
      <c r="A16" s="21">
        <v>258</v>
      </c>
      <c r="B16" s="22">
        <v>66</v>
      </c>
      <c r="C16" s="22">
        <v>41</v>
      </c>
      <c r="D16" s="22">
        <v>18</v>
      </c>
      <c r="E16" s="23" t="str">
        <f t="shared" si="0"/>
        <v>0-50</v>
      </c>
      <c r="F16" s="24">
        <v>92691</v>
      </c>
      <c r="G16" s="22">
        <v>3</v>
      </c>
      <c r="H16" s="22">
        <v>0.5</v>
      </c>
      <c r="I16" s="22" t="s">
        <v>33</v>
      </c>
      <c r="J16" s="22">
        <v>0</v>
      </c>
      <c r="K16" s="22" t="s">
        <v>34</v>
      </c>
      <c r="L16" s="22" t="s">
        <v>34</v>
      </c>
      <c r="M16" s="22" t="s">
        <v>34</v>
      </c>
      <c r="N16" s="22" t="s">
        <v>34</v>
      </c>
      <c r="O16" s="22" t="s">
        <v>35</v>
      </c>
      <c r="P16" s="25" t="str" cm="1">
        <f t="array" ref="P16">_xlfn.IFS(
B16&lt;30,"20-29",
B16&lt;40,"30-39",
B16&lt;50,"40-49",
B16&lt;60,"50-59",
TRUE,"60+")</f>
        <v>60+</v>
      </c>
      <c r="Q16" s="25" t="str" cm="1">
        <f t="array" ref="Q16">_xlfn.IFS(
D16&lt;25,"0–24K",
D16&lt;50,"25–49K",
D16&lt;75,"50–74K",
D16&lt;100,"75–99K",
D16&lt;150,"100–149K",
D16&lt;200,"150–199K",
TRUE,"200K+"
)</f>
        <v>0–24K</v>
      </c>
      <c r="R16" s="25" t="str" cm="1">
        <f t="array" ref="R16">_xlfn.IFS(
J16=0,"No Mortgage",
J16&lt;=100,"Low",
J16&lt;=300,"Medium",
TRUE,"High"
)</f>
        <v>No Mortgage</v>
      </c>
      <c r="S16" s="25" t="str" cm="1">
        <f t="array" ref="S16">_xlfn.IFS(
C16&lt;10,"0-10",
C16&lt;20,"11-20",
C16&lt;30,"21-30",
TRUE,"30+ yrs"
)</f>
        <v>30+ yrs</v>
      </c>
      <c r="T16" s="26" t="str" cm="1">
        <f t="array" ref="T16">_xlfn.IFS(
H16&lt;1,"0-1",
H16&lt;2,"1-2",
H16&lt;3,"2-3",
H16&lt;4,"3-4",
H16&lt;5,"4-5",
TRUE,"5+"
)</f>
        <v>0-1</v>
      </c>
      <c r="U16"/>
      <c r="V16" s="36"/>
      <c r="W16"/>
      <c r="X16"/>
      <c r="Y16"/>
      <c r="Z16"/>
      <c r="AA16"/>
      <c r="AB16"/>
      <c r="AC16"/>
      <c r="AD16"/>
    </row>
    <row r="17" spans="1:30" ht="15.6" x14ac:dyDescent="0.3">
      <c r="A17" s="21">
        <v>466</v>
      </c>
      <c r="B17" s="22">
        <v>66</v>
      </c>
      <c r="C17" s="22">
        <v>42</v>
      </c>
      <c r="D17" s="22">
        <v>35</v>
      </c>
      <c r="E17" s="23" t="str">
        <f t="shared" si="0"/>
        <v>0-50</v>
      </c>
      <c r="F17" s="24">
        <v>94305</v>
      </c>
      <c r="G17" s="22">
        <v>1</v>
      </c>
      <c r="H17" s="22">
        <v>1.9</v>
      </c>
      <c r="I17" s="22" t="s">
        <v>37</v>
      </c>
      <c r="J17" s="22">
        <v>172</v>
      </c>
      <c r="K17" s="22" t="s">
        <v>34</v>
      </c>
      <c r="L17" s="22" t="s">
        <v>34</v>
      </c>
      <c r="M17" s="22" t="s">
        <v>34</v>
      </c>
      <c r="N17" s="22" t="s">
        <v>35</v>
      </c>
      <c r="O17" s="22" t="s">
        <v>34</v>
      </c>
      <c r="P17" s="25" t="str" cm="1">
        <f t="array" ref="P17">_xlfn.IFS(
B17&lt;30,"20-29",
B17&lt;40,"30-39",
B17&lt;50,"40-49",
B17&lt;60,"50-59",
TRUE,"60+")</f>
        <v>60+</v>
      </c>
      <c r="Q17" s="25" t="str" cm="1">
        <f t="array" ref="Q17">_xlfn.IFS(
D17&lt;25,"0–24K",
D17&lt;50,"25–49K",
D17&lt;75,"50–74K",
D17&lt;100,"75–99K",
D17&lt;150,"100–149K",
D17&lt;200,"150–199K",
TRUE,"200K+"
)</f>
        <v>25–49K</v>
      </c>
      <c r="R17" s="25" t="str" cm="1">
        <f t="array" ref="R17">_xlfn.IFS(
J17=0,"No Mortgage",
J17&lt;=100,"Low",
J17&lt;=300,"Medium",
TRUE,"High"
)</f>
        <v>Medium</v>
      </c>
      <c r="S17" s="25" t="str" cm="1">
        <f t="array" ref="S17">_xlfn.IFS(
C17&lt;10,"0-10",
C17&lt;20,"11-20",
C17&lt;30,"21-30",
TRUE,"30+ yrs"
)</f>
        <v>30+ yrs</v>
      </c>
      <c r="T17" s="26" t="str" cm="1">
        <f t="array" ref="T17">_xlfn.IFS(
H17&lt;1,"0-1",
H17&lt;2,"1-2",
H17&lt;3,"2-3",
H17&lt;4,"3-4",
H17&lt;5,"4-5",
TRUE,"5+"
)</f>
        <v>1-2</v>
      </c>
      <c r="U17"/>
      <c r="V17" s="36"/>
      <c r="W17"/>
      <c r="X17"/>
      <c r="Y17"/>
      <c r="Z17"/>
      <c r="AA17"/>
      <c r="AB17"/>
      <c r="AC17"/>
      <c r="AD17"/>
    </row>
    <row r="18" spans="1:30" ht="15.6" x14ac:dyDescent="0.3">
      <c r="A18" s="21">
        <v>669</v>
      </c>
      <c r="B18" s="22">
        <v>66</v>
      </c>
      <c r="C18" s="22">
        <v>41</v>
      </c>
      <c r="D18" s="22">
        <v>18</v>
      </c>
      <c r="E18" s="23" t="str">
        <f t="shared" si="0"/>
        <v>0-50</v>
      </c>
      <c r="F18" s="24">
        <v>94010</v>
      </c>
      <c r="G18" s="22">
        <v>3</v>
      </c>
      <c r="H18" s="22">
        <v>0.5</v>
      </c>
      <c r="I18" s="22" t="s">
        <v>33</v>
      </c>
      <c r="J18" s="22">
        <v>0</v>
      </c>
      <c r="K18" s="22" t="s">
        <v>34</v>
      </c>
      <c r="L18" s="22" t="s">
        <v>34</v>
      </c>
      <c r="M18" s="22" t="s">
        <v>34</v>
      </c>
      <c r="N18" s="22" t="s">
        <v>34</v>
      </c>
      <c r="O18" s="22" t="s">
        <v>34</v>
      </c>
      <c r="P18" s="25" t="str" cm="1">
        <f t="array" ref="P18">_xlfn.IFS(
B18&lt;30,"20-29",
B18&lt;40,"30-39",
B18&lt;50,"40-49",
B18&lt;60,"50-59",
TRUE,"60+")</f>
        <v>60+</v>
      </c>
      <c r="Q18" s="25" t="str" cm="1">
        <f t="array" ref="Q18">_xlfn.IFS(
D18&lt;25,"0–24K",
D18&lt;50,"25–49K",
D18&lt;75,"50–74K",
D18&lt;100,"75–99K",
D18&lt;150,"100–149K",
D18&lt;200,"150–199K",
TRUE,"200K+"
)</f>
        <v>0–24K</v>
      </c>
      <c r="R18" s="25" t="str" cm="1">
        <f t="array" ref="R18">_xlfn.IFS(
J18=0,"No Mortgage",
J18&lt;=100,"Low",
J18&lt;=300,"Medium",
TRUE,"High"
)</f>
        <v>No Mortgage</v>
      </c>
      <c r="S18" s="25" t="str" cm="1">
        <f t="array" ref="S18">_xlfn.IFS(
C18&lt;10,"0-10",
C18&lt;20,"11-20",
C18&lt;30,"21-30",
TRUE,"30+ yrs"
)</f>
        <v>30+ yrs</v>
      </c>
      <c r="T18" s="26" t="str" cm="1">
        <f t="array" ref="T18">_xlfn.IFS(
H18&lt;1,"0-1",
H18&lt;2,"1-2",
H18&lt;3,"2-3",
H18&lt;4,"3-4",
H18&lt;5,"4-5",
TRUE,"5+"
)</f>
        <v>0-1</v>
      </c>
      <c r="U18"/>
      <c r="V18" s="36"/>
      <c r="W18"/>
      <c r="X18"/>
      <c r="Y18"/>
      <c r="Z18"/>
      <c r="AA18"/>
      <c r="AB18"/>
      <c r="AC18"/>
      <c r="AD18"/>
    </row>
    <row r="19" spans="1:30" ht="15.6" x14ac:dyDescent="0.3">
      <c r="A19" s="21">
        <v>735</v>
      </c>
      <c r="B19" s="22">
        <v>66</v>
      </c>
      <c r="C19" s="22">
        <v>42</v>
      </c>
      <c r="D19" s="22">
        <v>53</v>
      </c>
      <c r="E19" s="23" t="str">
        <f t="shared" si="0"/>
        <v>51-100</v>
      </c>
      <c r="F19" s="24">
        <v>92182</v>
      </c>
      <c r="G19" s="22">
        <v>2</v>
      </c>
      <c r="H19" s="22">
        <v>1.1000000000000001</v>
      </c>
      <c r="I19" s="22" t="s">
        <v>33</v>
      </c>
      <c r="J19" s="22">
        <v>0</v>
      </c>
      <c r="K19" s="22" t="s">
        <v>34</v>
      </c>
      <c r="L19" s="22" t="s">
        <v>34</v>
      </c>
      <c r="M19" s="22" t="s">
        <v>34</v>
      </c>
      <c r="N19" s="22" t="s">
        <v>35</v>
      </c>
      <c r="O19" s="22" t="s">
        <v>35</v>
      </c>
      <c r="P19" s="25" t="str" cm="1">
        <f t="array" ref="P19">_xlfn.IFS(
B19&lt;30,"20-29",
B19&lt;40,"30-39",
B19&lt;50,"40-49",
B19&lt;60,"50-59",
TRUE,"60+")</f>
        <v>60+</v>
      </c>
      <c r="Q19" s="25" t="str" cm="1">
        <f t="array" ref="Q19">_xlfn.IFS(
D19&lt;25,"0–24K",
D19&lt;50,"25–49K",
D19&lt;75,"50–74K",
D19&lt;100,"75–99K",
D19&lt;150,"100–149K",
D19&lt;200,"150–199K",
TRUE,"200K+"
)</f>
        <v>50–74K</v>
      </c>
      <c r="R19" s="25" t="str" cm="1">
        <f t="array" ref="R19">_xlfn.IFS(
J19=0,"No Mortgage",
J19&lt;=100,"Low",
J19&lt;=300,"Medium",
TRUE,"High"
)</f>
        <v>No Mortgage</v>
      </c>
      <c r="S19" s="25" t="str" cm="1">
        <f t="array" ref="S19">_xlfn.IFS(
C19&lt;10,"0-10",
C19&lt;20,"11-20",
C19&lt;30,"21-30",
TRUE,"30+ yrs"
)</f>
        <v>30+ yrs</v>
      </c>
      <c r="T19" s="26" t="str" cm="1">
        <f t="array" ref="T19">_xlfn.IFS(
H19&lt;1,"0-1",
H19&lt;2,"1-2",
H19&lt;3,"2-3",
H19&lt;4,"3-4",
H19&lt;5,"4-5",
TRUE,"5+"
)</f>
        <v>1-2</v>
      </c>
      <c r="U19"/>
      <c r="V19" s="36"/>
      <c r="W19"/>
      <c r="X19"/>
      <c r="Y19"/>
      <c r="Z19"/>
      <c r="AA19"/>
      <c r="AB19"/>
      <c r="AC19"/>
      <c r="AD19"/>
    </row>
    <row r="20" spans="1:30" ht="15.6" x14ac:dyDescent="0.3">
      <c r="A20" s="21">
        <v>909</v>
      </c>
      <c r="B20" s="22">
        <v>66</v>
      </c>
      <c r="C20" s="22">
        <v>36</v>
      </c>
      <c r="D20" s="22">
        <v>55</v>
      </c>
      <c r="E20" s="23" t="str">
        <f t="shared" si="0"/>
        <v>51-100</v>
      </c>
      <c r="F20" s="24">
        <v>93023</v>
      </c>
      <c r="G20" s="22">
        <v>4</v>
      </c>
      <c r="H20" s="22">
        <v>1.67</v>
      </c>
      <c r="I20" s="22" t="s">
        <v>36</v>
      </c>
      <c r="J20" s="22">
        <v>0</v>
      </c>
      <c r="K20" s="22" t="s">
        <v>34</v>
      </c>
      <c r="L20" s="22" t="s">
        <v>34</v>
      </c>
      <c r="M20" s="22" t="s">
        <v>34</v>
      </c>
      <c r="N20" s="22" t="s">
        <v>34</v>
      </c>
      <c r="O20" s="22" t="s">
        <v>35</v>
      </c>
      <c r="P20" s="25" t="str" cm="1">
        <f t="array" ref="P20">_xlfn.IFS(
B20&lt;30,"20-29",
B20&lt;40,"30-39",
B20&lt;50,"40-49",
B20&lt;60,"50-59",
TRUE,"60+")</f>
        <v>60+</v>
      </c>
      <c r="Q20" s="25" t="str" cm="1">
        <f t="array" ref="Q20">_xlfn.IFS(
D20&lt;25,"0–24K",
D20&lt;50,"25–49K",
D20&lt;75,"50–74K",
D20&lt;100,"75–99K",
D20&lt;150,"100–149K",
D20&lt;200,"150–199K",
TRUE,"200K+"
)</f>
        <v>50–74K</v>
      </c>
      <c r="R20" s="25" t="str" cm="1">
        <f t="array" ref="R20">_xlfn.IFS(
J20=0,"No Mortgage",
J20&lt;=100,"Low",
J20&lt;=300,"Medium",
TRUE,"High"
)</f>
        <v>No Mortgage</v>
      </c>
      <c r="S20" s="25" t="str" cm="1">
        <f t="array" ref="S20">_xlfn.IFS(
C20&lt;10,"0-10",
C20&lt;20,"11-20",
C20&lt;30,"21-30",
TRUE,"30+ yrs"
)</f>
        <v>30+ yrs</v>
      </c>
      <c r="T20" s="26" t="str" cm="1">
        <f t="array" ref="T20">_xlfn.IFS(
H20&lt;1,"0-1",
H20&lt;2,"1-2",
H20&lt;3,"2-3",
H20&lt;4,"3-4",
H20&lt;5,"4-5",
TRUE,"5+"
)</f>
        <v>1-2</v>
      </c>
      <c r="U20"/>
      <c r="V20" s="36"/>
      <c r="W20"/>
      <c r="X20"/>
      <c r="Y20"/>
      <c r="Z20"/>
      <c r="AA20"/>
      <c r="AB20"/>
      <c r="AC20"/>
      <c r="AD20"/>
    </row>
    <row r="21" spans="1:30" ht="15.6" x14ac:dyDescent="0.3">
      <c r="A21" s="21">
        <v>1232</v>
      </c>
      <c r="B21" s="22">
        <v>66</v>
      </c>
      <c r="C21" s="22">
        <v>41</v>
      </c>
      <c r="D21" s="22">
        <v>144</v>
      </c>
      <c r="E21" s="23" t="str">
        <f t="shared" si="0"/>
        <v>100+</v>
      </c>
      <c r="F21" s="24">
        <v>94306</v>
      </c>
      <c r="G21" s="22">
        <v>1</v>
      </c>
      <c r="H21" s="22">
        <v>2.5</v>
      </c>
      <c r="I21" s="22" t="s">
        <v>33</v>
      </c>
      <c r="J21" s="22">
        <v>0</v>
      </c>
      <c r="K21" s="22" t="s">
        <v>34</v>
      </c>
      <c r="L21" s="22" t="s">
        <v>35</v>
      </c>
      <c r="M21" s="22" t="s">
        <v>35</v>
      </c>
      <c r="N21" s="22" t="s">
        <v>35</v>
      </c>
      <c r="O21" s="22" t="s">
        <v>35</v>
      </c>
      <c r="P21" s="25" t="str" cm="1">
        <f t="array" ref="P21">_xlfn.IFS(
B21&lt;30,"20-29",
B21&lt;40,"30-39",
B21&lt;50,"40-49",
B21&lt;60,"50-59",
TRUE,"60+")</f>
        <v>60+</v>
      </c>
      <c r="Q21" s="25" t="str" cm="1">
        <f t="array" ref="Q21">_xlfn.IFS(
D21&lt;25,"0–24K",
D21&lt;50,"25–49K",
D21&lt;75,"50–74K",
D21&lt;100,"75–99K",
D21&lt;150,"100–149K",
D21&lt;200,"150–199K",
TRUE,"200K+"
)</f>
        <v>100–149K</v>
      </c>
      <c r="R21" s="25" t="str" cm="1">
        <f t="array" ref="R21">_xlfn.IFS(
J21=0,"No Mortgage",
J21&lt;=100,"Low",
J21&lt;=300,"Medium",
TRUE,"High"
)</f>
        <v>No Mortgage</v>
      </c>
      <c r="S21" s="25" t="str" cm="1">
        <f t="array" ref="S21">_xlfn.IFS(
C21&lt;10,"0-10",
C21&lt;20,"11-20",
C21&lt;30,"21-30",
TRUE,"30+ yrs"
)</f>
        <v>30+ yrs</v>
      </c>
      <c r="T21" s="26" t="str" cm="1">
        <f t="array" ref="T21">_xlfn.IFS(
H21&lt;1,"0-1",
H21&lt;2,"1-2",
H21&lt;3,"2-3",
H21&lt;4,"3-4",
H21&lt;5,"4-5",
TRUE,"5+"
)</f>
        <v>2-3</v>
      </c>
      <c r="U21"/>
      <c r="V21" s="36"/>
      <c r="W21"/>
      <c r="X21"/>
      <c r="Y21"/>
      <c r="Z21"/>
      <c r="AA21"/>
      <c r="AB21"/>
      <c r="AC21"/>
      <c r="AD21"/>
    </row>
    <row r="22" spans="1:30" ht="15.6" x14ac:dyDescent="0.3">
      <c r="A22" s="21">
        <v>1598</v>
      </c>
      <c r="B22" s="22">
        <v>66</v>
      </c>
      <c r="C22" s="22">
        <v>41</v>
      </c>
      <c r="D22" s="22">
        <v>11</v>
      </c>
      <c r="E22" s="23" t="str">
        <f t="shared" si="0"/>
        <v>0-50</v>
      </c>
      <c r="F22" s="24">
        <v>92325</v>
      </c>
      <c r="G22" s="22">
        <v>3</v>
      </c>
      <c r="H22" s="22">
        <v>0.1</v>
      </c>
      <c r="I22" s="22" t="s">
        <v>36</v>
      </c>
      <c r="J22" s="22">
        <v>0</v>
      </c>
      <c r="K22" s="22" t="s">
        <v>34</v>
      </c>
      <c r="L22" s="22" t="s">
        <v>35</v>
      </c>
      <c r="M22" s="22" t="s">
        <v>34</v>
      </c>
      <c r="N22" s="22" t="s">
        <v>34</v>
      </c>
      <c r="O22" s="22" t="s">
        <v>35</v>
      </c>
      <c r="P22" s="25" t="str" cm="1">
        <f t="array" ref="P22">_xlfn.IFS(
B22&lt;30,"20-29",
B22&lt;40,"30-39",
B22&lt;50,"40-49",
B22&lt;60,"50-59",
TRUE,"60+")</f>
        <v>60+</v>
      </c>
      <c r="Q22" s="25" t="str" cm="1">
        <f t="array" ref="Q22">_xlfn.IFS(
D22&lt;25,"0–24K",
D22&lt;50,"25–49K",
D22&lt;75,"50–74K",
D22&lt;100,"75–99K",
D22&lt;150,"100–149K",
D22&lt;200,"150–199K",
TRUE,"200K+"
)</f>
        <v>0–24K</v>
      </c>
      <c r="R22" s="25" t="str" cm="1">
        <f t="array" ref="R22">_xlfn.IFS(
J22=0,"No Mortgage",
J22&lt;=100,"Low",
J22&lt;=300,"Medium",
TRUE,"High"
)</f>
        <v>No Mortgage</v>
      </c>
      <c r="S22" s="25" t="str" cm="1">
        <f t="array" ref="S22">_xlfn.IFS(
C22&lt;10,"0-10",
C22&lt;20,"11-20",
C22&lt;30,"21-30",
TRUE,"30+ yrs"
)</f>
        <v>30+ yrs</v>
      </c>
      <c r="T22" s="26" t="str" cm="1">
        <f t="array" ref="T22">_xlfn.IFS(
H22&lt;1,"0-1",
H22&lt;2,"1-2",
H22&lt;3,"2-3",
H22&lt;4,"3-4",
H22&lt;5,"4-5",
TRUE,"5+"
)</f>
        <v>0-1</v>
      </c>
      <c r="U22"/>
      <c r="V22"/>
      <c r="W22"/>
      <c r="X22"/>
      <c r="Y22"/>
      <c r="Z22"/>
      <c r="AA22"/>
      <c r="AB22"/>
      <c r="AC22"/>
      <c r="AD22"/>
    </row>
    <row r="23" spans="1:30" ht="15.6" x14ac:dyDescent="0.3">
      <c r="A23" s="21">
        <v>1610</v>
      </c>
      <c r="B23" s="22">
        <v>66</v>
      </c>
      <c r="C23" s="22">
        <v>41</v>
      </c>
      <c r="D23" s="22">
        <v>105</v>
      </c>
      <c r="E23" s="23" t="str">
        <f t="shared" si="0"/>
        <v>100+</v>
      </c>
      <c r="F23" s="24">
        <v>93023</v>
      </c>
      <c r="G23" s="22">
        <v>1</v>
      </c>
      <c r="H23" s="22">
        <v>0.8</v>
      </c>
      <c r="I23" s="22" t="s">
        <v>36</v>
      </c>
      <c r="J23" s="22">
        <v>0</v>
      </c>
      <c r="K23" s="22" t="s">
        <v>34</v>
      </c>
      <c r="L23" s="22" t="s">
        <v>35</v>
      </c>
      <c r="M23" s="22" t="s">
        <v>35</v>
      </c>
      <c r="N23" s="22" t="s">
        <v>35</v>
      </c>
      <c r="O23" s="22" t="s">
        <v>35</v>
      </c>
      <c r="P23" s="25" t="str" cm="1">
        <f t="array" ref="P23">_xlfn.IFS(
B23&lt;30,"20-29",
B23&lt;40,"30-39",
B23&lt;50,"40-49",
B23&lt;60,"50-59",
TRUE,"60+")</f>
        <v>60+</v>
      </c>
      <c r="Q23" s="25" t="str" cm="1">
        <f t="array" ref="Q23">_xlfn.IFS(
D23&lt;25,"0–24K",
D23&lt;50,"25–49K",
D23&lt;75,"50–74K",
D23&lt;100,"75–99K",
D23&lt;150,"100–149K",
D23&lt;200,"150–199K",
TRUE,"200K+"
)</f>
        <v>100–149K</v>
      </c>
      <c r="R23" s="25" t="str" cm="1">
        <f t="array" ref="R23">_xlfn.IFS(
J23=0,"No Mortgage",
J23&lt;=100,"Low",
J23&lt;=300,"Medium",
TRUE,"High"
)</f>
        <v>No Mortgage</v>
      </c>
      <c r="S23" s="25" t="str" cm="1">
        <f t="array" ref="S23">_xlfn.IFS(
C23&lt;10,"0-10",
C23&lt;20,"11-20",
C23&lt;30,"21-30",
TRUE,"30+ yrs"
)</f>
        <v>30+ yrs</v>
      </c>
      <c r="T23" s="26" t="str" cm="1">
        <f t="array" ref="T23">_xlfn.IFS(
H23&lt;1,"0-1",
H23&lt;2,"1-2",
H23&lt;3,"2-3",
H23&lt;4,"3-4",
H23&lt;5,"4-5",
TRUE,"5+"
)</f>
        <v>0-1</v>
      </c>
      <c r="U23"/>
      <c r="V23"/>
      <c r="W23"/>
      <c r="X23"/>
      <c r="Y23"/>
      <c r="Z23"/>
      <c r="AA23"/>
      <c r="AB23"/>
      <c r="AC23"/>
      <c r="AD23"/>
    </row>
    <row r="24" spans="1:30" ht="15.6" x14ac:dyDescent="0.3">
      <c r="A24" s="21">
        <v>2301</v>
      </c>
      <c r="B24" s="22">
        <v>66</v>
      </c>
      <c r="C24" s="22">
        <v>41</v>
      </c>
      <c r="D24" s="22">
        <v>70</v>
      </c>
      <c r="E24" s="23" t="str">
        <f t="shared" si="0"/>
        <v>51-100</v>
      </c>
      <c r="F24" s="24">
        <v>93711</v>
      </c>
      <c r="G24" s="22">
        <v>3</v>
      </c>
      <c r="H24" s="22">
        <v>2.2000000000000002</v>
      </c>
      <c r="I24" s="22" t="s">
        <v>33</v>
      </c>
      <c r="J24" s="22">
        <v>0</v>
      </c>
      <c r="K24" s="22" t="s">
        <v>34</v>
      </c>
      <c r="L24" s="22" t="s">
        <v>34</v>
      </c>
      <c r="M24" s="22" t="s">
        <v>34</v>
      </c>
      <c r="N24" s="22" t="s">
        <v>34</v>
      </c>
      <c r="O24" s="22" t="s">
        <v>34</v>
      </c>
      <c r="P24" s="25" t="str" cm="1">
        <f t="array" ref="P24">_xlfn.IFS(
B24&lt;30,"20-29",
B24&lt;40,"30-39",
B24&lt;50,"40-49",
B24&lt;60,"50-59",
TRUE,"60+")</f>
        <v>60+</v>
      </c>
      <c r="Q24" s="25" t="str" cm="1">
        <f t="array" ref="Q24">_xlfn.IFS(
D24&lt;25,"0–24K",
D24&lt;50,"25–49K",
D24&lt;75,"50–74K",
D24&lt;100,"75–99K",
D24&lt;150,"100–149K",
D24&lt;200,"150–199K",
TRUE,"200K+"
)</f>
        <v>50–74K</v>
      </c>
      <c r="R24" s="25" t="str" cm="1">
        <f t="array" ref="R24">_xlfn.IFS(
J24=0,"No Mortgage",
J24&lt;=100,"Low",
J24&lt;=300,"Medium",
TRUE,"High"
)</f>
        <v>No Mortgage</v>
      </c>
      <c r="S24" s="25" t="str" cm="1">
        <f t="array" ref="S24">_xlfn.IFS(
C24&lt;10,"0-10",
C24&lt;20,"11-20",
C24&lt;30,"21-30",
TRUE,"30+ yrs"
)</f>
        <v>30+ yrs</v>
      </c>
      <c r="T24" s="26" t="str" cm="1">
        <f t="array" ref="T24">_xlfn.IFS(
H24&lt;1,"0-1",
H24&lt;2,"1-2",
H24&lt;3,"2-3",
H24&lt;4,"3-4",
H24&lt;5,"4-5",
TRUE,"5+"
)</f>
        <v>2-3</v>
      </c>
      <c r="U24"/>
      <c r="V24"/>
      <c r="W24"/>
      <c r="X24"/>
      <c r="Y24"/>
      <c r="Z24"/>
      <c r="AA24"/>
      <c r="AB24"/>
      <c r="AC24"/>
      <c r="AD24"/>
    </row>
    <row r="25" spans="1:30" ht="15.6" x14ac:dyDescent="0.3">
      <c r="A25" s="21">
        <v>2507</v>
      </c>
      <c r="B25" s="22">
        <v>66</v>
      </c>
      <c r="C25" s="22">
        <v>42</v>
      </c>
      <c r="D25" s="22">
        <v>39</v>
      </c>
      <c r="E25" s="23" t="str">
        <f t="shared" si="0"/>
        <v>0-50</v>
      </c>
      <c r="F25" s="24">
        <v>94590</v>
      </c>
      <c r="G25" s="22">
        <v>1</v>
      </c>
      <c r="H25" s="22">
        <v>1.9</v>
      </c>
      <c r="I25" s="22" t="s">
        <v>37</v>
      </c>
      <c r="J25" s="22">
        <v>0</v>
      </c>
      <c r="K25" s="22" t="s">
        <v>34</v>
      </c>
      <c r="L25" s="22" t="s">
        <v>34</v>
      </c>
      <c r="M25" s="22" t="s">
        <v>34</v>
      </c>
      <c r="N25" s="22" t="s">
        <v>35</v>
      </c>
      <c r="O25" s="22" t="s">
        <v>35</v>
      </c>
      <c r="P25" s="25" t="str" cm="1">
        <f t="array" ref="P25">_xlfn.IFS(
B25&lt;30,"20-29",
B25&lt;40,"30-39",
B25&lt;50,"40-49",
B25&lt;60,"50-59",
TRUE,"60+")</f>
        <v>60+</v>
      </c>
      <c r="Q25" s="25" t="str" cm="1">
        <f t="array" ref="Q25">_xlfn.IFS(
D25&lt;25,"0–24K",
D25&lt;50,"25–49K",
D25&lt;75,"50–74K",
D25&lt;100,"75–99K",
D25&lt;150,"100–149K",
D25&lt;200,"150–199K",
TRUE,"200K+"
)</f>
        <v>25–49K</v>
      </c>
      <c r="R25" s="25" t="str" cm="1">
        <f t="array" ref="R25">_xlfn.IFS(
J25=0,"No Mortgage",
J25&lt;=100,"Low",
J25&lt;=300,"Medium",
TRUE,"High"
)</f>
        <v>No Mortgage</v>
      </c>
      <c r="S25" s="25" t="str" cm="1">
        <f t="array" ref="S25">_xlfn.IFS(
C25&lt;10,"0-10",
C25&lt;20,"11-20",
C25&lt;30,"21-30",
TRUE,"30+ yrs"
)</f>
        <v>30+ yrs</v>
      </c>
      <c r="T25" s="26" t="str" cm="1">
        <f t="array" ref="T25">_xlfn.IFS(
H25&lt;1,"0-1",
H25&lt;2,"1-2",
H25&lt;3,"2-3",
H25&lt;4,"3-4",
H25&lt;5,"4-5",
TRUE,"5+"
)</f>
        <v>1-2</v>
      </c>
      <c r="U25"/>
      <c r="V25"/>
      <c r="W25"/>
      <c r="X25"/>
      <c r="Y25"/>
      <c r="Z25"/>
      <c r="AA25"/>
      <c r="AB25"/>
      <c r="AC25"/>
      <c r="AD25"/>
    </row>
    <row r="26" spans="1:30" ht="15.6" x14ac:dyDescent="0.3">
      <c r="A26" s="21">
        <v>2662</v>
      </c>
      <c r="B26" s="22">
        <v>66</v>
      </c>
      <c r="C26" s="22">
        <v>41</v>
      </c>
      <c r="D26" s="22">
        <v>145</v>
      </c>
      <c r="E26" s="23" t="str">
        <f t="shared" si="0"/>
        <v>100+</v>
      </c>
      <c r="F26" s="24">
        <v>90009</v>
      </c>
      <c r="G26" s="22">
        <v>1</v>
      </c>
      <c r="H26" s="22">
        <v>2.5</v>
      </c>
      <c r="I26" s="22" t="s">
        <v>33</v>
      </c>
      <c r="J26" s="22">
        <v>0</v>
      </c>
      <c r="K26" s="22" t="s">
        <v>34</v>
      </c>
      <c r="L26" s="22" t="s">
        <v>34</v>
      </c>
      <c r="M26" s="22" t="s">
        <v>34</v>
      </c>
      <c r="N26" s="22" t="s">
        <v>35</v>
      </c>
      <c r="O26" s="22" t="s">
        <v>34</v>
      </c>
      <c r="P26" s="25" t="str" cm="1">
        <f t="array" ref="P26">_xlfn.IFS(
B26&lt;30,"20-29",
B26&lt;40,"30-39",
B26&lt;50,"40-49",
B26&lt;60,"50-59",
TRUE,"60+")</f>
        <v>60+</v>
      </c>
      <c r="Q26" s="25" t="str" cm="1">
        <f t="array" ref="Q26">_xlfn.IFS(
D26&lt;25,"0–24K",
D26&lt;50,"25–49K",
D26&lt;75,"50–74K",
D26&lt;100,"75–99K",
D26&lt;150,"100–149K",
D26&lt;200,"150–199K",
TRUE,"200K+"
)</f>
        <v>100–149K</v>
      </c>
      <c r="R26" s="25" t="str" cm="1">
        <f t="array" ref="R26">_xlfn.IFS(
J26=0,"No Mortgage",
J26&lt;=100,"Low",
J26&lt;=300,"Medium",
TRUE,"High"
)</f>
        <v>No Mortgage</v>
      </c>
      <c r="S26" s="25" t="str" cm="1">
        <f t="array" ref="S26">_xlfn.IFS(
C26&lt;10,"0-10",
C26&lt;20,"11-20",
C26&lt;30,"21-30",
TRUE,"30+ yrs"
)</f>
        <v>30+ yrs</v>
      </c>
      <c r="T26" s="26" t="str" cm="1">
        <f t="array" ref="T26">_xlfn.IFS(
H26&lt;1,"0-1",
H26&lt;2,"1-2",
H26&lt;3,"2-3",
H26&lt;4,"3-4",
H26&lt;5,"4-5",
TRUE,"5+"
)</f>
        <v>2-3</v>
      </c>
      <c r="U26"/>
      <c r="AD26"/>
    </row>
    <row r="27" spans="1:30" ht="15.6" x14ac:dyDescent="0.3">
      <c r="A27" s="21">
        <v>2959</v>
      </c>
      <c r="B27" s="22">
        <v>66</v>
      </c>
      <c r="C27" s="22">
        <v>41</v>
      </c>
      <c r="D27" s="22">
        <v>65</v>
      </c>
      <c r="E27" s="23" t="str">
        <f t="shared" si="0"/>
        <v>51-100</v>
      </c>
      <c r="F27" s="24">
        <v>92612</v>
      </c>
      <c r="G27" s="22">
        <v>3</v>
      </c>
      <c r="H27" s="22">
        <v>2.4</v>
      </c>
      <c r="I27" s="22" t="s">
        <v>33</v>
      </c>
      <c r="J27" s="22">
        <v>0</v>
      </c>
      <c r="K27" s="22" t="s">
        <v>34</v>
      </c>
      <c r="L27" s="22" t="s">
        <v>34</v>
      </c>
      <c r="M27" s="22" t="s">
        <v>34</v>
      </c>
      <c r="N27" s="22" t="s">
        <v>34</v>
      </c>
      <c r="O27" s="22" t="s">
        <v>34</v>
      </c>
      <c r="P27" s="25" t="str" cm="1">
        <f t="array" ref="P27">_xlfn.IFS(
B27&lt;30,"20-29",
B27&lt;40,"30-39",
B27&lt;50,"40-49",
B27&lt;60,"50-59",
TRUE,"60+")</f>
        <v>60+</v>
      </c>
      <c r="Q27" s="25" t="str" cm="1">
        <f t="array" ref="Q27">_xlfn.IFS(
D27&lt;25,"0–24K",
D27&lt;50,"25–49K",
D27&lt;75,"50–74K",
D27&lt;100,"75–99K",
D27&lt;150,"100–149K",
D27&lt;200,"150–199K",
TRUE,"200K+"
)</f>
        <v>50–74K</v>
      </c>
      <c r="R27" s="25" t="str" cm="1">
        <f t="array" ref="R27">_xlfn.IFS(
J27=0,"No Mortgage",
J27&lt;=100,"Low",
J27&lt;=300,"Medium",
TRUE,"High"
)</f>
        <v>No Mortgage</v>
      </c>
      <c r="S27" s="25" t="str" cm="1">
        <f t="array" ref="S27">_xlfn.IFS(
C27&lt;10,"0-10",
C27&lt;20,"11-20",
C27&lt;30,"21-30",
TRUE,"30+ yrs"
)</f>
        <v>30+ yrs</v>
      </c>
      <c r="T27" s="26" t="str" cm="1">
        <f t="array" ref="T27">_xlfn.IFS(
H27&lt;1,"0-1",
H27&lt;2,"1-2",
H27&lt;3,"2-3",
H27&lt;4,"3-4",
H27&lt;5,"4-5",
TRUE,"5+"
)</f>
        <v>2-3</v>
      </c>
      <c r="U27"/>
      <c r="AD27"/>
    </row>
    <row r="28" spans="1:30" ht="15.6" x14ac:dyDescent="0.3">
      <c r="A28" s="21">
        <v>3421</v>
      </c>
      <c r="B28" s="22">
        <v>66</v>
      </c>
      <c r="C28" s="22">
        <v>41</v>
      </c>
      <c r="D28" s="22">
        <v>114</v>
      </c>
      <c r="E28" s="23" t="str">
        <f t="shared" si="0"/>
        <v>100+</v>
      </c>
      <c r="F28" s="24">
        <v>94305</v>
      </c>
      <c r="G28" s="22">
        <v>1</v>
      </c>
      <c r="H28" s="22">
        <v>0.8</v>
      </c>
      <c r="I28" s="22" t="s">
        <v>36</v>
      </c>
      <c r="J28" s="22">
        <v>0</v>
      </c>
      <c r="K28" s="22" t="s">
        <v>34</v>
      </c>
      <c r="L28" s="22" t="s">
        <v>34</v>
      </c>
      <c r="M28" s="22" t="s">
        <v>34</v>
      </c>
      <c r="N28" s="22" t="s">
        <v>35</v>
      </c>
      <c r="O28" s="22" t="s">
        <v>35</v>
      </c>
      <c r="P28" s="25" t="str" cm="1">
        <f t="array" ref="P28">_xlfn.IFS(
B28&lt;30,"20-29",
B28&lt;40,"30-39",
B28&lt;50,"40-49",
B28&lt;60,"50-59",
TRUE,"60+")</f>
        <v>60+</v>
      </c>
      <c r="Q28" s="25" t="str" cm="1">
        <f t="array" ref="Q28">_xlfn.IFS(
D28&lt;25,"0–24K",
D28&lt;50,"25–49K",
D28&lt;75,"50–74K",
D28&lt;100,"75–99K",
D28&lt;150,"100–149K",
D28&lt;200,"150–199K",
TRUE,"200K+"
)</f>
        <v>100–149K</v>
      </c>
      <c r="R28" s="25" t="str" cm="1">
        <f t="array" ref="R28">_xlfn.IFS(
J28=0,"No Mortgage",
J28&lt;=100,"Low",
J28&lt;=300,"Medium",
TRUE,"High"
)</f>
        <v>No Mortgage</v>
      </c>
      <c r="S28" s="25" t="str" cm="1">
        <f t="array" ref="S28">_xlfn.IFS(
C28&lt;10,"0-10",
C28&lt;20,"11-20",
C28&lt;30,"21-30",
TRUE,"30+ yrs"
)</f>
        <v>30+ yrs</v>
      </c>
      <c r="T28" s="26" t="str" cm="1">
        <f t="array" ref="T28">_xlfn.IFS(
H28&lt;1,"0-1",
H28&lt;2,"1-2",
H28&lt;3,"2-3",
H28&lt;4,"3-4",
H28&lt;5,"4-5",
TRUE,"5+"
)</f>
        <v>0-1</v>
      </c>
      <c r="U28"/>
      <c r="AD28"/>
    </row>
    <row r="29" spans="1:30" ht="15.6" x14ac:dyDescent="0.3">
      <c r="A29" s="21">
        <v>3779</v>
      </c>
      <c r="B29" s="22">
        <v>66</v>
      </c>
      <c r="C29" s="22">
        <v>41</v>
      </c>
      <c r="D29" s="22">
        <v>14</v>
      </c>
      <c r="E29" s="23" t="str">
        <f t="shared" si="0"/>
        <v>0-50</v>
      </c>
      <c r="F29" s="24">
        <v>95814</v>
      </c>
      <c r="G29" s="22">
        <v>4</v>
      </c>
      <c r="H29" s="22">
        <v>0.6</v>
      </c>
      <c r="I29" s="22" t="s">
        <v>37</v>
      </c>
      <c r="J29" s="22">
        <v>0</v>
      </c>
      <c r="K29" s="22" t="s">
        <v>34</v>
      </c>
      <c r="L29" s="22" t="s">
        <v>34</v>
      </c>
      <c r="M29" s="22" t="s">
        <v>34</v>
      </c>
      <c r="N29" s="22" t="s">
        <v>34</v>
      </c>
      <c r="O29" s="22" t="s">
        <v>34</v>
      </c>
      <c r="P29" s="25" t="str" cm="1">
        <f t="array" ref="P29">_xlfn.IFS(
B29&lt;30,"20-29",
B29&lt;40,"30-39",
B29&lt;50,"40-49",
B29&lt;60,"50-59",
TRUE,"60+")</f>
        <v>60+</v>
      </c>
      <c r="Q29" s="25" t="str" cm="1">
        <f t="array" ref="Q29">_xlfn.IFS(
D29&lt;25,"0–24K",
D29&lt;50,"25–49K",
D29&lt;75,"50–74K",
D29&lt;100,"75–99K",
D29&lt;150,"100–149K",
D29&lt;200,"150–199K",
TRUE,"200K+"
)</f>
        <v>0–24K</v>
      </c>
      <c r="R29" s="25" t="str" cm="1">
        <f t="array" ref="R29">_xlfn.IFS(
J29=0,"No Mortgage",
J29&lt;=100,"Low",
J29&lt;=300,"Medium",
TRUE,"High"
)</f>
        <v>No Mortgage</v>
      </c>
      <c r="S29" s="25" t="str" cm="1">
        <f t="array" ref="S29">_xlfn.IFS(
C29&lt;10,"0-10",
C29&lt;20,"11-20",
C29&lt;30,"21-30",
TRUE,"30+ yrs"
)</f>
        <v>30+ yrs</v>
      </c>
      <c r="T29" s="26" t="str" cm="1">
        <f t="array" ref="T29">_xlfn.IFS(
H29&lt;1,"0-1",
H29&lt;2,"1-2",
H29&lt;3,"2-3",
H29&lt;4,"3-4",
H29&lt;5,"4-5",
TRUE,"5+"
)</f>
        <v>0-1</v>
      </c>
      <c r="U29"/>
      <c r="AD29"/>
    </row>
    <row r="30" spans="1:30" ht="15.6" x14ac:dyDescent="0.3">
      <c r="A30" s="21">
        <v>4111</v>
      </c>
      <c r="B30" s="22">
        <v>66</v>
      </c>
      <c r="C30" s="22">
        <v>41</v>
      </c>
      <c r="D30" s="22">
        <v>59</v>
      </c>
      <c r="E30" s="23" t="str">
        <f t="shared" si="0"/>
        <v>51-100</v>
      </c>
      <c r="F30" s="24">
        <v>95617</v>
      </c>
      <c r="G30" s="22">
        <v>3</v>
      </c>
      <c r="H30" s="22">
        <v>2.4</v>
      </c>
      <c r="I30" s="22" t="s">
        <v>33</v>
      </c>
      <c r="J30" s="22">
        <v>0</v>
      </c>
      <c r="K30" s="22" t="s">
        <v>34</v>
      </c>
      <c r="L30" s="22" t="s">
        <v>34</v>
      </c>
      <c r="M30" s="22" t="s">
        <v>34</v>
      </c>
      <c r="N30" s="22" t="s">
        <v>34</v>
      </c>
      <c r="O30" s="22" t="s">
        <v>34</v>
      </c>
      <c r="P30" s="25" t="str" cm="1">
        <f t="array" ref="P30">_xlfn.IFS(
B30&lt;30,"20-29",
B30&lt;40,"30-39",
B30&lt;50,"40-49",
B30&lt;60,"50-59",
TRUE,"60+")</f>
        <v>60+</v>
      </c>
      <c r="Q30" s="25" t="str" cm="1">
        <f t="array" ref="Q30">_xlfn.IFS(
D30&lt;25,"0–24K",
D30&lt;50,"25–49K",
D30&lt;75,"50–74K",
D30&lt;100,"75–99K",
D30&lt;150,"100–149K",
D30&lt;200,"150–199K",
TRUE,"200K+"
)</f>
        <v>50–74K</v>
      </c>
      <c r="R30" s="25" t="str" cm="1">
        <f t="array" ref="R30">_xlfn.IFS(
J30=0,"No Mortgage",
J30&lt;=100,"Low",
J30&lt;=300,"Medium",
TRUE,"High"
)</f>
        <v>No Mortgage</v>
      </c>
      <c r="S30" s="25" t="str" cm="1">
        <f t="array" ref="S30">_xlfn.IFS(
C30&lt;10,"0-10",
C30&lt;20,"11-20",
C30&lt;30,"21-30",
TRUE,"30+ yrs"
)</f>
        <v>30+ yrs</v>
      </c>
      <c r="T30" s="26" t="str" cm="1">
        <f t="array" ref="T30">_xlfn.IFS(
H30&lt;1,"0-1",
H30&lt;2,"1-2",
H30&lt;3,"2-3",
H30&lt;4,"3-4",
H30&lt;5,"4-5",
TRUE,"5+"
)</f>
        <v>2-3</v>
      </c>
      <c r="U30"/>
      <c r="AD30"/>
    </row>
    <row r="31" spans="1:30" ht="15.6" x14ac:dyDescent="0.3">
      <c r="A31" s="21">
        <v>4167</v>
      </c>
      <c r="B31" s="22">
        <v>66</v>
      </c>
      <c r="C31" s="22">
        <v>40</v>
      </c>
      <c r="D31" s="22">
        <v>30</v>
      </c>
      <c r="E31" s="23" t="str">
        <f t="shared" si="0"/>
        <v>0-50</v>
      </c>
      <c r="F31" s="24">
        <v>95133</v>
      </c>
      <c r="G31" s="22">
        <v>2</v>
      </c>
      <c r="H31" s="22">
        <v>0.7</v>
      </c>
      <c r="I31" s="22" t="s">
        <v>36</v>
      </c>
      <c r="J31" s="22">
        <v>86</v>
      </c>
      <c r="K31" s="22" t="s">
        <v>34</v>
      </c>
      <c r="L31" s="22" t="s">
        <v>34</v>
      </c>
      <c r="M31" s="22" t="s">
        <v>34</v>
      </c>
      <c r="N31" s="22" t="s">
        <v>34</v>
      </c>
      <c r="O31" s="22" t="s">
        <v>34</v>
      </c>
      <c r="P31" s="25" t="str" cm="1">
        <f t="array" ref="P31">_xlfn.IFS(
B31&lt;30,"20-29",
B31&lt;40,"30-39",
B31&lt;50,"40-49",
B31&lt;60,"50-59",
TRUE,"60+")</f>
        <v>60+</v>
      </c>
      <c r="Q31" s="25" t="str" cm="1">
        <f t="array" ref="Q31">_xlfn.IFS(
D31&lt;25,"0–24K",
D31&lt;50,"25–49K",
D31&lt;75,"50–74K",
D31&lt;100,"75–99K",
D31&lt;150,"100–149K",
D31&lt;200,"150–199K",
TRUE,"200K+"
)</f>
        <v>25–49K</v>
      </c>
      <c r="R31" s="25" t="str" cm="1">
        <f t="array" ref="R31">_xlfn.IFS(
J31=0,"No Mortgage",
J31&lt;=100,"Low",
J31&lt;=300,"Medium",
TRUE,"High"
)</f>
        <v>Low</v>
      </c>
      <c r="S31" s="25" t="str" cm="1">
        <f t="array" ref="S31">_xlfn.IFS(
C31&lt;10,"0-10",
C31&lt;20,"11-20",
C31&lt;30,"21-30",
TRUE,"30+ yrs"
)</f>
        <v>30+ yrs</v>
      </c>
      <c r="T31" s="26" t="str" cm="1">
        <f t="array" ref="T31">_xlfn.IFS(
H31&lt;1,"0-1",
H31&lt;2,"1-2",
H31&lt;3,"2-3",
H31&lt;4,"3-4",
H31&lt;5,"4-5",
TRUE,"5+"
)</f>
        <v>0-1</v>
      </c>
      <c r="U31"/>
      <c r="AD31"/>
    </row>
    <row r="32" spans="1:30" ht="15.6" x14ac:dyDescent="0.3">
      <c r="A32" s="21">
        <v>4291</v>
      </c>
      <c r="B32" s="22">
        <v>66</v>
      </c>
      <c r="C32" s="22">
        <v>42</v>
      </c>
      <c r="D32" s="22">
        <v>95</v>
      </c>
      <c r="E32" s="23" t="str">
        <f t="shared" si="0"/>
        <v>51-100</v>
      </c>
      <c r="F32" s="24">
        <v>94596</v>
      </c>
      <c r="G32" s="22">
        <v>2</v>
      </c>
      <c r="H32" s="22">
        <v>0</v>
      </c>
      <c r="I32" s="22" t="s">
        <v>36</v>
      </c>
      <c r="J32" s="22">
        <v>0</v>
      </c>
      <c r="K32" s="22" t="s">
        <v>34</v>
      </c>
      <c r="L32" s="22" t="s">
        <v>34</v>
      </c>
      <c r="M32" s="22" t="s">
        <v>34</v>
      </c>
      <c r="N32" s="22" t="s">
        <v>35</v>
      </c>
      <c r="O32" s="22" t="s">
        <v>34</v>
      </c>
      <c r="P32" s="25" t="str" cm="1">
        <f t="array" ref="P32">_xlfn.IFS(
B32&lt;30,"20-29",
B32&lt;40,"30-39",
B32&lt;50,"40-49",
B32&lt;60,"50-59",
TRUE,"60+")</f>
        <v>60+</v>
      </c>
      <c r="Q32" s="25" t="str" cm="1">
        <f t="array" ref="Q32">_xlfn.IFS(
D32&lt;25,"0–24K",
D32&lt;50,"25–49K",
D32&lt;75,"50–74K",
D32&lt;100,"75–99K",
D32&lt;150,"100–149K",
D32&lt;200,"150–199K",
TRUE,"200K+"
)</f>
        <v>75–99K</v>
      </c>
      <c r="R32" s="25" t="str" cm="1">
        <f t="array" ref="R32">_xlfn.IFS(
J32=0,"No Mortgage",
J32&lt;=100,"Low",
J32&lt;=300,"Medium",
TRUE,"High"
)</f>
        <v>No Mortgage</v>
      </c>
      <c r="S32" s="25" t="str" cm="1">
        <f t="array" ref="S32">_xlfn.IFS(
C32&lt;10,"0-10",
C32&lt;20,"11-20",
C32&lt;30,"21-30",
TRUE,"30+ yrs"
)</f>
        <v>30+ yrs</v>
      </c>
      <c r="T32" s="26" t="str" cm="1">
        <f t="array" ref="T32">_xlfn.IFS(
H32&lt;1,"0-1",
H32&lt;2,"1-2",
H32&lt;3,"2-3",
H32&lt;4,"3-4",
H32&lt;5,"4-5",
TRUE,"5+"
)</f>
        <v>0-1</v>
      </c>
    </row>
    <row r="33" spans="1:20" ht="15.6" x14ac:dyDescent="0.3">
      <c r="A33" s="21">
        <v>4396</v>
      </c>
      <c r="B33" s="22">
        <v>66</v>
      </c>
      <c r="C33" s="22">
        <v>41</v>
      </c>
      <c r="D33" s="22">
        <v>25</v>
      </c>
      <c r="E33" s="23" t="str">
        <f t="shared" si="0"/>
        <v>0-50</v>
      </c>
      <c r="F33" s="24">
        <v>94720</v>
      </c>
      <c r="G33" s="22">
        <v>4</v>
      </c>
      <c r="H33" s="22">
        <v>0.6</v>
      </c>
      <c r="I33" s="22" t="s">
        <v>37</v>
      </c>
      <c r="J33" s="22">
        <v>0</v>
      </c>
      <c r="K33" s="22" t="s">
        <v>34</v>
      </c>
      <c r="L33" s="22" t="s">
        <v>34</v>
      </c>
      <c r="M33" s="22" t="s">
        <v>34</v>
      </c>
      <c r="N33" s="22" t="s">
        <v>35</v>
      </c>
      <c r="O33" s="22" t="s">
        <v>35</v>
      </c>
      <c r="P33" s="25" t="str" cm="1">
        <f t="array" ref="P33">_xlfn.IFS(
B33&lt;30,"20-29",
B33&lt;40,"30-39",
B33&lt;50,"40-49",
B33&lt;60,"50-59",
TRUE,"60+")</f>
        <v>60+</v>
      </c>
      <c r="Q33" s="25" t="str" cm="1">
        <f t="array" ref="Q33">_xlfn.IFS(
D33&lt;25,"0–24K",
D33&lt;50,"25–49K",
D33&lt;75,"50–74K",
D33&lt;100,"75–99K",
D33&lt;150,"100–149K",
D33&lt;200,"150–199K",
TRUE,"200K+"
)</f>
        <v>25–49K</v>
      </c>
      <c r="R33" s="25" t="str" cm="1">
        <f t="array" ref="R33">_xlfn.IFS(
J33=0,"No Mortgage",
J33&lt;=100,"Low",
J33&lt;=300,"Medium",
TRUE,"High"
)</f>
        <v>No Mortgage</v>
      </c>
      <c r="S33" s="25" t="str" cm="1">
        <f t="array" ref="S33">_xlfn.IFS(
C33&lt;10,"0-10",
C33&lt;20,"11-20",
C33&lt;30,"21-30",
TRUE,"30+ yrs"
)</f>
        <v>30+ yrs</v>
      </c>
      <c r="T33" s="26" t="str" cm="1">
        <f t="array" ref="T33">_xlfn.IFS(
H33&lt;1,"0-1",
H33&lt;2,"1-2",
H33&lt;3,"2-3",
H33&lt;4,"3-4",
H33&lt;5,"4-5",
TRUE,"5+"
)</f>
        <v>0-1</v>
      </c>
    </row>
    <row r="34" spans="1:20" ht="15.6" x14ac:dyDescent="0.3">
      <c r="A34" s="21">
        <v>4475</v>
      </c>
      <c r="B34" s="22">
        <v>66</v>
      </c>
      <c r="C34" s="22">
        <v>41</v>
      </c>
      <c r="D34" s="22">
        <v>73</v>
      </c>
      <c r="E34" s="23" t="str">
        <f t="shared" si="0"/>
        <v>51-100</v>
      </c>
      <c r="F34" s="24">
        <v>95817</v>
      </c>
      <c r="G34" s="22">
        <v>3</v>
      </c>
      <c r="H34" s="22">
        <v>2.4</v>
      </c>
      <c r="I34" s="22" t="s">
        <v>33</v>
      </c>
      <c r="J34" s="22">
        <v>0</v>
      </c>
      <c r="K34" s="22" t="s">
        <v>34</v>
      </c>
      <c r="L34" s="22" t="s">
        <v>34</v>
      </c>
      <c r="M34" s="22" t="s">
        <v>34</v>
      </c>
      <c r="N34" s="22" t="s">
        <v>34</v>
      </c>
      <c r="O34" s="22" t="s">
        <v>34</v>
      </c>
      <c r="P34" s="25" t="str" cm="1">
        <f t="array" ref="P34">_xlfn.IFS(
B34&lt;30,"20-29",
B34&lt;40,"30-39",
B34&lt;50,"40-49",
B34&lt;60,"50-59",
TRUE,"60+")</f>
        <v>60+</v>
      </c>
      <c r="Q34" s="25" t="str" cm="1">
        <f t="array" ref="Q34">_xlfn.IFS(
D34&lt;25,"0–24K",
D34&lt;50,"25–49K",
D34&lt;75,"50–74K",
D34&lt;100,"75–99K",
D34&lt;150,"100–149K",
D34&lt;200,"150–199K",
TRUE,"200K+"
)</f>
        <v>50–74K</v>
      </c>
      <c r="R34" s="25" t="str" cm="1">
        <f t="array" ref="R34">_xlfn.IFS(
J34=0,"No Mortgage",
J34&lt;=100,"Low",
J34&lt;=300,"Medium",
TRUE,"High"
)</f>
        <v>No Mortgage</v>
      </c>
      <c r="S34" s="25" t="str" cm="1">
        <f t="array" ref="S34">_xlfn.IFS(
C34&lt;10,"0-10",
C34&lt;20,"11-20",
C34&lt;30,"21-30",
TRUE,"30+ yrs"
)</f>
        <v>30+ yrs</v>
      </c>
      <c r="T34" s="26" t="str" cm="1">
        <f t="array" ref="T34">_xlfn.IFS(
H34&lt;1,"0-1",
H34&lt;2,"1-2",
H34&lt;3,"2-3",
H34&lt;4,"3-4",
H34&lt;5,"4-5",
TRUE,"5+"
)</f>
        <v>2-3</v>
      </c>
    </row>
    <row r="35" spans="1:20" ht="15.6" x14ac:dyDescent="0.3">
      <c r="A35" s="21">
        <v>4617</v>
      </c>
      <c r="B35" s="22">
        <v>66</v>
      </c>
      <c r="C35" s="22">
        <v>41</v>
      </c>
      <c r="D35" s="22">
        <v>114</v>
      </c>
      <c r="E35" s="23" t="str">
        <f t="shared" si="0"/>
        <v>100+</v>
      </c>
      <c r="F35" s="24">
        <v>92521</v>
      </c>
      <c r="G35" s="22">
        <v>1</v>
      </c>
      <c r="H35" s="22">
        <v>0.8</v>
      </c>
      <c r="I35" s="22" t="s">
        <v>36</v>
      </c>
      <c r="J35" s="22">
        <v>0</v>
      </c>
      <c r="K35" s="22" t="s">
        <v>34</v>
      </c>
      <c r="L35" s="22" t="s">
        <v>34</v>
      </c>
      <c r="M35" s="22" t="s">
        <v>34</v>
      </c>
      <c r="N35" s="22" t="s">
        <v>35</v>
      </c>
      <c r="O35" s="22" t="s">
        <v>35</v>
      </c>
      <c r="P35" s="25" t="str" cm="1">
        <f t="array" ref="P35">_xlfn.IFS(
B35&lt;30,"20-29",
B35&lt;40,"30-39",
B35&lt;50,"40-49",
B35&lt;60,"50-59",
TRUE,"60+")</f>
        <v>60+</v>
      </c>
      <c r="Q35" s="25" t="str" cm="1">
        <f t="array" ref="Q35">_xlfn.IFS(
D35&lt;25,"0–24K",
D35&lt;50,"25–49K",
D35&lt;75,"50–74K",
D35&lt;100,"75–99K",
D35&lt;150,"100–149K",
D35&lt;200,"150–199K",
TRUE,"200K+"
)</f>
        <v>100–149K</v>
      </c>
      <c r="R35" s="25" t="str" cm="1">
        <f t="array" ref="R35">_xlfn.IFS(
J35=0,"No Mortgage",
J35&lt;=100,"Low",
J35&lt;=300,"Medium",
TRUE,"High"
)</f>
        <v>No Mortgage</v>
      </c>
      <c r="S35" s="25" t="str" cm="1">
        <f t="array" ref="S35">_xlfn.IFS(
C35&lt;10,"0-10",
C35&lt;20,"11-20",
C35&lt;30,"21-30",
TRUE,"30+ yrs"
)</f>
        <v>30+ yrs</v>
      </c>
      <c r="T35" s="26" t="str" cm="1">
        <f t="array" ref="T35">_xlfn.IFS(
H35&lt;1,"0-1",
H35&lt;2,"1-2",
H35&lt;3,"2-3",
H35&lt;4,"3-4",
H35&lt;5,"4-5",
TRUE,"5+"
)</f>
        <v>0-1</v>
      </c>
    </row>
    <row r="36" spans="1:20" ht="15.6" x14ac:dyDescent="0.3">
      <c r="A36" s="21">
        <v>4751</v>
      </c>
      <c r="B36" s="22">
        <v>66</v>
      </c>
      <c r="C36" s="22">
        <v>41</v>
      </c>
      <c r="D36" s="22">
        <v>38</v>
      </c>
      <c r="E36" s="23" t="str">
        <f t="shared" si="0"/>
        <v>0-50</v>
      </c>
      <c r="F36" s="24">
        <v>95134</v>
      </c>
      <c r="G36" s="22">
        <v>1</v>
      </c>
      <c r="H36" s="22">
        <v>1.1000000000000001</v>
      </c>
      <c r="I36" s="22" t="s">
        <v>36</v>
      </c>
      <c r="J36" s="22">
        <v>0</v>
      </c>
      <c r="K36" s="22" t="s">
        <v>34</v>
      </c>
      <c r="L36" s="22" t="s">
        <v>34</v>
      </c>
      <c r="M36" s="22" t="s">
        <v>34</v>
      </c>
      <c r="N36" s="22" t="s">
        <v>34</v>
      </c>
      <c r="O36" s="22" t="s">
        <v>35</v>
      </c>
      <c r="P36" s="25" t="str" cm="1">
        <f t="array" ref="P36">_xlfn.IFS(
B36&lt;30,"20-29",
B36&lt;40,"30-39",
B36&lt;50,"40-49",
B36&lt;60,"50-59",
TRUE,"60+")</f>
        <v>60+</v>
      </c>
      <c r="Q36" s="25" t="str" cm="1">
        <f t="array" ref="Q36">_xlfn.IFS(
D36&lt;25,"0–24K",
D36&lt;50,"25–49K",
D36&lt;75,"50–74K",
D36&lt;100,"75–99K",
D36&lt;150,"100–149K",
D36&lt;200,"150–199K",
TRUE,"200K+"
)</f>
        <v>25–49K</v>
      </c>
      <c r="R36" s="25" t="str" cm="1">
        <f t="array" ref="R36">_xlfn.IFS(
J36=0,"No Mortgage",
J36&lt;=100,"Low",
J36&lt;=300,"Medium",
TRUE,"High"
)</f>
        <v>No Mortgage</v>
      </c>
      <c r="S36" s="25" t="str" cm="1">
        <f t="array" ref="S36">_xlfn.IFS(
C36&lt;10,"0-10",
C36&lt;20,"11-20",
C36&lt;30,"21-30",
TRUE,"30+ yrs"
)</f>
        <v>30+ yrs</v>
      </c>
      <c r="T36" s="26" t="str" cm="1">
        <f t="array" ref="T36">_xlfn.IFS(
H36&lt;1,"0-1",
H36&lt;2,"1-2",
H36&lt;3,"2-3",
H36&lt;4,"3-4",
H36&lt;5,"4-5",
TRUE,"5+"
)</f>
        <v>1-2</v>
      </c>
    </row>
    <row r="37" spans="1:20" ht="15.6" x14ac:dyDescent="0.3">
      <c r="A37" s="21">
        <v>4760</v>
      </c>
      <c r="B37" s="22">
        <v>66</v>
      </c>
      <c r="C37" s="22">
        <v>41</v>
      </c>
      <c r="D37" s="22">
        <v>80</v>
      </c>
      <c r="E37" s="23" t="str">
        <f t="shared" si="0"/>
        <v>51-100</v>
      </c>
      <c r="F37" s="24">
        <v>92093</v>
      </c>
      <c r="G37" s="22">
        <v>4</v>
      </c>
      <c r="H37" s="22">
        <v>0.1</v>
      </c>
      <c r="I37" s="22" t="s">
        <v>37</v>
      </c>
      <c r="J37" s="22">
        <v>0</v>
      </c>
      <c r="K37" s="22" t="s">
        <v>34</v>
      </c>
      <c r="L37" s="22" t="s">
        <v>34</v>
      </c>
      <c r="M37" s="22" t="s">
        <v>34</v>
      </c>
      <c r="N37" s="22" t="s">
        <v>35</v>
      </c>
      <c r="O37" s="22" t="s">
        <v>34</v>
      </c>
      <c r="P37" s="25" t="str" cm="1">
        <f t="array" ref="P37">_xlfn.IFS(
B37&lt;30,"20-29",
B37&lt;40,"30-39",
B37&lt;50,"40-49",
B37&lt;60,"50-59",
TRUE,"60+")</f>
        <v>60+</v>
      </c>
      <c r="Q37" s="25" t="str" cm="1">
        <f t="array" ref="Q37">_xlfn.IFS(
D37&lt;25,"0–24K",
D37&lt;50,"25–49K",
D37&lt;75,"50–74K",
D37&lt;100,"75–99K",
D37&lt;150,"100–149K",
D37&lt;200,"150–199K",
TRUE,"200K+"
)</f>
        <v>75–99K</v>
      </c>
      <c r="R37" s="25" t="str" cm="1">
        <f t="array" ref="R37">_xlfn.IFS(
J37=0,"No Mortgage",
J37&lt;=100,"Low",
J37&lt;=300,"Medium",
TRUE,"High"
)</f>
        <v>No Mortgage</v>
      </c>
      <c r="S37" s="25" t="str" cm="1">
        <f t="array" ref="S37">_xlfn.IFS(
C37&lt;10,"0-10",
C37&lt;20,"11-20",
C37&lt;30,"21-30",
TRUE,"30+ yrs"
)</f>
        <v>30+ yrs</v>
      </c>
      <c r="T37" s="26" t="str" cm="1">
        <f t="array" ref="T37">_xlfn.IFS(
H37&lt;1,"0-1",
H37&lt;2,"1-2",
H37&lt;3,"2-3",
H37&lt;4,"3-4",
H37&lt;5,"4-5",
TRUE,"5+"
)</f>
        <v>0-1</v>
      </c>
    </row>
    <row r="38" spans="1:20" ht="15.6" x14ac:dyDescent="0.3">
      <c r="A38" s="21">
        <v>11</v>
      </c>
      <c r="B38" s="22">
        <v>65</v>
      </c>
      <c r="C38" s="22">
        <v>39</v>
      </c>
      <c r="D38" s="22">
        <v>105</v>
      </c>
      <c r="E38" s="23" t="str">
        <f t="shared" si="0"/>
        <v>100+</v>
      </c>
      <c r="F38" s="24">
        <v>94710</v>
      </c>
      <c r="G38" s="24">
        <v>4</v>
      </c>
      <c r="H38" s="22">
        <v>2.4</v>
      </c>
      <c r="I38" s="22" t="s">
        <v>36</v>
      </c>
      <c r="J38" s="22">
        <v>0</v>
      </c>
      <c r="K38" s="22" t="s">
        <v>34</v>
      </c>
      <c r="L38" s="22" t="s">
        <v>34</v>
      </c>
      <c r="M38" s="22" t="s">
        <v>34</v>
      </c>
      <c r="N38" s="22" t="s">
        <v>34</v>
      </c>
      <c r="O38" s="22" t="s">
        <v>34</v>
      </c>
      <c r="P38" s="25" t="str" cm="1">
        <f t="array" ref="P38">_xlfn.IFS(
B38&lt;30,"20-29",
B38&lt;40,"30-39",
B38&lt;50,"40-49",
B38&lt;60,"50-59",
TRUE,"60+")</f>
        <v>60+</v>
      </c>
      <c r="Q38" s="25" t="str" cm="1">
        <f t="array" ref="Q38">_xlfn.IFS(
D38&lt;25,"0–24K",
D38&lt;50,"25–49K",
D38&lt;75,"50–74K",
D38&lt;100,"75–99K",
D38&lt;150,"100–149K",
D38&lt;200,"150–199K",
TRUE,"200K+"
)</f>
        <v>100–149K</v>
      </c>
      <c r="R38" s="25" t="str" cm="1">
        <f t="array" ref="R38">_xlfn.IFS(
J38=0,"No Mortgage",
J38&lt;=100,"Low",
J38&lt;=300,"Medium",
TRUE,"High"
)</f>
        <v>No Mortgage</v>
      </c>
      <c r="S38" s="25" t="str" cm="1">
        <f t="array" ref="S38">_xlfn.IFS(
C38&lt;10,"0-10",
C38&lt;20,"11-20",
C38&lt;30,"21-30",
TRUE,"30+ yrs"
)</f>
        <v>30+ yrs</v>
      </c>
      <c r="T38" s="26" t="str" cm="1">
        <f t="array" ref="T38">_xlfn.IFS(
H38&lt;1,"0-1",
H38&lt;2,"1-2",
H38&lt;3,"2-3",
H38&lt;4,"3-4",
H38&lt;5,"4-5",
TRUE,"5+"
)</f>
        <v>2-3</v>
      </c>
    </row>
    <row r="39" spans="1:20" ht="15.6" x14ac:dyDescent="0.3">
      <c r="A39" s="21">
        <v>89</v>
      </c>
      <c r="B39" s="22">
        <v>65</v>
      </c>
      <c r="C39" s="22">
        <v>41</v>
      </c>
      <c r="D39" s="22">
        <v>51</v>
      </c>
      <c r="E39" s="23" t="str">
        <f t="shared" si="0"/>
        <v>51-100</v>
      </c>
      <c r="F39" s="24">
        <v>94117</v>
      </c>
      <c r="G39" s="22">
        <v>2</v>
      </c>
      <c r="H39" s="22">
        <v>1.1000000000000001</v>
      </c>
      <c r="I39" s="22" t="s">
        <v>33</v>
      </c>
      <c r="J39" s="22">
        <v>0</v>
      </c>
      <c r="K39" s="22" t="s">
        <v>34</v>
      </c>
      <c r="L39" s="22" t="s">
        <v>34</v>
      </c>
      <c r="M39" s="22" t="s">
        <v>34</v>
      </c>
      <c r="N39" s="22" t="s">
        <v>35</v>
      </c>
      <c r="O39" s="22" t="s">
        <v>34</v>
      </c>
      <c r="P39" s="25" t="str" cm="1">
        <f t="array" ref="P39">_xlfn.IFS(
B39&lt;30,"20-29",
B39&lt;40,"30-39",
B39&lt;50,"40-49",
B39&lt;60,"50-59",
TRUE,"60+")</f>
        <v>60+</v>
      </c>
      <c r="Q39" s="25" t="str" cm="1">
        <f t="array" ref="Q39">_xlfn.IFS(
D39&lt;25,"0–24K",
D39&lt;50,"25–49K",
D39&lt;75,"50–74K",
D39&lt;100,"75–99K",
D39&lt;150,"100–149K",
D39&lt;200,"150–199K",
TRUE,"200K+"
)</f>
        <v>50–74K</v>
      </c>
      <c r="R39" s="25" t="str" cm="1">
        <f t="array" ref="R39">_xlfn.IFS(
J39=0,"No Mortgage",
J39&lt;=100,"Low",
J39&lt;=300,"Medium",
TRUE,"High"
)</f>
        <v>No Mortgage</v>
      </c>
      <c r="S39" s="25" t="str" cm="1">
        <f t="array" ref="S39">_xlfn.IFS(
C39&lt;10,"0-10",
C39&lt;20,"11-20",
C39&lt;30,"21-30",
TRUE,"30+ yrs"
)</f>
        <v>30+ yrs</v>
      </c>
      <c r="T39" s="26" t="str" cm="1">
        <f t="array" ref="T39">_xlfn.IFS(
H39&lt;1,"0-1",
H39&lt;2,"1-2",
H39&lt;3,"2-3",
H39&lt;4,"3-4",
H39&lt;5,"4-5",
TRUE,"5+"
)</f>
        <v>1-2</v>
      </c>
    </row>
    <row r="40" spans="1:20" ht="15.6" x14ac:dyDescent="0.3">
      <c r="A40" s="21">
        <v>95</v>
      </c>
      <c r="B40" s="22">
        <v>65</v>
      </c>
      <c r="C40" s="22">
        <v>39</v>
      </c>
      <c r="D40" s="22">
        <v>121</v>
      </c>
      <c r="E40" s="23" t="str">
        <f t="shared" si="0"/>
        <v>100+</v>
      </c>
      <c r="F40" s="24">
        <v>92612</v>
      </c>
      <c r="G40" s="22">
        <v>1</v>
      </c>
      <c r="H40" s="22">
        <v>2</v>
      </c>
      <c r="I40" s="22" t="s">
        <v>33</v>
      </c>
      <c r="J40" s="22">
        <v>0</v>
      </c>
      <c r="K40" s="22" t="s">
        <v>34</v>
      </c>
      <c r="L40" s="22" t="s">
        <v>34</v>
      </c>
      <c r="M40" s="22" t="s">
        <v>34</v>
      </c>
      <c r="N40" s="22" t="s">
        <v>34</v>
      </c>
      <c r="O40" s="22" t="s">
        <v>34</v>
      </c>
      <c r="P40" s="25" t="str" cm="1">
        <f t="array" ref="P40">_xlfn.IFS(
B40&lt;30,"20-29",
B40&lt;40,"30-39",
B40&lt;50,"40-49",
B40&lt;60,"50-59",
TRUE,"60+")</f>
        <v>60+</v>
      </c>
      <c r="Q40" s="25" t="str" cm="1">
        <f t="array" ref="Q40">_xlfn.IFS(
D40&lt;25,"0–24K",
D40&lt;50,"25–49K",
D40&lt;75,"50–74K",
D40&lt;100,"75–99K",
D40&lt;150,"100–149K",
D40&lt;200,"150–199K",
TRUE,"200K+"
)</f>
        <v>100–149K</v>
      </c>
      <c r="R40" s="25" t="str" cm="1">
        <f t="array" ref="R40">_xlfn.IFS(
J40=0,"No Mortgage",
J40&lt;=100,"Low",
J40&lt;=300,"Medium",
TRUE,"High"
)</f>
        <v>No Mortgage</v>
      </c>
      <c r="S40" s="25" t="str" cm="1">
        <f t="array" ref="S40">_xlfn.IFS(
C40&lt;10,"0-10",
C40&lt;20,"11-20",
C40&lt;30,"21-30",
TRUE,"30+ yrs"
)</f>
        <v>30+ yrs</v>
      </c>
      <c r="T40" s="26" t="str" cm="1">
        <f t="array" ref="T40">_xlfn.IFS(
H40&lt;1,"0-1",
H40&lt;2,"1-2",
H40&lt;3,"2-3",
H40&lt;4,"3-4",
H40&lt;5,"4-5",
TRUE,"5+"
)</f>
        <v>2-3</v>
      </c>
    </row>
    <row r="41" spans="1:20" ht="15.6" x14ac:dyDescent="0.3">
      <c r="A41" s="21">
        <v>116</v>
      </c>
      <c r="B41" s="22">
        <v>65</v>
      </c>
      <c r="C41" s="22">
        <v>40</v>
      </c>
      <c r="D41" s="22">
        <v>81</v>
      </c>
      <c r="E41" s="23" t="str">
        <f t="shared" si="0"/>
        <v>51-100</v>
      </c>
      <c r="F41" s="24">
        <v>92024</v>
      </c>
      <c r="G41" s="22">
        <v>3</v>
      </c>
      <c r="H41" s="22">
        <v>1.8</v>
      </c>
      <c r="I41" s="22" t="s">
        <v>37</v>
      </c>
      <c r="J41" s="22">
        <v>0</v>
      </c>
      <c r="K41" s="22" t="s">
        <v>34</v>
      </c>
      <c r="L41" s="22" t="s">
        <v>34</v>
      </c>
      <c r="M41" s="22" t="s">
        <v>34</v>
      </c>
      <c r="N41" s="22" t="s">
        <v>35</v>
      </c>
      <c r="O41" s="22" t="s">
        <v>34</v>
      </c>
      <c r="P41" s="25" t="str" cm="1">
        <f t="array" ref="P41">_xlfn.IFS(
B41&lt;30,"20-29",
B41&lt;40,"30-39",
B41&lt;50,"40-49",
B41&lt;60,"50-59",
TRUE,"60+")</f>
        <v>60+</v>
      </c>
      <c r="Q41" s="25" t="str" cm="1">
        <f t="array" ref="Q41">_xlfn.IFS(
D41&lt;25,"0–24K",
D41&lt;50,"25–49K",
D41&lt;75,"50–74K",
D41&lt;100,"75–99K",
D41&lt;150,"100–149K",
D41&lt;200,"150–199K",
TRUE,"200K+"
)</f>
        <v>75–99K</v>
      </c>
      <c r="R41" s="25" t="str" cm="1">
        <f t="array" ref="R41">_xlfn.IFS(
J41=0,"No Mortgage",
J41&lt;=100,"Low",
J41&lt;=300,"Medium",
TRUE,"High"
)</f>
        <v>No Mortgage</v>
      </c>
      <c r="S41" s="25" t="str" cm="1">
        <f t="array" ref="S41">_xlfn.IFS(
C41&lt;10,"0-10",
C41&lt;20,"11-20",
C41&lt;30,"21-30",
TRUE,"30+ yrs"
)</f>
        <v>30+ yrs</v>
      </c>
      <c r="T41" s="26" t="str" cm="1">
        <f t="array" ref="T41">_xlfn.IFS(
H41&lt;1,"0-1",
H41&lt;2,"1-2",
H41&lt;3,"2-3",
H41&lt;4,"3-4",
H41&lt;5,"4-5",
TRUE,"5+"
)</f>
        <v>1-2</v>
      </c>
    </row>
    <row r="42" spans="1:20" ht="15.6" x14ac:dyDescent="0.3">
      <c r="A42" s="21">
        <v>244</v>
      </c>
      <c r="B42" s="22">
        <v>65</v>
      </c>
      <c r="C42" s="22">
        <v>39</v>
      </c>
      <c r="D42" s="22">
        <v>170</v>
      </c>
      <c r="E42" s="23" t="str">
        <f t="shared" si="0"/>
        <v>100+</v>
      </c>
      <c r="F42" s="24">
        <v>90095</v>
      </c>
      <c r="G42" s="22">
        <v>3</v>
      </c>
      <c r="H42" s="22">
        <v>7.9</v>
      </c>
      <c r="I42" s="22" t="s">
        <v>36</v>
      </c>
      <c r="J42" s="22">
        <v>99</v>
      </c>
      <c r="K42" s="22" t="s">
        <v>35</v>
      </c>
      <c r="L42" s="22" t="s">
        <v>34</v>
      </c>
      <c r="M42" s="22" t="s">
        <v>35</v>
      </c>
      <c r="N42" s="22" t="s">
        <v>35</v>
      </c>
      <c r="O42" s="22" t="s">
        <v>34</v>
      </c>
      <c r="P42" s="25" t="str" cm="1">
        <f t="array" ref="P42">_xlfn.IFS(
B42&lt;30,"20-29",
B42&lt;40,"30-39",
B42&lt;50,"40-49",
B42&lt;60,"50-59",
TRUE,"60+")</f>
        <v>60+</v>
      </c>
      <c r="Q42" s="25" t="str" cm="1">
        <f t="array" ref="Q42">_xlfn.IFS(
D42&lt;25,"0–24K",
D42&lt;50,"25–49K",
D42&lt;75,"50–74K",
D42&lt;100,"75–99K",
D42&lt;150,"100–149K",
D42&lt;200,"150–199K",
TRUE,"200K+"
)</f>
        <v>150–199K</v>
      </c>
      <c r="R42" s="25" t="str" cm="1">
        <f t="array" ref="R42">_xlfn.IFS(
J42=0,"No Mortgage",
J42&lt;=100,"Low",
J42&lt;=300,"Medium",
TRUE,"High"
)</f>
        <v>Low</v>
      </c>
      <c r="S42" s="25" t="str" cm="1">
        <f t="array" ref="S42">_xlfn.IFS(
C42&lt;10,"0-10",
C42&lt;20,"11-20",
C42&lt;30,"21-30",
TRUE,"30+ yrs"
)</f>
        <v>30+ yrs</v>
      </c>
      <c r="T42" s="26" t="str" cm="1">
        <f t="array" ref="T42">_xlfn.IFS(
H42&lt;1,"0-1",
H42&lt;2,"1-2",
H42&lt;3,"2-3",
H42&lt;4,"3-4",
H42&lt;5,"4-5",
TRUE,"5+"
)</f>
        <v>5+</v>
      </c>
    </row>
    <row r="43" spans="1:20" ht="15.6" x14ac:dyDescent="0.3">
      <c r="A43" s="21">
        <v>253</v>
      </c>
      <c r="B43" s="22">
        <v>65</v>
      </c>
      <c r="C43" s="22">
        <v>40</v>
      </c>
      <c r="D43" s="22">
        <v>53</v>
      </c>
      <c r="E43" s="23" t="str">
        <f t="shared" si="0"/>
        <v>51-100</v>
      </c>
      <c r="F43" s="24">
        <v>91711</v>
      </c>
      <c r="G43" s="22">
        <v>3</v>
      </c>
      <c r="H43" s="22">
        <v>2.2000000000000002</v>
      </c>
      <c r="I43" s="22" t="s">
        <v>33</v>
      </c>
      <c r="J43" s="22">
        <v>0</v>
      </c>
      <c r="K43" s="22" t="s">
        <v>34</v>
      </c>
      <c r="L43" s="22" t="s">
        <v>34</v>
      </c>
      <c r="M43" s="22" t="s">
        <v>34</v>
      </c>
      <c r="N43" s="22" t="s">
        <v>34</v>
      </c>
      <c r="O43" s="22" t="s">
        <v>35</v>
      </c>
      <c r="P43" s="25" t="str" cm="1">
        <f t="array" ref="P43">_xlfn.IFS(
B43&lt;30,"20-29",
B43&lt;40,"30-39",
B43&lt;50,"40-49",
B43&lt;60,"50-59",
TRUE,"60+")</f>
        <v>60+</v>
      </c>
      <c r="Q43" s="25" t="str" cm="1">
        <f t="array" ref="Q43">_xlfn.IFS(
D43&lt;25,"0–24K",
D43&lt;50,"25–49K",
D43&lt;75,"50–74K",
D43&lt;100,"75–99K",
D43&lt;150,"100–149K",
D43&lt;200,"150–199K",
TRUE,"200K+"
)</f>
        <v>50–74K</v>
      </c>
      <c r="R43" s="25" t="str" cm="1">
        <f t="array" ref="R43">_xlfn.IFS(
J43=0,"No Mortgage",
J43&lt;=100,"Low",
J43&lt;=300,"Medium",
TRUE,"High"
)</f>
        <v>No Mortgage</v>
      </c>
      <c r="S43" s="25" t="str" cm="1">
        <f t="array" ref="S43">_xlfn.IFS(
C43&lt;10,"0-10",
C43&lt;20,"11-20",
C43&lt;30,"21-30",
TRUE,"30+ yrs"
)</f>
        <v>30+ yrs</v>
      </c>
      <c r="T43" s="26" t="str" cm="1">
        <f t="array" ref="T43">_xlfn.IFS(
H43&lt;1,"0-1",
H43&lt;2,"1-2",
H43&lt;3,"2-3",
H43&lt;4,"3-4",
H43&lt;5,"4-5",
TRUE,"5+"
)</f>
        <v>2-3</v>
      </c>
    </row>
    <row r="44" spans="1:20" ht="15.6" x14ac:dyDescent="0.3">
      <c r="A44" s="21">
        <v>255</v>
      </c>
      <c r="B44" s="22">
        <v>65</v>
      </c>
      <c r="C44" s="22">
        <v>41</v>
      </c>
      <c r="D44" s="22">
        <v>134</v>
      </c>
      <c r="E44" s="23" t="str">
        <f t="shared" si="0"/>
        <v>100+</v>
      </c>
      <c r="F44" s="24">
        <v>91942</v>
      </c>
      <c r="G44" s="22">
        <v>3</v>
      </c>
      <c r="H44" s="22">
        <v>3.9</v>
      </c>
      <c r="I44" s="22" t="s">
        <v>36</v>
      </c>
      <c r="J44" s="22">
        <v>121</v>
      </c>
      <c r="K44" s="22" t="s">
        <v>35</v>
      </c>
      <c r="L44" s="22" t="s">
        <v>34</v>
      </c>
      <c r="M44" s="22" t="s">
        <v>34</v>
      </c>
      <c r="N44" s="22" t="s">
        <v>35</v>
      </c>
      <c r="O44" s="22" t="s">
        <v>34</v>
      </c>
      <c r="P44" s="25" t="str" cm="1">
        <f t="array" ref="P44">_xlfn.IFS(
B44&lt;30,"20-29",
B44&lt;40,"30-39",
B44&lt;50,"40-49",
B44&lt;60,"50-59",
TRUE,"60+")</f>
        <v>60+</v>
      </c>
      <c r="Q44" s="25" t="str" cm="1">
        <f t="array" ref="Q44">_xlfn.IFS(
D44&lt;25,"0–24K",
D44&lt;50,"25–49K",
D44&lt;75,"50–74K",
D44&lt;100,"75–99K",
D44&lt;150,"100–149K",
D44&lt;200,"150–199K",
TRUE,"200K+"
)</f>
        <v>100–149K</v>
      </c>
      <c r="R44" s="25" t="str" cm="1">
        <f t="array" ref="R44">_xlfn.IFS(
J44=0,"No Mortgage",
J44&lt;=100,"Low",
J44&lt;=300,"Medium",
TRUE,"High"
)</f>
        <v>Medium</v>
      </c>
      <c r="S44" s="25" t="str" cm="1">
        <f t="array" ref="S44">_xlfn.IFS(
C44&lt;10,"0-10",
C44&lt;20,"11-20",
C44&lt;30,"21-30",
TRUE,"30+ yrs"
)</f>
        <v>30+ yrs</v>
      </c>
      <c r="T44" s="26" t="str" cm="1">
        <f t="array" ref="T44">_xlfn.IFS(
H44&lt;1,"0-1",
H44&lt;2,"1-2",
H44&lt;3,"2-3",
H44&lt;4,"3-4",
H44&lt;5,"4-5",
TRUE,"5+"
)</f>
        <v>3-4</v>
      </c>
    </row>
    <row r="45" spans="1:20" ht="15.6" x14ac:dyDescent="0.3">
      <c r="A45" s="21">
        <v>302</v>
      </c>
      <c r="B45" s="22">
        <v>65</v>
      </c>
      <c r="C45" s="22">
        <v>39</v>
      </c>
      <c r="D45" s="22">
        <v>150</v>
      </c>
      <c r="E45" s="23" t="str">
        <f t="shared" si="0"/>
        <v>100+</v>
      </c>
      <c r="F45" s="24">
        <v>92120</v>
      </c>
      <c r="G45" s="22">
        <v>2</v>
      </c>
      <c r="H45" s="22">
        <v>6.9</v>
      </c>
      <c r="I45" s="22" t="s">
        <v>33</v>
      </c>
      <c r="J45" s="22">
        <v>196</v>
      </c>
      <c r="K45" s="22" t="s">
        <v>34</v>
      </c>
      <c r="L45" s="22" t="s">
        <v>34</v>
      </c>
      <c r="M45" s="22" t="s">
        <v>34</v>
      </c>
      <c r="N45" s="22" t="s">
        <v>34</v>
      </c>
      <c r="O45" s="22" t="s">
        <v>34</v>
      </c>
      <c r="P45" s="25" t="str" cm="1">
        <f t="array" ref="P45">_xlfn.IFS(
B45&lt;30,"20-29",
B45&lt;40,"30-39",
B45&lt;50,"40-49",
B45&lt;60,"50-59",
TRUE,"60+")</f>
        <v>60+</v>
      </c>
      <c r="Q45" s="25" t="str" cm="1">
        <f t="array" ref="Q45">_xlfn.IFS(
D45&lt;25,"0–24K",
D45&lt;50,"25–49K",
D45&lt;75,"50–74K",
D45&lt;100,"75–99K",
D45&lt;150,"100–149K",
D45&lt;200,"150–199K",
TRUE,"200K+"
)</f>
        <v>150–199K</v>
      </c>
      <c r="R45" s="25" t="str" cm="1">
        <f t="array" ref="R45">_xlfn.IFS(
J45=0,"No Mortgage",
J45&lt;=100,"Low",
J45&lt;=300,"Medium",
TRUE,"High"
)</f>
        <v>Medium</v>
      </c>
      <c r="S45" s="25" t="str" cm="1">
        <f t="array" ref="S45">_xlfn.IFS(
C45&lt;10,"0-10",
C45&lt;20,"11-20",
C45&lt;30,"21-30",
TRUE,"30+ yrs"
)</f>
        <v>30+ yrs</v>
      </c>
      <c r="T45" s="26" t="str" cm="1">
        <f t="array" ref="T45">_xlfn.IFS(
H45&lt;1,"0-1",
H45&lt;2,"1-2",
H45&lt;3,"2-3",
H45&lt;4,"3-4",
H45&lt;5,"4-5",
TRUE,"5+"
)</f>
        <v>5+</v>
      </c>
    </row>
    <row r="46" spans="1:20" ht="15.6" x14ac:dyDescent="0.3">
      <c r="A46" s="21">
        <v>320</v>
      </c>
      <c r="B46" s="22">
        <v>65</v>
      </c>
      <c r="C46" s="22">
        <v>39</v>
      </c>
      <c r="D46" s="22">
        <v>20</v>
      </c>
      <c r="E46" s="23" t="str">
        <f t="shared" si="0"/>
        <v>0-50</v>
      </c>
      <c r="F46" s="24">
        <v>90034</v>
      </c>
      <c r="G46" s="22">
        <v>3</v>
      </c>
      <c r="H46" s="22">
        <v>0.7</v>
      </c>
      <c r="I46" s="22" t="s">
        <v>37</v>
      </c>
      <c r="J46" s="22">
        <v>0</v>
      </c>
      <c r="K46" s="22" t="s">
        <v>34</v>
      </c>
      <c r="L46" s="22" t="s">
        <v>34</v>
      </c>
      <c r="M46" s="22" t="s">
        <v>34</v>
      </c>
      <c r="N46" s="22" t="s">
        <v>34</v>
      </c>
      <c r="O46" s="22" t="s">
        <v>35</v>
      </c>
      <c r="P46" s="25" t="str" cm="1">
        <f t="array" ref="P46">_xlfn.IFS(
B46&lt;30,"20-29",
B46&lt;40,"30-39",
B46&lt;50,"40-49",
B46&lt;60,"50-59",
TRUE,"60+")</f>
        <v>60+</v>
      </c>
      <c r="Q46" s="25" t="str" cm="1">
        <f t="array" ref="Q46">_xlfn.IFS(
D46&lt;25,"0–24K",
D46&lt;50,"25–49K",
D46&lt;75,"50–74K",
D46&lt;100,"75–99K",
D46&lt;150,"100–149K",
D46&lt;200,"150–199K",
TRUE,"200K+"
)</f>
        <v>0–24K</v>
      </c>
      <c r="R46" s="25" t="str" cm="1">
        <f t="array" ref="R46">_xlfn.IFS(
J46=0,"No Mortgage",
J46&lt;=100,"Low",
J46&lt;=300,"Medium",
TRUE,"High"
)</f>
        <v>No Mortgage</v>
      </c>
      <c r="S46" s="25" t="str" cm="1">
        <f t="array" ref="S46">_xlfn.IFS(
C46&lt;10,"0-10",
C46&lt;20,"11-20",
C46&lt;30,"21-30",
TRUE,"30+ yrs"
)</f>
        <v>30+ yrs</v>
      </c>
      <c r="T46" s="26" t="str" cm="1">
        <f t="array" ref="T46">_xlfn.IFS(
H46&lt;1,"0-1",
H46&lt;2,"1-2",
H46&lt;3,"2-3",
H46&lt;4,"3-4",
H46&lt;5,"4-5",
TRUE,"5+"
)</f>
        <v>0-1</v>
      </c>
    </row>
    <row r="47" spans="1:20" ht="15.6" x14ac:dyDescent="0.3">
      <c r="A47" s="21">
        <v>383</v>
      </c>
      <c r="B47" s="22">
        <v>65</v>
      </c>
      <c r="C47" s="22">
        <v>41</v>
      </c>
      <c r="D47" s="22">
        <v>133</v>
      </c>
      <c r="E47" s="23" t="str">
        <f t="shared" si="0"/>
        <v>100+</v>
      </c>
      <c r="F47" s="24">
        <v>94904</v>
      </c>
      <c r="G47" s="22">
        <v>4</v>
      </c>
      <c r="H47" s="22">
        <v>2</v>
      </c>
      <c r="I47" s="22" t="s">
        <v>33</v>
      </c>
      <c r="J47" s="22">
        <v>0</v>
      </c>
      <c r="K47" s="22" t="s">
        <v>35</v>
      </c>
      <c r="L47" s="22" t="s">
        <v>34</v>
      </c>
      <c r="M47" s="22" t="s">
        <v>34</v>
      </c>
      <c r="N47" s="22" t="s">
        <v>34</v>
      </c>
      <c r="O47" s="22" t="s">
        <v>35</v>
      </c>
      <c r="P47" s="25" t="str" cm="1">
        <f t="array" ref="P47">_xlfn.IFS(
B47&lt;30,"20-29",
B47&lt;40,"30-39",
B47&lt;50,"40-49",
B47&lt;60,"50-59",
TRUE,"60+")</f>
        <v>60+</v>
      </c>
      <c r="Q47" s="25" t="str" cm="1">
        <f t="array" ref="Q47">_xlfn.IFS(
D47&lt;25,"0–24K",
D47&lt;50,"25–49K",
D47&lt;75,"50–74K",
D47&lt;100,"75–99K",
D47&lt;150,"100–149K",
D47&lt;200,"150–199K",
TRUE,"200K+"
)</f>
        <v>100–149K</v>
      </c>
      <c r="R47" s="25" t="str" cm="1">
        <f t="array" ref="R47">_xlfn.IFS(
J47=0,"No Mortgage",
J47&lt;=100,"Low",
J47&lt;=300,"Medium",
TRUE,"High"
)</f>
        <v>No Mortgage</v>
      </c>
      <c r="S47" s="25" t="str" cm="1">
        <f t="array" ref="S47">_xlfn.IFS(
C47&lt;10,"0-10",
C47&lt;20,"11-20",
C47&lt;30,"21-30",
TRUE,"30+ yrs"
)</f>
        <v>30+ yrs</v>
      </c>
      <c r="T47" s="26" t="str" cm="1">
        <f t="array" ref="T47">_xlfn.IFS(
H47&lt;1,"0-1",
H47&lt;2,"1-2",
H47&lt;3,"2-3",
H47&lt;4,"3-4",
H47&lt;5,"4-5",
TRUE,"5+"
)</f>
        <v>2-3</v>
      </c>
    </row>
    <row r="48" spans="1:20" ht="15.6" x14ac:dyDescent="0.3">
      <c r="A48" s="21">
        <v>613</v>
      </c>
      <c r="B48" s="22">
        <v>65</v>
      </c>
      <c r="C48" s="22">
        <v>40</v>
      </c>
      <c r="D48" s="22">
        <v>129</v>
      </c>
      <c r="E48" s="23" t="str">
        <f t="shared" si="0"/>
        <v>100+</v>
      </c>
      <c r="F48" s="24">
        <v>90095</v>
      </c>
      <c r="G48" s="22">
        <v>1</v>
      </c>
      <c r="H48" s="22">
        <v>1.3</v>
      </c>
      <c r="I48" s="22" t="s">
        <v>33</v>
      </c>
      <c r="J48" s="22">
        <v>0</v>
      </c>
      <c r="K48" s="22" t="s">
        <v>34</v>
      </c>
      <c r="L48" s="22" t="s">
        <v>34</v>
      </c>
      <c r="M48" s="22" t="s">
        <v>34</v>
      </c>
      <c r="N48" s="22" t="s">
        <v>35</v>
      </c>
      <c r="O48" s="22" t="s">
        <v>35</v>
      </c>
      <c r="P48" s="25" t="str" cm="1">
        <f t="array" ref="P48">_xlfn.IFS(
B48&lt;30,"20-29",
B48&lt;40,"30-39",
B48&lt;50,"40-49",
B48&lt;60,"50-59",
TRUE,"60+")</f>
        <v>60+</v>
      </c>
      <c r="Q48" s="25" t="str" cm="1">
        <f t="array" ref="Q48">_xlfn.IFS(
D48&lt;25,"0–24K",
D48&lt;50,"25–49K",
D48&lt;75,"50–74K",
D48&lt;100,"75–99K",
D48&lt;150,"100–149K",
D48&lt;200,"150–199K",
TRUE,"200K+"
)</f>
        <v>100–149K</v>
      </c>
      <c r="R48" s="25" t="str" cm="1">
        <f t="array" ref="R48">_xlfn.IFS(
J48=0,"No Mortgage",
J48&lt;=100,"Low",
J48&lt;=300,"Medium",
TRUE,"High"
)</f>
        <v>No Mortgage</v>
      </c>
      <c r="S48" s="25" t="str" cm="1">
        <f t="array" ref="S48">_xlfn.IFS(
C48&lt;10,"0-10",
C48&lt;20,"11-20",
C48&lt;30,"21-30",
TRUE,"30+ yrs"
)</f>
        <v>30+ yrs</v>
      </c>
      <c r="T48" s="26" t="str" cm="1">
        <f t="array" ref="T48">_xlfn.IFS(
H48&lt;1,"0-1",
H48&lt;2,"1-2",
H48&lt;3,"2-3",
H48&lt;4,"3-4",
H48&lt;5,"4-5",
TRUE,"5+"
)</f>
        <v>1-2</v>
      </c>
    </row>
    <row r="49" spans="1:20" ht="15.6" x14ac:dyDescent="0.3">
      <c r="A49" s="21">
        <v>663</v>
      </c>
      <c r="B49" s="22">
        <v>65</v>
      </c>
      <c r="C49" s="22">
        <v>41</v>
      </c>
      <c r="D49" s="22">
        <v>185</v>
      </c>
      <c r="E49" s="23" t="str">
        <f t="shared" si="0"/>
        <v>100+</v>
      </c>
      <c r="F49" s="24">
        <v>93561</v>
      </c>
      <c r="G49" s="22">
        <v>3</v>
      </c>
      <c r="H49" s="22">
        <v>2</v>
      </c>
      <c r="I49" s="22" t="s">
        <v>37</v>
      </c>
      <c r="J49" s="22">
        <v>0</v>
      </c>
      <c r="K49" s="22" t="s">
        <v>35</v>
      </c>
      <c r="L49" s="22" t="s">
        <v>34</v>
      </c>
      <c r="M49" s="22" t="s">
        <v>34</v>
      </c>
      <c r="N49" s="22" t="s">
        <v>34</v>
      </c>
      <c r="O49" s="22" t="s">
        <v>34</v>
      </c>
      <c r="P49" s="25" t="str" cm="1">
        <f t="array" ref="P49">_xlfn.IFS(
B49&lt;30,"20-29",
B49&lt;40,"30-39",
B49&lt;50,"40-49",
B49&lt;60,"50-59",
TRUE,"60+")</f>
        <v>60+</v>
      </c>
      <c r="Q49" s="25" t="str" cm="1">
        <f t="array" ref="Q49">_xlfn.IFS(
D49&lt;25,"0–24K",
D49&lt;50,"25–49K",
D49&lt;75,"50–74K",
D49&lt;100,"75–99K",
D49&lt;150,"100–149K",
D49&lt;200,"150–199K",
TRUE,"200K+"
)</f>
        <v>150–199K</v>
      </c>
      <c r="R49" s="25" t="str" cm="1">
        <f t="array" ref="R49">_xlfn.IFS(
J49=0,"No Mortgage",
J49&lt;=100,"Low",
J49&lt;=300,"Medium",
TRUE,"High"
)</f>
        <v>No Mortgage</v>
      </c>
      <c r="S49" s="25" t="str" cm="1">
        <f t="array" ref="S49">_xlfn.IFS(
C49&lt;10,"0-10",
C49&lt;20,"11-20",
C49&lt;30,"21-30",
TRUE,"30+ yrs"
)</f>
        <v>30+ yrs</v>
      </c>
      <c r="T49" s="26" t="str" cm="1">
        <f t="array" ref="T49">_xlfn.IFS(
H49&lt;1,"0-1",
H49&lt;2,"1-2",
H49&lt;3,"2-3",
H49&lt;4,"3-4",
H49&lt;5,"4-5",
TRUE,"5+"
)</f>
        <v>2-3</v>
      </c>
    </row>
    <row r="50" spans="1:20" ht="15.6" x14ac:dyDescent="0.3">
      <c r="A50" s="21">
        <v>672</v>
      </c>
      <c r="B50" s="22">
        <v>65</v>
      </c>
      <c r="C50" s="22">
        <v>41</v>
      </c>
      <c r="D50" s="22">
        <v>105</v>
      </c>
      <c r="E50" s="23" t="str">
        <f t="shared" si="0"/>
        <v>100+</v>
      </c>
      <c r="F50" s="24">
        <v>92612</v>
      </c>
      <c r="G50" s="22">
        <v>1</v>
      </c>
      <c r="H50" s="22">
        <v>3</v>
      </c>
      <c r="I50" s="22" t="s">
        <v>37</v>
      </c>
      <c r="J50" s="22">
        <v>282</v>
      </c>
      <c r="K50" s="22" t="s">
        <v>35</v>
      </c>
      <c r="L50" s="22" t="s">
        <v>35</v>
      </c>
      <c r="M50" s="22" t="s">
        <v>35</v>
      </c>
      <c r="N50" s="22" t="s">
        <v>35</v>
      </c>
      <c r="O50" s="22" t="s">
        <v>34</v>
      </c>
      <c r="P50" s="25" t="str" cm="1">
        <f t="array" ref="P50">_xlfn.IFS(
B50&lt;30,"20-29",
B50&lt;40,"30-39",
B50&lt;50,"40-49",
B50&lt;60,"50-59",
TRUE,"60+")</f>
        <v>60+</v>
      </c>
      <c r="Q50" s="25" t="str" cm="1">
        <f t="array" ref="Q50">_xlfn.IFS(
D50&lt;25,"0–24K",
D50&lt;50,"25–49K",
D50&lt;75,"50–74K",
D50&lt;100,"75–99K",
D50&lt;150,"100–149K",
D50&lt;200,"150–199K",
TRUE,"200K+"
)</f>
        <v>100–149K</v>
      </c>
      <c r="R50" s="25" t="str" cm="1">
        <f t="array" ref="R50">_xlfn.IFS(
J50=0,"No Mortgage",
J50&lt;=100,"Low",
J50&lt;=300,"Medium",
TRUE,"High"
)</f>
        <v>Medium</v>
      </c>
      <c r="S50" s="25" t="str" cm="1">
        <f t="array" ref="S50">_xlfn.IFS(
C50&lt;10,"0-10",
C50&lt;20,"11-20",
C50&lt;30,"21-30",
TRUE,"30+ yrs"
)</f>
        <v>30+ yrs</v>
      </c>
      <c r="T50" s="26" t="str" cm="1">
        <f t="array" ref="T50">_xlfn.IFS(
H50&lt;1,"0-1",
H50&lt;2,"1-2",
H50&lt;3,"2-3",
H50&lt;4,"3-4",
H50&lt;5,"4-5",
TRUE,"5+"
)</f>
        <v>3-4</v>
      </c>
    </row>
    <row r="51" spans="1:20" ht="15.6" x14ac:dyDescent="0.3">
      <c r="A51" s="21">
        <v>776</v>
      </c>
      <c r="B51" s="22">
        <v>65</v>
      </c>
      <c r="C51" s="22">
        <v>39</v>
      </c>
      <c r="D51" s="22">
        <v>23</v>
      </c>
      <c r="E51" s="23" t="str">
        <f t="shared" si="0"/>
        <v>0-50</v>
      </c>
      <c r="F51" s="24">
        <v>92835</v>
      </c>
      <c r="G51" s="22">
        <v>3</v>
      </c>
      <c r="H51" s="22">
        <v>0.7</v>
      </c>
      <c r="I51" s="22" t="s">
        <v>37</v>
      </c>
      <c r="J51" s="22">
        <v>0</v>
      </c>
      <c r="K51" s="22" t="s">
        <v>34</v>
      </c>
      <c r="L51" s="22" t="s">
        <v>34</v>
      </c>
      <c r="M51" s="22" t="s">
        <v>34</v>
      </c>
      <c r="N51" s="22" t="s">
        <v>34</v>
      </c>
      <c r="O51" s="22" t="s">
        <v>35</v>
      </c>
      <c r="P51" s="25" t="str" cm="1">
        <f t="array" ref="P51">_xlfn.IFS(
B51&lt;30,"20-29",
B51&lt;40,"30-39",
B51&lt;50,"40-49",
B51&lt;60,"50-59",
TRUE,"60+")</f>
        <v>60+</v>
      </c>
      <c r="Q51" s="25" t="str" cm="1">
        <f t="array" ref="Q51">_xlfn.IFS(
D51&lt;25,"0–24K",
D51&lt;50,"25–49K",
D51&lt;75,"50–74K",
D51&lt;100,"75–99K",
D51&lt;150,"100–149K",
D51&lt;200,"150–199K",
TRUE,"200K+"
)</f>
        <v>0–24K</v>
      </c>
      <c r="R51" s="25" t="str" cm="1">
        <f t="array" ref="R51">_xlfn.IFS(
J51=0,"No Mortgage",
J51&lt;=100,"Low",
J51&lt;=300,"Medium",
TRUE,"High"
)</f>
        <v>No Mortgage</v>
      </c>
      <c r="S51" s="25" t="str" cm="1">
        <f t="array" ref="S51">_xlfn.IFS(
C51&lt;10,"0-10",
C51&lt;20,"11-20",
C51&lt;30,"21-30",
TRUE,"30+ yrs"
)</f>
        <v>30+ yrs</v>
      </c>
      <c r="T51" s="26" t="str" cm="1">
        <f t="array" ref="T51">_xlfn.IFS(
H51&lt;1,"0-1",
H51&lt;2,"1-2",
H51&lt;3,"2-3",
H51&lt;4,"3-4",
H51&lt;5,"4-5",
TRUE,"5+"
)</f>
        <v>0-1</v>
      </c>
    </row>
    <row r="52" spans="1:20" ht="15.6" x14ac:dyDescent="0.3">
      <c r="A52" s="21">
        <v>915</v>
      </c>
      <c r="B52" s="22">
        <v>65</v>
      </c>
      <c r="C52" s="22">
        <v>41</v>
      </c>
      <c r="D52" s="22">
        <v>195</v>
      </c>
      <c r="E52" s="23" t="str">
        <f t="shared" si="0"/>
        <v>100+</v>
      </c>
      <c r="F52" s="24">
        <v>91711</v>
      </c>
      <c r="G52" s="22">
        <v>3</v>
      </c>
      <c r="H52" s="22">
        <v>0.4</v>
      </c>
      <c r="I52" s="22" t="s">
        <v>33</v>
      </c>
      <c r="J52" s="22">
        <v>0</v>
      </c>
      <c r="K52" s="22" t="s">
        <v>35</v>
      </c>
      <c r="L52" s="22" t="s">
        <v>35</v>
      </c>
      <c r="M52" s="22" t="s">
        <v>35</v>
      </c>
      <c r="N52" s="22" t="s">
        <v>34</v>
      </c>
      <c r="O52" s="22" t="s">
        <v>35</v>
      </c>
      <c r="P52" s="25" t="str" cm="1">
        <f t="array" ref="P52">_xlfn.IFS(
B52&lt;30,"20-29",
B52&lt;40,"30-39",
B52&lt;50,"40-49",
B52&lt;60,"50-59",
TRUE,"60+")</f>
        <v>60+</v>
      </c>
      <c r="Q52" s="25" t="str" cm="1">
        <f t="array" ref="Q52">_xlfn.IFS(
D52&lt;25,"0–24K",
D52&lt;50,"25–49K",
D52&lt;75,"50–74K",
D52&lt;100,"75–99K",
D52&lt;150,"100–149K",
D52&lt;200,"150–199K",
TRUE,"200K+"
)</f>
        <v>150–199K</v>
      </c>
      <c r="R52" s="25" t="str" cm="1">
        <f t="array" ref="R52">_xlfn.IFS(
J52=0,"No Mortgage",
J52&lt;=100,"Low",
J52&lt;=300,"Medium",
TRUE,"High"
)</f>
        <v>No Mortgage</v>
      </c>
      <c r="S52" s="25" t="str" cm="1">
        <f t="array" ref="S52">_xlfn.IFS(
C52&lt;10,"0-10",
C52&lt;20,"11-20",
C52&lt;30,"21-30",
TRUE,"30+ yrs"
)</f>
        <v>30+ yrs</v>
      </c>
      <c r="T52" s="26" t="str" cm="1">
        <f t="array" ref="T52">_xlfn.IFS(
H52&lt;1,"0-1",
H52&lt;2,"1-2",
H52&lt;3,"2-3",
H52&lt;4,"3-4",
H52&lt;5,"4-5",
TRUE,"5+"
)</f>
        <v>0-1</v>
      </c>
    </row>
    <row r="53" spans="1:20" ht="15.6" x14ac:dyDescent="0.3">
      <c r="A53" s="21">
        <v>928</v>
      </c>
      <c r="B53" s="22">
        <v>65</v>
      </c>
      <c r="C53" s="22">
        <v>40</v>
      </c>
      <c r="D53" s="22">
        <v>95</v>
      </c>
      <c r="E53" s="23" t="str">
        <f t="shared" si="0"/>
        <v>51-100</v>
      </c>
      <c r="F53" s="24">
        <v>95014</v>
      </c>
      <c r="G53" s="22">
        <v>3</v>
      </c>
      <c r="H53" s="22">
        <v>3.7</v>
      </c>
      <c r="I53" s="22" t="s">
        <v>37</v>
      </c>
      <c r="J53" s="22">
        <v>138</v>
      </c>
      <c r="K53" s="22" t="s">
        <v>35</v>
      </c>
      <c r="L53" s="22" t="s">
        <v>34</v>
      </c>
      <c r="M53" s="22" t="s">
        <v>34</v>
      </c>
      <c r="N53" s="22" t="s">
        <v>34</v>
      </c>
      <c r="O53" s="22" t="s">
        <v>35</v>
      </c>
      <c r="P53" s="25" t="str" cm="1">
        <f t="array" ref="P53">_xlfn.IFS(
B53&lt;30,"20-29",
B53&lt;40,"30-39",
B53&lt;50,"40-49",
B53&lt;60,"50-59",
TRUE,"60+")</f>
        <v>60+</v>
      </c>
      <c r="Q53" s="25" t="str" cm="1">
        <f t="array" ref="Q53">_xlfn.IFS(
D53&lt;25,"0–24K",
D53&lt;50,"25–49K",
D53&lt;75,"50–74K",
D53&lt;100,"75–99K",
D53&lt;150,"100–149K",
D53&lt;200,"150–199K",
TRUE,"200K+"
)</f>
        <v>75–99K</v>
      </c>
      <c r="R53" s="25" t="str" cm="1">
        <f t="array" ref="R53">_xlfn.IFS(
J53=0,"No Mortgage",
J53&lt;=100,"Low",
J53&lt;=300,"Medium",
TRUE,"High"
)</f>
        <v>Medium</v>
      </c>
      <c r="S53" s="25" t="str" cm="1">
        <f t="array" ref="S53">_xlfn.IFS(
C53&lt;10,"0-10",
C53&lt;20,"11-20",
C53&lt;30,"21-30",
TRUE,"30+ yrs"
)</f>
        <v>30+ yrs</v>
      </c>
      <c r="T53" s="26" t="str" cm="1">
        <f t="array" ref="T53">_xlfn.IFS(
H53&lt;1,"0-1",
H53&lt;2,"1-2",
H53&lt;3,"2-3",
H53&lt;4,"3-4",
H53&lt;5,"4-5",
TRUE,"5+"
)</f>
        <v>3-4</v>
      </c>
    </row>
    <row r="54" spans="1:20" ht="15.6" x14ac:dyDescent="0.3">
      <c r="A54" s="21">
        <v>1110</v>
      </c>
      <c r="B54" s="22">
        <v>65</v>
      </c>
      <c r="C54" s="22">
        <v>41</v>
      </c>
      <c r="D54" s="22">
        <v>121</v>
      </c>
      <c r="E54" s="23" t="str">
        <f t="shared" si="0"/>
        <v>100+</v>
      </c>
      <c r="F54" s="24">
        <v>92126</v>
      </c>
      <c r="G54" s="22">
        <v>2</v>
      </c>
      <c r="H54" s="22">
        <v>2.1</v>
      </c>
      <c r="I54" s="22" t="s">
        <v>33</v>
      </c>
      <c r="J54" s="22">
        <v>0</v>
      </c>
      <c r="K54" s="22" t="s">
        <v>34</v>
      </c>
      <c r="L54" s="22" t="s">
        <v>34</v>
      </c>
      <c r="M54" s="22" t="s">
        <v>34</v>
      </c>
      <c r="N54" s="22" t="s">
        <v>35</v>
      </c>
      <c r="O54" s="22" t="s">
        <v>34</v>
      </c>
      <c r="P54" s="25" t="str" cm="1">
        <f t="array" ref="P54">_xlfn.IFS(
B54&lt;30,"20-29",
B54&lt;40,"30-39",
B54&lt;50,"40-49",
B54&lt;60,"50-59",
TRUE,"60+")</f>
        <v>60+</v>
      </c>
      <c r="Q54" s="25" t="str" cm="1">
        <f t="array" ref="Q54">_xlfn.IFS(
D54&lt;25,"0–24K",
D54&lt;50,"25–49K",
D54&lt;75,"50–74K",
D54&lt;100,"75–99K",
D54&lt;150,"100–149K",
D54&lt;200,"150–199K",
TRUE,"200K+"
)</f>
        <v>100–149K</v>
      </c>
      <c r="R54" s="25" t="str" cm="1">
        <f t="array" ref="R54">_xlfn.IFS(
J54=0,"No Mortgage",
J54&lt;=100,"Low",
J54&lt;=300,"Medium",
TRUE,"High"
)</f>
        <v>No Mortgage</v>
      </c>
      <c r="S54" s="25" t="str" cm="1">
        <f t="array" ref="S54">_xlfn.IFS(
C54&lt;10,"0-10",
C54&lt;20,"11-20",
C54&lt;30,"21-30",
TRUE,"30+ yrs"
)</f>
        <v>30+ yrs</v>
      </c>
      <c r="T54" s="26" t="str" cm="1">
        <f t="array" ref="T54">_xlfn.IFS(
H54&lt;1,"0-1",
H54&lt;2,"1-2",
H54&lt;3,"2-3",
H54&lt;4,"3-4",
H54&lt;5,"4-5",
TRUE,"5+"
)</f>
        <v>2-3</v>
      </c>
    </row>
    <row r="55" spans="1:20" ht="15.6" x14ac:dyDescent="0.3">
      <c r="A55" s="21">
        <v>1281</v>
      </c>
      <c r="B55" s="22">
        <v>65</v>
      </c>
      <c r="C55" s="22">
        <v>40</v>
      </c>
      <c r="D55" s="22">
        <v>98</v>
      </c>
      <c r="E55" s="23" t="str">
        <f t="shared" si="0"/>
        <v>51-100</v>
      </c>
      <c r="F55" s="24">
        <v>95064</v>
      </c>
      <c r="G55" s="22">
        <v>3</v>
      </c>
      <c r="H55" s="22">
        <v>1.8</v>
      </c>
      <c r="I55" s="22" t="s">
        <v>37</v>
      </c>
      <c r="J55" s="22">
        <v>333</v>
      </c>
      <c r="K55" s="22" t="s">
        <v>34</v>
      </c>
      <c r="L55" s="22" t="s">
        <v>34</v>
      </c>
      <c r="M55" s="22" t="s">
        <v>34</v>
      </c>
      <c r="N55" s="22" t="s">
        <v>34</v>
      </c>
      <c r="O55" s="22" t="s">
        <v>34</v>
      </c>
      <c r="P55" s="25" t="str" cm="1">
        <f t="array" ref="P55">_xlfn.IFS(
B55&lt;30,"20-29",
B55&lt;40,"30-39",
B55&lt;50,"40-49",
B55&lt;60,"50-59",
TRUE,"60+")</f>
        <v>60+</v>
      </c>
      <c r="Q55" s="25" t="str" cm="1">
        <f t="array" ref="Q55">_xlfn.IFS(
D55&lt;25,"0–24K",
D55&lt;50,"25–49K",
D55&lt;75,"50–74K",
D55&lt;100,"75–99K",
D55&lt;150,"100–149K",
D55&lt;200,"150–199K",
TRUE,"200K+"
)</f>
        <v>75–99K</v>
      </c>
      <c r="R55" s="25" t="str" cm="1">
        <f t="array" ref="R55">_xlfn.IFS(
J55=0,"No Mortgage",
J55&lt;=100,"Low",
J55&lt;=300,"Medium",
TRUE,"High"
)</f>
        <v>High</v>
      </c>
      <c r="S55" s="25" t="str" cm="1">
        <f t="array" ref="S55">_xlfn.IFS(
C55&lt;10,"0-10",
C55&lt;20,"11-20",
C55&lt;30,"21-30",
TRUE,"30+ yrs"
)</f>
        <v>30+ yrs</v>
      </c>
      <c r="T55" s="26" t="str" cm="1">
        <f t="array" ref="T55">_xlfn.IFS(
H55&lt;1,"0-1",
H55&lt;2,"1-2",
H55&lt;3,"2-3",
H55&lt;4,"3-4",
H55&lt;5,"4-5",
TRUE,"5+"
)</f>
        <v>1-2</v>
      </c>
    </row>
    <row r="56" spans="1:20" ht="15.6" x14ac:dyDescent="0.3">
      <c r="A56" s="21">
        <v>1285</v>
      </c>
      <c r="B56" s="22">
        <v>65</v>
      </c>
      <c r="C56" s="22">
        <v>40</v>
      </c>
      <c r="D56" s="22">
        <v>128</v>
      </c>
      <c r="E56" s="23" t="str">
        <f t="shared" si="0"/>
        <v>100+</v>
      </c>
      <c r="F56" s="24">
        <v>90740</v>
      </c>
      <c r="G56" s="22">
        <v>1</v>
      </c>
      <c r="H56" s="22">
        <v>2.5</v>
      </c>
      <c r="I56" s="22" t="s">
        <v>33</v>
      </c>
      <c r="J56" s="22">
        <v>162</v>
      </c>
      <c r="K56" s="22" t="s">
        <v>34</v>
      </c>
      <c r="L56" s="22" t="s">
        <v>34</v>
      </c>
      <c r="M56" s="22" t="s">
        <v>34</v>
      </c>
      <c r="N56" s="22" t="s">
        <v>35</v>
      </c>
      <c r="O56" s="22" t="s">
        <v>34</v>
      </c>
      <c r="P56" s="25" t="str" cm="1">
        <f t="array" ref="P56">_xlfn.IFS(
B56&lt;30,"20-29",
B56&lt;40,"30-39",
B56&lt;50,"40-49",
B56&lt;60,"50-59",
TRUE,"60+")</f>
        <v>60+</v>
      </c>
      <c r="Q56" s="25" t="str" cm="1">
        <f t="array" ref="Q56">_xlfn.IFS(
D56&lt;25,"0–24K",
D56&lt;50,"25–49K",
D56&lt;75,"50–74K",
D56&lt;100,"75–99K",
D56&lt;150,"100–149K",
D56&lt;200,"150–199K",
TRUE,"200K+"
)</f>
        <v>100–149K</v>
      </c>
      <c r="R56" s="25" t="str" cm="1">
        <f t="array" ref="R56">_xlfn.IFS(
J56=0,"No Mortgage",
J56&lt;=100,"Low",
J56&lt;=300,"Medium",
TRUE,"High"
)</f>
        <v>Medium</v>
      </c>
      <c r="S56" s="25" t="str" cm="1">
        <f t="array" ref="S56">_xlfn.IFS(
C56&lt;10,"0-10",
C56&lt;20,"11-20",
C56&lt;30,"21-30",
TRUE,"30+ yrs"
)</f>
        <v>30+ yrs</v>
      </c>
      <c r="T56" s="26" t="str" cm="1">
        <f t="array" ref="T56">_xlfn.IFS(
H56&lt;1,"0-1",
H56&lt;2,"1-2",
H56&lt;3,"2-3",
H56&lt;4,"3-4",
H56&lt;5,"4-5",
TRUE,"5+"
)</f>
        <v>2-3</v>
      </c>
    </row>
    <row r="57" spans="1:20" ht="15.6" x14ac:dyDescent="0.3">
      <c r="A57" s="21">
        <v>1384</v>
      </c>
      <c r="B57" s="22">
        <v>65</v>
      </c>
      <c r="C57" s="22">
        <v>41</v>
      </c>
      <c r="D57" s="22">
        <v>105</v>
      </c>
      <c r="E57" s="23" t="str">
        <f t="shared" si="0"/>
        <v>100+</v>
      </c>
      <c r="F57" s="24">
        <v>95616</v>
      </c>
      <c r="G57" s="22">
        <v>4</v>
      </c>
      <c r="H57" s="22">
        <v>1.7</v>
      </c>
      <c r="I57" s="22" t="s">
        <v>37</v>
      </c>
      <c r="J57" s="22">
        <v>230</v>
      </c>
      <c r="K57" s="22" t="s">
        <v>34</v>
      </c>
      <c r="L57" s="22" t="s">
        <v>35</v>
      </c>
      <c r="M57" s="22" t="s">
        <v>34</v>
      </c>
      <c r="N57" s="22" t="s">
        <v>35</v>
      </c>
      <c r="O57" s="22" t="s">
        <v>34</v>
      </c>
      <c r="P57" s="25" t="str" cm="1">
        <f t="array" ref="P57">_xlfn.IFS(
B57&lt;30,"20-29",
B57&lt;40,"30-39",
B57&lt;50,"40-49",
B57&lt;60,"50-59",
TRUE,"60+")</f>
        <v>60+</v>
      </c>
      <c r="Q57" s="25" t="str" cm="1">
        <f t="array" ref="Q57">_xlfn.IFS(
D57&lt;25,"0–24K",
D57&lt;50,"25–49K",
D57&lt;75,"50–74K",
D57&lt;100,"75–99K",
D57&lt;150,"100–149K",
D57&lt;200,"150–199K",
TRUE,"200K+"
)</f>
        <v>100–149K</v>
      </c>
      <c r="R57" s="25" t="str" cm="1">
        <f t="array" ref="R57">_xlfn.IFS(
J57=0,"No Mortgage",
J57&lt;=100,"Low",
J57&lt;=300,"Medium",
TRUE,"High"
)</f>
        <v>Medium</v>
      </c>
      <c r="S57" s="25" t="str" cm="1">
        <f t="array" ref="S57">_xlfn.IFS(
C57&lt;10,"0-10",
C57&lt;20,"11-20",
C57&lt;30,"21-30",
TRUE,"30+ yrs"
)</f>
        <v>30+ yrs</v>
      </c>
      <c r="T57" s="26" t="str" cm="1">
        <f t="array" ref="T57">_xlfn.IFS(
H57&lt;1,"0-1",
H57&lt;2,"1-2",
H57&lt;3,"2-3",
H57&lt;4,"3-4",
H57&lt;5,"4-5",
TRUE,"5+"
)</f>
        <v>1-2</v>
      </c>
    </row>
    <row r="58" spans="1:20" ht="15.6" x14ac:dyDescent="0.3">
      <c r="A58" s="21">
        <v>1398</v>
      </c>
      <c r="B58" s="22">
        <v>65</v>
      </c>
      <c r="C58" s="22">
        <v>41</v>
      </c>
      <c r="D58" s="22">
        <v>45</v>
      </c>
      <c r="E58" s="23" t="str">
        <f t="shared" si="0"/>
        <v>0-50</v>
      </c>
      <c r="F58" s="24">
        <v>95521</v>
      </c>
      <c r="G58" s="22">
        <v>3</v>
      </c>
      <c r="H58" s="22">
        <v>0.1</v>
      </c>
      <c r="I58" s="22" t="s">
        <v>36</v>
      </c>
      <c r="J58" s="22">
        <v>0</v>
      </c>
      <c r="K58" s="22" t="s">
        <v>34</v>
      </c>
      <c r="L58" s="22" t="s">
        <v>34</v>
      </c>
      <c r="M58" s="22" t="s">
        <v>34</v>
      </c>
      <c r="N58" s="22" t="s">
        <v>35</v>
      </c>
      <c r="O58" s="22" t="s">
        <v>34</v>
      </c>
      <c r="P58" s="25" t="str" cm="1">
        <f t="array" ref="P58">_xlfn.IFS(
B58&lt;30,"20-29",
B58&lt;40,"30-39",
B58&lt;50,"40-49",
B58&lt;60,"50-59",
TRUE,"60+")</f>
        <v>60+</v>
      </c>
      <c r="Q58" s="25" t="str" cm="1">
        <f t="array" ref="Q58">_xlfn.IFS(
D58&lt;25,"0–24K",
D58&lt;50,"25–49K",
D58&lt;75,"50–74K",
D58&lt;100,"75–99K",
D58&lt;150,"100–149K",
D58&lt;200,"150–199K",
TRUE,"200K+"
)</f>
        <v>25–49K</v>
      </c>
      <c r="R58" s="25" t="str" cm="1">
        <f t="array" ref="R58">_xlfn.IFS(
J58=0,"No Mortgage",
J58&lt;=100,"Low",
J58&lt;=300,"Medium",
TRUE,"High"
)</f>
        <v>No Mortgage</v>
      </c>
      <c r="S58" s="25" t="str" cm="1">
        <f t="array" ref="S58">_xlfn.IFS(
C58&lt;10,"0-10",
C58&lt;20,"11-20",
C58&lt;30,"21-30",
TRUE,"30+ yrs"
)</f>
        <v>30+ yrs</v>
      </c>
      <c r="T58" s="26" t="str" cm="1">
        <f t="array" ref="T58">_xlfn.IFS(
H58&lt;1,"0-1",
H58&lt;2,"1-2",
H58&lt;3,"2-3",
H58&lt;4,"3-4",
H58&lt;5,"4-5",
TRUE,"5+"
)</f>
        <v>0-1</v>
      </c>
    </row>
    <row r="59" spans="1:20" ht="15.6" x14ac:dyDescent="0.3">
      <c r="A59" s="21">
        <v>1412</v>
      </c>
      <c r="B59" s="22">
        <v>65</v>
      </c>
      <c r="C59" s="22">
        <v>39</v>
      </c>
      <c r="D59" s="22">
        <v>184</v>
      </c>
      <c r="E59" s="23" t="str">
        <f t="shared" si="0"/>
        <v>100+</v>
      </c>
      <c r="F59" s="24">
        <v>91302</v>
      </c>
      <c r="G59" s="22">
        <v>1</v>
      </c>
      <c r="H59" s="22">
        <v>5.4</v>
      </c>
      <c r="I59" s="22" t="s">
        <v>36</v>
      </c>
      <c r="J59" s="22">
        <v>176</v>
      </c>
      <c r="K59" s="22" t="s">
        <v>35</v>
      </c>
      <c r="L59" s="22" t="s">
        <v>34</v>
      </c>
      <c r="M59" s="22" t="s">
        <v>35</v>
      </c>
      <c r="N59" s="22" t="s">
        <v>35</v>
      </c>
      <c r="O59" s="22" t="s">
        <v>35</v>
      </c>
      <c r="P59" s="25" t="str" cm="1">
        <f t="array" ref="P59">_xlfn.IFS(
B59&lt;30,"20-29",
B59&lt;40,"30-39",
B59&lt;50,"40-49",
B59&lt;60,"50-59",
TRUE,"60+")</f>
        <v>60+</v>
      </c>
      <c r="Q59" s="25" t="str" cm="1">
        <f t="array" ref="Q59">_xlfn.IFS(
D59&lt;25,"0–24K",
D59&lt;50,"25–49K",
D59&lt;75,"50–74K",
D59&lt;100,"75–99K",
D59&lt;150,"100–149K",
D59&lt;200,"150–199K",
TRUE,"200K+"
)</f>
        <v>150–199K</v>
      </c>
      <c r="R59" s="25" t="str" cm="1">
        <f t="array" ref="R59">_xlfn.IFS(
J59=0,"No Mortgage",
J59&lt;=100,"Low",
J59&lt;=300,"Medium",
TRUE,"High"
)</f>
        <v>Medium</v>
      </c>
      <c r="S59" s="25" t="str" cm="1">
        <f t="array" ref="S59">_xlfn.IFS(
C59&lt;10,"0-10",
C59&lt;20,"11-20",
C59&lt;30,"21-30",
TRUE,"30+ yrs"
)</f>
        <v>30+ yrs</v>
      </c>
      <c r="T59" s="26" t="str" cm="1">
        <f t="array" ref="T59">_xlfn.IFS(
H59&lt;1,"0-1",
H59&lt;2,"1-2",
H59&lt;3,"2-3",
H59&lt;4,"3-4",
H59&lt;5,"4-5",
TRUE,"5+"
)</f>
        <v>5+</v>
      </c>
    </row>
    <row r="60" spans="1:20" ht="15.6" x14ac:dyDescent="0.3">
      <c r="A60" s="21">
        <v>1419</v>
      </c>
      <c r="B60" s="22">
        <v>65</v>
      </c>
      <c r="C60" s="22">
        <v>41</v>
      </c>
      <c r="D60" s="22">
        <v>154</v>
      </c>
      <c r="E60" s="23" t="str">
        <f t="shared" si="0"/>
        <v>100+</v>
      </c>
      <c r="F60" s="24">
        <v>92008</v>
      </c>
      <c r="G60" s="22">
        <v>2</v>
      </c>
      <c r="H60" s="22">
        <v>4.5999999999999996</v>
      </c>
      <c r="I60" s="22" t="s">
        <v>37</v>
      </c>
      <c r="J60" s="22">
        <v>0</v>
      </c>
      <c r="K60" s="22" t="s">
        <v>35</v>
      </c>
      <c r="L60" s="22" t="s">
        <v>35</v>
      </c>
      <c r="M60" s="22" t="s">
        <v>35</v>
      </c>
      <c r="N60" s="22" t="s">
        <v>35</v>
      </c>
      <c r="O60" s="22" t="s">
        <v>35</v>
      </c>
      <c r="P60" s="25" t="str" cm="1">
        <f t="array" ref="P60">_xlfn.IFS(
B60&lt;30,"20-29",
B60&lt;40,"30-39",
B60&lt;50,"40-49",
B60&lt;60,"50-59",
TRUE,"60+")</f>
        <v>60+</v>
      </c>
      <c r="Q60" s="25" t="str" cm="1">
        <f t="array" ref="Q60">_xlfn.IFS(
D60&lt;25,"0–24K",
D60&lt;50,"25–49K",
D60&lt;75,"50–74K",
D60&lt;100,"75–99K",
D60&lt;150,"100–149K",
D60&lt;200,"150–199K",
TRUE,"200K+"
)</f>
        <v>150–199K</v>
      </c>
      <c r="R60" s="25" t="str" cm="1">
        <f t="array" ref="R60">_xlfn.IFS(
J60=0,"No Mortgage",
J60&lt;=100,"Low",
J60&lt;=300,"Medium",
TRUE,"High"
)</f>
        <v>No Mortgage</v>
      </c>
      <c r="S60" s="25" t="str" cm="1">
        <f t="array" ref="S60">_xlfn.IFS(
C60&lt;10,"0-10",
C60&lt;20,"11-20",
C60&lt;30,"21-30",
TRUE,"30+ yrs"
)</f>
        <v>30+ yrs</v>
      </c>
      <c r="T60" s="26" t="str" cm="1">
        <f t="array" ref="T60">_xlfn.IFS(
H60&lt;1,"0-1",
H60&lt;2,"1-2",
H60&lt;3,"2-3",
H60&lt;4,"3-4",
H60&lt;5,"4-5",
TRUE,"5+"
)</f>
        <v>4-5</v>
      </c>
    </row>
    <row r="61" spans="1:20" ht="15.6" x14ac:dyDescent="0.3">
      <c r="A61" s="21">
        <v>1435</v>
      </c>
      <c r="B61" s="22">
        <v>65</v>
      </c>
      <c r="C61" s="22">
        <v>41</v>
      </c>
      <c r="D61" s="22">
        <v>55</v>
      </c>
      <c r="E61" s="23" t="str">
        <f t="shared" si="0"/>
        <v>51-100</v>
      </c>
      <c r="F61" s="24">
        <v>93106</v>
      </c>
      <c r="G61" s="22">
        <v>2</v>
      </c>
      <c r="H61" s="22">
        <v>1.1000000000000001</v>
      </c>
      <c r="I61" s="22" t="s">
        <v>33</v>
      </c>
      <c r="J61" s="22">
        <v>0</v>
      </c>
      <c r="K61" s="22" t="s">
        <v>34</v>
      </c>
      <c r="L61" s="22" t="s">
        <v>34</v>
      </c>
      <c r="M61" s="22" t="s">
        <v>34</v>
      </c>
      <c r="N61" s="22" t="s">
        <v>34</v>
      </c>
      <c r="O61" s="22" t="s">
        <v>34</v>
      </c>
      <c r="P61" s="25" t="str" cm="1">
        <f t="array" ref="P61">_xlfn.IFS(
B61&lt;30,"20-29",
B61&lt;40,"30-39",
B61&lt;50,"40-49",
B61&lt;60,"50-59",
TRUE,"60+")</f>
        <v>60+</v>
      </c>
      <c r="Q61" s="25" t="str" cm="1">
        <f t="array" ref="Q61">_xlfn.IFS(
D61&lt;25,"0–24K",
D61&lt;50,"25–49K",
D61&lt;75,"50–74K",
D61&lt;100,"75–99K",
D61&lt;150,"100–149K",
D61&lt;200,"150–199K",
TRUE,"200K+"
)</f>
        <v>50–74K</v>
      </c>
      <c r="R61" s="25" t="str" cm="1">
        <f t="array" ref="R61">_xlfn.IFS(
J61=0,"No Mortgage",
J61&lt;=100,"Low",
J61&lt;=300,"Medium",
TRUE,"High"
)</f>
        <v>No Mortgage</v>
      </c>
      <c r="S61" s="25" t="str" cm="1">
        <f t="array" ref="S61">_xlfn.IFS(
C61&lt;10,"0-10",
C61&lt;20,"11-20",
C61&lt;30,"21-30",
TRUE,"30+ yrs"
)</f>
        <v>30+ yrs</v>
      </c>
      <c r="T61" s="26" t="str" cm="1">
        <f t="array" ref="T61">_xlfn.IFS(
H61&lt;1,"0-1",
H61&lt;2,"1-2",
H61&lt;3,"2-3",
H61&lt;4,"3-4",
H61&lt;5,"4-5",
TRUE,"5+"
)</f>
        <v>1-2</v>
      </c>
    </row>
    <row r="62" spans="1:20" ht="15.6" x14ac:dyDescent="0.3">
      <c r="A62" s="21">
        <v>1474</v>
      </c>
      <c r="B62" s="22">
        <v>65</v>
      </c>
      <c r="C62" s="22">
        <v>35</v>
      </c>
      <c r="D62" s="22">
        <v>23</v>
      </c>
      <c r="E62" s="23" t="str">
        <f t="shared" si="0"/>
        <v>0-50</v>
      </c>
      <c r="F62" s="24">
        <v>91711</v>
      </c>
      <c r="G62" s="22">
        <v>1</v>
      </c>
      <c r="H62" s="22">
        <v>1.5</v>
      </c>
      <c r="I62" s="22" t="s">
        <v>36</v>
      </c>
      <c r="J62" s="22">
        <v>0</v>
      </c>
      <c r="K62" s="22" t="s">
        <v>34</v>
      </c>
      <c r="L62" s="22" t="s">
        <v>34</v>
      </c>
      <c r="M62" s="22" t="s">
        <v>34</v>
      </c>
      <c r="N62" s="22" t="s">
        <v>35</v>
      </c>
      <c r="O62" s="22" t="s">
        <v>34</v>
      </c>
      <c r="P62" s="25" t="str" cm="1">
        <f t="array" ref="P62">_xlfn.IFS(
B62&lt;30,"20-29",
B62&lt;40,"30-39",
B62&lt;50,"40-49",
B62&lt;60,"50-59",
TRUE,"60+")</f>
        <v>60+</v>
      </c>
      <c r="Q62" s="25" t="str" cm="1">
        <f t="array" ref="Q62">_xlfn.IFS(
D62&lt;25,"0–24K",
D62&lt;50,"25–49K",
D62&lt;75,"50–74K",
D62&lt;100,"75–99K",
D62&lt;150,"100–149K",
D62&lt;200,"150–199K",
TRUE,"200K+"
)</f>
        <v>0–24K</v>
      </c>
      <c r="R62" s="25" t="str" cm="1">
        <f t="array" ref="R62">_xlfn.IFS(
J62=0,"No Mortgage",
J62&lt;=100,"Low",
J62&lt;=300,"Medium",
TRUE,"High"
)</f>
        <v>No Mortgage</v>
      </c>
      <c r="S62" s="25" t="str" cm="1">
        <f t="array" ref="S62">_xlfn.IFS(
C62&lt;10,"0-10",
C62&lt;20,"11-20",
C62&lt;30,"21-30",
TRUE,"30+ yrs"
)</f>
        <v>30+ yrs</v>
      </c>
      <c r="T62" s="26" t="str" cm="1">
        <f t="array" ref="T62">_xlfn.IFS(
H62&lt;1,"0-1",
H62&lt;2,"1-2",
H62&lt;3,"2-3",
H62&lt;4,"3-4",
H62&lt;5,"4-5",
TRUE,"5+"
)</f>
        <v>1-2</v>
      </c>
    </row>
    <row r="63" spans="1:20" ht="15.6" x14ac:dyDescent="0.3">
      <c r="A63" s="21">
        <v>1479</v>
      </c>
      <c r="B63" s="22">
        <v>65</v>
      </c>
      <c r="C63" s="22">
        <v>39</v>
      </c>
      <c r="D63" s="22">
        <v>160</v>
      </c>
      <c r="E63" s="23" t="str">
        <f t="shared" si="0"/>
        <v>100+</v>
      </c>
      <c r="F63" s="24">
        <v>94803</v>
      </c>
      <c r="G63" s="22">
        <v>4</v>
      </c>
      <c r="H63" s="22">
        <v>3.8</v>
      </c>
      <c r="I63" s="22" t="s">
        <v>33</v>
      </c>
      <c r="J63" s="22">
        <v>237</v>
      </c>
      <c r="K63" s="22" t="s">
        <v>35</v>
      </c>
      <c r="L63" s="22" t="s">
        <v>34</v>
      </c>
      <c r="M63" s="22" t="s">
        <v>34</v>
      </c>
      <c r="N63" s="22" t="s">
        <v>35</v>
      </c>
      <c r="O63" s="22" t="s">
        <v>34</v>
      </c>
      <c r="P63" s="25" t="str" cm="1">
        <f t="array" ref="P63">_xlfn.IFS(
B63&lt;30,"20-29",
B63&lt;40,"30-39",
B63&lt;50,"40-49",
B63&lt;60,"50-59",
TRUE,"60+")</f>
        <v>60+</v>
      </c>
      <c r="Q63" s="25" t="str" cm="1">
        <f t="array" ref="Q63">_xlfn.IFS(
D63&lt;25,"0–24K",
D63&lt;50,"25–49K",
D63&lt;75,"50–74K",
D63&lt;100,"75–99K",
D63&lt;150,"100–149K",
D63&lt;200,"150–199K",
TRUE,"200K+"
)</f>
        <v>150–199K</v>
      </c>
      <c r="R63" s="25" t="str" cm="1">
        <f t="array" ref="R63">_xlfn.IFS(
J63=0,"No Mortgage",
J63&lt;=100,"Low",
J63&lt;=300,"Medium",
TRUE,"High"
)</f>
        <v>Medium</v>
      </c>
      <c r="S63" s="25" t="str" cm="1">
        <f t="array" ref="S63">_xlfn.IFS(
C63&lt;10,"0-10",
C63&lt;20,"11-20",
C63&lt;30,"21-30",
TRUE,"30+ yrs"
)</f>
        <v>30+ yrs</v>
      </c>
      <c r="T63" s="26" t="str" cm="1">
        <f t="array" ref="T63">_xlfn.IFS(
H63&lt;1,"0-1",
H63&lt;2,"1-2",
H63&lt;3,"2-3",
H63&lt;4,"3-4",
H63&lt;5,"4-5",
TRUE,"5+"
)</f>
        <v>3-4</v>
      </c>
    </row>
    <row r="64" spans="1:20" ht="15.6" x14ac:dyDescent="0.3">
      <c r="A64" s="21">
        <v>1503</v>
      </c>
      <c r="B64" s="22">
        <v>65</v>
      </c>
      <c r="C64" s="22">
        <v>39</v>
      </c>
      <c r="D64" s="22">
        <v>113</v>
      </c>
      <c r="E64" s="23" t="str">
        <f t="shared" si="0"/>
        <v>100+</v>
      </c>
      <c r="F64" s="24">
        <v>90036</v>
      </c>
      <c r="G64" s="22">
        <v>1</v>
      </c>
      <c r="H64" s="22">
        <v>2</v>
      </c>
      <c r="I64" s="22" t="s">
        <v>33</v>
      </c>
      <c r="J64" s="22">
        <v>0</v>
      </c>
      <c r="K64" s="22" t="s">
        <v>34</v>
      </c>
      <c r="L64" s="22" t="s">
        <v>34</v>
      </c>
      <c r="M64" s="22" t="s">
        <v>34</v>
      </c>
      <c r="N64" s="22" t="s">
        <v>35</v>
      </c>
      <c r="O64" s="22" t="s">
        <v>35</v>
      </c>
      <c r="P64" s="25" t="str" cm="1">
        <f t="array" ref="P64">_xlfn.IFS(
B64&lt;30,"20-29",
B64&lt;40,"30-39",
B64&lt;50,"40-49",
B64&lt;60,"50-59",
TRUE,"60+")</f>
        <v>60+</v>
      </c>
      <c r="Q64" s="25" t="str" cm="1">
        <f t="array" ref="Q64">_xlfn.IFS(
D64&lt;25,"0–24K",
D64&lt;50,"25–49K",
D64&lt;75,"50–74K",
D64&lt;100,"75–99K",
D64&lt;150,"100–149K",
D64&lt;200,"150–199K",
TRUE,"200K+"
)</f>
        <v>100–149K</v>
      </c>
      <c r="R64" s="25" t="str" cm="1">
        <f t="array" ref="R64">_xlfn.IFS(
J64=0,"No Mortgage",
J64&lt;=100,"Low",
J64&lt;=300,"Medium",
TRUE,"High"
)</f>
        <v>No Mortgage</v>
      </c>
      <c r="S64" s="25" t="str" cm="1">
        <f t="array" ref="S64">_xlfn.IFS(
C64&lt;10,"0-10",
C64&lt;20,"11-20",
C64&lt;30,"21-30",
TRUE,"30+ yrs"
)</f>
        <v>30+ yrs</v>
      </c>
      <c r="T64" s="26" t="str" cm="1">
        <f t="array" ref="T64">_xlfn.IFS(
H64&lt;1,"0-1",
H64&lt;2,"1-2",
H64&lt;3,"2-3",
H64&lt;4,"3-4",
H64&lt;5,"4-5",
TRUE,"5+"
)</f>
        <v>2-3</v>
      </c>
    </row>
    <row r="65" spans="1:20" ht="15.6" x14ac:dyDescent="0.3">
      <c r="A65" s="21">
        <v>1637</v>
      </c>
      <c r="B65" s="22">
        <v>65</v>
      </c>
      <c r="C65" s="22">
        <v>39</v>
      </c>
      <c r="D65" s="22">
        <v>100</v>
      </c>
      <c r="E65" s="23" t="str">
        <f t="shared" si="0"/>
        <v>51-100</v>
      </c>
      <c r="F65" s="24">
        <v>92122</v>
      </c>
      <c r="G65" s="22">
        <v>4</v>
      </c>
      <c r="H65" s="22">
        <v>1.7</v>
      </c>
      <c r="I65" s="22" t="s">
        <v>36</v>
      </c>
      <c r="J65" s="22">
        <v>0</v>
      </c>
      <c r="K65" s="22" t="s">
        <v>34</v>
      </c>
      <c r="L65" s="22" t="s">
        <v>34</v>
      </c>
      <c r="M65" s="22" t="s">
        <v>34</v>
      </c>
      <c r="N65" s="22" t="s">
        <v>34</v>
      </c>
      <c r="O65" s="22" t="s">
        <v>35</v>
      </c>
      <c r="P65" s="25" t="str" cm="1">
        <f t="array" ref="P65">_xlfn.IFS(
B65&lt;30,"20-29",
B65&lt;40,"30-39",
B65&lt;50,"40-49",
B65&lt;60,"50-59",
TRUE,"60+")</f>
        <v>60+</v>
      </c>
      <c r="Q65" s="25" t="str" cm="1">
        <f t="array" ref="Q65">_xlfn.IFS(
D65&lt;25,"0–24K",
D65&lt;50,"25–49K",
D65&lt;75,"50–74K",
D65&lt;100,"75–99K",
D65&lt;150,"100–149K",
D65&lt;200,"150–199K",
TRUE,"200K+"
)</f>
        <v>100–149K</v>
      </c>
      <c r="R65" s="25" t="str" cm="1">
        <f t="array" ref="R65">_xlfn.IFS(
J65=0,"No Mortgage",
J65&lt;=100,"Low",
J65&lt;=300,"Medium",
TRUE,"High"
)</f>
        <v>No Mortgage</v>
      </c>
      <c r="S65" s="25" t="str" cm="1">
        <f t="array" ref="S65">_xlfn.IFS(
C65&lt;10,"0-10",
C65&lt;20,"11-20",
C65&lt;30,"21-30",
TRUE,"30+ yrs"
)</f>
        <v>30+ yrs</v>
      </c>
      <c r="T65" s="26" t="str" cm="1">
        <f t="array" ref="T65">_xlfn.IFS(
H65&lt;1,"0-1",
H65&lt;2,"1-2",
H65&lt;3,"2-3",
H65&lt;4,"3-4",
H65&lt;5,"4-5",
TRUE,"5+"
)</f>
        <v>1-2</v>
      </c>
    </row>
    <row r="66" spans="1:20" ht="15.6" x14ac:dyDescent="0.3">
      <c r="A66" s="21">
        <v>1704</v>
      </c>
      <c r="B66" s="22">
        <v>65</v>
      </c>
      <c r="C66" s="22">
        <v>41</v>
      </c>
      <c r="D66" s="22">
        <v>40</v>
      </c>
      <c r="E66" s="23" t="str">
        <f t="shared" ref="E66:E129" si="1">IF(D66&lt;=50,"0-50",IF(D66&lt;=100,"51-100","100+"))</f>
        <v>0-50</v>
      </c>
      <c r="F66" s="24">
        <v>94542</v>
      </c>
      <c r="G66" s="22">
        <v>3</v>
      </c>
      <c r="H66" s="22">
        <v>0.1</v>
      </c>
      <c r="I66" s="22" t="s">
        <v>36</v>
      </c>
      <c r="J66" s="22">
        <v>0</v>
      </c>
      <c r="K66" s="22" t="s">
        <v>34</v>
      </c>
      <c r="L66" s="22" t="s">
        <v>34</v>
      </c>
      <c r="M66" s="22" t="s">
        <v>34</v>
      </c>
      <c r="N66" s="22" t="s">
        <v>35</v>
      </c>
      <c r="O66" s="22" t="s">
        <v>34</v>
      </c>
      <c r="P66" s="25" t="str" cm="1">
        <f t="array" ref="P66">_xlfn.IFS(
B66&lt;30,"20-29",
B66&lt;40,"30-39",
B66&lt;50,"40-49",
B66&lt;60,"50-59",
TRUE,"60+")</f>
        <v>60+</v>
      </c>
      <c r="Q66" s="25" t="str" cm="1">
        <f t="array" ref="Q66">_xlfn.IFS(
D66&lt;25,"0–24K",
D66&lt;50,"25–49K",
D66&lt;75,"50–74K",
D66&lt;100,"75–99K",
D66&lt;150,"100–149K",
D66&lt;200,"150–199K",
TRUE,"200K+"
)</f>
        <v>25–49K</v>
      </c>
      <c r="R66" s="25" t="str" cm="1">
        <f t="array" ref="R66">_xlfn.IFS(
J66=0,"No Mortgage",
J66&lt;=100,"Low",
J66&lt;=300,"Medium",
TRUE,"High"
)</f>
        <v>No Mortgage</v>
      </c>
      <c r="S66" s="25" t="str" cm="1">
        <f t="array" ref="S66">_xlfn.IFS(
C66&lt;10,"0-10",
C66&lt;20,"11-20",
C66&lt;30,"21-30",
TRUE,"30+ yrs"
)</f>
        <v>30+ yrs</v>
      </c>
      <c r="T66" s="26" t="str" cm="1">
        <f t="array" ref="T66">_xlfn.IFS(
H66&lt;1,"0-1",
H66&lt;2,"1-2",
H66&lt;3,"2-3",
H66&lt;4,"3-4",
H66&lt;5,"4-5",
TRUE,"5+"
)</f>
        <v>0-1</v>
      </c>
    </row>
    <row r="67" spans="1:20" ht="15.6" x14ac:dyDescent="0.3">
      <c r="A67" s="21">
        <v>1763</v>
      </c>
      <c r="B67" s="22">
        <v>65</v>
      </c>
      <c r="C67" s="22">
        <v>35</v>
      </c>
      <c r="D67" s="22">
        <v>55</v>
      </c>
      <c r="E67" s="23" t="str">
        <f t="shared" si="1"/>
        <v>51-100</v>
      </c>
      <c r="F67" s="24">
        <v>94526</v>
      </c>
      <c r="G67" s="22">
        <v>4</v>
      </c>
      <c r="H67" s="22">
        <v>1.67</v>
      </c>
      <c r="I67" s="22" t="s">
        <v>36</v>
      </c>
      <c r="J67" s="22">
        <v>89</v>
      </c>
      <c r="K67" s="22" t="s">
        <v>34</v>
      </c>
      <c r="L67" s="22" t="s">
        <v>34</v>
      </c>
      <c r="M67" s="22" t="s">
        <v>34</v>
      </c>
      <c r="N67" s="22" t="s">
        <v>35</v>
      </c>
      <c r="O67" s="22" t="s">
        <v>35</v>
      </c>
      <c r="P67" s="25" t="str" cm="1">
        <f t="array" ref="P67">_xlfn.IFS(
B67&lt;30,"20-29",
B67&lt;40,"30-39",
B67&lt;50,"40-49",
B67&lt;60,"50-59",
TRUE,"60+")</f>
        <v>60+</v>
      </c>
      <c r="Q67" s="25" t="str" cm="1">
        <f t="array" ref="Q67">_xlfn.IFS(
D67&lt;25,"0–24K",
D67&lt;50,"25–49K",
D67&lt;75,"50–74K",
D67&lt;100,"75–99K",
D67&lt;150,"100–149K",
D67&lt;200,"150–199K",
TRUE,"200K+"
)</f>
        <v>50–74K</v>
      </c>
      <c r="R67" s="25" t="str" cm="1">
        <f t="array" ref="R67">_xlfn.IFS(
J67=0,"No Mortgage",
J67&lt;=100,"Low",
J67&lt;=300,"Medium",
TRUE,"High"
)</f>
        <v>Low</v>
      </c>
      <c r="S67" s="25" t="str" cm="1">
        <f t="array" ref="S67">_xlfn.IFS(
C67&lt;10,"0-10",
C67&lt;20,"11-20",
C67&lt;30,"21-30",
TRUE,"30+ yrs"
)</f>
        <v>30+ yrs</v>
      </c>
      <c r="T67" s="26" t="str" cm="1">
        <f t="array" ref="T67">_xlfn.IFS(
H67&lt;1,"0-1",
H67&lt;2,"1-2",
H67&lt;3,"2-3",
H67&lt;4,"3-4",
H67&lt;5,"4-5",
TRUE,"5+"
)</f>
        <v>1-2</v>
      </c>
    </row>
    <row r="68" spans="1:20" ht="15.6" x14ac:dyDescent="0.3">
      <c r="A68" s="21">
        <v>1816</v>
      </c>
      <c r="B68" s="22">
        <v>65</v>
      </c>
      <c r="C68" s="22">
        <v>39</v>
      </c>
      <c r="D68" s="22">
        <v>18</v>
      </c>
      <c r="E68" s="23" t="str">
        <f t="shared" si="1"/>
        <v>0-50</v>
      </c>
      <c r="F68" s="24">
        <v>94923</v>
      </c>
      <c r="G68" s="22">
        <v>2</v>
      </c>
      <c r="H68" s="22">
        <v>0.4</v>
      </c>
      <c r="I68" s="22" t="s">
        <v>33</v>
      </c>
      <c r="J68" s="22">
        <v>0</v>
      </c>
      <c r="K68" s="22" t="s">
        <v>34</v>
      </c>
      <c r="L68" s="22" t="s">
        <v>35</v>
      </c>
      <c r="M68" s="22" t="s">
        <v>35</v>
      </c>
      <c r="N68" s="22" t="s">
        <v>35</v>
      </c>
      <c r="O68" s="22" t="s">
        <v>35</v>
      </c>
      <c r="P68" s="25" t="str" cm="1">
        <f t="array" ref="P68">_xlfn.IFS(
B68&lt;30,"20-29",
B68&lt;40,"30-39",
B68&lt;50,"40-49",
B68&lt;60,"50-59",
TRUE,"60+")</f>
        <v>60+</v>
      </c>
      <c r="Q68" s="25" t="str" cm="1">
        <f t="array" ref="Q68">_xlfn.IFS(
D68&lt;25,"0–24K",
D68&lt;50,"25–49K",
D68&lt;75,"50–74K",
D68&lt;100,"75–99K",
D68&lt;150,"100–149K",
D68&lt;200,"150–199K",
TRUE,"200K+"
)</f>
        <v>0–24K</v>
      </c>
      <c r="R68" s="25" t="str" cm="1">
        <f t="array" ref="R68">_xlfn.IFS(
J68=0,"No Mortgage",
J68&lt;=100,"Low",
J68&lt;=300,"Medium",
TRUE,"High"
)</f>
        <v>No Mortgage</v>
      </c>
      <c r="S68" s="25" t="str" cm="1">
        <f t="array" ref="S68">_xlfn.IFS(
C68&lt;10,"0-10",
C68&lt;20,"11-20",
C68&lt;30,"21-30",
TRUE,"30+ yrs"
)</f>
        <v>30+ yrs</v>
      </c>
      <c r="T68" s="26" t="str" cm="1">
        <f t="array" ref="T68">_xlfn.IFS(
H68&lt;1,"0-1",
H68&lt;2,"1-2",
H68&lt;3,"2-3",
H68&lt;4,"3-4",
H68&lt;5,"4-5",
TRUE,"5+"
)</f>
        <v>0-1</v>
      </c>
    </row>
    <row r="69" spans="1:20" ht="15.6" x14ac:dyDescent="0.3">
      <c r="A69" s="21">
        <v>1845</v>
      </c>
      <c r="B69" s="22">
        <v>65</v>
      </c>
      <c r="C69" s="22">
        <v>40</v>
      </c>
      <c r="D69" s="22">
        <v>21</v>
      </c>
      <c r="E69" s="23" t="str">
        <f t="shared" si="1"/>
        <v>0-50</v>
      </c>
      <c r="F69" s="24">
        <v>92717</v>
      </c>
      <c r="G69" s="22">
        <v>3</v>
      </c>
      <c r="H69" s="22">
        <v>0.1</v>
      </c>
      <c r="I69" s="22" t="s">
        <v>36</v>
      </c>
      <c r="J69" s="22">
        <v>0</v>
      </c>
      <c r="K69" s="22" t="s">
        <v>34</v>
      </c>
      <c r="L69" s="22" t="s">
        <v>34</v>
      </c>
      <c r="M69" s="22" t="s">
        <v>34</v>
      </c>
      <c r="N69" s="22" t="s">
        <v>34</v>
      </c>
      <c r="O69" s="22" t="s">
        <v>35</v>
      </c>
      <c r="P69" s="25" t="str" cm="1">
        <f t="array" ref="P69">_xlfn.IFS(
B69&lt;30,"20-29",
B69&lt;40,"30-39",
B69&lt;50,"40-49",
B69&lt;60,"50-59",
TRUE,"60+")</f>
        <v>60+</v>
      </c>
      <c r="Q69" s="25" t="str" cm="1">
        <f t="array" ref="Q69">_xlfn.IFS(
D69&lt;25,"0–24K",
D69&lt;50,"25–49K",
D69&lt;75,"50–74K",
D69&lt;100,"75–99K",
D69&lt;150,"100–149K",
D69&lt;200,"150–199K",
TRUE,"200K+"
)</f>
        <v>0–24K</v>
      </c>
      <c r="R69" s="25" t="str" cm="1">
        <f t="array" ref="R69">_xlfn.IFS(
J69=0,"No Mortgage",
J69&lt;=100,"Low",
J69&lt;=300,"Medium",
TRUE,"High"
)</f>
        <v>No Mortgage</v>
      </c>
      <c r="S69" s="25" t="str" cm="1">
        <f t="array" ref="S69">_xlfn.IFS(
C69&lt;10,"0-10",
C69&lt;20,"11-20",
C69&lt;30,"21-30",
TRUE,"30+ yrs"
)</f>
        <v>30+ yrs</v>
      </c>
      <c r="T69" s="26" t="str" cm="1">
        <f t="array" ref="T69">_xlfn.IFS(
H69&lt;1,"0-1",
H69&lt;2,"1-2",
H69&lt;3,"2-3",
H69&lt;4,"3-4",
H69&lt;5,"4-5",
TRUE,"5+"
)</f>
        <v>0-1</v>
      </c>
    </row>
    <row r="70" spans="1:20" ht="15.6" x14ac:dyDescent="0.3">
      <c r="A70" s="21">
        <v>1856</v>
      </c>
      <c r="B70" s="22">
        <v>65</v>
      </c>
      <c r="C70" s="22">
        <v>39</v>
      </c>
      <c r="D70" s="22">
        <v>30</v>
      </c>
      <c r="E70" s="23" t="str">
        <f t="shared" si="1"/>
        <v>0-50</v>
      </c>
      <c r="F70" s="24">
        <v>94304</v>
      </c>
      <c r="G70" s="22">
        <v>3</v>
      </c>
      <c r="H70" s="22">
        <v>0.7</v>
      </c>
      <c r="I70" s="22" t="s">
        <v>37</v>
      </c>
      <c r="J70" s="22">
        <v>0</v>
      </c>
      <c r="K70" s="22" t="s">
        <v>34</v>
      </c>
      <c r="L70" s="22" t="s">
        <v>34</v>
      </c>
      <c r="M70" s="22" t="s">
        <v>34</v>
      </c>
      <c r="N70" s="22" t="s">
        <v>35</v>
      </c>
      <c r="O70" s="22" t="s">
        <v>35</v>
      </c>
      <c r="P70" s="25" t="str" cm="1">
        <f t="array" ref="P70">_xlfn.IFS(
B70&lt;30,"20-29",
B70&lt;40,"30-39",
B70&lt;50,"40-49",
B70&lt;60,"50-59",
TRUE,"60+")</f>
        <v>60+</v>
      </c>
      <c r="Q70" s="25" t="str" cm="1">
        <f t="array" ref="Q70">_xlfn.IFS(
D70&lt;25,"0–24K",
D70&lt;50,"25–49K",
D70&lt;75,"50–74K",
D70&lt;100,"75–99K",
D70&lt;150,"100–149K",
D70&lt;200,"150–199K",
TRUE,"200K+"
)</f>
        <v>25–49K</v>
      </c>
      <c r="R70" s="25" t="str" cm="1">
        <f t="array" ref="R70">_xlfn.IFS(
J70=0,"No Mortgage",
J70&lt;=100,"Low",
J70&lt;=300,"Medium",
TRUE,"High"
)</f>
        <v>No Mortgage</v>
      </c>
      <c r="S70" s="25" t="str" cm="1">
        <f t="array" ref="S70">_xlfn.IFS(
C70&lt;10,"0-10",
C70&lt;20,"11-20",
C70&lt;30,"21-30",
TRUE,"30+ yrs"
)</f>
        <v>30+ yrs</v>
      </c>
      <c r="T70" s="26" t="str" cm="1">
        <f t="array" ref="T70">_xlfn.IFS(
H70&lt;1,"0-1",
H70&lt;2,"1-2",
H70&lt;3,"2-3",
H70&lt;4,"3-4",
H70&lt;5,"4-5",
TRUE,"5+"
)</f>
        <v>0-1</v>
      </c>
    </row>
    <row r="71" spans="1:20" ht="15.6" x14ac:dyDescent="0.3">
      <c r="A71" s="21">
        <v>1868</v>
      </c>
      <c r="B71" s="22">
        <v>65</v>
      </c>
      <c r="C71" s="22">
        <v>39</v>
      </c>
      <c r="D71" s="22">
        <v>21</v>
      </c>
      <c r="E71" s="23" t="str">
        <f t="shared" si="1"/>
        <v>0-50</v>
      </c>
      <c r="F71" s="24">
        <v>94553</v>
      </c>
      <c r="G71" s="22">
        <v>2</v>
      </c>
      <c r="H71" s="22">
        <v>0.4</v>
      </c>
      <c r="I71" s="22" t="s">
        <v>33</v>
      </c>
      <c r="J71" s="22">
        <v>0</v>
      </c>
      <c r="K71" s="22" t="s">
        <v>34</v>
      </c>
      <c r="L71" s="22" t="s">
        <v>34</v>
      </c>
      <c r="M71" s="22" t="s">
        <v>34</v>
      </c>
      <c r="N71" s="22" t="s">
        <v>34</v>
      </c>
      <c r="O71" s="22" t="s">
        <v>34</v>
      </c>
      <c r="P71" s="25" t="str" cm="1">
        <f t="array" ref="P71">_xlfn.IFS(
B71&lt;30,"20-29",
B71&lt;40,"30-39",
B71&lt;50,"40-49",
B71&lt;60,"50-59",
TRUE,"60+")</f>
        <v>60+</v>
      </c>
      <c r="Q71" s="25" t="str" cm="1">
        <f t="array" ref="Q71">_xlfn.IFS(
D71&lt;25,"0–24K",
D71&lt;50,"25–49K",
D71&lt;75,"50–74K",
D71&lt;100,"75–99K",
D71&lt;150,"100–149K",
D71&lt;200,"150–199K",
TRUE,"200K+"
)</f>
        <v>0–24K</v>
      </c>
      <c r="R71" s="25" t="str" cm="1">
        <f t="array" ref="R71">_xlfn.IFS(
J71=0,"No Mortgage",
J71&lt;=100,"Low",
J71&lt;=300,"Medium",
TRUE,"High"
)</f>
        <v>No Mortgage</v>
      </c>
      <c r="S71" s="25" t="str" cm="1">
        <f t="array" ref="S71">_xlfn.IFS(
C71&lt;10,"0-10",
C71&lt;20,"11-20",
C71&lt;30,"21-30",
TRUE,"30+ yrs"
)</f>
        <v>30+ yrs</v>
      </c>
      <c r="T71" s="26" t="str" cm="1">
        <f t="array" ref="T71">_xlfn.IFS(
H71&lt;1,"0-1",
H71&lt;2,"1-2",
H71&lt;3,"2-3",
H71&lt;4,"3-4",
H71&lt;5,"4-5",
TRUE,"5+"
)</f>
        <v>0-1</v>
      </c>
    </row>
    <row r="72" spans="1:20" ht="15.6" x14ac:dyDescent="0.3">
      <c r="A72" s="21">
        <v>1887</v>
      </c>
      <c r="B72" s="22">
        <v>65</v>
      </c>
      <c r="C72" s="22">
        <v>41</v>
      </c>
      <c r="D72" s="22">
        <v>115</v>
      </c>
      <c r="E72" s="23" t="str">
        <f t="shared" si="1"/>
        <v>100+</v>
      </c>
      <c r="F72" s="24">
        <v>94105</v>
      </c>
      <c r="G72" s="22">
        <v>4</v>
      </c>
      <c r="H72" s="22">
        <v>1.7</v>
      </c>
      <c r="I72" s="22" t="s">
        <v>37</v>
      </c>
      <c r="J72" s="22">
        <v>0</v>
      </c>
      <c r="K72" s="22" t="s">
        <v>34</v>
      </c>
      <c r="L72" s="22" t="s">
        <v>34</v>
      </c>
      <c r="M72" s="22" t="s">
        <v>34</v>
      </c>
      <c r="N72" s="22" t="s">
        <v>34</v>
      </c>
      <c r="O72" s="22" t="s">
        <v>34</v>
      </c>
      <c r="P72" s="25" t="str" cm="1">
        <f t="array" ref="P72">_xlfn.IFS(
B72&lt;30,"20-29",
B72&lt;40,"30-39",
B72&lt;50,"40-49",
B72&lt;60,"50-59",
TRUE,"60+")</f>
        <v>60+</v>
      </c>
      <c r="Q72" s="25" t="str" cm="1">
        <f t="array" ref="Q72">_xlfn.IFS(
D72&lt;25,"0–24K",
D72&lt;50,"25–49K",
D72&lt;75,"50–74K",
D72&lt;100,"75–99K",
D72&lt;150,"100–149K",
D72&lt;200,"150–199K",
TRUE,"200K+"
)</f>
        <v>100–149K</v>
      </c>
      <c r="R72" s="25" t="str" cm="1">
        <f t="array" ref="R72">_xlfn.IFS(
J72=0,"No Mortgage",
J72&lt;=100,"Low",
J72&lt;=300,"Medium",
TRUE,"High"
)</f>
        <v>No Mortgage</v>
      </c>
      <c r="S72" s="25" t="str" cm="1">
        <f t="array" ref="S72">_xlfn.IFS(
C72&lt;10,"0-10",
C72&lt;20,"11-20",
C72&lt;30,"21-30",
TRUE,"30+ yrs"
)</f>
        <v>30+ yrs</v>
      </c>
      <c r="T72" s="26" t="str" cm="1">
        <f t="array" ref="T72">_xlfn.IFS(
H72&lt;1,"0-1",
H72&lt;2,"1-2",
H72&lt;3,"2-3",
H72&lt;4,"3-4",
H72&lt;5,"4-5",
TRUE,"5+"
)</f>
        <v>1-2</v>
      </c>
    </row>
    <row r="73" spans="1:20" ht="15.6" x14ac:dyDescent="0.3">
      <c r="A73" s="21">
        <v>2081</v>
      </c>
      <c r="B73" s="22">
        <v>65</v>
      </c>
      <c r="C73" s="22">
        <v>40</v>
      </c>
      <c r="D73" s="22">
        <v>69</v>
      </c>
      <c r="E73" s="23" t="str">
        <f t="shared" si="1"/>
        <v>51-100</v>
      </c>
      <c r="F73" s="24">
        <v>91706</v>
      </c>
      <c r="G73" s="22">
        <v>4</v>
      </c>
      <c r="H73" s="22">
        <v>0.1</v>
      </c>
      <c r="I73" s="22" t="s">
        <v>37</v>
      </c>
      <c r="J73" s="22">
        <v>0</v>
      </c>
      <c r="K73" s="22" t="s">
        <v>34</v>
      </c>
      <c r="L73" s="22" t="s">
        <v>34</v>
      </c>
      <c r="M73" s="22" t="s">
        <v>34</v>
      </c>
      <c r="N73" s="22" t="s">
        <v>35</v>
      </c>
      <c r="O73" s="22" t="s">
        <v>34</v>
      </c>
      <c r="P73" s="25" t="str" cm="1">
        <f t="array" ref="P73">_xlfn.IFS(
B73&lt;30,"20-29",
B73&lt;40,"30-39",
B73&lt;50,"40-49",
B73&lt;60,"50-59",
TRUE,"60+")</f>
        <v>60+</v>
      </c>
      <c r="Q73" s="25" t="str" cm="1">
        <f t="array" ref="Q73">_xlfn.IFS(
D73&lt;25,"0–24K",
D73&lt;50,"25–49K",
D73&lt;75,"50–74K",
D73&lt;100,"75–99K",
D73&lt;150,"100–149K",
D73&lt;200,"150–199K",
TRUE,"200K+"
)</f>
        <v>50–74K</v>
      </c>
      <c r="R73" s="25" t="str" cm="1">
        <f t="array" ref="R73">_xlfn.IFS(
J73=0,"No Mortgage",
J73&lt;=100,"Low",
J73&lt;=300,"Medium",
TRUE,"High"
)</f>
        <v>No Mortgage</v>
      </c>
      <c r="S73" s="25" t="str" cm="1">
        <f t="array" ref="S73">_xlfn.IFS(
C73&lt;10,"0-10",
C73&lt;20,"11-20",
C73&lt;30,"21-30",
TRUE,"30+ yrs"
)</f>
        <v>30+ yrs</v>
      </c>
      <c r="T73" s="26" t="str" cm="1">
        <f t="array" ref="T73">_xlfn.IFS(
H73&lt;1,"0-1",
H73&lt;2,"1-2",
H73&lt;3,"2-3",
H73&lt;4,"3-4",
H73&lt;5,"4-5",
TRUE,"5+"
)</f>
        <v>0-1</v>
      </c>
    </row>
    <row r="74" spans="1:20" ht="15.6" x14ac:dyDescent="0.3">
      <c r="A74" s="21">
        <v>2129</v>
      </c>
      <c r="B74" s="22">
        <v>65</v>
      </c>
      <c r="C74" s="22">
        <v>40</v>
      </c>
      <c r="D74" s="22">
        <v>40</v>
      </c>
      <c r="E74" s="23" t="str">
        <f t="shared" si="1"/>
        <v>0-50</v>
      </c>
      <c r="F74" s="24">
        <v>94104</v>
      </c>
      <c r="G74" s="22">
        <v>1</v>
      </c>
      <c r="H74" s="22">
        <v>1.1000000000000001</v>
      </c>
      <c r="I74" s="22" t="s">
        <v>36</v>
      </c>
      <c r="J74" s="22">
        <v>0</v>
      </c>
      <c r="K74" s="22" t="s">
        <v>34</v>
      </c>
      <c r="L74" s="22" t="s">
        <v>34</v>
      </c>
      <c r="M74" s="22" t="s">
        <v>34</v>
      </c>
      <c r="N74" s="22" t="s">
        <v>34</v>
      </c>
      <c r="O74" s="22" t="s">
        <v>34</v>
      </c>
      <c r="P74" s="25" t="str" cm="1">
        <f t="array" ref="P74">_xlfn.IFS(
B74&lt;30,"20-29",
B74&lt;40,"30-39",
B74&lt;50,"40-49",
B74&lt;60,"50-59",
TRUE,"60+")</f>
        <v>60+</v>
      </c>
      <c r="Q74" s="25" t="str" cm="1">
        <f t="array" ref="Q74">_xlfn.IFS(
D74&lt;25,"0–24K",
D74&lt;50,"25–49K",
D74&lt;75,"50–74K",
D74&lt;100,"75–99K",
D74&lt;150,"100–149K",
D74&lt;200,"150–199K",
TRUE,"200K+"
)</f>
        <v>25–49K</v>
      </c>
      <c r="R74" s="25" t="str" cm="1">
        <f t="array" ref="R74">_xlfn.IFS(
J74=0,"No Mortgage",
J74&lt;=100,"Low",
J74&lt;=300,"Medium",
TRUE,"High"
)</f>
        <v>No Mortgage</v>
      </c>
      <c r="S74" s="25" t="str" cm="1">
        <f t="array" ref="S74">_xlfn.IFS(
C74&lt;10,"0-10",
C74&lt;20,"11-20",
C74&lt;30,"21-30",
TRUE,"30+ yrs"
)</f>
        <v>30+ yrs</v>
      </c>
      <c r="T74" s="26" t="str" cm="1">
        <f t="array" ref="T74">_xlfn.IFS(
H74&lt;1,"0-1",
H74&lt;2,"1-2",
H74&lt;3,"2-3",
H74&lt;4,"3-4",
H74&lt;5,"4-5",
TRUE,"5+"
)</f>
        <v>1-2</v>
      </c>
    </row>
    <row r="75" spans="1:20" ht="15.6" x14ac:dyDescent="0.3">
      <c r="A75" s="21">
        <v>2138</v>
      </c>
      <c r="B75" s="22">
        <v>65</v>
      </c>
      <c r="C75" s="22">
        <v>40</v>
      </c>
      <c r="D75" s="22">
        <v>83</v>
      </c>
      <c r="E75" s="23" t="str">
        <f t="shared" si="1"/>
        <v>51-100</v>
      </c>
      <c r="F75" s="24">
        <v>92354</v>
      </c>
      <c r="G75" s="22">
        <v>4</v>
      </c>
      <c r="H75" s="22">
        <v>0.1</v>
      </c>
      <c r="I75" s="22" t="s">
        <v>37</v>
      </c>
      <c r="J75" s="22">
        <v>247</v>
      </c>
      <c r="K75" s="22" t="s">
        <v>34</v>
      </c>
      <c r="L75" s="22" t="s">
        <v>34</v>
      </c>
      <c r="M75" s="22" t="s">
        <v>34</v>
      </c>
      <c r="N75" s="22" t="s">
        <v>35</v>
      </c>
      <c r="O75" s="22" t="s">
        <v>34</v>
      </c>
      <c r="P75" s="25" t="str" cm="1">
        <f t="array" ref="P75">_xlfn.IFS(
B75&lt;30,"20-29",
B75&lt;40,"30-39",
B75&lt;50,"40-49",
B75&lt;60,"50-59",
TRUE,"60+")</f>
        <v>60+</v>
      </c>
      <c r="Q75" s="25" t="str" cm="1">
        <f t="array" ref="Q75">_xlfn.IFS(
D75&lt;25,"0–24K",
D75&lt;50,"25–49K",
D75&lt;75,"50–74K",
D75&lt;100,"75–99K",
D75&lt;150,"100–149K",
D75&lt;200,"150–199K",
TRUE,"200K+"
)</f>
        <v>75–99K</v>
      </c>
      <c r="R75" s="25" t="str" cm="1">
        <f t="array" ref="R75">_xlfn.IFS(
J75=0,"No Mortgage",
J75&lt;=100,"Low",
J75&lt;=300,"Medium",
TRUE,"High"
)</f>
        <v>Medium</v>
      </c>
      <c r="S75" s="25" t="str" cm="1">
        <f t="array" ref="S75">_xlfn.IFS(
C75&lt;10,"0-10",
C75&lt;20,"11-20",
C75&lt;30,"21-30",
TRUE,"30+ yrs"
)</f>
        <v>30+ yrs</v>
      </c>
      <c r="T75" s="26" t="str" cm="1">
        <f t="array" ref="T75">_xlfn.IFS(
H75&lt;1,"0-1",
H75&lt;2,"1-2",
H75&lt;3,"2-3",
H75&lt;4,"3-4",
H75&lt;5,"4-5",
TRUE,"5+"
)</f>
        <v>0-1</v>
      </c>
    </row>
    <row r="76" spans="1:20" ht="15.6" x14ac:dyDescent="0.3">
      <c r="A76" s="21">
        <v>2168</v>
      </c>
      <c r="B76" s="22">
        <v>65</v>
      </c>
      <c r="C76" s="22">
        <v>40</v>
      </c>
      <c r="D76" s="22">
        <v>162</v>
      </c>
      <c r="E76" s="23" t="str">
        <f t="shared" si="1"/>
        <v>100+</v>
      </c>
      <c r="F76" s="24">
        <v>94596</v>
      </c>
      <c r="G76" s="22">
        <v>1</v>
      </c>
      <c r="H76" s="22">
        <v>1.3</v>
      </c>
      <c r="I76" s="22" t="s">
        <v>33</v>
      </c>
      <c r="J76" s="22">
        <v>0</v>
      </c>
      <c r="K76" s="22" t="s">
        <v>34</v>
      </c>
      <c r="L76" s="22" t="s">
        <v>34</v>
      </c>
      <c r="M76" s="22" t="s">
        <v>34</v>
      </c>
      <c r="N76" s="22" t="s">
        <v>35</v>
      </c>
      <c r="O76" s="22" t="s">
        <v>34</v>
      </c>
      <c r="P76" s="25" t="str" cm="1">
        <f t="array" ref="P76">_xlfn.IFS(
B76&lt;30,"20-29",
B76&lt;40,"30-39",
B76&lt;50,"40-49",
B76&lt;60,"50-59",
TRUE,"60+")</f>
        <v>60+</v>
      </c>
      <c r="Q76" s="25" t="str" cm="1">
        <f t="array" ref="Q76">_xlfn.IFS(
D76&lt;25,"0–24K",
D76&lt;50,"25–49K",
D76&lt;75,"50–74K",
D76&lt;100,"75–99K",
D76&lt;150,"100–149K",
D76&lt;200,"150–199K",
TRUE,"200K+"
)</f>
        <v>150–199K</v>
      </c>
      <c r="R76" s="25" t="str" cm="1">
        <f t="array" ref="R76">_xlfn.IFS(
J76=0,"No Mortgage",
J76&lt;=100,"Low",
J76&lt;=300,"Medium",
TRUE,"High"
)</f>
        <v>No Mortgage</v>
      </c>
      <c r="S76" s="25" t="str" cm="1">
        <f t="array" ref="S76">_xlfn.IFS(
C76&lt;10,"0-10",
C76&lt;20,"11-20",
C76&lt;30,"21-30",
TRUE,"30+ yrs"
)</f>
        <v>30+ yrs</v>
      </c>
      <c r="T76" s="26" t="str" cm="1">
        <f t="array" ref="T76">_xlfn.IFS(
H76&lt;1,"0-1",
H76&lt;2,"1-2",
H76&lt;3,"2-3",
H76&lt;4,"3-4",
H76&lt;5,"4-5",
TRUE,"5+"
)</f>
        <v>1-2</v>
      </c>
    </row>
    <row r="77" spans="1:20" ht="15.6" x14ac:dyDescent="0.3">
      <c r="A77" s="21">
        <v>2221</v>
      </c>
      <c r="B77" s="22">
        <v>65</v>
      </c>
      <c r="C77" s="22">
        <v>40</v>
      </c>
      <c r="D77" s="22">
        <v>80</v>
      </c>
      <c r="E77" s="23" t="str">
        <f t="shared" si="1"/>
        <v>51-100</v>
      </c>
      <c r="F77" s="24">
        <v>94105</v>
      </c>
      <c r="G77" s="22">
        <v>1</v>
      </c>
      <c r="H77" s="22">
        <v>0.8</v>
      </c>
      <c r="I77" s="22" t="s">
        <v>36</v>
      </c>
      <c r="J77" s="22">
        <v>0</v>
      </c>
      <c r="K77" s="22" t="s">
        <v>34</v>
      </c>
      <c r="L77" s="22" t="s">
        <v>34</v>
      </c>
      <c r="M77" s="22" t="s">
        <v>34</v>
      </c>
      <c r="N77" s="22" t="s">
        <v>35</v>
      </c>
      <c r="O77" s="22" t="s">
        <v>34</v>
      </c>
      <c r="P77" s="25" t="str" cm="1">
        <f t="array" ref="P77">_xlfn.IFS(
B77&lt;30,"20-29",
B77&lt;40,"30-39",
B77&lt;50,"40-49",
B77&lt;60,"50-59",
TRUE,"60+")</f>
        <v>60+</v>
      </c>
      <c r="Q77" s="25" t="str" cm="1">
        <f t="array" ref="Q77">_xlfn.IFS(
D77&lt;25,"0–24K",
D77&lt;50,"25–49K",
D77&lt;75,"50–74K",
D77&lt;100,"75–99K",
D77&lt;150,"100–149K",
D77&lt;200,"150–199K",
TRUE,"200K+"
)</f>
        <v>75–99K</v>
      </c>
      <c r="R77" s="25" t="str" cm="1">
        <f t="array" ref="R77">_xlfn.IFS(
J77=0,"No Mortgage",
J77&lt;=100,"Low",
J77&lt;=300,"Medium",
TRUE,"High"
)</f>
        <v>No Mortgage</v>
      </c>
      <c r="S77" s="25" t="str" cm="1">
        <f t="array" ref="S77">_xlfn.IFS(
C77&lt;10,"0-10",
C77&lt;20,"11-20",
C77&lt;30,"21-30",
TRUE,"30+ yrs"
)</f>
        <v>30+ yrs</v>
      </c>
      <c r="T77" s="26" t="str" cm="1">
        <f t="array" ref="T77">_xlfn.IFS(
H77&lt;1,"0-1",
H77&lt;2,"1-2",
H77&lt;3,"2-3",
H77&lt;4,"3-4",
H77&lt;5,"4-5",
TRUE,"5+"
)</f>
        <v>0-1</v>
      </c>
    </row>
    <row r="78" spans="1:20" ht="15.6" x14ac:dyDescent="0.3">
      <c r="A78" s="21">
        <v>2345</v>
      </c>
      <c r="B78" s="22">
        <v>65</v>
      </c>
      <c r="C78" s="22">
        <v>40</v>
      </c>
      <c r="D78" s="22">
        <v>20</v>
      </c>
      <c r="E78" s="23" t="str">
        <f t="shared" si="1"/>
        <v>0-50</v>
      </c>
      <c r="F78" s="24">
        <v>94608</v>
      </c>
      <c r="G78" s="22">
        <v>3</v>
      </c>
      <c r="H78" s="22">
        <v>0.5</v>
      </c>
      <c r="I78" s="22" t="s">
        <v>33</v>
      </c>
      <c r="J78" s="22">
        <v>102</v>
      </c>
      <c r="K78" s="22" t="s">
        <v>34</v>
      </c>
      <c r="L78" s="22" t="s">
        <v>34</v>
      </c>
      <c r="M78" s="22" t="s">
        <v>34</v>
      </c>
      <c r="N78" s="22" t="s">
        <v>35</v>
      </c>
      <c r="O78" s="22" t="s">
        <v>35</v>
      </c>
      <c r="P78" s="25" t="str" cm="1">
        <f t="array" ref="P78">_xlfn.IFS(
B78&lt;30,"20-29",
B78&lt;40,"30-39",
B78&lt;50,"40-49",
B78&lt;60,"50-59",
TRUE,"60+")</f>
        <v>60+</v>
      </c>
      <c r="Q78" s="25" t="str" cm="1">
        <f t="array" ref="Q78">_xlfn.IFS(
D78&lt;25,"0–24K",
D78&lt;50,"25–49K",
D78&lt;75,"50–74K",
D78&lt;100,"75–99K",
D78&lt;150,"100–149K",
D78&lt;200,"150–199K",
TRUE,"200K+"
)</f>
        <v>0–24K</v>
      </c>
      <c r="R78" s="25" t="str" cm="1">
        <f t="array" ref="R78">_xlfn.IFS(
J78=0,"No Mortgage",
J78&lt;=100,"Low",
J78&lt;=300,"Medium",
TRUE,"High"
)</f>
        <v>Medium</v>
      </c>
      <c r="S78" s="25" t="str" cm="1">
        <f t="array" ref="S78">_xlfn.IFS(
C78&lt;10,"0-10",
C78&lt;20,"11-20",
C78&lt;30,"21-30",
TRUE,"30+ yrs"
)</f>
        <v>30+ yrs</v>
      </c>
      <c r="T78" s="26" t="str" cm="1">
        <f t="array" ref="T78">_xlfn.IFS(
H78&lt;1,"0-1",
H78&lt;2,"1-2",
H78&lt;3,"2-3",
H78&lt;4,"3-4",
H78&lt;5,"4-5",
TRUE,"5+"
)</f>
        <v>0-1</v>
      </c>
    </row>
    <row r="79" spans="1:20" ht="15.6" x14ac:dyDescent="0.3">
      <c r="A79" s="21">
        <v>2346</v>
      </c>
      <c r="B79" s="22">
        <v>65</v>
      </c>
      <c r="C79" s="22">
        <v>40</v>
      </c>
      <c r="D79" s="22">
        <v>89</v>
      </c>
      <c r="E79" s="23" t="str">
        <f t="shared" si="1"/>
        <v>51-100</v>
      </c>
      <c r="F79" s="24">
        <v>90291</v>
      </c>
      <c r="G79" s="22">
        <v>1</v>
      </c>
      <c r="H79" s="22">
        <v>4.0999999999999996</v>
      </c>
      <c r="I79" s="22" t="s">
        <v>33</v>
      </c>
      <c r="J79" s="22">
        <v>299</v>
      </c>
      <c r="K79" s="22" t="s">
        <v>35</v>
      </c>
      <c r="L79" s="22" t="s">
        <v>34</v>
      </c>
      <c r="M79" s="22" t="s">
        <v>35</v>
      </c>
      <c r="N79" s="22" t="s">
        <v>35</v>
      </c>
      <c r="O79" s="22" t="s">
        <v>34</v>
      </c>
      <c r="P79" s="25" t="str" cm="1">
        <f t="array" ref="P79">_xlfn.IFS(
B79&lt;30,"20-29",
B79&lt;40,"30-39",
B79&lt;50,"40-49",
B79&lt;60,"50-59",
TRUE,"60+")</f>
        <v>60+</v>
      </c>
      <c r="Q79" s="25" t="str" cm="1">
        <f t="array" ref="Q79">_xlfn.IFS(
D79&lt;25,"0–24K",
D79&lt;50,"25–49K",
D79&lt;75,"50–74K",
D79&lt;100,"75–99K",
D79&lt;150,"100–149K",
D79&lt;200,"150–199K",
TRUE,"200K+"
)</f>
        <v>75–99K</v>
      </c>
      <c r="R79" s="25" t="str" cm="1">
        <f t="array" ref="R79">_xlfn.IFS(
J79=0,"No Mortgage",
J79&lt;=100,"Low",
J79&lt;=300,"Medium",
TRUE,"High"
)</f>
        <v>Medium</v>
      </c>
      <c r="S79" s="25" t="str" cm="1">
        <f t="array" ref="S79">_xlfn.IFS(
C79&lt;10,"0-10",
C79&lt;20,"11-20",
C79&lt;30,"21-30",
TRUE,"30+ yrs"
)</f>
        <v>30+ yrs</v>
      </c>
      <c r="T79" s="26" t="str" cm="1">
        <f t="array" ref="T79">_xlfn.IFS(
H79&lt;1,"0-1",
H79&lt;2,"1-2",
H79&lt;3,"2-3",
H79&lt;4,"3-4",
H79&lt;5,"4-5",
TRUE,"5+"
)</f>
        <v>4-5</v>
      </c>
    </row>
    <row r="80" spans="1:20" ht="15.6" x14ac:dyDescent="0.3">
      <c r="A80" s="21">
        <v>2438</v>
      </c>
      <c r="B80" s="22">
        <v>65</v>
      </c>
      <c r="C80" s="22">
        <v>40</v>
      </c>
      <c r="D80" s="22">
        <v>114</v>
      </c>
      <c r="E80" s="23" t="str">
        <f t="shared" si="1"/>
        <v>100+</v>
      </c>
      <c r="F80" s="24">
        <v>94608</v>
      </c>
      <c r="G80" s="22">
        <v>4</v>
      </c>
      <c r="H80" s="22">
        <v>3.4</v>
      </c>
      <c r="I80" s="22" t="s">
        <v>37</v>
      </c>
      <c r="J80" s="22">
        <v>0</v>
      </c>
      <c r="K80" s="22" t="s">
        <v>34</v>
      </c>
      <c r="L80" s="22" t="s">
        <v>34</v>
      </c>
      <c r="M80" s="22" t="s">
        <v>34</v>
      </c>
      <c r="N80" s="22" t="s">
        <v>34</v>
      </c>
      <c r="O80" s="22" t="s">
        <v>35</v>
      </c>
      <c r="P80" s="25" t="str" cm="1">
        <f t="array" ref="P80">_xlfn.IFS(
B80&lt;30,"20-29",
B80&lt;40,"30-39",
B80&lt;50,"40-49",
B80&lt;60,"50-59",
TRUE,"60+")</f>
        <v>60+</v>
      </c>
      <c r="Q80" s="25" t="str" cm="1">
        <f t="array" ref="Q80">_xlfn.IFS(
D80&lt;25,"0–24K",
D80&lt;50,"25–49K",
D80&lt;75,"50–74K",
D80&lt;100,"75–99K",
D80&lt;150,"100–149K",
D80&lt;200,"150–199K",
TRUE,"200K+"
)</f>
        <v>100–149K</v>
      </c>
      <c r="R80" s="25" t="str" cm="1">
        <f t="array" ref="R80">_xlfn.IFS(
J80=0,"No Mortgage",
J80&lt;=100,"Low",
J80&lt;=300,"Medium",
TRUE,"High"
)</f>
        <v>No Mortgage</v>
      </c>
      <c r="S80" s="25" t="str" cm="1">
        <f t="array" ref="S80">_xlfn.IFS(
C80&lt;10,"0-10",
C80&lt;20,"11-20",
C80&lt;30,"21-30",
TRUE,"30+ yrs"
)</f>
        <v>30+ yrs</v>
      </c>
      <c r="T80" s="26" t="str" cm="1">
        <f t="array" ref="T80">_xlfn.IFS(
H80&lt;1,"0-1",
H80&lt;2,"1-2",
H80&lt;3,"2-3",
H80&lt;4,"3-4",
H80&lt;5,"4-5",
TRUE,"5+"
)</f>
        <v>3-4</v>
      </c>
    </row>
    <row r="81" spans="1:20" ht="15.6" x14ac:dyDescent="0.3">
      <c r="A81" s="21">
        <v>2663</v>
      </c>
      <c r="B81" s="22">
        <v>65</v>
      </c>
      <c r="C81" s="22">
        <v>41</v>
      </c>
      <c r="D81" s="22">
        <v>158</v>
      </c>
      <c r="E81" s="23" t="str">
        <f t="shared" si="1"/>
        <v>100+</v>
      </c>
      <c r="F81" s="24">
        <v>92346</v>
      </c>
      <c r="G81" s="22">
        <v>2</v>
      </c>
      <c r="H81" s="22">
        <v>2.1</v>
      </c>
      <c r="I81" s="22" t="s">
        <v>33</v>
      </c>
      <c r="J81" s="22">
        <v>0</v>
      </c>
      <c r="K81" s="22" t="s">
        <v>34</v>
      </c>
      <c r="L81" s="22" t="s">
        <v>34</v>
      </c>
      <c r="M81" s="22" t="s">
        <v>34</v>
      </c>
      <c r="N81" s="22" t="s">
        <v>34</v>
      </c>
      <c r="O81" s="22" t="s">
        <v>34</v>
      </c>
      <c r="P81" s="25" t="str" cm="1">
        <f t="array" ref="P81">_xlfn.IFS(
B81&lt;30,"20-29",
B81&lt;40,"30-39",
B81&lt;50,"40-49",
B81&lt;60,"50-59",
TRUE,"60+")</f>
        <v>60+</v>
      </c>
      <c r="Q81" s="25" t="str" cm="1">
        <f t="array" ref="Q81">_xlfn.IFS(
D81&lt;25,"0–24K",
D81&lt;50,"25–49K",
D81&lt;75,"50–74K",
D81&lt;100,"75–99K",
D81&lt;150,"100–149K",
D81&lt;200,"150–199K",
TRUE,"200K+"
)</f>
        <v>150–199K</v>
      </c>
      <c r="R81" s="25" t="str" cm="1">
        <f t="array" ref="R81">_xlfn.IFS(
J81=0,"No Mortgage",
J81&lt;=100,"Low",
J81&lt;=300,"Medium",
TRUE,"High"
)</f>
        <v>No Mortgage</v>
      </c>
      <c r="S81" s="25" t="str" cm="1">
        <f t="array" ref="S81">_xlfn.IFS(
C81&lt;10,"0-10",
C81&lt;20,"11-20",
C81&lt;30,"21-30",
TRUE,"30+ yrs"
)</f>
        <v>30+ yrs</v>
      </c>
      <c r="T81" s="26" t="str" cm="1">
        <f t="array" ref="T81">_xlfn.IFS(
H81&lt;1,"0-1",
H81&lt;2,"1-2",
H81&lt;3,"2-3",
H81&lt;4,"3-4",
H81&lt;5,"4-5",
TRUE,"5+"
)</f>
        <v>2-3</v>
      </c>
    </row>
    <row r="82" spans="1:20" ht="15.6" x14ac:dyDescent="0.3">
      <c r="A82" s="21">
        <v>2798</v>
      </c>
      <c r="B82" s="22">
        <v>65</v>
      </c>
      <c r="C82" s="22">
        <v>39</v>
      </c>
      <c r="D82" s="22">
        <v>53</v>
      </c>
      <c r="E82" s="23" t="str">
        <f t="shared" si="1"/>
        <v>51-100</v>
      </c>
      <c r="F82" s="24">
        <v>94608</v>
      </c>
      <c r="G82" s="22">
        <v>1</v>
      </c>
      <c r="H82" s="22">
        <v>2.5</v>
      </c>
      <c r="I82" s="22" t="s">
        <v>36</v>
      </c>
      <c r="J82" s="22">
        <v>0</v>
      </c>
      <c r="K82" s="22" t="s">
        <v>34</v>
      </c>
      <c r="L82" s="22" t="s">
        <v>34</v>
      </c>
      <c r="M82" s="22" t="s">
        <v>34</v>
      </c>
      <c r="N82" s="22" t="s">
        <v>35</v>
      </c>
      <c r="O82" s="22" t="s">
        <v>34</v>
      </c>
      <c r="P82" s="25" t="str" cm="1">
        <f t="array" ref="P82">_xlfn.IFS(
B82&lt;30,"20-29",
B82&lt;40,"30-39",
B82&lt;50,"40-49",
B82&lt;60,"50-59",
TRUE,"60+")</f>
        <v>60+</v>
      </c>
      <c r="Q82" s="25" t="str" cm="1">
        <f t="array" ref="Q82">_xlfn.IFS(
D82&lt;25,"0–24K",
D82&lt;50,"25–49K",
D82&lt;75,"50–74K",
D82&lt;100,"75–99K",
D82&lt;150,"100–149K",
D82&lt;200,"150–199K",
TRUE,"200K+"
)</f>
        <v>50–74K</v>
      </c>
      <c r="R82" s="25" t="str" cm="1">
        <f t="array" ref="R82">_xlfn.IFS(
J82=0,"No Mortgage",
J82&lt;=100,"Low",
J82&lt;=300,"Medium",
TRUE,"High"
)</f>
        <v>No Mortgage</v>
      </c>
      <c r="S82" s="25" t="str" cm="1">
        <f t="array" ref="S82">_xlfn.IFS(
C82&lt;10,"0-10",
C82&lt;20,"11-20",
C82&lt;30,"21-30",
TRUE,"30+ yrs"
)</f>
        <v>30+ yrs</v>
      </c>
      <c r="T82" s="26" t="str" cm="1">
        <f t="array" ref="T82">_xlfn.IFS(
H82&lt;1,"0-1",
H82&lt;2,"1-2",
H82&lt;3,"2-3",
H82&lt;4,"3-4",
H82&lt;5,"4-5",
TRUE,"5+"
)</f>
        <v>2-3</v>
      </c>
    </row>
    <row r="83" spans="1:20" ht="15.6" x14ac:dyDescent="0.3">
      <c r="A83" s="21">
        <v>2863</v>
      </c>
      <c r="B83" s="22">
        <v>65</v>
      </c>
      <c r="C83" s="22">
        <v>39</v>
      </c>
      <c r="D83" s="22">
        <v>113</v>
      </c>
      <c r="E83" s="23" t="str">
        <f t="shared" si="1"/>
        <v>100+</v>
      </c>
      <c r="F83" s="24">
        <v>92096</v>
      </c>
      <c r="G83" s="22">
        <v>4</v>
      </c>
      <c r="H83" s="22">
        <v>2.4</v>
      </c>
      <c r="I83" s="22" t="s">
        <v>36</v>
      </c>
      <c r="J83" s="22">
        <v>0</v>
      </c>
      <c r="K83" s="22" t="s">
        <v>34</v>
      </c>
      <c r="L83" s="22" t="s">
        <v>34</v>
      </c>
      <c r="M83" s="22" t="s">
        <v>34</v>
      </c>
      <c r="N83" s="22" t="s">
        <v>35</v>
      </c>
      <c r="O83" s="22" t="s">
        <v>34</v>
      </c>
      <c r="P83" s="25" t="str" cm="1">
        <f t="array" ref="P83">_xlfn.IFS(
B83&lt;30,"20-29",
B83&lt;40,"30-39",
B83&lt;50,"40-49",
B83&lt;60,"50-59",
TRUE,"60+")</f>
        <v>60+</v>
      </c>
      <c r="Q83" s="25" t="str" cm="1">
        <f t="array" ref="Q83">_xlfn.IFS(
D83&lt;25,"0–24K",
D83&lt;50,"25–49K",
D83&lt;75,"50–74K",
D83&lt;100,"75–99K",
D83&lt;150,"100–149K",
D83&lt;200,"150–199K",
TRUE,"200K+"
)</f>
        <v>100–149K</v>
      </c>
      <c r="R83" s="25" t="str" cm="1">
        <f t="array" ref="R83">_xlfn.IFS(
J83=0,"No Mortgage",
J83&lt;=100,"Low",
J83&lt;=300,"Medium",
TRUE,"High"
)</f>
        <v>No Mortgage</v>
      </c>
      <c r="S83" s="25" t="str" cm="1">
        <f t="array" ref="S83">_xlfn.IFS(
C83&lt;10,"0-10",
C83&lt;20,"11-20",
C83&lt;30,"21-30",
TRUE,"30+ yrs"
)</f>
        <v>30+ yrs</v>
      </c>
      <c r="T83" s="26" t="str" cm="1">
        <f t="array" ref="T83">_xlfn.IFS(
H83&lt;1,"0-1",
H83&lt;2,"1-2",
H83&lt;3,"2-3",
H83&lt;4,"3-4",
H83&lt;5,"4-5",
TRUE,"5+"
)</f>
        <v>2-3</v>
      </c>
    </row>
    <row r="84" spans="1:20" ht="15.6" x14ac:dyDescent="0.3">
      <c r="A84" s="21">
        <v>2865</v>
      </c>
      <c r="B84" s="22">
        <v>65</v>
      </c>
      <c r="C84" s="22">
        <v>41</v>
      </c>
      <c r="D84" s="22">
        <v>84</v>
      </c>
      <c r="E84" s="23" t="str">
        <f t="shared" si="1"/>
        <v>51-100</v>
      </c>
      <c r="F84" s="24">
        <v>95762</v>
      </c>
      <c r="G84" s="22">
        <v>2</v>
      </c>
      <c r="H84" s="22">
        <v>0</v>
      </c>
      <c r="I84" s="22" t="s">
        <v>36</v>
      </c>
      <c r="J84" s="22">
        <v>0</v>
      </c>
      <c r="K84" s="22" t="s">
        <v>34</v>
      </c>
      <c r="L84" s="22" t="s">
        <v>34</v>
      </c>
      <c r="M84" s="22" t="s">
        <v>34</v>
      </c>
      <c r="N84" s="22" t="s">
        <v>35</v>
      </c>
      <c r="O84" s="22" t="s">
        <v>35</v>
      </c>
      <c r="P84" s="25" t="str" cm="1">
        <f t="array" ref="P84">_xlfn.IFS(
B84&lt;30,"20-29",
B84&lt;40,"30-39",
B84&lt;50,"40-49",
B84&lt;60,"50-59",
TRUE,"60+")</f>
        <v>60+</v>
      </c>
      <c r="Q84" s="25" t="str" cm="1">
        <f t="array" ref="Q84">_xlfn.IFS(
D84&lt;25,"0–24K",
D84&lt;50,"25–49K",
D84&lt;75,"50–74K",
D84&lt;100,"75–99K",
D84&lt;150,"100–149K",
D84&lt;200,"150–199K",
TRUE,"200K+"
)</f>
        <v>75–99K</v>
      </c>
      <c r="R84" s="25" t="str" cm="1">
        <f t="array" ref="R84">_xlfn.IFS(
J84=0,"No Mortgage",
J84&lt;=100,"Low",
J84&lt;=300,"Medium",
TRUE,"High"
)</f>
        <v>No Mortgage</v>
      </c>
      <c r="S84" s="25" t="str" cm="1">
        <f t="array" ref="S84">_xlfn.IFS(
C84&lt;10,"0-10",
C84&lt;20,"11-20",
C84&lt;30,"21-30",
TRUE,"30+ yrs"
)</f>
        <v>30+ yrs</v>
      </c>
      <c r="T84" s="26" t="str" cm="1">
        <f t="array" ref="T84">_xlfn.IFS(
H84&lt;1,"0-1",
H84&lt;2,"1-2",
H84&lt;3,"2-3",
H84&lt;4,"3-4",
H84&lt;5,"4-5",
TRUE,"5+"
)</f>
        <v>0-1</v>
      </c>
    </row>
    <row r="85" spans="1:20" ht="15.6" x14ac:dyDescent="0.3">
      <c r="A85" s="21">
        <v>2872</v>
      </c>
      <c r="B85" s="22">
        <v>65</v>
      </c>
      <c r="C85" s="22">
        <v>39</v>
      </c>
      <c r="D85" s="22">
        <v>82</v>
      </c>
      <c r="E85" s="23" t="str">
        <f t="shared" si="1"/>
        <v>51-100</v>
      </c>
      <c r="F85" s="24">
        <v>94131</v>
      </c>
      <c r="G85" s="22">
        <v>4</v>
      </c>
      <c r="H85" s="22">
        <v>2.4</v>
      </c>
      <c r="I85" s="22" t="s">
        <v>36</v>
      </c>
      <c r="J85" s="22">
        <v>252</v>
      </c>
      <c r="K85" s="22" t="s">
        <v>34</v>
      </c>
      <c r="L85" s="22" t="s">
        <v>34</v>
      </c>
      <c r="M85" s="22" t="s">
        <v>34</v>
      </c>
      <c r="N85" s="22" t="s">
        <v>35</v>
      </c>
      <c r="O85" s="22" t="s">
        <v>34</v>
      </c>
      <c r="P85" s="25" t="str" cm="1">
        <f t="array" ref="P85">_xlfn.IFS(
B85&lt;30,"20-29",
B85&lt;40,"30-39",
B85&lt;50,"40-49",
B85&lt;60,"50-59",
TRUE,"60+")</f>
        <v>60+</v>
      </c>
      <c r="Q85" s="25" t="str" cm="1">
        <f t="array" ref="Q85">_xlfn.IFS(
D85&lt;25,"0–24K",
D85&lt;50,"25–49K",
D85&lt;75,"50–74K",
D85&lt;100,"75–99K",
D85&lt;150,"100–149K",
D85&lt;200,"150–199K",
TRUE,"200K+"
)</f>
        <v>75–99K</v>
      </c>
      <c r="R85" s="25" t="str" cm="1">
        <f t="array" ref="R85">_xlfn.IFS(
J85=0,"No Mortgage",
J85&lt;=100,"Low",
J85&lt;=300,"Medium",
TRUE,"High"
)</f>
        <v>Medium</v>
      </c>
      <c r="S85" s="25" t="str" cm="1">
        <f t="array" ref="S85">_xlfn.IFS(
C85&lt;10,"0-10",
C85&lt;20,"11-20",
C85&lt;30,"21-30",
TRUE,"30+ yrs"
)</f>
        <v>30+ yrs</v>
      </c>
      <c r="T85" s="26" t="str" cm="1">
        <f t="array" ref="T85">_xlfn.IFS(
H85&lt;1,"0-1",
H85&lt;2,"1-2",
H85&lt;3,"2-3",
H85&lt;4,"3-4",
H85&lt;5,"4-5",
TRUE,"5+"
)</f>
        <v>2-3</v>
      </c>
    </row>
    <row r="86" spans="1:20" ht="15.6" x14ac:dyDescent="0.3">
      <c r="A86" s="21">
        <v>2994</v>
      </c>
      <c r="B86" s="22">
        <v>65</v>
      </c>
      <c r="C86" s="22">
        <v>40</v>
      </c>
      <c r="D86" s="22">
        <v>20</v>
      </c>
      <c r="E86" s="23" t="str">
        <f t="shared" si="1"/>
        <v>0-50</v>
      </c>
      <c r="F86" s="24">
        <v>92647</v>
      </c>
      <c r="G86" s="22">
        <v>3</v>
      </c>
      <c r="H86" s="22">
        <v>0.1</v>
      </c>
      <c r="I86" s="22" t="s">
        <v>36</v>
      </c>
      <c r="J86" s="22">
        <v>0</v>
      </c>
      <c r="K86" s="22" t="s">
        <v>34</v>
      </c>
      <c r="L86" s="22" t="s">
        <v>34</v>
      </c>
      <c r="M86" s="22" t="s">
        <v>34</v>
      </c>
      <c r="N86" s="22" t="s">
        <v>34</v>
      </c>
      <c r="O86" s="22" t="s">
        <v>35</v>
      </c>
      <c r="P86" s="25" t="str" cm="1">
        <f t="array" ref="P86">_xlfn.IFS(
B86&lt;30,"20-29",
B86&lt;40,"30-39",
B86&lt;50,"40-49",
B86&lt;60,"50-59",
TRUE,"60+")</f>
        <v>60+</v>
      </c>
      <c r="Q86" s="25" t="str" cm="1">
        <f t="array" ref="Q86">_xlfn.IFS(
D86&lt;25,"0–24K",
D86&lt;50,"25–49K",
D86&lt;75,"50–74K",
D86&lt;100,"75–99K",
D86&lt;150,"100–149K",
D86&lt;200,"150–199K",
TRUE,"200K+"
)</f>
        <v>0–24K</v>
      </c>
      <c r="R86" s="25" t="str" cm="1">
        <f t="array" ref="R86">_xlfn.IFS(
J86=0,"No Mortgage",
J86&lt;=100,"Low",
J86&lt;=300,"Medium",
TRUE,"High"
)</f>
        <v>No Mortgage</v>
      </c>
      <c r="S86" s="25" t="str" cm="1">
        <f t="array" ref="S86">_xlfn.IFS(
C86&lt;10,"0-10",
C86&lt;20,"11-20",
C86&lt;30,"21-30",
TRUE,"30+ yrs"
)</f>
        <v>30+ yrs</v>
      </c>
      <c r="T86" s="26" t="str" cm="1">
        <f t="array" ref="T86">_xlfn.IFS(
H86&lt;1,"0-1",
H86&lt;2,"1-2",
H86&lt;3,"2-3",
H86&lt;4,"3-4",
H86&lt;5,"4-5",
TRUE,"5+"
)</f>
        <v>0-1</v>
      </c>
    </row>
    <row r="87" spans="1:20" ht="15.6" x14ac:dyDescent="0.3">
      <c r="A87" s="21">
        <v>3100</v>
      </c>
      <c r="B87" s="22">
        <v>65</v>
      </c>
      <c r="C87" s="22">
        <v>40</v>
      </c>
      <c r="D87" s="22">
        <v>115</v>
      </c>
      <c r="E87" s="23" t="str">
        <f t="shared" si="1"/>
        <v>100+</v>
      </c>
      <c r="F87" s="24">
        <v>92647</v>
      </c>
      <c r="G87" s="22">
        <v>1</v>
      </c>
      <c r="H87" s="22">
        <v>2.5</v>
      </c>
      <c r="I87" s="22" t="s">
        <v>33</v>
      </c>
      <c r="J87" s="22">
        <v>174</v>
      </c>
      <c r="K87" s="22" t="s">
        <v>34</v>
      </c>
      <c r="L87" s="22" t="s">
        <v>34</v>
      </c>
      <c r="M87" s="22" t="s">
        <v>34</v>
      </c>
      <c r="N87" s="22" t="s">
        <v>34</v>
      </c>
      <c r="O87" s="22" t="s">
        <v>35</v>
      </c>
      <c r="P87" s="25" t="str" cm="1">
        <f t="array" ref="P87">_xlfn.IFS(
B87&lt;30,"20-29",
B87&lt;40,"30-39",
B87&lt;50,"40-49",
B87&lt;60,"50-59",
TRUE,"60+")</f>
        <v>60+</v>
      </c>
      <c r="Q87" s="25" t="str" cm="1">
        <f t="array" ref="Q87">_xlfn.IFS(
D87&lt;25,"0–24K",
D87&lt;50,"25–49K",
D87&lt;75,"50–74K",
D87&lt;100,"75–99K",
D87&lt;150,"100–149K",
D87&lt;200,"150–199K",
TRUE,"200K+"
)</f>
        <v>100–149K</v>
      </c>
      <c r="R87" s="25" t="str" cm="1">
        <f t="array" ref="R87">_xlfn.IFS(
J87=0,"No Mortgage",
J87&lt;=100,"Low",
J87&lt;=300,"Medium",
TRUE,"High"
)</f>
        <v>Medium</v>
      </c>
      <c r="S87" s="25" t="str" cm="1">
        <f t="array" ref="S87">_xlfn.IFS(
C87&lt;10,"0-10",
C87&lt;20,"11-20",
C87&lt;30,"21-30",
TRUE,"30+ yrs"
)</f>
        <v>30+ yrs</v>
      </c>
      <c r="T87" s="26" t="str" cm="1">
        <f t="array" ref="T87">_xlfn.IFS(
H87&lt;1,"0-1",
H87&lt;2,"1-2",
H87&lt;3,"2-3",
H87&lt;4,"3-4",
H87&lt;5,"4-5",
TRUE,"5+"
)</f>
        <v>2-3</v>
      </c>
    </row>
    <row r="88" spans="1:20" ht="15.6" x14ac:dyDescent="0.3">
      <c r="A88" s="21">
        <v>3193</v>
      </c>
      <c r="B88" s="22">
        <v>65</v>
      </c>
      <c r="C88" s="22">
        <v>39</v>
      </c>
      <c r="D88" s="22">
        <v>35</v>
      </c>
      <c r="E88" s="23" t="str">
        <f t="shared" si="1"/>
        <v>0-50</v>
      </c>
      <c r="F88" s="24">
        <v>94005</v>
      </c>
      <c r="G88" s="22">
        <v>1</v>
      </c>
      <c r="H88" s="22">
        <v>0.5</v>
      </c>
      <c r="I88" s="22" t="s">
        <v>36</v>
      </c>
      <c r="J88" s="22">
        <v>0</v>
      </c>
      <c r="K88" s="22" t="s">
        <v>34</v>
      </c>
      <c r="L88" s="22" t="s">
        <v>34</v>
      </c>
      <c r="M88" s="22" t="s">
        <v>34</v>
      </c>
      <c r="N88" s="22" t="s">
        <v>34</v>
      </c>
      <c r="O88" s="22" t="s">
        <v>34</v>
      </c>
      <c r="P88" s="25" t="str" cm="1">
        <f t="array" ref="P88">_xlfn.IFS(
B88&lt;30,"20-29",
B88&lt;40,"30-39",
B88&lt;50,"40-49",
B88&lt;60,"50-59",
TRUE,"60+")</f>
        <v>60+</v>
      </c>
      <c r="Q88" s="25" t="str" cm="1">
        <f t="array" ref="Q88">_xlfn.IFS(
D88&lt;25,"0–24K",
D88&lt;50,"25–49K",
D88&lt;75,"50–74K",
D88&lt;100,"75–99K",
D88&lt;150,"100–149K",
D88&lt;200,"150–199K",
TRUE,"200K+"
)</f>
        <v>25–49K</v>
      </c>
      <c r="R88" s="25" t="str" cm="1">
        <f t="array" ref="R88">_xlfn.IFS(
J88=0,"No Mortgage",
J88&lt;=100,"Low",
J88&lt;=300,"Medium",
TRUE,"High"
)</f>
        <v>No Mortgage</v>
      </c>
      <c r="S88" s="25" t="str" cm="1">
        <f t="array" ref="S88">_xlfn.IFS(
C88&lt;10,"0-10",
C88&lt;20,"11-20",
C88&lt;30,"21-30",
TRUE,"30+ yrs"
)</f>
        <v>30+ yrs</v>
      </c>
      <c r="T88" s="26" t="str" cm="1">
        <f t="array" ref="T88">_xlfn.IFS(
H88&lt;1,"0-1",
H88&lt;2,"1-2",
H88&lt;3,"2-3",
H88&lt;4,"3-4",
H88&lt;5,"4-5",
TRUE,"5+"
)</f>
        <v>0-1</v>
      </c>
    </row>
    <row r="89" spans="1:20" ht="15.6" x14ac:dyDescent="0.3">
      <c r="A89" s="21">
        <v>3218</v>
      </c>
      <c r="B89" s="22">
        <v>65</v>
      </c>
      <c r="C89" s="22">
        <v>39</v>
      </c>
      <c r="D89" s="22">
        <v>94</v>
      </c>
      <c r="E89" s="23" t="str">
        <f t="shared" si="1"/>
        <v>51-100</v>
      </c>
      <c r="F89" s="24">
        <v>93022</v>
      </c>
      <c r="G89" s="22">
        <v>4</v>
      </c>
      <c r="H89" s="22">
        <v>4.0999999999999996</v>
      </c>
      <c r="I89" s="22" t="s">
        <v>33</v>
      </c>
      <c r="J89" s="22">
        <v>120</v>
      </c>
      <c r="K89" s="22" t="s">
        <v>35</v>
      </c>
      <c r="L89" s="22" t="s">
        <v>34</v>
      </c>
      <c r="M89" s="22" t="s">
        <v>35</v>
      </c>
      <c r="N89" s="22" t="s">
        <v>35</v>
      </c>
      <c r="O89" s="22" t="s">
        <v>35</v>
      </c>
      <c r="P89" s="25" t="str" cm="1">
        <f t="array" ref="P89">_xlfn.IFS(
B89&lt;30,"20-29",
B89&lt;40,"30-39",
B89&lt;50,"40-49",
B89&lt;60,"50-59",
TRUE,"60+")</f>
        <v>60+</v>
      </c>
      <c r="Q89" s="25" t="str" cm="1">
        <f t="array" ref="Q89">_xlfn.IFS(
D89&lt;25,"0–24K",
D89&lt;50,"25–49K",
D89&lt;75,"50–74K",
D89&lt;100,"75–99K",
D89&lt;150,"100–149K",
D89&lt;200,"150–199K",
TRUE,"200K+"
)</f>
        <v>75–99K</v>
      </c>
      <c r="R89" s="25" t="str" cm="1">
        <f t="array" ref="R89">_xlfn.IFS(
J89=0,"No Mortgage",
J89&lt;=100,"Low",
J89&lt;=300,"Medium",
TRUE,"High"
)</f>
        <v>Medium</v>
      </c>
      <c r="S89" s="25" t="str" cm="1">
        <f t="array" ref="S89">_xlfn.IFS(
C89&lt;10,"0-10",
C89&lt;20,"11-20",
C89&lt;30,"21-30",
TRUE,"30+ yrs"
)</f>
        <v>30+ yrs</v>
      </c>
      <c r="T89" s="26" t="str" cm="1">
        <f t="array" ref="T89">_xlfn.IFS(
H89&lt;1,"0-1",
H89&lt;2,"1-2",
H89&lt;3,"2-3",
H89&lt;4,"3-4",
H89&lt;5,"4-5",
TRUE,"5+"
)</f>
        <v>4-5</v>
      </c>
    </row>
    <row r="90" spans="1:20" ht="15.6" x14ac:dyDescent="0.3">
      <c r="A90" s="21">
        <v>3231</v>
      </c>
      <c r="B90" s="22">
        <v>65</v>
      </c>
      <c r="C90" s="22">
        <v>40</v>
      </c>
      <c r="D90" s="22">
        <v>48</v>
      </c>
      <c r="E90" s="23" t="str">
        <f t="shared" si="1"/>
        <v>0-50</v>
      </c>
      <c r="F90" s="24">
        <v>94708</v>
      </c>
      <c r="G90" s="22">
        <v>3</v>
      </c>
      <c r="H90" s="22">
        <v>2.4</v>
      </c>
      <c r="I90" s="22" t="s">
        <v>33</v>
      </c>
      <c r="J90" s="22">
        <v>0</v>
      </c>
      <c r="K90" s="22" t="s">
        <v>34</v>
      </c>
      <c r="L90" s="22" t="s">
        <v>34</v>
      </c>
      <c r="M90" s="22" t="s">
        <v>34</v>
      </c>
      <c r="N90" s="22" t="s">
        <v>34</v>
      </c>
      <c r="O90" s="22" t="s">
        <v>35</v>
      </c>
      <c r="P90" s="25" t="str" cm="1">
        <f t="array" ref="P90">_xlfn.IFS(
B90&lt;30,"20-29",
B90&lt;40,"30-39",
B90&lt;50,"40-49",
B90&lt;60,"50-59",
TRUE,"60+")</f>
        <v>60+</v>
      </c>
      <c r="Q90" s="25" t="str" cm="1">
        <f t="array" ref="Q90">_xlfn.IFS(
D90&lt;25,"0–24K",
D90&lt;50,"25–49K",
D90&lt;75,"50–74K",
D90&lt;100,"75–99K",
D90&lt;150,"100–149K",
D90&lt;200,"150–199K",
TRUE,"200K+"
)</f>
        <v>25–49K</v>
      </c>
      <c r="R90" s="25" t="str" cm="1">
        <f t="array" ref="R90">_xlfn.IFS(
J90=0,"No Mortgage",
J90&lt;=100,"Low",
J90&lt;=300,"Medium",
TRUE,"High"
)</f>
        <v>No Mortgage</v>
      </c>
      <c r="S90" s="25" t="str" cm="1">
        <f t="array" ref="S90">_xlfn.IFS(
C90&lt;10,"0-10",
C90&lt;20,"11-20",
C90&lt;30,"21-30",
TRUE,"30+ yrs"
)</f>
        <v>30+ yrs</v>
      </c>
      <c r="T90" s="26" t="str" cm="1">
        <f t="array" ref="T90">_xlfn.IFS(
H90&lt;1,"0-1",
H90&lt;2,"1-2",
H90&lt;3,"2-3",
H90&lt;4,"3-4",
H90&lt;5,"4-5",
TRUE,"5+"
)</f>
        <v>2-3</v>
      </c>
    </row>
    <row r="91" spans="1:20" ht="15.6" x14ac:dyDescent="0.3">
      <c r="A91" s="21">
        <v>3318</v>
      </c>
      <c r="B91" s="22">
        <v>65</v>
      </c>
      <c r="C91" s="22">
        <v>41</v>
      </c>
      <c r="D91" s="22">
        <v>79</v>
      </c>
      <c r="E91" s="23" t="str">
        <f t="shared" si="1"/>
        <v>51-100</v>
      </c>
      <c r="F91" s="24">
        <v>90035</v>
      </c>
      <c r="G91" s="22">
        <v>3</v>
      </c>
      <c r="H91" s="22">
        <v>2</v>
      </c>
      <c r="I91" s="22" t="s">
        <v>36</v>
      </c>
      <c r="J91" s="22">
        <v>0</v>
      </c>
      <c r="K91" s="22" t="s">
        <v>34</v>
      </c>
      <c r="L91" s="22" t="s">
        <v>34</v>
      </c>
      <c r="M91" s="22" t="s">
        <v>34</v>
      </c>
      <c r="N91" s="22" t="s">
        <v>34</v>
      </c>
      <c r="O91" s="22" t="s">
        <v>34</v>
      </c>
      <c r="P91" s="25" t="str" cm="1">
        <f t="array" ref="P91">_xlfn.IFS(
B91&lt;30,"20-29",
B91&lt;40,"30-39",
B91&lt;50,"40-49",
B91&lt;60,"50-59",
TRUE,"60+")</f>
        <v>60+</v>
      </c>
      <c r="Q91" s="25" t="str" cm="1">
        <f t="array" ref="Q91">_xlfn.IFS(
D91&lt;25,"0–24K",
D91&lt;50,"25–49K",
D91&lt;75,"50–74K",
D91&lt;100,"75–99K",
D91&lt;150,"100–149K",
D91&lt;200,"150–199K",
TRUE,"200K+"
)</f>
        <v>75–99K</v>
      </c>
      <c r="R91" s="25" t="str" cm="1">
        <f t="array" ref="R91">_xlfn.IFS(
J91=0,"No Mortgage",
J91&lt;=100,"Low",
J91&lt;=300,"Medium",
TRUE,"High"
)</f>
        <v>No Mortgage</v>
      </c>
      <c r="S91" s="25" t="str" cm="1">
        <f t="array" ref="S91">_xlfn.IFS(
C91&lt;10,"0-10",
C91&lt;20,"11-20",
C91&lt;30,"21-30",
TRUE,"30+ yrs"
)</f>
        <v>30+ yrs</v>
      </c>
      <c r="T91" s="26" t="str" cm="1">
        <f t="array" ref="T91">_xlfn.IFS(
H91&lt;1,"0-1",
H91&lt;2,"1-2",
H91&lt;3,"2-3",
H91&lt;4,"3-4",
H91&lt;5,"4-5",
TRUE,"5+"
)</f>
        <v>2-3</v>
      </c>
    </row>
    <row r="92" spans="1:20" ht="15.6" x14ac:dyDescent="0.3">
      <c r="A92" s="21">
        <v>3348</v>
      </c>
      <c r="B92" s="22">
        <v>65</v>
      </c>
      <c r="C92" s="22">
        <v>41</v>
      </c>
      <c r="D92" s="22">
        <v>78</v>
      </c>
      <c r="E92" s="23" t="str">
        <f t="shared" si="1"/>
        <v>51-100</v>
      </c>
      <c r="F92" s="24">
        <v>92109</v>
      </c>
      <c r="G92" s="22">
        <v>3</v>
      </c>
      <c r="H92" s="22">
        <v>2</v>
      </c>
      <c r="I92" s="22" t="s">
        <v>36</v>
      </c>
      <c r="J92" s="22">
        <v>0</v>
      </c>
      <c r="K92" s="22" t="s">
        <v>34</v>
      </c>
      <c r="L92" s="22" t="s">
        <v>34</v>
      </c>
      <c r="M92" s="22" t="s">
        <v>35</v>
      </c>
      <c r="N92" s="22" t="s">
        <v>35</v>
      </c>
      <c r="O92" s="22" t="s">
        <v>35</v>
      </c>
      <c r="P92" s="25" t="str" cm="1">
        <f t="array" ref="P92">_xlfn.IFS(
B92&lt;30,"20-29",
B92&lt;40,"30-39",
B92&lt;50,"40-49",
B92&lt;60,"50-59",
TRUE,"60+")</f>
        <v>60+</v>
      </c>
      <c r="Q92" s="25" t="str" cm="1">
        <f t="array" ref="Q92">_xlfn.IFS(
D92&lt;25,"0–24K",
D92&lt;50,"25–49K",
D92&lt;75,"50–74K",
D92&lt;100,"75–99K",
D92&lt;150,"100–149K",
D92&lt;200,"150–199K",
TRUE,"200K+"
)</f>
        <v>75–99K</v>
      </c>
      <c r="R92" s="25" t="str" cm="1">
        <f t="array" ref="R92">_xlfn.IFS(
J92=0,"No Mortgage",
J92&lt;=100,"Low",
J92&lt;=300,"Medium",
TRUE,"High"
)</f>
        <v>No Mortgage</v>
      </c>
      <c r="S92" s="25" t="str" cm="1">
        <f t="array" ref="S92">_xlfn.IFS(
C92&lt;10,"0-10",
C92&lt;20,"11-20",
C92&lt;30,"21-30",
TRUE,"30+ yrs"
)</f>
        <v>30+ yrs</v>
      </c>
      <c r="T92" s="26" t="str" cm="1">
        <f t="array" ref="T92">_xlfn.IFS(
H92&lt;1,"0-1",
H92&lt;2,"1-2",
H92&lt;3,"2-3",
H92&lt;4,"3-4",
H92&lt;5,"4-5",
TRUE,"5+"
)</f>
        <v>2-3</v>
      </c>
    </row>
    <row r="93" spans="1:20" ht="15.6" x14ac:dyDescent="0.3">
      <c r="A93" s="21">
        <v>3380</v>
      </c>
      <c r="B93" s="22">
        <v>65</v>
      </c>
      <c r="C93" s="22">
        <v>41</v>
      </c>
      <c r="D93" s="22">
        <v>83</v>
      </c>
      <c r="E93" s="23" t="str">
        <f t="shared" si="1"/>
        <v>51-100</v>
      </c>
      <c r="F93" s="24">
        <v>94305</v>
      </c>
      <c r="G93" s="22">
        <v>3</v>
      </c>
      <c r="H93" s="22">
        <v>2</v>
      </c>
      <c r="I93" s="22" t="s">
        <v>36</v>
      </c>
      <c r="J93" s="22">
        <v>0</v>
      </c>
      <c r="K93" s="22" t="s">
        <v>34</v>
      </c>
      <c r="L93" s="22" t="s">
        <v>34</v>
      </c>
      <c r="M93" s="22" t="s">
        <v>34</v>
      </c>
      <c r="N93" s="22" t="s">
        <v>35</v>
      </c>
      <c r="O93" s="22" t="s">
        <v>34</v>
      </c>
      <c r="P93" s="25" t="str" cm="1">
        <f t="array" ref="P93">_xlfn.IFS(
B93&lt;30,"20-29",
B93&lt;40,"30-39",
B93&lt;50,"40-49",
B93&lt;60,"50-59",
TRUE,"60+")</f>
        <v>60+</v>
      </c>
      <c r="Q93" s="25" t="str" cm="1">
        <f t="array" ref="Q93">_xlfn.IFS(
D93&lt;25,"0–24K",
D93&lt;50,"25–49K",
D93&lt;75,"50–74K",
D93&lt;100,"75–99K",
D93&lt;150,"100–149K",
D93&lt;200,"150–199K",
TRUE,"200K+"
)</f>
        <v>75–99K</v>
      </c>
      <c r="R93" s="25" t="str" cm="1">
        <f t="array" ref="R93">_xlfn.IFS(
J93=0,"No Mortgage",
J93&lt;=100,"Low",
J93&lt;=300,"Medium",
TRUE,"High"
)</f>
        <v>No Mortgage</v>
      </c>
      <c r="S93" s="25" t="str" cm="1">
        <f t="array" ref="S93">_xlfn.IFS(
C93&lt;10,"0-10",
C93&lt;20,"11-20",
C93&lt;30,"21-30",
TRUE,"30+ yrs"
)</f>
        <v>30+ yrs</v>
      </c>
      <c r="T93" s="26" t="str" cm="1">
        <f t="array" ref="T93">_xlfn.IFS(
H93&lt;1,"0-1",
H93&lt;2,"1-2",
H93&lt;3,"2-3",
H93&lt;4,"3-4",
H93&lt;5,"4-5",
TRUE,"5+"
)</f>
        <v>2-3</v>
      </c>
    </row>
    <row r="94" spans="1:20" ht="15.6" x14ac:dyDescent="0.3">
      <c r="A94" s="21">
        <v>3466</v>
      </c>
      <c r="B94" s="22">
        <v>65</v>
      </c>
      <c r="C94" s="22">
        <v>41</v>
      </c>
      <c r="D94" s="22">
        <v>42</v>
      </c>
      <c r="E94" s="23" t="str">
        <f t="shared" si="1"/>
        <v>0-50</v>
      </c>
      <c r="F94" s="24">
        <v>95616</v>
      </c>
      <c r="G94" s="22">
        <v>1</v>
      </c>
      <c r="H94" s="22">
        <v>1.9</v>
      </c>
      <c r="I94" s="22" t="s">
        <v>37</v>
      </c>
      <c r="J94" s="22">
        <v>0</v>
      </c>
      <c r="K94" s="22" t="s">
        <v>34</v>
      </c>
      <c r="L94" s="22" t="s">
        <v>34</v>
      </c>
      <c r="M94" s="22" t="s">
        <v>34</v>
      </c>
      <c r="N94" s="22" t="s">
        <v>34</v>
      </c>
      <c r="O94" s="22" t="s">
        <v>34</v>
      </c>
      <c r="P94" s="25" t="str" cm="1">
        <f t="array" ref="P94">_xlfn.IFS(
B94&lt;30,"20-29",
B94&lt;40,"30-39",
B94&lt;50,"40-49",
B94&lt;60,"50-59",
TRUE,"60+")</f>
        <v>60+</v>
      </c>
      <c r="Q94" s="25" t="str" cm="1">
        <f t="array" ref="Q94">_xlfn.IFS(
D94&lt;25,"0–24K",
D94&lt;50,"25–49K",
D94&lt;75,"50–74K",
D94&lt;100,"75–99K",
D94&lt;150,"100–149K",
D94&lt;200,"150–199K",
TRUE,"200K+"
)</f>
        <v>25–49K</v>
      </c>
      <c r="R94" s="25" t="str" cm="1">
        <f t="array" ref="R94">_xlfn.IFS(
J94=0,"No Mortgage",
J94&lt;=100,"Low",
J94&lt;=300,"Medium",
TRUE,"High"
)</f>
        <v>No Mortgage</v>
      </c>
      <c r="S94" s="25" t="str" cm="1">
        <f t="array" ref="S94">_xlfn.IFS(
C94&lt;10,"0-10",
C94&lt;20,"11-20",
C94&lt;30,"21-30",
TRUE,"30+ yrs"
)</f>
        <v>30+ yrs</v>
      </c>
      <c r="T94" s="26" t="str" cm="1">
        <f t="array" ref="T94">_xlfn.IFS(
H94&lt;1,"0-1",
H94&lt;2,"1-2",
H94&lt;3,"2-3",
H94&lt;4,"3-4",
H94&lt;5,"4-5",
TRUE,"5+"
)</f>
        <v>1-2</v>
      </c>
    </row>
    <row r="95" spans="1:20" ht="15.6" x14ac:dyDescent="0.3">
      <c r="A95" s="21">
        <v>3477</v>
      </c>
      <c r="B95" s="22">
        <v>65</v>
      </c>
      <c r="C95" s="22">
        <v>39</v>
      </c>
      <c r="D95" s="22">
        <v>141</v>
      </c>
      <c r="E95" s="23" t="str">
        <f t="shared" si="1"/>
        <v>100+</v>
      </c>
      <c r="F95" s="24">
        <v>90280</v>
      </c>
      <c r="G95" s="22">
        <v>2</v>
      </c>
      <c r="H95" s="22">
        <v>6.9</v>
      </c>
      <c r="I95" s="22" t="s">
        <v>33</v>
      </c>
      <c r="J95" s="22">
        <v>0</v>
      </c>
      <c r="K95" s="22" t="s">
        <v>34</v>
      </c>
      <c r="L95" s="22" t="s">
        <v>35</v>
      </c>
      <c r="M95" s="22" t="s">
        <v>34</v>
      </c>
      <c r="N95" s="22" t="s">
        <v>35</v>
      </c>
      <c r="O95" s="22" t="s">
        <v>34</v>
      </c>
      <c r="P95" s="25" t="str" cm="1">
        <f t="array" ref="P95">_xlfn.IFS(
B95&lt;30,"20-29",
B95&lt;40,"30-39",
B95&lt;50,"40-49",
B95&lt;60,"50-59",
TRUE,"60+")</f>
        <v>60+</v>
      </c>
      <c r="Q95" s="25" t="str" cm="1">
        <f t="array" ref="Q95">_xlfn.IFS(
D95&lt;25,"0–24K",
D95&lt;50,"25–49K",
D95&lt;75,"50–74K",
D95&lt;100,"75–99K",
D95&lt;150,"100–149K",
D95&lt;200,"150–199K",
TRUE,"200K+"
)</f>
        <v>100–149K</v>
      </c>
      <c r="R95" s="25" t="str" cm="1">
        <f t="array" ref="R95">_xlfn.IFS(
J95=0,"No Mortgage",
J95&lt;=100,"Low",
J95&lt;=300,"Medium",
TRUE,"High"
)</f>
        <v>No Mortgage</v>
      </c>
      <c r="S95" s="25" t="str" cm="1">
        <f t="array" ref="S95">_xlfn.IFS(
C95&lt;10,"0-10",
C95&lt;20,"11-20",
C95&lt;30,"21-30",
TRUE,"30+ yrs"
)</f>
        <v>30+ yrs</v>
      </c>
      <c r="T95" s="26" t="str" cm="1">
        <f t="array" ref="T95">_xlfn.IFS(
H95&lt;1,"0-1",
H95&lt;2,"1-2",
H95&lt;3,"2-3",
H95&lt;4,"3-4",
H95&lt;5,"4-5",
TRUE,"5+"
)</f>
        <v>5+</v>
      </c>
    </row>
    <row r="96" spans="1:20" ht="15.6" x14ac:dyDescent="0.3">
      <c r="A96" s="21">
        <v>3502</v>
      </c>
      <c r="B96" s="22">
        <v>65</v>
      </c>
      <c r="C96" s="22">
        <v>39</v>
      </c>
      <c r="D96" s="22">
        <v>105</v>
      </c>
      <c r="E96" s="23" t="str">
        <f t="shared" si="1"/>
        <v>100+</v>
      </c>
      <c r="F96" s="24">
        <v>91380</v>
      </c>
      <c r="G96" s="22">
        <v>4</v>
      </c>
      <c r="H96" s="22">
        <v>1.7</v>
      </c>
      <c r="I96" s="22" t="s">
        <v>36</v>
      </c>
      <c r="J96" s="22">
        <v>0</v>
      </c>
      <c r="K96" s="22" t="s">
        <v>34</v>
      </c>
      <c r="L96" s="22" t="s">
        <v>35</v>
      </c>
      <c r="M96" s="22" t="s">
        <v>34</v>
      </c>
      <c r="N96" s="22" t="s">
        <v>35</v>
      </c>
      <c r="O96" s="22" t="s">
        <v>34</v>
      </c>
      <c r="P96" s="25" t="str" cm="1">
        <f t="array" ref="P96">_xlfn.IFS(
B96&lt;30,"20-29",
B96&lt;40,"30-39",
B96&lt;50,"40-49",
B96&lt;60,"50-59",
TRUE,"60+")</f>
        <v>60+</v>
      </c>
      <c r="Q96" s="25" t="str" cm="1">
        <f t="array" ref="Q96">_xlfn.IFS(
D96&lt;25,"0–24K",
D96&lt;50,"25–49K",
D96&lt;75,"50–74K",
D96&lt;100,"75–99K",
D96&lt;150,"100–149K",
D96&lt;200,"150–199K",
TRUE,"200K+"
)</f>
        <v>100–149K</v>
      </c>
      <c r="R96" s="25" t="str" cm="1">
        <f t="array" ref="R96">_xlfn.IFS(
J96=0,"No Mortgage",
J96&lt;=100,"Low",
J96&lt;=300,"Medium",
TRUE,"High"
)</f>
        <v>No Mortgage</v>
      </c>
      <c r="S96" s="25" t="str" cm="1">
        <f t="array" ref="S96">_xlfn.IFS(
C96&lt;10,"0-10",
C96&lt;20,"11-20",
C96&lt;30,"21-30",
TRUE,"30+ yrs"
)</f>
        <v>30+ yrs</v>
      </c>
      <c r="T96" s="26" t="str" cm="1">
        <f t="array" ref="T96">_xlfn.IFS(
H96&lt;1,"0-1",
H96&lt;2,"1-2",
H96&lt;3,"2-3",
H96&lt;4,"3-4",
H96&lt;5,"4-5",
TRUE,"5+"
)</f>
        <v>1-2</v>
      </c>
    </row>
    <row r="97" spans="1:20" ht="15.6" x14ac:dyDescent="0.3">
      <c r="A97" s="21">
        <v>3547</v>
      </c>
      <c r="B97" s="22">
        <v>65</v>
      </c>
      <c r="C97" s="22">
        <v>40</v>
      </c>
      <c r="D97" s="22">
        <v>34</v>
      </c>
      <c r="E97" s="23" t="str">
        <f t="shared" si="1"/>
        <v>0-50</v>
      </c>
      <c r="F97" s="24">
        <v>94720</v>
      </c>
      <c r="G97" s="22">
        <v>1</v>
      </c>
      <c r="H97" s="22">
        <v>1.1000000000000001</v>
      </c>
      <c r="I97" s="22" t="s">
        <v>36</v>
      </c>
      <c r="J97" s="22">
        <v>119</v>
      </c>
      <c r="K97" s="22" t="s">
        <v>34</v>
      </c>
      <c r="L97" s="22" t="s">
        <v>34</v>
      </c>
      <c r="M97" s="22" t="s">
        <v>34</v>
      </c>
      <c r="N97" s="22" t="s">
        <v>35</v>
      </c>
      <c r="O97" s="22" t="s">
        <v>35</v>
      </c>
      <c r="P97" s="25" t="str" cm="1">
        <f t="array" ref="P97">_xlfn.IFS(
B97&lt;30,"20-29",
B97&lt;40,"30-39",
B97&lt;50,"40-49",
B97&lt;60,"50-59",
TRUE,"60+")</f>
        <v>60+</v>
      </c>
      <c r="Q97" s="25" t="str" cm="1">
        <f t="array" ref="Q97">_xlfn.IFS(
D97&lt;25,"0–24K",
D97&lt;50,"25–49K",
D97&lt;75,"50–74K",
D97&lt;100,"75–99K",
D97&lt;150,"100–149K",
D97&lt;200,"150–199K",
TRUE,"200K+"
)</f>
        <v>25–49K</v>
      </c>
      <c r="R97" s="25" t="str" cm="1">
        <f t="array" ref="R97">_xlfn.IFS(
J97=0,"No Mortgage",
J97&lt;=100,"Low",
J97&lt;=300,"Medium",
TRUE,"High"
)</f>
        <v>Medium</v>
      </c>
      <c r="S97" s="25" t="str" cm="1">
        <f t="array" ref="S97">_xlfn.IFS(
C97&lt;10,"0-10",
C97&lt;20,"11-20",
C97&lt;30,"21-30",
TRUE,"30+ yrs"
)</f>
        <v>30+ yrs</v>
      </c>
      <c r="T97" s="26" t="str" cm="1">
        <f t="array" ref="T97">_xlfn.IFS(
H97&lt;1,"0-1",
H97&lt;2,"1-2",
H97&lt;3,"2-3",
H97&lt;4,"3-4",
H97&lt;5,"4-5",
TRUE,"5+"
)</f>
        <v>1-2</v>
      </c>
    </row>
    <row r="98" spans="1:20" ht="15.6" x14ac:dyDescent="0.3">
      <c r="A98" s="21">
        <v>3782</v>
      </c>
      <c r="B98" s="22">
        <v>65</v>
      </c>
      <c r="C98" s="22">
        <v>40</v>
      </c>
      <c r="D98" s="22">
        <v>118</v>
      </c>
      <c r="E98" s="23" t="str">
        <f t="shared" si="1"/>
        <v>100+</v>
      </c>
      <c r="F98" s="24">
        <v>94104</v>
      </c>
      <c r="G98" s="22">
        <v>1</v>
      </c>
      <c r="H98" s="22">
        <v>1.3</v>
      </c>
      <c r="I98" s="22" t="s">
        <v>33</v>
      </c>
      <c r="J98" s="22">
        <v>333</v>
      </c>
      <c r="K98" s="22" t="s">
        <v>34</v>
      </c>
      <c r="L98" s="22" t="s">
        <v>34</v>
      </c>
      <c r="M98" s="22" t="s">
        <v>35</v>
      </c>
      <c r="N98" s="22" t="s">
        <v>35</v>
      </c>
      <c r="O98" s="22" t="s">
        <v>35</v>
      </c>
      <c r="P98" s="25" t="str" cm="1">
        <f t="array" ref="P98">_xlfn.IFS(
B98&lt;30,"20-29",
B98&lt;40,"30-39",
B98&lt;50,"40-49",
B98&lt;60,"50-59",
TRUE,"60+")</f>
        <v>60+</v>
      </c>
      <c r="Q98" s="25" t="str" cm="1">
        <f t="array" ref="Q98">_xlfn.IFS(
D98&lt;25,"0–24K",
D98&lt;50,"25–49K",
D98&lt;75,"50–74K",
D98&lt;100,"75–99K",
D98&lt;150,"100–149K",
D98&lt;200,"150–199K",
TRUE,"200K+"
)</f>
        <v>100–149K</v>
      </c>
      <c r="R98" s="25" t="str" cm="1">
        <f t="array" ref="R98">_xlfn.IFS(
J98=0,"No Mortgage",
J98&lt;=100,"Low",
J98&lt;=300,"Medium",
TRUE,"High"
)</f>
        <v>High</v>
      </c>
      <c r="S98" s="25" t="str" cm="1">
        <f t="array" ref="S98">_xlfn.IFS(
C98&lt;10,"0-10",
C98&lt;20,"11-20",
C98&lt;30,"21-30",
TRUE,"30+ yrs"
)</f>
        <v>30+ yrs</v>
      </c>
      <c r="T98" s="26" t="str" cm="1">
        <f t="array" ref="T98">_xlfn.IFS(
H98&lt;1,"0-1",
H98&lt;2,"1-2",
H98&lt;3,"2-3",
H98&lt;4,"3-4",
H98&lt;5,"4-5",
TRUE,"5+"
)</f>
        <v>1-2</v>
      </c>
    </row>
    <row r="99" spans="1:20" ht="15.6" x14ac:dyDescent="0.3">
      <c r="A99" s="21">
        <v>3818</v>
      </c>
      <c r="B99" s="22">
        <v>65</v>
      </c>
      <c r="C99" s="22">
        <v>40</v>
      </c>
      <c r="D99" s="22">
        <v>140</v>
      </c>
      <c r="E99" s="23" t="str">
        <f t="shared" si="1"/>
        <v>100+</v>
      </c>
      <c r="F99" s="24">
        <v>92093</v>
      </c>
      <c r="G99" s="22">
        <v>1</v>
      </c>
      <c r="H99" s="22">
        <v>0.9</v>
      </c>
      <c r="I99" s="22" t="s">
        <v>33</v>
      </c>
      <c r="J99" s="22">
        <v>0</v>
      </c>
      <c r="K99" s="22" t="s">
        <v>34</v>
      </c>
      <c r="L99" s="22" t="s">
        <v>34</v>
      </c>
      <c r="M99" s="22" t="s">
        <v>34</v>
      </c>
      <c r="N99" s="22" t="s">
        <v>34</v>
      </c>
      <c r="O99" s="22" t="s">
        <v>34</v>
      </c>
      <c r="P99" s="25" t="str" cm="1">
        <f t="array" ref="P99">_xlfn.IFS(
B99&lt;30,"20-29",
B99&lt;40,"30-39",
B99&lt;50,"40-49",
B99&lt;60,"50-59",
TRUE,"60+")</f>
        <v>60+</v>
      </c>
      <c r="Q99" s="25" t="str" cm="1">
        <f t="array" ref="Q99">_xlfn.IFS(
D99&lt;25,"0–24K",
D99&lt;50,"25–49K",
D99&lt;75,"50–74K",
D99&lt;100,"75–99K",
D99&lt;150,"100–149K",
D99&lt;200,"150–199K",
TRUE,"200K+"
)</f>
        <v>100–149K</v>
      </c>
      <c r="R99" s="25" t="str" cm="1">
        <f t="array" ref="R99">_xlfn.IFS(
J99=0,"No Mortgage",
J99&lt;=100,"Low",
J99&lt;=300,"Medium",
TRUE,"High"
)</f>
        <v>No Mortgage</v>
      </c>
      <c r="S99" s="25" t="str" cm="1">
        <f t="array" ref="S99">_xlfn.IFS(
C99&lt;10,"0-10",
C99&lt;20,"11-20",
C99&lt;30,"21-30",
TRUE,"30+ yrs"
)</f>
        <v>30+ yrs</v>
      </c>
      <c r="T99" s="26" t="str" cm="1">
        <f t="array" ref="T99">_xlfn.IFS(
H99&lt;1,"0-1",
H99&lt;2,"1-2",
H99&lt;3,"2-3",
H99&lt;4,"3-4",
H99&lt;5,"4-5",
TRUE,"5+"
)</f>
        <v>0-1</v>
      </c>
    </row>
    <row r="100" spans="1:20" ht="15.6" x14ac:dyDescent="0.3">
      <c r="A100" s="21">
        <v>3830</v>
      </c>
      <c r="B100" s="22">
        <v>65</v>
      </c>
      <c r="C100" s="22">
        <v>39</v>
      </c>
      <c r="D100" s="22">
        <v>44</v>
      </c>
      <c r="E100" s="23" t="str">
        <f t="shared" si="1"/>
        <v>0-50</v>
      </c>
      <c r="F100" s="24">
        <v>92038</v>
      </c>
      <c r="G100" s="22">
        <v>1</v>
      </c>
      <c r="H100" s="22">
        <v>0.5</v>
      </c>
      <c r="I100" s="22" t="s">
        <v>36</v>
      </c>
      <c r="J100" s="22">
        <v>0</v>
      </c>
      <c r="K100" s="22" t="s">
        <v>34</v>
      </c>
      <c r="L100" s="22" t="s">
        <v>34</v>
      </c>
      <c r="M100" s="22" t="s">
        <v>34</v>
      </c>
      <c r="N100" s="22" t="s">
        <v>35</v>
      </c>
      <c r="O100" s="22" t="s">
        <v>35</v>
      </c>
      <c r="P100" s="25" t="str" cm="1">
        <f t="array" ref="P100">_xlfn.IFS(
B100&lt;30,"20-29",
B100&lt;40,"30-39",
B100&lt;50,"40-49",
B100&lt;60,"50-59",
TRUE,"60+")</f>
        <v>60+</v>
      </c>
      <c r="Q100" s="25" t="str" cm="1">
        <f t="array" ref="Q100">_xlfn.IFS(
D100&lt;25,"0–24K",
D100&lt;50,"25–49K",
D100&lt;75,"50–74K",
D100&lt;100,"75–99K",
D100&lt;150,"100–149K",
D100&lt;200,"150–199K",
TRUE,"200K+"
)</f>
        <v>25–49K</v>
      </c>
      <c r="R100" s="25" t="str" cm="1">
        <f t="array" ref="R100">_xlfn.IFS(
J100=0,"No Mortgage",
J100&lt;=100,"Low",
J100&lt;=300,"Medium",
TRUE,"High"
)</f>
        <v>No Mortgage</v>
      </c>
      <c r="S100" s="25" t="str" cm="1">
        <f t="array" ref="S100">_xlfn.IFS(
C100&lt;10,"0-10",
C100&lt;20,"11-20",
C100&lt;30,"21-30",
TRUE,"30+ yrs"
)</f>
        <v>30+ yrs</v>
      </c>
      <c r="T100" s="26" t="str" cm="1">
        <f t="array" ref="T100">_xlfn.IFS(
H100&lt;1,"0-1",
H100&lt;2,"1-2",
H100&lt;3,"2-3",
H100&lt;4,"3-4",
H100&lt;5,"4-5",
TRUE,"5+"
)</f>
        <v>0-1</v>
      </c>
    </row>
    <row r="101" spans="1:20" ht="15.6" x14ac:dyDescent="0.3">
      <c r="A101" s="21">
        <v>3862</v>
      </c>
      <c r="B101" s="22">
        <v>65</v>
      </c>
      <c r="C101" s="22">
        <v>40</v>
      </c>
      <c r="D101" s="22">
        <v>29</v>
      </c>
      <c r="E101" s="23" t="str">
        <f t="shared" si="1"/>
        <v>0-50</v>
      </c>
      <c r="F101" s="24">
        <v>90025</v>
      </c>
      <c r="G101" s="22">
        <v>1</v>
      </c>
      <c r="H101" s="22">
        <v>1.5</v>
      </c>
      <c r="I101" s="22" t="s">
        <v>37</v>
      </c>
      <c r="J101" s="22">
        <v>0</v>
      </c>
      <c r="K101" s="22" t="s">
        <v>34</v>
      </c>
      <c r="L101" s="22" t="s">
        <v>34</v>
      </c>
      <c r="M101" s="22" t="s">
        <v>34</v>
      </c>
      <c r="N101" s="22" t="s">
        <v>34</v>
      </c>
      <c r="O101" s="22" t="s">
        <v>34</v>
      </c>
      <c r="P101" s="25" t="str" cm="1">
        <f t="array" ref="P101">_xlfn.IFS(
B101&lt;30,"20-29",
B101&lt;40,"30-39",
B101&lt;50,"40-49",
B101&lt;60,"50-59",
TRUE,"60+")</f>
        <v>60+</v>
      </c>
      <c r="Q101" s="25" t="str" cm="1">
        <f t="array" ref="Q101">_xlfn.IFS(
D101&lt;25,"0–24K",
D101&lt;50,"25–49K",
D101&lt;75,"50–74K",
D101&lt;100,"75–99K",
D101&lt;150,"100–149K",
D101&lt;200,"150–199K",
TRUE,"200K+"
)</f>
        <v>25–49K</v>
      </c>
      <c r="R101" s="25" t="str" cm="1">
        <f t="array" ref="R101">_xlfn.IFS(
J101=0,"No Mortgage",
J101&lt;=100,"Low",
J101&lt;=300,"Medium",
TRUE,"High"
)</f>
        <v>No Mortgage</v>
      </c>
      <c r="S101" s="25" t="str" cm="1">
        <f t="array" ref="S101">_xlfn.IFS(
C101&lt;10,"0-10",
C101&lt;20,"11-20",
C101&lt;30,"21-30",
TRUE,"30+ yrs"
)</f>
        <v>30+ yrs</v>
      </c>
      <c r="T101" s="26" t="str" cm="1">
        <f t="array" ref="T101">_xlfn.IFS(
H101&lt;1,"0-1",
H101&lt;2,"1-2",
H101&lt;3,"2-3",
H101&lt;4,"3-4",
H101&lt;5,"4-5",
TRUE,"5+"
)</f>
        <v>1-2</v>
      </c>
    </row>
    <row r="102" spans="1:20" ht="15.6" x14ac:dyDescent="0.3">
      <c r="A102" s="21">
        <v>3892</v>
      </c>
      <c r="B102" s="22">
        <v>65</v>
      </c>
      <c r="C102" s="22">
        <v>40</v>
      </c>
      <c r="D102" s="22">
        <v>63</v>
      </c>
      <c r="E102" s="23" t="str">
        <f t="shared" si="1"/>
        <v>51-100</v>
      </c>
      <c r="F102" s="24">
        <v>94701</v>
      </c>
      <c r="G102" s="22">
        <v>3</v>
      </c>
      <c r="H102" s="22">
        <v>0.5</v>
      </c>
      <c r="I102" s="22" t="s">
        <v>37</v>
      </c>
      <c r="J102" s="22">
        <v>0</v>
      </c>
      <c r="K102" s="22" t="s">
        <v>34</v>
      </c>
      <c r="L102" s="22" t="s">
        <v>34</v>
      </c>
      <c r="M102" s="22" t="s">
        <v>34</v>
      </c>
      <c r="N102" s="22" t="s">
        <v>35</v>
      </c>
      <c r="O102" s="22" t="s">
        <v>34</v>
      </c>
      <c r="P102" s="25" t="str" cm="1">
        <f t="array" ref="P102">_xlfn.IFS(
B102&lt;30,"20-29",
B102&lt;40,"30-39",
B102&lt;50,"40-49",
B102&lt;60,"50-59",
TRUE,"60+")</f>
        <v>60+</v>
      </c>
      <c r="Q102" s="25" t="str" cm="1">
        <f t="array" ref="Q102">_xlfn.IFS(
D102&lt;25,"0–24K",
D102&lt;50,"25–49K",
D102&lt;75,"50–74K",
D102&lt;100,"75–99K",
D102&lt;150,"100–149K",
D102&lt;200,"150–199K",
TRUE,"200K+"
)</f>
        <v>50–74K</v>
      </c>
      <c r="R102" s="25" t="str" cm="1">
        <f t="array" ref="R102">_xlfn.IFS(
J102=0,"No Mortgage",
J102&lt;=100,"Low",
J102&lt;=300,"Medium",
TRUE,"High"
)</f>
        <v>No Mortgage</v>
      </c>
      <c r="S102" s="25" t="str" cm="1">
        <f t="array" ref="S102">_xlfn.IFS(
C102&lt;10,"0-10",
C102&lt;20,"11-20",
C102&lt;30,"21-30",
TRUE,"30+ yrs"
)</f>
        <v>30+ yrs</v>
      </c>
      <c r="T102" s="26" t="str" cm="1">
        <f t="array" ref="T102">_xlfn.IFS(
H102&lt;1,"0-1",
H102&lt;2,"1-2",
H102&lt;3,"2-3",
H102&lt;4,"3-4",
H102&lt;5,"4-5",
TRUE,"5+"
)</f>
        <v>0-1</v>
      </c>
    </row>
    <row r="103" spans="1:20" ht="15.6" x14ac:dyDescent="0.3">
      <c r="A103" s="21">
        <v>3971</v>
      </c>
      <c r="B103" s="22">
        <v>65</v>
      </c>
      <c r="C103" s="22">
        <v>40</v>
      </c>
      <c r="D103" s="22">
        <v>71</v>
      </c>
      <c r="E103" s="23" t="str">
        <f t="shared" si="1"/>
        <v>51-100</v>
      </c>
      <c r="F103" s="24">
        <v>95060</v>
      </c>
      <c r="G103" s="22">
        <v>3</v>
      </c>
      <c r="H103" s="22">
        <v>2.2000000000000002</v>
      </c>
      <c r="I103" s="22" t="s">
        <v>33</v>
      </c>
      <c r="J103" s="22">
        <v>0</v>
      </c>
      <c r="K103" s="22" t="s">
        <v>34</v>
      </c>
      <c r="L103" s="22" t="s">
        <v>34</v>
      </c>
      <c r="M103" s="22" t="s">
        <v>34</v>
      </c>
      <c r="N103" s="22" t="s">
        <v>34</v>
      </c>
      <c r="O103" s="22" t="s">
        <v>35</v>
      </c>
      <c r="P103" s="25" t="str" cm="1">
        <f t="array" ref="P103">_xlfn.IFS(
B103&lt;30,"20-29",
B103&lt;40,"30-39",
B103&lt;50,"40-49",
B103&lt;60,"50-59",
TRUE,"60+")</f>
        <v>60+</v>
      </c>
      <c r="Q103" s="25" t="str" cm="1">
        <f t="array" ref="Q103">_xlfn.IFS(
D103&lt;25,"0–24K",
D103&lt;50,"25–49K",
D103&lt;75,"50–74K",
D103&lt;100,"75–99K",
D103&lt;150,"100–149K",
D103&lt;200,"150–199K",
TRUE,"200K+"
)</f>
        <v>50–74K</v>
      </c>
      <c r="R103" s="25" t="str" cm="1">
        <f t="array" ref="R103">_xlfn.IFS(
J103=0,"No Mortgage",
J103&lt;=100,"Low",
J103&lt;=300,"Medium",
TRUE,"High"
)</f>
        <v>No Mortgage</v>
      </c>
      <c r="S103" s="25" t="str" cm="1">
        <f t="array" ref="S103">_xlfn.IFS(
C103&lt;10,"0-10",
C103&lt;20,"11-20",
C103&lt;30,"21-30",
TRUE,"30+ yrs"
)</f>
        <v>30+ yrs</v>
      </c>
      <c r="T103" s="26" t="str" cm="1">
        <f t="array" ref="T103">_xlfn.IFS(
H103&lt;1,"0-1",
H103&lt;2,"1-2",
H103&lt;3,"2-3",
H103&lt;4,"3-4",
H103&lt;5,"4-5",
TRUE,"5+"
)</f>
        <v>2-3</v>
      </c>
    </row>
    <row r="104" spans="1:20" ht="15.6" x14ac:dyDescent="0.3">
      <c r="A104" s="21">
        <v>3986</v>
      </c>
      <c r="B104" s="22">
        <v>65</v>
      </c>
      <c r="C104" s="22">
        <v>40</v>
      </c>
      <c r="D104" s="22">
        <v>32</v>
      </c>
      <c r="E104" s="23" t="str">
        <f t="shared" si="1"/>
        <v>0-50</v>
      </c>
      <c r="F104" s="24">
        <v>90095</v>
      </c>
      <c r="G104" s="22">
        <v>1</v>
      </c>
      <c r="H104" s="22">
        <v>1.1000000000000001</v>
      </c>
      <c r="I104" s="22" t="s">
        <v>36</v>
      </c>
      <c r="J104" s="22">
        <v>120</v>
      </c>
      <c r="K104" s="22" t="s">
        <v>34</v>
      </c>
      <c r="L104" s="22" t="s">
        <v>34</v>
      </c>
      <c r="M104" s="22" t="s">
        <v>34</v>
      </c>
      <c r="N104" s="22" t="s">
        <v>35</v>
      </c>
      <c r="O104" s="22" t="s">
        <v>34</v>
      </c>
      <c r="P104" s="25" t="str" cm="1">
        <f t="array" ref="P104">_xlfn.IFS(
B104&lt;30,"20-29",
B104&lt;40,"30-39",
B104&lt;50,"40-49",
B104&lt;60,"50-59",
TRUE,"60+")</f>
        <v>60+</v>
      </c>
      <c r="Q104" s="25" t="str" cm="1">
        <f t="array" ref="Q104">_xlfn.IFS(
D104&lt;25,"0–24K",
D104&lt;50,"25–49K",
D104&lt;75,"50–74K",
D104&lt;100,"75–99K",
D104&lt;150,"100–149K",
D104&lt;200,"150–199K",
TRUE,"200K+"
)</f>
        <v>25–49K</v>
      </c>
      <c r="R104" s="25" t="str" cm="1">
        <f t="array" ref="R104">_xlfn.IFS(
J104=0,"No Mortgage",
J104&lt;=100,"Low",
J104&lt;=300,"Medium",
TRUE,"High"
)</f>
        <v>Medium</v>
      </c>
      <c r="S104" s="25" t="str" cm="1">
        <f t="array" ref="S104">_xlfn.IFS(
C104&lt;10,"0-10",
C104&lt;20,"11-20",
C104&lt;30,"21-30",
TRUE,"30+ yrs"
)</f>
        <v>30+ yrs</v>
      </c>
      <c r="T104" s="26" t="str" cm="1">
        <f t="array" ref="T104">_xlfn.IFS(
H104&lt;1,"0-1",
H104&lt;2,"1-2",
H104&lt;3,"2-3",
H104&lt;4,"3-4",
H104&lt;5,"4-5",
TRUE,"5+"
)</f>
        <v>1-2</v>
      </c>
    </row>
    <row r="105" spans="1:20" ht="15.6" x14ac:dyDescent="0.3">
      <c r="A105" s="21">
        <v>4005</v>
      </c>
      <c r="B105" s="22">
        <v>65</v>
      </c>
      <c r="C105" s="22">
        <v>39</v>
      </c>
      <c r="D105" s="22">
        <v>22</v>
      </c>
      <c r="E105" s="23" t="str">
        <f t="shared" si="1"/>
        <v>0-50</v>
      </c>
      <c r="F105" s="24">
        <v>92507</v>
      </c>
      <c r="G105" s="22">
        <v>3</v>
      </c>
      <c r="H105" s="22">
        <v>0.7</v>
      </c>
      <c r="I105" s="22" t="s">
        <v>37</v>
      </c>
      <c r="J105" s="22">
        <v>0</v>
      </c>
      <c r="K105" s="22" t="s">
        <v>34</v>
      </c>
      <c r="L105" s="22" t="s">
        <v>34</v>
      </c>
      <c r="M105" s="22" t="s">
        <v>34</v>
      </c>
      <c r="N105" s="22" t="s">
        <v>34</v>
      </c>
      <c r="O105" s="22" t="s">
        <v>34</v>
      </c>
      <c r="P105" s="25" t="str" cm="1">
        <f t="array" ref="P105">_xlfn.IFS(
B105&lt;30,"20-29",
B105&lt;40,"30-39",
B105&lt;50,"40-49",
B105&lt;60,"50-59",
TRUE,"60+")</f>
        <v>60+</v>
      </c>
      <c r="Q105" s="25" t="str" cm="1">
        <f t="array" ref="Q105">_xlfn.IFS(
D105&lt;25,"0–24K",
D105&lt;50,"25–49K",
D105&lt;75,"50–74K",
D105&lt;100,"75–99K",
D105&lt;150,"100–149K",
D105&lt;200,"150–199K",
TRUE,"200K+"
)</f>
        <v>0–24K</v>
      </c>
      <c r="R105" s="25" t="str" cm="1">
        <f t="array" ref="R105">_xlfn.IFS(
J105=0,"No Mortgage",
J105&lt;=100,"Low",
J105&lt;=300,"Medium",
TRUE,"High"
)</f>
        <v>No Mortgage</v>
      </c>
      <c r="S105" s="25" t="str" cm="1">
        <f t="array" ref="S105">_xlfn.IFS(
C105&lt;10,"0-10",
C105&lt;20,"11-20",
C105&lt;30,"21-30",
TRUE,"30+ yrs"
)</f>
        <v>30+ yrs</v>
      </c>
      <c r="T105" s="26" t="str" cm="1">
        <f t="array" ref="T105">_xlfn.IFS(
H105&lt;1,"0-1",
H105&lt;2,"1-2",
H105&lt;3,"2-3",
H105&lt;4,"3-4",
H105&lt;5,"4-5",
TRUE,"5+"
)</f>
        <v>0-1</v>
      </c>
    </row>
    <row r="106" spans="1:20" ht="15.6" x14ac:dyDescent="0.3">
      <c r="A106" s="21">
        <v>4080</v>
      </c>
      <c r="B106" s="22">
        <v>65</v>
      </c>
      <c r="C106" s="22">
        <v>40</v>
      </c>
      <c r="D106" s="22">
        <v>75</v>
      </c>
      <c r="E106" s="23" t="str">
        <f t="shared" si="1"/>
        <v>51-100</v>
      </c>
      <c r="F106" s="24">
        <v>90036</v>
      </c>
      <c r="G106" s="22">
        <v>3</v>
      </c>
      <c r="H106" s="22">
        <v>2.2000000000000002</v>
      </c>
      <c r="I106" s="22" t="s">
        <v>33</v>
      </c>
      <c r="J106" s="22">
        <v>0</v>
      </c>
      <c r="K106" s="22" t="s">
        <v>34</v>
      </c>
      <c r="L106" s="22" t="s">
        <v>34</v>
      </c>
      <c r="M106" s="22" t="s">
        <v>34</v>
      </c>
      <c r="N106" s="22" t="s">
        <v>35</v>
      </c>
      <c r="O106" s="22" t="s">
        <v>34</v>
      </c>
      <c r="P106" s="25" t="str" cm="1">
        <f t="array" ref="P106">_xlfn.IFS(
B106&lt;30,"20-29",
B106&lt;40,"30-39",
B106&lt;50,"40-49",
B106&lt;60,"50-59",
TRUE,"60+")</f>
        <v>60+</v>
      </c>
      <c r="Q106" s="25" t="str" cm="1">
        <f t="array" ref="Q106">_xlfn.IFS(
D106&lt;25,"0–24K",
D106&lt;50,"25–49K",
D106&lt;75,"50–74K",
D106&lt;100,"75–99K",
D106&lt;150,"100–149K",
D106&lt;200,"150–199K",
TRUE,"200K+"
)</f>
        <v>75–99K</v>
      </c>
      <c r="R106" s="25" t="str" cm="1">
        <f t="array" ref="R106">_xlfn.IFS(
J106=0,"No Mortgage",
J106&lt;=100,"Low",
J106&lt;=300,"Medium",
TRUE,"High"
)</f>
        <v>No Mortgage</v>
      </c>
      <c r="S106" s="25" t="str" cm="1">
        <f t="array" ref="S106">_xlfn.IFS(
C106&lt;10,"0-10",
C106&lt;20,"11-20",
C106&lt;30,"21-30",
TRUE,"30+ yrs"
)</f>
        <v>30+ yrs</v>
      </c>
      <c r="T106" s="26" t="str" cm="1">
        <f t="array" ref="T106">_xlfn.IFS(
H106&lt;1,"0-1",
H106&lt;2,"1-2",
H106&lt;3,"2-3",
H106&lt;4,"3-4",
H106&lt;5,"4-5",
TRUE,"5+"
)</f>
        <v>2-3</v>
      </c>
    </row>
    <row r="107" spans="1:20" ht="15.6" x14ac:dyDescent="0.3">
      <c r="A107" s="21">
        <v>4248</v>
      </c>
      <c r="B107" s="22">
        <v>65</v>
      </c>
      <c r="C107" s="22">
        <v>39</v>
      </c>
      <c r="D107" s="22">
        <v>10</v>
      </c>
      <c r="E107" s="23" t="str">
        <f t="shared" si="1"/>
        <v>0-50</v>
      </c>
      <c r="F107" s="24">
        <v>90210</v>
      </c>
      <c r="G107" s="22">
        <v>1</v>
      </c>
      <c r="H107" s="22">
        <v>0.8</v>
      </c>
      <c r="I107" s="22" t="s">
        <v>37</v>
      </c>
      <c r="J107" s="22">
        <v>0</v>
      </c>
      <c r="K107" s="22" t="s">
        <v>34</v>
      </c>
      <c r="L107" s="22" t="s">
        <v>34</v>
      </c>
      <c r="M107" s="22" t="s">
        <v>34</v>
      </c>
      <c r="N107" s="22" t="s">
        <v>35</v>
      </c>
      <c r="O107" s="22" t="s">
        <v>34</v>
      </c>
      <c r="P107" s="25" t="str" cm="1">
        <f t="array" ref="P107">_xlfn.IFS(
B107&lt;30,"20-29",
B107&lt;40,"30-39",
B107&lt;50,"40-49",
B107&lt;60,"50-59",
TRUE,"60+")</f>
        <v>60+</v>
      </c>
      <c r="Q107" s="25" t="str" cm="1">
        <f t="array" ref="Q107">_xlfn.IFS(
D107&lt;25,"0–24K",
D107&lt;50,"25–49K",
D107&lt;75,"50–74K",
D107&lt;100,"75–99K",
D107&lt;150,"100–149K",
D107&lt;200,"150–199K",
TRUE,"200K+"
)</f>
        <v>0–24K</v>
      </c>
      <c r="R107" s="25" t="str" cm="1">
        <f t="array" ref="R107">_xlfn.IFS(
J107=0,"No Mortgage",
J107&lt;=100,"Low",
J107&lt;=300,"Medium",
TRUE,"High"
)</f>
        <v>No Mortgage</v>
      </c>
      <c r="S107" s="25" t="str" cm="1">
        <f t="array" ref="S107">_xlfn.IFS(
C107&lt;10,"0-10",
C107&lt;20,"11-20",
C107&lt;30,"21-30",
TRUE,"30+ yrs"
)</f>
        <v>30+ yrs</v>
      </c>
      <c r="T107" s="26" t="str" cm="1">
        <f t="array" ref="T107">_xlfn.IFS(
H107&lt;1,"0-1",
H107&lt;2,"1-2",
H107&lt;3,"2-3",
H107&lt;4,"3-4",
H107&lt;5,"4-5",
TRUE,"5+"
)</f>
        <v>0-1</v>
      </c>
    </row>
    <row r="108" spans="1:20" ht="15.6" x14ac:dyDescent="0.3">
      <c r="A108" s="21">
        <v>4296</v>
      </c>
      <c r="B108" s="22">
        <v>65</v>
      </c>
      <c r="C108" s="22">
        <v>41</v>
      </c>
      <c r="D108" s="22">
        <v>91</v>
      </c>
      <c r="E108" s="23" t="str">
        <f t="shared" si="1"/>
        <v>51-100</v>
      </c>
      <c r="F108" s="24">
        <v>91360</v>
      </c>
      <c r="G108" s="22">
        <v>2</v>
      </c>
      <c r="H108" s="22">
        <v>0</v>
      </c>
      <c r="I108" s="22" t="s">
        <v>36</v>
      </c>
      <c r="J108" s="22">
        <v>146</v>
      </c>
      <c r="K108" s="22" t="s">
        <v>34</v>
      </c>
      <c r="L108" s="22" t="s">
        <v>34</v>
      </c>
      <c r="M108" s="22" t="s">
        <v>34</v>
      </c>
      <c r="N108" s="22" t="s">
        <v>34</v>
      </c>
      <c r="O108" s="22" t="s">
        <v>34</v>
      </c>
      <c r="P108" s="25" t="str" cm="1">
        <f t="array" ref="P108">_xlfn.IFS(
B108&lt;30,"20-29",
B108&lt;40,"30-39",
B108&lt;50,"40-49",
B108&lt;60,"50-59",
TRUE,"60+")</f>
        <v>60+</v>
      </c>
      <c r="Q108" s="25" t="str" cm="1">
        <f t="array" ref="Q108">_xlfn.IFS(
D108&lt;25,"0–24K",
D108&lt;50,"25–49K",
D108&lt;75,"50–74K",
D108&lt;100,"75–99K",
D108&lt;150,"100–149K",
D108&lt;200,"150–199K",
TRUE,"200K+"
)</f>
        <v>75–99K</v>
      </c>
      <c r="R108" s="25" t="str" cm="1">
        <f t="array" ref="R108">_xlfn.IFS(
J108=0,"No Mortgage",
J108&lt;=100,"Low",
J108&lt;=300,"Medium",
TRUE,"High"
)</f>
        <v>Medium</v>
      </c>
      <c r="S108" s="25" t="str" cm="1">
        <f t="array" ref="S108">_xlfn.IFS(
C108&lt;10,"0-10",
C108&lt;20,"11-20",
C108&lt;30,"21-30",
TRUE,"30+ yrs"
)</f>
        <v>30+ yrs</v>
      </c>
      <c r="T108" s="26" t="str" cm="1">
        <f t="array" ref="T108">_xlfn.IFS(
H108&lt;1,"0-1",
H108&lt;2,"1-2",
H108&lt;3,"2-3",
H108&lt;4,"3-4",
H108&lt;5,"4-5",
TRUE,"5+"
)</f>
        <v>0-1</v>
      </c>
    </row>
    <row r="109" spans="1:20" ht="15.6" x14ac:dyDescent="0.3">
      <c r="A109" s="21">
        <v>4311</v>
      </c>
      <c r="B109" s="22">
        <v>65</v>
      </c>
      <c r="C109" s="22">
        <v>41</v>
      </c>
      <c r="D109" s="22">
        <v>170</v>
      </c>
      <c r="E109" s="23" t="str">
        <f t="shared" si="1"/>
        <v>100+</v>
      </c>
      <c r="F109" s="24">
        <v>94143</v>
      </c>
      <c r="G109" s="22">
        <v>4</v>
      </c>
      <c r="H109" s="22">
        <v>6.1</v>
      </c>
      <c r="I109" s="22" t="s">
        <v>37</v>
      </c>
      <c r="J109" s="22">
        <v>0</v>
      </c>
      <c r="K109" s="22" t="s">
        <v>35</v>
      </c>
      <c r="L109" s="22" t="s">
        <v>34</v>
      </c>
      <c r="M109" s="22" t="s">
        <v>35</v>
      </c>
      <c r="N109" s="22" t="s">
        <v>35</v>
      </c>
      <c r="O109" s="22" t="s">
        <v>35</v>
      </c>
      <c r="P109" s="25" t="str" cm="1">
        <f t="array" ref="P109">_xlfn.IFS(
B109&lt;30,"20-29",
B109&lt;40,"30-39",
B109&lt;50,"40-49",
B109&lt;60,"50-59",
TRUE,"60+")</f>
        <v>60+</v>
      </c>
      <c r="Q109" s="25" t="str" cm="1">
        <f t="array" ref="Q109">_xlfn.IFS(
D109&lt;25,"0–24K",
D109&lt;50,"25–49K",
D109&lt;75,"50–74K",
D109&lt;100,"75–99K",
D109&lt;150,"100–149K",
D109&lt;200,"150–199K",
TRUE,"200K+"
)</f>
        <v>150–199K</v>
      </c>
      <c r="R109" s="25" t="str" cm="1">
        <f t="array" ref="R109">_xlfn.IFS(
J109=0,"No Mortgage",
J109&lt;=100,"Low",
J109&lt;=300,"Medium",
TRUE,"High"
)</f>
        <v>No Mortgage</v>
      </c>
      <c r="S109" s="25" t="str" cm="1">
        <f t="array" ref="S109">_xlfn.IFS(
C109&lt;10,"0-10",
C109&lt;20,"11-20",
C109&lt;30,"21-30",
TRUE,"30+ yrs"
)</f>
        <v>30+ yrs</v>
      </c>
      <c r="T109" s="26" t="str" cm="1">
        <f t="array" ref="T109">_xlfn.IFS(
H109&lt;1,"0-1",
H109&lt;2,"1-2",
H109&lt;3,"2-3",
H109&lt;4,"3-4",
H109&lt;5,"4-5",
TRUE,"5+"
)</f>
        <v>5+</v>
      </c>
    </row>
    <row r="110" spans="1:20" ht="15.6" x14ac:dyDescent="0.3">
      <c r="A110" s="21">
        <v>4551</v>
      </c>
      <c r="B110" s="22">
        <v>65</v>
      </c>
      <c r="C110" s="22">
        <v>40</v>
      </c>
      <c r="D110" s="22">
        <v>18</v>
      </c>
      <c r="E110" s="23" t="str">
        <f t="shared" si="1"/>
        <v>0-50</v>
      </c>
      <c r="F110" s="24">
        <v>95621</v>
      </c>
      <c r="G110" s="22">
        <v>1</v>
      </c>
      <c r="H110" s="22">
        <v>1.5</v>
      </c>
      <c r="I110" s="22" t="s">
        <v>37</v>
      </c>
      <c r="J110" s="22">
        <v>0</v>
      </c>
      <c r="K110" s="22" t="s">
        <v>34</v>
      </c>
      <c r="L110" s="22" t="s">
        <v>34</v>
      </c>
      <c r="M110" s="22" t="s">
        <v>34</v>
      </c>
      <c r="N110" s="22" t="s">
        <v>35</v>
      </c>
      <c r="O110" s="22" t="s">
        <v>34</v>
      </c>
      <c r="P110" s="25" t="str" cm="1">
        <f t="array" ref="P110">_xlfn.IFS(
B110&lt;30,"20-29",
B110&lt;40,"30-39",
B110&lt;50,"40-49",
B110&lt;60,"50-59",
TRUE,"60+")</f>
        <v>60+</v>
      </c>
      <c r="Q110" s="25" t="str" cm="1">
        <f t="array" ref="Q110">_xlfn.IFS(
D110&lt;25,"0–24K",
D110&lt;50,"25–49K",
D110&lt;75,"50–74K",
D110&lt;100,"75–99K",
D110&lt;150,"100–149K",
D110&lt;200,"150–199K",
TRUE,"200K+"
)</f>
        <v>0–24K</v>
      </c>
      <c r="R110" s="25" t="str" cm="1">
        <f t="array" ref="R110">_xlfn.IFS(
J110=0,"No Mortgage",
J110&lt;=100,"Low",
J110&lt;=300,"Medium",
TRUE,"High"
)</f>
        <v>No Mortgage</v>
      </c>
      <c r="S110" s="25" t="str" cm="1">
        <f t="array" ref="S110">_xlfn.IFS(
C110&lt;10,"0-10",
C110&lt;20,"11-20",
C110&lt;30,"21-30",
TRUE,"30+ yrs"
)</f>
        <v>30+ yrs</v>
      </c>
      <c r="T110" s="26" t="str" cm="1">
        <f t="array" ref="T110">_xlfn.IFS(
H110&lt;1,"0-1",
H110&lt;2,"1-2",
H110&lt;3,"2-3",
H110&lt;4,"3-4",
H110&lt;5,"4-5",
TRUE,"5+"
)</f>
        <v>1-2</v>
      </c>
    </row>
    <row r="111" spans="1:20" ht="15.6" x14ac:dyDescent="0.3">
      <c r="A111" s="21">
        <v>4563</v>
      </c>
      <c r="B111" s="22">
        <v>65</v>
      </c>
      <c r="C111" s="22">
        <v>40</v>
      </c>
      <c r="D111" s="22">
        <v>64</v>
      </c>
      <c r="E111" s="23" t="str">
        <f t="shared" si="1"/>
        <v>51-100</v>
      </c>
      <c r="F111" s="24">
        <v>94928</v>
      </c>
      <c r="G111" s="22">
        <v>2</v>
      </c>
      <c r="H111" s="22">
        <v>1.5</v>
      </c>
      <c r="I111" s="22" t="s">
        <v>33</v>
      </c>
      <c r="J111" s="22">
        <v>0</v>
      </c>
      <c r="K111" s="22" t="s">
        <v>34</v>
      </c>
      <c r="L111" s="22" t="s">
        <v>34</v>
      </c>
      <c r="M111" s="22" t="s">
        <v>34</v>
      </c>
      <c r="N111" s="22" t="s">
        <v>34</v>
      </c>
      <c r="O111" s="22" t="s">
        <v>35</v>
      </c>
      <c r="P111" s="25" t="str" cm="1">
        <f t="array" ref="P111">_xlfn.IFS(
B111&lt;30,"20-29",
B111&lt;40,"30-39",
B111&lt;50,"40-49",
B111&lt;60,"50-59",
TRUE,"60+")</f>
        <v>60+</v>
      </c>
      <c r="Q111" s="25" t="str" cm="1">
        <f t="array" ref="Q111">_xlfn.IFS(
D111&lt;25,"0–24K",
D111&lt;50,"25–49K",
D111&lt;75,"50–74K",
D111&lt;100,"75–99K",
D111&lt;150,"100–149K",
D111&lt;200,"150–199K",
TRUE,"200K+"
)</f>
        <v>50–74K</v>
      </c>
      <c r="R111" s="25" t="str" cm="1">
        <f t="array" ref="R111">_xlfn.IFS(
J111=0,"No Mortgage",
J111&lt;=100,"Low",
J111&lt;=300,"Medium",
TRUE,"High"
)</f>
        <v>No Mortgage</v>
      </c>
      <c r="S111" s="25" t="str" cm="1">
        <f t="array" ref="S111">_xlfn.IFS(
C111&lt;10,"0-10",
C111&lt;20,"11-20",
C111&lt;30,"21-30",
TRUE,"30+ yrs"
)</f>
        <v>30+ yrs</v>
      </c>
      <c r="T111" s="26" t="str" cm="1">
        <f t="array" ref="T111">_xlfn.IFS(
H111&lt;1,"0-1",
H111&lt;2,"1-2",
H111&lt;3,"2-3",
H111&lt;4,"3-4",
H111&lt;5,"4-5",
TRUE,"5+"
)</f>
        <v>1-2</v>
      </c>
    </row>
    <row r="112" spans="1:20" ht="15.6" x14ac:dyDescent="0.3">
      <c r="A112" s="21">
        <v>4643</v>
      </c>
      <c r="B112" s="22">
        <v>65</v>
      </c>
      <c r="C112" s="22">
        <v>40</v>
      </c>
      <c r="D112" s="22">
        <v>143</v>
      </c>
      <c r="E112" s="23" t="str">
        <f t="shared" si="1"/>
        <v>100+</v>
      </c>
      <c r="F112" s="24">
        <v>95616</v>
      </c>
      <c r="G112" s="22">
        <v>4</v>
      </c>
      <c r="H112" s="22">
        <v>6.6</v>
      </c>
      <c r="I112" s="22" t="s">
        <v>37</v>
      </c>
      <c r="J112" s="22">
        <v>0</v>
      </c>
      <c r="K112" s="22" t="s">
        <v>35</v>
      </c>
      <c r="L112" s="22" t="s">
        <v>34</v>
      </c>
      <c r="M112" s="22" t="s">
        <v>34</v>
      </c>
      <c r="N112" s="22" t="s">
        <v>35</v>
      </c>
      <c r="O112" s="22" t="s">
        <v>34</v>
      </c>
      <c r="P112" s="25" t="str" cm="1">
        <f t="array" ref="P112">_xlfn.IFS(
B112&lt;30,"20-29",
B112&lt;40,"30-39",
B112&lt;50,"40-49",
B112&lt;60,"50-59",
TRUE,"60+")</f>
        <v>60+</v>
      </c>
      <c r="Q112" s="25" t="str" cm="1">
        <f t="array" ref="Q112">_xlfn.IFS(
D112&lt;25,"0–24K",
D112&lt;50,"25–49K",
D112&lt;75,"50–74K",
D112&lt;100,"75–99K",
D112&lt;150,"100–149K",
D112&lt;200,"150–199K",
TRUE,"200K+"
)</f>
        <v>100–149K</v>
      </c>
      <c r="R112" s="25" t="str" cm="1">
        <f t="array" ref="R112">_xlfn.IFS(
J112=0,"No Mortgage",
J112&lt;=100,"Low",
J112&lt;=300,"Medium",
TRUE,"High"
)</f>
        <v>No Mortgage</v>
      </c>
      <c r="S112" s="25" t="str" cm="1">
        <f t="array" ref="S112">_xlfn.IFS(
C112&lt;10,"0-10",
C112&lt;20,"11-20",
C112&lt;30,"21-30",
TRUE,"30+ yrs"
)</f>
        <v>30+ yrs</v>
      </c>
      <c r="T112" s="26" t="str" cm="1">
        <f t="array" ref="T112">_xlfn.IFS(
H112&lt;1,"0-1",
H112&lt;2,"1-2",
H112&lt;3,"2-3",
H112&lt;4,"3-4",
H112&lt;5,"4-5",
TRUE,"5+"
)</f>
        <v>5+</v>
      </c>
    </row>
    <row r="113" spans="1:20" ht="15.6" x14ac:dyDescent="0.3">
      <c r="A113" s="21">
        <v>4712</v>
      </c>
      <c r="B113" s="22">
        <v>65</v>
      </c>
      <c r="C113" s="22">
        <v>40</v>
      </c>
      <c r="D113" s="22">
        <v>59</v>
      </c>
      <c r="E113" s="23" t="str">
        <f t="shared" si="1"/>
        <v>51-100</v>
      </c>
      <c r="F113" s="24">
        <v>94022</v>
      </c>
      <c r="G113" s="22">
        <v>3</v>
      </c>
      <c r="H113" s="22">
        <v>2.4</v>
      </c>
      <c r="I113" s="22" t="s">
        <v>33</v>
      </c>
      <c r="J113" s="22">
        <v>0</v>
      </c>
      <c r="K113" s="22" t="s">
        <v>34</v>
      </c>
      <c r="L113" s="22" t="s">
        <v>34</v>
      </c>
      <c r="M113" s="22" t="s">
        <v>34</v>
      </c>
      <c r="N113" s="22" t="s">
        <v>34</v>
      </c>
      <c r="O113" s="22" t="s">
        <v>34</v>
      </c>
      <c r="P113" s="25" t="str" cm="1">
        <f t="array" ref="P113">_xlfn.IFS(
B113&lt;30,"20-29",
B113&lt;40,"30-39",
B113&lt;50,"40-49",
B113&lt;60,"50-59",
TRUE,"60+")</f>
        <v>60+</v>
      </c>
      <c r="Q113" s="25" t="str" cm="1">
        <f t="array" ref="Q113">_xlfn.IFS(
D113&lt;25,"0–24K",
D113&lt;50,"25–49K",
D113&lt;75,"50–74K",
D113&lt;100,"75–99K",
D113&lt;150,"100–149K",
D113&lt;200,"150–199K",
TRUE,"200K+"
)</f>
        <v>50–74K</v>
      </c>
      <c r="R113" s="25" t="str" cm="1">
        <f t="array" ref="R113">_xlfn.IFS(
J113=0,"No Mortgage",
J113&lt;=100,"Low",
J113&lt;=300,"Medium",
TRUE,"High"
)</f>
        <v>No Mortgage</v>
      </c>
      <c r="S113" s="25" t="str" cm="1">
        <f t="array" ref="S113">_xlfn.IFS(
C113&lt;10,"0-10",
C113&lt;20,"11-20",
C113&lt;30,"21-30",
TRUE,"30+ yrs"
)</f>
        <v>30+ yrs</v>
      </c>
      <c r="T113" s="26" t="str" cm="1">
        <f t="array" ref="T113">_xlfn.IFS(
H113&lt;1,"0-1",
H113&lt;2,"1-2",
H113&lt;3,"2-3",
H113&lt;4,"3-4",
H113&lt;5,"4-5",
TRUE,"5+"
)</f>
        <v>2-3</v>
      </c>
    </row>
    <row r="114" spans="1:20" ht="15.6" x14ac:dyDescent="0.3">
      <c r="A114" s="21">
        <v>4716</v>
      </c>
      <c r="B114" s="22">
        <v>65</v>
      </c>
      <c r="C114" s="22">
        <v>39</v>
      </c>
      <c r="D114" s="22">
        <v>35</v>
      </c>
      <c r="E114" s="23" t="str">
        <f t="shared" si="1"/>
        <v>0-50</v>
      </c>
      <c r="F114" s="24">
        <v>92009</v>
      </c>
      <c r="G114" s="22">
        <v>1</v>
      </c>
      <c r="H114" s="22">
        <v>0.5</v>
      </c>
      <c r="I114" s="22" t="s">
        <v>36</v>
      </c>
      <c r="J114" s="22">
        <v>150</v>
      </c>
      <c r="K114" s="22" t="s">
        <v>34</v>
      </c>
      <c r="L114" s="22" t="s">
        <v>34</v>
      </c>
      <c r="M114" s="22" t="s">
        <v>34</v>
      </c>
      <c r="N114" s="22" t="s">
        <v>35</v>
      </c>
      <c r="O114" s="22" t="s">
        <v>34</v>
      </c>
      <c r="P114" s="25" t="str" cm="1">
        <f t="array" ref="P114">_xlfn.IFS(
B114&lt;30,"20-29",
B114&lt;40,"30-39",
B114&lt;50,"40-49",
B114&lt;60,"50-59",
TRUE,"60+")</f>
        <v>60+</v>
      </c>
      <c r="Q114" s="25" t="str" cm="1">
        <f t="array" ref="Q114">_xlfn.IFS(
D114&lt;25,"0–24K",
D114&lt;50,"25–49K",
D114&lt;75,"50–74K",
D114&lt;100,"75–99K",
D114&lt;150,"100–149K",
D114&lt;200,"150–199K",
TRUE,"200K+"
)</f>
        <v>25–49K</v>
      </c>
      <c r="R114" s="25" t="str" cm="1">
        <f t="array" ref="R114">_xlfn.IFS(
J114=0,"No Mortgage",
J114&lt;=100,"Low",
J114&lt;=300,"Medium",
TRUE,"High"
)</f>
        <v>Medium</v>
      </c>
      <c r="S114" s="25" t="str" cm="1">
        <f t="array" ref="S114">_xlfn.IFS(
C114&lt;10,"0-10",
C114&lt;20,"11-20",
C114&lt;30,"21-30",
TRUE,"30+ yrs"
)</f>
        <v>30+ yrs</v>
      </c>
      <c r="T114" s="26" t="str" cm="1">
        <f t="array" ref="T114">_xlfn.IFS(
H114&lt;1,"0-1",
H114&lt;2,"1-2",
H114&lt;3,"2-3",
H114&lt;4,"3-4",
H114&lt;5,"4-5",
TRUE,"5+"
)</f>
        <v>0-1</v>
      </c>
    </row>
    <row r="115" spans="1:20" ht="15.6" x14ac:dyDescent="0.3">
      <c r="A115" s="21">
        <v>4836</v>
      </c>
      <c r="B115" s="22">
        <v>65</v>
      </c>
      <c r="C115" s="22">
        <v>39</v>
      </c>
      <c r="D115" s="22">
        <v>25</v>
      </c>
      <c r="E115" s="23" t="str">
        <f t="shared" si="1"/>
        <v>0-50</v>
      </c>
      <c r="F115" s="24">
        <v>95370</v>
      </c>
      <c r="G115" s="22">
        <v>2</v>
      </c>
      <c r="H115" s="22">
        <v>0.4</v>
      </c>
      <c r="I115" s="22" t="s">
        <v>33</v>
      </c>
      <c r="J115" s="22">
        <v>113</v>
      </c>
      <c r="K115" s="22" t="s">
        <v>34</v>
      </c>
      <c r="L115" s="22" t="s">
        <v>34</v>
      </c>
      <c r="M115" s="22" t="s">
        <v>34</v>
      </c>
      <c r="N115" s="22" t="s">
        <v>35</v>
      </c>
      <c r="O115" s="22" t="s">
        <v>34</v>
      </c>
      <c r="P115" s="25" t="str" cm="1">
        <f t="array" ref="P115">_xlfn.IFS(
B115&lt;30,"20-29",
B115&lt;40,"30-39",
B115&lt;50,"40-49",
B115&lt;60,"50-59",
TRUE,"60+")</f>
        <v>60+</v>
      </c>
      <c r="Q115" s="25" t="str" cm="1">
        <f t="array" ref="Q115">_xlfn.IFS(
D115&lt;25,"0–24K",
D115&lt;50,"25–49K",
D115&lt;75,"50–74K",
D115&lt;100,"75–99K",
D115&lt;150,"100–149K",
D115&lt;200,"150–199K",
TRUE,"200K+"
)</f>
        <v>25–49K</v>
      </c>
      <c r="R115" s="25" t="str" cm="1">
        <f t="array" ref="R115">_xlfn.IFS(
J115=0,"No Mortgage",
J115&lt;=100,"Low",
J115&lt;=300,"Medium",
TRUE,"High"
)</f>
        <v>Medium</v>
      </c>
      <c r="S115" s="25" t="str" cm="1">
        <f t="array" ref="S115">_xlfn.IFS(
C115&lt;10,"0-10",
C115&lt;20,"11-20",
C115&lt;30,"21-30",
TRUE,"30+ yrs"
)</f>
        <v>30+ yrs</v>
      </c>
      <c r="T115" s="26" t="str" cm="1">
        <f t="array" ref="T115">_xlfn.IFS(
H115&lt;1,"0-1",
H115&lt;2,"1-2",
H115&lt;3,"2-3",
H115&lt;4,"3-4",
H115&lt;5,"4-5",
TRUE,"5+"
)</f>
        <v>0-1</v>
      </c>
    </row>
    <row r="116" spans="1:20" ht="15.6" x14ac:dyDescent="0.3">
      <c r="A116" s="21">
        <v>4915</v>
      </c>
      <c r="B116" s="22">
        <v>65</v>
      </c>
      <c r="C116" s="22">
        <v>39</v>
      </c>
      <c r="D116" s="22">
        <v>94</v>
      </c>
      <c r="E116" s="23" t="str">
        <f t="shared" si="1"/>
        <v>51-100</v>
      </c>
      <c r="F116" s="24">
        <v>92374</v>
      </c>
      <c r="G116" s="22">
        <v>1</v>
      </c>
      <c r="H116" s="22">
        <v>2</v>
      </c>
      <c r="I116" s="22" t="s">
        <v>33</v>
      </c>
      <c r="J116" s="22">
        <v>0</v>
      </c>
      <c r="K116" s="22" t="s">
        <v>34</v>
      </c>
      <c r="L116" s="22" t="s">
        <v>34</v>
      </c>
      <c r="M116" s="22" t="s">
        <v>34</v>
      </c>
      <c r="N116" s="22" t="s">
        <v>34</v>
      </c>
      <c r="O116" s="22" t="s">
        <v>35</v>
      </c>
      <c r="P116" s="25" t="str" cm="1">
        <f t="array" ref="P116">_xlfn.IFS(
B116&lt;30,"20-29",
B116&lt;40,"30-39",
B116&lt;50,"40-49",
B116&lt;60,"50-59",
TRUE,"60+")</f>
        <v>60+</v>
      </c>
      <c r="Q116" s="25" t="str" cm="1">
        <f t="array" ref="Q116">_xlfn.IFS(
D116&lt;25,"0–24K",
D116&lt;50,"25–49K",
D116&lt;75,"50–74K",
D116&lt;100,"75–99K",
D116&lt;150,"100–149K",
D116&lt;200,"150–199K",
TRUE,"200K+"
)</f>
        <v>75–99K</v>
      </c>
      <c r="R116" s="25" t="str" cm="1">
        <f t="array" ref="R116">_xlfn.IFS(
J116=0,"No Mortgage",
J116&lt;=100,"Low",
J116&lt;=300,"Medium",
TRUE,"High"
)</f>
        <v>No Mortgage</v>
      </c>
      <c r="S116" s="25" t="str" cm="1">
        <f t="array" ref="S116">_xlfn.IFS(
C116&lt;10,"0-10",
C116&lt;20,"11-20",
C116&lt;30,"21-30",
TRUE,"30+ yrs"
)</f>
        <v>30+ yrs</v>
      </c>
      <c r="T116" s="26" t="str" cm="1">
        <f t="array" ref="T116">_xlfn.IFS(
H116&lt;1,"0-1",
H116&lt;2,"1-2",
H116&lt;3,"2-3",
H116&lt;4,"3-4",
H116&lt;5,"4-5",
TRUE,"5+"
)</f>
        <v>2-3</v>
      </c>
    </row>
    <row r="117" spans="1:20" ht="15.6" x14ac:dyDescent="0.3">
      <c r="A117" s="21">
        <v>4999</v>
      </c>
      <c r="B117" s="22">
        <v>65</v>
      </c>
      <c r="C117" s="22">
        <v>40</v>
      </c>
      <c r="D117" s="22">
        <v>49</v>
      </c>
      <c r="E117" s="23" t="str">
        <f t="shared" si="1"/>
        <v>0-50</v>
      </c>
      <c r="F117" s="24">
        <v>90034</v>
      </c>
      <c r="G117" s="22">
        <v>3</v>
      </c>
      <c r="H117" s="22">
        <v>0.5</v>
      </c>
      <c r="I117" s="22" t="s">
        <v>37</v>
      </c>
      <c r="J117" s="22">
        <v>0</v>
      </c>
      <c r="K117" s="22" t="s">
        <v>34</v>
      </c>
      <c r="L117" s="22" t="s">
        <v>34</v>
      </c>
      <c r="M117" s="22" t="s">
        <v>34</v>
      </c>
      <c r="N117" s="22" t="s">
        <v>35</v>
      </c>
      <c r="O117" s="22" t="s">
        <v>34</v>
      </c>
      <c r="P117" s="25" t="str" cm="1">
        <f t="array" ref="P117">_xlfn.IFS(
B117&lt;30,"20-29",
B117&lt;40,"30-39",
B117&lt;50,"40-49",
B117&lt;60,"50-59",
TRUE,"60+")</f>
        <v>60+</v>
      </c>
      <c r="Q117" s="25" t="str" cm="1">
        <f t="array" ref="Q117">_xlfn.IFS(
D117&lt;25,"0–24K",
D117&lt;50,"25–49K",
D117&lt;75,"50–74K",
D117&lt;100,"75–99K",
D117&lt;150,"100–149K",
D117&lt;200,"150–199K",
TRUE,"200K+"
)</f>
        <v>25–49K</v>
      </c>
      <c r="R117" s="25" t="str" cm="1">
        <f t="array" ref="R117">_xlfn.IFS(
J117=0,"No Mortgage",
J117&lt;=100,"Low",
J117&lt;=300,"Medium",
TRUE,"High"
)</f>
        <v>No Mortgage</v>
      </c>
      <c r="S117" s="25" t="str" cm="1">
        <f t="array" ref="S117">_xlfn.IFS(
C117&lt;10,"0-10",
C117&lt;20,"11-20",
C117&lt;30,"21-30",
TRUE,"30+ yrs"
)</f>
        <v>30+ yrs</v>
      </c>
      <c r="T117" s="26" t="str" cm="1">
        <f t="array" ref="T117">_xlfn.IFS(
H117&lt;1,"0-1",
H117&lt;2,"1-2",
H117&lt;3,"2-3",
H117&lt;4,"3-4",
H117&lt;5,"4-5",
TRUE,"5+"
)</f>
        <v>0-1</v>
      </c>
    </row>
    <row r="118" spans="1:20" ht="15.6" x14ac:dyDescent="0.3">
      <c r="A118" s="21">
        <v>189</v>
      </c>
      <c r="B118" s="22">
        <v>64</v>
      </c>
      <c r="C118" s="22">
        <v>40</v>
      </c>
      <c r="D118" s="22">
        <v>169</v>
      </c>
      <c r="E118" s="23" t="str">
        <f t="shared" si="1"/>
        <v>100+</v>
      </c>
      <c r="F118" s="24">
        <v>91320</v>
      </c>
      <c r="G118" s="22">
        <v>2</v>
      </c>
      <c r="H118" s="22">
        <v>2.1</v>
      </c>
      <c r="I118" s="22" t="s">
        <v>33</v>
      </c>
      <c r="J118" s="22">
        <v>122</v>
      </c>
      <c r="K118" s="22" t="s">
        <v>34</v>
      </c>
      <c r="L118" s="22" t="s">
        <v>34</v>
      </c>
      <c r="M118" s="22" t="s">
        <v>34</v>
      </c>
      <c r="N118" s="22" t="s">
        <v>35</v>
      </c>
      <c r="O118" s="22" t="s">
        <v>34</v>
      </c>
      <c r="P118" s="25" t="str" cm="1">
        <f t="array" ref="P118">_xlfn.IFS(
B118&lt;30,"20-29",
B118&lt;40,"30-39",
B118&lt;50,"40-49",
B118&lt;60,"50-59",
TRUE,"60+")</f>
        <v>60+</v>
      </c>
      <c r="Q118" s="25" t="str" cm="1">
        <f t="array" ref="Q118">_xlfn.IFS(
D118&lt;25,"0–24K",
D118&lt;50,"25–49K",
D118&lt;75,"50–74K",
D118&lt;100,"75–99K",
D118&lt;150,"100–149K",
D118&lt;200,"150–199K",
TRUE,"200K+"
)</f>
        <v>150–199K</v>
      </c>
      <c r="R118" s="25" t="str" cm="1">
        <f t="array" ref="R118">_xlfn.IFS(
J118=0,"No Mortgage",
J118&lt;=100,"Low",
J118&lt;=300,"Medium",
TRUE,"High"
)</f>
        <v>Medium</v>
      </c>
      <c r="S118" s="25" t="str" cm="1">
        <f t="array" ref="S118">_xlfn.IFS(
C118&lt;10,"0-10",
C118&lt;20,"11-20",
C118&lt;30,"21-30",
TRUE,"30+ yrs"
)</f>
        <v>30+ yrs</v>
      </c>
      <c r="T118" s="26" t="str" cm="1">
        <f t="array" ref="T118">_xlfn.IFS(
H118&lt;1,"0-1",
H118&lt;2,"1-2",
H118&lt;3,"2-3",
H118&lt;4,"3-4",
H118&lt;5,"4-5",
TRUE,"5+"
)</f>
        <v>2-3</v>
      </c>
    </row>
    <row r="119" spans="1:20" ht="15.6" x14ac:dyDescent="0.3">
      <c r="A119" s="21">
        <v>210</v>
      </c>
      <c r="B119" s="22">
        <v>64</v>
      </c>
      <c r="C119" s="22">
        <v>39</v>
      </c>
      <c r="D119" s="22">
        <v>172</v>
      </c>
      <c r="E119" s="23" t="str">
        <f t="shared" si="1"/>
        <v>100+</v>
      </c>
      <c r="F119" s="24">
        <v>94707</v>
      </c>
      <c r="G119" s="22">
        <v>4</v>
      </c>
      <c r="H119" s="22">
        <v>3.1</v>
      </c>
      <c r="I119" s="22" t="s">
        <v>33</v>
      </c>
      <c r="J119" s="22">
        <v>282</v>
      </c>
      <c r="K119" s="22" t="s">
        <v>35</v>
      </c>
      <c r="L119" s="22" t="s">
        <v>34</v>
      </c>
      <c r="M119" s="22" t="s">
        <v>35</v>
      </c>
      <c r="N119" s="22" t="s">
        <v>35</v>
      </c>
      <c r="O119" s="22" t="s">
        <v>35</v>
      </c>
      <c r="P119" s="25" t="str" cm="1">
        <f t="array" ref="P119">_xlfn.IFS(
B119&lt;30,"20-29",
B119&lt;40,"30-39",
B119&lt;50,"40-49",
B119&lt;60,"50-59",
TRUE,"60+")</f>
        <v>60+</v>
      </c>
      <c r="Q119" s="25" t="str" cm="1">
        <f t="array" ref="Q119">_xlfn.IFS(
D119&lt;25,"0–24K",
D119&lt;50,"25–49K",
D119&lt;75,"50–74K",
D119&lt;100,"75–99K",
D119&lt;150,"100–149K",
D119&lt;200,"150–199K",
TRUE,"200K+"
)</f>
        <v>150–199K</v>
      </c>
      <c r="R119" s="25" t="str" cm="1">
        <f t="array" ref="R119">_xlfn.IFS(
J119=0,"No Mortgage",
J119&lt;=100,"Low",
J119&lt;=300,"Medium",
TRUE,"High"
)</f>
        <v>Medium</v>
      </c>
      <c r="S119" s="25" t="str" cm="1">
        <f t="array" ref="S119">_xlfn.IFS(
C119&lt;10,"0-10",
C119&lt;20,"11-20",
C119&lt;30,"21-30",
TRUE,"30+ yrs"
)</f>
        <v>30+ yrs</v>
      </c>
      <c r="T119" s="26" t="str" cm="1">
        <f t="array" ref="T119">_xlfn.IFS(
H119&lt;1,"0-1",
H119&lt;2,"1-2",
H119&lt;3,"2-3",
H119&lt;4,"3-4",
H119&lt;5,"4-5",
TRUE,"5+"
)</f>
        <v>3-4</v>
      </c>
    </row>
    <row r="120" spans="1:20" ht="15.6" x14ac:dyDescent="0.3">
      <c r="A120" s="21">
        <v>269</v>
      </c>
      <c r="B120" s="22">
        <v>64</v>
      </c>
      <c r="C120" s="22">
        <v>39</v>
      </c>
      <c r="D120" s="22">
        <v>129</v>
      </c>
      <c r="E120" s="23" t="str">
        <f t="shared" si="1"/>
        <v>100+</v>
      </c>
      <c r="F120" s="24">
        <v>94002</v>
      </c>
      <c r="G120" s="22">
        <v>1</v>
      </c>
      <c r="H120" s="22">
        <v>2.5</v>
      </c>
      <c r="I120" s="22" t="s">
        <v>33</v>
      </c>
      <c r="J120" s="22">
        <v>0</v>
      </c>
      <c r="K120" s="22" t="s">
        <v>34</v>
      </c>
      <c r="L120" s="22" t="s">
        <v>34</v>
      </c>
      <c r="M120" s="22" t="s">
        <v>34</v>
      </c>
      <c r="N120" s="22" t="s">
        <v>35</v>
      </c>
      <c r="O120" s="22" t="s">
        <v>34</v>
      </c>
      <c r="P120" s="25" t="str" cm="1">
        <f t="array" ref="P120">_xlfn.IFS(
B120&lt;30,"20-29",
B120&lt;40,"30-39",
B120&lt;50,"40-49",
B120&lt;60,"50-59",
TRUE,"60+")</f>
        <v>60+</v>
      </c>
      <c r="Q120" s="25" t="str" cm="1">
        <f t="array" ref="Q120">_xlfn.IFS(
D120&lt;25,"0–24K",
D120&lt;50,"25–49K",
D120&lt;75,"50–74K",
D120&lt;100,"75–99K",
D120&lt;150,"100–149K",
D120&lt;200,"150–199K",
TRUE,"200K+"
)</f>
        <v>100–149K</v>
      </c>
      <c r="R120" s="25" t="str" cm="1">
        <f t="array" ref="R120">_xlfn.IFS(
J120=0,"No Mortgage",
J120&lt;=100,"Low",
J120&lt;=300,"Medium",
TRUE,"High"
)</f>
        <v>No Mortgage</v>
      </c>
      <c r="S120" s="25" t="str" cm="1">
        <f t="array" ref="S120">_xlfn.IFS(
C120&lt;10,"0-10",
C120&lt;20,"11-20",
C120&lt;30,"21-30",
TRUE,"30+ yrs"
)</f>
        <v>30+ yrs</v>
      </c>
      <c r="T120" s="26" t="str" cm="1">
        <f t="array" ref="T120">_xlfn.IFS(
H120&lt;1,"0-1",
H120&lt;2,"1-2",
H120&lt;3,"2-3",
H120&lt;4,"3-4",
H120&lt;5,"4-5",
TRUE,"5+"
)</f>
        <v>2-3</v>
      </c>
    </row>
    <row r="121" spans="1:20" ht="15.6" x14ac:dyDescent="0.3">
      <c r="A121" s="21">
        <v>408</v>
      </c>
      <c r="B121" s="22">
        <v>64</v>
      </c>
      <c r="C121" s="22">
        <v>40</v>
      </c>
      <c r="D121" s="22">
        <v>58</v>
      </c>
      <c r="E121" s="23" t="str">
        <f t="shared" si="1"/>
        <v>51-100</v>
      </c>
      <c r="F121" s="24">
        <v>93437</v>
      </c>
      <c r="G121" s="22">
        <v>1</v>
      </c>
      <c r="H121" s="22">
        <v>1.8</v>
      </c>
      <c r="I121" s="22" t="s">
        <v>36</v>
      </c>
      <c r="J121" s="22">
        <v>0</v>
      </c>
      <c r="K121" s="22" t="s">
        <v>34</v>
      </c>
      <c r="L121" s="22" t="s">
        <v>34</v>
      </c>
      <c r="M121" s="22" t="s">
        <v>34</v>
      </c>
      <c r="N121" s="22" t="s">
        <v>35</v>
      </c>
      <c r="O121" s="22" t="s">
        <v>34</v>
      </c>
      <c r="P121" s="25" t="str" cm="1">
        <f t="array" ref="P121">_xlfn.IFS(
B121&lt;30,"20-29",
B121&lt;40,"30-39",
B121&lt;50,"40-49",
B121&lt;60,"50-59",
TRUE,"60+")</f>
        <v>60+</v>
      </c>
      <c r="Q121" s="25" t="str" cm="1">
        <f t="array" ref="Q121">_xlfn.IFS(
D121&lt;25,"0–24K",
D121&lt;50,"25–49K",
D121&lt;75,"50–74K",
D121&lt;100,"75–99K",
D121&lt;150,"100–149K",
D121&lt;200,"150–199K",
TRUE,"200K+"
)</f>
        <v>50–74K</v>
      </c>
      <c r="R121" s="25" t="str" cm="1">
        <f t="array" ref="R121">_xlfn.IFS(
J121=0,"No Mortgage",
J121&lt;=100,"Low",
J121&lt;=300,"Medium",
TRUE,"High"
)</f>
        <v>No Mortgage</v>
      </c>
      <c r="S121" s="25" t="str" cm="1">
        <f t="array" ref="S121">_xlfn.IFS(
C121&lt;10,"0-10",
C121&lt;20,"11-20",
C121&lt;30,"21-30",
TRUE,"30+ yrs"
)</f>
        <v>30+ yrs</v>
      </c>
      <c r="T121" s="26" t="str" cm="1">
        <f t="array" ref="T121">_xlfn.IFS(
H121&lt;1,"0-1",
H121&lt;2,"1-2",
H121&lt;3,"2-3",
H121&lt;4,"3-4",
H121&lt;5,"4-5",
TRUE,"5+"
)</f>
        <v>1-2</v>
      </c>
    </row>
    <row r="122" spans="1:20" ht="15.6" x14ac:dyDescent="0.3">
      <c r="A122" s="21">
        <v>441</v>
      </c>
      <c r="B122" s="22">
        <v>64</v>
      </c>
      <c r="C122" s="22">
        <v>39</v>
      </c>
      <c r="D122" s="22">
        <v>59</v>
      </c>
      <c r="E122" s="23" t="str">
        <f t="shared" si="1"/>
        <v>51-100</v>
      </c>
      <c r="F122" s="24">
        <v>92626</v>
      </c>
      <c r="G122" s="22">
        <v>2</v>
      </c>
      <c r="H122" s="22">
        <v>1.5</v>
      </c>
      <c r="I122" s="22" t="s">
        <v>33</v>
      </c>
      <c r="J122" s="22">
        <v>139</v>
      </c>
      <c r="K122" s="22" t="s">
        <v>34</v>
      </c>
      <c r="L122" s="22" t="s">
        <v>34</v>
      </c>
      <c r="M122" s="22" t="s">
        <v>34</v>
      </c>
      <c r="N122" s="22" t="s">
        <v>35</v>
      </c>
      <c r="O122" s="22" t="s">
        <v>34</v>
      </c>
      <c r="P122" s="25" t="str" cm="1">
        <f t="array" ref="P122">_xlfn.IFS(
B122&lt;30,"20-29",
B122&lt;40,"30-39",
B122&lt;50,"40-49",
B122&lt;60,"50-59",
TRUE,"60+")</f>
        <v>60+</v>
      </c>
      <c r="Q122" s="25" t="str" cm="1">
        <f t="array" ref="Q122">_xlfn.IFS(
D122&lt;25,"0–24K",
D122&lt;50,"25–49K",
D122&lt;75,"50–74K",
D122&lt;100,"75–99K",
D122&lt;150,"100–149K",
D122&lt;200,"150–199K",
TRUE,"200K+"
)</f>
        <v>50–74K</v>
      </c>
      <c r="R122" s="25" t="str" cm="1">
        <f t="array" ref="R122">_xlfn.IFS(
J122=0,"No Mortgage",
J122&lt;=100,"Low",
J122&lt;=300,"Medium",
TRUE,"High"
)</f>
        <v>Medium</v>
      </c>
      <c r="S122" s="25" t="str" cm="1">
        <f t="array" ref="S122">_xlfn.IFS(
C122&lt;10,"0-10",
C122&lt;20,"11-20",
C122&lt;30,"21-30",
TRUE,"30+ yrs"
)</f>
        <v>30+ yrs</v>
      </c>
      <c r="T122" s="26" t="str" cm="1">
        <f t="array" ref="T122">_xlfn.IFS(
H122&lt;1,"0-1",
H122&lt;2,"1-2",
H122&lt;3,"2-3",
H122&lt;4,"3-4",
H122&lt;5,"4-5",
TRUE,"5+"
)</f>
        <v>1-2</v>
      </c>
    </row>
    <row r="123" spans="1:20" ht="15.6" x14ac:dyDescent="0.3">
      <c r="A123" s="21">
        <v>445</v>
      </c>
      <c r="B123" s="22">
        <v>64</v>
      </c>
      <c r="C123" s="22">
        <v>40</v>
      </c>
      <c r="D123" s="22">
        <v>91</v>
      </c>
      <c r="E123" s="23" t="str">
        <f t="shared" si="1"/>
        <v>51-100</v>
      </c>
      <c r="F123" s="24">
        <v>93106</v>
      </c>
      <c r="G123" s="22">
        <v>2</v>
      </c>
      <c r="H123" s="22">
        <v>0</v>
      </c>
      <c r="I123" s="22" t="s">
        <v>36</v>
      </c>
      <c r="J123" s="22">
        <v>0</v>
      </c>
      <c r="K123" s="22" t="s">
        <v>34</v>
      </c>
      <c r="L123" s="22" t="s">
        <v>34</v>
      </c>
      <c r="M123" s="22" t="s">
        <v>34</v>
      </c>
      <c r="N123" s="22" t="s">
        <v>35</v>
      </c>
      <c r="O123" s="22" t="s">
        <v>35</v>
      </c>
      <c r="P123" s="25" t="str" cm="1">
        <f t="array" ref="P123">_xlfn.IFS(
B123&lt;30,"20-29",
B123&lt;40,"30-39",
B123&lt;50,"40-49",
B123&lt;60,"50-59",
TRUE,"60+")</f>
        <v>60+</v>
      </c>
      <c r="Q123" s="25" t="str" cm="1">
        <f t="array" ref="Q123">_xlfn.IFS(
D123&lt;25,"0–24K",
D123&lt;50,"25–49K",
D123&lt;75,"50–74K",
D123&lt;100,"75–99K",
D123&lt;150,"100–149K",
D123&lt;200,"150–199K",
TRUE,"200K+"
)</f>
        <v>75–99K</v>
      </c>
      <c r="R123" s="25" t="str" cm="1">
        <f t="array" ref="R123">_xlfn.IFS(
J123=0,"No Mortgage",
J123&lt;=100,"Low",
J123&lt;=300,"Medium",
TRUE,"High"
)</f>
        <v>No Mortgage</v>
      </c>
      <c r="S123" s="25" t="str" cm="1">
        <f t="array" ref="S123">_xlfn.IFS(
C123&lt;10,"0-10",
C123&lt;20,"11-20",
C123&lt;30,"21-30",
TRUE,"30+ yrs"
)</f>
        <v>30+ yrs</v>
      </c>
      <c r="T123" s="26" t="str" cm="1">
        <f t="array" ref="T123">_xlfn.IFS(
H123&lt;1,"0-1",
H123&lt;2,"1-2",
H123&lt;3,"2-3",
H123&lt;4,"3-4",
H123&lt;5,"4-5",
TRUE,"5+"
)</f>
        <v>0-1</v>
      </c>
    </row>
    <row r="124" spans="1:20" ht="15.6" x14ac:dyDescent="0.3">
      <c r="A124" s="21">
        <v>457</v>
      </c>
      <c r="B124" s="22">
        <v>64</v>
      </c>
      <c r="C124" s="22">
        <v>39</v>
      </c>
      <c r="D124" s="22">
        <v>42</v>
      </c>
      <c r="E124" s="23" t="str">
        <f t="shared" si="1"/>
        <v>0-50</v>
      </c>
      <c r="F124" s="24">
        <v>92068</v>
      </c>
      <c r="G124" s="22">
        <v>3</v>
      </c>
      <c r="H124" s="22">
        <v>0.5</v>
      </c>
      <c r="I124" s="22" t="s">
        <v>37</v>
      </c>
      <c r="J124" s="22">
        <v>116</v>
      </c>
      <c r="K124" s="22" t="s">
        <v>34</v>
      </c>
      <c r="L124" s="22" t="s">
        <v>34</v>
      </c>
      <c r="M124" s="22" t="s">
        <v>34</v>
      </c>
      <c r="N124" s="22" t="s">
        <v>35</v>
      </c>
      <c r="O124" s="22" t="s">
        <v>34</v>
      </c>
      <c r="P124" s="25" t="str" cm="1">
        <f t="array" ref="P124">_xlfn.IFS(
B124&lt;30,"20-29",
B124&lt;40,"30-39",
B124&lt;50,"40-49",
B124&lt;60,"50-59",
TRUE,"60+")</f>
        <v>60+</v>
      </c>
      <c r="Q124" s="25" t="str" cm="1">
        <f t="array" ref="Q124">_xlfn.IFS(
D124&lt;25,"0–24K",
D124&lt;50,"25–49K",
D124&lt;75,"50–74K",
D124&lt;100,"75–99K",
D124&lt;150,"100–149K",
D124&lt;200,"150–199K",
TRUE,"200K+"
)</f>
        <v>25–49K</v>
      </c>
      <c r="R124" s="25" t="str" cm="1">
        <f t="array" ref="R124">_xlfn.IFS(
J124=0,"No Mortgage",
J124&lt;=100,"Low",
J124&lt;=300,"Medium",
TRUE,"High"
)</f>
        <v>Medium</v>
      </c>
      <c r="S124" s="25" t="str" cm="1">
        <f t="array" ref="S124">_xlfn.IFS(
C124&lt;10,"0-10",
C124&lt;20,"11-20",
C124&lt;30,"21-30",
TRUE,"30+ yrs"
)</f>
        <v>30+ yrs</v>
      </c>
      <c r="T124" s="26" t="str" cm="1">
        <f t="array" ref="T124">_xlfn.IFS(
H124&lt;1,"0-1",
H124&lt;2,"1-2",
H124&lt;3,"2-3",
H124&lt;4,"3-4",
H124&lt;5,"4-5",
TRUE,"5+"
)</f>
        <v>0-1</v>
      </c>
    </row>
    <row r="125" spans="1:20" ht="15.6" x14ac:dyDescent="0.3">
      <c r="A125" s="21">
        <v>474</v>
      </c>
      <c r="B125" s="22">
        <v>64</v>
      </c>
      <c r="C125" s="22">
        <v>39</v>
      </c>
      <c r="D125" s="22">
        <v>182</v>
      </c>
      <c r="E125" s="23" t="str">
        <f t="shared" si="1"/>
        <v>100+</v>
      </c>
      <c r="F125" s="24">
        <v>93955</v>
      </c>
      <c r="G125" s="22">
        <v>1</v>
      </c>
      <c r="H125" s="22">
        <v>1.2</v>
      </c>
      <c r="I125" s="22" t="s">
        <v>37</v>
      </c>
      <c r="J125" s="22">
        <v>547</v>
      </c>
      <c r="K125" s="22" t="s">
        <v>35</v>
      </c>
      <c r="L125" s="22" t="s">
        <v>34</v>
      </c>
      <c r="M125" s="22" t="s">
        <v>34</v>
      </c>
      <c r="N125" s="22" t="s">
        <v>35</v>
      </c>
      <c r="O125" s="22" t="s">
        <v>34</v>
      </c>
      <c r="P125" s="25" t="str" cm="1">
        <f t="array" ref="P125">_xlfn.IFS(
B125&lt;30,"20-29",
B125&lt;40,"30-39",
B125&lt;50,"40-49",
B125&lt;60,"50-59",
TRUE,"60+")</f>
        <v>60+</v>
      </c>
      <c r="Q125" s="25" t="str" cm="1">
        <f t="array" ref="Q125">_xlfn.IFS(
D125&lt;25,"0–24K",
D125&lt;50,"25–49K",
D125&lt;75,"50–74K",
D125&lt;100,"75–99K",
D125&lt;150,"100–149K",
D125&lt;200,"150–199K",
TRUE,"200K+"
)</f>
        <v>150–199K</v>
      </c>
      <c r="R125" s="25" t="str" cm="1">
        <f t="array" ref="R125">_xlfn.IFS(
J125=0,"No Mortgage",
J125&lt;=100,"Low",
J125&lt;=300,"Medium",
TRUE,"High"
)</f>
        <v>High</v>
      </c>
      <c r="S125" s="25" t="str" cm="1">
        <f t="array" ref="S125">_xlfn.IFS(
C125&lt;10,"0-10",
C125&lt;20,"11-20",
C125&lt;30,"21-30",
TRUE,"30+ yrs"
)</f>
        <v>30+ yrs</v>
      </c>
      <c r="T125" s="26" t="str" cm="1">
        <f t="array" ref="T125">_xlfn.IFS(
H125&lt;1,"0-1",
H125&lt;2,"1-2",
H125&lt;3,"2-3",
H125&lt;4,"3-4",
H125&lt;5,"4-5",
TRUE,"5+"
)</f>
        <v>1-2</v>
      </c>
    </row>
    <row r="126" spans="1:20" ht="15.6" x14ac:dyDescent="0.3">
      <c r="A126" s="21">
        <v>478</v>
      </c>
      <c r="B126" s="22">
        <v>64</v>
      </c>
      <c r="C126" s="22">
        <v>39</v>
      </c>
      <c r="D126" s="22">
        <v>24</v>
      </c>
      <c r="E126" s="23" t="str">
        <f t="shared" si="1"/>
        <v>0-50</v>
      </c>
      <c r="F126" s="24">
        <v>95112</v>
      </c>
      <c r="G126" s="22">
        <v>4</v>
      </c>
      <c r="H126" s="22">
        <v>0.4</v>
      </c>
      <c r="I126" s="22" t="s">
        <v>37</v>
      </c>
      <c r="J126" s="22">
        <v>78</v>
      </c>
      <c r="K126" s="22" t="s">
        <v>34</v>
      </c>
      <c r="L126" s="22" t="s">
        <v>34</v>
      </c>
      <c r="M126" s="22" t="s">
        <v>34</v>
      </c>
      <c r="N126" s="22" t="s">
        <v>35</v>
      </c>
      <c r="O126" s="22" t="s">
        <v>34</v>
      </c>
      <c r="P126" s="25" t="str" cm="1">
        <f t="array" ref="P126">_xlfn.IFS(
B126&lt;30,"20-29",
B126&lt;40,"30-39",
B126&lt;50,"40-49",
B126&lt;60,"50-59",
TRUE,"60+")</f>
        <v>60+</v>
      </c>
      <c r="Q126" s="25" t="str" cm="1">
        <f t="array" ref="Q126">_xlfn.IFS(
D126&lt;25,"0–24K",
D126&lt;50,"25–49K",
D126&lt;75,"50–74K",
D126&lt;100,"75–99K",
D126&lt;150,"100–149K",
D126&lt;200,"150–199K",
TRUE,"200K+"
)</f>
        <v>0–24K</v>
      </c>
      <c r="R126" s="25" t="str" cm="1">
        <f t="array" ref="R126">_xlfn.IFS(
J126=0,"No Mortgage",
J126&lt;=100,"Low",
J126&lt;=300,"Medium",
TRUE,"High"
)</f>
        <v>Low</v>
      </c>
      <c r="S126" s="25" t="str" cm="1">
        <f t="array" ref="S126">_xlfn.IFS(
C126&lt;10,"0-10",
C126&lt;20,"11-20",
C126&lt;30,"21-30",
TRUE,"30+ yrs"
)</f>
        <v>30+ yrs</v>
      </c>
      <c r="T126" s="26" t="str" cm="1">
        <f t="array" ref="T126">_xlfn.IFS(
H126&lt;1,"0-1",
H126&lt;2,"1-2",
H126&lt;3,"2-3",
H126&lt;4,"3-4",
H126&lt;5,"4-5",
TRUE,"5+"
)</f>
        <v>0-1</v>
      </c>
    </row>
    <row r="127" spans="1:20" ht="15.6" x14ac:dyDescent="0.3">
      <c r="A127" s="21">
        <v>508</v>
      </c>
      <c r="B127" s="22">
        <v>64</v>
      </c>
      <c r="C127" s="22">
        <v>40</v>
      </c>
      <c r="D127" s="22">
        <v>32</v>
      </c>
      <c r="E127" s="23" t="str">
        <f t="shared" si="1"/>
        <v>0-50</v>
      </c>
      <c r="F127" s="24">
        <v>91380</v>
      </c>
      <c r="G127" s="22">
        <v>3</v>
      </c>
      <c r="H127" s="22">
        <v>0.1</v>
      </c>
      <c r="I127" s="22" t="s">
        <v>36</v>
      </c>
      <c r="J127" s="22">
        <v>0</v>
      </c>
      <c r="K127" s="22" t="s">
        <v>34</v>
      </c>
      <c r="L127" s="22" t="s">
        <v>34</v>
      </c>
      <c r="M127" s="22" t="s">
        <v>34</v>
      </c>
      <c r="N127" s="22" t="s">
        <v>35</v>
      </c>
      <c r="O127" s="22" t="s">
        <v>34</v>
      </c>
      <c r="P127" s="25" t="str" cm="1">
        <f t="array" ref="P127">_xlfn.IFS(
B127&lt;30,"20-29",
B127&lt;40,"30-39",
B127&lt;50,"40-49",
B127&lt;60,"50-59",
TRUE,"60+")</f>
        <v>60+</v>
      </c>
      <c r="Q127" s="25" t="str" cm="1">
        <f t="array" ref="Q127">_xlfn.IFS(
D127&lt;25,"0–24K",
D127&lt;50,"25–49K",
D127&lt;75,"50–74K",
D127&lt;100,"75–99K",
D127&lt;150,"100–149K",
D127&lt;200,"150–199K",
TRUE,"200K+"
)</f>
        <v>25–49K</v>
      </c>
      <c r="R127" s="25" t="str" cm="1">
        <f t="array" ref="R127">_xlfn.IFS(
J127=0,"No Mortgage",
J127&lt;=100,"Low",
J127&lt;=300,"Medium",
TRUE,"High"
)</f>
        <v>No Mortgage</v>
      </c>
      <c r="S127" s="25" t="str" cm="1">
        <f t="array" ref="S127">_xlfn.IFS(
C127&lt;10,"0-10",
C127&lt;20,"11-20",
C127&lt;30,"21-30",
TRUE,"30+ yrs"
)</f>
        <v>30+ yrs</v>
      </c>
      <c r="T127" s="26" t="str" cm="1">
        <f t="array" ref="T127">_xlfn.IFS(
H127&lt;1,"0-1",
H127&lt;2,"1-2",
H127&lt;3,"2-3",
H127&lt;4,"3-4",
H127&lt;5,"4-5",
TRUE,"5+"
)</f>
        <v>0-1</v>
      </c>
    </row>
    <row r="128" spans="1:20" ht="15.6" x14ac:dyDescent="0.3">
      <c r="A128" s="21">
        <v>526</v>
      </c>
      <c r="B128" s="22">
        <v>64</v>
      </c>
      <c r="C128" s="22">
        <v>38</v>
      </c>
      <c r="D128" s="22">
        <v>79</v>
      </c>
      <c r="E128" s="23" t="str">
        <f t="shared" si="1"/>
        <v>51-100</v>
      </c>
      <c r="F128" s="24">
        <v>94024</v>
      </c>
      <c r="G128" s="22">
        <v>2</v>
      </c>
      <c r="H128" s="22">
        <v>2.8</v>
      </c>
      <c r="I128" s="22" t="s">
        <v>33</v>
      </c>
      <c r="J128" s="22">
        <v>179</v>
      </c>
      <c r="K128" s="22" t="s">
        <v>34</v>
      </c>
      <c r="L128" s="22" t="s">
        <v>34</v>
      </c>
      <c r="M128" s="22" t="s">
        <v>34</v>
      </c>
      <c r="N128" s="22" t="s">
        <v>34</v>
      </c>
      <c r="O128" s="22" t="s">
        <v>34</v>
      </c>
      <c r="P128" s="25" t="str" cm="1">
        <f t="array" ref="P128">_xlfn.IFS(
B128&lt;30,"20-29",
B128&lt;40,"30-39",
B128&lt;50,"40-49",
B128&lt;60,"50-59",
TRUE,"60+")</f>
        <v>60+</v>
      </c>
      <c r="Q128" s="25" t="str" cm="1">
        <f t="array" ref="Q128">_xlfn.IFS(
D128&lt;25,"0–24K",
D128&lt;50,"25–49K",
D128&lt;75,"50–74K",
D128&lt;100,"75–99K",
D128&lt;150,"100–149K",
D128&lt;200,"150–199K",
TRUE,"200K+"
)</f>
        <v>75–99K</v>
      </c>
      <c r="R128" s="25" t="str" cm="1">
        <f t="array" ref="R128">_xlfn.IFS(
J128=0,"No Mortgage",
J128&lt;=100,"Low",
J128&lt;=300,"Medium",
TRUE,"High"
)</f>
        <v>Medium</v>
      </c>
      <c r="S128" s="25" t="str" cm="1">
        <f t="array" ref="S128">_xlfn.IFS(
C128&lt;10,"0-10",
C128&lt;20,"11-20",
C128&lt;30,"21-30",
TRUE,"30+ yrs"
)</f>
        <v>30+ yrs</v>
      </c>
      <c r="T128" s="26" t="str" cm="1">
        <f t="array" ref="T128">_xlfn.IFS(
H128&lt;1,"0-1",
H128&lt;2,"1-2",
H128&lt;3,"2-3",
H128&lt;4,"3-4",
H128&lt;5,"4-5",
TRUE,"5+"
)</f>
        <v>2-3</v>
      </c>
    </row>
    <row r="129" spans="1:20" ht="15.6" x14ac:dyDescent="0.3">
      <c r="A129" s="21">
        <v>529</v>
      </c>
      <c r="B129" s="22">
        <v>64</v>
      </c>
      <c r="C129" s="22">
        <v>39</v>
      </c>
      <c r="D129" s="22">
        <v>122</v>
      </c>
      <c r="E129" s="23" t="str">
        <f t="shared" si="1"/>
        <v>100+</v>
      </c>
      <c r="F129" s="24">
        <v>90089</v>
      </c>
      <c r="G129" s="22">
        <v>4</v>
      </c>
      <c r="H129" s="22">
        <v>0.2</v>
      </c>
      <c r="I129" s="22" t="s">
        <v>33</v>
      </c>
      <c r="J129" s="22">
        <v>378</v>
      </c>
      <c r="K129" s="22" t="s">
        <v>35</v>
      </c>
      <c r="L129" s="22" t="s">
        <v>34</v>
      </c>
      <c r="M129" s="22" t="s">
        <v>34</v>
      </c>
      <c r="N129" s="22" t="s">
        <v>35</v>
      </c>
      <c r="O129" s="22" t="s">
        <v>34</v>
      </c>
      <c r="P129" s="25" t="str" cm="1">
        <f t="array" ref="P129">_xlfn.IFS(
B129&lt;30,"20-29",
B129&lt;40,"30-39",
B129&lt;50,"40-49",
B129&lt;60,"50-59",
TRUE,"60+")</f>
        <v>60+</v>
      </c>
      <c r="Q129" s="25" t="str" cm="1">
        <f t="array" ref="Q129">_xlfn.IFS(
D129&lt;25,"0–24K",
D129&lt;50,"25–49K",
D129&lt;75,"50–74K",
D129&lt;100,"75–99K",
D129&lt;150,"100–149K",
D129&lt;200,"150–199K",
TRUE,"200K+"
)</f>
        <v>100–149K</v>
      </c>
      <c r="R129" s="25" t="str" cm="1">
        <f t="array" ref="R129">_xlfn.IFS(
J129=0,"No Mortgage",
J129&lt;=100,"Low",
J129&lt;=300,"Medium",
TRUE,"High"
)</f>
        <v>High</v>
      </c>
      <c r="S129" s="25" t="str" cm="1">
        <f t="array" ref="S129">_xlfn.IFS(
C129&lt;10,"0-10",
C129&lt;20,"11-20",
C129&lt;30,"21-30",
TRUE,"30+ yrs"
)</f>
        <v>30+ yrs</v>
      </c>
      <c r="T129" s="26" t="str" cm="1">
        <f t="array" ref="T129">_xlfn.IFS(
H129&lt;1,"0-1",
H129&lt;2,"1-2",
H129&lt;3,"2-3",
H129&lt;4,"3-4",
H129&lt;5,"4-5",
TRUE,"5+"
)</f>
        <v>0-1</v>
      </c>
    </row>
    <row r="130" spans="1:20" ht="15.6" x14ac:dyDescent="0.3">
      <c r="A130" s="21">
        <v>699</v>
      </c>
      <c r="B130" s="22">
        <v>64</v>
      </c>
      <c r="C130" s="22">
        <v>38</v>
      </c>
      <c r="D130" s="22">
        <v>59</v>
      </c>
      <c r="E130" s="23" t="str">
        <f t="shared" ref="E130:E193" si="2">IF(D130&lt;=50,"0-50",IF(D130&lt;=100,"51-100","100+"))</f>
        <v>51-100</v>
      </c>
      <c r="F130" s="24">
        <v>92028</v>
      </c>
      <c r="G130" s="22">
        <v>1</v>
      </c>
      <c r="H130" s="22">
        <v>2.5</v>
      </c>
      <c r="I130" s="22" t="s">
        <v>36</v>
      </c>
      <c r="J130" s="22">
        <v>220</v>
      </c>
      <c r="K130" s="22" t="s">
        <v>34</v>
      </c>
      <c r="L130" s="22" t="s">
        <v>34</v>
      </c>
      <c r="M130" s="22" t="s">
        <v>34</v>
      </c>
      <c r="N130" s="22" t="s">
        <v>34</v>
      </c>
      <c r="O130" s="22" t="s">
        <v>34</v>
      </c>
      <c r="P130" s="25" t="str" cm="1">
        <f t="array" ref="P130">_xlfn.IFS(
B130&lt;30,"20-29",
B130&lt;40,"30-39",
B130&lt;50,"40-49",
B130&lt;60,"50-59",
TRUE,"60+")</f>
        <v>60+</v>
      </c>
      <c r="Q130" s="25" t="str" cm="1">
        <f t="array" ref="Q130">_xlfn.IFS(
D130&lt;25,"0–24K",
D130&lt;50,"25–49K",
D130&lt;75,"50–74K",
D130&lt;100,"75–99K",
D130&lt;150,"100–149K",
D130&lt;200,"150–199K",
TRUE,"200K+"
)</f>
        <v>50–74K</v>
      </c>
      <c r="R130" s="25" t="str" cm="1">
        <f t="array" ref="R130">_xlfn.IFS(
J130=0,"No Mortgage",
J130&lt;=100,"Low",
J130&lt;=300,"Medium",
TRUE,"High"
)</f>
        <v>Medium</v>
      </c>
      <c r="S130" s="25" t="str" cm="1">
        <f t="array" ref="S130">_xlfn.IFS(
C130&lt;10,"0-10",
C130&lt;20,"11-20",
C130&lt;30,"21-30",
TRUE,"30+ yrs"
)</f>
        <v>30+ yrs</v>
      </c>
      <c r="T130" s="26" t="str" cm="1">
        <f t="array" ref="T130">_xlfn.IFS(
H130&lt;1,"0-1",
H130&lt;2,"1-2",
H130&lt;3,"2-3",
H130&lt;4,"3-4",
H130&lt;5,"4-5",
TRUE,"5+"
)</f>
        <v>2-3</v>
      </c>
    </row>
    <row r="131" spans="1:20" ht="15.6" x14ac:dyDescent="0.3">
      <c r="A131" s="21">
        <v>725</v>
      </c>
      <c r="B131" s="22">
        <v>64</v>
      </c>
      <c r="C131" s="22">
        <v>38</v>
      </c>
      <c r="D131" s="22">
        <v>92</v>
      </c>
      <c r="E131" s="23" t="str">
        <f t="shared" si="2"/>
        <v>51-100</v>
      </c>
      <c r="F131" s="24">
        <v>94086</v>
      </c>
      <c r="G131" s="22">
        <v>1</v>
      </c>
      <c r="H131" s="22">
        <v>2</v>
      </c>
      <c r="I131" s="22" t="s">
        <v>33</v>
      </c>
      <c r="J131" s="22">
        <v>0</v>
      </c>
      <c r="K131" s="22" t="s">
        <v>34</v>
      </c>
      <c r="L131" s="22" t="s">
        <v>34</v>
      </c>
      <c r="M131" s="22" t="s">
        <v>34</v>
      </c>
      <c r="N131" s="22" t="s">
        <v>35</v>
      </c>
      <c r="O131" s="22" t="s">
        <v>34</v>
      </c>
      <c r="P131" s="25" t="str" cm="1">
        <f t="array" ref="P131">_xlfn.IFS(
B131&lt;30,"20-29",
B131&lt;40,"30-39",
B131&lt;50,"40-49",
B131&lt;60,"50-59",
TRUE,"60+")</f>
        <v>60+</v>
      </c>
      <c r="Q131" s="25" t="str" cm="1">
        <f t="array" ref="Q131">_xlfn.IFS(
D131&lt;25,"0–24K",
D131&lt;50,"25–49K",
D131&lt;75,"50–74K",
D131&lt;100,"75–99K",
D131&lt;150,"100–149K",
D131&lt;200,"150–199K",
TRUE,"200K+"
)</f>
        <v>75–99K</v>
      </c>
      <c r="R131" s="25" t="str" cm="1">
        <f t="array" ref="R131">_xlfn.IFS(
J131=0,"No Mortgage",
J131&lt;=100,"Low",
J131&lt;=300,"Medium",
TRUE,"High"
)</f>
        <v>No Mortgage</v>
      </c>
      <c r="S131" s="25" t="str" cm="1">
        <f t="array" ref="S131">_xlfn.IFS(
C131&lt;10,"0-10",
C131&lt;20,"11-20",
C131&lt;30,"21-30",
TRUE,"30+ yrs"
)</f>
        <v>30+ yrs</v>
      </c>
      <c r="T131" s="26" t="str" cm="1">
        <f t="array" ref="T131">_xlfn.IFS(
H131&lt;1,"0-1",
H131&lt;2,"1-2",
H131&lt;3,"2-3",
H131&lt;4,"3-4",
H131&lt;5,"4-5",
TRUE,"5+"
)</f>
        <v>2-3</v>
      </c>
    </row>
    <row r="132" spans="1:20" ht="15.6" x14ac:dyDescent="0.3">
      <c r="A132" s="21">
        <v>738</v>
      </c>
      <c r="B132" s="22">
        <v>64</v>
      </c>
      <c r="C132" s="22">
        <v>37</v>
      </c>
      <c r="D132" s="22">
        <v>138</v>
      </c>
      <c r="E132" s="23" t="str">
        <f t="shared" si="2"/>
        <v>100+</v>
      </c>
      <c r="F132" s="24">
        <v>94709</v>
      </c>
      <c r="G132" s="22">
        <v>2</v>
      </c>
      <c r="H132" s="22">
        <v>2.8</v>
      </c>
      <c r="I132" s="22" t="s">
        <v>37</v>
      </c>
      <c r="J132" s="22">
        <v>0</v>
      </c>
      <c r="K132" s="22" t="s">
        <v>35</v>
      </c>
      <c r="L132" s="22" t="s">
        <v>34</v>
      </c>
      <c r="M132" s="22" t="s">
        <v>34</v>
      </c>
      <c r="N132" s="22" t="s">
        <v>35</v>
      </c>
      <c r="O132" s="22" t="s">
        <v>34</v>
      </c>
      <c r="P132" s="25" t="str" cm="1">
        <f t="array" ref="P132">_xlfn.IFS(
B132&lt;30,"20-29",
B132&lt;40,"30-39",
B132&lt;50,"40-49",
B132&lt;60,"50-59",
TRUE,"60+")</f>
        <v>60+</v>
      </c>
      <c r="Q132" s="25" t="str" cm="1">
        <f t="array" ref="Q132">_xlfn.IFS(
D132&lt;25,"0–24K",
D132&lt;50,"25–49K",
D132&lt;75,"50–74K",
D132&lt;100,"75–99K",
D132&lt;150,"100–149K",
D132&lt;200,"150–199K",
TRUE,"200K+"
)</f>
        <v>100–149K</v>
      </c>
      <c r="R132" s="25" t="str" cm="1">
        <f t="array" ref="R132">_xlfn.IFS(
J132=0,"No Mortgage",
J132&lt;=100,"Low",
J132&lt;=300,"Medium",
TRUE,"High"
)</f>
        <v>No Mortgage</v>
      </c>
      <c r="S132" s="25" t="str" cm="1">
        <f t="array" ref="S132">_xlfn.IFS(
C132&lt;10,"0-10",
C132&lt;20,"11-20",
C132&lt;30,"21-30",
TRUE,"30+ yrs"
)</f>
        <v>30+ yrs</v>
      </c>
      <c r="T132" s="26" t="str" cm="1">
        <f t="array" ref="T132">_xlfn.IFS(
H132&lt;1,"0-1",
H132&lt;2,"1-2",
H132&lt;3,"2-3",
H132&lt;4,"3-4",
H132&lt;5,"4-5",
TRUE,"5+"
)</f>
        <v>2-3</v>
      </c>
    </row>
    <row r="133" spans="1:20" ht="15.6" x14ac:dyDescent="0.3">
      <c r="A133" s="21">
        <v>753</v>
      </c>
      <c r="B133" s="22">
        <v>64</v>
      </c>
      <c r="C133" s="22">
        <v>39</v>
      </c>
      <c r="D133" s="22">
        <v>22</v>
      </c>
      <c r="E133" s="23" t="str">
        <f t="shared" si="2"/>
        <v>0-50</v>
      </c>
      <c r="F133" s="24">
        <v>90071</v>
      </c>
      <c r="G133" s="22">
        <v>4</v>
      </c>
      <c r="H133" s="22">
        <v>0.6</v>
      </c>
      <c r="I133" s="22" t="s">
        <v>37</v>
      </c>
      <c r="J133" s="22">
        <v>0</v>
      </c>
      <c r="K133" s="22" t="s">
        <v>34</v>
      </c>
      <c r="L133" s="22" t="s">
        <v>34</v>
      </c>
      <c r="M133" s="22" t="s">
        <v>34</v>
      </c>
      <c r="N133" s="22" t="s">
        <v>34</v>
      </c>
      <c r="O133" s="22" t="s">
        <v>34</v>
      </c>
      <c r="P133" s="25" t="str" cm="1">
        <f t="array" ref="P133">_xlfn.IFS(
B133&lt;30,"20-29",
B133&lt;40,"30-39",
B133&lt;50,"40-49",
B133&lt;60,"50-59",
TRUE,"60+")</f>
        <v>60+</v>
      </c>
      <c r="Q133" s="25" t="str" cm="1">
        <f t="array" ref="Q133">_xlfn.IFS(
D133&lt;25,"0–24K",
D133&lt;50,"25–49K",
D133&lt;75,"50–74K",
D133&lt;100,"75–99K",
D133&lt;150,"100–149K",
D133&lt;200,"150–199K",
TRUE,"200K+"
)</f>
        <v>0–24K</v>
      </c>
      <c r="R133" s="25" t="str" cm="1">
        <f t="array" ref="R133">_xlfn.IFS(
J133=0,"No Mortgage",
J133&lt;=100,"Low",
J133&lt;=300,"Medium",
TRUE,"High"
)</f>
        <v>No Mortgage</v>
      </c>
      <c r="S133" s="25" t="str" cm="1">
        <f t="array" ref="S133">_xlfn.IFS(
C133&lt;10,"0-10",
C133&lt;20,"11-20",
C133&lt;30,"21-30",
TRUE,"30+ yrs"
)</f>
        <v>30+ yrs</v>
      </c>
      <c r="T133" s="26" t="str" cm="1">
        <f t="array" ref="T133">_xlfn.IFS(
H133&lt;1,"0-1",
H133&lt;2,"1-2",
H133&lt;3,"2-3",
H133&lt;4,"3-4",
H133&lt;5,"4-5",
TRUE,"5+"
)</f>
        <v>0-1</v>
      </c>
    </row>
    <row r="134" spans="1:20" ht="15.6" x14ac:dyDescent="0.3">
      <c r="A134" s="21">
        <v>759</v>
      </c>
      <c r="B134" s="22">
        <v>64</v>
      </c>
      <c r="C134" s="22">
        <v>39</v>
      </c>
      <c r="D134" s="22">
        <v>35</v>
      </c>
      <c r="E134" s="23" t="str">
        <f t="shared" si="2"/>
        <v>0-50</v>
      </c>
      <c r="F134" s="24">
        <v>90266</v>
      </c>
      <c r="G134" s="22">
        <v>1</v>
      </c>
      <c r="H134" s="22">
        <v>1.5</v>
      </c>
      <c r="I134" s="22" t="s">
        <v>37</v>
      </c>
      <c r="J134" s="22">
        <v>0</v>
      </c>
      <c r="K134" s="22" t="s">
        <v>34</v>
      </c>
      <c r="L134" s="22" t="s">
        <v>35</v>
      </c>
      <c r="M134" s="22" t="s">
        <v>34</v>
      </c>
      <c r="N134" s="22" t="s">
        <v>34</v>
      </c>
      <c r="O134" s="22" t="s">
        <v>34</v>
      </c>
      <c r="P134" s="25" t="str" cm="1">
        <f t="array" ref="P134">_xlfn.IFS(
B134&lt;30,"20-29",
B134&lt;40,"30-39",
B134&lt;50,"40-49",
B134&lt;60,"50-59",
TRUE,"60+")</f>
        <v>60+</v>
      </c>
      <c r="Q134" s="25" t="str" cm="1">
        <f t="array" ref="Q134">_xlfn.IFS(
D134&lt;25,"0–24K",
D134&lt;50,"25–49K",
D134&lt;75,"50–74K",
D134&lt;100,"75–99K",
D134&lt;150,"100–149K",
D134&lt;200,"150–199K",
TRUE,"200K+"
)</f>
        <v>25–49K</v>
      </c>
      <c r="R134" s="25" t="str" cm="1">
        <f t="array" ref="R134">_xlfn.IFS(
J134=0,"No Mortgage",
J134&lt;=100,"Low",
J134&lt;=300,"Medium",
TRUE,"High"
)</f>
        <v>No Mortgage</v>
      </c>
      <c r="S134" s="25" t="str" cm="1">
        <f t="array" ref="S134">_xlfn.IFS(
C134&lt;10,"0-10",
C134&lt;20,"11-20",
C134&lt;30,"21-30",
TRUE,"30+ yrs"
)</f>
        <v>30+ yrs</v>
      </c>
      <c r="T134" s="26" t="str" cm="1">
        <f t="array" ref="T134">_xlfn.IFS(
H134&lt;1,"0-1",
H134&lt;2,"1-2",
H134&lt;3,"2-3",
H134&lt;4,"3-4",
H134&lt;5,"4-5",
TRUE,"5+"
)</f>
        <v>1-2</v>
      </c>
    </row>
    <row r="135" spans="1:20" ht="15.6" x14ac:dyDescent="0.3">
      <c r="A135" s="21">
        <v>768</v>
      </c>
      <c r="B135" s="22">
        <v>64</v>
      </c>
      <c r="C135" s="22">
        <v>39</v>
      </c>
      <c r="D135" s="22">
        <v>38</v>
      </c>
      <c r="E135" s="23" t="str">
        <f t="shared" si="2"/>
        <v>0-50</v>
      </c>
      <c r="F135" s="24">
        <v>92024</v>
      </c>
      <c r="G135" s="22">
        <v>1</v>
      </c>
      <c r="H135" s="22">
        <v>1.1000000000000001</v>
      </c>
      <c r="I135" s="22" t="s">
        <v>36</v>
      </c>
      <c r="J135" s="22">
        <v>108</v>
      </c>
      <c r="K135" s="22" t="s">
        <v>34</v>
      </c>
      <c r="L135" s="22" t="s">
        <v>34</v>
      </c>
      <c r="M135" s="22" t="s">
        <v>34</v>
      </c>
      <c r="N135" s="22" t="s">
        <v>34</v>
      </c>
      <c r="O135" s="22" t="s">
        <v>34</v>
      </c>
      <c r="P135" s="25" t="str" cm="1">
        <f t="array" ref="P135">_xlfn.IFS(
B135&lt;30,"20-29",
B135&lt;40,"30-39",
B135&lt;50,"40-49",
B135&lt;60,"50-59",
TRUE,"60+")</f>
        <v>60+</v>
      </c>
      <c r="Q135" s="25" t="str" cm="1">
        <f t="array" ref="Q135">_xlfn.IFS(
D135&lt;25,"0–24K",
D135&lt;50,"25–49K",
D135&lt;75,"50–74K",
D135&lt;100,"75–99K",
D135&lt;150,"100–149K",
D135&lt;200,"150–199K",
TRUE,"200K+"
)</f>
        <v>25–49K</v>
      </c>
      <c r="R135" s="25" t="str" cm="1">
        <f t="array" ref="R135">_xlfn.IFS(
J135=0,"No Mortgage",
J135&lt;=100,"Low",
J135&lt;=300,"Medium",
TRUE,"High"
)</f>
        <v>Medium</v>
      </c>
      <c r="S135" s="25" t="str" cm="1">
        <f t="array" ref="S135">_xlfn.IFS(
C135&lt;10,"0-10",
C135&lt;20,"11-20",
C135&lt;30,"21-30",
TRUE,"30+ yrs"
)</f>
        <v>30+ yrs</v>
      </c>
      <c r="T135" s="26" t="str" cm="1">
        <f t="array" ref="T135">_xlfn.IFS(
H135&lt;1,"0-1",
H135&lt;2,"1-2",
H135&lt;3,"2-3",
H135&lt;4,"3-4",
H135&lt;5,"4-5",
TRUE,"5+"
)</f>
        <v>1-2</v>
      </c>
    </row>
    <row r="136" spans="1:20" ht="15.6" x14ac:dyDescent="0.3">
      <c r="A136" s="21">
        <v>809</v>
      </c>
      <c r="B136" s="22">
        <v>64</v>
      </c>
      <c r="C136" s="22">
        <v>39</v>
      </c>
      <c r="D136" s="22">
        <v>64</v>
      </c>
      <c r="E136" s="23" t="str">
        <f t="shared" si="2"/>
        <v>51-100</v>
      </c>
      <c r="F136" s="24">
        <v>92068</v>
      </c>
      <c r="G136" s="22">
        <v>3</v>
      </c>
      <c r="H136" s="22">
        <v>2.2000000000000002</v>
      </c>
      <c r="I136" s="22" t="s">
        <v>33</v>
      </c>
      <c r="J136" s="22">
        <v>0</v>
      </c>
      <c r="K136" s="22" t="s">
        <v>34</v>
      </c>
      <c r="L136" s="22" t="s">
        <v>34</v>
      </c>
      <c r="M136" s="22" t="s">
        <v>34</v>
      </c>
      <c r="N136" s="22" t="s">
        <v>35</v>
      </c>
      <c r="O136" s="22" t="s">
        <v>34</v>
      </c>
      <c r="P136" s="25" t="str" cm="1">
        <f t="array" ref="P136">_xlfn.IFS(
B136&lt;30,"20-29",
B136&lt;40,"30-39",
B136&lt;50,"40-49",
B136&lt;60,"50-59",
TRUE,"60+")</f>
        <v>60+</v>
      </c>
      <c r="Q136" s="25" t="str" cm="1">
        <f t="array" ref="Q136">_xlfn.IFS(
D136&lt;25,"0–24K",
D136&lt;50,"25–49K",
D136&lt;75,"50–74K",
D136&lt;100,"75–99K",
D136&lt;150,"100–149K",
D136&lt;200,"150–199K",
TRUE,"200K+"
)</f>
        <v>50–74K</v>
      </c>
      <c r="R136" s="25" t="str" cm="1">
        <f t="array" ref="R136">_xlfn.IFS(
J136=0,"No Mortgage",
J136&lt;=100,"Low",
J136&lt;=300,"Medium",
TRUE,"High"
)</f>
        <v>No Mortgage</v>
      </c>
      <c r="S136" s="25" t="str" cm="1">
        <f t="array" ref="S136">_xlfn.IFS(
C136&lt;10,"0-10",
C136&lt;20,"11-20",
C136&lt;30,"21-30",
TRUE,"30+ yrs"
)</f>
        <v>30+ yrs</v>
      </c>
      <c r="T136" s="26" t="str" cm="1">
        <f t="array" ref="T136">_xlfn.IFS(
H136&lt;1,"0-1",
H136&lt;2,"1-2",
H136&lt;3,"2-3",
H136&lt;4,"3-4",
H136&lt;5,"4-5",
TRUE,"5+"
)</f>
        <v>2-3</v>
      </c>
    </row>
    <row r="137" spans="1:20" ht="15.6" x14ac:dyDescent="0.3">
      <c r="A137" s="21">
        <v>844</v>
      </c>
      <c r="B137" s="22">
        <v>64</v>
      </c>
      <c r="C137" s="22">
        <v>39</v>
      </c>
      <c r="D137" s="22">
        <v>73</v>
      </c>
      <c r="E137" s="23" t="str">
        <f t="shared" si="2"/>
        <v>51-100</v>
      </c>
      <c r="F137" s="24">
        <v>94720</v>
      </c>
      <c r="G137" s="22">
        <v>3</v>
      </c>
      <c r="H137" s="22">
        <v>2.4</v>
      </c>
      <c r="I137" s="22" t="s">
        <v>33</v>
      </c>
      <c r="J137" s="22">
        <v>0</v>
      </c>
      <c r="K137" s="22" t="s">
        <v>34</v>
      </c>
      <c r="L137" s="22" t="s">
        <v>34</v>
      </c>
      <c r="M137" s="22" t="s">
        <v>34</v>
      </c>
      <c r="N137" s="22" t="s">
        <v>35</v>
      </c>
      <c r="O137" s="22" t="s">
        <v>34</v>
      </c>
      <c r="P137" s="25" t="str" cm="1">
        <f t="array" ref="P137">_xlfn.IFS(
B137&lt;30,"20-29",
B137&lt;40,"30-39",
B137&lt;50,"40-49",
B137&lt;60,"50-59",
TRUE,"60+")</f>
        <v>60+</v>
      </c>
      <c r="Q137" s="25" t="str" cm="1">
        <f t="array" ref="Q137">_xlfn.IFS(
D137&lt;25,"0–24K",
D137&lt;50,"25–49K",
D137&lt;75,"50–74K",
D137&lt;100,"75–99K",
D137&lt;150,"100–149K",
D137&lt;200,"150–199K",
TRUE,"200K+"
)</f>
        <v>50–74K</v>
      </c>
      <c r="R137" s="25" t="str" cm="1">
        <f t="array" ref="R137">_xlfn.IFS(
J137=0,"No Mortgage",
J137&lt;=100,"Low",
J137&lt;=300,"Medium",
TRUE,"High"
)</f>
        <v>No Mortgage</v>
      </c>
      <c r="S137" s="25" t="str" cm="1">
        <f t="array" ref="S137">_xlfn.IFS(
C137&lt;10,"0-10",
C137&lt;20,"11-20",
C137&lt;30,"21-30",
TRUE,"30+ yrs"
)</f>
        <v>30+ yrs</v>
      </c>
      <c r="T137" s="26" t="str" cm="1">
        <f t="array" ref="T137">_xlfn.IFS(
H137&lt;1,"0-1",
H137&lt;2,"1-2",
H137&lt;3,"2-3",
H137&lt;4,"3-4",
H137&lt;5,"4-5",
TRUE,"5+"
)</f>
        <v>2-3</v>
      </c>
    </row>
    <row r="138" spans="1:20" ht="15.6" x14ac:dyDescent="0.3">
      <c r="A138" s="21">
        <v>908</v>
      </c>
      <c r="B138" s="22">
        <v>64</v>
      </c>
      <c r="C138" s="22">
        <v>40</v>
      </c>
      <c r="D138" s="22">
        <v>15</v>
      </c>
      <c r="E138" s="23" t="str">
        <f t="shared" si="2"/>
        <v>0-50</v>
      </c>
      <c r="F138" s="24">
        <v>91711</v>
      </c>
      <c r="G138" s="22">
        <v>2</v>
      </c>
      <c r="H138" s="22">
        <v>0.3</v>
      </c>
      <c r="I138" s="22" t="s">
        <v>36</v>
      </c>
      <c r="J138" s="22">
        <v>115</v>
      </c>
      <c r="K138" s="22" t="s">
        <v>34</v>
      </c>
      <c r="L138" s="22" t="s">
        <v>34</v>
      </c>
      <c r="M138" s="22" t="s">
        <v>34</v>
      </c>
      <c r="N138" s="22" t="s">
        <v>35</v>
      </c>
      <c r="O138" s="22" t="s">
        <v>35</v>
      </c>
      <c r="P138" s="25" t="str" cm="1">
        <f t="array" ref="P138">_xlfn.IFS(
B138&lt;30,"20-29",
B138&lt;40,"30-39",
B138&lt;50,"40-49",
B138&lt;60,"50-59",
TRUE,"60+")</f>
        <v>60+</v>
      </c>
      <c r="Q138" s="25" t="str" cm="1">
        <f t="array" ref="Q138">_xlfn.IFS(
D138&lt;25,"0–24K",
D138&lt;50,"25–49K",
D138&lt;75,"50–74K",
D138&lt;100,"75–99K",
D138&lt;150,"100–149K",
D138&lt;200,"150–199K",
TRUE,"200K+"
)</f>
        <v>0–24K</v>
      </c>
      <c r="R138" s="25" t="str" cm="1">
        <f t="array" ref="R138">_xlfn.IFS(
J138=0,"No Mortgage",
J138&lt;=100,"Low",
J138&lt;=300,"Medium",
TRUE,"High"
)</f>
        <v>Medium</v>
      </c>
      <c r="S138" s="25" t="str" cm="1">
        <f t="array" ref="S138">_xlfn.IFS(
C138&lt;10,"0-10",
C138&lt;20,"11-20",
C138&lt;30,"21-30",
TRUE,"30+ yrs"
)</f>
        <v>30+ yrs</v>
      </c>
      <c r="T138" s="26" t="str" cm="1">
        <f t="array" ref="T138">_xlfn.IFS(
H138&lt;1,"0-1",
H138&lt;2,"1-2",
H138&lt;3,"2-3",
H138&lt;4,"3-4",
H138&lt;5,"4-5",
TRUE,"5+"
)</f>
        <v>0-1</v>
      </c>
    </row>
    <row r="139" spans="1:20" ht="15.6" x14ac:dyDescent="0.3">
      <c r="A139" s="21">
        <v>1043</v>
      </c>
      <c r="B139" s="22">
        <v>64</v>
      </c>
      <c r="C139" s="22">
        <v>34</v>
      </c>
      <c r="D139" s="22">
        <v>50</v>
      </c>
      <c r="E139" s="23" t="str">
        <f t="shared" si="2"/>
        <v>0-50</v>
      </c>
      <c r="F139" s="24">
        <v>95616</v>
      </c>
      <c r="G139" s="22">
        <v>4</v>
      </c>
      <c r="H139" s="22">
        <v>1.67</v>
      </c>
      <c r="I139" s="22" t="s">
        <v>36</v>
      </c>
      <c r="J139" s="22">
        <v>0</v>
      </c>
      <c r="K139" s="22" t="s">
        <v>34</v>
      </c>
      <c r="L139" s="22" t="s">
        <v>34</v>
      </c>
      <c r="M139" s="22" t="s">
        <v>34</v>
      </c>
      <c r="N139" s="22" t="s">
        <v>35</v>
      </c>
      <c r="O139" s="22" t="s">
        <v>34</v>
      </c>
      <c r="P139" s="25" t="str" cm="1">
        <f t="array" ref="P139">_xlfn.IFS(
B139&lt;30,"20-29",
B139&lt;40,"30-39",
B139&lt;50,"40-49",
B139&lt;60,"50-59",
TRUE,"60+")</f>
        <v>60+</v>
      </c>
      <c r="Q139" s="25" t="str" cm="1">
        <f t="array" ref="Q139">_xlfn.IFS(
D139&lt;25,"0–24K",
D139&lt;50,"25–49K",
D139&lt;75,"50–74K",
D139&lt;100,"75–99K",
D139&lt;150,"100–149K",
D139&lt;200,"150–199K",
TRUE,"200K+"
)</f>
        <v>50–74K</v>
      </c>
      <c r="R139" s="25" t="str" cm="1">
        <f t="array" ref="R139">_xlfn.IFS(
J139=0,"No Mortgage",
J139&lt;=100,"Low",
J139&lt;=300,"Medium",
TRUE,"High"
)</f>
        <v>No Mortgage</v>
      </c>
      <c r="S139" s="25" t="str" cm="1">
        <f t="array" ref="S139">_xlfn.IFS(
C139&lt;10,"0-10",
C139&lt;20,"11-20",
C139&lt;30,"21-30",
TRUE,"30+ yrs"
)</f>
        <v>30+ yrs</v>
      </c>
      <c r="T139" s="26" t="str" cm="1">
        <f t="array" ref="T139">_xlfn.IFS(
H139&lt;1,"0-1",
H139&lt;2,"1-2",
H139&lt;3,"2-3",
H139&lt;4,"3-4",
H139&lt;5,"4-5",
TRUE,"5+"
)</f>
        <v>1-2</v>
      </c>
    </row>
    <row r="140" spans="1:20" ht="15.6" x14ac:dyDescent="0.3">
      <c r="A140" s="21">
        <v>1172</v>
      </c>
      <c r="B140" s="22">
        <v>64</v>
      </c>
      <c r="C140" s="22">
        <v>40</v>
      </c>
      <c r="D140" s="22">
        <v>43</v>
      </c>
      <c r="E140" s="23" t="str">
        <f t="shared" si="2"/>
        <v>0-50</v>
      </c>
      <c r="F140" s="24">
        <v>95014</v>
      </c>
      <c r="G140" s="22">
        <v>1</v>
      </c>
      <c r="H140" s="22">
        <v>1.9</v>
      </c>
      <c r="I140" s="22" t="s">
        <v>37</v>
      </c>
      <c r="J140" s="22">
        <v>0</v>
      </c>
      <c r="K140" s="22" t="s">
        <v>34</v>
      </c>
      <c r="L140" s="22" t="s">
        <v>34</v>
      </c>
      <c r="M140" s="22" t="s">
        <v>34</v>
      </c>
      <c r="N140" s="22" t="s">
        <v>35</v>
      </c>
      <c r="O140" s="22" t="s">
        <v>34</v>
      </c>
      <c r="P140" s="25" t="str" cm="1">
        <f t="array" ref="P140">_xlfn.IFS(
B140&lt;30,"20-29",
B140&lt;40,"30-39",
B140&lt;50,"40-49",
B140&lt;60,"50-59",
TRUE,"60+")</f>
        <v>60+</v>
      </c>
      <c r="Q140" s="25" t="str" cm="1">
        <f t="array" ref="Q140">_xlfn.IFS(
D140&lt;25,"0–24K",
D140&lt;50,"25–49K",
D140&lt;75,"50–74K",
D140&lt;100,"75–99K",
D140&lt;150,"100–149K",
D140&lt;200,"150–199K",
TRUE,"200K+"
)</f>
        <v>25–49K</v>
      </c>
      <c r="R140" s="25" t="str" cm="1">
        <f t="array" ref="R140">_xlfn.IFS(
J140=0,"No Mortgage",
J140&lt;=100,"Low",
J140&lt;=300,"Medium",
TRUE,"High"
)</f>
        <v>No Mortgage</v>
      </c>
      <c r="S140" s="25" t="str" cm="1">
        <f t="array" ref="S140">_xlfn.IFS(
C140&lt;10,"0-10",
C140&lt;20,"11-20",
C140&lt;30,"21-30",
TRUE,"30+ yrs"
)</f>
        <v>30+ yrs</v>
      </c>
      <c r="T140" s="26" t="str" cm="1">
        <f t="array" ref="T140">_xlfn.IFS(
H140&lt;1,"0-1",
H140&lt;2,"1-2",
H140&lt;3,"2-3",
H140&lt;4,"3-4",
H140&lt;5,"4-5",
TRUE,"5+"
)</f>
        <v>1-2</v>
      </c>
    </row>
    <row r="141" spans="1:20" ht="15.6" x14ac:dyDescent="0.3">
      <c r="A141" s="21">
        <v>1242</v>
      </c>
      <c r="B141" s="22">
        <v>64</v>
      </c>
      <c r="C141" s="22">
        <v>38</v>
      </c>
      <c r="D141" s="22">
        <v>39</v>
      </c>
      <c r="E141" s="23" t="str">
        <f t="shared" si="2"/>
        <v>0-50</v>
      </c>
      <c r="F141" s="24">
        <v>92120</v>
      </c>
      <c r="G141" s="22">
        <v>1</v>
      </c>
      <c r="H141" s="22">
        <v>0.5</v>
      </c>
      <c r="I141" s="22" t="s">
        <v>36</v>
      </c>
      <c r="J141" s="22">
        <v>0</v>
      </c>
      <c r="K141" s="22" t="s">
        <v>34</v>
      </c>
      <c r="L141" s="22" t="s">
        <v>35</v>
      </c>
      <c r="M141" s="22" t="s">
        <v>35</v>
      </c>
      <c r="N141" s="22" t="s">
        <v>35</v>
      </c>
      <c r="O141" s="22" t="s">
        <v>35</v>
      </c>
      <c r="P141" s="25" t="str" cm="1">
        <f t="array" ref="P141">_xlfn.IFS(
B141&lt;30,"20-29",
B141&lt;40,"30-39",
B141&lt;50,"40-49",
B141&lt;60,"50-59",
TRUE,"60+")</f>
        <v>60+</v>
      </c>
      <c r="Q141" s="25" t="str" cm="1">
        <f t="array" ref="Q141">_xlfn.IFS(
D141&lt;25,"0–24K",
D141&lt;50,"25–49K",
D141&lt;75,"50–74K",
D141&lt;100,"75–99K",
D141&lt;150,"100–149K",
D141&lt;200,"150–199K",
TRUE,"200K+"
)</f>
        <v>25–49K</v>
      </c>
      <c r="R141" s="25" t="str" cm="1">
        <f t="array" ref="R141">_xlfn.IFS(
J141=0,"No Mortgage",
J141&lt;=100,"Low",
J141&lt;=300,"Medium",
TRUE,"High"
)</f>
        <v>No Mortgage</v>
      </c>
      <c r="S141" s="25" t="str" cm="1">
        <f t="array" ref="S141">_xlfn.IFS(
C141&lt;10,"0-10",
C141&lt;20,"11-20",
C141&lt;30,"21-30",
TRUE,"30+ yrs"
)</f>
        <v>30+ yrs</v>
      </c>
      <c r="T141" s="26" t="str" cm="1">
        <f t="array" ref="T141">_xlfn.IFS(
H141&lt;1,"0-1",
H141&lt;2,"1-2",
H141&lt;3,"2-3",
H141&lt;4,"3-4",
H141&lt;5,"4-5",
TRUE,"5+"
)</f>
        <v>0-1</v>
      </c>
    </row>
    <row r="142" spans="1:20" ht="15.6" x14ac:dyDescent="0.3">
      <c r="A142" s="21">
        <v>1267</v>
      </c>
      <c r="B142" s="22">
        <v>64</v>
      </c>
      <c r="C142" s="22">
        <v>39</v>
      </c>
      <c r="D142" s="22">
        <v>113</v>
      </c>
      <c r="E142" s="23" t="str">
        <f t="shared" si="2"/>
        <v>100+</v>
      </c>
      <c r="F142" s="24">
        <v>92121</v>
      </c>
      <c r="G142" s="22">
        <v>1</v>
      </c>
      <c r="H142" s="22">
        <v>0.8</v>
      </c>
      <c r="I142" s="22" t="s">
        <v>36</v>
      </c>
      <c r="J142" s="22">
        <v>0</v>
      </c>
      <c r="K142" s="22" t="s">
        <v>34</v>
      </c>
      <c r="L142" s="22" t="s">
        <v>34</v>
      </c>
      <c r="M142" s="22" t="s">
        <v>34</v>
      </c>
      <c r="N142" s="22" t="s">
        <v>34</v>
      </c>
      <c r="O142" s="22" t="s">
        <v>35</v>
      </c>
      <c r="P142" s="25" t="str" cm="1">
        <f t="array" ref="P142">_xlfn.IFS(
B142&lt;30,"20-29",
B142&lt;40,"30-39",
B142&lt;50,"40-49",
B142&lt;60,"50-59",
TRUE,"60+")</f>
        <v>60+</v>
      </c>
      <c r="Q142" s="25" t="str" cm="1">
        <f t="array" ref="Q142">_xlfn.IFS(
D142&lt;25,"0–24K",
D142&lt;50,"25–49K",
D142&lt;75,"50–74K",
D142&lt;100,"75–99K",
D142&lt;150,"100–149K",
D142&lt;200,"150–199K",
TRUE,"200K+"
)</f>
        <v>100–149K</v>
      </c>
      <c r="R142" s="25" t="str" cm="1">
        <f t="array" ref="R142">_xlfn.IFS(
J142=0,"No Mortgage",
J142&lt;=100,"Low",
J142&lt;=300,"Medium",
TRUE,"High"
)</f>
        <v>No Mortgage</v>
      </c>
      <c r="S142" s="25" t="str" cm="1">
        <f t="array" ref="S142">_xlfn.IFS(
C142&lt;10,"0-10",
C142&lt;20,"11-20",
C142&lt;30,"21-30",
TRUE,"30+ yrs"
)</f>
        <v>30+ yrs</v>
      </c>
      <c r="T142" s="26" t="str" cm="1">
        <f t="array" ref="T142">_xlfn.IFS(
H142&lt;1,"0-1",
H142&lt;2,"1-2",
H142&lt;3,"2-3",
H142&lt;4,"3-4",
H142&lt;5,"4-5",
TRUE,"5+"
)</f>
        <v>0-1</v>
      </c>
    </row>
    <row r="143" spans="1:20" ht="15.6" x14ac:dyDescent="0.3">
      <c r="A143" s="21">
        <v>1273</v>
      </c>
      <c r="B143" s="22">
        <v>64</v>
      </c>
      <c r="C143" s="22">
        <v>39</v>
      </c>
      <c r="D143" s="22">
        <v>83</v>
      </c>
      <c r="E143" s="23" t="str">
        <f t="shared" si="2"/>
        <v>51-100</v>
      </c>
      <c r="F143" s="24">
        <v>95616</v>
      </c>
      <c r="G143" s="22">
        <v>3</v>
      </c>
      <c r="H143" s="22">
        <v>1.8</v>
      </c>
      <c r="I143" s="22" t="s">
        <v>37</v>
      </c>
      <c r="J143" s="22">
        <v>0</v>
      </c>
      <c r="K143" s="22" t="s">
        <v>34</v>
      </c>
      <c r="L143" s="22" t="s">
        <v>34</v>
      </c>
      <c r="M143" s="22" t="s">
        <v>34</v>
      </c>
      <c r="N143" s="22" t="s">
        <v>35</v>
      </c>
      <c r="O143" s="22" t="s">
        <v>34</v>
      </c>
      <c r="P143" s="25" t="str" cm="1">
        <f t="array" ref="P143">_xlfn.IFS(
B143&lt;30,"20-29",
B143&lt;40,"30-39",
B143&lt;50,"40-49",
B143&lt;60,"50-59",
TRUE,"60+")</f>
        <v>60+</v>
      </c>
      <c r="Q143" s="25" t="str" cm="1">
        <f t="array" ref="Q143">_xlfn.IFS(
D143&lt;25,"0–24K",
D143&lt;50,"25–49K",
D143&lt;75,"50–74K",
D143&lt;100,"75–99K",
D143&lt;150,"100–149K",
D143&lt;200,"150–199K",
TRUE,"200K+"
)</f>
        <v>75–99K</v>
      </c>
      <c r="R143" s="25" t="str" cm="1">
        <f t="array" ref="R143">_xlfn.IFS(
J143=0,"No Mortgage",
J143&lt;=100,"Low",
J143&lt;=300,"Medium",
TRUE,"High"
)</f>
        <v>No Mortgage</v>
      </c>
      <c r="S143" s="25" t="str" cm="1">
        <f t="array" ref="S143">_xlfn.IFS(
C143&lt;10,"0-10",
C143&lt;20,"11-20",
C143&lt;30,"21-30",
TRUE,"30+ yrs"
)</f>
        <v>30+ yrs</v>
      </c>
      <c r="T143" s="26" t="str" cm="1">
        <f t="array" ref="T143">_xlfn.IFS(
H143&lt;1,"0-1",
H143&lt;2,"1-2",
H143&lt;3,"2-3",
H143&lt;4,"3-4",
H143&lt;5,"4-5",
TRUE,"5+"
)</f>
        <v>1-2</v>
      </c>
    </row>
    <row r="144" spans="1:20" ht="15.6" x14ac:dyDescent="0.3">
      <c r="A144" s="21">
        <v>1360</v>
      </c>
      <c r="B144" s="22">
        <v>64</v>
      </c>
      <c r="C144" s="22">
        <v>40</v>
      </c>
      <c r="D144" s="22">
        <v>171</v>
      </c>
      <c r="E144" s="23" t="str">
        <f t="shared" si="2"/>
        <v>100+</v>
      </c>
      <c r="F144" s="24">
        <v>90034</v>
      </c>
      <c r="G144" s="22">
        <v>2</v>
      </c>
      <c r="H144" s="22">
        <v>2.1</v>
      </c>
      <c r="I144" s="22" t="s">
        <v>33</v>
      </c>
      <c r="J144" s="22">
        <v>433</v>
      </c>
      <c r="K144" s="22" t="s">
        <v>34</v>
      </c>
      <c r="L144" s="22" t="s">
        <v>34</v>
      </c>
      <c r="M144" s="22" t="s">
        <v>34</v>
      </c>
      <c r="N144" s="22" t="s">
        <v>34</v>
      </c>
      <c r="O144" s="22" t="s">
        <v>34</v>
      </c>
      <c r="P144" s="25" t="str" cm="1">
        <f t="array" ref="P144">_xlfn.IFS(
B144&lt;30,"20-29",
B144&lt;40,"30-39",
B144&lt;50,"40-49",
B144&lt;60,"50-59",
TRUE,"60+")</f>
        <v>60+</v>
      </c>
      <c r="Q144" s="25" t="str" cm="1">
        <f t="array" ref="Q144">_xlfn.IFS(
D144&lt;25,"0–24K",
D144&lt;50,"25–49K",
D144&lt;75,"50–74K",
D144&lt;100,"75–99K",
D144&lt;150,"100–149K",
D144&lt;200,"150–199K",
TRUE,"200K+"
)</f>
        <v>150–199K</v>
      </c>
      <c r="R144" s="25" t="str" cm="1">
        <f t="array" ref="R144">_xlfn.IFS(
J144=0,"No Mortgage",
J144&lt;=100,"Low",
J144&lt;=300,"Medium",
TRUE,"High"
)</f>
        <v>High</v>
      </c>
      <c r="S144" s="25" t="str" cm="1">
        <f t="array" ref="S144">_xlfn.IFS(
C144&lt;10,"0-10",
C144&lt;20,"11-20",
C144&lt;30,"21-30",
TRUE,"30+ yrs"
)</f>
        <v>30+ yrs</v>
      </c>
      <c r="T144" s="26" t="str" cm="1">
        <f t="array" ref="T144">_xlfn.IFS(
H144&lt;1,"0-1",
H144&lt;2,"1-2",
H144&lt;3,"2-3",
H144&lt;4,"3-4",
H144&lt;5,"4-5",
TRUE,"5+"
)</f>
        <v>2-3</v>
      </c>
    </row>
    <row r="145" spans="1:20" ht="15.6" x14ac:dyDescent="0.3">
      <c r="A145" s="21">
        <v>1426</v>
      </c>
      <c r="B145" s="22">
        <v>64</v>
      </c>
      <c r="C145" s="22">
        <v>38</v>
      </c>
      <c r="D145" s="22">
        <v>40</v>
      </c>
      <c r="E145" s="23" t="str">
        <f t="shared" si="2"/>
        <v>0-50</v>
      </c>
      <c r="F145" s="24">
        <v>91330</v>
      </c>
      <c r="G145" s="22">
        <v>1</v>
      </c>
      <c r="H145" s="22">
        <v>2.5</v>
      </c>
      <c r="I145" s="22" t="s">
        <v>36</v>
      </c>
      <c r="J145" s="22">
        <v>94</v>
      </c>
      <c r="K145" s="22" t="s">
        <v>34</v>
      </c>
      <c r="L145" s="22" t="s">
        <v>34</v>
      </c>
      <c r="M145" s="22" t="s">
        <v>34</v>
      </c>
      <c r="N145" s="22" t="s">
        <v>35</v>
      </c>
      <c r="O145" s="22" t="s">
        <v>35</v>
      </c>
      <c r="P145" s="25" t="str" cm="1">
        <f t="array" ref="P145">_xlfn.IFS(
B145&lt;30,"20-29",
B145&lt;40,"30-39",
B145&lt;50,"40-49",
B145&lt;60,"50-59",
TRUE,"60+")</f>
        <v>60+</v>
      </c>
      <c r="Q145" s="25" t="str" cm="1">
        <f t="array" ref="Q145">_xlfn.IFS(
D145&lt;25,"0–24K",
D145&lt;50,"25–49K",
D145&lt;75,"50–74K",
D145&lt;100,"75–99K",
D145&lt;150,"100–149K",
D145&lt;200,"150–199K",
TRUE,"200K+"
)</f>
        <v>25–49K</v>
      </c>
      <c r="R145" s="25" t="str" cm="1">
        <f t="array" ref="R145">_xlfn.IFS(
J145=0,"No Mortgage",
J145&lt;=100,"Low",
J145&lt;=300,"Medium",
TRUE,"High"
)</f>
        <v>Low</v>
      </c>
      <c r="S145" s="25" t="str" cm="1">
        <f t="array" ref="S145">_xlfn.IFS(
C145&lt;10,"0-10",
C145&lt;20,"11-20",
C145&lt;30,"21-30",
TRUE,"30+ yrs"
)</f>
        <v>30+ yrs</v>
      </c>
      <c r="T145" s="26" t="str" cm="1">
        <f t="array" ref="T145">_xlfn.IFS(
H145&lt;1,"0-1",
H145&lt;2,"1-2",
H145&lt;3,"2-3",
H145&lt;4,"3-4",
H145&lt;5,"4-5",
TRUE,"5+"
)</f>
        <v>2-3</v>
      </c>
    </row>
    <row r="146" spans="1:20" ht="15.6" x14ac:dyDescent="0.3">
      <c r="A146" s="21">
        <v>1565</v>
      </c>
      <c r="B146" s="22">
        <v>64</v>
      </c>
      <c r="C146" s="22">
        <v>40</v>
      </c>
      <c r="D146" s="22">
        <v>63</v>
      </c>
      <c r="E146" s="23" t="str">
        <f t="shared" si="2"/>
        <v>51-100</v>
      </c>
      <c r="F146" s="24">
        <v>94706</v>
      </c>
      <c r="G146" s="22">
        <v>4</v>
      </c>
      <c r="H146" s="22">
        <v>1.2</v>
      </c>
      <c r="I146" s="22" t="s">
        <v>37</v>
      </c>
      <c r="J146" s="22">
        <v>0</v>
      </c>
      <c r="K146" s="22" t="s">
        <v>34</v>
      </c>
      <c r="L146" s="22" t="s">
        <v>34</v>
      </c>
      <c r="M146" s="22" t="s">
        <v>34</v>
      </c>
      <c r="N146" s="22" t="s">
        <v>35</v>
      </c>
      <c r="O146" s="22" t="s">
        <v>34</v>
      </c>
      <c r="P146" s="25" t="str" cm="1">
        <f t="array" ref="P146">_xlfn.IFS(
B146&lt;30,"20-29",
B146&lt;40,"30-39",
B146&lt;50,"40-49",
B146&lt;60,"50-59",
TRUE,"60+")</f>
        <v>60+</v>
      </c>
      <c r="Q146" s="25" t="str" cm="1">
        <f t="array" ref="Q146">_xlfn.IFS(
D146&lt;25,"0–24K",
D146&lt;50,"25–49K",
D146&lt;75,"50–74K",
D146&lt;100,"75–99K",
D146&lt;150,"100–149K",
D146&lt;200,"150–199K",
TRUE,"200K+"
)</f>
        <v>50–74K</v>
      </c>
      <c r="R146" s="25" t="str" cm="1">
        <f t="array" ref="R146">_xlfn.IFS(
J146=0,"No Mortgage",
J146&lt;=100,"Low",
J146&lt;=300,"Medium",
TRUE,"High"
)</f>
        <v>No Mortgage</v>
      </c>
      <c r="S146" s="25" t="str" cm="1">
        <f t="array" ref="S146">_xlfn.IFS(
C146&lt;10,"0-10",
C146&lt;20,"11-20",
C146&lt;30,"21-30",
TRUE,"30+ yrs"
)</f>
        <v>30+ yrs</v>
      </c>
      <c r="T146" s="26" t="str" cm="1">
        <f t="array" ref="T146">_xlfn.IFS(
H146&lt;1,"0-1",
H146&lt;2,"1-2",
H146&lt;3,"2-3",
H146&lt;4,"3-4",
H146&lt;5,"4-5",
TRUE,"5+"
)</f>
        <v>1-2</v>
      </c>
    </row>
    <row r="147" spans="1:20" ht="15.6" x14ac:dyDescent="0.3">
      <c r="A147" s="21">
        <v>1573</v>
      </c>
      <c r="B147" s="22">
        <v>64</v>
      </c>
      <c r="C147" s="22">
        <v>40</v>
      </c>
      <c r="D147" s="22">
        <v>63</v>
      </c>
      <c r="E147" s="23" t="str">
        <f t="shared" si="2"/>
        <v>51-100</v>
      </c>
      <c r="F147" s="24">
        <v>91711</v>
      </c>
      <c r="G147" s="22">
        <v>4</v>
      </c>
      <c r="H147" s="22">
        <v>1.2</v>
      </c>
      <c r="I147" s="22" t="s">
        <v>37</v>
      </c>
      <c r="J147" s="22">
        <v>0</v>
      </c>
      <c r="K147" s="22" t="s">
        <v>34</v>
      </c>
      <c r="L147" s="22" t="s">
        <v>35</v>
      </c>
      <c r="M147" s="22" t="s">
        <v>34</v>
      </c>
      <c r="N147" s="22" t="s">
        <v>34</v>
      </c>
      <c r="O147" s="22" t="s">
        <v>35</v>
      </c>
      <c r="P147" s="25" t="str" cm="1">
        <f t="array" ref="P147">_xlfn.IFS(
B147&lt;30,"20-29",
B147&lt;40,"30-39",
B147&lt;50,"40-49",
B147&lt;60,"50-59",
TRUE,"60+")</f>
        <v>60+</v>
      </c>
      <c r="Q147" s="25" t="str" cm="1">
        <f t="array" ref="Q147">_xlfn.IFS(
D147&lt;25,"0–24K",
D147&lt;50,"25–49K",
D147&lt;75,"50–74K",
D147&lt;100,"75–99K",
D147&lt;150,"100–149K",
D147&lt;200,"150–199K",
TRUE,"200K+"
)</f>
        <v>50–74K</v>
      </c>
      <c r="R147" s="25" t="str" cm="1">
        <f t="array" ref="R147">_xlfn.IFS(
J147=0,"No Mortgage",
J147&lt;=100,"Low",
J147&lt;=300,"Medium",
TRUE,"High"
)</f>
        <v>No Mortgage</v>
      </c>
      <c r="S147" s="25" t="str" cm="1">
        <f t="array" ref="S147">_xlfn.IFS(
C147&lt;10,"0-10",
C147&lt;20,"11-20",
C147&lt;30,"21-30",
TRUE,"30+ yrs"
)</f>
        <v>30+ yrs</v>
      </c>
      <c r="T147" s="26" t="str" cm="1">
        <f t="array" ref="T147">_xlfn.IFS(
H147&lt;1,"0-1",
H147&lt;2,"1-2",
H147&lt;3,"2-3",
H147&lt;4,"3-4",
H147&lt;5,"4-5",
TRUE,"5+"
)</f>
        <v>1-2</v>
      </c>
    </row>
    <row r="148" spans="1:20" ht="15.6" x14ac:dyDescent="0.3">
      <c r="A148" s="21">
        <v>1698</v>
      </c>
      <c r="B148" s="22">
        <v>64</v>
      </c>
      <c r="C148" s="22">
        <v>38</v>
      </c>
      <c r="D148" s="22">
        <v>32</v>
      </c>
      <c r="E148" s="23" t="str">
        <f t="shared" si="2"/>
        <v>0-50</v>
      </c>
      <c r="F148" s="24">
        <v>90065</v>
      </c>
      <c r="G148" s="22">
        <v>3</v>
      </c>
      <c r="H148" s="22">
        <v>0.7</v>
      </c>
      <c r="I148" s="22" t="s">
        <v>37</v>
      </c>
      <c r="J148" s="22">
        <v>0</v>
      </c>
      <c r="K148" s="22" t="s">
        <v>34</v>
      </c>
      <c r="L148" s="22" t="s">
        <v>34</v>
      </c>
      <c r="M148" s="22" t="s">
        <v>34</v>
      </c>
      <c r="N148" s="22" t="s">
        <v>35</v>
      </c>
      <c r="O148" s="22" t="s">
        <v>35</v>
      </c>
      <c r="P148" s="25" t="str" cm="1">
        <f t="array" ref="P148">_xlfn.IFS(
B148&lt;30,"20-29",
B148&lt;40,"30-39",
B148&lt;50,"40-49",
B148&lt;60,"50-59",
TRUE,"60+")</f>
        <v>60+</v>
      </c>
      <c r="Q148" s="25" t="str" cm="1">
        <f t="array" ref="Q148">_xlfn.IFS(
D148&lt;25,"0–24K",
D148&lt;50,"25–49K",
D148&lt;75,"50–74K",
D148&lt;100,"75–99K",
D148&lt;150,"100–149K",
D148&lt;200,"150–199K",
TRUE,"200K+"
)</f>
        <v>25–49K</v>
      </c>
      <c r="R148" s="25" t="str" cm="1">
        <f t="array" ref="R148">_xlfn.IFS(
J148=0,"No Mortgage",
J148&lt;=100,"Low",
J148&lt;=300,"Medium",
TRUE,"High"
)</f>
        <v>No Mortgage</v>
      </c>
      <c r="S148" s="25" t="str" cm="1">
        <f t="array" ref="S148">_xlfn.IFS(
C148&lt;10,"0-10",
C148&lt;20,"11-20",
C148&lt;30,"21-30",
TRUE,"30+ yrs"
)</f>
        <v>30+ yrs</v>
      </c>
      <c r="T148" s="26" t="str" cm="1">
        <f t="array" ref="T148">_xlfn.IFS(
H148&lt;1,"0-1",
H148&lt;2,"1-2",
H148&lt;3,"2-3",
H148&lt;4,"3-4",
H148&lt;5,"4-5",
TRUE,"5+"
)</f>
        <v>0-1</v>
      </c>
    </row>
    <row r="149" spans="1:20" ht="15.6" x14ac:dyDescent="0.3">
      <c r="A149" s="21">
        <v>1743</v>
      </c>
      <c r="B149" s="22">
        <v>64</v>
      </c>
      <c r="C149" s="22">
        <v>38</v>
      </c>
      <c r="D149" s="22">
        <v>42</v>
      </c>
      <c r="E149" s="23" t="str">
        <f t="shared" si="2"/>
        <v>0-50</v>
      </c>
      <c r="F149" s="24">
        <v>95929</v>
      </c>
      <c r="G149" s="22">
        <v>2</v>
      </c>
      <c r="H149" s="22">
        <v>0.7</v>
      </c>
      <c r="I149" s="22" t="s">
        <v>36</v>
      </c>
      <c r="J149" s="22">
        <v>137</v>
      </c>
      <c r="K149" s="22" t="s">
        <v>34</v>
      </c>
      <c r="L149" s="22" t="s">
        <v>34</v>
      </c>
      <c r="M149" s="22" t="s">
        <v>34</v>
      </c>
      <c r="N149" s="22" t="s">
        <v>35</v>
      </c>
      <c r="O149" s="22" t="s">
        <v>34</v>
      </c>
      <c r="P149" s="25" t="str" cm="1">
        <f t="array" ref="P149">_xlfn.IFS(
B149&lt;30,"20-29",
B149&lt;40,"30-39",
B149&lt;50,"40-49",
B149&lt;60,"50-59",
TRUE,"60+")</f>
        <v>60+</v>
      </c>
      <c r="Q149" s="25" t="str" cm="1">
        <f t="array" ref="Q149">_xlfn.IFS(
D149&lt;25,"0–24K",
D149&lt;50,"25–49K",
D149&lt;75,"50–74K",
D149&lt;100,"75–99K",
D149&lt;150,"100–149K",
D149&lt;200,"150–199K",
TRUE,"200K+"
)</f>
        <v>25–49K</v>
      </c>
      <c r="R149" s="25" t="str" cm="1">
        <f t="array" ref="R149">_xlfn.IFS(
J149=0,"No Mortgage",
J149&lt;=100,"Low",
J149&lt;=300,"Medium",
TRUE,"High"
)</f>
        <v>Medium</v>
      </c>
      <c r="S149" s="25" t="str" cm="1">
        <f t="array" ref="S149">_xlfn.IFS(
C149&lt;10,"0-10",
C149&lt;20,"11-20",
C149&lt;30,"21-30",
TRUE,"30+ yrs"
)</f>
        <v>30+ yrs</v>
      </c>
      <c r="T149" s="26" t="str" cm="1">
        <f t="array" ref="T149">_xlfn.IFS(
H149&lt;1,"0-1",
H149&lt;2,"1-2",
H149&lt;3,"2-3",
H149&lt;4,"3-4",
H149&lt;5,"4-5",
TRUE,"5+"
)</f>
        <v>0-1</v>
      </c>
    </row>
    <row r="150" spans="1:20" ht="15.6" x14ac:dyDescent="0.3">
      <c r="A150" s="21">
        <v>1767</v>
      </c>
      <c r="B150" s="22">
        <v>64</v>
      </c>
      <c r="C150" s="22">
        <v>38</v>
      </c>
      <c r="D150" s="22">
        <v>22</v>
      </c>
      <c r="E150" s="23" t="str">
        <f t="shared" si="2"/>
        <v>0-50</v>
      </c>
      <c r="F150" s="24">
        <v>92697</v>
      </c>
      <c r="G150" s="22">
        <v>2</v>
      </c>
      <c r="H150" s="22">
        <v>0.2</v>
      </c>
      <c r="I150" s="22" t="s">
        <v>36</v>
      </c>
      <c r="J150" s="22">
        <v>0</v>
      </c>
      <c r="K150" s="22" t="s">
        <v>34</v>
      </c>
      <c r="L150" s="22" t="s">
        <v>35</v>
      </c>
      <c r="M150" s="22" t="s">
        <v>34</v>
      </c>
      <c r="N150" s="22" t="s">
        <v>34</v>
      </c>
      <c r="O150" s="22" t="s">
        <v>34</v>
      </c>
      <c r="P150" s="25" t="str" cm="1">
        <f t="array" ref="P150">_xlfn.IFS(
B150&lt;30,"20-29",
B150&lt;40,"30-39",
B150&lt;50,"40-49",
B150&lt;60,"50-59",
TRUE,"60+")</f>
        <v>60+</v>
      </c>
      <c r="Q150" s="25" t="str" cm="1">
        <f t="array" ref="Q150">_xlfn.IFS(
D150&lt;25,"0–24K",
D150&lt;50,"25–49K",
D150&lt;75,"50–74K",
D150&lt;100,"75–99K",
D150&lt;150,"100–149K",
D150&lt;200,"150–199K",
TRUE,"200K+"
)</f>
        <v>0–24K</v>
      </c>
      <c r="R150" s="25" t="str" cm="1">
        <f t="array" ref="R150">_xlfn.IFS(
J150=0,"No Mortgage",
J150&lt;=100,"Low",
J150&lt;=300,"Medium",
TRUE,"High"
)</f>
        <v>No Mortgage</v>
      </c>
      <c r="S150" s="25" t="str" cm="1">
        <f t="array" ref="S150">_xlfn.IFS(
C150&lt;10,"0-10",
C150&lt;20,"11-20",
C150&lt;30,"21-30",
TRUE,"30+ yrs"
)</f>
        <v>30+ yrs</v>
      </c>
      <c r="T150" s="26" t="str" cm="1">
        <f t="array" ref="T150">_xlfn.IFS(
H150&lt;1,"0-1",
H150&lt;2,"1-2",
H150&lt;3,"2-3",
H150&lt;4,"3-4",
H150&lt;5,"4-5",
TRUE,"5+"
)</f>
        <v>0-1</v>
      </c>
    </row>
    <row r="151" spans="1:20" ht="15.6" x14ac:dyDescent="0.3">
      <c r="A151" s="21">
        <v>1933</v>
      </c>
      <c r="B151" s="22">
        <v>64</v>
      </c>
      <c r="C151" s="22">
        <v>39</v>
      </c>
      <c r="D151" s="22">
        <v>73</v>
      </c>
      <c r="E151" s="23" t="str">
        <f t="shared" si="2"/>
        <v>51-100</v>
      </c>
      <c r="F151" s="24">
        <v>90073</v>
      </c>
      <c r="G151" s="22">
        <v>3</v>
      </c>
      <c r="H151" s="22">
        <v>2.4</v>
      </c>
      <c r="I151" s="22" t="s">
        <v>33</v>
      </c>
      <c r="J151" s="22">
        <v>185</v>
      </c>
      <c r="K151" s="22" t="s">
        <v>34</v>
      </c>
      <c r="L151" s="22" t="s">
        <v>34</v>
      </c>
      <c r="M151" s="22" t="s">
        <v>34</v>
      </c>
      <c r="N151" s="22" t="s">
        <v>34</v>
      </c>
      <c r="O151" s="22" t="s">
        <v>34</v>
      </c>
      <c r="P151" s="25" t="str" cm="1">
        <f t="array" ref="P151">_xlfn.IFS(
B151&lt;30,"20-29",
B151&lt;40,"30-39",
B151&lt;50,"40-49",
B151&lt;60,"50-59",
TRUE,"60+")</f>
        <v>60+</v>
      </c>
      <c r="Q151" s="25" t="str" cm="1">
        <f t="array" ref="Q151">_xlfn.IFS(
D151&lt;25,"0–24K",
D151&lt;50,"25–49K",
D151&lt;75,"50–74K",
D151&lt;100,"75–99K",
D151&lt;150,"100–149K",
D151&lt;200,"150–199K",
TRUE,"200K+"
)</f>
        <v>50–74K</v>
      </c>
      <c r="R151" s="25" t="str" cm="1">
        <f t="array" ref="R151">_xlfn.IFS(
J151=0,"No Mortgage",
J151&lt;=100,"Low",
J151&lt;=300,"Medium",
TRUE,"High"
)</f>
        <v>Medium</v>
      </c>
      <c r="S151" s="25" t="str" cm="1">
        <f t="array" ref="S151">_xlfn.IFS(
C151&lt;10,"0-10",
C151&lt;20,"11-20",
C151&lt;30,"21-30",
TRUE,"30+ yrs"
)</f>
        <v>30+ yrs</v>
      </c>
      <c r="T151" s="26" t="str" cm="1">
        <f t="array" ref="T151">_xlfn.IFS(
H151&lt;1,"0-1",
H151&lt;2,"1-2",
H151&lt;3,"2-3",
H151&lt;4,"3-4",
H151&lt;5,"4-5",
TRUE,"5+"
)</f>
        <v>2-3</v>
      </c>
    </row>
    <row r="152" spans="1:20" ht="15.6" x14ac:dyDescent="0.3">
      <c r="A152" s="21">
        <v>1970</v>
      </c>
      <c r="B152" s="22">
        <v>64</v>
      </c>
      <c r="C152" s="22">
        <v>38</v>
      </c>
      <c r="D152" s="22">
        <v>115</v>
      </c>
      <c r="E152" s="23" t="str">
        <f t="shared" si="2"/>
        <v>100+</v>
      </c>
      <c r="F152" s="24">
        <v>94105</v>
      </c>
      <c r="G152" s="22">
        <v>1</v>
      </c>
      <c r="H152" s="22">
        <v>2</v>
      </c>
      <c r="I152" s="22" t="s">
        <v>33</v>
      </c>
      <c r="J152" s="22">
        <v>0</v>
      </c>
      <c r="K152" s="22" t="s">
        <v>34</v>
      </c>
      <c r="L152" s="22" t="s">
        <v>34</v>
      </c>
      <c r="M152" s="22" t="s">
        <v>34</v>
      </c>
      <c r="N152" s="22" t="s">
        <v>35</v>
      </c>
      <c r="O152" s="22" t="s">
        <v>35</v>
      </c>
      <c r="P152" s="25" t="str" cm="1">
        <f t="array" ref="P152">_xlfn.IFS(
B152&lt;30,"20-29",
B152&lt;40,"30-39",
B152&lt;50,"40-49",
B152&lt;60,"50-59",
TRUE,"60+")</f>
        <v>60+</v>
      </c>
      <c r="Q152" s="25" t="str" cm="1">
        <f t="array" ref="Q152">_xlfn.IFS(
D152&lt;25,"0–24K",
D152&lt;50,"25–49K",
D152&lt;75,"50–74K",
D152&lt;100,"75–99K",
D152&lt;150,"100–149K",
D152&lt;200,"150–199K",
TRUE,"200K+"
)</f>
        <v>100–149K</v>
      </c>
      <c r="R152" s="25" t="str" cm="1">
        <f t="array" ref="R152">_xlfn.IFS(
J152=0,"No Mortgage",
J152&lt;=100,"Low",
J152&lt;=300,"Medium",
TRUE,"High"
)</f>
        <v>No Mortgage</v>
      </c>
      <c r="S152" s="25" t="str" cm="1">
        <f t="array" ref="S152">_xlfn.IFS(
C152&lt;10,"0-10",
C152&lt;20,"11-20",
C152&lt;30,"21-30",
TRUE,"30+ yrs"
)</f>
        <v>30+ yrs</v>
      </c>
      <c r="T152" s="26" t="str" cm="1">
        <f t="array" ref="T152">_xlfn.IFS(
H152&lt;1,"0-1",
H152&lt;2,"1-2",
H152&lt;3,"2-3",
H152&lt;4,"3-4",
H152&lt;5,"4-5",
TRUE,"5+"
)</f>
        <v>2-3</v>
      </c>
    </row>
    <row r="153" spans="1:20" ht="15.6" x14ac:dyDescent="0.3">
      <c r="A153" s="21">
        <v>2007</v>
      </c>
      <c r="B153" s="22">
        <v>64</v>
      </c>
      <c r="C153" s="22">
        <v>39</v>
      </c>
      <c r="D153" s="22">
        <v>75</v>
      </c>
      <c r="E153" s="23" t="str">
        <f t="shared" si="2"/>
        <v>51-100</v>
      </c>
      <c r="F153" s="24">
        <v>94720</v>
      </c>
      <c r="G153" s="22">
        <v>4</v>
      </c>
      <c r="H153" s="22">
        <v>0.1</v>
      </c>
      <c r="I153" s="22" t="s">
        <v>37</v>
      </c>
      <c r="J153" s="22">
        <v>0</v>
      </c>
      <c r="K153" s="22" t="s">
        <v>34</v>
      </c>
      <c r="L153" s="22" t="s">
        <v>34</v>
      </c>
      <c r="M153" s="22" t="s">
        <v>35</v>
      </c>
      <c r="N153" s="22" t="s">
        <v>35</v>
      </c>
      <c r="O153" s="22" t="s">
        <v>35</v>
      </c>
      <c r="P153" s="25" t="str" cm="1">
        <f t="array" ref="P153">_xlfn.IFS(
B153&lt;30,"20-29",
B153&lt;40,"30-39",
B153&lt;50,"40-49",
B153&lt;60,"50-59",
TRUE,"60+")</f>
        <v>60+</v>
      </c>
      <c r="Q153" s="25" t="str" cm="1">
        <f t="array" ref="Q153">_xlfn.IFS(
D153&lt;25,"0–24K",
D153&lt;50,"25–49K",
D153&lt;75,"50–74K",
D153&lt;100,"75–99K",
D153&lt;150,"100–149K",
D153&lt;200,"150–199K",
TRUE,"200K+"
)</f>
        <v>75–99K</v>
      </c>
      <c r="R153" s="25" t="str" cm="1">
        <f t="array" ref="R153">_xlfn.IFS(
J153=0,"No Mortgage",
J153&lt;=100,"Low",
J153&lt;=300,"Medium",
TRUE,"High"
)</f>
        <v>No Mortgage</v>
      </c>
      <c r="S153" s="25" t="str" cm="1">
        <f t="array" ref="S153">_xlfn.IFS(
C153&lt;10,"0-10",
C153&lt;20,"11-20",
C153&lt;30,"21-30",
TRUE,"30+ yrs"
)</f>
        <v>30+ yrs</v>
      </c>
      <c r="T153" s="26" t="str" cm="1">
        <f t="array" ref="T153">_xlfn.IFS(
H153&lt;1,"0-1",
H153&lt;2,"1-2",
H153&lt;3,"2-3",
H153&lt;4,"3-4",
H153&lt;5,"4-5",
TRUE,"5+"
)</f>
        <v>0-1</v>
      </c>
    </row>
    <row r="154" spans="1:20" ht="15.6" x14ac:dyDescent="0.3">
      <c r="A154" s="21">
        <v>2209</v>
      </c>
      <c r="B154" s="22">
        <v>64</v>
      </c>
      <c r="C154" s="22">
        <v>40</v>
      </c>
      <c r="D154" s="22">
        <v>92</v>
      </c>
      <c r="E154" s="23" t="str">
        <f t="shared" si="2"/>
        <v>51-100</v>
      </c>
      <c r="F154" s="24">
        <v>91109</v>
      </c>
      <c r="G154" s="22">
        <v>2</v>
      </c>
      <c r="H154" s="22">
        <v>0</v>
      </c>
      <c r="I154" s="22" t="s">
        <v>36</v>
      </c>
      <c r="J154" s="22">
        <v>185</v>
      </c>
      <c r="K154" s="22" t="s">
        <v>34</v>
      </c>
      <c r="L154" s="22" t="s">
        <v>35</v>
      </c>
      <c r="M154" s="22" t="s">
        <v>34</v>
      </c>
      <c r="N154" s="22" t="s">
        <v>35</v>
      </c>
      <c r="O154" s="22" t="s">
        <v>34</v>
      </c>
      <c r="P154" s="25" t="str" cm="1">
        <f t="array" ref="P154">_xlfn.IFS(
B154&lt;30,"20-29",
B154&lt;40,"30-39",
B154&lt;50,"40-49",
B154&lt;60,"50-59",
TRUE,"60+")</f>
        <v>60+</v>
      </c>
      <c r="Q154" s="25" t="str" cm="1">
        <f t="array" ref="Q154">_xlfn.IFS(
D154&lt;25,"0–24K",
D154&lt;50,"25–49K",
D154&lt;75,"50–74K",
D154&lt;100,"75–99K",
D154&lt;150,"100–149K",
D154&lt;200,"150–199K",
TRUE,"200K+"
)</f>
        <v>75–99K</v>
      </c>
      <c r="R154" s="25" t="str" cm="1">
        <f t="array" ref="R154">_xlfn.IFS(
J154=0,"No Mortgage",
J154&lt;=100,"Low",
J154&lt;=300,"Medium",
TRUE,"High"
)</f>
        <v>Medium</v>
      </c>
      <c r="S154" s="25" t="str" cm="1">
        <f t="array" ref="S154">_xlfn.IFS(
C154&lt;10,"0-10",
C154&lt;20,"11-20",
C154&lt;30,"21-30",
TRUE,"30+ yrs"
)</f>
        <v>30+ yrs</v>
      </c>
      <c r="T154" s="26" t="str" cm="1">
        <f t="array" ref="T154">_xlfn.IFS(
H154&lt;1,"0-1",
H154&lt;2,"1-2",
H154&lt;3,"2-3",
H154&lt;4,"3-4",
H154&lt;5,"4-5",
TRUE,"5+"
)</f>
        <v>0-1</v>
      </c>
    </row>
    <row r="155" spans="1:20" ht="15.6" x14ac:dyDescent="0.3">
      <c r="A155" s="21">
        <v>2217</v>
      </c>
      <c r="B155" s="22">
        <v>64</v>
      </c>
      <c r="C155" s="22">
        <v>40</v>
      </c>
      <c r="D155" s="22">
        <v>89</v>
      </c>
      <c r="E155" s="23" t="str">
        <f t="shared" si="2"/>
        <v>51-100</v>
      </c>
      <c r="F155" s="24">
        <v>94707</v>
      </c>
      <c r="G155" s="22">
        <v>1</v>
      </c>
      <c r="H155" s="22">
        <v>3.8</v>
      </c>
      <c r="I155" s="22" t="s">
        <v>33</v>
      </c>
      <c r="J155" s="22">
        <v>0</v>
      </c>
      <c r="K155" s="22" t="s">
        <v>34</v>
      </c>
      <c r="L155" s="22" t="s">
        <v>34</v>
      </c>
      <c r="M155" s="22" t="s">
        <v>34</v>
      </c>
      <c r="N155" s="22" t="s">
        <v>34</v>
      </c>
      <c r="O155" s="22" t="s">
        <v>34</v>
      </c>
      <c r="P155" s="25" t="str" cm="1">
        <f t="array" ref="P155">_xlfn.IFS(
B155&lt;30,"20-29",
B155&lt;40,"30-39",
B155&lt;50,"40-49",
B155&lt;60,"50-59",
TRUE,"60+")</f>
        <v>60+</v>
      </c>
      <c r="Q155" s="25" t="str" cm="1">
        <f t="array" ref="Q155">_xlfn.IFS(
D155&lt;25,"0–24K",
D155&lt;50,"25–49K",
D155&lt;75,"50–74K",
D155&lt;100,"75–99K",
D155&lt;150,"100–149K",
D155&lt;200,"150–199K",
TRUE,"200K+"
)</f>
        <v>75–99K</v>
      </c>
      <c r="R155" s="25" t="str" cm="1">
        <f t="array" ref="R155">_xlfn.IFS(
J155=0,"No Mortgage",
J155&lt;=100,"Low",
J155&lt;=300,"Medium",
TRUE,"High"
)</f>
        <v>No Mortgage</v>
      </c>
      <c r="S155" s="25" t="str" cm="1">
        <f t="array" ref="S155">_xlfn.IFS(
C155&lt;10,"0-10",
C155&lt;20,"11-20",
C155&lt;30,"21-30",
TRUE,"30+ yrs"
)</f>
        <v>30+ yrs</v>
      </c>
      <c r="T155" s="26" t="str" cm="1">
        <f t="array" ref="T155">_xlfn.IFS(
H155&lt;1,"0-1",
H155&lt;2,"1-2",
H155&lt;3,"2-3",
H155&lt;4,"3-4",
H155&lt;5,"4-5",
TRUE,"5+"
)</f>
        <v>3-4</v>
      </c>
    </row>
    <row r="156" spans="1:20" ht="15.6" x14ac:dyDescent="0.3">
      <c r="A156" s="21">
        <v>2348</v>
      </c>
      <c r="B156" s="22">
        <v>64</v>
      </c>
      <c r="C156" s="22">
        <v>39</v>
      </c>
      <c r="D156" s="22">
        <v>8</v>
      </c>
      <c r="E156" s="23" t="str">
        <f t="shared" si="2"/>
        <v>0-50</v>
      </c>
      <c r="F156" s="24">
        <v>92104</v>
      </c>
      <c r="G156" s="22">
        <v>3</v>
      </c>
      <c r="H156" s="22">
        <v>0.1</v>
      </c>
      <c r="I156" s="22" t="s">
        <v>36</v>
      </c>
      <c r="J156" s="22">
        <v>87</v>
      </c>
      <c r="K156" s="22" t="s">
        <v>34</v>
      </c>
      <c r="L156" s="22" t="s">
        <v>34</v>
      </c>
      <c r="M156" s="22" t="s">
        <v>34</v>
      </c>
      <c r="N156" s="22" t="s">
        <v>34</v>
      </c>
      <c r="O156" s="22" t="s">
        <v>35</v>
      </c>
      <c r="P156" s="25" t="str" cm="1">
        <f t="array" ref="P156">_xlfn.IFS(
B156&lt;30,"20-29",
B156&lt;40,"30-39",
B156&lt;50,"40-49",
B156&lt;60,"50-59",
TRUE,"60+")</f>
        <v>60+</v>
      </c>
      <c r="Q156" s="25" t="str" cm="1">
        <f t="array" ref="Q156">_xlfn.IFS(
D156&lt;25,"0–24K",
D156&lt;50,"25–49K",
D156&lt;75,"50–74K",
D156&lt;100,"75–99K",
D156&lt;150,"100–149K",
D156&lt;200,"150–199K",
TRUE,"200K+"
)</f>
        <v>0–24K</v>
      </c>
      <c r="R156" s="25" t="str" cm="1">
        <f t="array" ref="R156">_xlfn.IFS(
J156=0,"No Mortgage",
J156&lt;=100,"Low",
J156&lt;=300,"Medium",
TRUE,"High"
)</f>
        <v>Low</v>
      </c>
      <c r="S156" s="25" t="str" cm="1">
        <f t="array" ref="S156">_xlfn.IFS(
C156&lt;10,"0-10",
C156&lt;20,"11-20",
C156&lt;30,"21-30",
TRUE,"30+ yrs"
)</f>
        <v>30+ yrs</v>
      </c>
      <c r="T156" s="26" t="str" cm="1">
        <f t="array" ref="T156">_xlfn.IFS(
H156&lt;1,"0-1",
H156&lt;2,"1-2",
H156&lt;3,"2-3",
H156&lt;4,"3-4",
H156&lt;5,"4-5",
TRUE,"5+"
)</f>
        <v>0-1</v>
      </c>
    </row>
    <row r="157" spans="1:20" ht="15.6" x14ac:dyDescent="0.3">
      <c r="A157" s="21">
        <v>2389</v>
      </c>
      <c r="B157" s="22">
        <v>64</v>
      </c>
      <c r="C157" s="22">
        <v>39</v>
      </c>
      <c r="D157" s="22">
        <v>23</v>
      </c>
      <c r="E157" s="23" t="str">
        <f t="shared" si="2"/>
        <v>0-50</v>
      </c>
      <c r="F157" s="24">
        <v>91768</v>
      </c>
      <c r="G157" s="22">
        <v>3</v>
      </c>
      <c r="H157" s="22">
        <v>0.5</v>
      </c>
      <c r="I157" s="22" t="s">
        <v>33</v>
      </c>
      <c r="J157" s="22">
        <v>0</v>
      </c>
      <c r="K157" s="22" t="s">
        <v>34</v>
      </c>
      <c r="L157" s="22" t="s">
        <v>35</v>
      </c>
      <c r="M157" s="22" t="s">
        <v>34</v>
      </c>
      <c r="N157" s="22" t="s">
        <v>34</v>
      </c>
      <c r="O157" s="22" t="s">
        <v>34</v>
      </c>
      <c r="P157" s="25" t="str" cm="1">
        <f t="array" ref="P157">_xlfn.IFS(
B157&lt;30,"20-29",
B157&lt;40,"30-39",
B157&lt;50,"40-49",
B157&lt;60,"50-59",
TRUE,"60+")</f>
        <v>60+</v>
      </c>
      <c r="Q157" s="25" t="str" cm="1">
        <f t="array" ref="Q157">_xlfn.IFS(
D157&lt;25,"0–24K",
D157&lt;50,"25–49K",
D157&lt;75,"50–74K",
D157&lt;100,"75–99K",
D157&lt;150,"100–149K",
D157&lt;200,"150–199K",
TRUE,"200K+"
)</f>
        <v>0–24K</v>
      </c>
      <c r="R157" s="25" t="str" cm="1">
        <f t="array" ref="R157">_xlfn.IFS(
J157=0,"No Mortgage",
J157&lt;=100,"Low",
J157&lt;=300,"Medium",
TRUE,"High"
)</f>
        <v>No Mortgage</v>
      </c>
      <c r="S157" s="25" t="str" cm="1">
        <f t="array" ref="S157">_xlfn.IFS(
C157&lt;10,"0-10",
C157&lt;20,"11-20",
C157&lt;30,"21-30",
TRUE,"30+ yrs"
)</f>
        <v>30+ yrs</v>
      </c>
      <c r="T157" s="26" t="str" cm="1">
        <f t="array" ref="T157">_xlfn.IFS(
H157&lt;1,"0-1",
H157&lt;2,"1-2",
H157&lt;3,"2-3",
H157&lt;4,"3-4",
H157&lt;5,"4-5",
TRUE,"5+"
)</f>
        <v>0-1</v>
      </c>
    </row>
    <row r="158" spans="1:20" ht="15.6" x14ac:dyDescent="0.3">
      <c r="A158" s="21">
        <v>2442</v>
      </c>
      <c r="B158" s="22">
        <v>64</v>
      </c>
      <c r="C158" s="22">
        <v>38</v>
      </c>
      <c r="D158" s="22">
        <v>38</v>
      </c>
      <c r="E158" s="23" t="str">
        <f t="shared" si="2"/>
        <v>0-50</v>
      </c>
      <c r="F158" s="24">
        <v>94305</v>
      </c>
      <c r="G158" s="22">
        <v>2</v>
      </c>
      <c r="H158" s="22">
        <v>0.3</v>
      </c>
      <c r="I158" s="22" t="s">
        <v>33</v>
      </c>
      <c r="J158" s="22">
        <v>186</v>
      </c>
      <c r="K158" s="22" t="s">
        <v>34</v>
      </c>
      <c r="L158" s="22" t="s">
        <v>34</v>
      </c>
      <c r="M158" s="22" t="s">
        <v>34</v>
      </c>
      <c r="N158" s="22" t="s">
        <v>35</v>
      </c>
      <c r="O158" s="22" t="s">
        <v>35</v>
      </c>
      <c r="P158" s="25" t="str" cm="1">
        <f t="array" ref="P158">_xlfn.IFS(
B158&lt;30,"20-29",
B158&lt;40,"30-39",
B158&lt;50,"40-49",
B158&lt;60,"50-59",
TRUE,"60+")</f>
        <v>60+</v>
      </c>
      <c r="Q158" s="25" t="str" cm="1">
        <f t="array" ref="Q158">_xlfn.IFS(
D158&lt;25,"0–24K",
D158&lt;50,"25–49K",
D158&lt;75,"50–74K",
D158&lt;100,"75–99K",
D158&lt;150,"100–149K",
D158&lt;200,"150–199K",
TRUE,"200K+"
)</f>
        <v>25–49K</v>
      </c>
      <c r="R158" s="25" t="str" cm="1">
        <f t="array" ref="R158">_xlfn.IFS(
J158=0,"No Mortgage",
J158&lt;=100,"Low",
J158&lt;=300,"Medium",
TRUE,"High"
)</f>
        <v>Medium</v>
      </c>
      <c r="S158" s="25" t="str" cm="1">
        <f t="array" ref="S158">_xlfn.IFS(
C158&lt;10,"0-10",
C158&lt;20,"11-20",
C158&lt;30,"21-30",
TRUE,"30+ yrs"
)</f>
        <v>30+ yrs</v>
      </c>
      <c r="T158" s="26" t="str" cm="1">
        <f t="array" ref="T158">_xlfn.IFS(
H158&lt;1,"0-1",
H158&lt;2,"1-2",
H158&lt;3,"2-3",
H158&lt;4,"3-4",
H158&lt;5,"4-5",
TRUE,"5+"
)</f>
        <v>0-1</v>
      </c>
    </row>
    <row r="159" spans="1:20" ht="15.6" x14ac:dyDescent="0.3">
      <c r="A159" s="21">
        <v>2475</v>
      </c>
      <c r="B159" s="22">
        <v>64</v>
      </c>
      <c r="C159" s="22">
        <v>38</v>
      </c>
      <c r="D159" s="22">
        <v>40</v>
      </c>
      <c r="E159" s="23" t="str">
        <f t="shared" si="2"/>
        <v>0-50</v>
      </c>
      <c r="F159" s="24">
        <v>92122</v>
      </c>
      <c r="G159" s="22">
        <v>2</v>
      </c>
      <c r="H159" s="22">
        <v>1</v>
      </c>
      <c r="I159" s="22" t="s">
        <v>36</v>
      </c>
      <c r="J159" s="22">
        <v>0</v>
      </c>
      <c r="K159" s="22" t="s">
        <v>34</v>
      </c>
      <c r="L159" s="22" t="s">
        <v>34</v>
      </c>
      <c r="M159" s="22" t="s">
        <v>34</v>
      </c>
      <c r="N159" s="22" t="s">
        <v>34</v>
      </c>
      <c r="O159" s="22" t="s">
        <v>34</v>
      </c>
      <c r="P159" s="25" t="str" cm="1">
        <f t="array" ref="P159">_xlfn.IFS(
B159&lt;30,"20-29",
B159&lt;40,"30-39",
B159&lt;50,"40-49",
B159&lt;60,"50-59",
TRUE,"60+")</f>
        <v>60+</v>
      </c>
      <c r="Q159" s="25" t="str" cm="1">
        <f t="array" ref="Q159">_xlfn.IFS(
D159&lt;25,"0–24K",
D159&lt;50,"25–49K",
D159&lt;75,"50–74K",
D159&lt;100,"75–99K",
D159&lt;150,"100–149K",
D159&lt;200,"150–199K",
TRUE,"200K+"
)</f>
        <v>25–49K</v>
      </c>
      <c r="R159" s="25" t="str" cm="1">
        <f t="array" ref="R159">_xlfn.IFS(
J159=0,"No Mortgage",
J159&lt;=100,"Low",
J159&lt;=300,"Medium",
TRUE,"High"
)</f>
        <v>No Mortgage</v>
      </c>
      <c r="S159" s="25" t="str" cm="1">
        <f t="array" ref="S159">_xlfn.IFS(
C159&lt;10,"0-10",
C159&lt;20,"11-20",
C159&lt;30,"21-30",
TRUE,"30+ yrs"
)</f>
        <v>30+ yrs</v>
      </c>
      <c r="T159" s="26" t="str" cm="1">
        <f t="array" ref="T159">_xlfn.IFS(
H159&lt;1,"0-1",
H159&lt;2,"1-2",
H159&lt;3,"2-3",
H159&lt;4,"3-4",
H159&lt;5,"4-5",
TRUE,"5+"
)</f>
        <v>1-2</v>
      </c>
    </row>
    <row r="160" spans="1:20" ht="15.6" x14ac:dyDescent="0.3">
      <c r="A160" s="21">
        <v>2544</v>
      </c>
      <c r="B160" s="22">
        <v>64</v>
      </c>
      <c r="C160" s="22">
        <v>39</v>
      </c>
      <c r="D160" s="22">
        <v>24</v>
      </c>
      <c r="E160" s="23" t="str">
        <f t="shared" si="2"/>
        <v>0-50</v>
      </c>
      <c r="F160" s="24">
        <v>94117</v>
      </c>
      <c r="G160" s="22">
        <v>4</v>
      </c>
      <c r="H160" s="22">
        <v>0.6</v>
      </c>
      <c r="I160" s="22" t="s">
        <v>37</v>
      </c>
      <c r="J160" s="22">
        <v>0</v>
      </c>
      <c r="K160" s="22" t="s">
        <v>34</v>
      </c>
      <c r="L160" s="22" t="s">
        <v>34</v>
      </c>
      <c r="M160" s="22" t="s">
        <v>34</v>
      </c>
      <c r="N160" s="22" t="s">
        <v>34</v>
      </c>
      <c r="O160" s="22" t="s">
        <v>34</v>
      </c>
      <c r="P160" s="25" t="str" cm="1">
        <f t="array" ref="P160">_xlfn.IFS(
B160&lt;30,"20-29",
B160&lt;40,"30-39",
B160&lt;50,"40-49",
B160&lt;60,"50-59",
TRUE,"60+")</f>
        <v>60+</v>
      </c>
      <c r="Q160" s="25" t="str" cm="1">
        <f t="array" ref="Q160">_xlfn.IFS(
D160&lt;25,"0–24K",
D160&lt;50,"25–49K",
D160&lt;75,"50–74K",
D160&lt;100,"75–99K",
D160&lt;150,"100–149K",
D160&lt;200,"150–199K",
TRUE,"200K+"
)</f>
        <v>0–24K</v>
      </c>
      <c r="R160" s="25" t="str" cm="1">
        <f t="array" ref="R160">_xlfn.IFS(
J160=0,"No Mortgage",
J160&lt;=100,"Low",
J160&lt;=300,"Medium",
TRUE,"High"
)</f>
        <v>No Mortgage</v>
      </c>
      <c r="S160" s="25" t="str" cm="1">
        <f t="array" ref="S160">_xlfn.IFS(
C160&lt;10,"0-10",
C160&lt;20,"11-20",
C160&lt;30,"21-30",
TRUE,"30+ yrs"
)</f>
        <v>30+ yrs</v>
      </c>
      <c r="T160" s="26" t="str" cm="1">
        <f t="array" ref="T160">_xlfn.IFS(
H160&lt;1,"0-1",
H160&lt;2,"1-2",
H160&lt;3,"2-3",
H160&lt;4,"3-4",
H160&lt;5,"4-5",
TRUE,"5+"
)</f>
        <v>0-1</v>
      </c>
    </row>
    <row r="161" spans="1:20" ht="15.6" x14ac:dyDescent="0.3">
      <c r="A161" s="21">
        <v>2590</v>
      </c>
      <c r="B161" s="22">
        <v>64</v>
      </c>
      <c r="C161" s="22">
        <v>40</v>
      </c>
      <c r="D161" s="22">
        <v>123</v>
      </c>
      <c r="E161" s="23" t="str">
        <f t="shared" si="2"/>
        <v>100+</v>
      </c>
      <c r="F161" s="24">
        <v>90840</v>
      </c>
      <c r="G161" s="22">
        <v>1</v>
      </c>
      <c r="H161" s="22">
        <v>3.8</v>
      </c>
      <c r="I161" s="22" t="s">
        <v>33</v>
      </c>
      <c r="J161" s="22">
        <v>0</v>
      </c>
      <c r="K161" s="22" t="s">
        <v>34</v>
      </c>
      <c r="L161" s="22" t="s">
        <v>34</v>
      </c>
      <c r="M161" s="22" t="s">
        <v>34</v>
      </c>
      <c r="N161" s="22" t="s">
        <v>35</v>
      </c>
      <c r="O161" s="22" t="s">
        <v>35</v>
      </c>
      <c r="P161" s="25" t="str" cm="1">
        <f t="array" ref="P161">_xlfn.IFS(
B161&lt;30,"20-29",
B161&lt;40,"30-39",
B161&lt;50,"40-49",
B161&lt;60,"50-59",
TRUE,"60+")</f>
        <v>60+</v>
      </c>
      <c r="Q161" s="25" t="str" cm="1">
        <f t="array" ref="Q161">_xlfn.IFS(
D161&lt;25,"0–24K",
D161&lt;50,"25–49K",
D161&lt;75,"50–74K",
D161&lt;100,"75–99K",
D161&lt;150,"100–149K",
D161&lt;200,"150–199K",
TRUE,"200K+"
)</f>
        <v>100–149K</v>
      </c>
      <c r="R161" s="25" t="str" cm="1">
        <f t="array" ref="R161">_xlfn.IFS(
J161=0,"No Mortgage",
J161&lt;=100,"Low",
J161&lt;=300,"Medium",
TRUE,"High"
)</f>
        <v>No Mortgage</v>
      </c>
      <c r="S161" s="25" t="str" cm="1">
        <f t="array" ref="S161">_xlfn.IFS(
C161&lt;10,"0-10",
C161&lt;20,"11-20",
C161&lt;30,"21-30",
TRUE,"30+ yrs"
)</f>
        <v>30+ yrs</v>
      </c>
      <c r="T161" s="26" t="str" cm="1">
        <f t="array" ref="T161">_xlfn.IFS(
H161&lt;1,"0-1",
H161&lt;2,"1-2",
H161&lt;3,"2-3",
H161&lt;4,"3-4",
H161&lt;5,"4-5",
TRUE,"5+"
)</f>
        <v>3-4</v>
      </c>
    </row>
    <row r="162" spans="1:20" ht="15.6" x14ac:dyDescent="0.3">
      <c r="A162" s="21">
        <v>2606</v>
      </c>
      <c r="B162" s="22">
        <v>64</v>
      </c>
      <c r="C162" s="22">
        <v>40</v>
      </c>
      <c r="D162" s="22">
        <v>41</v>
      </c>
      <c r="E162" s="23" t="str">
        <f t="shared" si="2"/>
        <v>0-50</v>
      </c>
      <c r="F162" s="24">
        <v>94305</v>
      </c>
      <c r="G162" s="22">
        <v>4</v>
      </c>
      <c r="H162" s="22">
        <v>1.2</v>
      </c>
      <c r="I162" s="22" t="s">
        <v>37</v>
      </c>
      <c r="J162" s="22">
        <v>0</v>
      </c>
      <c r="K162" s="22" t="s">
        <v>34</v>
      </c>
      <c r="L162" s="22" t="s">
        <v>34</v>
      </c>
      <c r="M162" s="22" t="s">
        <v>34</v>
      </c>
      <c r="N162" s="22" t="s">
        <v>35</v>
      </c>
      <c r="O162" s="22" t="s">
        <v>34</v>
      </c>
      <c r="P162" s="25" t="str" cm="1">
        <f t="array" ref="P162">_xlfn.IFS(
B162&lt;30,"20-29",
B162&lt;40,"30-39",
B162&lt;50,"40-49",
B162&lt;60,"50-59",
TRUE,"60+")</f>
        <v>60+</v>
      </c>
      <c r="Q162" s="25" t="str" cm="1">
        <f t="array" ref="Q162">_xlfn.IFS(
D162&lt;25,"0–24K",
D162&lt;50,"25–49K",
D162&lt;75,"50–74K",
D162&lt;100,"75–99K",
D162&lt;150,"100–149K",
D162&lt;200,"150–199K",
TRUE,"200K+"
)</f>
        <v>25–49K</v>
      </c>
      <c r="R162" s="25" t="str" cm="1">
        <f t="array" ref="R162">_xlfn.IFS(
J162=0,"No Mortgage",
J162&lt;=100,"Low",
J162&lt;=300,"Medium",
TRUE,"High"
)</f>
        <v>No Mortgage</v>
      </c>
      <c r="S162" s="25" t="str" cm="1">
        <f t="array" ref="S162">_xlfn.IFS(
C162&lt;10,"0-10",
C162&lt;20,"11-20",
C162&lt;30,"21-30",
TRUE,"30+ yrs"
)</f>
        <v>30+ yrs</v>
      </c>
      <c r="T162" s="26" t="str" cm="1">
        <f t="array" ref="T162">_xlfn.IFS(
H162&lt;1,"0-1",
H162&lt;2,"1-2",
H162&lt;3,"2-3",
H162&lt;4,"3-4",
H162&lt;5,"4-5",
TRUE,"5+"
)</f>
        <v>1-2</v>
      </c>
    </row>
    <row r="163" spans="1:20" ht="15.6" x14ac:dyDescent="0.3">
      <c r="A163" s="21">
        <v>2651</v>
      </c>
      <c r="B163" s="22">
        <v>64</v>
      </c>
      <c r="C163" s="22">
        <v>40</v>
      </c>
      <c r="D163" s="22">
        <v>52</v>
      </c>
      <c r="E163" s="23" t="str">
        <f t="shared" si="2"/>
        <v>51-100</v>
      </c>
      <c r="F163" s="24">
        <v>95060</v>
      </c>
      <c r="G163" s="22">
        <v>2</v>
      </c>
      <c r="H163" s="22">
        <v>1.1000000000000001</v>
      </c>
      <c r="I163" s="22" t="s">
        <v>33</v>
      </c>
      <c r="J163" s="22">
        <v>226</v>
      </c>
      <c r="K163" s="22" t="s">
        <v>34</v>
      </c>
      <c r="L163" s="22" t="s">
        <v>34</v>
      </c>
      <c r="M163" s="22" t="s">
        <v>34</v>
      </c>
      <c r="N163" s="22" t="s">
        <v>34</v>
      </c>
      <c r="O163" s="22" t="s">
        <v>34</v>
      </c>
      <c r="P163" s="25" t="str" cm="1">
        <f t="array" ref="P163">_xlfn.IFS(
B163&lt;30,"20-29",
B163&lt;40,"30-39",
B163&lt;50,"40-49",
B163&lt;60,"50-59",
TRUE,"60+")</f>
        <v>60+</v>
      </c>
      <c r="Q163" s="25" t="str" cm="1">
        <f t="array" ref="Q163">_xlfn.IFS(
D163&lt;25,"0–24K",
D163&lt;50,"25–49K",
D163&lt;75,"50–74K",
D163&lt;100,"75–99K",
D163&lt;150,"100–149K",
D163&lt;200,"150–199K",
TRUE,"200K+"
)</f>
        <v>50–74K</v>
      </c>
      <c r="R163" s="25" t="str" cm="1">
        <f t="array" ref="R163">_xlfn.IFS(
J163=0,"No Mortgage",
J163&lt;=100,"Low",
J163&lt;=300,"Medium",
TRUE,"High"
)</f>
        <v>Medium</v>
      </c>
      <c r="S163" s="25" t="str" cm="1">
        <f t="array" ref="S163">_xlfn.IFS(
C163&lt;10,"0-10",
C163&lt;20,"11-20",
C163&lt;30,"21-30",
TRUE,"30+ yrs"
)</f>
        <v>30+ yrs</v>
      </c>
      <c r="T163" s="26" t="str" cm="1">
        <f t="array" ref="T163">_xlfn.IFS(
H163&lt;1,"0-1",
H163&lt;2,"1-2",
H163&lt;3,"2-3",
H163&lt;4,"3-4",
H163&lt;5,"4-5",
TRUE,"5+"
)</f>
        <v>1-2</v>
      </c>
    </row>
    <row r="164" spans="1:20" ht="15.6" x14ac:dyDescent="0.3">
      <c r="A164" s="21">
        <v>2691</v>
      </c>
      <c r="B164" s="22">
        <v>64</v>
      </c>
      <c r="C164" s="22">
        <v>38</v>
      </c>
      <c r="D164" s="22">
        <v>29</v>
      </c>
      <c r="E164" s="23" t="str">
        <f t="shared" si="2"/>
        <v>0-50</v>
      </c>
      <c r="F164" s="24">
        <v>90245</v>
      </c>
      <c r="G164" s="22">
        <v>3</v>
      </c>
      <c r="H164" s="22">
        <v>0.7</v>
      </c>
      <c r="I164" s="22" t="s">
        <v>37</v>
      </c>
      <c r="J164" s="22">
        <v>0</v>
      </c>
      <c r="K164" s="22" t="s">
        <v>34</v>
      </c>
      <c r="L164" s="22" t="s">
        <v>34</v>
      </c>
      <c r="M164" s="22" t="s">
        <v>34</v>
      </c>
      <c r="N164" s="22" t="s">
        <v>35</v>
      </c>
      <c r="O164" s="22" t="s">
        <v>34</v>
      </c>
      <c r="P164" s="25" t="str" cm="1">
        <f t="array" ref="P164">_xlfn.IFS(
B164&lt;30,"20-29",
B164&lt;40,"30-39",
B164&lt;50,"40-49",
B164&lt;60,"50-59",
TRUE,"60+")</f>
        <v>60+</v>
      </c>
      <c r="Q164" s="25" t="str" cm="1">
        <f t="array" ref="Q164">_xlfn.IFS(
D164&lt;25,"0–24K",
D164&lt;50,"25–49K",
D164&lt;75,"50–74K",
D164&lt;100,"75–99K",
D164&lt;150,"100–149K",
D164&lt;200,"150–199K",
TRUE,"200K+"
)</f>
        <v>25–49K</v>
      </c>
      <c r="R164" s="25" t="str" cm="1">
        <f t="array" ref="R164">_xlfn.IFS(
J164=0,"No Mortgage",
J164&lt;=100,"Low",
J164&lt;=300,"Medium",
TRUE,"High"
)</f>
        <v>No Mortgage</v>
      </c>
      <c r="S164" s="25" t="str" cm="1">
        <f t="array" ref="S164">_xlfn.IFS(
C164&lt;10,"0-10",
C164&lt;20,"11-20",
C164&lt;30,"21-30",
TRUE,"30+ yrs"
)</f>
        <v>30+ yrs</v>
      </c>
      <c r="T164" s="26" t="str" cm="1">
        <f t="array" ref="T164">_xlfn.IFS(
H164&lt;1,"0-1",
H164&lt;2,"1-2",
H164&lt;3,"2-3",
H164&lt;4,"3-4",
H164&lt;5,"4-5",
TRUE,"5+"
)</f>
        <v>0-1</v>
      </c>
    </row>
    <row r="165" spans="1:20" ht="15.6" x14ac:dyDescent="0.3">
      <c r="A165" s="21">
        <v>2800</v>
      </c>
      <c r="B165" s="22">
        <v>64</v>
      </c>
      <c r="C165" s="22">
        <v>39</v>
      </c>
      <c r="D165" s="22">
        <v>85</v>
      </c>
      <c r="E165" s="23" t="str">
        <f t="shared" si="2"/>
        <v>51-100</v>
      </c>
      <c r="F165" s="24">
        <v>94720</v>
      </c>
      <c r="G165" s="22">
        <v>4</v>
      </c>
      <c r="H165" s="22">
        <v>3.4</v>
      </c>
      <c r="I165" s="22" t="s">
        <v>37</v>
      </c>
      <c r="J165" s="22">
        <v>200</v>
      </c>
      <c r="K165" s="22" t="s">
        <v>34</v>
      </c>
      <c r="L165" s="22" t="s">
        <v>34</v>
      </c>
      <c r="M165" s="22" t="s">
        <v>34</v>
      </c>
      <c r="N165" s="22" t="s">
        <v>35</v>
      </c>
      <c r="O165" s="22" t="s">
        <v>34</v>
      </c>
      <c r="P165" s="25" t="str" cm="1">
        <f t="array" ref="P165">_xlfn.IFS(
B165&lt;30,"20-29",
B165&lt;40,"30-39",
B165&lt;50,"40-49",
B165&lt;60,"50-59",
TRUE,"60+")</f>
        <v>60+</v>
      </c>
      <c r="Q165" s="25" t="str" cm="1">
        <f t="array" ref="Q165">_xlfn.IFS(
D165&lt;25,"0–24K",
D165&lt;50,"25–49K",
D165&lt;75,"50–74K",
D165&lt;100,"75–99K",
D165&lt;150,"100–149K",
D165&lt;200,"150–199K",
TRUE,"200K+"
)</f>
        <v>75–99K</v>
      </c>
      <c r="R165" s="25" t="str" cm="1">
        <f t="array" ref="R165">_xlfn.IFS(
J165=0,"No Mortgage",
J165&lt;=100,"Low",
J165&lt;=300,"Medium",
TRUE,"High"
)</f>
        <v>Medium</v>
      </c>
      <c r="S165" s="25" t="str" cm="1">
        <f t="array" ref="S165">_xlfn.IFS(
C165&lt;10,"0-10",
C165&lt;20,"11-20",
C165&lt;30,"21-30",
TRUE,"30+ yrs"
)</f>
        <v>30+ yrs</v>
      </c>
      <c r="T165" s="26" t="str" cm="1">
        <f t="array" ref="T165">_xlfn.IFS(
H165&lt;1,"0-1",
H165&lt;2,"1-2",
H165&lt;3,"2-3",
H165&lt;4,"3-4",
H165&lt;5,"4-5",
TRUE,"5+"
)</f>
        <v>3-4</v>
      </c>
    </row>
    <row r="166" spans="1:20" ht="15.6" x14ac:dyDescent="0.3">
      <c r="A166" s="21">
        <v>2881</v>
      </c>
      <c r="B166" s="22">
        <v>64</v>
      </c>
      <c r="C166" s="22">
        <v>40</v>
      </c>
      <c r="D166" s="22">
        <v>40</v>
      </c>
      <c r="E166" s="23" t="str">
        <f t="shared" si="2"/>
        <v>0-50</v>
      </c>
      <c r="F166" s="24">
        <v>96064</v>
      </c>
      <c r="G166" s="22">
        <v>2</v>
      </c>
      <c r="H166" s="22">
        <v>1.1000000000000001</v>
      </c>
      <c r="I166" s="22" t="s">
        <v>33</v>
      </c>
      <c r="J166" s="22">
        <v>0</v>
      </c>
      <c r="K166" s="22" t="s">
        <v>34</v>
      </c>
      <c r="L166" s="22" t="s">
        <v>34</v>
      </c>
      <c r="M166" s="22" t="s">
        <v>34</v>
      </c>
      <c r="N166" s="22" t="s">
        <v>35</v>
      </c>
      <c r="O166" s="22" t="s">
        <v>34</v>
      </c>
      <c r="P166" s="25" t="str" cm="1">
        <f t="array" ref="P166">_xlfn.IFS(
B166&lt;30,"20-29",
B166&lt;40,"30-39",
B166&lt;50,"40-49",
B166&lt;60,"50-59",
TRUE,"60+")</f>
        <v>60+</v>
      </c>
      <c r="Q166" s="25" t="str" cm="1">
        <f t="array" ref="Q166">_xlfn.IFS(
D166&lt;25,"0–24K",
D166&lt;50,"25–49K",
D166&lt;75,"50–74K",
D166&lt;100,"75–99K",
D166&lt;150,"100–149K",
D166&lt;200,"150–199K",
TRUE,"200K+"
)</f>
        <v>25–49K</v>
      </c>
      <c r="R166" s="25" t="str" cm="1">
        <f t="array" ref="R166">_xlfn.IFS(
J166=0,"No Mortgage",
J166&lt;=100,"Low",
J166&lt;=300,"Medium",
TRUE,"High"
)</f>
        <v>No Mortgage</v>
      </c>
      <c r="S166" s="25" t="str" cm="1">
        <f t="array" ref="S166">_xlfn.IFS(
C166&lt;10,"0-10",
C166&lt;20,"11-20",
C166&lt;30,"21-30",
TRUE,"30+ yrs"
)</f>
        <v>30+ yrs</v>
      </c>
      <c r="T166" s="26" t="str" cm="1">
        <f t="array" ref="T166">_xlfn.IFS(
H166&lt;1,"0-1",
H166&lt;2,"1-2",
H166&lt;3,"2-3",
H166&lt;4,"3-4",
H166&lt;5,"4-5",
TRUE,"5+"
)</f>
        <v>1-2</v>
      </c>
    </row>
    <row r="167" spans="1:20" ht="15.6" x14ac:dyDescent="0.3">
      <c r="A167" s="21">
        <v>2906</v>
      </c>
      <c r="B167" s="22">
        <v>64</v>
      </c>
      <c r="C167" s="22">
        <v>40</v>
      </c>
      <c r="D167" s="22">
        <v>8</v>
      </c>
      <c r="E167" s="23" t="str">
        <f t="shared" si="2"/>
        <v>0-50</v>
      </c>
      <c r="F167" s="24">
        <v>94110</v>
      </c>
      <c r="G167" s="22">
        <v>2</v>
      </c>
      <c r="H167" s="22">
        <v>0.3</v>
      </c>
      <c r="I167" s="22" t="s">
        <v>36</v>
      </c>
      <c r="J167" s="22">
        <v>0</v>
      </c>
      <c r="K167" s="22" t="s">
        <v>34</v>
      </c>
      <c r="L167" s="22" t="s">
        <v>34</v>
      </c>
      <c r="M167" s="22" t="s">
        <v>34</v>
      </c>
      <c r="N167" s="22" t="s">
        <v>35</v>
      </c>
      <c r="O167" s="22" t="s">
        <v>34</v>
      </c>
      <c r="P167" s="25" t="str" cm="1">
        <f t="array" ref="P167">_xlfn.IFS(
B167&lt;30,"20-29",
B167&lt;40,"30-39",
B167&lt;50,"40-49",
B167&lt;60,"50-59",
TRUE,"60+")</f>
        <v>60+</v>
      </c>
      <c r="Q167" s="25" t="str" cm="1">
        <f t="array" ref="Q167">_xlfn.IFS(
D167&lt;25,"0–24K",
D167&lt;50,"25–49K",
D167&lt;75,"50–74K",
D167&lt;100,"75–99K",
D167&lt;150,"100–149K",
D167&lt;200,"150–199K",
TRUE,"200K+"
)</f>
        <v>0–24K</v>
      </c>
      <c r="R167" s="25" t="str" cm="1">
        <f t="array" ref="R167">_xlfn.IFS(
J167=0,"No Mortgage",
J167&lt;=100,"Low",
J167&lt;=300,"Medium",
TRUE,"High"
)</f>
        <v>No Mortgage</v>
      </c>
      <c r="S167" s="25" t="str" cm="1">
        <f t="array" ref="S167">_xlfn.IFS(
C167&lt;10,"0-10",
C167&lt;20,"11-20",
C167&lt;30,"21-30",
TRUE,"30+ yrs"
)</f>
        <v>30+ yrs</v>
      </c>
      <c r="T167" s="26" t="str" cm="1">
        <f t="array" ref="T167">_xlfn.IFS(
H167&lt;1,"0-1",
H167&lt;2,"1-2",
H167&lt;3,"2-3",
H167&lt;4,"3-4",
H167&lt;5,"4-5",
TRUE,"5+"
)</f>
        <v>0-1</v>
      </c>
    </row>
    <row r="168" spans="1:20" ht="15.6" x14ac:dyDescent="0.3">
      <c r="A168" s="21">
        <v>3061</v>
      </c>
      <c r="B168" s="22">
        <v>64</v>
      </c>
      <c r="C168" s="22">
        <v>38</v>
      </c>
      <c r="D168" s="22">
        <v>168</v>
      </c>
      <c r="E168" s="23" t="str">
        <f t="shared" si="2"/>
        <v>100+</v>
      </c>
      <c r="F168" s="24">
        <v>94061</v>
      </c>
      <c r="G168" s="22">
        <v>4</v>
      </c>
      <c r="H168" s="22">
        <v>5.7</v>
      </c>
      <c r="I168" s="22" t="s">
        <v>36</v>
      </c>
      <c r="J168" s="22">
        <v>0</v>
      </c>
      <c r="K168" s="22" t="s">
        <v>35</v>
      </c>
      <c r="L168" s="22" t="s">
        <v>34</v>
      </c>
      <c r="M168" s="22" t="s">
        <v>34</v>
      </c>
      <c r="N168" s="22" t="s">
        <v>35</v>
      </c>
      <c r="O168" s="22" t="s">
        <v>34</v>
      </c>
      <c r="P168" s="25" t="str" cm="1">
        <f t="array" ref="P168">_xlfn.IFS(
B168&lt;30,"20-29",
B168&lt;40,"30-39",
B168&lt;50,"40-49",
B168&lt;60,"50-59",
TRUE,"60+")</f>
        <v>60+</v>
      </c>
      <c r="Q168" s="25" t="str" cm="1">
        <f t="array" ref="Q168">_xlfn.IFS(
D168&lt;25,"0–24K",
D168&lt;50,"25–49K",
D168&lt;75,"50–74K",
D168&lt;100,"75–99K",
D168&lt;150,"100–149K",
D168&lt;200,"150–199K",
TRUE,"200K+"
)</f>
        <v>150–199K</v>
      </c>
      <c r="R168" s="25" t="str" cm="1">
        <f t="array" ref="R168">_xlfn.IFS(
J168=0,"No Mortgage",
J168&lt;=100,"Low",
J168&lt;=300,"Medium",
TRUE,"High"
)</f>
        <v>No Mortgage</v>
      </c>
      <c r="S168" s="25" t="str" cm="1">
        <f t="array" ref="S168">_xlfn.IFS(
C168&lt;10,"0-10",
C168&lt;20,"11-20",
C168&lt;30,"21-30",
TRUE,"30+ yrs"
)</f>
        <v>30+ yrs</v>
      </c>
      <c r="T168" s="26" t="str" cm="1">
        <f t="array" ref="T168">_xlfn.IFS(
H168&lt;1,"0-1",
H168&lt;2,"1-2",
H168&lt;3,"2-3",
H168&lt;4,"3-4",
H168&lt;5,"4-5",
TRUE,"5+"
)</f>
        <v>5+</v>
      </c>
    </row>
    <row r="169" spans="1:20" ht="15.6" x14ac:dyDescent="0.3">
      <c r="A169" s="21">
        <v>3119</v>
      </c>
      <c r="B169" s="22">
        <v>64</v>
      </c>
      <c r="C169" s="22">
        <v>39</v>
      </c>
      <c r="D169" s="22">
        <v>114</v>
      </c>
      <c r="E169" s="23" t="str">
        <f t="shared" si="2"/>
        <v>100+</v>
      </c>
      <c r="F169" s="24">
        <v>90095</v>
      </c>
      <c r="G169" s="22">
        <v>1</v>
      </c>
      <c r="H169" s="22">
        <v>0.8</v>
      </c>
      <c r="I169" s="22" t="s">
        <v>36</v>
      </c>
      <c r="J169" s="22">
        <v>0</v>
      </c>
      <c r="K169" s="22" t="s">
        <v>34</v>
      </c>
      <c r="L169" s="22" t="s">
        <v>34</v>
      </c>
      <c r="M169" s="22" t="s">
        <v>34</v>
      </c>
      <c r="N169" s="22" t="s">
        <v>35</v>
      </c>
      <c r="O169" s="22" t="s">
        <v>34</v>
      </c>
      <c r="P169" s="25" t="str" cm="1">
        <f t="array" ref="P169">_xlfn.IFS(
B169&lt;30,"20-29",
B169&lt;40,"30-39",
B169&lt;50,"40-49",
B169&lt;60,"50-59",
TRUE,"60+")</f>
        <v>60+</v>
      </c>
      <c r="Q169" s="25" t="str" cm="1">
        <f t="array" ref="Q169">_xlfn.IFS(
D169&lt;25,"0–24K",
D169&lt;50,"25–49K",
D169&lt;75,"50–74K",
D169&lt;100,"75–99K",
D169&lt;150,"100–149K",
D169&lt;200,"150–199K",
TRUE,"200K+"
)</f>
        <v>100–149K</v>
      </c>
      <c r="R169" s="25" t="str" cm="1">
        <f t="array" ref="R169">_xlfn.IFS(
J169=0,"No Mortgage",
J169&lt;=100,"Low",
J169&lt;=300,"Medium",
TRUE,"High"
)</f>
        <v>No Mortgage</v>
      </c>
      <c r="S169" s="25" t="str" cm="1">
        <f t="array" ref="S169">_xlfn.IFS(
C169&lt;10,"0-10",
C169&lt;20,"11-20",
C169&lt;30,"21-30",
TRUE,"30+ yrs"
)</f>
        <v>30+ yrs</v>
      </c>
      <c r="T169" s="26" t="str" cm="1">
        <f t="array" ref="T169">_xlfn.IFS(
H169&lt;1,"0-1",
H169&lt;2,"1-2",
H169&lt;3,"2-3",
H169&lt;4,"3-4",
H169&lt;5,"4-5",
TRUE,"5+"
)</f>
        <v>0-1</v>
      </c>
    </row>
    <row r="170" spans="1:20" ht="15.6" x14ac:dyDescent="0.3">
      <c r="A170" s="21">
        <v>3262</v>
      </c>
      <c r="B170" s="22">
        <v>64</v>
      </c>
      <c r="C170" s="22">
        <v>40</v>
      </c>
      <c r="D170" s="22">
        <v>131</v>
      </c>
      <c r="E170" s="23" t="str">
        <f t="shared" si="2"/>
        <v>100+</v>
      </c>
      <c r="F170" s="24">
        <v>91103</v>
      </c>
      <c r="G170" s="22">
        <v>1</v>
      </c>
      <c r="H170" s="22">
        <v>3.8</v>
      </c>
      <c r="I170" s="22" t="s">
        <v>33</v>
      </c>
      <c r="J170" s="22">
        <v>0</v>
      </c>
      <c r="K170" s="22" t="s">
        <v>34</v>
      </c>
      <c r="L170" s="22" t="s">
        <v>34</v>
      </c>
      <c r="M170" s="22" t="s">
        <v>34</v>
      </c>
      <c r="N170" s="22" t="s">
        <v>34</v>
      </c>
      <c r="O170" s="22" t="s">
        <v>34</v>
      </c>
      <c r="P170" s="25" t="str" cm="1">
        <f t="array" ref="P170">_xlfn.IFS(
B170&lt;30,"20-29",
B170&lt;40,"30-39",
B170&lt;50,"40-49",
B170&lt;60,"50-59",
TRUE,"60+")</f>
        <v>60+</v>
      </c>
      <c r="Q170" s="25" t="str" cm="1">
        <f t="array" ref="Q170">_xlfn.IFS(
D170&lt;25,"0–24K",
D170&lt;50,"25–49K",
D170&lt;75,"50–74K",
D170&lt;100,"75–99K",
D170&lt;150,"100–149K",
D170&lt;200,"150–199K",
TRUE,"200K+"
)</f>
        <v>100–149K</v>
      </c>
      <c r="R170" s="25" t="str" cm="1">
        <f t="array" ref="R170">_xlfn.IFS(
J170=0,"No Mortgage",
J170&lt;=100,"Low",
J170&lt;=300,"Medium",
TRUE,"High"
)</f>
        <v>No Mortgage</v>
      </c>
      <c r="S170" s="25" t="str" cm="1">
        <f t="array" ref="S170">_xlfn.IFS(
C170&lt;10,"0-10",
C170&lt;20,"11-20",
C170&lt;30,"21-30",
TRUE,"30+ yrs"
)</f>
        <v>30+ yrs</v>
      </c>
      <c r="T170" s="26" t="str" cm="1">
        <f t="array" ref="T170">_xlfn.IFS(
H170&lt;1,"0-1",
H170&lt;2,"1-2",
H170&lt;3,"2-3",
H170&lt;4,"3-4",
H170&lt;5,"4-5",
TRUE,"5+"
)</f>
        <v>3-4</v>
      </c>
    </row>
    <row r="171" spans="1:20" ht="15.6" x14ac:dyDescent="0.3">
      <c r="A171" s="21">
        <v>3381</v>
      </c>
      <c r="B171" s="22">
        <v>64</v>
      </c>
      <c r="C171" s="22">
        <v>38</v>
      </c>
      <c r="D171" s="22">
        <v>21</v>
      </c>
      <c r="E171" s="23" t="str">
        <f t="shared" si="2"/>
        <v>0-50</v>
      </c>
      <c r="F171" s="24">
        <v>95422</v>
      </c>
      <c r="G171" s="22">
        <v>1</v>
      </c>
      <c r="H171" s="22">
        <v>0.8</v>
      </c>
      <c r="I171" s="22" t="s">
        <v>37</v>
      </c>
      <c r="J171" s="22">
        <v>76</v>
      </c>
      <c r="K171" s="22" t="s">
        <v>34</v>
      </c>
      <c r="L171" s="22" t="s">
        <v>34</v>
      </c>
      <c r="M171" s="22" t="s">
        <v>34</v>
      </c>
      <c r="N171" s="22" t="s">
        <v>34</v>
      </c>
      <c r="O171" s="22" t="s">
        <v>35</v>
      </c>
      <c r="P171" s="25" t="str" cm="1">
        <f t="array" ref="P171">_xlfn.IFS(
B171&lt;30,"20-29",
B171&lt;40,"30-39",
B171&lt;50,"40-49",
B171&lt;60,"50-59",
TRUE,"60+")</f>
        <v>60+</v>
      </c>
      <c r="Q171" s="25" t="str" cm="1">
        <f t="array" ref="Q171">_xlfn.IFS(
D171&lt;25,"0–24K",
D171&lt;50,"25–49K",
D171&lt;75,"50–74K",
D171&lt;100,"75–99K",
D171&lt;150,"100–149K",
D171&lt;200,"150–199K",
TRUE,"200K+"
)</f>
        <v>0–24K</v>
      </c>
      <c r="R171" s="25" t="str" cm="1">
        <f t="array" ref="R171">_xlfn.IFS(
J171=0,"No Mortgage",
J171&lt;=100,"Low",
J171&lt;=300,"Medium",
TRUE,"High"
)</f>
        <v>Low</v>
      </c>
      <c r="S171" s="25" t="str" cm="1">
        <f t="array" ref="S171">_xlfn.IFS(
C171&lt;10,"0-10",
C171&lt;20,"11-20",
C171&lt;30,"21-30",
TRUE,"30+ yrs"
)</f>
        <v>30+ yrs</v>
      </c>
      <c r="T171" s="26" t="str" cm="1">
        <f t="array" ref="T171">_xlfn.IFS(
H171&lt;1,"0-1",
H171&lt;2,"1-2",
H171&lt;3,"2-3",
H171&lt;4,"3-4",
H171&lt;5,"4-5",
TRUE,"5+"
)</f>
        <v>0-1</v>
      </c>
    </row>
    <row r="172" spans="1:20" ht="15.6" x14ac:dyDescent="0.3">
      <c r="A172" s="21">
        <v>3403</v>
      </c>
      <c r="B172" s="22">
        <v>64</v>
      </c>
      <c r="C172" s="22">
        <v>40</v>
      </c>
      <c r="D172" s="22">
        <v>95</v>
      </c>
      <c r="E172" s="23" t="str">
        <f t="shared" si="2"/>
        <v>51-100</v>
      </c>
      <c r="F172" s="24">
        <v>90095</v>
      </c>
      <c r="G172" s="22">
        <v>2</v>
      </c>
      <c r="H172" s="22">
        <v>0</v>
      </c>
      <c r="I172" s="22" t="s">
        <v>36</v>
      </c>
      <c r="J172" s="22">
        <v>0</v>
      </c>
      <c r="K172" s="22" t="s">
        <v>34</v>
      </c>
      <c r="L172" s="22" t="s">
        <v>34</v>
      </c>
      <c r="M172" s="22" t="s">
        <v>34</v>
      </c>
      <c r="N172" s="22" t="s">
        <v>35</v>
      </c>
      <c r="O172" s="22" t="s">
        <v>35</v>
      </c>
      <c r="P172" s="25" t="str" cm="1">
        <f t="array" ref="P172">_xlfn.IFS(
B172&lt;30,"20-29",
B172&lt;40,"30-39",
B172&lt;50,"40-49",
B172&lt;60,"50-59",
TRUE,"60+")</f>
        <v>60+</v>
      </c>
      <c r="Q172" s="25" t="str" cm="1">
        <f t="array" ref="Q172">_xlfn.IFS(
D172&lt;25,"0–24K",
D172&lt;50,"25–49K",
D172&lt;75,"50–74K",
D172&lt;100,"75–99K",
D172&lt;150,"100–149K",
D172&lt;200,"150–199K",
TRUE,"200K+"
)</f>
        <v>75–99K</v>
      </c>
      <c r="R172" s="25" t="str" cm="1">
        <f t="array" ref="R172">_xlfn.IFS(
J172=0,"No Mortgage",
J172&lt;=100,"Low",
J172&lt;=300,"Medium",
TRUE,"High"
)</f>
        <v>No Mortgage</v>
      </c>
      <c r="S172" s="25" t="str" cm="1">
        <f t="array" ref="S172">_xlfn.IFS(
C172&lt;10,"0-10",
C172&lt;20,"11-20",
C172&lt;30,"21-30",
TRUE,"30+ yrs"
)</f>
        <v>30+ yrs</v>
      </c>
      <c r="T172" s="26" t="str" cm="1">
        <f t="array" ref="T172">_xlfn.IFS(
H172&lt;1,"0-1",
H172&lt;2,"1-2",
H172&lt;3,"2-3",
H172&lt;4,"3-4",
H172&lt;5,"4-5",
TRUE,"5+"
)</f>
        <v>0-1</v>
      </c>
    </row>
    <row r="173" spans="1:20" ht="15.6" x14ac:dyDescent="0.3">
      <c r="A173" s="21">
        <v>3431</v>
      </c>
      <c r="B173" s="22">
        <v>64</v>
      </c>
      <c r="C173" s="22">
        <v>38</v>
      </c>
      <c r="D173" s="22">
        <v>32</v>
      </c>
      <c r="E173" s="23" t="str">
        <f t="shared" si="2"/>
        <v>0-50</v>
      </c>
      <c r="F173" s="24">
        <v>90291</v>
      </c>
      <c r="G173" s="22">
        <v>2</v>
      </c>
      <c r="H173" s="22">
        <v>0.3</v>
      </c>
      <c r="I173" s="22" t="s">
        <v>33</v>
      </c>
      <c r="J173" s="22">
        <v>0</v>
      </c>
      <c r="K173" s="22" t="s">
        <v>34</v>
      </c>
      <c r="L173" s="22" t="s">
        <v>34</v>
      </c>
      <c r="M173" s="22" t="s">
        <v>34</v>
      </c>
      <c r="N173" s="22" t="s">
        <v>35</v>
      </c>
      <c r="O173" s="22" t="s">
        <v>35</v>
      </c>
      <c r="P173" s="25" t="str" cm="1">
        <f t="array" ref="P173">_xlfn.IFS(
B173&lt;30,"20-29",
B173&lt;40,"30-39",
B173&lt;50,"40-49",
B173&lt;60,"50-59",
TRUE,"60+")</f>
        <v>60+</v>
      </c>
      <c r="Q173" s="25" t="str" cm="1">
        <f t="array" ref="Q173">_xlfn.IFS(
D173&lt;25,"0–24K",
D173&lt;50,"25–49K",
D173&lt;75,"50–74K",
D173&lt;100,"75–99K",
D173&lt;150,"100–149K",
D173&lt;200,"150–199K",
TRUE,"200K+"
)</f>
        <v>25–49K</v>
      </c>
      <c r="R173" s="25" t="str" cm="1">
        <f t="array" ref="R173">_xlfn.IFS(
J173=0,"No Mortgage",
J173&lt;=100,"Low",
J173&lt;=300,"Medium",
TRUE,"High"
)</f>
        <v>No Mortgage</v>
      </c>
      <c r="S173" s="25" t="str" cm="1">
        <f t="array" ref="S173">_xlfn.IFS(
C173&lt;10,"0-10",
C173&lt;20,"11-20",
C173&lt;30,"21-30",
TRUE,"30+ yrs"
)</f>
        <v>30+ yrs</v>
      </c>
      <c r="T173" s="26" t="str" cm="1">
        <f t="array" ref="T173">_xlfn.IFS(
H173&lt;1,"0-1",
H173&lt;2,"1-2",
H173&lt;3,"2-3",
H173&lt;4,"3-4",
H173&lt;5,"4-5",
TRUE,"5+"
)</f>
        <v>0-1</v>
      </c>
    </row>
    <row r="174" spans="1:20" ht="15.6" x14ac:dyDescent="0.3">
      <c r="A174" s="21">
        <v>3432</v>
      </c>
      <c r="B174" s="22">
        <v>64</v>
      </c>
      <c r="C174" s="22">
        <v>38</v>
      </c>
      <c r="D174" s="22">
        <v>63</v>
      </c>
      <c r="E174" s="23" t="str">
        <f t="shared" si="2"/>
        <v>51-100</v>
      </c>
      <c r="F174" s="24">
        <v>94305</v>
      </c>
      <c r="G174" s="22">
        <v>2</v>
      </c>
      <c r="H174" s="22">
        <v>1.7</v>
      </c>
      <c r="I174" s="22" t="s">
        <v>36</v>
      </c>
      <c r="J174" s="22">
        <v>184</v>
      </c>
      <c r="K174" s="22" t="s">
        <v>34</v>
      </c>
      <c r="L174" s="22" t="s">
        <v>35</v>
      </c>
      <c r="M174" s="22" t="s">
        <v>34</v>
      </c>
      <c r="N174" s="22" t="s">
        <v>35</v>
      </c>
      <c r="O174" s="22" t="s">
        <v>34</v>
      </c>
      <c r="P174" s="25" t="str" cm="1">
        <f t="array" ref="P174">_xlfn.IFS(
B174&lt;30,"20-29",
B174&lt;40,"30-39",
B174&lt;50,"40-49",
B174&lt;60,"50-59",
TRUE,"60+")</f>
        <v>60+</v>
      </c>
      <c r="Q174" s="25" t="str" cm="1">
        <f t="array" ref="Q174">_xlfn.IFS(
D174&lt;25,"0–24K",
D174&lt;50,"25–49K",
D174&lt;75,"50–74K",
D174&lt;100,"75–99K",
D174&lt;150,"100–149K",
D174&lt;200,"150–199K",
TRUE,"200K+"
)</f>
        <v>50–74K</v>
      </c>
      <c r="R174" s="25" t="str" cm="1">
        <f t="array" ref="R174">_xlfn.IFS(
J174=0,"No Mortgage",
J174&lt;=100,"Low",
J174&lt;=300,"Medium",
TRUE,"High"
)</f>
        <v>Medium</v>
      </c>
      <c r="S174" s="25" t="str" cm="1">
        <f t="array" ref="S174">_xlfn.IFS(
C174&lt;10,"0-10",
C174&lt;20,"11-20",
C174&lt;30,"21-30",
TRUE,"30+ yrs"
)</f>
        <v>30+ yrs</v>
      </c>
      <c r="T174" s="26" t="str" cm="1">
        <f t="array" ref="T174">_xlfn.IFS(
H174&lt;1,"0-1",
H174&lt;2,"1-2",
H174&lt;3,"2-3",
H174&lt;4,"3-4",
H174&lt;5,"4-5",
TRUE,"5+"
)</f>
        <v>1-2</v>
      </c>
    </row>
    <row r="175" spans="1:20" ht="15.6" x14ac:dyDescent="0.3">
      <c r="A175" s="21">
        <v>3442</v>
      </c>
      <c r="B175" s="22">
        <v>64</v>
      </c>
      <c r="C175" s="22">
        <v>40</v>
      </c>
      <c r="D175" s="22">
        <v>18</v>
      </c>
      <c r="E175" s="23" t="str">
        <f t="shared" si="2"/>
        <v>0-50</v>
      </c>
      <c r="F175" s="24">
        <v>94309</v>
      </c>
      <c r="G175" s="22">
        <v>2</v>
      </c>
      <c r="H175" s="22">
        <v>0.3</v>
      </c>
      <c r="I175" s="22" t="s">
        <v>36</v>
      </c>
      <c r="J175" s="22">
        <v>0</v>
      </c>
      <c r="K175" s="22" t="s">
        <v>34</v>
      </c>
      <c r="L175" s="22" t="s">
        <v>35</v>
      </c>
      <c r="M175" s="22" t="s">
        <v>35</v>
      </c>
      <c r="N175" s="22" t="s">
        <v>35</v>
      </c>
      <c r="O175" s="22" t="s">
        <v>35</v>
      </c>
      <c r="P175" s="25" t="str" cm="1">
        <f t="array" ref="P175">_xlfn.IFS(
B175&lt;30,"20-29",
B175&lt;40,"30-39",
B175&lt;50,"40-49",
B175&lt;60,"50-59",
TRUE,"60+")</f>
        <v>60+</v>
      </c>
      <c r="Q175" s="25" t="str" cm="1">
        <f t="array" ref="Q175">_xlfn.IFS(
D175&lt;25,"0–24K",
D175&lt;50,"25–49K",
D175&lt;75,"50–74K",
D175&lt;100,"75–99K",
D175&lt;150,"100–149K",
D175&lt;200,"150–199K",
TRUE,"200K+"
)</f>
        <v>0–24K</v>
      </c>
      <c r="R175" s="25" t="str" cm="1">
        <f t="array" ref="R175">_xlfn.IFS(
J175=0,"No Mortgage",
J175&lt;=100,"Low",
J175&lt;=300,"Medium",
TRUE,"High"
)</f>
        <v>No Mortgage</v>
      </c>
      <c r="S175" s="25" t="str" cm="1">
        <f t="array" ref="S175">_xlfn.IFS(
C175&lt;10,"0-10",
C175&lt;20,"11-20",
C175&lt;30,"21-30",
TRUE,"30+ yrs"
)</f>
        <v>30+ yrs</v>
      </c>
      <c r="T175" s="26" t="str" cm="1">
        <f t="array" ref="T175">_xlfn.IFS(
H175&lt;1,"0-1",
H175&lt;2,"1-2",
H175&lt;3,"2-3",
H175&lt;4,"3-4",
H175&lt;5,"4-5",
TRUE,"5+"
)</f>
        <v>0-1</v>
      </c>
    </row>
    <row r="176" spans="1:20" ht="15.6" x14ac:dyDescent="0.3">
      <c r="A176" s="21">
        <v>3481</v>
      </c>
      <c r="B176" s="22">
        <v>64</v>
      </c>
      <c r="C176" s="22">
        <v>39</v>
      </c>
      <c r="D176" s="22">
        <v>49</v>
      </c>
      <c r="E176" s="23" t="str">
        <f t="shared" si="2"/>
        <v>0-50</v>
      </c>
      <c r="F176" s="24">
        <v>94591</v>
      </c>
      <c r="G176" s="22">
        <v>2</v>
      </c>
      <c r="H176" s="22">
        <v>1.5</v>
      </c>
      <c r="I176" s="22" t="s">
        <v>33</v>
      </c>
      <c r="J176" s="22">
        <v>0</v>
      </c>
      <c r="K176" s="22" t="s">
        <v>34</v>
      </c>
      <c r="L176" s="22" t="s">
        <v>35</v>
      </c>
      <c r="M176" s="22" t="s">
        <v>34</v>
      </c>
      <c r="N176" s="22" t="s">
        <v>35</v>
      </c>
      <c r="O176" s="22" t="s">
        <v>34</v>
      </c>
      <c r="P176" s="25" t="str" cm="1">
        <f t="array" ref="P176">_xlfn.IFS(
B176&lt;30,"20-29",
B176&lt;40,"30-39",
B176&lt;50,"40-49",
B176&lt;60,"50-59",
TRUE,"60+")</f>
        <v>60+</v>
      </c>
      <c r="Q176" s="25" t="str" cm="1">
        <f t="array" ref="Q176">_xlfn.IFS(
D176&lt;25,"0–24K",
D176&lt;50,"25–49K",
D176&lt;75,"50–74K",
D176&lt;100,"75–99K",
D176&lt;150,"100–149K",
D176&lt;200,"150–199K",
TRUE,"200K+"
)</f>
        <v>25–49K</v>
      </c>
      <c r="R176" s="25" t="str" cm="1">
        <f t="array" ref="R176">_xlfn.IFS(
J176=0,"No Mortgage",
J176&lt;=100,"Low",
J176&lt;=300,"Medium",
TRUE,"High"
)</f>
        <v>No Mortgage</v>
      </c>
      <c r="S176" s="25" t="str" cm="1">
        <f t="array" ref="S176">_xlfn.IFS(
C176&lt;10,"0-10",
C176&lt;20,"11-20",
C176&lt;30,"21-30",
TRUE,"30+ yrs"
)</f>
        <v>30+ yrs</v>
      </c>
      <c r="T176" s="26" t="str" cm="1">
        <f t="array" ref="T176">_xlfn.IFS(
H176&lt;1,"0-1",
H176&lt;2,"1-2",
H176&lt;3,"2-3",
H176&lt;4,"3-4",
H176&lt;5,"4-5",
TRUE,"5+"
)</f>
        <v>1-2</v>
      </c>
    </row>
    <row r="177" spans="1:20" ht="15.6" x14ac:dyDescent="0.3">
      <c r="A177" s="21">
        <v>3506</v>
      </c>
      <c r="B177" s="22">
        <v>64</v>
      </c>
      <c r="C177" s="22">
        <v>39</v>
      </c>
      <c r="D177" s="22">
        <v>103</v>
      </c>
      <c r="E177" s="23" t="str">
        <f t="shared" si="2"/>
        <v>100+</v>
      </c>
      <c r="F177" s="24">
        <v>90304</v>
      </c>
      <c r="G177" s="22">
        <v>1</v>
      </c>
      <c r="H177" s="22">
        <v>0.8</v>
      </c>
      <c r="I177" s="22" t="s">
        <v>36</v>
      </c>
      <c r="J177" s="22">
        <v>0</v>
      </c>
      <c r="K177" s="22" t="s">
        <v>34</v>
      </c>
      <c r="L177" s="22" t="s">
        <v>34</v>
      </c>
      <c r="M177" s="22" t="s">
        <v>34</v>
      </c>
      <c r="N177" s="22" t="s">
        <v>35</v>
      </c>
      <c r="O177" s="22" t="s">
        <v>35</v>
      </c>
      <c r="P177" s="25" t="str" cm="1">
        <f t="array" ref="P177">_xlfn.IFS(
B177&lt;30,"20-29",
B177&lt;40,"30-39",
B177&lt;50,"40-49",
B177&lt;60,"50-59",
TRUE,"60+")</f>
        <v>60+</v>
      </c>
      <c r="Q177" s="25" t="str" cm="1">
        <f t="array" ref="Q177">_xlfn.IFS(
D177&lt;25,"0–24K",
D177&lt;50,"25–49K",
D177&lt;75,"50–74K",
D177&lt;100,"75–99K",
D177&lt;150,"100–149K",
D177&lt;200,"150–199K",
TRUE,"200K+"
)</f>
        <v>100–149K</v>
      </c>
      <c r="R177" s="25" t="str" cm="1">
        <f t="array" ref="R177">_xlfn.IFS(
J177=0,"No Mortgage",
J177&lt;=100,"Low",
J177&lt;=300,"Medium",
TRUE,"High"
)</f>
        <v>No Mortgage</v>
      </c>
      <c r="S177" s="25" t="str" cm="1">
        <f t="array" ref="S177">_xlfn.IFS(
C177&lt;10,"0-10",
C177&lt;20,"11-20",
C177&lt;30,"21-30",
TRUE,"30+ yrs"
)</f>
        <v>30+ yrs</v>
      </c>
      <c r="T177" s="26" t="str" cm="1">
        <f t="array" ref="T177">_xlfn.IFS(
H177&lt;1,"0-1",
H177&lt;2,"1-2",
H177&lt;3,"2-3",
H177&lt;4,"3-4",
H177&lt;5,"4-5",
TRUE,"5+"
)</f>
        <v>0-1</v>
      </c>
    </row>
    <row r="178" spans="1:20" ht="15.6" x14ac:dyDescent="0.3">
      <c r="A178" s="21">
        <v>3523</v>
      </c>
      <c r="B178" s="22">
        <v>64</v>
      </c>
      <c r="C178" s="22">
        <v>40</v>
      </c>
      <c r="D178" s="22">
        <v>90</v>
      </c>
      <c r="E178" s="23" t="str">
        <f t="shared" si="2"/>
        <v>51-100</v>
      </c>
      <c r="F178" s="24">
        <v>94028</v>
      </c>
      <c r="G178" s="22">
        <v>2</v>
      </c>
      <c r="H178" s="22">
        <v>0</v>
      </c>
      <c r="I178" s="22" t="s">
        <v>36</v>
      </c>
      <c r="J178" s="22">
        <v>134</v>
      </c>
      <c r="K178" s="22" t="s">
        <v>34</v>
      </c>
      <c r="L178" s="22" t="s">
        <v>34</v>
      </c>
      <c r="M178" s="22" t="s">
        <v>34</v>
      </c>
      <c r="N178" s="22" t="s">
        <v>34</v>
      </c>
      <c r="O178" s="22" t="s">
        <v>34</v>
      </c>
      <c r="P178" s="25" t="str" cm="1">
        <f t="array" ref="P178">_xlfn.IFS(
B178&lt;30,"20-29",
B178&lt;40,"30-39",
B178&lt;50,"40-49",
B178&lt;60,"50-59",
TRUE,"60+")</f>
        <v>60+</v>
      </c>
      <c r="Q178" s="25" t="str" cm="1">
        <f t="array" ref="Q178">_xlfn.IFS(
D178&lt;25,"0–24K",
D178&lt;50,"25–49K",
D178&lt;75,"50–74K",
D178&lt;100,"75–99K",
D178&lt;150,"100–149K",
D178&lt;200,"150–199K",
TRUE,"200K+"
)</f>
        <v>75–99K</v>
      </c>
      <c r="R178" s="25" t="str" cm="1">
        <f t="array" ref="R178">_xlfn.IFS(
J178=0,"No Mortgage",
J178&lt;=100,"Low",
J178&lt;=300,"Medium",
TRUE,"High"
)</f>
        <v>Medium</v>
      </c>
      <c r="S178" s="25" t="str" cm="1">
        <f t="array" ref="S178">_xlfn.IFS(
C178&lt;10,"0-10",
C178&lt;20,"11-20",
C178&lt;30,"21-30",
TRUE,"30+ yrs"
)</f>
        <v>30+ yrs</v>
      </c>
      <c r="T178" s="26" t="str" cm="1">
        <f t="array" ref="T178">_xlfn.IFS(
H178&lt;1,"0-1",
H178&lt;2,"1-2",
H178&lt;3,"2-3",
H178&lt;4,"3-4",
H178&lt;5,"4-5",
TRUE,"5+"
)</f>
        <v>0-1</v>
      </c>
    </row>
    <row r="179" spans="1:20" ht="15.6" x14ac:dyDescent="0.3">
      <c r="A179" s="21">
        <v>3612</v>
      </c>
      <c r="B179" s="22">
        <v>64</v>
      </c>
      <c r="C179" s="22">
        <v>39</v>
      </c>
      <c r="D179" s="22">
        <v>145</v>
      </c>
      <c r="E179" s="23" t="str">
        <f t="shared" si="2"/>
        <v>100+</v>
      </c>
      <c r="F179" s="24">
        <v>92705</v>
      </c>
      <c r="G179" s="22">
        <v>1</v>
      </c>
      <c r="H179" s="22">
        <v>0.9</v>
      </c>
      <c r="I179" s="22" t="s">
        <v>33</v>
      </c>
      <c r="J179" s="22">
        <v>0</v>
      </c>
      <c r="K179" s="22" t="s">
        <v>34</v>
      </c>
      <c r="L179" s="22" t="s">
        <v>34</v>
      </c>
      <c r="M179" s="22" t="s">
        <v>34</v>
      </c>
      <c r="N179" s="22" t="s">
        <v>34</v>
      </c>
      <c r="O179" s="22" t="s">
        <v>34</v>
      </c>
      <c r="P179" s="25" t="str" cm="1">
        <f t="array" ref="P179">_xlfn.IFS(
B179&lt;30,"20-29",
B179&lt;40,"30-39",
B179&lt;50,"40-49",
B179&lt;60,"50-59",
TRUE,"60+")</f>
        <v>60+</v>
      </c>
      <c r="Q179" s="25" t="str" cm="1">
        <f t="array" ref="Q179">_xlfn.IFS(
D179&lt;25,"0–24K",
D179&lt;50,"25–49K",
D179&lt;75,"50–74K",
D179&lt;100,"75–99K",
D179&lt;150,"100–149K",
D179&lt;200,"150–199K",
TRUE,"200K+"
)</f>
        <v>100–149K</v>
      </c>
      <c r="R179" s="25" t="str" cm="1">
        <f t="array" ref="R179">_xlfn.IFS(
J179=0,"No Mortgage",
J179&lt;=100,"Low",
J179&lt;=300,"Medium",
TRUE,"High"
)</f>
        <v>No Mortgage</v>
      </c>
      <c r="S179" s="25" t="str" cm="1">
        <f t="array" ref="S179">_xlfn.IFS(
C179&lt;10,"0-10",
C179&lt;20,"11-20",
C179&lt;30,"21-30",
TRUE,"30+ yrs"
)</f>
        <v>30+ yrs</v>
      </c>
      <c r="T179" s="26" t="str" cm="1">
        <f t="array" ref="T179">_xlfn.IFS(
H179&lt;1,"0-1",
H179&lt;2,"1-2",
H179&lt;3,"2-3",
H179&lt;4,"3-4",
H179&lt;5,"4-5",
TRUE,"5+"
)</f>
        <v>0-1</v>
      </c>
    </row>
    <row r="180" spans="1:20" ht="15.6" x14ac:dyDescent="0.3">
      <c r="A180" s="21">
        <v>3641</v>
      </c>
      <c r="B180" s="22">
        <v>64</v>
      </c>
      <c r="C180" s="22">
        <v>34</v>
      </c>
      <c r="D180" s="22">
        <v>53</v>
      </c>
      <c r="E180" s="23" t="str">
        <f t="shared" si="2"/>
        <v>51-100</v>
      </c>
      <c r="F180" s="24">
        <v>95821</v>
      </c>
      <c r="G180" s="22">
        <v>4</v>
      </c>
      <c r="H180" s="22">
        <v>1.67</v>
      </c>
      <c r="I180" s="22" t="s">
        <v>36</v>
      </c>
      <c r="J180" s="22">
        <v>0</v>
      </c>
      <c r="K180" s="22" t="s">
        <v>34</v>
      </c>
      <c r="L180" s="22" t="s">
        <v>34</v>
      </c>
      <c r="M180" s="22" t="s">
        <v>34</v>
      </c>
      <c r="N180" s="22" t="s">
        <v>34</v>
      </c>
      <c r="O180" s="22" t="s">
        <v>35</v>
      </c>
      <c r="P180" s="25" t="str" cm="1">
        <f t="array" ref="P180">_xlfn.IFS(
B180&lt;30,"20-29",
B180&lt;40,"30-39",
B180&lt;50,"40-49",
B180&lt;60,"50-59",
TRUE,"60+")</f>
        <v>60+</v>
      </c>
      <c r="Q180" s="25" t="str" cm="1">
        <f t="array" ref="Q180">_xlfn.IFS(
D180&lt;25,"0–24K",
D180&lt;50,"25–49K",
D180&lt;75,"50–74K",
D180&lt;100,"75–99K",
D180&lt;150,"100–149K",
D180&lt;200,"150–199K",
TRUE,"200K+"
)</f>
        <v>50–74K</v>
      </c>
      <c r="R180" s="25" t="str" cm="1">
        <f t="array" ref="R180">_xlfn.IFS(
J180=0,"No Mortgage",
J180&lt;=100,"Low",
J180&lt;=300,"Medium",
TRUE,"High"
)</f>
        <v>No Mortgage</v>
      </c>
      <c r="S180" s="25" t="str" cm="1">
        <f t="array" ref="S180">_xlfn.IFS(
C180&lt;10,"0-10",
C180&lt;20,"11-20",
C180&lt;30,"21-30",
TRUE,"30+ yrs"
)</f>
        <v>30+ yrs</v>
      </c>
      <c r="T180" s="26" t="str" cm="1">
        <f t="array" ref="T180">_xlfn.IFS(
H180&lt;1,"0-1",
H180&lt;2,"1-2",
H180&lt;3,"2-3",
H180&lt;4,"3-4",
H180&lt;5,"4-5",
TRUE,"5+"
)</f>
        <v>1-2</v>
      </c>
    </row>
    <row r="181" spans="1:20" ht="15.6" x14ac:dyDescent="0.3">
      <c r="A181" s="21">
        <v>3801</v>
      </c>
      <c r="B181" s="22">
        <v>64</v>
      </c>
      <c r="C181" s="22">
        <v>38</v>
      </c>
      <c r="D181" s="22">
        <v>35</v>
      </c>
      <c r="E181" s="23" t="str">
        <f t="shared" si="2"/>
        <v>0-50</v>
      </c>
      <c r="F181" s="24">
        <v>93955</v>
      </c>
      <c r="G181" s="22">
        <v>1</v>
      </c>
      <c r="H181" s="22">
        <v>0.5</v>
      </c>
      <c r="I181" s="22" t="s">
        <v>36</v>
      </c>
      <c r="J181" s="22">
        <v>0</v>
      </c>
      <c r="K181" s="22" t="s">
        <v>34</v>
      </c>
      <c r="L181" s="22" t="s">
        <v>34</v>
      </c>
      <c r="M181" s="22" t="s">
        <v>34</v>
      </c>
      <c r="N181" s="22" t="s">
        <v>35</v>
      </c>
      <c r="O181" s="22" t="s">
        <v>34</v>
      </c>
      <c r="P181" s="25" t="str" cm="1">
        <f t="array" ref="P181">_xlfn.IFS(
B181&lt;30,"20-29",
B181&lt;40,"30-39",
B181&lt;50,"40-49",
B181&lt;60,"50-59",
TRUE,"60+")</f>
        <v>60+</v>
      </c>
      <c r="Q181" s="25" t="str" cm="1">
        <f t="array" ref="Q181">_xlfn.IFS(
D181&lt;25,"0–24K",
D181&lt;50,"25–49K",
D181&lt;75,"50–74K",
D181&lt;100,"75–99K",
D181&lt;150,"100–149K",
D181&lt;200,"150–199K",
TRUE,"200K+"
)</f>
        <v>25–49K</v>
      </c>
      <c r="R181" s="25" t="str" cm="1">
        <f t="array" ref="R181">_xlfn.IFS(
J181=0,"No Mortgage",
J181&lt;=100,"Low",
J181&lt;=300,"Medium",
TRUE,"High"
)</f>
        <v>No Mortgage</v>
      </c>
      <c r="S181" s="25" t="str" cm="1">
        <f t="array" ref="S181">_xlfn.IFS(
C181&lt;10,"0-10",
C181&lt;20,"11-20",
C181&lt;30,"21-30",
TRUE,"30+ yrs"
)</f>
        <v>30+ yrs</v>
      </c>
      <c r="T181" s="26" t="str" cm="1">
        <f t="array" ref="T181">_xlfn.IFS(
H181&lt;1,"0-1",
H181&lt;2,"1-2",
H181&lt;3,"2-3",
H181&lt;4,"3-4",
H181&lt;5,"4-5",
TRUE,"5+"
)</f>
        <v>0-1</v>
      </c>
    </row>
    <row r="182" spans="1:20" ht="15.6" x14ac:dyDescent="0.3">
      <c r="A182" s="21">
        <v>3920</v>
      </c>
      <c r="B182" s="22">
        <v>64</v>
      </c>
      <c r="C182" s="22">
        <v>34</v>
      </c>
      <c r="D182" s="22">
        <v>179</v>
      </c>
      <c r="E182" s="23" t="str">
        <f t="shared" si="2"/>
        <v>100+</v>
      </c>
      <c r="F182" s="24">
        <v>90024</v>
      </c>
      <c r="G182" s="22">
        <v>2</v>
      </c>
      <c r="H182" s="22">
        <v>4.5</v>
      </c>
      <c r="I182" s="22" t="s">
        <v>36</v>
      </c>
      <c r="J182" s="22">
        <v>400</v>
      </c>
      <c r="K182" s="22" t="s">
        <v>35</v>
      </c>
      <c r="L182" s="22" t="s">
        <v>34</v>
      </c>
      <c r="M182" s="22" t="s">
        <v>34</v>
      </c>
      <c r="N182" s="22" t="s">
        <v>34</v>
      </c>
      <c r="O182" s="22" t="s">
        <v>34</v>
      </c>
      <c r="P182" s="25" t="str" cm="1">
        <f t="array" ref="P182">_xlfn.IFS(
B182&lt;30,"20-29",
B182&lt;40,"30-39",
B182&lt;50,"40-49",
B182&lt;60,"50-59",
TRUE,"60+")</f>
        <v>60+</v>
      </c>
      <c r="Q182" s="25" t="str" cm="1">
        <f t="array" ref="Q182">_xlfn.IFS(
D182&lt;25,"0–24K",
D182&lt;50,"25–49K",
D182&lt;75,"50–74K",
D182&lt;100,"75–99K",
D182&lt;150,"100–149K",
D182&lt;200,"150–199K",
TRUE,"200K+"
)</f>
        <v>150–199K</v>
      </c>
      <c r="R182" s="25" t="str" cm="1">
        <f t="array" ref="R182">_xlfn.IFS(
J182=0,"No Mortgage",
J182&lt;=100,"Low",
J182&lt;=300,"Medium",
TRUE,"High"
)</f>
        <v>High</v>
      </c>
      <c r="S182" s="25" t="str" cm="1">
        <f t="array" ref="S182">_xlfn.IFS(
C182&lt;10,"0-10",
C182&lt;20,"11-20",
C182&lt;30,"21-30",
TRUE,"30+ yrs"
)</f>
        <v>30+ yrs</v>
      </c>
      <c r="T182" s="26" t="str" cm="1">
        <f t="array" ref="T182">_xlfn.IFS(
H182&lt;1,"0-1",
H182&lt;2,"1-2",
H182&lt;3,"2-3",
H182&lt;4,"3-4",
H182&lt;5,"4-5",
TRUE,"5+"
)</f>
        <v>4-5</v>
      </c>
    </row>
    <row r="183" spans="1:20" ht="15.6" x14ac:dyDescent="0.3">
      <c r="A183" s="21">
        <v>3982</v>
      </c>
      <c r="B183" s="22">
        <v>64</v>
      </c>
      <c r="C183" s="22">
        <v>39</v>
      </c>
      <c r="D183" s="22">
        <v>22</v>
      </c>
      <c r="E183" s="23" t="str">
        <f t="shared" si="2"/>
        <v>0-50</v>
      </c>
      <c r="F183" s="24">
        <v>92691</v>
      </c>
      <c r="G183" s="22">
        <v>3</v>
      </c>
      <c r="H183" s="22">
        <v>0.5</v>
      </c>
      <c r="I183" s="22" t="s">
        <v>33</v>
      </c>
      <c r="J183" s="22">
        <v>0</v>
      </c>
      <c r="K183" s="22" t="s">
        <v>34</v>
      </c>
      <c r="L183" s="22" t="s">
        <v>35</v>
      </c>
      <c r="M183" s="22" t="s">
        <v>35</v>
      </c>
      <c r="N183" s="22" t="s">
        <v>35</v>
      </c>
      <c r="O183" s="22" t="s">
        <v>35</v>
      </c>
      <c r="P183" s="25" t="str" cm="1">
        <f t="array" ref="P183">_xlfn.IFS(
B183&lt;30,"20-29",
B183&lt;40,"30-39",
B183&lt;50,"40-49",
B183&lt;60,"50-59",
TRUE,"60+")</f>
        <v>60+</v>
      </c>
      <c r="Q183" s="25" t="str" cm="1">
        <f t="array" ref="Q183">_xlfn.IFS(
D183&lt;25,"0–24K",
D183&lt;50,"25–49K",
D183&lt;75,"50–74K",
D183&lt;100,"75–99K",
D183&lt;150,"100–149K",
D183&lt;200,"150–199K",
TRUE,"200K+"
)</f>
        <v>0–24K</v>
      </c>
      <c r="R183" s="25" t="str" cm="1">
        <f t="array" ref="R183">_xlfn.IFS(
J183=0,"No Mortgage",
J183&lt;=100,"Low",
J183&lt;=300,"Medium",
TRUE,"High"
)</f>
        <v>No Mortgage</v>
      </c>
      <c r="S183" s="25" t="str" cm="1">
        <f t="array" ref="S183">_xlfn.IFS(
C183&lt;10,"0-10",
C183&lt;20,"11-20",
C183&lt;30,"21-30",
TRUE,"30+ yrs"
)</f>
        <v>30+ yrs</v>
      </c>
      <c r="T183" s="26" t="str" cm="1">
        <f t="array" ref="T183">_xlfn.IFS(
H183&lt;1,"0-1",
H183&lt;2,"1-2",
H183&lt;3,"2-3",
H183&lt;4,"3-4",
H183&lt;5,"4-5",
TRUE,"5+"
)</f>
        <v>0-1</v>
      </c>
    </row>
    <row r="184" spans="1:20" ht="15.6" x14ac:dyDescent="0.3">
      <c r="A184" s="21">
        <v>3992</v>
      </c>
      <c r="B184" s="22">
        <v>64</v>
      </c>
      <c r="C184" s="22">
        <v>38</v>
      </c>
      <c r="D184" s="22">
        <v>84</v>
      </c>
      <c r="E184" s="23" t="str">
        <f t="shared" si="2"/>
        <v>51-100</v>
      </c>
      <c r="F184" s="24">
        <v>94571</v>
      </c>
      <c r="G184" s="22">
        <v>1</v>
      </c>
      <c r="H184" s="22">
        <v>2</v>
      </c>
      <c r="I184" s="22" t="s">
        <v>33</v>
      </c>
      <c r="J184" s="22">
        <v>0</v>
      </c>
      <c r="K184" s="22" t="s">
        <v>34</v>
      </c>
      <c r="L184" s="22" t="s">
        <v>34</v>
      </c>
      <c r="M184" s="22" t="s">
        <v>34</v>
      </c>
      <c r="N184" s="22" t="s">
        <v>34</v>
      </c>
      <c r="O184" s="22" t="s">
        <v>34</v>
      </c>
      <c r="P184" s="25" t="str" cm="1">
        <f t="array" ref="P184">_xlfn.IFS(
B184&lt;30,"20-29",
B184&lt;40,"30-39",
B184&lt;50,"40-49",
B184&lt;60,"50-59",
TRUE,"60+")</f>
        <v>60+</v>
      </c>
      <c r="Q184" s="25" t="str" cm="1">
        <f t="array" ref="Q184">_xlfn.IFS(
D184&lt;25,"0–24K",
D184&lt;50,"25–49K",
D184&lt;75,"50–74K",
D184&lt;100,"75–99K",
D184&lt;150,"100–149K",
D184&lt;200,"150–199K",
TRUE,"200K+"
)</f>
        <v>75–99K</v>
      </c>
      <c r="R184" s="25" t="str" cm="1">
        <f t="array" ref="R184">_xlfn.IFS(
J184=0,"No Mortgage",
J184&lt;=100,"Low",
J184&lt;=300,"Medium",
TRUE,"High"
)</f>
        <v>No Mortgage</v>
      </c>
      <c r="S184" s="25" t="str" cm="1">
        <f t="array" ref="S184">_xlfn.IFS(
C184&lt;10,"0-10",
C184&lt;20,"11-20",
C184&lt;30,"21-30",
TRUE,"30+ yrs"
)</f>
        <v>30+ yrs</v>
      </c>
      <c r="T184" s="26" t="str" cm="1">
        <f t="array" ref="T184">_xlfn.IFS(
H184&lt;1,"0-1",
H184&lt;2,"1-2",
H184&lt;3,"2-3",
H184&lt;4,"3-4",
H184&lt;5,"4-5",
TRUE,"5+"
)</f>
        <v>2-3</v>
      </c>
    </row>
    <row r="185" spans="1:20" ht="15.6" x14ac:dyDescent="0.3">
      <c r="A185" s="21">
        <v>4109</v>
      </c>
      <c r="B185" s="22">
        <v>64</v>
      </c>
      <c r="C185" s="22">
        <v>39</v>
      </c>
      <c r="D185" s="22">
        <v>73</v>
      </c>
      <c r="E185" s="23" t="str">
        <f t="shared" si="2"/>
        <v>51-100</v>
      </c>
      <c r="F185" s="24">
        <v>94025</v>
      </c>
      <c r="G185" s="22">
        <v>3</v>
      </c>
      <c r="H185" s="22">
        <v>2.2000000000000002</v>
      </c>
      <c r="I185" s="22" t="s">
        <v>33</v>
      </c>
      <c r="J185" s="22">
        <v>0</v>
      </c>
      <c r="K185" s="22" t="s">
        <v>34</v>
      </c>
      <c r="L185" s="22" t="s">
        <v>35</v>
      </c>
      <c r="M185" s="22" t="s">
        <v>34</v>
      </c>
      <c r="N185" s="22" t="s">
        <v>34</v>
      </c>
      <c r="O185" s="22" t="s">
        <v>35</v>
      </c>
      <c r="P185" s="25" t="str" cm="1">
        <f t="array" ref="P185">_xlfn.IFS(
B185&lt;30,"20-29",
B185&lt;40,"30-39",
B185&lt;50,"40-49",
B185&lt;60,"50-59",
TRUE,"60+")</f>
        <v>60+</v>
      </c>
      <c r="Q185" s="25" t="str" cm="1">
        <f t="array" ref="Q185">_xlfn.IFS(
D185&lt;25,"0–24K",
D185&lt;50,"25–49K",
D185&lt;75,"50–74K",
D185&lt;100,"75–99K",
D185&lt;150,"100–149K",
D185&lt;200,"150–199K",
TRUE,"200K+"
)</f>
        <v>50–74K</v>
      </c>
      <c r="R185" s="25" t="str" cm="1">
        <f t="array" ref="R185">_xlfn.IFS(
J185=0,"No Mortgage",
J185&lt;=100,"Low",
J185&lt;=300,"Medium",
TRUE,"High"
)</f>
        <v>No Mortgage</v>
      </c>
      <c r="S185" s="25" t="str" cm="1">
        <f t="array" ref="S185">_xlfn.IFS(
C185&lt;10,"0-10",
C185&lt;20,"11-20",
C185&lt;30,"21-30",
TRUE,"30+ yrs"
)</f>
        <v>30+ yrs</v>
      </c>
      <c r="T185" s="26" t="str" cm="1">
        <f t="array" ref="T185">_xlfn.IFS(
H185&lt;1,"0-1",
H185&lt;2,"1-2",
H185&lt;3,"2-3",
H185&lt;4,"3-4",
H185&lt;5,"4-5",
TRUE,"5+"
)</f>
        <v>2-3</v>
      </c>
    </row>
    <row r="186" spans="1:20" ht="15.6" x14ac:dyDescent="0.3">
      <c r="A186" s="21">
        <v>4216</v>
      </c>
      <c r="B186" s="22">
        <v>64</v>
      </c>
      <c r="C186" s="22">
        <v>40</v>
      </c>
      <c r="D186" s="22">
        <v>21</v>
      </c>
      <c r="E186" s="23" t="str">
        <f t="shared" si="2"/>
        <v>0-50</v>
      </c>
      <c r="F186" s="24">
        <v>94028</v>
      </c>
      <c r="G186" s="22">
        <v>2</v>
      </c>
      <c r="H186" s="22">
        <v>0.3</v>
      </c>
      <c r="I186" s="22" t="s">
        <v>36</v>
      </c>
      <c r="J186" s="22">
        <v>0</v>
      </c>
      <c r="K186" s="22" t="s">
        <v>34</v>
      </c>
      <c r="L186" s="22" t="s">
        <v>34</v>
      </c>
      <c r="M186" s="22" t="s">
        <v>34</v>
      </c>
      <c r="N186" s="22" t="s">
        <v>34</v>
      </c>
      <c r="O186" s="22" t="s">
        <v>34</v>
      </c>
      <c r="P186" s="25" t="str" cm="1">
        <f t="array" ref="P186">_xlfn.IFS(
B186&lt;30,"20-29",
B186&lt;40,"30-39",
B186&lt;50,"40-49",
B186&lt;60,"50-59",
TRUE,"60+")</f>
        <v>60+</v>
      </c>
      <c r="Q186" s="25" t="str" cm="1">
        <f t="array" ref="Q186">_xlfn.IFS(
D186&lt;25,"0–24K",
D186&lt;50,"25–49K",
D186&lt;75,"50–74K",
D186&lt;100,"75–99K",
D186&lt;150,"100–149K",
D186&lt;200,"150–199K",
TRUE,"200K+"
)</f>
        <v>0–24K</v>
      </c>
      <c r="R186" s="25" t="str" cm="1">
        <f t="array" ref="R186">_xlfn.IFS(
J186=0,"No Mortgage",
J186&lt;=100,"Low",
J186&lt;=300,"Medium",
TRUE,"High"
)</f>
        <v>No Mortgage</v>
      </c>
      <c r="S186" s="25" t="str" cm="1">
        <f t="array" ref="S186">_xlfn.IFS(
C186&lt;10,"0-10",
C186&lt;20,"11-20",
C186&lt;30,"21-30",
TRUE,"30+ yrs"
)</f>
        <v>30+ yrs</v>
      </c>
      <c r="T186" s="26" t="str" cm="1">
        <f t="array" ref="T186">_xlfn.IFS(
H186&lt;1,"0-1",
H186&lt;2,"1-2",
H186&lt;3,"2-3",
H186&lt;4,"3-4",
H186&lt;5,"4-5",
TRUE,"5+"
)</f>
        <v>0-1</v>
      </c>
    </row>
    <row r="187" spans="1:20" ht="15.6" x14ac:dyDescent="0.3">
      <c r="A187" s="21">
        <v>4305</v>
      </c>
      <c r="B187" s="22">
        <v>64</v>
      </c>
      <c r="C187" s="22">
        <v>39</v>
      </c>
      <c r="D187" s="22">
        <v>98</v>
      </c>
      <c r="E187" s="23" t="str">
        <f t="shared" si="2"/>
        <v>51-100</v>
      </c>
      <c r="F187" s="24">
        <v>95678</v>
      </c>
      <c r="G187" s="22">
        <v>3</v>
      </c>
      <c r="H187" s="22">
        <v>1.8</v>
      </c>
      <c r="I187" s="22" t="s">
        <v>37</v>
      </c>
      <c r="J187" s="22">
        <v>80</v>
      </c>
      <c r="K187" s="22" t="s">
        <v>34</v>
      </c>
      <c r="L187" s="22" t="s">
        <v>34</v>
      </c>
      <c r="M187" s="22" t="s">
        <v>34</v>
      </c>
      <c r="N187" s="22" t="s">
        <v>35</v>
      </c>
      <c r="O187" s="22" t="s">
        <v>34</v>
      </c>
      <c r="P187" s="25" t="str" cm="1">
        <f t="array" ref="P187">_xlfn.IFS(
B187&lt;30,"20-29",
B187&lt;40,"30-39",
B187&lt;50,"40-49",
B187&lt;60,"50-59",
TRUE,"60+")</f>
        <v>60+</v>
      </c>
      <c r="Q187" s="25" t="str" cm="1">
        <f t="array" ref="Q187">_xlfn.IFS(
D187&lt;25,"0–24K",
D187&lt;50,"25–49K",
D187&lt;75,"50–74K",
D187&lt;100,"75–99K",
D187&lt;150,"100–149K",
D187&lt;200,"150–199K",
TRUE,"200K+"
)</f>
        <v>75–99K</v>
      </c>
      <c r="R187" s="25" t="str" cm="1">
        <f t="array" ref="R187">_xlfn.IFS(
J187=0,"No Mortgage",
J187&lt;=100,"Low",
J187&lt;=300,"Medium",
TRUE,"High"
)</f>
        <v>Low</v>
      </c>
      <c r="S187" s="25" t="str" cm="1">
        <f t="array" ref="S187">_xlfn.IFS(
C187&lt;10,"0-10",
C187&lt;20,"11-20",
C187&lt;30,"21-30",
TRUE,"30+ yrs"
)</f>
        <v>30+ yrs</v>
      </c>
      <c r="T187" s="26" t="str" cm="1">
        <f t="array" ref="T187">_xlfn.IFS(
H187&lt;1,"0-1",
H187&lt;2,"1-2",
H187&lt;3,"2-3",
H187&lt;4,"3-4",
H187&lt;5,"4-5",
TRUE,"5+"
)</f>
        <v>1-2</v>
      </c>
    </row>
    <row r="188" spans="1:20" ht="15.6" x14ac:dyDescent="0.3">
      <c r="A188" s="21">
        <v>4329</v>
      </c>
      <c r="B188" s="22">
        <v>64</v>
      </c>
      <c r="C188" s="22">
        <v>38</v>
      </c>
      <c r="D188" s="22">
        <v>143</v>
      </c>
      <c r="E188" s="23" t="str">
        <f t="shared" si="2"/>
        <v>100+</v>
      </c>
      <c r="F188" s="24">
        <v>95039</v>
      </c>
      <c r="G188" s="22">
        <v>2</v>
      </c>
      <c r="H188" s="22">
        <v>6.4</v>
      </c>
      <c r="I188" s="22" t="s">
        <v>36</v>
      </c>
      <c r="J188" s="22">
        <v>0</v>
      </c>
      <c r="K188" s="22" t="s">
        <v>35</v>
      </c>
      <c r="L188" s="22" t="s">
        <v>35</v>
      </c>
      <c r="M188" s="22" t="s">
        <v>35</v>
      </c>
      <c r="N188" s="22" t="s">
        <v>35</v>
      </c>
      <c r="O188" s="22" t="s">
        <v>34</v>
      </c>
      <c r="P188" s="25" t="str" cm="1">
        <f t="array" ref="P188">_xlfn.IFS(
B188&lt;30,"20-29",
B188&lt;40,"30-39",
B188&lt;50,"40-49",
B188&lt;60,"50-59",
TRUE,"60+")</f>
        <v>60+</v>
      </c>
      <c r="Q188" s="25" t="str" cm="1">
        <f t="array" ref="Q188">_xlfn.IFS(
D188&lt;25,"0–24K",
D188&lt;50,"25–49K",
D188&lt;75,"50–74K",
D188&lt;100,"75–99K",
D188&lt;150,"100–149K",
D188&lt;200,"150–199K",
TRUE,"200K+"
)</f>
        <v>100–149K</v>
      </c>
      <c r="R188" s="25" t="str" cm="1">
        <f t="array" ref="R188">_xlfn.IFS(
J188=0,"No Mortgage",
J188&lt;=100,"Low",
J188&lt;=300,"Medium",
TRUE,"High"
)</f>
        <v>No Mortgage</v>
      </c>
      <c r="S188" s="25" t="str" cm="1">
        <f t="array" ref="S188">_xlfn.IFS(
C188&lt;10,"0-10",
C188&lt;20,"11-20",
C188&lt;30,"21-30",
TRUE,"30+ yrs"
)</f>
        <v>30+ yrs</v>
      </c>
      <c r="T188" s="26" t="str" cm="1">
        <f t="array" ref="T188">_xlfn.IFS(
H188&lt;1,"0-1",
H188&lt;2,"1-2",
H188&lt;3,"2-3",
H188&lt;4,"3-4",
H188&lt;5,"4-5",
TRUE,"5+"
)</f>
        <v>5+</v>
      </c>
    </row>
    <row r="189" spans="1:20" ht="15.6" x14ac:dyDescent="0.3">
      <c r="A189" s="21">
        <v>4351</v>
      </c>
      <c r="B189" s="22">
        <v>64</v>
      </c>
      <c r="C189" s="22">
        <v>39</v>
      </c>
      <c r="D189" s="22">
        <v>101</v>
      </c>
      <c r="E189" s="23" t="str">
        <f t="shared" si="2"/>
        <v>100+</v>
      </c>
      <c r="F189" s="24">
        <v>95134</v>
      </c>
      <c r="G189" s="22">
        <v>4</v>
      </c>
      <c r="H189" s="22">
        <v>3.4</v>
      </c>
      <c r="I189" s="22" t="s">
        <v>37</v>
      </c>
      <c r="J189" s="22">
        <v>0</v>
      </c>
      <c r="K189" s="22" t="s">
        <v>34</v>
      </c>
      <c r="L189" s="22" t="s">
        <v>34</v>
      </c>
      <c r="M189" s="22" t="s">
        <v>34</v>
      </c>
      <c r="N189" s="22" t="s">
        <v>34</v>
      </c>
      <c r="O189" s="22" t="s">
        <v>35</v>
      </c>
      <c r="P189" s="25" t="str" cm="1">
        <f t="array" ref="P189">_xlfn.IFS(
B189&lt;30,"20-29",
B189&lt;40,"30-39",
B189&lt;50,"40-49",
B189&lt;60,"50-59",
TRUE,"60+")</f>
        <v>60+</v>
      </c>
      <c r="Q189" s="25" t="str" cm="1">
        <f t="array" ref="Q189">_xlfn.IFS(
D189&lt;25,"0–24K",
D189&lt;50,"25–49K",
D189&lt;75,"50–74K",
D189&lt;100,"75–99K",
D189&lt;150,"100–149K",
D189&lt;200,"150–199K",
TRUE,"200K+"
)</f>
        <v>100–149K</v>
      </c>
      <c r="R189" s="25" t="str" cm="1">
        <f t="array" ref="R189">_xlfn.IFS(
J189=0,"No Mortgage",
J189&lt;=100,"Low",
J189&lt;=300,"Medium",
TRUE,"High"
)</f>
        <v>No Mortgage</v>
      </c>
      <c r="S189" s="25" t="str" cm="1">
        <f t="array" ref="S189">_xlfn.IFS(
C189&lt;10,"0-10",
C189&lt;20,"11-20",
C189&lt;30,"21-30",
TRUE,"30+ yrs"
)</f>
        <v>30+ yrs</v>
      </c>
      <c r="T189" s="26" t="str" cm="1">
        <f t="array" ref="T189">_xlfn.IFS(
H189&lt;1,"0-1",
H189&lt;2,"1-2",
H189&lt;3,"2-3",
H189&lt;4,"3-4",
H189&lt;5,"4-5",
TRUE,"5+"
)</f>
        <v>3-4</v>
      </c>
    </row>
    <row r="190" spans="1:20" ht="15.6" x14ac:dyDescent="0.3">
      <c r="A190" s="21">
        <v>4372</v>
      </c>
      <c r="B190" s="22">
        <v>64</v>
      </c>
      <c r="C190" s="22">
        <v>39</v>
      </c>
      <c r="D190" s="22">
        <v>13</v>
      </c>
      <c r="E190" s="23" t="str">
        <f t="shared" si="2"/>
        <v>0-50</v>
      </c>
      <c r="F190" s="24">
        <v>90024</v>
      </c>
      <c r="G190" s="22">
        <v>4</v>
      </c>
      <c r="H190" s="22">
        <v>0.6</v>
      </c>
      <c r="I190" s="22" t="s">
        <v>37</v>
      </c>
      <c r="J190" s="22">
        <v>0</v>
      </c>
      <c r="K190" s="22" t="s">
        <v>34</v>
      </c>
      <c r="L190" s="22" t="s">
        <v>34</v>
      </c>
      <c r="M190" s="22" t="s">
        <v>34</v>
      </c>
      <c r="N190" s="22" t="s">
        <v>35</v>
      </c>
      <c r="O190" s="22" t="s">
        <v>34</v>
      </c>
      <c r="P190" s="25" t="str" cm="1">
        <f t="array" ref="P190">_xlfn.IFS(
B190&lt;30,"20-29",
B190&lt;40,"30-39",
B190&lt;50,"40-49",
B190&lt;60,"50-59",
TRUE,"60+")</f>
        <v>60+</v>
      </c>
      <c r="Q190" s="25" t="str" cm="1">
        <f t="array" ref="Q190">_xlfn.IFS(
D190&lt;25,"0–24K",
D190&lt;50,"25–49K",
D190&lt;75,"50–74K",
D190&lt;100,"75–99K",
D190&lt;150,"100–149K",
D190&lt;200,"150–199K",
TRUE,"200K+"
)</f>
        <v>0–24K</v>
      </c>
      <c r="R190" s="25" t="str" cm="1">
        <f t="array" ref="R190">_xlfn.IFS(
J190=0,"No Mortgage",
J190&lt;=100,"Low",
J190&lt;=300,"Medium",
TRUE,"High"
)</f>
        <v>No Mortgage</v>
      </c>
      <c r="S190" s="25" t="str" cm="1">
        <f t="array" ref="S190">_xlfn.IFS(
C190&lt;10,"0-10",
C190&lt;20,"11-20",
C190&lt;30,"21-30",
TRUE,"30+ yrs"
)</f>
        <v>30+ yrs</v>
      </c>
      <c r="T190" s="26" t="str" cm="1">
        <f t="array" ref="T190">_xlfn.IFS(
H190&lt;1,"0-1",
H190&lt;2,"1-2",
H190&lt;3,"2-3",
H190&lt;4,"3-4",
H190&lt;5,"4-5",
TRUE,"5+"
)</f>
        <v>0-1</v>
      </c>
    </row>
    <row r="191" spans="1:20" ht="15.6" x14ac:dyDescent="0.3">
      <c r="A191" s="21">
        <v>4409</v>
      </c>
      <c r="B191" s="22">
        <v>64</v>
      </c>
      <c r="C191" s="22">
        <v>40</v>
      </c>
      <c r="D191" s="22">
        <v>181</v>
      </c>
      <c r="E191" s="23" t="str">
        <f t="shared" si="2"/>
        <v>100+</v>
      </c>
      <c r="F191" s="24">
        <v>93403</v>
      </c>
      <c r="G191" s="22">
        <v>2</v>
      </c>
      <c r="H191" s="22">
        <v>2.2999999999999998</v>
      </c>
      <c r="I191" s="22" t="s">
        <v>37</v>
      </c>
      <c r="J191" s="22">
        <v>0</v>
      </c>
      <c r="K191" s="22" t="s">
        <v>35</v>
      </c>
      <c r="L191" s="22" t="s">
        <v>34</v>
      </c>
      <c r="M191" s="22" t="s">
        <v>35</v>
      </c>
      <c r="N191" s="22" t="s">
        <v>35</v>
      </c>
      <c r="O191" s="22" t="s">
        <v>35</v>
      </c>
      <c r="P191" s="25" t="str" cm="1">
        <f t="array" ref="P191">_xlfn.IFS(
B191&lt;30,"20-29",
B191&lt;40,"30-39",
B191&lt;50,"40-49",
B191&lt;60,"50-59",
TRUE,"60+")</f>
        <v>60+</v>
      </c>
      <c r="Q191" s="25" t="str" cm="1">
        <f t="array" ref="Q191">_xlfn.IFS(
D191&lt;25,"0–24K",
D191&lt;50,"25–49K",
D191&lt;75,"50–74K",
D191&lt;100,"75–99K",
D191&lt;150,"100–149K",
D191&lt;200,"150–199K",
TRUE,"200K+"
)</f>
        <v>150–199K</v>
      </c>
      <c r="R191" s="25" t="str" cm="1">
        <f t="array" ref="R191">_xlfn.IFS(
J191=0,"No Mortgage",
J191&lt;=100,"Low",
J191&lt;=300,"Medium",
TRUE,"High"
)</f>
        <v>No Mortgage</v>
      </c>
      <c r="S191" s="25" t="str" cm="1">
        <f t="array" ref="S191">_xlfn.IFS(
C191&lt;10,"0-10",
C191&lt;20,"11-20",
C191&lt;30,"21-30",
TRUE,"30+ yrs"
)</f>
        <v>30+ yrs</v>
      </c>
      <c r="T191" s="26" t="str" cm="1">
        <f t="array" ref="T191">_xlfn.IFS(
H191&lt;1,"0-1",
H191&lt;2,"1-2",
H191&lt;3,"2-3",
H191&lt;4,"3-4",
H191&lt;5,"4-5",
TRUE,"5+"
)</f>
        <v>2-3</v>
      </c>
    </row>
    <row r="192" spans="1:20" ht="15.6" x14ac:dyDescent="0.3">
      <c r="A192" s="21">
        <v>4511</v>
      </c>
      <c r="B192" s="22">
        <v>64</v>
      </c>
      <c r="C192" s="22">
        <v>39</v>
      </c>
      <c r="D192" s="22">
        <v>20</v>
      </c>
      <c r="E192" s="23" t="str">
        <f t="shared" si="2"/>
        <v>0-50</v>
      </c>
      <c r="F192" s="24">
        <v>93109</v>
      </c>
      <c r="G192" s="22">
        <v>3</v>
      </c>
      <c r="H192" s="22">
        <v>0.1</v>
      </c>
      <c r="I192" s="22" t="s">
        <v>36</v>
      </c>
      <c r="J192" s="22">
        <v>0</v>
      </c>
      <c r="K192" s="22" t="s">
        <v>34</v>
      </c>
      <c r="L192" s="22" t="s">
        <v>34</v>
      </c>
      <c r="M192" s="22" t="s">
        <v>34</v>
      </c>
      <c r="N192" s="22" t="s">
        <v>34</v>
      </c>
      <c r="O192" s="22" t="s">
        <v>34</v>
      </c>
      <c r="P192" s="25" t="str" cm="1">
        <f t="array" ref="P192">_xlfn.IFS(
B192&lt;30,"20-29",
B192&lt;40,"30-39",
B192&lt;50,"40-49",
B192&lt;60,"50-59",
TRUE,"60+")</f>
        <v>60+</v>
      </c>
      <c r="Q192" s="25" t="str" cm="1">
        <f t="array" ref="Q192">_xlfn.IFS(
D192&lt;25,"0–24K",
D192&lt;50,"25–49K",
D192&lt;75,"50–74K",
D192&lt;100,"75–99K",
D192&lt;150,"100–149K",
D192&lt;200,"150–199K",
TRUE,"200K+"
)</f>
        <v>0–24K</v>
      </c>
      <c r="R192" s="25" t="str" cm="1">
        <f t="array" ref="R192">_xlfn.IFS(
J192=0,"No Mortgage",
J192&lt;=100,"Low",
J192&lt;=300,"Medium",
TRUE,"High"
)</f>
        <v>No Mortgage</v>
      </c>
      <c r="S192" s="25" t="str" cm="1">
        <f t="array" ref="S192">_xlfn.IFS(
C192&lt;10,"0-10",
C192&lt;20,"11-20",
C192&lt;30,"21-30",
TRUE,"30+ yrs"
)</f>
        <v>30+ yrs</v>
      </c>
      <c r="T192" s="26" t="str" cm="1">
        <f t="array" ref="T192">_xlfn.IFS(
H192&lt;1,"0-1",
H192&lt;2,"1-2",
H192&lt;3,"2-3",
H192&lt;4,"3-4",
H192&lt;5,"4-5",
TRUE,"5+"
)</f>
        <v>0-1</v>
      </c>
    </row>
    <row r="193" spans="1:20" ht="15.6" x14ac:dyDescent="0.3">
      <c r="A193" s="21">
        <v>4905</v>
      </c>
      <c r="B193" s="22">
        <v>64</v>
      </c>
      <c r="C193" s="22">
        <v>40</v>
      </c>
      <c r="D193" s="22">
        <v>88</v>
      </c>
      <c r="E193" s="23" t="str">
        <f t="shared" si="2"/>
        <v>51-100</v>
      </c>
      <c r="F193" s="24">
        <v>94305</v>
      </c>
      <c r="G193" s="22">
        <v>1</v>
      </c>
      <c r="H193" s="22">
        <v>3.8</v>
      </c>
      <c r="I193" s="22" t="s">
        <v>33</v>
      </c>
      <c r="J193" s="22">
        <v>243</v>
      </c>
      <c r="K193" s="22" t="s">
        <v>34</v>
      </c>
      <c r="L193" s="22" t="s">
        <v>34</v>
      </c>
      <c r="M193" s="22" t="s">
        <v>34</v>
      </c>
      <c r="N193" s="22" t="s">
        <v>35</v>
      </c>
      <c r="O193" s="22" t="s">
        <v>35</v>
      </c>
      <c r="P193" s="25" t="str" cm="1">
        <f t="array" ref="P193">_xlfn.IFS(
B193&lt;30,"20-29",
B193&lt;40,"30-39",
B193&lt;50,"40-49",
B193&lt;60,"50-59",
TRUE,"60+")</f>
        <v>60+</v>
      </c>
      <c r="Q193" s="25" t="str" cm="1">
        <f t="array" ref="Q193">_xlfn.IFS(
D193&lt;25,"0–24K",
D193&lt;50,"25–49K",
D193&lt;75,"50–74K",
D193&lt;100,"75–99K",
D193&lt;150,"100–149K",
D193&lt;200,"150–199K",
TRUE,"200K+"
)</f>
        <v>75–99K</v>
      </c>
      <c r="R193" s="25" t="str" cm="1">
        <f t="array" ref="R193">_xlfn.IFS(
J193=0,"No Mortgage",
J193&lt;=100,"Low",
J193&lt;=300,"Medium",
TRUE,"High"
)</f>
        <v>Medium</v>
      </c>
      <c r="S193" s="25" t="str" cm="1">
        <f t="array" ref="S193">_xlfn.IFS(
C193&lt;10,"0-10",
C193&lt;20,"11-20",
C193&lt;30,"21-30",
TRUE,"30+ yrs"
)</f>
        <v>30+ yrs</v>
      </c>
      <c r="T193" s="26" t="str" cm="1">
        <f t="array" ref="T193">_xlfn.IFS(
H193&lt;1,"0-1",
H193&lt;2,"1-2",
H193&lt;3,"2-3",
H193&lt;4,"3-4",
H193&lt;5,"4-5",
TRUE,"5+"
)</f>
        <v>3-4</v>
      </c>
    </row>
    <row r="194" spans="1:20" ht="15.6" x14ac:dyDescent="0.3">
      <c r="A194" s="21">
        <v>4926</v>
      </c>
      <c r="B194" s="22">
        <v>64</v>
      </c>
      <c r="C194" s="22">
        <v>39</v>
      </c>
      <c r="D194" s="22">
        <v>82</v>
      </c>
      <c r="E194" s="23" t="str">
        <f t="shared" ref="E194:E257" si="3">IF(D194&lt;=50,"0-50",IF(D194&lt;=100,"51-100","100+"))</f>
        <v>51-100</v>
      </c>
      <c r="F194" s="24">
        <v>94025</v>
      </c>
      <c r="G194" s="22">
        <v>4</v>
      </c>
      <c r="H194" s="22">
        <v>3.4</v>
      </c>
      <c r="I194" s="22" t="s">
        <v>37</v>
      </c>
      <c r="J194" s="22">
        <v>0</v>
      </c>
      <c r="K194" s="22" t="s">
        <v>34</v>
      </c>
      <c r="L194" s="22" t="s">
        <v>34</v>
      </c>
      <c r="M194" s="22" t="s">
        <v>34</v>
      </c>
      <c r="N194" s="22" t="s">
        <v>35</v>
      </c>
      <c r="O194" s="22" t="s">
        <v>34</v>
      </c>
      <c r="P194" s="25" t="str" cm="1">
        <f t="array" ref="P194">_xlfn.IFS(
B194&lt;30,"20-29",
B194&lt;40,"30-39",
B194&lt;50,"40-49",
B194&lt;60,"50-59",
TRUE,"60+")</f>
        <v>60+</v>
      </c>
      <c r="Q194" s="25" t="str" cm="1">
        <f t="array" ref="Q194">_xlfn.IFS(
D194&lt;25,"0–24K",
D194&lt;50,"25–49K",
D194&lt;75,"50–74K",
D194&lt;100,"75–99K",
D194&lt;150,"100–149K",
D194&lt;200,"150–199K",
TRUE,"200K+"
)</f>
        <v>75–99K</v>
      </c>
      <c r="R194" s="25" t="str" cm="1">
        <f t="array" ref="R194">_xlfn.IFS(
J194=0,"No Mortgage",
J194&lt;=100,"Low",
J194&lt;=300,"Medium",
TRUE,"High"
)</f>
        <v>No Mortgage</v>
      </c>
      <c r="S194" s="25" t="str" cm="1">
        <f t="array" ref="S194">_xlfn.IFS(
C194&lt;10,"0-10",
C194&lt;20,"11-20",
C194&lt;30,"21-30",
TRUE,"30+ yrs"
)</f>
        <v>30+ yrs</v>
      </c>
      <c r="T194" s="26" t="str" cm="1">
        <f t="array" ref="T194">_xlfn.IFS(
H194&lt;1,"0-1",
H194&lt;2,"1-2",
H194&lt;3,"2-3",
H194&lt;4,"3-4",
H194&lt;5,"4-5",
TRUE,"5+"
)</f>
        <v>3-4</v>
      </c>
    </row>
    <row r="195" spans="1:20" ht="15.6" x14ac:dyDescent="0.3">
      <c r="A195" s="21">
        <v>4995</v>
      </c>
      <c r="B195" s="22">
        <v>64</v>
      </c>
      <c r="C195" s="22">
        <v>40</v>
      </c>
      <c r="D195" s="22">
        <v>75</v>
      </c>
      <c r="E195" s="23" t="str">
        <f t="shared" si="3"/>
        <v>51-100</v>
      </c>
      <c r="F195" s="24">
        <v>94588</v>
      </c>
      <c r="G195" s="22">
        <v>3</v>
      </c>
      <c r="H195" s="22">
        <v>2</v>
      </c>
      <c r="I195" s="22" t="s">
        <v>36</v>
      </c>
      <c r="J195" s="22">
        <v>0</v>
      </c>
      <c r="K195" s="22" t="s">
        <v>34</v>
      </c>
      <c r="L195" s="22" t="s">
        <v>34</v>
      </c>
      <c r="M195" s="22" t="s">
        <v>34</v>
      </c>
      <c r="N195" s="22" t="s">
        <v>35</v>
      </c>
      <c r="O195" s="22" t="s">
        <v>34</v>
      </c>
      <c r="P195" s="25" t="str" cm="1">
        <f t="array" ref="P195">_xlfn.IFS(
B195&lt;30,"20-29",
B195&lt;40,"30-39",
B195&lt;50,"40-49",
B195&lt;60,"50-59",
TRUE,"60+")</f>
        <v>60+</v>
      </c>
      <c r="Q195" s="25" t="str" cm="1">
        <f t="array" ref="Q195">_xlfn.IFS(
D195&lt;25,"0–24K",
D195&lt;50,"25–49K",
D195&lt;75,"50–74K",
D195&lt;100,"75–99K",
D195&lt;150,"100–149K",
D195&lt;200,"150–199K",
TRUE,"200K+"
)</f>
        <v>75–99K</v>
      </c>
      <c r="R195" s="25" t="str" cm="1">
        <f t="array" ref="R195">_xlfn.IFS(
J195=0,"No Mortgage",
J195&lt;=100,"Low",
J195&lt;=300,"Medium",
TRUE,"High"
)</f>
        <v>No Mortgage</v>
      </c>
      <c r="S195" s="25" t="str" cm="1">
        <f t="array" ref="S195">_xlfn.IFS(
C195&lt;10,"0-10",
C195&lt;20,"11-20",
C195&lt;30,"21-30",
TRUE,"30+ yrs"
)</f>
        <v>30+ yrs</v>
      </c>
      <c r="T195" s="26" t="str" cm="1">
        <f t="array" ref="T195">_xlfn.IFS(
H195&lt;1,"0-1",
H195&lt;2,"1-2",
H195&lt;3,"2-3",
H195&lt;4,"3-4",
H195&lt;5,"4-5",
TRUE,"5+"
)</f>
        <v>2-3</v>
      </c>
    </row>
    <row r="196" spans="1:20" ht="15.6" x14ac:dyDescent="0.3">
      <c r="A196" s="21">
        <v>267</v>
      </c>
      <c r="B196" s="22">
        <v>63</v>
      </c>
      <c r="C196" s="22">
        <v>38</v>
      </c>
      <c r="D196" s="22">
        <v>61</v>
      </c>
      <c r="E196" s="23" t="str">
        <f t="shared" si="3"/>
        <v>51-100</v>
      </c>
      <c r="F196" s="24">
        <v>94720</v>
      </c>
      <c r="G196" s="22">
        <v>2</v>
      </c>
      <c r="H196" s="22">
        <v>1.5</v>
      </c>
      <c r="I196" s="22" t="s">
        <v>33</v>
      </c>
      <c r="J196" s="22">
        <v>0</v>
      </c>
      <c r="K196" s="22" t="s">
        <v>34</v>
      </c>
      <c r="L196" s="22" t="s">
        <v>34</v>
      </c>
      <c r="M196" s="22" t="s">
        <v>34</v>
      </c>
      <c r="N196" s="22" t="s">
        <v>35</v>
      </c>
      <c r="O196" s="22" t="s">
        <v>34</v>
      </c>
      <c r="P196" s="25" t="str" cm="1">
        <f t="array" ref="P196">_xlfn.IFS(
B196&lt;30,"20-29",
B196&lt;40,"30-39",
B196&lt;50,"40-49",
B196&lt;60,"50-59",
TRUE,"60+")</f>
        <v>60+</v>
      </c>
      <c r="Q196" s="25" t="str" cm="1">
        <f t="array" ref="Q196">_xlfn.IFS(
D196&lt;25,"0–24K",
D196&lt;50,"25–49K",
D196&lt;75,"50–74K",
D196&lt;100,"75–99K",
D196&lt;150,"100–149K",
D196&lt;200,"150–199K",
TRUE,"200K+"
)</f>
        <v>50–74K</v>
      </c>
      <c r="R196" s="25" t="str" cm="1">
        <f t="array" ref="R196">_xlfn.IFS(
J196=0,"No Mortgage",
J196&lt;=100,"Low",
J196&lt;=300,"Medium",
TRUE,"High"
)</f>
        <v>No Mortgage</v>
      </c>
      <c r="S196" s="25" t="str" cm="1">
        <f t="array" ref="S196">_xlfn.IFS(
C196&lt;10,"0-10",
C196&lt;20,"11-20",
C196&lt;30,"21-30",
TRUE,"30+ yrs"
)</f>
        <v>30+ yrs</v>
      </c>
      <c r="T196" s="26" t="str" cm="1">
        <f t="array" ref="T196">_xlfn.IFS(
H196&lt;1,"0-1",
H196&lt;2,"1-2",
H196&lt;3,"2-3",
H196&lt;4,"3-4",
H196&lt;5,"4-5",
TRUE,"5+"
)</f>
        <v>1-2</v>
      </c>
    </row>
    <row r="197" spans="1:20" ht="15.6" x14ac:dyDescent="0.3">
      <c r="A197" s="21">
        <v>315</v>
      </c>
      <c r="B197" s="22">
        <v>63</v>
      </c>
      <c r="C197" s="22">
        <v>37</v>
      </c>
      <c r="D197" s="22">
        <v>45</v>
      </c>
      <c r="E197" s="23" t="str">
        <f t="shared" si="3"/>
        <v>0-50</v>
      </c>
      <c r="F197" s="24">
        <v>93437</v>
      </c>
      <c r="G197" s="22">
        <v>2</v>
      </c>
      <c r="H197" s="22">
        <v>0.7</v>
      </c>
      <c r="I197" s="22" t="s">
        <v>36</v>
      </c>
      <c r="J197" s="22">
        <v>0</v>
      </c>
      <c r="K197" s="22" t="s">
        <v>34</v>
      </c>
      <c r="L197" s="22" t="s">
        <v>34</v>
      </c>
      <c r="M197" s="22" t="s">
        <v>34</v>
      </c>
      <c r="N197" s="22" t="s">
        <v>35</v>
      </c>
      <c r="O197" s="22" t="s">
        <v>34</v>
      </c>
      <c r="P197" s="25" t="str" cm="1">
        <f t="array" ref="P197">_xlfn.IFS(
B197&lt;30,"20-29",
B197&lt;40,"30-39",
B197&lt;50,"40-49",
B197&lt;60,"50-59",
TRUE,"60+")</f>
        <v>60+</v>
      </c>
      <c r="Q197" s="25" t="str" cm="1">
        <f t="array" ref="Q197">_xlfn.IFS(
D197&lt;25,"0–24K",
D197&lt;50,"25–49K",
D197&lt;75,"50–74K",
D197&lt;100,"75–99K",
D197&lt;150,"100–149K",
D197&lt;200,"150–199K",
TRUE,"200K+"
)</f>
        <v>25–49K</v>
      </c>
      <c r="R197" s="25" t="str" cm="1">
        <f t="array" ref="R197">_xlfn.IFS(
J197=0,"No Mortgage",
J197&lt;=100,"Low",
J197&lt;=300,"Medium",
TRUE,"High"
)</f>
        <v>No Mortgage</v>
      </c>
      <c r="S197" s="25" t="str" cm="1">
        <f t="array" ref="S197">_xlfn.IFS(
C197&lt;10,"0-10",
C197&lt;20,"11-20",
C197&lt;30,"21-30",
TRUE,"30+ yrs"
)</f>
        <v>30+ yrs</v>
      </c>
      <c r="T197" s="26" t="str" cm="1">
        <f t="array" ref="T197">_xlfn.IFS(
H197&lt;1,"0-1",
H197&lt;2,"1-2",
H197&lt;3,"2-3",
H197&lt;4,"3-4",
H197&lt;5,"4-5",
TRUE,"5+"
)</f>
        <v>0-1</v>
      </c>
    </row>
    <row r="198" spans="1:20" ht="15.6" x14ac:dyDescent="0.3">
      <c r="A198" s="21">
        <v>323</v>
      </c>
      <c r="B198" s="22">
        <v>63</v>
      </c>
      <c r="C198" s="22">
        <v>39</v>
      </c>
      <c r="D198" s="22">
        <v>101</v>
      </c>
      <c r="E198" s="23" t="str">
        <f t="shared" si="3"/>
        <v>100+</v>
      </c>
      <c r="F198" s="24">
        <v>92007</v>
      </c>
      <c r="G198" s="22">
        <v>1</v>
      </c>
      <c r="H198" s="22">
        <v>3.9</v>
      </c>
      <c r="I198" s="22" t="s">
        <v>33</v>
      </c>
      <c r="J198" s="22">
        <v>0</v>
      </c>
      <c r="K198" s="22" t="s">
        <v>35</v>
      </c>
      <c r="L198" s="22" t="s">
        <v>35</v>
      </c>
      <c r="M198" s="22" t="s">
        <v>35</v>
      </c>
      <c r="N198" s="22" t="s">
        <v>35</v>
      </c>
      <c r="O198" s="22" t="s">
        <v>34</v>
      </c>
      <c r="P198" s="25" t="str" cm="1">
        <f t="array" ref="P198">_xlfn.IFS(
B198&lt;30,"20-29",
B198&lt;40,"30-39",
B198&lt;50,"40-49",
B198&lt;60,"50-59",
TRUE,"60+")</f>
        <v>60+</v>
      </c>
      <c r="Q198" s="25" t="str" cm="1">
        <f t="array" ref="Q198">_xlfn.IFS(
D198&lt;25,"0–24K",
D198&lt;50,"25–49K",
D198&lt;75,"50–74K",
D198&lt;100,"75–99K",
D198&lt;150,"100–149K",
D198&lt;200,"150–199K",
TRUE,"200K+"
)</f>
        <v>100–149K</v>
      </c>
      <c r="R198" s="25" t="str" cm="1">
        <f t="array" ref="R198">_xlfn.IFS(
J198=0,"No Mortgage",
J198&lt;=100,"Low",
J198&lt;=300,"Medium",
TRUE,"High"
)</f>
        <v>No Mortgage</v>
      </c>
      <c r="S198" s="25" t="str" cm="1">
        <f t="array" ref="S198">_xlfn.IFS(
C198&lt;10,"0-10",
C198&lt;20,"11-20",
C198&lt;30,"21-30",
TRUE,"30+ yrs"
)</f>
        <v>30+ yrs</v>
      </c>
      <c r="T198" s="26" t="str" cm="1">
        <f t="array" ref="T198">_xlfn.IFS(
H198&lt;1,"0-1",
H198&lt;2,"1-2",
H198&lt;3,"2-3",
H198&lt;4,"3-4",
H198&lt;5,"4-5",
TRUE,"5+"
)</f>
        <v>3-4</v>
      </c>
    </row>
    <row r="199" spans="1:20" ht="15.6" x14ac:dyDescent="0.3">
      <c r="A199" s="21">
        <v>334</v>
      </c>
      <c r="B199" s="22">
        <v>63</v>
      </c>
      <c r="C199" s="22">
        <v>38</v>
      </c>
      <c r="D199" s="22">
        <v>140</v>
      </c>
      <c r="E199" s="23" t="str">
        <f t="shared" si="3"/>
        <v>100+</v>
      </c>
      <c r="F199" s="24">
        <v>92407</v>
      </c>
      <c r="G199" s="22">
        <v>1</v>
      </c>
      <c r="H199" s="22">
        <v>2.5</v>
      </c>
      <c r="I199" s="22" t="s">
        <v>33</v>
      </c>
      <c r="J199" s="22">
        <v>0</v>
      </c>
      <c r="K199" s="22" t="s">
        <v>34</v>
      </c>
      <c r="L199" s="22" t="s">
        <v>34</v>
      </c>
      <c r="M199" s="22" t="s">
        <v>34</v>
      </c>
      <c r="N199" s="22" t="s">
        <v>34</v>
      </c>
      <c r="O199" s="22" t="s">
        <v>34</v>
      </c>
      <c r="P199" s="25" t="str" cm="1">
        <f t="array" ref="P199">_xlfn.IFS(
B199&lt;30,"20-29",
B199&lt;40,"30-39",
B199&lt;50,"40-49",
B199&lt;60,"50-59",
TRUE,"60+")</f>
        <v>60+</v>
      </c>
      <c r="Q199" s="25" t="str" cm="1">
        <f t="array" ref="Q199">_xlfn.IFS(
D199&lt;25,"0–24K",
D199&lt;50,"25–49K",
D199&lt;75,"50–74K",
D199&lt;100,"75–99K",
D199&lt;150,"100–149K",
D199&lt;200,"150–199K",
TRUE,"200K+"
)</f>
        <v>100–149K</v>
      </c>
      <c r="R199" s="25" t="str" cm="1">
        <f t="array" ref="R199">_xlfn.IFS(
J199=0,"No Mortgage",
J199&lt;=100,"Low",
J199&lt;=300,"Medium",
TRUE,"High"
)</f>
        <v>No Mortgage</v>
      </c>
      <c r="S199" s="25" t="str" cm="1">
        <f t="array" ref="S199">_xlfn.IFS(
C199&lt;10,"0-10",
C199&lt;20,"11-20",
C199&lt;30,"21-30",
TRUE,"30+ yrs"
)</f>
        <v>30+ yrs</v>
      </c>
      <c r="T199" s="26" t="str" cm="1">
        <f t="array" ref="T199">_xlfn.IFS(
H199&lt;1,"0-1",
H199&lt;2,"1-2",
H199&lt;3,"2-3",
H199&lt;4,"3-4",
H199&lt;5,"4-5",
TRUE,"5+"
)</f>
        <v>2-3</v>
      </c>
    </row>
    <row r="200" spans="1:20" ht="15.6" x14ac:dyDescent="0.3">
      <c r="A200" s="21">
        <v>369</v>
      </c>
      <c r="B200" s="22">
        <v>63</v>
      </c>
      <c r="C200" s="22">
        <v>37</v>
      </c>
      <c r="D200" s="22">
        <v>30</v>
      </c>
      <c r="E200" s="23" t="str">
        <f t="shared" si="3"/>
        <v>0-50</v>
      </c>
      <c r="F200" s="24">
        <v>92054</v>
      </c>
      <c r="G200" s="22">
        <v>2</v>
      </c>
      <c r="H200" s="22">
        <v>1</v>
      </c>
      <c r="I200" s="22" t="s">
        <v>36</v>
      </c>
      <c r="J200" s="22">
        <v>159</v>
      </c>
      <c r="K200" s="22" t="s">
        <v>34</v>
      </c>
      <c r="L200" s="22" t="s">
        <v>34</v>
      </c>
      <c r="M200" s="22" t="s">
        <v>34</v>
      </c>
      <c r="N200" s="22" t="s">
        <v>35</v>
      </c>
      <c r="O200" s="22" t="s">
        <v>34</v>
      </c>
      <c r="P200" s="25" t="str" cm="1">
        <f t="array" ref="P200">_xlfn.IFS(
B200&lt;30,"20-29",
B200&lt;40,"30-39",
B200&lt;50,"40-49",
B200&lt;60,"50-59",
TRUE,"60+")</f>
        <v>60+</v>
      </c>
      <c r="Q200" s="25" t="str" cm="1">
        <f t="array" ref="Q200">_xlfn.IFS(
D200&lt;25,"0–24K",
D200&lt;50,"25–49K",
D200&lt;75,"50–74K",
D200&lt;100,"75–99K",
D200&lt;150,"100–149K",
D200&lt;200,"150–199K",
TRUE,"200K+"
)</f>
        <v>25–49K</v>
      </c>
      <c r="R200" s="25" t="str" cm="1">
        <f t="array" ref="R200">_xlfn.IFS(
J200=0,"No Mortgage",
J200&lt;=100,"Low",
J200&lt;=300,"Medium",
TRUE,"High"
)</f>
        <v>Medium</v>
      </c>
      <c r="S200" s="25" t="str" cm="1">
        <f t="array" ref="S200">_xlfn.IFS(
C200&lt;10,"0-10",
C200&lt;20,"11-20",
C200&lt;30,"21-30",
TRUE,"30+ yrs"
)</f>
        <v>30+ yrs</v>
      </c>
      <c r="T200" s="26" t="str" cm="1">
        <f t="array" ref="T200">_xlfn.IFS(
H200&lt;1,"0-1",
H200&lt;2,"1-2",
H200&lt;3,"2-3",
H200&lt;4,"3-4",
H200&lt;5,"4-5",
TRUE,"5+"
)</f>
        <v>1-2</v>
      </c>
    </row>
    <row r="201" spans="1:20" ht="15.6" x14ac:dyDescent="0.3">
      <c r="A201" s="21">
        <v>381</v>
      </c>
      <c r="B201" s="22">
        <v>63</v>
      </c>
      <c r="C201" s="22">
        <v>33</v>
      </c>
      <c r="D201" s="22">
        <v>34</v>
      </c>
      <c r="E201" s="23" t="str">
        <f t="shared" si="3"/>
        <v>0-50</v>
      </c>
      <c r="F201" s="24">
        <v>94305</v>
      </c>
      <c r="G201" s="22">
        <v>1</v>
      </c>
      <c r="H201" s="22">
        <v>1.5</v>
      </c>
      <c r="I201" s="22" t="s">
        <v>36</v>
      </c>
      <c r="J201" s="22">
        <v>0</v>
      </c>
      <c r="K201" s="22" t="s">
        <v>34</v>
      </c>
      <c r="L201" s="22" t="s">
        <v>34</v>
      </c>
      <c r="M201" s="22" t="s">
        <v>34</v>
      </c>
      <c r="N201" s="22" t="s">
        <v>35</v>
      </c>
      <c r="O201" s="22" t="s">
        <v>35</v>
      </c>
      <c r="P201" s="25" t="str" cm="1">
        <f t="array" ref="P201">_xlfn.IFS(
B201&lt;30,"20-29",
B201&lt;40,"30-39",
B201&lt;50,"40-49",
B201&lt;60,"50-59",
TRUE,"60+")</f>
        <v>60+</v>
      </c>
      <c r="Q201" s="25" t="str" cm="1">
        <f t="array" ref="Q201">_xlfn.IFS(
D201&lt;25,"0–24K",
D201&lt;50,"25–49K",
D201&lt;75,"50–74K",
D201&lt;100,"75–99K",
D201&lt;150,"100–149K",
D201&lt;200,"150–199K",
TRUE,"200K+"
)</f>
        <v>25–49K</v>
      </c>
      <c r="R201" s="25" t="str" cm="1">
        <f t="array" ref="R201">_xlfn.IFS(
J201=0,"No Mortgage",
J201&lt;=100,"Low",
J201&lt;=300,"Medium",
TRUE,"High"
)</f>
        <v>No Mortgage</v>
      </c>
      <c r="S201" s="25" t="str" cm="1">
        <f t="array" ref="S201">_xlfn.IFS(
C201&lt;10,"0-10",
C201&lt;20,"11-20",
C201&lt;30,"21-30",
TRUE,"30+ yrs"
)</f>
        <v>30+ yrs</v>
      </c>
      <c r="T201" s="26" t="str" cm="1">
        <f t="array" ref="T201">_xlfn.IFS(
H201&lt;1,"0-1",
H201&lt;2,"1-2",
H201&lt;3,"2-3",
H201&lt;4,"3-4",
H201&lt;5,"4-5",
TRUE,"5+"
)</f>
        <v>1-2</v>
      </c>
    </row>
    <row r="202" spans="1:20" ht="15.6" x14ac:dyDescent="0.3">
      <c r="A202" s="21">
        <v>544</v>
      </c>
      <c r="B202" s="22">
        <v>63</v>
      </c>
      <c r="C202" s="22">
        <v>38</v>
      </c>
      <c r="D202" s="22">
        <v>54</v>
      </c>
      <c r="E202" s="23" t="str">
        <f t="shared" si="3"/>
        <v>51-100</v>
      </c>
      <c r="F202" s="24">
        <v>94704</v>
      </c>
      <c r="G202" s="22">
        <v>3</v>
      </c>
      <c r="H202" s="22">
        <v>2.4</v>
      </c>
      <c r="I202" s="22" t="s">
        <v>33</v>
      </c>
      <c r="J202" s="22">
        <v>90</v>
      </c>
      <c r="K202" s="22" t="s">
        <v>34</v>
      </c>
      <c r="L202" s="22" t="s">
        <v>34</v>
      </c>
      <c r="M202" s="22" t="s">
        <v>34</v>
      </c>
      <c r="N202" s="22" t="s">
        <v>34</v>
      </c>
      <c r="O202" s="22" t="s">
        <v>35</v>
      </c>
      <c r="P202" s="25" t="str" cm="1">
        <f t="array" ref="P202">_xlfn.IFS(
B202&lt;30,"20-29",
B202&lt;40,"30-39",
B202&lt;50,"40-49",
B202&lt;60,"50-59",
TRUE,"60+")</f>
        <v>60+</v>
      </c>
      <c r="Q202" s="25" t="str" cm="1">
        <f t="array" ref="Q202">_xlfn.IFS(
D202&lt;25,"0–24K",
D202&lt;50,"25–49K",
D202&lt;75,"50–74K",
D202&lt;100,"75–99K",
D202&lt;150,"100–149K",
D202&lt;200,"150–199K",
TRUE,"200K+"
)</f>
        <v>50–74K</v>
      </c>
      <c r="R202" s="25" t="str" cm="1">
        <f t="array" ref="R202">_xlfn.IFS(
J202=0,"No Mortgage",
J202&lt;=100,"Low",
J202&lt;=300,"Medium",
TRUE,"High"
)</f>
        <v>Low</v>
      </c>
      <c r="S202" s="25" t="str" cm="1">
        <f t="array" ref="S202">_xlfn.IFS(
C202&lt;10,"0-10",
C202&lt;20,"11-20",
C202&lt;30,"21-30",
TRUE,"30+ yrs"
)</f>
        <v>30+ yrs</v>
      </c>
      <c r="T202" s="26" t="str" cm="1">
        <f t="array" ref="T202">_xlfn.IFS(
H202&lt;1,"0-1",
H202&lt;2,"1-2",
H202&lt;3,"2-3",
H202&lt;4,"3-4",
H202&lt;5,"4-5",
TRUE,"5+"
)</f>
        <v>2-3</v>
      </c>
    </row>
    <row r="203" spans="1:20" ht="15.6" x14ac:dyDescent="0.3">
      <c r="A203" s="21">
        <v>562</v>
      </c>
      <c r="B203" s="22">
        <v>63</v>
      </c>
      <c r="C203" s="22">
        <v>33</v>
      </c>
      <c r="D203" s="22">
        <v>41</v>
      </c>
      <c r="E203" s="23" t="str">
        <f t="shared" si="3"/>
        <v>0-50</v>
      </c>
      <c r="F203" s="24">
        <v>94234</v>
      </c>
      <c r="G203" s="22">
        <v>4</v>
      </c>
      <c r="H203" s="22">
        <v>1.67</v>
      </c>
      <c r="I203" s="22" t="s">
        <v>36</v>
      </c>
      <c r="J203" s="22">
        <v>0</v>
      </c>
      <c r="K203" s="22" t="s">
        <v>34</v>
      </c>
      <c r="L203" s="22" t="s">
        <v>34</v>
      </c>
      <c r="M203" s="22" t="s">
        <v>34</v>
      </c>
      <c r="N203" s="22" t="s">
        <v>35</v>
      </c>
      <c r="O203" s="22" t="s">
        <v>34</v>
      </c>
      <c r="P203" s="25" t="str" cm="1">
        <f t="array" ref="P203">_xlfn.IFS(
B203&lt;30,"20-29",
B203&lt;40,"30-39",
B203&lt;50,"40-49",
B203&lt;60,"50-59",
TRUE,"60+")</f>
        <v>60+</v>
      </c>
      <c r="Q203" s="25" t="str" cm="1">
        <f t="array" ref="Q203">_xlfn.IFS(
D203&lt;25,"0–24K",
D203&lt;50,"25–49K",
D203&lt;75,"50–74K",
D203&lt;100,"75–99K",
D203&lt;150,"100–149K",
D203&lt;200,"150–199K",
TRUE,"200K+"
)</f>
        <v>25–49K</v>
      </c>
      <c r="R203" s="25" t="str" cm="1">
        <f t="array" ref="R203">_xlfn.IFS(
J203=0,"No Mortgage",
J203&lt;=100,"Low",
J203&lt;=300,"Medium",
TRUE,"High"
)</f>
        <v>No Mortgage</v>
      </c>
      <c r="S203" s="25" t="str" cm="1">
        <f t="array" ref="S203">_xlfn.IFS(
C203&lt;10,"0-10",
C203&lt;20,"11-20",
C203&lt;30,"21-30",
TRUE,"30+ yrs"
)</f>
        <v>30+ yrs</v>
      </c>
      <c r="T203" s="26" t="str" cm="1">
        <f t="array" ref="T203">_xlfn.IFS(
H203&lt;1,"0-1",
H203&lt;2,"1-2",
H203&lt;3,"2-3",
H203&lt;4,"3-4",
H203&lt;5,"4-5",
TRUE,"5+"
)</f>
        <v>1-2</v>
      </c>
    </row>
    <row r="204" spans="1:20" ht="15.6" x14ac:dyDescent="0.3">
      <c r="A204" s="21">
        <v>604</v>
      </c>
      <c r="B204" s="22">
        <v>63</v>
      </c>
      <c r="C204" s="22">
        <v>38</v>
      </c>
      <c r="D204" s="22">
        <v>28</v>
      </c>
      <c r="E204" s="23" t="str">
        <f t="shared" si="3"/>
        <v>0-50</v>
      </c>
      <c r="F204" s="24">
        <v>94720</v>
      </c>
      <c r="G204" s="22">
        <v>2</v>
      </c>
      <c r="H204" s="22">
        <v>0.5</v>
      </c>
      <c r="I204" s="22" t="s">
        <v>37</v>
      </c>
      <c r="J204" s="22">
        <v>89</v>
      </c>
      <c r="K204" s="22" t="s">
        <v>34</v>
      </c>
      <c r="L204" s="22" t="s">
        <v>34</v>
      </c>
      <c r="M204" s="22" t="s">
        <v>34</v>
      </c>
      <c r="N204" s="22" t="s">
        <v>35</v>
      </c>
      <c r="O204" s="22" t="s">
        <v>34</v>
      </c>
      <c r="P204" s="25" t="str" cm="1">
        <f t="array" ref="P204">_xlfn.IFS(
B204&lt;30,"20-29",
B204&lt;40,"30-39",
B204&lt;50,"40-49",
B204&lt;60,"50-59",
TRUE,"60+")</f>
        <v>60+</v>
      </c>
      <c r="Q204" s="25" t="str" cm="1">
        <f t="array" ref="Q204">_xlfn.IFS(
D204&lt;25,"0–24K",
D204&lt;50,"25–49K",
D204&lt;75,"50–74K",
D204&lt;100,"75–99K",
D204&lt;150,"100–149K",
D204&lt;200,"150–199K",
TRUE,"200K+"
)</f>
        <v>25–49K</v>
      </c>
      <c r="R204" s="25" t="str" cm="1">
        <f t="array" ref="R204">_xlfn.IFS(
J204=0,"No Mortgage",
J204&lt;=100,"Low",
J204&lt;=300,"Medium",
TRUE,"High"
)</f>
        <v>Low</v>
      </c>
      <c r="S204" s="25" t="str" cm="1">
        <f t="array" ref="S204">_xlfn.IFS(
C204&lt;10,"0-10",
C204&lt;20,"11-20",
C204&lt;30,"21-30",
TRUE,"30+ yrs"
)</f>
        <v>30+ yrs</v>
      </c>
      <c r="T204" s="26" t="str" cm="1">
        <f t="array" ref="T204">_xlfn.IFS(
H204&lt;1,"0-1",
H204&lt;2,"1-2",
H204&lt;3,"2-3",
H204&lt;4,"3-4",
H204&lt;5,"4-5",
TRUE,"5+"
)</f>
        <v>0-1</v>
      </c>
    </row>
    <row r="205" spans="1:20" ht="15.6" x14ac:dyDescent="0.3">
      <c r="A205" s="21">
        <v>616</v>
      </c>
      <c r="B205" s="22">
        <v>63</v>
      </c>
      <c r="C205" s="22">
        <v>37</v>
      </c>
      <c r="D205" s="22">
        <v>139</v>
      </c>
      <c r="E205" s="23" t="str">
        <f t="shared" si="3"/>
        <v>100+</v>
      </c>
      <c r="F205" s="24">
        <v>93943</v>
      </c>
      <c r="G205" s="22">
        <v>2</v>
      </c>
      <c r="H205" s="22">
        <v>6.9</v>
      </c>
      <c r="I205" s="22" t="s">
        <v>33</v>
      </c>
      <c r="J205" s="22">
        <v>0</v>
      </c>
      <c r="K205" s="22" t="s">
        <v>34</v>
      </c>
      <c r="L205" s="22" t="s">
        <v>34</v>
      </c>
      <c r="M205" s="22" t="s">
        <v>34</v>
      </c>
      <c r="N205" s="22" t="s">
        <v>34</v>
      </c>
      <c r="O205" s="22" t="s">
        <v>34</v>
      </c>
      <c r="P205" s="25" t="str" cm="1">
        <f t="array" ref="P205">_xlfn.IFS(
B205&lt;30,"20-29",
B205&lt;40,"30-39",
B205&lt;50,"40-49",
B205&lt;60,"50-59",
TRUE,"60+")</f>
        <v>60+</v>
      </c>
      <c r="Q205" s="25" t="str" cm="1">
        <f t="array" ref="Q205">_xlfn.IFS(
D205&lt;25,"0–24K",
D205&lt;50,"25–49K",
D205&lt;75,"50–74K",
D205&lt;100,"75–99K",
D205&lt;150,"100–149K",
D205&lt;200,"150–199K",
TRUE,"200K+"
)</f>
        <v>100–149K</v>
      </c>
      <c r="R205" s="25" t="str" cm="1">
        <f t="array" ref="R205">_xlfn.IFS(
J205=0,"No Mortgage",
J205&lt;=100,"Low",
J205&lt;=300,"Medium",
TRUE,"High"
)</f>
        <v>No Mortgage</v>
      </c>
      <c r="S205" s="25" t="str" cm="1">
        <f t="array" ref="S205">_xlfn.IFS(
C205&lt;10,"0-10",
C205&lt;20,"11-20",
C205&lt;30,"21-30",
TRUE,"30+ yrs"
)</f>
        <v>30+ yrs</v>
      </c>
      <c r="T205" s="26" t="str" cm="1">
        <f t="array" ref="T205">_xlfn.IFS(
H205&lt;1,"0-1",
H205&lt;2,"1-2",
H205&lt;3,"2-3",
H205&lt;4,"3-4",
H205&lt;5,"4-5",
TRUE,"5+"
)</f>
        <v>5+</v>
      </c>
    </row>
    <row r="206" spans="1:20" ht="15.6" x14ac:dyDescent="0.3">
      <c r="A206" s="21">
        <v>619</v>
      </c>
      <c r="B206" s="22">
        <v>63</v>
      </c>
      <c r="C206" s="22">
        <v>37</v>
      </c>
      <c r="D206" s="22">
        <v>42</v>
      </c>
      <c r="E206" s="23" t="str">
        <f t="shared" si="3"/>
        <v>0-50</v>
      </c>
      <c r="F206" s="24">
        <v>91320</v>
      </c>
      <c r="G206" s="22">
        <v>2</v>
      </c>
      <c r="H206" s="22">
        <v>0.7</v>
      </c>
      <c r="I206" s="22" t="s">
        <v>36</v>
      </c>
      <c r="J206" s="22">
        <v>115</v>
      </c>
      <c r="K206" s="22" t="s">
        <v>34</v>
      </c>
      <c r="L206" s="22" t="s">
        <v>34</v>
      </c>
      <c r="M206" s="22" t="s">
        <v>34</v>
      </c>
      <c r="N206" s="22" t="s">
        <v>35</v>
      </c>
      <c r="O206" s="22" t="s">
        <v>34</v>
      </c>
      <c r="P206" s="25" t="str" cm="1">
        <f t="array" ref="P206">_xlfn.IFS(
B206&lt;30,"20-29",
B206&lt;40,"30-39",
B206&lt;50,"40-49",
B206&lt;60,"50-59",
TRUE,"60+")</f>
        <v>60+</v>
      </c>
      <c r="Q206" s="25" t="str" cm="1">
        <f t="array" ref="Q206">_xlfn.IFS(
D206&lt;25,"0–24K",
D206&lt;50,"25–49K",
D206&lt;75,"50–74K",
D206&lt;100,"75–99K",
D206&lt;150,"100–149K",
D206&lt;200,"150–199K",
TRUE,"200K+"
)</f>
        <v>25–49K</v>
      </c>
      <c r="R206" s="25" t="str" cm="1">
        <f t="array" ref="R206">_xlfn.IFS(
J206=0,"No Mortgage",
J206&lt;=100,"Low",
J206&lt;=300,"Medium",
TRUE,"High"
)</f>
        <v>Medium</v>
      </c>
      <c r="S206" s="25" t="str" cm="1">
        <f t="array" ref="S206">_xlfn.IFS(
C206&lt;10,"0-10",
C206&lt;20,"11-20",
C206&lt;30,"21-30",
TRUE,"30+ yrs"
)</f>
        <v>30+ yrs</v>
      </c>
      <c r="T206" s="26" t="str" cm="1">
        <f t="array" ref="T206">_xlfn.IFS(
H206&lt;1,"0-1",
H206&lt;2,"1-2",
H206&lt;3,"2-3",
H206&lt;4,"3-4",
H206&lt;5,"4-5",
TRUE,"5+"
)</f>
        <v>0-1</v>
      </c>
    </row>
    <row r="207" spans="1:20" ht="15.6" x14ac:dyDescent="0.3">
      <c r="A207" s="21">
        <v>660</v>
      </c>
      <c r="B207" s="22">
        <v>63</v>
      </c>
      <c r="C207" s="22">
        <v>39</v>
      </c>
      <c r="D207" s="22">
        <v>79</v>
      </c>
      <c r="E207" s="23" t="str">
        <f t="shared" si="3"/>
        <v>51-100</v>
      </c>
      <c r="F207" s="24">
        <v>93009</v>
      </c>
      <c r="G207" s="22">
        <v>4</v>
      </c>
      <c r="H207" s="22">
        <v>1.7</v>
      </c>
      <c r="I207" s="22" t="s">
        <v>37</v>
      </c>
      <c r="J207" s="22">
        <v>0</v>
      </c>
      <c r="K207" s="22" t="s">
        <v>34</v>
      </c>
      <c r="L207" s="22" t="s">
        <v>34</v>
      </c>
      <c r="M207" s="22" t="s">
        <v>34</v>
      </c>
      <c r="N207" s="22" t="s">
        <v>35</v>
      </c>
      <c r="O207" s="22" t="s">
        <v>35</v>
      </c>
      <c r="P207" s="25" t="str" cm="1">
        <f t="array" ref="P207">_xlfn.IFS(
B207&lt;30,"20-29",
B207&lt;40,"30-39",
B207&lt;50,"40-49",
B207&lt;60,"50-59",
TRUE,"60+")</f>
        <v>60+</v>
      </c>
      <c r="Q207" s="25" t="str" cm="1">
        <f t="array" ref="Q207">_xlfn.IFS(
D207&lt;25,"0–24K",
D207&lt;50,"25–49K",
D207&lt;75,"50–74K",
D207&lt;100,"75–99K",
D207&lt;150,"100–149K",
D207&lt;200,"150–199K",
TRUE,"200K+"
)</f>
        <v>75–99K</v>
      </c>
      <c r="R207" s="25" t="str" cm="1">
        <f t="array" ref="R207">_xlfn.IFS(
J207=0,"No Mortgage",
J207&lt;=100,"Low",
J207&lt;=300,"Medium",
TRUE,"High"
)</f>
        <v>No Mortgage</v>
      </c>
      <c r="S207" s="25" t="str" cm="1">
        <f t="array" ref="S207">_xlfn.IFS(
C207&lt;10,"0-10",
C207&lt;20,"11-20",
C207&lt;30,"21-30",
TRUE,"30+ yrs"
)</f>
        <v>30+ yrs</v>
      </c>
      <c r="T207" s="26" t="str" cm="1">
        <f t="array" ref="T207">_xlfn.IFS(
H207&lt;1,"0-1",
H207&lt;2,"1-2",
H207&lt;3,"2-3",
H207&lt;4,"3-4",
H207&lt;5,"4-5",
TRUE,"5+"
)</f>
        <v>1-2</v>
      </c>
    </row>
    <row r="208" spans="1:20" ht="15.6" x14ac:dyDescent="0.3">
      <c r="A208" s="21">
        <v>662</v>
      </c>
      <c r="B208" s="22">
        <v>63</v>
      </c>
      <c r="C208" s="22">
        <v>38</v>
      </c>
      <c r="D208" s="22">
        <v>52</v>
      </c>
      <c r="E208" s="23" t="str">
        <f t="shared" si="3"/>
        <v>51-100</v>
      </c>
      <c r="F208" s="24">
        <v>94720</v>
      </c>
      <c r="G208" s="22">
        <v>2</v>
      </c>
      <c r="H208" s="22">
        <v>2.8</v>
      </c>
      <c r="I208" s="22" t="s">
        <v>33</v>
      </c>
      <c r="J208" s="22">
        <v>0</v>
      </c>
      <c r="K208" s="22" t="s">
        <v>34</v>
      </c>
      <c r="L208" s="22" t="s">
        <v>34</v>
      </c>
      <c r="M208" s="22" t="s">
        <v>34</v>
      </c>
      <c r="N208" s="22" t="s">
        <v>35</v>
      </c>
      <c r="O208" s="22" t="s">
        <v>34</v>
      </c>
      <c r="P208" s="25" t="str" cm="1">
        <f t="array" ref="P208">_xlfn.IFS(
B208&lt;30,"20-29",
B208&lt;40,"30-39",
B208&lt;50,"40-49",
B208&lt;60,"50-59",
TRUE,"60+")</f>
        <v>60+</v>
      </c>
      <c r="Q208" s="25" t="str" cm="1">
        <f t="array" ref="Q208">_xlfn.IFS(
D208&lt;25,"0–24K",
D208&lt;50,"25–49K",
D208&lt;75,"50–74K",
D208&lt;100,"75–99K",
D208&lt;150,"100–149K",
D208&lt;200,"150–199K",
TRUE,"200K+"
)</f>
        <v>50–74K</v>
      </c>
      <c r="R208" s="25" t="str" cm="1">
        <f t="array" ref="R208">_xlfn.IFS(
J208=0,"No Mortgage",
J208&lt;=100,"Low",
J208&lt;=300,"Medium",
TRUE,"High"
)</f>
        <v>No Mortgage</v>
      </c>
      <c r="S208" s="25" t="str" cm="1">
        <f t="array" ref="S208">_xlfn.IFS(
C208&lt;10,"0-10",
C208&lt;20,"11-20",
C208&lt;30,"21-30",
TRUE,"30+ yrs"
)</f>
        <v>30+ yrs</v>
      </c>
      <c r="T208" s="26" t="str" cm="1">
        <f t="array" ref="T208">_xlfn.IFS(
H208&lt;1,"0-1",
H208&lt;2,"1-2",
H208&lt;3,"2-3",
H208&lt;4,"3-4",
H208&lt;5,"4-5",
TRUE,"5+"
)</f>
        <v>2-3</v>
      </c>
    </row>
    <row r="209" spans="1:20" ht="15.6" x14ac:dyDescent="0.3">
      <c r="A209" s="21">
        <v>668</v>
      </c>
      <c r="B209" s="22">
        <v>63</v>
      </c>
      <c r="C209" s="22">
        <v>39</v>
      </c>
      <c r="D209" s="22">
        <v>72</v>
      </c>
      <c r="E209" s="23" t="str">
        <f t="shared" si="3"/>
        <v>51-100</v>
      </c>
      <c r="F209" s="24">
        <v>93106</v>
      </c>
      <c r="G209" s="22">
        <v>3</v>
      </c>
      <c r="H209" s="22">
        <v>2</v>
      </c>
      <c r="I209" s="22" t="s">
        <v>36</v>
      </c>
      <c r="J209" s="22">
        <v>190</v>
      </c>
      <c r="K209" s="22" t="s">
        <v>34</v>
      </c>
      <c r="L209" s="22" t="s">
        <v>35</v>
      </c>
      <c r="M209" s="22" t="s">
        <v>34</v>
      </c>
      <c r="N209" s="22" t="s">
        <v>35</v>
      </c>
      <c r="O209" s="22" t="s">
        <v>34</v>
      </c>
      <c r="P209" s="25" t="str" cm="1">
        <f t="array" ref="P209">_xlfn.IFS(
B209&lt;30,"20-29",
B209&lt;40,"30-39",
B209&lt;50,"40-49",
B209&lt;60,"50-59",
TRUE,"60+")</f>
        <v>60+</v>
      </c>
      <c r="Q209" s="25" t="str" cm="1">
        <f t="array" ref="Q209">_xlfn.IFS(
D209&lt;25,"0–24K",
D209&lt;50,"25–49K",
D209&lt;75,"50–74K",
D209&lt;100,"75–99K",
D209&lt;150,"100–149K",
D209&lt;200,"150–199K",
TRUE,"200K+"
)</f>
        <v>50–74K</v>
      </c>
      <c r="R209" s="25" t="str" cm="1">
        <f t="array" ref="R209">_xlfn.IFS(
J209=0,"No Mortgage",
J209&lt;=100,"Low",
J209&lt;=300,"Medium",
TRUE,"High"
)</f>
        <v>Medium</v>
      </c>
      <c r="S209" s="25" t="str" cm="1">
        <f t="array" ref="S209">_xlfn.IFS(
C209&lt;10,"0-10",
C209&lt;20,"11-20",
C209&lt;30,"21-30",
TRUE,"30+ yrs"
)</f>
        <v>30+ yrs</v>
      </c>
      <c r="T209" s="26" t="str" cm="1">
        <f t="array" ref="T209">_xlfn.IFS(
H209&lt;1,"0-1",
H209&lt;2,"1-2",
H209&lt;3,"2-3",
H209&lt;4,"3-4",
H209&lt;5,"4-5",
TRUE,"5+"
)</f>
        <v>2-3</v>
      </c>
    </row>
    <row r="210" spans="1:20" ht="15.6" x14ac:dyDescent="0.3">
      <c r="A210" s="21">
        <v>812</v>
      </c>
      <c r="B210" s="22">
        <v>63</v>
      </c>
      <c r="C210" s="22">
        <v>33</v>
      </c>
      <c r="D210" s="22">
        <v>52</v>
      </c>
      <c r="E210" s="23" t="str">
        <f t="shared" si="3"/>
        <v>51-100</v>
      </c>
      <c r="F210" s="24">
        <v>94720</v>
      </c>
      <c r="G210" s="22">
        <v>4</v>
      </c>
      <c r="H210" s="22">
        <v>1.67</v>
      </c>
      <c r="I210" s="22" t="s">
        <v>36</v>
      </c>
      <c r="J210" s="22">
        <v>0</v>
      </c>
      <c r="K210" s="22" t="s">
        <v>34</v>
      </c>
      <c r="L210" s="22" t="s">
        <v>34</v>
      </c>
      <c r="M210" s="22" t="s">
        <v>34</v>
      </c>
      <c r="N210" s="22" t="s">
        <v>34</v>
      </c>
      <c r="O210" s="22" t="s">
        <v>34</v>
      </c>
      <c r="P210" s="25" t="str" cm="1">
        <f t="array" ref="P210">_xlfn.IFS(
B210&lt;30,"20-29",
B210&lt;40,"30-39",
B210&lt;50,"40-49",
B210&lt;60,"50-59",
TRUE,"60+")</f>
        <v>60+</v>
      </c>
      <c r="Q210" s="25" t="str" cm="1">
        <f t="array" ref="Q210">_xlfn.IFS(
D210&lt;25,"0–24K",
D210&lt;50,"25–49K",
D210&lt;75,"50–74K",
D210&lt;100,"75–99K",
D210&lt;150,"100–149K",
D210&lt;200,"150–199K",
TRUE,"200K+"
)</f>
        <v>50–74K</v>
      </c>
      <c r="R210" s="25" t="str" cm="1">
        <f t="array" ref="R210">_xlfn.IFS(
J210=0,"No Mortgage",
J210&lt;=100,"Low",
J210&lt;=300,"Medium",
TRUE,"High"
)</f>
        <v>No Mortgage</v>
      </c>
      <c r="S210" s="25" t="str" cm="1">
        <f t="array" ref="S210">_xlfn.IFS(
C210&lt;10,"0-10",
C210&lt;20,"11-20",
C210&lt;30,"21-30",
TRUE,"30+ yrs"
)</f>
        <v>30+ yrs</v>
      </c>
      <c r="T210" s="26" t="str" cm="1">
        <f t="array" ref="T210">_xlfn.IFS(
H210&lt;1,"0-1",
H210&lt;2,"1-2",
H210&lt;3,"2-3",
H210&lt;4,"3-4",
H210&lt;5,"4-5",
TRUE,"5+"
)</f>
        <v>1-2</v>
      </c>
    </row>
    <row r="211" spans="1:20" ht="15.6" x14ac:dyDescent="0.3">
      <c r="A211" s="21">
        <v>828</v>
      </c>
      <c r="B211" s="22">
        <v>63</v>
      </c>
      <c r="C211" s="22">
        <v>37</v>
      </c>
      <c r="D211" s="22">
        <v>45</v>
      </c>
      <c r="E211" s="23" t="str">
        <f t="shared" si="3"/>
        <v>0-50</v>
      </c>
      <c r="F211" s="24">
        <v>94542</v>
      </c>
      <c r="G211" s="22">
        <v>2</v>
      </c>
      <c r="H211" s="22">
        <v>1</v>
      </c>
      <c r="I211" s="22" t="s">
        <v>36</v>
      </c>
      <c r="J211" s="22">
        <v>88</v>
      </c>
      <c r="K211" s="22" t="s">
        <v>34</v>
      </c>
      <c r="L211" s="22" t="s">
        <v>34</v>
      </c>
      <c r="M211" s="22" t="s">
        <v>34</v>
      </c>
      <c r="N211" s="22" t="s">
        <v>35</v>
      </c>
      <c r="O211" s="22" t="s">
        <v>35</v>
      </c>
      <c r="P211" s="25" t="str" cm="1">
        <f t="array" ref="P211">_xlfn.IFS(
B211&lt;30,"20-29",
B211&lt;40,"30-39",
B211&lt;50,"40-49",
B211&lt;60,"50-59",
TRUE,"60+")</f>
        <v>60+</v>
      </c>
      <c r="Q211" s="25" t="str" cm="1">
        <f t="array" ref="Q211">_xlfn.IFS(
D211&lt;25,"0–24K",
D211&lt;50,"25–49K",
D211&lt;75,"50–74K",
D211&lt;100,"75–99K",
D211&lt;150,"100–149K",
D211&lt;200,"150–199K",
TRUE,"200K+"
)</f>
        <v>25–49K</v>
      </c>
      <c r="R211" s="25" t="str" cm="1">
        <f t="array" ref="R211">_xlfn.IFS(
J211=0,"No Mortgage",
J211&lt;=100,"Low",
J211&lt;=300,"Medium",
TRUE,"High"
)</f>
        <v>Low</v>
      </c>
      <c r="S211" s="25" t="str" cm="1">
        <f t="array" ref="S211">_xlfn.IFS(
C211&lt;10,"0-10",
C211&lt;20,"11-20",
C211&lt;30,"21-30",
TRUE,"30+ yrs"
)</f>
        <v>30+ yrs</v>
      </c>
      <c r="T211" s="26" t="str" cm="1">
        <f t="array" ref="T211">_xlfn.IFS(
H211&lt;1,"0-1",
H211&lt;2,"1-2",
H211&lt;3,"2-3",
H211&lt;4,"3-4",
H211&lt;5,"4-5",
TRUE,"5+"
)</f>
        <v>1-2</v>
      </c>
    </row>
    <row r="212" spans="1:20" ht="15.6" x14ac:dyDescent="0.3">
      <c r="A212" s="21">
        <v>860</v>
      </c>
      <c r="B212" s="22">
        <v>63</v>
      </c>
      <c r="C212" s="22">
        <v>37</v>
      </c>
      <c r="D212" s="22">
        <v>124</v>
      </c>
      <c r="E212" s="23" t="str">
        <f t="shared" si="3"/>
        <v>100+</v>
      </c>
      <c r="F212" s="24">
        <v>92182</v>
      </c>
      <c r="G212" s="22">
        <v>3</v>
      </c>
      <c r="H212" s="22">
        <v>5</v>
      </c>
      <c r="I212" s="22" t="s">
        <v>37</v>
      </c>
      <c r="J212" s="22">
        <v>170</v>
      </c>
      <c r="K212" s="22" t="s">
        <v>35</v>
      </c>
      <c r="L212" s="22" t="s">
        <v>34</v>
      </c>
      <c r="M212" s="22" t="s">
        <v>34</v>
      </c>
      <c r="N212" s="22" t="s">
        <v>34</v>
      </c>
      <c r="O212" s="22" t="s">
        <v>34</v>
      </c>
      <c r="P212" s="25" t="str" cm="1">
        <f t="array" ref="P212">_xlfn.IFS(
B212&lt;30,"20-29",
B212&lt;40,"30-39",
B212&lt;50,"40-49",
B212&lt;60,"50-59",
TRUE,"60+")</f>
        <v>60+</v>
      </c>
      <c r="Q212" s="25" t="str" cm="1">
        <f t="array" ref="Q212">_xlfn.IFS(
D212&lt;25,"0–24K",
D212&lt;50,"25–49K",
D212&lt;75,"50–74K",
D212&lt;100,"75–99K",
D212&lt;150,"100–149K",
D212&lt;200,"150–199K",
TRUE,"200K+"
)</f>
        <v>100–149K</v>
      </c>
      <c r="R212" s="25" t="str" cm="1">
        <f t="array" ref="R212">_xlfn.IFS(
J212=0,"No Mortgage",
J212&lt;=100,"Low",
J212&lt;=300,"Medium",
TRUE,"High"
)</f>
        <v>Medium</v>
      </c>
      <c r="S212" s="25" t="str" cm="1">
        <f t="array" ref="S212">_xlfn.IFS(
C212&lt;10,"0-10",
C212&lt;20,"11-20",
C212&lt;30,"21-30",
TRUE,"30+ yrs"
)</f>
        <v>30+ yrs</v>
      </c>
      <c r="T212" s="26" t="str" cm="1">
        <f t="array" ref="T212">_xlfn.IFS(
H212&lt;1,"0-1",
H212&lt;2,"1-2",
H212&lt;3,"2-3",
H212&lt;4,"3-4",
H212&lt;5,"4-5",
TRUE,"5+"
)</f>
        <v>5+</v>
      </c>
    </row>
    <row r="213" spans="1:20" ht="15.6" x14ac:dyDescent="0.3">
      <c r="A213" s="21">
        <v>880</v>
      </c>
      <c r="B213" s="22">
        <v>63</v>
      </c>
      <c r="C213" s="22">
        <v>37</v>
      </c>
      <c r="D213" s="22">
        <v>84</v>
      </c>
      <c r="E213" s="23" t="str">
        <f t="shared" si="3"/>
        <v>51-100</v>
      </c>
      <c r="F213" s="24">
        <v>91768</v>
      </c>
      <c r="G213" s="22">
        <v>4</v>
      </c>
      <c r="H213" s="22">
        <v>1.9</v>
      </c>
      <c r="I213" s="22" t="s">
        <v>37</v>
      </c>
      <c r="J213" s="22">
        <v>0</v>
      </c>
      <c r="K213" s="22" t="s">
        <v>34</v>
      </c>
      <c r="L213" s="22" t="s">
        <v>34</v>
      </c>
      <c r="M213" s="22" t="s">
        <v>34</v>
      </c>
      <c r="N213" s="22" t="s">
        <v>35</v>
      </c>
      <c r="O213" s="22" t="s">
        <v>34</v>
      </c>
      <c r="P213" s="25" t="str" cm="1">
        <f t="array" ref="P213">_xlfn.IFS(
B213&lt;30,"20-29",
B213&lt;40,"30-39",
B213&lt;50,"40-49",
B213&lt;60,"50-59",
TRUE,"60+")</f>
        <v>60+</v>
      </c>
      <c r="Q213" s="25" t="str" cm="1">
        <f t="array" ref="Q213">_xlfn.IFS(
D213&lt;25,"0–24K",
D213&lt;50,"25–49K",
D213&lt;75,"50–74K",
D213&lt;100,"75–99K",
D213&lt;150,"100–149K",
D213&lt;200,"150–199K",
TRUE,"200K+"
)</f>
        <v>75–99K</v>
      </c>
      <c r="R213" s="25" t="str" cm="1">
        <f t="array" ref="R213">_xlfn.IFS(
J213=0,"No Mortgage",
J213&lt;=100,"Low",
J213&lt;=300,"Medium",
TRUE,"High"
)</f>
        <v>No Mortgage</v>
      </c>
      <c r="S213" s="25" t="str" cm="1">
        <f t="array" ref="S213">_xlfn.IFS(
C213&lt;10,"0-10",
C213&lt;20,"11-20",
C213&lt;30,"21-30",
TRUE,"30+ yrs"
)</f>
        <v>30+ yrs</v>
      </c>
      <c r="T213" s="26" t="str" cm="1">
        <f t="array" ref="T213">_xlfn.IFS(
H213&lt;1,"0-1",
H213&lt;2,"1-2",
H213&lt;3,"2-3",
H213&lt;4,"3-4",
H213&lt;5,"4-5",
TRUE,"5+"
)</f>
        <v>1-2</v>
      </c>
    </row>
    <row r="214" spans="1:20" ht="15.6" x14ac:dyDescent="0.3">
      <c r="A214" s="21">
        <v>975</v>
      </c>
      <c r="B214" s="22">
        <v>63</v>
      </c>
      <c r="C214" s="22">
        <v>38</v>
      </c>
      <c r="D214" s="22">
        <v>54</v>
      </c>
      <c r="E214" s="23" t="str">
        <f t="shared" si="3"/>
        <v>51-100</v>
      </c>
      <c r="F214" s="24">
        <v>90401</v>
      </c>
      <c r="G214" s="22">
        <v>3</v>
      </c>
      <c r="H214" s="22">
        <v>2.2000000000000002</v>
      </c>
      <c r="I214" s="22" t="s">
        <v>33</v>
      </c>
      <c r="J214" s="22">
        <v>0</v>
      </c>
      <c r="K214" s="22" t="s">
        <v>34</v>
      </c>
      <c r="L214" s="22" t="s">
        <v>34</v>
      </c>
      <c r="M214" s="22" t="s">
        <v>34</v>
      </c>
      <c r="N214" s="22" t="s">
        <v>35</v>
      </c>
      <c r="O214" s="22" t="s">
        <v>34</v>
      </c>
      <c r="P214" s="25" t="str" cm="1">
        <f t="array" ref="P214">_xlfn.IFS(
B214&lt;30,"20-29",
B214&lt;40,"30-39",
B214&lt;50,"40-49",
B214&lt;60,"50-59",
TRUE,"60+")</f>
        <v>60+</v>
      </c>
      <c r="Q214" s="25" t="str" cm="1">
        <f t="array" ref="Q214">_xlfn.IFS(
D214&lt;25,"0–24K",
D214&lt;50,"25–49K",
D214&lt;75,"50–74K",
D214&lt;100,"75–99K",
D214&lt;150,"100–149K",
D214&lt;200,"150–199K",
TRUE,"200K+"
)</f>
        <v>50–74K</v>
      </c>
      <c r="R214" s="25" t="str" cm="1">
        <f t="array" ref="R214">_xlfn.IFS(
J214=0,"No Mortgage",
J214&lt;=100,"Low",
J214&lt;=300,"Medium",
TRUE,"High"
)</f>
        <v>No Mortgage</v>
      </c>
      <c r="S214" s="25" t="str" cm="1">
        <f t="array" ref="S214">_xlfn.IFS(
C214&lt;10,"0-10",
C214&lt;20,"11-20",
C214&lt;30,"21-30",
TRUE,"30+ yrs"
)</f>
        <v>30+ yrs</v>
      </c>
      <c r="T214" s="26" t="str" cm="1">
        <f t="array" ref="T214">_xlfn.IFS(
H214&lt;1,"0-1",
H214&lt;2,"1-2",
H214&lt;3,"2-3",
H214&lt;4,"3-4",
H214&lt;5,"4-5",
TRUE,"5+"
)</f>
        <v>2-3</v>
      </c>
    </row>
    <row r="215" spans="1:20" ht="15.6" x14ac:dyDescent="0.3">
      <c r="A215" s="21">
        <v>976</v>
      </c>
      <c r="B215" s="22">
        <v>63</v>
      </c>
      <c r="C215" s="22">
        <v>38</v>
      </c>
      <c r="D215" s="22">
        <v>83</v>
      </c>
      <c r="E215" s="23" t="str">
        <f t="shared" si="3"/>
        <v>51-100</v>
      </c>
      <c r="F215" s="24">
        <v>92122</v>
      </c>
      <c r="G215" s="22">
        <v>2</v>
      </c>
      <c r="H215" s="22">
        <v>3.4</v>
      </c>
      <c r="I215" s="22" t="s">
        <v>33</v>
      </c>
      <c r="J215" s="22">
        <v>0</v>
      </c>
      <c r="K215" s="22" t="s">
        <v>35</v>
      </c>
      <c r="L215" s="22" t="s">
        <v>34</v>
      </c>
      <c r="M215" s="22" t="s">
        <v>34</v>
      </c>
      <c r="N215" s="22" t="s">
        <v>34</v>
      </c>
      <c r="O215" s="22" t="s">
        <v>34</v>
      </c>
      <c r="P215" s="25" t="str" cm="1">
        <f t="array" ref="P215">_xlfn.IFS(
B215&lt;30,"20-29",
B215&lt;40,"30-39",
B215&lt;50,"40-49",
B215&lt;60,"50-59",
TRUE,"60+")</f>
        <v>60+</v>
      </c>
      <c r="Q215" s="25" t="str" cm="1">
        <f t="array" ref="Q215">_xlfn.IFS(
D215&lt;25,"0–24K",
D215&lt;50,"25–49K",
D215&lt;75,"50–74K",
D215&lt;100,"75–99K",
D215&lt;150,"100–149K",
D215&lt;200,"150–199K",
TRUE,"200K+"
)</f>
        <v>75–99K</v>
      </c>
      <c r="R215" s="25" t="str" cm="1">
        <f t="array" ref="R215">_xlfn.IFS(
J215=0,"No Mortgage",
J215&lt;=100,"Low",
J215&lt;=300,"Medium",
TRUE,"High"
)</f>
        <v>No Mortgage</v>
      </c>
      <c r="S215" s="25" t="str" cm="1">
        <f t="array" ref="S215">_xlfn.IFS(
C215&lt;10,"0-10",
C215&lt;20,"11-20",
C215&lt;30,"21-30",
TRUE,"30+ yrs"
)</f>
        <v>30+ yrs</v>
      </c>
      <c r="T215" s="26" t="str" cm="1">
        <f t="array" ref="T215">_xlfn.IFS(
H215&lt;1,"0-1",
H215&lt;2,"1-2",
H215&lt;3,"2-3",
H215&lt;4,"3-4",
H215&lt;5,"4-5",
TRUE,"5+"
)</f>
        <v>3-4</v>
      </c>
    </row>
    <row r="216" spans="1:20" ht="15.6" x14ac:dyDescent="0.3">
      <c r="A216" s="21">
        <v>989</v>
      </c>
      <c r="B216" s="22">
        <v>63</v>
      </c>
      <c r="C216" s="22">
        <v>39</v>
      </c>
      <c r="D216" s="22">
        <v>32</v>
      </c>
      <c r="E216" s="23" t="str">
        <f t="shared" si="3"/>
        <v>0-50</v>
      </c>
      <c r="F216" s="24">
        <v>94998</v>
      </c>
      <c r="G216" s="22">
        <v>1</v>
      </c>
      <c r="H216" s="22">
        <v>1.9</v>
      </c>
      <c r="I216" s="22" t="s">
        <v>37</v>
      </c>
      <c r="J216" s="22">
        <v>100</v>
      </c>
      <c r="K216" s="22" t="s">
        <v>34</v>
      </c>
      <c r="L216" s="22" t="s">
        <v>34</v>
      </c>
      <c r="M216" s="22" t="s">
        <v>34</v>
      </c>
      <c r="N216" s="22" t="s">
        <v>34</v>
      </c>
      <c r="O216" s="22" t="s">
        <v>34</v>
      </c>
      <c r="P216" s="25" t="str" cm="1">
        <f t="array" ref="P216">_xlfn.IFS(
B216&lt;30,"20-29",
B216&lt;40,"30-39",
B216&lt;50,"40-49",
B216&lt;60,"50-59",
TRUE,"60+")</f>
        <v>60+</v>
      </c>
      <c r="Q216" s="25" t="str" cm="1">
        <f t="array" ref="Q216">_xlfn.IFS(
D216&lt;25,"0–24K",
D216&lt;50,"25–49K",
D216&lt;75,"50–74K",
D216&lt;100,"75–99K",
D216&lt;150,"100–149K",
D216&lt;200,"150–199K",
TRUE,"200K+"
)</f>
        <v>25–49K</v>
      </c>
      <c r="R216" s="25" t="str" cm="1">
        <f t="array" ref="R216">_xlfn.IFS(
J216=0,"No Mortgage",
J216&lt;=100,"Low",
J216&lt;=300,"Medium",
TRUE,"High"
)</f>
        <v>Low</v>
      </c>
      <c r="S216" s="25" t="str" cm="1">
        <f t="array" ref="S216">_xlfn.IFS(
C216&lt;10,"0-10",
C216&lt;20,"11-20",
C216&lt;30,"21-30",
TRUE,"30+ yrs"
)</f>
        <v>30+ yrs</v>
      </c>
      <c r="T216" s="26" t="str" cm="1">
        <f t="array" ref="T216">_xlfn.IFS(
H216&lt;1,"0-1",
H216&lt;2,"1-2",
H216&lt;3,"2-3",
H216&lt;4,"3-4",
H216&lt;5,"4-5",
TRUE,"5+"
)</f>
        <v>1-2</v>
      </c>
    </row>
    <row r="217" spans="1:20" ht="15.6" x14ac:dyDescent="0.3">
      <c r="A217" s="21">
        <v>1007</v>
      </c>
      <c r="B217" s="22">
        <v>63</v>
      </c>
      <c r="C217" s="22">
        <v>38</v>
      </c>
      <c r="D217" s="22">
        <v>103</v>
      </c>
      <c r="E217" s="23" t="str">
        <f t="shared" si="3"/>
        <v>100+</v>
      </c>
      <c r="F217" s="24">
        <v>91103</v>
      </c>
      <c r="G217" s="22">
        <v>1</v>
      </c>
      <c r="H217" s="22">
        <v>2.5</v>
      </c>
      <c r="I217" s="22" t="s">
        <v>33</v>
      </c>
      <c r="J217" s="22">
        <v>0</v>
      </c>
      <c r="K217" s="22" t="s">
        <v>34</v>
      </c>
      <c r="L217" s="22" t="s">
        <v>34</v>
      </c>
      <c r="M217" s="22" t="s">
        <v>34</v>
      </c>
      <c r="N217" s="22" t="s">
        <v>35</v>
      </c>
      <c r="O217" s="22" t="s">
        <v>34</v>
      </c>
      <c r="P217" s="25" t="str" cm="1">
        <f t="array" ref="P217">_xlfn.IFS(
B217&lt;30,"20-29",
B217&lt;40,"30-39",
B217&lt;50,"40-49",
B217&lt;60,"50-59",
TRUE,"60+")</f>
        <v>60+</v>
      </c>
      <c r="Q217" s="25" t="str" cm="1">
        <f t="array" ref="Q217">_xlfn.IFS(
D217&lt;25,"0–24K",
D217&lt;50,"25–49K",
D217&lt;75,"50–74K",
D217&lt;100,"75–99K",
D217&lt;150,"100–149K",
D217&lt;200,"150–199K",
TRUE,"200K+"
)</f>
        <v>100–149K</v>
      </c>
      <c r="R217" s="25" t="str" cm="1">
        <f t="array" ref="R217">_xlfn.IFS(
J217=0,"No Mortgage",
J217&lt;=100,"Low",
J217&lt;=300,"Medium",
TRUE,"High"
)</f>
        <v>No Mortgage</v>
      </c>
      <c r="S217" s="25" t="str" cm="1">
        <f t="array" ref="S217">_xlfn.IFS(
C217&lt;10,"0-10",
C217&lt;20,"11-20",
C217&lt;30,"21-30",
TRUE,"30+ yrs"
)</f>
        <v>30+ yrs</v>
      </c>
      <c r="T217" s="26" t="str" cm="1">
        <f t="array" ref="T217">_xlfn.IFS(
H217&lt;1,"0-1",
H217&lt;2,"1-2",
H217&lt;3,"2-3",
H217&lt;4,"3-4",
H217&lt;5,"4-5",
TRUE,"5+"
)</f>
        <v>2-3</v>
      </c>
    </row>
    <row r="218" spans="1:20" ht="15.6" x14ac:dyDescent="0.3">
      <c r="A218" s="21">
        <v>1055</v>
      </c>
      <c r="B218" s="22">
        <v>63</v>
      </c>
      <c r="C218" s="22">
        <v>38</v>
      </c>
      <c r="D218" s="22">
        <v>8</v>
      </c>
      <c r="E218" s="23" t="str">
        <f t="shared" si="3"/>
        <v>0-50</v>
      </c>
      <c r="F218" s="24">
        <v>95136</v>
      </c>
      <c r="G218" s="22">
        <v>4</v>
      </c>
      <c r="H218" s="22">
        <v>0.6</v>
      </c>
      <c r="I218" s="22" t="s">
        <v>37</v>
      </c>
      <c r="J218" s="22">
        <v>0</v>
      </c>
      <c r="K218" s="22" t="s">
        <v>34</v>
      </c>
      <c r="L218" s="22" t="s">
        <v>34</v>
      </c>
      <c r="M218" s="22" t="s">
        <v>34</v>
      </c>
      <c r="N218" s="22" t="s">
        <v>35</v>
      </c>
      <c r="O218" s="22" t="s">
        <v>34</v>
      </c>
      <c r="P218" s="25" t="str" cm="1">
        <f t="array" ref="P218">_xlfn.IFS(
B218&lt;30,"20-29",
B218&lt;40,"30-39",
B218&lt;50,"40-49",
B218&lt;60,"50-59",
TRUE,"60+")</f>
        <v>60+</v>
      </c>
      <c r="Q218" s="25" t="str" cm="1">
        <f t="array" ref="Q218">_xlfn.IFS(
D218&lt;25,"0–24K",
D218&lt;50,"25–49K",
D218&lt;75,"50–74K",
D218&lt;100,"75–99K",
D218&lt;150,"100–149K",
D218&lt;200,"150–199K",
TRUE,"200K+"
)</f>
        <v>0–24K</v>
      </c>
      <c r="R218" s="25" t="str" cm="1">
        <f t="array" ref="R218">_xlfn.IFS(
J218=0,"No Mortgage",
J218&lt;=100,"Low",
J218&lt;=300,"Medium",
TRUE,"High"
)</f>
        <v>No Mortgage</v>
      </c>
      <c r="S218" s="25" t="str" cm="1">
        <f t="array" ref="S218">_xlfn.IFS(
C218&lt;10,"0-10",
C218&lt;20,"11-20",
C218&lt;30,"21-30",
TRUE,"30+ yrs"
)</f>
        <v>30+ yrs</v>
      </c>
      <c r="T218" s="26" t="str" cm="1">
        <f t="array" ref="T218">_xlfn.IFS(
H218&lt;1,"0-1",
H218&lt;2,"1-2",
H218&lt;3,"2-3",
H218&lt;4,"3-4",
H218&lt;5,"4-5",
TRUE,"5+"
)</f>
        <v>0-1</v>
      </c>
    </row>
    <row r="219" spans="1:20" ht="15.6" x14ac:dyDescent="0.3">
      <c r="A219" s="21">
        <v>1087</v>
      </c>
      <c r="B219" s="22">
        <v>63</v>
      </c>
      <c r="C219" s="22">
        <v>37</v>
      </c>
      <c r="D219" s="22">
        <v>40</v>
      </c>
      <c r="E219" s="23" t="str">
        <f t="shared" si="3"/>
        <v>0-50</v>
      </c>
      <c r="F219" s="24">
        <v>94024</v>
      </c>
      <c r="G219" s="22">
        <v>2</v>
      </c>
      <c r="H219" s="22">
        <v>1</v>
      </c>
      <c r="I219" s="22" t="s">
        <v>36</v>
      </c>
      <c r="J219" s="22">
        <v>167</v>
      </c>
      <c r="K219" s="22" t="s">
        <v>34</v>
      </c>
      <c r="L219" s="22" t="s">
        <v>34</v>
      </c>
      <c r="M219" s="22" t="s">
        <v>34</v>
      </c>
      <c r="N219" s="22" t="s">
        <v>34</v>
      </c>
      <c r="O219" s="22" t="s">
        <v>34</v>
      </c>
      <c r="P219" s="25" t="str" cm="1">
        <f t="array" ref="P219">_xlfn.IFS(
B219&lt;30,"20-29",
B219&lt;40,"30-39",
B219&lt;50,"40-49",
B219&lt;60,"50-59",
TRUE,"60+")</f>
        <v>60+</v>
      </c>
      <c r="Q219" s="25" t="str" cm="1">
        <f t="array" ref="Q219">_xlfn.IFS(
D219&lt;25,"0–24K",
D219&lt;50,"25–49K",
D219&lt;75,"50–74K",
D219&lt;100,"75–99K",
D219&lt;150,"100–149K",
D219&lt;200,"150–199K",
TRUE,"200K+"
)</f>
        <v>25–49K</v>
      </c>
      <c r="R219" s="25" t="str" cm="1">
        <f t="array" ref="R219">_xlfn.IFS(
J219=0,"No Mortgage",
J219&lt;=100,"Low",
J219&lt;=300,"Medium",
TRUE,"High"
)</f>
        <v>Medium</v>
      </c>
      <c r="S219" s="25" t="str" cm="1">
        <f t="array" ref="S219">_xlfn.IFS(
C219&lt;10,"0-10",
C219&lt;20,"11-20",
C219&lt;30,"21-30",
TRUE,"30+ yrs"
)</f>
        <v>30+ yrs</v>
      </c>
      <c r="T219" s="26" t="str" cm="1">
        <f t="array" ref="T219">_xlfn.IFS(
H219&lt;1,"0-1",
H219&lt;2,"1-2",
H219&lt;3,"2-3",
H219&lt;4,"3-4",
H219&lt;5,"4-5",
TRUE,"5+"
)</f>
        <v>1-2</v>
      </c>
    </row>
    <row r="220" spans="1:20" ht="15.6" x14ac:dyDescent="0.3">
      <c r="A220" s="21">
        <v>1153</v>
      </c>
      <c r="B220" s="22">
        <v>63</v>
      </c>
      <c r="C220" s="22">
        <v>37</v>
      </c>
      <c r="D220" s="22">
        <v>21</v>
      </c>
      <c r="E220" s="23" t="str">
        <f t="shared" si="3"/>
        <v>0-50</v>
      </c>
      <c r="F220" s="24">
        <v>95831</v>
      </c>
      <c r="G220" s="22">
        <v>2</v>
      </c>
      <c r="H220" s="22">
        <v>0.4</v>
      </c>
      <c r="I220" s="22" t="s">
        <v>33</v>
      </c>
      <c r="J220" s="22">
        <v>0</v>
      </c>
      <c r="K220" s="22" t="s">
        <v>34</v>
      </c>
      <c r="L220" s="22" t="s">
        <v>34</v>
      </c>
      <c r="M220" s="22" t="s">
        <v>34</v>
      </c>
      <c r="N220" s="22" t="s">
        <v>35</v>
      </c>
      <c r="O220" s="22" t="s">
        <v>34</v>
      </c>
      <c r="P220" s="25" t="str" cm="1">
        <f t="array" ref="P220">_xlfn.IFS(
B220&lt;30,"20-29",
B220&lt;40,"30-39",
B220&lt;50,"40-49",
B220&lt;60,"50-59",
TRUE,"60+")</f>
        <v>60+</v>
      </c>
      <c r="Q220" s="25" t="str" cm="1">
        <f t="array" ref="Q220">_xlfn.IFS(
D220&lt;25,"0–24K",
D220&lt;50,"25–49K",
D220&lt;75,"50–74K",
D220&lt;100,"75–99K",
D220&lt;150,"100–149K",
D220&lt;200,"150–199K",
TRUE,"200K+"
)</f>
        <v>0–24K</v>
      </c>
      <c r="R220" s="25" t="str" cm="1">
        <f t="array" ref="R220">_xlfn.IFS(
J220=0,"No Mortgage",
J220&lt;=100,"Low",
J220&lt;=300,"Medium",
TRUE,"High"
)</f>
        <v>No Mortgage</v>
      </c>
      <c r="S220" s="25" t="str" cm="1">
        <f t="array" ref="S220">_xlfn.IFS(
C220&lt;10,"0-10",
C220&lt;20,"11-20",
C220&lt;30,"21-30",
TRUE,"30+ yrs"
)</f>
        <v>30+ yrs</v>
      </c>
      <c r="T220" s="26" t="str" cm="1">
        <f t="array" ref="T220">_xlfn.IFS(
H220&lt;1,"0-1",
H220&lt;2,"1-2",
H220&lt;3,"2-3",
H220&lt;4,"3-4",
H220&lt;5,"4-5",
TRUE,"5+"
)</f>
        <v>0-1</v>
      </c>
    </row>
    <row r="221" spans="1:20" ht="15.6" x14ac:dyDescent="0.3">
      <c r="A221" s="21">
        <v>1207</v>
      </c>
      <c r="B221" s="22">
        <v>63</v>
      </c>
      <c r="C221" s="22">
        <v>37</v>
      </c>
      <c r="D221" s="22">
        <v>165</v>
      </c>
      <c r="E221" s="23" t="str">
        <f t="shared" si="3"/>
        <v>100+</v>
      </c>
      <c r="F221" s="24">
        <v>95035</v>
      </c>
      <c r="G221" s="22">
        <v>4</v>
      </c>
      <c r="H221" s="22">
        <v>5.0999999999999996</v>
      </c>
      <c r="I221" s="22" t="s">
        <v>36</v>
      </c>
      <c r="J221" s="22">
        <v>0</v>
      </c>
      <c r="K221" s="22" t="s">
        <v>35</v>
      </c>
      <c r="L221" s="22" t="s">
        <v>34</v>
      </c>
      <c r="M221" s="22" t="s">
        <v>34</v>
      </c>
      <c r="N221" s="22" t="s">
        <v>34</v>
      </c>
      <c r="O221" s="22" t="s">
        <v>34</v>
      </c>
      <c r="P221" s="25" t="str" cm="1">
        <f t="array" ref="P221">_xlfn.IFS(
B221&lt;30,"20-29",
B221&lt;40,"30-39",
B221&lt;50,"40-49",
B221&lt;60,"50-59",
TRUE,"60+")</f>
        <v>60+</v>
      </c>
      <c r="Q221" s="25" t="str" cm="1">
        <f t="array" ref="Q221">_xlfn.IFS(
D221&lt;25,"0–24K",
D221&lt;50,"25–49K",
D221&lt;75,"50–74K",
D221&lt;100,"75–99K",
D221&lt;150,"100–149K",
D221&lt;200,"150–199K",
TRUE,"200K+"
)</f>
        <v>150–199K</v>
      </c>
      <c r="R221" s="25" t="str" cm="1">
        <f t="array" ref="R221">_xlfn.IFS(
J221=0,"No Mortgage",
J221&lt;=100,"Low",
J221&lt;=300,"Medium",
TRUE,"High"
)</f>
        <v>No Mortgage</v>
      </c>
      <c r="S221" s="25" t="str" cm="1">
        <f t="array" ref="S221">_xlfn.IFS(
C221&lt;10,"0-10",
C221&lt;20,"11-20",
C221&lt;30,"21-30",
TRUE,"30+ yrs"
)</f>
        <v>30+ yrs</v>
      </c>
      <c r="T221" s="26" t="str" cm="1">
        <f t="array" ref="T221">_xlfn.IFS(
H221&lt;1,"0-1",
H221&lt;2,"1-2",
H221&lt;3,"2-3",
H221&lt;4,"3-4",
H221&lt;5,"4-5",
TRUE,"5+"
)</f>
        <v>5+</v>
      </c>
    </row>
    <row r="222" spans="1:20" ht="15.6" x14ac:dyDescent="0.3">
      <c r="A222" s="21">
        <v>1258</v>
      </c>
      <c r="B222" s="22">
        <v>63</v>
      </c>
      <c r="C222" s="22">
        <v>37</v>
      </c>
      <c r="D222" s="22">
        <v>41</v>
      </c>
      <c r="E222" s="23" t="str">
        <f t="shared" si="3"/>
        <v>0-50</v>
      </c>
      <c r="F222" s="24">
        <v>93014</v>
      </c>
      <c r="G222" s="22">
        <v>1</v>
      </c>
      <c r="H222" s="22">
        <v>0.5</v>
      </c>
      <c r="I222" s="22" t="s">
        <v>36</v>
      </c>
      <c r="J222" s="22">
        <v>0</v>
      </c>
      <c r="K222" s="22" t="s">
        <v>34</v>
      </c>
      <c r="L222" s="22" t="s">
        <v>34</v>
      </c>
      <c r="M222" s="22" t="s">
        <v>34</v>
      </c>
      <c r="N222" s="22" t="s">
        <v>34</v>
      </c>
      <c r="O222" s="22" t="s">
        <v>35</v>
      </c>
      <c r="P222" s="25" t="str" cm="1">
        <f t="array" ref="P222">_xlfn.IFS(
B222&lt;30,"20-29",
B222&lt;40,"30-39",
B222&lt;50,"40-49",
B222&lt;60,"50-59",
TRUE,"60+")</f>
        <v>60+</v>
      </c>
      <c r="Q222" s="25" t="str" cm="1">
        <f t="array" ref="Q222">_xlfn.IFS(
D222&lt;25,"0–24K",
D222&lt;50,"25–49K",
D222&lt;75,"50–74K",
D222&lt;100,"75–99K",
D222&lt;150,"100–149K",
D222&lt;200,"150–199K",
TRUE,"200K+"
)</f>
        <v>25–49K</v>
      </c>
      <c r="R222" s="25" t="str" cm="1">
        <f t="array" ref="R222">_xlfn.IFS(
J222=0,"No Mortgage",
J222&lt;=100,"Low",
J222&lt;=300,"Medium",
TRUE,"High"
)</f>
        <v>No Mortgage</v>
      </c>
      <c r="S222" s="25" t="str" cm="1">
        <f t="array" ref="S222">_xlfn.IFS(
C222&lt;10,"0-10",
C222&lt;20,"11-20",
C222&lt;30,"21-30",
TRUE,"30+ yrs"
)</f>
        <v>30+ yrs</v>
      </c>
      <c r="T222" s="26" t="str" cm="1">
        <f t="array" ref="T222">_xlfn.IFS(
H222&lt;1,"0-1",
H222&lt;2,"1-2",
H222&lt;3,"2-3",
H222&lt;4,"3-4",
H222&lt;5,"4-5",
TRUE,"5+"
)</f>
        <v>0-1</v>
      </c>
    </row>
    <row r="223" spans="1:20" ht="15.6" x14ac:dyDescent="0.3">
      <c r="A223" s="21">
        <v>1262</v>
      </c>
      <c r="B223" s="22">
        <v>63</v>
      </c>
      <c r="C223" s="22">
        <v>39</v>
      </c>
      <c r="D223" s="22">
        <v>84</v>
      </c>
      <c r="E223" s="23" t="str">
        <f t="shared" si="3"/>
        <v>51-100</v>
      </c>
      <c r="F223" s="24">
        <v>94901</v>
      </c>
      <c r="G223" s="22">
        <v>1</v>
      </c>
      <c r="H223" s="22">
        <v>1.8</v>
      </c>
      <c r="I223" s="22" t="s">
        <v>36</v>
      </c>
      <c r="J223" s="22">
        <v>0</v>
      </c>
      <c r="K223" s="22" t="s">
        <v>34</v>
      </c>
      <c r="L223" s="22" t="s">
        <v>34</v>
      </c>
      <c r="M223" s="22" t="s">
        <v>34</v>
      </c>
      <c r="N223" s="22" t="s">
        <v>34</v>
      </c>
      <c r="O223" s="22" t="s">
        <v>34</v>
      </c>
      <c r="P223" s="25" t="str" cm="1">
        <f t="array" ref="P223">_xlfn.IFS(
B223&lt;30,"20-29",
B223&lt;40,"30-39",
B223&lt;50,"40-49",
B223&lt;60,"50-59",
TRUE,"60+")</f>
        <v>60+</v>
      </c>
      <c r="Q223" s="25" t="str" cm="1">
        <f t="array" ref="Q223">_xlfn.IFS(
D223&lt;25,"0–24K",
D223&lt;50,"25–49K",
D223&lt;75,"50–74K",
D223&lt;100,"75–99K",
D223&lt;150,"100–149K",
D223&lt;200,"150–199K",
TRUE,"200K+"
)</f>
        <v>75–99K</v>
      </c>
      <c r="R223" s="25" t="str" cm="1">
        <f t="array" ref="R223">_xlfn.IFS(
J223=0,"No Mortgage",
J223&lt;=100,"Low",
J223&lt;=300,"Medium",
TRUE,"High"
)</f>
        <v>No Mortgage</v>
      </c>
      <c r="S223" s="25" t="str" cm="1">
        <f t="array" ref="S223">_xlfn.IFS(
C223&lt;10,"0-10",
C223&lt;20,"11-20",
C223&lt;30,"21-30",
TRUE,"30+ yrs"
)</f>
        <v>30+ yrs</v>
      </c>
      <c r="T223" s="26" t="str" cm="1">
        <f t="array" ref="T223">_xlfn.IFS(
H223&lt;1,"0-1",
H223&lt;2,"1-2",
H223&lt;3,"2-3",
H223&lt;4,"3-4",
H223&lt;5,"4-5",
TRUE,"5+"
)</f>
        <v>1-2</v>
      </c>
    </row>
    <row r="224" spans="1:20" ht="15.6" x14ac:dyDescent="0.3">
      <c r="A224" s="21">
        <v>1289</v>
      </c>
      <c r="B224" s="22">
        <v>63</v>
      </c>
      <c r="C224" s="22">
        <v>38</v>
      </c>
      <c r="D224" s="22">
        <v>129</v>
      </c>
      <c r="E224" s="23" t="str">
        <f t="shared" si="3"/>
        <v>100+</v>
      </c>
      <c r="F224" s="24">
        <v>91326</v>
      </c>
      <c r="G224" s="22">
        <v>1</v>
      </c>
      <c r="H224" s="22">
        <v>0.9</v>
      </c>
      <c r="I224" s="22" t="s">
        <v>33</v>
      </c>
      <c r="J224" s="22">
        <v>366</v>
      </c>
      <c r="K224" s="22" t="s">
        <v>34</v>
      </c>
      <c r="L224" s="22" t="s">
        <v>34</v>
      </c>
      <c r="M224" s="22" t="s">
        <v>34</v>
      </c>
      <c r="N224" s="22" t="s">
        <v>35</v>
      </c>
      <c r="O224" s="22" t="s">
        <v>34</v>
      </c>
      <c r="P224" s="25" t="str" cm="1">
        <f t="array" ref="P224">_xlfn.IFS(
B224&lt;30,"20-29",
B224&lt;40,"30-39",
B224&lt;50,"40-49",
B224&lt;60,"50-59",
TRUE,"60+")</f>
        <v>60+</v>
      </c>
      <c r="Q224" s="25" t="str" cm="1">
        <f t="array" ref="Q224">_xlfn.IFS(
D224&lt;25,"0–24K",
D224&lt;50,"25–49K",
D224&lt;75,"50–74K",
D224&lt;100,"75–99K",
D224&lt;150,"100–149K",
D224&lt;200,"150–199K",
TRUE,"200K+"
)</f>
        <v>100–149K</v>
      </c>
      <c r="R224" s="25" t="str" cm="1">
        <f t="array" ref="R224">_xlfn.IFS(
J224=0,"No Mortgage",
J224&lt;=100,"Low",
J224&lt;=300,"Medium",
TRUE,"High"
)</f>
        <v>High</v>
      </c>
      <c r="S224" s="25" t="str" cm="1">
        <f t="array" ref="S224">_xlfn.IFS(
C224&lt;10,"0-10",
C224&lt;20,"11-20",
C224&lt;30,"21-30",
TRUE,"30+ yrs"
)</f>
        <v>30+ yrs</v>
      </c>
      <c r="T224" s="26" t="str" cm="1">
        <f t="array" ref="T224">_xlfn.IFS(
H224&lt;1,"0-1",
H224&lt;2,"1-2",
H224&lt;3,"2-3",
H224&lt;4,"3-4",
H224&lt;5,"4-5",
TRUE,"5+"
)</f>
        <v>0-1</v>
      </c>
    </row>
    <row r="225" spans="1:20" ht="15.6" x14ac:dyDescent="0.3">
      <c r="A225" s="21">
        <v>1377</v>
      </c>
      <c r="B225" s="22">
        <v>63</v>
      </c>
      <c r="C225" s="22">
        <v>39</v>
      </c>
      <c r="D225" s="22">
        <v>45</v>
      </c>
      <c r="E225" s="23" t="str">
        <f t="shared" si="3"/>
        <v>0-50</v>
      </c>
      <c r="F225" s="24">
        <v>92870</v>
      </c>
      <c r="G225" s="22">
        <v>4</v>
      </c>
      <c r="H225" s="22">
        <v>1.3</v>
      </c>
      <c r="I225" s="22" t="s">
        <v>37</v>
      </c>
      <c r="J225" s="22">
        <v>86</v>
      </c>
      <c r="K225" s="22" t="s">
        <v>34</v>
      </c>
      <c r="L225" s="22" t="s">
        <v>34</v>
      </c>
      <c r="M225" s="22" t="s">
        <v>34</v>
      </c>
      <c r="N225" s="22" t="s">
        <v>34</v>
      </c>
      <c r="O225" s="22" t="s">
        <v>34</v>
      </c>
      <c r="P225" s="25" t="str" cm="1">
        <f t="array" ref="P225">_xlfn.IFS(
B225&lt;30,"20-29",
B225&lt;40,"30-39",
B225&lt;50,"40-49",
B225&lt;60,"50-59",
TRUE,"60+")</f>
        <v>60+</v>
      </c>
      <c r="Q225" s="25" t="str" cm="1">
        <f t="array" ref="Q225">_xlfn.IFS(
D225&lt;25,"0–24K",
D225&lt;50,"25–49K",
D225&lt;75,"50–74K",
D225&lt;100,"75–99K",
D225&lt;150,"100–149K",
D225&lt;200,"150–199K",
TRUE,"200K+"
)</f>
        <v>25–49K</v>
      </c>
      <c r="R225" s="25" t="str" cm="1">
        <f t="array" ref="R225">_xlfn.IFS(
J225=0,"No Mortgage",
J225&lt;=100,"Low",
J225&lt;=300,"Medium",
TRUE,"High"
)</f>
        <v>Low</v>
      </c>
      <c r="S225" s="25" t="str" cm="1">
        <f t="array" ref="S225">_xlfn.IFS(
C225&lt;10,"0-10",
C225&lt;20,"11-20",
C225&lt;30,"21-30",
TRUE,"30+ yrs"
)</f>
        <v>30+ yrs</v>
      </c>
      <c r="T225" s="26" t="str" cm="1">
        <f t="array" ref="T225">_xlfn.IFS(
H225&lt;1,"0-1",
H225&lt;2,"1-2",
H225&lt;3,"2-3",
H225&lt;4,"3-4",
H225&lt;5,"4-5",
TRUE,"5+"
)</f>
        <v>1-2</v>
      </c>
    </row>
    <row r="226" spans="1:20" ht="15.6" x14ac:dyDescent="0.3">
      <c r="A226" s="21">
        <v>1408</v>
      </c>
      <c r="B226" s="22">
        <v>63</v>
      </c>
      <c r="C226" s="22">
        <v>39</v>
      </c>
      <c r="D226" s="22">
        <v>101</v>
      </c>
      <c r="E226" s="23" t="str">
        <f t="shared" si="3"/>
        <v>100+</v>
      </c>
      <c r="F226" s="24">
        <v>94306</v>
      </c>
      <c r="G226" s="22">
        <v>2</v>
      </c>
      <c r="H226" s="22">
        <v>3.9</v>
      </c>
      <c r="I226" s="22" t="s">
        <v>36</v>
      </c>
      <c r="J226" s="22">
        <v>294</v>
      </c>
      <c r="K226" s="22" t="s">
        <v>35</v>
      </c>
      <c r="L226" s="22" t="s">
        <v>34</v>
      </c>
      <c r="M226" s="22" t="s">
        <v>34</v>
      </c>
      <c r="N226" s="22" t="s">
        <v>35</v>
      </c>
      <c r="O226" s="22" t="s">
        <v>34</v>
      </c>
      <c r="P226" s="25" t="str" cm="1">
        <f t="array" ref="P226">_xlfn.IFS(
B226&lt;30,"20-29",
B226&lt;40,"30-39",
B226&lt;50,"40-49",
B226&lt;60,"50-59",
TRUE,"60+")</f>
        <v>60+</v>
      </c>
      <c r="Q226" s="25" t="str" cm="1">
        <f t="array" ref="Q226">_xlfn.IFS(
D226&lt;25,"0–24K",
D226&lt;50,"25–49K",
D226&lt;75,"50–74K",
D226&lt;100,"75–99K",
D226&lt;150,"100–149K",
D226&lt;200,"150–199K",
TRUE,"200K+"
)</f>
        <v>100–149K</v>
      </c>
      <c r="R226" s="25" t="str" cm="1">
        <f t="array" ref="R226">_xlfn.IFS(
J226=0,"No Mortgage",
J226&lt;=100,"Low",
J226&lt;=300,"Medium",
TRUE,"High"
)</f>
        <v>Medium</v>
      </c>
      <c r="S226" s="25" t="str" cm="1">
        <f t="array" ref="S226">_xlfn.IFS(
C226&lt;10,"0-10",
C226&lt;20,"11-20",
C226&lt;30,"21-30",
TRUE,"30+ yrs"
)</f>
        <v>30+ yrs</v>
      </c>
      <c r="T226" s="26" t="str" cm="1">
        <f t="array" ref="T226">_xlfn.IFS(
H226&lt;1,"0-1",
H226&lt;2,"1-2",
H226&lt;3,"2-3",
H226&lt;4,"3-4",
H226&lt;5,"4-5",
TRUE,"5+"
)</f>
        <v>3-4</v>
      </c>
    </row>
    <row r="227" spans="1:20" ht="15.6" x14ac:dyDescent="0.3">
      <c r="A227" s="21">
        <v>1439</v>
      </c>
      <c r="B227" s="22">
        <v>63</v>
      </c>
      <c r="C227" s="22">
        <v>37</v>
      </c>
      <c r="D227" s="22">
        <v>90</v>
      </c>
      <c r="E227" s="23" t="str">
        <f t="shared" si="3"/>
        <v>51-100</v>
      </c>
      <c r="F227" s="24">
        <v>94105</v>
      </c>
      <c r="G227" s="22">
        <v>4</v>
      </c>
      <c r="H227" s="22">
        <v>1.9</v>
      </c>
      <c r="I227" s="22" t="s">
        <v>37</v>
      </c>
      <c r="J227" s="22">
        <v>106</v>
      </c>
      <c r="K227" s="22" t="s">
        <v>34</v>
      </c>
      <c r="L227" s="22" t="s">
        <v>35</v>
      </c>
      <c r="M227" s="22" t="s">
        <v>34</v>
      </c>
      <c r="N227" s="22" t="s">
        <v>35</v>
      </c>
      <c r="O227" s="22" t="s">
        <v>34</v>
      </c>
      <c r="P227" s="25" t="str" cm="1">
        <f t="array" ref="P227">_xlfn.IFS(
B227&lt;30,"20-29",
B227&lt;40,"30-39",
B227&lt;50,"40-49",
B227&lt;60,"50-59",
TRUE,"60+")</f>
        <v>60+</v>
      </c>
      <c r="Q227" s="25" t="str" cm="1">
        <f t="array" ref="Q227">_xlfn.IFS(
D227&lt;25,"0–24K",
D227&lt;50,"25–49K",
D227&lt;75,"50–74K",
D227&lt;100,"75–99K",
D227&lt;150,"100–149K",
D227&lt;200,"150–199K",
TRUE,"200K+"
)</f>
        <v>75–99K</v>
      </c>
      <c r="R227" s="25" t="str" cm="1">
        <f t="array" ref="R227">_xlfn.IFS(
J227=0,"No Mortgage",
J227&lt;=100,"Low",
J227&lt;=300,"Medium",
TRUE,"High"
)</f>
        <v>Medium</v>
      </c>
      <c r="S227" s="25" t="str" cm="1">
        <f t="array" ref="S227">_xlfn.IFS(
C227&lt;10,"0-10",
C227&lt;20,"11-20",
C227&lt;30,"21-30",
TRUE,"30+ yrs"
)</f>
        <v>30+ yrs</v>
      </c>
      <c r="T227" s="26" t="str" cm="1">
        <f t="array" ref="T227">_xlfn.IFS(
H227&lt;1,"0-1",
H227&lt;2,"1-2",
H227&lt;3,"2-3",
H227&lt;4,"3-4",
H227&lt;5,"4-5",
TRUE,"5+"
)</f>
        <v>1-2</v>
      </c>
    </row>
    <row r="228" spans="1:20" ht="15.6" x14ac:dyDescent="0.3">
      <c r="A228" s="21">
        <v>1450</v>
      </c>
      <c r="B228" s="22">
        <v>63</v>
      </c>
      <c r="C228" s="22">
        <v>37</v>
      </c>
      <c r="D228" s="22">
        <v>109</v>
      </c>
      <c r="E228" s="23" t="str">
        <f t="shared" si="3"/>
        <v>100+</v>
      </c>
      <c r="F228" s="24">
        <v>90740</v>
      </c>
      <c r="G228" s="22">
        <v>1</v>
      </c>
      <c r="H228" s="22">
        <v>2</v>
      </c>
      <c r="I228" s="22" t="s">
        <v>33</v>
      </c>
      <c r="J228" s="22">
        <v>0</v>
      </c>
      <c r="K228" s="22" t="s">
        <v>34</v>
      </c>
      <c r="L228" s="22" t="s">
        <v>34</v>
      </c>
      <c r="M228" s="22" t="s">
        <v>34</v>
      </c>
      <c r="N228" s="22" t="s">
        <v>35</v>
      </c>
      <c r="O228" s="22" t="s">
        <v>34</v>
      </c>
      <c r="P228" s="25" t="str" cm="1">
        <f t="array" ref="P228">_xlfn.IFS(
B228&lt;30,"20-29",
B228&lt;40,"30-39",
B228&lt;50,"40-49",
B228&lt;60,"50-59",
TRUE,"60+")</f>
        <v>60+</v>
      </c>
      <c r="Q228" s="25" t="str" cm="1">
        <f t="array" ref="Q228">_xlfn.IFS(
D228&lt;25,"0–24K",
D228&lt;50,"25–49K",
D228&lt;75,"50–74K",
D228&lt;100,"75–99K",
D228&lt;150,"100–149K",
D228&lt;200,"150–199K",
TRUE,"200K+"
)</f>
        <v>100–149K</v>
      </c>
      <c r="R228" s="25" t="str" cm="1">
        <f t="array" ref="R228">_xlfn.IFS(
J228=0,"No Mortgage",
J228&lt;=100,"Low",
J228&lt;=300,"Medium",
TRUE,"High"
)</f>
        <v>No Mortgage</v>
      </c>
      <c r="S228" s="25" t="str" cm="1">
        <f t="array" ref="S228">_xlfn.IFS(
C228&lt;10,"0-10",
C228&lt;20,"11-20",
C228&lt;30,"21-30",
TRUE,"30+ yrs"
)</f>
        <v>30+ yrs</v>
      </c>
      <c r="T228" s="26" t="str" cm="1">
        <f t="array" ref="T228">_xlfn.IFS(
H228&lt;1,"0-1",
H228&lt;2,"1-2",
H228&lt;3,"2-3",
H228&lt;4,"3-4",
H228&lt;5,"4-5",
TRUE,"5+"
)</f>
        <v>2-3</v>
      </c>
    </row>
    <row r="229" spans="1:20" ht="15.6" x14ac:dyDescent="0.3">
      <c r="A229" s="21">
        <v>1456</v>
      </c>
      <c r="B229" s="22">
        <v>63</v>
      </c>
      <c r="C229" s="22">
        <v>39</v>
      </c>
      <c r="D229" s="22">
        <v>160</v>
      </c>
      <c r="E229" s="23" t="str">
        <f t="shared" si="3"/>
        <v>100+</v>
      </c>
      <c r="F229" s="24">
        <v>91330</v>
      </c>
      <c r="G229" s="22">
        <v>2</v>
      </c>
      <c r="H229" s="22">
        <v>2.1</v>
      </c>
      <c r="I229" s="22" t="s">
        <v>33</v>
      </c>
      <c r="J229" s="22">
        <v>0</v>
      </c>
      <c r="K229" s="22" t="s">
        <v>34</v>
      </c>
      <c r="L229" s="22" t="s">
        <v>34</v>
      </c>
      <c r="M229" s="22" t="s">
        <v>34</v>
      </c>
      <c r="N229" s="22" t="s">
        <v>34</v>
      </c>
      <c r="O229" s="22" t="s">
        <v>35</v>
      </c>
      <c r="P229" s="25" t="str" cm="1">
        <f t="array" ref="P229">_xlfn.IFS(
B229&lt;30,"20-29",
B229&lt;40,"30-39",
B229&lt;50,"40-49",
B229&lt;60,"50-59",
TRUE,"60+")</f>
        <v>60+</v>
      </c>
      <c r="Q229" s="25" t="str" cm="1">
        <f t="array" ref="Q229">_xlfn.IFS(
D229&lt;25,"0–24K",
D229&lt;50,"25–49K",
D229&lt;75,"50–74K",
D229&lt;100,"75–99K",
D229&lt;150,"100–149K",
D229&lt;200,"150–199K",
TRUE,"200K+"
)</f>
        <v>150–199K</v>
      </c>
      <c r="R229" s="25" t="str" cm="1">
        <f t="array" ref="R229">_xlfn.IFS(
J229=0,"No Mortgage",
J229&lt;=100,"Low",
J229&lt;=300,"Medium",
TRUE,"High"
)</f>
        <v>No Mortgage</v>
      </c>
      <c r="S229" s="25" t="str" cm="1">
        <f t="array" ref="S229">_xlfn.IFS(
C229&lt;10,"0-10",
C229&lt;20,"11-20",
C229&lt;30,"21-30",
TRUE,"30+ yrs"
)</f>
        <v>30+ yrs</v>
      </c>
      <c r="T229" s="26" t="str" cm="1">
        <f t="array" ref="T229">_xlfn.IFS(
H229&lt;1,"0-1",
H229&lt;2,"1-2",
H229&lt;3,"2-3",
H229&lt;4,"3-4",
H229&lt;5,"4-5",
TRUE,"5+"
)</f>
        <v>2-3</v>
      </c>
    </row>
    <row r="230" spans="1:20" ht="15.6" x14ac:dyDescent="0.3">
      <c r="A230" s="21">
        <v>1520</v>
      </c>
      <c r="B230" s="22">
        <v>63</v>
      </c>
      <c r="C230" s="22">
        <v>38</v>
      </c>
      <c r="D230" s="22">
        <v>22</v>
      </c>
      <c r="E230" s="23" t="str">
        <f t="shared" si="3"/>
        <v>0-50</v>
      </c>
      <c r="F230" s="24">
        <v>92115</v>
      </c>
      <c r="G230" s="22">
        <v>3</v>
      </c>
      <c r="H230" s="22">
        <v>0.1</v>
      </c>
      <c r="I230" s="22" t="s">
        <v>36</v>
      </c>
      <c r="J230" s="22">
        <v>90</v>
      </c>
      <c r="K230" s="22" t="s">
        <v>34</v>
      </c>
      <c r="L230" s="22" t="s">
        <v>34</v>
      </c>
      <c r="M230" s="22" t="s">
        <v>34</v>
      </c>
      <c r="N230" s="22" t="s">
        <v>35</v>
      </c>
      <c r="O230" s="22" t="s">
        <v>34</v>
      </c>
      <c r="P230" s="25" t="str" cm="1">
        <f t="array" ref="P230">_xlfn.IFS(
B230&lt;30,"20-29",
B230&lt;40,"30-39",
B230&lt;50,"40-49",
B230&lt;60,"50-59",
TRUE,"60+")</f>
        <v>60+</v>
      </c>
      <c r="Q230" s="25" t="str" cm="1">
        <f t="array" ref="Q230">_xlfn.IFS(
D230&lt;25,"0–24K",
D230&lt;50,"25–49K",
D230&lt;75,"50–74K",
D230&lt;100,"75–99K",
D230&lt;150,"100–149K",
D230&lt;200,"150–199K",
TRUE,"200K+"
)</f>
        <v>0–24K</v>
      </c>
      <c r="R230" s="25" t="str" cm="1">
        <f t="array" ref="R230">_xlfn.IFS(
J230=0,"No Mortgage",
J230&lt;=100,"Low",
J230&lt;=300,"Medium",
TRUE,"High"
)</f>
        <v>Low</v>
      </c>
      <c r="S230" s="25" t="str" cm="1">
        <f t="array" ref="S230">_xlfn.IFS(
C230&lt;10,"0-10",
C230&lt;20,"11-20",
C230&lt;30,"21-30",
TRUE,"30+ yrs"
)</f>
        <v>30+ yrs</v>
      </c>
      <c r="T230" s="26" t="str" cm="1">
        <f t="array" ref="T230">_xlfn.IFS(
H230&lt;1,"0-1",
H230&lt;2,"1-2",
H230&lt;3,"2-3",
H230&lt;4,"3-4",
H230&lt;5,"4-5",
TRUE,"5+"
)</f>
        <v>0-1</v>
      </c>
    </row>
    <row r="231" spans="1:20" ht="15.6" x14ac:dyDescent="0.3">
      <c r="A231" s="21">
        <v>1568</v>
      </c>
      <c r="B231" s="22">
        <v>63</v>
      </c>
      <c r="C231" s="22">
        <v>39</v>
      </c>
      <c r="D231" s="22">
        <v>92</v>
      </c>
      <c r="E231" s="23" t="str">
        <f t="shared" si="3"/>
        <v>51-100</v>
      </c>
      <c r="F231" s="24">
        <v>94710</v>
      </c>
      <c r="G231" s="22">
        <v>2</v>
      </c>
      <c r="H231" s="22">
        <v>0</v>
      </c>
      <c r="I231" s="22" t="s">
        <v>36</v>
      </c>
      <c r="J231" s="22">
        <v>0</v>
      </c>
      <c r="K231" s="22" t="s">
        <v>34</v>
      </c>
      <c r="L231" s="22" t="s">
        <v>34</v>
      </c>
      <c r="M231" s="22" t="s">
        <v>34</v>
      </c>
      <c r="N231" s="22" t="s">
        <v>35</v>
      </c>
      <c r="O231" s="22" t="s">
        <v>34</v>
      </c>
      <c r="P231" s="25" t="str" cm="1">
        <f t="array" ref="P231">_xlfn.IFS(
B231&lt;30,"20-29",
B231&lt;40,"30-39",
B231&lt;50,"40-49",
B231&lt;60,"50-59",
TRUE,"60+")</f>
        <v>60+</v>
      </c>
      <c r="Q231" s="25" t="str" cm="1">
        <f t="array" ref="Q231">_xlfn.IFS(
D231&lt;25,"0–24K",
D231&lt;50,"25–49K",
D231&lt;75,"50–74K",
D231&lt;100,"75–99K",
D231&lt;150,"100–149K",
D231&lt;200,"150–199K",
TRUE,"200K+"
)</f>
        <v>75–99K</v>
      </c>
      <c r="R231" s="25" t="str" cm="1">
        <f t="array" ref="R231">_xlfn.IFS(
J231=0,"No Mortgage",
J231&lt;=100,"Low",
J231&lt;=300,"Medium",
TRUE,"High"
)</f>
        <v>No Mortgage</v>
      </c>
      <c r="S231" s="25" t="str" cm="1">
        <f t="array" ref="S231">_xlfn.IFS(
C231&lt;10,"0-10",
C231&lt;20,"11-20",
C231&lt;30,"21-30",
TRUE,"30+ yrs"
)</f>
        <v>30+ yrs</v>
      </c>
      <c r="T231" s="26" t="str" cm="1">
        <f t="array" ref="T231">_xlfn.IFS(
H231&lt;1,"0-1",
H231&lt;2,"1-2",
H231&lt;3,"2-3",
H231&lt;4,"3-4",
H231&lt;5,"4-5",
TRUE,"5+"
)</f>
        <v>0-1</v>
      </c>
    </row>
    <row r="232" spans="1:20" ht="15.6" x14ac:dyDescent="0.3">
      <c r="A232" s="21">
        <v>1594</v>
      </c>
      <c r="B232" s="22">
        <v>63</v>
      </c>
      <c r="C232" s="22">
        <v>38</v>
      </c>
      <c r="D232" s="22">
        <v>83</v>
      </c>
      <c r="E232" s="23" t="str">
        <f t="shared" si="3"/>
        <v>51-100</v>
      </c>
      <c r="F232" s="24">
        <v>91320</v>
      </c>
      <c r="G232" s="22">
        <v>3</v>
      </c>
      <c r="H232" s="22">
        <v>1.8</v>
      </c>
      <c r="I232" s="22" t="s">
        <v>37</v>
      </c>
      <c r="J232" s="22">
        <v>0</v>
      </c>
      <c r="K232" s="22" t="s">
        <v>34</v>
      </c>
      <c r="L232" s="22" t="s">
        <v>34</v>
      </c>
      <c r="M232" s="22" t="s">
        <v>34</v>
      </c>
      <c r="N232" s="22" t="s">
        <v>35</v>
      </c>
      <c r="O232" s="22" t="s">
        <v>34</v>
      </c>
      <c r="P232" s="25" t="str" cm="1">
        <f t="array" ref="P232">_xlfn.IFS(
B232&lt;30,"20-29",
B232&lt;40,"30-39",
B232&lt;50,"40-49",
B232&lt;60,"50-59",
TRUE,"60+")</f>
        <v>60+</v>
      </c>
      <c r="Q232" s="25" t="str" cm="1">
        <f t="array" ref="Q232">_xlfn.IFS(
D232&lt;25,"0–24K",
D232&lt;50,"25–49K",
D232&lt;75,"50–74K",
D232&lt;100,"75–99K",
D232&lt;150,"100–149K",
D232&lt;200,"150–199K",
TRUE,"200K+"
)</f>
        <v>75–99K</v>
      </c>
      <c r="R232" s="25" t="str" cm="1">
        <f t="array" ref="R232">_xlfn.IFS(
J232=0,"No Mortgage",
J232&lt;=100,"Low",
J232&lt;=300,"Medium",
TRUE,"High"
)</f>
        <v>No Mortgage</v>
      </c>
      <c r="S232" s="25" t="str" cm="1">
        <f t="array" ref="S232">_xlfn.IFS(
C232&lt;10,"0-10",
C232&lt;20,"11-20",
C232&lt;30,"21-30",
TRUE,"30+ yrs"
)</f>
        <v>30+ yrs</v>
      </c>
      <c r="T232" s="26" t="str" cm="1">
        <f t="array" ref="T232">_xlfn.IFS(
H232&lt;1,"0-1",
H232&lt;2,"1-2",
H232&lt;3,"2-3",
H232&lt;4,"3-4",
H232&lt;5,"4-5",
TRUE,"5+"
)</f>
        <v>1-2</v>
      </c>
    </row>
    <row r="233" spans="1:20" ht="15.6" x14ac:dyDescent="0.3">
      <c r="A233" s="21">
        <v>1624</v>
      </c>
      <c r="B233" s="22">
        <v>63</v>
      </c>
      <c r="C233" s="22">
        <v>38</v>
      </c>
      <c r="D233" s="22">
        <v>153</v>
      </c>
      <c r="E233" s="23" t="str">
        <f t="shared" si="3"/>
        <v>100+</v>
      </c>
      <c r="F233" s="24">
        <v>90045</v>
      </c>
      <c r="G233" s="22">
        <v>1</v>
      </c>
      <c r="H233" s="22">
        <v>1.3</v>
      </c>
      <c r="I233" s="22" t="s">
        <v>33</v>
      </c>
      <c r="J233" s="22">
        <v>455</v>
      </c>
      <c r="K233" s="22" t="s">
        <v>34</v>
      </c>
      <c r="L233" s="22" t="s">
        <v>34</v>
      </c>
      <c r="M233" s="22" t="s">
        <v>34</v>
      </c>
      <c r="N233" s="22" t="s">
        <v>34</v>
      </c>
      <c r="O233" s="22" t="s">
        <v>34</v>
      </c>
      <c r="P233" s="25" t="str" cm="1">
        <f t="array" ref="P233">_xlfn.IFS(
B233&lt;30,"20-29",
B233&lt;40,"30-39",
B233&lt;50,"40-49",
B233&lt;60,"50-59",
TRUE,"60+")</f>
        <v>60+</v>
      </c>
      <c r="Q233" s="25" t="str" cm="1">
        <f t="array" ref="Q233">_xlfn.IFS(
D233&lt;25,"0–24K",
D233&lt;50,"25–49K",
D233&lt;75,"50–74K",
D233&lt;100,"75–99K",
D233&lt;150,"100–149K",
D233&lt;200,"150–199K",
TRUE,"200K+"
)</f>
        <v>150–199K</v>
      </c>
      <c r="R233" s="25" t="str" cm="1">
        <f t="array" ref="R233">_xlfn.IFS(
J233=0,"No Mortgage",
J233&lt;=100,"Low",
J233&lt;=300,"Medium",
TRUE,"High"
)</f>
        <v>High</v>
      </c>
      <c r="S233" s="25" t="str" cm="1">
        <f t="array" ref="S233">_xlfn.IFS(
C233&lt;10,"0-10",
C233&lt;20,"11-20",
C233&lt;30,"21-30",
TRUE,"30+ yrs"
)</f>
        <v>30+ yrs</v>
      </c>
      <c r="T233" s="26" t="str" cm="1">
        <f t="array" ref="T233">_xlfn.IFS(
H233&lt;1,"0-1",
H233&lt;2,"1-2",
H233&lt;3,"2-3",
H233&lt;4,"3-4",
H233&lt;5,"4-5",
TRUE,"5+"
)</f>
        <v>1-2</v>
      </c>
    </row>
    <row r="234" spans="1:20" ht="15.6" x14ac:dyDescent="0.3">
      <c r="A234" s="21">
        <v>1663</v>
      </c>
      <c r="B234" s="22">
        <v>63</v>
      </c>
      <c r="C234" s="22">
        <v>38</v>
      </c>
      <c r="D234" s="22">
        <v>84</v>
      </c>
      <c r="E234" s="23" t="str">
        <f t="shared" si="3"/>
        <v>51-100</v>
      </c>
      <c r="F234" s="24">
        <v>94607</v>
      </c>
      <c r="G234" s="22">
        <v>4</v>
      </c>
      <c r="H234" s="22">
        <v>0.1</v>
      </c>
      <c r="I234" s="22" t="s">
        <v>37</v>
      </c>
      <c r="J234" s="22">
        <v>0</v>
      </c>
      <c r="K234" s="22" t="s">
        <v>34</v>
      </c>
      <c r="L234" s="22" t="s">
        <v>34</v>
      </c>
      <c r="M234" s="22" t="s">
        <v>34</v>
      </c>
      <c r="N234" s="22" t="s">
        <v>34</v>
      </c>
      <c r="O234" s="22" t="s">
        <v>34</v>
      </c>
      <c r="P234" s="25" t="str" cm="1">
        <f t="array" ref="P234">_xlfn.IFS(
B234&lt;30,"20-29",
B234&lt;40,"30-39",
B234&lt;50,"40-49",
B234&lt;60,"50-59",
TRUE,"60+")</f>
        <v>60+</v>
      </c>
      <c r="Q234" s="25" t="str" cm="1">
        <f t="array" ref="Q234">_xlfn.IFS(
D234&lt;25,"0–24K",
D234&lt;50,"25–49K",
D234&lt;75,"50–74K",
D234&lt;100,"75–99K",
D234&lt;150,"100–149K",
D234&lt;200,"150–199K",
TRUE,"200K+"
)</f>
        <v>75–99K</v>
      </c>
      <c r="R234" s="25" t="str" cm="1">
        <f t="array" ref="R234">_xlfn.IFS(
J234=0,"No Mortgage",
J234&lt;=100,"Low",
J234&lt;=300,"Medium",
TRUE,"High"
)</f>
        <v>No Mortgage</v>
      </c>
      <c r="S234" s="25" t="str" cm="1">
        <f t="array" ref="S234">_xlfn.IFS(
C234&lt;10,"0-10",
C234&lt;20,"11-20",
C234&lt;30,"21-30",
TRUE,"30+ yrs"
)</f>
        <v>30+ yrs</v>
      </c>
      <c r="T234" s="26" t="str" cm="1">
        <f t="array" ref="T234">_xlfn.IFS(
H234&lt;1,"0-1",
H234&lt;2,"1-2",
H234&lt;3,"2-3",
H234&lt;4,"3-4",
H234&lt;5,"4-5",
TRUE,"5+"
)</f>
        <v>0-1</v>
      </c>
    </row>
    <row r="235" spans="1:20" ht="15.6" x14ac:dyDescent="0.3">
      <c r="A235" s="21">
        <v>1669</v>
      </c>
      <c r="B235" s="22">
        <v>63</v>
      </c>
      <c r="C235" s="22">
        <v>37</v>
      </c>
      <c r="D235" s="22">
        <v>20</v>
      </c>
      <c r="E235" s="23" t="str">
        <f t="shared" si="3"/>
        <v>0-50</v>
      </c>
      <c r="F235" s="24">
        <v>90066</v>
      </c>
      <c r="G235" s="22">
        <v>1</v>
      </c>
      <c r="H235" s="22">
        <v>0.8</v>
      </c>
      <c r="I235" s="22" t="s">
        <v>37</v>
      </c>
      <c r="J235" s="22">
        <v>0</v>
      </c>
      <c r="K235" s="22" t="s">
        <v>34</v>
      </c>
      <c r="L235" s="22" t="s">
        <v>35</v>
      </c>
      <c r="M235" s="22" t="s">
        <v>34</v>
      </c>
      <c r="N235" s="22" t="s">
        <v>34</v>
      </c>
      <c r="O235" s="22" t="s">
        <v>35</v>
      </c>
      <c r="P235" s="25" t="str" cm="1">
        <f t="array" ref="P235">_xlfn.IFS(
B235&lt;30,"20-29",
B235&lt;40,"30-39",
B235&lt;50,"40-49",
B235&lt;60,"50-59",
TRUE,"60+")</f>
        <v>60+</v>
      </c>
      <c r="Q235" s="25" t="str" cm="1">
        <f t="array" ref="Q235">_xlfn.IFS(
D235&lt;25,"0–24K",
D235&lt;50,"25–49K",
D235&lt;75,"50–74K",
D235&lt;100,"75–99K",
D235&lt;150,"100–149K",
D235&lt;200,"150–199K",
TRUE,"200K+"
)</f>
        <v>0–24K</v>
      </c>
      <c r="R235" s="25" t="str" cm="1">
        <f t="array" ref="R235">_xlfn.IFS(
J235=0,"No Mortgage",
J235&lt;=100,"Low",
J235&lt;=300,"Medium",
TRUE,"High"
)</f>
        <v>No Mortgage</v>
      </c>
      <c r="S235" s="25" t="str" cm="1">
        <f t="array" ref="S235">_xlfn.IFS(
C235&lt;10,"0-10",
C235&lt;20,"11-20",
C235&lt;30,"21-30",
TRUE,"30+ yrs"
)</f>
        <v>30+ yrs</v>
      </c>
      <c r="T235" s="26" t="str" cm="1">
        <f t="array" ref="T235">_xlfn.IFS(
H235&lt;1,"0-1",
H235&lt;2,"1-2",
H235&lt;3,"2-3",
H235&lt;4,"3-4",
H235&lt;5,"4-5",
TRUE,"5+"
)</f>
        <v>0-1</v>
      </c>
    </row>
    <row r="236" spans="1:20" ht="15.6" x14ac:dyDescent="0.3">
      <c r="A236" s="21">
        <v>1688</v>
      </c>
      <c r="B236" s="22">
        <v>63</v>
      </c>
      <c r="C236" s="22">
        <v>39</v>
      </c>
      <c r="D236" s="22">
        <v>83</v>
      </c>
      <c r="E236" s="23" t="str">
        <f t="shared" si="3"/>
        <v>51-100</v>
      </c>
      <c r="F236" s="24">
        <v>90025</v>
      </c>
      <c r="G236" s="22">
        <v>3</v>
      </c>
      <c r="H236" s="22">
        <v>2</v>
      </c>
      <c r="I236" s="22" t="s">
        <v>36</v>
      </c>
      <c r="J236" s="22">
        <v>0</v>
      </c>
      <c r="K236" s="22" t="s">
        <v>34</v>
      </c>
      <c r="L236" s="22" t="s">
        <v>34</v>
      </c>
      <c r="M236" s="22" t="s">
        <v>34</v>
      </c>
      <c r="N236" s="22" t="s">
        <v>35</v>
      </c>
      <c r="O236" s="22" t="s">
        <v>35</v>
      </c>
      <c r="P236" s="25" t="str" cm="1">
        <f t="array" ref="P236">_xlfn.IFS(
B236&lt;30,"20-29",
B236&lt;40,"30-39",
B236&lt;50,"40-49",
B236&lt;60,"50-59",
TRUE,"60+")</f>
        <v>60+</v>
      </c>
      <c r="Q236" s="25" t="str" cm="1">
        <f t="array" ref="Q236">_xlfn.IFS(
D236&lt;25,"0–24K",
D236&lt;50,"25–49K",
D236&lt;75,"50–74K",
D236&lt;100,"75–99K",
D236&lt;150,"100–149K",
D236&lt;200,"150–199K",
TRUE,"200K+"
)</f>
        <v>75–99K</v>
      </c>
      <c r="R236" s="25" t="str" cm="1">
        <f t="array" ref="R236">_xlfn.IFS(
J236=0,"No Mortgage",
J236&lt;=100,"Low",
J236&lt;=300,"Medium",
TRUE,"High"
)</f>
        <v>No Mortgage</v>
      </c>
      <c r="S236" s="25" t="str" cm="1">
        <f t="array" ref="S236">_xlfn.IFS(
C236&lt;10,"0-10",
C236&lt;20,"11-20",
C236&lt;30,"21-30",
TRUE,"30+ yrs"
)</f>
        <v>30+ yrs</v>
      </c>
      <c r="T236" s="26" t="str" cm="1">
        <f t="array" ref="T236">_xlfn.IFS(
H236&lt;1,"0-1",
H236&lt;2,"1-2",
H236&lt;3,"2-3",
H236&lt;4,"3-4",
H236&lt;5,"4-5",
TRUE,"5+"
)</f>
        <v>2-3</v>
      </c>
    </row>
    <row r="237" spans="1:20" ht="15.6" x14ac:dyDescent="0.3">
      <c r="A237" s="21">
        <v>1871</v>
      </c>
      <c r="B237" s="22">
        <v>63</v>
      </c>
      <c r="C237" s="22">
        <v>37</v>
      </c>
      <c r="D237" s="22">
        <v>110</v>
      </c>
      <c r="E237" s="23" t="str">
        <f t="shared" si="3"/>
        <v>100+</v>
      </c>
      <c r="F237" s="24">
        <v>95032</v>
      </c>
      <c r="G237" s="22">
        <v>1</v>
      </c>
      <c r="H237" s="22">
        <v>4.0999999999999996</v>
      </c>
      <c r="I237" s="22" t="s">
        <v>36</v>
      </c>
      <c r="J237" s="22">
        <v>0</v>
      </c>
      <c r="K237" s="22" t="s">
        <v>35</v>
      </c>
      <c r="L237" s="22" t="s">
        <v>34</v>
      </c>
      <c r="M237" s="22" t="s">
        <v>34</v>
      </c>
      <c r="N237" s="22" t="s">
        <v>34</v>
      </c>
      <c r="O237" s="22" t="s">
        <v>34</v>
      </c>
      <c r="P237" s="25" t="str" cm="1">
        <f t="array" ref="P237">_xlfn.IFS(
B237&lt;30,"20-29",
B237&lt;40,"30-39",
B237&lt;50,"40-49",
B237&lt;60,"50-59",
TRUE,"60+")</f>
        <v>60+</v>
      </c>
      <c r="Q237" s="25" t="str" cm="1">
        <f t="array" ref="Q237">_xlfn.IFS(
D237&lt;25,"0–24K",
D237&lt;50,"25–49K",
D237&lt;75,"50–74K",
D237&lt;100,"75–99K",
D237&lt;150,"100–149K",
D237&lt;200,"150–199K",
TRUE,"200K+"
)</f>
        <v>100–149K</v>
      </c>
      <c r="R237" s="25" t="str" cm="1">
        <f t="array" ref="R237">_xlfn.IFS(
J237=0,"No Mortgage",
J237&lt;=100,"Low",
J237&lt;=300,"Medium",
TRUE,"High"
)</f>
        <v>No Mortgage</v>
      </c>
      <c r="S237" s="25" t="str" cm="1">
        <f t="array" ref="S237">_xlfn.IFS(
C237&lt;10,"0-10",
C237&lt;20,"11-20",
C237&lt;30,"21-30",
TRUE,"30+ yrs"
)</f>
        <v>30+ yrs</v>
      </c>
      <c r="T237" s="26" t="str" cm="1">
        <f t="array" ref="T237">_xlfn.IFS(
H237&lt;1,"0-1",
H237&lt;2,"1-2",
H237&lt;3,"2-3",
H237&lt;4,"3-4",
H237&lt;5,"4-5",
TRUE,"5+"
)</f>
        <v>4-5</v>
      </c>
    </row>
    <row r="238" spans="1:20" ht="15.6" x14ac:dyDescent="0.3">
      <c r="A238" s="21">
        <v>1934</v>
      </c>
      <c r="B238" s="22">
        <v>63</v>
      </c>
      <c r="C238" s="22">
        <v>39</v>
      </c>
      <c r="D238" s="22">
        <v>40</v>
      </c>
      <c r="E238" s="23" t="str">
        <f t="shared" si="3"/>
        <v>0-50</v>
      </c>
      <c r="F238" s="24">
        <v>91311</v>
      </c>
      <c r="G238" s="22">
        <v>4</v>
      </c>
      <c r="H238" s="22">
        <v>1.2</v>
      </c>
      <c r="I238" s="22" t="s">
        <v>37</v>
      </c>
      <c r="J238" s="22">
        <v>0</v>
      </c>
      <c r="K238" s="22" t="s">
        <v>34</v>
      </c>
      <c r="L238" s="22" t="s">
        <v>34</v>
      </c>
      <c r="M238" s="22" t="s">
        <v>34</v>
      </c>
      <c r="N238" s="22" t="s">
        <v>35</v>
      </c>
      <c r="O238" s="22" t="s">
        <v>34</v>
      </c>
      <c r="P238" s="25" t="str" cm="1">
        <f t="array" ref="P238">_xlfn.IFS(
B238&lt;30,"20-29",
B238&lt;40,"30-39",
B238&lt;50,"40-49",
B238&lt;60,"50-59",
TRUE,"60+")</f>
        <v>60+</v>
      </c>
      <c r="Q238" s="25" t="str" cm="1">
        <f t="array" ref="Q238">_xlfn.IFS(
D238&lt;25,"0–24K",
D238&lt;50,"25–49K",
D238&lt;75,"50–74K",
D238&lt;100,"75–99K",
D238&lt;150,"100–149K",
D238&lt;200,"150–199K",
TRUE,"200K+"
)</f>
        <v>25–49K</v>
      </c>
      <c r="R238" s="25" t="str" cm="1">
        <f t="array" ref="R238">_xlfn.IFS(
J238=0,"No Mortgage",
J238&lt;=100,"Low",
J238&lt;=300,"Medium",
TRUE,"High"
)</f>
        <v>No Mortgage</v>
      </c>
      <c r="S238" s="25" t="str" cm="1">
        <f t="array" ref="S238">_xlfn.IFS(
C238&lt;10,"0-10",
C238&lt;20,"11-20",
C238&lt;30,"21-30",
TRUE,"30+ yrs"
)</f>
        <v>30+ yrs</v>
      </c>
      <c r="T238" s="26" t="str" cm="1">
        <f t="array" ref="T238">_xlfn.IFS(
H238&lt;1,"0-1",
H238&lt;2,"1-2",
H238&lt;3,"2-3",
H238&lt;4,"3-4",
H238&lt;5,"4-5",
TRUE,"5+"
)</f>
        <v>1-2</v>
      </c>
    </row>
    <row r="239" spans="1:20" ht="15.6" x14ac:dyDescent="0.3">
      <c r="A239" s="21">
        <v>2009</v>
      </c>
      <c r="B239" s="22">
        <v>63</v>
      </c>
      <c r="C239" s="22">
        <v>38</v>
      </c>
      <c r="D239" s="22">
        <v>31</v>
      </c>
      <c r="E239" s="23" t="str">
        <f t="shared" si="3"/>
        <v>0-50</v>
      </c>
      <c r="F239" s="24">
        <v>92037</v>
      </c>
      <c r="G239" s="22">
        <v>1</v>
      </c>
      <c r="H239" s="22">
        <v>1.1000000000000001</v>
      </c>
      <c r="I239" s="22" t="s">
        <v>36</v>
      </c>
      <c r="J239" s="22">
        <v>125</v>
      </c>
      <c r="K239" s="22" t="s">
        <v>34</v>
      </c>
      <c r="L239" s="22" t="s">
        <v>34</v>
      </c>
      <c r="M239" s="22" t="s">
        <v>34</v>
      </c>
      <c r="N239" s="22" t="s">
        <v>35</v>
      </c>
      <c r="O239" s="22" t="s">
        <v>34</v>
      </c>
      <c r="P239" s="25" t="str" cm="1">
        <f t="array" ref="P239">_xlfn.IFS(
B239&lt;30,"20-29",
B239&lt;40,"30-39",
B239&lt;50,"40-49",
B239&lt;60,"50-59",
TRUE,"60+")</f>
        <v>60+</v>
      </c>
      <c r="Q239" s="25" t="str" cm="1">
        <f t="array" ref="Q239">_xlfn.IFS(
D239&lt;25,"0–24K",
D239&lt;50,"25–49K",
D239&lt;75,"50–74K",
D239&lt;100,"75–99K",
D239&lt;150,"100–149K",
D239&lt;200,"150–199K",
TRUE,"200K+"
)</f>
        <v>25–49K</v>
      </c>
      <c r="R239" s="25" t="str" cm="1">
        <f t="array" ref="R239">_xlfn.IFS(
J239=0,"No Mortgage",
J239&lt;=100,"Low",
J239&lt;=300,"Medium",
TRUE,"High"
)</f>
        <v>Medium</v>
      </c>
      <c r="S239" s="25" t="str" cm="1">
        <f t="array" ref="S239">_xlfn.IFS(
C239&lt;10,"0-10",
C239&lt;20,"11-20",
C239&lt;30,"21-30",
TRUE,"30+ yrs"
)</f>
        <v>30+ yrs</v>
      </c>
      <c r="T239" s="26" t="str" cm="1">
        <f t="array" ref="T239">_xlfn.IFS(
H239&lt;1,"0-1",
H239&lt;2,"1-2",
H239&lt;3,"2-3",
H239&lt;4,"3-4",
H239&lt;5,"4-5",
TRUE,"5+"
)</f>
        <v>1-2</v>
      </c>
    </row>
    <row r="240" spans="1:20" ht="15.6" x14ac:dyDescent="0.3">
      <c r="A240" s="21">
        <v>2019</v>
      </c>
      <c r="B240" s="22">
        <v>63</v>
      </c>
      <c r="C240" s="22">
        <v>39</v>
      </c>
      <c r="D240" s="22">
        <v>160</v>
      </c>
      <c r="E240" s="23" t="str">
        <f t="shared" si="3"/>
        <v>100+</v>
      </c>
      <c r="F240" s="24">
        <v>90089</v>
      </c>
      <c r="G240" s="22">
        <v>2</v>
      </c>
      <c r="H240" s="22">
        <v>2.1</v>
      </c>
      <c r="I240" s="22" t="s">
        <v>33</v>
      </c>
      <c r="J240" s="22">
        <v>0</v>
      </c>
      <c r="K240" s="22" t="s">
        <v>34</v>
      </c>
      <c r="L240" s="22" t="s">
        <v>34</v>
      </c>
      <c r="M240" s="22" t="s">
        <v>34</v>
      </c>
      <c r="N240" s="22" t="s">
        <v>35</v>
      </c>
      <c r="O240" s="22" t="s">
        <v>35</v>
      </c>
      <c r="P240" s="25" t="str" cm="1">
        <f t="array" ref="P240">_xlfn.IFS(
B240&lt;30,"20-29",
B240&lt;40,"30-39",
B240&lt;50,"40-49",
B240&lt;60,"50-59",
TRUE,"60+")</f>
        <v>60+</v>
      </c>
      <c r="Q240" s="25" t="str" cm="1">
        <f t="array" ref="Q240">_xlfn.IFS(
D240&lt;25,"0–24K",
D240&lt;50,"25–49K",
D240&lt;75,"50–74K",
D240&lt;100,"75–99K",
D240&lt;150,"100–149K",
D240&lt;200,"150–199K",
TRUE,"200K+"
)</f>
        <v>150–199K</v>
      </c>
      <c r="R240" s="25" t="str" cm="1">
        <f t="array" ref="R240">_xlfn.IFS(
J240=0,"No Mortgage",
J240&lt;=100,"Low",
J240&lt;=300,"Medium",
TRUE,"High"
)</f>
        <v>No Mortgage</v>
      </c>
      <c r="S240" s="25" t="str" cm="1">
        <f t="array" ref="S240">_xlfn.IFS(
C240&lt;10,"0-10",
C240&lt;20,"11-20",
C240&lt;30,"21-30",
TRUE,"30+ yrs"
)</f>
        <v>30+ yrs</v>
      </c>
      <c r="T240" s="26" t="str" cm="1">
        <f t="array" ref="T240">_xlfn.IFS(
H240&lt;1,"0-1",
H240&lt;2,"1-2",
H240&lt;3,"2-3",
H240&lt;4,"3-4",
H240&lt;5,"4-5",
TRUE,"5+"
)</f>
        <v>2-3</v>
      </c>
    </row>
    <row r="241" spans="1:20" ht="15.6" x14ac:dyDescent="0.3">
      <c r="A241" s="21">
        <v>2031</v>
      </c>
      <c r="B241" s="22">
        <v>63</v>
      </c>
      <c r="C241" s="22">
        <v>38</v>
      </c>
      <c r="D241" s="22">
        <v>111</v>
      </c>
      <c r="E241" s="23" t="str">
        <f t="shared" si="3"/>
        <v>100+</v>
      </c>
      <c r="F241" s="24">
        <v>95814</v>
      </c>
      <c r="G241" s="22">
        <v>2</v>
      </c>
      <c r="H241" s="22">
        <v>3.9</v>
      </c>
      <c r="I241" s="22" t="s">
        <v>33</v>
      </c>
      <c r="J241" s="22">
        <v>207</v>
      </c>
      <c r="K241" s="22" t="s">
        <v>34</v>
      </c>
      <c r="L241" s="22" t="s">
        <v>35</v>
      </c>
      <c r="M241" s="22" t="s">
        <v>35</v>
      </c>
      <c r="N241" s="22" t="s">
        <v>35</v>
      </c>
      <c r="O241" s="22" t="s">
        <v>35</v>
      </c>
      <c r="P241" s="25" t="str" cm="1">
        <f t="array" ref="P241">_xlfn.IFS(
B241&lt;30,"20-29",
B241&lt;40,"30-39",
B241&lt;50,"40-49",
B241&lt;60,"50-59",
TRUE,"60+")</f>
        <v>60+</v>
      </c>
      <c r="Q241" s="25" t="str" cm="1">
        <f t="array" ref="Q241">_xlfn.IFS(
D241&lt;25,"0–24K",
D241&lt;50,"25–49K",
D241&lt;75,"50–74K",
D241&lt;100,"75–99K",
D241&lt;150,"100–149K",
D241&lt;200,"150–199K",
TRUE,"200K+"
)</f>
        <v>100–149K</v>
      </c>
      <c r="R241" s="25" t="str" cm="1">
        <f t="array" ref="R241">_xlfn.IFS(
J241=0,"No Mortgage",
J241&lt;=100,"Low",
J241&lt;=300,"Medium",
TRUE,"High"
)</f>
        <v>Medium</v>
      </c>
      <c r="S241" s="25" t="str" cm="1">
        <f t="array" ref="S241">_xlfn.IFS(
C241&lt;10,"0-10",
C241&lt;20,"11-20",
C241&lt;30,"21-30",
TRUE,"30+ yrs"
)</f>
        <v>30+ yrs</v>
      </c>
      <c r="T241" s="26" t="str" cm="1">
        <f t="array" ref="T241">_xlfn.IFS(
H241&lt;1,"0-1",
H241&lt;2,"1-2",
H241&lt;3,"2-3",
H241&lt;4,"3-4",
H241&lt;5,"4-5",
TRUE,"5+"
)</f>
        <v>3-4</v>
      </c>
    </row>
    <row r="242" spans="1:20" ht="15.6" x14ac:dyDescent="0.3">
      <c r="A242" s="21">
        <v>2048</v>
      </c>
      <c r="B242" s="22">
        <v>63</v>
      </c>
      <c r="C242" s="22">
        <v>38</v>
      </c>
      <c r="D242" s="22">
        <v>134</v>
      </c>
      <c r="E242" s="23" t="str">
        <f t="shared" si="3"/>
        <v>100+</v>
      </c>
      <c r="F242" s="24">
        <v>90640</v>
      </c>
      <c r="G242" s="22">
        <v>3</v>
      </c>
      <c r="H242" s="22">
        <v>4</v>
      </c>
      <c r="I242" s="22" t="s">
        <v>37</v>
      </c>
      <c r="J242" s="22">
        <v>0</v>
      </c>
      <c r="K242" s="22" t="s">
        <v>35</v>
      </c>
      <c r="L242" s="22" t="s">
        <v>34</v>
      </c>
      <c r="M242" s="22" t="s">
        <v>34</v>
      </c>
      <c r="N242" s="22" t="s">
        <v>34</v>
      </c>
      <c r="O242" s="22" t="s">
        <v>35</v>
      </c>
      <c r="P242" s="25" t="str" cm="1">
        <f t="array" ref="P242">_xlfn.IFS(
B242&lt;30,"20-29",
B242&lt;40,"30-39",
B242&lt;50,"40-49",
B242&lt;60,"50-59",
TRUE,"60+")</f>
        <v>60+</v>
      </c>
      <c r="Q242" s="25" t="str" cm="1">
        <f t="array" ref="Q242">_xlfn.IFS(
D242&lt;25,"0–24K",
D242&lt;50,"25–49K",
D242&lt;75,"50–74K",
D242&lt;100,"75–99K",
D242&lt;150,"100–149K",
D242&lt;200,"150–199K",
TRUE,"200K+"
)</f>
        <v>100–149K</v>
      </c>
      <c r="R242" s="25" t="str" cm="1">
        <f t="array" ref="R242">_xlfn.IFS(
J242=0,"No Mortgage",
J242&lt;=100,"Low",
J242&lt;=300,"Medium",
TRUE,"High"
)</f>
        <v>No Mortgage</v>
      </c>
      <c r="S242" s="25" t="str" cm="1">
        <f t="array" ref="S242">_xlfn.IFS(
C242&lt;10,"0-10",
C242&lt;20,"11-20",
C242&lt;30,"21-30",
TRUE,"30+ yrs"
)</f>
        <v>30+ yrs</v>
      </c>
      <c r="T242" s="26" t="str" cm="1">
        <f t="array" ref="T242">_xlfn.IFS(
H242&lt;1,"0-1",
H242&lt;2,"1-2",
H242&lt;3,"2-3",
H242&lt;4,"3-4",
H242&lt;5,"4-5",
TRUE,"5+"
)</f>
        <v>4-5</v>
      </c>
    </row>
    <row r="243" spans="1:20" ht="15.6" x14ac:dyDescent="0.3">
      <c r="A243" s="21">
        <v>2062</v>
      </c>
      <c r="B243" s="22">
        <v>63</v>
      </c>
      <c r="C243" s="22">
        <v>38</v>
      </c>
      <c r="D243" s="22">
        <v>159</v>
      </c>
      <c r="E243" s="23" t="str">
        <f t="shared" si="3"/>
        <v>100+</v>
      </c>
      <c r="F243" s="24">
        <v>93950</v>
      </c>
      <c r="G243" s="22">
        <v>4</v>
      </c>
      <c r="H243" s="22">
        <v>4.9000000000000004</v>
      </c>
      <c r="I243" s="22" t="s">
        <v>37</v>
      </c>
      <c r="J243" s="22">
        <v>111</v>
      </c>
      <c r="K243" s="22" t="s">
        <v>35</v>
      </c>
      <c r="L243" s="22" t="s">
        <v>34</v>
      </c>
      <c r="M243" s="22" t="s">
        <v>34</v>
      </c>
      <c r="N243" s="22" t="s">
        <v>34</v>
      </c>
      <c r="O243" s="22" t="s">
        <v>34</v>
      </c>
      <c r="P243" s="25" t="str" cm="1">
        <f t="array" ref="P243">_xlfn.IFS(
B243&lt;30,"20-29",
B243&lt;40,"30-39",
B243&lt;50,"40-49",
B243&lt;60,"50-59",
TRUE,"60+")</f>
        <v>60+</v>
      </c>
      <c r="Q243" s="25" t="str" cm="1">
        <f t="array" ref="Q243">_xlfn.IFS(
D243&lt;25,"0–24K",
D243&lt;50,"25–49K",
D243&lt;75,"50–74K",
D243&lt;100,"75–99K",
D243&lt;150,"100–149K",
D243&lt;200,"150–199K",
TRUE,"200K+"
)</f>
        <v>150–199K</v>
      </c>
      <c r="R243" s="25" t="str" cm="1">
        <f t="array" ref="R243">_xlfn.IFS(
J243=0,"No Mortgage",
J243&lt;=100,"Low",
J243&lt;=300,"Medium",
TRUE,"High"
)</f>
        <v>Medium</v>
      </c>
      <c r="S243" s="25" t="str" cm="1">
        <f t="array" ref="S243">_xlfn.IFS(
C243&lt;10,"0-10",
C243&lt;20,"11-20",
C243&lt;30,"21-30",
TRUE,"30+ yrs"
)</f>
        <v>30+ yrs</v>
      </c>
      <c r="T243" s="26" t="str" cm="1">
        <f t="array" ref="T243">_xlfn.IFS(
H243&lt;1,"0-1",
H243&lt;2,"1-2",
H243&lt;3,"2-3",
H243&lt;4,"3-4",
H243&lt;5,"4-5",
TRUE,"5+"
)</f>
        <v>4-5</v>
      </c>
    </row>
    <row r="244" spans="1:20" ht="15.6" x14ac:dyDescent="0.3">
      <c r="A244" s="21">
        <v>2205</v>
      </c>
      <c r="B244" s="22">
        <v>63</v>
      </c>
      <c r="C244" s="22">
        <v>37</v>
      </c>
      <c r="D244" s="22">
        <v>20</v>
      </c>
      <c r="E244" s="23" t="str">
        <f t="shared" si="3"/>
        <v>0-50</v>
      </c>
      <c r="F244" s="24">
        <v>94704</v>
      </c>
      <c r="G244" s="22">
        <v>2</v>
      </c>
      <c r="H244" s="22">
        <v>0.4</v>
      </c>
      <c r="I244" s="22" t="s">
        <v>33</v>
      </c>
      <c r="J244" s="22">
        <v>76</v>
      </c>
      <c r="K244" s="22" t="s">
        <v>34</v>
      </c>
      <c r="L244" s="22" t="s">
        <v>34</v>
      </c>
      <c r="M244" s="22" t="s">
        <v>34</v>
      </c>
      <c r="N244" s="22" t="s">
        <v>34</v>
      </c>
      <c r="O244" s="22" t="s">
        <v>34</v>
      </c>
      <c r="P244" s="25" t="str" cm="1">
        <f t="array" ref="P244">_xlfn.IFS(
B244&lt;30,"20-29",
B244&lt;40,"30-39",
B244&lt;50,"40-49",
B244&lt;60,"50-59",
TRUE,"60+")</f>
        <v>60+</v>
      </c>
      <c r="Q244" s="25" t="str" cm="1">
        <f t="array" ref="Q244">_xlfn.IFS(
D244&lt;25,"0–24K",
D244&lt;50,"25–49K",
D244&lt;75,"50–74K",
D244&lt;100,"75–99K",
D244&lt;150,"100–149K",
D244&lt;200,"150–199K",
TRUE,"200K+"
)</f>
        <v>0–24K</v>
      </c>
      <c r="R244" s="25" t="str" cm="1">
        <f t="array" ref="R244">_xlfn.IFS(
J244=0,"No Mortgage",
J244&lt;=100,"Low",
J244&lt;=300,"Medium",
TRUE,"High"
)</f>
        <v>Low</v>
      </c>
      <c r="S244" s="25" t="str" cm="1">
        <f t="array" ref="S244">_xlfn.IFS(
C244&lt;10,"0-10",
C244&lt;20,"11-20",
C244&lt;30,"21-30",
TRUE,"30+ yrs"
)</f>
        <v>30+ yrs</v>
      </c>
      <c r="T244" s="26" t="str" cm="1">
        <f t="array" ref="T244">_xlfn.IFS(
H244&lt;1,"0-1",
H244&lt;2,"1-2",
H244&lt;3,"2-3",
H244&lt;4,"3-4",
H244&lt;5,"4-5",
TRUE,"5+"
)</f>
        <v>0-1</v>
      </c>
    </row>
    <row r="245" spans="1:20" ht="15.6" x14ac:dyDescent="0.3">
      <c r="A245" s="21">
        <v>2206</v>
      </c>
      <c r="B245" s="22">
        <v>63</v>
      </c>
      <c r="C245" s="22">
        <v>37</v>
      </c>
      <c r="D245" s="22">
        <v>101</v>
      </c>
      <c r="E245" s="23" t="str">
        <f t="shared" si="3"/>
        <v>100+</v>
      </c>
      <c r="F245" s="24">
        <v>95819</v>
      </c>
      <c r="G245" s="22">
        <v>2</v>
      </c>
      <c r="H245" s="22">
        <v>2.8</v>
      </c>
      <c r="I245" s="22" t="s">
        <v>33</v>
      </c>
      <c r="J245" s="22">
        <v>0</v>
      </c>
      <c r="K245" s="22" t="s">
        <v>34</v>
      </c>
      <c r="L245" s="22" t="s">
        <v>34</v>
      </c>
      <c r="M245" s="22" t="s">
        <v>34</v>
      </c>
      <c r="N245" s="22" t="s">
        <v>34</v>
      </c>
      <c r="O245" s="22" t="s">
        <v>34</v>
      </c>
      <c r="P245" s="25" t="str" cm="1">
        <f t="array" ref="P245">_xlfn.IFS(
B245&lt;30,"20-29",
B245&lt;40,"30-39",
B245&lt;50,"40-49",
B245&lt;60,"50-59",
TRUE,"60+")</f>
        <v>60+</v>
      </c>
      <c r="Q245" s="25" t="str" cm="1">
        <f t="array" ref="Q245">_xlfn.IFS(
D245&lt;25,"0–24K",
D245&lt;50,"25–49K",
D245&lt;75,"50–74K",
D245&lt;100,"75–99K",
D245&lt;150,"100–149K",
D245&lt;200,"150–199K",
TRUE,"200K+"
)</f>
        <v>100–149K</v>
      </c>
      <c r="R245" s="25" t="str" cm="1">
        <f t="array" ref="R245">_xlfn.IFS(
J245=0,"No Mortgage",
J245&lt;=100,"Low",
J245&lt;=300,"Medium",
TRUE,"High"
)</f>
        <v>No Mortgage</v>
      </c>
      <c r="S245" s="25" t="str" cm="1">
        <f t="array" ref="S245">_xlfn.IFS(
C245&lt;10,"0-10",
C245&lt;20,"11-20",
C245&lt;30,"21-30",
TRUE,"30+ yrs"
)</f>
        <v>30+ yrs</v>
      </c>
      <c r="T245" s="26" t="str" cm="1">
        <f t="array" ref="T245">_xlfn.IFS(
H245&lt;1,"0-1",
H245&lt;2,"1-2",
H245&lt;3,"2-3",
H245&lt;4,"3-4",
H245&lt;5,"4-5",
TRUE,"5+"
)</f>
        <v>2-3</v>
      </c>
    </row>
    <row r="246" spans="1:20" ht="15.6" x14ac:dyDescent="0.3">
      <c r="A246" s="21">
        <v>2236</v>
      </c>
      <c r="B246" s="22">
        <v>63</v>
      </c>
      <c r="C246" s="22">
        <v>37</v>
      </c>
      <c r="D246" s="22">
        <v>141</v>
      </c>
      <c r="E246" s="23" t="str">
        <f t="shared" si="3"/>
        <v>100+</v>
      </c>
      <c r="F246" s="24">
        <v>92121</v>
      </c>
      <c r="G246" s="22">
        <v>2</v>
      </c>
      <c r="H246" s="22">
        <v>6.9</v>
      </c>
      <c r="I246" s="22" t="s">
        <v>33</v>
      </c>
      <c r="J246" s="22">
        <v>0</v>
      </c>
      <c r="K246" s="22" t="s">
        <v>34</v>
      </c>
      <c r="L246" s="22" t="s">
        <v>34</v>
      </c>
      <c r="M246" s="22" t="s">
        <v>34</v>
      </c>
      <c r="N246" s="22" t="s">
        <v>35</v>
      </c>
      <c r="O246" s="22" t="s">
        <v>35</v>
      </c>
      <c r="P246" s="25" t="str" cm="1">
        <f t="array" ref="P246">_xlfn.IFS(
B246&lt;30,"20-29",
B246&lt;40,"30-39",
B246&lt;50,"40-49",
B246&lt;60,"50-59",
TRUE,"60+")</f>
        <v>60+</v>
      </c>
      <c r="Q246" s="25" t="str" cm="1">
        <f t="array" ref="Q246">_xlfn.IFS(
D246&lt;25,"0–24K",
D246&lt;50,"25–49K",
D246&lt;75,"50–74K",
D246&lt;100,"75–99K",
D246&lt;150,"100–149K",
D246&lt;200,"150–199K",
TRUE,"200K+"
)</f>
        <v>100–149K</v>
      </c>
      <c r="R246" s="25" t="str" cm="1">
        <f t="array" ref="R246">_xlfn.IFS(
J246=0,"No Mortgage",
J246&lt;=100,"Low",
J246&lt;=300,"Medium",
TRUE,"High"
)</f>
        <v>No Mortgage</v>
      </c>
      <c r="S246" s="25" t="str" cm="1">
        <f t="array" ref="S246">_xlfn.IFS(
C246&lt;10,"0-10",
C246&lt;20,"11-20",
C246&lt;30,"21-30",
TRUE,"30+ yrs"
)</f>
        <v>30+ yrs</v>
      </c>
      <c r="T246" s="26" t="str" cm="1">
        <f t="array" ref="T246">_xlfn.IFS(
H246&lt;1,"0-1",
H246&lt;2,"1-2",
H246&lt;3,"2-3",
H246&lt;4,"3-4",
H246&lt;5,"4-5",
TRUE,"5+"
)</f>
        <v>5+</v>
      </c>
    </row>
    <row r="247" spans="1:20" ht="15.6" x14ac:dyDescent="0.3">
      <c r="A247" s="21">
        <v>2249</v>
      </c>
      <c r="B247" s="22">
        <v>63</v>
      </c>
      <c r="C247" s="22">
        <v>37</v>
      </c>
      <c r="D247" s="22">
        <v>8</v>
      </c>
      <c r="E247" s="23" t="str">
        <f t="shared" si="3"/>
        <v>0-50</v>
      </c>
      <c r="F247" s="24">
        <v>94618</v>
      </c>
      <c r="G247" s="22">
        <v>1</v>
      </c>
      <c r="H247" s="22">
        <v>0.8</v>
      </c>
      <c r="I247" s="22" t="s">
        <v>37</v>
      </c>
      <c r="J247" s="22">
        <v>97</v>
      </c>
      <c r="K247" s="22" t="s">
        <v>34</v>
      </c>
      <c r="L247" s="22" t="s">
        <v>34</v>
      </c>
      <c r="M247" s="22" t="s">
        <v>34</v>
      </c>
      <c r="N247" s="22" t="s">
        <v>35</v>
      </c>
      <c r="O247" s="22" t="s">
        <v>34</v>
      </c>
      <c r="P247" s="25" t="str" cm="1">
        <f t="array" ref="P247">_xlfn.IFS(
B247&lt;30,"20-29",
B247&lt;40,"30-39",
B247&lt;50,"40-49",
B247&lt;60,"50-59",
TRUE,"60+")</f>
        <v>60+</v>
      </c>
      <c r="Q247" s="25" t="str" cm="1">
        <f t="array" ref="Q247">_xlfn.IFS(
D247&lt;25,"0–24K",
D247&lt;50,"25–49K",
D247&lt;75,"50–74K",
D247&lt;100,"75–99K",
D247&lt;150,"100–149K",
D247&lt;200,"150–199K",
TRUE,"200K+"
)</f>
        <v>0–24K</v>
      </c>
      <c r="R247" s="25" t="str" cm="1">
        <f t="array" ref="R247">_xlfn.IFS(
J247=0,"No Mortgage",
J247&lt;=100,"Low",
J247&lt;=300,"Medium",
TRUE,"High"
)</f>
        <v>Low</v>
      </c>
      <c r="S247" s="25" t="str" cm="1">
        <f t="array" ref="S247">_xlfn.IFS(
C247&lt;10,"0-10",
C247&lt;20,"11-20",
C247&lt;30,"21-30",
TRUE,"30+ yrs"
)</f>
        <v>30+ yrs</v>
      </c>
      <c r="T247" s="26" t="str" cm="1">
        <f t="array" ref="T247">_xlfn.IFS(
H247&lt;1,"0-1",
H247&lt;2,"1-2",
H247&lt;3,"2-3",
H247&lt;4,"3-4",
H247&lt;5,"4-5",
TRUE,"5+"
)</f>
        <v>0-1</v>
      </c>
    </row>
    <row r="248" spans="1:20" ht="15.6" x14ac:dyDescent="0.3">
      <c r="A248" s="21">
        <v>2384</v>
      </c>
      <c r="B248" s="22">
        <v>63</v>
      </c>
      <c r="C248" s="22">
        <v>39</v>
      </c>
      <c r="D248" s="22">
        <v>52</v>
      </c>
      <c r="E248" s="23" t="str">
        <f t="shared" si="3"/>
        <v>51-100</v>
      </c>
      <c r="F248" s="24">
        <v>90033</v>
      </c>
      <c r="G248" s="22">
        <v>2</v>
      </c>
      <c r="H248" s="22">
        <v>1.1000000000000001</v>
      </c>
      <c r="I248" s="22" t="s">
        <v>33</v>
      </c>
      <c r="J248" s="22">
        <v>0</v>
      </c>
      <c r="K248" s="22" t="s">
        <v>34</v>
      </c>
      <c r="L248" s="22" t="s">
        <v>34</v>
      </c>
      <c r="M248" s="22" t="s">
        <v>34</v>
      </c>
      <c r="N248" s="22" t="s">
        <v>35</v>
      </c>
      <c r="O248" s="22" t="s">
        <v>35</v>
      </c>
      <c r="P248" s="25" t="str" cm="1">
        <f t="array" ref="P248">_xlfn.IFS(
B248&lt;30,"20-29",
B248&lt;40,"30-39",
B248&lt;50,"40-49",
B248&lt;60,"50-59",
TRUE,"60+")</f>
        <v>60+</v>
      </c>
      <c r="Q248" s="25" t="str" cm="1">
        <f t="array" ref="Q248">_xlfn.IFS(
D248&lt;25,"0–24K",
D248&lt;50,"25–49K",
D248&lt;75,"50–74K",
D248&lt;100,"75–99K",
D248&lt;150,"100–149K",
D248&lt;200,"150–199K",
TRUE,"200K+"
)</f>
        <v>50–74K</v>
      </c>
      <c r="R248" s="25" t="str" cm="1">
        <f t="array" ref="R248">_xlfn.IFS(
J248=0,"No Mortgage",
J248&lt;=100,"Low",
J248&lt;=300,"Medium",
TRUE,"High"
)</f>
        <v>No Mortgage</v>
      </c>
      <c r="S248" s="25" t="str" cm="1">
        <f t="array" ref="S248">_xlfn.IFS(
C248&lt;10,"0-10",
C248&lt;20,"11-20",
C248&lt;30,"21-30",
TRUE,"30+ yrs"
)</f>
        <v>30+ yrs</v>
      </c>
      <c r="T248" s="26" t="str" cm="1">
        <f t="array" ref="T248">_xlfn.IFS(
H248&lt;1,"0-1",
H248&lt;2,"1-2",
H248&lt;3,"2-3",
H248&lt;4,"3-4",
H248&lt;5,"4-5",
TRUE,"5+"
)</f>
        <v>1-2</v>
      </c>
    </row>
    <row r="249" spans="1:20" ht="15.6" x14ac:dyDescent="0.3">
      <c r="A249" s="21">
        <v>2420</v>
      </c>
      <c r="B249" s="22">
        <v>63</v>
      </c>
      <c r="C249" s="22">
        <v>37</v>
      </c>
      <c r="D249" s="22">
        <v>44</v>
      </c>
      <c r="E249" s="23" t="str">
        <f t="shared" si="3"/>
        <v>0-50</v>
      </c>
      <c r="F249" s="24">
        <v>94550</v>
      </c>
      <c r="G249" s="22">
        <v>2</v>
      </c>
      <c r="H249" s="22">
        <v>1</v>
      </c>
      <c r="I249" s="22" t="s">
        <v>36</v>
      </c>
      <c r="J249" s="22">
        <v>0</v>
      </c>
      <c r="K249" s="22" t="s">
        <v>34</v>
      </c>
      <c r="L249" s="22" t="s">
        <v>34</v>
      </c>
      <c r="M249" s="22" t="s">
        <v>34</v>
      </c>
      <c r="N249" s="22" t="s">
        <v>35</v>
      </c>
      <c r="O249" s="22" t="s">
        <v>34</v>
      </c>
      <c r="P249" s="25" t="str" cm="1">
        <f t="array" ref="P249">_xlfn.IFS(
B249&lt;30,"20-29",
B249&lt;40,"30-39",
B249&lt;50,"40-49",
B249&lt;60,"50-59",
TRUE,"60+")</f>
        <v>60+</v>
      </c>
      <c r="Q249" s="25" t="str" cm="1">
        <f t="array" ref="Q249">_xlfn.IFS(
D249&lt;25,"0–24K",
D249&lt;50,"25–49K",
D249&lt;75,"50–74K",
D249&lt;100,"75–99K",
D249&lt;150,"100–149K",
D249&lt;200,"150–199K",
TRUE,"200K+"
)</f>
        <v>25–49K</v>
      </c>
      <c r="R249" s="25" t="str" cm="1">
        <f t="array" ref="R249">_xlfn.IFS(
J249=0,"No Mortgage",
J249&lt;=100,"Low",
J249&lt;=300,"Medium",
TRUE,"High"
)</f>
        <v>No Mortgage</v>
      </c>
      <c r="S249" s="25" t="str" cm="1">
        <f t="array" ref="S249">_xlfn.IFS(
C249&lt;10,"0-10",
C249&lt;20,"11-20",
C249&lt;30,"21-30",
TRUE,"30+ yrs"
)</f>
        <v>30+ yrs</v>
      </c>
      <c r="T249" s="26" t="str" cm="1">
        <f t="array" ref="T249">_xlfn.IFS(
H249&lt;1,"0-1",
H249&lt;2,"1-2",
H249&lt;3,"2-3",
H249&lt;4,"3-4",
H249&lt;5,"4-5",
TRUE,"5+"
)</f>
        <v>1-2</v>
      </c>
    </row>
    <row r="250" spans="1:20" ht="15.6" x14ac:dyDescent="0.3">
      <c r="A250" s="21">
        <v>2421</v>
      </c>
      <c r="B250" s="22">
        <v>63</v>
      </c>
      <c r="C250" s="22">
        <v>39</v>
      </c>
      <c r="D250" s="22">
        <v>40</v>
      </c>
      <c r="E250" s="23" t="str">
        <f t="shared" si="3"/>
        <v>0-50</v>
      </c>
      <c r="F250" s="24">
        <v>91304</v>
      </c>
      <c r="G250" s="22">
        <v>1</v>
      </c>
      <c r="H250" s="22">
        <v>0.8</v>
      </c>
      <c r="I250" s="22" t="s">
        <v>33</v>
      </c>
      <c r="J250" s="22">
        <v>118</v>
      </c>
      <c r="K250" s="22" t="s">
        <v>34</v>
      </c>
      <c r="L250" s="22" t="s">
        <v>34</v>
      </c>
      <c r="M250" s="22" t="s">
        <v>34</v>
      </c>
      <c r="N250" s="22" t="s">
        <v>34</v>
      </c>
      <c r="O250" s="22" t="s">
        <v>35</v>
      </c>
      <c r="P250" s="25" t="str" cm="1">
        <f t="array" ref="P250">_xlfn.IFS(
B250&lt;30,"20-29",
B250&lt;40,"30-39",
B250&lt;50,"40-49",
B250&lt;60,"50-59",
TRUE,"60+")</f>
        <v>60+</v>
      </c>
      <c r="Q250" s="25" t="str" cm="1">
        <f t="array" ref="Q250">_xlfn.IFS(
D250&lt;25,"0–24K",
D250&lt;50,"25–49K",
D250&lt;75,"50–74K",
D250&lt;100,"75–99K",
D250&lt;150,"100–149K",
D250&lt;200,"150–199K",
TRUE,"200K+"
)</f>
        <v>25–49K</v>
      </c>
      <c r="R250" s="25" t="str" cm="1">
        <f t="array" ref="R250">_xlfn.IFS(
J250=0,"No Mortgage",
J250&lt;=100,"Low",
J250&lt;=300,"Medium",
TRUE,"High"
)</f>
        <v>Medium</v>
      </c>
      <c r="S250" s="25" t="str" cm="1">
        <f t="array" ref="S250">_xlfn.IFS(
C250&lt;10,"0-10",
C250&lt;20,"11-20",
C250&lt;30,"21-30",
TRUE,"30+ yrs"
)</f>
        <v>30+ yrs</v>
      </c>
      <c r="T250" s="26" t="str" cm="1">
        <f t="array" ref="T250">_xlfn.IFS(
H250&lt;1,"0-1",
H250&lt;2,"1-2",
H250&lt;3,"2-3",
H250&lt;4,"3-4",
H250&lt;5,"4-5",
TRUE,"5+"
)</f>
        <v>0-1</v>
      </c>
    </row>
    <row r="251" spans="1:20" ht="15.6" x14ac:dyDescent="0.3">
      <c r="A251" s="21">
        <v>2497</v>
      </c>
      <c r="B251" s="22">
        <v>63</v>
      </c>
      <c r="C251" s="22">
        <v>37</v>
      </c>
      <c r="D251" s="22">
        <v>32</v>
      </c>
      <c r="E251" s="23" t="str">
        <f t="shared" si="3"/>
        <v>0-50</v>
      </c>
      <c r="F251" s="24">
        <v>93117</v>
      </c>
      <c r="G251" s="22">
        <v>3</v>
      </c>
      <c r="H251" s="22">
        <v>0.7</v>
      </c>
      <c r="I251" s="22" t="s">
        <v>37</v>
      </c>
      <c r="J251" s="22">
        <v>141</v>
      </c>
      <c r="K251" s="22" t="s">
        <v>34</v>
      </c>
      <c r="L251" s="22" t="s">
        <v>34</v>
      </c>
      <c r="M251" s="22" t="s">
        <v>34</v>
      </c>
      <c r="N251" s="22" t="s">
        <v>34</v>
      </c>
      <c r="O251" s="22" t="s">
        <v>34</v>
      </c>
      <c r="P251" s="25" t="str" cm="1">
        <f t="array" ref="P251">_xlfn.IFS(
B251&lt;30,"20-29",
B251&lt;40,"30-39",
B251&lt;50,"40-49",
B251&lt;60,"50-59",
TRUE,"60+")</f>
        <v>60+</v>
      </c>
      <c r="Q251" s="25" t="str" cm="1">
        <f t="array" ref="Q251">_xlfn.IFS(
D251&lt;25,"0–24K",
D251&lt;50,"25–49K",
D251&lt;75,"50–74K",
D251&lt;100,"75–99K",
D251&lt;150,"100–149K",
D251&lt;200,"150–199K",
TRUE,"200K+"
)</f>
        <v>25–49K</v>
      </c>
      <c r="R251" s="25" t="str" cm="1">
        <f t="array" ref="R251">_xlfn.IFS(
J251=0,"No Mortgage",
J251&lt;=100,"Low",
J251&lt;=300,"Medium",
TRUE,"High"
)</f>
        <v>Medium</v>
      </c>
      <c r="S251" s="25" t="str" cm="1">
        <f t="array" ref="S251">_xlfn.IFS(
C251&lt;10,"0-10",
C251&lt;20,"11-20",
C251&lt;30,"21-30",
TRUE,"30+ yrs"
)</f>
        <v>30+ yrs</v>
      </c>
      <c r="T251" s="26" t="str" cm="1">
        <f t="array" ref="T251">_xlfn.IFS(
H251&lt;1,"0-1",
H251&lt;2,"1-2",
H251&lt;3,"2-3",
H251&lt;4,"3-4",
H251&lt;5,"4-5",
TRUE,"5+"
)</f>
        <v>0-1</v>
      </c>
    </row>
    <row r="252" spans="1:20" ht="15.6" x14ac:dyDescent="0.3">
      <c r="A252" s="21">
        <v>2523</v>
      </c>
      <c r="B252" s="22">
        <v>63</v>
      </c>
      <c r="C252" s="22">
        <v>37</v>
      </c>
      <c r="D252" s="22">
        <v>145</v>
      </c>
      <c r="E252" s="23" t="str">
        <f t="shared" si="3"/>
        <v>100+</v>
      </c>
      <c r="F252" s="24">
        <v>94025</v>
      </c>
      <c r="G252" s="22">
        <v>2</v>
      </c>
      <c r="H252" s="22">
        <v>6.9</v>
      </c>
      <c r="I252" s="22" t="s">
        <v>33</v>
      </c>
      <c r="J252" s="22">
        <v>0</v>
      </c>
      <c r="K252" s="22" t="s">
        <v>34</v>
      </c>
      <c r="L252" s="22" t="s">
        <v>34</v>
      </c>
      <c r="M252" s="22" t="s">
        <v>34</v>
      </c>
      <c r="N252" s="22" t="s">
        <v>35</v>
      </c>
      <c r="O252" s="22" t="s">
        <v>34</v>
      </c>
      <c r="P252" s="25" t="str" cm="1">
        <f t="array" ref="P252">_xlfn.IFS(
B252&lt;30,"20-29",
B252&lt;40,"30-39",
B252&lt;50,"40-49",
B252&lt;60,"50-59",
TRUE,"60+")</f>
        <v>60+</v>
      </c>
      <c r="Q252" s="25" t="str" cm="1">
        <f t="array" ref="Q252">_xlfn.IFS(
D252&lt;25,"0–24K",
D252&lt;50,"25–49K",
D252&lt;75,"50–74K",
D252&lt;100,"75–99K",
D252&lt;150,"100–149K",
D252&lt;200,"150–199K",
TRUE,"200K+"
)</f>
        <v>100–149K</v>
      </c>
      <c r="R252" s="25" t="str" cm="1">
        <f t="array" ref="R252">_xlfn.IFS(
J252=0,"No Mortgage",
J252&lt;=100,"Low",
J252&lt;=300,"Medium",
TRUE,"High"
)</f>
        <v>No Mortgage</v>
      </c>
      <c r="S252" s="25" t="str" cm="1">
        <f t="array" ref="S252">_xlfn.IFS(
C252&lt;10,"0-10",
C252&lt;20,"11-20",
C252&lt;30,"21-30",
TRUE,"30+ yrs"
)</f>
        <v>30+ yrs</v>
      </c>
      <c r="T252" s="26" t="str" cm="1">
        <f t="array" ref="T252">_xlfn.IFS(
H252&lt;1,"0-1",
H252&lt;2,"1-2",
H252&lt;3,"2-3",
H252&lt;4,"3-4",
H252&lt;5,"4-5",
TRUE,"5+"
)</f>
        <v>5+</v>
      </c>
    </row>
    <row r="253" spans="1:20" ht="15.6" x14ac:dyDescent="0.3">
      <c r="A253" s="21">
        <v>2555</v>
      </c>
      <c r="B253" s="22">
        <v>63</v>
      </c>
      <c r="C253" s="22">
        <v>39</v>
      </c>
      <c r="D253" s="22">
        <v>53</v>
      </c>
      <c r="E253" s="23" t="str">
        <f t="shared" si="3"/>
        <v>51-100</v>
      </c>
      <c r="F253" s="24">
        <v>93940</v>
      </c>
      <c r="G253" s="22">
        <v>1</v>
      </c>
      <c r="H253" s="22">
        <v>0.8</v>
      </c>
      <c r="I253" s="22" t="s">
        <v>33</v>
      </c>
      <c r="J253" s="22">
        <v>0</v>
      </c>
      <c r="K253" s="22" t="s">
        <v>34</v>
      </c>
      <c r="L253" s="22" t="s">
        <v>34</v>
      </c>
      <c r="M253" s="22" t="s">
        <v>34</v>
      </c>
      <c r="N253" s="22" t="s">
        <v>34</v>
      </c>
      <c r="O253" s="22" t="s">
        <v>34</v>
      </c>
      <c r="P253" s="25" t="str" cm="1">
        <f t="array" ref="P253">_xlfn.IFS(
B253&lt;30,"20-29",
B253&lt;40,"30-39",
B253&lt;50,"40-49",
B253&lt;60,"50-59",
TRUE,"60+")</f>
        <v>60+</v>
      </c>
      <c r="Q253" s="25" t="str" cm="1">
        <f t="array" ref="Q253">_xlfn.IFS(
D253&lt;25,"0–24K",
D253&lt;50,"25–49K",
D253&lt;75,"50–74K",
D253&lt;100,"75–99K",
D253&lt;150,"100–149K",
D253&lt;200,"150–199K",
TRUE,"200K+"
)</f>
        <v>50–74K</v>
      </c>
      <c r="R253" s="25" t="str" cm="1">
        <f t="array" ref="R253">_xlfn.IFS(
J253=0,"No Mortgage",
J253&lt;=100,"Low",
J253&lt;=300,"Medium",
TRUE,"High"
)</f>
        <v>No Mortgage</v>
      </c>
      <c r="S253" s="25" t="str" cm="1">
        <f t="array" ref="S253">_xlfn.IFS(
C253&lt;10,"0-10",
C253&lt;20,"11-20",
C253&lt;30,"21-30",
TRUE,"30+ yrs"
)</f>
        <v>30+ yrs</v>
      </c>
      <c r="T253" s="26" t="str" cm="1">
        <f t="array" ref="T253">_xlfn.IFS(
H253&lt;1,"0-1",
H253&lt;2,"1-2",
H253&lt;3,"2-3",
H253&lt;4,"3-4",
H253&lt;5,"4-5",
TRUE,"5+"
)</f>
        <v>0-1</v>
      </c>
    </row>
    <row r="254" spans="1:20" ht="15.6" x14ac:dyDescent="0.3">
      <c r="A254" s="21">
        <v>2631</v>
      </c>
      <c r="B254" s="22">
        <v>63</v>
      </c>
      <c r="C254" s="22">
        <v>37</v>
      </c>
      <c r="D254" s="22">
        <v>113</v>
      </c>
      <c r="E254" s="23" t="str">
        <f t="shared" si="3"/>
        <v>100+</v>
      </c>
      <c r="F254" s="24">
        <v>94611</v>
      </c>
      <c r="G254" s="22">
        <v>4</v>
      </c>
      <c r="H254" s="22">
        <v>1.7</v>
      </c>
      <c r="I254" s="22" t="s">
        <v>36</v>
      </c>
      <c r="J254" s="22">
        <v>0</v>
      </c>
      <c r="K254" s="22" t="s">
        <v>34</v>
      </c>
      <c r="L254" s="22" t="s">
        <v>34</v>
      </c>
      <c r="M254" s="22" t="s">
        <v>34</v>
      </c>
      <c r="N254" s="22" t="s">
        <v>35</v>
      </c>
      <c r="O254" s="22" t="s">
        <v>35</v>
      </c>
      <c r="P254" s="25" t="str" cm="1">
        <f t="array" ref="P254">_xlfn.IFS(
B254&lt;30,"20-29",
B254&lt;40,"30-39",
B254&lt;50,"40-49",
B254&lt;60,"50-59",
TRUE,"60+")</f>
        <v>60+</v>
      </c>
      <c r="Q254" s="25" t="str" cm="1">
        <f t="array" ref="Q254">_xlfn.IFS(
D254&lt;25,"0–24K",
D254&lt;50,"25–49K",
D254&lt;75,"50–74K",
D254&lt;100,"75–99K",
D254&lt;150,"100–149K",
D254&lt;200,"150–199K",
TRUE,"200K+"
)</f>
        <v>100–149K</v>
      </c>
      <c r="R254" s="25" t="str" cm="1">
        <f t="array" ref="R254">_xlfn.IFS(
J254=0,"No Mortgage",
J254&lt;=100,"Low",
J254&lt;=300,"Medium",
TRUE,"High"
)</f>
        <v>No Mortgage</v>
      </c>
      <c r="S254" s="25" t="str" cm="1">
        <f t="array" ref="S254">_xlfn.IFS(
C254&lt;10,"0-10",
C254&lt;20,"11-20",
C254&lt;30,"21-30",
TRUE,"30+ yrs"
)</f>
        <v>30+ yrs</v>
      </c>
      <c r="T254" s="26" t="str" cm="1">
        <f t="array" ref="T254">_xlfn.IFS(
H254&lt;1,"0-1",
H254&lt;2,"1-2",
H254&lt;3,"2-3",
H254&lt;4,"3-4",
H254&lt;5,"4-5",
TRUE,"5+"
)</f>
        <v>1-2</v>
      </c>
    </row>
    <row r="255" spans="1:20" ht="15.6" x14ac:dyDescent="0.3">
      <c r="A255" s="21">
        <v>2644</v>
      </c>
      <c r="B255" s="22">
        <v>63</v>
      </c>
      <c r="C255" s="22">
        <v>38</v>
      </c>
      <c r="D255" s="22">
        <v>14</v>
      </c>
      <c r="E255" s="23" t="str">
        <f t="shared" si="3"/>
        <v>0-50</v>
      </c>
      <c r="F255" s="24">
        <v>92630</v>
      </c>
      <c r="G255" s="22">
        <v>4</v>
      </c>
      <c r="H255" s="22">
        <v>0.4</v>
      </c>
      <c r="I255" s="22" t="s">
        <v>37</v>
      </c>
      <c r="J255" s="22">
        <v>86</v>
      </c>
      <c r="K255" s="22" t="s">
        <v>34</v>
      </c>
      <c r="L255" s="22" t="s">
        <v>34</v>
      </c>
      <c r="M255" s="22" t="s">
        <v>34</v>
      </c>
      <c r="N255" s="22" t="s">
        <v>35</v>
      </c>
      <c r="O255" s="22" t="s">
        <v>35</v>
      </c>
      <c r="P255" s="25" t="str" cm="1">
        <f t="array" ref="P255">_xlfn.IFS(
B255&lt;30,"20-29",
B255&lt;40,"30-39",
B255&lt;50,"40-49",
B255&lt;60,"50-59",
TRUE,"60+")</f>
        <v>60+</v>
      </c>
      <c r="Q255" s="25" t="str" cm="1">
        <f t="array" ref="Q255">_xlfn.IFS(
D255&lt;25,"0–24K",
D255&lt;50,"25–49K",
D255&lt;75,"50–74K",
D255&lt;100,"75–99K",
D255&lt;150,"100–149K",
D255&lt;200,"150–199K",
TRUE,"200K+"
)</f>
        <v>0–24K</v>
      </c>
      <c r="R255" s="25" t="str" cm="1">
        <f t="array" ref="R255">_xlfn.IFS(
J255=0,"No Mortgage",
J255&lt;=100,"Low",
J255&lt;=300,"Medium",
TRUE,"High"
)</f>
        <v>Low</v>
      </c>
      <c r="S255" s="25" t="str" cm="1">
        <f t="array" ref="S255">_xlfn.IFS(
C255&lt;10,"0-10",
C255&lt;20,"11-20",
C255&lt;30,"21-30",
TRUE,"30+ yrs"
)</f>
        <v>30+ yrs</v>
      </c>
      <c r="T255" s="26" t="str" cm="1">
        <f t="array" ref="T255">_xlfn.IFS(
H255&lt;1,"0-1",
H255&lt;2,"1-2",
H255&lt;3,"2-3",
H255&lt;4,"3-4",
H255&lt;5,"4-5",
TRUE,"5+"
)</f>
        <v>0-1</v>
      </c>
    </row>
    <row r="256" spans="1:20" ht="15.6" x14ac:dyDescent="0.3">
      <c r="A256" s="21">
        <v>2668</v>
      </c>
      <c r="B256" s="22">
        <v>63</v>
      </c>
      <c r="C256" s="22">
        <v>39</v>
      </c>
      <c r="D256" s="22">
        <v>58</v>
      </c>
      <c r="E256" s="23" t="str">
        <f t="shared" si="3"/>
        <v>51-100</v>
      </c>
      <c r="F256" s="24">
        <v>94112</v>
      </c>
      <c r="G256" s="22">
        <v>1</v>
      </c>
      <c r="H256" s="22">
        <v>0</v>
      </c>
      <c r="I256" s="22" t="s">
        <v>37</v>
      </c>
      <c r="J256" s="22">
        <v>0</v>
      </c>
      <c r="K256" s="22" t="s">
        <v>34</v>
      </c>
      <c r="L256" s="22" t="s">
        <v>34</v>
      </c>
      <c r="M256" s="22" t="s">
        <v>34</v>
      </c>
      <c r="N256" s="22" t="s">
        <v>35</v>
      </c>
      <c r="O256" s="22" t="s">
        <v>34</v>
      </c>
      <c r="P256" s="25" t="str" cm="1">
        <f t="array" ref="P256">_xlfn.IFS(
B256&lt;30,"20-29",
B256&lt;40,"30-39",
B256&lt;50,"40-49",
B256&lt;60,"50-59",
TRUE,"60+")</f>
        <v>60+</v>
      </c>
      <c r="Q256" s="25" t="str" cm="1">
        <f t="array" ref="Q256">_xlfn.IFS(
D256&lt;25,"0–24K",
D256&lt;50,"25–49K",
D256&lt;75,"50–74K",
D256&lt;100,"75–99K",
D256&lt;150,"100–149K",
D256&lt;200,"150–199K",
TRUE,"200K+"
)</f>
        <v>50–74K</v>
      </c>
      <c r="R256" s="25" t="str" cm="1">
        <f t="array" ref="R256">_xlfn.IFS(
J256=0,"No Mortgage",
J256&lt;=100,"Low",
J256&lt;=300,"Medium",
TRUE,"High"
)</f>
        <v>No Mortgage</v>
      </c>
      <c r="S256" s="25" t="str" cm="1">
        <f t="array" ref="S256">_xlfn.IFS(
C256&lt;10,"0-10",
C256&lt;20,"11-20",
C256&lt;30,"21-30",
TRUE,"30+ yrs"
)</f>
        <v>30+ yrs</v>
      </c>
      <c r="T256" s="26" t="str" cm="1">
        <f t="array" ref="T256">_xlfn.IFS(
H256&lt;1,"0-1",
H256&lt;2,"1-2",
H256&lt;3,"2-3",
H256&lt;4,"3-4",
H256&lt;5,"4-5",
TRUE,"5+"
)</f>
        <v>0-1</v>
      </c>
    </row>
    <row r="257" spans="1:20" ht="15.6" x14ac:dyDescent="0.3">
      <c r="A257" s="21">
        <v>2679</v>
      </c>
      <c r="B257" s="22">
        <v>63</v>
      </c>
      <c r="C257" s="22">
        <v>38</v>
      </c>
      <c r="D257" s="22">
        <v>148</v>
      </c>
      <c r="E257" s="23" t="str">
        <f t="shared" si="3"/>
        <v>100+</v>
      </c>
      <c r="F257" s="24">
        <v>93023</v>
      </c>
      <c r="G257" s="22">
        <v>2</v>
      </c>
      <c r="H257" s="22">
        <v>4.3</v>
      </c>
      <c r="I257" s="22" t="s">
        <v>36</v>
      </c>
      <c r="J257" s="22">
        <v>0</v>
      </c>
      <c r="K257" s="22" t="s">
        <v>35</v>
      </c>
      <c r="L257" s="22" t="s">
        <v>34</v>
      </c>
      <c r="M257" s="22" t="s">
        <v>34</v>
      </c>
      <c r="N257" s="22" t="s">
        <v>35</v>
      </c>
      <c r="O257" s="22" t="s">
        <v>34</v>
      </c>
      <c r="P257" s="25" t="str" cm="1">
        <f t="array" ref="P257">_xlfn.IFS(
B257&lt;30,"20-29",
B257&lt;40,"30-39",
B257&lt;50,"40-49",
B257&lt;60,"50-59",
TRUE,"60+")</f>
        <v>60+</v>
      </c>
      <c r="Q257" s="25" t="str" cm="1">
        <f t="array" ref="Q257">_xlfn.IFS(
D257&lt;25,"0–24K",
D257&lt;50,"25–49K",
D257&lt;75,"50–74K",
D257&lt;100,"75–99K",
D257&lt;150,"100–149K",
D257&lt;200,"150–199K",
TRUE,"200K+"
)</f>
        <v>100–149K</v>
      </c>
      <c r="R257" s="25" t="str" cm="1">
        <f t="array" ref="R257">_xlfn.IFS(
J257=0,"No Mortgage",
J257&lt;=100,"Low",
J257&lt;=300,"Medium",
TRUE,"High"
)</f>
        <v>No Mortgage</v>
      </c>
      <c r="S257" s="25" t="str" cm="1">
        <f t="array" ref="S257">_xlfn.IFS(
C257&lt;10,"0-10",
C257&lt;20,"11-20",
C257&lt;30,"21-30",
TRUE,"30+ yrs"
)</f>
        <v>30+ yrs</v>
      </c>
      <c r="T257" s="26" t="str" cm="1">
        <f t="array" ref="T257">_xlfn.IFS(
H257&lt;1,"0-1",
H257&lt;2,"1-2",
H257&lt;3,"2-3",
H257&lt;4,"3-4",
H257&lt;5,"4-5",
TRUE,"5+"
)</f>
        <v>4-5</v>
      </c>
    </row>
    <row r="258" spans="1:20" ht="15.6" x14ac:dyDescent="0.3">
      <c r="A258" s="21">
        <v>2697</v>
      </c>
      <c r="B258" s="22">
        <v>63</v>
      </c>
      <c r="C258" s="22">
        <v>37</v>
      </c>
      <c r="D258" s="22">
        <v>78</v>
      </c>
      <c r="E258" s="23" t="str">
        <f t="shared" ref="E258:E321" si="4">IF(D258&lt;=50,"0-50",IF(D258&lt;=100,"51-100","100+"))</f>
        <v>51-100</v>
      </c>
      <c r="F258" s="24">
        <v>91711</v>
      </c>
      <c r="G258" s="22">
        <v>4</v>
      </c>
      <c r="H258" s="22">
        <v>1.7</v>
      </c>
      <c r="I258" s="22" t="s">
        <v>36</v>
      </c>
      <c r="J258" s="22">
        <v>0</v>
      </c>
      <c r="K258" s="22" t="s">
        <v>34</v>
      </c>
      <c r="L258" s="22" t="s">
        <v>34</v>
      </c>
      <c r="M258" s="22" t="s">
        <v>34</v>
      </c>
      <c r="N258" s="22" t="s">
        <v>35</v>
      </c>
      <c r="O258" s="22" t="s">
        <v>34</v>
      </c>
      <c r="P258" s="25" t="str" cm="1">
        <f t="array" ref="P258">_xlfn.IFS(
B258&lt;30,"20-29",
B258&lt;40,"30-39",
B258&lt;50,"40-49",
B258&lt;60,"50-59",
TRUE,"60+")</f>
        <v>60+</v>
      </c>
      <c r="Q258" s="25" t="str" cm="1">
        <f t="array" ref="Q258">_xlfn.IFS(
D258&lt;25,"0–24K",
D258&lt;50,"25–49K",
D258&lt;75,"50–74K",
D258&lt;100,"75–99K",
D258&lt;150,"100–149K",
D258&lt;200,"150–199K",
TRUE,"200K+"
)</f>
        <v>75–99K</v>
      </c>
      <c r="R258" s="25" t="str" cm="1">
        <f t="array" ref="R258">_xlfn.IFS(
J258=0,"No Mortgage",
J258&lt;=100,"Low",
J258&lt;=300,"Medium",
TRUE,"High"
)</f>
        <v>No Mortgage</v>
      </c>
      <c r="S258" s="25" t="str" cm="1">
        <f t="array" ref="S258">_xlfn.IFS(
C258&lt;10,"0-10",
C258&lt;20,"11-20",
C258&lt;30,"21-30",
TRUE,"30+ yrs"
)</f>
        <v>30+ yrs</v>
      </c>
      <c r="T258" s="26" t="str" cm="1">
        <f t="array" ref="T258">_xlfn.IFS(
H258&lt;1,"0-1",
H258&lt;2,"1-2",
H258&lt;3,"2-3",
H258&lt;4,"3-4",
H258&lt;5,"4-5",
TRUE,"5+"
)</f>
        <v>1-2</v>
      </c>
    </row>
    <row r="259" spans="1:20" ht="15.6" x14ac:dyDescent="0.3">
      <c r="A259" s="21">
        <v>2726</v>
      </c>
      <c r="B259" s="22">
        <v>63</v>
      </c>
      <c r="C259" s="22">
        <v>38</v>
      </c>
      <c r="D259" s="22">
        <v>138</v>
      </c>
      <c r="E259" s="23" t="str">
        <f t="shared" si="4"/>
        <v>100+</v>
      </c>
      <c r="F259" s="24">
        <v>92675</v>
      </c>
      <c r="G259" s="22">
        <v>1</v>
      </c>
      <c r="H259" s="22">
        <v>2.5</v>
      </c>
      <c r="I259" s="22" t="s">
        <v>33</v>
      </c>
      <c r="J259" s="22">
        <v>0</v>
      </c>
      <c r="K259" s="22" t="s">
        <v>34</v>
      </c>
      <c r="L259" s="22" t="s">
        <v>34</v>
      </c>
      <c r="M259" s="22" t="s">
        <v>34</v>
      </c>
      <c r="N259" s="22" t="s">
        <v>35</v>
      </c>
      <c r="O259" s="22" t="s">
        <v>34</v>
      </c>
      <c r="P259" s="25" t="str" cm="1">
        <f t="array" ref="P259">_xlfn.IFS(
B259&lt;30,"20-29",
B259&lt;40,"30-39",
B259&lt;50,"40-49",
B259&lt;60,"50-59",
TRUE,"60+")</f>
        <v>60+</v>
      </c>
      <c r="Q259" s="25" t="str" cm="1">
        <f t="array" ref="Q259">_xlfn.IFS(
D259&lt;25,"0–24K",
D259&lt;50,"25–49K",
D259&lt;75,"50–74K",
D259&lt;100,"75–99K",
D259&lt;150,"100–149K",
D259&lt;200,"150–199K",
TRUE,"200K+"
)</f>
        <v>100–149K</v>
      </c>
      <c r="R259" s="25" t="str" cm="1">
        <f t="array" ref="R259">_xlfn.IFS(
J259=0,"No Mortgage",
J259&lt;=100,"Low",
J259&lt;=300,"Medium",
TRUE,"High"
)</f>
        <v>No Mortgage</v>
      </c>
      <c r="S259" s="25" t="str" cm="1">
        <f t="array" ref="S259">_xlfn.IFS(
C259&lt;10,"0-10",
C259&lt;20,"11-20",
C259&lt;30,"21-30",
TRUE,"30+ yrs"
)</f>
        <v>30+ yrs</v>
      </c>
      <c r="T259" s="26" t="str" cm="1">
        <f t="array" ref="T259">_xlfn.IFS(
H259&lt;1,"0-1",
H259&lt;2,"1-2",
H259&lt;3,"2-3",
H259&lt;4,"3-4",
H259&lt;5,"4-5",
TRUE,"5+"
)</f>
        <v>2-3</v>
      </c>
    </row>
    <row r="260" spans="1:20" ht="15.6" x14ac:dyDescent="0.3">
      <c r="A260" s="21">
        <v>2758</v>
      </c>
      <c r="B260" s="22">
        <v>63</v>
      </c>
      <c r="C260" s="22">
        <v>38</v>
      </c>
      <c r="D260" s="22">
        <v>50</v>
      </c>
      <c r="E260" s="23" t="str">
        <f t="shared" si="4"/>
        <v>0-50</v>
      </c>
      <c r="F260" s="24">
        <v>93943</v>
      </c>
      <c r="G260" s="22">
        <v>2</v>
      </c>
      <c r="H260" s="22">
        <v>2.8</v>
      </c>
      <c r="I260" s="22" t="s">
        <v>33</v>
      </c>
      <c r="J260" s="22">
        <v>205</v>
      </c>
      <c r="K260" s="22" t="s">
        <v>34</v>
      </c>
      <c r="L260" s="22" t="s">
        <v>34</v>
      </c>
      <c r="M260" s="22" t="s">
        <v>34</v>
      </c>
      <c r="N260" s="22" t="s">
        <v>34</v>
      </c>
      <c r="O260" s="22" t="s">
        <v>34</v>
      </c>
      <c r="P260" s="25" t="str" cm="1">
        <f t="array" ref="P260">_xlfn.IFS(
B260&lt;30,"20-29",
B260&lt;40,"30-39",
B260&lt;50,"40-49",
B260&lt;60,"50-59",
TRUE,"60+")</f>
        <v>60+</v>
      </c>
      <c r="Q260" s="25" t="str" cm="1">
        <f t="array" ref="Q260">_xlfn.IFS(
D260&lt;25,"0–24K",
D260&lt;50,"25–49K",
D260&lt;75,"50–74K",
D260&lt;100,"75–99K",
D260&lt;150,"100–149K",
D260&lt;200,"150–199K",
TRUE,"200K+"
)</f>
        <v>50–74K</v>
      </c>
      <c r="R260" s="25" t="str" cm="1">
        <f t="array" ref="R260">_xlfn.IFS(
J260=0,"No Mortgage",
J260&lt;=100,"Low",
J260&lt;=300,"Medium",
TRUE,"High"
)</f>
        <v>Medium</v>
      </c>
      <c r="S260" s="25" t="str" cm="1">
        <f t="array" ref="S260">_xlfn.IFS(
C260&lt;10,"0-10",
C260&lt;20,"11-20",
C260&lt;30,"21-30",
TRUE,"30+ yrs"
)</f>
        <v>30+ yrs</v>
      </c>
      <c r="T260" s="26" t="str" cm="1">
        <f t="array" ref="T260">_xlfn.IFS(
H260&lt;1,"0-1",
H260&lt;2,"1-2",
H260&lt;3,"2-3",
H260&lt;4,"3-4",
H260&lt;5,"4-5",
TRUE,"5+"
)</f>
        <v>2-3</v>
      </c>
    </row>
    <row r="261" spans="1:20" ht="15.6" x14ac:dyDescent="0.3">
      <c r="A261" s="21">
        <v>2774</v>
      </c>
      <c r="B261" s="22">
        <v>63</v>
      </c>
      <c r="C261" s="22">
        <v>37</v>
      </c>
      <c r="D261" s="22">
        <v>185</v>
      </c>
      <c r="E261" s="23" t="str">
        <f t="shared" si="4"/>
        <v>100+</v>
      </c>
      <c r="F261" s="24">
        <v>94309</v>
      </c>
      <c r="G261" s="22">
        <v>2</v>
      </c>
      <c r="H261" s="22">
        <v>7.9</v>
      </c>
      <c r="I261" s="22" t="s">
        <v>37</v>
      </c>
      <c r="J261" s="22">
        <v>358</v>
      </c>
      <c r="K261" s="22" t="s">
        <v>35</v>
      </c>
      <c r="L261" s="22" t="s">
        <v>34</v>
      </c>
      <c r="M261" s="22" t="s">
        <v>34</v>
      </c>
      <c r="N261" s="22" t="s">
        <v>35</v>
      </c>
      <c r="O261" s="22" t="s">
        <v>34</v>
      </c>
      <c r="P261" s="25" t="str" cm="1">
        <f t="array" ref="P261">_xlfn.IFS(
B261&lt;30,"20-29",
B261&lt;40,"30-39",
B261&lt;50,"40-49",
B261&lt;60,"50-59",
TRUE,"60+")</f>
        <v>60+</v>
      </c>
      <c r="Q261" s="25" t="str" cm="1">
        <f t="array" ref="Q261">_xlfn.IFS(
D261&lt;25,"0–24K",
D261&lt;50,"25–49K",
D261&lt;75,"50–74K",
D261&lt;100,"75–99K",
D261&lt;150,"100–149K",
D261&lt;200,"150–199K",
TRUE,"200K+"
)</f>
        <v>150–199K</v>
      </c>
      <c r="R261" s="25" t="str" cm="1">
        <f t="array" ref="R261">_xlfn.IFS(
J261=0,"No Mortgage",
J261&lt;=100,"Low",
J261&lt;=300,"Medium",
TRUE,"High"
)</f>
        <v>High</v>
      </c>
      <c r="S261" s="25" t="str" cm="1">
        <f t="array" ref="S261">_xlfn.IFS(
C261&lt;10,"0-10",
C261&lt;20,"11-20",
C261&lt;30,"21-30",
TRUE,"30+ yrs"
)</f>
        <v>30+ yrs</v>
      </c>
      <c r="T261" s="26" t="str" cm="1">
        <f t="array" ref="T261">_xlfn.IFS(
H261&lt;1,"0-1",
H261&lt;2,"1-2",
H261&lt;3,"2-3",
H261&lt;4,"3-4",
H261&lt;5,"4-5",
TRUE,"5+"
)</f>
        <v>5+</v>
      </c>
    </row>
    <row r="262" spans="1:20" ht="15.6" x14ac:dyDescent="0.3">
      <c r="A262" s="21">
        <v>2820</v>
      </c>
      <c r="B262" s="22">
        <v>63</v>
      </c>
      <c r="C262" s="22">
        <v>37</v>
      </c>
      <c r="D262" s="22">
        <v>10</v>
      </c>
      <c r="E262" s="23" t="str">
        <f t="shared" si="4"/>
        <v>0-50</v>
      </c>
      <c r="F262" s="24">
        <v>90095</v>
      </c>
      <c r="G262" s="22">
        <v>2</v>
      </c>
      <c r="H262" s="22">
        <v>0.4</v>
      </c>
      <c r="I262" s="22" t="s">
        <v>33</v>
      </c>
      <c r="J262" s="22">
        <v>0</v>
      </c>
      <c r="K262" s="22" t="s">
        <v>34</v>
      </c>
      <c r="L262" s="22" t="s">
        <v>34</v>
      </c>
      <c r="M262" s="22" t="s">
        <v>34</v>
      </c>
      <c r="N262" s="22" t="s">
        <v>35</v>
      </c>
      <c r="O262" s="22" t="s">
        <v>34</v>
      </c>
      <c r="P262" s="25" t="str" cm="1">
        <f t="array" ref="P262">_xlfn.IFS(
B262&lt;30,"20-29",
B262&lt;40,"30-39",
B262&lt;50,"40-49",
B262&lt;60,"50-59",
TRUE,"60+")</f>
        <v>60+</v>
      </c>
      <c r="Q262" s="25" t="str" cm="1">
        <f t="array" ref="Q262">_xlfn.IFS(
D262&lt;25,"0–24K",
D262&lt;50,"25–49K",
D262&lt;75,"50–74K",
D262&lt;100,"75–99K",
D262&lt;150,"100–149K",
D262&lt;200,"150–199K",
TRUE,"200K+"
)</f>
        <v>0–24K</v>
      </c>
      <c r="R262" s="25" t="str" cm="1">
        <f t="array" ref="R262">_xlfn.IFS(
J262=0,"No Mortgage",
J262&lt;=100,"Low",
J262&lt;=300,"Medium",
TRUE,"High"
)</f>
        <v>No Mortgage</v>
      </c>
      <c r="S262" s="25" t="str" cm="1">
        <f t="array" ref="S262">_xlfn.IFS(
C262&lt;10,"0-10",
C262&lt;20,"11-20",
C262&lt;30,"21-30",
TRUE,"30+ yrs"
)</f>
        <v>30+ yrs</v>
      </c>
      <c r="T262" s="26" t="str" cm="1">
        <f t="array" ref="T262">_xlfn.IFS(
H262&lt;1,"0-1",
H262&lt;2,"1-2",
H262&lt;3,"2-3",
H262&lt;4,"3-4",
H262&lt;5,"4-5",
TRUE,"5+"
)</f>
        <v>0-1</v>
      </c>
    </row>
    <row r="263" spans="1:20" ht="15.6" x14ac:dyDescent="0.3">
      <c r="A263" s="21">
        <v>3008</v>
      </c>
      <c r="B263" s="22">
        <v>63</v>
      </c>
      <c r="C263" s="22">
        <v>37</v>
      </c>
      <c r="D263" s="22">
        <v>11</v>
      </c>
      <c r="E263" s="23" t="str">
        <f t="shared" si="4"/>
        <v>0-50</v>
      </c>
      <c r="F263" s="24">
        <v>91711</v>
      </c>
      <c r="G263" s="22">
        <v>1</v>
      </c>
      <c r="H263" s="22">
        <v>0.8</v>
      </c>
      <c r="I263" s="22" t="s">
        <v>37</v>
      </c>
      <c r="J263" s="22">
        <v>102</v>
      </c>
      <c r="K263" s="22" t="s">
        <v>34</v>
      </c>
      <c r="L263" s="22" t="s">
        <v>34</v>
      </c>
      <c r="M263" s="22" t="s">
        <v>34</v>
      </c>
      <c r="N263" s="22" t="s">
        <v>34</v>
      </c>
      <c r="O263" s="22" t="s">
        <v>35</v>
      </c>
      <c r="P263" s="25" t="str" cm="1">
        <f t="array" ref="P263">_xlfn.IFS(
B263&lt;30,"20-29",
B263&lt;40,"30-39",
B263&lt;50,"40-49",
B263&lt;60,"50-59",
TRUE,"60+")</f>
        <v>60+</v>
      </c>
      <c r="Q263" s="25" t="str" cm="1">
        <f t="array" ref="Q263">_xlfn.IFS(
D263&lt;25,"0–24K",
D263&lt;50,"25–49K",
D263&lt;75,"50–74K",
D263&lt;100,"75–99K",
D263&lt;150,"100–149K",
D263&lt;200,"150–199K",
TRUE,"200K+"
)</f>
        <v>0–24K</v>
      </c>
      <c r="R263" s="25" t="str" cm="1">
        <f t="array" ref="R263">_xlfn.IFS(
J263=0,"No Mortgage",
J263&lt;=100,"Low",
J263&lt;=300,"Medium",
TRUE,"High"
)</f>
        <v>Medium</v>
      </c>
      <c r="S263" s="25" t="str" cm="1">
        <f t="array" ref="S263">_xlfn.IFS(
C263&lt;10,"0-10",
C263&lt;20,"11-20",
C263&lt;30,"21-30",
TRUE,"30+ yrs"
)</f>
        <v>30+ yrs</v>
      </c>
      <c r="T263" s="26" t="str" cm="1">
        <f t="array" ref="T263">_xlfn.IFS(
H263&lt;1,"0-1",
H263&lt;2,"1-2",
H263&lt;3,"2-3",
H263&lt;4,"3-4",
H263&lt;5,"4-5",
TRUE,"5+"
)</f>
        <v>0-1</v>
      </c>
    </row>
    <row r="264" spans="1:20" ht="15.6" x14ac:dyDescent="0.3">
      <c r="A264" s="21">
        <v>3024</v>
      </c>
      <c r="B264" s="22">
        <v>63</v>
      </c>
      <c r="C264" s="22">
        <v>37</v>
      </c>
      <c r="D264" s="22">
        <v>105</v>
      </c>
      <c r="E264" s="23" t="str">
        <f t="shared" si="4"/>
        <v>100+</v>
      </c>
      <c r="F264" s="24">
        <v>92694</v>
      </c>
      <c r="G264" s="22">
        <v>4</v>
      </c>
      <c r="H264" s="22">
        <v>1.7</v>
      </c>
      <c r="I264" s="22" t="s">
        <v>36</v>
      </c>
      <c r="J264" s="22">
        <v>244</v>
      </c>
      <c r="K264" s="22" t="s">
        <v>34</v>
      </c>
      <c r="L264" s="22" t="s">
        <v>34</v>
      </c>
      <c r="M264" s="22" t="s">
        <v>34</v>
      </c>
      <c r="N264" s="22" t="s">
        <v>34</v>
      </c>
      <c r="O264" s="22" t="s">
        <v>35</v>
      </c>
      <c r="P264" s="25" t="str" cm="1">
        <f t="array" ref="P264">_xlfn.IFS(
B264&lt;30,"20-29",
B264&lt;40,"30-39",
B264&lt;50,"40-49",
B264&lt;60,"50-59",
TRUE,"60+")</f>
        <v>60+</v>
      </c>
      <c r="Q264" s="25" t="str" cm="1">
        <f t="array" ref="Q264">_xlfn.IFS(
D264&lt;25,"0–24K",
D264&lt;50,"25–49K",
D264&lt;75,"50–74K",
D264&lt;100,"75–99K",
D264&lt;150,"100–149K",
D264&lt;200,"150–199K",
TRUE,"200K+"
)</f>
        <v>100–149K</v>
      </c>
      <c r="R264" s="25" t="str" cm="1">
        <f t="array" ref="R264">_xlfn.IFS(
J264=0,"No Mortgage",
J264&lt;=100,"Low",
J264&lt;=300,"Medium",
TRUE,"High"
)</f>
        <v>Medium</v>
      </c>
      <c r="S264" s="25" t="str" cm="1">
        <f t="array" ref="S264">_xlfn.IFS(
C264&lt;10,"0-10",
C264&lt;20,"11-20",
C264&lt;30,"21-30",
TRUE,"30+ yrs"
)</f>
        <v>30+ yrs</v>
      </c>
      <c r="T264" s="26" t="str" cm="1">
        <f t="array" ref="T264">_xlfn.IFS(
H264&lt;1,"0-1",
H264&lt;2,"1-2",
H264&lt;3,"2-3",
H264&lt;4,"3-4",
H264&lt;5,"4-5",
TRUE,"5+"
)</f>
        <v>1-2</v>
      </c>
    </row>
    <row r="265" spans="1:20" ht="15.6" x14ac:dyDescent="0.3">
      <c r="A265" s="21">
        <v>3029</v>
      </c>
      <c r="B265" s="22">
        <v>63</v>
      </c>
      <c r="C265" s="22">
        <v>39</v>
      </c>
      <c r="D265" s="22">
        <v>38</v>
      </c>
      <c r="E265" s="23" t="str">
        <f t="shared" si="4"/>
        <v>0-50</v>
      </c>
      <c r="F265" s="24">
        <v>92624</v>
      </c>
      <c r="G265" s="22">
        <v>3</v>
      </c>
      <c r="H265" s="22">
        <v>0.1</v>
      </c>
      <c r="I265" s="22" t="s">
        <v>36</v>
      </c>
      <c r="J265" s="22">
        <v>178</v>
      </c>
      <c r="K265" s="22" t="s">
        <v>34</v>
      </c>
      <c r="L265" s="22" t="s">
        <v>34</v>
      </c>
      <c r="M265" s="22" t="s">
        <v>34</v>
      </c>
      <c r="N265" s="22" t="s">
        <v>35</v>
      </c>
      <c r="O265" s="22" t="s">
        <v>35</v>
      </c>
      <c r="P265" s="25" t="str" cm="1">
        <f t="array" ref="P265">_xlfn.IFS(
B265&lt;30,"20-29",
B265&lt;40,"30-39",
B265&lt;50,"40-49",
B265&lt;60,"50-59",
TRUE,"60+")</f>
        <v>60+</v>
      </c>
      <c r="Q265" s="25" t="str" cm="1">
        <f t="array" ref="Q265">_xlfn.IFS(
D265&lt;25,"0–24K",
D265&lt;50,"25–49K",
D265&lt;75,"50–74K",
D265&lt;100,"75–99K",
D265&lt;150,"100–149K",
D265&lt;200,"150–199K",
TRUE,"200K+"
)</f>
        <v>25–49K</v>
      </c>
      <c r="R265" s="25" t="str" cm="1">
        <f t="array" ref="R265">_xlfn.IFS(
J265=0,"No Mortgage",
J265&lt;=100,"Low",
J265&lt;=300,"Medium",
TRUE,"High"
)</f>
        <v>Medium</v>
      </c>
      <c r="S265" s="25" t="str" cm="1">
        <f t="array" ref="S265">_xlfn.IFS(
C265&lt;10,"0-10",
C265&lt;20,"11-20",
C265&lt;30,"21-30",
TRUE,"30+ yrs"
)</f>
        <v>30+ yrs</v>
      </c>
      <c r="T265" s="26" t="str" cm="1">
        <f t="array" ref="T265">_xlfn.IFS(
H265&lt;1,"0-1",
H265&lt;2,"1-2",
H265&lt;3,"2-3",
H265&lt;4,"3-4",
H265&lt;5,"4-5",
TRUE,"5+"
)</f>
        <v>0-1</v>
      </c>
    </row>
    <row r="266" spans="1:20" ht="15.6" x14ac:dyDescent="0.3">
      <c r="A266" s="21">
        <v>3049</v>
      </c>
      <c r="B266" s="22">
        <v>63</v>
      </c>
      <c r="C266" s="22">
        <v>39</v>
      </c>
      <c r="D266" s="22">
        <v>49</v>
      </c>
      <c r="E266" s="23" t="str">
        <f t="shared" si="4"/>
        <v>0-50</v>
      </c>
      <c r="F266" s="24">
        <v>90275</v>
      </c>
      <c r="G266" s="22">
        <v>1</v>
      </c>
      <c r="H266" s="22">
        <v>0.8</v>
      </c>
      <c r="I266" s="22" t="s">
        <v>33</v>
      </c>
      <c r="J266" s="22">
        <v>103</v>
      </c>
      <c r="K266" s="22" t="s">
        <v>34</v>
      </c>
      <c r="L266" s="22" t="s">
        <v>34</v>
      </c>
      <c r="M266" s="22" t="s">
        <v>34</v>
      </c>
      <c r="N266" s="22" t="s">
        <v>35</v>
      </c>
      <c r="O266" s="22" t="s">
        <v>34</v>
      </c>
      <c r="P266" s="25" t="str" cm="1">
        <f t="array" ref="P266">_xlfn.IFS(
B266&lt;30,"20-29",
B266&lt;40,"30-39",
B266&lt;50,"40-49",
B266&lt;60,"50-59",
TRUE,"60+")</f>
        <v>60+</v>
      </c>
      <c r="Q266" s="25" t="str" cm="1">
        <f t="array" ref="Q266">_xlfn.IFS(
D266&lt;25,"0–24K",
D266&lt;50,"25–49K",
D266&lt;75,"50–74K",
D266&lt;100,"75–99K",
D266&lt;150,"100–149K",
D266&lt;200,"150–199K",
TRUE,"200K+"
)</f>
        <v>25–49K</v>
      </c>
      <c r="R266" s="25" t="str" cm="1">
        <f t="array" ref="R266">_xlfn.IFS(
J266=0,"No Mortgage",
J266&lt;=100,"Low",
J266&lt;=300,"Medium",
TRUE,"High"
)</f>
        <v>Medium</v>
      </c>
      <c r="S266" s="25" t="str" cm="1">
        <f t="array" ref="S266">_xlfn.IFS(
C266&lt;10,"0-10",
C266&lt;20,"11-20",
C266&lt;30,"21-30",
TRUE,"30+ yrs"
)</f>
        <v>30+ yrs</v>
      </c>
      <c r="T266" s="26" t="str" cm="1">
        <f t="array" ref="T266">_xlfn.IFS(
H266&lt;1,"0-1",
H266&lt;2,"1-2",
H266&lt;3,"2-3",
H266&lt;4,"3-4",
H266&lt;5,"4-5",
TRUE,"5+"
)</f>
        <v>0-1</v>
      </c>
    </row>
    <row r="267" spans="1:20" ht="15.6" x14ac:dyDescent="0.3">
      <c r="A267" s="21">
        <v>3067</v>
      </c>
      <c r="B267" s="22">
        <v>63</v>
      </c>
      <c r="C267" s="22">
        <v>33</v>
      </c>
      <c r="D267" s="22">
        <v>40</v>
      </c>
      <c r="E267" s="23" t="str">
        <f t="shared" si="4"/>
        <v>0-50</v>
      </c>
      <c r="F267" s="24">
        <v>91320</v>
      </c>
      <c r="G267" s="22">
        <v>4</v>
      </c>
      <c r="H267" s="22">
        <v>1.67</v>
      </c>
      <c r="I267" s="22" t="s">
        <v>36</v>
      </c>
      <c r="J267" s="22">
        <v>0</v>
      </c>
      <c r="K267" s="22" t="s">
        <v>34</v>
      </c>
      <c r="L267" s="22" t="s">
        <v>34</v>
      </c>
      <c r="M267" s="22" t="s">
        <v>34</v>
      </c>
      <c r="N267" s="22" t="s">
        <v>35</v>
      </c>
      <c r="O267" s="22" t="s">
        <v>34</v>
      </c>
      <c r="P267" s="25" t="str" cm="1">
        <f t="array" ref="P267">_xlfn.IFS(
B267&lt;30,"20-29",
B267&lt;40,"30-39",
B267&lt;50,"40-49",
B267&lt;60,"50-59",
TRUE,"60+")</f>
        <v>60+</v>
      </c>
      <c r="Q267" s="25" t="str" cm="1">
        <f t="array" ref="Q267">_xlfn.IFS(
D267&lt;25,"0–24K",
D267&lt;50,"25–49K",
D267&lt;75,"50–74K",
D267&lt;100,"75–99K",
D267&lt;150,"100–149K",
D267&lt;200,"150–199K",
TRUE,"200K+"
)</f>
        <v>25–49K</v>
      </c>
      <c r="R267" s="25" t="str" cm="1">
        <f t="array" ref="R267">_xlfn.IFS(
J267=0,"No Mortgage",
J267&lt;=100,"Low",
J267&lt;=300,"Medium",
TRUE,"High"
)</f>
        <v>No Mortgage</v>
      </c>
      <c r="S267" s="25" t="str" cm="1">
        <f t="array" ref="S267">_xlfn.IFS(
C267&lt;10,"0-10",
C267&lt;20,"11-20",
C267&lt;30,"21-30",
TRUE,"30+ yrs"
)</f>
        <v>30+ yrs</v>
      </c>
      <c r="T267" s="26" t="str" cm="1">
        <f t="array" ref="T267">_xlfn.IFS(
H267&lt;1,"0-1",
H267&lt;2,"1-2",
H267&lt;3,"2-3",
H267&lt;4,"3-4",
H267&lt;5,"4-5",
TRUE,"5+"
)</f>
        <v>1-2</v>
      </c>
    </row>
    <row r="268" spans="1:20" ht="15.6" x14ac:dyDescent="0.3">
      <c r="A268" s="21">
        <v>3166</v>
      </c>
      <c r="B268" s="22">
        <v>63</v>
      </c>
      <c r="C268" s="22">
        <v>37</v>
      </c>
      <c r="D268" s="22">
        <v>140</v>
      </c>
      <c r="E268" s="23" t="str">
        <f t="shared" si="4"/>
        <v>100+</v>
      </c>
      <c r="F268" s="24">
        <v>91711</v>
      </c>
      <c r="G268" s="22">
        <v>2</v>
      </c>
      <c r="H268" s="22">
        <v>6.9</v>
      </c>
      <c r="I268" s="22" t="s">
        <v>33</v>
      </c>
      <c r="J268" s="22">
        <v>97</v>
      </c>
      <c r="K268" s="22" t="s">
        <v>34</v>
      </c>
      <c r="L268" s="22" t="s">
        <v>34</v>
      </c>
      <c r="M268" s="22" t="s">
        <v>34</v>
      </c>
      <c r="N268" s="22" t="s">
        <v>34</v>
      </c>
      <c r="O268" s="22" t="s">
        <v>35</v>
      </c>
      <c r="P268" s="25" t="str" cm="1">
        <f t="array" ref="P268">_xlfn.IFS(
B268&lt;30,"20-29",
B268&lt;40,"30-39",
B268&lt;50,"40-49",
B268&lt;60,"50-59",
TRUE,"60+")</f>
        <v>60+</v>
      </c>
      <c r="Q268" s="25" t="str" cm="1">
        <f t="array" ref="Q268">_xlfn.IFS(
D268&lt;25,"0–24K",
D268&lt;50,"25–49K",
D268&lt;75,"50–74K",
D268&lt;100,"75–99K",
D268&lt;150,"100–149K",
D268&lt;200,"150–199K",
TRUE,"200K+"
)</f>
        <v>100–149K</v>
      </c>
      <c r="R268" s="25" t="str" cm="1">
        <f t="array" ref="R268">_xlfn.IFS(
J268=0,"No Mortgage",
J268&lt;=100,"Low",
J268&lt;=300,"Medium",
TRUE,"High"
)</f>
        <v>Low</v>
      </c>
      <c r="S268" s="25" t="str" cm="1">
        <f t="array" ref="S268">_xlfn.IFS(
C268&lt;10,"0-10",
C268&lt;20,"11-20",
C268&lt;30,"21-30",
TRUE,"30+ yrs"
)</f>
        <v>30+ yrs</v>
      </c>
      <c r="T268" s="26" t="str" cm="1">
        <f t="array" ref="T268">_xlfn.IFS(
H268&lt;1,"0-1",
H268&lt;2,"1-2",
H268&lt;3,"2-3",
H268&lt;4,"3-4",
H268&lt;5,"4-5",
TRUE,"5+"
)</f>
        <v>5+</v>
      </c>
    </row>
    <row r="269" spans="1:20" ht="15.6" x14ac:dyDescent="0.3">
      <c r="A269" s="21">
        <v>3297</v>
      </c>
      <c r="B269" s="22">
        <v>63</v>
      </c>
      <c r="C269" s="22">
        <v>37</v>
      </c>
      <c r="D269" s="22">
        <v>132</v>
      </c>
      <c r="E269" s="23" t="str">
        <f t="shared" si="4"/>
        <v>100+</v>
      </c>
      <c r="F269" s="24">
        <v>94080</v>
      </c>
      <c r="G269" s="22">
        <v>1</v>
      </c>
      <c r="H269" s="22">
        <v>4.4000000000000004</v>
      </c>
      <c r="I269" s="22" t="s">
        <v>37</v>
      </c>
      <c r="J269" s="22">
        <v>0</v>
      </c>
      <c r="K269" s="22" t="s">
        <v>35</v>
      </c>
      <c r="L269" s="22" t="s">
        <v>34</v>
      </c>
      <c r="M269" s="22" t="s">
        <v>34</v>
      </c>
      <c r="N269" s="22" t="s">
        <v>35</v>
      </c>
      <c r="O269" s="22" t="s">
        <v>34</v>
      </c>
      <c r="P269" s="25" t="str" cm="1">
        <f t="array" ref="P269">_xlfn.IFS(
B269&lt;30,"20-29",
B269&lt;40,"30-39",
B269&lt;50,"40-49",
B269&lt;60,"50-59",
TRUE,"60+")</f>
        <v>60+</v>
      </c>
      <c r="Q269" s="25" t="str" cm="1">
        <f t="array" ref="Q269">_xlfn.IFS(
D269&lt;25,"0–24K",
D269&lt;50,"25–49K",
D269&lt;75,"50–74K",
D269&lt;100,"75–99K",
D269&lt;150,"100–149K",
D269&lt;200,"150–199K",
TRUE,"200K+"
)</f>
        <v>100–149K</v>
      </c>
      <c r="R269" s="25" t="str" cm="1">
        <f t="array" ref="R269">_xlfn.IFS(
J269=0,"No Mortgage",
J269&lt;=100,"Low",
J269&lt;=300,"Medium",
TRUE,"High"
)</f>
        <v>No Mortgage</v>
      </c>
      <c r="S269" s="25" t="str" cm="1">
        <f t="array" ref="S269">_xlfn.IFS(
C269&lt;10,"0-10",
C269&lt;20,"11-20",
C269&lt;30,"21-30",
TRUE,"30+ yrs"
)</f>
        <v>30+ yrs</v>
      </c>
      <c r="T269" s="26" t="str" cm="1">
        <f t="array" ref="T269">_xlfn.IFS(
H269&lt;1,"0-1",
H269&lt;2,"1-2",
H269&lt;3,"2-3",
H269&lt;4,"3-4",
H269&lt;5,"4-5",
TRUE,"5+"
)</f>
        <v>4-5</v>
      </c>
    </row>
    <row r="270" spans="1:20" ht="15.6" x14ac:dyDescent="0.3">
      <c r="A270" s="21">
        <v>3388</v>
      </c>
      <c r="B270" s="22">
        <v>63</v>
      </c>
      <c r="C270" s="22">
        <v>37</v>
      </c>
      <c r="D270" s="22">
        <v>25</v>
      </c>
      <c r="E270" s="23" t="str">
        <f t="shared" si="4"/>
        <v>0-50</v>
      </c>
      <c r="F270" s="24">
        <v>94035</v>
      </c>
      <c r="G270" s="22">
        <v>2</v>
      </c>
      <c r="H270" s="22">
        <v>0.2</v>
      </c>
      <c r="I270" s="22" t="s">
        <v>36</v>
      </c>
      <c r="J270" s="22">
        <v>0</v>
      </c>
      <c r="K270" s="22" t="s">
        <v>34</v>
      </c>
      <c r="L270" s="22" t="s">
        <v>34</v>
      </c>
      <c r="M270" s="22" t="s">
        <v>34</v>
      </c>
      <c r="N270" s="22" t="s">
        <v>35</v>
      </c>
      <c r="O270" s="22" t="s">
        <v>34</v>
      </c>
      <c r="P270" s="25" t="str" cm="1">
        <f t="array" ref="P270">_xlfn.IFS(
B270&lt;30,"20-29",
B270&lt;40,"30-39",
B270&lt;50,"40-49",
B270&lt;60,"50-59",
TRUE,"60+")</f>
        <v>60+</v>
      </c>
      <c r="Q270" s="25" t="str" cm="1">
        <f t="array" ref="Q270">_xlfn.IFS(
D270&lt;25,"0–24K",
D270&lt;50,"25–49K",
D270&lt;75,"50–74K",
D270&lt;100,"75–99K",
D270&lt;150,"100–149K",
D270&lt;200,"150–199K",
TRUE,"200K+"
)</f>
        <v>25–49K</v>
      </c>
      <c r="R270" s="25" t="str" cm="1">
        <f t="array" ref="R270">_xlfn.IFS(
J270=0,"No Mortgage",
J270&lt;=100,"Low",
J270&lt;=300,"Medium",
TRUE,"High"
)</f>
        <v>No Mortgage</v>
      </c>
      <c r="S270" s="25" t="str" cm="1">
        <f t="array" ref="S270">_xlfn.IFS(
C270&lt;10,"0-10",
C270&lt;20,"11-20",
C270&lt;30,"21-30",
TRUE,"30+ yrs"
)</f>
        <v>30+ yrs</v>
      </c>
      <c r="T270" s="26" t="str" cm="1">
        <f t="array" ref="T270">_xlfn.IFS(
H270&lt;1,"0-1",
H270&lt;2,"1-2",
H270&lt;3,"2-3",
H270&lt;4,"3-4",
H270&lt;5,"4-5",
TRUE,"5+"
)</f>
        <v>0-1</v>
      </c>
    </row>
    <row r="271" spans="1:20" ht="15.6" x14ac:dyDescent="0.3">
      <c r="A271" s="21">
        <v>3412</v>
      </c>
      <c r="B271" s="22">
        <v>63</v>
      </c>
      <c r="C271" s="22">
        <v>37</v>
      </c>
      <c r="D271" s="22">
        <v>118</v>
      </c>
      <c r="E271" s="23" t="str">
        <f t="shared" si="4"/>
        <v>100+</v>
      </c>
      <c r="F271" s="24">
        <v>94010</v>
      </c>
      <c r="G271" s="22">
        <v>1</v>
      </c>
      <c r="H271" s="22">
        <v>2</v>
      </c>
      <c r="I271" s="22" t="s">
        <v>33</v>
      </c>
      <c r="J271" s="22">
        <v>427</v>
      </c>
      <c r="K271" s="22" t="s">
        <v>34</v>
      </c>
      <c r="L271" s="22" t="s">
        <v>34</v>
      </c>
      <c r="M271" s="22" t="s">
        <v>34</v>
      </c>
      <c r="N271" s="22" t="s">
        <v>34</v>
      </c>
      <c r="O271" s="22" t="s">
        <v>34</v>
      </c>
      <c r="P271" s="25" t="str" cm="1">
        <f t="array" ref="P271">_xlfn.IFS(
B271&lt;30,"20-29",
B271&lt;40,"30-39",
B271&lt;50,"40-49",
B271&lt;60,"50-59",
TRUE,"60+")</f>
        <v>60+</v>
      </c>
      <c r="Q271" s="25" t="str" cm="1">
        <f t="array" ref="Q271">_xlfn.IFS(
D271&lt;25,"0–24K",
D271&lt;50,"25–49K",
D271&lt;75,"50–74K",
D271&lt;100,"75–99K",
D271&lt;150,"100–149K",
D271&lt;200,"150–199K",
TRUE,"200K+"
)</f>
        <v>100–149K</v>
      </c>
      <c r="R271" s="25" t="str" cm="1">
        <f t="array" ref="R271">_xlfn.IFS(
J271=0,"No Mortgage",
J271&lt;=100,"Low",
J271&lt;=300,"Medium",
TRUE,"High"
)</f>
        <v>High</v>
      </c>
      <c r="S271" s="25" t="str" cm="1">
        <f t="array" ref="S271">_xlfn.IFS(
C271&lt;10,"0-10",
C271&lt;20,"11-20",
C271&lt;30,"21-30",
TRUE,"30+ yrs"
)</f>
        <v>30+ yrs</v>
      </c>
      <c r="T271" s="26" t="str" cm="1">
        <f t="array" ref="T271">_xlfn.IFS(
H271&lt;1,"0-1",
H271&lt;2,"1-2",
H271&lt;3,"2-3",
H271&lt;4,"3-4",
H271&lt;5,"4-5",
TRUE,"5+"
)</f>
        <v>2-3</v>
      </c>
    </row>
    <row r="272" spans="1:20" ht="15.6" x14ac:dyDescent="0.3">
      <c r="A272" s="21">
        <v>3461</v>
      </c>
      <c r="B272" s="22">
        <v>63</v>
      </c>
      <c r="C272" s="22">
        <v>37</v>
      </c>
      <c r="D272" s="22">
        <v>84</v>
      </c>
      <c r="E272" s="23" t="str">
        <f t="shared" si="4"/>
        <v>51-100</v>
      </c>
      <c r="F272" s="24">
        <v>92691</v>
      </c>
      <c r="G272" s="22">
        <v>4</v>
      </c>
      <c r="H272" s="22">
        <v>2.4</v>
      </c>
      <c r="I272" s="22" t="s">
        <v>36</v>
      </c>
      <c r="J272" s="22">
        <v>0</v>
      </c>
      <c r="K272" s="22" t="s">
        <v>34</v>
      </c>
      <c r="L272" s="22" t="s">
        <v>34</v>
      </c>
      <c r="M272" s="22" t="s">
        <v>34</v>
      </c>
      <c r="N272" s="22" t="s">
        <v>35</v>
      </c>
      <c r="O272" s="22" t="s">
        <v>35</v>
      </c>
      <c r="P272" s="25" t="str" cm="1">
        <f t="array" ref="P272">_xlfn.IFS(
B272&lt;30,"20-29",
B272&lt;40,"30-39",
B272&lt;50,"40-49",
B272&lt;60,"50-59",
TRUE,"60+")</f>
        <v>60+</v>
      </c>
      <c r="Q272" s="25" t="str" cm="1">
        <f t="array" ref="Q272">_xlfn.IFS(
D272&lt;25,"0–24K",
D272&lt;50,"25–49K",
D272&lt;75,"50–74K",
D272&lt;100,"75–99K",
D272&lt;150,"100–149K",
D272&lt;200,"150–199K",
TRUE,"200K+"
)</f>
        <v>75–99K</v>
      </c>
      <c r="R272" s="25" t="str" cm="1">
        <f t="array" ref="R272">_xlfn.IFS(
J272=0,"No Mortgage",
J272&lt;=100,"Low",
J272&lt;=300,"Medium",
TRUE,"High"
)</f>
        <v>No Mortgage</v>
      </c>
      <c r="S272" s="25" t="str" cm="1">
        <f t="array" ref="S272">_xlfn.IFS(
C272&lt;10,"0-10",
C272&lt;20,"11-20",
C272&lt;30,"21-30",
TRUE,"30+ yrs"
)</f>
        <v>30+ yrs</v>
      </c>
      <c r="T272" s="26" t="str" cm="1">
        <f t="array" ref="T272">_xlfn.IFS(
H272&lt;1,"0-1",
H272&lt;2,"1-2",
H272&lt;3,"2-3",
H272&lt;4,"3-4",
H272&lt;5,"4-5",
TRUE,"5+"
)</f>
        <v>2-3</v>
      </c>
    </row>
    <row r="273" spans="1:20" ht="15.6" x14ac:dyDescent="0.3">
      <c r="A273" s="21">
        <v>3468</v>
      </c>
      <c r="B273" s="22">
        <v>63</v>
      </c>
      <c r="C273" s="22">
        <v>37</v>
      </c>
      <c r="D273" s="22">
        <v>149</v>
      </c>
      <c r="E273" s="23" t="str">
        <f t="shared" si="4"/>
        <v>100+</v>
      </c>
      <c r="F273" s="24">
        <v>90840</v>
      </c>
      <c r="G273" s="22">
        <v>2</v>
      </c>
      <c r="H273" s="22">
        <v>0.2</v>
      </c>
      <c r="I273" s="22" t="s">
        <v>36</v>
      </c>
      <c r="J273" s="22">
        <v>364</v>
      </c>
      <c r="K273" s="22" t="s">
        <v>35</v>
      </c>
      <c r="L273" s="22" t="s">
        <v>34</v>
      </c>
      <c r="M273" s="22" t="s">
        <v>34</v>
      </c>
      <c r="N273" s="22" t="s">
        <v>35</v>
      </c>
      <c r="O273" s="22" t="s">
        <v>34</v>
      </c>
      <c r="P273" s="25" t="str" cm="1">
        <f t="array" ref="P273">_xlfn.IFS(
B273&lt;30,"20-29",
B273&lt;40,"30-39",
B273&lt;50,"40-49",
B273&lt;60,"50-59",
TRUE,"60+")</f>
        <v>60+</v>
      </c>
      <c r="Q273" s="25" t="str" cm="1">
        <f t="array" ref="Q273">_xlfn.IFS(
D273&lt;25,"0–24K",
D273&lt;50,"25–49K",
D273&lt;75,"50–74K",
D273&lt;100,"75–99K",
D273&lt;150,"100–149K",
D273&lt;200,"150–199K",
TRUE,"200K+"
)</f>
        <v>100–149K</v>
      </c>
      <c r="R273" s="25" t="str" cm="1">
        <f t="array" ref="R273">_xlfn.IFS(
J273=0,"No Mortgage",
J273&lt;=100,"Low",
J273&lt;=300,"Medium",
TRUE,"High"
)</f>
        <v>High</v>
      </c>
      <c r="S273" s="25" t="str" cm="1">
        <f t="array" ref="S273">_xlfn.IFS(
C273&lt;10,"0-10",
C273&lt;20,"11-20",
C273&lt;30,"21-30",
TRUE,"30+ yrs"
)</f>
        <v>30+ yrs</v>
      </c>
      <c r="T273" s="26" t="str" cm="1">
        <f t="array" ref="T273">_xlfn.IFS(
H273&lt;1,"0-1",
H273&lt;2,"1-2",
H273&lt;3,"2-3",
H273&lt;4,"3-4",
H273&lt;5,"4-5",
TRUE,"5+"
)</f>
        <v>0-1</v>
      </c>
    </row>
    <row r="274" spans="1:20" ht="15.6" x14ac:dyDescent="0.3">
      <c r="A274" s="21">
        <v>3576</v>
      </c>
      <c r="B274" s="22">
        <v>63</v>
      </c>
      <c r="C274" s="22">
        <v>38</v>
      </c>
      <c r="D274" s="22">
        <v>15</v>
      </c>
      <c r="E274" s="23" t="str">
        <f t="shared" si="4"/>
        <v>0-50</v>
      </c>
      <c r="F274" s="24">
        <v>94305</v>
      </c>
      <c r="G274" s="22">
        <v>4</v>
      </c>
      <c r="H274" s="22">
        <v>0.6</v>
      </c>
      <c r="I274" s="22" t="s">
        <v>37</v>
      </c>
      <c r="J274" s="22">
        <v>83</v>
      </c>
      <c r="K274" s="22" t="s">
        <v>34</v>
      </c>
      <c r="L274" s="22" t="s">
        <v>34</v>
      </c>
      <c r="M274" s="22" t="s">
        <v>34</v>
      </c>
      <c r="N274" s="22" t="s">
        <v>34</v>
      </c>
      <c r="O274" s="22" t="s">
        <v>34</v>
      </c>
      <c r="P274" s="25" t="str" cm="1">
        <f t="array" ref="P274">_xlfn.IFS(
B274&lt;30,"20-29",
B274&lt;40,"30-39",
B274&lt;50,"40-49",
B274&lt;60,"50-59",
TRUE,"60+")</f>
        <v>60+</v>
      </c>
      <c r="Q274" s="25" t="str" cm="1">
        <f t="array" ref="Q274">_xlfn.IFS(
D274&lt;25,"0–24K",
D274&lt;50,"25–49K",
D274&lt;75,"50–74K",
D274&lt;100,"75–99K",
D274&lt;150,"100–149K",
D274&lt;200,"150–199K",
TRUE,"200K+"
)</f>
        <v>0–24K</v>
      </c>
      <c r="R274" s="25" t="str" cm="1">
        <f t="array" ref="R274">_xlfn.IFS(
J274=0,"No Mortgage",
J274&lt;=100,"Low",
J274&lt;=300,"Medium",
TRUE,"High"
)</f>
        <v>Low</v>
      </c>
      <c r="S274" s="25" t="str" cm="1">
        <f t="array" ref="S274">_xlfn.IFS(
C274&lt;10,"0-10",
C274&lt;20,"11-20",
C274&lt;30,"21-30",
TRUE,"30+ yrs"
)</f>
        <v>30+ yrs</v>
      </c>
      <c r="T274" s="26" t="str" cm="1">
        <f t="array" ref="T274">_xlfn.IFS(
H274&lt;1,"0-1",
H274&lt;2,"1-2",
H274&lt;3,"2-3",
H274&lt;4,"3-4",
H274&lt;5,"4-5",
TRUE,"5+"
)</f>
        <v>0-1</v>
      </c>
    </row>
    <row r="275" spans="1:20" ht="15.6" x14ac:dyDescent="0.3">
      <c r="A275" s="21">
        <v>3585</v>
      </c>
      <c r="B275" s="22">
        <v>63</v>
      </c>
      <c r="C275" s="22">
        <v>37</v>
      </c>
      <c r="D275" s="22">
        <v>15</v>
      </c>
      <c r="E275" s="23" t="str">
        <f t="shared" si="4"/>
        <v>0-50</v>
      </c>
      <c r="F275" s="24">
        <v>92121</v>
      </c>
      <c r="G275" s="22">
        <v>1</v>
      </c>
      <c r="H275" s="22">
        <v>0.8</v>
      </c>
      <c r="I275" s="22" t="s">
        <v>37</v>
      </c>
      <c r="J275" s="22">
        <v>115</v>
      </c>
      <c r="K275" s="22" t="s">
        <v>34</v>
      </c>
      <c r="L275" s="22" t="s">
        <v>34</v>
      </c>
      <c r="M275" s="22" t="s">
        <v>34</v>
      </c>
      <c r="N275" s="22" t="s">
        <v>35</v>
      </c>
      <c r="O275" s="22" t="s">
        <v>34</v>
      </c>
      <c r="P275" s="25" t="str" cm="1">
        <f t="array" ref="P275">_xlfn.IFS(
B275&lt;30,"20-29",
B275&lt;40,"30-39",
B275&lt;50,"40-49",
B275&lt;60,"50-59",
TRUE,"60+")</f>
        <v>60+</v>
      </c>
      <c r="Q275" s="25" t="str" cm="1">
        <f t="array" ref="Q275">_xlfn.IFS(
D275&lt;25,"0–24K",
D275&lt;50,"25–49K",
D275&lt;75,"50–74K",
D275&lt;100,"75–99K",
D275&lt;150,"100–149K",
D275&lt;200,"150–199K",
TRUE,"200K+"
)</f>
        <v>0–24K</v>
      </c>
      <c r="R275" s="25" t="str" cm="1">
        <f t="array" ref="R275">_xlfn.IFS(
J275=0,"No Mortgage",
J275&lt;=100,"Low",
J275&lt;=300,"Medium",
TRUE,"High"
)</f>
        <v>Medium</v>
      </c>
      <c r="S275" s="25" t="str" cm="1">
        <f t="array" ref="S275">_xlfn.IFS(
C275&lt;10,"0-10",
C275&lt;20,"11-20",
C275&lt;30,"21-30",
TRUE,"30+ yrs"
)</f>
        <v>30+ yrs</v>
      </c>
      <c r="T275" s="26" t="str" cm="1">
        <f t="array" ref="T275">_xlfn.IFS(
H275&lt;1,"0-1",
H275&lt;2,"1-2",
H275&lt;3,"2-3",
H275&lt;4,"3-4",
H275&lt;5,"4-5",
TRUE,"5+"
)</f>
        <v>0-1</v>
      </c>
    </row>
    <row r="276" spans="1:20" ht="15.6" x14ac:dyDescent="0.3">
      <c r="A276" s="21">
        <v>3605</v>
      </c>
      <c r="B276" s="22">
        <v>63</v>
      </c>
      <c r="C276" s="22">
        <v>38</v>
      </c>
      <c r="D276" s="22">
        <v>59</v>
      </c>
      <c r="E276" s="23" t="str">
        <f t="shared" si="4"/>
        <v>51-100</v>
      </c>
      <c r="F276" s="24">
        <v>92612</v>
      </c>
      <c r="G276" s="22">
        <v>3</v>
      </c>
      <c r="H276" s="22">
        <v>0.5</v>
      </c>
      <c r="I276" s="22" t="s">
        <v>37</v>
      </c>
      <c r="J276" s="22">
        <v>0</v>
      </c>
      <c r="K276" s="22" t="s">
        <v>34</v>
      </c>
      <c r="L276" s="22" t="s">
        <v>34</v>
      </c>
      <c r="M276" s="22" t="s">
        <v>34</v>
      </c>
      <c r="N276" s="22" t="s">
        <v>35</v>
      </c>
      <c r="O276" s="22" t="s">
        <v>34</v>
      </c>
      <c r="P276" s="25" t="str" cm="1">
        <f t="array" ref="P276">_xlfn.IFS(
B276&lt;30,"20-29",
B276&lt;40,"30-39",
B276&lt;50,"40-49",
B276&lt;60,"50-59",
TRUE,"60+")</f>
        <v>60+</v>
      </c>
      <c r="Q276" s="25" t="str" cm="1">
        <f t="array" ref="Q276">_xlfn.IFS(
D276&lt;25,"0–24K",
D276&lt;50,"25–49K",
D276&lt;75,"50–74K",
D276&lt;100,"75–99K",
D276&lt;150,"100–149K",
D276&lt;200,"150–199K",
TRUE,"200K+"
)</f>
        <v>50–74K</v>
      </c>
      <c r="R276" s="25" t="str" cm="1">
        <f t="array" ref="R276">_xlfn.IFS(
J276=0,"No Mortgage",
J276&lt;=100,"Low",
J276&lt;=300,"Medium",
TRUE,"High"
)</f>
        <v>No Mortgage</v>
      </c>
      <c r="S276" s="25" t="str" cm="1">
        <f t="array" ref="S276">_xlfn.IFS(
C276&lt;10,"0-10",
C276&lt;20,"11-20",
C276&lt;30,"21-30",
TRUE,"30+ yrs"
)</f>
        <v>30+ yrs</v>
      </c>
      <c r="T276" s="26" t="str" cm="1">
        <f t="array" ref="T276">_xlfn.IFS(
H276&lt;1,"0-1",
H276&lt;2,"1-2",
H276&lt;3,"2-3",
H276&lt;4,"3-4",
H276&lt;5,"4-5",
TRUE,"5+"
)</f>
        <v>0-1</v>
      </c>
    </row>
    <row r="277" spans="1:20" ht="15.6" x14ac:dyDescent="0.3">
      <c r="A277" s="21">
        <v>3691</v>
      </c>
      <c r="B277" s="22">
        <v>63</v>
      </c>
      <c r="C277" s="22">
        <v>39</v>
      </c>
      <c r="D277" s="22">
        <v>41</v>
      </c>
      <c r="E277" s="23" t="str">
        <f t="shared" si="4"/>
        <v>0-50</v>
      </c>
      <c r="F277" s="24">
        <v>95449</v>
      </c>
      <c r="G277" s="22">
        <v>2</v>
      </c>
      <c r="H277" s="22">
        <v>1.1000000000000001</v>
      </c>
      <c r="I277" s="22" t="s">
        <v>33</v>
      </c>
      <c r="J277" s="22">
        <v>0</v>
      </c>
      <c r="K277" s="22" t="s">
        <v>34</v>
      </c>
      <c r="L277" s="22" t="s">
        <v>34</v>
      </c>
      <c r="M277" s="22" t="s">
        <v>34</v>
      </c>
      <c r="N277" s="22" t="s">
        <v>34</v>
      </c>
      <c r="O277" s="22" t="s">
        <v>34</v>
      </c>
      <c r="P277" s="25" t="str" cm="1">
        <f t="array" ref="P277">_xlfn.IFS(
B277&lt;30,"20-29",
B277&lt;40,"30-39",
B277&lt;50,"40-49",
B277&lt;60,"50-59",
TRUE,"60+")</f>
        <v>60+</v>
      </c>
      <c r="Q277" s="25" t="str" cm="1">
        <f t="array" ref="Q277">_xlfn.IFS(
D277&lt;25,"0–24K",
D277&lt;50,"25–49K",
D277&lt;75,"50–74K",
D277&lt;100,"75–99K",
D277&lt;150,"100–149K",
D277&lt;200,"150–199K",
TRUE,"200K+"
)</f>
        <v>25–49K</v>
      </c>
      <c r="R277" s="25" t="str" cm="1">
        <f t="array" ref="R277">_xlfn.IFS(
J277=0,"No Mortgage",
J277&lt;=100,"Low",
J277&lt;=300,"Medium",
TRUE,"High"
)</f>
        <v>No Mortgage</v>
      </c>
      <c r="S277" s="25" t="str" cm="1">
        <f t="array" ref="S277">_xlfn.IFS(
C277&lt;10,"0-10",
C277&lt;20,"11-20",
C277&lt;30,"21-30",
TRUE,"30+ yrs"
)</f>
        <v>30+ yrs</v>
      </c>
      <c r="T277" s="26" t="str" cm="1">
        <f t="array" ref="T277">_xlfn.IFS(
H277&lt;1,"0-1",
H277&lt;2,"1-2",
H277&lt;3,"2-3",
H277&lt;4,"3-4",
H277&lt;5,"4-5",
TRUE,"5+"
)</f>
        <v>1-2</v>
      </c>
    </row>
    <row r="278" spans="1:20" ht="15.6" x14ac:dyDescent="0.3">
      <c r="A278" s="21">
        <v>3721</v>
      </c>
      <c r="B278" s="22">
        <v>63</v>
      </c>
      <c r="C278" s="22">
        <v>39</v>
      </c>
      <c r="D278" s="22">
        <v>131</v>
      </c>
      <c r="E278" s="23" t="str">
        <f t="shared" si="4"/>
        <v>100+</v>
      </c>
      <c r="F278" s="24">
        <v>92521</v>
      </c>
      <c r="G278" s="22">
        <v>3</v>
      </c>
      <c r="H278" s="22">
        <v>2.6</v>
      </c>
      <c r="I278" s="22" t="s">
        <v>36</v>
      </c>
      <c r="J278" s="22">
        <v>229</v>
      </c>
      <c r="K278" s="22" t="s">
        <v>35</v>
      </c>
      <c r="L278" s="22" t="s">
        <v>34</v>
      </c>
      <c r="M278" s="22" t="s">
        <v>34</v>
      </c>
      <c r="N278" s="22" t="s">
        <v>35</v>
      </c>
      <c r="O278" s="22" t="s">
        <v>34</v>
      </c>
      <c r="P278" s="25" t="str" cm="1">
        <f t="array" ref="P278">_xlfn.IFS(
B278&lt;30,"20-29",
B278&lt;40,"30-39",
B278&lt;50,"40-49",
B278&lt;60,"50-59",
TRUE,"60+")</f>
        <v>60+</v>
      </c>
      <c r="Q278" s="25" t="str" cm="1">
        <f t="array" ref="Q278">_xlfn.IFS(
D278&lt;25,"0–24K",
D278&lt;50,"25–49K",
D278&lt;75,"50–74K",
D278&lt;100,"75–99K",
D278&lt;150,"100–149K",
D278&lt;200,"150–199K",
TRUE,"200K+"
)</f>
        <v>100–149K</v>
      </c>
      <c r="R278" s="25" t="str" cm="1">
        <f t="array" ref="R278">_xlfn.IFS(
J278=0,"No Mortgage",
J278&lt;=100,"Low",
J278&lt;=300,"Medium",
TRUE,"High"
)</f>
        <v>Medium</v>
      </c>
      <c r="S278" s="25" t="str" cm="1">
        <f t="array" ref="S278">_xlfn.IFS(
C278&lt;10,"0-10",
C278&lt;20,"11-20",
C278&lt;30,"21-30",
TRUE,"30+ yrs"
)</f>
        <v>30+ yrs</v>
      </c>
      <c r="T278" s="26" t="str" cm="1">
        <f t="array" ref="T278">_xlfn.IFS(
H278&lt;1,"0-1",
H278&lt;2,"1-2",
H278&lt;3,"2-3",
H278&lt;4,"3-4",
H278&lt;5,"4-5",
TRUE,"5+"
)</f>
        <v>2-3</v>
      </c>
    </row>
    <row r="279" spans="1:20" ht="15.6" x14ac:dyDescent="0.3">
      <c r="A279" s="21">
        <v>3747</v>
      </c>
      <c r="B279" s="22">
        <v>63</v>
      </c>
      <c r="C279" s="22">
        <v>39</v>
      </c>
      <c r="D279" s="22">
        <v>49</v>
      </c>
      <c r="E279" s="23" t="str">
        <f t="shared" si="4"/>
        <v>0-50</v>
      </c>
      <c r="F279" s="24">
        <v>93943</v>
      </c>
      <c r="G279" s="22">
        <v>4</v>
      </c>
      <c r="H279" s="22">
        <v>1.2</v>
      </c>
      <c r="I279" s="22" t="s">
        <v>37</v>
      </c>
      <c r="J279" s="22">
        <v>109</v>
      </c>
      <c r="K279" s="22" t="s">
        <v>34</v>
      </c>
      <c r="L279" s="22" t="s">
        <v>35</v>
      </c>
      <c r="M279" s="22" t="s">
        <v>35</v>
      </c>
      <c r="N279" s="22" t="s">
        <v>35</v>
      </c>
      <c r="O279" s="22" t="s">
        <v>35</v>
      </c>
      <c r="P279" s="25" t="str" cm="1">
        <f t="array" ref="P279">_xlfn.IFS(
B279&lt;30,"20-29",
B279&lt;40,"30-39",
B279&lt;50,"40-49",
B279&lt;60,"50-59",
TRUE,"60+")</f>
        <v>60+</v>
      </c>
      <c r="Q279" s="25" t="str" cm="1">
        <f t="array" ref="Q279">_xlfn.IFS(
D279&lt;25,"0–24K",
D279&lt;50,"25–49K",
D279&lt;75,"50–74K",
D279&lt;100,"75–99K",
D279&lt;150,"100–149K",
D279&lt;200,"150–199K",
TRUE,"200K+"
)</f>
        <v>25–49K</v>
      </c>
      <c r="R279" s="25" t="str" cm="1">
        <f t="array" ref="R279">_xlfn.IFS(
J279=0,"No Mortgage",
J279&lt;=100,"Low",
J279&lt;=300,"Medium",
TRUE,"High"
)</f>
        <v>Medium</v>
      </c>
      <c r="S279" s="25" t="str" cm="1">
        <f t="array" ref="S279">_xlfn.IFS(
C279&lt;10,"0-10",
C279&lt;20,"11-20",
C279&lt;30,"21-30",
TRUE,"30+ yrs"
)</f>
        <v>30+ yrs</v>
      </c>
      <c r="T279" s="26" t="str" cm="1">
        <f t="array" ref="T279">_xlfn.IFS(
H279&lt;1,"0-1",
H279&lt;2,"1-2",
H279&lt;3,"2-3",
H279&lt;4,"3-4",
H279&lt;5,"4-5",
TRUE,"5+"
)</f>
        <v>1-2</v>
      </c>
    </row>
    <row r="280" spans="1:20" ht="15.6" x14ac:dyDescent="0.3">
      <c r="A280" s="21">
        <v>3755</v>
      </c>
      <c r="B280" s="22">
        <v>63</v>
      </c>
      <c r="C280" s="22">
        <v>37</v>
      </c>
      <c r="D280" s="22">
        <v>112</v>
      </c>
      <c r="E280" s="23" t="str">
        <f t="shared" si="4"/>
        <v>100+</v>
      </c>
      <c r="F280" s="24">
        <v>93106</v>
      </c>
      <c r="G280" s="22">
        <v>4</v>
      </c>
      <c r="H280" s="22">
        <v>2.4</v>
      </c>
      <c r="I280" s="22" t="s">
        <v>36</v>
      </c>
      <c r="J280" s="22">
        <v>0</v>
      </c>
      <c r="K280" s="22" t="s">
        <v>34</v>
      </c>
      <c r="L280" s="22" t="s">
        <v>34</v>
      </c>
      <c r="M280" s="22" t="s">
        <v>34</v>
      </c>
      <c r="N280" s="22" t="s">
        <v>35</v>
      </c>
      <c r="O280" s="22" t="s">
        <v>35</v>
      </c>
      <c r="P280" s="25" t="str" cm="1">
        <f t="array" ref="P280">_xlfn.IFS(
B280&lt;30,"20-29",
B280&lt;40,"30-39",
B280&lt;50,"40-49",
B280&lt;60,"50-59",
TRUE,"60+")</f>
        <v>60+</v>
      </c>
      <c r="Q280" s="25" t="str" cm="1">
        <f t="array" ref="Q280">_xlfn.IFS(
D280&lt;25,"0–24K",
D280&lt;50,"25–49K",
D280&lt;75,"50–74K",
D280&lt;100,"75–99K",
D280&lt;150,"100–149K",
D280&lt;200,"150–199K",
TRUE,"200K+"
)</f>
        <v>100–149K</v>
      </c>
      <c r="R280" s="25" t="str" cm="1">
        <f t="array" ref="R280">_xlfn.IFS(
J280=0,"No Mortgage",
J280&lt;=100,"Low",
J280&lt;=300,"Medium",
TRUE,"High"
)</f>
        <v>No Mortgage</v>
      </c>
      <c r="S280" s="25" t="str" cm="1">
        <f t="array" ref="S280">_xlfn.IFS(
C280&lt;10,"0-10",
C280&lt;20,"11-20",
C280&lt;30,"21-30",
TRUE,"30+ yrs"
)</f>
        <v>30+ yrs</v>
      </c>
      <c r="T280" s="26" t="str" cm="1">
        <f t="array" ref="T280">_xlfn.IFS(
H280&lt;1,"0-1",
H280&lt;2,"1-2",
H280&lt;3,"2-3",
H280&lt;4,"3-4",
H280&lt;5,"4-5",
TRUE,"5+"
)</f>
        <v>2-3</v>
      </c>
    </row>
    <row r="281" spans="1:20" ht="15.6" x14ac:dyDescent="0.3">
      <c r="A281" s="21">
        <v>3765</v>
      </c>
      <c r="B281" s="22">
        <v>63</v>
      </c>
      <c r="C281" s="22">
        <v>37</v>
      </c>
      <c r="D281" s="22">
        <v>15</v>
      </c>
      <c r="E281" s="23" t="str">
        <f t="shared" si="4"/>
        <v>0-50</v>
      </c>
      <c r="F281" s="24">
        <v>94720</v>
      </c>
      <c r="G281" s="22">
        <v>2</v>
      </c>
      <c r="H281" s="22">
        <v>0.4</v>
      </c>
      <c r="I281" s="22" t="s">
        <v>33</v>
      </c>
      <c r="J281" s="22">
        <v>0</v>
      </c>
      <c r="K281" s="22" t="s">
        <v>34</v>
      </c>
      <c r="L281" s="22" t="s">
        <v>34</v>
      </c>
      <c r="M281" s="22" t="s">
        <v>34</v>
      </c>
      <c r="N281" s="22" t="s">
        <v>34</v>
      </c>
      <c r="O281" s="22" t="s">
        <v>34</v>
      </c>
      <c r="P281" s="25" t="str" cm="1">
        <f t="array" ref="P281">_xlfn.IFS(
B281&lt;30,"20-29",
B281&lt;40,"30-39",
B281&lt;50,"40-49",
B281&lt;60,"50-59",
TRUE,"60+")</f>
        <v>60+</v>
      </c>
      <c r="Q281" s="25" t="str" cm="1">
        <f t="array" ref="Q281">_xlfn.IFS(
D281&lt;25,"0–24K",
D281&lt;50,"25–49K",
D281&lt;75,"50–74K",
D281&lt;100,"75–99K",
D281&lt;150,"100–149K",
D281&lt;200,"150–199K",
TRUE,"200K+"
)</f>
        <v>0–24K</v>
      </c>
      <c r="R281" s="25" t="str" cm="1">
        <f t="array" ref="R281">_xlfn.IFS(
J281=0,"No Mortgage",
J281&lt;=100,"Low",
J281&lt;=300,"Medium",
TRUE,"High"
)</f>
        <v>No Mortgage</v>
      </c>
      <c r="S281" s="25" t="str" cm="1">
        <f t="array" ref="S281">_xlfn.IFS(
C281&lt;10,"0-10",
C281&lt;20,"11-20",
C281&lt;30,"21-30",
TRUE,"30+ yrs"
)</f>
        <v>30+ yrs</v>
      </c>
      <c r="T281" s="26" t="str" cm="1">
        <f t="array" ref="T281">_xlfn.IFS(
H281&lt;1,"0-1",
H281&lt;2,"1-2",
H281&lt;3,"2-3",
H281&lt;4,"3-4",
H281&lt;5,"4-5",
TRUE,"5+"
)</f>
        <v>0-1</v>
      </c>
    </row>
    <row r="282" spans="1:20" ht="15.6" x14ac:dyDescent="0.3">
      <c r="A282" s="21">
        <v>3823</v>
      </c>
      <c r="B282" s="22">
        <v>63</v>
      </c>
      <c r="C282" s="22">
        <v>33</v>
      </c>
      <c r="D282" s="22">
        <v>178</v>
      </c>
      <c r="E282" s="23" t="str">
        <f t="shared" si="4"/>
        <v>100+</v>
      </c>
      <c r="F282" s="24">
        <v>91768</v>
      </c>
      <c r="G282" s="22">
        <v>4</v>
      </c>
      <c r="H282" s="22">
        <v>9</v>
      </c>
      <c r="I282" s="22" t="s">
        <v>36</v>
      </c>
      <c r="J282" s="22">
        <v>0</v>
      </c>
      <c r="K282" s="22" t="s">
        <v>35</v>
      </c>
      <c r="L282" s="22" t="s">
        <v>34</v>
      </c>
      <c r="M282" s="22" t="s">
        <v>34</v>
      </c>
      <c r="N282" s="22" t="s">
        <v>34</v>
      </c>
      <c r="O282" s="22" t="s">
        <v>34</v>
      </c>
      <c r="P282" s="25" t="str" cm="1">
        <f t="array" ref="P282">_xlfn.IFS(
B282&lt;30,"20-29",
B282&lt;40,"30-39",
B282&lt;50,"40-49",
B282&lt;60,"50-59",
TRUE,"60+")</f>
        <v>60+</v>
      </c>
      <c r="Q282" s="25" t="str" cm="1">
        <f t="array" ref="Q282">_xlfn.IFS(
D282&lt;25,"0–24K",
D282&lt;50,"25–49K",
D282&lt;75,"50–74K",
D282&lt;100,"75–99K",
D282&lt;150,"100–149K",
D282&lt;200,"150–199K",
TRUE,"200K+"
)</f>
        <v>150–199K</v>
      </c>
      <c r="R282" s="25" t="str" cm="1">
        <f t="array" ref="R282">_xlfn.IFS(
J282=0,"No Mortgage",
J282&lt;=100,"Low",
J282&lt;=300,"Medium",
TRUE,"High"
)</f>
        <v>No Mortgage</v>
      </c>
      <c r="S282" s="25" t="str" cm="1">
        <f t="array" ref="S282">_xlfn.IFS(
C282&lt;10,"0-10",
C282&lt;20,"11-20",
C282&lt;30,"21-30",
TRUE,"30+ yrs"
)</f>
        <v>30+ yrs</v>
      </c>
      <c r="T282" s="26" t="str" cm="1">
        <f t="array" ref="T282">_xlfn.IFS(
H282&lt;1,"0-1",
H282&lt;2,"1-2",
H282&lt;3,"2-3",
H282&lt;4,"3-4",
H282&lt;5,"4-5",
TRUE,"5+"
)</f>
        <v>5+</v>
      </c>
    </row>
    <row r="283" spans="1:20" ht="15.6" x14ac:dyDescent="0.3">
      <c r="A283" s="21">
        <v>3858</v>
      </c>
      <c r="B283" s="22">
        <v>63</v>
      </c>
      <c r="C283" s="22">
        <v>39</v>
      </c>
      <c r="D283" s="22">
        <v>39</v>
      </c>
      <c r="E283" s="23" t="str">
        <f t="shared" si="4"/>
        <v>0-50</v>
      </c>
      <c r="F283" s="24">
        <v>91711</v>
      </c>
      <c r="G283" s="22">
        <v>1</v>
      </c>
      <c r="H283" s="22">
        <v>1.9</v>
      </c>
      <c r="I283" s="22" t="s">
        <v>37</v>
      </c>
      <c r="J283" s="22">
        <v>0</v>
      </c>
      <c r="K283" s="22" t="s">
        <v>34</v>
      </c>
      <c r="L283" s="22" t="s">
        <v>34</v>
      </c>
      <c r="M283" s="22" t="s">
        <v>34</v>
      </c>
      <c r="N283" s="22" t="s">
        <v>34</v>
      </c>
      <c r="O283" s="22" t="s">
        <v>34</v>
      </c>
      <c r="P283" s="25" t="str" cm="1">
        <f t="array" ref="P283">_xlfn.IFS(
B283&lt;30,"20-29",
B283&lt;40,"30-39",
B283&lt;50,"40-49",
B283&lt;60,"50-59",
TRUE,"60+")</f>
        <v>60+</v>
      </c>
      <c r="Q283" s="25" t="str" cm="1">
        <f t="array" ref="Q283">_xlfn.IFS(
D283&lt;25,"0–24K",
D283&lt;50,"25–49K",
D283&lt;75,"50–74K",
D283&lt;100,"75–99K",
D283&lt;150,"100–149K",
D283&lt;200,"150–199K",
TRUE,"200K+"
)</f>
        <v>25–49K</v>
      </c>
      <c r="R283" s="25" t="str" cm="1">
        <f t="array" ref="R283">_xlfn.IFS(
J283=0,"No Mortgage",
J283&lt;=100,"Low",
J283&lt;=300,"Medium",
TRUE,"High"
)</f>
        <v>No Mortgage</v>
      </c>
      <c r="S283" s="25" t="str" cm="1">
        <f t="array" ref="S283">_xlfn.IFS(
C283&lt;10,"0-10",
C283&lt;20,"11-20",
C283&lt;30,"21-30",
TRUE,"30+ yrs"
)</f>
        <v>30+ yrs</v>
      </c>
      <c r="T283" s="26" t="str" cm="1">
        <f t="array" ref="T283">_xlfn.IFS(
H283&lt;1,"0-1",
H283&lt;2,"1-2",
H283&lt;3,"2-3",
H283&lt;4,"3-4",
H283&lt;5,"4-5",
TRUE,"5+"
)</f>
        <v>1-2</v>
      </c>
    </row>
    <row r="284" spans="1:20" ht="15.6" x14ac:dyDescent="0.3">
      <c r="A284" s="21">
        <v>4065</v>
      </c>
      <c r="B284" s="22">
        <v>63</v>
      </c>
      <c r="C284" s="22">
        <v>39</v>
      </c>
      <c r="D284" s="22">
        <v>50</v>
      </c>
      <c r="E284" s="23" t="str">
        <f t="shared" si="4"/>
        <v>0-50</v>
      </c>
      <c r="F284" s="24">
        <v>94402</v>
      </c>
      <c r="G284" s="22">
        <v>1</v>
      </c>
      <c r="H284" s="22">
        <v>0</v>
      </c>
      <c r="I284" s="22" t="s">
        <v>37</v>
      </c>
      <c r="J284" s="22">
        <v>166</v>
      </c>
      <c r="K284" s="22" t="s">
        <v>34</v>
      </c>
      <c r="L284" s="22" t="s">
        <v>34</v>
      </c>
      <c r="M284" s="22" t="s">
        <v>34</v>
      </c>
      <c r="N284" s="22" t="s">
        <v>34</v>
      </c>
      <c r="O284" s="22" t="s">
        <v>34</v>
      </c>
      <c r="P284" s="25" t="str" cm="1">
        <f t="array" ref="P284">_xlfn.IFS(
B284&lt;30,"20-29",
B284&lt;40,"30-39",
B284&lt;50,"40-49",
B284&lt;60,"50-59",
TRUE,"60+")</f>
        <v>60+</v>
      </c>
      <c r="Q284" s="25" t="str" cm="1">
        <f t="array" ref="Q284">_xlfn.IFS(
D284&lt;25,"0–24K",
D284&lt;50,"25–49K",
D284&lt;75,"50–74K",
D284&lt;100,"75–99K",
D284&lt;150,"100–149K",
D284&lt;200,"150–199K",
TRUE,"200K+"
)</f>
        <v>50–74K</v>
      </c>
      <c r="R284" s="25" t="str" cm="1">
        <f t="array" ref="R284">_xlfn.IFS(
J284=0,"No Mortgage",
J284&lt;=100,"Low",
J284&lt;=300,"Medium",
TRUE,"High"
)</f>
        <v>Medium</v>
      </c>
      <c r="S284" s="25" t="str" cm="1">
        <f t="array" ref="S284">_xlfn.IFS(
C284&lt;10,"0-10",
C284&lt;20,"11-20",
C284&lt;30,"21-30",
TRUE,"30+ yrs"
)</f>
        <v>30+ yrs</v>
      </c>
      <c r="T284" s="26" t="str" cm="1">
        <f t="array" ref="T284">_xlfn.IFS(
H284&lt;1,"0-1",
H284&lt;2,"1-2",
H284&lt;3,"2-3",
H284&lt;4,"3-4",
H284&lt;5,"4-5",
TRUE,"5+"
)</f>
        <v>0-1</v>
      </c>
    </row>
    <row r="285" spans="1:20" ht="15.6" x14ac:dyDescent="0.3">
      <c r="A285" s="21">
        <v>4141</v>
      </c>
      <c r="B285" s="22">
        <v>63</v>
      </c>
      <c r="C285" s="22">
        <v>38</v>
      </c>
      <c r="D285" s="22">
        <v>32</v>
      </c>
      <c r="E285" s="23" t="str">
        <f t="shared" si="4"/>
        <v>0-50</v>
      </c>
      <c r="F285" s="24">
        <v>94015</v>
      </c>
      <c r="G285" s="22">
        <v>1</v>
      </c>
      <c r="H285" s="22">
        <v>1.5</v>
      </c>
      <c r="I285" s="22" t="s">
        <v>37</v>
      </c>
      <c r="J285" s="22">
        <v>0</v>
      </c>
      <c r="K285" s="22" t="s">
        <v>34</v>
      </c>
      <c r="L285" s="22" t="s">
        <v>34</v>
      </c>
      <c r="M285" s="22" t="s">
        <v>34</v>
      </c>
      <c r="N285" s="22" t="s">
        <v>34</v>
      </c>
      <c r="O285" s="22" t="s">
        <v>34</v>
      </c>
      <c r="P285" s="25" t="str" cm="1">
        <f t="array" ref="P285">_xlfn.IFS(
B285&lt;30,"20-29",
B285&lt;40,"30-39",
B285&lt;50,"40-49",
B285&lt;60,"50-59",
TRUE,"60+")</f>
        <v>60+</v>
      </c>
      <c r="Q285" s="25" t="str" cm="1">
        <f t="array" ref="Q285">_xlfn.IFS(
D285&lt;25,"0–24K",
D285&lt;50,"25–49K",
D285&lt;75,"50–74K",
D285&lt;100,"75–99K",
D285&lt;150,"100–149K",
D285&lt;200,"150–199K",
TRUE,"200K+"
)</f>
        <v>25–49K</v>
      </c>
      <c r="R285" s="25" t="str" cm="1">
        <f t="array" ref="R285">_xlfn.IFS(
J285=0,"No Mortgage",
J285&lt;=100,"Low",
J285&lt;=300,"Medium",
TRUE,"High"
)</f>
        <v>No Mortgage</v>
      </c>
      <c r="S285" s="25" t="str" cm="1">
        <f t="array" ref="S285">_xlfn.IFS(
C285&lt;10,"0-10",
C285&lt;20,"11-20",
C285&lt;30,"21-30",
TRUE,"30+ yrs"
)</f>
        <v>30+ yrs</v>
      </c>
      <c r="T285" s="26" t="str" cm="1">
        <f t="array" ref="T285">_xlfn.IFS(
H285&lt;1,"0-1",
H285&lt;2,"1-2",
H285&lt;3,"2-3",
H285&lt;4,"3-4",
H285&lt;5,"4-5",
TRUE,"5+"
)</f>
        <v>1-2</v>
      </c>
    </row>
    <row r="286" spans="1:20" ht="15.6" x14ac:dyDescent="0.3">
      <c r="A286" s="21">
        <v>4166</v>
      </c>
      <c r="B286" s="22">
        <v>63</v>
      </c>
      <c r="C286" s="22">
        <v>38</v>
      </c>
      <c r="D286" s="22">
        <v>135</v>
      </c>
      <c r="E286" s="23" t="str">
        <f t="shared" si="4"/>
        <v>100+</v>
      </c>
      <c r="F286" s="24">
        <v>91768</v>
      </c>
      <c r="G286" s="22">
        <v>2</v>
      </c>
      <c r="H286" s="22">
        <v>3.8</v>
      </c>
      <c r="I286" s="22" t="s">
        <v>36</v>
      </c>
      <c r="J286" s="22">
        <v>183</v>
      </c>
      <c r="K286" s="22" t="s">
        <v>35</v>
      </c>
      <c r="L286" s="22" t="s">
        <v>34</v>
      </c>
      <c r="M286" s="22" t="s">
        <v>34</v>
      </c>
      <c r="N286" s="22" t="s">
        <v>34</v>
      </c>
      <c r="O286" s="22" t="s">
        <v>34</v>
      </c>
      <c r="P286" s="25" t="str" cm="1">
        <f t="array" ref="P286">_xlfn.IFS(
B286&lt;30,"20-29",
B286&lt;40,"30-39",
B286&lt;50,"40-49",
B286&lt;60,"50-59",
TRUE,"60+")</f>
        <v>60+</v>
      </c>
      <c r="Q286" s="25" t="str" cm="1">
        <f t="array" ref="Q286">_xlfn.IFS(
D286&lt;25,"0–24K",
D286&lt;50,"25–49K",
D286&lt;75,"50–74K",
D286&lt;100,"75–99K",
D286&lt;150,"100–149K",
D286&lt;200,"150–199K",
TRUE,"200K+"
)</f>
        <v>100–149K</v>
      </c>
      <c r="R286" s="25" t="str" cm="1">
        <f t="array" ref="R286">_xlfn.IFS(
J286=0,"No Mortgage",
J286&lt;=100,"Low",
J286&lt;=300,"Medium",
TRUE,"High"
)</f>
        <v>Medium</v>
      </c>
      <c r="S286" s="25" t="str" cm="1">
        <f t="array" ref="S286">_xlfn.IFS(
C286&lt;10,"0-10",
C286&lt;20,"11-20",
C286&lt;30,"21-30",
TRUE,"30+ yrs"
)</f>
        <v>30+ yrs</v>
      </c>
      <c r="T286" s="26" t="str" cm="1">
        <f t="array" ref="T286">_xlfn.IFS(
H286&lt;1,"0-1",
H286&lt;2,"1-2",
H286&lt;3,"2-3",
H286&lt;4,"3-4",
H286&lt;5,"4-5",
TRUE,"5+"
)</f>
        <v>3-4</v>
      </c>
    </row>
    <row r="287" spans="1:20" ht="15.6" x14ac:dyDescent="0.3">
      <c r="A287" s="21">
        <v>4195</v>
      </c>
      <c r="B287" s="22">
        <v>63</v>
      </c>
      <c r="C287" s="22">
        <v>37</v>
      </c>
      <c r="D287" s="22">
        <v>31</v>
      </c>
      <c r="E287" s="23" t="str">
        <f t="shared" si="4"/>
        <v>0-50</v>
      </c>
      <c r="F287" s="24">
        <v>95819</v>
      </c>
      <c r="G287" s="22">
        <v>1</v>
      </c>
      <c r="H287" s="22">
        <v>0.5</v>
      </c>
      <c r="I287" s="22" t="s">
        <v>36</v>
      </c>
      <c r="J287" s="22">
        <v>0</v>
      </c>
      <c r="K287" s="22" t="s">
        <v>34</v>
      </c>
      <c r="L287" s="22" t="s">
        <v>34</v>
      </c>
      <c r="M287" s="22" t="s">
        <v>34</v>
      </c>
      <c r="N287" s="22" t="s">
        <v>35</v>
      </c>
      <c r="O287" s="22" t="s">
        <v>34</v>
      </c>
      <c r="P287" s="25" t="str" cm="1">
        <f t="array" ref="P287">_xlfn.IFS(
B287&lt;30,"20-29",
B287&lt;40,"30-39",
B287&lt;50,"40-49",
B287&lt;60,"50-59",
TRUE,"60+")</f>
        <v>60+</v>
      </c>
      <c r="Q287" s="25" t="str" cm="1">
        <f t="array" ref="Q287">_xlfn.IFS(
D287&lt;25,"0–24K",
D287&lt;50,"25–49K",
D287&lt;75,"50–74K",
D287&lt;100,"75–99K",
D287&lt;150,"100–149K",
D287&lt;200,"150–199K",
TRUE,"200K+"
)</f>
        <v>25–49K</v>
      </c>
      <c r="R287" s="25" t="str" cm="1">
        <f t="array" ref="R287">_xlfn.IFS(
J287=0,"No Mortgage",
J287&lt;=100,"Low",
J287&lt;=300,"Medium",
TRUE,"High"
)</f>
        <v>No Mortgage</v>
      </c>
      <c r="S287" s="25" t="str" cm="1">
        <f t="array" ref="S287">_xlfn.IFS(
C287&lt;10,"0-10",
C287&lt;20,"11-20",
C287&lt;30,"21-30",
TRUE,"30+ yrs"
)</f>
        <v>30+ yrs</v>
      </c>
      <c r="T287" s="26" t="str" cm="1">
        <f t="array" ref="T287">_xlfn.IFS(
H287&lt;1,"0-1",
H287&lt;2,"1-2",
H287&lt;3,"2-3",
H287&lt;4,"3-4",
H287&lt;5,"4-5",
TRUE,"5+"
)</f>
        <v>0-1</v>
      </c>
    </row>
    <row r="288" spans="1:20" ht="15.6" x14ac:dyDescent="0.3">
      <c r="A288" s="21">
        <v>4276</v>
      </c>
      <c r="B288" s="22">
        <v>63</v>
      </c>
      <c r="C288" s="22">
        <v>38</v>
      </c>
      <c r="D288" s="22">
        <v>102</v>
      </c>
      <c r="E288" s="23" t="str">
        <f t="shared" si="4"/>
        <v>100+</v>
      </c>
      <c r="F288" s="24">
        <v>95616</v>
      </c>
      <c r="G288" s="22">
        <v>4</v>
      </c>
      <c r="H288" s="22">
        <v>3.4</v>
      </c>
      <c r="I288" s="22" t="s">
        <v>37</v>
      </c>
      <c r="J288" s="22">
        <v>0</v>
      </c>
      <c r="K288" s="22" t="s">
        <v>34</v>
      </c>
      <c r="L288" s="22" t="s">
        <v>34</v>
      </c>
      <c r="M288" s="22" t="s">
        <v>34</v>
      </c>
      <c r="N288" s="22" t="s">
        <v>34</v>
      </c>
      <c r="O288" s="22" t="s">
        <v>34</v>
      </c>
      <c r="P288" s="25" t="str" cm="1">
        <f t="array" ref="P288">_xlfn.IFS(
B288&lt;30,"20-29",
B288&lt;40,"30-39",
B288&lt;50,"40-49",
B288&lt;60,"50-59",
TRUE,"60+")</f>
        <v>60+</v>
      </c>
      <c r="Q288" s="25" t="str" cm="1">
        <f t="array" ref="Q288">_xlfn.IFS(
D288&lt;25,"0–24K",
D288&lt;50,"25–49K",
D288&lt;75,"50–74K",
D288&lt;100,"75–99K",
D288&lt;150,"100–149K",
D288&lt;200,"150–199K",
TRUE,"200K+"
)</f>
        <v>100–149K</v>
      </c>
      <c r="R288" s="25" t="str" cm="1">
        <f t="array" ref="R288">_xlfn.IFS(
J288=0,"No Mortgage",
J288&lt;=100,"Low",
J288&lt;=300,"Medium",
TRUE,"High"
)</f>
        <v>No Mortgage</v>
      </c>
      <c r="S288" s="25" t="str" cm="1">
        <f t="array" ref="S288">_xlfn.IFS(
C288&lt;10,"0-10",
C288&lt;20,"11-20",
C288&lt;30,"21-30",
TRUE,"30+ yrs"
)</f>
        <v>30+ yrs</v>
      </c>
      <c r="T288" s="26" t="str" cm="1">
        <f t="array" ref="T288">_xlfn.IFS(
H288&lt;1,"0-1",
H288&lt;2,"1-2",
H288&lt;3,"2-3",
H288&lt;4,"3-4",
H288&lt;5,"4-5",
TRUE,"5+"
)</f>
        <v>3-4</v>
      </c>
    </row>
    <row r="289" spans="1:20" ht="15.6" x14ac:dyDescent="0.3">
      <c r="A289" s="21">
        <v>4293</v>
      </c>
      <c r="B289" s="22">
        <v>63</v>
      </c>
      <c r="C289" s="22">
        <v>37</v>
      </c>
      <c r="D289" s="22">
        <v>191</v>
      </c>
      <c r="E289" s="23" t="str">
        <f t="shared" si="4"/>
        <v>100+</v>
      </c>
      <c r="F289" s="24">
        <v>94131</v>
      </c>
      <c r="G289" s="22">
        <v>2</v>
      </c>
      <c r="H289" s="22">
        <v>4.3</v>
      </c>
      <c r="I289" s="22" t="s">
        <v>36</v>
      </c>
      <c r="J289" s="22">
        <v>205</v>
      </c>
      <c r="K289" s="22" t="s">
        <v>35</v>
      </c>
      <c r="L289" s="22" t="s">
        <v>34</v>
      </c>
      <c r="M289" s="22" t="s">
        <v>34</v>
      </c>
      <c r="N289" s="22" t="s">
        <v>34</v>
      </c>
      <c r="O289" s="22" t="s">
        <v>34</v>
      </c>
      <c r="P289" s="25" t="str" cm="1">
        <f t="array" ref="P289">_xlfn.IFS(
B289&lt;30,"20-29",
B289&lt;40,"30-39",
B289&lt;50,"40-49",
B289&lt;60,"50-59",
TRUE,"60+")</f>
        <v>60+</v>
      </c>
      <c r="Q289" s="25" t="str" cm="1">
        <f t="array" ref="Q289">_xlfn.IFS(
D289&lt;25,"0–24K",
D289&lt;50,"25–49K",
D289&lt;75,"50–74K",
D289&lt;100,"75–99K",
D289&lt;150,"100–149K",
D289&lt;200,"150–199K",
TRUE,"200K+"
)</f>
        <v>150–199K</v>
      </c>
      <c r="R289" s="25" t="str" cm="1">
        <f t="array" ref="R289">_xlfn.IFS(
J289=0,"No Mortgage",
J289&lt;=100,"Low",
J289&lt;=300,"Medium",
TRUE,"High"
)</f>
        <v>Medium</v>
      </c>
      <c r="S289" s="25" t="str" cm="1">
        <f t="array" ref="S289">_xlfn.IFS(
C289&lt;10,"0-10",
C289&lt;20,"11-20",
C289&lt;30,"21-30",
TRUE,"30+ yrs"
)</f>
        <v>30+ yrs</v>
      </c>
      <c r="T289" s="26" t="str" cm="1">
        <f t="array" ref="T289">_xlfn.IFS(
H289&lt;1,"0-1",
H289&lt;2,"1-2",
H289&lt;3,"2-3",
H289&lt;4,"3-4",
H289&lt;5,"4-5",
TRUE,"5+"
)</f>
        <v>4-5</v>
      </c>
    </row>
    <row r="290" spans="1:20" ht="15.6" x14ac:dyDescent="0.3">
      <c r="A290" s="21">
        <v>4294</v>
      </c>
      <c r="B290" s="22">
        <v>63</v>
      </c>
      <c r="C290" s="22">
        <v>38</v>
      </c>
      <c r="D290" s="22">
        <v>41</v>
      </c>
      <c r="E290" s="23" t="str">
        <f t="shared" si="4"/>
        <v>0-50</v>
      </c>
      <c r="F290" s="24">
        <v>90034</v>
      </c>
      <c r="G290" s="22">
        <v>2</v>
      </c>
      <c r="H290" s="22">
        <v>1.5</v>
      </c>
      <c r="I290" s="22" t="s">
        <v>33</v>
      </c>
      <c r="J290" s="22">
        <v>173</v>
      </c>
      <c r="K290" s="22" t="s">
        <v>34</v>
      </c>
      <c r="L290" s="22" t="s">
        <v>34</v>
      </c>
      <c r="M290" s="22" t="s">
        <v>34</v>
      </c>
      <c r="N290" s="22" t="s">
        <v>35</v>
      </c>
      <c r="O290" s="22" t="s">
        <v>35</v>
      </c>
      <c r="P290" s="25" t="str" cm="1">
        <f t="array" ref="P290">_xlfn.IFS(
B290&lt;30,"20-29",
B290&lt;40,"30-39",
B290&lt;50,"40-49",
B290&lt;60,"50-59",
TRUE,"60+")</f>
        <v>60+</v>
      </c>
      <c r="Q290" s="25" t="str" cm="1">
        <f t="array" ref="Q290">_xlfn.IFS(
D290&lt;25,"0–24K",
D290&lt;50,"25–49K",
D290&lt;75,"50–74K",
D290&lt;100,"75–99K",
D290&lt;150,"100–149K",
D290&lt;200,"150–199K",
TRUE,"200K+"
)</f>
        <v>25–49K</v>
      </c>
      <c r="R290" s="25" t="str" cm="1">
        <f t="array" ref="R290">_xlfn.IFS(
J290=0,"No Mortgage",
J290&lt;=100,"Low",
J290&lt;=300,"Medium",
TRUE,"High"
)</f>
        <v>Medium</v>
      </c>
      <c r="S290" s="25" t="str" cm="1">
        <f t="array" ref="S290">_xlfn.IFS(
C290&lt;10,"0-10",
C290&lt;20,"11-20",
C290&lt;30,"21-30",
TRUE,"30+ yrs"
)</f>
        <v>30+ yrs</v>
      </c>
      <c r="T290" s="26" t="str" cm="1">
        <f t="array" ref="T290">_xlfn.IFS(
H290&lt;1,"0-1",
H290&lt;2,"1-2",
H290&lt;3,"2-3",
H290&lt;4,"3-4",
H290&lt;5,"4-5",
TRUE,"5+"
)</f>
        <v>1-2</v>
      </c>
    </row>
    <row r="291" spans="1:20" ht="15.6" x14ac:dyDescent="0.3">
      <c r="A291" s="21">
        <v>4320</v>
      </c>
      <c r="B291" s="22">
        <v>63</v>
      </c>
      <c r="C291" s="22">
        <v>38</v>
      </c>
      <c r="D291" s="22">
        <v>85</v>
      </c>
      <c r="E291" s="23" t="str">
        <f t="shared" si="4"/>
        <v>51-100</v>
      </c>
      <c r="F291" s="24">
        <v>91320</v>
      </c>
      <c r="G291" s="22">
        <v>4</v>
      </c>
      <c r="H291" s="22">
        <v>0.1</v>
      </c>
      <c r="I291" s="22" t="s">
        <v>37</v>
      </c>
      <c r="J291" s="22">
        <v>0</v>
      </c>
      <c r="K291" s="22" t="s">
        <v>34</v>
      </c>
      <c r="L291" s="22" t="s">
        <v>34</v>
      </c>
      <c r="M291" s="22" t="s">
        <v>34</v>
      </c>
      <c r="N291" s="22" t="s">
        <v>34</v>
      </c>
      <c r="O291" s="22" t="s">
        <v>35</v>
      </c>
      <c r="P291" s="25" t="str" cm="1">
        <f t="array" ref="P291">_xlfn.IFS(
B291&lt;30,"20-29",
B291&lt;40,"30-39",
B291&lt;50,"40-49",
B291&lt;60,"50-59",
TRUE,"60+")</f>
        <v>60+</v>
      </c>
      <c r="Q291" s="25" t="str" cm="1">
        <f t="array" ref="Q291">_xlfn.IFS(
D291&lt;25,"0–24K",
D291&lt;50,"25–49K",
D291&lt;75,"50–74K",
D291&lt;100,"75–99K",
D291&lt;150,"100–149K",
D291&lt;200,"150–199K",
TRUE,"200K+"
)</f>
        <v>75–99K</v>
      </c>
      <c r="R291" s="25" t="str" cm="1">
        <f t="array" ref="R291">_xlfn.IFS(
J291=0,"No Mortgage",
J291&lt;=100,"Low",
J291&lt;=300,"Medium",
TRUE,"High"
)</f>
        <v>No Mortgage</v>
      </c>
      <c r="S291" s="25" t="str" cm="1">
        <f t="array" ref="S291">_xlfn.IFS(
C291&lt;10,"0-10",
C291&lt;20,"11-20",
C291&lt;30,"21-30",
TRUE,"30+ yrs"
)</f>
        <v>30+ yrs</v>
      </c>
      <c r="T291" s="26" t="str" cm="1">
        <f t="array" ref="T291">_xlfn.IFS(
H291&lt;1,"0-1",
H291&lt;2,"1-2",
H291&lt;3,"2-3",
H291&lt;4,"3-4",
H291&lt;5,"4-5",
TRUE,"5+"
)</f>
        <v>0-1</v>
      </c>
    </row>
    <row r="292" spans="1:20" ht="15.6" x14ac:dyDescent="0.3">
      <c r="A292" s="21">
        <v>4399</v>
      </c>
      <c r="B292" s="22">
        <v>63</v>
      </c>
      <c r="C292" s="22">
        <v>37</v>
      </c>
      <c r="D292" s="22">
        <v>61</v>
      </c>
      <c r="E292" s="23" t="str">
        <f t="shared" si="4"/>
        <v>51-100</v>
      </c>
      <c r="F292" s="24">
        <v>91942</v>
      </c>
      <c r="G292" s="22">
        <v>1</v>
      </c>
      <c r="H292" s="22">
        <v>2.5</v>
      </c>
      <c r="I292" s="22" t="s">
        <v>36</v>
      </c>
      <c r="J292" s="22">
        <v>0</v>
      </c>
      <c r="K292" s="22" t="s">
        <v>34</v>
      </c>
      <c r="L292" s="22" t="s">
        <v>34</v>
      </c>
      <c r="M292" s="22" t="s">
        <v>34</v>
      </c>
      <c r="N292" s="22" t="s">
        <v>34</v>
      </c>
      <c r="O292" s="22" t="s">
        <v>34</v>
      </c>
      <c r="P292" s="25" t="str" cm="1">
        <f t="array" ref="P292">_xlfn.IFS(
B292&lt;30,"20-29",
B292&lt;40,"30-39",
B292&lt;50,"40-49",
B292&lt;60,"50-59",
TRUE,"60+")</f>
        <v>60+</v>
      </c>
      <c r="Q292" s="25" t="str" cm="1">
        <f t="array" ref="Q292">_xlfn.IFS(
D292&lt;25,"0–24K",
D292&lt;50,"25–49K",
D292&lt;75,"50–74K",
D292&lt;100,"75–99K",
D292&lt;150,"100–149K",
D292&lt;200,"150–199K",
TRUE,"200K+"
)</f>
        <v>50–74K</v>
      </c>
      <c r="R292" s="25" t="str" cm="1">
        <f t="array" ref="R292">_xlfn.IFS(
J292=0,"No Mortgage",
J292&lt;=100,"Low",
J292&lt;=300,"Medium",
TRUE,"High"
)</f>
        <v>No Mortgage</v>
      </c>
      <c r="S292" s="25" t="str" cm="1">
        <f t="array" ref="S292">_xlfn.IFS(
C292&lt;10,"0-10",
C292&lt;20,"11-20",
C292&lt;30,"21-30",
TRUE,"30+ yrs"
)</f>
        <v>30+ yrs</v>
      </c>
      <c r="T292" s="26" t="str" cm="1">
        <f t="array" ref="T292">_xlfn.IFS(
H292&lt;1,"0-1",
H292&lt;2,"1-2",
H292&lt;3,"2-3",
H292&lt;4,"3-4",
H292&lt;5,"4-5",
TRUE,"5+"
)</f>
        <v>2-3</v>
      </c>
    </row>
    <row r="293" spans="1:20" ht="15.6" x14ac:dyDescent="0.3">
      <c r="A293" s="21">
        <v>4422</v>
      </c>
      <c r="B293" s="22">
        <v>63</v>
      </c>
      <c r="C293" s="22">
        <v>38</v>
      </c>
      <c r="D293" s="22">
        <v>9</v>
      </c>
      <c r="E293" s="23" t="str">
        <f t="shared" si="4"/>
        <v>0-50</v>
      </c>
      <c r="F293" s="24">
        <v>94707</v>
      </c>
      <c r="G293" s="22">
        <v>4</v>
      </c>
      <c r="H293" s="22">
        <v>0.6</v>
      </c>
      <c r="I293" s="22" t="s">
        <v>37</v>
      </c>
      <c r="J293" s="22">
        <v>100</v>
      </c>
      <c r="K293" s="22" t="s">
        <v>34</v>
      </c>
      <c r="L293" s="22" t="s">
        <v>34</v>
      </c>
      <c r="M293" s="22" t="s">
        <v>34</v>
      </c>
      <c r="N293" s="22" t="s">
        <v>35</v>
      </c>
      <c r="O293" s="22" t="s">
        <v>35</v>
      </c>
      <c r="P293" s="25" t="str" cm="1">
        <f t="array" ref="P293">_xlfn.IFS(
B293&lt;30,"20-29",
B293&lt;40,"30-39",
B293&lt;50,"40-49",
B293&lt;60,"50-59",
TRUE,"60+")</f>
        <v>60+</v>
      </c>
      <c r="Q293" s="25" t="str" cm="1">
        <f t="array" ref="Q293">_xlfn.IFS(
D293&lt;25,"0–24K",
D293&lt;50,"25–49K",
D293&lt;75,"50–74K",
D293&lt;100,"75–99K",
D293&lt;150,"100–149K",
D293&lt;200,"150–199K",
TRUE,"200K+"
)</f>
        <v>0–24K</v>
      </c>
      <c r="R293" s="25" t="str" cm="1">
        <f t="array" ref="R293">_xlfn.IFS(
J293=0,"No Mortgage",
J293&lt;=100,"Low",
J293&lt;=300,"Medium",
TRUE,"High"
)</f>
        <v>Low</v>
      </c>
      <c r="S293" s="25" t="str" cm="1">
        <f t="array" ref="S293">_xlfn.IFS(
C293&lt;10,"0-10",
C293&lt;20,"11-20",
C293&lt;30,"21-30",
TRUE,"30+ yrs"
)</f>
        <v>30+ yrs</v>
      </c>
      <c r="T293" s="26" t="str" cm="1">
        <f t="array" ref="T293">_xlfn.IFS(
H293&lt;1,"0-1",
H293&lt;2,"1-2",
H293&lt;3,"2-3",
H293&lt;4,"3-4",
H293&lt;5,"4-5",
TRUE,"5+"
)</f>
        <v>0-1</v>
      </c>
    </row>
    <row r="294" spans="1:20" ht="15.6" x14ac:dyDescent="0.3">
      <c r="A294" s="21">
        <v>4438</v>
      </c>
      <c r="B294" s="22">
        <v>63</v>
      </c>
      <c r="C294" s="22">
        <v>38</v>
      </c>
      <c r="D294" s="22">
        <v>63</v>
      </c>
      <c r="E294" s="23" t="str">
        <f t="shared" si="4"/>
        <v>51-100</v>
      </c>
      <c r="F294" s="24">
        <v>92507</v>
      </c>
      <c r="G294" s="22">
        <v>2</v>
      </c>
      <c r="H294" s="22">
        <v>1.5</v>
      </c>
      <c r="I294" s="22" t="s">
        <v>33</v>
      </c>
      <c r="J294" s="22">
        <v>0</v>
      </c>
      <c r="K294" s="22" t="s">
        <v>34</v>
      </c>
      <c r="L294" s="22" t="s">
        <v>34</v>
      </c>
      <c r="M294" s="22" t="s">
        <v>34</v>
      </c>
      <c r="N294" s="22" t="s">
        <v>35</v>
      </c>
      <c r="O294" s="22" t="s">
        <v>34</v>
      </c>
      <c r="P294" s="25" t="str" cm="1">
        <f t="array" ref="P294">_xlfn.IFS(
B294&lt;30,"20-29",
B294&lt;40,"30-39",
B294&lt;50,"40-49",
B294&lt;60,"50-59",
TRUE,"60+")</f>
        <v>60+</v>
      </c>
      <c r="Q294" s="25" t="str" cm="1">
        <f t="array" ref="Q294">_xlfn.IFS(
D294&lt;25,"0–24K",
D294&lt;50,"25–49K",
D294&lt;75,"50–74K",
D294&lt;100,"75–99K",
D294&lt;150,"100–149K",
D294&lt;200,"150–199K",
TRUE,"200K+"
)</f>
        <v>50–74K</v>
      </c>
      <c r="R294" s="25" t="str" cm="1">
        <f t="array" ref="R294">_xlfn.IFS(
J294=0,"No Mortgage",
J294&lt;=100,"Low",
J294&lt;=300,"Medium",
TRUE,"High"
)</f>
        <v>No Mortgage</v>
      </c>
      <c r="S294" s="25" t="str" cm="1">
        <f t="array" ref="S294">_xlfn.IFS(
C294&lt;10,"0-10",
C294&lt;20,"11-20",
C294&lt;30,"21-30",
TRUE,"30+ yrs"
)</f>
        <v>30+ yrs</v>
      </c>
      <c r="T294" s="26" t="str" cm="1">
        <f t="array" ref="T294">_xlfn.IFS(
H294&lt;1,"0-1",
H294&lt;2,"1-2",
H294&lt;3,"2-3",
H294&lt;4,"3-4",
H294&lt;5,"4-5",
TRUE,"5+"
)</f>
        <v>1-2</v>
      </c>
    </row>
    <row r="295" spans="1:20" ht="15.6" x14ac:dyDescent="0.3">
      <c r="A295" s="21">
        <v>4578</v>
      </c>
      <c r="B295" s="22">
        <v>63</v>
      </c>
      <c r="C295" s="22">
        <v>37</v>
      </c>
      <c r="D295" s="22">
        <v>80</v>
      </c>
      <c r="E295" s="23" t="str">
        <f t="shared" si="4"/>
        <v>51-100</v>
      </c>
      <c r="F295" s="24">
        <v>90401</v>
      </c>
      <c r="G295" s="22">
        <v>2</v>
      </c>
      <c r="H295" s="22">
        <v>1.7</v>
      </c>
      <c r="I295" s="22" t="s">
        <v>36</v>
      </c>
      <c r="J295" s="22">
        <v>0</v>
      </c>
      <c r="K295" s="22" t="s">
        <v>34</v>
      </c>
      <c r="L295" s="22" t="s">
        <v>34</v>
      </c>
      <c r="M295" s="22" t="s">
        <v>34</v>
      </c>
      <c r="N295" s="22" t="s">
        <v>35</v>
      </c>
      <c r="O295" s="22" t="s">
        <v>35</v>
      </c>
      <c r="P295" s="25" t="str" cm="1">
        <f t="array" ref="P295">_xlfn.IFS(
B295&lt;30,"20-29",
B295&lt;40,"30-39",
B295&lt;50,"40-49",
B295&lt;60,"50-59",
TRUE,"60+")</f>
        <v>60+</v>
      </c>
      <c r="Q295" s="25" t="str" cm="1">
        <f t="array" ref="Q295">_xlfn.IFS(
D295&lt;25,"0–24K",
D295&lt;50,"25–49K",
D295&lt;75,"50–74K",
D295&lt;100,"75–99K",
D295&lt;150,"100–149K",
D295&lt;200,"150–199K",
TRUE,"200K+"
)</f>
        <v>75–99K</v>
      </c>
      <c r="R295" s="25" t="str" cm="1">
        <f t="array" ref="R295">_xlfn.IFS(
J295=0,"No Mortgage",
J295&lt;=100,"Low",
J295&lt;=300,"Medium",
TRUE,"High"
)</f>
        <v>No Mortgage</v>
      </c>
      <c r="S295" s="25" t="str" cm="1">
        <f t="array" ref="S295">_xlfn.IFS(
C295&lt;10,"0-10",
C295&lt;20,"11-20",
C295&lt;30,"21-30",
TRUE,"30+ yrs"
)</f>
        <v>30+ yrs</v>
      </c>
      <c r="T295" s="26" t="str" cm="1">
        <f t="array" ref="T295">_xlfn.IFS(
H295&lt;1,"0-1",
H295&lt;2,"1-2",
H295&lt;3,"2-3",
H295&lt;4,"3-4",
H295&lt;5,"4-5",
TRUE,"5+"
)</f>
        <v>1-2</v>
      </c>
    </row>
    <row r="296" spans="1:20" ht="15.6" x14ac:dyDescent="0.3">
      <c r="A296" s="21">
        <v>4614</v>
      </c>
      <c r="B296" s="22">
        <v>63</v>
      </c>
      <c r="C296" s="22">
        <v>38</v>
      </c>
      <c r="D296" s="22">
        <v>52</v>
      </c>
      <c r="E296" s="23" t="str">
        <f t="shared" si="4"/>
        <v>51-100</v>
      </c>
      <c r="F296" s="24">
        <v>91361</v>
      </c>
      <c r="G296" s="22">
        <v>4</v>
      </c>
      <c r="H296" s="22">
        <v>1.7</v>
      </c>
      <c r="I296" s="22" t="s">
        <v>33</v>
      </c>
      <c r="J296" s="22">
        <v>218</v>
      </c>
      <c r="K296" s="22" t="s">
        <v>34</v>
      </c>
      <c r="L296" s="22" t="s">
        <v>34</v>
      </c>
      <c r="M296" s="22" t="s">
        <v>34</v>
      </c>
      <c r="N296" s="22" t="s">
        <v>35</v>
      </c>
      <c r="O296" s="22" t="s">
        <v>35</v>
      </c>
      <c r="P296" s="25" t="str" cm="1">
        <f t="array" ref="P296">_xlfn.IFS(
B296&lt;30,"20-29",
B296&lt;40,"30-39",
B296&lt;50,"40-49",
B296&lt;60,"50-59",
TRUE,"60+")</f>
        <v>60+</v>
      </c>
      <c r="Q296" s="25" t="str" cm="1">
        <f t="array" ref="Q296">_xlfn.IFS(
D296&lt;25,"0–24K",
D296&lt;50,"25–49K",
D296&lt;75,"50–74K",
D296&lt;100,"75–99K",
D296&lt;150,"100–149K",
D296&lt;200,"150–199K",
TRUE,"200K+"
)</f>
        <v>50–74K</v>
      </c>
      <c r="R296" s="25" t="str" cm="1">
        <f t="array" ref="R296">_xlfn.IFS(
J296=0,"No Mortgage",
J296&lt;=100,"Low",
J296&lt;=300,"Medium",
TRUE,"High"
)</f>
        <v>Medium</v>
      </c>
      <c r="S296" s="25" t="str" cm="1">
        <f t="array" ref="S296">_xlfn.IFS(
C296&lt;10,"0-10",
C296&lt;20,"11-20",
C296&lt;30,"21-30",
TRUE,"30+ yrs"
)</f>
        <v>30+ yrs</v>
      </c>
      <c r="T296" s="26" t="str" cm="1">
        <f t="array" ref="T296">_xlfn.IFS(
H296&lt;1,"0-1",
H296&lt;2,"1-2",
H296&lt;3,"2-3",
H296&lt;4,"3-4",
H296&lt;5,"4-5",
TRUE,"5+"
)</f>
        <v>1-2</v>
      </c>
    </row>
    <row r="297" spans="1:20" ht="15.6" x14ac:dyDescent="0.3">
      <c r="A297" s="21">
        <v>4686</v>
      </c>
      <c r="B297" s="22">
        <v>63</v>
      </c>
      <c r="C297" s="22">
        <v>39</v>
      </c>
      <c r="D297" s="22">
        <v>41</v>
      </c>
      <c r="E297" s="23" t="str">
        <f t="shared" si="4"/>
        <v>0-50</v>
      </c>
      <c r="F297" s="24">
        <v>91355</v>
      </c>
      <c r="G297" s="22">
        <v>4</v>
      </c>
      <c r="H297" s="22">
        <v>1.3</v>
      </c>
      <c r="I297" s="22" t="s">
        <v>37</v>
      </c>
      <c r="J297" s="22">
        <v>0</v>
      </c>
      <c r="K297" s="22" t="s">
        <v>34</v>
      </c>
      <c r="L297" s="22" t="s">
        <v>34</v>
      </c>
      <c r="M297" s="22" t="s">
        <v>34</v>
      </c>
      <c r="N297" s="22" t="s">
        <v>35</v>
      </c>
      <c r="O297" s="22" t="s">
        <v>34</v>
      </c>
      <c r="P297" s="25" t="str" cm="1">
        <f t="array" ref="P297">_xlfn.IFS(
B297&lt;30,"20-29",
B297&lt;40,"30-39",
B297&lt;50,"40-49",
B297&lt;60,"50-59",
TRUE,"60+")</f>
        <v>60+</v>
      </c>
      <c r="Q297" s="25" t="str" cm="1">
        <f t="array" ref="Q297">_xlfn.IFS(
D297&lt;25,"0–24K",
D297&lt;50,"25–49K",
D297&lt;75,"50–74K",
D297&lt;100,"75–99K",
D297&lt;150,"100–149K",
D297&lt;200,"150–199K",
TRUE,"200K+"
)</f>
        <v>25–49K</v>
      </c>
      <c r="R297" s="25" t="str" cm="1">
        <f t="array" ref="R297">_xlfn.IFS(
J297=0,"No Mortgage",
J297&lt;=100,"Low",
J297&lt;=300,"Medium",
TRUE,"High"
)</f>
        <v>No Mortgage</v>
      </c>
      <c r="S297" s="25" t="str" cm="1">
        <f t="array" ref="S297">_xlfn.IFS(
C297&lt;10,"0-10",
C297&lt;20,"11-20",
C297&lt;30,"21-30",
TRUE,"30+ yrs"
)</f>
        <v>30+ yrs</v>
      </c>
      <c r="T297" s="26" t="str" cm="1">
        <f t="array" ref="T297">_xlfn.IFS(
H297&lt;1,"0-1",
H297&lt;2,"1-2",
H297&lt;3,"2-3",
H297&lt;4,"3-4",
H297&lt;5,"4-5",
TRUE,"5+"
)</f>
        <v>1-2</v>
      </c>
    </row>
    <row r="298" spans="1:20" ht="15.6" x14ac:dyDescent="0.3">
      <c r="A298" s="21">
        <v>4735</v>
      </c>
      <c r="B298" s="22">
        <v>63</v>
      </c>
      <c r="C298" s="22">
        <v>39</v>
      </c>
      <c r="D298" s="22">
        <v>64</v>
      </c>
      <c r="E298" s="23" t="str">
        <f t="shared" si="4"/>
        <v>51-100</v>
      </c>
      <c r="F298" s="24">
        <v>95814</v>
      </c>
      <c r="G298" s="22">
        <v>1</v>
      </c>
      <c r="H298" s="22">
        <v>1.8</v>
      </c>
      <c r="I298" s="22" t="s">
        <v>36</v>
      </c>
      <c r="J298" s="22">
        <v>147</v>
      </c>
      <c r="K298" s="22" t="s">
        <v>34</v>
      </c>
      <c r="L298" s="22" t="s">
        <v>34</v>
      </c>
      <c r="M298" s="22" t="s">
        <v>34</v>
      </c>
      <c r="N298" s="22" t="s">
        <v>35</v>
      </c>
      <c r="O298" s="22" t="s">
        <v>35</v>
      </c>
      <c r="P298" s="25" t="str" cm="1">
        <f t="array" ref="P298">_xlfn.IFS(
B298&lt;30,"20-29",
B298&lt;40,"30-39",
B298&lt;50,"40-49",
B298&lt;60,"50-59",
TRUE,"60+")</f>
        <v>60+</v>
      </c>
      <c r="Q298" s="25" t="str" cm="1">
        <f t="array" ref="Q298">_xlfn.IFS(
D298&lt;25,"0–24K",
D298&lt;50,"25–49K",
D298&lt;75,"50–74K",
D298&lt;100,"75–99K",
D298&lt;150,"100–149K",
D298&lt;200,"150–199K",
TRUE,"200K+"
)</f>
        <v>50–74K</v>
      </c>
      <c r="R298" s="25" t="str" cm="1">
        <f t="array" ref="R298">_xlfn.IFS(
J298=0,"No Mortgage",
J298&lt;=100,"Low",
J298&lt;=300,"Medium",
TRUE,"High"
)</f>
        <v>Medium</v>
      </c>
      <c r="S298" s="25" t="str" cm="1">
        <f t="array" ref="S298">_xlfn.IFS(
C298&lt;10,"0-10",
C298&lt;20,"11-20",
C298&lt;30,"21-30",
TRUE,"30+ yrs"
)</f>
        <v>30+ yrs</v>
      </c>
      <c r="T298" s="26" t="str" cm="1">
        <f t="array" ref="T298">_xlfn.IFS(
H298&lt;1,"0-1",
H298&lt;2,"1-2",
H298&lt;3,"2-3",
H298&lt;4,"3-4",
H298&lt;5,"4-5",
TRUE,"5+"
)</f>
        <v>1-2</v>
      </c>
    </row>
    <row r="299" spans="1:20" ht="15.6" x14ac:dyDescent="0.3">
      <c r="A299" s="21">
        <v>4851</v>
      </c>
      <c r="B299" s="22">
        <v>63</v>
      </c>
      <c r="C299" s="22">
        <v>39</v>
      </c>
      <c r="D299" s="22">
        <v>119</v>
      </c>
      <c r="E299" s="23" t="str">
        <f t="shared" si="4"/>
        <v>100+</v>
      </c>
      <c r="F299" s="24">
        <v>91330</v>
      </c>
      <c r="G299" s="22">
        <v>1</v>
      </c>
      <c r="H299" s="22">
        <v>2.9</v>
      </c>
      <c r="I299" s="22" t="s">
        <v>33</v>
      </c>
      <c r="J299" s="22">
        <v>0</v>
      </c>
      <c r="K299" s="22" t="s">
        <v>34</v>
      </c>
      <c r="L299" s="22" t="s">
        <v>35</v>
      </c>
      <c r="M299" s="22" t="s">
        <v>34</v>
      </c>
      <c r="N299" s="22" t="s">
        <v>35</v>
      </c>
      <c r="O299" s="22" t="s">
        <v>34</v>
      </c>
      <c r="P299" s="25" t="str" cm="1">
        <f t="array" ref="P299">_xlfn.IFS(
B299&lt;30,"20-29",
B299&lt;40,"30-39",
B299&lt;50,"40-49",
B299&lt;60,"50-59",
TRUE,"60+")</f>
        <v>60+</v>
      </c>
      <c r="Q299" s="25" t="str" cm="1">
        <f t="array" ref="Q299">_xlfn.IFS(
D299&lt;25,"0–24K",
D299&lt;50,"25–49K",
D299&lt;75,"50–74K",
D299&lt;100,"75–99K",
D299&lt;150,"100–149K",
D299&lt;200,"150–199K",
TRUE,"200K+"
)</f>
        <v>100–149K</v>
      </c>
      <c r="R299" s="25" t="str" cm="1">
        <f t="array" ref="R299">_xlfn.IFS(
J299=0,"No Mortgage",
J299&lt;=100,"Low",
J299&lt;=300,"Medium",
TRUE,"High"
)</f>
        <v>No Mortgage</v>
      </c>
      <c r="S299" s="25" t="str" cm="1">
        <f t="array" ref="S299">_xlfn.IFS(
C299&lt;10,"0-10",
C299&lt;20,"11-20",
C299&lt;30,"21-30",
TRUE,"30+ yrs"
)</f>
        <v>30+ yrs</v>
      </c>
      <c r="T299" s="26" t="str" cm="1">
        <f t="array" ref="T299">_xlfn.IFS(
H299&lt;1,"0-1",
H299&lt;2,"1-2",
H299&lt;3,"2-3",
H299&lt;4,"3-4",
H299&lt;5,"4-5",
TRUE,"5+"
)</f>
        <v>2-3</v>
      </c>
    </row>
    <row r="300" spans="1:20" ht="15.6" x14ac:dyDescent="0.3">
      <c r="A300" s="21">
        <v>4870</v>
      </c>
      <c r="B300" s="22">
        <v>63</v>
      </c>
      <c r="C300" s="22">
        <v>39</v>
      </c>
      <c r="D300" s="22">
        <v>33</v>
      </c>
      <c r="E300" s="23" t="str">
        <f t="shared" si="4"/>
        <v>0-50</v>
      </c>
      <c r="F300" s="24">
        <v>92121</v>
      </c>
      <c r="G300" s="22">
        <v>3</v>
      </c>
      <c r="H300" s="22">
        <v>0.1</v>
      </c>
      <c r="I300" s="22" t="s">
        <v>36</v>
      </c>
      <c r="J300" s="22">
        <v>0</v>
      </c>
      <c r="K300" s="22" t="s">
        <v>34</v>
      </c>
      <c r="L300" s="22" t="s">
        <v>34</v>
      </c>
      <c r="M300" s="22" t="s">
        <v>34</v>
      </c>
      <c r="N300" s="22" t="s">
        <v>34</v>
      </c>
      <c r="O300" s="22" t="s">
        <v>35</v>
      </c>
      <c r="P300" s="25" t="str" cm="1">
        <f t="array" ref="P300">_xlfn.IFS(
B300&lt;30,"20-29",
B300&lt;40,"30-39",
B300&lt;50,"40-49",
B300&lt;60,"50-59",
TRUE,"60+")</f>
        <v>60+</v>
      </c>
      <c r="Q300" s="25" t="str" cm="1">
        <f t="array" ref="Q300">_xlfn.IFS(
D300&lt;25,"0–24K",
D300&lt;50,"25–49K",
D300&lt;75,"50–74K",
D300&lt;100,"75–99K",
D300&lt;150,"100–149K",
D300&lt;200,"150–199K",
TRUE,"200K+"
)</f>
        <v>25–49K</v>
      </c>
      <c r="R300" s="25" t="str" cm="1">
        <f t="array" ref="R300">_xlfn.IFS(
J300=0,"No Mortgage",
J300&lt;=100,"Low",
J300&lt;=300,"Medium",
TRUE,"High"
)</f>
        <v>No Mortgage</v>
      </c>
      <c r="S300" s="25" t="str" cm="1">
        <f t="array" ref="S300">_xlfn.IFS(
C300&lt;10,"0-10",
C300&lt;20,"11-20",
C300&lt;30,"21-30",
TRUE,"30+ yrs"
)</f>
        <v>30+ yrs</v>
      </c>
      <c r="T300" s="26" t="str" cm="1">
        <f t="array" ref="T300">_xlfn.IFS(
H300&lt;1,"0-1",
H300&lt;2,"1-2",
H300&lt;3,"2-3",
H300&lt;4,"3-4",
H300&lt;5,"4-5",
TRUE,"5+"
)</f>
        <v>0-1</v>
      </c>
    </row>
    <row r="301" spans="1:20" ht="15.6" x14ac:dyDescent="0.3">
      <c r="A301" s="21">
        <v>4931</v>
      </c>
      <c r="B301" s="22">
        <v>63</v>
      </c>
      <c r="C301" s="22">
        <v>38</v>
      </c>
      <c r="D301" s="22">
        <v>110</v>
      </c>
      <c r="E301" s="23" t="str">
        <f t="shared" si="4"/>
        <v>100+</v>
      </c>
      <c r="F301" s="24">
        <v>90095</v>
      </c>
      <c r="G301" s="22">
        <v>3</v>
      </c>
      <c r="H301" s="22">
        <v>1.8</v>
      </c>
      <c r="I301" s="22" t="s">
        <v>37</v>
      </c>
      <c r="J301" s="22">
        <v>109</v>
      </c>
      <c r="K301" s="22" t="s">
        <v>34</v>
      </c>
      <c r="L301" s="22" t="s">
        <v>34</v>
      </c>
      <c r="M301" s="22" t="s">
        <v>34</v>
      </c>
      <c r="N301" s="22" t="s">
        <v>35</v>
      </c>
      <c r="O301" s="22" t="s">
        <v>34</v>
      </c>
      <c r="P301" s="25" t="str" cm="1">
        <f t="array" ref="P301">_xlfn.IFS(
B301&lt;30,"20-29",
B301&lt;40,"30-39",
B301&lt;50,"40-49",
B301&lt;60,"50-59",
TRUE,"60+")</f>
        <v>60+</v>
      </c>
      <c r="Q301" s="25" t="str" cm="1">
        <f t="array" ref="Q301">_xlfn.IFS(
D301&lt;25,"0–24K",
D301&lt;50,"25–49K",
D301&lt;75,"50–74K",
D301&lt;100,"75–99K",
D301&lt;150,"100–149K",
D301&lt;200,"150–199K",
TRUE,"200K+"
)</f>
        <v>100–149K</v>
      </c>
      <c r="R301" s="25" t="str" cm="1">
        <f t="array" ref="R301">_xlfn.IFS(
J301=0,"No Mortgage",
J301&lt;=100,"Low",
J301&lt;=300,"Medium",
TRUE,"High"
)</f>
        <v>Medium</v>
      </c>
      <c r="S301" s="25" t="str" cm="1">
        <f t="array" ref="S301">_xlfn.IFS(
C301&lt;10,"0-10",
C301&lt;20,"11-20",
C301&lt;30,"21-30",
TRUE,"30+ yrs"
)</f>
        <v>30+ yrs</v>
      </c>
      <c r="T301" s="26" t="str" cm="1">
        <f t="array" ref="T301">_xlfn.IFS(
H301&lt;1,"0-1",
H301&lt;2,"1-2",
H301&lt;3,"2-3",
H301&lt;4,"3-4",
H301&lt;5,"4-5",
TRUE,"5+"
)</f>
        <v>1-2</v>
      </c>
    </row>
    <row r="302" spans="1:20" ht="15.6" x14ac:dyDescent="0.3">
      <c r="A302" s="21">
        <v>4956</v>
      </c>
      <c r="B302" s="22">
        <v>63</v>
      </c>
      <c r="C302" s="22">
        <v>37</v>
      </c>
      <c r="D302" s="22">
        <v>39</v>
      </c>
      <c r="E302" s="23" t="str">
        <f t="shared" si="4"/>
        <v>0-50</v>
      </c>
      <c r="F302" s="24">
        <v>91207</v>
      </c>
      <c r="G302" s="22">
        <v>2</v>
      </c>
      <c r="H302" s="22">
        <v>0.7</v>
      </c>
      <c r="I302" s="22" t="s">
        <v>36</v>
      </c>
      <c r="J302" s="22">
        <v>0</v>
      </c>
      <c r="K302" s="22" t="s">
        <v>34</v>
      </c>
      <c r="L302" s="22" t="s">
        <v>34</v>
      </c>
      <c r="M302" s="22" t="s">
        <v>34</v>
      </c>
      <c r="N302" s="22" t="s">
        <v>35</v>
      </c>
      <c r="O302" s="22" t="s">
        <v>35</v>
      </c>
      <c r="P302" s="25" t="str" cm="1">
        <f t="array" ref="P302">_xlfn.IFS(
B302&lt;30,"20-29",
B302&lt;40,"30-39",
B302&lt;50,"40-49",
B302&lt;60,"50-59",
TRUE,"60+")</f>
        <v>60+</v>
      </c>
      <c r="Q302" s="25" t="str" cm="1">
        <f t="array" ref="Q302">_xlfn.IFS(
D302&lt;25,"0–24K",
D302&lt;50,"25–49K",
D302&lt;75,"50–74K",
D302&lt;100,"75–99K",
D302&lt;150,"100–149K",
D302&lt;200,"150–199K",
TRUE,"200K+"
)</f>
        <v>25–49K</v>
      </c>
      <c r="R302" s="25" t="str" cm="1">
        <f t="array" ref="R302">_xlfn.IFS(
J302=0,"No Mortgage",
J302&lt;=100,"Low",
J302&lt;=300,"Medium",
TRUE,"High"
)</f>
        <v>No Mortgage</v>
      </c>
      <c r="S302" s="25" t="str" cm="1">
        <f t="array" ref="S302">_xlfn.IFS(
C302&lt;10,"0-10",
C302&lt;20,"11-20",
C302&lt;30,"21-30",
TRUE,"30+ yrs"
)</f>
        <v>30+ yrs</v>
      </c>
      <c r="T302" s="26" t="str" cm="1">
        <f t="array" ref="T302">_xlfn.IFS(
H302&lt;1,"0-1",
H302&lt;2,"1-2",
H302&lt;3,"2-3",
H302&lt;4,"3-4",
H302&lt;5,"4-5",
TRUE,"5+"
)</f>
        <v>0-1</v>
      </c>
    </row>
    <row r="303" spans="1:20" ht="15.6" x14ac:dyDescent="0.3">
      <c r="A303" s="21">
        <v>4998</v>
      </c>
      <c r="B303" s="22">
        <v>63</v>
      </c>
      <c r="C303" s="22">
        <v>39</v>
      </c>
      <c r="D303" s="22">
        <v>24</v>
      </c>
      <c r="E303" s="23" t="str">
        <f t="shared" si="4"/>
        <v>0-50</v>
      </c>
      <c r="F303" s="24">
        <v>93023</v>
      </c>
      <c r="G303" s="22">
        <v>2</v>
      </c>
      <c r="H303" s="22">
        <v>0.3</v>
      </c>
      <c r="I303" s="22" t="s">
        <v>36</v>
      </c>
      <c r="J303" s="22">
        <v>0</v>
      </c>
      <c r="K303" s="22" t="s">
        <v>34</v>
      </c>
      <c r="L303" s="22" t="s">
        <v>34</v>
      </c>
      <c r="M303" s="22" t="s">
        <v>34</v>
      </c>
      <c r="N303" s="22" t="s">
        <v>34</v>
      </c>
      <c r="O303" s="22" t="s">
        <v>34</v>
      </c>
      <c r="P303" s="25" t="str" cm="1">
        <f t="array" ref="P303">_xlfn.IFS(
B303&lt;30,"20-29",
B303&lt;40,"30-39",
B303&lt;50,"40-49",
B303&lt;60,"50-59",
TRUE,"60+")</f>
        <v>60+</v>
      </c>
      <c r="Q303" s="25" t="str" cm="1">
        <f t="array" ref="Q303">_xlfn.IFS(
D303&lt;25,"0–24K",
D303&lt;50,"25–49K",
D303&lt;75,"50–74K",
D303&lt;100,"75–99K",
D303&lt;150,"100–149K",
D303&lt;200,"150–199K",
TRUE,"200K+"
)</f>
        <v>0–24K</v>
      </c>
      <c r="R303" s="25" t="str" cm="1">
        <f t="array" ref="R303">_xlfn.IFS(
J303=0,"No Mortgage",
J303&lt;=100,"Low",
J303&lt;=300,"Medium",
TRUE,"High"
)</f>
        <v>No Mortgage</v>
      </c>
      <c r="S303" s="25" t="str" cm="1">
        <f t="array" ref="S303">_xlfn.IFS(
C303&lt;10,"0-10",
C303&lt;20,"11-20",
C303&lt;30,"21-30",
TRUE,"30+ yrs"
)</f>
        <v>30+ yrs</v>
      </c>
      <c r="T303" s="26" t="str" cm="1">
        <f t="array" ref="T303">_xlfn.IFS(
H303&lt;1,"0-1",
H303&lt;2,"1-2",
H303&lt;3,"2-3",
H303&lt;4,"3-4",
H303&lt;5,"4-5",
TRUE,"5+"
)</f>
        <v>0-1</v>
      </c>
    </row>
    <row r="304" spans="1:20" ht="15.6" x14ac:dyDescent="0.3">
      <c r="A304" s="21">
        <v>67</v>
      </c>
      <c r="B304" s="22">
        <v>62</v>
      </c>
      <c r="C304" s="22">
        <v>36</v>
      </c>
      <c r="D304" s="22">
        <v>105</v>
      </c>
      <c r="E304" s="23" t="str">
        <f t="shared" si="4"/>
        <v>100+</v>
      </c>
      <c r="F304" s="24">
        <v>95670</v>
      </c>
      <c r="G304" s="22">
        <v>2</v>
      </c>
      <c r="H304" s="22">
        <v>2.8</v>
      </c>
      <c r="I304" s="22" t="s">
        <v>33</v>
      </c>
      <c r="J304" s="22">
        <v>336</v>
      </c>
      <c r="K304" s="22" t="s">
        <v>34</v>
      </c>
      <c r="L304" s="22" t="s">
        <v>34</v>
      </c>
      <c r="M304" s="22" t="s">
        <v>34</v>
      </c>
      <c r="N304" s="22" t="s">
        <v>34</v>
      </c>
      <c r="O304" s="22" t="s">
        <v>34</v>
      </c>
      <c r="P304" s="25" t="str" cm="1">
        <f t="array" ref="P304">_xlfn.IFS(
B304&lt;30,"20-29",
B304&lt;40,"30-39",
B304&lt;50,"40-49",
B304&lt;60,"50-59",
TRUE,"60+")</f>
        <v>60+</v>
      </c>
      <c r="Q304" s="25" t="str" cm="1">
        <f t="array" ref="Q304">_xlfn.IFS(
D304&lt;25,"0–24K",
D304&lt;50,"25–49K",
D304&lt;75,"50–74K",
D304&lt;100,"75–99K",
D304&lt;150,"100–149K",
D304&lt;200,"150–199K",
TRUE,"200K+"
)</f>
        <v>100–149K</v>
      </c>
      <c r="R304" s="25" t="str" cm="1">
        <f t="array" ref="R304">_xlfn.IFS(
J304=0,"No Mortgage",
J304&lt;=100,"Low",
J304&lt;=300,"Medium",
TRUE,"High"
)</f>
        <v>High</v>
      </c>
      <c r="S304" s="25" t="str" cm="1">
        <f t="array" ref="S304">_xlfn.IFS(
C304&lt;10,"0-10",
C304&lt;20,"11-20",
C304&lt;30,"21-30",
TRUE,"30+ yrs"
)</f>
        <v>30+ yrs</v>
      </c>
      <c r="T304" s="26" t="str" cm="1">
        <f t="array" ref="T304">_xlfn.IFS(
H304&lt;1,"0-1",
H304&lt;2,"1-2",
H304&lt;3,"2-3",
H304&lt;4,"3-4",
H304&lt;5,"4-5",
TRUE,"5+"
)</f>
        <v>2-3</v>
      </c>
    </row>
    <row r="305" spans="1:20" ht="15.6" x14ac:dyDescent="0.3">
      <c r="A305" s="21">
        <v>112</v>
      </c>
      <c r="B305" s="22">
        <v>62</v>
      </c>
      <c r="C305" s="22">
        <v>38</v>
      </c>
      <c r="D305" s="22">
        <v>45</v>
      </c>
      <c r="E305" s="23" t="str">
        <f t="shared" si="4"/>
        <v>0-50</v>
      </c>
      <c r="F305" s="24">
        <v>94143</v>
      </c>
      <c r="G305" s="22">
        <v>4</v>
      </c>
      <c r="H305" s="22">
        <v>1.3</v>
      </c>
      <c r="I305" s="22" t="s">
        <v>37</v>
      </c>
      <c r="J305" s="22">
        <v>0</v>
      </c>
      <c r="K305" s="22" t="s">
        <v>34</v>
      </c>
      <c r="L305" s="22" t="s">
        <v>34</v>
      </c>
      <c r="M305" s="22" t="s">
        <v>34</v>
      </c>
      <c r="N305" s="22" t="s">
        <v>35</v>
      </c>
      <c r="O305" s="22" t="s">
        <v>34</v>
      </c>
      <c r="P305" s="25" t="str" cm="1">
        <f t="array" ref="P305">_xlfn.IFS(
B305&lt;30,"20-29",
B305&lt;40,"30-39",
B305&lt;50,"40-49",
B305&lt;60,"50-59",
TRUE,"60+")</f>
        <v>60+</v>
      </c>
      <c r="Q305" s="25" t="str" cm="1">
        <f t="array" ref="Q305">_xlfn.IFS(
D305&lt;25,"0–24K",
D305&lt;50,"25–49K",
D305&lt;75,"50–74K",
D305&lt;100,"75–99K",
D305&lt;150,"100–149K",
D305&lt;200,"150–199K",
TRUE,"200K+"
)</f>
        <v>25–49K</v>
      </c>
      <c r="R305" s="25" t="str" cm="1">
        <f t="array" ref="R305">_xlfn.IFS(
J305=0,"No Mortgage",
J305&lt;=100,"Low",
J305&lt;=300,"Medium",
TRUE,"High"
)</f>
        <v>No Mortgage</v>
      </c>
      <c r="S305" s="25" t="str" cm="1">
        <f t="array" ref="S305">_xlfn.IFS(
C305&lt;10,"0-10",
C305&lt;20,"11-20",
C305&lt;30,"21-30",
TRUE,"30+ yrs"
)</f>
        <v>30+ yrs</v>
      </c>
      <c r="T305" s="26" t="str" cm="1">
        <f t="array" ref="T305">_xlfn.IFS(
H305&lt;1,"0-1",
H305&lt;2,"1-2",
H305&lt;3,"2-3",
H305&lt;4,"3-4",
H305&lt;5,"4-5",
TRUE,"5+"
)</f>
        <v>1-2</v>
      </c>
    </row>
    <row r="306" spans="1:20" ht="15.6" x14ac:dyDescent="0.3">
      <c r="A306" s="21">
        <v>180</v>
      </c>
      <c r="B306" s="22">
        <v>62</v>
      </c>
      <c r="C306" s="22">
        <v>37</v>
      </c>
      <c r="D306" s="22">
        <v>11</v>
      </c>
      <c r="E306" s="23" t="str">
        <f t="shared" si="4"/>
        <v>0-50</v>
      </c>
      <c r="F306" s="24">
        <v>91942</v>
      </c>
      <c r="G306" s="22">
        <v>1</v>
      </c>
      <c r="H306" s="22">
        <v>0.1</v>
      </c>
      <c r="I306" s="22" t="s">
        <v>33</v>
      </c>
      <c r="J306" s="22">
        <v>0</v>
      </c>
      <c r="K306" s="22" t="s">
        <v>34</v>
      </c>
      <c r="L306" s="22" t="s">
        <v>34</v>
      </c>
      <c r="M306" s="22" t="s">
        <v>34</v>
      </c>
      <c r="N306" s="22" t="s">
        <v>35</v>
      </c>
      <c r="O306" s="22" t="s">
        <v>34</v>
      </c>
      <c r="P306" s="25" t="str" cm="1">
        <f t="array" ref="P306">_xlfn.IFS(
B306&lt;30,"20-29",
B306&lt;40,"30-39",
B306&lt;50,"40-49",
B306&lt;60,"50-59",
TRUE,"60+")</f>
        <v>60+</v>
      </c>
      <c r="Q306" s="25" t="str" cm="1">
        <f t="array" ref="Q306">_xlfn.IFS(
D306&lt;25,"0–24K",
D306&lt;50,"25–49K",
D306&lt;75,"50–74K",
D306&lt;100,"75–99K",
D306&lt;150,"100–149K",
D306&lt;200,"150–199K",
TRUE,"200K+"
)</f>
        <v>0–24K</v>
      </c>
      <c r="R306" s="25" t="str" cm="1">
        <f t="array" ref="R306">_xlfn.IFS(
J306=0,"No Mortgage",
J306&lt;=100,"Low",
J306&lt;=300,"Medium",
TRUE,"High"
)</f>
        <v>No Mortgage</v>
      </c>
      <c r="S306" s="25" t="str" cm="1">
        <f t="array" ref="S306">_xlfn.IFS(
C306&lt;10,"0-10",
C306&lt;20,"11-20",
C306&lt;30,"21-30",
TRUE,"30+ yrs"
)</f>
        <v>30+ yrs</v>
      </c>
      <c r="T306" s="26" t="str" cm="1">
        <f t="array" ref="T306">_xlfn.IFS(
H306&lt;1,"0-1",
H306&lt;2,"1-2",
H306&lt;3,"2-3",
H306&lt;4,"3-4",
H306&lt;5,"4-5",
TRUE,"5+"
)</f>
        <v>0-1</v>
      </c>
    </row>
    <row r="307" spans="1:20" ht="15.6" x14ac:dyDescent="0.3">
      <c r="A307" s="21">
        <v>234</v>
      </c>
      <c r="B307" s="22">
        <v>62</v>
      </c>
      <c r="C307" s="22">
        <v>37</v>
      </c>
      <c r="D307" s="22">
        <v>58</v>
      </c>
      <c r="E307" s="23" t="str">
        <f t="shared" si="4"/>
        <v>51-100</v>
      </c>
      <c r="F307" s="24">
        <v>91320</v>
      </c>
      <c r="G307" s="22">
        <v>4</v>
      </c>
      <c r="H307" s="22">
        <v>1.7</v>
      </c>
      <c r="I307" s="22" t="s">
        <v>33</v>
      </c>
      <c r="J307" s="22">
        <v>0</v>
      </c>
      <c r="K307" s="22" t="s">
        <v>34</v>
      </c>
      <c r="L307" s="22" t="s">
        <v>34</v>
      </c>
      <c r="M307" s="22" t="s">
        <v>34</v>
      </c>
      <c r="N307" s="22" t="s">
        <v>35</v>
      </c>
      <c r="O307" s="22" t="s">
        <v>34</v>
      </c>
      <c r="P307" s="25" t="str" cm="1">
        <f t="array" ref="P307">_xlfn.IFS(
B307&lt;30,"20-29",
B307&lt;40,"30-39",
B307&lt;50,"40-49",
B307&lt;60,"50-59",
TRUE,"60+")</f>
        <v>60+</v>
      </c>
      <c r="Q307" s="25" t="str" cm="1">
        <f t="array" ref="Q307">_xlfn.IFS(
D307&lt;25,"0–24K",
D307&lt;50,"25–49K",
D307&lt;75,"50–74K",
D307&lt;100,"75–99K",
D307&lt;150,"100–149K",
D307&lt;200,"150–199K",
TRUE,"200K+"
)</f>
        <v>50–74K</v>
      </c>
      <c r="R307" s="25" t="str" cm="1">
        <f t="array" ref="R307">_xlfn.IFS(
J307=0,"No Mortgage",
J307&lt;=100,"Low",
J307&lt;=300,"Medium",
TRUE,"High"
)</f>
        <v>No Mortgage</v>
      </c>
      <c r="S307" s="25" t="str" cm="1">
        <f t="array" ref="S307">_xlfn.IFS(
C307&lt;10,"0-10",
C307&lt;20,"11-20",
C307&lt;30,"21-30",
TRUE,"30+ yrs"
)</f>
        <v>30+ yrs</v>
      </c>
      <c r="T307" s="26" t="str" cm="1">
        <f t="array" ref="T307">_xlfn.IFS(
H307&lt;1,"0-1",
H307&lt;2,"1-2",
H307&lt;3,"2-3",
H307&lt;4,"3-4",
H307&lt;5,"4-5",
TRUE,"5+"
)</f>
        <v>1-2</v>
      </c>
    </row>
    <row r="308" spans="1:20" ht="15.6" x14ac:dyDescent="0.3">
      <c r="A308" s="21">
        <v>238</v>
      </c>
      <c r="B308" s="22">
        <v>62</v>
      </c>
      <c r="C308" s="22">
        <v>38</v>
      </c>
      <c r="D308" s="22">
        <v>83</v>
      </c>
      <c r="E308" s="23" t="str">
        <f t="shared" si="4"/>
        <v>51-100</v>
      </c>
      <c r="F308" s="24">
        <v>92521</v>
      </c>
      <c r="G308" s="22">
        <v>1</v>
      </c>
      <c r="H308" s="22">
        <v>1.8</v>
      </c>
      <c r="I308" s="22" t="s">
        <v>36</v>
      </c>
      <c r="J308" s="22">
        <v>0</v>
      </c>
      <c r="K308" s="22" t="s">
        <v>34</v>
      </c>
      <c r="L308" s="22" t="s">
        <v>34</v>
      </c>
      <c r="M308" s="22" t="s">
        <v>34</v>
      </c>
      <c r="N308" s="22" t="s">
        <v>35</v>
      </c>
      <c r="O308" s="22" t="s">
        <v>34</v>
      </c>
      <c r="P308" s="25" t="str" cm="1">
        <f t="array" ref="P308">_xlfn.IFS(
B308&lt;30,"20-29",
B308&lt;40,"30-39",
B308&lt;50,"40-49",
B308&lt;60,"50-59",
TRUE,"60+")</f>
        <v>60+</v>
      </c>
      <c r="Q308" s="25" t="str" cm="1">
        <f t="array" ref="Q308">_xlfn.IFS(
D308&lt;25,"0–24K",
D308&lt;50,"25–49K",
D308&lt;75,"50–74K",
D308&lt;100,"75–99K",
D308&lt;150,"100–149K",
D308&lt;200,"150–199K",
TRUE,"200K+"
)</f>
        <v>75–99K</v>
      </c>
      <c r="R308" s="25" t="str" cm="1">
        <f t="array" ref="R308">_xlfn.IFS(
J308=0,"No Mortgage",
J308&lt;=100,"Low",
J308&lt;=300,"Medium",
TRUE,"High"
)</f>
        <v>No Mortgage</v>
      </c>
      <c r="S308" s="25" t="str" cm="1">
        <f t="array" ref="S308">_xlfn.IFS(
C308&lt;10,"0-10",
C308&lt;20,"11-20",
C308&lt;30,"21-30",
TRUE,"30+ yrs"
)</f>
        <v>30+ yrs</v>
      </c>
      <c r="T308" s="26" t="str" cm="1">
        <f t="array" ref="T308">_xlfn.IFS(
H308&lt;1,"0-1",
H308&lt;2,"1-2",
H308&lt;3,"2-3",
H308&lt;4,"3-4",
H308&lt;5,"4-5",
TRUE,"5+"
)</f>
        <v>1-2</v>
      </c>
    </row>
    <row r="309" spans="1:20" ht="15.6" x14ac:dyDescent="0.3">
      <c r="A309" s="21">
        <v>310</v>
      </c>
      <c r="B309" s="22">
        <v>62</v>
      </c>
      <c r="C309" s="22">
        <v>38</v>
      </c>
      <c r="D309" s="22">
        <v>91</v>
      </c>
      <c r="E309" s="23" t="str">
        <f t="shared" si="4"/>
        <v>51-100</v>
      </c>
      <c r="F309" s="24">
        <v>95929</v>
      </c>
      <c r="G309" s="22">
        <v>1</v>
      </c>
      <c r="H309" s="22">
        <v>3.8</v>
      </c>
      <c r="I309" s="22" t="s">
        <v>33</v>
      </c>
      <c r="J309" s="22">
        <v>0</v>
      </c>
      <c r="K309" s="22" t="s">
        <v>34</v>
      </c>
      <c r="L309" s="22" t="s">
        <v>35</v>
      </c>
      <c r="M309" s="22" t="s">
        <v>34</v>
      </c>
      <c r="N309" s="22" t="s">
        <v>35</v>
      </c>
      <c r="O309" s="22" t="s">
        <v>34</v>
      </c>
      <c r="P309" s="25" t="str" cm="1">
        <f t="array" ref="P309">_xlfn.IFS(
B309&lt;30,"20-29",
B309&lt;40,"30-39",
B309&lt;50,"40-49",
B309&lt;60,"50-59",
TRUE,"60+")</f>
        <v>60+</v>
      </c>
      <c r="Q309" s="25" t="str" cm="1">
        <f t="array" ref="Q309">_xlfn.IFS(
D309&lt;25,"0–24K",
D309&lt;50,"25–49K",
D309&lt;75,"50–74K",
D309&lt;100,"75–99K",
D309&lt;150,"100–149K",
D309&lt;200,"150–199K",
TRUE,"200K+"
)</f>
        <v>75–99K</v>
      </c>
      <c r="R309" s="25" t="str" cm="1">
        <f t="array" ref="R309">_xlfn.IFS(
J309=0,"No Mortgage",
J309&lt;=100,"Low",
J309&lt;=300,"Medium",
TRUE,"High"
)</f>
        <v>No Mortgage</v>
      </c>
      <c r="S309" s="25" t="str" cm="1">
        <f t="array" ref="S309">_xlfn.IFS(
C309&lt;10,"0-10",
C309&lt;20,"11-20",
C309&lt;30,"21-30",
TRUE,"30+ yrs"
)</f>
        <v>30+ yrs</v>
      </c>
      <c r="T309" s="26" t="str" cm="1">
        <f t="array" ref="T309">_xlfn.IFS(
H309&lt;1,"0-1",
H309&lt;2,"1-2",
H309&lt;3,"2-3",
H309&lt;4,"3-4",
H309&lt;5,"4-5",
TRUE,"5+"
)</f>
        <v>3-4</v>
      </c>
    </row>
    <row r="310" spans="1:20" ht="15.6" x14ac:dyDescent="0.3">
      <c r="A310" s="21">
        <v>429</v>
      </c>
      <c r="B310" s="22">
        <v>62</v>
      </c>
      <c r="C310" s="22">
        <v>38</v>
      </c>
      <c r="D310" s="22">
        <v>24</v>
      </c>
      <c r="E310" s="23" t="str">
        <f t="shared" si="4"/>
        <v>0-50</v>
      </c>
      <c r="F310" s="24">
        <v>94720</v>
      </c>
      <c r="G310" s="22">
        <v>2</v>
      </c>
      <c r="H310" s="22">
        <v>1</v>
      </c>
      <c r="I310" s="22" t="s">
        <v>33</v>
      </c>
      <c r="J310" s="22">
        <v>116</v>
      </c>
      <c r="K310" s="22" t="s">
        <v>34</v>
      </c>
      <c r="L310" s="22" t="s">
        <v>34</v>
      </c>
      <c r="M310" s="22" t="s">
        <v>34</v>
      </c>
      <c r="N310" s="22" t="s">
        <v>34</v>
      </c>
      <c r="O310" s="22" t="s">
        <v>35</v>
      </c>
      <c r="P310" s="25" t="str" cm="1">
        <f t="array" ref="P310">_xlfn.IFS(
B310&lt;30,"20-29",
B310&lt;40,"30-39",
B310&lt;50,"40-49",
B310&lt;60,"50-59",
TRUE,"60+")</f>
        <v>60+</v>
      </c>
      <c r="Q310" s="25" t="str" cm="1">
        <f t="array" ref="Q310">_xlfn.IFS(
D310&lt;25,"0–24K",
D310&lt;50,"25–49K",
D310&lt;75,"50–74K",
D310&lt;100,"75–99K",
D310&lt;150,"100–149K",
D310&lt;200,"150–199K",
TRUE,"200K+"
)</f>
        <v>0–24K</v>
      </c>
      <c r="R310" s="25" t="str" cm="1">
        <f t="array" ref="R310">_xlfn.IFS(
J310=0,"No Mortgage",
J310&lt;=100,"Low",
J310&lt;=300,"Medium",
TRUE,"High"
)</f>
        <v>Medium</v>
      </c>
      <c r="S310" s="25" t="str" cm="1">
        <f t="array" ref="S310">_xlfn.IFS(
C310&lt;10,"0-10",
C310&lt;20,"11-20",
C310&lt;30,"21-30",
TRUE,"30+ yrs"
)</f>
        <v>30+ yrs</v>
      </c>
      <c r="T310" s="26" t="str" cm="1">
        <f t="array" ref="T310">_xlfn.IFS(
H310&lt;1,"0-1",
H310&lt;2,"1-2",
H310&lt;3,"2-3",
H310&lt;4,"3-4",
H310&lt;5,"4-5",
TRUE,"5+"
)</f>
        <v>1-2</v>
      </c>
    </row>
    <row r="311" spans="1:20" ht="15.6" x14ac:dyDescent="0.3">
      <c r="A311" s="21">
        <v>533</v>
      </c>
      <c r="B311" s="22">
        <v>62</v>
      </c>
      <c r="C311" s="22">
        <v>37</v>
      </c>
      <c r="D311" s="22">
        <v>39</v>
      </c>
      <c r="E311" s="23" t="str">
        <f t="shared" si="4"/>
        <v>0-50</v>
      </c>
      <c r="F311" s="24">
        <v>94305</v>
      </c>
      <c r="G311" s="22">
        <v>2</v>
      </c>
      <c r="H311" s="22">
        <v>2.8</v>
      </c>
      <c r="I311" s="22" t="s">
        <v>33</v>
      </c>
      <c r="J311" s="22">
        <v>113</v>
      </c>
      <c r="K311" s="22" t="s">
        <v>34</v>
      </c>
      <c r="L311" s="22" t="s">
        <v>34</v>
      </c>
      <c r="M311" s="22" t="s">
        <v>35</v>
      </c>
      <c r="N311" s="22" t="s">
        <v>35</v>
      </c>
      <c r="O311" s="22" t="s">
        <v>35</v>
      </c>
      <c r="P311" s="25" t="str" cm="1">
        <f t="array" ref="P311">_xlfn.IFS(
B311&lt;30,"20-29",
B311&lt;40,"30-39",
B311&lt;50,"40-49",
B311&lt;60,"50-59",
TRUE,"60+")</f>
        <v>60+</v>
      </c>
      <c r="Q311" s="25" t="str" cm="1">
        <f t="array" ref="Q311">_xlfn.IFS(
D311&lt;25,"0–24K",
D311&lt;50,"25–49K",
D311&lt;75,"50–74K",
D311&lt;100,"75–99K",
D311&lt;150,"100–149K",
D311&lt;200,"150–199K",
TRUE,"200K+"
)</f>
        <v>25–49K</v>
      </c>
      <c r="R311" s="25" t="str" cm="1">
        <f t="array" ref="R311">_xlfn.IFS(
J311=0,"No Mortgage",
J311&lt;=100,"Low",
J311&lt;=300,"Medium",
TRUE,"High"
)</f>
        <v>Medium</v>
      </c>
      <c r="S311" s="25" t="str" cm="1">
        <f t="array" ref="S311">_xlfn.IFS(
C311&lt;10,"0-10",
C311&lt;20,"11-20",
C311&lt;30,"21-30",
TRUE,"30+ yrs"
)</f>
        <v>30+ yrs</v>
      </c>
      <c r="T311" s="26" t="str" cm="1">
        <f t="array" ref="T311">_xlfn.IFS(
H311&lt;1,"0-1",
H311&lt;2,"1-2",
H311&lt;3,"2-3",
H311&lt;4,"3-4",
H311&lt;5,"4-5",
TRUE,"5+"
)</f>
        <v>2-3</v>
      </c>
    </row>
    <row r="312" spans="1:20" ht="15.6" x14ac:dyDescent="0.3">
      <c r="A312" s="21">
        <v>640</v>
      </c>
      <c r="B312" s="22">
        <v>62</v>
      </c>
      <c r="C312" s="22">
        <v>36</v>
      </c>
      <c r="D312" s="22">
        <v>32</v>
      </c>
      <c r="E312" s="23" t="str">
        <f t="shared" si="4"/>
        <v>0-50</v>
      </c>
      <c r="F312" s="24">
        <v>92646</v>
      </c>
      <c r="G312" s="22">
        <v>2</v>
      </c>
      <c r="H312" s="22">
        <v>0.2</v>
      </c>
      <c r="I312" s="22" t="s">
        <v>36</v>
      </c>
      <c r="J312" s="22">
        <v>0</v>
      </c>
      <c r="K312" s="22" t="s">
        <v>34</v>
      </c>
      <c r="L312" s="22" t="s">
        <v>34</v>
      </c>
      <c r="M312" s="22" t="s">
        <v>34</v>
      </c>
      <c r="N312" s="22" t="s">
        <v>35</v>
      </c>
      <c r="O312" s="22" t="s">
        <v>35</v>
      </c>
      <c r="P312" s="25" t="str" cm="1">
        <f t="array" ref="P312">_xlfn.IFS(
B312&lt;30,"20-29",
B312&lt;40,"30-39",
B312&lt;50,"40-49",
B312&lt;60,"50-59",
TRUE,"60+")</f>
        <v>60+</v>
      </c>
      <c r="Q312" s="25" t="str" cm="1">
        <f t="array" ref="Q312">_xlfn.IFS(
D312&lt;25,"0–24K",
D312&lt;50,"25–49K",
D312&lt;75,"50–74K",
D312&lt;100,"75–99K",
D312&lt;150,"100–149K",
D312&lt;200,"150–199K",
TRUE,"200K+"
)</f>
        <v>25–49K</v>
      </c>
      <c r="R312" s="25" t="str" cm="1">
        <f t="array" ref="R312">_xlfn.IFS(
J312=0,"No Mortgage",
J312&lt;=100,"Low",
J312&lt;=300,"Medium",
TRUE,"High"
)</f>
        <v>No Mortgage</v>
      </c>
      <c r="S312" s="25" t="str" cm="1">
        <f t="array" ref="S312">_xlfn.IFS(
C312&lt;10,"0-10",
C312&lt;20,"11-20",
C312&lt;30,"21-30",
TRUE,"30+ yrs"
)</f>
        <v>30+ yrs</v>
      </c>
      <c r="T312" s="26" t="str" cm="1">
        <f t="array" ref="T312">_xlfn.IFS(
H312&lt;1,"0-1",
H312&lt;2,"1-2",
H312&lt;3,"2-3",
H312&lt;4,"3-4",
H312&lt;5,"4-5",
TRUE,"5+"
)</f>
        <v>0-1</v>
      </c>
    </row>
    <row r="313" spans="1:20" ht="15.6" x14ac:dyDescent="0.3">
      <c r="A313" s="21">
        <v>648</v>
      </c>
      <c r="B313" s="22">
        <v>62</v>
      </c>
      <c r="C313" s="22">
        <v>38</v>
      </c>
      <c r="D313" s="22">
        <v>64</v>
      </c>
      <c r="E313" s="23" t="str">
        <f t="shared" si="4"/>
        <v>51-100</v>
      </c>
      <c r="F313" s="24">
        <v>95064</v>
      </c>
      <c r="G313" s="22">
        <v>4</v>
      </c>
      <c r="H313" s="22">
        <v>2.2000000000000002</v>
      </c>
      <c r="I313" s="22" t="s">
        <v>33</v>
      </c>
      <c r="J313" s="22">
        <v>123</v>
      </c>
      <c r="K313" s="22" t="s">
        <v>34</v>
      </c>
      <c r="L313" s="22" t="s">
        <v>35</v>
      </c>
      <c r="M313" s="22" t="s">
        <v>35</v>
      </c>
      <c r="N313" s="22" t="s">
        <v>35</v>
      </c>
      <c r="O313" s="22" t="s">
        <v>35</v>
      </c>
      <c r="P313" s="25" t="str" cm="1">
        <f t="array" ref="P313">_xlfn.IFS(
B313&lt;30,"20-29",
B313&lt;40,"30-39",
B313&lt;50,"40-49",
B313&lt;60,"50-59",
TRUE,"60+")</f>
        <v>60+</v>
      </c>
      <c r="Q313" s="25" t="str" cm="1">
        <f t="array" ref="Q313">_xlfn.IFS(
D313&lt;25,"0–24K",
D313&lt;50,"25–49K",
D313&lt;75,"50–74K",
D313&lt;100,"75–99K",
D313&lt;150,"100–149K",
D313&lt;200,"150–199K",
TRUE,"200K+"
)</f>
        <v>50–74K</v>
      </c>
      <c r="R313" s="25" t="str" cm="1">
        <f t="array" ref="R313">_xlfn.IFS(
J313=0,"No Mortgage",
J313&lt;=100,"Low",
J313&lt;=300,"Medium",
TRUE,"High"
)</f>
        <v>Medium</v>
      </c>
      <c r="S313" s="25" t="str" cm="1">
        <f t="array" ref="S313">_xlfn.IFS(
C313&lt;10,"0-10",
C313&lt;20,"11-20",
C313&lt;30,"21-30",
TRUE,"30+ yrs"
)</f>
        <v>30+ yrs</v>
      </c>
      <c r="T313" s="26" t="str" cm="1">
        <f t="array" ref="T313">_xlfn.IFS(
H313&lt;1,"0-1",
H313&lt;2,"1-2",
H313&lt;3,"2-3",
H313&lt;4,"3-4",
H313&lt;5,"4-5",
TRUE,"5+"
)</f>
        <v>2-3</v>
      </c>
    </row>
    <row r="314" spans="1:20" ht="15.6" x14ac:dyDescent="0.3">
      <c r="A314" s="21">
        <v>706</v>
      </c>
      <c r="B314" s="22">
        <v>62</v>
      </c>
      <c r="C314" s="22">
        <v>36</v>
      </c>
      <c r="D314" s="22">
        <v>30</v>
      </c>
      <c r="E314" s="23" t="str">
        <f t="shared" si="4"/>
        <v>0-50</v>
      </c>
      <c r="F314" s="24">
        <v>94720</v>
      </c>
      <c r="G314" s="22">
        <v>3</v>
      </c>
      <c r="H314" s="22">
        <v>0.7</v>
      </c>
      <c r="I314" s="22" t="s">
        <v>37</v>
      </c>
      <c r="J314" s="22">
        <v>0</v>
      </c>
      <c r="K314" s="22" t="s">
        <v>34</v>
      </c>
      <c r="L314" s="22" t="s">
        <v>34</v>
      </c>
      <c r="M314" s="22" t="s">
        <v>34</v>
      </c>
      <c r="N314" s="22" t="s">
        <v>35</v>
      </c>
      <c r="O314" s="22" t="s">
        <v>34</v>
      </c>
      <c r="P314" s="25" t="str" cm="1">
        <f t="array" ref="P314">_xlfn.IFS(
B314&lt;30,"20-29",
B314&lt;40,"30-39",
B314&lt;50,"40-49",
B314&lt;60,"50-59",
TRUE,"60+")</f>
        <v>60+</v>
      </c>
      <c r="Q314" s="25" t="str" cm="1">
        <f t="array" ref="Q314">_xlfn.IFS(
D314&lt;25,"0–24K",
D314&lt;50,"25–49K",
D314&lt;75,"50–74K",
D314&lt;100,"75–99K",
D314&lt;150,"100–149K",
D314&lt;200,"150–199K",
TRUE,"200K+"
)</f>
        <v>25–49K</v>
      </c>
      <c r="R314" s="25" t="str" cm="1">
        <f t="array" ref="R314">_xlfn.IFS(
J314=0,"No Mortgage",
J314&lt;=100,"Low",
J314&lt;=300,"Medium",
TRUE,"High"
)</f>
        <v>No Mortgage</v>
      </c>
      <c r="S314" s="25" t="str" cm="1">
        <f t="array" ref="S314">_xlfn.IFS(
C314&lt;10,"0-10",
C314&lt;20,"11-20",
C314&lt;30,"21-30",
TRUE,"30+ yrs"
)</f>
        <v>30+ yrs</v>
      </c>
      <c r="T314" s="26" t="str" cm="1">
        <f t="array" ref="T314">_xlfn.IFS(
H314&lt;1,"0-1",
H314&lt;2,"1-2",
H314&lt;3,"2-3",
H314&lt;4,"3-4",
H314&lt;5,"4-5",
TRUE,"5+"
)</f>
        <v>0-1</v>
      </c>
    </row>
    <row r="315" spans="1:20" ht="15.6" x14ac:dyDescent="0.3">
      <c r="A315" s="21">
        <v>712</v>
      </c>
      <c r="B315" s="22">
        <v>62</v>
      </c>
      <c r="C315" s="22">
        <v>37</v>
      </c>
      <c r="D315" s="22">
        <v>83</v>
      </c>
      <c r="E315" s="23" t="str">
        <f t="shared" si="4"/>
        <v>51-100</v>
      </c>
      <c r="F315" s="24">
        <v>91754</v>
      </c>
      <c r="G315" s="22">
        <v>3</v>
      </c>
      <c r="H315" s="22">
        <v>1.8</v>
      </c>
      <c r="I315" s="22" t="s">
        <v>37</v>
      </c>
      <c r="J315" s="22">
        <v>187</v>
      </c>
      <c r="K315" s="22" t="s">
        <v>34</v>
      </c>
      <c r="L315" s="22" t="s">
        <v>35</v>
      </c>
      <c r="M315" s="22" t="s">
        <v>34</v>
      </c>
      <c r="N315" s="22" t="s">
        <v>34</v>
      </c>
      <c r="O315" s="22" t="s">
        <v>34</v>
      </c>
      <c r="P315" s="25" t="str" cm="1">
        <f t="array" ref="P315">_xlfn.IFS(
B315&lt;30,"20-29",
B315&lt;40,"30-39",
B315&lt;50,"40-49",
B315&lt;60,"50-59",
TRUE,"60+")</f>
        <v>60+</v>
      </c>
      <c r="Q315" s="25" t="str" cm="1">
        <f t="array" ref="Q315">_xlfn.IFS(
D315&lt;25,"0–24K",
D315&lt;50,"25–49K",
D315&lt;75,"50–74K",
D315&lt;100,"75–99K",
D315&lt;150,"100–149K",
D315&lt;200,"150–199K",
TRUE,"200K+"
)</f>
        <v>75–99K</v>
      </c>
      <c r="R315" s="25" t="str" cm="1">
        <f t="array" ref="R315">_xlfn.IFS(
J315=0,"No Mortgage",
J315&lt;=100,"Low",
J315&lt;=300,"Medium",
TRUE,"High"
)</f>
        <v>Medium</v>
      </c>
      <c r="S315" s="25" t="str" cm="1">
        <f t="array" ref="S315">_xlfn.IFS(
C315&lt;10,"0-10",
C315&lt;20,"11-20",
C315&lt;30,"21-30",
TRUE,"30+ yrs"
)</f>
        <v>30+ yrs</v>
      </c>
      <c r="T315" s="26" t="str" cm="1">
        <f t="array" ref="T315">_xlfn.IFS(
H315&lt;1,"0-1",
H315&lt;2,"1-2",
H315&lt;3,"2-3",
H315&lt;4,"3-4",
H315&lt;5,"4-5",
TRUE,"5+"
)</f>
        <v>1-2</v>
      </c>
    </row>
    <row r="316" spans="1:20" ht="15.6" x14ac:dyDescent="0.3">
      <c r="A316" s="21">
        <v>728</v>
      </c>
      <c r="B316" s="22">
        <v>62</v>
      </c>
      <c r="C316" s="22">
        <v>37</v>
      </c>
      <c r="D316" s="22">
        <v>18</v>
      </c>
      <c r="E316" s="23" t="str">
        <f t="shared" si="4"/>
        <v>0-50</v>
      </c>
      <c r="F316" s="24">
        <v>92037</v>
      </c>
      <c r="G316" s="22">
        <v>3</v>
      </c>
      <c r="H316" s="22">
        <v>1.3</v>
      </c>
      <c r="I316" s="22" t="s">
        <v>37</v>
      </c>
      <c r="J316" s="22">
        <v>0</v>
      </c>
      <c r="K316" s="22" t="s">
        <v>34</v>
      </c>
      <c r="L316" s="22" t="s">
        <v>34</v>
      </c>
      <c r="M316" s="22" t="s">
        <v>34</v>
      </c>
      <c r="N316" s="22" t="s">
        <v>35</v>
      </c>
      <c r="O316" s="22" t="s">
        <v>34</v>
      </c>
      <c r="P316" s="25" t="str" cm="1">
        <f t="array" ref="P316">_xlfn.IFS(
B316&lt;30,"20-29",
B316&lt;40,"30-39",
B316&lt;50,"40-49",
B316&lt;60,"50-59",
TRUE,"60+")</f>
        <v>60+</v>
      </c>
      <c r="Q316" s="25" t="str" cm="1">
        <f t="array" ref="Q316">_xlfn.IFS(
D316&lt;25,"0–24K",
D316&lt;50,"25–49K",
D316&lt;75,"50–74K",
D316&lt;100,"75–99K",
D316&lt;150,"100–149K",
D316&lt;200,"150–199K",
TRUE,"200K+"
)</f>
        <v>0–24K</v>
      </c>
      <c r="R316" s="25" t="str" cm="1">
        <f t="array" ref="R316">_xlfn.IFS(
J316=0,"No Mortgage",
J316&lt;=100,"Low",
J316&lt;=300,"Medium",
TRUE,"High"
)</f>
        <v>No Mortgage</v>
      </c>
      <c r="S316" s="25" t="str" cm="1">
        <f t="array" ref="S316">_xlfn.IFS(
C316&lt;10,"0-10",
C316&lt;20,"11-20",
C316&lt;30,"21-30",
TRUE,"30+ yrs"
)</f>
        <v>30+ yrs</v>
      </c>
      <c r="T316" s="26" t="str" cm="1">
        <f t="array" ref="T316">_xlfn.IFS(
H316&lt;1,"0-1",
H316&lt;2,"1-2",
H316&lt;3,"2-3",
H316&lt;4,"3-4",
H316&lt;5,"4-5",
TRUE,"5+"
)</f>
        <v>1-2</v>
      </c>
    </row>
    <row r="317" spans="1:20" ht="15.6" x14ac:dyDescent="0.3">
      <c r="A317" s="21">
        <v>747</v>
      </c>
      <c r="B317" s="22">
        <v>62</v>
      </c>
      <c r="C317" s="22">
        <v>37</v>
      </c>
      <c r="D317" s="22">
        <v>85</v>
      </c>
      <c r="E317" s="23" t="str">
        <f t="shared" si="4"/>
        <v>51-100</v>
      </c>
      <c r="F317" s="24">
        <v>95051</v>
      </c>
      <c r="G317" s="22">
        <v>4</v>
      </c>
      <c r="H317" s="22">
        <v>3.4</v>
      </c>
      <c r="I317" s="22" t="s">
        <v>37</v>
      </c>
      <c r="J317" s="22">
        <v>0</v>
      </c>
      <c r="K317" s="22" t="s">
        <v>34</v>
      </c>
      <c r="L317" s="22" t="s">
        <v>34</v>
      </c>
      <c r="M317" s="22" t="s">
        <v>34</v>
      </c>
      <c r="N317" s="22" t="s">
        <v>35</v>
      </c>
      <c r="O317" s="22" t="s">
        <v>34</v>
      </c>
      <c r="P317" s="25" t="str" cm="1">
        <f t="array" ref="P317">_xlfn.IFS(
B317&lt;30,"20-29",
B317&lt;40,"30-39",
B317&lt;50,"40-49",
B317&lt;60,"50-59",
TRUE,"60+")</f>
        <v>60+</v>
      </c>
      <c r="Q317" s="25" t="str" cm="1">
        <f t="array" ref="Q317">_xlfn.IFS(
D317&lt;25,"0–24K",
D317&lt;50,"25–49K",
D317&lt;75,"50–74K",
D317&lt;100,"75–99K",
D317&lt;150,"100–149K",
D317&lt;200,"150–199K",
TRUE,"200K+"
)</f>
        <v>75–99K</v>
      </c>
      <c r="R317" s="25" t="str" cm="1">
        <f t="array" ref="R317">_xlfn.IFS(
J317=0,"No Mortgage",
J317&lt;=100,"Low",
J317&lt;=300,"Medium",
TRUE,"High"
)</f>
        <v>No Mortgage</v>
      </c>
      <c r="S317" s="25" t="str" cm="1">
        <f t="array" ref="S317">_xlfn.IFS(
C317&lt;10,"0-10",
C317&lt;20,"11-20",
C317&lt;30,"21-30",
TRUE,"30+ yrs"
)</f>
        <v>30+ yrs</v>
      </c>
      <c r="T317" s="26" t="str" cm="1">
        <f t="array" ref="T317">_xlfn.IFS(
H317&lt;1,"0-1",
H317&lt;2,"1-2",
H317&lt;3,"2-3",
H317&lt;4,"3-4",
H317&lt;5,"4-5",
TRUE,"5+"
)</f>
        <v>3-4</v>
      </c>
    </row>
    <row r="318" spans="1:20" ht="15.6" x14ac:dyDescent="0.3">
      <c r="A318" s="21">
        <v>779</v>
      </c>
      <c r="B318" s="22">
        <v>62</v>
      </c>
      <c r="C318" s="22">
        <v>36</v>
      </c>
      <c r="D318" s="22">
        <v>92</v>
      </c>
      <c r="E318" s="23" t="str">
        <f t="shared" si="4"/>
        <v>51-100</v>
      </c>
      <c r="F318" s="24">
        <v>94801</v>
      </c>
      <c r="G318" s="22">
        <v>2</v>
      </c>
      <c r="H318" s="22">
        <v>0.7</v>
      </c>
      <c r="I318" s="22" t="s">
        <v>37</v>
      </c>
      <c r="J318" s="22">
        <v>0</v>
      </c>
      <c r="K318" s="22" t="s">
        <v>34</v>
      </c>
      <c r="L318" s="22" t="s">
        <v>34</v>
      </c>
      <c r="M318" s="22" t="s">
        <v>34</v>
      </c>
      <c r="N318" s="22" t="s">
        <v>35</v>
      </c>
      <c r="O318" s="22" t="s">
        <v>34</v>
      </c>
      <c r="P318" s="25" t="str" cm="1">
        <f t="array" ref="P318">_xlfn.IFS(
B318&lt;30,"20-29",
B318&lt;40,"30-39",
B318&lt;50,"40-49",
B318&lt;60,"50-59",
TRUE,"60+")</f>
        <v>60+</v>
      </c>
      <c r="Q318" s="25" t="str" cm="1">
        <f t="array" ref="Q318">_xlfn.IFS(
D318&lt;25,"0–24K",
D318&lt;50,"25–49K",
D318&lt;75,"50–74K",
D318&lt;100,"75–99K",
D318&lt;150,"100–149K",
D318&lt;200,"150–199K",
TRUE,"200K+"
)</f>
        <v>75–99K</v>
      </c>
      <c r="R318" s="25" t="str" cm="1">
        <f t="array" ref="R318">_xlfn.IFS(
J318=0,"No Mortgage",
J318&lt;=100,"Low",
J318&lt;=300,"Medium",
TRUE,"High"
)</f>
        <v>No Mortgage</v>
      </c>
      <c r="S318" s="25" t="str" cm="1">
        <f t="array" ref="S318">_xlfn.IFS(
C318&lt;10,"0-10",
C318&lt;20,"11-20",
C318&lt;30,"21-30",
TRUE,"30+ yrs"
)</f>
        <v>30+ yrs</v>
      </c>
      <c r="T318" s="26" t="str" cm="1">
        <f t="array" ref="T318">_xlfn.IFS(
H318&lt;1,"0-1",
H318&lt;2,"1-2",
H318&lt;3,"2-3",
H318&lt;4,"3-4",
H318&lt;5,"4-5",
TRUE,"5+"
)</f>
        <v>0-1</v>
      </c>
    </row>
    <row r="319" spans="1:20" ht="15.6" x14ac:dyDescent="0.3">
      <c r="A319" s="21">
        <v>816</v>
      </c>
      <c r="B319" s="22">
        <v>62</v>
      </c>
      <c r="C319" s="22">
        <v>38</v>
      </c>
      <c r="D319" s="22">
        <v>35</v>
      </c>
      <c r="E319" s="23" t="str">
        <f t="shared" si="4"/>
        <v>0-50</v>
      </c>
      <c r="F319" s="24">
        <v>94596</v>
      </c>
      <c r="G319" s="22">
        <v>1</v>
      </c>
      <c r="H319" s="22">
        <v>1.9</v>
      </c>
      <c r="I319" s="22" t="s">
        <v>37</v>
      </c>
      <c r="J319" s="22">
        <v>118</v>
      </c>
      <c r="K319" s="22" t="s">
        <v>34</v>
      </c>
      <c r="L319" s="22" t="s">
        <v>34</v>
      </c>
      <c r="M319" s="22" t="s">
        <v>34</v>
      </c>
      <c r="N319" s="22" t="s">
        <v>34</v>
      </c>
      <c r="O319" s="22" t="s">
        <v>34</v>
      </c>
      <c r="P319" s="25" t="str" cm="1">
        <f t="array" ref="P319">_xlfn.IFS(
B319&lt;30,"20-29",
B319&lt;40,"30-39",
B319&lt;50,"40-49",
B319&lt;60,"50-59",
TRUE,"60+")</f>
        <v>60+</v>
      </c>
      <c r="Q319" s="25" t="str" cm="1">
        <f t="array" ref="Q319">_xlfn.IFS(
D319&lt;25,"0–24K",
D319&lt;50,"25–49K",
D319&lt;75,"50–74K",
D319&lt;100,"75–99K",
D319&lt;150,"100–149K",
D319&lt;200,"150–199K",
TRUE,"200K+"
)</f>
        <v>25–49K</v>
      </c>
      <c r="R319" s="25" t="str" cm="1">
        <f t="array" ref="R319">_xlfn.IFS(
J319=0,"No Mortgage",
J319&lt;=100,"Low",
J319&lt;=300,"Medium",
TRUE,"High"
)</f>
        <v>Medium</v>
      </c>
      <c r="S319" s="25" t="str" cm="1">
        <f t="array" ref="S319">_xlfn.IFS(
C319&lt;10,"0-10",
C319&lt;20,"11-20",
C319&lt;30,"21-30",
TRUE,"30+ yrs"
)</f>
        <v>30+ yrs</v>
      </c>
      <c r="T319" s="26" t="str" cm="1">
        <f t="array" ref="T319">_xlfn.IFS(
H319&lt;1,"0-1",
H319&lt;2,"1-2",
H319&lt;3,"2-3",
H319&lt;4,"3-4",
H319&lt;5,"4-5",
TRUE,"5+"
)</f>
        <v>1-2</v>
      </c>
    </row>
    <row r="320" spans="1:20" ht="15.6" x14ac:dyDescent="0.3">
      <c r="A320" s="21">
        <v>857</v>
      </c>
      <c r="B320" s="22">
        <v>62</v>
      </c>
      <c r="C320" s="22">
        <v>38</v>
      </c>
      <c r="D320" s="22">
        <v>42</v>
      </c>
      <c r="E320" s="23" t="str">
        <f t="shared" si="4"/>
        <v>0-50</v>
      </c>
      <c r="F320" s="24">
        <v>94025</v>
      </c>
      <c r="G320" s="22">
        <v>1</v>
      </c>
      <c r="H320" s="22">
        <v>1.8</v>
      </c>
      <c r="I320" s="22" t="s">
        <v>36</v>
      </c>
      <c r="J320" s="22">
        <v>0</v>
      </c>
      <c r="K320" s="22" t="s">
        <v>34</v>
      </c>
      <c r="L320" s="22" t="s">
        <v>34</v>
      </c>
      <c r="M320" s="22" t="s">
        <v>34</v>
      </c>
      <c r="N320" s="22" t="s">
        <v>34</v>
      </c>
      <c r="O320" s="22" t="s">
        <v>34</v>
      </c>
      <c r="P320" s="25" t="str" cm="1">
        <f t="array" ref="P320">_xlfn.IFS(
B320&lt;30,"20-29",
B320&lt;40,"30-39",
B320&lt;50,"40-49",
B320&lt;60,"50-59",
TRUE,"60+")</f>
        <v>60+</v>
      </c>
      <c r="Q320" s="25" t="str" cm="1">
        <f t="array" ref="Q320">_xlfn.IFS(
D320&lt;25,"0–24K",
D320&lt;50,"25–49K",
D320&lt;75,"50–74K",
D320&lt;100,"75–99K",
D320&lt;150,"100–149K",
D320&lt;200,"150–199K",
TRUE,"200K+"
)</f>
        <v>25–49K</v>
      </c>
      <c r="R320" s="25" t="str" cm="1">
        <f t="array" ref="R320">_xlfn.IFS(
J320=0,"No Mortgage",
J320&lt;=100,"Low",
J320&lt;=300,"Medium",
TRUE,"High"
)</f>
        <v>No Mortgage</v>
      </c>
      <c r="S320" s="25" t="str" cm="1">
        <f t="array" ref="S320">_xlfn.IFS(
C320&lt;10,"0-10",
C320&lt;20,"11-20",
C320&lt;30,"21-30",
TRUE,"30+ yrs"
)</f>
        <v>30+ yrs</v>
      </c>
      <c r="T320" s="26" t="str" cm="1">
        <f t="array" ref="T320">_xlfn.IFS(
H320&lt;1,"0-1",
H320&lt;2,"1-2",
H320&lt;3,"2-3",
H320&lt;4,"3-4",
H320&lt;5,"4-5",
TRUE,"5+"
)</f>
        <v>1-2</v>
      </c>
    </row>
    <row r="321" spans="1:20" ht="15.6" x14ac:dyDescent="0.3">
      <c r="A321" s="21">
        <v>898</v>
      </c>
      <c r="B321" s="22">
        <v>62</v>
      </c>
      <c r="C321" s="22">
        <v>37</v>
      </c>
      <c r="D321" s="22">
        <v>21</v>
      </c>
      <c r="E321" s="23" t="str">
        <f t="shared" si="4"/>
        <v>0-50</v>
      </c>
      <c r="F321" s="24">
        <v>92691</v>
      </c>
      <c r="G321" s="22">
        <v>4</v>
      </c>
      <c r="H321" s="22">
        <v>0.4</v>
      </c>
      <c r="I321" s="22" t="s">
        <v>37</v>
      </c>
      <c r="J321" s="22">
        <v>137</v>
      </c>
      <c r="K321" s="22" t="s">
        <v>34</v>
      </c>
      <c r="L321" s="22" t="s">
        <v>34</v>
      </c>
      <c r="M321" s="22" t="s">
        <v>34</v>
      </c>
      <c r="N321" s="22" t="s">
        <v>35</v>
      </c>
      <c r="O321" s="22" t="s">
        <v>35</v>
      </c>
      <c r="P321" s="25" t="str" cm="1">
        <f t="array" ref="P321">_xlfn.IFS(
B321&lt;30,"20-29",
B321&lt;40,"30-39",
B321&lt;50,"40-49",
B321&lt;60,"50-59",
TRUE,"60+")</f>
        <v>60+</v>
      </c>
      <c r="Q321" s="25" t="str" cm="1">
        <f t="array" ref="Q321">_xlfn.IFS(
D321&lt;25,"0–24K",
D321&lt;50,"25–49K",
D321&lt;75,"50–74K",
D321&lt;100,"75–99K",
D321&lt;150,"100–149K",
D321&lt;200,"150–199K",
TRUE,"200K+"
)</f>
        <v>0–24K</v>
      </c>
      <c r="R321" s="25" t="str" cm="1">
        <f t="array" ref="R321">_xlfn.IFS(
J321=0,"No Mortgage",
J321&lt;=100,"Low",
J321&lt;=300,"Medium",
TRUE,"High"
)</f>
        <v>Medium</v>
      </c>
      <c r="S321" s="25" t="str" cm="1">
        <f t="array" ref="S321">_xlfn.IFS(
C321&lt;10,"0-10",
C321&lt;20,"11-20",
C321&lt;30,"21-30",
TRUE,"30+ yrs"
)</f>
        <v>30+ yrs</v>
      </c>
      <c r="T321" s="26" t="str" cm="1">
        <f t="array" ref="T321">_xlfn.IFS(
H321&lt;1,"0-1",
H321&lt;2,"1-2",
H321&lt;3,"2-3",
H321&lt;4,"3-4",
H321&lt;5,"4-5",
TRUE,"5+"
)</f>
        <v>0-1</v>
      </c>
    </row>
    <row r="322" spans="1:20" ht="15.6" x14ac:dyDescent="0.3">
      <c r="A322" s="21">
        <v>937</v>
      </c>
      <c r="B322" s="22">
        <v>62</v>
      </c>
      <c r="C322" s="22">
        <v>32</v>
      </c>
      <c r="D322" s="22">
        <v>19</v>
      </c>
      <c r="E322" s="23" t="str">
        <f t="shared" ref="E322:E385" si="5">IF(D322&lt;=50,"0-50",IF(D322&lt;=100,"51-100","100+"))</f>
        <v>0-50</v>
      </c>
      <c r="F322" s="24">
        <v>92109</v>
      </c>
      <c r="G322" s="22">
        <v>1</v>
      </c>
      <c r="H322" s="22">
        <v>1.5</v>
      </c>
      <c r="I322" s="22" t="s">
        <v>36</v>
      </c>
      <c r="J322" s="22">
        <v>0</v>
      </c>
      <c r="K322" s="22" t="s">
        <v>34</v>
      </c>
      <c r="L322" s="22" t="s">
        <v>35</v>
      </c>
      <c r="M322" s="22" t="s">
        <v>34</v>
      </c>
      <c r="N322" s="22" t="s">
        <v>34</v>
      </c>
      <c r="O322" s="22" t="s">
        <v>34</v>
      </c>
      <c r="P322" s="25" t="str" cm="1">
        <f t="array" ref="P322">_xlfn.IFS(
B322&lt;30,"20-29",
B322&lt;40,"30-39",
B322&lt;50,"40-49",
B322&lt;60,"50-59",
TRUE,"60+")</f>
        <v>60+</v>
      </c>
      <c r="Q322" s="25" t="str" cm="1">
        <f t="array" ref="Q322">_xlfn.IFS(
D322&lt;25,"0–24K",
D322&lt;50,"25–49K",
D322&lt;75,"50–74K",
D322&lt;100,"75–99K",
D322&lt;150,"100–149K",
D322&lt;200,"150–199K",
TRUE,"200K+"
)</f>
        <v>0–24K</v>
      </c>
      <c r="R322" s="25" t="str" cm="1">
        <f t="array" ref="R322">_xlfn.IFS(
J322=0,"No Mortgage",
J322&lt;=100,"Low",
J322&lt;=300,"Medium",
TRUE,"High"
)</f>
        <v>No Mortgage</v>
      </c>
      <c r="S322" s="25" t="str" cm="1">
        <f t="array" ref="S322">_xlfn.IFS(
C322&lt;10,"0-10",
C322&lt;20,"11-20",
C322&lt;30,"21-30",
TRUE,"30+ yrs"
)</f>
        <v>30+ yrs</v>
      </c>
      <c r="T322" s="26" t="str" cm="1">
        <f t="array" ref="T322">_xlfn.IFS(
H322&lt;1,"0-1",
H322&lt;2,"1-2",
H322&lt;3,"2-3",
H322&lt;4,"3-4",
H322&lt;5,"4-5",
TRUE,"5+"
)</f>
        <v>1-2</v>
      </c>
    </row>
    <row r="323" spans="1:20" ht="15.6" x14ac:dyDescent="0.3">
      <c r="A323" s="21">
        <v>939</v>
      </c>
      <c r="B323" s="22">
        <v>62</v>
      </c>
      <c r="C323" s="22">
        <v>37</v>
      </c>
      <c r="D323" s="22">
        <v>19</v>
      </c>
      <c r="E323" s="23" t="str">
        <f t="shared" si="5"/>
        <v>0-50</v>
      </c>
      <c r="F323" s="24">
        <v>95818</v>
      </c>
      <c r="G323" s="22">
        <v>4</v>
      </c>
      <c r="H323" s="22">
        <v>0.4</v>
      </c>
      <c r="I323" s="22" t="s">
        <v>37</v>
      </c>
      <c r="J323" s="22">
        <v>124</v>
      </c>
      <c r="K323" s="22" t="s">
        <v>34</v>
      </c>
      <c r="L323" s="22" t="s">
        <v>35</v>
      </c>
      <c r="M323" s="22" t="s">
        <v>34</v>
      </c>
      <c r="N323" s="22" t="s">
        <v>34</v>
      </c>
      <c r="O323" s="22" t="s">
        <v>34</v>
      </c>
      <c r="P323" s="25" t="str" cm="1">
        <f t="array" ref="P323">_xlfn.IFS(
B323&lt;30,"20-29",
B323&lt;40,"30-39",
B323&lt;50,"40-49",
B323&lt;60,"50-59",
TRUE,"60+")</f>
        <v>60+</v>
      </c>
      <c r="Q323" s="25" t="str" cm="1">
        <f t="array" ref="Q323">_xlfn.IFS(
D323&lt;25,"0–24K",
D323&lt;50,"25–49K",
D323&lt;75,"50–74K",
D323&lt;100,"75–99K",
D323&lt;150,"100–149K",
D323&lt;200,"150–199K",
TRUE,"200K+"
)</f>
        <v>0–24K</v>
      </c>
      <c r="R323" s="25" t="str" cm="1">
        <f t="array" ref="R323">_xlfn.IFS(
J323=0,"No Mortgage",
J323&lt;=100,"Low",
J323&lt;=300,"Medium",
TRUE,"High"
)</f>
        <v>Medium</v>
      </c>
      <c r="S323" s="25" t="str" cm="1">
        <f t="array" ref="S323">_xlfn.IFS(
C323&lt;10,"0-10",
C323&lt;20,"11-20",
C323&lt;30,"21-30",
TRUE,"30+ yrs"
)</f>
        <v>30+ yrs</v>
      </c>
      <c r="T323" s="26" t="str" cm="1">
        <f t="array" ref="T323">_xlfn.IFS(
H323&lt;1,"0-1",
H323&lt;2,"1-2",
H323&lt;3,"2-3",
H323&lt;4,"3-4",
H323&lt;5,"4-5",
TRUE,"5+"
)</f>
        <v>0-1</v>
      </c>
    </row>
    <row r="324" spans="1:20" ht="15.6" x14ac:dyDescent="0.3">
      <c r="A324" s="21">
        <v>966</v>
      </c>
      <c r="B324" s="22">
        <v>62</v>
      </c>
      <c r="C324" s="22">
        <v>36</v>
      </c>
      <c r="D324" s="22">
        <v>135</v>
      </c>
      <c r="E324" s="23" t="str">
        <f t="shared" si="5"/>
        <v>100+</v>
      </c>
      <c r="F324" s="24">
        <v>94301</v>
      </c>
      <c r="G324" s="22">
        <v>2</v>
      </c>
      <c r="H324" s="22">
        <v>5.2</v>
      </c>
      <c r="I324" s="22" t="s">
        <v>37</v>
      </c>
      <c r="J324" s="22">
        <v>0</v>
      </c>
      <c r="K324" s="22" t="s">
        <v>35</v>
      </c>
      <c r="L324" s="22" t="s">
        <v>34</v>
      </c>
      <c r="M324" s="22" t="s">
        <v>34</v>
      </c>
      <c r="N324" s="22" t="s">
        <v>35</v>
      </c>
      <c r="O324" s="22" t="s">
        <v>34</v>
      </c>
      <c r="P324" s="25" t="str" cm="1">
        <f t="array" ref="P324">_xlfn.IFS(
B324&lt;30,"20-29",
B324&lt;40,"30-39",
B324&lt;50,"40-49",
B324&lt;60,"50-59",
TRUE,"60+")</f>
        <v>60+</v>
      </c>
      <c r="Q324" s="25" t="str" cm="1">
        <f t="array" ref="Q324">_xlfn.IFS(
D324&lt;25,"0–24K",
D324&lt;50,"25–49K",
D324&lt;75,"50–74K",
D324&lt;100,"75–99K",
D324&lt;150,"100–149K",
D324&lt;200,"150–199K",
TRUE,"200K+"
)</f>
        <v>100–149K</v>
      </c>
      <c r="R324" s="25" t="str" cm="1">
        <f t="array" ref="R324">_xlfn.IFS(
J324=0,"No Mortgage",
J324&lt;=100,"Low",
J324&lt;=300,"Medium",
TRUE,"High"
)</f>
        <v>No Mortgage</v>
      </c>
      <c r="S324" s="25" t="str" cm="1">
        <f t="array" ref="S324">_xlfn.IFS(
C324&lt;10,"0-10",
C324&lt;20,"11-20",
C324&lt;30,"21-30",
TRUE,"30+ yrs"
)</f>
        <v>30+ yrs</v>
      </c>
      <c r="T324" s="26" t="str" cm="1">
        <f t="array" ref="T324">_xlfn.IFS(
H324&lt;1,"0-1",
H324&lt;2,"1-2",
H324&lt;3,"2-3",
H324&lt;4,"3-4",
H324&lt;5,"4-5",
TRUE,"5+"
)</f>
        <v>5+</v>
      </c>
    </row>
    <row r="325" spans="1:20" ht="15.6" x14ac:dyDescent="0.3">
      <c r="A325" s="21">
        <v>988</v>
      </c>
      <c r="B325" s="22">
        <v>62</v>
      </c>
      <c r="C325" s="22">
        <v>36</v>
      </c>
      <c r="D325" s="22">
        <v>84</v>
      </c>
      <c r="E325" s="23" t="str">
        <f t="shared" si="5"/>
        <v>51-100</v>
      </c>
      <c r="F325" s="24">
        <v>94609</v>
      </c>
      <c r="G325" s="22">
        <v>2</v>
      </c>
      <c r="H325" s="22">
        <v>2.8</v>
      </c>
      <c r="I325" s="22" t="s">
        <v>33</v>
      </c>
      <c r="J325" s="22">
        <v>0</v>
      </c>
      <c r="K325" s="22" t="s">
        <v>34</v>
      </c>
      <c r="L325" s="22" t="s">
        <v>34</v>
      </c>
      <c r="M325" s="22" t="s">
        <v>34</v>
      </c>
      <c r="N325" s="22" t="s">
        <v>35</v>
      </c>
      <c r="O325" s="22" t="s">
        <v>34</v>
      </c>
      <c r="P325" s="25" t="str" cm="1">
        <f t="array" ref="P325">_xlfn.IFS(
B325&lt;30,"20-29",
B325&lt;40,"30-39",
B325&lt;50,"40-49",
B325&lt;60,"50-59",
TRUE,"60+")</f>
        <v>60+</v>
      </c>
      <c r="Q325" s="25" t="str" cm="1">
        <f t="array" ref="Q325">_xlfn.IFS(
D325&lt;25,"0–24K",
D325&lt;50,"25–49K",
D325&lt;75,"50–74K",
D325&lt;100,"75–99K",
D325&lt;150,"100–149K",
D325&lt;200,"150–199K",
TRUE,"200K+"
)</f>
        <v>75–99K</v>
      </c>
      <c r="R325" s="25" t="str" cm="1">
        <f t="array" ref="R325">_xlfn.IFS(
J325=0,"No Mortgage",
J325&lt;=100,"Low",
J325&lt;=300,"Medium",
TRUE,"High"
)</f>
        <v>No Mortgage</v>
      </c>
      <c r="S325" s="25" t="str" cm="1">
        <f t="array" ref="S325">_xlfn.IFS(
C325&lt;10,"0-10",
C325&lt;20,"11-20",
C325&lt;30,"21-30",
TRUE,"30+ yrs"
)</f>
        <v>30+ yrs</v>
      </c>
      <c r="T325" s="26" t="str" cm="1">
        <f t="array" ref="T325">_xlfn.IFS(
H325&lt;1,"0-1",
H325&lt;2,"1-2",
H325&lt;3,"2-3",
H325&lt;4,"3-4",
H325&lt;5,"4-5",
TRUE,"5+"
)</f>
        <v>2-3</v>
      </c>
    </row>
    <row r="326" spans="1:20" ht="15.6" x14ac:dyDescent="0.3">
      <c r="A326" s="21">
        <v>1026</v>
      </c>
      <c r="B326" s="22">
        <v>62</v>
      </c>
      <c r="C326" s="22">
        <v>37</v>
      </c>
      <c r="D326" s="22">
        <v>50</v>
      </c>
      <c r="E326" s="23" t="str">
        <f t="shared" si="5"/>
        <v>0-50</v>
      </c>
      <c r="F326" s="24">
        <v>94545</v>
      </c>
      <c r="G326" s="22">
        <v>3</v>
      </c>
      <c r="H326" s="22">
        <v>1.5</v>
      </c>
      <c r="I326" s="22" t="s">
        <v>33</v>
      </c>
      <c r="J326" s="22">
        <v>169</v>
      </c>
      <c r="K326" s="22" t="s">
        <v>34</v>
      </c>
      <c r="L326" s="22" t="s">
        <v>34</v>
      </c>
      <c r="M326" s="22" t="s">
        <v>34</v>
      </c>
      <c r="N326" s="22" t="s">
        <v>35</v>
      </c>
      <c r="O326" s="22" t="s">
        <v>34</v>
      </c>
      <c r="P326" s="25" t="str" cm="1">
        <f t="array" ref="P326">_xlfn.IFS(
B326&lt;30,"20-29",
B326&lt;40,"30-39",
B326&lt;50,"40-49",
B326&lt;60,"50-59",
TRUE,"60+")</f>
        <v>60+</v>
      </c>
      <c r="Q326" s="25" t="str" cm="1">
        <f t="array" ref="Q326">_xlfn.IFS(
D326&lt;25,"0–24K",
D326&lt;50,"25–49K",
D326&lt;75,"50–74K",
D326&lt;100,"75–99K",
D326&lt;150,"100–149K",
D326&lt;200,"150–199K",
TRUE,"200K+"
)</f>
        <v>50–74K</v>
      </c>
      <c r="R326" s="25" t="str" cm="1">
        <f t="array" ref="R326">_xlfn.IFS(
J326=0,"No Mortgage",
J326&lt;=100,"Low",
J326&lt;=300,"Medium",
TRUE,"High"
)</f>
        <v>Medium</v>
      </c>
      <c r="S326" s="25" t="str" cm="1">
        <f t="array" ref="S326">_xlfn.IFS(
C326&lt;10,"0-10",
C326&lt;20,"11-20",
C326&lt;30,"21-30",
TRUE,"30+ yrs"
)</f>
        <v>30+ yrs</v>
      </c>
      <c r="T326" s="26" t="str" cm="1">
        <f t="array" ref="T326">_xlfn.IFS(
H326&lt;1,"0-1",
H326&lt;2,"1-2",
H326&lt;3,"2-3",
H326&lt;4,"3-4",
H326&lt;5,"4-5",
TRUE,"5+"
)</f>
        <v>1-2</v>
      </c>
    </row>
    <row r="327" spans="1:20" ht="15.6" x14ac:dyDescent="0.3">
      <c r="A327" s="21">
        <v>1049</v>
      </c>
      <c r="B327" s="22">
        <v>62</v>
      </c>
      <c r="C327" s="22">
        <v>37</v>
      </c>
      <c r="D327" s="22">
        <v>90</v>
      </c>
      <c r="E327" s="23" t="str">
        <f t="shared" si="5"/>
        <v>51-100</v>
      </c>
      <c r="F327" s="24">
        <v>95747</v>
      </c>
      <c r="G327" s="22">
        <v>3</v>
      </c>
      <c r="H327" s="22">
        <v>0.5</v>
      </c>
      <c r="I327" s="22" t="s">
        <v>33</v>
      </c>
      <c r="J327" s="22">
        <v>0</v>
      </c>
      <c r="K327" s="22" t="s">
        <v>34</v>
      </c>
      <c r="L327" s="22" t="s">
        <v>34</v>
      </c>
      <c r="M327" s="22" t="s">
        <v>34</v>
      </c>
      <c r="N327" s="22" t="s">
        <v>35</v>
      </c>
      <c r="O327" s="22" t="s">
        <v>34</v>
      </c>
      <c r="P327" s="25" t="str" cm="1">
        <f t="array" ref="P327">_xlfn.IFS(
B327&lt;30,"20-29",
B327&lt;40,"30-39",
B327&lt;50,"40-49",
B327&lt;60,"50-59",
TRUE,"60+")</f>
        <v>60+</v>
      </c>
      <c r="Q327" s="25" t="str" cm="1">
        <f t="array" ref="Q327">_xlfn.IFS(
D327&lt;25,"0–24K",
D327&lt;50,"25–49K",
D327&lt;75,"50–74K",
D327&lt;100,"75–99K",
D327&lt;150,"100–149K",
D327&lt;200,"150–199K",
TRUE,"200K+"
)</f>
        <v>75–99K</v>
      </c>
      <c r="R327" s="25" t="str" cm="1">
        <f t="array" ref="R327">_xlfn.IFS(
J327=0,"No Mortgage",
J327&lt;=100,"Low",
J327&lt;=300,"Medium",
TRUE,"High"
)</f>
        <v>No Mortgage</v>
      </c>
      <c r="S327" s="25" t="str" cm="1">
        <f t="array" ref="S327">_xlfn.IFS(
C327&lt;10,"0-10",
C327&lt;20,"11-20",
C327&lt;30,"21-30",
TRUE,"30+ yrs"
)</f>
        <v>30+ yrs</v>
      </c>
      <c r="T327" s="26" t="str" cm="1">
        <f t="array" ref="T327">_xlfn.IFS(
H327&lt;1,"0-1",
H327&lt;2,"1-2",
H327&lt;3,"2-3",
H327&lt;4,"3-4",
H327&lt;5,"4-5",
TRUE,"5+"
)</f>
        <v>0-1</v>
      </c>
    </row>
    <row r="328" spans="1:20" ht="15.6" x14ac:dyDescent="0.3">
      <c r="A328" s="21">
        <v>1169</v>
      </c>
      <c r="B328" s="22">
        <v>62</v>
      </c>
      <c r="C328" s="22">
        <v>37</v>
      </c>
      <c r="D328" s="22">
        <v>38</v>
      </c>
      <c r="E328" s="23" t="str">
        <f t="shared" si="5"/>
        <v>0-50</v>
      </c>
      <c r="F328" s="24">
        <v>91706</v>
      </c>
      <c r="G328" s="22">
        <v>1</v>
      </c>
      <c r="H328" s="22">
        <v>1.1000000000000001</v>
      </c>
      <c r="I328" s="22" t="s">
        <v>36</v>
      </c>
      <c r="J328" s="22">
        <v>0</v>
      </c>
      <c r="K328" s="22" t="s">
        <v>34</v>
      </c>
      <c r="L328" s="22" t="s">
        <v>34</v>
      </c>
      <c r="M328" s="22" t="s">
        <v>34</v>
      </c>
      <c r="N328" s="22" t="s">
        <v>35</v>
      </c>
      <c r="O328" s="22" t="s">
        <v>34</v>
      </c>
      <c r="P328" s="25" t="str" cm="1">
        <f t="array" ref="P328">_xlfn.IFS(
B328&lt;30,"20-29",
B328&lt;40,"30-39",
B328&lt;50,"40-49",
B328&lt;60,"50-59",
TRUE,"60+")</f>
        <v>60+</v>
      </c>
      <c r="Q328" s="25" t="str" cm="1">
        <f t="array" ref="Q328">_xlfn.IFS(
D328&lt;25,"0–24K",
D328&lt;50,"25–49K",
D328&lt;75,"50–74K",
D328&lt;100,"75–99K",
D328&lt;150,"100–149K",
D328&lt;200,"150–199K",
TRUE,"200K+"
)</f>
        <v>25–49K</v>
      </c>
      <c r="R328" s="25" t="str" cm="1">
        <f t="array" ref="R328">_xlfn.IFS(
J328=0,"No Mortgage",
J328&lt;=100,"Low",
J328&lt;=300,"Medium",
TRUE,"High"
)</f>
        <v>No Mortgage</v>
      </c>
      <c r="S328" s="25" t="str" cm="1">
        <f t="array" ref="S328">_xlfn.IFS(
C328&lt;10,"0-10",
C328&lt;20,"11-20",
C328&lt;30,"21-30",
TRUE,"30+ yrs"
)</f>
        <v>30+ yrs</v>
      </c>
      <c r="T328" s="26" t="str" cm="1">
        <f t="array" ref="T328">_xlfn.IFS(
H328&lt;1,"0-1",
H328&lt;2,"1-2",
H328&lt;3,"2-3",
H328&lt;4,"3-4",
H328&lt;5,"4-5",
TRUE,"5+"
)</f>
        <v>1-2</v>
      </c>
    </row>
    <row r="329" spans="1:20" ht="15.6" x14ac:dyDescent="0.3">
      <c r="A329" s="21">
        <v>1187</v>
      </c>
      <c r="B329" s="22">
        <v>62</v>
      </c>
      <c r="C329" s="22">
        <v>38</v>
      </c>
      <c r="D329" s="22">
        <v>43</v>
      </c>
      <c r="E329" s="23" t="str">
        <f t="shared" si="5"/>
        <v>0-50</v>
      </c>
      <c r="F329" s="24">
        <v>94928</v>
      </c>
      <c r="G329" s="22">
        <v>4</v>
      </c>
      <c r="H329" s="22">
        <v>1.2</v>
      </c>
      <c r="I329" s="22" t="s">
        <v>37</v>
      </c>
      <c r="J329" s="22">
        <v>0</v>
      </c>
      <c r="K329" s="22" t="s">
        <v>34</v>
      </c>
      <c r="L329" s="22" t="s">
        <v>34</v>
      </c>
      <c r="M329" s="22" t="s">
        <v>34</v>
      </c>
      <c r="N329" s="22" t="s">
        <v>35</v>
      </c>
      <c r="O329" s="22" t="s">
        <v>34</v>
      </c>
      <c r="P329" s="25" t="str" cm="1">
        <f t="array" ref="P329">_xlfn.IFS(
B329&lt;30,"20-29",
B329&lt;40,"30-39",
B329&lt;50,"40-49",
B329&lt;60,"50-59",
TRUE,"60+")</f>
        <v>60+</v>
      </c>
      <c r="Q329" s="25" t="str" cm="1">
        <f t="array" ref="Q329">_xlfn.IFS(
D329&lt;25,"0–24K",
D329&lt;50,"25–49K",
D329&lt;75,"50–74K",
D329&lt;100,"75–99K",
D329&lt;150,"100–149K",
D329&lt;200,"150–199K",
TRUE,"200K+"
)</f>
        <v>25–49K</v>
      </c>
      <c r="R329" s="25" t="str" cm="1">
        <f t="array" ref="R329">_xlfn.IFS(
J329=0,"No Mortgage",
J329&lt;=100,"Low",
J329&lt;=300,"Medium",
TRUE,"High"
)</f>
        <v>No Mortgage</v>
      </c>
      <c r="S329" s="25" t="str" cm="1">
        <f t="array" ref="S329">_xlfn.IFS(
C329&lt;10,"0-10",
C329&lt;20,"11-20",
C329&lt;30,"21-30",
TRUE,"30+ yrs"
)</f>
        <v>30+ yrs</v>
      </c>
      <c r="T329" s="26" t="str" cm="1">
        <f t="array" ref="T329">_xlfn.IFS(
H329&lt;1,"0-1",
H329&lt;2,"1-2",
H329&lt;3,"2-3",
H329&lt;4,"3-4",
H329&lt;5,"4-5",
TRUE,"5+"
)</f>
        <v>1-2</v>
      </c>
    </row>
    <row r="330" spans="1:20" ht="15.6" x14ac:dyDescent="0.3">
      <c r="A330" s="21">
        <v>1204</v>
      </c>
      <c r="B330" s="22">
        <v>62</v>
      </c>
      <c r="C330" s="22">
        <v>37</v>
      </c>
      <c r="D330" s="22">
        <v>50</v>
      </c>
      <c r="E330" s="23" t="str">
        <f t="shared" si="5"/>
        <v>0-50</v>
      </c>
      <c r="F330" s="24">
        <v>91311</v>
      </c>
      <c r="G330" s="22">
        <v>3</v>
      </c>
      <c r="H330" s="22">
        <v>2.4</v>
      </c>
      <c r="I330" s="22" t="s">
        <v>33</v>
      </c>
      <c r="J330" s="22">
        <v>0</v>
      </c>
      <c r="K330" s="22" t="s">
        <v>34</v>
      </c>
      <c r="L330" s="22" t="s">
        <v>34</v>
      </c>
      <c r="M330" s="22" t="s">
        <v>34</v>
      </c>
      <c r="N330" s="22" t="s">
        <v>35</v>
      </c>
      <c r="O330" s="22" t="s">
        <v>34</v>
      </c>
      <c r="P330" s="25" t="str" cm="1">
        <f t="array" ref="P330">_xlfn.IFS(
B330&lt;30,"20-29",
B330&lt;40,"30-39",
B330&lt;50,"40-49",
B330&lt;60,"50-59",
TRUE,"60+")</f>
        <v>60+</v>
      </c>
      <c r="Q330" s="25" t="str" cm="1">
        <f t="array" ref="Q330">_xlfn.IFS(
D330&lt;25,"0–24K",
D330&lt;50,"25–49K",
D330&lt;75,"50–74K",
D330&lt;100,"75–99K",
D330&lt;150,"100–149K",
D330&lt;200,"150–199K",
TRUE,"200K+"
)</f>
        <v>50–74K</v>
      </c>
      <c r="R330" s="25" t="str" cm="1">
        <f t="array" ref="R330">_xlfn.IFS(
J330=0,"No Mortgage",
J330&lt;=100,"Low",
J330&lt;=300,"Medium",
TRUE,"High"
)</f>
        <v>No Mortgage</v>
      </c>
      <c r="S330" s="25" t="str" cm="1">
        <f t="array" ref="S330">_xlfn.IFS(
C330&lt;10,"0-10",
C330&lt;20,"11-20",
C330&lt;30,"21-30",
TRUE,"30+ yrs"
)</f>
        <v>30+ yrs</v>
      </c>
      <c r="T330" s="26" t="str" cm="1">
        <f t="array" ref="T330">_xlfn.IFS(
H330&lt;1,"0-1",
H330&lt;2,"1-2",
H330&lt;3,"2-3",
H330&lt;4,"3-4",
H330&lt;5,"4-5",
TRUE,"5+"
)</f>
        <v>2-3</v>
      </c>
    </row>
    <row r="331" spans="1:20" ht="15.6" x14ac:dyDescent="0.3">
      <c r="A331" s="21">
        <v>1219</v>
      </c>
      <c r="B331" s="22">
        <v>62</v>
      </c>
      <c r="C331" s="22">
        <v>36</v>
      </c>
      <c r="D331" s="22">
        <v>98</v>
      </c>
      <c r="E331" s="23" t="str">
        <f t="shared" si="5"/>
        <v>51-100</v>
      </c>
      <c r="F331" s="24">
        <v>92122</v>
      </c>
      <c r="G331" s="22">
        <v>2</v>
      </c>
      <c r="H331" s="22">
        <v>2.8</v>
      </c>
      <c r="I331" s="22" t="s">
        <v>33</v>
      </c>
      <c r="J331" s="22">
        <v>0</v>
      </c>
      <c r="K331" s="22" t="s">
        <v>34</v>
      </c>
      <c r="L331" s="22" t="s">
        <v>34</v>
      </c>
      <c r="M331" s="22" t="s">
        <v>34</v>
      </c>
      <c r="N331" s="22" t="s">
        <v>34</v>
      </c>
      <c r="O331" s="22" t="s">
        <v>34</v>
      </c>
      <c r="P331" s="25" t="str" cm="1">
        <f t="array" ref="P331">_xlfn.IFS(
B331&lt;30,"20-29",
B331&lt;40,"30-39",
B331&lt;50,"40-49",
B331&lt;60,"50-59",
TRUE,"60+")</f>
        <v>60+</v>
      </c>
      <c r="Q331" s="25" t="str" cm="1">
        <f t="array" ref="Q331">_xlfn.IFS(
D331&lt;25,"0–24K",
D331&lt;50,"25–49K",
D331&lt;75,"50–74K",
D331&lt;100,"75–99K",
D331&lt;150,"100–149K",
D331&lt;200,"150–199K",
TRUE,"200K+"
)</f>
        <v>75–99K</v>
      </c>
      <c r="R331" s="25" t="str" cm="1">
        <f t="array" ref="R331">_xlfn.IFS(
J331=0,"No Mortgage",
J331&lt;=100,"Low",
J331&lt;=300,"Medium",
TRUE,"High"
)</f>
        <v>No Mortgage</v>
      </c>
      <c r="S331" s="25" t="str" cm="1">
        <f t="array" ref="S331">_xlfn.IFS(
C331&lt;10,"0-10",
C331&lt;20,"11-20",
C331&lt;30,"21-30",
TRUE,"30+ yrs"
)</f>
        <v>30+ yrs</v>
      </c>
      <c r="T331" s="26" t="str" cm="1">
        <f t="array" ref="T331">_xlfn.IFS(
H331&lt;1,"0-1",
H331&lt;2,"1-2",
H331&lt;3,"2-3",
H331&lt;4,"3-4",
H331&lt;5,"4-5",
TRUE,"5+"
)</f>
        <v>2-3</v>
      </c>
    </row>
    <row r="332" spans="1:20" ht="15.6" x14ac:dyDescent="0.3">
      <c r="A332" s="21">
        <v>1275</v>
      </c>
      <c r="B332" s="22">
        <v>62</v>
      </c>
      <c r="C332" s="22">
        <v>37</v>
      </c>
      <c r="D332" s="22">
        <v>61</v>
      </c>
      <c r="E332" s="23" t="str">
        <f t="shared" si="5"/>
        <v>51-100</v>
      </c>
      <c r="F332" s="24">
        <v>93117</v>
      </c>
      <c r="G332" s="22">
        <v>4</v>
      </c>
      <c r="H332" s="22">
        <v>1.7</v>
      </c>
      <c r="I332" s="22" t="s">
        <v>33</v>
      </c>
      <c r="J332" s="22">
        <v>0</v>
      </c>
      <c r="K332" s="22" t="s">
        <v>34</v>
      </c>
      <c r="L332" s="22" t="s">
        <v>34</v>
      </c>
      <c r="M332" s="22" t="s">
        <v>34</v>
      </c>
      <c r="N332" s="22" t="s">
        <v>34</v>
      </c>
      <c r="O332" s="22" t="s">
        <v>34</v>
      </c>
      <c r="P332" s="25" t="str" cm="1">
        <f t="array" ref="P332">_xlfn.IFS(
B332&lt;30,"20-29",
B332&lt;40,"30-39",
B332&lt;50,"40-49",
B332&lt;60,"50-59",
TRUE,"60+")</f>
        <v>60+</v>
      </c>
      <c r="Q332" s="25" t="str" cm="1">
        <f t="array" ref="Q332">_xlfn.IFS(
D332&lt;25,"0–24K",
D332&lt;50,"25–49K",
D332&lt;75,"50–74K",
D332&lt;100,"75–99K",
D332&lt;150,"100–149K",
D332&lt;200,"150–199K",
TRUE,"200K+"
)</f>
        <v>50–74K</v>
      </c>
      <c r="R332" s="25" t="str" cm="1">
        <f t="array" ref="R332">_xlfn.IFS(
J332=0,"No Mortgage",
J332&lt;=100,"Low",
J332&lt;=300,"Medium",
TRUE,"High"
)</f>
        <v>No Mortgage</v>
      </c>
      <c r="S332" s="25" t="str" cm="1">
        <f t="array" ref="S332">_xlfn.IFS(
C332&lt;10,"0-10",
C332&lt;20,"11-20",
C332&lt;30,"21-30",
TRUE,"30+ yrs"
)</f>
        <v>30+ yrs</v>
      </c>
      <c r="T332" s="26" t="str" cm="1">
        <f t="array" ref="T332">_xlfn.IFS(
H332&lt;1,"0-1",
H332&lt;2,"1-2",
H332&lt;3,"2-3",
H332&lt;4,"3-4",
H332&lt;5,"4-5",
TRUE,"5+"
)</f>
        <v>1-2</v>
      </c>
    </row>
    <row r="333" spans="1:20" ht="15.6" x14ac:dyDescent="0.3">
      <c r="A333" s="21">
        <v>1291</v>
      </c>
      <c r="B333" s="22">
        <v>62</v>
      </c>
      <c r="C333" s="22">
        <v>38</v>
      </c>
      <c r="D333" s="22">
        <v>100</v>
      </c>
      <c r="E333" s="23" t="str">
        <f t="shared" si="5"/>
        <v>51-100</v>
      </c>
      <c r="F333" s="24">
        <v>90277</v>
      </c>
      <c r="G333" s="22">
        <v>4</v>
      </c>
      <c r="H333" s="22">
        <v>1.7</v>
      </c>
      <c r="I333" s="22" t="s">
        <v>37</v>
      </c>
      <c r="J333" s="22">
        <v>0</v>
      </c>
      <c r="K333" s="22" t="s">
        <v>34</v>
      </c>
      <c r="L333" s="22" t="s">
        <v>34</v>
      </c>
      <c r="M333" s="22" t="s">
        <v>34</v>
      </c>
      <c r="N333" s="22" t="s">
        <v>35</v>
      </c>
      <c r="O333" s="22" t="s">
        <v>34</v>
      </c>
      <c r="P333" s="25" t="str" cm="1">
        <f t="array" ref="P333">_xlfn.IFS(
B333&lt;30,"20-29",
B333&lt;40,"30-39",
B333&lt;50,"40-49",
B333&lt;60,"50-59",
TRUE,"60+")</f>
        <v>60+</v>
      </c>
      <c r="Q333" s="25" t="str" cm="1">
        <f t="array" ref="Q333">_xlfn.IFS(
D333&lt;25,"0–24K",
D333&lt;50,"25–49K",
D333&lt;75,"50–74K",
D333&lt;100,"75–99K",
D333&lt;150,"100–149K",
D333&lt;200,"150–199K",
TRUE,"200K+"
)</f>
        <v>100–149K</v>
      </c>
      <c r="R333" s="25" t="str" cm="1">
        <f t="array" ref="R333">_xlfn.IFS(
J333=0,"No Mortgage",
J333&lt;=100,"Low",
J333&lt;=300,"Medium",
TRUE,"High"
)</f>
        <v>No Mortgage</v>
      </c>
      <c r="S333" s="25" t="str" cm="1">
        <f t="array" ref="S333">_xlfn.IFS(
C333&lt;10,"0-10",
C333&lt;20,"11-20",
C333&lt;30,"21-30",
TRUE,"30+ yrs"
)</f>
        <v>30+ yrs</v>
      </c>
      <c r="T333" s="26" t="str" cm="1">
        <f t="array" ref="T333">_xlfn.IFS(
H333&lt;1,"0-1",
H333&lt;2,"1-2",
H333&lt;3,"2-3",
H333&lt;4,"3-4",
H333&lt;5,"4-5",
TRUE,"5+"
)</f>
        <v>1-2</v>
      </c>
    </row>
    <row r="334" spans="1:20" ht="15.6" x14ac:dyDescent="0.3">
      <c r="A334" s="21">
        <v>1311</v>
      </c>
      <c r="B334" s="22">
        <v>62</v>
      </c>
      <c r="C334" s="22">
        <v>36</v>
      </c>
      <c r="D334" s="22">
        <v>21</v>
      </c>
      <c r="E334" s="23" t="str">
        <f t="shared" si="5"/>
        <v>0-50</v>
      </c>
      <c r="F334" s="24">
        <v>95616</v>
      </c>
      <c r="G334" s="22">
        <v>3</v>
      </c>
      <c r="H334" s="22">
        <v>0.3</v>
      </c>
      <c r="I334" s="22" t="s">
        <v>36</v>
      </c>
      <c r="J334" s="22">
        <v>0</v>
      </c>
      <c r="K334" s="22" t="s">
        <v>34</v>
      </c>
      <c r="L334" s="22" t="s">
        <v>34</v>
      </c>
      <c r="M334" s="22" t="s">
        <v>34</v>
      </c>
      <c r="N334" s="22" t="s">
        <v>34</v>
      </c>
      <c r="O334" s="22" t="s">
        <v>34</v>
      </c>
      <c r="P334" s="25" t="str" cm="1">
        <f t="array" ref="P334">_xlfn.IFS(
B334&lt;30,"20-29",
B334&lt;40,"30-39",
B334&lt;50,"40-49",
B334&lt;60,"50-59",
TRUE,"60+")</f>
        <v>60+</v>
      </c>
      <c r="Q334" s="25" t="str" cm="1">
        <f t="array" ref="Q334">_xlfn.IFS(
D334&lt;25,"0–24K",
D334&lt;50,"25–49K",
D334&lt;75,"50–74K",
D334&lt;100,"75–99K",
D334&lt;150,"100–149K",
D334&lt;200,"150–199K",
TRUE,"200K+"
)</f>
        <v>0–24K</v>
      </c>
      <c r="R334" s="25" t="str" cm="1">
        <f t="array" ref="R334">_xlfn.IFS(
J334=0,"No Mortgage",
J334&lt;=100,"Low",
J334&lt;=300,"Medium",
TRUE,"High"
)</f>
        <v>No Mortgage</v>
      </c>
      <c r="S334" s="25" t="str" cm="1">
        <f t="array" ref="S334">_xlfn.IFS(
C334&lt;10,"0-10",
C334&lt;20,"11-20",
C334&lt;30,"21-30",
TRUE,"30+ yrs"
)</f>
        <v>30+ yrs</v>
      </c>
      <c r="T334" s="26" t="str" cm="1">
        <f t="array" ref="T334">_xlfn.IFS(
H334&lt;1,"0-1",
H334&lt;2,"1-2",
H334&lt;3,"2-3",
H334&lt;4,"3-4",
H334&lt;5,"4-5",
TRUE,"5+"
)</f>
        <v>0-1</v>
      </c>
    </row>
    <row r="335" spans="1:20" ht="15.6" x14ac:dyDescent="0.3">
      <c r="A335" s="21">
        <v>1334</v>
      </c>
      <c r="B335" s="22">
        <v>62</v>
      </c>
      <c r="C335" s="22">
        <v>38</v>
      </c>
      <c r="D335" s="22">
        <v>99</v>
      </c>
      <c r="E335" s="23" t="str">
        <f t="shared" si="5"/>
        <v>51-100</v>
      </c>
      <c r="F335" s="24">
        <v>95014</v>
      </c>
      <c r="G335" s="22">
        <v>4</v>
      </c>
      <c r="H335" s="22">
        <v>1.7</v>
      </c>
      <c r="I335" s="22" t="s">
        <v>37</v>
      </c>
      <c r="J335" s="22">
        <v>0</v>
      </c>
      <c r="K335" s="22" t="s">
        <v>34</v>
      </c>
      <c r="L335" s="22" t="s">
        <v>34</v>
      </c>
      <c r="M335" s="22" t="s">
        <v>34</v>
      </c>
      <c r="N335" s="22" t="s">
        <v>35</v>
      </c>
      <c r="O335" s="22" t="s">
        <v>34</v>
      </c>
      <c r="P335" s="25" t="str" cm="1">
        <f t="array" ref="P335">_xlfn.IFS(
B335&lt;30,"20-29",
B335&lt;40,"30-39",
B335&lt;50,"40-49",
B335&lt;60,"50-59",
TRUE,"60+")</f>
        <v>60+</v>
      </c>
      <c r="Q335" s="25" t="str" cm="1">
        <f t="array" ref="Q335">_xlfn.IFS(
D335&lt;25,"0–24K",
D335&lt;50,"25–49K",
D335&lt;75,"50–74K",
D335&lt;100,"75–99K",
D335&lt;150,"100–149K",
D335&lt;200,"150–199K",
TRUE,"200K+"
)</f>
        <v>75–99K</v>
      </c>
      <c r="R335" s="25" t="str" cm="1">
        <f t="array" ref="R335">_xlfn.IFS(
J335=0,"No Mortgage",
J335&lt;=100,"Low",
J335&lt;=300,"Medium",
TRUE,"High"
)</f>
        <v>No Mortgage</v>
      </c>
      <c r="S335" s="25" t="str" cm="1">
        <f t="array" ref="S335">_xlfn.IFS(
C335&lt;10,"0-10",
C335&lt;20,"11-20",
C335&lt;30,"21-30",
TRUE,"30+ yrs"
)</f>
        <v>30+ yrs</v>
      </c>
      <c r="T335" s="26" t="str" cm="1">
        <f t="array" ref="T335">_xlfn.IFS(
H335&lt;1,"0-1",
H335&lt;2,"1-2",
H335&lt;3,"2-3",
H335&lt;4,"3-4",
H335&lt;5,"4-5",
TRUE,"5+"
)</f>
        <v>1-2</v>
      </c>
    </row>
    <row r="336" spans="1:20" ht="15.6" x14ac:dyDescent="0.3">
      <c r="A336" s="21">
        <v>1368</v>
      </c>
      <c r="B336" s="22">
        <v>62</v>
      </c>
      <c r="C336" s="22">
        <v>38</v>
      </c>
      <c r="D336" s="22">
        <v>42</v>
      </c>
      <c r="E336" s="23" t="str">
        <f t="shared" si="5"/>
        <v>0-50</v>
      </c>
      <c r="F336" s="24">
        <v>95747</v>
      </c>
      <c r="G336" s="22">
        <v>3</v>
      </c>
      <c r="H336" s="22">
        <v>0.1</v>
      </c>
      <c r="I336" s="22" t="s">
        <v>36</v>
      </c>
      <c r="J336" s="22">
        <v>149</v>
      </c>
      <c r="K336" s="22" t="s">
        <v>34</v>
      </c>
      <c r="L336" s="22" t="s">
        <v>34</v>
      </c>
      <c r="M336" s="22" t="s">
        <v>34</v>
      </c>
      <c r="N336" s="22" t="s">
        <v>34</v>
      </c>
      <c r="O336" s="22" t="s">
        <v>35</v>
      </c>
      <c r="P336" s="25" t="str" cm="1">
        <f t="array" ref="P336">_xlfn.IFS(
B336&lt;30,"20-29",
B336&lt;40,"30-39",
B336&lt;50,"40-49",
B336&lt;60,"50-59",
TRUE,"60+")</f>
        <v>60+</v>
      </c>
      <c r="Q336" s="25" t="str" cm="1">
        <f t="array" ref="Q336">_xlfn.IFS(
D336&lt;25,"0–24K",
D336&lt;50,"25–49K",
D336&lt;75,"50–74K",
D336&lt;100,"75–99K",
D336&lt;150,"100–149K",
D336&lt;200,"150–199K",
TRUE,"200K+"
)</f>
        <v>25–49K</v>
      </c>
      <c r="R336" s="25" t="str" cm="1">
        <f t="array" ref="R336">_xlfn.IFS(
J336=0,"No Mortgage",
J336&lt;=100,"Low",
J336&lt;=300,"Medium",
TRUE,"High"
)</f>
        <v>Medium</v>
      </c>
      <c r="S336" s="25" t="str" cm="1">
        <f t="array" ref="S336">_xlfn.IFS(
C336&lt;10,"0-10",
C336&lt;20,"11-20",
C336&lt;30,"21-30",
TRUE,"30+ yrs"
)</f>
        <v>30+ yrs</v>
      </c>
      <c r="T336" s="26" t="str" cm="1">
        <f t="array" ref="T336">_xlfn.IFS(
H336&lt;1,"0-1",
H336&lt;2,"1-2",
H336&lt;3,"2-3",
H336&lt;4,"3-4",
H336&lt;5,"4-5",
TRUE,"5+"
)</f>
        <v>0-1</v>
      </c>
    </row>
    <row r="337" spans="1:20" ht="15.6" x14ac:dyDescent="0.3">
      <c r="A337" s="21">
        <v>1380</v>
      </c>
      <c r="B337" s="22">
        <v>62</v>
      </c>
      <c r="C337" s="22">
        <v>37</v>
      </c>
      <c r="D337" s="22">
        <v>162</v>
      </c>
      <c r="E337" s="23" t="str">
        <f t="shared" si="5"/>
        <v>100+</v>
      </c>
      <c r="F337" s="24">
        <v>95051</v>
      </c>
      <c r="G337" s="22">
        <v>1</v>
      </c>
      <c r="H337" s="22">
        <v>1.3</v>
      </c>
      <c r="I337" s="22" t="s">
        <v>33</v>
      </c>
      <c r="J337" s="22">
        <v>0</v>
      </c>
      <c r="K337" s="22" t="s">
        <v>34</v>
      </c>
      <c r="L337" s="22" t="s">
        <v>34</v>
      </c>
      <c r="M337" s="22" t="s">
        <v>34</v>
      </c>
      <c r="N337" s="22" t="s">
        <v>35</v>
      </c>
      <c r="O337" s="22" t="s">
        <v>34</v>
      </c>
      <c r="P337" s="25" t="str" cm="1">
        <f t="array" ref="P337">_xlfn.IFS(
B337&lt;30,"20-29",
B337&lt;40,"30-39",
B337&lt;50,"40-49",
B337&lt;60,"50-59",
TRUE,"60+")</f>
        <v>60+</v>
      </c>
      <c r="Q337" s="25" t="str" cm="1">
        <f t="array" ref="Q337">_xlfn.IFS(
D337&lt;25,"0–24K",
D337&lt;50,"25–49K",
D337&lt;75,"50–74K",
D337&lt;100,"75–99K",
D337&lt;150,"100–149K",
D337&lt;200,"150–199K",
TRUE,"200K+"
)</f>
        <v>150–199K</v>
      </c>
      <c r="R337" s="25" t="str" cm="1">
        <f t="array" ref="R337">_xlfn.IFS(
J337=0,"No Mortgage",
J337&lt;=100,"Low",
J337&lt;=300,"Medium",
TRUE,"High"
)</f>
        <v>No Mortgage</v>
      </c>
      <c r="S337" s="25" t="str" cm="1">
        <f t="array" ref="S337">_xlfn.IFS(
C337&lt;10,"0-10",
C337&lt;20,"11-20",
C337&lt;30,"21-30",
TRUE,"30+ yrs"
)</f>
        <v>30+ yrs</v>
      </c>
      <c r="T337" s="26" t="str" cm="1">
        <f t="array" ref="T337">_xlfn.IFS(
H337&lt;1,"0-1",
H337&lt;2,"1-2",
H337&lt;3,"2-3",
H337&lt;4,"3-4",
H337&lt;5,"4-5",
TRUE,"5+"
)</f>
        <v>1-2</v>
      </c>
    </row>
    <row r="338" spans="1:20" ht="15.6" x14ac:dyDescent="0.3">
      <c r="A338" s="21">
        <v>1394</v>
      </c>
      <c r="B338" s="22">
        <v>62</v>
      </c>
      <c r="C338" s="22">
        <v>37</v>
      </c>
      <c r="D338" s="22">
        <v>55</v>
      </c>
      <c r="E338" s="23" t="str">
        <f t="shared" si="5"/>
        <v>51-100</v>
      </c>
      <c r="F338" s="24">
        <v>95039</v>
      </c>
      <c r="G338" s="22">
        <v>3</v>
      </c>
      <c r="H338" s="22">
        <v>0.9</v>
      </c>
      <c r="I338" s="22" t="s">
        <v>36</v>
      </c>
      <c r="J338" s="22">
        <v>0</v>
      </c>
      <c r="K338" s="22" t="s">
        <v>34</v>
      </c>
      <c r="L338" s="22" t="s">
        <v>34</v>
      </c>
      <c r="M338" s="22" t="s">
        <v>34</v>
      </c>
      <c r="N338" s="22" t="s">
        <v>35</v>
      </c>
      <c r="O338" s="22" t="s">
        <v>34</v>
      </c>
      <c r="P338" s="25" t="str" cm="1">
        <f t="array" ref="P338">_xlfn.IFS(
B338&lt;30,"20-29",
B338&lt;40,"30-39",
B338&lt;50,"40-49",
B338&lt;60,"50-59",
TRUE,"60+")</f>
        <v>60+</v>
      </c>
      <c r="Q338" s="25" t="str" cm="1">
        <f t="array" ref="Q338">_xlfn.IFS(
D338&lt;25,"0–24K",
D338&lt;50,"25–49K",
D338&lt;75,"50–74K",
D338&lt;100,"75–99K",
D338&lt;150,"100–149K",
D338&lt;200,"150–199K",
TRUE,"200K+"
)</f>
        <v>50–74K</v>
      </c>
      <c r="R338" s="25" t="str" cm="1">
        <f t="array" ref="R338">_xlfn.IFS(
J338=0,"No Mortgage",
J338&lt;=100,"Low",
J338&lt;=300,"Medium",
TRUE,"High"
)</f>
        <v>No Mortgage</v>
      </c>
      <c r="S338" s="25" t="str" cm="1">
        <f t="array" ref="S338">_xlfn.IFS(
C338&lt;10,"0-10",
C338&lt;20,"11-20",
C338&lt;30,"21-30",
TRUE,"30+ yrs"
)</f>
        <v>30+ yrs</v>
      </c>
      <c r="T338" s="26" t="str" cm="1">
        <f t="array" ref="T338">_xlfn.IFS(
H338&lt;1,"0-1",
H338&lt;2,"1-2",
H338&lt;3,"2-3",
H338&lt;4,"3-4",
H338&lt;5,"4-5",
TRUE,"5+"
)</f>
        <v>0-1</v>
      </c>
    </row>
    <row r="339" spans="1:20" ht="15.6" x14ac:dyDescent="0.3">
      <c r="A339" s="21">
        <v>1468</v>
      </c>
      <c r="B339" s="22">
        <v>62</v>
      </c>
      <c r="C339" s="22">
        <v>36</v>
      </c>
      <c r="D339" s="22">
        <v>29</v>
      </c>
      <c r="E339" s="23" t="str">
        <f t="shared" si="5"/>
        <v>0-50</v>
      </c>
      <c r="F339" s="24">
        <v>91107</v>
      </c>
      <c r="G339" s="22">
        <v>2</v>
      </c>
      <c r="H339" s="22">
        <v>0.7</v>
      </c>
      <c r="I339" s="22" t="s">
        <v>36</v>
      </c>
      <c r="J339" s="22">
        <v>0</v>
      </c>
      <c r="K339" s="22" t="s">
        <v>34</v>
      </c>
      <c r="L339" s="22" t="s">
        <v>34</v>
      </c>
      <c r="M339" s="22" t="s">
        <v>34</v>
      </c>
      <c r="N339" s="22" t="s">
        <v>34</v>
      </c>
      <c r="O339" s="22" t="s">
        <v>34</v>
      </c>
      <c r="P339" s="25" t="str" cm="1">
        <f t="array" ref="P339">_xlfn.IFS(
B339&lt;30,"20-29",
B339&lt;40,"30-39",
B339&lt;50,"40-49",
B339&lt;60,"50-59",
TRUE,"60+")</f>
        <v>60+</v>
      </c>
      <c r="Q339" s="25" t="str" cm="1">
        <f t="array" ref="Q339">_xlfn.IFS(
D339&lt;25,"0–24K",
D339&lt;50,"25–49K",
D339&lt;75,"50–74K",
D339&lt;100,"75–99K",
D339&lt;150,"100–149K",
D339&lt;200,"150–199K",
TRUE,"200K+"
)</f>
        <v>25–49K</v>
      </c>
      <c r="R339" s="25" t="str" cm="1">
        <f t="array" ref="R339">_xlfn.IFS(
J339=0,"No Mortgage",
J339&lt;=100,"Low",
J339&lt;=300,"Medium",
TRUE,"High"
)</f>
        <v>No Mortgage</v>
      </c>
      <c r="S339" s="25" t="str" cm="1">
        <f t="array" ref="S339">_xlfn.IFS(
C339&lt;10,"0-10",
C339&lt;20,"11-20",
C339&lt;30,"21-30",
TRUE,"30+ yrs"
)</f>
        <v>30+ yrs</v>
      </c>
      <c r="T339" s="26" t="str" cm="1">
        <f t="array" ref="T339">_xlfn.IFS(
H339&lt;1,"0-1",
H339&lt;2,"1-2",
H339&lt;3,"2-3",
H339&lt;4,"3-4",
H339&lt;5,"4-5",
TRUE,"5+"
)</f>
        <v>0-1</v>
      </c>
    </row>
    <row r="340" spans="1:20" ht="15.6" x14ac:dyDescent="0.3">
      <c r="A340" s="21">
        <v>1490</v>
      </c>
      <c r="B340" s="22">
        <v>62</v>
      </c>
      <c r="C340" s="22">
        <v>38</v>
      </c>
      <c r="D340" s="22">
        <v>99</v>
      </c>
      <c r="E340" s="23" t="str">
        <f t="shared" si="5"/>
        <v>51-100</v>
      </c>
      <c r="F340" s="24">
        <v>91604</v>
      </c>
      <c r="G340" s="22">
        <v>4</v>
      </c>
      <c r="H340" s="22">
        <v>1.7</v>
      </c>
      <c r="I340" s="22" t="s">
        <v>37</v>
      </c>
      <c r="J340" s="22">
        <v>0</v>
      </c>
      <c r="K340" s="22" t="s">
        <v>34</v>
      </c>
      <c r="L340" s="22" t="s">
        <v>34</v>
      </c>
      <c r="M340" s="22" t="s">
        <v>34</v>
      </c>
      <c r="N340" s="22" t="s">
        <v>34</v>
      </c>
      <c r="O340" s="22" t="s">
        <v>34</v>
      </c>
      <c r="P340" s="25" t="str" cm="1">
        <f t="array" ref="P340">_xlfn.IFS(
B340&lt;30,"20-29",
B340&lt;40,"30-39",
B340&lt;50,"40-49",
B340&lt;60,"50-59",
TRUE,"60+")</f>
        <v>60+</v>
      </c>
      <c r="Q340" s="25" t="str" cm="1">
        <f t="array" ref="Q340">_xlfn.IFS(
D340&lt;25,"0–24K",
D340&lt;50,"25–49K",
D340&lt;75,"50–74K",
D340&lt;100,"75–99K",
D340&lt;150,"100–149K",
D340&lt;200,"150–199K",
TRUE,"200K+"
)</f>
        <v>75–99K</v>
      </c>
      <c r="R340" s="25" t="str" cm="1">
        <f t="array" ref="R340">_xlfn.IFS(
J340=0,"No Mortgage",
J340&lt;=100,"Low",
J340&lt;=300,"Medium",
TRUE,"High"
)</f>
        <v>No Mortgage</v>
      </c>
      <c r="S340" s="25" t="str" cm="1">
        <f t="array" ref="S340">_xlfn.IFS(
C340&lt;10,"0-10",
C340&lt;20,"11-20",
C340&lt;30,"21-30",
TRUE,"30+ yrs"
)</f>
        <v>30+ yrs</v>
      </c>
      <c r="T340" s="26" t="str" cm="1">
        <f t="array" ref="T340">_xlfn.IFS(
H340&lt;1,"0-1",
H340&lt;2,"1-2",
H340&lt;3,"2-3",
H340&lt;4,"3-4",
H340&lt;5,"4-5",
TRUE,"5+"
)</f>
        <v>1-2</v>
      </c>
    </row>
    <row r="341" spans="1:20" ht="15.6" x14ac:dyDescent="0.3">
      <c r="A341" s="21">
        <v>1534</v>
      </c>
      <c r="B341" s="22">
        <v>62</v>
      </c>
      <c r="C341" s="22">
        <v>37</v>
      </c>
      <c r="D341" s="22">
        <v>155</v>
      </c>
      <c r="E341" s="23" t="str">
        <f t="shared" si="5"/>
        <v>100+</v>
      </c>
      <c r="F341" s="24">
        <v>93943</v>
      </c>
      <c r="G341" s="22">
        <v>1</v>
      </c>
      <c r="H341" s="22">
        <v>1.3</v>
      </c>
      <c r="I341" s="22" t="s">
        <v>33</v>
      </c>
      <c r="J341" s="22">
        <v>0</v>
      </c>
      <c r="K341" s="22" t="s">
        <v>34</v>
      </c>
      <c r="L341" s="22" t="s">
        <v>34</v>
      </c>
      <c r="M341" s="22" t="s">
        <v>34</v>
      </c>
      <c r="N341" s="22" t="s">
        <v>34</v>
      </c>
      <c r="O341" s="22" t="s">
        <v>34</v>
      </c>
      <c r="P341" s="25" t="str" cm="1">
        <f t="array" ref="P341">_xlfn.IFS(
B341&lt;30,"20-29",
B341&lt;40,"30-39",
B341&lt;50,"40-49",
B341&lt;60,"50-59",
TRUE,"60+")</f>
        <v>60+</v>
      </c>
      <c r="Q341" s="25" t="str" cm="1">
        <f t="array" ref="Q341">_xlfn.IFS(
D341&lt;25,"0–24K",
D341&lt;50,"25–49K",
D341&lt;75,"50–74K",
D341&lt;100,"75–99K",
D341&lt;150,"100–149K",
D341&lt;200,"150–199K",
TRUE,"200K+"
)</f>
        <v>150–199K</v>
      </c>
      <c r="R341" s="25" t="str" cm="1">
        <f t="array" ref="R341">_xlfn.IFS(
J341=0,"No Mortgage",
J341&lt;=100,"Low",
J341&lt;=300,"Medium",
TRUE,"High"
)</f>
        <v>No Mortgage</v>
      </c>
      <c r="S341" s="25" t="str" cm="1">
        <f t="array" ref="S341">_xlfn.IFS(
C341&lt;10,"0-10",
C341&lt;20,"11-20",
C341&lt;30,"21-30",
TRUE,"30+ yrs"
)</f>
        <v>30+ yrs</v>
      </c>
      <c r="T341" s="26" t="str" cm="1">
        <f t="array" ref="T341">_xlfn.IFS(
H341&lt;1,"0-1",
H341&lt;2,"1-2",
H341&lt;3,"2-3",
H341&lt;4,"3-4",
H341&lt;5,"4-5",
TRUE,"5+"
)</f>
        <v>1-2</v>
      </c>
    </row>
    <row r="342" spans="1:20" ht="15.6" x14ac:dyDescent="0.3">
      <c r="A342" s="21">
        <v>1575</v>
      </c>
      <c r="B342" s="22">
        <v>62</v>
      </c>
      <c r="C342" s="22">
        <v>37</v>
      </c>
      <c r="D342" s="22">
        <v>42</v>
      </c>
      <c r="E342" s="23" t="str">
        <f t="shared" si="5"/>
        <v>0-50</v>
      </c>
      <c r="F342" s="24">
        <v>92106</v>
      </c>
      <c r="G342" s="22">
        <v>3</v>
      </c>
      <c r="H342" s="22">
        <v>1.5</v>
      </c>
      <c r="I342" s="22" t="s">
        <v>33</v>
      </c>
      <c r="J342" s="22">
        <v>0</v>
      </c>
      <c r="K342" s="22" t="s">
        <v>34</v>
      </c>
      <c r="L342" s="22" t="s">
        <v>34</v>
      </c>
      <c r="M342" s="22" t="s">
        <v>34</v>
      </c>
      <c r="N342" s="22" t="s">
        <v>35</v>
      </c>
      <c r="O342" s="22" t="s">
        <v>34</v>
      </c>
      <c r="P342" s="25" t="str" cm="1">
        <f t="array" ref="P342">_xlfn.IFS(
B342&lt;30,"20-29",
B342&lt;40,"30-39",
B342&lt;50,"40-49",
B342&lt;60,"50-59",
TRUE,"60+")</f>
        <v>60+</v>
      </c>
      <c r="Q342" s="25" t="str" cm="1">
        <f t="array" ref="Q342">_xlfn.IFS(
D342&lt;25,"0–24K",
D342&lt;50,"25–49K",
D342&lt;75,"50–74K",
D342&lt;100,"75–99K",
D342&lt;150,"100–149K",
D342&lt;200,"150–199K",
TRUE,"200K+"
)</f>
        <v>25–49K</v>
      </c>
      <c r="R342" s="25" t="str" cm="1">
        <f t="array" ref="R342">_xlfn.IFS(
J342=0,"No Mortgage",
J342&lt;=100,"Low",
J342&lt;=300,"Medium",
TRUE,"High"
)</f>
        <v>No Mortgage</v>
      </c>
      <c r="S342" s="25" t="str" cm="1">
        <f t="array" ref="S342">_xlfn.IFS(
C342&lt;10,"0-10",
C342&lt;20,"11-20",
C342&lt;30,"21-30",
TRUE,"30+ yrs"
)</f>
        <v>30+ yrs</v>
      </c>
      <c r="T342" s="26" t="str" cm="1">
        <f t="array" ref="T342">_xlfn.IFS(
H342&lt;1,"0-1",
H342&lt;2,"1-2",
H342&lt;3,"2-3",
H342&lt;4,"3-4",
H342&lt;5,"4-5",
TRUE,"5+"
)</f>
        <v>1-2</v>
      </c>
    </row>
    <row r="343" spans="1:20" ht="15.6" x14ac:dyDescent="0.3">
      <c r="A343" s="21">
        <v>1616</v>
      </c>
      <c r="B343" s="22">
        <v>62</v>
      </c>
      <c r="C343" s="22">
        <v>36</v>
      </c>
      <c r="D343" s="22">
        <v>63</v>
      </c>
      <c r="E343" s="23" t="str">
        <f t="shared" si="5"/>
        <v>51-100</v>
      </c>
      <c r="F343" s="24">
        <v>93109</v>
      </c>
      <c r="G343" s="22">
        <v>1</v>
      </c>
      <c r="H343" s="22">
        <v>2.5</v>
      </c>
      <c r="I343" s="22" t="s">
        <v>36</v>
      </c>
      <c r="J343" s="22">
        <v>0</v>
      </c>
      <c r="K343" s="22" t="s">
        <v>34</v>
      </c>
      <c r="L343" s="22" t="s">
        <v>34</v>
      </c>
      <c r="M343" s="22" t="s">
        <v>34</v>
      </c>
      <c r="N343" s="22" t="s">
        <v>34</v>
      </c>
      <c r="O343" s="22" t="s">
        <v>34</v>
      </c>
      <c r="P343" s="25" t="str" cm="1">
        <f t="array" ref="P343">_xlfn.IFS(
B343&lt;30,"20-29",
B343&lt;40,"30-39",
B343&lt;50,"40-49",
B343&lt;60,"50-59",
TRUE,"60+")</f>
        <v>60+</v>
      </c>
      <c r="Q343" s="25" t="str" cm="1">
        <f t="array" ref="Q343">_xlfn.IFS(
D343&lt;25,"0–24K",
D343&lt;50,"25–49K",
D343&lt;75,"50–74K",
D343&lt;100,"75–99K",
D343&lt;150,"100–149K",
D343&lt;200,"150–199K",
TRUE,"200K+"
)</f>
        <v>50–74K</v>
      </c>
      <c r="R343" s="25" t="str" cm="1">
        <f t="array" ref="R343">_xlfn.IFS(
J343=0,"No Mortgage",
J343&lt;=100,"Low",
J343&lt;=300,"Medium",
TRUE,"High"
)</f>
        <v>No Mortgage</v>
      </c>
      <c r="S343" s="25" t="str" cm="1">
        <f t="array" ref="S343">_xlfn.IFS(
C343&lt;10,"0-10",
C343&lt;20,"11-20",
C343&lt;30,"21-30",
TRUE,"30+ yrs"
)</f>
        <v>30+ yrs</v>
      </c>
      <c r="T343" s="26" t="str" cm="1">
        <f t="array" ref="T343">_xlfn.IFS(
H343&lt;1,"0-1",
H343&lt;2,"1-2",
H343&lt;3,"2-3",
H343&lt;4,"3-4",
H343&lt;5,"4-5",
TRUE,"5+"
)</f>
        <v>2-3</v>
      </c>
    </row>
    <row r="344" spans="1:20" ht="15.6" x14ac:dyDescent="0.3">
      <c r="A344" s="21">
        <v>1634</v>
      </c>
      <c r="B344" s="22">
        <v>62</v>
      </c>
      <c r="C344" s="22">
        <v>38</v>
      </c>
      <c r="D344" s="22">
        <v>53</v>
      </c>
      <c r="E344" s="23" t="str">
        <f t="shared" si="5"/>
        <v>51-100</v>
      </c>
      <c r="F344" s="24">
        <v>92121</v>
      </c>
      <c r="G344" s="22">
        <v>1</v>
      </c>
      <c r="H344" s="22">
        <v>0</v>
      </c>
      <c r="I344" s="22" t="s">
        <v>37</v>
      </c>
      <c r="J344" s="22">
        <v>0</v>
      </c>
      <c r="K344" s="22" t="s">
        <v>34</v>
      </c>
      <c r="L344" s="22" t="s">
        <v>34</v>
      </c>
      <c r="M344" s="22" t="s">
        <v>34</v>
      </c>
      <c r="N344" s="22" t="s">
        <v>34</v>
      </c>
      <c r="O344" s="22" t="s">
        <v>34</v>
      </c>
      <c r="P344" s="25" t="str" cm="1">
        <f t="array" ref="P344">_xlfn.IFS(
B344&lt;30,"20-29",
B344&lt;40,"30-39",
B344&lt;50,"40-49",
B344&lt;60,"50-59",
TRUE,"60+")</f>
        <v>60+</v>
      </c>
      <c r="Q344" s="25" t="str" cm="1">
        <f t="array" ref="Q344">_xlfn.IFS(
D344&lt;25,"0–24K",
D344&lt;50,"25–49K",
D344&lt;75,"50–74K",
D344&lt;100,"75–99K",
D344&lt;150,"100–149K",
D344&lt;200,"150–199K",
TRUE,"200K+"
)</f>
        <v>50–74K</v>
      </c>
      <c r="R344" s="25" t="str" cm="1">
        <f t="array" ref="R344">_xlfn.IFS(
J344=0,"No Mortgage",
J344&lt;=100,"Low",
J344&lt;=300,"Medium",
TRUE,"High"
)</f>
        <v>No Mortgage</v>
      </c>
      <c r="S344" s="25" t="str" cm="1">
        <f t="array" ref="S344">_xlfn.IFS(
C344&lt;10,"0-10",
C344&lt;20,"11-20",
C344&lt;30,"21-30",
TRUE,"30+ yrs"
)</f>
        <v>30+ yrs</v>
      </c>
      <c r="T344" s="26" t="str" cm="1">
        <f t="array" ref="T344">_xlfn.IFS(
H344&lt;1,"0-1",
H344&lt;2,"1-2",
H344&lt;3,"2-3",
H344&lt;4,"3-4",
H344&lt;5,"4-5",
TRUE,"5+"
)</f>
        <v>0-1</v>
      </c>
    </row>
    <row r="345" spans="1:20" ht="15.6" x14ac:dyDescent="0.3">
      <c r="A345" s="21">
        <v>1652</v>
      </c>
      <c r="B345" s="22">
        <v>62</v>
      </c>
      <c r="C345" s="22">
        <v>36</v>
      </c>
      <c r="D345" s="22">
        <v>158</v>
      </c>
      <c r="E345" s="23" t="str">
        <f t="shared" si="5"/>
        <v>100+</v>
      </c>
      <c r="F345" s="24">
        <v>94301</v>
      </c>
      <c r="G345" s="22">
        <v>2</v>
      </c>
      <c r="H345" s="22">
        <v>6.3</v>
      </c>
      <c r="I345" s="22" t="s">
        <v>36</v>
      </c>
      <c r="J345" s="22">
        <v>0</v>
      </c>
      <c r="K345" s="22" t="s">
        <v>35</v>
      </c>
      <c r="L345" s="22" t="s">
        <v>34</v>
      </c>
      <c r="M345" s="22" t="s">
        <v>34</v>
      </c>
      <c r="N345" s="22" t="s">
        <v>35</v>
      </c>
      <c r="O345" s="22" t="s">
        <v>34</v>
      </c>
      <c r="P345" s="25" t="str" cm="1">
        <f t="array" ref="P345">_xlfn.IFS(
B345&lt;30,"20-29",
B345&lt;40,"30-39",
B345&lt;50,"40-49",
B345&lt;60,"50-59",
TRUE,"60+")</f>
        <v>60+</v>
      </c>
      <c r="Q345" s="25" t="str" cm="1">
        <f t="array" ref="Q345">_xlfn.IFS(
D345&lt;25,"0–24K",
D345&lt;50,"25–49K",
D345&lt;75,"50–74K",
D345&lt;100,"75–99K",
D345&lt;150,"100–149K",
D345&lt;200,"150–199K",
TRUE,"200K+"
)</f>
        <v>150–199K</v>
      </c>
      <c r="R345" s="25" t="str" cm="1">
        <f t="array" ref="R345">_xlfn.IFS(
J345=0,"No Mortgage",
J345&lt;=100,"Low",
J345&lt;=300,"Medium",
TRUE,"High"
)</f>
        <v>No Mortgage</v>
      </c>
      <c r="S345" s="25" t="str" cm="1">
        <f t="array" ref="S345">_xlfn.IFS(
C345&lt;10,"0-10",
C345&lt;20,"11-20",
C345&lt;30,"21-30",
TRUE,"30+ yrs"
)</f>
        <v>30+ yrs</v>
      </c>
      <c r="T345" s="26" t="str" cm="1">
        <f t="array" ref="T345">_xlfn.IFS(
H345&lt;1,"0-1",
H345&lt;2,"1-2",
H345&lt;3,"2-3",
H345&lt;4,"3-4",
H345&lt;5,"4-5",
TRUE,"5+"
)</f>
        <v>5+</v>
      </c>
    </row>
    <row r="346" spans="1:20" ht="15.6" x14ac:dyDescent="0.3">
      <c r="A346" s="21">
        <v>1681</v>
      </c>
      <c r="B346" s="22">
        <v>62</v>
      </c>
      <c r="C346" s="22">
        <v>36</v>
      </c>
      <c r="D346" s="22">
        <v>44</v>
      </c>
      <c r="E346" s="23" t="str">
        <f t="shared" si="5"/>
        <v>0-50</v>
      </c>
      <c r="F346" s="24">
        <v>92093</v>
      </c>
      <c r="G346" s="22">
        <v>2</v>
      </c>
      <c r="H346" s="22">
        <v>1</v>
      </c>
      <c r="I346" s="22" t="s">
        <v>36</v>
      </c>
      <c r="J346" s="22">
        <v>0</v>
      </c>
      <c r="K346" s="22" t="s">
        <v>34</v>
      </c>
      <c r="L346" s="22" t="s">
        <v>34</v>
      </c>
      <c r="M346" s="22" t="s">
        <v>34</v>
      </c>
      <c r="N346" s="22" t="s">
        <v>34</v>
      </c>
      <c r="O346" s="22" t="s">
        <v>34</v>
      </c>
      <c r="P346" s="25" t="str" cm="1">
        <f t="array" ref="P346">_xlfn.IFS(
B346&lt;30,"20-29",
B346&lt;40,"30-39",
B346&lt;50,"40-49",
B346&lt;60,"50-59",
TRUE,"60+")</f>
        <v>60+</v>
      </c>
      <c r="Q346" s="25" t="str" cm="1">
        <f t="array" ref="Q346">_xlfn.IFS(
D346&lt;25,"0–24K",
D346&lt;50,"25–49K",
D346&lt;75,"50–74K",
D346&lt;100,"75–99K",
D346&lt;150,"100–149K",
D346&lt;200,"150–199K",
TRUE,"200K+"
)</f>
        <v>25–49K</v>
      </c>
      <c r="R346" s="25" t="str" cm="1">
        <f t="array" ref="R346">_xlfn.IFS(
J346=0,"No Mortgage",
J346&lt;=100,"Low",
J346&lt;=300,"Medium",
TRUE,"High"
)</f>
        <v>No Mortgage</v>
      </c>
      <c r="S346" s="25" t="str" cm="1">
        <f t="array" ref="S346">_xlfn.IFS(
C346&lt;10,"0-10",
C346&lt;20,"11-20",
C346&lt;30,"21-30",
TRUE,"30+ yrs"
)</f>
        <v>30+ yrs</v>
      </c>
      <c r="T346" s="26" t="str" cm="1">
        <f t="array" ref="T346">_xlfn.IFS(
H346&lt;1,"0-1",
H346&lt;2,"1-2",
H346&lt;3,"2-3",
H346&lt;4,"3-4",
H346&lt;5,"4-5",
TRUE,"5+"
)</f>
        <v>1-2</v>
      </c>
    </row>
    <row r="347" spans="1:20" ht="15.6" x14ac:dyDescent="0.3">
      <c r="A347" s="21">
        <v>1687</v>
      </c>
      <c r="B347" s="22">
        <v>62</v>
      </c>
      <c r="C347" s="22">
        <v>38</v>
      </c>
      <c r="D347" s="22">
        <v>39</v>
      </c>
      <c r="E347" s="23" t="str">
        <f t="shared" si="5"/>
        <v>0-50</v>
      </c>
      <c r="F347" s="24">
        <v>96003</v>
      </c>
      <c r="G347" s="22">
        <v>4</v>
      </c>
      <c r="H347" s="22">
        <v>2.2000000000000002</v>
      </c>
      <c r="I347" s="22" t="s">
        <v>33</v>
      </c>
      <c r="J347" s="22">
        <v>0</v>
      </c>
      <c r="K347" s="22" t="s">
        <v>34</v>
      </c>
      <c r="L347" s="22" t="s">
        <v>35</v>
      </c>
      <c r="M347" s="22" t="s">
        <v>34</v>
      </c>
      <c r="N347" s="22" t="s">
        <v>35</v>
      </c>
      <c r="O347" s="22" t="s">
        <v>34</v>
      </c>
      <c r="P347" s="25" t="str" cm="1">
        <f t="array" ref="P347">_xlfn.IFS(
B347&lt;30,"20-29",
B347&lt;40,"30-39",
B347&lt;50,"40-49",
B347&lt;60,"50-59",
TRUE,"60+")</f>
        <v>60+</v>
      </c>
      <c r="Q347" s="25" t="str" cm="1">
        <f t="array" ref="Q347">_xlfn.IFS(
D347&lt;25,"0–24K",
D347&lt;50,"25–49K",
D347&lt;75,"50–74K",
D347&lt;100,"75–99K",
D347&lt;150,"100–149K",
D347&lt;200,"150–199K",
TRUE,"200K+"
)</f>
        <v>25–49K</v>
      </c>
      <c r="R347" s="25" t="str" cm="1">
        <f t="array" ref="R347">_xlfn.IFS(
J347=0,"No Mortgage",
J347&lt;=100,"Low",
J347&lt;=300,"Medium",
TRUE,"High"
)</f>
        <v>No Mortgage</v>
      </c>
      <c r="S347" s="25" t="str" cm="1">
        <f t="array" ref="S347">_xlfn.IFS(
C347&lt;10,"0-10",
C347&lt;20,"11-20",
C347&lt;30,"21-30",
TRUE,"30+ yrs"
)</f>
        <v>30+ yrs</v>
      </c>
      <c r="T347" s="26" t="str" cm="1">
        <f t="array" ref="T347">_xlfn.IFS(
H347&lt;1,"0-1",
H347&lt;2,"1-2",
H347&lt;3,"2-3",
H347&lt;4,"3-4",
H347&lt;5,"4-5",
TRUE,"5+"
)</f>
        <v>2-3</v>
      </c>
    </row>
    <row r="348" spans="1:20" ht="15.6" x14ac:dyDescent="0.3">
      <c r="A348" s="21">
        <v>1747</v>
      </c>
      <c r="B348" s="22">
        <v>62</v>
      </c>
      <c r="C348" s="22">
        <v>36</v>
      </c>
      <c r="D348" s="22">
        <v>25</v>
      </c>
      <c r="E348" s="23" t="str">
        <f t="shared" si="5"/>
        <v>0-50</v>
      </c>
      <c r="F348" s="24">
        <v>90740</v>
      </c>
      <c r="G348" s="22">
        <v>3</v>
      </c>
      <c r="H348" s="22">
        <v>0.3</v>
      </c>
      <c r="I348" s="22" t="s">
        <v>36</v>
      </c>
      <c r="J348" s="22">
        <v>0</v>
      </c>
      <c r="K348" s="22" t="s">
        <v>34</v>
      </c>
      <c r="L348" s="22" t="s">
        <v>34</v>
      </c>
      <c r="M348" s="22" t="s">
        <v>34</v>
      </c>
      <c r="N348" s="22" t="s">
        <v>35</v>
      </c>
      <c r="O348" s="22" t="s">
        <v>35</v>
      </c>
      <c r="P348" s="25" t="str" cm="1">
        <f t="array" ref="P348">_xlfn.IFS(
B348&lt;30,"20-29",
B348&lt;40,"30-39",
B348&lt;50,"40-49",
B348&lt;60,"50-59",
TRUE,"60+")</f>
        <v>60+</v>
      </c>
      <c r="Q348" s="25" t="str" cm="1">
        <f t="array" ref="Q348">_xlfn.IFS(
D348&lt;25,"0–24K",
D348&lt;50,"25–49K",
D348&lt;75,"50–74K",
D348&lt;100,"75–99K",
D348&lt;150,"100–149K",
D348&lt;200,"150–199K",
TRUE,"200K+"
)</f>
        <v>25–49K</v>
      </c>
      <c r="R348" s="25" t="str" cm="1">
        <f t="array" ref="R348">_xlfn.IFS(
J348=0,"No Mortgage",
J348&lt;=100,"Low",
J348&lt;=300,"Medium",
TRUE,"High"
)</f>
        <v>No Mortgage</v>
      </c>
      <c r="S348" s="25" t="str" cm="1">
        <f t="array" ref="S348">_xlfn.IFS(
C348&lt;10,"0-10",
C348&lt;20,"11-20",
C348&lt;30,"21-30",
TRUE,"30+ yrs"
)</f>
        <v>30+ yrs</v>
      </c>
      <c r="T348" s="26" t="str" cm="1">
        <f t="array" ref="T348">_xlfn.IFS(
H348&lt;1,"0-1",
H348&lt;2,"1-2",
H348&lt;3,"2-3",
H348&lt;4,"3-4",
H348&lt;5,"4-5",
TRUE,"5+"
)</f>
        <v>0-1</v>
      </c>
    </row>
    <row r="349" spans="1:20" ht="15.6" x14ac:dyDescent="0.3">
      <c r="A349" s="21">
        <v>1771</v>
      </c>
      <c r="B349" s="22">
        <v>62</v>
      </c>
      <c r="C349" s="22">
        <v>37</v>
      </c>
      <c r="D349" s="22">
        <v>9</v>
      </c>
      <c r="E349" s="23" t="str">
        <f t="shared" si="5"/>
        <v>0-50</v>
      </c>
      <c r="F349" s="24">
        <v>91320</v>
      </c>
      <c r="G349" s="22">
        <v>1</v>
      </c>
      <c r="H349" s="22">
        <v>0.1</v>
      </c>
      <c r="I349" s="22" t="s">
        <v>33</v>
      </c>
      <c r="J349" s="22">
        <v>94</v>
      </c>
      <c r="K349" s="22" t="s">
        <v>34</v>
      </c>
      <c r="L349" s="22" t="s">
        <v>34</v>
      </c>
      <c r="M349" s="22" t="s">
        <v>34</v>
      </c>
      <c r="N349" s="22" t="s">
        <v>34</v>
      </c>
      <c r="O349" s="22" t="s">
        <v>34</v>
      </c>
      <c r="P349" s="25" t="str" cm="1">
        <f t="array" ref="P349">_xlfn.IFS(
B349&lt;30,"20-29",
B349&lt;40,"30-39",
B349&lt;50,"40-49",
B349&lt;60,"50-59",
TRUE,"60+")</f>
        <v>60+</v>
      </c>
      <c r="Q349" s="25" t="str" cm="1">
        <f t="array" ref="Q349">_xlfn.IFS(
D349&lt;25,"0–24K",
D349&lt;50,"25–49K",
D349&lt;75,"50–74K",
D349&lt;100,"75–99K",
D349&lt;150,"100–149K",
D349&lt;200,"150–199K",
TRUE,"200K+"
)</f>
        <v>0–24K</v>
      </c>
      <c r="R349" s="25" t="str" cm="1">
        <f t="array" ref="R349">_xlfn.IFS(
J349=0,"No Mortgage",
J349&lt;=100,"Low",
J349&lt;=300,"Medium",
TRUE,"High"
)</f>
        <v>Low</v>
      </c>
      <c r="S349" s="25" t="str" cm="1">
        <f t="array" ref="S349">_xlfn.IFS(
C349&lt;10,"0-10",
C349&lt;20,"11-20",
C349&lt;30,"21-30",
TRUE,"30+ yrs"
)</f>
        <v>30+ yrs</v>
      </c>
      <c r="T349" s="26" t="str" cm="1">
        <f t="array" ref="T349">_xlfn.IFS(
H349&lt;1,"0-1",
H349&lt;2,"1-2",
H349&lt;3,"2-3",
H349&lt;4,"3-4",
H349&lt;5,"4-5",
TRUE,"5+"
)</f>
        <v>0-1</v>
      </c>
    </row>
    <row r="350" spans="1:20" ht="15.6" x14ac:dyDescent="0.3">
      <c r="A350" s="21">
        <v>1862</v>
      </c>
      <c r="B350" s="22">
        <v>62</v>
      </c>
      <c r="C350" s="22">
        <v>38</v>
      </c>
      <c r="D350" s="22">
        <v>161</v>
      </c>
      <c r="E350" s="23" t="str">
        <f t="shared" si="5"/>
        <v>100+</v>
      </c>
      <c r="F350" s="24">
        <v>90274</v>
      </c>
      <c r="G350" s="22">
        <v>1</v>
      </c>
      <c r="H350" s="22">
        <v>2.9</v>
      </c>
      <c r="I350" s="22" t="s">
        <v>33</v>
      </c>
      <c r="J350" s="22">
        <v>0</v>
      </c>
      <c r="K350" s="22" t="s">
        <v>34</v>
      </c>
      <c r="L350" s="22" t="s">
        <v>35</v>
      </c>
      <c r="M350" s="22" t="s">
        <v>35</v>
      </c>
      <c r="N350" s="22" t="s">
        <v>35</v>
      </c>
      <c r="O350" s="22" t="s">
        <v>35</v>
      </c>
      <c r="P350" s="25" t="str" cm="1">
        <f t="array" ref="P350">_xlfn.IFS(
B350&lt;30,"20-29",
B350&lt;40,"30-39",
B350&lt;50,"40-49",
B350&lt;60,"50-59",
TRUE,"60+")</f>
        <v>60+</v>
      </c>
      <c r="Q350" s="25" t="str" cm="1">
        <f t="array" ref="Q350">_xlfn.IFS(
D350&lt;25,"0–24K",
D350&lt;50,"25–49K",
D350&lt;75,"50–74K",
D350&lt;100,"75–99K",
D350&lt;150,"100–149K",
D350&lt;200,"150–199K",
TRUE,"200K+"
)</f>
        <v>150–199K</v>
      </c>
      <c r="R350" s="25" t="str" cm="1">
        <f t="array" ref="R350">_xlfn.IFS(
J350=0,"No Mortgage",
J350&lt;=100,"Low",
J350&lt;=300,"Medium",
TRUE,"High"
)</f>
        <v>No Mortgage</v>
      </c>
      <c r="S350" s="25" t="str" cm="1">
        <f t="array" ref="S350">_xlfn.IFS(
C350&lt;10,"0-10",
C350&lt;20,"11-20",
C350&lt;30,"21-30",
TRUE,"30+ yrs"
)</f>
        <v>30+ yrs</v>
      </c>
      <c r="T350" s="26" t="str" cm="1">
        <f t="array" ref="T350">_xlfn.IFS(
H350&lt;1,"0-1",
H350&lt;2,"1-2",
H350&lt;3,"2-3",
H350&lt;4,"3-4",
H350&lt;5,"4-5",
TRUE,"5+"
)</f>
        <v>2-3</v>
      </c>
    </row>
    <row r="351" spans="1:20" ht="15.6" x14ac:dyDescent="0.3">
      <c r="A351" s="21">
        <v>1877</v>
      </c>
      <c r="B351" s="22">
        <v>62</v>
      </c>
      <c r="C351" s="22">
        <v>38</v>
      </c>
      <c r="D351" s="22">
        <v>123</v>
      </c>
      <c r="E351" s="23" t="str">
        <f t="shared" si="5"/>
        <v>100+</v>
      </c>
      <c r="F351" s="24">
        <v>90210</v>
      </c>
      <c r="G351" s="22">
        <v>1</v>
      </c>
      <c r="H351" s="22">
        <v>2.9</v>
      </c>
      <c r="I351" s="22" t="s">
        <v>33</v>
      </c>
      <c r="J351" s="22">
        <v>0</v>
      </c>
      <c r="K351" s="22" t="s">
        <v>34</v>
      </c>
      <c r="L351" s="22" t="s">
        <v>34</v>
      </c>
      <c r="M351" s="22" t="s">
        <v>34</v>
      </c>
      <c r="N351" s="22" t="s">
        <v>34</v>
      </c>
      <c r="O351" s="22" t="s">
        <v>34</v>
      </c>
      <c r="P351" s="25" t="str" cm="1">
        <f t="array" ref="P351">_xlfn.IFS(
B351&lt;30,"20-29",
B351&lt;40,"30-39",
B351&lt;50,"40-49",
B351&lt;60,"50-59",
TRUE,"60+")</f>
        <v>60+</v>
      </c>
      <c r="Q351" s="25" t="str" cm="1">
        <f t="array" ref="Q351">_xlfn.IFS(
D351&lt;25,"0–24K",
D351&lt;50,"25–49K",
D351&lt;75,"50–74K",
D351&lt;100,"75–99K",
D351&lt;150,"100–149K",
D351&lt;200,"150–199K",
TRUE,"200K+"
)</f>
        <v>100–149K</v>
      </c>
      <c r="R351" s="25" t="str" cm="1">
        <f t="array" ref="R351">_xlfn.IFS(
J351=0,"No Mortgage",
J351&lt;=100,"Low",
J351&lt;=300,"Medium",
TRUE,"High"
)</f>
        <v>No Mortgage</v>
      </c>
      <c r="S351" s="25" t="str" cm="1">
        <f t="array" ref="S351">_xlfn.IFS(
C351&lt;10,"0-10",
C351&lt;20,"11-20",
C351&lt;30,"21-30",
TRUE,"30+ yrs"
)</f>
        <v>30+ yrs</v>
      </c>
      <c r="T351" s="26" t="str" cm="1">
        <f t="array" ref="T351">_xlfn.IFS(
H351&lt;1,"0-1",
H351&lt;2,"1-2",
H351&lt;3,"2-3",
H351&lt;4,"3-4",
H351&lt;5,"4-5",
TRUE,"5+"
)</f>
        <v>2-3</v>
      </c>
    </row>
    <row r="352" spans="1:20" ht="15.6" x14ac:dyDescent="0.3">
      <c r="A352" s="21">
        <v>1918</v>
      </c>
      <c r="B352" s="22">
        <v>62</v>
      </c>
      <c r="C352" s="22">
        <v>32</v>
      </c>
      <c r="D352" s="22">
        <v>53</v>
      </c>
      <c r="E352" s="23" t="str">
        <f t="shared" si="5"/>
        <v>51-100</v>
      </c>
      <c r="F352" s="24">
        <v>96001</v>
      </c>
      <c r="G352" s="22">
        <v>4</v>
      </c>
      <c r="H352" s="22">
        <v>1.67</v>
      </c>
      <c r="I352" s="22" t="s">
        <v>36</v>
      </c>
      <c r="J352" s="22">
        <v>142</v>
      </c>
      <c r="K352" s="22" t="s">
        <v>34</v>
      </c>
      <c r="L352" s="22" t="s">
        <v>34</v>
      </c>
      <c r="M352" s="22" t="s">
        <v>34</v>
      </c>
      <c r="N352" s="22" t="s">
        <v>34</v>
      </c>
      <c r="O352" s="22" t="s">
        <v>34</v>
      </c>
      <c r="P352" s="25" t="str" cm="1">
        <f t="array" ref="P352">_xlfn.IFS(
B352&lt;30,"20-29",
B352&lt;40,"30-39",
B352&lt;50,"40-49",
B352&lt;60,"50-59",
TRUE,"60+")</f>
        <v>60+</v>
      </c>
      <c r="Q352" s="25" t="str" cm="1">
        <f t="array" ref="Q352">_xlfn.IFS(
D352&lt;25,"0–24K",
D352&lt;50,"25–49K",
D352&lt;75,"50–74K",
D352&lt;100,"75–99K",
D352&lt;150,"100–149K",
D352&lt;200,"150–199K",
TRUE,"200K+"
)</f>
        <v>50–74K</v>
      </c>
      <c r="R352" s="25" t="str" cm="1">
        <f t="array" ref="R352">_xlfn.IFS(
J352=0,"No Mortgage",
J352&lt;=100,"Low",
J352&lt;=300,"Medium",
TRUE,"High"
)</f>
        <v>Medium</v>
      </c>
      <c r="S352" s="25" t="str" cm="1">
        <f t="array" ref="S352">_xlfn.IFS(
C352&lt;10,"0-10",
C352&lt;20,"11-20",
C352&lt;30,"21-30",
TRUE,"30+ yrs"
)</f>
        <v>30+ yrs</v>
      </c>
      <c r="T352" s="26" t="str" cm="1">
        <f t="array" ref="T352">_xlfn.IFS(
H352&lt;1,"0-1",
H352&lt;2,"1-2",
H352&lt;3,"2-3",
H352&lt;4,"3-4",
H352&lt;5,"4-5",
TRUE,"5+"
)</f>
        <v>1-2</v>
      </c>
    </row>
    <row r="353" spans="1:20" ht="15.6" x14ac:dyDescent="0.3">
      <c r="A353" s="21">
        <v>1925</v>
      </c>
      <c r="B353" s="22">
        <v>62</v>
      </c>
      <c r="C353" s="22">
        <v>38</v>
      </c>
      <c r="D353" s="22">
        <v>78</v>
      </c>
      <c r="E353" s="23" t="str">
        <f t="shared" si="5"/>
        <v>51-100</v>
      </c>
      <c r="F353" s="24">
        <v>92009</v>
      </c>
      <c r="G353" s="22">
        <v>1</v>
      </c>
      <c r="H353" s="22">
        <v>1.8</v>
      </c>
      <c r="I353" s="22" t="s">
        <v>36</v>
      </c>
      <c r="J353" s="22">
        <v>0</v>
      </c>
      <c r="K353" s="22" t="s">
        <v>34</v>
      </c>
      <c r="L353" s="22" t="s">
        <v>34</v>
      </c>
      <c r="M353" s="22" t="s">
        <v>34</v>
      </c>
      <c r="N353" s="22" t="s">
        <v>34</v>
      </c>
      <c r="O353" s="22" t="s">
        <v>34</v>
      </c>
      <c r="P353" s="25" t="str" cm="1">
        <f t="array" ref="P353">_xlfn.IFS(
B353&lt;30,"20-29",
B353&lt;40,"30-39",
B353&lt;50,"40-49",
B353&lt;60,"50-59",
TRUE,"60+")</f>
        <v>60+</v>
      </c>
      <c r="Q353" s="25" t="str" cm="1">
        <f t="array" ref="Q353">_xlfn.IFS(
D353&lt;25,"0–24K",
D353&lt;50,"25–49K",
D353&lt;75,"50–74K",
D353&lt;100,"75–99K",
D353&lt;150,"100–149K",
D353&lt;200,"150–199K",
TRUE,"200K+"
)</f>
        <v>75–99K</v>
      </c>
      <c r="R353" s="25" t="str" cm="1">
        <f t="array" ref="R353">_xlfn.IFS(
J353=0,"No Mortgage",
J353&lt;=100,"Low",
J353&lt;=300,"Medium",
TRUE,"High"
)</f>
        <v>No Mortgage</v>
      </c>
      <c r="S353" s="25" t="str" cm="1">
        <f t="array" ref="S353">_xlfn.IFS(
C353&lt;10,"0-10",
C353&lt;20,"11-20",
C353&lt;30,"21-30",
TRUE,"30+ yrs"
)</f>
        <v>30+ yrs</v>
      </c>
      <c r="T353" s="26" t="str" cm="1">
        <f t="array" ref="T353">_xlfn.IFS(
H353&lt;1,"0-1",
H353&lt;2,"1-2",
H353&lt;3,"2-3",
H353&lt;4,"3-4",
H353&lt;5,"4-5",
TRUE,"5+"
)</f>
        <v>1-2</v>
      </c>
    </row>
    <row r="354" spans="1:20" ht="15.6" x14ac:dyDescent="0.3">
      <c r="A354" s="21">
        <v>1964</v>
      </c>
      <c r="B354" s="22">
        <v>62</v>
      </c>
      <c r="C354" s="22">
        <v>38</v>
      </c>
      <c r="D354" s="22">
        <v>50</v>
      </c>
      <c r="E354" s="23" t="str">
        <f t="shared" si="5"/>
        <v>0-50</v>
      </c>
      <c r="F354" s="24">
        <v>94539</v>
      </c>
      <c r="G354" s="22">
        <v>2</v>
      </c>
      <c r="H354" s="22">
        <v>1.1000000000000001</v>
      </c>
      <c r="I354" s="22" t="s">
        <v>33</v>
      </c>
      <c r="J354" s="22">
        <v>0</v>
      </c>
      <c r="K354" s="22" t="s">
        <v>34</v>
      </c>
      <c r="L354" s="22" t="s">
        <v>34</v>
      </c>
      <c r="M354" s="22" t="s">
        <v>34</v>
      </c>
      <c r="N354" s="22" t="s">
        <v>34</v>
      </c>
      <c r="O354" s="22" t="s">
        <v>35</v>
      </c>
      <c r="P354" s="25" t="str" cm="1">
        <f t="array" ref="P354">_xlfn.IFS(
B354&lt;30,"20-29",
B354&lt;40,"30-39",
B354&lt;50,"40-49",
B354&lt;60,"50-59",
TRUE,"60+")</f>
        <v>60+</v>
      </c>
      <c r="Q354" s="25" t="str" cm="1">
        <f t="array" ref="Q354">_xlfn.IFS(
D354&lt;25,"0–24K",
D354&lt;50,"25–49K",
D354&lt;75,"50–74K",
D354&lt;100,"75–99K",
D354&lt;150,"100–149K",
D354&lt;200,"150–199K",
TRUE,"200K+"
)</f>
        <v>50–74K</v>
      </c>
      <c r="R354" s="25" t="str" cm="1">
        <f t="array" ref="R354">_xlfn.IFS(
J354=0,"No Mortgage",
J354&lt;=100,"Low",
J354&lt;=300,"Medium",
TRUE,"High"
)</f>
        <v>No Mortgage</v>
      </c>
      <c r="S354" s="25" t="str" cm="1">
        <f t="array" ref="S354">_xlfn.IFS(
C354&lt;10,"0-10",
C354&lt;20,"11-20",
C354&lt;30,"21-30",
TRUE,"30+ yrs"
)</f>
        <v>30+ yrs</v>
      </c>
      <c r="T354" s="26" t="str" cm="1">
        <f t="array" ref="T354">_xlfn.IFS(
H354&lt;1,"0-1",
H354&lt;2,"1-2",
H354&lt;3,"2-3",
H354&lt;4,"3-4",
H354&lt;5,"4-5",
TRUE,"5+"
)</f>
        <v>1-2</v>
      </c>
    </row>
    <row r="355" spans="1:20" ht="15.6" x14ac:dyDescent="0.3">
      <c r="A355" s="21">
        <v>2033</v>
      </c>
      <c r="B355" s="22">
        <v>62</v>
      </c>
      <c r="C355" s="22">
        <v>37</v>
      </c>
      <c r="D355" s="22">
        <v>32</v>
      </c>
      <c r="E355" s="23" t="str">
        <f t="shared" si="5"/>
        <v>0-50</v>
      </c>
      <c r="F355" s="24">
        <v>90266</v>
      </c>
      <c r="G355" s="22">
        <v>3</v>
      </c>
      <c r="H355" s="22">
        <v>0.2</v>
      </c>
      <c r="I355" s="22" t="s">
        <v>33</v>
      </c>
      <c r="J355" s="22">
        <v>0</v>
      </c>
      <c r="K355" s="22" t="s">
        <v>34</v>
      </c>
      <c r="L355" s="22" t="s">
        <v>35</v>
      </c>
      <c r="M355" s="22" t="s">
        <v>34</v>
      </c>
      <c r="N355" s="22" t="s">
        <v>34</v>
      </c>
      <c r="O355" s="22" t="s">
        <v>35</v>
      </c>
      <c r="P355" s="25" t="str" cm="1">
        <f t="array" ref="P355">_xlfn.IFS(
B355&lt;30,"20-29",
B355&lt;40,"30-39",
B355&lt;50,"40-49",
B355&lt;60,"50-59",
TRUE,"60+")</f>
        <v>60+</v>
      </c>
      <c r="Q355" s="25" t="str" cm="1">
        <f t="array" ref="Q355">_xlfn.IFS(
D355&lt;25,"0–24K",
D355&lt;50,"25–49K",
D355&lt;75,"50–74K",
D355&lt;100,"75–99K",
D355&lt;150,"100–149K",
D355&lt;200,"150–199K",
TRUE,"200K+"
)</f>
        <v>25–49K</v>
      </c>
      <c r="R355" s="25" t="str" cm="1">
        <f t="array" ref="R355">_xlfn.IFS(
J355=0,"No Mortgage",
J355&lt;=100,"Low",
J355&lt;=300,"Medium",
TRUE,"High"
)</f>
        <v>No Mortgage</v>
      </c>
      <c r="S355" s="25" t="str" cm="1">
        <f t="array" ref="S355">_xlfn.IFS(
C355&lt;10,"0-10",
C355&lt;20,"11-20",
C355&lt;30,"21-30",
TRUE,"30+ yrs"
)</f>
        <v>30+ yrs</v>
      </c>
      <c r="T355" s="26" t="str" cm="1">
        <f t="array" ref="T355">_xlfn.IFS(
H355&lt;1,"0-1",
H355&lt;2,"1-2",
H355&lt;3,"2-3",
H355&lt;4,"3-4",
H355&lt;5,"4-5",
TRUE,"5+"
)</f>
        <v>0-1</v>
      </c>
    </row>
    <row r="356" spans="1:20" ht="15.6" x14ac:dyDescent="0.3">
      <c r="A356" s="21">
        <v>2071</v>
      </c>
      <c r="B356" s="22">
        <v>62</v>
      </c>
      <c r="C356" s="22">
        <v>37</v>
      </c>
      <c r="D356" s="22">
        <v>95</v>
      </c>
      <c r="E356" s="23" t="str">
        <f t="shared" si="5"/>
        <v>51-100</v>
      </c>
      <c r="F356" s="24">
        <v>91107</v>
      </c>
      <c r="G356" s="22">
        <v>3</v>
      </c>
      <c r="H356" s="22">
        <v>0.5</v>
      </c>
      <c r="I356" s="22" t="s">
        <v>33</v>
      </c>
      <c r="J356" s="22">
        <v>0</v>
      </c>
      <c r="K356" s="22" t="s">
        <v>34</v>
      </c>
      <c r="L356" s="22" t="s">
        <v>34</v>
      </c>
      <c r="M356" s="22" t="s">
        <v>34</v>
      </c>
      <c r="N356" s="22" t="s">
        <v>34</v>
      </c>
      <c r="O356" s="22" t="s">
        <v>34</v>
      </c>
      <c r="P356" s="25" t="str" cm="1">
        <f t="array" ref="P356">_xlfn.IFS(
B356&lt;30,"20-29",
B356&lt;40,"30-39",
B356&lt;50,"40-49",
B356&lt;60,"50-59",
TRUE,"60+")</f>
        <v>60+</v>
      </c>
      <c r="Q356" s="25" t="str" cm="1">
        <f t="array" ref="Q356">_xlfn.IFS(
D356&lt;25,"0–24K",
D356&lt;50,"25–49K",
D356&lt;75,"50–74K",
D356&lt;100,"75–99K",
D356&lt;150,"100–149K",
D356&lt;200,"150–199K",
TRUE,"200K+"
)</f>
        <v>75–99K</v>
      </c>
      <c r="R356" s="25" t="str" cm="1">
        <f t="array" ref="R356">_xlfn.IFS(
J356=0,"No Mortgage",
J356&lt;=100,"Low",
J356&lt;=300,"Medium",
TRUE,"High"
)</f>
        <v>No Mortgage</v>
      </c>
      <c r="S356" s="25" t="str" cm="1">
        <f t="array" ref="S356">_xlfn.IFS(
C356&lt;10,"0-10",
C356&lt;20,"11-20",
C356&lt;30,"21-30",
TRUE,"30+ yrs"
)</f>
        <v>30+ yrs</v>
      </c>
      <c r="T356" s="26" t="str" cm="1">
        <f t="array" ref="T356">_xlfn.IFS(
H356&lt;1,"0-1",
H356&lt;2,"1-2",
H356&lt;3,"2-3",
H356&lt;4,"3-4",
H356&lt;5,"4-5",
TRUE,"5+"
)</f>
        <v>0-1</v>
      </c>
    </row>
    <row r="357" spans="1:20" ht="15.6" x14ac:dyDescent="0.3">
      <c r="A357" s="21">
        <v>2107</v>
      </c>
      <c r="B357" s="22">
        <v>62</v>
      </c>
      <c r="C357" s="22">
        <v>38</v>
      </c>
      <c r="D357" s="22">
        <v>132</v>
      </c>
      <c r="E357" s="23" t="str">
        <f t="shared" si="5"/>
        <v>100+</v>
      </c>
      <c r="F357" s="24">
        <v>90210</v>
      </c>
      <c r="G357" s="22">
        <v>1</v>
      </c>
      <c r="H357" s="22">
        <v>2.9</v>
      </c>
      <c r="I357" s="22" t="s">
        <v>33</v>
      </c>
      <c r="J357" s="22">
        <v>0</v>
      </c>
      <c r="K357" s="22" t="s">
        <v>34</v>
      </c>
      <c r="L357" s="22" t="s">
        <v>34</v>
      </c>
      <c r="M357" s="22" t="s">
        <v>34</v>
      </c>
      <c r="N357" s="22" t="s">
        <v>34</v>
      </c>
      <c r="O357" s="22" t="s">
        <v>34</v>
      </c>
      <c r="P357" s="25" t="str" cm="1">
        <f t="array" ref="P357">_xlfn.IFS(
B357&lt;30,"20-29",
B357&lt;40,"30-39",
B357&lt;50,"40-49",
B357&lt;60,"50-59",
TRUE,"60+")</f>
        <v>60+</v>
      </c>
      <c r="Q357" s="25" t="str" cm="1">
        <f t="array" ref="Q357">_xlfn.IFS(
D357&lt;25,"0–24K",
D357&lt;50,"25–49K",
D357&lt;75,"50–74K",
D357&lt;100,"75–99K",
D357&lt;150,"100–149K",
D357&lt;200,"150–199K",
TRUE,"200K+"
)</f>
        <v>100–149K</v>
      </c>
      <c r="R357" s="25" t="str" cm="1">
        <f t="array" ref="R357">_xlfn.IFS(
J357=0,"No Mortgage",
J357&lt;=100,"Low",
J357&lt;=300,"Medium",
TRUE,"High"
)</f>
        <v>No Mortgage</v>
      </c>
      <c r="S357" s="25" t="str" cm="1">
        <f t="array" ref="S357">_xlfn.IFS(
C357&lt;10,"0-10",
C357&lt;20,"11-20",
C357&lt;30,"21-30",
TRUE,"30+ yrs"
)</f>
        <v>30+ yrs</v>
      </c>
      <c r="T357" s="26" t="str" cm="1">
        <f t="array" ref="T357">_xlfn.IFS(
H357&lt;1,"0-1",
H357&lt;2,"1-2",
H357&lt;3,"2-3",
H357&lt;4,"3-4",
H357&lt;5,"4-5",
TRUE,"5+"
)</f>
        <v>2-3</v>
      </c>
    </row>
    <row r="358" spans="1:20" ht="15.6" x14ac:dyDescent="0.3">
      <c r="A358" s="21">
        <v>2115</v>
      </c>
      <c r="B358" s="22">
        <v>62</v>
      </c>
      <c r="C358" s="22">
        <v>36</v>
      </c>
      <c r="D358" s="22">
        <v>69</v>
      </c>
      <c r="E358" s="23" t="str">
        <f t="shared" si="5"/>
        <v>51-100</v>
      </c>
      <c r="F358" s="24">
        <v>95039</v>
      </c>
      <c r="G358" s="22">
        <v>2</v>
      </c>
      <c r="H358" s="22">
        <v>1.7</v>
      </c>
      <c r="I358" s="22" t="s">
        <v>36</v>
      </c>
      <c r="J358" s="22">
        <v>0</v>
      </c>
      <c r="K358" s="22" t="s">
        <v>34</v>
      </c>
      <c r="L358" s="22" t="s">
        <v>34</v>
      </c>
      <c r="M358" s="22" t="s">
        <v>34</v>
      </c>
      <c r="N358" s="22" t="s">
        <v>35</v>
      </c>
      <c r="O358" s="22" t="s">
        <v>34</v>
      </c>
      <c r="P358" s="25" t="str" cm="1">
        <f t="array" ref="P358">_xlfn.IFS(
B358&lt;30,"20-29",
B358&lt;40,"30-39",
B358&lt;50,"40-49",
B358&lt;60,"50-59",
TRUE,"60+")</f>
        <v>60+</v>
      </c>
      <c r="Q358" s="25" t="str" cm="1">
        <f t="array" ref="Q358">_xlfn.IFS(
D358&lt;25,"0–24K",
D358&lt;50,"25–49K",
D358&lt;75,"50–74K",
D358&lt;100,"75–99K",
D358&lt;150,"100–149K",
D358&lt;200,"150–199K",
TRUE,"200K+"
)</f>
        <v>50–74K</v>
      </c>
      <c r="R358" s="25" t="str" cm="1">
        <f t="array" ref="R358">_xlfn.IFS(
J358=0,"No Mortgage",
J358&lt;=100,"Low",
J358&lt;=300,"Medium",
TRUE,"High"
)</f>
        <v>No Mortgage</v>
      </c>
      <c r="S358" s="25" t="str" cm="1">
        <f t="array" ref="S358">_xlfn.IFS(
C358&lt;10,"0-10",
C358&lt;20,"11-20",
C358&lt;30,"21-30",
TRUE,"30+ yrs"
)</f>
        <v>30+ yrs</v>
      </c>
      <c r="T358" s="26" t="str" cm="1">
        <f t="array" ref="T358">_xlfn.IFS(
H358&lt;1,"0-1",
H358&lt;2,"1-2",
H358&lt;3,"2-3",
H358&lt;4,"3-4",
H358&lt;5,"4-5",
TRUE,"5+"
)</f>
        <v>1-2</v>
      </c>
    </row>
    <row r="359" spans="1:20" ht="15.6" x14ac:dyDescent="0.3">
      <c r="A359" s="21">
        <v>2151</v>
      </c>
      <c r="B359" s="22">
        <v>62</v>
      </c>
      <c r="C359" s="22">
        <v>38</v>
      </c>
      <c r="D359" s="22">
        <v>54</v>
      </c>
      <c r="E359" s="23" t="str">
        <f t="shared" si="5"/>
        <v>51-100</v>
      </c>
      <c r="F359" s="24">
        <v>91320</v>
      </c>
      <c r="G359" s="22">
        <v>1</v>
      </c>
      <c r="H359" s="22">
        <v>0.8</v>
      </c>
      <c r="I359" s="22" t="s">
        <v>33</v>
      </c>
      <c r="J359" s="22">
        <v>0</v>
      </c>
      <c r="K359" s="22" t="s">
        <v>34</v>
      </c>
      <c r="L359" s="22" t="s">
        <v>35</v>
      </c>
      <c r="M359" s="22" t="s">
        <v>34</v>
      </c>
      <c r="N359" s="22" t="s">
        <v>34</v>
      </c>
      <c r="O359" s="22" t="s">
        <v>35</v>
      </c>
      <c r="P359" s="25" t="str" cm="1">
        <f t="array" ref="P359">_xlfn.IFS(
B359&lt;30,"20-29",
B359&lt;40,"30-39",
B359&lt;50,"40-49",
B359&lt;60,"50-59",
TRUE,"60+")</f>
        <v>60+</v>
      </c>
      <c r="Q359" s="25" t="str" cm="1">
        <f t="array" ref="Q359">_xlfn.IFS(
D359&lt;25,"0–24K",
D359&lt;50,"25–49K",
D359&lt;75,"50–74K",
D359&lt;100,"75–99K",
D359&lt;150,"100–149K",
D359&lt;200,"150–199K",
TRUE,"200K+"
)</f>
        <v>50–74K</v>
      </c>
      <c r="R359" s="25" t="str" cm="1">
        <f t="array" ref="R359">_xlfn.IFS(
J359=0,"No Mortgage",
J359&lt;=100,"Low",
J359&lt;=300,"Medium",
TRUE,"High"
)</f>
        <v>No Mortgage</v>
      </c>
      <c r="S359" s="25" t="str" cm="1">
        <f t="array" ref="S359">_xlfn.IFS(
C359&lt;10,"0-10",
C359&lt;20,"11-20",
C359&lt;30,"21-30",
TRUE,"30+ yrs"
)</f>
        <v>30+ yrs</v>
      </c>
      <c r="T359" s="26" t="str" cm="1">
        <f t="array" ref="T359">_xlfn.IFS(
H359&lt;1,"0-1",
H359&lt;2,"1-2",
H359&lt;3,"2-3",
H359&lt;4,"3-4",
H359&lt;5,"4-5",
TRUE,"5+"
)</f>
        <v>0-1</v>
      </c>
    </row>
    <row r="360" spans="1:20" ht="15.6" x14ac:dyDescent="0.3">
      <c r="A360" s="21">
        <v>2153</v>
      </c>
      <c r="B360" s="22">
        <v>62</v>
      </c>
      <c r="C360" s="22">
        <v>38</v>
      </c>
      <c r="D360" s="22">
        <v>30</v>
      </c>
      <c r="E360" s="23" t="str">
        <f t="shared" si="5"/>
        <v>0-50</v>
      </c>
      <c r="F360" s="24">
        <v>94304</v>
      </c>
      <c r="G360" s="22">
        <v>3</v>
      </c>
      <c r="H360" s="22">
        <v>0.1</v>
      </c>
      <c r="I360" s="22" t="s">
        <v>36</v>
      </c>
      <c r="J360" s="22">
        <v>128</v>
      </c>
      <c r="K360" s="22" t="s">
        <v>34</v>
      </c>
      <c r="L360" s="22" t="s">
        <v>34</v>
      </c>
      <c r="M360" s="22" t="s">
        <v>34</v>
      </c>
      <c r="N360" s="22" t="s">
        <v>35</v>
      </c>
      <c r="O360" s="22" t="s">
        <v>34</v>
      </c>
      <c r="P360" s="25" t="str" cm="1">
        <f t="array" ref="P360">_xlfn.IFS(
B360&lt;30,"20-29",
B360&lt;40,"30-39",
B360&lt;50,"40-49",
B360&lt;60,"50-59",
TRUE,"60+")</f>
        <v>60+</v>
      </c>
      <c r="Q360" s="25" t="str" cm="1">
        <f t="array" ref="Q360">_xlfn.IFS(
D360&lt;25,"0–24K",
D360&lt;50,"25–49K",
D360&lt;75,"50–74K",
D360&lt;100,"75–99K",
D360&lt;150,"100–149K",
D360&lt;200,"150–199K",
TRUE,"200K+"
)</f>
        <v>25–49K</v>
      </c>
      <c r="R360" s="25" t="str" cm="1">
        <f t="array" ref="R360">_xlfn.IFS(
J360=0,"No Mortgage",
J360&lt;=100,"Low",
J360&lt;=300,"Medium",
TRUE,"High"
)</f>
        <v>Medium</v>
      </c>
      <c r="S360" s="25" t="str" cm="1">
        <f t="array" ref="S360">_xlfn.IFS(
C360&lt;10,"0-10",
C360&lt;20,"11-20",
C360&lt;30,"21-30",
TRUE,"30+ yrs"
)</f>
        <v>30+ yrs</v>
      </c>
      <c r="T360" s="26" t="str" cm="1">
        <f t="array" ref="T360">_xlfn.IFS(
H360&lt;1,"0-1",
H360&lt;2,"1-2",
H360&lt;3,"2-3",
H360&lt;4,"3-4",
H360&lt;5,"4-5",
TRUE,"5+"
)</f>
        <v>0-1</v>
      </c>
    </row>
    <row r="361" spans="1:20" ht="15.6" x14ac:dyDescent="0.3">
      <c r="A361" s="21">
        <v>2156</v>
      </c>
      <c r="B361" s="22">
        <v>62</v>
      </c>
      <c r="C361" s="22">
        <v>38</v>
      </c>
      <c r="D361" s="22">
        <v>154</v>
      </c>
      <c r="E361" s="23" t="str">
        <f t="shared" si="5"/>
        <v>100+</v>
      </c>
      <c r="F361" s="24">
        <v>94305</v>
      </c>
      <c r="G361" s="22">
        <v>1</v>
      </c>
      <c r="H361" s="22">
        <v>2.9</v>
      </c>
      <c r="I361" s="22" t="s">
        <v>33</v>
      </c>
      <c r="J361" s="22">
        <v>0</v>
      </c>
      <c r="K361" s="22" t="s">
        <v>34</v>
      </c>
      <c r="L361" s="22" t="s">
        <v>34</v>
      </c>
      <c r="M361" s="22" t="s">
        <v>34</v>
      </c>
      <c r="N361" s="22" t="s">
        <v>35</v>
      </c>
      <c r="O361" s="22" t="s">
        <v>34</v>
      </c>
      <c r="P361" s="25" t="str" cm="1">
        <f t="array" ref="P361">_xlfn.IFS(
B361&lt;30,"20-29",
B361&lt;40,"30-39",
B361&lt;50,"40-49",
B361&lt;60,"50-59",
TRUE,"60+")</f>
        <v>60+</v>
      </c>
      <c r="Q361" s="25" t="str" cm="1">
        <f t="array" ref="Q361">_xlfn.IFS(
D361&lt;25,"0–24K",
D361&lt;50,"25–49K",
D361&lt;75,"50–74K",
D361&lt;100,"75–99K",
D361&lt;150,"100–149K",
D361&lt;200,"150–199K",
TRUE,"200K+"
)</f>
        <v>150–199K</v>
      </c>
      <c r="R361" s="25" t="str" cm="1">
        <f t="array" ref="R361">_xlfn.IFS(
J361=0,"No Mortgage",
J361&lt;=100,"Low",
J361&lt;=300,"Medium",
TRUE,"High"
)</f>
        <v>No Mortgage</v>
      </c>
      <c r="S361" s="25" t="str" cm="1">
        <f t="array" ref="S361">_xlfn.IFS(
C361&lt;10,"0-10",
C361&lt;20,"11-20",
C361&lt;30,"21-30",
TRUE,"30+ yrs"
)</f>
        <v>30+ yrs</v>
      </c>
      <c r="T361" s="26" t="str" cm="1">
        <f t="array" ref="T361">_xlfn.IFS(
H361&lt;1,"0-1",
H361&lt;2,"1-2",
H361&lt;3,"2-3",
H361&lt;4,"3-4",
H361&lt;5,"4-5",
TRUE,"5+"
)</f>
        <v>2-3</v>
      </c>
    </row>
    <row r="362" spans="1:20" ht="15.6" x14ac:dyDescent="0.3">
      <c r="A362" s="21">
        <v>2185</v>
      </c>
      <c r="B362" s="22">
        <v>62</v>
      </c>
      <c r="C362" s="22">
        <v>36</v>
      </c>
      <c r="D362" s="22">
        <v>183</v>
      </c>
      <c r="E362" s="23" t="str">
        <f t="shared" si="5"/>
        <v>100+</v>
      </c>
      <c r="F362" s="24">
        <v>90095</v>
      </c>
      <c r="G362" s="22">
        <v>2</v>
      </c>
      <c r="H362" s="22">
        <v>3.4</v>
      </c>
      <c r="I362" s="22" t="s">
        <v>36</v>
      </c>
      <c r="J362" s="22">
        <v>0</v>
      </c>
      <c r="K362" s="22" t="s">
        <v>35</v>
      </c>
      <c r="L362" s="22" t="s">
        <v>34</v>
      </c>
      <c r="M362" s="22" t="s">
        <v>34</v>
      </c>
      <c r="N362" s="22" t="s">
        <v>34</v>
      </c>
      <c r="O362" s="22" t="s">
        <v>34</v>
      </c>
      <c r="P362" s="25" t="str" cm="1">
        <f t="array" ref="P362">_xlfn.IFS(
B362&lt;30,"20-29",
B362&lt;40,"30-39",
B362&lt;50,"40-49",
B362&lt;60,"50-59",
TRUE,"60+")</f>
        <v>60+</v>
      </c>
      <c r="Q362" s="25" t="str" cm="1">
        <f t="array" ref="Q362">_xlfn.IFS(
D362&lt;25,"0–24K",
D362&lt;50,"25–49K",
D362&lt;75,"50–74K",
D362&lt;100,"75–99K",
D362&lt;150,"100–149K",
D362&lt;200,"150–199K",
TRUE,"200K+"
)</f>
        <v>150–199K</v>
      </c>
      <c r="R362" s="25" t="str" cm="1">
        <f t="array" ref="R362">_xlfn.IFS(
J362=0,"No Mortgage",
J362&lt;=100,"Low",
J362&lt;=300,"Medium",
TRUE,"High"
)</f>
        <v>No Mortgage</v>
      </c>
      <c r="S362" s="25" t="str" cm="1">
        <f t="array" ref="S362">_xlfn.IFS(
C362&lt;10,"0-10",
C362&lt;20,"11-20",
C362&lt;30,"21-30",
TRUE,"30+ yrs"
)</f>
        <v>30+ yrs</v>
      </c>
      <c r="T362" s="26" t="str" cm="1">
        <f t="array" ref="T362">_xlfn.IFS(
H362&lt;1,"0-1",
H362&lt;2,"1-2",
H362&lt;3,"2-3",
H362&lt;4,"3-4",
H362&lt;5,"4-5",
TRUE,"5+"
)</f>
        <v>3-4</v>
      </c>
    </row>
    <row r="363" spans="1:20" ht="15.6" x14ac:dyDescent="0.3">
      <c r="A363" s="21">
        <v>2287</v>
      </c>
      <c r="B363" s="22">
        <v>62</v>
      </c>
      <c r="C363" s="22">
        <v>36</v>
      </c>
      <c r="D363" s="22">
        <v>42</v>
      </c>
      <c r="E363" s="23" t="str">
        <f t="shared" si="5"/>
        <v>0-50</v>
      </c>
      <c r="F363" s="24">
        <v>94122</v>
      </c>
      <c r="G363" s="22">
        <v>1</v>
      </c>
      <c r="H363" s="22">
        <v>0.5</v>
      </c>
      <c r="I363" s="22" t="s">
        <v>36</v>
      </c>
      <c r="J363" s="22">
        <v>128</v>
      </c>
      <c r="K363" s="22" t="s">
        <v>34</v>
      </c>
      <c r="L363" s="22" t="s">
        <v>34</v>
      </c>
      <c r="M363" s="22" t="s">
        <v>34</v>
      </c>
      <c r="N363" s="22" t="s">
        <v>35</v>
      </c>
      <c r="O363" s="22" t="s">
        <v>34</v>
      </c>
      <c r="P363" s="25" t="str" cm="1">
        <f t="array" ref="P363">_xlfn.IFS(
B363&lt;30,"20-29",
B363&lt;40,"30-39",
B363&lt;50,"40-49",
B363&lt;60,"50-59",
TRUE,"60+")</f>
        <v>60+</v>
      </c>
      <c r="Q363" s="25" t="str" cm="1">
        <f t="array" ref="Q363">_xlfn.IFS(
D363&lt;25,"0–24K",
D363&lt;50,"25–49K",
D363&lt;75,"50–74K",
D363&lt;100,"75–99K",
D363&lt;150,"100–149K",
D363&lt;200,"150–199K",
TRUE,"200K+"
)</f>
        <v>25–49K</v>
      </c>
      <c r="R363" s="25" t="str" cm="1">
        <f t="array" ref="R363">_xlfn.IFS(
J363=0,"No Mortgage",
J363&lt;=100,"Low",
J363&lt;=300,"Medium",
TRUE,"High"
)</f>
        <v>Medium</v>
      </c>
      <c r="S363" s="25" t="str" cm="1">
        <f t="array" ref="S363">_xlfn.IFS(
C363&lt;10,"0-10",
C363&lt;20,"11-20",
C363&lt;30,"21-30",
TRUE,"30+ yrs"
)</f>
        <v>30+ yrs</v>
      </c>
      <c r="T363" s="26" t="str" cm="1">
        <f t="array" ref="T363">_xlfn.IFS(
H363&lt;1,"0-1",
H363&lt;2,"1-2",
H363&lt;3,"2-3",
H363&lt;4,"3-4",
H363&lt;5,"4-5",
TRUE,"5+"
)</f>
        <v>0-1</v>
      </c>
    </row>
    <row r="364" spans="1:20" ht="15.6" x14ac:dyDescent="0.3">
      <c r="A364" s="21">
        <v>2300</v>
      </c>
      <c r="B364" s="22">
        <v>62</v>
      </c>
      <c r="C364" s="22">
        <v>37</v>
      </c>
      <c r="D364" s="22">
        <v>15</v>
      </c>
      <c r="E364" s="23" t="str">
        <f t="shared" si="5"/>
        <v>0-50</v>
      </c>
      <c r="F364" s="24">
        <v>94583</v>
      </c>
      <c r="G364" s="22">
        <v>3</v>
      </c>
      <c r="H364" s="22">
        <v>0.1</v>
      </c>
      <c r="I364" s="22" t="s">
        <v>36</v>
      </c>
      <c r="J364" s="22">
        <v>91</v>
      </c>
      <c r="K364" s="22" t="s">
        <v>34</v>
      </c>
      <c r="L364" s="22" t="s">
        <v>34</v>
      </c>
      <c r="M364" s="22" t="s">
        <v>34</v>
      </c>
      <c r="N364" s="22" t="s">
        <v>34</v>
      </c>
      <c r="O364" s="22" t="s">
        <v>34</v>
      </c>
      <c r="P364" s="25" t="str" cm="1">
        <f t="array" ref="P364">_xlfn.IFS(
B364&lt;30,"20-29",
B364&lt;40,"30-39",
B364&lt;50,"40-49",
B364&lt;60,"50-59",
TRUE,"60+")</f>
        <v>60+</v>
      </c>
      <c r="Q364" s="25" t="str" cm="1">
        <f t="array" ref="Q364">_xlfn.IFS(
D364&lt;25,"0–24K",
D364&lt;50,"25–49K",
D364&lt;75,"50–74K",
D364&lt;100,"75–99K",
D364&lt;150,"100–149K",
D364&lt;200,"150–199K",
TRUE,"200K+"
)</f>
        <v>0–24K</v>
      </c>
      <c r="R364" s="25" t="str" cm="1">
        <f t="array" ref="R364">_xlfn.IFS(
J364=0,"No Mortgage",
J364&lt;=100,"Low",
J364&lt;=300,"Medium",
TRUE,"High"
)</f>
        <v>Low</v>
      </c>
      <c r="S364" s="25" t="str" cm="1">
        <f t="array" ref="S364">_xlfn.IFS(
C364&lt;10,"0-10",
C364&lt;20,"11-20",
C364&lt;30,"21-30",
TRUE,"30+ yrs"
)</f>
        <v>30+ yrs</v>
      </c>
      <c r="T364" s="26" t="str" cm="1">
        <f t="array" ref="T364">_xlfn.IFS(
H364&lt;1,"0-1",
H364&lt;2,"1-2",
H364&lt;3,"2-3",
H364&lt;4,"3-4",
H364&lt;5,"4-5",
TRUE,"5+"
)</f>
        <v>0-1</v>
      </c>
    </row>
    <row r="365" spans="1:20" ht="15.6" x14ac:dyDescent="0.3">
      <c r="A365" s="21">
        <v>2312</v>
      </c>
      <c r="B365" s="22">
        <v>62</v>
      </c>
      <c r="C365" s="22">
        <v>37</v>
      </c>
      <c r="D365" s="22">
        <v>115</v>
      </c>
      <c r="E365" s="23" t="str">
        <f t="shared" si="5"/>
        <v>100+</v>
      </c>
      <c r="F365" s="24">
        <v>90245</v>
      </c>
      <c r="G365" s="22">
        <v>4</v>
      </c>
      <c r="H365" s="22">
        <v>3.4</v>
      </c>
      <c r="I365" s="22" t="s">
        <v>37</v>
      </c>
      <c r="J365" s="22">
        <v>0</v>
      </c>
      <c r="K365" s="22" t="s">
        <v>34</v>
      </c>
      <c r="L365" s="22" t="s">
        <v>34</v>
      </c>
      <c r="M365" s="22" t="s">
        <v>34</v>
      </c>
      <c r="N365" s="22" t="s">
        <v>35</v>
      </c>
      <c r="O365" s="22" t="s">
        <v>35</v>
      </c>
      <c r="P365" s="25" t="str" cm="1">
        <f t="array" ref="P365">_xlfn.IFS(
B365&lt;30,"20-29",
B365&lt;40,"30-39",
B365&lt;50,"40-49",
B365&lt;60,"50-59",
TRUE,"60+")</f>
        <v>60+</v>
      </c>
      <c r="Q365" s="25" t="str" cm="1">
        <f t="array" ref="Q365">_xlfn.IFS(
D365&lt;25,"0–24K",
D365&lt;50,"25–49K",
D365&lt;75,"50–74K",
D365&lt;100,"75–99K",
D365&lt;150,"100–149K",
D365&lt;200,"150–199K",
TRUE,"200K+"
)</f>
        <v>100–149K</v>
      </c>
      <c r="R365" s="25" t="str" cm="1">
        <f t="array" ref="R365">_xlfn.IFS(
J365=0,"No Mortgage",
J365&lt;=100,"Low",
J365&lt;=300,"Medium",
TRUE,"High"
)</f>
        <v>No Mortgage</v>
      </c>
      <c r="S365" s="25" t="str" cm="1">
        <f t="array" ref="S365">_xlfn.IFS(
C365&lt;10,"0-10",
C365&lt;20,"11-20",
C365&lt;30,"21-30",
TRUE,"30+ yrs"
)</f>
        <v>30+ yrs</v>
      </c>
      <c r="T365" s="26" t="str" cm="1">
        <f t="array" ref="T365">_xlfn.IFS(
H365&lt;1,"0-1",
H365&lt;2,"1-2",
H365&lt;3,"2-3",
H365&lt;4,"3-4",
H365&lt;5,"4-5",
TRUE,"5+"
)</f>
        <v>3-4</v>
      </c>
    </row>
    <row r="366" spans="1:20" ht="15.6" x14ac:dyDescent="0.3">
      <c r="A366" s="21">
        <v>2323</v>
      </c>
      <c r="B366" s="22">
        <v>62</v>
      </c>
      <c r="C366" s="22">
        <v>37</v>
      </c>
      <c r="D366" s="22">
        <v>129</v>
      </c>
      <c r="E366" s="23" t="str">
        <f t="shared" si="5"/>
        <v>100+</v>
      </c>
      <c r="F366" s="24">
        <v>94143</v>
      </c>
      <c r="G366" s="22">
        <v>1</v>
      </c>
      <c r="H366" s="22">
        <v>1.3</v>
      </c>
      <c r="I366" s="22" t="s">
        <v>33</v>
      </c>
      <c r="J366" s="22">
        <v>0</v>
      </c>
      <c r="K366" s="22" t="s">
        <v>34</v>
      </c>
      <c r="L366" s="22" t="s">
        <v>34</v>
      </c>
      <c r="M366" s="22" t="s">
        <v>34</v>
      </c>
      <c r="N366" s="22" t="s">
        <v>35</v>
      </c>
      <c r="O366" s="22" t="s">
        <v>34</v>
      </c>
      <c r="P366" s="25" t="str" cm="1">
        <f t="array" ref="P366">_xlfn.IFS(
B366&lt;30,"20-29",
B366&lt;40,"30-39",
B366&lt;50,"40-49",
B366&lt;60,"50-59",
TRUE,"60+")</f>
        <v>60+</v>
      </c>
      <c r="Q366" s="25" t="str" cm="1">
        <f t="array" ref="Q366">_xlfn.IFS(
D366&lt;25,"0–24K",
D366&lt;50,"25–49K",
D366&lt;75,"50–74K",
D366&lt;100,"75–99K",
D366&lt;150,"100–149K",
D366&lt;200,"150–199K",
TRUE,"200K+"
)</f>
        <v>100–149K</v>
      </c>
      <c r="R366" s="25" t="str" cm="1">
        <f t="array" ref="R366">_xlfn.IFS(
J366=0,"No Mortgage",
J366&lt;=100,"Low",
J366&lt;=300,"Medium",
TRUE,"High"
)</f>
        <v>No Mortgage</v>
      </c>
      <c r="S366" s="25" t="str" cm="1">
        <f t="array" ref="S366">_xlfn.IFS(
C366&lt;10,"0-10",
C366&lt;20,"11-20",
C366&lt;30,"21-30",
TRUE,"30+ yrs"
)</f>
        <v>30+ yrs</v>
      </c>
      <c r="T366" s="26" t="str" cm="1">
        <f t="array" ref="T366">_xlfn.IFS(
H366&lt;1,"0-1",
H366&lt;2,"1-2",
H366&lt;3,"2-3",
H366&lt;4,"3-4",
H366&lt;5,"4-5",
TRUE,"5+"
)</f>
        <v>1-2</v>
      </c>
    </row>
    <row r="367" spans="1:20" ht="15.6" x14ac:dyDescent="0.3">
      <c r="A367" s="21">
        <v>2343</v>
      </c>
      <c r="B367" s="22">
        <v>62</v>
      </c>
      <c r="C367" s="22">
        <v>37</v>
      </c>
      <c r="D367" s="22">
        <v>92</v>
      </c>
      <c r="E367" s="23" t="str">
        <f t="shared" si="5"/>
        <v>51-100</v>
      </c>
      <c r="F367" s="24">
        <v>94608</v>
      </c>
      <c r="G367" s="22">
        <v>3</v>
      </c>
      <c r="H367" s="22">
        <v>0.5</v>
      </c>
      <c r="I367" s="22" t="s">
        <v>33</v>
      </c>
      <c r="J367" s="22">
        <v>310</v>
      </c>
      <c r="K367" s="22" t="s">
        <v>34</v>
      </c>
      <c r="L367" s="22" t="s">
        <v>34</v>
      </c>
      <c r="M367" s="22" t="s">
        <v>34</v>
      </c>
      <c r="N367" s="22" t="s">
        <v>35</v>
      </c>
      <c r="O367" s="22" t="s">
        <v>34</v>
      </c>
      <c r="P367" s="25" t="str" cm="1">
        <f t="array" ref="P367">_xlfn.IFS(
B367&lt;30,"20-29",
B367&lt;40,"30-39",
B367&lt;50,"40-49",
B367&lt;60,"50-59",
TRUE,"60+")</f>
        <v>60+</v>
      </c>
      <c r="Q367" s="25" t="str" cm="1">
        <f t="array" ref="Q367">_xlfn.IFS(
D367&lt;25,"0–24K",
D367&lt;50,"25–49K",
D367&lt;75,"50–74K",
D367&lt;100,"75–99K",
D367&lt;150,"100–149K",
D367&lt;200,"150–199K",
TRUE,"200K+"
)</f>
        <v>75–99K</v>
      </c>
      <c r="R367" s="25" t="str" cm="1">
        <f t="array" ref="R367">_xlfn.IFS(
J367=0,"No Mortgage",
J367&lt;=100,"Low",
J367&lt;=300,"Medium",
TRUE,"High"
)</f>
        <v>High</v>
      </c>
      <c r="S367" s="25" t="str" cm="1">
        <f t="array" ref="S367">_xlfn.IFS(
C367&lt;10,"0-10",
C367&lt;20,"11-20",
C367&lt;30,"21-30",
TRUE,"30+ yrs"
)</f>
        <v>30+ yrs</v>
      </c>
      <c r="T367" s="26" t="str" cm="1">
        <f t="array" ref="T367">_xlfn.IFS(
H367&lt;1,"0-1",
H367&lt;2,"1-2",
H367&lt;3,"2-3",
H367&lt;4,"3-4",
H367&lt;5,"4-5",
TRUE,"5+"
)</f>
        <v>0-1</v>
      </c>
    </row>
    <row r="368" spans="1:20" ht="15.6" x14ac:dyDescent="0.3">
      <c r="A368" s="21">
        <v>2385</v>
      </c>
      <c r="B368" s="22">
        <v>62</v>
      </c>
      <c r="C368" s="22">
        <v>37</v>
      </c>
      <c r="D368" s="22">
        <v>53</v>
      </c>
      <c r="E368" s="23" t="str">
        <f t="shared" si="5"/>
        <v>51-100</v>
      </c>
      <c r="F368" s="24">
        <v>92028</v>
      </c>
      <c r="G368" s="22">
        <v>2</v>
      </c>
      <c r="H368" s="22">
        <v>2.8</v>
      </c>
      <c r="I368" s="22" t="s">
        <v>33</v>
      </c>
      <c r="J368" s="22">
        <v>0</v>
      </c>
      <c r="K368" s="22" t="s">
        <v>34</v>
      </c>
      <c r="L368" s="22" t="s">
        <v>34</v>
      </c>
      <c r="M368" s="22" t="s">
        <v>34</v>
      </c>
      <c r="N368" s="22" t="s">
        <v>35</v>
      </c>
      <c r="O368" s="22" t="s">
        <v>34</v>
      </c>
      <c r="P368" s="25" t="str" cm="1">
        <f t="array" ref="P368">_xlfn.IFS(
B368&lt;30,"20-29",
B368&lt;40,"30-39",
B368&lt;50,"40-49",
B368&lt;60,"50-59",
TRUE,"60+")</f>
        <v>60+</v>
      </c>
      <c r="Q368" s="25" t="str" cm="1">
        <f t="array" ref="Q368">_xlfn.IFS(
D368&lt;25,"0–24K",
D368&lt;50,"25–49K",
D368&lt;75,"50–74K",
D368&lt;100,"75–99K",
D368&lt;150,"100–149K",
D368&lt;200,"150–199K",
TRUE,"200K+"
)</f>
        <v>50–74K</v>
      </c>
      <c r="R368" s="25" t="str" cm="1">
        <f t="array" ref="R368">_xlfn.IFS(
J368=0,"No Mortgage",
J368&lt;=100,"Low",
J368&lt;=300,"Medium",
TRUE,"High"
)</f>
        <v>No Mortgage</v>
      </c>
      <c r="S368" s="25" t="str" cm="1">
        <f t="array" ref="S368">_xlfn.IFS(
C368&lt;10,"0-10",
C368&lt;20,"11-20",
C368&lt;30,"21-30",
TRUE,"30+ yrs"
)</f>
        <v>30+ yrs</v>
      </c>
      <c r="T368" s="26" t="str" cm="1">
        <f t="array" ref="T368">_xlfn.IFS(
H368&lt;1,"0-1",
H368&lt;2,"1-2",
H368&lt;3,"2-3",
H368&lt;4,"3-4",
H368&lt;5,"4-5",
TRUE,"5+"
)</f>
        <v>2-3</v>
      </c>
    </row>
    <row r="369" spans="1:20" ht="15.6" x14ac:dyDescent="0.3">
      <c r="A369" s="21">
        <v>2400</v>
      </c>
      <c r="B369" s="22">
        <v>62</v>
      </c>
      <c r="C369" s="22">
        <v>36</v>
      </c>
      <c r="D369" s="22">
        <v>41</v>
      </c>
      <c r="E369" s="23" t="str">
        <f t="shared" si="5"/>
        <v>0-50</v>
      </c>
      <c r="F369" s="24">
        <v>90245</v>
      </c>
      <c r="G369" s="27">
        <v>2</v>
      </c>
      <c r="H369" s="22">
        <v>1</v>
      </c>
      <c r="I369" s="22" t="s">
        <v>36</v>
      </c>
      <c r="J369" s="22">
        <v>154</v>
      </c>
      <c r="K369" s="22" t="s">
        <v>34</v>
      </c>
      <c r="L369" s="22" t="s">
        <v>35</v>
      </c>
      <c r="M369" s="22" t="s">
        <v>34</v>
      </c>
      <c r="N369" s="22" t="s">
        <v>35</v>
      </c>
      <c r="O369" s="22" t="s">
        <v>34</v>
      </c>
      <c r="P369" s="25" t="str" cm="1">
        <f t="array" ref="P369">_xlfn.IFS(
B369&lt;30,"20-29",
B369&lt;40,"30-39",
B369&lt;50,"40-49",
B369&lt;60,"50-59",
TRUE,"60+")</f>
        <v>60+</v>
      </c>
      <c r="Q369" s="25" t="str" cm="1">
        <f t="array" ref="Q369">_xlfn.IFS(
D369&lt;25,"0–24K",
D369&lt;50,"25–49K",
D369&lt;75,"50–74K",
D369&lt;100,"75–99K",
D369&lt;150,"100–149K",
D369&lt;200,"150–199K",
TRUE,"200K+"
)</f>
        <v>25–49K</v>
      </c>
      <c r="R369" s="25" t="str" cm="1">
        <f t="array" ref="R369">_xlfn.IFS(
J369=0,"No Mortgage",
J369&lt;=100,"Low",
J369&lt;=300,"Medium",
TRUE,"High"
)</f>
        <v>Medium</v>
      </c>
      <c r="S369" s="25" t="str" cm="1">
        <f t="array" ref="S369">_xlfn.IFS(
C369&lt;10,"0-10",
C369&lt;20,"11-20",
C369&lt;30,"21-30",
TRUE,"30+ yrs"
)</f>
        <v>30+ yrs</v>
      </c>
      <c r="T369" s="26" t="str" cm="1">
        <f t="array" ref="T369">_xlfn.IFS(
H369&lt;1,"0-1",
H369&lt;2,"1-2",
H369&lt;3,"2-3",
H369&lt;4,"3-4",
H369&lt;5,"4-5",
TRUE,"5+"
)</f>
        <v>1-2</v>
      </c>
    </row>
    <row r="370" spans="1:20" ht="15.6" x14ac:dyDescent="0.3">
      <c r="A370" s="21">
        <v>2439</v>
      </c>
      <c r="B370" s="22">
        <v>62</v>
      </c>
      <c r="C370" s="22">
        <v>37</v>
      </c>
      <c r="D370" s="22">
        <v>29</v>
      </c>
      <c r="E370" s="23" t="str">
        <f t="shared" si="5"/>
        <v>0-50</v>
      </c>
      <c r="F370" s="24">
        <v>91030</v>
      </c>
      <c r="G370" s="22">
        <v>1</v>
      </c>
      <c r="H370" s="22">
        <v>0.3</v>
      </c>
      <c r="I370" s="22" t="s">
        <v>36</v>
      </c>
      <c r="J370" s="22">
        <v>0</v>
      </c>
      <c r="K370" s="22" t="s">
        <v>34</v>
      </c>
      <c r="L370" s="22" t="s">
        <v>34</v>
      </c>
      <c r="M370" s="22" t="s">
        <v>34</v>
      </c>
      <c r="N370" s="22" t="s">
        <v>34</v>
      </c>
      <c r="O370" s="22" t="s">
        <v>35</v>
      </c>
      <c r="P370" s="25" t="str" cm="1">
        <f t="array" ref="P370">_xlfn.IFS(
B370&lt;30,"20-29",
B370&lt;40,"30-39",
B370&lt;50,"40-49",
B370&lt;60,"50-59",
TRUE,"60+")</f>
        <v>60+</v>
      </c>
      <c r="Q370" s="25" t="str" cm="1">
        <f t="array" ref="Q370">_xlfn.IFS(
D370&lt;25,"0–24K",
D370&lt;50,"25–49K",
D370&lt;75,"50–74K",
D370&lt;100,"75–99K",
D370&lt;150,"100–149K",
D370&lt;200,"150–199K",
TRUE,"200K+"
)</f>
        <v>25–49K</v>
      </c>
      <c r="R370" s="25" t="str" cm="1">
        <f t="array" ref="R370">_xlfn.IFS(
J370=0,"No Mortgage",
J370&lt;=100,"Low",
J370&lt;=300,"Medium",
TRUE,"High"
)</f>
        <v>No Mortgage</v>
      </c>
      <c r="S370" s="25" t="str" cm="1">
        <f t="array" ref="S370">_xlfn.IFS(
C370&lt;10,"0-10",
C370&lt;20,"11-20",
C370&lt;30,"21-30",
TRUE,"30+ yrs"
)</f>
        <v>30+ yrs</v>
      </c>
      <c r="T370" s="26" t="str" cm="1">
        <f t="array" ref="T370">_xlfn.IFS(
H370&lt;1,"0-1",
H370&lt;2,"1-2",
H370&lt;3,"2-3",
H370&lt;4,"3-4",
H370&lt;5,"4-5",
TRUE,"5+"
)</f>
        <v>0-1</v>
      </c>
    </row>
    <row r="371" spans="1:20" ht="15.6" x14ac:dyDescent="0.3">
      <c r="A371" s="21">
        <v>2460</v>
      </c>
      <c r="B371" s="22">
        <v>62</v>
      </c>
      <c r="C371" s="22">
        <v>37</v>
      </c>
      <c r="D371" s="22">
        <v>41</v>
      </c>
      <c r="E371" s="23" t="str">
        <f t="shared" si="5"/>
        <v>0-50</v>
      </c>
      <c r="F371" s="24">
        <v>95060</v>
      </c>
      <c r="G371" s="22">
        <v>3</v>
      </c>
      <c r="H371" s="22">
        <v>0.9</v>
      </c>
      <c r="I371" s="22" t="s">
        <v>36</v>
      </c>
      <c r="J371" s="22">
        <v>0</v>
      </c>
      <c r="K371" s="22" t="s">
        <v>34</v>
      </c>
      <c r="L371" s="22" t="s">
        <v>34</v>
      </c>
      <c r="M371" s="22" t="s">
        <v>34</v>
      </c>
      <c r="N371" s="22" t="s">
        <v>35</v>
      </c>
      <c r="O371" s="22" t="s">
        <v>35</v>
      </c>
      <c r="P371" s="25" t="str" cm="1">
        <f t="array" ref="P371">_xlfn.IFS(
B371&lt;30,"20-29",
B371&lt;40,"30-39",
B371&lt;50,"40-49",
B371&lt;60,"50-59",
TRUE,"60+")</f>
        <v>60+</v>
      </c>
      <c r="Q371" s="25" t="str" cm="1">
        <f t="array" ref="Q371">_xlfn.IFS(
D371&lt;25,"0–24K",
D371&lt;50,"25–49K",
D371&lt;75,"50–74K",
D371&lt;100,"75–99K",
D371&lt;150,"100–149K",
D371&lt;200,"150–199K",
TRUE,"200K+"
)</f>
        <v>25–49K</v>
      </c>
      <c r="R371" s="25" t="str" cm="1">
        <f t="array" ref="R371">_xlfn.IFS(
J371=0,"No Mortgage",
J371&lt;=100,"Low",
J371&lt;=300,"Medium",
TRUE,"High"
)</f>
        <v>No Mortgage</v>
      </c>
      <c r="S371" s="25" t="str" cm="1">
        <f t="array" ref="S371">_xlfn.IFS(
C371&lt;10,"0-10",
C371&lt;20,"11-20",
C371&lt;30,"21-30",
TRUE,"30+ yrs"
)</f>
        <v>30+ yrs</v>
      </c>
      <c r="T371" s="26" t="str" cm="1">
        <f t="array" ref="T371">_xlfn.IFS(
H371&lt;1,"0-1",
H371&lt;2,"1-2",
H371&lt;3,"2-3",
H371&lt;4,"3-4",
H371&lt;5,"4-5",
TRUE,"5+"
)</f>
        <v>0-1</v>
      </c>
    </row>
    <row r="372" spans="1:20" ht="15.6" x14ac:dyDescent="0.3">
      <c r="A372" s="21">
        <v>2473</v>
      </c>
      <c r="B372" s="22">
        <v>62</v>
      </c>
      <c r="C372" s="22">
        <v>36</v>
      </c>
      <c r="D372" s="22">
        <v>119</v>
      </c>
      <c r="E372" s="23" t="str">
        <f t="shared" si="5"/>
        <v>100+</v>
      </c>
      <c r="F372" s="24">
        <v>94720</v>
      </c>
      <c r="G372" s="22">
        <v>2</v>
      </c>
      <c r="H372" s="22">
        <v>2</v>
      </c>
      <c r="I372" s="22" t="s">
        <v>33</v>
      </c>
      <c r="J372" s="22">
        <v>0</v>
      </c>
      <c r="K372" s="22" t="s">
        <v>34</v>
      </c>
      <c r="L372" s="22" t="s">
        <v>34</v>
      </c>
      <c r="M372" s="22" t="s">
        <v>34</v>
      </c>
      <c r="N372" s="22" t="s">
        <v>34</v>
      </c>
      <c r="O372" s="22" t="s">
        <v>34</v>
      </c>
      <c r="P372" s="25" t="str" cm="1">
        <f t="array" ref="P372">_xlfn.IFS(
B372&lt;30,"20-29",
B372&lt;40,"30-39",
B372&lt;50,"40-49",
B372&lt;60,"50-59",
TRUE,"60+")</f>
        <v>60+</v>
      </c>
      <c r="Q372" s="25" t="str" cm="1">
        <f t="array" ref="Q372">_xlfn.IFS(
D372&lt;25,"0–24K",
D372&lt;50,"25–49K",
D372&lt;75,"50–74K",
D372&lt;100,"75–99K",
D372&lt;150,"100–149K",
D372&lt;200,"150–199K",
TRUE,"200K+"
)</f>
        <v>100–149K</v>
      </c>
      <c r="R372" s="25" t="str" cm="1">
        <f t="array" ref="R372">_xlfn.IFS(
J372=0,"No Mortgage",
J372&lt;=100,"Low",
J372&lt;=300,"Medium",
TRUE,"High"
)</f>
        <v>No Mortgage</v>
      </c>
      <c r="S372" s="25" t="str" cm="1">
        <f t="array" ref="S372">_xlfn.IFS(
C372&lt;10,"0-10",
C372&lt;20,"11-20",
C372&lt;30,"21-30",
TRUE,"30+ yrs"
)</f>
        <v>30+ yrs</v>
      </c>
      <c r="T372" s="26" t="str" cm="1">
        <f t="array" ref="T372">_xlfn.IFS(
H372&lt;1,"0-1",
H372&lt;2,"1-2",
H372&lt;3,"2-3",
H372&lt;4,"3-4",
H372&lt;5,"4-5",
TRUE,"5+"
)</f>
        <v>2-3</v>
      </c>
    </row>
    <row r="373" spans="1:20" ht="15.6" x14ac:dyDescent="0.3">
      <c r="A373" s="21">
        <v>2511</v>
      </c>
      <c r="B373" s="22">
        <v>62</v>
      </c>
      <c r="C373" s="22">
        <v>38</v>
      </c>
      <c r="D373" s="22">
        <v>52</v>
      </c>
      <c r="E373" s="23" t="str">
        <f t="shared" si="5"/>
        <v>51-100</v>
      </c>
      <c r="F373" s="24">
        <v>95616</v>
      </c>
      <c r="G373" s="22">
        <v>4</v>
      </c>
      <c r="H373" s="22">
        <v>1.3</v>
      </c>
      <c r="I373" s="22" t="s">
        <v>37</v>
      </c>
      <c r="J373" s="22">
        <v>0</v>
      </c>
      <c r="K373" s="22" t="s">
        <v>34</v>
      </c>
      <c r="L373" s="22" t="s">
        <v>34</v>
      </c>
      <c r="M373" s="22" t="s">
        <v>34</v>
      </c>
      <c r="N373" s="22" t="s">
        <v>35</v>
      </c>
      <c r="O373" s="22" t="s">
        <v>35</v>
      </c>
      <c r="P373" s="25" t="str" cm="1">
        <f t="array" ref="P373">_xlfn.IFS(
B373&lt;30,"20-29",
B373&lt;40,"30-39",
B373&lt;50,"40-49",
B373&lt;60,"50-59",
TRUE,"60+")</f>
        <v>60+</v>
      </c>
      <c r="Q373" s="25" t="str" cm="1">
        <f t="array" ref="Q373">_xlfn.IFS(
D373&lt;25,"0–24K",
D373&lt;50,"25–49K",
D373&lt;75,"50–74K",
D373&lt;100,"75–99K",
D373&lt;150,"100–149K",
D373&lt;200,"150–199K",
TRUE,"200K+"
)</f>
        <v>50–74K</v>
      </c>
      <c r="R373" s="25" t="str" cm="1">
        <f t="array" ref="R373">_xlfn.IFS(
J373=0,"No Mortgage",
J373&lt;=100,"Low",
J373&lt;=300,"Medium",
TRUE,"High"
)</f>
        <v>No Mortgage</v>
      </c>
      <c r="S373" s="25" t="str" cm="1">
        <f t="array" ref="S373">_xlfn.IFS(
C373&lt;10,"0-10",
C373&lt;20,"11-20",
C373&lt;30,"21-30",
TRUE,"30+ yrs"
)</f>
        <v>30+ yrs</v>
      </c>
      <c r="T373" s="26" t="str" cm="1">
        <f t="array" ref="T373">_xlfn.IFS(
H373&lt;1,"0-1",
H373&lt;2,"1-2",
H373&lt;3,"2-3",
H373&lt;4,"3-4",
H373&lt;5,"4-5",
TRUE,"5+"
)</f>
        <v>1-2</v>
      </c>
    </row>
    <row r="374" spans="1:20" ht="15.6" x14ac:dyDescent="0.3">
      <c r="A374" s="21">
        <v>2573</v>
      </c>
      <c r="B374" s="22">
        <v>62</v>
      </c>
      <c r="C374" s="22">
        <v>32</v>
      </c>
      <c r="D374" s="22">
        <v>33</v>
      </c>
      <c r="E374" s="23" t="str">
        <f t="shared" si="5"/>
        <v>0-50</v>
      </c>
      <c r="F374" s="24">
        <v>93907</v>
      </c>
      <c r="G374" s="22">
        <v>1</v>
      </c>
      <c r="H374" s="22">
        <v>1.5</v>
      </c>
      <c r="I374" s="22" t="s">
        <v>36</v>
      </c>
      <c r="J374" s="22">
        <v>140</v>
      </c>
      <c r="K374" s="22" t="s">
        <v>34</v>
      </c>
      <c r="L374" s="22" t="s">
        <v>34</v>
      </c>
      <c r="M374" s="22" t="s">
        <v>34</v>
      </c>
      <c r="N374" s="22" t="s">
        <v>35</v>
      </c>
      <c r="O374" s="22" t="s">
        <v>35</v>
      </c>
      <c r="P374" s="25" t="str" cm="1">
        <f t="array" ref="P374">_xlfn.IFS(
B374&lt;30,"20-29",
B374&lt;40,"30-39",
B374&lt;50,"40-49",
B374&lt;60,"50-59",
TRUE,"60+")</f>
        <v>60+</v>
      </c>
      <c r="Q374" s="25" t="str" cm="1">
        <f t="array" ref="Q374">_xlfn.IFS(
D374&lt;25,"0–24K",
D374&lt;50,"25–49K",
D374&lt;75,"50–74K",
D374&lt;100,"75–99K",
D374&lt;150,"100–149K",
D374&lt;200,"150–199K",
TRUE,"200K+"
)</f>
        <v>25–49K</v>
      </c>
      <c r="R374" s="25" t="str" cm="1">
        <f t="array" ref="R374">_xlfn.IFS(
J374=0,"No Mortgage",
J374&lt;=100,"Low",
J374&lt;=300,"Medium",
TRUE,"High"
)</f>
        <v>Medium</v>
      </c>
      <c r="S374" s="25" t="str" cm="1">
        <f t="array" ref="S374">_xlfn.IFS(
C374&lt;10,"0-10",
C374&lt;20,"11-20",
C374&lt;30,"21-30",
TRUE,"30+ yrs"
)</f>
        <v>30+ yrs</v>
      </c>
      <c r="T374" s="26" t="str" cm="1">
        <f t="array" ref="T374">_xlfn.IFS(
H374&lt;1,"0-1",
H374&lt;2,"1-2",
H374&lt;3,"2-3",
H374&lt;4,"3-4",
H374&lt;5,"4-5",
TRUE,"5+"
)</f>
        <v>1-2</v>
      </c>
    </row>
    <row r="375" spans="1:20" ht="15.6" x14ac:dyDescent="0.3">
      <c r="A375" s="21">
        <v>2672</v>
      </c>
      <c r="B375" s="22">
        <v>62</v>
      </c>
      <c r="C375" s="22">
        <v>37</v>
      </c>
      <c r="D375" s="22">
        <v>128</v>
      </c>
      <c r="E375" s="23" t="str">
        <f t="shared" si="5"/>
        <v>100+</v>
      </c>
      <c r="F375" s="24">
        <v>92093</v>
      </c>
      <c r="G375" s="22">
        <v>1</v>
      </c>
      <c r="H375" s="22">
        <v>2.5</v>
      </c>
      <c r="I375" s="22" t="s">
        <v>33</v>
      </c>
      <c r="J375" s="22">
        <v>0</v>
      </c>
      <c r="K375" s="22" t="s">
        <v>34</v>
      </c>
      <c r="L375" s="22" t="s">
        <v>34</v>
      </c>
      <c r="M375" s="22" t="s">
        <v>34</v>
      </c>
      <c r="N375" s="22" t="s">
        <v>34</v>
      </c>
      <c r="O375" s="22" t="s">
        <v>34</v>
      </c>
      <c r="P375" s="25" t="str" cm="1">
        <f t="array" ref="P375">_xlfn.IFS(
B375&lt;30,"20-29",
B375&lt;40,"30-39",
B375&lt;50,"40-49",
B375&lt;60,"50-59",
TRUE,"60+")</f>
        <v>60+</v>
      </c>
      <c r="Q375" s="25" t="str" cm="1">
        <f t="array" ref="Q375">_xlfn.IFS(
D375&lt;25,"0–24K",
D375&lt;50,"25–49K",
D375&lt;75,"50–74K",
D375&lt;100,"75–99K",
D375&lt;150,"100–149K",
D375&lt;200,"150–199K",
TRUE,"200K+"
)</f>
        <v>100–149K</v>
      </c>
      <c r="R375" s="25" t="str" cm="1">
        <f t="array" ref="R375">_xlfn.IFS(
J375=0,"No Mortgage",
J375&lt;=100,"Low",
J375&lt;=300,"Medium",
TRUE,"High"
)</f>
        <v>No Mortgage</v>
      </c>
      <c r="S375" s="25" t="str" cm="1">
        <f t="array" ref="S375">_xlfn.IFS(
C375&lt;10,"0-10",
C375&lt;20,"11-20",
C375&lt;30,"21-30",
TRUE,"30+ yrs"
)</f>
        <v>30+ yrs</v>
      </c>
      <c r="T375" s="26" t="str" cm="1">
        <f t="array" ref="T375">_xlfn.IFS(
H375&lt;1,"0-1",
H375&lt;2,"1-2",
H375&lt;3,"2-3",
H375&lt;4,"3-4",
H375&lt;5,"4-5",
TRUE,"5+"
)</f>
        <v>2-3</v>
      </c>
    </row>
    <row r="376" spans="1:20" ht="15.6" x14ac:dyDescent="0.3">
      <c r="A376" s="21">
        <v>2727</v>
      </c>
      <c r="B376" s="22">
        <v>62</v>
      </c>
      <c r="C376" s="22">
        <v>37</v>
      </c>
      <c r="D376" s="22">
        <v>18</v>
      </c>
      <c r="E376" s="23" t="str">
        <f t="shared" si="5"/>
        <v>0-50</v>
      </c>
      <c r="F376" s="24">
        <v>92028</v>
      </c>
      <c r="G376" s="22">
        <v>1</v>
      </c>
      <c r="H376" s="22">
        <v>1.5</v>
      </c>
      <c r="I376" s="22" t="s">
        <v>37</v>
      </c>
      <c r="J376" s="22">
        <v>127</v>
      </c>
      <c r="K376" s="22" t="s">
        <v>34</v>
      </c>
      <c r="L376" s="22" t="s">
        <v>34</v>
      </c>
      <c r="M376" s="22" t="s">
        <v>34</v>
      </c>
      <c r="N376" s="22" t="s">
        <v>34</v>
      </c>
      <c r="O376" s="22" t="s">
        <v>34</v>
      </c>
      <c r="P376" s="25" t="str" cm="1">
        <f t="array" ref="P376">_xlfn.IFS(
B376&lt;30,"20-29",
B376&lt;40,"30-39",
B376&lt;50,"40-49",
B376&lt;60,"50-59",
TRUE,"60+")</f>
        <v>60+</v>
      </c>
      <c r="Q376" s="25" t="str" cm="1">
        <f t="array" ref="Q376">_xlfn.IFS(
D376&lt;25,"0–24K",
D376&lt;50,"25–49K",
D376&lt;75,"50–74K",
D376&lt;100,"75–99K",
D376&lt;150,"100–149K",
D376&lt;200,"150–199K",
TRUE,"200K+"
)</f>
        <v>0–24K</v>
      </c>
      <c r="R376" s="25" t="str" cm="1">
        <f t="array" ref="R376">_xlfn.IFS(
J376=0,"No Mortgage",
J376&lt;=100,"Low",
J376&lt;=300,"Medium",
TRUE,"High"
)</f>
        <v>Medium</v>
      </c>
      <c r="S376" s="25" t="str" cm="1">
        <f t="array" ref="S376">_xlfn.IFS(
C376&lt;10,"0-10",
C376&lt;20,"11-20",
C376&lt;30,"21-30",
TRUE,"30+ yrs"
)</f>
        <v>30+ yrs</v>
      </c>
      <c r="T376" s="26" t="str" cm="1">
        <f t="array" ref="T376">_xlfn.IFS(
H376&lt;1,"0-1",
H376&lt;2,"1-2",
H376&lt;3,"2-3",
H376&lt;4,"3-4",
H376&lt;5,"4-5",
TRUE,"5+"
)</f>
        <v>1-2</v>
      </c>
    </row>
    <row r="377" spans="1:20" ht="15.6" x14ac:dyDescent="0.3">
      <c r="A377" s="21">
        <v>2750</v>
      </c>
      <c r="B377" s="22">
        <v>62</v>
      </c>
      <c r="C377" s="22">
        <v>37</v>
      </c>
      <c r="D377" s="22">
        <v>82</v>
      </c>
      <c r="E377" s="23" t="str">
        <f t="shared" si="5"/>
        <v>51-100</v>
      </c>
      <c r="F377" s="24">
        <v>94086</v>
      </c>
      <c r="G377" s="22">
        <v>1</v>
      </c>
      <c r="H377" s="22">
        <v>0.8</v>
      </c>
      <c r="I377" s="22" t="s">
        <v>36</v>
      </c>
      <c r="J377" s="22">
        <v>312</v>
      </c>
      <c r="K377" s="22" t="s">
        <v>34</v>
      </c>
      <c r="L377" s="22" t="s">
        <v>34</v>
      </c>
      <c r="M377" s="22" t="s">
        <v>34</v>
      </c>
      <c r="N377" s="22" t="s">
        <v>35</v>
      </c>
      <c r="O377" s="22" t="s">
        <v>34</v>
      </c>
      <c r="P377" s="25" t="str" cm="1">
        <f t="array" ref="P377">_xlfn.IFS(
B377&lt;30,"20-29",
B377&lt;40,"30-39",
B377&lt;50,"40-49",
B377&lt;60,"50-59",
TRUE,"60+")</f>
        <v>60+</v>
      </c>
      <c r="Q377" s="25" t="str" cm="1">
        <f t="array" ref="Q377">_xlfn.IFS(
D377&lt;25,"0–24K",
D377&lt;50,"25–49K",
D377&lt;75,"50–74K",
D377&lt;100,"75–99K",
D377&lt;150,"100–149K",
D377&lt;200,"150–199K",
TRUE,"200K+"
)</f>
        <v>75–99K</v>
      </c>
      <c r="R377" s="25" t="str" cm="1">
        <f t="array" ref="R377">_xlfn.IFS(
J377=0,"No Mortgage",
J377&lt;=100,"Low",
J377&lt;=300,"Medium",
TRUE,"High"
)</f>
        <v>High</v>
      </c>
      <c r="S377" s="25" t="str" cm="1">
        <f t="array" ref="S377">_xlfn.IFS(
C377&lt;10,"0-10",
C377&lt;20,"11-20",
C377&lt;30,"21-30",
TRUE,"30+ yrs"
)</f>
        <v>30+ yrs</v>
      </c>
      <c r="T377" s="26" t="str" cm="1">
        <f t="array" ref="T377">_xlfn.IFS(
H377&lt;1,"0-1",
H377&lt;2,"1-2",
H377&lt;3,"2-3",
H377&lt;4,"3-4",
H377&lt;5,"4-5",
TRUE,"5+"
)</f>
        <v>0-1</v>
      </c>
    </row>
    <row r="378" spans="1:20" ht="15.6" x14ac:dyDescent="0.3">
      <c r="A378" s="21">
        <v>2759</v>
      </c>
      <c r="B378" s="22">
        <v>62</v>
      </c>
      <c r="C378" s="22">
        <v>36</v>
      </c>
      <c r="D378" s="22">
        <v>35</v>
      </c>
      <c r="E378" s="23" t="str">
        <f t="shared" si="5"/>
        <v>0-50</v>
      </c>
      <c r="F378" s="24">
        <v>94501</v>
      </c>
      <c r="G378" s="22">
        <v>2</v>
      </c>
      <c r="H378" s="22">
        <v>0.7</v>
      </c>
      <c r="I378" s="22" t="s">
        <v>36</v>
      </c>
      <c r="J378" s="22">
        <v>0</v>
      </c>
      <c r="K378" s="22" t="s">
        <v>34</v>
      </c>
      <c r="L378" s="22" t="s">
        <v>35</v>
      </c>
      <c r="M378" s="22" t="s">
        <v>34</v>
      </c>
      <c r="N378" s="22" t="s">
        <v>34</v>
      </c>
      <c r="O378" s="22" t="s">
        <v>35</v>
      </c>
      <c r="P378" s="25" t="str" cm="1">
        <f t="array" ref="P378">_xlfn.IFS(
B378&lt;30,"20-29",
B378&lt;40,"30-39",
B378&lt;50,"40-49",
B378&lt;60,"50-59",
TRUE,"60+")</f>
        <v>60+</v>
      </c>
      <c r="Q378" s="25" t="str" cm="1">
        <f t="array" ref="Q378">_xlfn.IFS(
D378&lt;25,"0–24K",
D378&lt;50,"25–49K",
D378&lt;75,"50–74K",
D378&lt;100,"75–99K",
D378&lt;150,"100–149K",
D378&lt;200,"150–199K",
TRUE,"200K+"
)</f>
        <v>25–49K</v>
      </c>
      <c r="R378" s="25" t="str" cm="1">
        <f t="array" ref="R378">_xlfn.IFS(
J378=0,"No Mortgage",
J378&lt;=100,"Low",
J378&lt;=300,"Medium",
TRUE,"High"
)</f>
        <v>No Mortgage</v>
      </c>
      <c r="S378" s="25" t="str" cm="1">
        <f t="array" ref="S378">_xlfn.IFS(
C378&lt;10,"0-10",
C378&lt;20,"11-20",
C378&lt;30,"21-30",
TRUE,"30+ yrs"
)</f>
        <v>30+ yrs</v>
      </c>
      <c r="T378" s="26" t="str" cm="1">
        <f t="array" ref="T378">_xlfn.IFS(
H378&lt;1,"0-1",
H378&lt;2,"1-2",
H378&lt;3,"2-3",
H378&lt;4,"3-4",
H378&lt;5,"4-5",
TRUE,"5+"
)</f>
        <v>0-1</v>
      </c>
    </row>
    <row r="379" spans="1:20" ht="15.6" x14ac:dyDescent="0.3">
      <c r="A379" s="21">
        <v>2825</v>
      </c>
      <c r="B379" s="22">
        <v>62</v>
      </c>
      <c r="C379" s="22">
        <v>36</v>
      </c>
      <c r="D379" s="22">
        <v>44</v>
      </c>
      <c r="E379" s="23" t="str">
        <f t="shared" si="5"/>
        <v>0-50</v>
      </c>
      <c r="F379" s="24">
        <v>92867</v>
      </c>
      <c r="G379" s="22">
        <v>2</v>
      </c>
      <c r="H379" s="22">
        <v>0.3</v>
      </c>
      <c r="I379" s="22" t="s">
        <v>33</v>
      </c>
      <c r="J379" s="22">
        <v>0</v>
      </c>
      <c r="K379" s="22" t="s">
        <v>34</v>
      </c>
      <c r="L379" s="22" t="s">
        <v>34</v>
      </c>
      <c r="M379" s="22" t="s">
        <v>34</v>
      </c>
      <c r="N379" s="22" t="s">
        <v>34</v>
      </c>
      <c r="O379" s="22" t="s">
        <v>34</v>
      </c>
      <c r="P379" s="25" t="str" cm="1">
        <f t="array" ref="P379">_xlfn.IFS(
B379&lt;30,"20-29",
B379&lt;40,"30-39",
B379&lt;50,"40-49",
B379&lt;60,"50-59",
TRUE,"60+")</f>
        <v>60+</v>
      </c>
      <c r="Q379" s="25" t="str" cm="1">
        <f t="array" ref="Q379">_xlfn.IFS(
D379&lt;25,"0–24K",
D379&lt;50,"25–49K",
D379&lt;75,"50–74K",
D379&lt;100,"75–99K",
D379&lt;150,"100–149K",
D379&lt;200,"150–199K",
TRUE,"200K+"
)</f>
        <v>25–49K</v>
      </c>
      <c r="R379" s="25" t="str" cm="1">
        <f t="array" ref="R379">_xlfn.IFS(
J379=0,"No Mortgage",
J379&lt;=100,"Low",
J379&lt;=300,"Medium",
TRUE,"High"
)</f>
        <v>No Mortgage</v>
      </c>
      <c r="S379" s="25" t="str" cm="1">
        <f t="array" ref="S379">_xlfn.IFS(
C379&lt;10,"0-10",
C379&lt;20,"11-20",
C379&lt;30,"21-30",
TRUE,"30+ yrs"
)</f>
        <v>30+ yrs</v>
      </c>
      <c r="T379" s="26" t="str" cm="1">
        <f t="array" ref="T379">_xlfn.IFS(
H379&lt;1,"0-1",
H379&lt;2,"1-2",
H379&lt;3,"2-3",
H379&lt;4,"3-4",
H379&lt;5,"4-5",
TRUE,"5+"
)</f>
        <v>0-1</v>
      </c>
    </row>
    <row r="380" spans="1:20" ht="15.6" x14ac:dyDescent="0.3">
      <c r="A380" s="21">
        <v>2846</v>
      </c>
      <c r="B380" s="22">
        <v>62</v>
      </c>
      <c r="C380" s="22">
        <v>36</v>
      </c>
      <c r="D380" s="22">
        <v>85</v>
      </c>
      <c r="E380" s="23" t="str">
        <f t="shared" si="5"/>
        <v>51-100</v>
      </c>
      <c r="F380" s="24">
        <v>90019</v>
      </c>
      <c r="G380" s="22">
        <v>2</v>
      </c>
      <c r="H380" s="22">
        <v>1.7</v>
      </c>
      <c r="I380" s="22" t="s">
        <v>36</v>
      </c>
      <c r="J380" s="22">
        <v>98</v>
      </c>
      <c r="K380" s="22" t="s">
        <v>34</v>
      </c>
      <c r="L380" s="22" t="s">
        <v>34</v>
      </c>
      <c r="M380" s="22" t="s">
        <v>34</v>
      </c>
      <c r="N380" s="22" t="s">
        <v>34</v>
      </c>
      <c r="O380" s="22" t="s">
        <v>34</v>
      </c>
      <c r="P380" s="25" t="str" cm="1">
        <f t="array" ref="P380">_xlfn.IFS(
B380&lt;30,"20-29",
B380&lt;40,"30-39",
B380&lt;50,"40-49",
B380&lt;60,"50-59",
TRUE,"60+")</f>
        <v>60+</v>
      </c>
      <c r="Q380" s="25" t="str" cm="1">
        <f t="array" ref="Q380">_xlfn.IFS(
D380&lt;25,"0–24K",
D380&lt;50,"25–49K",
D380&lt;75,"50–74K",
D380&lt;100,"75–99K",
D380&lt;150,"100–149K",
D380&lt;200,"150–199K",
TRUE,"200K+"
)</f>
        <v>75–99K</v>
      </c>
      <c r="R380" s="25" t="str" cm="1">
        <f t="array" ref="R380">_xlfn.IFS(
J380=0,"No Mortgage",
J380&lt;=100,"Low",
J380&lt;=300,"Medium",
TRUE,"High"
)</f>
        <v>Low</v>
      </c>
      <c r="S380" s="25" t="str" cm="1">
        <f t="array" ref="S380">_xlfn.IFS(
C380&lt;10,"0-10",
C380&lt;20,"11-20",
C380&lt;30,"21-30",
TRUE,"30+ yrs"
)</f>
        <v>30+ yrs</v>
      </c>
      <c r="T380" s="26" t="str" cm="1">
        <f t="array" ref="T380">_xlfn.IFS(
H380&lt;1,"0-1",
H380&lt;2,"1-2",
H380&lt;3,"2-3",
H380&lt;4,"3-4",
H380&lt;5,"4-5",
TRUE,"5+"
)</f>
        <v>1-2</v>
      </c>
    </row>
    <row r="381" spans="1:20" ht="15.6" x14ac:dyDescent="0.3">
      <c r="A381" s="21">
        <v>2938</v>
      </c>
      <c r="B381" s="22">
        <v>62</v>
      </c>
      <c r="C381" s="22">
        <v>36</v>
      </c>
      <c r="D381" s="22">
        <v>89</v>
      </c>
      <c r="E381" s="23" t="str">
        <f t="shared" si="5"/>
        <v>51-100</v>
      </c>
      <c r="F381" s="24">
        <v>94022</v>
      </c>
      <c r="G381" s="22">
        <v>2</v>
      </c>
      <c r="H381" s="22">
        <v>2</v>
      </c>
      <c r="I381" s="22" t="s">
        <v>33</v>
      </c>
      <c r="J381" s="22">
        <v>0</v>
      </c>
      <c r="K381" s="22" t="s">
        <v>34</v>
      </c>
      <c r="L381" s="22" t="s">
        <v>34</v>
      </c>
      <c r="M381" s="22" t="s">
        <v>34</v>
      </c>
      <c r="N381" s="22" t="s">
        <v>35</v>
      </c>
      <c r="O381" s="22" t="s">
        <v>35</v>
      </c>
      <c r="P381" s="25" t="str" cm="1">
        <f t="array" ref="P381">_xlfn.IFS(
B381&lt;30,"20-29",
B381&lt;40,"30-39",
B381&lt;50,"40-49",
B381&lt;60,"50-59",
TRUE,"60+")</f>
        <v>60+</v>
      </c>
      <c r="Q381" s="25" t="str" cm="1">
        <f t="array" ref="Q381">_xlfn.IFS(
D381&lt;25,"0–24K",
D381&lt;50,"25–49K",
D381&lt;75,"50–74K",
D381&lt;100,"75–99K",
D381&lt;150,"100–149K",
D381&lt;200,"150–199K",
TRUE,"200K+"
)</f>
        <v>75–99K</v>
      </c>
      <c r="R381" s="25" t="str" cm="1">
        <f t="array" ref="R381">_xlfn.IFS(
J381=0,"No Mortgage",
J381&lt;=100,"Low",
J381&lt;=300,"Medium",
TRUE,"High"
)</f>
        <v>No Mortgage</v>
      </c>
      <c r="S381" s="25" t="str" cm="1">
        <f t="array" ref="S381">_xlfn.IFS(
C381&lt;10,"0-10",
C381&lt;20,"11-20",
C381&lt;30,"21-30",
TRUE,"30+ yrs"
)</f>
        <v>30+ yrs</v>
      </c>
      <c r="T381" s="26" t="str" cm="1">
        <f t="array" ref="T381">_xlfn.IFS(
H381&lt;1,"0-1",
H381&lt;2,"1-2",
H381&lt;3,"2-3",
H381&lt;4,"3-4",
H381&lt;5,"4-5",
TRUE,"5+"
)</f>
        <v>2-3</v>
      </c>
    </row>
    <row r="382" spans="1:20" ht="15.6" x14ac:dyDescent="0.3">
      <c r="A382" s="21">
        <v>2957</v>
      </c>
      <c r="B382" s="22">
        <v>62</v>
      </c>
      <c r="C382" s="22">
        <v>38</v>
      </c>
      <c r="D382" s="22">
        <v>195</v>
      </c>
      <c r="E382" s="23" t="str">
        <f t="shared" si="5"/>
        <v>100+</v>
      </c>
      <c r="F382" s="24">
        <v>91125</v>
      </c>
      <c r="G382" s="22">
        <v>4</v>
      </c>
      <c r="H382" s="22">
        <v>5.2</v>
      </c>
      <c r="I382" s="22" t="s">
        <v>36</v>
      </c>
      <c r="J382" s="22">
        <v>522</v>
      </c>
      <c r="K382" s="22" t="s">
        <v>35</v>
      </c>
      <c r="L382" s="22" t="s">
        <v>34</v>
      </c>
      <c r="M382" s="22" t="s">
        <v>35</v>
      </c>
      <c r="N382" s="22" t="s">
        <v>35</v>
      </c>
      <c r="O382" s="22" t="s">
        <v>35</v>
      </c>
      <c r="P382" s="25" t="str" cm="1">
        <f t="array" ref="P382">_xlfn.IFS(
B382&lt;30,"20-29",
B382&lt;40,"30-39",
B382&lt;50,"40-49",
B382&lt;60,"50-59",
TRUE,"60+")</f>
        <v>60+</v>
      </c>
      <c r="Q382" s="25" t="str" cm="1">
        <f t="array" ref="Q382">_xlfn.IFS(
D382&lt;25,"0–24K",
D382&lt;50,"25–49K",
D382&lt;75,"50–74K",
D382&lt;100,"75–99K",
D382&lt;150,"100–149K",
D382&lt;200,"150–199K",
TRUE,"200K+"
)</f>
        <v>150–199K</v>
      </c>
      <c r="R382" s="25" t="str" cm="1">
        <f t="array" ref="R382">_xlfn.IFS(
J382=0,"No Mortgage",
J382&lt;=100,"Low",
J382&lt;=300,"Medium",
TRUE,"High"
)</f>
        <v>High</v>
      </c>
      <c r="S382" s="25" t="str" cm="1">
        <f t="array" ref="S382">_xlfn.IFS(
C382&lt;10,"0-10",
C382&lt;20,"11-20",
C382&lt;30,"21-30",
TRUE,"30+ yrs"
)</f>
        <v>30+ yrs</v>
      </c>
      <c r="T382" s="26" t="str" cm="1">
        <f t="array" ref="T382">_xlfn.IFS(
H382&lt;1,"0-1",
H382&lt;2,"1-2",
H382&lt;3,"2-3",
H382&lt;4,"3-4",
H382&lt;5,"4-5",
TRUE,"5+"
)</f>
        <v>5+</v>
      </c>
    </row>
    <row r="383" spans="1:20" ht="15.6" x14ac:dyDescent="0.3">
      <c r="A383" s="21">
        <v>3006</v>
      </c>
      <c r="B383" s="22">
        <v>62</v>
      </c>
      <c r="C383" s="22">
        <v>36</v>
      </c>
      <c r="D383" s="22">
        <v>148</v>
      </c>
      <c r="E383" s="23" t="str">
        <f t="shared" si="5"/>
        <v>100+</v>
      </c>
      <c r="F383" s="24">
        <v>94111</v>
      </c>
      <c r="G383" s="22">
        <v>3</v>
      </c>
      <c r="H383" s="22">
        <v>7</v>
      </c>
      <c r="I383" s="22" t="s">
        <v>37</v>
      </c>
      <c r="J383" s="22">
        <v>0</v>
      </c>
      <c r="K383" s="22" t="s">
        <v>35</v>
      </c>
      <c r="L383" s="22" t="s">
        <v>34</v>
      </c>
      <c r="M383" s="22" t="s">
        <v>34</v>
      </c>
      <c r="N383" s="22" t="s">
        <v>35</v>
      </c>
      <c r="O383" s="22" t="s">
        <v>34</v>
      </c>
      <c r="P383" s="25" t="str" cm="1">
        <f t="array" ref="P383">_xlfn.IFS(
B383&lt;30,"20-29",
B383&lt;40,"30-39",
B383&lt;50,"40-49",
B383&lt;60,"50-59",
TRUE,"60+")</f>
        <v>60+</v>
      </c>
      <c r="Q383" s="25" t="str" cm="1">
        <f t="array" ref="Q383">_xlfn.IFS(
D383&lt;25,"0–24K",
D383&lt;50,"25–49K",
D383&lt;75,"50–74K",
D383&lt;100,"75–99K",
D383&lt;150,"100–149K",
D383&lt;200,"150–199K",
TRUE,"200K+"
)</f>
        <v>100–149K</v>
      </c>
      <c r="R383" s="25" t="str" cm="1">
        <f t="array" ref="R383">_xlfn.IFS(
J383=0,"No Mortgage",
J383&lt;=100,"Low",
J383&lt;=300,"Medium",
TRUE,"High"
)</f>
        <v>No Mortgage</v>
      </c>
      <c r="S383" s="25" t="str" cm="1">
        <f t="array" ref="S383">_xlfn.IFS(
C383&lt;10,"0-10",
C383&lt;20,"11-20",
C383&lt;30,"21-30",
TRUE,"30+ yrs"
)</f>
        <v>30+ yrs</v>
      </c>
      <c r="T383" s="26" t="str" cm="1">
        <f t="array" ref="T383">_xlfn.IFS(
H383&lt;1,"0-1",
H383&lt;2,"1-2",
H383&lt;3,"2-3",
H383&lt;4,"3-4",
H383&lt;5,"4-5",
TRUE,"5+"
)</f>
        <v>5+</v>
      </c>
    </row>
    <row r="384" spans="1:20" ht="15.6" x14ac:dyDescent="0.3">
      <c r="A384" s="21">
        <v>3007</v>
      </c>
      <c r="B384" s="22">
        <v>62</v>
      </c>
      <c r="C384" s="22">
        <v>37</v>
      </c>
      <c r="D384" s="22">
        <v>169</v>
      </c>
      <c r="E384" s="23" t="str">
        <f t="shared" si="5"/>
        <v>100+</v>
      </c>
      <c r="F384" s="24">
        <v>95014</v>
      </c>
      <c r="G384" s="22">
        <v>3</v>
      </c>
      <c r="H384" s="22">
        <v>5</v>
      </c>
      <c r="I384" s="22" t="s">
        <v>37</v>
      </c>
      <c r="J384" s="22">
        <v>184</v>
      </c>
      <c r="K384" s="22" t="s">
        <v>35</v>
      </c>
      <c r="L384" s="22" t="s">
        <v>34</v>
      </c>
      <c r="M384" s="22" t="s">
        <v>35</v>
      </c>
      <c r="N384" s="22" t="s">
        <v>35</v>
      </c>
      <c r="O384" s="22" t="s">
        <v>35</v>
      </c>
      <c r="P384" s="25" t="str" cm="1">
        <f t="array" ref="P384">_xlfn.IFS(
B384&lt;30,"20-29",
B384&lt;40,"30-39",
B384&lt;50,"40-49",
B384&lt;60,"50-59",
TRUE,"60+")</f>
        <v>60+</v>
      </c>
      <c r="Q384" s="25" t="str" cm="1">
        <f t="array" ref="Q384">_xlfn.IFS(
D384&lt;25,"0–24K",
D384&lt;50,"25–49K",
D384&lt;75,"50–74K",
D384&lt;100,"75–99K",
D384&lt;150,"100–149K",
D384&lt;200,"150–199K",
TRUE,"200K+"
)</f>
        <v>150–199K</v>
      </c>
      <c r="R384" s="25" t="str" cm="1">
        <f t="array" ref="R384">_xlfn.IFS(
J384=0,"No Mortgage",
J384&lt;=100,"Low",
J384&lt;=300,"Medium",
TRUE,"High"
)</f>
        <v>Medium</v>
      </c>
      <c r="S384" s="25" t="str" cm="1">
        <f t="array" ref="S384">_xlfn.IFS(
C384&lt;10,"0-10",
C384&lt;20,"11-20",
C384&lt;30,"21-30",
TRUE,"30+ yrs"
)</f>
        <v>30+ yrs</v>
      </c>
      <c r="T384" s="26" t="str" cm="1">
        <f t="array" ref="T384">_xlfn.IFS(
H384&lt;1,"0-1",
H384&lt;2,"1-2",
H384&lt;3,"2-3",
H384&lt;4,"3-4",
H384&lt;5,"4-5",
TRUE,"5+"
)</f>
        <v>5+</v>
      </c>
    </row>
    <row r="385" spans="1:20" ht="15.6" x14ac:dyDescent="0.3">
      <c r="A385" s="21">
        <v>3168</v>
      </c>
      <c r="B385" s="22">
        <v>62</v>
      </c>
      <c r="C385" s="22">
        <v>38</v>
      </c>
      <c r="D385" s="22">
        <v>58</v>
      </c>
      <c r="E385" s="23" t="str">
        <f t="shared" si="5"/>
        <v>51-100</v>
      </c>
      <c r="F385" s="24">
        <v>94720</v>
      </c>
      <c r="G385" s="22">
        <v>4</v>
      </c>
      <c r="H385" s="22">
        <v>1.2</v>
      </c>
      <c r="I385" s="22" t="s">
        <v>37</v>
      </c>
      <c r="J385" s="22">
        <v>228</v>
      </c>
      <c r="K385" s="22" t="s">
        <v>34</v>
      </c>
      <c r="L385" s="22" t="s">
        <v>34</v>
      </c>
      <c r="M385" s="22" t="s">
        <v>34</v>
      </c>
      <c r="N385" s="22" t="s">
        <v>34</v>
      </c>
      <c r="O385" s="22" t="s">
        <v>35</v>
      </c>
      <c r="P385" s="25" t="str" cm="1">
        <f t="array" ref="P385">_xlfn.IFS(
B385&lt;30,"20-29",
B385&lt;40,"30-39",
B385&lt;50,"40-49",
B385&lt;60,"50-59",
TRUE,"60+")</f>
        <v>60+</v>
      </c>
      <c r="Q385" s="25" t="str" cm="1">
        <f t="array" ref="Q385">_xlfn.IFS(
D385&lt;25,"0–24K",
D385&lt;50,"25–49K",
D385&lt;75,"50–74K",
D385&lt;100,"75–99K",
D385&lt;150,"100–149K",
D385&lt;200,"150–199K",
TRUE,"200K+"
)</f>
        <v>50–74K</v>
      </c>
      <c r="R385" s="25" t="str" cm="1">
        <f t="array" ref="R385">_xlfn.IFS(
J385=0,"No Mortgage",
J385&lt;=100,"Low",
J385&lt;=300,"Medium",
TRUE,"High"
)</f>
        <v>Medium</v>
      </c>
      <c r="S385" s="25" t="str" cm="1">
        <f t="array" ref="S385">_xlfn.IFS(
C385&lt;10,"0-10",
C385&lt;20,"11-20",
C385&lt;30,"21-30",
TRUE,"30+ yrs"
)</f>
        <v>30+ yrs</v>
      </c>
      <c r="T385" s="26" t="str" cm="1">
        <f t="array" ref="T385">_xlfn.IFS(
H385&lt;1,"0-1",
H385&lt;2,"1-2",
H385&lt;3,"2-3",
H385&lt;4,"3-4",
H385&lt;5,"4-5",
TRUE,"5+"
)</f>
        <v>1-2</v>
      </c>
    </row>
    <row r="386" spans="1:20" ht="15.6" x14ac:dyDescent="0.3">
      <c r="A386" s="21">
        <v>3232</v>
      </c>
      <c r="B386" s="22">
        <v>62</v>
      </c>
      <c r="C386" s="22">
        <v>37</v>
      </c>
      <c r="D386" s="22">
        <v>24</v>
      </c>
      <c r="E386" s="23" t="str">
        <f t="shared" ref="E386:E449" si="6">IF(D386&lt;=50,"0-50",IF(D386&lt;=100,"51-100","100+"))</f>
        <v>0-50</v>
      </c>
      <c r="F386" s="24">
        <v>90717</v>
      </c>
      <c r="G386" s="22">
        <v>1</v>
      </c>
      <c r="H386" s="22">
        <v>0.3</v>
      </c>
      <c r="I386" s="22" t="s">
        <v>36</v>
      </c>
      <c r="J386" s="22">
        <v>0</v>
      </c>
      <c r="K386" s="22" t="s">
        <v>34</v>
      </c>
      <c r="L386" s="22" t="s">
        <v>35</v>
      </c>
      <c r="M386" s="22" t="s">
        <v>34</v>
      </c>
      <c r="N386" s="22" t="s">
        <v>35</v>
      </c>
      <c r="O386" s="22" t="s">
        <v>34</v>
      </c>
      <c r="P386" s="25" t="str" cm="1">
        <f t="array" ref="P386">_xlfn.IFS(
B386&lt;30,"20-29",
B386&lt;40,"30-39",
B386&lt;50,"40-49",
B386&lt;60,"50-59",
TRUE,"60+")</f>
        <v>60+</v>
      </c>
      <c r="Q386" s="25" t="str" cm="1">
        <f t="array" ref="Q386">_xlfn.IFS(
D386&lt;25,"0–24K",
D386&lt;50,"25–49K",
D386&lt;75,"50–74K",
D386&lt;100,"75–99K",
D386&lt;150,"100–149K",
D386&lt;200,"150–199K",
TRUE,"200K+"
)</f>
        <v>0–24K</v>
      </c>
      <c r="R386" s="25" t="str" cm="1">
        <f t="array" ref="R386">_xlfn.IFS(
J386=0,"No Mortgage",
J386&lt;=100,"Low",
J386&lt;=300,"Medium",
TRUE,"High"
)</f>
        <v>No Mortgage</v>
      </c>
      <c r="S386" s="25" t="str" cm="1">
        <f t="array" ref="S386">_xlfn.IFS(
C386&lt;10,"0-10",
C386&lt;20,"11-20",
C386&lt;30,"21-30",
TRUE,"30+ yrs"
)</f>
        <v>30+ yrs</v>
      </c>
      <c r="T386" s="26" t="str" cm="1">
        <f t="array" ref="T386">_xlfn.IFS(
H386&lt;1,"0-1",
H386&lt;2,"1-2",
H386&lt;3,"2-3",
H386&lt;4,"3-4",
H386&lt;5,"4-5",
TRUE,"5+"
)</f>
        <v>0-1</v>
      </c>
    </row>
    <row r="387" spans="1:20" ht="15.6" x14ac:dyDescent="0.3">
      <c r="A387" s="21">
        <v>3241</v>
      </c>
      <c r="B387" s="22">
        <v>62</v>
      </c>
      <c r="C387" s="22">
        <v>36</v>
      </c>
      <c r="D387" s="22">
        <v>63</v>
      </c>
      <c r="E387" s="23" t="str">
        <f t="shared" si="6"/>
        <v>51-100</v>
      </c>
      <c r="F387" s="24">
        <v>93407</v>
      </c>
      <c r="G387" s="22">
        <v>1</v>
      </c>
      <c r="H387" s="22">
        <v>1.6</v>
      </c>
      <c r="I387" s="22" t="s">
        <v>33</v>
      </c>
      <c r="J387" s="22">
        <v>118</v>
      </c>
      <c r="K387" s="22" t="s">
        <v>34</v>
      </c>
      <c r="L387" s="22" t="s">
        <v>34</v>
      </c>
      <c r="M387" s="22" t="s">
        <v>34</v>
      </c>
      <c r="N387" s="22" t="s">
        <v>35</v>
      </c>
      <c r="O387" s="22" t="s">
        <v>34</v>
      </c>
      <c r="P387" s="25" t="str" cm="1">
        <f t="array" ref="P387">_xlfn.IFS(
B387&lt;30,"20-29",
B387&lt;40,"30-39",
B387&lt;50,"40-49",
B387&lt;60,"50-59",
TRUE,"60+")</f>
        <v>60+</v>
      </c>
      <c r="Q387" s="25" t="str" cm="1">
        <f t="array" ref="Q387">_xlfn.IFS(
D387&lt;25,"0–24K",
D387&lt;50,"25–49K",
D387&lt;75,"50–74K",
D387&lt;100,"75–99K",
D387&lt;150,"100–149K",
D387&lt;200,"150–199K",
TRUE,"200K+"
)</f>
        <v>50–74K</v>
      </c>
      <c r="R387" s="25" t="str" cm="1">
        <f t="array" ref="R387">_xlfn.IFS(
J387=0,"No Mortgage",
J387&lt;=100,"Low",
J387&lt;=300,"Medium",
TRUE,"High"
)</f>
        <v>Medium</v>
      </c>
      <c r="S387" s="25" t="str" cm="1">
        <f t="array" ref="S387">_xlfn.IFS(
C387&lt;10,"0-10",
C387&lt;20,"11-20",
C387&lt;30,"21-30",
TRUE,"30+ yrs"
)</f>
        <v>30+ yrs</v>
      </c>
      <c r="T387" s="26" t="str" cm="1">
        <f t="array" ref="T387">_xlfn.IFS(
H387&lt;1,"0-1",
H387&lt;2,"1-2",
H387&lt;3,"2-3",
H387&lt;4,"3-4",
H387&lt;5,"4-5",
TRUE,"5+"
)</f>
        <v>1-2</v>
      </c>
    </row>
    <row r="388" spans="1:20" ht="15.6" x14ac:dyDescent="0.3">
      <c r="A388" s="21">
        <v>3253</v>
      </c>
      <c r="B388" s="22">
        <v>62</v>
      </c>
      <c r="C388" s="22">
        <v>38</v>
      </c>
      <c r="D388" s="22">
        <v>78</v>
      </c>
      <c r="E388" s="23" t="str">
        <f t="shared" si="6"/>
        <v>51-100</v>
      </c>
      <c r="F388" s="24">
        <v>92521</v>
      </c>
      <c r="G388" s="22">
        <v>2</v>
      </c>
      <c r="H388" s="22">
        <v>0</v>
      </c>
      <c r="I388" s="22" t="s">
        <v>36</v>
      </c>
      <c r="J388" s="22">
        <v>0</v>
      </c>
      <c r="K388" s="22" t="s">
        <v>34</v>
      </c>
      <c r="L388" s="22" t="s">
        <v>34</v>
      </c>
      <c r="M388" s="22" t="s">
        <v>34</v>
      </c>
      <c r="N388" s="22" t="s">
        <v>35</v>
      </c>
      <c r="O388" s="22" t="s">
        <v>34</v>
      </c>
      <c r="P388" s="25" t="str" cm="1">
        <f t="array" ref="P388">_xlfn.IFS(
B388&lt;30,"20-29",
B388&lt;40,"30-39",
B388&lt;50,"40-49",
B388&lt;60,"50-59",
TRUE,"60+")</f>
        <v>60+</v>
      </c>
      <c r="Q388" s="25" t="str" cm="1">
        <f t="array" ref="Q388">_xlfn.IFS(
D388&lt;25,"0–24K",
D388&lt;50,"25–49K",
D388&lt;75,"50–74K",
D388&lt;100,"75–99K",
D388&lt;150,"100–149K",
D388&lt;200,"150–199K",
TRUE,"200K+"
)</f>
        <v>75–99K</v>
      </c>
      <c r="R388" s="25" t="str" cm="1">
        <f t="array" ref="R388">_xlfn.IFS(
J388=0,"No Mortgage",
J388&lt;=100,"Low",
J388&lt;=300,"Medium",
TRUE,"High"
)</f>
        <v>No Mortgage</v>
      </c>
      <c r="S388" s="25" t="str" cm="1">
        <f t="array" ref="S388">_xlfn.IFS(
C388&lt;10,"0-10",
C388&lt;20,"11-20",
C388&lt;30,"21-30",
TRUE,"30+ yrs"
)</f>
        <v>30+ yrs</v>
      </c>
      <c r="T388" s="26" t="str" cm="1">
        <f t="array" ref="T388">_xlfn.IFS(
H388&lt;1,"0-1",
H388&lt;2,"1-2",
H388&lt;3,"2-3",
H388&lt;4,"3-4",
H388&lt;5,"4-5",
TRUE,"5+"
)</f>
        <v>0-1</v>
      </c>
    </row>
    <row r="389" spans="1:20" ht="15.6" x14ac:dyDescent="0.3">
      <c r="A389" s="21">
        <v>3287</v>
      </c>
      <c r="B389" s="22">
        <v>62</v>
      </c>
      <c r="C389" s="22">
        <v>36</v>
      </c>
      <c r="D389" s="22">
        <v>58</v>
      </c>
      <c r="E389" s="23" t="str">
        <f t="shared" si="6"/>
        <v>51-100</v>
      </c>
      <c r="F389" s="24">
        <v>95020</v>
      </c>
      <c r="G389" s="22">
        <v>1</v>
      </c>
      <c r="H389" s="22">
        <v>2.8</v>
      </c>
      <c r="I389" s="22" t="s">
        <v>37</v>
      </c>
      <c r="J389" s="22">
        <v>0</v>
      </c>
      <c r="K389" s="22" t="s">
        <v>34</v>
      </c>
      <c r="L389" s="22" t="s">
        <v>34</v>
      </c>
      <c r="M389" s="22" t="s">
        <v>34</v>
      </c>
      <c r="N389" s="22" t="s">
        <v>34</v>
      </c>
      <c r="O389" s="22" t="s">
        <v>35</v>
      </c>
      <c r="P389" s="25" t="str" cm="1">
        <f t="array" ref="P389">_xlfn.IFS(
B389&lt;30,"20-29",
B389&lt;40,"30-39",
B389&lt;50,"40-49",
B389&lt;60,"50-59",
TRUE,"60+")</f>
        <v>60+</v>
      </c>
      <c r="Q389" s="25" t="str" cm="1">
        <f t="array" ref="Q389">_xlfn.IFS(
D389&lt;25,"0–24K",
D389&lt;50,"25–49K",
D389&lt;75,"50–74K",
D389&lt;100,"75–99K",
D389&lt;150,"100–149K",
D389&lt;200,"150–199K",
TRUE,"200K+"
)</f>
        <v>50–74K</v>
      </c>
      <c r="R389" s="25" t="str" cm="1">
        <f t="array" ref="R389">_xlfn.IFS(
J389=0,"No Mortgage",
J389&lt;=100,"Low",
J389&lt;=300,"Medium",
TRUE,"High"
)</f>
        <v>No Mortgage</v>
      </c>
      <c r="S389" s="25" t="str" cm="1">
        <f t="array" ref="S389">_xlfn.IFS(
C389&lt;10,"0-10",
C389&lt;20,"11-20",
C389&lt;30,"21-30",
TRUE,"30+ yrs"
)</f>
        <v>30+ yrs</v>
      </c>
      <c r="T389" s="26" t="str" cm="1">
        <f t="array" ref="T389">_xlfn.IFS(
H389&lt;1,"0-1",
H389&lt;2,"1-2",
H389&lt;3,"2-3",
H389&lt;4,"3-4",
H389&lt;5,"4-5",
TRUE,"5+"
)</f>
        <v>2-3</v>
      </c>
    </row>
    <row r="390" spans="1:20" ht="15.6" x14ac:dyDescent="0.3">
      <c r="A390" s="21">
        <v>3301</v>
      </c>
      <c r="B390" s="22">
        <v>62</v>
      </c>
      <c r="C390" s="22">
        <v>38</v>
      </c>
      <c r="D390" s="22">
        <v>43</v>
      </c>
      <c r="E390" s="23" t="str">
        <f t="shared" si="6"/>
        <v>0-50</v>
      </c>
      <c r="F390" s="24">
        <v>92354</v>
      </c>
      <c r="G390" s="22">
        <v>1</v>
      </c>
      <c r="H390" s="22">
        <v>1.9</v>
      </c>
      <c r="I390" s="22" t="s">
        <v>37</v>
      </c>
      <c r="J390" s="22">
        <v>0</v>
      </c>
      <c r="K390" s="22" t="s">
        <v>34</v>
      </c>
      <c r="L390" s="22" t="s">
        <v>34</v>
      </c>
      <c r="M390" s="22" t="s">
        <v>34</v>
      </c>
      <c r="N390" s="22" t="s">
        <v>35</v>
      </c>
      <c r="O390" s="22" t="s">
        <v>34</v>
      </c>
      <c r="P390" s="25" t="str" cm="1">
        <f t="array" ref="P390">_xlfn.IFS(
B390&lt;30,"20-29",
B390&lt;40,"30-39",
B390&lt;50,"40-49",
B390&lt;60,"50-59",
TRUE,"60+")</f>
        <v>60+</v>
      </c>
      <c r="Q390" s="25" t="str" cm="1">
        <f t="array" ref="Q390">_xlfn.IFS(
D390&lt;25,"0–24K",
D390&lt;50,"25–49K",
D390&lt;75,"50–74K",
D390&lt;100,"75–99K",
D390&lt;150,"100–149K",
D390&lt;200,"150–199K",
TRUE,"200K+"
)</f>
        <v>25–49K</v>
      </c>
      <c r="R390" s="25" t="str" cm="1">
        <f t="array" ref="R390">_xlfn.IFS(
J390=0,"No Mortgage",
J390&lt;=100,"Low",
J390&lt;=300,"Medium",
TRUE,"High"
)</f>
        <v>No Mortgage</v>
      </c>
      <c r="S390" s="25" t="str" cm="1">
        <f t="array" ref="S390">_xlfn.IFS(
C390&lt;10,"0-10",
C390&lt;20,"11-20",
C390&lt;30,"21-30",
TRUE,"30+ yrs"
)</f>
        <v>30+ yrs</v>
      </c>
      <c r="T390" s="26" t="str" cm="1">
        <f t="array" ref="T390">_xlfn.IFS(
H390&lt;1,"0-1",
H390&lt;2,"1-2",
H390&lt;3,"2-3",
H390&lt;4,"3-4",
H390&lt;5,"4-5",
TRUE,"5+"
)</f>
        <v>1-2</v>
      </c>
    </row>
    <row r="391" spans="1:20" ht="15.6" x14ac:dyDescent="0.3">
      <c r="A391" s="21">
        <v>3344</v>
      </c>
      <c r="B391" s="22">
        <v>62</v>
      </c>
      <c r="C391" s="22">
        <v>37</v>
      </c>
      <c r="D391" s="22">
        <v>125</v>
      </c>
      <c r="E391" s="23" t="str">
        <f t="shared" si="6"/>
        <v>100+</v>
      </c>
      <c r="F391" s="24">
        <v>94801</v>
      </c>
      <c r="G391" s="22">
        <v>1</v>
      </c>
      <c r="H391" s="22">
        <v>1</v>
      </c>
      <c r="I391" s="22" t="s">
        <v>36</v>
      </c>
      <c r="J391" s="22">
        <v>0</v>
      </c>
      <c r="K391" s="22" t="s">
        <v>35</v>
      </c>
      <c r="L391" s="22" t="s">
        <v>34</v>
      </c>
      <c r="M391" s="22" t="s">
        <v>34</v>
      </c>
      <c r="N391" s="22" t="s">
        <v>35</v>
      </c>
      <c r="O391" s="22" t="s">
        <v>34</v>
      </c>
      <c r="P391" s="25" t="str" cm="1">
        <f t="array" ref="P391">_xlfn.IFS(
B391&lt;30,"20-29",
B391&lt;40,"30-39",
B391&lt;50,"40-49",
B391&lt;60,"50-59",
TRUE,"60+")</f>
        <v>60+</v>
      </c>
      <c r="Q391" s="25" t="str" cm="1">
        <f t="array" ref="Q391">_xlfn.IFS(
D391&lt;25,"0–24K",
D391&lt;50,"25–49K",
D391&lt;75,"50–74K",
D391&lt;100,"75–99K",
D391&lt;150,"100–149K",
D391&lt;200,"150–199K",
TRUE,"200K+"
)</f>
        <v>100–149K</v>
      </c>
      <c r="R391" s="25" t="str" cm="1">
        <f t="array" ref="R391">_xlfn.IFS(
J391=0,"No Mortgage",
J391&lt;=100,"Low",
J391&lt;=300,"Medium",
TRUE,"High"
)</f>
        <v>No Mortgage</v>
      </c>
      <c r="S391" s="25" t="str" cm="1">
        <f t="array" ref="S391">_xlfn.IFS(
C391&lt;10,"0-10",
C391&lt;20,"11-20",
C391&lt;30,"21-30",
TRUE,"30+ yrs"
)</f>
        <v>30+ yrs</v>
      </c>
      <c r="T391" s="26" t="str" cm="1">
        <f t="array" ref="T391">_xlfn.IFS(
H391&lt;1,"0-1",
H391&lt;2,"1-2",
H391&lt;3,"2-3",
H391&lt;4,"3-4",
H391&lt;5,"4-5",
TRUE,"5+"
)</f>
        <v>1-2</v>
      </c>
    </row>
    <row r="392" spans="1:20" ht="15.6" x14ac:dyDescent="0.3">
      <c r="A392" s="21">
        <v>3383</v>
      </c>
      <c r="B392" s="22">
        <v>62</v>
      </c>
      <c r="C392" s="22">
        <v>36</v>
      </c>
      <c r="D392" s="22">
        <v>103</v>
      </c>
      <c r="E392" s="23" t="str">
        <f t="shared" si="6"/>
        <v>100+</v>
      </c>
      <c r="F392" s="24">
        <v>92182</v>
      </c>
      <c r="G392" s="22">
        <v>2</v>
      </c>
      <c r="H392" s="22">
        <v>2.8</v>
      </c>
      <c r="I392" s="22" t="s">
        <v>33</v>
      </c>
      <c r="J392" s="22">
        <v>0</v>
      </c>
      <c r="K392" s="22" t="s">
        <v>34</v>
      </c>
      <c r="L392" s="22" t="s">
        <v>35</v>
      </c>
      <c r="M392" s="22" t="s">
        <v>35</v>
      </c>
      <c r="N392" s="22" t="s">
        <v>35</v>
      </c>
      <c r="O392" s="22" t="s">
        <v>34</v>
      </c>
      <c r="P392" s="25" t="str" cm="1">
        <f t="array" ref="P392">_xlfn.IFS(
B392&lt;30,"20-29",
B392&lt;40,"30-39",
B392&lt;50,"40-49",
B392&lt;60,"50-59",
TRUE,"60+")</f>
        <v>60+</v>
      </c>
      <c r="Q392" s="25" t="str" cm="1">
        <f t="array" ref="Q392">_xlfn.IFS(
D392&lt;25,"0–24K",
D392&lt;50,"25–49K",
D392&lt;75,"50–74K",
D392&lt;100,"75–99K",
D392&lt;150,"100–149K",
D392&lt;200,"150–199K",
TRUE,"200K+"
)</f>
        <v>100–149K</v>
      </c>
      <c r="R392" s="25" t="str" cm="1">
        <f t="array" ref="R392">_xlfn.IFS(
J392=0,"No Mortgage",
J392&lt;=100,"Low",
J392&lt;=300,"Medium",
TRUE,"High"
)</f>
        <v>No Mortgage</v>
      </c>
      <c r="S392" s="25" t="str" cm="1">
        <f t="array" ref="S392">_xlfn.IFS(
C392&lt;10,"0-10",
C392&lt;20,"11-20",
C392&lt;30,"21-30",
TRUE,"30+ yrs"
)</f>
        <v>30+ yrs</v>
      </c>
      <c r="T392" s="26" t="str" cm="1">
        <f t="array" ref="T392">_xlfn.IFS(
H392&lt;1,"0-1",
H392&lt;2,"1-2",
H392&lt;3,"2-3",
H392&lt;4,"3-4",
H392&lt;5,"4-5",
TRUE,"5+"
)</f>
        <v>2-3</v>
      </c>
    </row>
    <row r="393" spans="1:20" ht="15.6" x14ac:dyDescent="0.3">
      <c r="A393" s="21">
        <v>3589</v>
      </c>
      <c r="B393" s="22">
        <v>62</v>
      </c>
      <c r="C393" s="22">
        <v>38</v>
      </c>
      <c r="D393" s="22">
        <v>65</v>
      </c>
      <c r="E393" s="23" t="str">
        <f t="shared" si="6"/>
        <v>51-100</v>
      </c>
      <c r="F393" s="24">
        <v>91768</v>
      </c>
      <c r="G393" s="22">
        <v>1</v>
      </c>
      <c r="H393" s="22">
        <v>0</v>
      </c>
      <c r="I393" s="22" t="s">
        <v>37</v>
      </c>
      <c r="J393" s="22">
        <v>0</v>
      </c>
      <c r="K393" s="22" t="s">
        <v>34</v>
      </c>
      <c r="L393" s="22" t="s">
        <v>34</v>
      </c>
      <c r="M393" s="22" t="s">
        <v>34</v>
      </c>
      <c r="N393" s="22" t="s">
        <v>35</v>
      </c>
      <c r="O393" s="22" t="s">
        <v>34</v>
      </c>
      <c r="P393" s="25" t="str" cm="1">
        <f t="array" ref="P393">_xlfn.IFS(
B393&lt;30,"20-29",
B393&lt;40,"30-39",
B393&lt;50,"40-49",
B393&lt;60,"50-59",
TRUE,"60+")</f>
        <v>60+</v>
      </c>
      <c r="Q393" s="25" t="str" cm="1">
        <f t="array" ref="Q393">_xlfn.IFS(
D393&lt;25,"0–24K",
D393&lt;50,"25–49K",
D393&lt;75,"50–74K",
D393&lt;100,"75–99K",
D393&lt;150,"100–149K",
D393&lt;200,"150–199K",
TRUE,"200K+"
)</f>
        <v>50–74K</v>
      </c>
      <c r="R393" s="25" t="str" cm="1">
        <f t="array" ref="R393">_xlfn.IFS(
J393=0,"No Mortgage",
J393&lt;=100,"Low",
J393&lt;=300,"Medium",
TRUE,"High"
)</f>
        <v>No Mortgage</v>
      </c>
      <c r="S393" s="25" t="str" cm="1">
        <f t="array" ref="S393">_xlfn.IFS(
C393&lt;10,"0-10",
C393&lt;20,"11-20",
C393&lt;30,"21-30",
TRUE,"30+ yrs"
)</f>
        <v>30+ yrs</v>
      </c>
      <c r="T393" s="26" t="str" cm="1">
        <f t="array" ref="T393">_xlfn.IFS(
H393&lt;1,"0-1",
H393&lt;2,"1-2",
H393&lt;3,"2-3",
H393&lt;4,"3-4",
H393&lt;5,"4-5",
TRUE,"5+"
)</f>
        <v>0-1</v>
      </c>
    </row>
    <row r="394" spans="1:20" ht="15.6" x14ac:dyDescent="0.3">
      <c r="A394" s="21">
        <v>3677</v>
      </c>
      <c r="B394" s="22">
        <v>62</v>
      </c>
      <c r="C394" s="22">
        <v>37</v>
      </c>
      <c r="D394" s="22">
        <v>22</v>
      </c>
      <c r="E394" s="23" t="str">
        <f t="shared" si="6"/>
        <v>0-50</v>
      </c>
      <c r="F394" s="24">
        <v>95818</v>
      </c>
      <c r="G394" s="22">
        <v>1</v>
      </c>
      <c r="H394" s="22">
        <v>1.5</v>
      </c>
      <c r="I394" s="22" t="s">
        <v>37</v>
      </c>
      <c r="J394" s="22">
        <v>111</v>
      </c>
      <c r="K394" s="22" t="s">
        <v>34</v>
      </c>
      <c r="L394" s="22" t="s">
        <v>34</v>
      </c>
      <c r="M394" s="22" t="s">
        <v>34</v>
      </c>
      <c r="N394" s="22" t="s">
        <v>35</v>
      </c>
      <c r="O394" s="22" t="s">
        <v>34</v>
      </c>
      <c r="P394" s="25" t="str" cm="1">
        <f t="array" ref="P394">_xlfn.IFS(
B394&lt;30,"20-29",
B394&lt;40,"30-39",
B394&lt;50,"40-49",
B394&lt;60,"50-59",
TRUE,"60+")</f>
        <v>60+</v>
      </c>
      <c r="Q394" s="25" t="str" cm="1">
        <f t="array" ref="Q394">_xlfn.IFS(
D394&lt;25,"0–24K",
D394&lt;50,"25–49K",
D394&lt;75,"50–74K",
D394&lt;100,"75–99K",
D394&lt;150,"100–149K",
D394&lt;200,"150–199K",
TRUE,"200K+"
)</f>
        <v>0–24K</v>
      </c>
      <c r="R394" s="25" t="str" cm="1">
        <f t="array" ref="R394">_xlfn.IFS(
J394=0,"No Mortgage",
J394&lt;=100,"Low",
J394&lt;=300,"Medium",
TRUE,"High"
)</f>
        <v>Medium</v>
      </c>
      <c r="S394" s="25" t="str" cm="1">
        <f t="array" ref="S394">_xlfn.IFS(
C394&lt;10,"0-10",
C394&lt;20,"11-20",
C394&lt;30,"21-30",
TRUE,"30+ yrs"
)</f>
        <v>30+ yrs</v>
      </c>
      <c r="T394" s="26" t="str" cm="1">
        <f t="array" ref="T394">_xlfn.IFS(
H394&lt;1,"0-1",
H394&lt;2,"1-2",
H394&lt;3,"2-3",
H394&lt;4,"3-4",
H394&lt;5,"4-5",
TRUE,"5+"
)</f>
        <v>1-2</v>
      </c>
    </row>
    <row r="395" spans="1:20" ht="15.6" x14ac:dyDescent="0.3">
      <c r="A395" s="21">
        <v>3764</v>
      </c>
      <c r="B395" s="22">
        <v>62</v>
      </c>
      <c r="C395" s="22">
        <v>36</v>
      </c>
      <c r="D395" s="22">
        <v>81</v>
      </c>
      <c r="E395" s="23" t="str">
        <f t="shared" si="6"/>
        <v>51-100</v>
      </c>
      <c r="F395" s="24">
        <v>95051</v>
      </c>
      <c r="G395" s="22">
        <v>3</v>
      </c>
      <c r="H395" s="22">
        <v>4.4000000000000004</v>
      </c>
      <c r="I395" s="22" t="s">
        <v>33</v>
      </c>
      <c r="J395" s="22">
        <v>0</v>
      </c>
      <c r="K395" s="22" t="s">
        <v>34</v>
      </c>
      <c r="L395" s="22" t="s">
        <v>34</v>
      </c>
      <c r="M395" s="22" t="s">
        <v>34</v>
      </c>
      <c r="N395" s="22" t="s">
        <v>34</v>
      </c>
      <c r="O395" s="22" t="s">
        <v>35</v>
      </c>
      <c r="P395" s="25" t="str" cm="1">
        <f t="array" ref="P395">_xlfn.IFS(
B395&lt;30,"20-29",
B395&lt;40,"30-39",
B395&lt;50,"40-49",
B395&lt;60,"50-59",
TRUE,"60+")</f>
        <v>60+</v>
      </c>
      <c r="Q395" s="25" t="str" cm="1">
        <f t="array" ref="Q395">_xlfn.IFS(
D395&lt;25,"0–24K",
D395&lt;50,"25–49K",
D395&lt;75,"50–74K",
D395&lt;100,"75–99K",
D395&lt;150,"100–149K",
D395&lt;200,"150–199K",
TRUE,"200K+"
)</f>
        <v>75–99K</v>
      </c>
      <c r="R395" s="25" t="str" cm="1">
        <f t="array" ref="R395">_xlfn.IFS(
J395=0,"No Mortgage",
J395&lt;=100,"Low",
J395&lt;=300,"Medium",
TRUE,"High"
)</f>
        <v>No Mortgage</v>
      </c>
      <c r="S395" s="25" t="str" cm="1">
        <f t="array" ref="S395">_xlfn.IFS(
C395&lt;10,"0-10",
C395&lt;20,"11-20",
C395&lt;30,"21-30",
TRUE,"30+ yrs"
)</f>
        <v>30+ yrs</v>
      </c>
      <c r="T395" s="26" t="str" cm="1">
        <f t="array" ref="T395">_xlfn.IFS(
H395&lt;1,"0-1",
H395&lt;2,"1-2",
H395&lt;3,"2-3",
H395&lt;4,"3-4",
H395&lt;5,"4-5",
TRUE,"5+"
)</f>
        <v>4-5</v>
      </c>
    </row>
    <row r="396" spans="1:20" ht="15.6" x14ac:dyDescent="0.3">
      <c r="A396" s="21">
        <v>3774</v>
      </c>
      <c r="B396" s="22">
        <v>62</v>
      </c>
      <c r="C396" s="22">
        <v>36</v>
      </c>
      <c r="D396" s="22">
        <v>83</v>
      </c>
      <c r="E396" s="23" t="str">
        <f t="shared" si="6"/>
        <v>51-100</v>
      </c>
      <c r="F396" s="24">
        <v>93940</v>
      </c>
      <c r="G396" s="22">
        <v>4</v>
      </c>
      <c r="H396" s="22">
        <v>2.4</v>
      </c>
      <c r="I396" s="22" t="s">
        <v>36</v>
      </c>
      <c r="J396" s="22">
        <v>0</v>
      </c>
      <c r="K396" s="22" t="s">
        <v>34</v>
      </c>
      <c r="L396" s="22" t="s">
        <v>35</v>
      </c>
      <c r="M396" s="22" t="s">
        <v>34</v>
      </c>
      <c r="N396" s="22" t="s">
        <v>34</v>
      </c>
      <c r="O396" s="22" t="s">
        <v>34</v>
      </c>
      <c r="P396" s="25" t="str" cm="1">
        <f t="array" ref="P396">_xlfn.IFS(
B396&lt;30,"20-29",
B396&lt;40,"30-39",
B396&lt;50,"40-49",
B396&lt;60,"50-59",
TRUE,"60+")</f>
        <v>60+</v>
      </c>
      <c r="Q396" s="25" t="str" cm="1">
        <f t="array" ref="Q396">_xlfn.IFS(
D396&lt;25,"0–24K",
D396&lt;50,"25–49K",
D396&lt;75,"50–74K",
D396&lt;100,"75–99K",
D396&lt;150,"100–149K",
D396&lt;200,"150–199K",
TRUE,"200K+"
)</f>
        <v>75–99K</v>
      </c>
      <c r="R396" s="25" t="str" cm="1">
        <f t="array" ref="R396">_xlfn.IFS(
J396=0,"No Mortgage",
J396&lt;=100,"Low",
J396&lt;=300,"Medium",
TRUE,"High"
)</f>
        <v>No Mortgage</v>
      </c>
      <c r="S396" s="25" t="str" cm="1">
        <f t="array" ref="S396">_xlfn.IFS(
C396&lt;10,"0-10",
C396&lt;20,"11-20",
C396&lt;30,"21-30",
TRUE,"30+ yrs"
)</f>
        <v>30+ yrs</v>
      </c>
      <c r="T396" s="26" t="str" cm="1">
        <f t="array" ref="T396">_xlfn.IFS(
H396&lt;1,"0-1",
H396&lt;2,"1-2",
H396&lt;3,"2-3",
H396&lt;4,"3-4",
H396&lt;5,"4-5",
TRUE,"5+"
)</f>
        <v>2-3</v>
      </c>
    </row>
    <row r="397" spans="1:20" ht="15.6" x14ac:dyDescent="0.3">
      <c r="A397" s="21">
        <v>3778</v>
      </c>
      <c r="B397" s="22">
        <v>62</v>
      </c>
      <c r="C397" s="22">
        <v>37</v>
      </c>
      <c r="D397" s="22">
        <v>98</v>
      </c>
      <c r="E397" s="23" t="str">
        <f t="shared" si="6"/>
        <v>51-100</v>
      </c>
      <c r="F397" s="24">
        <v>94706</v>
      </c>
      <c r="G397" s="22">
        <v>1</v>
      </c>
      <c r="H397" s="22">
        <v>0.9</v>
      </c>
      <c r="I397" s="22" t="s">
        <v>33</v>
      </c>
      <c r="J397" s="22">
        <v>151</v>
      </c>
      <c r="K397" s="22" t="s">
        <v>34</v>
      </c>
      <c r="L397" s="22" t="s">
        <v>34</v>
      </c>
      <c r="M397" s="22" t="s">
        <v>34</v>
      </c>
      <c r="N397" s="22" t="s">
        <v>35</v>
      </c>
      <c r="O397" s="22" t="s">
        <v>34</v>
      </c>
      <c r="P397" s="25" t="str" cm="1">
        <f t="array" ref="P397">_xlfn.IFS(
B397&lt;30,"20-29",
B397&lt;40,"30-39",
B397&lt;50,"40-49",
B397&lt;60,"50-59",
TRUE,"60+")</f>
        <v>60+</v>
      </c>
      <c r="Q397" s="25" t="str" cm="1">
        <f t="array" ref="Q397">_xlfn.IFS(
D397&lt;25,"0–24K",
D397&lt;50,"25–49K",
D397&lt;75,"50–74K",
D397&lt;100,"75–99K",
D397&lt;150,"100–149K",
D397&lt;200,"150–199K",
TRUE,"200K+"
)</f>
        <v>75–99K</v>
      </c>
      <c r="R397" s="25" t="str" cm="1">
        <f t="array" ref="R397">_xlfn.IFS(
J397=0,"No Mortgage",
J397&lt;=100,"Low",
J397&lt;=300,"Medium",
TRUE,"High"
)</f>
        <v>Medium</v>
      </c>
      <c r="S397" s="25" t="str" cm="1">
        <f t="array" ref="S397">_xlfn.IFS(
C397&lt;10,"0-10",
C397&lt;20,"11-20",
C397&lt;30,"21-30",
TRUE,"30+ yrs"
)</f>
        <v>30+ yrs</v>
      </c>
      <c r="T397" s="26" t="str" cm="1">
        <f t="array" ref="T397">_xlfn.IFS(
H397&lt;1,"0-1",
H397&lt;2,"1-2",
H397&lt;3,"2-3",
H397&lt;4,"3-4",
H397&lt;5,"4-5",
TRUE,"5+"
)</f>
        <v>0-1</v>
      </c>
    </row>
    <row r="398" spans="1:20" ht="15.6" x14ac:dyDescent="0.3">
      <c r="A398" s="21">
        <v>3793</v>
      </c>
      <c r="B398" s="22">
        <v>62</v>
      </c>
      <c r="C398" s="22">
        <v>36</v>
      </c>
      <c r="D398" s="22">
        <v>109</v>
      </c>
      <c r="E398" s="23" t="str">
        <f t="shared" si="6"/>
        <v>100+</v>
      </c>
      <c r="F398" s="24">
        <v>92709</v>
      </c>
      <c r="G398" s="22">
        <v>4</v>
      </c>
      <c r="H398" s="22">
        <v>1.7</v>
      </c>
      <c r="I398" s="22" t="s">
        <v>36</v>
      </c>
      <c r="J398" s="22">
        <v>0</v>
      </c>
      <c r="K398" s="22" t="s">
        <v>34</v>
      </c>
      <c r="L398" s="22" t="s">
        <v>34</v>
      </c>
      <c r="M398" s="22" t="s">
        <v>34</v>
      </c>
      <c r="N398" s="22" t="s">
        <v>35</v>
      </c>
      <c r="O398" s="22" t="s">
        <v>34</v>
      </c>
      <c r="P398" s="25" t="str" cm="1">
        <f t="array" ref="P398">_xlfn.IFS(
B398&lt;30,"20-29",
B398&lt;40,"30-39",
B398&lt;50,"40-49",
B398&lt;60,"50-59",
TRUE,"60+")</f>
        <v>60+</v>
      </c>
      <c r="Q398" s="25" t="str" cm="1">
        <f t="array" ref="Q398">_xlfn.IFS(
D398&lt;25,"0–24K",
D398&lt;50,"25–49K",
D398&lt;75,"50–74K",
D398&lt;100,"75–99K",
D398&lt;150,"100–149K",
D398&lt;200,"150–199K",
TRUE,"200K+"
)</f>
        <v>100–149K</v>
      </c>
      <c r="R398" s="25" t="str" cm="1">
        <f t="array" ref="R398">_xlfn.IFS(
J398=0,"No Mortgage",
J398&lt;=100,"Low",
J398&lt;=300,"Medium",
TRUE,"High"
)</f>
        <v>No Mortgage</v>
      </c>
      <c r="S398" s="25" t="str" cm="1">
        <f t="array" ref="S398">_xlfn.IFS(
C398&lt;10,"0-10",
C398&lt;20,"11-20",
C398&lt;30,"21-30",
TRUE,"30+ yrs"
)</f>
        <v>30+ yrs</v>
      </c>
      <c r="T398" s="26" t="str" cm="1">
        <f t="array" ref="T398">_xlfn.IFS(
H398&lt;1,"0-1",
H398&lt;2,"1-2",
H398&lt;3,"2-3",
H398&lt;4,"3-4",
H398&lt;5,"4-5",
TRUE,"5+"
)</f>
        <v>1-2</v>
      </c>
    </row>
    <row r="399" spans="1:20" ht="15.6" x14ac:dyDescent="0.3">
      <c r="A399" s="21">
        <v>3814</v>
      </c>
      <c r="B399" s="22">
        <v>62</v>
      </c>
      <c r="C399" s="22">
        <v>37</v>
      </c>
      <c r="D399" s="22">
        <v>19</v>
      </c>
      <c r="E399" s="23" t="str">
        <f t="shared" si="6"/>
        <v>0-50</v>
      </c>
      <c r="F399" s="24">
        <v>91343</v>
      </c>
      <c r="G399" s="22">
        <v>3</v>
      </c>
      <c r="H399" s="22">
        <v>1.3</v>
      </c>
      <c r="I399" s="22" t="s">
        <v>37</v>
      </c>
      <c r="J399" s="22">
        <v>97</v>
      </c>
      <c r="K399" s="22" t="s">
        <v>34</v>
      </c>
      <c r="L399" s="22" t="s">
        <v>34</v>
      </c>
      <c r="M399" s="22" t="s">
        <v>34</v>
      </c>
      <c r="N399" s="22" t="s">
        <v>35</v>
      </c>
      <c r="O399" s="22" t="s">
        <v>34</v>
      </c>
      <c r="P399" s="25" t="str" cm="1">
        <f t="array" ref="P399">_xlfn.IFS(
B399&lt;30,"20-29",
B399&lt;40,"30-39",
B399&lt;50,"40-49",
B399&lt;60,"50-59",
TRUE,"60+")</f>
        <v>60+</v>
      </c>
      <c r="Q399" s="25" t="str" cm="1">
        <f t="array" ref="Q399">_xlfn.IFS(
D399&lt;25,"0–24K",
D399&lt;50,"25–49K",
D399&lt;75,"50–74K",
D399&lt;100,"75–99K",
D399&lt;150,"100–149K",
D399&lt;200,"150–199K",
TRUE,"200K+"
)</f>
        <v>0–24K</v>
      </c>
      <c r="R399" s="25" t="str" cm="1">
        <f t="array" ref="R399">_xlfn.IFS(
J399=0,"No Mortgage",
J399&lt;=100,"Low",
J399&lt;=300,"Medium",
TRUE,"High"
)</f>
        <v>Low</v>
      </c>
      <c r="S399" s="25" t="str" cm="1">
        <f t="array" ref="S399">_xlfn.IFS(
C399&lt;10,"0-10",
C399&lt;20,"11-20",
C399&lt;30,"21-30",
TRUE,"30+ yrs"
)</f>
        <v>30+ yrs</v>
      </c>
      <c r="T399" s="26" t="str" cm="1">
        <f t="array" ref="T399">_xlfn.IFS(
H399&lt;1,"0-1",
H399&lt;2,"1-2",
H399&lt;3,"2-3",
H399&lt;4,"3-4",
H399&lt;5,"4-5",
TRUE,"5+"
)</f>
        <v>1-2</v>
      </c>
    </row>
    <row r="400" spans="1:20" ht="15.6" x14ac:dyDescent="0.3">
      <c r="A400" s="21">
        <v>3833</v>
      </c>
      <c r="B400" s="22">
        <v>62</v>
      </c>
      <c r="C400" s="22">
        <v>38</v>
      </c>
      <c r="D400" s="22">
        <v>158</v>
      </c>
      <c r="E400" s="23" t="str">
        <f t="shared" si="6"/>
        <v>100+</v>
      </c>
      <c r="F400" s="24">
        <v>90230</v>
      </c>
      <c r="G400" s="22">
        <v>2</v>
      </c>
      <c r="H400" s="22">
        <v>2.1</v>
      </c>
      <c r="I400" s="22" t="s">
        <v>33</v>
      </c>
      <c r="J400" s="22">
        <v>0</v>
      </c>
      <c r="K400" s="22" t="s">
        <v>34</v>
      </c>
      <c r="L400" s="22" t="s">
        <v>34</v>
      </c>
      <c r="M400" s="22" t="s">
        <v>34</v>
      </c>
      <c r="N400" s="22" t="s">
        <v>34</v>
      </c>
      <c r="O400" s="22" t="s">
        <v>35</v>
      </c>
      <c r="P400" s="25" t="str" cm="1">
        <f t="array" ref="P400">_xlfn.IFS(
B400&lt;30,"20-29",
B400&lt;40,"30-39",
B400&lt;50,"40-49",
B400&lt;60,"50-59",
TRUE,"60+")</f>
        <v>60+</v>
      </c>
      <c r="Q400" s="25" t="str" cm="1">
        <f t="array" ref="Q400">_xlfn.IFS(
D400&lt;25,"0–24K",
D400&lt;50,"25–49K",
D400&lt;75,"50–74K",
D400&lt;100,"75–99K",
D400&lt;150,"100–149K",
D400&lt;200,"150–199K",
TRUE,"200K+"
)</f>
        <v>150–199K</v>
      </c>
      <c r="R400" s="25" t="str" cm="1">
        <f t="array" ref="R400">_xlfn.IFS(
J400=0,"No Mortgage",
J400&lt;=100,"Low",
J400&lt;=300,"Medium",
TRUE,"High"
)</f>
        <v>No Mortgage</v>
      </c>
      <c r="S400" s="25" t="str" cm="1">
        <f t="array" ref="S400">_xlfn.IFS(
C400&lt;10,"0-10",
C400&lt;20,"11-20",
C400&lt;30,"21-30",
TRUE,"30+ yrs"
)</f>
        <v>30+ yrs</v>
      </c>
      <c r="T400" s="26" t="str" cm="1">
        <f t="array" ref="T400">_xlfn.IFS(
H400&lt;1,"0-1",
H400&lt;2,"1-2",
H400&lt;3,"2-3",
H400&lt;4,"3-4",
H400&lt;5,"4-5",
TRUE,"5+"
)</f>
        <v>2-3</v>
      </c>
    </row>
    <row r="401" spans="1:20" ht="15.6" x14ac:dyDescent="0.3">
      <c r="A401" s="21">
        <v>3865</v>
      </c>
      <c r="B401" s="22">
        <v>62</v>
      </c>
      <c r="C401" s="22">
        <v>32</v>
      </c>
      <c r="D401" s="22">
        <v>142</v>
      </c>
      <c r="E401" s="23" t="str">
        <f t="shared" si="6"/>
        <v>100+</v>
      </c>
      <c r="F401" s="24">
        <v>95112</v>
      </c>
      <c r="G401" s="22">
        <v>2</v>
      </c>
      <c r="H401" s="22">
        <v>2.8</v>
      </c>
      <c r="I401" s="22" t="s">
        <v>36</v>
      </c>
      <c r="J401" s="22">
        <v>0</v>
      </c>
      <c r="K401" s="22" t="s">
        <v>35</v>
      </c>
      <c r="L401" s="22" t="s">
        <v>34</v>
      </c>
      <c r="M401" s="22" t="s">
        <v>34</v>
      </c>
      <c r="N401" s="22" t="s">
        <v>34</v>
      </c>
      <c r="O401" s="22" t="s">
        <v>35</v>
      </c>
      <c r="P401" s="25" t="str" cm="1">
        <f t="array" ref="P401">_xlfn.IFS(
B401&lt;30,"20-29",
B401&lt;40,"30-39",
B401&lt;50,"40-49",
B401&lt;60,"50-59",
TRUE,"60+")</f>
        <v>60+</v>
      </c>
      <c r="Q401" s="25" t="str" cm="1">
        <f t="array" ref="Q401">_xlfn.IFS(
D401&lt;25,"0–24K",
D401&lt;50,"25–49K",
D401&lt;75,"50–74K",
D401&lt;100,"75–99K",
D401&lt;150,"100–149K",
D401&lt;200,"150–199K",
TRUE,"200K+"
)</f>
        <v>100–149K</v>
      </c>
      <c r="R401" s="25" t="str" cm="1">
        <f t="array" ref="R401">_xlfn.IFS(
J401=0,"No Mortgage",
J401&lt;=100,"Low",
J401&lt;=300,"Medium",
TRUE,"High"
)</f>
        <v>No Mortgage</v>
      </c>
      <c r="S401" s="25" t="str" cm="1">
        <f t="array" ref="S401">_xlfn.IFS(
C401&lt;10,"0-10",
C401&lt;20,"11-20",
C401&lt;30,"21-30",
TRUE,"30+ yrs"
)</f>
        <v>30+ yrs</v>
      </c>
      <c r="T401" s="26" t="str" cm="1">
        <f t="array" ref="T401">_xlfn.IFS(
H401&lt;1,"0-1",
H401&lt;2,"1-2",
H401&lt;3,"2-3",
H401&lt;4,"3-4",
H401&lt;5,"4-5",
TRUE,"5+"
)</f>
        <v>2-3</v>
      </c>
    </row>
    <row r="402" spans="1:20" ht="15.6" x14ac:dyDescent="0.3">
      <c r="A402" s="21">
        <v>3956</v>
      </c>
      <c r="B402" s="22">
        <v>62</v>
      </c>
      <c r="C402" s="22">
        <v>36</v>
      </c>
      <c r="D402" s="22">
        <v>58</v>
      </c>
      <c r="E402" s="23" t="str">
        <f t="shared" si="6"/>
        <v>51-100</v>
      </c>
      <c r="F402" s="24">
        <v>94501</v>
      </c>
      <c r="G402" s="22">
        <v>1</v>
      </c>
      <c r="H402" s="22">
        <v>0.8</v>
      </c>
      <c r="I402" s="22" t="s">
        <v>37</v>
      </c>
      <c r="J402" s="22">
        <v>0</v>
      </c>
      <c r="K402" s="22" t="s">
        <v>34</v>
      </c>
      <c r="L402" s="22" t="s">
        <v>34</v>
      </c>
      <c r="M402" s="22" t="s">
        <v>34</v>
      </c>
      <c r="N402" s="22" t="s">
        <v>34</v>
      </c>
      <c r="O402" s="22" t="s">
        <v>34</v>
      </c>
      <c r="P402" s="25" t="str" cm="1">
        <f t="array" ref="P402">_xlfn.IFS(
B402&lt;30,"20-29",
B402&lt;40,"30-39",
B402&lt;50,"40-49",
B402&lt;60,"50-59",
TRUE,"60+")</f>
        <v>60+</v>
      </c>
      <c r="Q402" s="25" t="str" cm="1">
        <f t="array" ref="Q402">_xlfn.IFS(
D402&lt;25,"0–24K",
D402&lt;50,"25–49K",
D402&lt;75,"50–74K",
D402&lt;100,"75–99K",
D402&lt;150,"100–149K",
D402&lt;200,"150–199K",
TRUE,"200K+"
)</f>
        <v>50–74K</v>
      </c>
      <c r="R402" s="25" t="str" cm="1">
        <f t="array" ref="R402">_xlfn.IFS(
J402=0,"No Mortgage",
J402&lt;=100,"Low",
J402&lt;=300,"Medium",
TRUE,"High"
)</f>
        <v>No Mortgage</v>
      </c>
      <c r="S402" s="25" t="str" cm="1">
        <f t="array" ref="S402">_xlfn.IFS(
C402&lt;10,"0-10",
C402&lt;20,"11-20",
C402&lt;30,"21-30",
TRUE,"30+ yrs"
)</f>
        <v>30+ yrs</v>
      </c>
      <c r="T402" s="26" t="str" cm="1">
        <f t="array" ref="T402">_xlfn.IFS(
H402&lt;1,"0-1",
H402&lt;2,"1-2",
H402&lt;3,"2-3",
H402&lt;4,"3-4",
H402&lt;5,"4-5",
TRUE,"5+"
)</f>
        <v>0-1</v>
      </c>
    </row>
    <row r="403" spans="1:20" ht="15.6" x14ac:dyDescent="0.3">
      <c r="A403" s="21">
        <v>3957</v>
      </c>
      <c r="B403" s="22">
        <v>62</v>
      </c>
      <c r="C403" s="22">
        <v>37</v>
      </c>
      <c r="D403" s="22">
        <v>45</v>
      </c>
      <c r="E403" s="23" t="str">
        <f t="shared" si="6"/>
        <v>0-50</v>
      </c>
      <c r="F403" s="24">
        <v>90033</v>
      </c>
      <c r="G403" s="22">
        <v>3</v>
      </c>
      <c r="H403" s="22">
        <v>0.5</v>
      </c>
      <c r="I403" s="22" t="s">
        <v>37</v>
      </c>
      <c r="J403" s="22">
        <v>200</v>
      </c>
      <c r="K403" s="22" t="s">
        <v>34</v>
      </c>
      <c r="L403" s="22" t="s">
        <v>34</v>
      </c>
      <c r="M403" s="22" t="s">
        <v>34</v>
      </c>
      <c r="N403" s="22" t="s">
        <v>35</v>
      </c>
      <c r="O403" s="22" t="s">
        <v>35</v>
      </c>
      <c r="P403" s="25" t="str" cm="1">
        <f t="array" ref="P403">_xlfn.IFS(
B403&lt;30,"20-29",
B403&lt;40,"30-39",
B403&lt;50,"40-49",
B403&lt;60,"50-59",
TRUE,"60+")</f>
        <v>60+</v>
      </c>
      <c r="Q403" s="25" t="str" cm="1">
        <f t="array" ref="Q403">_xlfn.IFS(
D403&lt;25,"0–24K",
D403&lt;50,"25–49K",
D403&lt;75,"50–74K",
D403&lt;100,"75–99K",
D403&lt;150,"100–149K",
D403&lt;200,"150–199K",
TRUE,"200K+"
)</f>
        <v>25–49K</v>
      </c>
      <c r="R403" s="25" t="str" cm="1">
        <f t="array" ref="R403">_xlfn.IFS(
J403=0,"No Mortgage",
J403&lt;=100,"Low",
J403&lt;=300,"Medium",
TRUE,"High"
)</f>
        <v>Medium</v>
      </c>
      <c r="S403" s="25" t="str" cm="1">
        <f t="array" ref="S403">_xlfn.IFS(
C403&lt;10,"0-10",
C403&lt;20,"11-20",
C403&lt;30,"21-30",
TRUE,"30+ yrs"
)</f>
        <v>30+ yrs</v>
      </c>
      <c r="T403" s="26" t="str" cm="1">
        <f t="array" ref="T403">_xlfn.IFS(
H403&lt;1,"0-1",
H403&lt;2,"1-2",
H403&lt;3,"2-3",
H403&lt;4,"3-4",
H403&lt;5,"4-5",
TRUE,"5+"
)</f>
        <v>0-1</v>
      </c>
    </row>
    <row r="404" spans="1:20" ht="15.6" x14ac:dyDescent="0.3">
      <c r="A404" s="21">
        <v>3961</v>
      </c>
      <c r="B404" s="22">
        <v>62</v>
      </c>
      <c r="C404" s="22">
        <v>37</v>
      </c>
      <c r="D404" s="22">
        <v>48</v>
      </c>
      <c r="E404" s="23" t="str">
        <f t="shared" si="6"/>
        <v>0-50</v>
      </c>
      <c r="F404" s="24">
        <v>92028</v>
      </c>
      <c r="G404" s="22">
        <v>3</v>
      </c>
      <c r="H404" s="22">
        <v>2.2000000000000002</v>
      </c>
      <c r="I404" s="22" t="s">
        <v>33</v>
      </c>
      <c r="J404" s="22">
        <v>0</v>
      </c>
      <c r="K404" s="22" t="s">
        <v>34</v>
      </c>
      <c r="L404" s="22" t="s">
        <v>34</v>
      </c>
      <c r="M404" s="22" t="s">
        <v>34</v>
      </c>
      <c r="N404" s="22" t="s">
        <v>34</v>
      </c>
      <c r="O404" s="22" t="s">
        <v>34</v>
      </c>
      <c r="P404" s="25" t="str" cm="1">
        <f t="array" ref="P404">_xlfn.IFS(
B404&lt;30,"20-29",
B404&lt;40,"30-39",
B404&lt;50,"40-49",
B404&lt;60,"50-59",
TRUE,"60+")</f>
        <v>60+</v>
      </c>
      <c r="Q404" s="25" t="str" cm="1">
        <f t="array" ref="Q404">_xlfn.IFS(
D404&lt;25,"0–24K",
D404&lt;50,"25–49K",
D404&lt;75,"50–74K",
D404&lt;100,"75–99K",
D404&lt;150,"100–149K",
D404&lt;200,"150–199K",
TRUE,"200K+"
)</f>
        <v>25–49K</v>
      </c>
      <c r="R404" s="25" t="str" cm="1">
        <f t="array" ref="R404">_xlfn.IFS(
J404=0,"No Mortgage",
J404&lt;=100,"Low",
J404&lt;=300,"Medium",
TRUE,"High"
)</f>
        <v>No Mortgage</v>
      </c>
      <c r="S404" s="25" t="str" cm="1">
        <f t="array" ref="S404">_xlfn.IFS(
C404&lt;10,"0-10",
C404&lt;20,"11-20",
C404&lt;30,"21-30",
TRUE,"30+ yrs"
)</f>
        <v>30+ yrs</v>
      </c>
      <c r="T404" s="26" t="str" cm="1">
        <f t="array" ref="T404">_xlfn.IFS(
H404&lt;1,"0-1",
H404&lt;2,"1-2",
H404&lt;3,"2-3",
H404&lt;4,"3-4",
H404&lt;5,"4-5",
TRUE,"5+"
)</f>
        <v>2-3</v>
      </c>
    </row>
    <row r="405" spans="1:20" ht="15.6" x14ac:dyDescent="0.3">
      <c r="A405" s="21">
        <v>3988</v>
      </c>
      <c r="B405" s="22">
        <v>62</v>
      </c>
      <c r="C405" s="22">
        <v>36</v>
      </c>
      <c r="D405" s="22">
        <v>19</v>
      </c>
      <c r="E405" s="23" t="str">
        <f t="shared" si="6"/>
        <v>0-50</v>
      </c>
      <c r="F405" s="24">
        <v>95833</v>
      </c>
      <c r="G405" s="22">
        <v>2</v>
      </c>
      <c r="H405" s="22">
        <v>0.2</v>
      </c>
      <c r="I405" s="22" t="s">
        <v>36</v>
      </c>
      <c r="J405" s="22">
        <v>0</v>
      </c>
      <c r="K405" s="22" t="s">
        <v>34</v>
      </c>
      <c r="L405" s="22" t="s">
        <v>34</v>
      </c>
      <c r="M405" s="22" t="s">
        <v>34</v>
      </c>
      <c r="N405" s="22" t="s">
        <v>35</v>
      </c>
      <c r="O405" s="22" t="s">
        <v>35</v>
      </c>
      <c r="P405" s="25" t="str" cm="1">
        <f t="array" ref="P405">_xlfn.IFS(
B405&lt;30,"20-29",
B405&lt;40,"30-39",
B405&lt;50,"40-49",
B405&lt;60,"50-59",
TRUE,"60+")</f>
        <v>60+</v>
      </c>
      <c r="Q405" s="25" t="str" cm="1">
        <f t="array" ref="Q405">_xlfn.IFS(
D405&lt;25,"0–24K",
D405&lt;50,"25–49K",
D405&lt;75,"50–74K",
D405&lt;100,"75–99K",
D405&lt;150,"100–149K",
D405&lt;200,"150–199K",
TRUE,"200K+"
)</f>
        <v>0–24K</v>
      </c>
      <c r="R405" s="25" t="str" cm="1">
        <f t="array" ref="R405">_xlfn.IFS(
J405=0,"No Mortgage",
J405&lt;=100,"Low",
J405&lt;=300,"Medium",
TRUE,"High"
)</f>
        <v>No Mortgage</v>
      </c>
      <c r="S405" s="25" t="str" cm="1">
        <f t="array" ref="S405">_xlfn.IFS(
C405&lt;10,"0-10",
C405&lt;20,"11-20",
C405&lt;30,"21-30",
TRUE,"30+ yrs"
)</f>
        <v>30+ yrs</v>
      </c>
      <c r="T405" s="26" t="str" cm="1">
        <f t="array" ref="T405">_xlfn.IFS(
H405&lt;1,"0-1",
H405&lt;2,"1-2",
H405&lt;3,"2-3",
H405&lt;4,"3-4",
H405&lt;5,"4-5",
TRUE,"5+"
)</f>
        <v>0-1</v>
      </c>
    </row>
    <row r="406" spans="1:20" ht="15.6" x14ac:dyDescent="0.3">
      <c r="A406" s="21">
        <v>3998</v>
      </c>
      <c r="B406" s="22">
        <v>62</v>
      </c>
      <c r="C406" s="22">
        <v>38</v>
      </c>
      <c r="D406" s="22">
        <v>80</v>
      </c>
      <c r="E406" s="23" t="str">
        <f t="shared" si="6"/>
        <v>51-100</v>
      </c>
      <c r="F406" s="24">
        <v>94545</v>
      </c>
      <c r="G406" s="22">
        <v>4</v>
      </c>
      <c r="H406" s="22">
        <v>1.7</v>
      </c>
      <c r="I406" s="22" t="s">
        <v>37</v>
      </c>
      <c r="J406" s="22">
        <v>0</v>
      </c>
      <c r="K406" s="22" t="s">
        <v>34</v>
      </c>
      <c r="L406" s="22" t="s">
        <v>34</v>
      </c>
      <c r="M406" s="22" t="s">
        <v>34</v>
      </c>
      <c r="N406" s="22" t="s">
        <v>34</v>
      </c>
      <c r="O406" s="22" t="s">
        <v>34</v>
      </c>
      <c r="P406" s="25" t="str" cm="1">
        <f t="array" ref="P406">_xlfn.IFS(
B406&lt;30,"20-29",
B406&lt;40,"30-39",
B406&lt;50,"40-49",
B406&lt;60,"50-59",
TRUE,"60+")</f>
        <v>60+</v>
      </c>
      <c r="Q406" s="25" t="str" cm="1">
        <f t="array" ref="Q406">_xlfn.IFS(
D406&lt;25,"0–24K",
D406&lt;50,"25–49K",
D406&lt;75,"50–74K",
D406&lt;100,"75–99K",
D406&lt;150,"100–149K",
D406&lt;200,"150–199K",
TRUE,"200K+"
)</f>
        <v>75–99K</v>
      </c>
      <c r="R406" s="25" t="str" cm="1">
        <f t="array" ref="R406">_xlfn.IFS(
J406=0,"No Mortgage",
J406&lt;=100,"Low",
J406&lt;=300,"Medium",
TRUE,"High"
)</f>
        <v>No Mortgage</v>
      </c>
      <c r="S406" s="25" t="str" cm="1">
        <f t="array" ref="S406">_xlfn.IFS(
C406&lt;10,"0-10",
C406&lt;20,"11-20",
C406&lt;30,"21-30",
TRUE,"30+ yrs"
)</f>
        <v>30+ yrs</v>
      </c>
      <c r="T406" s="26" t="str" cm="1">
        <f t="array" ref="T406">_xlfn.IFS(
H406&lt;1,"0-1",
H406&lt;2,"1-2",
H406&lt;3,"2-3",
H406&lt;4,"3-4",
H406&lt;5,"4-5",
TRUE,"5+"
)</f>
        <v>1-2</v>
      </c>
    </row>
    <row r="407" spans="1:20" ht="15.6" x14ac:dyDescent="0.3">
      <c r="A407" s="21">
        <v>4001</v>
      </c>
      <c r="B407" s="22">
        <v>62</v>
      </c>
      <c r="C407" s="22">
        <v>37</v>
      </c>
      <c r="D407" s="22">
        <v>93</v>
      </c>
      <c r="E407" s="23" t="str">
        <f t="shared" si="6"/>
        <v>51-100</v>
      </c>
      <c r="F407" s="24">
        <v>93003</v>
      </c>
      <c r="G407" s="22">
        <v>3</v>
      </c>
      <c r="H407" s="22">
        <v>3</v>
      </c>
      <c r="I407" s="22" t="s">
        <v>36</v>
      </c>
      <c r="J407" s="22">
        <v>0</v>
      </c>
      <c r="K407" s="22" t="s">
        <v>35</v>
      </c>
      <c r="L407" s="22" t="s">
        <v>34</v>
      </c>
      <c r="M407" s="22" t="s">
        <v>35</v>
      </c>
      <c r="N407" s="22" t="s">
        <v>35</v>
      </c>
      <c r="O407" s="22" t="s">
        <v>35</v>
      </c>
      <c r="P407" s="25" t="str" cm="1">
        <f t="array" ref="P407">_xlfn.IFS(
B407&lt;30,"20-29",
B407&lt;40,"30-39",
B407&lt;50,"40-49",
B407&lt;60,"50-59",
TRUE,"60+")</f>
        <v>60+</v>
      </c>
      <c r="Q407" s="25" t="str" cm="1">
        <f t="array" ref="Q407">_xlfn.IFS(
D407&lt;25,"0–24K",
D407&lt;50,"25–49K",
D407&lt;75,"50–74K",
D407&lt;100,"75–99K",
D407&lt;150,"100–149K",
D407&lt;200,"150–199K",
TRUE,"200K+"
)</f>
        <v>75–99K</v>
      </c>
      <c r="R407" s="25" t="str" cm="1">
        <f t="array" ref="R407">_xlfn.IFS(
J407=0,"No Mortgage",
J407&lt;=100,"Low",
J407&lt;=300,"Medium",
TRUE,"High"
)</f>
        <v>No Mortgage</v>
      </c>
      <c r="S407" s="25" t="str" cm="1">
        <f t="array" ref="S407">_xlfn.IFS(
C407&lt;10,"0-10",
C407&lt;20,"11-20",
C407&lt;30,"21-30",
TRUE,"30+ yrs"
)</f>
        <v>30+ yrs</v>
      </c>
      <c r="T407" s="26" t="str" cm="1">
        <f t="array" ref="T407">_xlfn.IFS(
H407&lt;1,"0-1",
H407&lt;2,"1-2",
H407&lt;3,"2-3",
H407&lt;4,"3-4",
H407&lt;5,"4-5",
TRUE,"5+"
)</f>
        <v>3-4</v>
      </c>
    </row>
    <row r="408" spans="1:20" ht="15.6" x14ac:dyDescent="0.3">
      <c r="A408" s="21">
        <v>4014</v>
      </c>
      <c r="B408" s="22">
        <v>62</v>
      </c>
      <c r="C408" s="22">
        <v>38</v>
      </c>
      <c r="D408" s="22">
        <v>23</v>
      </c>
      <c r="E408" s="23" t="str">
        <f t="shared" si="6"/>
        <v>0-50</v>
      </c>
      <c r="F408" s="24">
        <v>91304</v>
      </c>
      <c r="G408" s="22">
        <v>2</v>
      </c>
      <c r="H408" s="22">
        <v>0.3</v>
      </c>
      <c r="I408" s="22" t="s">
        <v>36</v>
      </c>
      <c r="J408" s="22">
        <v>0</v>
      </c>
      <c r="K408" s="22" t="s">
        <v>34</v>
      </c>
      <c r="L408" s="22" t="s">
        <v>34</v>
      </c>
      <c r="M408" s="22" t="s">
        <v>34</v>
      </c>
      <c r="N408" s="22" t="s">
        <v>34</v>
      </c>
      <c r="O408" s="22" t="s">
        <v>34</v>
      </c>
      <c r="P408" s="25" t="str" cm="1">
        <f t="array" ref="P408">_xlfn.IFS(
B408&lt;30,"20-29",
B408&lt;40,"30-39",
B408&lt;50,"40-49",
B408&lt;60,"50-59",
TRUE,"60+")</f>
        <v>60+</v>
      </c>
      <c r="Q408" s="25" t="str" cm="1">
        <f t="array" ref="Q408">_xlfn.IFS(
D408&lt;25,"0–24K",
D408&lt;50,"25–49K",
D408&lt;75,"50–74K",
D408&lt;100,"75–99K",
D408&lt;150,"100–149K",
D408&lt;200,"150–199K",
TRUE,"200K+"
)</f>
        <v>0–24K</v>
      </c>
      <c r="R408" s="25" t="str" cm="1">
        <f t="array" ref="R408">_xlfn.IFS(
J408=0,"No Mortgage",
J408&lt;=100,"Low",
J408&lt;=300,"Medium",
TRUE,"High"
)</f>
        <v>No Mortgage</v>
      </c>
      <c r="S408" s="25" t="str" cm="1">
        <f t="array" ref="S408">_xlfn.IFS(
C408&lt;10,"0-10",
C408&lt;20,"11-20",
C408&lt;30,"21-30",
TRUE,"30+ yrs"
)</f>
        <v>30+ yrs</v>
      </c>
      <c r="T408" s="26" t="str" cm="1">
        <f t="array" ref="T408">_xlfn.IFS(
H408&lt;1,"0-1",
H408&lt;2,"1-2",
H408&lt;3,"2-3",
H408&lt;4,"3-4",
H408&lt;5,"4-5",
TRUE,"5+"
)</f>
        <v>0-1</v>
      </c>
    </row>
    <row r="409" spans="1:20" ht="15.6" x14ac:dyDescent="0.3">
      <c r="A409" s="21">
        <v>4020</v>
      </c>
      <c r="B409" s="22">
        <v>62</v>
      </c>
      <c r="C409" s="22">
        <v>36</v>
      </c>
      <c r="D409" s="22">
        <v>28</v>
      </c>
      <c r="E409" s="23" t="str">
        <f t="shared" si="6"/>
        <v>0-50</v>
      </c>
      <c r="F409" s="24">
        <v>95020</v>
      </c>
      <c r="G409" s="22">
        <v>3</v>
      </c>
      <c r="H409" s="22">
        <v>0.7</v>
      </c>
      <c r="I409" s="22" t="s">
        <v>37</v>
      </c>
      <c r="J409" s="22">
        <v>0</v>
      </c>
      <c r="K409" s="22" t="s">
        <v>34</v>
      </c>
      <c r="L409" s="22" t="s">
        <v>34</v>
      </c>
      <c r="M409" s="22" t="s">
        <v>34</v>
      </c>
      <c r="N409" s="22" t="s">
        <v>35</v>
      </c>
      <c r="O409" s="22" t="s">
        <v>34</v>
      </c>
      <c r="P409" s="25" t="str" cm="1">
        <f t="array" ref="P409">_xlfn.IFS(
B409&lt;30,"20-29",
B409&lt;40,"30-39",
B409&lt;50,"40-49",
B409&lt;60,"50-59",
TRUE,"60+")</f>
        <v>60+</v>
      </c>
      <c r="Q409" s="25" t="str" cm="1">
        <f t="array" ref="Q409">_xlfn.IFS(
D409&lt;25,"0–24K",
D409&lt;50,"25–49K",
D409&lt;75,"50–74K",
D409&lt;100,"75–99K",
D409&lt;150,"100–149K",
D409&lt;200,"150–199K",
TRUE,"200K+"
)</f>
        <v>25–49K</v>
      </c>
      <c r="R409" s="25" t="str" cm="1">
        <f t="array" ref="R409">_xlfn.IFS(
J409=0,"No Mortgage",
J409&lt;=100,"Low",
J409&lt;=300,"Medium",
TRUE,"High"
)</f>
        <v>No Mortgage</v>
      </c>
      <c r="S409" s="25" t="str" cm="1">
        <f t="array" ref="S409">_xlfn.IFS(
C409&lt;10,"0-10",
C409&lt;20,"11-20",
C409&lt;30,"21-30",
TRUE,"30+ yrs"
)</f>
        <v>30+ yrs</v>
      </c>
      <c r="T409" s="26" t="str" cm="1">
        <f t="array" ref="T409">_xlfn.IFS(
H409&lt;1,"0-1",
H409&lt;2,"1-2",
H409&lt;3,"2-3",
H409&lt;4,"3-4",
H409&lt;5,"4-5",
TRUE,"5+"
)</f>
        <v>0-1</v>
      </c>
    </row>
    <row r="410" spans="1:20" ht="15.6" x14ac:dyDescent="0.3">
      <c r="A410" s="21">
        <v>4194</v>
      </c>
      <c r="B410" s="22">
        <v>62</v>
      </c>
      <c r="C410" s="22">
        <v>37</v>
      </c>
      <c r="D410" s="22">
        <v>31</v>
      </c>
      <c r="E410" s="23" t="str">
        <f t="shared" si="6"/>
        <v>0-50</v>
      </c>
      <c r="F410" s="24">
        <v>95008</v>
      </c>
      <c r="G410" s="22">
        <v>3</v>
      </c>
      <c r="H410" s="22">
        <v>0.2</v>
      </c>
      <c r="I410" s="22" t="s">
        <v>33</v>
      </c>
      <c r="J410" s="22">
        <v>0</v>
      </c>
      <c r="K410" s="22" t="s">
        <v>34</v>
      </c>
      <c r="L410" s="22" t="s">
        <v>34</v>
      </c>
      <c r="M410" s="22" t="s">
        <v>34</v>
      </c>
      <c r="N410" s="22" t="s">
        <v>35</v>
      </c>
      <c r="O410" s="22" t="s">
        <v>34</v>
      </c>
      <c r="P410" s="25" t="str" cm="1">
        <f t="array" ref="P410">_xlfn.IFS(
B410&lt;30,"20-29",
B410&lt;40,"30-39",
B410&lt;50,"40-49",
B410&lt;60,"50-59",
TRUE,"60+")</f>
        <v>60+</v>
      </c>
      <c r="Q410" s="25" t="str" cm="1">
        <f t="array" ref="Q410">_xlfn.IFS(
D410&lt;25,"0–24K",
D410&lt;50,"25–49K",
D410&lt;75,"50–74K",
D410&lt;100,"75–99K",
D410&lt;150,"100–149K",
D410&lt;200,"150–199K",
TRUE,"200K+"
)</f>
        <v>25–49K</v>
      </c>
      <c r="R410" s="25" t="str" cm="1">
        <f t="array" ref="R410">_xlfn.IFS(
J410=0,"No Mortgage",
J410&lt;=100,"Low",
J410&lt;=300,"Medium",
TRUE,"High"
)</f>
        <v>No Mortgage</v>
      </c>
      <c r="S410" s="25" t="str" cm="1">
        <f t="array" ref="S410">_xlfn.IFS(
C410&lt;10,"0-10",
C410&lt;20,"11-20",
C410&lt;30,"21-30",
TRUE,"30+ yrs"
)</f>
        <v>30+ yrs</v>
      </c>
      <c r="T410" s="26" t="str" cm="1">
        <f t="array" ref="T410">_xlfn.IFS(
H410&lt;1,"0-1",
H410&lt;2,"1-2",
H410&lt;3,"2-3",
H410&lt;4,"3-4",
H410&lt;5,"4-5",
TRUE,"5+"
)</f>
        <v>0-1</v>
      </c>
    </row>
    <row r="411" spans="1:20" ht="15.6" x14ac:dyDescent="0.3">
      <c r="A411" s="21">
        <v>4231</v>
      </c>
      <c r="B411" s="22">
        <v>62</v>
      </c>
      <c r="C411" s="22">
        <v>36</v>
      </c>
      <c r="D411" s="22">
        <v>115</v>
      </c>
      <c r="E411" s="23" t="str">
        <f t="shared" si="6"/>
        <v>100+</v>
      </c>
      <c r="F411" s="24">
        <v>92093</v>
      </c>
      <c r="G411" s="22">
        <v>2</v>
      </c>
      <c r="H411" s="22">
        <v>2.8</v>
      </c>
      <c r="I411" s="22" t="s">
        <v>33</v>
      </c>
      <c r="J411" s="22">
        <v>202</v>
      </c>
      <c r="K411" s="22" t="s">
        <v>34</v>
      </c>
      <c r="L411" s="22" t="s">
        <v>34</v>
      </c>
      <c r="M411" s="22" t="s">
        <v>34</v>
      </c>
      <c r="N411" s="22" t="s">
        <v>35</v>
      </c>
      <c r="O411" s="22" t="s">
        <v>35</v>
      </c>
      <c r="P411" s="25" t="str" cm="1">
        <f t="array" ref="P411">_xlfn.IFS(
B411&lt;30,"20-29",
B411&lt;40,"30-39",
B411&lt;50,"40-49",
B411&lt;60,"50-59",
TRUE,"60+")</f>
        <v>60+</v>
      </c>
      <c r="Q411" s="25" t="str" cm="1">
        <f t="array" ref="Q411">_xlfn.IFS(
D411&lt;25,"0–24K",
D411&lt;50,"25–49K",
D411&lt;75,"50–74K",
D411&lt;100,"75–99K",
D411&lt;150,"100–149K",
D411&lt;200,"150–199K",
TRUE,"200K+"
)</f>
        <v>100–149K</v>
      </c>
      <c r="R411" s="25" t="str" cm="1">
        <f t="array" ref="R411">_xlfn.IFS(
J411=0,"No Mortgage",
J411&lt;=100,"Low",
J411&lt;=300,"Medium",
TRUE,"High"
)</f>
        <v>Medium</v>
      </c>
      <c r="S411" s="25" t="str" cm="1">
        <f t="array" ref="S411">_xlfn.IFS(
C411&lt;10,"0-10",
C411&lt;20,"11-20",
C411&lt;30,"21-30",
TRUE,"30+ yrs"
)</f>
        <v>30+ yrs</v>
      </c>
      <c r="T411" s="26" t="str" cm="1">
        <f t="array" ref="T411">_xlfn.IFS(
H411&lt;1,"0-1",
H411&lt;2,"1-2",
H411&lt;3,"2-3",
H411&lt;4,"3-4",
H411&lt;5,"4-5",
TRUE,"5+"
)</f>
        <v>2-3</v>
      </c>
    </row>
    <row r="412" spans="1:20" ht="15.6" x14ac:dyDescent="0.3">
      <c r="A412" s="21">
        <v>4240</v>
      </c>
      <c r="B412" s="22">
        <v>62</v>
      </c>
      <c r="C412" s="22">
        <v>36</v>
      </c>
      <c r="D412" s="22">
        <v>60</v>
      </c>
      <c r="E412" s="23" t="str">
        <f t="shared" si="6"/>
        <v>51-100</v>
      </c>
      <c r="F412" s="24">
        <v>92182</v>
      </c>
      <c r="G412" s="22">
        <v>3</v>
      </c>
      <c r="H412" s="22">
        <v>2.2000000000000002</v>
      </c>
      <c r="I412" s="22" t="s">
        <v>36</v>
      </c>
      <c r="J412" s="22">
        <v>0</v>
      </c>
      <c r="K412" s="22" t="s">
        <v>34</v>
      </c>
      <c r="L412" s="22" t="s">
        <v>34</v>
      </c>
      <c r="M412" s="22" t="s">
        <v>34</v>
      </c>
      <c r="N412" s="22" t="s">
        <v>35</v>
      </c>
      <c r="O412" s="22" t="s">
        <v>34</v>
      </c>
      <c r="P412" s="25" t="str" cm="1">
        <f t="array" ref="P412">_xlfn.IFS(
B412&lt;30,"20-29",
B412&lt;40,"30-39",
B412&lt;50,"40-49",
B412&lt;60,"50-59",
TRUE,"60+")</f>
        <v>60+</v>
      </c>
      <c r="Q412" s="25" t="str" cm="1">
        <f t="array" ref="Q412">_xlfn.IFS(
D412&lt;25,"0–24K",
D412&lt;50,"25–49K",
D412&lt;75,"50–74K",
D412&lt;100,"75–99K",
D412&lt;150,"100–149K",
D412&lt;200,"150–199K",
TRUE,"200K+"
)</f>
        <v>50–74K</v>
      </c>
      <c r="R412" s="25" t="str" cm="1">
        <f t="array" ref="R412">_xlfn.IFS(
J412=0,"No Mortgage",
J412&lt;=100,"Low",
J412&lt;=300,"Medium",
TRUE,"High"
)</f>
        <v>No Mortgage</v>
      </c>
      <c r="S412" s="25" t="str" cm="1">
        <f t="array" ref="S412">_xlfn.IFS(
C412&lt;10,"0-10",
C412&lt;20,"11-20",
C412&lt;30,"21-30",
TRUE,"30+ yrs"
)</f>
        <v>30+ yrs</v>
      </c>
      <c r="T412" s="26" t="str" cm="1">
        <f t="array" ref="T412">_xlfn.IFS(
H412&lt;1,"0-1",
H412&lt;2,"1-2",
H412&lt;3,"2-3",
H412&lt;4,"3-4",
H412&lt;5,"4-5",
TRUE,"5+"
)</f>
        <v>2-3</v>
      </c>
    </row>
    <row r="413" spans="1:20" ht="15.6" x14ac:dyDescent="0.3">
      <c r="A413" s="21">
        <v>4331</v>
      </c>
      <c r="B413" s="22">
        <v>62</v>
      </c>
      <c r="C413" s="22">
        <v>37</v>
      </c>
      <c r="D413" s="22">
        <v>44</v>
      </c>
      <c r="E413" s="23" t="str">
        <f t="shared" si="6"/>
        <v>0-50</v>
      </c>
      <c r="F413" s="24">
        <v>90401</v>
      </c>
      <c r="G413" s="22">
        <v>1</v>
      </c>
      <c r="H413" s="22">
        <v>1.1000000000000001</v>
      </c>
      <c r="I413" s="22" t="s">
        <v>36</v>
      </c>
      <c r="J413" s="22">
        <v>0</v>
      </c>
      <c r="K413" s="22" t="s">
        <v>34</v>
      </c>
      <c r="L413" s="22" t="s">
        <v>34</v>
      </c>
      <c r="M413" s="22" t="s">
        <v>34</v>
      </c>
      <c r="N413" s="22" t="s">
        <v>34</v>
      </c>
      <c r="O413" s="22" t="s">
        <v>34</v>
      </c>
      <c r="P413" s="25" t="str" cm="1">
        <f t="array" ref="P413">_xlfn.IFS(
B413&lt;30,"20-29",
B413&lt;40,"30-39",
B413&lt;50,"40-49",
B413&lt;60,"50-59",
TRUE,"60+")</f>
        <v>60+</v>
      </c>
      <c r="Q413" s="25" t="str" cm="1">
        <f t="array" ref="Q413">_xlfn.IFS(
D413&lt;25,"0–24K",
D413&lt;50,"25–49K",
D413&lt;75,"50–74K",
D413&lt;100,"75–99K",
D413&lt;150,"100–149K",
D413&lt;200,"150–199K",
TRUE,"200K+"
)</f>
        <v>25–49K</v>
      </c>
      <c r="R413" s="25" t="str" cm="1">
        <f t="array" ref="R413">_xlfn.IFS(
J413=0,"No Mortgage",
J413&lt;=100,"Low",
J413&lt;=300,"Medium",
TRUE,"High"
)</f>
        <v>No Mortgage</v>
      </c>
      <c r="S413" s="25" t="str" cm="1">
        <f t="array" ref="S413">_xlfn.IFS(
C413&lt;10,"0-10",
C413&lt;20,"11-20",
C413&lt;30,"21-30",
TRUE,"30+ yrs"
)</f>
        <v>30+ yrs</v>
      </c>
      <c r="T413" s="26" t="str" cm="1">
        <f t="array" ref="T413">_xlfn.IFS(
H413&lt;1,"0-1",
H413&lt;2,"1-2",
H413&lt;3,"2-3",
H413&lt;4,"3-4",
H413&lt;5,"4-5",
TRUE,"5+"
)</f>
        <v>1-2</v>
      </c>
    </row>
    <row r="414" spans="1:20" ht="15.6" x14ac:dyDescent="0.3">
      <c r="A414" s="21">
        <v>4421</v>
      </c>
      <c r="B414" s="22">
        <v>62</v>
      </c>
      <c r="C414" s="22">
        <v>38</v>
      </c>
      <c r="D414" s="22">
        <v>149</v>
      </c>
      <c r="E414" s="23" t="str">
        <f t="shared" si="6"/>
        <v>100+</v>
      </c>
      <c r="F414" s="24">
        <v>92130</v>
      </c>
      <c r="G414" s="22">
        <v>1</v>
      </c>
      <c r="H414" s="22">
        <v>4.7</v>
      </c>
      <c r="I414" s="22" t="s">
        <v>33</v>
      </c>
      <c r="J414" s="22">
        <v>0</v>
      </c>
      <c r="K414" s="22" t="s">
        <v>34</v>
      </c>
      <c r="L414" s="22" t="s">
        <v>34</v>
      </c>
      <c r="M414" s="22" t="s">
        <v>34</v>
      </c>
      <c r="N414" s="22" t="s">
        <v>35</v>
      </c>
      <c r="O414" s="22" t="s">
        <v>34</v>
      </c>
      <c r="P414" s="25" t="str" cm="1">
        <f t="array" ref="P414">_xlfn.IFS(
B414&lt;30,"20-29",
B414&lt;40,"30-39",
B414&lt;50,"40-49",
B414&lt;60,"50-59",
TRUE,"60+")</f>
        <v>60+</v>
      </c>
      <c r="Q414" s="25" t="str" cm="1">
        <f t="array" ref="Q414">_xlfn.IFS(
D414&lt;25,"0–24K",
D414&lt;50,"25–49K",
D414&lt;75,"50–74K",
D414&lt;100,"75–99K",
D414&lt;150,"100–149K",
D414&lt;200,"150–199K",
TRUE,"200K+"
)</f>
        <v>100–149K</v>
      </c>
      <c r="R414" s="25" t="str" cm="1">
        <f t="array" ref="R414">_xlfn.IFS(
J414=0,"No Mortgage",
J414&lt;=100,"Low",
J414&lt;=300,"Medium",
TRUE,"High"
)</f>
        <v>No Mortgage</v>
      </c>
      <c r="S414" s="25" t="str" cm="1">
        <f t="array" ref="S414">_xlfn.IFS(
C414&lt;10,"0-10",
C414&lt;20,"11-20",
C414&lt;30,"21-30",
TRUE,"30+ yrs"
)</f>
        <v>30+ yrs</v>
      </c>
      <c r="T414" s="26" t="str" cm="1">
        <f t="array" ref="T414">_xlfn.IFS(
H414&lt;1,"0-1",
H414&lt;2,"1-2",
H414&lt;3,"2-3",
H414&lt;4,"3-4",
H414&lt;5,"4-5",
TRUE,"5+"
)</f>
        <v>4-5</v>
      </c>
    </row>
    <row r="415" spans="1:20" ht="15.6" x14ac:dyDescent="0.3">
      <c r="A415" s="21">
        <v>4434</v>
      </c>
      <c r="B415" s="22">
        <v>62</v>
      </c>
      <c r="C415" s="22">
        <v>38</v>
      </c>
      <c r="D415" s="22">
        <v>44</v>
      </c>
      <c r="E415" s="23" t="str">
        <f t="shared" si="6"/>
        <v>0-50</v>
      </c>
      <c r="F415" s="24">
        <v>92612</v>
      </c>
      <c r="G415" s="22">
        <v>1</v>
      </c>
      <c r="H415" s="22">
        <v>1.9</v>
      </c>
      <c r="I415" s="22" t="s">
        <v>37</v>
      </c>
      <c r="J415" s="22">
        <v>0</v>
      </c>
      <c r="K415" s="22" t="s">
        <v>34</v>
      </c>
      <c r="L415" s="22" t="s">
        <v>34</v>
      </c>
      <c r="M415" s="22" t="s">
        <v>34</v>
      </c>
      <c r="N415" s="22" t="s">
        <v>34</v>
      </c>
      <c r="O415" s="22" t="s">
        <v>35</v>
      </c>
      <c r="P415" s="25" t="str" cm="1">
        <f t="array" ref="P415">_xlfn.IFS(
B415&lt;30,"20-29",
B415&lt;40,"30-39",
B415&lt;50,"40-49",
B415&lt;60,"50-59",
TRUE,"60+")</f>
        <v>60+</v>
      </c>
      <c r="Q415" s="25" t="str" cm="1">
        <f t="array" ref="Q415">_xlfn.IFS(
D415&lt;25,"0–24K",
D415&lt;50,"25–49K",
D415&lt;75,"50–74K",
D415&lt;100,"75–99K",
D415&lt;150,"100–149K",
D415&lt;200,"150–199K",
TRUE,"200K+"
)</f>
        <v>25–49K</v>
      </c>
      <c r="R415" s="25" t="str" cm="1">
        <f t="array" ref="R415">_xlfn.IFS(
J415=0,"No Mortgage",
J415&lt;=100,"Low",
J415&lt;=300,"Medium",
TRUE,"High"
)</f>
        <v>No Mortgage</v>
      </c>
      <c r="S415" s="25" t="str" cm="1">
        <f t="array" ref="S415">_xlfn.IFS(
C415&lt;10,"0-10",
C415&lt;20,"11-20",
C415&lt;30,"21-30",
TRUE,"30+ yrs"
)</f>
        <v>30+ yrs</v>
      </c>
      <c r="T415" s="26" t="str" cm="1">
        <f t="array" ref="T415">_xlfn.IFS(
H415&lt;1,"0-1",
H415&lt;2,"1-2",
H415&lt;3,"2-3",
H415&lt;4,"3-4",
H415&lt;5,"4-5",
TRUE,"5+"
)</f>
        <v>1-2</v>
      </c>
    </row>
    <row r="416" spans="1:20" ht="15.6" x14ac:dyDescent="0.3">
      <c r="A416" s="21">
        <v>4442</v>
      </c>
      <c r="B416" s="22">
        <v>62</v>
      </c>
      <c r="C416" s="22">
        <v>36</v>
      </c>
      <c r="D416" s="22">
        <v>75</v>
      </c>
      <c r="E416" s="23" t="str">
        <f t="shared" si="6"/>
        <v>51-100</v>
      </c>
      <c r="F416" s="24">
        <v>92709</v>
      </c>
      <c r="G416" s="22">
        <v>2</v>
      </c>
      <c r="H416" s="22">
        <v>1.7</v>
      </c>
      <c r="I416" s="22" t="s">
        <v>36</v>
      </c>
      <c r="J416" s="22">
        <v>0</v>
      </c>
      <c r="K416" s="22" t="s">
        <v>34</v>
      </c>
      <c r="L416" s="22" t="s">
        <v>34</v>
      </c>
      <c r="M416" s="22" t="s">
        <v>34</v>
      </c>
      <c r="N416" s="22" t="s">
        <v>34</v>
      </c>
      <c r="O416" s="22" t="s">
        <v>34</v>
      </c>
      <c r="P416" s="25" t="str" cm="1">
        <f t="array" ref="P416">_xlfn.IFS(
B416&lt;30,"20-29",
B416&lt;40,"30-39",
B416&lt;50,"40-49",
B416&lt;60,"50-59",
TRUE,"60+")</f>
        <v>60+</v>
      </c>
      <c r="Q416" s="25" t="str" cm="1">
        <f t="array" ref="Q416">_xlfn.IFS(
D416&lt;25,"0–24K",
D416&lt;50,"25–49K",
D416&lt;75,"50–74K",
D416&lt;100,"75–99K",
D416&lt;150,"100–149K",
D416&lt;200,"150–199K",
TRUE,"200K+"
)</f>
        <v>75–99K</v>
      </c>
      <c r="R416" s="25" t="str" cm="1">
        <f t="array" ref="R416">_xlfn.IFS(
J416=0,"No Mortgage",
J416&lt;=100,"Low",
J416&lt;=300,"Medium",
TRUE,"High"
)</f>
        <v>No Mortgage</v>
      </c>
      <c r="S416" s="25" t="str" cm="1">
        <f t="array" ref="S416">_xlfn.IFS(
C416&lt;10,"0-10",
C416&lt;20,"11-20",
C416&lt;30,"21-30",
TRUE,"30+ yrs"
)</f>
        <v>30+ yrs</v>
      </c>
      <c r="T416" s="26" t="str" cm="1">
        <f t="array" ref="T416">_xlfn.IFS(
H416&lt;1,"0-1",
H416&lt;2,"1-2",
H416&lt;3,"2-3",
H416&lt;4,"3-4",
H416&lt;5,"4-5",
TRUE,"5+"
)</f>
        <v>1-2</v>
      </c>
    </row>
    <row r="417" spans="1:20" ht="15.6" x14ac:dyDescent="0.3">
      <c r="A417" s="21">
        <v>4537</v>
      </c>
      <c r="B417" s="22">
        <v>62</v>
      </c>
      <c r="C417" s="22">
        <v>37</v>
      </c>
      <c r="D417" s="22">
        <v>38</v>
      </c>
      <c r="E417" s="23" t="str">
        <f t="shared" si="6"/>
        <v>0-50</v>
      </c>
      <c r="F417" s="24">
        <v>92354</v>
      </c>
      <c r="G417" s="22">
        <v>3</v>
      </c>
      <c r="H417" s="22">
        <v>0.5</v>
      </c>
      <c r="I417" s="22" t="s">
        <v>37</v>
      </c>
      <c r="J417" s="22">
        <v>0</v>
      </c>
      <c r="K417" s="22" t="s">
        <v>34</v>
      </c>
      <c r="L417" s="22" t="s">
        <v>34</v>
      </c>
      <c r="M417" s="22" t="s">
        <v>34</v>
      </c>
      <c r="N417" s="22" t="s">
        <v>34</v>
      </c>
      <c r="O417" s="22" t="s">
        <v>34</v>
      </c>
      <c r="P417" s="25" t="str" cm="1">
        <f t="array" ref="P417">_xlfn.IFS(
B417&lt;30,"20-29",
B417&lt;40,"30-39",
B417&lt;50,"40-49",
B417&lt;60,"50-59",
TRUE,"60+")</f>
        <v>60+</v>
      </c>
      <c r="Q417" s="25" t="str" cm="1">
        <f t="array" ref="Q417">_xlfn.IFS(
D417&lt;25,"0–24K",
D417&lt;50,"25–49K",
D417&lt;75,"50–74K",
D417&lt;100,"75–99K",
D417&lt;150,"100–149K",
D417&lt;200,"150–199K",
TRUE,"200K+"
)</f>
        <v>25–49K</v>
      </c>
      <c r="R417" s="25" t="str" cm="1">
        <f t="array" ref="R417">_xlfn.IFS(
J417=0,"No Mortgage",
J417&lt;=100,"Low",
J417&lt;=300,"Medium",
TRUE,"High"
)</f>
        <v>No Mortgage</v>
      </c>
      <c r="S417" s="25" t="str" cm="1">
        <f t="array" ref="S417">_xlfn.IFS(
C417&lt;10,"0-10",
C417&lt;20,"11-20",
C417&lt;30,"21-30",
TRUE,"30+ yrs"
)</f>
        <v>30+ yrs</v>
      </c>
      <c r="T417" s="26" t="str" cm="1">
        <f t="array" ref="T417">_xlfn.IFS(
H417&lt;1,"0-1",
H417&lt;2,"1-2",
H417&lt;3,"2-3",
H417&lt;4,"3-4",
H417&lt;5,"4-5",
TRUE,"5+"
)</f>
        <v>0-1</v>
      </c>
    </row>
    <row r="418" spans="1:20" ht="15.6" x14ac:dyDescent="0.3">
      <c r="A418" s="21">
        <v>4538</v>
      </c>
      <c r="B418" s="22">
        <v>62</v>
      </c>
      <c r="C418" s="22">
        <v>36</v>
      </c>
      <c r="D418" s="22">
        <v>63</v>
      </c>
      <c r="E418" s="23" t="str">
        <f t="shared" si="6"/>
        <v>51-100</v>
      </c>
      <c r="F418" s="24">
        <v>95929</v>
      </c>
      <c r="G418" s="22">
        <v>1</v>
      </c>
      <c r="H418" s="22">
        <v>2.5</v>
      </c>
      <c r="I418" s="22" t="s">
        <v>36</v>
      </c>
      <c r="J418" s="22">
        <v>0</v>
      </c>
      <c r="K418" s="22" t="s">
        <v>34</v>
      </c>
      <c r="L418" s="22" t="s">
        <v>34</v>
      </c>
      <c r="M418" s="22" t="s">
        <v>34</v>
      </c>
      <c r="N418" s="22" t="s">
        <v>35</v>
      </c>
      <c r="O418" s="22" t="s">
        <v>35</v>
      </c>
      <c r="P418" s="25" t="str" cm="1">
        <f t="array" ref="P418">_xlfn.IFS(
B418&lt;30,"20-29",
B418&lt;40,"30-39",
B418&lt;50,"40-49",
B418&lt;60,"50-59",
TRUE,"60+")</f>
        <v>60+</v>
      </c>
      <c r="Q418" s="25" t="str" cm="1">
        <f t="array" ref="Q418">_xlfn.IFS(
D418&lt;25,"0–24K",
D418&lt;50,"25–49K",
D418&lt;75,"50–74K",
D418&lt;100,"75–99K",
D418&lt;150,"100–149K",
D418&lt;200,"150–199K",
TRUE,"200K+"
)</f>
        <v>50–74K</v>
      </c>
      <c r="R418" s="25" t="str" cm="1">
        <f t="array" ref="R418">_xlfn.IFS(
J418=0,"No Mortgage",
J418&lt;=100,"Low",
J418&lt;=300,"Medium",
TRUE,"High"
)</f>
        <v>No Mortgage</v>
      </c>
      <c r="S418" s="25" t="str" cm="1">
        <f t="array" ref="S418">_xlfn.IFS(
C418&lt;10,"0-10",
C418&lt;20,"11-20",
C418&lt;30,"21-30",
TRUE,"30+ yrs"
)</f>
        <v>30+ yrs</v>
      </c>
      <c r="T418" s="26" t="str" cm="1">
        <f t="array" ref="T418">_xlfn.IFS(
H418&lt;1,"0-1",
H418&lt;2,"1-2",
H418&lt;3,"2-3",
H418&lt;4,"3-4",
H418&lt;5,"4-5",
TRUE,"5+"
)</f>
        <v>2-3</v>
      </c>
    </row>
    <row r="419" spans="1:20" ht="15.6" x14ac:dyDescent="0.3">
      <c r="A419" s="21">
        <v>4542</v>
      </c>
      <c r="B419" s="22">
        <v>62</v>
      </c>
      <c r="C419" s="22">
        <v>38</v>
      </c>
      <c r="D419" s="22">
        <v>124</v>
      </c>
      <c r="E419" s="23" t="str">
        <f t="shared" si="6"/>
        <v>100+</v>
      </c>
      <c r="F419" s="24">
        <v>95023</v>
      </c>
      <c r="G419" s="22">
        <v>1</v>
      </c>
      <c r="H419" s="22">
        <v>3.8</v>
      </c>
      <c r="I419" s="22" t="s">
        <v>33</v>
      </c>
      <c r="J419" s="22">
        <v>405</v>
      </c>
      <c r="K419" s="22" t="s">
        <v>34</v>
      </c>
      <c r="L419" s="22" t="s">
        <v>34</v>
      </c>
      <c r="M419" s="22" t="s">
        <v>34</v>
      </c>
      <c r="N419" s="22" t="s">
        <v>35</v>
      </c>
      <c r="O419" s="22" t="s">
        <v>34</v>
      </c>
      <c r="P419" s="25" t="str" cm="1">
        <f t="array" ref="P419">_xlfn.IFS(
B419&lt;30,"20-29",
B419&lt;40,"30-39",
B419&lt;50,"40-49",
B419&lt;60,"50-59",
TRUE,"60+")</f>
        <v>60+</v>
      </c>
      <c r="Q419" s="25" t="str" cm="1">
        <f t="array" ref="Q419">_xlfn.IFS(
D419&lt;25,"0–24K",
D419&lt;50,"25–49K",
D419&lt;75,"50–74K",
D419&lt;100,"75–99K",
D419&lt;150,"100–149K",
D419&lt;200,"150–199K",
TRUE,"200K+"
)</f>
        <v>100–149K</v>
      </c>
      <c r="R419" s="25" t="str" cm="1">
        <f t="array" ref="R419">_xlfn.IFS(
J419=0,"No Mortgage",
J419&lt;=100,"Low",
J419&lt;=300,"Medium",
TRUE,"High"
)</f>
        <v>High</v>
      </c>
      <c r="S419" s="25" t="str" cm="1">
        <f t="array" ref="S419">_xlfn.IFS(
C419&lt;10,"0-10",
C419&lt;20,"11-20",
C419&lt;30,"21-30",
TRUE,"30+ yrs"
)</f>
        <v>30+ yrs</v>
      </c>
      <c r="T419" s="26" t="str" cm="1">
        <f t="array" ref="T419">_xlfn.IFS(
H419&lt;1,"0-1",
H419&lt;2,"1-2",
H419&lt;3,"2-3",
H419&lt;4,"3-4",
H419&lt;5,"4-5",
TRUE,"5+"
)</f>
        <v>3-4</v>
      </c>
    </row>
    <row r="420" spans="1:20" ht="15.6" x14ac:dyDescent="0.3">
      <c r="A420" s="21">
        <v>4544</v>
      </c>
      <c r="B420" s="22">
        <v>62</v>
      </c>
      <c r="C420" s="22">
        <v>38</v>
      </c>
      <c r="D420" s="22">
        <v>33</v>
      </c>
      <c r="E420" s="23" t="str">
        <f t="shared" si="6"/>
        <v>0-50</v>
      </c>
      <c r="F420" s="24">
        <v>95134</v>
      </c>
      <c r="G420" s="22">
        <v>3</v>
      </c>
      <c r="H420" s="22">
        <v>0.1</v>
      </c>
      <c r="I420" s="22" t="s">
        <v>36</v>
      </c>
      <c r="J420" s="22">
        <v>0</v>
      </c>
      <c r="K420" s="22" t="s">
        <v>34</v>
      </c>
      <c r="L420" s="22" t="s">
        <v>34</v>
      </c>
      <c r="M420" s="22" t="s">
        <v>34</v>
      </c>
      <c r="N420" s="22" t="s">
        <v>35</v>
      </c>
      <c r="O420" s="22" t="s">
        <v>34</v>
      </c>
      <c r="P420" s="25" t="str" cm="1">
        <f t="array" ref="P420">_xlfn.IFS(
B420&lt;30,"20-29",
B420&lt;40,"30-39",
B420&lt;50,"40-49",
B420&lt;60,"50-59",
TRUE,"60+")</f>
        <v>60+</v>
      </c>
      <c r="Q420" s="25" t="str" cm="1">
        <f t="array" ref="Q420">_xlfn.IFS(
D420&lt;25,"0–24K",
D420&lt;50,"25–49K",
D420&lt;75,"50–74K",
D420&lt;100,"75–99K",
D420&lt;150,"100–149K",
D420&lt;200,"150–199K",
TRUE,"200K+"
)</f>
        <v>25–49K</v>
      </c>
      <c r="R420" s="25" t="str" cm="1">
        <f t="array" ref="R420">_xlfn.IFS(
J420=0,"No Mortgage",
J420&lt;=100,"Low",
J420&lt;=300,"Medium",
TRUE,"High"
)</f>
        <v>No Mortgage</v>
      </c>
      <c r="S420" s="25" t="str" cm="1">
        <f t="array" ref="S420">_xlfn.IFS(
C420&lt;10,"0-10",
C420&lt;20,"11-20",
C420&lt;30,"21-30",
TRUE,"30+ yrs"
)</f>
        <v>30+ yrs</v>
      </c>
      <c r="T420" s="26" t="str" cm="1">
        <f t="array" ref="T420">_xlfn.IFS(
H420&lt;1,"0-1",
H420&lt;2,"1-2",
H420&lt;3,"2-3",
H420&lt;4,"3-4",
H420&lt;5,"4-5",
TRUE,"5+"
)</f>
        <v>0-1</v>
      </c>
    </row>
    <row r="421" spans="1:20" ht="15.6" x14ac:dyDescent="0.3">
      <c r="A421" s="21">
        <v>4665</v>
      </c>
      <c r="B421" s="22">
        <v>62</v>
      </c>
      <c r="C421" s="22">
        <v>37</v>
      </c>
      <c r="D421" s="22">
        <v>83</v>
      </c>
      <c r="E421" s="23" t="str">
        <f t="shared" si="6"/>
        <v>51-100</v>
      </c>
      <c r="F421" s="24">
        <v>93657</v>
      </c>
      <c r="G421" s="22">
        <v>4</v>
      </c>
      <c r="H421" s="22">
        <v>0.1</v>
      </c>
      <c r="I421" s="22" t="s">
        <v>37</v>
      </c>
      <c r="J421" s="22">
        <v>0</v>
      </c>
      <c r="K421" s="22" t="s">
        <v>34</v>
      </c>
      <c r="L421" s="22" t="s">
        <v>34</v>
      </c>
      <c r="M421" s="22" t="s">
        <v>34</v>
      </c>
      <c r="N421" s="22" t="s">
        <v>34</v>
      </c>
      <c r="O421" s="22" t="s">
        <v>34</v>
      </c>
      <c r="P421" s="25" t="str" cm="1">
        <f t="array" ref="P421">_xlfn.IFS(
B421&lt;30,"20-29",
B421&lt;40,"30-39",
B421&lt;50,"40-49",
B421&lt;60,"50-59",
TRUE,"60+")</f>
        <v>60+</v>
      </c>
      <c r="Q421" s="25" t="str" cm="1">
        <f t="array" ref="Q421">_xlfn.IFS(
D421&lt;25,"0–24K",
D421&lt;50,"25–49K",
D421&lt;75,"50–74K",
D421&lt;100,"75–99K",
D421&lt;150,"100–149K",
D421&lt;200,"150–199K",
TRUE,"200K+"
)</f>
        <v>75–99K</v>
      </c>
      <c r="R421" s="25" t="str" cm="1">
        <f t="array" ref="R421">_xlfn.IFS(
J421=0,"No Mortgage",
J421&lt;=100,"Low",
J421&lt;=300,"Medium",
TRUE,"High"
)</f>
        <v>No Mortgage</v>
      </c>
      <c r="S421" s="25" t="str" cm="1">
        <f t="array" ref="S421">_xlfn.IFS(
C421&lt;10,"0-10",
C421&lt;20,"11-20",
C421&lt;30,"21-30",
TRUE,"30+ yrs"
)</f>
        <v>30+ yrs</v>
      </c>
      <c r="T421" s="26" t="str" cm="1">
        <f t="array" ref="T421">_xlfn.IFS(
H421&lt;1,"0-1",
H421&lt;2,"1-2",
H421&lt;3,"2-3",
H421&lt;4,"3-4",
H421&lt;5,"4-5",
TRUE,"5+"
)</f>
        <v>0-1</v>
      </c>
    </row>
    <row r="422" spans="1:20" ht="15.6" x14ac:dyDescent="0.3">
      <c r="A422" s="21">
        <v>4709</v>
      </c>
      <c r="B422" s="22">
        <v>62</v>
      </c>
      <c r="C422" s="22">
        <v>37</v>
      </c>
      <c r="D422" s="22">
        <v>10</v>
      </c>
      <c r="E422" s="23" t="str">
        <f t="shared" si="6"/>
        <v>0-50</v>
      </c>
      <c r="F422" s="24">
        <v>92606</v>
      </c>
      <c r="G422" s="22">
        <v>3</v>
      </c>
      <c r="H422" s="22">
        <v>0.5</v>
      </c>
      <c r="I422" s="22" t="s">
        <v>33</v>
      </c>
      <c r="J422" s="22">
        <v>0</v>
      </c>
      <c r="K422" s="22" t="s">
        <v>34</v>
      </c>
      <c r="L422" s="22" t="s">
        <v>34</v>
      </c>
      <c r="M422" s="22" t="s">
        <v>34</v>
      </c>
      <c r="N422" s="22" t="s">
        <v>35</v>
      </c>
      <c r="O422" s="22" t="s">
        <v>34</v>
      </c>
      <c r="P422" s="25" t="str" cm="1">
        <f t="array" ref="P422">_xlfn.IFS(
B422&lt;30,"20-29",
B422&lt;40,"30-39",
B422&lt;50,"40-49",
B422&lt;60,"50-59",
TRUE,"60+")</f>
        <v>60+</v>
      </c>
      <c r="Q422" s="25" t="str" cm="1">
        <f t="array" ref="Q422">_xlfn.IFS(
D422&lt;25,"0–24K",
D422&lt;50,"25–49K",
D422&lt;75,"50–74K",
D422&lt;100,"75–99K",
D422&lt;150,"100–149K",
D422&lt;200,"150–199K",
TRUE,"200K+"
)</f>
        <v>0–24K</v>
      </c>
      <c r="R422" s="25" t="str" cm="1">
        <f t="array" ref="R422">_xlfn.IFS(
J422=0,"No Mortgage",
J422&lt;=100,"Low",
J422&lt;=300,"Medium",
TRUE,"High"
)</f>
        <v>No Mortgage</v>
      </c>
      <c r="S422" s="25" t="str" cm="1">
        <f t="array" ref="S422">_xlfn.IFS(
C422&lt;10,"0-10",
C422&lt;20,"11-20",
C422&lt;30,"21-30",
TRUE,"30+ yrs"
)</f>
        <v>30+ yrs</v>
      </c>
      <c r="T422" s="26" t="str" cm="1">
        <f t="array" ref="T422">_xlfn.IFS(
H422&lt;1,"0-1",
H422&lt;2,"1-2",
H422&lt;3,"2-3",
H422&lt;4,"3-4",
H422&lt;5,"4-5",
TRUE,"5+"
)</f>
        <v>0-1</v>
      </c>
    </row>
    <row r="423" spans="1:20" ht="15.6" x14ac:dyDescent="0.3">
      <c r="A423" s="21">
        <v>4740</v>
      </c>
      <c r="B423" s="22">
        <v>62</v>
      </c>
      <c r="C423" s="22">
        <v>38</v>
      </c>
      <c r="D423" s="22">
        <v>174</v>
      </c>
      <c r="E423" s="23" t="str">
        <f t="shared" si="6"/>
        <v>100+</v>
      </c>
      <c r="F423" s="24">
        <v>94305</v>
      </c>
      <c r="G423" s="22">
        <v>1</v>
      </c>
      <c r="H423" s="22">
        <v>4.7</v>
      </c>
      <c r="I423" s="22" t="s">
        <v>33</v>
      </c>
      <c r="J423" s="22">
        <v>0</v>
      </c>
      <c r="K423" s="22" t="s">
        <v>34</v>
      </c>
      <c r="L423" s="22" t="s">
        <v>34</v>
      </c>
      <c r="M423" s="22" t="s">
        <v>34</v>
      </c>
      <c r="N423" s="22" t="s">
        <v>35</v>
      </c>
      <c r="O423" s="22" t="s">
        <v>35</v>
      </c>
      <c r="P423" s="25" t="str" cm="1">
        <f t="array" ref="P423">_xlfn.IFS(
B423&lt;30,"20-29",
B423&lt;40,"30-39",
B423&lt;50,"40-49",
B423&lt;60,"50-59",
TRUE,"60+")</f>
        <v>60+</v>
      </c>
      <c r="Q423" s="25" t="str" cm="1">
        <f t="array" ref="Q423">_xlfn.IFS(
D423&lt;25,"0–24K",
D423&lt;50,"25–49K",
D423&lt;75,"50–74K",
D423&lt;100,"75–99K",
D423&lt;150,"100–149K",
D423&lt;200,"150–199K",
TRUE,"200K+"
)</f>
        <v>150–199K</v>
      </c>
      <c r="R423" s="25" t="str" cm="1">
        <f t="array" ref="R423">_xlfn.IFS(
J423=0,"No Mortgage",
J423&lt;=100,"Low",
J423&lt;=300,"Medium",
TRUE,"High"
)</f>
        <v>No Mortgage</v>
      </c>
      <c r="S423" s="25" t="str" cm="1">
        <f t="array" ref="S423">_xlfn.IFS(
C423&lt;10,"0-10",
C423&lt;20,"11-20",
C423&lt;30,"21-30",
TRUE,"30+ yrs"
)</f>
        <v>30+ yrs</v>
      </c>
      <c r="T423" s="26" t="str" cm="1">
        <f t="array" ref="T423">_xlfn.IFS(
H423&lt;1,"0-1",
H423&lt;2,"1-2",
H423&lt;3,"2-3",
H423&lt;4,"3-4",
H423&lt;5,"4-5",
TRUE,"5+"
)</f>
        <v>4-5</v>
      </c>
    </row>
    <row r="424" spans="1:20" ht="15.6" x14ac:dyDescent="0.3">
      <c r="A424" s="21">
        <v>4807</v>
      </c>
      <c r="B424" s="22">
        <v>62</v>
      </c>
      <c r="C424" s="22">
        <v>37</v>
      </c>
      <c r="D424" s="22">
        <v>39</v>
      </c>
      <c r="E424" s="23" t="str">
        <f t="shared" si="6"/>
        <v>0-50</v>
      </c>
      <c r="F424" s="24">
        <v>93117</v>
      </c>
      <c r="G424" s="22">
        <v>3</v>
      </c>
      <c r="H424" s="22">
        <v>1.5</v>
      </c>
      <c r="I424" s="22" t="s">
        <v>33</v>
      </c>
      <c r="J424" s="22">
        <v>0</v>
      </c>
      <c r="K424" s="22" t="s">
        <v>34</v>
      </c>
      <c r="L424" s="22" t="s">
        <v>34</v>
      </c>
      <c r="M424" s="22" t="s">
        <v>34</v>
      </c>
      <c r="N424" s="22" t="s">
        <v>35</v>
      </c>
      <c r="O424" s="22" t="s">
        <v>34</v>
      </c>
      <c r="P424" s="25" t="str" cm="1">
        <f t="array" ref="P424">_xlfn.IFS(
B424&lt;30,"20-29",
B424&lt;40,"30-39",
B424&lt;50,"40-49",
B424&lt;60,"50-59",
TRUE,"60+")</f>
        <v>60+</v>
      </c>
      <c r="Q424" s="25" t="str" cm="1">
        <f t="array" ref="Q424">_xlfn.IFS(
D424&lt;25,"0–24K",
D424&lt;50,"25–49K",
D424&lt;75,"50–74K",
D424&lt;100,"75–99K",
D424&lt;150,"100–149K",
D424&lt;200,"150–199K",
TRUE,"200K+"
)</f>
        <v>25–49K</v>
      </c>
      <c r="R424" s="25" t="str" cm="1">
        <f t="array" ref="R424">_xlfn.IFS(
J424=0,"No Mortgage",
J424&lt;=100,"Low",
J424&lt;=300,"Medium",
TRUE,"High"
)</f>
        <v>No Mortgage</v>
      </c>
      <c r="S424" s="25" t="str" cm="1">
        <f t="array" ref="S424">_xlfn.IFS(
C424&lt;10,"0-10",
C424&lt;20,"11-20",
C424&lt;30,"21-30",
TRUE,"30+ yrs"
)</f>
        <v>30+ yrs</v>
      </c>
      <c r="T424" s="26" t="str" cm="1">
        <f t="array" ref="T424">_xlfn.IFS(
H424&lt;1,"0-1",
H424&lt;2,"1-2",
H424&lt;3,"2-3",
H424&lt;4,"3-4",
H424&lt;5,"4-5",
TRUE,"5+"
)</f>
        <v>1-2</v>
      </c>
    </row>
    <row r="425" spans="1:20" ht="15.6" x14ac:dyDescent="0.3">
      <c r="A425" s="21">
        <v>4906</v>
      </c>
      <c r="B425" s="22">
        <v>62</v>
      </c>
      <c r="C425" s="22">
        <v>37</v>
      </c>
      <c r="D425" s="22">
        <v>19</v>
      </c>
      <c r="E425" s="23" t="str">
        <f t="shared" si="6"/>
        <v>0-50</v>
      </c>
      <c r="F425" s="24">
        <v>93109</v>
      </c>
      <c r="G425" s="22">
        <v>3</v>
      </c>
      <c r="H425" s="22">
        <v>0.5</v>
      </c>
      <c r="I425" s="22" t="s">
        <v>33</v>
      </c>
      <c r="J425" s="22">
        <v>89</v>
      </c>
      <c r="K425" s="22" t="s">
        <v>34</v>
      </c>
      <c r="L425" s="22" t="s">
        <v>34</v>
      </c>
      <c r="M425" s="22" t="s">
        <v>34</v>
      </c>
      <c r="N425" s="22" t="s">
        <v>34</v>
      </c>
      <c r="O425" s="22" t="s">
        <v>34</v>
      </c>
      <c r="P425" s="25" t="str" cm="1">
        <f t="array" ref="P425">_xlfn.IFS(
B425&lt;30,"20-29",
B425&lt;40,"30-39",
B425&lt;50,"40-49",
B425&lt;60,"50-59",
TRUE,"60+")</f>
        <v>60+</v>
      </c>
      <c r="Q425" s="25" t="str" cm="1">
        <f t="array" ref="Q425">_xlfn.IFS(
D425&lt;25,"0–24K",
D425&lt;50,"25–49K",
D425&lt;75,"50–74K",
D425&lt;100,"75–99K",
D425&lt;150,"100–149K",
D425&lt;200,"150–199K",
TRUE,"200K+"
)</f>
        <v>0–24K</v>
      </c>
      <c r="R425" s="25" t="str" cm="1">
        <f t="array" ref="R425">_xlfn.IFS(
J425=0,"No Mortgage",
J425&lt;=100,"Low",
J425&lt;=300,"Medium",
TRUE,"High"
)</f>
        <v>Low</v>
      </c>
      <c r="S425" s="25" t="str" cm="1">
        <f t="array" ref="S425">_xlfn.IFS(
C425&lt;10,"0-10",
C425&lt;20,"11-20",
C425&lt;30,"21-30",
TRUE,"30+ yrs"
)</f>
        <v>30+ yrs</v>
      </c>
      <c r="T425" s="26" t="str" cm="1">
        <f t="array" ref="T425">_xlfn.IFS(
H425&lt;1,"0-1",
H425&lt;2,"1-2",
H425&lt;3,"2-3",
H425&lt;4,"3-4",
H425&lt;5,"4-5",
TRUE,"5+"
)</f>
        <v>0-1</v>
      </c>
    </row>
    <row r="426" spans="1:20" ht="15.6" x14ac:dyDescent="0.3">
      <c r="A426" s="21">
        <v>4930</v>
      </c>
      <c r="B426" s="22">
        <v>62</v>
      </c>
      <c r="C426" s="22">
        <v>36</v>
      </c>
      <c r="D426" s="22">
        <v>39</v>
      </c>
      <c r="E426" s="23" t="str">
        <f t="shared" si="6"/>
        <v>0-50</v>
      </c>
      <c r="F426" s="24">
        <v>92028</v>
      </c>
      <c r="G426" s="22">
        <v>2</v>
      </c>
      <c r="H426" s="22">
        <v>0.3</v>
      </c>
      <c r="I426" s="22" t="s">
        <v>33</v>
      </c>
      <c r="J426" s="22">
        <v>0</v>
      </c>
      <c r="K426" s="22" t="s">
        <v>34</v>
      </c>
      <c r="L426" s="22" t="s">
        <v>34</v>
      </c>
      <c r="M426" s="22" t="s">
        <v>34</v>
      </c>
      <c r="N426" s="22" t="s">
        <v>35</v>
      </c>
      <c r="O426" s="22" t="s">
        <v>34</v>
      </c>
      <c r="P426" s="25" t="str" cm="1">
        <f t="array" ref="P426">_xlfn.IFS(
B426&lt;30,"20-29",
B426&lt;40,"30-39",
B426&lt;50,"40-49",
B426&lt;60,"50-59",
TRUE,"60+")</f>
        <v>60+</v>
      </c>
      <c r="Q426" s="25" t="str" cm="1">
        <f t="array" ref="Q426">_xlfn.IFS(
D426&lt;25,"0–24K",
D426&lt;50,"25–49K",
D426&lt;75,"50–74K",
D426&lt;100,"75–99K",
D426&lt;150,"100–149K",
D426&lt;200,"150–199K",
TRUE,"200K+"
)</f>
        <v>25–49K</v>
      </c>
      <c r="R426" s="25" t="str" cm="1">
        <f t="array" ref="R426">_xlfn.IFS(
J426=0,"No Mortgage",
J426&lt;=100,"Low",
J426&lt;=300,"Medium",
TRUE,"High"
)</f>
        <v>No Mortgage</v>
      </c>
      <c r="S426" s="25" t="str" cm="1">
        <f t="array" ref="S426">_xlfn.IFS(
C426&lt;10,"0-10",
C426&lt;20,"11-20",
C426&lt;30,"21-30",
TRUE,"30+ yrs"
)</f>
        <v>30+ yrs</v>
      </c>
      <c r="T426" s="26" t="str" cm="1">
        <f t="array" ref="T426">_xlfn.IFS(
H426&lt;1,"0-1",
H426&lt;2,"1-2",
H426&lt;3,"2-3",
H426&lt;4,"3-4",
H426&lt;5,"4-5",
TRUE,"5+"
)</f>
        <v>0-1</v>
      </c>
    </row>
    <row r="427" spans="1:20" ht="15.6" x14ac:dyDescent="0.3">
      <c r="A427" s="21">
        <v>52</v>
      </c>
      <c r="B427" s="22">
        <v>61</v>
      </c>
      <c r="C427" s="22">
        <v>37</v>
      </c>
      <c r="D427" s="22">
        <v>131</v>
      </c>
      <c r="E427" s="23" t="str">
        <f t="shared" si="6"/>
        <v>100+</v>
      </c>
      <c r="F427" s="24">
        <v>94720</v>
      </c>
      <c r="G427" s="22">
        <v>1</v>
      </c>
      <c r="H427" s="22">
        <v>2.9</v>
      </c>
      <c r="I427" s="22" t="s">
        <v>33</v>
      </c>
      <c r="J427" s="22">
        <v>0</v>
      </c>
      <c r="K427" s="22" t="s">
        <v>34</v>
      </c>
      <c r="L427" s="22" t="s">
        <v>34</v>
      </c>
      <c r="M427" s="22" t="s">
        <v>34</v>
      </c>
      <c r="N427" s="22" t="s">
        <v>35</v>
      </c>
      <c r="O427" s="22" t="s">
        <v>34</v>
      </c>
      <c r="P427" s="25" t="str" cm="1">
        <f t="array" ref="P427">_xlfn.IFS(
B427&lt;30,"20-29",
B427&lt;40,"30-39",
B427&lt;50,"40-49",
B427&lt;60,"50-59",
TRUE,"60+")</f>
        <v>60+</v>
      </c>
      <c r="Q427" s="25" t="str" cm="1">
        <f t="array" ref="Q427">_xlfn.IFS(
D427&lt;25,"0–24K",
D427&lt;50,"25–49K",
D427&lt;75,"50–74K",
D427&lt;100,"75–99K",
D427&lt;150,"100–149K",
D427&lt;200,"150–199K",
TRUE,"200K+"
)</f>
        <v>100–149K</v>
      </c>
      <c r="R427" s="25" t="str" cm="1">
        <f t="array" ref="R427">_xlfn.IFS(
J427=0,"No Mortgage",
J427&lt;=100,"Low",
J427&lt;=300,"Medium",
TRUE,"High"
)</f>
        <v>No Mortgage</v>
      </c>
      <c r="S427" s="25" t="str" cm="1">
        <f t="array" ref="S427">_xlfn.IFS(
C427&lt;10,"0-10",
C427&lt;20,"11-20",
C427&lt;30,"21-30",
TRUE,"30+ yrs"
)</f>
        <v>30+ yrs</v>
      </c>
      <c r="T427" s="26" t="str" cm="1">
        <f t="array" ref="T427">_xlfn.IFS(
H427&lt;1,"0-1",
H427&lt;2,"1-2",
H427&lt;3,"2-3",
H427&lt;4,"3-4",
H427&lt;5,"4-5",
TRUE,"5+"
)</f>
        <v>2-3</v>
      </c>
    </row>
    <row r="428" spans="1:20" ht="15.6" x14ac:dyDescent="0.3">
      <c r="A428" s="21">
        <v>102</v>
      </c>
      <c r="B428" s="22">
        <v>61</v>
      </c>
      <c r="C428" s="22">
        <v>36</v>
      </c>
      <c r="D428" s="22">
        <v>30</v>
      </c>
      <c r="E428" s="23" t="str">
        <f t="shared" si="6"/>
        <v>0-50</v>
      </c>
      <c r="F428" s="24">
        <v>94608</v>
      </c>
      <c r="G428" s="22">
        <v>3</v>
      </c>
      <c r="H428" s="22">
        <v>1.3</v>
      </c>
      <c r="I428" s="22" t="s">
        <v>37</v>
      </c>
      <c r="J428" s="22">
        <v>0</v>
      </c>
      <c r="K428" s="22" t="s">
        <v>34</v>
      </c>
      <c r="L428" s="22" t="s">
        <v>34</v>
      </c>
      <c r="M428" s="22" t="s">
        <v>34</v>
      </c>
      <c r="N428" s="22" t="s">
        <v>34</v>
      </c>
      <c r="O428" s="22" t="s">
        <v>34</v>
      </c>
      <c r="P428" s="25" t="str" cm="1">
        <f t="array" ref="P428">_xlfn.IFS(
B428&lt;30,"20-29",
B428&lt;40,"30-39",
B428&lt;50,"40-49",
B428&lt;60,"50-59",
TRUE,"60+")</f>
        <v>60+</v>
      </c>
      <c r="Q428" s="25" t="str" cm="1">
        <f t="array" ref="Q428">_xlfn.IFS(
D428&lt;25,"0–24K",
D428&lt;50,"25–49K",
D428&lt;75,"50–74K",
D428&lt;100,"75–99K",
D428&lt;150,"100–149K",
D428&lt;200,"150–199K",
TRUE,"200K+"
)</f>
        <v>25–49K</v>
      </c>
      <c r="R428" s="25" t="str" cm="1">
        <f t="array" ref="R428">_xlfn.IFS(
J428=0,"No Mortgage",
J428&lt;=100,"Low",
J428&lt;=300,"Medium",
TRUE,"High"
)</f>
        <v>No Mortgage</v>
      </c>
      <c r="S428" s="25" t="str" cm="1">
        <f t="array" ref="S428">_xlfn.IFS(
C428&lt;10,"0-10",
C428&lt;20,"11-20",
C428&lt;30,"21-30",
TRUE,"30+ yrs"
)</f>
        <v>30+ yrs</v>
      </c>
      <c r="T428" s="26" t="str" cm="1">
        <f t="array" ref="T428">_xlfn.IFS(
H428&lt;1,"0-1",
H428&lt;2,"1-2",
H428&lt;3,"2-3",
H428&lt;4,"3-4",
H428&lt;5,"4-5",
TRUE,"5+"
)</f>
        <v>1-2</v>
      </c>
    </row>
    <row r="429" spans="1:20" ht="15.6" x14ac:dyDescent="0.3">
      <c r="A429" s="21">
        <v>160</v>
      </c>
      <c r="B429" s="22">
        <v>61</v>
      </c>
      <c r="C429" s="22">
        <v>35</v>
      </c>
      <c r="D429" s="22">
        <v>41</v>
      </c>
      <c r="E429" s="23" t="str">
        <f t="shared" si="6"/>
        <v>0-50</v>
      </c>
      <c r="F429" s="24">
        <v>94545</v>
      </c>
      <c r="G429" s="22">
        <v>4</v>
      </c>
      <c r="H429" s="22">
        <v>1.7</v>
      </c>
      <c r="I429" s="22" t="s">
        <v>37</v>
      </c>
      <c r="J429" s="22">
        <v>0</v>
      </c>
      <c r="K429" s="22" t="s">
        <v>34</v>
      </c>
      <c r="L429" s="22" t="s">
        <v>35</v>
      </c>
      <c r="M429" s="22" t="s">
        <v>34</v>
      </c>
      <c r="N429" s="22" t="s">
        <v>35</v>
      </c>
      <c r="O429" s="22" t="s">
        <v>34</v>
      </c>
      <c r="P429" s="25" t="str" cm="1">
        <f t="array" ref="P429">_xlfn.IFS(
B429&lt;30,"20-29",
B429&lt;40,"30-39",
B429&lt;50,"40-49",
B429&lt;60,"50-59",
TRUE,"60+")</f>
        <v>60+</v>
      </c>
      <c r="Q429" s="25" t="str" cm="1">
        <f t="array" ref="Q429">_xlfn.IFS(
D429&lt;25,"0–24K",
D429&lt;50,"25–49K",
D429&lt;75,"50–74K",
D429&lt;100,"75–99K",
D429&lt;150,"100–149K",
D429&lt;200,"150–199K",
TRUE,"200K+"
)</f>
        <v>25–49K</v>
      </c>
      <c r="R429" s="25" t="str" cm="1">
        <f t="array" ref="R429">_xlfn.IFS(
J429=0,"No Mortgage",
J429&lt;=100,"Low",
J429&lt;=300,"Medium",
TRUE,"High"
)</f>
        <v>No Mortgage</v>
      </c>
      <c r="S429" s="25" t="str" cm="1">
        <f t="array" ref="S429">_xlfn.IFS(
C429&lt;10,"0-10",
C429&lt;20,"11-20",
C429&lt;30,"21-30",
TRUE,"30+ yrs"
)</f>
        <v>30+ yrs</v>
      </c>
      <c r="T429" s="26" t="str" cm="1">
        <f t="array" ref="T429">_xlfn.IFS(
H429&lt;1,"0-1",
H429&lt;2,"1-2",
H429&lt;3,"2-3",
H429&lt;4,"3-4",
H429&lt;5,"4-5",
TRUE,"5+"
)</f>
        <v>1-2</v>
      </c>
    </row>
    <row r="430" spans="1:20" ht="15.6" x14ac:dyDescent="0.3">
      <c r="A430" s="21">
        <v>162</v>
      </c>
      <c r="B430" s="22">
        <v>61</v>
      </c>
      <c r="C430" s="22">
        <v>35</v>
      </c>
      <c r="D430" s="22">
        <v>80</v>
      </c>
      <c r="E430" s="23" t="str">
        <f t="shared" si="6"/>
        <v>51-100</v>
      </c>
      <c r="F430" s="24">
        <v>95053</v>
      </c>
      <c r="G430" s="27">
        <v>2</v>
      </c>
      <c r="H430" s="22">
        <v>2.8</v>
      </c>
      <c r="I430" s="22" t="s">
        <v>33</v>
      </c>
      <c r="J430" s="22">
        <v>0</v>
      </c>
      <c r="K430" s="22" t="s">
        <v>34</v>
      </c>
      <c r="L430" s="22" t="s">
        <v>34</v>
      </c>
      <c r="M430" s="22" t="s">
        <v>34</v>
      </c>
      <c r="N430" s="22" t="s">
        <v>35</v>
      </c>
      <c r="O430" s="22" t="s">
        <v>34</v>
      </c>
      <c r="P430" s="25" t="str" cm="1">
        <f t="array" ref="P430">_xlfn.IFS(
B430&lt;30,"20-29",
B430&lt;40,"30-39",
B430&lt;50,"40-49",
B430&lt;60,"50-59",
TRUE,"60+")</f>
        <v>60+</v>
      </c>
      <c r="Q430" s="25" t="str" cm="1">
        <f t="array" ref="Q430">_xlfn.IFS(
D430&lt;25,"0–24K",
D430&lt;50,"25–49K",
D430&lt;75,"50–74K",
D430&lt;100,"75–99K",
D430&lt;150,"100–149K",
D430&lt;200,"150–199K",
TRUE,"200K+"
)</f>
        <v>75–99K</v>
      </c>
      <c r="R430" s="25" t="str" cm="1">
        <f t="array" ref="R430">_xlfn.IFS(
J430=0,"No Mortgage",
J430&lt;=100,"Low",
J430&lt;=300,"Medium",
TRUE,"High"
)</f>
        <v>No Mortgage</v>
      </c>
      <c r="S430" s="25" t="str" cm="1">
        <f t="array" ref="S430">_xlfn.IFS(
C430&lt;10,"0-10",
C430&lt;20,"11-20",
C430&lt;30,"21-30",
TRUE,"30+ yrs"
)</f>
        <v>30+ yrs</v>
      </c>
      <c r="T430" s="26" t="str" cm="1">
        <f t="array" ref="T430">_xlfn.IFS(
H430&lt;1,"0-1",
H430&lt;2,"1-2",
H430&lt;3,"2-3",
H430&lt;4,"3-4",
H430&lt;5,"4-5",
TRUE,"5+"
)</f>
        <v>2-3</v>
      </c>
    </row>
    <row r="431" spans="1:20" ht="15.6" x14ac:dyDescent="0.3">
      <c r="A431" s="21">
        <v>284</v>
      </c>
      <c r="B431" s="22">
        <v>61</v>
      </c>
      <c r="C431" s="22">
        <v>36</v>
      </c>
      <c r="D431" s="22">
        <v>40</v>
      </c>
      <c r="E431" s="23" t="str">
        <f t="shared" si="6"/>
        <v>0-50</v>
      </c>
      <c r="F431" s="24">
        <v>90029</v>
      </c>
      <c r="G431" s="22">
        <v>3</v>
      </c>
      <c r="H431" s="22">
        <v>0.5</v>
      </c>
      <c r="I431" s="22" t="s">
        <v>37</v>
      </c>
      <c r="J431" s="22">
        <v>0</v>
      </c>
      <c r="K431" s="22" t="s">
        <v>34</v>
      </c>
      <c r="L431" s="22" t="s">
        <v>35</v>
      </c>
      <c r="M431" s="22" t="s">
        <v>34</v>
      </c>
      <c r="N431" s="22" t="s">
        <v>35</v>
      </c>
      <c r="O431" s="22" t="s">
        <v>34</v>
      </c>
      <c r="P431" s="25" t="str" cm="1">
        <f t="array" ref="P431">_xlfn.IFS(
B431&lt;30,"20-29",
B431&lt;40,"30-39",
B431&lt;50,"40-49",
B431&lt;60,"50-59",
TRUE,"60+")</f>
        <v>60+</v>
      </c>
      <c r="Q431" s="25" t="str" cm="1">
        <f t="array" ref="Q431">_xlfn.IFS(
D431&lt;25,"0–24K",
D431&lt;50,"25–49K",
D431&lt;75,"50–74K",
D431&lt;100,"75–99K",
D431&lt;150,"100–149K",
D431&lt;200,"150–199K",
TRUE,"200K+"
)</f>
        <v>25–49K</v>
      </c>
      <c r="R431" s="25" t="str" cm="1">
        <f t="array" ref="R431">_xlfn.IFS(
J431=0,"No Mortgage",
J431&lt;=100,"Low",
J431&lt;=300,"Medium",
TRUE,"High"
)</f>
        <v>No Mortgage</v>
      </c>
      <c r="S431" s="25" t="str" cm="1">
        <f t="array" ref="S431">_xlfn.IFS(
C431&lt;10,"0-10",
C431&lt;20,"11-20",
C431&lt;30,"21-30",
TRUE,"30+ yrs"
)</f>
        <v>30+ yrs</v>
      </c>
      <c r="T431" s="26" t="str" cm="1">
        <f t="array" ref="T431">_xlfn.IFS(
H431&lt;1,"0-1",
H431&lt;2,"1-2",
H431&lt;3,"2-3",
H431&lt;4,"3-4",
H431&lt;5,"4-5",
TRUE,"5+"
)</f>
        <v>0-1</v>
      </c>
    </row>
    <row r="432" spans="1:20" ht="15.6" x14ac:dyDescent="0.3">
      <c r="A432" s="21">
        <v>405</v>
      </c>
      <c r="B432" s="22">
        <v>61</v>
      </c>
      <c r="C432" s="22">
        <v>36</v>
      </c>
      <c r="D432" s="22">
        <v>60</v>
      </c>
      <c r="E432" s="23" t="str">
        <f t="shared" si="6"/>
        <v>51-100</v>
      </c>
      <c r="F432" s="24">
        <v>92866</v>
      </c>
      <c r="G432" s="22">
        <v>3</v>
      </c>
      <c r="H432" s="22">
        <v>0.5</v>
      </c>
      <c r="I432" s="22" t="s">
        <v>37</v>
      </c>
      <c r="J432" s="22">
        <v>182</v>
      </c>
      <c r="K432" s="22" t="s">
        <v>34</v>
      </c>
      <c r="L432" s="22" t="s">
        <v>34</v>
      </c>
      <c r="M432" s="22" t="s">
        <v>34</v>
      </c>
      <c r="N432" s="22" t="s">
        <v>34</v>
      </c>
      <c r="O432" s="22" t="s">
        <v>34</v>
      </c>
      <c r="P432" s="25" t="str" cm="1">
        <f t="array" ref="P432">_xlfn.IFS(
B432&lt;30,"20-29",
B432&lt;40,"30-39",
B432&lt;50,"40-49",
B432&lt;60,"50-59",
TRUE,"60+")</f>
        <v>60+</v>
      </c>
      <c r="Q432" s="25" t="str" cm="1">
        <f t="array" ref="Q432">_xlfn.IFS(
D432&lt;25,"0–24K",
D432&lt;50,"25–49K",
D432&lt;75,"50–74K",
D432&lt;100,"75–99K",
D432&lt;150,"100–149K",
D432&lt;200,"150–199K",
TRUE,"200K+"
)</f>
        <v>50–74K</v>
      </c>
      <c r="R432" s="25" t="str" cm="1">
        <f t="array" ref="R432">_xlfn.IFS(
J432=0,"No Mortgage",
J432&lt;=100,"Low",
J432&lt;=300,"Medium",
TRUE,"High"
)</f>
        <v>Medium</v>
      </c>
      <c r="S432" s="25" t="str" cm="1">
        <f t="array" ref="S432">_xlfn.IFS(
C432&lt;10,"0-10",
C432&lt;20,"11-20",
C432&lt;30,"21-30",
TRUE,"30+ yrs"
)</f>
        <v>30+ yrs</v>
      </c>
      <c r="T432" s="26" t="str" cm="1">
        <f t="array" ref="T432">_xlfn.IFS(
H432&lt;1,"0-1",
H432&lt;2,"1-2",
H432&lt;3,"2-3",
H432&lt;4,"3-4",
H432&lt;5,"4-5",
TRUE,"5+"
)</f>
        <v>0-1</v>
      </c>
    </row>
    <row r="433" spans="1:20" ht="15.6" x14ac:dyDescent="0.3">
      <c r="A433" s="21">
        <v>437</v>
      </c>
      <c r="B433" s="22">
        <v>61</v>
      </c>
      <c r="C433" s="22">
        <v>35</v>
      </c>
      <c r="D433" s="22">
        <v>50</v>
      </c>
      <c r="E433" s="23" t="str">
        <f t="shared" si="6"/>
        <v>0-50</v>
      </c>
      <c r="F433" s="24">
        <v>92122</v>
      </c>
      <c r="G433" s="22">
        <v>3</v>
      </c>
      <c r="H433" s="22">
        <v>1.4</v>
      </c>
      <c r="I433" s="22" t="s">
        <v>36</v>
      </c>
      <c r="J433" s="22">
        <v>112</v>
      </c>
      <c r="K433" s="22" t="s">
        <v>34</v>
      </c>
      <c r="L433" s="22" t="s">
        <v>34</v>
      </c>
      <c r="M433" s="22" t="s">
        <v>34</v>
      </c>
      <c r="N433" s="22" t="s">
        <v>35</v>
      </c>
      <c r="O433" s="22" t="s">
        <v>34</v>
      </c>
      <c r="P433" s="25" t="str" cm="1">
        <f t="array" ref="P433">_xlfn.IFS(
B433&lt;30,"20-29",
B433&lt;40,"30-39",
B433&lt;50,"40-49",
B433&lt;60,"50-59",
TRUE,"60+")</f>
        <v>60+</v>
      </c>
      <c r="Q433" s="25" t="str" cm="1">
        <f t="array" ref="Q433">_xlfn.IFS(
D433&lt;25,"0–24K",
D433&lt;50,"25–49K",
D433&lt;75,"50–74K",
D433&lt;100,"75–99K",
D433&lt;150,"100–149K",
D433&lt;200,"150–199K",
TRUE,"200K+"
)</f>
        <v>50–74K</v>
      </c>
      <c r="R433" s="25" t="str" cm="1">
        <f t="array" ref="R433">_xlfn.IFS(
J433=0,"No Mortgage",
J433&lt;=100,"Low",
J433&lt;=300,"Medium",
TRUE,"High"
)</f>
        <v>Medium</v>
      </c>
      <c r="S433" s="25" t="str" cm="1">
        <f t="array" ref="S433">_xlfn.IFS(
C433&lt;10,"0-10",
C433&lt;20,"11-20",
C433&lt;30,"21-30",
TRUE,"30+ yrs"
)</f>
        <v>30+ yrs</v>
      </c>
      <c r="T433" s="26" t="str" cm="1">
        <f t="array" ref="T433">_xlfn.IFS(
H433&lt;1,"0-1",
H433&lt;2,"1-2",
H433&lt;3,"2-3",
H433&lt;4,"3-4",
H433&lt;5,"4-5",
TRUE,"5+"
)</f>
        <v>1-2</v>
      </c>
    </row>
    <row r="434" spans="1:20" ht="15.6" x14ac:dyDescent="0.3">
      <c r="A434" s="21">
        <v>450</v>
      </c>
      <c r="B434" s="22">
        <v>61</v>
      </c>
      <c r="C434" s="22">
        <v>37</v>
      </c>
      <c r="D434" s="22">
        <v>60</v>
      </c>
      <c r="E434" s="23" t="str">
        <f t="shared" si="6"/>
        <v>51-100</v>
      </c>
      <c r="F434" s="24">
        <v>91706</v>
      </c>
      <c r="G434" s="22">
        <v>3</v>
      </c>
      <c r="H434" s="22">
        <v>2</v>
      </c>
      <c r="I434" s="22" t="s">
        <v>36</v>
      </c>
      <c r="J434" s="22">
        <v>0</v>
      </c>
      <c r="K434" s="22" t="s">
        <v>34</v>
      </c>
      <c r="L434" s="22" t="s">
        <v>34</v>
      </c>
      <c r="M434" s="22" t="s">
        <v>34</v>
      </c>
      <c r="N434" s="22" t="s">
        <v>35</v>
      </c>
      <c r="O434" s="22" t="s">
        <v>34</v>
      </c>
      <c r="P434" s="25" t="str" cm="1">
        <f t="array" ref="P434">_xlfn.IFS(
B434&lt;30,"20-29",
B434&lt;40,"30-39",
B434&lt;50,"40-49",
B434&lt;60,"50-59",
TRUE,"60+")</f>
        <v>60+</v>
      </c>
      <c r="Q434" s="25" t="str" cm="1">
        <f t="array" ref="Q434">_xlfn.IFS(
D434&lt;25,"0–24K",
D434&lt;50,"25–49K",
D434&lt;75,"50–74K",
D434&lt;100,"75–99K",
D434&lt;150,"100–149K",
D434&lt;200,"150–199K",
TRUE,"200K+"
)</f>
        <v>50–74K</v>
      </c>
      <c r="R434" s="25" t="str" cm="1">
        <f t="array" ref="R434">_xlfn.IFS(
J434=0,"No Mortgage",
J434&lt;=100,"Low",
J434&lt;=300,"Medium",
TRUE,"High"
)</f>
        <v>No Mortgage</v>
      </c>
      <c r="S434" s="25" t="str" cm="1">
        <f t="array" ref="S434">_xlfn.IFS(
C434&lt;10,"0-10",
C434&lt;20,"11-20",
C434&lt;30,"21-30",
TRUE,"30+ yrs"
)</f>
        <v>30+ yrs</v>
      </c>
      <c r="T434" s="26" t="str" cm="1">
        <f t="array" ref="T434">_xlfn.IFS(
H434&lt;1,"0-1",
H434&lt;2,"1-2",
H434&lt;3,"2-3",
H434&lt;4,"3-4",
H434&lt;5,"4-5",
TRUE,"5+"
)</f>
        <v>2-3</v>
      </c>
    </row>
    <row r="435" spans="1:20" ht="15.6" x14ac:dyDescent="0.3">
      <c r="A435" s="21">
        <v>521</v>
      </c>
      <c r="B435" s="22">
        <v>61</v>
      </c>
      <c r="C435" s="22">
        <v>37</v>
      </c>
      <c r="D435" s="22">
        <v>54</v>
      </c>
      <c r="E435" s="23" t="str">
        <f t="shared" si="6"/>
        <v>51-100</v>
      </c>
      <c r="F435" s="24">
        <v>90024</v>
      </c>
      <c r="G435" s="22">
        <v>4</v>
      </c>
      <c r="H435" s="22">
        <v>1.2</v>
      </c>
      <c r="I435" s="22" t="s">
        <v>37</v>
      </c>
      <c r="J435" s="22">
        <v>129</v>
      </c>
      <c r="K435" s="22" t="s">
        <v>34</v>
      </c>
      <c r="L435" s="22" t="s">
        <v>34</v>
      </c>
      <c r="M435" s="22" t="s">
        <v>34</v>
      </c>
      <c r="N435" s="22" t="s">
        <v>35</v>
      </c>
      <c r="O435" s="22" t="s">
        <v>35</v>
      </c>
      <c r="P435" s="25" t="str" cm="1">
        <f t="array" ref="P435">_xlfn.IFS(
B435&lt;30,"20-29",
B435&lt;40,"30-39",
B435&lt;50,"40-49",
B435&lt;60,"50-59",
TRUE,"60+")</f>
        <v>60+</v>
      </c>
      <c r="Q435" s="25" t="str" cm="1">
        <f t="array" ref="Q435">_xlfn.IFS(
D435&lt;25,"0–24K",
D435&lt;50,"25–49K",
D435&lt;75,"50–74K",
D435&lt;100,"75–99K",
D435&lt;150,"100–149K",
D435&lt;200,"150–199K",
TRUE,"200K+"
)</f>
        <v>50–74K</v>
      </c>
      <c r="R435" s="25" t="str" cm="1">
        <f t="array" ref="R435">_xlfn.IFS(
J435=0,"No Mortgage",
J435&lt;=100,"Low",
J435&lt;=300,"Medium",
TRUE,"High"
)</f>
        <v>Medium</v>
      </c>
      <c r="S435" s="25" t="str" cm="1">
        <f t="array" ref="S435">_xlfn.IFS(
C435&lt;10,"0-10",
C435&lt;20,"11-20",
C435&lt;30,"21-30",
TRUE,"30+ yrs"
)</f>
        <v>30+ yrs</v>
      </c>
      <c r="T435" s="26" t="str" cm="1">
        <f t="array" ref="T435">_xlfn.IFS(
H435&lt;1,"0-1",
H435&lt;2,"1-2",
H435&lt;3,"2-3",
H435&lt;4,"3-4",
H435&lt;5,"4-5",
TRUE,"5+"
)</f>
        <v>1-2</v>
      </c>
    </row>
    <row r="436" spans="1:20" ht="15.6" x14ac:dyDescent="0.3">
      <c r="A436" s="21">
        <v>550</v>
      </c>
      <c r="B436" s="22">
        <v>61</v>
      </c>
      <c r="C436" s="22">
        <v>36</v>
      </c>
      <c r="D436" s="22">
        <v>35</v>
      </c>
      <c r="E436" s="23" t="str">
        <f t="shared" si="6"/>
        <v>0-50</v>
      </c>
      <c r="F436" s="24">
        <v>94110</v>
      </c>
      <c r="G436" s="22">
        <v>3</v>
      </c>
      <c r="H436" s="22">
        <v>1.3</v>
      </c>
      <c r="I436" s="22" t="s">
        <v>37</v>
      </c>
      <c r="J436" s="22">
        <v>0</v>
      </c>
      <c r="K436" s="22" t="s">
        <v>34</v>
      </c>
      <c r="L436" s="22" t="s">
        <v>34</v>
      </c>
      <c r="M436" s="22" t="s">
        <v>34</v>
      </c>
      <c r="N436" s="22" t="s">
        <v>34</v>
      </c>
      <c r="O436" s="22" t="s">
        <v>35</v>
      </c>
      <c r="P436" s="25" t="str" cm="1">
        <f t="array" ref="P436">_xlfn.IFS(
B436&lt;30,"20-29",
B436&lt;40,"30-39",
B436&lt;50,"40-49",
B436&lt;60,"50-59",
TRUE,"60+")</f>
        <v>60+</v>
      </c>
      <c r="Q436" s="25" t="str" cm="1">
        <f t="array" ref="Q436">_xlfn.IFS(
D436&lt;25,"0–24K",
D436&lt;50,"25–49K",
D436&lt;75,"50–74K",
D436&lt;100,"75–99K",
D436&lt;150,"100–149K",
D436&lt;200,"150–199K",
TRUE,"200K+"
)</f>
        <v>25–49K</v>
      </c>
      <c r="R436" s="25" t="str" cm="1">
        <f t="array" ref="R436">_xlfn.IFS(
J436=0,"No Mortgage",
J436&lt;=100,"Low",
J436&lt;=300,"Medium",
TRUE,"High"
)</f>
        <v>No Mortgage</v>
      </c>
      <c r="S436" s="25" t="str" cm="1">
        <f t="array" ref="S436">_xlfn.IFS(
C436&lt;10,"0-10",
C436&lt;20,"11-20",
C436&lt;30,"21-30",
TRUE,"30+ yrs"
)</f>
        <v>30+ yrs</v>
      </c>
      <c r="T436" s="26" t="str" cm="1">
        <f t="array" ref="T436">_xlfn.IFS(
H436&lt;1,"0-1",
H436&lt;2,"1-2",
H436&lt;3,"2-3",
H436&lt;4,"3-4",
H436&lt;5,"4-5",
TRUE,"5+"
)</f>
        <v>1-2</v>
      </c>
    </row>
    <row r="437" spans="1:20" ht="15.6" x14ac:dyDescent="0.3">
      <c r="A437" s="21">
        <v>634</v>
      </c>
      <c r="B437" s="22">
        <v>61</v>
      </c>
      <c r="C437" s="22">
        <v>31</v>
      </c>
      <c r="D437" s="22">
        <v>18</v>
      </c>
      <c r="E437" s="23" t="str">
        <f t="shared" si="6"/>
        <v>0-50</v>
      </c>
      <c r="F437" s="24">
        <v>94583</v>
      </c>
      <c r="G437" s="22">
        <v>1</v>
      </c>
      <c r="H437" s="22">
        <v>1.5</v>
      </c>
      <c r="I437" s="22" t="s">
        <v>36</v>
      </c>
      <c r="J437" s="22">
        <v>0</v>
      </c>
      <c r="K437" s="22" t="s">
        <v>34</v>
      </c>
      <c r="L437" s="22" t="s">
        <v>34</v>
      </c>
      <c r="M437" s="22" t="s">
        <v>34</v>
      </c>
      <c r="N437" s="22" t="s">
        <v>35</v>
      </c>
      <c r="O437" s="22" t="s">
        <v>35</v>
      </c>
      <c r="P437" s="25" t="str" cm="1">
        <f t="array" ref="P437">_xlfn.IFS(
B437&lt;30,"20-29",
B437&lt;40,"30-39",
B437&lt;50,"40-49",
B437&lt;60,"50-59",
TRUE,"60+")</f>
        <v>60+</v>
      </c>
      <c r="Q437" s="25" t="str" cm="1">
        <f t="array" ref="Q437">_xlfn.IFS(
D437&lt;25,"0–24K",
D437&lt;50,"25–49K",
D437&lt;75,"50–74K",
D437&lt;100,"75–99K",
D437&lt;150,"100–149K",
D437&lt;200,"150–199K",
TRUE,"200K+"
)</f>
        <v>0–24K</v>
      </c>
      <c r="R437" s="25" t="str" cm="1">
        <f t="array" ref="R437">_xlfn.IFS(
J437=0,"No Mortgage",
J437&lt;=100,"Low",
J437&lt;=300,"Medium",
TRUE,"High"
)</f>
        <v>No Mortgage</v>
      </c>
      <c r="S437" s="25" t="str" cm="1">
        <f t="array" ref="S437">_xlfn.IFS(
C437&lt;10,"0-10",
C437&lt;20,"11-20",
C437&lt;30,"21-30",
TRUE,"30+ yrs"
)</f>
        <v>30+ yrs</v>
      </c>
      <c r="T437" s="26" t="str" cm="1">
        <f t="array" ref="T437">_xlfn.IFS(
H437&lt;1,"0-1",
H437&lt;2,"1-2",
H437&lt;3,"2-3",
H437&lt;4,"3-4",
H437&lt;5,"4-5",
TRUE,"5+"
)</f>
        <v>1-2</v>
      </c>
    </row>
    <row r="438" spans="1:20" ht="15.6" x14ac:dyDescent="0.3">
      <c r="A438" s="21">
        <v>681</v>
      </c>
      <c r="B438" s="22">
        <v>61</v>
      </c>
      <c r="C438" s="22">
        <v>36</v>
      </c>
      <c r="D438" s="22">
        <v>51</v>
      </c>
      <c r="E438" s="23" t="str">
        <f t="shared" si="6"/>
        <v>51-100</v>
      </c>
      <c r="F438" s="24">
        <v>94706</v>
      </c>
      <c r="G438" s="22">
        <v>3</v>
      </c>
      <c r="H438" s="22">
        <v>1.5</v>
      </c>
      <c r="I438" s="22" t="s">
        <v>33</v>
      </c>
      <c r="J438" s="22">
        <v>0</v>
      </c>
      <c r="K438" s="22" t="s">
        <v>34</v>
      </c>
      <c r="L438" s="22" t="s">
        <v>34</v>
      </c>
      <c r="M438" s="22" t="s">
        <v>34</v>
      </c>
      <c r="N438" s="22" t="s">
        <v>34</v>
      </c>
      <c r="O438" s="22" t="s">
        <v>35</v>
      </c>
      <c r="P438" s="25" t="str" cm="1">
        <f t="array" ref="P438">_xlfn.IFS(
B438&lt;30,"20-29",
B438&lt;40,"30-39",
B438&lt;50,"40-49",
B438&lt;60,"50-59",
TRUE,"60+")</f>
        <v>60+</v>
      </c>
      <c r="Q438" s="25" t="str" cm="1">
        <f t="array" ref="Q438">_xlfn.IFS(
D438&lt;25,"0–24K",
D438&lt;50,"25–49K",
D438&lt;75,"50–74K",
D438&lt;100,"75–99K",
D438&lt;150,"100–149K",
D438&lt;200,"150–199K",
TRUE,"200K+"
)</f>
        <v>50–74K</v>
      </c>
      <c r="R438" s="25" t="str" cm="1">
        <f t="array" ref="R438">_xlfn.IFS(
J438=0,"No Mortgage",
J438&lt;=100,"Low",
J438&lt;=300,"Medium",
TRUE,"High"
)</f>
        <v>No Mortgage</v>
      </c>
      <c r="S438" s="25" t="str" cm="1">
        <f t="array" ref="S438">_xlfn.IFS(
C438&lt;10,"0-10",
C438&lt;20,"11-20",
C438&lt;30,"21-30",
TRUE,"30+ yrs"
)</f>
        <v>30+ yrs</v>
      </c>
      <c r="T438" s="26" t="str" cm="1">
        <f t="array" ref="T438">_xlfn.IFS(
H438&lt;1,"0-1",
H438&lt;2,"1-2",
H438&lt;3,"2-3",
H438&lt;4,"3-4",
H438&lt;5,"4-5",
TRUE,"5+"
)</f>
        <v>1-2</v>
      </c>
    </row>
    <row r="439" spans="1:20" ht="15.6" x14ac:dyDescent="0.3">
      <c r="A439" s="21">
        <v>720</v>
      </c>
      <c r="B439" s="22">
        <v>61</v>
      </c>
      <c r="C439" s="22">
        <v>35</v>
      </c>
      <c r="D439" s="22">
        <v>110</v>
      </c>
      <c r="E439" s="23" t="str">
        <f t="shared" si="6"/>
        <v>100+</v>
      </c>
      <c r="F439" s="24">
        <v>92521</v>
      </c>
      <c r="G439" s="22">
        <v>3</v>
      </c>
      <c r="H439" s="22">
        <v>4.4000000000000004</v>
      </c>
      <c r="I439" s="22" t="s">
        <v>33</v>
      </c>
      <c r="J439" s="22">
        <v>0</v>
      </c>
      <c r="K439" s="22" t="s">
        <v>34</v>
      </c>
      <c r="L439" s="22" t="s">
        <v>35</v>
      </c>
      <c r="M439" s="22" t="s">
        <v>34</v>
      </c>
      <c r="N439" s="22" t="s">
        <v>35</v>
      </c>
      <c r="O439" s="22" t="s">
        <v>34</v>
      </c>
      <c r="P439" s="25" t="str" cm="1">
        <f t="array" ref="P439">_xlfn.IFS(
B439&lt;30,"20-29",
B439&lt;40,"30-39",
B439&lt;50,"40-49",
B439&lt;60,"50-59",
TRUE,"60+")</f>
        <v>60+</v>
      </c>
      <c r="Q439" s="25" t="str" cm="1">
        <f t="array" ref="Q439">_xlfn.IFS(
D439&lt;25,"0–24K",
D439&lt;50,"25–49K",
D439&lt;75,"50–74K",
D439&lt;100,"75–99K",
D439&lt;150,"100–149K",
D439&lt;200,"150–199K",
TRUE,"200K+"
)</f>
        <v>100–149K</v>
      </c>
      <c r="R439" s="25" t="str" cm="1">
        <f t="array" ref="R439">_xlfn.IFS(
J439=0,"No Mortgage",
J439&lt;=100,"Low",
J439&lt;=300,"Medium",
TRUE,"High"
)</f>
        <v>No Mortgage</v>
      </c>
      <c r="S439" s="25" t="str" cm="1">
        <f t="array" ref="S439">_xlfn.IFS(
C439&lt;10,"0-10",
C439&lt;20,"11-20",
C439&lt;30,"21-30",
TRUE,"30+ yrs"
)</f>
        <v>30+ yrs</v>
      </c>
      <c r="T439" s="26" t="str" cm="1">
        <f t="array" ref="T439">_xlfn.IFS(
H439&lt;1,"0-1",
H439&lt;2,"1-2",
H439&lt;3,"2-3",
H439&lt;4,"3-4",
H439&lt;5,"4-5",
TRUE,"5+"
)</f>
        <v>4-5</v>
      </c>
    </row>
    <row r="440" spans="1:20" ht="15.6" x14ac:dyDescent="0.3">
      <c r="A440" s="21">
        <v>737</v>
      </c>
      <c r="B440" s="22">
        <v>61</v>
      </c>
      <c r="C440" s="22">
        <v>35</v>
      </c>
      <c r="D440" s="22">
        <v>152</v>
      </c>
      <c r="E440" s="23" t="str">
        <f t="shared" si="6"/>
        <v>100+</v>
      </c>
      <c r="F440" s="24">
        <v>91016</v>
      </c>
      <c r="G440" s="22">
        <v>3</v>
      </c>
      <c r="H440" s="22">
        <v>3.3</v>
      </c>
      <c r="I440" s="22" t="s">
        <v>36</v>
      </c>
      <c r="J440" s="22">
        <v>0</v>
      </c>
      <c r="K440" s="22" t="s">
        <v>35</v>
      </c>
      <c r="L440" s="22" t="s">
        <v>34</v>
      </c>
      <c r="M440" s="22" t="s">
        <v>34</v>
      </c>
      <c r="N440" s="22" t="s">
        <v>35</v>
      </c>
      <c r="O440" s="22" t="s">
        <v>34</v>
      </c>
      <c r="P440" s="25" t="str" cm="1">
        <f t="array" ref="P440">_xlfn.IFS(
B440&lt;30,"20-29",
B440&lt;40,"30-39",
B440&lt;50,"40-49",
B440&lt;60,"50-59",
TRUE,"60+")</f>
        <v>60+</v>
      </c>
      <c r="Q440" s="25" t="str" cm="1">
        <f t="array" ref="Q440">_xlfn.IFS(
D440&lt;25,"0–24K",
D440&lt;50,"25–49K",
D440&lt;75,"50–74K",
D440&lt;100,"75–99K",
D440&lt;150,"100–149K",
D440&lt;200,"150–199K",
TRUE,"200K+"
)</f>
        <v>150–199K</v>
      </c>
      <c r="R440" s="25" t="str" cm="1">
        <f t="array" ref="R440">_xlfn.IFS(
J440=0,"No Mortgage",
J440&lt;=100,"Low",
J440&lt;=300,"Medium",
TRUE,"High"
)</f>
        <v>No Mortgage</v>
      </c>
      <c r="S440" s="25" t="str" cm="1">
        <f t="array" ref="S440">_xlfn.IFS(
C440&lt;10,"0-10",
C440&lt;20,"11-20",
C440&lt;30,"21-30",
TRUE,"30+ yrs"
)</f>
        <v>30+ yrs</v>
      </c>
      <c r="T440" s="26" t="str" cm="1">
        <f t="array" ref="T440">_xlfn.IFS(
H440&lt;1,"0-1",
H440&lt;2,"1-2",
H440&lt;3,"2-3",
H440&lt;4,"3-4",
H440&lt;5,"4-5",
TRUE,"5+"
)</f>
        <v>3-4</v>
      </c>
    </row>
    <row r="441" spans="1:20" ht="15.6" x14ac:dyDescent="0.3">
      <c r="A441" s="21">
        <v>742</v>
      </c>
      <c r="B441" s="22">
        <v>61</v>
      </c>
      <c r="C441" s="22">
        <v>37</v>
      </c>
      <c r="D441" s="22">
        <v>22</v>
      </c>
      <c r="E441" s="23" t="str">
        <f t="shared" si="6"/>
        <v>0-50</v>
      </c>
      <c r="F441" s="24">
        <v>94590</v>
      </c>
      <c r="G441" s="22">
        <v>1</v>
      </c>
      <c r="H441" s="22">
        <v>1.2</v>
      </c>
      <c r="I441" s="22" t="s">
        <v>36</v>
      </c>
      <c r="J441" s="22">
        <v>0</v>
      </c>
      <c r="K441" s="22" t="s">
        <v>34</v>
      </c>
      <c r="L441" s="22" t="s">
        <v>34</v>
      </c>
      <c r="M441" s="22" t="s">
        <v>34</v>
      </c>
      <c r="N441" s="22" t="s">
        <v>35</v>
      </c>
      <c r="O441" s="22" t="s">
        <v>34</v>
      </c>
      <c r="P441" s="25" t="str" cm="1">
        <f t="array" ref="P441">_xlfn.IFS(
B441&lt;30,"20-29",
B441&lt;40,"30-39",
B441&lt;50,"40-49",
B441&lt;60,"50-59",
TRUE,"60+")</f>
        <v>60+</v>
      </c>
      <c r="Q441" s="25" t="str" cm="1">
        <f t="array" ref="Q441">_xlfn.IFS(
D441&lt;25,"0–24K",
D441&lt;50,"25–49K",
D441&lt;75,"50–74K",
D441&lt;100,"75–99K",
D441&lt;150,"100–149K",
D441&lt;200,"150–199K",
TRUE,"200K+"
)</f>
        <v>0–24K</v>
      </c>
      <c r="R441" s="25" t="str" cm="1">
        <f t="array" ref="R441">_xlfn.IFS(
J441=0,"No Mortgage",
J441&lt;=100,"Low",
J441&lt;=300,"Medium",
TRUE,"High"
)</f>
        <v>No Mortgage</v>
      </c>
      <c r="S441" s="25" t="str" cm="1">
        <f t="array" ref="S441">_xlfn.IFS(
C441&lt;10,"0-10",
C441&lt;20,"11-20",
C441&lt;30,"21-30",
TRUE,"30+ yrs"
)</f>
        <v>30+ yrs</v>
      </c>
      <c r="T441" s="26" t="str" cm="1">
        <f t="array" ref="T441">_xlfn.IFS(
H441&lt;1,"0-1",
H441&lt;2,"1-2",
H441&lt;3,"2-3",
H441&lt;4,"3-4",
H441&lt;5,"4-5",
TRUE,"5+"
)</f>
        <v>1-2</v>
      </c>
    </row>
    <row r="442" spans="1:20" ht="15.6" x14ac:dyDescent="0.3">
      <c r="A442" s="21">
        <v>744</v>
      </c>
      <c r="B442" s="22">
        <v>61</v>
      </c>
      <c r="C442" s="22">
        <v>37</v>
      </c>
      <c r="D442" s="22">
        <v>40</v>
      </c>
      <c r="E442" s="23" t="str">
        <f t="shared" si="6"/>
        <v>0-50</v>
      </c>
      <c r="F442" s="24">
        <v>94539</v>
      </c>
      <c r="G442" s="22">
        <v>4</v>
      </c>
      <c r="H442" s="22">
        <v>2.2000000000000002</v>
      </c>
      <c r="I442" s="22" t="s">
        <v>33</v>
      </c>
      <c r="J442" s="22">
        <v>0</v>
      </c>
      <c r="K442" s="22" t="s">
        <v>34</v>
      </c>
      <c r="L442" s="22" t="s">
        <v>35</v>
      </c>
      <c r="M442" s="22" t="s">
        <v>35</v>
      </c>
      <c r="N442" s="22" t="s">
        <v>35</v>
      </c>
      <c r="O442" s="22" t="s">
        <v>35</v>
      </c>
      <c r="P442" s="25" t="str" cm="1">
        <f t="array" ref="P442">_xlfn.IFS(
B442&lt;30,"20-29",
B442&lt;40,"30-39",
B442&lt;50,"40-49",
B442&lt;60,"50-59",
TRUE,"60+")</f>
        <v>60+</v>
      </c>
      <c r="Q442" s="25" t="str" cm="1">
        <f t="array" ref="Q442">_xlfn.IFS(
D442&lt;25,"0–24K",
D442&lt;50,"25–49K",
D442&lt;75,"50–74K",
D442&lt;100,"75–99K",
D442&lt;150,"100–149K",
D442&lt;200,"150–199K",
TRUE,"200K+"
)</f>
        <v>25–49K</v>
      </c>
      <c r="R442" s="25" t="str" cm="1">
        <f t="array" ref="R442">_xlfn.IFS(
J442=0,"No Mortgage",
J442&lt;=100,"Low",
J442&lt;=300,"Medium",
TRUE,"High"
)</f>
        <v>No Mortgage</v>
      </c>
      <c r="S442" s="25" t="str" cm="1">
        <f t="array" ref="S442">_xlfn.IFS(
C442&lt;10,"0-10",
C442&lt;20,"11-20",
C442&lt;30,"21-30",
TRUE,"30+ yrs"
)</f>
        <v>30+ yrs</v>
      </c>
      <c r="T442" s="26" t="str" cm="1">
        <f t="array" ref="T442">_xlfn.IFS(
H442&lt;1,"0-1",
H442&lt;2,"1-2",
H442&lt;3,"2-3",
H442&lt;4,"3-4",
H442&lt;5,"4-5",
TRUE,"5+"
)</f>
        <v>2-3</v>
      </c>
    </row>
    <row r="443" spans="1:20" ht="15.6" x14ac:dyDescent="0.3">
      <c r="A443" s="21">
        <v>823</v>
      </c>
      <c r="B443" s="22">
        <v>61</v>
      </c>
      <c r="C443" s="22">
        <v>35</v>
      </c>
      <c r="D443" s="22">
        <v>60</v>
      </c>
      <c r="E443" s="23" t="str">
        <f t="shared" si="6"/>
        <v>51-100</v>
      </c>
      <c r="F443" s="24">
        <v>96091</v>
      </c>
      <c r="G443" s="22">
        <v>3</v>
      </c>
      <c r="H443" s="22">
        <v>1.4</v>
      </c>
      <c r="I443" s="22" t="s">
        <v>36</v>
      </c>
      <c r="J443" s="22">
        <v>0</v>
      </c>
      <c r="K443" s="22" t="s">
        <v>34</v>
      </c>
      <c r="L443" s="22" t="s">
        <v>34</v>
      </c>
      <c r="M443" s="22" t="s">
        <v>34</v>
      </c>
      <c r="N443" s="22" t="s">
        <v>34</v>
      </c>
      <c r="O443" s="22" t="s">
        <v>34</v>
      </c>
      <c r="P443" s="25" t="str" cm="1">
        <f t="array" ref="P443">_xlfn.IFS(
B443&lt;30,"20-29",
B443&lt;40,"30-39",
B443&lt;50,"40-49",
B443&lt;60,"50-59",
TRUE,"60+")</f>
        <v>60+</v>
      </c>
      <c r="Q443" s="25" t="str" cm="1">
        <f t="array" ref="Q443">_xlfn.IFS(
D443&lt;25,"0–24K",
D443&lt;50,"25–49K",
D443&lt;75,"50–74K",
D443&lt;100,"75–99K",
D443&lt;150,"100–149K",
D443&lt;200,"150–199K",
TRUE,"200K+"
)</f>
        <v>50–74K</v>
      </c>
      <c r="R443" s="25" t="str" cm="1">
        <f t="array" ref="R443">_xlfn.IFS(
J443=0,"No Mortgage",
J443&lt;=100,"Low",
J443&lt;=300,"Medium",
TRUE,"High"
)</f>
        <v>No Mortgage</v>
      </c>
      <c r="S443" s="25" t="str" cm="1">
        <f t="array" ref="S443">_xlfn.IFS(
C443&lt;10,"0-10",
C443&lt;20,"11-20",
C443&lt;30,"21-30",
TRUE,"30+ yrs"
)</f>
        <v>30+ yrs</v>
      </c>
      <c r="T443" s="26" t="str" cm="1">
        <f t="array" ref="T443">_xlfn.IFS(
H443&lt;1,"0-1",
H443&lt;2,"1-2",
H443&lt;3,"2-3",
H443&lt;4,"3-4",
H443&lt;5,"4-5",
TRUE,"5+"
)</f>
        <v>1-2</v>
      </c>
    </row>
    <row r="444" spans="1:20" ht="15.6" x14ac:dyDescent="0.3">
      <c r="A444" s="21">
        <v>832</v>
      </c>
      <c r="B444" s="22">
        <v>61</v>
      </c>
      <c r="C444" s="22">
        <v>31</v>
      </c>
      <c r="D444" s="22">
        <v>49</v>
      </c>
      <c r="E444" s="23" t="str">
        <f t="shared" si="6"/>
        <v>0-50</v>
      </c>
      <c r="F444" s="24">
        <v>94066</v>
      </c>
      <c r="G444" s="22">
        <v>4</v>
      </c>
      <c r="H444" s="22">
        <v>1.67</v>
      </c>
      <c r="I444" s="22" t="s">
        <v>36</v>
      </c>
      <c r="J444" s="22">
        <v>0</v>
      </c>
      <c r="K444" s="22" t="s">
        <v>34</v>
      </c>
      <c r="L444" s="22" t="s">
        <v>34</v>
      </c>
      <c r="M444" s="22" t="s">
        <v>34</v>
      </c>
      <c r="N444" s="22" t="s">
        <v>35</v>
      </c>
      <c r="O444" s="22" t="s">
        <v>34</v>
      </c>
      <c r="P444" s="25" t="str" cm="1">
        <f t="array" ref="P444">_xlfn.IFS(
B444&lt;30,"20-29",
B444&lt;40,"30-39",
B444&lt;50,"40-49",
B444&lt;60,"50-59",
TRUE,"60+")</f>
        <v>60+</v>
      </c>
      <c r="Q444" s="25" t="str" cm="1">
        <f t="array" ref="Q444">_xlfn.IFS(
D444&lt;25,"0–24K",
D444&lt;50,"25–49K",
D444&lt;75,"50–74K",
D444&lt;100,"75–99K",
D444&lt;150,"100–149K",
D444&lt;200,"150–199K",
TRUE,"200K+"
)</f>
        <v>25–49K</v>
      </c>
      <c r="R444" s="25" t="str" cm="1">
        <f t="array" ref="R444">_xlfn.IFS(
J444=0,"No Mortgage",
J444&lt;=100,"Low",
J444&lt;=300,"Medium",
TRUE,"High"
)</f>
        <v>No Mortgage</v>
      </c>
      <c r="S444" s="25" t="str" cm="1">
        <f t="array" ref="S444">_xlfn.IFS(
C444&lt;10,"0-10",
C444&lt;20,"11-20",
C444&lt;30,"21-30",
TRUE,"30+ yrs"
)</f>
        <v>30+ yrs</v>
      </c>
      <c r="T444" s="26" t="str" cm="1">
        <f t="array" ref="T444">_xlfn.IFS(
H444&lt;1,"0-1",
H444&lt;2,"1-2",
H444&lt;3,"2-3",
H444&lt;4,"3-4",
H444&lt;5,"4-5",
TRUE,"5+"
)</f>
        <v>1-2</v>
      </c>
    </row>
    <row r="445" spans="1:20" ht="15.6" x14ac:dyDescent="0.3">
      <c r="A445" s="21">
        <v>834</v>
      </c>
      <c r="B445" s="22">
        <v>61</v>
      </c>
      <c r="C445" s="22">
        <v>35</v>
      </c>
      <c r="D445" s="22">
        <v>63</v>
      </c>
      <c r="E445" s="23" t="str">
        <f t="shared" si="6"/>
        <v>51-100</v>
      </c>
      <c r="F445" s="24">
        <v>94939</v>
      </c>
      <c r="G445" s="22">
        <v>3</v>
      </c>
      <c r="H445" s="22">
        <v>2.2000000000000002</v>
      </c>
      <c r="I445" s="22" t="s">
        <v>36</v>
      </c>
      <c r="J445" s="22">
        <v>0</v>
      </c>
      <c r="K445" s="22" t="s">
        <v>34</v>
      </c>
      <c r="L445" s="22" t="s">
        <v>34</v>
      </c>
      <c r="M445" s="22" t="s">
        <v>34</v>
      </c>
      <c r="N445" s="22" t="s">
        <v>34</v>
      </c>
      <c r="O445" s="22" t="s">
        <v>34</v>
      </c>
      <c r="P445" s="25" t="str" cm="1">
        <f t="array" ref="P445">_xlfn.IFS(
B445&lt;30,"20-29",
B445&lt;40,"30-39",
B445&lt;50,"40-49",
B445&lt;60,"50-59",
TRUE,"60+")</f>
        <v>60+</v>
      </c>
      <c r="Q445" s="25" t="str" cm="1">
        <f t="array" ref="Q445">_xlfn.IFS(
D445&lt;25,"0–24K",
D445&lt;50,"25–49K",
D445&lt;75,"50–74K",
D445&lt;100,"75–99K",
D445&lt;150,"100–149K",
D445&lt;200,"150–199K",
TRUE,"200K+"
)</f>
        <v>50–74K</v>
      </c>
      <c r="R445" s="25" t="str" cm="1">
        <f t="array" ref="R445">_xlfn.IFS(
J445=0,"No Mortgage",
J445&lt;=100,"Low",
J445&lt;=300,"Medium",
TRUE,"High"
)</f>
        <v>No Mortgage</v>
      </c>
      <c r="S445" s="25" t="str" cm="1">
        <f t="array" ref="S445">_xlfn.IFS(
C445&lt;10,"0-10",
C445&lt;20,"11-20",
C445&lt;30,"21-30",
TRUE,"30+ yrs"
)</f>
        <v>30+ yrs</v>
      </c>
      <c r="T445" s="26" t="str" cm="1">
        <f t="array" ref="T445">_xlfn.IFS(
H445&lt;1,"0-1",
H445&lt;2,"1-2",
H445&lt;3,"2-3",
H445&lt;4,"3-4",
H445&lt;5,"4-5",
TRUE,"5+"
)</f>
        <v>2-3</v>
      </c>
    </row>
    <row r="446" spans="1:20" ht="15.6" x14ac:dyDescent="0.3">
      <c r="A446" s="21">
        <v>868</v>
      </c>
      <c r="B446" s="22">
        <v>61</v>
      </c>
      <c r="C446" s="22">
        <v>35</v>
      </c>
      <c r="D446" s="22">
        <v>61</v>
      </c>
      <c r="E446" s="23" t="str">
        <f t="shared" si="6"/>
        <v>51-100</v>
      </c>
      <c r="F446" s="24">
        <v>94708</v>
      </c>
      <c r="G446" s="22">
        <v>1</v>
      </c>
      <c r="H446" s="22">
        <v>1.6</v>
      </c>
      <c r="I446" s="22" t="s">
        <v>33</v>
      </c>
      <c r="J446" s="22">
        <v>0</v>
      </c>
      <c r="K446" s="22" t="s">
        <v>34</v>
      </c>
      <c r="L446" s="22" t="s">
        <v>34</v>
      </c>
      <c r="M446" s="22" t="s">
        <v>34</v>
      </c>
      <c r="N446" s="22" t="s">
        <v>34</v>
      </c>
      <c r="O446" s="22" t="s">
        <v>34</v>
      </c>
      <c r="P446" s="25" t="str" cm="1">
        <f t="array" ref="P446">_xlfn.IFS(
B446&lt;30,"20-29",
B446&lt;40,"30-39",
B446&lt;50,"40-49",
B446&lt;60,"50-59",
TRUE,"60+")</f>
        <v>60+</v>
      </c>
      <c r="Q446" s="25" t="str" cm="1">
        <f t="array" ref="Q446">_xlfn.IFS(
D446&lt;25,"0–24K",
D446&lt;50,"25–49K",
D446&lt;75,"50–74K",
D446&lt;100,"75–99K",
D446&lt;150,"100–149K",
D446&lt;200,"150–199K",
TRUE,"200K+"
)</f>
        <v>50–74K</v>
      </c>
      <c r="R446" s="25" t="str" cm="1">
        <f t="array" ref="R446">_xlfn.IFS(
J446=0,"No Mortgage",
J446&lt;=100,"Low",
J446&lt;=300,"Medium",
TRUE,"High"
)</f>
        <v>No Mortgage</v>
      </c>
      <c r="S446" s="25" t="str" cm="1">
        <f t="array" ref="S446">_xlfn.IFS(
C446&lt;10,"0-10",
C446&lt;20,"11-20",
C446&lt;30,"21-30",
TRUE,"30+ yrs"
)</f>
        <v>30+ yrs</v>
      </c>
      <c r="T446" s="26" t="str" cm="1">
        <f t="array" ref="T446">_xlfn.IFS(
H446&lt;1,"0-1",
H446&lt;2,"1-2",
H446&lt;3,"2-3",
H446&lt;4,"3-4",
H446&lt;5,"4-5",
TRUE,"5+"
)</f>
        <v>1-2</v>
      </c>
    </row>
    <row r="447" spans="1:20" ht="15.6" x14ac:dyDescent="0.3">
      <c r="A447" s="21">
        <v>876</v>
      </c>
      <c r="B447" s="22">
        <v>61</v>
      </c>
      <c r="C447" s="22">
        <v>36</v>
      </c>
      <c r="D447" s="22">
        <v>21</v>
      </c>
      <c r="E447" s="23" t="str">
        <f t="shared" si="6"/>
        <v>0-50</v>
      </c>
      <c r="F447" s="24">
        <v>95616</v>
      </c>
      <c r="G447" s="22">
        <v>4</v>
      </c>
      <c r="H447" s="22">
        <v>0.4</v>
      </c>
      <c r="I447" s="22" t="s">
        <v>37</v>
      </c>
      <c r="J447" s="22">
        <v>123</v>
      </c>
      <c r="K447" s="22" t="s">
        <v>34</v>
      </c>
      <c r="L447" s="22" t="s">
        <v>34</v>
      </c>
      <c r="M447" s="22" t="s">
        <v>34</v>
      </c>
      <c r="N447" s="22" t="s">
        <v>34</v>
      </c>
      <c r="O447" s="22" t="s">
        <v>34</v>
      </c>
      <c r="P447" s="25" t="str" cm="1">
        <f t="array" ref="P447">_xlfn.IFS(
B447&lt;30,"20-29",
B447&lt;40,"30-39",
B447&lt;50,"40-49",
B447&lt;60,"50-59",
TRUE,"60+")</f>
        <v>60+</v>
      </c>
      <c r="Q447" s="25" t="str" cm="1">
        <f t="array" ref="Q447">_xlfn.IFS(
D447&lt;25,"0–24K",
D447&lt;50,"25–49K",
D447&lt;75,"50–74K",
D447&lt;100,"75–99K",
D447&lt;150,"100–149K",
D447&lt;200,"150–199K",
TRUE,"200K+"
)</f>
        <v>0–24K</v>
      </c>
      <c r="R447" s="25" t="str" cm="1">
        <f t="array" ref="R447">_xlfn.IFS(
J447=0,"No Mortgage",
J447&lt;=100,"Low",
J447&lt;=300,"Medium",
TRUE,"High"
)</f>
        <v>Medium</v>
      </c>
      <c r="S447" s="25" t="str" cm="1">
        <f t="array" ref="S447">_xlfn.IFS(
C447&lt;10,"0-10",
C447&lt;20,"11-20",
C447&lt;30,"21-30",
TRUE,"30+ yrs"
)</f>
        <v>30+ yrs</v>
      </c>
      <c r="T447" s="26" t="str" cm="1">
        <f t="array" ref="T447">_xlfn.IFS(
H447&lt;1,"0-1",
H447&lt;2,"1-2",
H447&lt;3,"2-3",
H447&lt;4,"3-4",
H447&lt;5,"4-5",
TRUE,"5+"
)</f>
        <v>0-1</v>
      </c>
    </row>
    <row r="448" spans="1:20" ht="15.6" x14ac:dyDescent="0.3">
      <c r="A448" s="21">
        <v>941</v>
      </c>
      <c r="B448" s="22">
        <v>61</v>
      </c>
      <c r="C448" s="22">
        <v>36</v>
      </c>
      <c r="D448" s="22">
        <v>193</v>
      </c>
      <c r="E448" s="23" t="str">
        <f t="shared" si="6"/>
        <v>100+</v>
      </c>
      <c r="F448" s="24">
        <v>94303</v>
      </c>
      <c r="G448" s="22">
        <v>1</v>
      </c>
      <c r="H448" s="22">
        <v>4.7</v>
      </c>
      <c r="I448" s="22" t="s">
        <v>36</v>
      </c>
      <c r="J448" s="22">
        <v>203</v>
      </c>
      <c r="K448" s="22" t="s">
        <v>35</v>
      </c>
      <c r="L448" s="22" t="s">
        <v>34</v>
      </c>
      <c r="M448" s="22" t="s">
        <v>34</v>
      </c>
      <c r="N448" s="22" t="s">
        <v>35</v>
      </c>
      <c r="O448" s="22" t="s">
        <v>34</v>
      </c>
      <c r="P448" s="25" t="str" cm="1">
        <f t="array" ref="P448">_xlfn.IFS(
B448&lt;30,"20-29",
B448&lt;40,"30-39",
B448&lt;50,"40-49",
B448&lt;60,"50-59",
TRUE,"60+")</f>
        <v>60+</v>
      </c>
      <c r="Q448" s="25" t="str" cm="1">
        <f t="array" ref="Q448">_xlfn.IFS(
D448&lt;25,"0–24K",
D448&lt;50,"25–49K",
D448&lt;75,"50–74K",
D448&lt;100,"75–99K",
D448&lt;150,"100–149K",
D448&lt;200,"150–199K",
TRUE,"200K+"
)</f>
        <v>150–199K</v>
      </c>
      <c r="R448" s="25" t="str" cm="1">
        <f t="array" ref="R448">_xlfn.IFS(
J448=0,"No Mortgage",
J448&lt;=100,"Low",
J448&lt;=300,"Medium",
TRUE,"High"
)</f>
        <v>Medium</v>
      </c>
      <c r="S448" s="25" t="str" cm="1">
        <f t="array" ref="S448">_xlfn.IFS(
C448&lt;10,"0-10",
C448&lt;20,"11-20",
C448&lt;30,"21-30",
TRUE,"30+ yrs"
)</f>
        <v>30+ yrs</v>
      </c>
      <c r="T448" s="26" t="str" cm="1">
        <f t="array" ref="T448">_xlfn.IFS(
H448&lt;1,"0-1",
H448&lt;2,"1-2",
H448&lt;3,"2-3",
H448&lt;4,"3-4",
H448&lt;5,"4-5",
TRUE,"5+"
)</f>
        <v>4-5</v>
      </c>
    </row>
    <row r="449" spans="1:20" ht="15.6" x14ac:dyDescent="0.3">
      <c r="A449" s="21">
        <v>1031</v>
      </c>
      <c r="B449" s="22">
        <v>61</v>
      </c>
      <c r="C449" s="22">
        <v>35</v>
      </c>
      <c r="D449" s="22">
        <v>112</v>
      </c>
      <c r="E449" s="23" t="str">
        <f t="shared" si="6"/>
        <v>100+</v>
      </c>
      <c r="F449" s="24">
        <v>90024</v>
      </c>
      <c r="G449" s="22">
        <v>4</v>
      </c>
      <c r="H449" s="22">
        <v>1.7</v>
      </c>
      <c r="I449" s="22" t="s">
        <v>36</v>
      </c>
      <c r="J449" s="22">
        <v>0</v>
      </c>
      <c r="K449" s="22" t="s">
        <v>34</v>
      </c>
      <c r="L449" s="22" t="s">
        <v>34</v>
      </c>
      <c r="M449" s="22" t="s">
        <v>34</v>
      </c>
      <c r="N449" s="22" t="s">
        <v>34</v>
      </c>
      <c r="O449" s="22" t="s">
        <v>35</v>
      </c>
      <c r="P449" s="25" t="str" cm="1">
        <f t="array" ref="P449">_xlfn.IFS(
B449&lt;30,"20-29",
B449&lt;40,"30-39",
B449&lt;50,"40-49",
B449&lt;60,"50-59",
TRUE,"60+")</f>
        <v>60+</v>
      </c>
      <c r="Q449" s="25" t="str" cm="1">
        <f t="array" ref="Q449">_xlfn.IFS(
D449&lt;25,"0–24K",
D449&lt;50,"25–49K",
D449&lt;75,"50–74K",
D449&lt;100,"75–99K",
D449&lt;150,"100–149K",
D449&lt;200,"150–199K",
TRUE,"200K+"
)</f>
        <v>100–149K</v>
      </c>
      <c r="R449" s="25" t="str" cm="1">
        <f t="array" ref="R449">_xlfn.IFS(
J449=0,"No Mortgage",
J449&lt;=100,"Low",
J449&lt;=300,"Medium",
TRUE,"High"
)</f>
        <v>No Mortgage</v>
      </c>
      <c r="S449" s="25" t="str" cm="1">
        <f t="array" ref="S449">_xlfn.IFS(
C449&lt;10,"0-10",
C449&lt;20,"11-20",
C449&lt;30,"21-30",
TRUE,"30+ yrs"
)</f>
        <v>30+ yrs</v>
      </c>
      <c r="T449" s="26" t="str" cm="1">
        <f t="array" ref="T449">_xlfn.IFS(
H449&lt;1,"0-1",
H449&lt;2,"1-2",
H449&lt;3,"2-3",
H449&lt;4,"3-4",
H449&lt;5,"4-5",
TRUE,"5+"
)</f>
        <v>1-2</v>
      </c>
    </row>
    <row r="450" spans="1:20" ht="15.6" x14ac:dyDescent="0.3">
      <c r="A450" s="21">
        <v>1188</v>
      </c>
      <c r="B450" s="22">
        <v>61</v>
      </c>
      <c r="C450" s="22">
        <v>36</v>
      </c>
      <c r="D450" s="22">
        <v>24</v>
      </c>
      <c r="E450" s="23" t="str">
        <f t="shared" ref="E450:E513" si="7">IF(D450&lt;=50,"0-50",IF(D450&lt;=100,"51-100","100+"))</f>
        <v>0-50</v>
      </c>
      <c r="F450" s="24">
        <v>94309</v>
      </c>
      <c r="G450" s="22">
        <v>1</v>
      </c>
      <c r="H450" s="22">
        <v>1.5</v>
      </c>
      <c r="I450" s="22" t="s">
        <v>37</v>
      </c>
      <c r="J450" s="22">
        <v>87</v>
      </c>
      <c r="K450" s="22" t="s">
        <v>34</v>
      </c>
      <c r="L450" s="22" t="s">
        <v>35</v>
      </c>
      <c r="M450" s="22" t="s">
        <v>34</v>
      </c>
      <c r="N450" s="22" t="s">
        <v>34</v>
      </c>
      <c r="O450" s="22" t="s">
        <v>34</v>
      </c>
      <c r="P450" s="25" t="str" cm="1">
        <f t="array" ref="P450">_xlfn.IFS(
B450&lt;30,"20-29",
B450&lt;40,"30-39",
B450&lt;50,"40-49",
B450&lt;60,"50-59",
TRUE,"60+")</f>
        <v>60+</v>
      </c>
      <c r="Q450" s="25" t="str" cm="1">
        <f t="array" ref="Q450">_xlfn.IFS(
D450&lt;25,"0–24K",
D450&lt;50,"25–49K",
D450&lt;75,"50–74K",
D450&lt;100,"75–99K",
D450&lt;150,"100–149K",
D450&lt;200,"150–199K",
TRUE,"200K+"
)</f>
        <v>0–24K</v>
      </c>
      <c r="R450" s="25" t="str" cm="1">
        <f t="array" ref="R450">_xlfn.IFS(
J450=0,"No Mortgage",
J450&lt;=100,"Low",
J450&lt;=300,"Medium",
TRUE,"High"
)</f>
        <v>Low</v>
      </c>
      <c r="S450" s="25" t="str" cm="1">
        <f t="array" ref="S450">_xlfn.IFS(
C450&lt;10,"0-10",
C450&lt;20,"11-20",
C450&lt;30,"21-30",
TRUE,"30+ yrs"
)</f>
        <v>30+ yrs</v>
      </c>
      <c r="T450" s="26" t="str" cm="1">
        <f t="array" ref="T450">_xlfn.IFS(
H450&lt;1,"0-1",
H450&lt;2,"1-2",
H450&lt;3,"2-3",
H450&lt;4,"3-4",
H450&lt;5,"4-5",
TRUE,"5+"
)</f>
        <v>1-2</v>
      </c>
    </row>
    <row r="451" spans="1:20" ht="15.6" x14ac:dyDescent="0.3">
      <c r="A451" s="21">
        <v>1212</v>
      </c>
      <c r="B451" s="22">
        <v>61</v>
      </c>
      <c r="C451" s="22">
        <v>36</v>
      </c>
      <c r="D451" s="22">
        <v>131</v>
      </c>
      <c r="E451" s="23" t="str">
        <f t="shared" si="7"/>
        <v>100+</v>
      </c>
      <c r="F451" s="24">
        <v>92407</v>
      </c>
      <c r="G451" s="22">
        <v>1</v>
      </c>
      <c r="H451" s="22">
        <v>0.9</v>
      </c>
      <c r="I451" s="22" t="s">
        <v>33</v>
      </c>
      <c r="J451" s="22">
        <v>0</v>
      </c>
      <c r="K451" s="22" t="s">
        <v>34</v>
      </c>
      <c r="L451" s="22" t="s">
        <v>34</v>
      </c>
      <c r="M451" s="22" t="s">
        <v>34</v>
      </c>
      <c r="N451" s="22" t="s">
        <v>35</v>
      </c>
      <c r="O451" s="22" t="s">
        <v>34</v>
      </c>
      <c r="P451" s="25" t="str" cm="1">
        <f t="array" ref="P451">_xlfn.IFS(
B451&lt;30,"20-29",
B451&lt;40,"30-39",
B451&lt;50,"40-49",
B451&lt;60,"50-59",
TRUE,"60+")</f>
        <v>60+</v>
      </c>
      <c r="Q451" s="25" t="str" cm="1">
        <f t="array" ref="Q451">_xlfn.IFS(
D451&lt;25,"0–24K",
D451&lt;50,"25–49K",
D451&lt;75,"50–74K",
D451&lt;100,"75–99K",
D451&lt;150,"100–149K",
D451&lt;200,"150–199K",
TRUE,"200K+"
)</f>
        <v>100–149K</v>
      </c>
      <c r="R451" s="25" t="str" cm="1">
        <f t="array" ref="R451">_xlfn.IFS(
J451=0,"No Mortgage",
J451&lt;=100,"Low",
J451&lt;=300,"Medium",
TRUE,"High"
)</f>
        <v>No Mortgage</v>
      </c>
      <c r="S451" s="25" t="str" cm="1">
        <f t="array" ref="S451">_xlfn.IFS(
C451&lt;10,"0-10",
C451&lt;20,"11-20",
C451&lt;30,"21-30",
TRUE,"30+ yrs"
)</f>
        <v>30+ yrs</v>
      </c>
      <c r="T451" s="26" t="str" cm="1">
        <f t="array" ref="T451">_xlfn.IFS(
H451&lt;1,"0-1",
H451&lt;2,"1-2",
H451&lt;3,"2-3",
H451&lt;4,"3-4",
H451&lt;5,"4-5",
TRUE,"5+"
)</f>
        <v>0-1</v>
      </c>
    </row>
    <row r="452" spans="1:20" ht="15.6" x14ac:dyDescent="0.3">
      <c r="A452" s="21">
        <v>1215</v>
      </c>
      <c r="B452" s="22">
        <v>61</v>
      </c>
      <c r="C452" s="22">
        <v>36</v>
      </c>
      <c r="D452" s="22">
        <v>15</v>
      </c>
      <c r="E452" s="23" t="str">
        <f t="shared" si="7"/>
        <v>0-50</v>
      </c>
      <c r="F452" s="24">
        <v>92521</v>
      </c>
      <c r="G452" s="22">
        <v>4</v>
      </c>
      <c r="H452" s="22">
        <v>0.4</v>
      </c>
      <c r="I452" s="22" t="s">
        <v>37</v>
      </c>
      <c r="J452" s="22">
        <v>0</v>
      </c>
      <c r="K452" s="22" t="s">
        <v>34</v>
      </c>
      <c r="L452" s="22" t="s">
        <v>34</v>
      </c>
      <c r="M452" s="22" t="s">
        <v>34</v>
      </c>
      <c r="N452" s="22" t="s">
        <v>34</v>
      </c>
      <c r="O452" s="22" t="s">
        <v>34</v>
      </c>
      <c r="P452" s="25" t="str" cm="1">
        <f t="array" ref="P452">_xlfn.IFS(
B452&lt;30,"20-29",
B452&lt;40,"30-39",
B452&lt;50,"40-49",
B452&lt;60,"50-59",
TRUE,"60+")</f>
        <v>60+</v>
      </c>
      <c r="Q452" s="25" t="str" cm="1">
        <f t="array" ref="Q452">_xlfn.IFS(
D452&lt;25,"0–24K",
D452&lt;50,"25–49K",
D452&lt;75,"50–74K",
D452&lt;100,"75–99K",
D452&lt;150,"100–149K",
D452&lt;200,"150–199K",
TRUE,"200K+"
)</f>
        <v>0–24K</v>
      </c>
      <c r="R452" s="25" t="str" cm="1">
        <f t="array" ref="R452">_xlfn.IFS(
J452=0,"No Mortgage",
J452&lt;=100,"Low",
J452&lt;=300,"Medium",
TRUE,"High"
)</f>
        <v>No Mortgage</v>
      </c>
      <c r="S452" s="25" t="str" cm="1">
        <f t="array" ref="S452">_xlfn.IFS(
C452&lt;10,"0-10",
C452&lt;20,"11-20",
C452&lt;30,"21-30",
TRUE,"30+ yrs"
)</f>
        <v>30+ yrs</v>
      </c>
      <c r="T452" s="26" t="str" cm="1">
        <f t="array" ref="T452">_xlfn.IFS(
H452&lt;1,"0-1",
H452&lt;2,"1-2",
H452&lt;3,"2-3",
H452&lt;4,"3-4",
H452&lt;5,"4-5",
TRUE,"5+"
)</f>
        <v>0-1</v>
      </c>
    </row>
    <row r="453" spans="1:20" ht="15.6" x14ac:dyDescent="0.3">
      <c r="A453" s="21">
        <v>1223</v>
      </c>
      <c r="B453" s="22">
        <v>61</v>
      </c>
      <c r="C453" s="22">
        <v>37</v>
      </c>
      <c r="D453" s="22">
        <v>20</v>
      </c>
      <c r="E453" s="23" t="str">
        <f t="shared" si="7"/>
        <v>0-50</v>
      </c>
      <c r="F453" s="24">
        <v>90011</v>
      </c>
      <c r="G453" s="22">
        <v>3</v>
      </c>
      <c r="H453" s="22">
        <v>0.4</v>
      </c>
      <c r="I453" s="22" t="s">
        <v>37</v>
      </c>
      <c r="J453" s="22">
        <v>94</v>
      </c>
      <c r="K453" s="22" t="s">
        <v>34</v>
      </c>
      <c r="L453" s="22" t="s">
        <v>34</v>
      </c>
      <c r="M453" s="22" t="s">
        <v>34</v>
      </c>
      <c r="N453" s="22" t="s">
        <v>34</v>
      </c>
      <c r="O453" s="22" t="s">
        <v>34</v>
      </c>
      <c r="P453" s="25" t="str" cm="1">
        <f t="array" ref="P453">_xlfn.IFS(
B453&lt;30,"20-29",
B453&lt;40,"30-39",
B453&lt;50,"40-49",
B453&lt;60,"50-59",
TRUE,"60+")</f>
        <v>60+</v>
      </c>
      <c r="Q453" s="25" t="str" cm="1">
        <f t="array" ref="Q453">_xlfn.IFS(
D453&lt;25,"0–24K",
D453&lt;50,"25–49K",
D453&lt;75,"50–74K",
D453&lt;100,"75–99K",
D453&lt;150,"100–149K",
D453&lt;200,"150–199K",
TRUE,"200K+"
)</f>
        <v>0–24K</v>
      </c>
      <c r="R453" s="25" t="str" cm="1">
        <f t="array" ref="R453">_xlfn.IFS(
J453=0,"No Mortgage",
J453&lt;=100,"Low",
J453&lt;=300,"Medium",
TRUE,"High"
)</f>
        <v>Low</v>
      </c>
      <c r="S453" s="25" t="str" cm="1">
        <f t="array" ref="S453">_xlfn.IFS(
C453&lt;10,"0-10",
C453&lt;20,"11-20",
C453&lt;30,"21-30",
TRUE,"30+ yrs"
)</f>
        <v>30+ yrs</v>
      </c>
      <c r="T453" s="26" t="str" cm="1">
        <f t="array" ref="T453">_xlfn.IFS(
H453&lt;1,"0-1",
H453&lt;2,"1-2",
H453&lt;3,"2-3",
H453&lt;4,"3-4",
H453&lt;5,"4-5",
TRUE,"5+"
)</f>
        <v>0-1</v>
      </c>
    </row>
    <row r="454" spans="1:20" ht="15.6" x14ac:dyDescent="0.3">
      <c r="A454" s="21">
        <v>1298</v>
      </c>
      <c r="B454" s="22">
        <v>61</v>
      </c>
      <c r="C454" s="22">
        <v>35</v>
      </c>
      <c r="D454" s="22">
        <v>90</v>
      </c>
      <c r="E454" s="23" t="str">
        <f t="shared" si="7"/>
        <v>51-100</v>
      </c>
      <c r="F454" s="24">
        <v>95814</v>
      </c>
      <c r="G454" s="22">
        <v>4</v>
      </c>
      <c r="H454" s="22">
        <v>1.9</v>
      </c>
      <c r="I454" s="22" t="s">
        <v>37</v>
      </c>
      <c r="J454" s="22">
        <v>0</v>
      </c>
      <c r="K454" s="22" t="s">
        <v>34</v>
      </c>
      <c r="L454" s="22" t="s">
        <v>34</v>
      </c>
      <c r="M454" s="22" t="s">
        <v>34</v>
      </c>
      <c r="N454" s="22" t="s">
        <v>35</v>
      </c>
      <c r="O454" s="22" t="s">
        <v>34</v>
      </c>
      <c r="P454" s="25" t="str" cm="1">
        <f t="array" ref="P454">_xlfn.IFS(
B454&lt;30,"20-29",
B454&lt;40,"30-39",
B454&lt;50,"40-49",
B454&lt;60,"50-59",
TRUE,"60+")</f>
        <v>60+</v>
      </c>
      <c r="Q454" s="25" t="str" cm="1">
        <f t="array" ref="Q454">_xlfn.IFS(
D454&lt;25,"0–24K",
D454&lt;50,"25–49K",
D454&lt;75,"50–74K",
D454&lt;100,"75–99K",
D454&lt;150,"100–149K",
D454&lt;200,"150–199K",
TRUE,"200K+"
)</f>
        <v>75–99K</v>
      </c>
      <c r="R454" s="25" t="str" cm="1">
        <f t="array" ref="R454">_xlfn.IFS(
J454=0,"No Mortgage",
J454&lt;=100,"Low",
J454&lt;=300,"Medium",
TRUE,"High"
)</f>
        <v>No Mortgage</v>
      </c>
      <c r="S454" s="25" t="str" cm="1">
        <f t="array" ref="S454">_xlfn.IFS(
C454&lt;10,"0-10",
C454&lt;20,"11-20",
C454&lt;30,"21-30",
TRUE,"30+ yrs"
)</f>
        <v>30+ yrs</v>
      </c>
      <c r="T454" s="26" t="str" cm="1">
        <f t="array" ref="T454">_xlfn.IFS(
H454&lt;1,"0-1",
H454&lt;2,"1-2",
H454&lt;3,"2-3",
H454&lt;4,"3-4",
H454&lt;5,"4-5",
TRUE,"5+"
)</f>
        <v>1-2</v>
      </c>
    </row>
    <row r="455" spans="1:20" ht="15.6" x14ac:dyDescent="0.3">
      <c r="A455" s="21">
        <v>1301</v>
      </c>
      <c r="B455" s="22">
        <v>61</v>
      </c>
      <c r="C455" s="22">
        <v>36</v>
      </c>
      <c r="D455" s="22">
        <v>23</v>
      </c>
      <c r="E455" s="23" t="str">
        <f t="shared" si="7"/>
        <v>0-50</v>
      </c>
      <c r="F455" s="24">
        <v>91754</v>
      </c>
      <c r="G455" s="22">
        <v>2</v>
      </c>
      <c r="H455" s="22">
        <v>0.5</v>
      </c>
      <c r="I455" s="22" t="s">
        <v>37</v>
      </c>
      <c r="J455" s="22">
        <v>103</v>
      </c>
      <c r="K455" s="22" t="s">
        <v>34</v>
      </c>
      <c r="L455" s="22" t="s">
        <v>34</v>
      </c>
      <c r="M455" s="22" t="s">
        <v>34</v>
      </c>
      <c r="N455" s="22" t="s">
        <v>35</v>
      </c>
      <c r="O455" s="22" t="s">
        <v>34</v>
      </c>
      <c r="P455" s="25" t="str" cm="1">
        <f t="array" ref="P455">_xlfn.IFS(
B455&lt;30,"20-29",
B455&lt;40,"30-39",
B455&lt;50,"40-49",
B455&lt;60,"50-59",
TRUE,"60+")</f>
        <v>60+</v>
      </c>
      <c r="Q455" s="25" t="str" cm="1">
        <f t="array" ref="Q455">_xlfn.IFS(
D455&lt;25,"0–24K",
D455&lt;50,"25–49K",
D455&lt;75,"50–74K",
D455&lt;100,"75–99K",
D455&lt;150,"100–149K",
D455&lt;200,"150–199K",
TRUE,"200K+"
)</f>
        <v>0–24K</v>
      </c>
      <c r="R455" s="25" t="str" cm="1">
        <f t="array" ref="R455">_xlfn.IFS(
J455=0,"No Mortgage",
J455&lt;=100,"Low",
J455&lt;=300,"Medium",
TRUE,"High"
)</f>
        <v>Medium</v>
      </c>
      <c r="S455" s="25" t="str" cm="1">
        <f t="array" ref="S455">_xlfn.IFS(
C455&lt;10,"0-10",
C455&lt;20,"11-20",
C455&lt;30,"21-30",
TRUE,"30+ yrs"
)</f>
        <v>30+ yrs</v>
      </c>
      <c r="T455" s="26" t="str" cm="1">
        <f t="array" ref="T455">_xlfn.IFS(
H455&lt;1,"0-1",
H455&lt;2,"1-2",
H455&lt;3,"2-3",
H455&lt;4,"3-4",
H455&lt;5,"4-5",
TRUE,"5+"
)</f>
        <v>0-1</v>
      </c>
    </row>
    <row r="456" spans="1:20" ht="15.6" x14ac:dyDescent="0.3">
      <c r="A456" s="21">
        <v>1328</v>
      </c>
      <c r="B456" s="22">
        <v>61</v>
      </c>
      <c r="C456" s="22">
        <v>35</v>
      </c>
      <c r="D456" s="22">
        <v>30</v>
      </c>
      <c r="E456" s="23" t="str">
        <f t="shared" si="7"/>
        <v>0-50</v>
      </c>
      <c r="F456" s="24">
        <v>94720</v>
      </c>
      <c r="G456" s="22">
        <v>2</v>
      </c>
      <c r="H456" s="22">
        <v>0.2</v>
      </c>
      <c r="I456" s="22" t="s">
        <v>36</v>
      </c>
      <c r="J456" s="22">
        <v>0</v>
      </c>
      <c r="K456" s="22" t="s">
        <v>34</v>
      </c>
      <c r="L456" s="22" t="s">
        <v>34</v>
      </c>
      <c r="M456" s="22" t="s">
        <v>34</v>
      </c>
      <c r="N456" s="22" t="s">
        <v>35</v>
      </c>
      <c r="O456" s="22" t="s">
        <v>34</v>
      </c>
      <c r="P456" s="25" t="str" cm="1">
        <f t="array" ref="P456">_xlfn.IFS(
B456&lt;30,"20-29",
B456&lt;40,"30-39",
B456&lt;50,"40-49",
B456&lt;60,"50-59",
TRUE,"60+")</f>
        <v>60+</v>
      </c>
      <c r="Q456" s="25" t="str" cm="1">
        <f t="array" ref="Q456">_xlfn.IFS(
D456&lt;25,"0–24K",
D456&lt;50,"25–49K",
D456&lt;75,"50–74K",
D456&lt;100,"75–99K",
D456&lt;150,"100–149K",
D456&lt;200,"150–199K",
TRUE,"200K+"
)</f>
        <v>25–49K</v>
      </c>
      <c r="R456" s="25" t="str" cm="1">
        <f t="array" ref="R456">_xlfn.IFS(
J456=0,"No Mortgage",
J456&lt;=100,"Low",
J456&lt;=300,"Medium",
TRUE,"High"
)</f>
        <v>No Mortgage</v>
      </c>
      <c r="S456" s="25" t="str" cm="1">
        <f t="array" ref="S456">_xlfn.IFS(
C456&lt;10,"0-10",
C456&lt;20,"11-20",
C456&lt;30,"21-30",
TRUE,"30+ yrs"
)</f>
        <v>30+ yrs</v>
      </c>
      <c r="T456" s="26" t="str" cm="1">
        <f t="array" ref="T456">_xlfn.IFS(
H456&lt;1,"0-1",
H456&lt;2,"1-2",
H456&lt;3,"2-3",
H456&lt;4,"3-4",
H456&lt;5,"4-5",
TRUE,"5+"
)</f>
        <v>0-1</v>
      </c>
    </row>
    <row r="457" spans="1:20" ht="15.6" x14ac:dyDescent="0.3">
      <c r="A457" s="21">
        <v>1356</v>
      </c>
      <c r="B457" s="22">
        <v>61</v>
      </c>
      <c r="C457" s="22">
        <v>37</v>
      </c>
      <c r="D457" s="22">
        <v>48</v>
      </c>
      <c r="E457" s="23" t="str">
        <f t="shared" si="7"/>
        <v>0-50</v>
      </c>
      <c r="F457" s="24">
        <v>91910</v>
      </c>
      <c r="G457" s="22">
        <v>1</v>
      </c>
      <c r="H457" s="22">
        <v>0.8</v>
      </c>
      <c r="I457" s="22" t="s">
        <v>33</v>
      </c>
      <c r="J457" s="22">
        <v>158</v>
      </c>
      <c r="K457" s="22" t="s">
        <v>34</v>
      </c>
      <c r="L457" s="22" t="s">
        <v>34</v>
      </c>
      <c r="M457" s="22" t="s">
        <v>34</v>
      </c>
      <c r="N457" s="22" t="s">
        <v>35</v>
      </c>
      <c r="O457" s="22" t="s">
        <v>34</v>
      </c>
      <c r="P457" s="25" t="str" cm="1">
        <f t="array" ref="P457">_xlfn.IFS(
B457&lt;30,"20-29",
B457&lt;40,"30-39",
B457&lt;50,"40-49",
B457&lt;60,"50-59",
TRUE,"60+")</f>
        <v>60+</v>
      </c>
      <c r="Q457" s="25" t="str" cm="1">
        <f t="array" ref="Q457">_xlfn.IFS(
D457&lt;25,"0–24K",
D457&lt;50,"25–49K",
D457&lt;75,"50–74K",
D457&lt;100,"75–99K",
D457&lt;150,"100–149K",
D457&lt;200,"150–199K",
TRUE,"200K+"
)</f>
        <v>25–49K</v>
      </c>
      <c r="R457" s="25" t="str" cm="1">
        <f t="array" ref="R457">_xlfn.IFS(
J457=0,"No Mortgage",
J457&lt;=100,"Low",
J457&lt;=300,"Medium",
TRUE,"High"
)</f>
        <v>Medium</v>
      </c>
      <c r="S457" s="25" t="str" cm="1">
        <f t="array" ref="S457">_xlfn.IFS(
C457&lt;10,"0-10",
C457&lt;20,"11-20",
C457&lt;30,"21-30",
TRUE,"30+ yrs"
)</f>
        <v>30+ yrs</v>
      </c>
      <c r="T457" s="26" t="str" cm="1">
        <f t="array" ref="T457">_xlfn.IFS(
H457&lt;1,"0-1",
H457&lt;2,"1-2",
H457&lt;3,"2-3",
H457&lt;4,"3-4",
H457&lt;5,"4-5",
TRUE,"5+"
)</f>
        <v>0-1</v>
      </c>
    </row>
    <row r="458" spans="1:20" ht="15.6" x14ac:dyDescent="0.3">
      <c r="A458" s="21">
        <v>1477</v>
      </c>
      <c r="B458" s="22">
        <v>61</v>
      </c>
      <c r="C458" s="22">
        <v>37</v>
      </c>
      <c r="D458" s="22">
        <v>64</v>
      </c>
      <c r="E458" s="23" t="str">
        <f t="shared" si="7"/>
        <v>51-100</v>
      </c>
      <c r="F458" s="24">
        <v>92028</v>
      </c>
      <c r="G458" s="22">
        <v>1</v>
      </c>
      <c r="H458" s="22">
        <v>0</v>
      </c>
      <c r="I458" s="22" t="s">
        <v>37</v>
      </c>
      <c r="J458" s="22">
        <v>0</v>
      </c>
      <c r="K458" s="22" t="s">
        <v>34</v>
      </c>
      <c r="L458" s="22" t="s">
        <v>34</v>
      </c>
      <c r="M458" s="22" t="s">
        <v>34</v>
      </c>
      <c r="N458" s="22" t="s">
        <v>34</v>
      </c>
      <c r="O458" s="22" t="s">
        <v>35</v>
      </c>
      <c r="P458" s="25" t="str" cm="1">
        <f t="array" ref="P458">_xlfn.IFS(
B458&lt;30,"20-29",
B458&lt;40,"30-39",
B458&lt;50,"40-49",
B458&lt;60,"50-59",
TRUE,"60+")</f>
        <v>60+</v>
      </c>
      <c r="Q458" s="25" t="str" cm="1">
        <f t="array" ref="Q458">_xlfn.IFS(
D458&lt;25,"0–24K",
D458&lt;50,"25–49K",
D458&lt;75,"50–74K",
D458&lt;100,"75–99K",
D458&lt;150,"100–149K",
D458&lt;200,"150–199K",
TRUE,"200K+"
)</f>
        <v>50–74K</v>
      </c>
      <c r="R458" s="25" t="str" cm="1">
        <f t="array" ref="R458">_xlfn.IFS(
J458=0,"No Mortgage",
J458&lt;=100,"Low",
J458&lt;=300,"Medium",
TRUE,"High"
)</f>
        <v>No Mortgage</v>
      </c>
      <c r="S458" s="25" t="str" cm="1">
        <f t="array" ref="S458">_xlfn.IFS(
C458&lt;10,"0-10",
C458&lt;20,"11-20",
C458&lt;30,"21-30",
TRUE,"30+ yrs"
)</f>
        <v>30+ yrs</v>
      </c>
      <c r="T458" s="26" t="str" cm="1">
        <f t="array" ref="T458">_xlfn.IFS(
H458&lt;1,"0-1",
H458&lt;2,"1-2",
H458&lt;3,"2-3",
H458&lt;4,"3-4",
H458&lt;5,"4-5",
TRUE,"5+"
)</f>
        <v>0-1</v>
      </c>
    </row>
    <row r="459" spans="1:20" ht="15.6" x14ac:dyDescent="0.3">
      <c r="A459" s="21">
        <v>1536</v>
      </c>
      <c r="B459" s="22">
        <v>61</v>
      </c>
      <c r="C459" s="22">
        <v>37</v>
      </c>
      <c r="D459" s="22">
        <v>39</v>
      </c>
      <c r="E459" s="23" t="str">
        <f t="shared" si="7"/>
        <v>0-50</v>
      </c>
      <c r="F459" s="24">
        <v>92096</v>
      </c>
      <c r="G459" s="22">
        <v>4</v>
      </c>
      <c r="H459" s="22">
        <v>0.4</v>
      </c>
      <c r="I459" s="22" t="s">
        <v>33</v>
      </c>
      <c r="J459" s="22">
        <v>0</v>
      </c>
      <c r="K459" s="22" t="s">
        <v>34</v>
      </c>
      <c r="L459" s="22" t="s">
        <v>34</v>
      </c>
      <c r="M459" s="22" t="s">
        <v>34</v>
      </c>
      <c r="N459" s="22" t="s">
        <v>35</v>
      </c>
      <c r="O459" s="22" t="s">
        <v>35</v>
      </c>
      <c r="P459" s="25" t="str" cm="1">
        <f t="array" ref="P459">_xlfn.IFS(
B459&lt;30,"20-29",
B459&lt;40,"30-39",
B459&lt;50,"40-49",
B459&lt;60,"50-59",
TRUE,"60+")</f>
        <v>60+</v>
      </c>
      <c r="Q459" s="25" t="str" cm="1">
        <f t="array" ref="Q459">_xlfn.IFS(
D459&lt;25,"0–24K",
D459&lt;50,"25–49K",
D459&lt;75,"50–74K",
D459&lt;100,"75–99K",
D459&lt;150,"100–149K",
D459&lt;200,"150–199K",
TRUE,"200K+"
)</f>
        <v>25–49K</v>
      </c>
      <c r="R459" s="25" t="str" cm="1">
        <f t="array" ref="R459">_xlfn.IFS(
J459=0,"No Mortgage",
J459&lt;=100,"Low",
J459&lt;=300,"Medium",
TRUE,"High"
)</f>
        <v>No Mortgage</v>
      </c>
      <c r="S459" s="25" t="str" cm="1">
        <f t="array" ref="S459">_xlfn.IFS(
C459&lt;10,"0-10",
C459&lt;20,"11-20",
C459&lt;30,"21-30",
TRUE,"30+ yrs"
)</f>
        <v>30+ yrs</v>
      </c>
      <c r="T459" s="26" t="str" cm="1">
        <f t="array" ref="T459">_xlfn.IFS(
H459&lt;1,"0-1",
H459&lt;2,"1-2",
H459&lt;3,"2-3",
H459&lt;4,"3-4",
H459&lt;5,"4-5",
TRUE,"5+"
)</f>
        <v>0-1</v>
      </c>
    </row>
    <row r="460" spans="1:20" ht="15.6" x14ac:dyDescent="0.3">
      <c r="A460" s="21">
        <v>1542</v>
      </c>
      <c r="B460" s="22">
        <v>61</v>
      </c>
      <c r="C460" s="22">
        <v>35</v>
      </c>
      <c r="D460" s="22">
        <v>154</v>
      </c>
      <c r="E460" s="23" t="str">
        <f t="shared" si="7"/>
        <v>100+</v>
      </c>
      <c r="F460" s="24">
        <v>92704</v>
      </c>
      <c r="G460" s="22">
        <v>2</v>
      </c>
      <c r="H460" s="22">
        <v>6.9</v>
      </c>
      <c r="I460" s="22" t="s">
        <v>33</v>
      </c>
      <c r="J460" s="22">
        <v>0</v>
      </c>
      <c r="K460" s="22" t="s">
        <v>34</v>
      </c>
      <c r="L460" s="22" t="s">
        <v>34</v>
      </c>
      <c r="M460" s="22" t="s">
        <v>34</v>
      </c>
      <c r="N460" s="22" t="s">
        <v>34</v>
      </c>
      <c r="O460" s="22" t="s">
        <v>34</v>
      </c>
      <c r="P460" s="25" t="str" cm="1">
        <f t="array" ref="P460">_xlfn.IFS(
B460&lt;30,"20-29",
B460&lt;40,"30-39",
B460&lt;50,"40-49",
B460&lt;60,"50-59",
TRUE,"60+")</f>
        <v>60+</v>
      </c>
      <c r="Q460" s="25" t="str" cm="1">
        <f t="array" ref="Q460">_xlfn.IFS(
D460&lt;25,"0–24K",
D460&lt;50,"25–49K",
D460&lt;75,"50–74K",
D460&lt;100,"75–99K",
D460&lt;150,"100–149K",
D460&lt;200,"150–199K",
TRUE,"200K+"
)</f>
        <v>150–199K</v>
      </c>
      <c r="R460" s="25" t="str" cm="1">
        <f t="array" ref="R460">_xlfn.IFS(
J460=0,"No Mortgage",
J460&lt;=100,"Low",
J460&lt;=300,"Medium",
TRUE,"High"
)</f>
        <v>No Mortgage</v>
      </c>
      <c r="S460" s="25" t="str" cm="1">
        <f t="array" ref="S460">_xlfn.IFS(
C460&lt;10,"0-10",
C460&lt;20,"11-20",
C460&lt;30,"21-30",
TRUE,"30+ yrs"
)</f>
        <v>30+ yrs</v>
      </c>
      <c r="T460" s="26" t="str" cm="1">
        <f t="array" ref="T460">_xlfn.IFS(
H460&lt;1,"0-1",
H460&lt;2,"1-2",
H460&lt;3,"2-3",
H460&lt;4,"3-4",
H460&lt;5,"4-5",
TRUE,"5+"
)</f>
        <v>5+</v>
      </c>
    </row>
    <row r="461" spans="1:20" ht="15.6" x14ac:dyDescent="0.3">
      <c r="A461" s="21">
        <v>1567</v>
      </c>
      <c r="B461" s="22">
        <v>61</v>
      </c>
      <c r="C461" s="22">
        <v>35</v>
      </c>
      <c r="D461" s="22">
        <v>40</v>
      </c>
      <c r="E461" s="23" t="str">
        <f t="shared" si="7"/>
        <v>0-50</v>
      </c>
      <c r="F461" s="24">
        <v>95064</v>
      </c>
      <c r="G461" s="22">
        <v>1</v>
      </c>
      <c r="H461" s="22">
        <v>0.8</v>
      </c>
      <c r="I461" s="22" t="s">
        <v>37</v>
      </c>
      <c r="J461" s="22">
        <v>128</v>
      </c>
      <c r="K461" s="22" t="s">
        <v>34</v>
      </c>
      <c r="L461" s="22" t="s">
        <v>34</v>
      </c>
      <c r="M461" s="22" t="s">
        <v>34</v>
      </c>
      <c r="N461" s="22" t="s">
        <v>35</v>
      </c>
      <c r="O461" s="22" t="s">
        <v>34</v>
      </c>
      <c r="P461" s="25" t="str" cm="1">
        <f t="array" ref="P461">_xlfn.IFS(
B461&lt;30,"20-29",
B461&lt;40,"30-39",
B461&lt;50,"40-49",
B461&lt;60,"50-59",
TRUE,"60+")</f>
        <v>60+</v>
      </c>
      <c r="Q461" s="25" t="str" cm="1">
        <f t="array" ref="Q461">_xlfn.IFS(
D461&lt;25,"0–24K",
D461&lt;50,"25–49K",
D461&lt;75,"50–74K",
D461&lt;100,"75–99K",
D461&lt;150,"100–149K",
D461&lt;200,"150–199K",
TRUE,"200K+"
)</f>
        <v>25–49K</v>
      </c>
      <c r="R461" s="25" t="str" cm="1">
        <f t="array" ref="R461">_xlfn.IFS(
J461=0,"No Mortgage",
J461&lt;=100,"Low",
J461&lt;=300,"Medium",
TRUE,"High"
)</f>
        <v>Medium</v>
      </c>
      <c r="S461" s="25" t="str" cm="1">
        <f t="array" ref="S461">_xlfn.IFS(
C461&lt;10,"0-10",
C461&lt;20,"11-20",
C461&lt;30,"21-30",
TRUE,"30+ yrs"
)</f>
        <v>30+ yrs</v>
      </c>
      <c r="T461" s="26" t="str" cm="1">
        <f t="array" ref="T461">_xlfn.IFS(
H461&lt;1,"0-1",
H461&lt;2,"1-2",
H461&lt;3,"2-3",
H461&lt;4,"3-4",
H461&lt;5,"4-5",
TRUE,"5+"
)</f>
        <v>0-1</v>
      </c>
    </row>
    <row r="462" spans="1:20" ht="15.6" x14ac:dyDescent="0.3">
      <c r="A462" s="21">
        <v>1584</v>
      </c>
      <c r="B462" s="22">
        <v>61</v>
      </c>
      <c r="C462" s="22">
        <v>36</v>
      </c>
      <c r="D462" s="22">
        <v>184</v>
      </c>
      <c r="E462" s="23" t="str">
        <f t="shared" si="7"/>
        <v>100+</v>
      </c>
      <c r="F462" s="24">
        <v>92028</v>
      </c>
      <c r="G462" s="22">
        <v>4</v>
      </c>
      <c r="H462" s="22">
        <v>2.2999999999999998</v>
      </c>
      <c r="I462" s="22" t="s">
        <v>37</v>
      </c>
      <c r="J462" s="22">
        <v>342</v>
      </c>
      <c r="K462" s="22" t="s">
        <v>35</v>
      </c>
      <c r="L462" s="22" t="s">
        <v>34</v>
      </c>
      <c r="M462" s="22" t="s">
        <v>35</v>
      </c>
      <c r="N462" s="22" t="s">
        <v>35</v>
      </c>
      <c r="O462" s="22" t="s">
        <v>35</v>
      </c>
      <c r="P462" s="25" t="str" cm="1">
        <f t="array" ref="P462">_xlfn.IFS(
B462&lt;30,"20-29",
B462&lt;40,"30-39",
B462&lt;50,"40-49",
B462&lt;60,"50-59",
TRUE,"60+")</f>
        <v>60+</v>
      </c>
      <c r="Q462" s="25" t="str" cm="1">
        <f t="array" ref="Q462">_xlfn.IFS(
D462&lt;25,"0–24K",
D462&lt;50,"25–49K",
D462&lt;75,"50–74K",
D462&lt;100,"75–99K",
D462&lt;150,"100–149K",
D462&lt;200,"150–199K",
TRUE,"200K+"
)</f>
        <v>150–199K</v>
      </c>
      <c r="R462" s="25" t="str" cm="1">
        <f t="array" ref="R462">_xlfn.IFS(
J462=0,"No Mortgage",
J462&lt;=100,"Low",
J462&lt;=300,"Medium",
TRUE,"High"
)</f>
        <v>High</v>
      </c>
      <c r="S462" s="25" t="str" cm="1">
        <f t="array" ref="S462">_xlfn.IFS(
C462&lt;10,"0-10",
C462&lt;20,"11-20",
C462&lt;30,"21-30",
TRUE,"30+ yrs"
)</f>
        <v>30+ yrs</v>
      </c>
      <c r="T462" s="26" t="str" cm="1">
        <f t="array" ref="T462">_xlfn.IFS(
H462&lt;1,"0-1",
H462&lt;2,"1-2",
H462&lt;3,"2-3",
H462&lt;4,"3-4",
H462&lt;5,"4-5",
TRUE,"5+"
)</f>
        <v>2-3</v>
      </c>
    </row>
    <row r="463" spans="1:20" ht="15.6" x14ac:dyDescent="0.3">
      <c r="A463" s="21">
        <v>1618</v>
      </c>
      <c r="B463" s="22">
        <v>61</v>
      </c>
      <c r="C463" s="22">
        <v>36</v>
      </c>
      <c r="D463" s="22">
        <v>44</v>
      </c>
      <c r="E463" s="23" t="str">
        <f t="shared" si="7"/>
        <v>0-50</v>
      </c>
      <c r="F463" s="24">
        <v>91302</v>
      </c>
      <c r="G463" s="22">
        <v>4</v>
      </c>
      <c r="H463" s="22">
        <v>2.1</v>
      </c>
      <c r="I463" s="22" t="s">
        <v>33</v>
      </c>
      <c r="J463" s="22">
        <v>0</v>
      </c>
      <c r="K463" s="22" t="s">
        <v>34</v>
      </c>
      <c r="L463" s="22" t="s">
        <v>34</v>
      </c>
      <c r="M463" s="22" t="s">
        <v>34</v>
      </c>
      <c r="N463" s="22" t="s">
        <v>34</v>
      </c>
      <c r="O463" s="22" t="s">
        <v>34</v>
      </c>
      <c r="P463" s="25" t="str" cm="1">
        <f t="array" ref="P463">_xlfn.IFS(
B463&lt;30,"20-29",
B463&lt;40,"30-39",
B463&lt;50,"40-49",
B463&lt;60,"50-59",
TRUE,"60+")</f>
        <v>60+</v>
      </c>
      <c r="Q463" s="25" t="str" cm="1">
        <f t="array" ref="Q463">_xlfn.IFS(
D463&lt;25,"0–24K",
D463&lt;50,"25–49K",
D463&lt;75,"50–74K",
D463&lt;100,"75–99K",
D463&lt;150,"100–149K",
D463&lt;200,"150–199K",
TRUE,"200K+"
)</f>
        <v>25–49K</v>
      </c>
      <c r="R463" s="25" t="str" cm="1">
        <f t="array" ref="R463">_xlfn.IFS(
J463=0,"No Mortgage",
J463&lt;=100,"Low",
J463&lt;=300,"Medium",
TRUE,"High"
)</f>
        <v>No Mortgage</v>
      </c>
      <c r="S463" s="25" t="str" cm="1">
        <f t="array" ref="S463">_xlfn.IFS(
C463&lt;10,"0-10",
C463&lt;20,"11-20",
C463&lt;30,"21-30",
TRUE,"30+ yrs"
)</f>
        <v>30+ yrs</v>
      </c>
      <c r="T463" s="26" t="str" cm="1">
        <f t="array" ref="T463">_xlfn.IFS(
H463&lt;1,"0-1",
H463&lt;2,"1-2",
H463&lt;3,"2-3",
H463&lt;4,"3-4",
H463&lt;5,"4-5",
TRUE,"5+"
)</f>
        <v>2-3</v>
      </c>
    </row>
    <row r="464" spans="1:20" ht="15.6" x14ac:dyDescent="0.3">
      <c r="A464" s="21">
        <v>1632</v>
      </c>
      <c r="B464" s="22">
        <v>61</v>
      </c>
      <c r="C464" s="22">
        <v>36</v>
      </c>
      <c r="D464" s="22">
        <v>153</v>
      </c>
      <c r="E464" s="23" t="str">
        <f t="shared" si="7"/>
        <v>100+</v>
      </c>
      <c r="F464" s="24">
        <v>91105</v>
      </c>
      <c r="G464" s="22">
        <v>1</v>
      </c>
      <c r="H464" s="22">
        <v>2.6</v>
      </c>
      <c r="I464" s="22" t="s">
        <v>37</v>
      </c>
      <c r="J464" s="22">
        <v>0</v>
      </c>
      <c r="K464" s="22" t="s">
        <v>35</v>
      </c>
      <c r="L464" s="22" t="s">
        <v>35</v>
      </c>
      <c r="M464" s="22" t="s">
        <v>35</v>
      </c>
      <c r="N464" s="22" t="s">
        <v>34</v>
      </c>
      <c r="O464" s="22" t="s">
        <v>35</v>
      </c>
      <c r="P464" s="25" t="str" cm="1">
        <f t="array" ref="P464">_xlfn.IFS(
B464&lt;30,"20-29",
B464&lt;40,"30-39",
B464&lt;50,"40-49",
B464&lt;60,"50-59",
TRUE,"60+")</f>
        <v>60+</v>
      </c>
      <c r="Q464" s="25" t="str" cm="1">
        <f t="array" ref="Q464">_xlfn.IFS(
D464&lt;25,"0–24K",
D464&lt;50,"25–49K",
D464&lt;75,"50–74K",
D464&lt;100,"75–99K",
D464&lt;150,"100–149K",
D464&lt;200,"150–199K",
TRUE,"200K+"
)</f>
        <v>150–199K</v>
      </c>
      <c r="R464" s="25" t="str" cm="1">
        <f t="array" ref="R464">_xlfn.IFS(
J464=0,"No Mortgage",
J464&lt;=100,"Low",
J464&lt;=300,"Medium",
TRUE,"High"
)</f>
        <v>No Mortgage</v>
      </c>
      <c r="S464" s="25" t="str" cm="1">
        <f t="array" ref="S464">_xlfn.IFS(
C464&lt;10,"0-10",
C464&lt;20,"11-20",
C464&lt;30,"21-30",
TRUE,"30+ yrs"
)</f>
        <v>30+ yrs</v>
      </c>
      <c r="T464" s="26" t="str" cm="1">
        <f t="array" ref="T464">_xlfn.IFS(
H464&lt;1,"0-1",
H464&lt;2,"1-2",
H464&lt;3,"2-3",
H464&lt;4,"3-4",
H464&lt;5,"4-5",
TRUE,"5+"
)</f>
        <v>2-3</v>
      </c>
    </row>
    <row r="465" spans="1:20" ht="15.6" x14ac:dyDescent="0.3">
      <c r="A465" s="21">
        <v>1665</v>
      </c>
      <c r="B465" s="22">
        <v>61</v>
      </c>
      <c r="C465" s="22">
        <v>35</v>
      </c>
      <c r="D465" s="22">
        <v>63</v>
      </c>
      <c r="E465" s="23" t="str">
        <f t="shared" si="7"/>
        <v>51-100</v>
      </c>
      <c r="F465" s="24">
        <v>91605</v>
      </c>
      <c r="G465" s="22">
        <v>1</v>
      </c>
      <c r="H465" s="22">
        <v>1.6</v>
      </c>
      <c r="I465" s="22" t="s">
        <v>33</v>
      </c>
      <c r="J465" s="22">
        <v>0</v>
      </c>
      <c r="K465" s="22" t="s">
        <v>34</v>
      </c>
      <c r="L465" s="22" t="s">
        <v>34</v>
      </c>
      <c r="M465" s="22" t="s">
        <v>34</v>
      </c>
      <c r="N465" s="22" t="s">
        <v>35</v>
      </c>
      <c r="O465" s="22" t="s">
        <v>34</v>
      </c>
      <c r="P465" s="25" t="str" cm="1">
        <f t="array" ref="P465">_xlfn.IFS(
B465&lt;30,"20-29",
B465&lt;40,"30-39",
B465&lt;50,"40-49",
B465&lt;60,"50-59",
TRUE,"60+")</f>
        <v>60+</v>
      </c>
      <c r="Q465" s="25" t="str" cm="1">
        <f t="array" ref="Q465">_xlfn.IFS(
D465&lt;25,"0–24K",
D465&lt;50,"25–49K",
D465&lt;75,"50–74K",
D465&lt;100,"75–99K",
D465&lt;150,"100–149K",
D465&lt;200,"150–199K",
TRUE,"200K+"
)</f>
        <v>50–74K</v>
      </c>
      <c r="R465" s="25" t="str" cm="1">
        <f t="array" ref="R465">_xlfn.IFS(
J465=0,"No Mortgage",
J465&lt;=100,"Low",
J465&lt;=300,"Medium",
TRUE,"High"
)</f>
        <v>No Mortgage</v>
      </c>
      <c r="S465" s="25" t="str" cm="1">
        <f t="array" ref="S465">_xlfn.IFS(
C465&lt;10,"0-10",
C465&lt;20,"11-20",
C465&lt;30,"21-30",
TRUE,"30+ yrs"
)</f>
        <v>30+ yrs</v>
      </c>
      <c r="T465" s="26" t="str" cm="1">
        <f t="array" ref="T465">_xlfn.IFS(
H465&lt;1,"0-1",
H465&lt;2,"1-2",
H465&lt;3,"2-3",
H465&lt;4,"3-4",
H465&lt;5,"4-5",
TRUE,"5+"
)</f>
        <v>1-2</v>
      </c>
    </row>
    <row r="466" spans="1:20" ht="15.6" x14ac:dyDescent="0.3">
      <c r="A466" s="21">
        <v>1708</v>
      </c>
      <c r="B466" s="22">
        <v>61</v>
      </c>
      <c r="C466" s="22">
        <v>37</v>
      </c>
      <c r="D466" s="22">
        <v>31</v>
      </c>
      <c r="E466" s="23" t="str">
        <f t="shared" si="7"/>
        <v>0-50</v>
      </c>
      <c r="F466" s="24">
        <v>92374</v>
      </c>
      <c r="G466" s="22">
        <v>3</v>
      </c>
      <c r="H466" s="22">
        <v>0.4</v>
      </c>
      <c r="I466" s="22" t="s">
        <v>37</v>
      </c>
      <c r="J466" s="22">
        <v>0</v>
      </c>
      <c r="K466" s="22" t="s">
        <v>34</v>
      </c>
      <c r="L466" s="22" t="s">
        <v>34</v>
      </c>
      <c r="M466" s="22" t="s">
        <v>34</v>
      </c>
      <c r="N466" s="22" t="s">
        <v>34</v>
      </c>
      <c r="O466" s="22" t="s">
        <v>35</v>
      </c>
      <c r="P466" s="25" t="str" cm="1">
        <f t="array" ref="P466">_xlfn.IFS(
B466&lt;30,"20-29",
B466&lt;40,"30-39",
B466&lt;50,"40-49",
B466&lt;60,"50-59",
TRUE,"60+")</f>
        <v>60+</v>
      </c>
      <c r="Q466" s="25" t="str" cm="1">
        <f t="array" ref="Q466">_xlfn.IFS(
D466&lt;25,"0–24K",
D466&lt;50,"25–49K",
D466&lt;75,"50–74K",
D466&lt;100,"75–99K",
D466&lt;150,"100–149K",
D466&lt;200,"150–199K",
TRUE,"200K+"
)</f>
        <v>25–49K</v>
      </c>
      <c r="R466" s="25" t="str" cm="1">
        <f t="array" ref="R466">_xlfn.IFS(
J466=0,"No Mortgage",
J466&lt;=100,"Low",
J466&lt;=300,"Medium",
TRUE,"High"
)</f>
        <v>No Mortgage</v>
      </c>
      <c r="S466" s="25" t="str" cm="1">
        <f t="array" ref="S466">_xlfn.IFS(
C466&lt;10,"0-10",
C466&lt;20,"11-20",
C466&lt;30,"21-30",
TRUE,"30+ yrs"
)</f>
        <v>30+ yrs</v>
      </c>
      <c r="T466" s="26" t="str" cm="1">
        <f t="array" ref="T466">_xlfn.IFS(
H466&lt;1,"0-1",
H466&lt;2,"1-2",
H466&lt;3,"2-3",
H466&lt;4,"3-4",
H466&lt;5,"4-5",
TRUE,"5+"
)</f>
        <v>0-1</v>
      </c>
    </row>
    <row r="467" spans="1:20" ht="15.6" x14ac:dyDescent="0.3">
      <c r="A467" s="21">
        <v>1739</v>
      </c>
      <c r="B467" s="22">
        <v>61</v>
      </c>
      <c r="C467" s="22">
        <v>36</v>
      </c>
      <c r="D467" s="22">
        <v>38</v>
      </c>
      <c r="E467" s="23" t="str">
        <f t="shared" si="7"/>
        <v>0-50</v>
      </c>
      <c r="F467" s="24">
        <v>91129</v>
      </c>
      <c r="G467" s="22">
        <v>3</v>
      </c>
      <c r="H467" s="22">
        <v>0.9</v>
      </c>
      <c r="I467" s="22" t="s">
        <v>36</v>
      </c>
      <c r="J467" s="22">
        <v>82</v>
      </c>
      <c r="K467" s="22" t="s">
        <v>34</v>
      </c>
      <c r="L467" s="22" t="s">
        <v>34</v>
      </c>
      <c r="M467" s="22" t="s">
        <v>34</v>
      </c>
      <c r="N467" s="22" t="s">
        <v>35</v>
      </c>
      <c r="O467" s="22" t="s">
        <v>35</v>
      </c>
      <c r="P467" s="25" t="str" cm="1">
        <f t="array" ref="P467">_xlfn.IFS(
B467&lt;30,"20-29",
B467&lt;40,"30-39",
B467&lt;50,"40-49",
B467&lt;60,"50-59",
TRUE,"60+")</f>
        <v>60+</v>
      </c>
      <c r="Q467" s="25" t="str" cm="1">
        <f t="array" ref="Q467">_xlfn.IFS(
D467&lt;25,"0–24K",
D467&lt;50,"25–49K",
D467&lt;75,"50–74K",
D467&lt;100,"75–99K",
D467&lt;150,"100–149K",
D467&lt;200,"150–199K",
TRUE,"200K+"
)</f>
        <v>25–49K</v>
      </c>
      <c r="R467" s="25" t="str" cm="1">
        <f t="array" ref="R467">_xlfn.IFS(
J467=0,"No Mortgage",
J467&lt;=100,"Low",
J467&lt;=300,"Medium",
TRUE,"High"
)</f>
        <v>Low</v>
      </c>
      <c r="S467" s="25" t="str" cm="1">
        <f t="array" ref="S467">_xlfn.IFS(
C467&lt;10,"0-10",
C467&lt;20,"11-20",
C467&lt;30,"21-30",
TRUE,"30+ yrs"
)</f>
        <v>30+ yrs</v>
      </c>
      <c r="T467" s="26" t="str" cm="1">
        <f t="array" ref="T467">_xlfn.IFS(
H467&lt;1,"0-1",
H467&lt;2,"1-2",
H467&lt;3,"2-3",
H467&lt;4,"3-4",
H467&lt;5,"4-5",
TRUE,"5+"
)</f>
        <v>0-1</v>
      </c>
    </row>
    <row r="468" spans="1:20" ht="15.6" x14ac:dyDescent="0.3">
      <c r="A468" s="21">
        <v>1807</v>
      </c>
      <c r="B468" s="22">
        <v>61</v>
      </c>
      <c r="C468" s="22">
        <v>36</v>
      </c>
      <c r="D468" s="22">
        <v>10</v>
      </c>
      <c r="E468" s="23" t="str">
        <f t="shared" si="7"/>
        <v>0-50</v>
      </c>
      <c r="F468" s="24">
        <v>90740</v>
      </c>
      <c r="G468" s="22">
        <v>1</v>
      </c>
      <c r="H468" s="22">
        <v>0.1</v>
      </c>
      <c r="I468" s="22" t="s">
        <v>33</v>
      </c>
      <c r="J468" s="22">
        <v>0</v>
      </c>
      <c r="K468" s="22" t="s">
        <v>34</v>
      </c>
      <c r="L468" s="22" t="s">
        <v>34</v>
      </c>
      <c r="M468" s="22" t="s">
        <v>34</v>
      </c>
      <c r="N468" s="22" t="s">
        <v>34</v>
      </c>
      <c r="O468" s="22" t="s">
        <v>34</v>
      </c>
      <c r="P468" s="25" t="str" cm="1">
        <f t="array" ref="P468">_xlfn.IFS(
B468&lt;30,"20-29",
B468&lt;40,"30-39",
B468&lt;50,"40-49",
B468&lt;60,"50-59",
TRUE,"60+")</f>
        <v>60+</v>
      </c>
      <c r="Q468" s="25" t="str" cm="1">
        <f t="array" ref="Q468">_xlfn.IFS(
D468&lt;25,"0–24K",
D468&lt;50,"25–49K",
D468&lt;75,"50–74K",
D468&lt;100,"75–99K",
D468&lt;150,"100–149K",
D468&lt;200,"150–199K",
TRUE,"200K+"
)</f>
        <v>0–24K</v>
      </c>
      <c r="R468" s="25" t="str" cm="1">
        <f t="array" ref="R468">_xlfn.IFS(
J468=0,"No Mortgage",
J468&lt;=100,"Low",
J468&lt;=300,"Medium",
TRUE,"High"
)</f>
        <v>No Mortgage</v>
      </c>
      <c r="S468" s="25" t="str" cm="1">
        <f t="array" ref="S468">_xlfn.IFS(
C468&lt;10,"0-10",
C468&lt;20,"11-20",
C468&lt;30,"21-30",
TRUE,"30+ yrs"
)</f>
        <v>30+ yrs</v>
      </c>
      <c r="T468" s="26" t="str" cm="1">
        <f t="array" ref="T468">_xlfn.IFS(
H468&lt;1,"0-1",
H468&lt;2,"1-2",
H468&lt;3,"2-3",
H468&lt;4,"3-4",
H468&lt;5,"4-5",
TRUE,"5+"
)</f>
        <v>0-1</v>
      </c>
    </row>
    <row r="469" spans="1:20" ht="15.6" x14ac:dyDescent="0.3">
      <c r="A469" s="21">
        <v>1814</v>
      </c>
      <c r="B469" s="22">
        <v>61</v>
      </c>
      <c r="C469" s="22">
        <v>36</v>
      </c>
      <c r="D469" s="22">
        <v>55</v>
      </c>
      <c r="E469" s="23" t="str">
        <f t="shared" si="7"/>
        <v>51-100</v>
      </c>
      <c r="F469" s="24">
        <v>90033</v>
      </c>
      <c r="G469" s="22">
        <v>3</v>
      </c>
      <c r="H469" s="22">
        <v>0.9</v>
      </c>
      <c r="I469" s="22" t="s">
        <v>36</v>
      </c>
      <c r="J469" s="22">
        <v>0</v>
      </c>
      <c r="K469" s="22" t="s">
        <v>34</v>
      </c>
      <c r="L469" s="22" t="s">
        <v>34</v>
      </c>
      <c r="M469" s="22" t="s">
        <v>34</v>
      </c>
      <c r="N469" s="22" t="s">
        <v>35</v>
      </c>
      <c r="O469" s="22" t="s">
        <v>35</v>
      </c>
      <c r="P469" s="25" t="str" cm="1">
        <f t="array" ref="P469">_xlfn.IFS(
B469&lt;30,"20-29",
B469&lt;40,"30-39",
B469&lt;50,"40-49",
B469&lt;60,"50-59",
TRUE,"60+")</f>
        <v>60+</v>
      </c>
      <c r="Q469" s="25" t="str" cm="1">
        <f t="array" ref="Q469">_xlfn.IFS(
D469&lt;25,"0–24K",
D469&lt;50,"25–49K",
D469&lt;75,"50–74K",
D469&lt;100,"75–99K",
D469&lt;150,"100–149K",
D469&lt;200,"150–199K",
TRUE,"200K+"
)</f>
        <v>50–74K</v>
      </c>
      <c r="R469" s="25" t="str" cm="1">
        <f t="array" ref="R469">_xlfn.IFS(
J469=0,"No Mortgage",
J469&lt;=100,"Low",
J469&lt;=300,"Medium",
TRUE,"High"
)</f>
        <v>No Mortgage</v>
      </c>
      <c r="S469" s="25" t="str" cm="1">
        <f t="array" ref="S469">_xlfn.IFS(
C469&lt;10,"0-10",
C469&lt;20,"11-20",
C469&lt;30,"21-30",
TRUE,"30+ yrs"
)</f>
        <v>30+ yrs</v>
      </c>
      <c r="T469" s="26" t="str" cm="1">
        <f t="array" ref="T469">_xlfn.IFS(
H469&lt;1,"0-1",
H469&lt;2,"1-2",
H469&lt;3,"2-3",
H469&lt;4,"3-4",
H469&lt;5,"4-5",
TRUE,"5+"
)</f>
        <v>0-1</v>
      </c>
    </row>
    <row r="470" spans="1:20" ht="15.6" x14ac:dyDescent="0.3">
      <c r="A470" s="21">
        <v>1865</v>
      </c>
      <c r="B470" s="22">
        <v>61</v>
      </c>
      <c r="C470" s="22">
        <v>36</v>
      </c>
      <c r="D470" s="22">
        <v>61</v>
      </c>
      <c r="E470" s="23" t="str">
        <f t="shared" si="7"/>
        <v>51-100</v>
      </c>
      <c r="F470" s="24">
        <v>92103</v>
      </c>
      <c r="G470" s="22">
        <v>2</v>
      </c>
      <c r="H470" s="22">
        <v>2.8</v>
      </c>
      <c r="I470" s="22" t="s">
        <v>33</v>
      </c>
      <c r="J470" s="22">
        <v>0</v>
      </c>
      <c r="K470" s="22" t="s">
        <v>34</v>
      </c>
      <c r="L470" s="22" t="s">
        <v>34</v>
      </c>
      <c r="M470" s="22" t="s">
        <v>34</v>
      </c>
      <c r="N470" s="22" t="s">
        <v>34</v>
      </c>
      <c r="O470" s="22" t="s">
        <v>34</v>
      </c>
      <c r="P470" s="25" t="str" cm="1">
        <f t="array" ref="P470">_xlfn.IFS(
B470&lt;30,"20-29",
B470&lt;40,"30-39",
B470&lt;50,"40-49",
B470&lt;60,"50-59",
TRUE,"60+")</f>
        <v>60+</v>
      </c>
      <c r="Q470" s="25" t="str" cm="1">
        <f t="array" ref="Q470">_xlfn.IFS(
D470&lt;25,"0–24K",
D470&lt;50,"25–49K",
D470&lt;75,"50–74K",
D470&lt;100,"75–99K",
D470&lt;150,"100–149K",
D470&lt;200,"150–199K",
TRUE,"200K+"
)</f>
        <v>50–74K</v>
      </c>
      <c r="R470" s="25" t="str" cm="1">
        <f t="array" ref="R470">_xlfn.IFS(
J470=0,"No Mortgage",
J470&lt;=100,"Low",
J470&lt;=300,"Medium",
TRUE,"High"
)</f>
        <v>No Mortgage</v>
      </c>
      <c r="S470" s="25" t="str" cm="1">
        <f t="array" ref="S470">_xlfn.IFS(
C470&lt;10,"0-10",
C470&lt;20,"11-20",
C470&lt;30,"21-30",
TRUE,"30+ yrs"
)</f>
        <v>30+ yrs</v>
      </c>
      <c r="T470" s="26" t="str" cm="1">
        <f t="array" ref="T470">_xlfn.IFS(
H470&lt;1,"0-1",
H470&lt;2,"1-2",
H470&lt;3,"2-3",
H470&lt;4,"3-4",
H470&lt;5,"4-5",
TRUE,"5+"
)</f>
        <v>2-3</v>
      </c>
    </row>
    <row r="471" spans="1:20" ht="15.6" x14ac:dyDescent="0.3">
      <c r="A471" s="21">
        <v>1901</v>
      </c>
      <c r="B471" s="22">
        <v>61</v>
      </c>
      <c r="C471" s="22">
        <v>36</v>
      </c>
      <c r="D471" s="22">
        <v>10</v>
      </c>
      <c r="E471" s="23" t="str">
        <f t="shared" si="7"/>
        <v>0-50</v>
      </c>
      <c r="F471" s="24">
        <v>91365</v>
      </c>
      <c r="G471" s="22">
        <v>4</v>
      </c>
      <c r="H471" s="22">
        <v>0.4</v>
      </c>
      <c r="I471" s="22" t="s">
        <v>37</v>
      </c>
      <c r="J471" s="22">
        <v>0</v>
      </c>
      <c r="K471" s="22" t="s">
        <v>34</v>
      </c>
      <c r="L471" s="22" t="s">
        <v>34</v>
      </c>
      <c r="M471" s="22" t="s">
        <v>34</v>
      </c>
      <c r="N471" s="22" t="s">
        <v>35</v>
      </c>
      <c r="O471" s="22" t="s">
        <v>34</v>
      </c>
      <c r="P471" s="25" t="str" cm="1">
        <f t="array" ref="P471">_xlfn.IFS(
B471&lt;30,"20-29",
B471&lt;40,"30-39",
B471&lt;50,"40-49",
B471&lt;60,"50-59",
TRUE,"60+")</f>
        <v>60+</v>
      </c>
      <c r="Q471" s="25" t="str" cm="1">
        <f t="array" ref="Q471">_xlfn.IFS(
D471&lt;25,"0–24K",
D471&lt;50,"25–49K",
D471&lt;75,"50–74K",
D471&lt;100,"75–99K",
D471&lt;150,"100–149K",
D471&lt;200,"150–199K",
TRUE,"200K+"
)</f>
        <v>0–24K</v>
      </c>
      <c r="R471" s="25" t="str" cm="1">
        <f t="array" ref="R471">_xlfn.IFS(
J471=0,"No Mortgage",
J471&lt;=100,"Low",
J471&lt;=300,"Medium",
TRUE,"High"
)</f>
        <v>No Mortgage</v>
      </c>
      <c r="S471" s="25" t="str" cm="1">
        <f t="array" ref="S471">_xlfn.IFS(
C471&lt;10,"0-10",
C471&lt;20,"11-20",
C471&lt;30,"21-30",
TRUE,"30+ yrs"
)</f>
        <v>30+ yrs</v>
      </c>
      <c r="T471" s="26" t="str" cm="1">
        <f t="array" ref="T471">_xlfn.IFS(
H471&lt;1,"0-1",
H471&lt;2,"1-2",
H471&lt;3,"2-3",
H471&lt;4,"3-4",
H471&lt;5,"4-5",
TRUE,"5+"
)</f>
        <v>0-1</v>
      </c>
    </row>
    <row r="472" spans="1:20" ht="15.6" x14ac:dyDescent="0.3">
      <c r="A472" s="21">
        <v>1943</v>
      </c>
      <c r="B472" s="22">
        <v>61</v>
      </c>
      <c r="C472" s="22">
        <v>36</v>
      </c>
      <c r="D472" s="22">
        <v>29</v>
      </c>
      <c r="E472" s="23" t="str">
        <f t="shared" si="7"/>
        <v>0-50</v>
      </c>
      <c r="F472" s="24">
        <v>90210</v>
      </c>
      <c r="G472" s="22">
        <v>2</v>
      </c>
      <c r="H472" s="22">
        <v>0.5</v>
      </c>
      <c r="I472" s="22" t="s">
        <v>37</v>
      </c>
      <c r="J472" s="22">
        <v>0</v>
      </c>
      <c r="K472" s="22" t="s">
        <v>34</v>
      </c>
      <c r="L472" s="22" t="s">
        <v>34</v>
      </c>
      <c r="M472" s="22" t="s">
        <v>34</v>
      </c>
      <c r="N472" s="22" t="s">
        <v>35</v>
      </c>
      <c r="O472" s="22" t="s">
        <v>34</v>
      </c>
      <c r="P472" s="25" t="str" cm="1">
        <f t="array" ref="P472">_xlfn.IFS(
B472&lt;30,"20-29",
B472&lt;40,"30-39",
B472&lt;50,"40-49",
B472&lt;60,"50-59",
TRUE,"60+")</f>
        <v>60+</v>
      </c>
      <c r="Q472" s="25" t="str" cm="1">
        <f t="array" ref="Q472">_xlfn.IFS(
D472&lt;25,"0–24K",
D472&lt;50,"25–49K",
D472&lt;75,"50–74K",
D472&lt;100,"75–99K",
D472&lt;150,"100–149K",
D472&lt;200,"150–199K",
TRUE,"200K+"
)</f>
        <v>25–49K</v>
      </c>
      <c r="R472" s="25" t="str" cm="1">
        <f t="array" ref="R472">_xlfn.IFS(
J472=0,"No Mortgage",
J472&lt;=100,"Low",
J472&lt;=300,"Medium",
TRUE,"High"
)</f>
        <v>No Mortgage</v>
      </c>
      <c r="S472" s="25" t="str" cm="1">
        <f t="array" ref="S472">_xlfn.IFS(
C472&lt;10,"0-10",
C472&lt;20,"11-20",
C472&lt;30,"21-30",
TRUE,"30+ yrs"
)</f>
        <v>30+ yrs</v>
      </c>
      <c r="T472" s="26" t="str" cm="1">
        <f t="array" ref="T472">_xlfn.IFS(
H472&lt;1,"0-1",
H472&lt;2,"1-2",
H472&lt;3,"2-3",
H472&lt;4,"3-4",
H472&lt;5,"4-5",
TRUE,"5+"
)</f>
        <v>0-1</v>
      </c>
    </row>
    <row r="473" spans="1:20" ht="15.6" x14ac:dyDescent="0.3">
      <c r="A473" s="21">
        <v>2011</v>
      </c>
      <c r="B473" s="22">
        <v>61</v>
      </c>
      <c r="C473" s="22">
        <v>36</v>
      </c>
      <c r="D473" s="22">
        <v>41</v>
      </c>
      <c r="E473" s="23" t="str">
        <f t="shared" si="7"/>
        <v>0-50</v>
      </c>
      <c r="F473" s="24">
        <v>96001</v>
      </c>
      <c r="G473" s="22">
        <v>2</v>
      </c>
      <c r="H473" s="22">
        <v>1.5</v>
      </c>
      <c r="I473" s="22" t="s">
        <v>33</v>
      </c>
      <c r="J473" s="22">
        <v>0</v>
      </c>
      <c r="K473" s="22" t="s">
        <v>34</v>
      </c>
      <c r="L473" s="22" t="s">
        <v>34</v>
      </c>
      <c r="M473" s="22" t="s">
        <v>34</v>
      </c>
      <c r="N473" s="22" t="s">
        <v>34</v>
      </c>
      <c r="O473" s="22" t="s">
        <v>34</v>
      </c>
      <c r="P473" s="25" t="str" cm="1">
        <f t="array" ref="P473">_xlfn.IFS(
B473&lt;30,"20-29",
B473&lt;40,"30-39",
B473&lt;50,"40-49",
B473&lt;60,"50-59",
TRUE,"60+")</f>
        <v>60+</v>
      </c>
      <c r="Q473" s="25" t="str" cm="1">
        <f t="array" ref="Q473">_xlfn.IFS(
D473&lt;25,"0–24K",
D473&lt;50,"25–49K",
D473&lt;75,"50–74K",
D473&lt;100,"75–99K",
D473&lt;150,"100–149K",
D473&lt;200,"150–199K",
TRUE,"200K+"
)</f>
        <v>25–49K</v>
      </c>
      <c r="R473" s="25" t="str" cm="1">
        <f t="array" ref="R473">_xlfn.IFS(
J473=0,"No Mortgage",
J473&lt;=100,"Low",
J473&lt;=300,"Medium",
TRUE,"High"
)</f>
        <v>No Mortgage</v>
      </c>
      <c r="S473" s="25" t="str" cm="1">
        <f t="array" ref="S473">_xlfn.IFS(
C473&lt;10,"0-10",
C473&lt;20,"11-20",
C473&lt;30,"21-30",
TRUE,"30+ yrs"
)</f>
        <v>30+ yrs</v>
      </c>
      <c r="T473" s="26" t="str" cm="1">
        <f t="array" ref="T473">_xlfn.IFS(
H473&lt;1,"0-1",
H473&lt;2,"1-2",
H473&lt;3,"2-3",
H473&lt;4,"3-4",
H473&lt;5,"4-5",
TRUE,"5+"
)</f>
        <v>1-2</v>
      </c>
    </row>
    <row r="474" spans="1:20" ht="15.6" x14ac:dyDescent="0.3">
      <c r="A474" s="21">
        <v>2069</v>
      </c>
      <c r="B474" s="22">
        <v>61</v>
      </c>
      <c r="C474" s="22">
        <v>37</v>
      </c>
      <c r="D474" s="22">
        <v>13</v>
      </c>
      <c r="E474" s="23" t="str">
        <f t="shared" si="7"/>
        <v>0-50</v>
      </c>
      <c r="F474" s="24">
        <v>90024</v>
      </c>
      <c r="G474" s="22">
        <v>2</v>
      </c>
      <c r="H474" s="22">
        <v>0.3</v>
      </c>
      <c r="I474" s="22" t="s">
        <v>36</v>
      </c>
      <c r="J474" s="22">
        <v>0</v>
      </c>
      <c r="K474" s="22" t="s">
        <v>34</v>
      </c>
      <c r="L474" s="22" t="s">
        <v>34</v>
      </c>
      <c r="M474" s="22" t="s">
        <v>34</v>
      </c>
      <c r="N474" s="22" t="s">
        <v>35</v>
      </c>
      <c r="O474" s="22" t="s">
        <v>34</v>
      </c>
      <c r="P474" s="25" t="str" cm="1">
        <f t="array" ref="P474">_xlfn.IFS(
B474&lt;30,"20-29",
B474&lt;40,"30-39",
B474&lt;50,"40-49",
B474&lt;60,"50-59",
TRUE,"60+")</f>
        <v>60+</v>
      </c>
      <c r="Q474" s="25" t="str" cm="1">
        <f t="array" ref="Q474">_xlfn.IFS(
D474&lt;25,"0–24K",
D474&lt;50,"25–49K",
D474&lt;75,"50–74K",
D474&lt;100,"75–99K",
D474&lt;150,"100–149K",
D474&lt;200,"150–199K",
TRUE,"200K+"
)</f>
        <v>0–24K</v>
      </c>
      <c r="R474" s="25" t="str" cm="1">
        <f t="array" ref="R474">_xlfn.IFS(
J474=0,"No Mortgage",
J474&lt;=100,"Low",
J474&lt;=300,"Medium",
TRUE,"High"
)</f>
        <v>No Mortgage</v>
      </c>
      <c r="S474" s="25" t="str" cm="1">
        <f t="array" ref="S474">_xlfn.IFS(
C474&lt;10,"0-10",
C474&lt;20,"11-20",
C474&lt;30,"21-30",
TRUE,"30+ yrs"
)</f>
        <v>30+ yrs</v>
      </c>
      <c r="T474" s="26" t="str" cm="1">
        <f t="array" ref="T474">_xlfn.IFS(
H474&lt;1,"0-1",
H474&lt;2,"1-2",
H474&lt;3,"2-3",
H474&lt;4,"3-4",
H474&lt;5,"4-5",
TRUE,"5+"
)</f>
        <v>0-1</v>
      </c>
    </row>
    <row r="475" spans="1:20" ht="15.6" x14ac:dyDescent="0.3">
      <c r="A475" s="21">
        <v>2160</v>
      </c>
      <c r="B475" s="22">
        <v>61</v>
      </c>
      <c r="C475" s="22">
        <v>35</v>
      </c>
      <c r="D475" s="22">
        <v>99</v>
      </c>
      <c r="E475" s="23" t="str">
        <f t="shared" si="7"/>
        <v>51-100</v>
      </c>
      <c r="F475" s="24">
        <v>94085</v>
      </c>
      <c r="G475" s="22">
        <v>1</v>
      </c>
      <c r="H475" s="22">
        <v>4.8</v>
      </c>
      <c r="I475" s="22" t="s">
        <v>36</v>
      </c>
      <c r="J475" s="22">
        <v>255</v>
      </c>
      <c r="K475" s="22" t="s">
        <v>35</v>
      </c>
      <c r="L475" s="22" t="s">
        <v>34</v>
      </c>
      <c r="M475" s="22" t="s">
        <v>34</v>
      </c>
      <c r="N475" s="22" t="s">
        <v>34</v>
      </c>
      <c r="O475" s="22" t="s">
        <v>35</v>
      </c>
      <c r="P475" s="25" t="str" cm="1">
        <f t="array" ref="P475">_xlfn.IFS(
B475&lt;30,"20-29",
B475&lt;40,"30-39",
B475&lt;50,"40-49",
B475&lt;60,"50-59",
TRUE,"60+")</f>
        <v>60+</v>
      </c>
      <c r="Q475" s="25" t="str" cm="1">
        <f t="array" ref="Q475">_xlfn.IFS(
D475&lt;25,"0–24K",
D475&lt;50,"25–49K",
D475&lt;75,"50–74K",
D475&lt;100,"75–99K",
D475&lt;150,"100–149K",
D475&lt;200,"150–199K",
TRUE,"200K+"
)</f>
        <v>75–99K</v>
      </c>
      <c r="R475" s="25" t="str" cm="1">
        <f t="array" ref="R475">_xlfn.IFS(
J475=0,"No Mortgage",
J475&lt;=100,"Low",
J475&lt;=300,"Medium",
TRUE,"High"
)</f>
        <v>Medium</v>
      </c>
      <c r="S475" s="25" t="str" cm="1">
        <f t="array" ref="S475">_xlfn.IFS(
C475&lt;10,"0-10",
C475&lt;20,"11-20",
C475&lt;30,"21-30",
TRUE,"30+ yrs"
)</f>
        <v>30+ yrs</v>
      </c>
      <c r="T475" s="26" t="str" cm="1">
        <f t="array" ref="T475">_xlfn.IFS(
H475&lt;1,"0-1",
H475&lt;2,"1-2",
H475&lt;3,"2-3",
H475&lt;4,"3-4",
H475&lt;5,"4-5",
TRUE,"5+"
)</f>
        <v>4-5</v>
      </c>
    </row>
    <row r="476" spans="1:20" ht="15.6" x14ac:dyDescent="0.3">
      <c r="A476" s="21">
        <v>2214</v>
      </c>
      <c r="B476" s="22">
        <v>61</v>
      </c>
      <c r="C476" s="22">
        <v>37</v>
      </c>
      <c r="D476" s="22">
        <v>45</v>
      </c>
      <c r="E476" s="23" t="str">
        <f t="shared" si="7"/>
        <v>0-50</v>
      </c>
      <c r="F476" s="24">
        <v>94610</v>
      </c>
      <c r="G476" s="22">
        <v>1</v>
      </c>
      <c r="H476" s="22">
        <v>0.8</v>
      </c>
      <c r="I476" s="22" t="s">
        <v>33</v>
      </c>
      <c r="J476" s="22">
        <v>0</v>
      </c>
      <c r="K476" s="22" t="s">
        <v>34</v>
      </c>
      <c r="L476" s="22" t="s">
        <v>34</v>
      </c>
      <c r="M476" s="22" t="s">
        <v>34</v>
      </c>
      <c r="N476" s="22" t="s">
        <v>34</v>
      </c>
      <c r="O476" s="22" t="s">
        <v>34</v>
      </c>
      <c r="P476" s="25" t="str" cm="1">
        <f t="array" ref="P476">_xlfn.IFS(
B476&lt;30,"20-29",
B476&lt;40,"30-39",
B476&lt;50,"40-49",
B476&lt;60,"50-59",
TRUE,"60+")</f>
        <v>60+</v>
      </c>
      <c r="Q476" s="25" t="str" cm="1">
        <f t="array" ref="Q476">_xlfn.IFS(
D476&lt;25,"0–24K",
D476&lt;50,"25–49K",
D476&lt;75,"50–74K",
D476&lt;100,"75–99K",
D476&lt;150,"100–149K",
D476&lt;200,"150–199K",
TRUE,"200K+"
)</f>
        <v>25–49K</v>
      </c>
      <c r="R476" s="25" t="str" cm="1">
        <f t="array" ref="R476">_xlfn.IFS(
J476=0,"No Mortgage",
J476&lt;=100,"Low",
J476&lt;=300,"Medium",
TRUE,"High"
)</f>
        <v>No Mortgage</v>
      </c>
      <c r="S476" s="25" t="str" cm="1">
        <f t="array" ref="S476">_xlfn.IFS(
C476&lt;10,"0-10",
C476&lt;20,"11-20",
C476&lt;30,"21-30",
TRUE,"30+ yrs"
)</f>
        <v>30+ yrs</v>
      </c>
      <c r="T476" s="26" t="str" cm="1">
        <f t="array" ref="T476">_xlfn.IFS(
H476&lt;1,"0-1",
H476&lt;2,"1-2",
H476&lt;3,"2-3",
H476&lt;4,"3-4",
H476&lt;5,"4-5",
TRUE,"5+"
)</f>
        <v>0-1</v>
      </c>
    </row>
    <row r="477" spans="1:20" ht="15.6" x14ac:dyDescent="0.3">
      <c r="A477" s="21">
        <v>2228</v>
      </c>
      <c r="B477" s="22">
        <v>61</v>
      </c>
      <c r="C477" s="22">
        <v>35</v>
      </c>
      <c r="D477" s="22">
        <v>59</v>
      </c>
      <c r="E477" s="23" t="str">
        <f t="shared" si="7"/>
        <v>51-100</v>
      </c>
      <c r="F477" s="24">
        <v>90840</v>
      </c>
      <c r="G477" s="22">
        <v>4</v>
      </c>
      <c r="H477" s="22">
        <v>1.7</v>
      </c>
      <c r="I477" s="22" t="s">
        <v>37</v>
      </c>
      <c r="J477" s="22">
        <v>0</v>
      </c>
      <c r="K477" s="22" t="s">
        <v>34</v>
      </c>
      <c r="L477" s="22" t="s">
        <v>34</v>
      </c>
      <c r="M477" s="22" t="s">
        <v>34</v>
      </c>
      <c r="N477" s="22" t="s">
        <v>35</v>
      </c>
      <c r="O477" s="22" t="s">
        <v>35</v>
      </c>
      <c r="P477" s="25" t="str" cm="1">
        <f t="array" ref="P477">_xlfn.IFS(
B477&lt;30,"20-29",
B477&lt;40,"30-39",
B477&lt;50,"40-49",
B477&lt;60,"50-59",
TRUE,"60+")</f>
        <v>60+</v>
      </c>
      <c r="Q477" s="25" t="str" cm="1">
        <f t="array" ref="Q477">_xlfn.IFS(
D477&lt;25,"0–24K",
D477&lt;50,"25–49K",
D477&lt;75,"50–74K",
D477&lt;100,"75–99K",
D477&lt;150,"100–149K",
D477&lt;200,"150–199K",
TRUE,"200K+"
)</f>
        <v>50–74K</v>
      </c>
      <c r="R477" s="25" t="str" cm="1">
        <f t="array" ref="R477">_xlfn.IFS(
J477=0,"No Mortgage",
J477&lt;=100,"Low",
J477&lt;=300,"Medium",
TRUE,"High"
)</f>
        <v>No Mortgage</v>
      </c>
      <c r="S477" s="25" t="str" cm="1">
        <f t="array" ref="S477">_xlfn.IFS(
C477&lt;10,"0-10",
C477&lt;20,"11-20",
C477&lt;30,"21-30",
TRUE,"30+ yrs"
)</f>
        <v>30+ yrs</v>
      </c>
      <c r="T477" s="26" t="str" cm="1">
        <f t="array" ref="T477">_xlfn.IFS(
H477&lt;1,"0-1",
H477&lt;2,"1-2",
H477&lt;3,"2-3",
H477&lt;4,"3-4",
H477&lt;5,"4-5",
TRUE,"5+"
)</f>
        <v>1-2</v>
      </c>
    </row>
    <row r="478" spans="1:20" ht="15.6" x14ac:dyDescent="0.3">
      <c r="A478" s="21">
        <v>2332</v>
      </c>
      <c r="B478" s="22">
        <v>61</v>
      </c>
      <c r="C478" s="22">
        <v>37</v>
      </c>
      <c r="D478" s="22">
        <v>68</v>
      </c>
      <c r="E478" s="23" t="str">
        <f t="shared" si="7"/>
        <v>51-100</v>
      </c>
      <c r="F478" s="24">
        <v>90245</v>
      </c>
      <c r="G478" s="22">
        <v>4</v>
      </c>
      <c r="H478" s="22">
        <v>2.2999999999999998</v>
      </c>
      <c r="I478" s="22" t="s">
        <v>36</v>
      </c>
      <c r="J478" s="22">
        <v>0</v>
      </c>
      <c r="K478" s="22" t="s">
        <v>34</v>
      </c>
      <c r="L478" s="22" t="s">
        <v>34</v>
      </c>
      <c r="M478" s="22" t="s">
        <v>34</v>
      </c>
      <c r="N478" s="22" t="s">
        <v>34</v>
      </c>
      <c r="O478" s="22" t="s">
        <v>34</v>
      </c>
      <c r="P478" s="25" t="str" cm="1">
        <f t="array" ref="P478">_xlfn.IFS(
B478&lt;30,"20-29",
B478&lt;40,"30-39",
B478&lt;50,"40-49",
B478&lt;60,"50-59",
TRUE,"60+")</f>
        <v>60+</v>
      </c>
      <c r="Q478" s="25" t="str" cm="1">
        <f t="array" ref="Q478">_xlfn.IFS(
D478&lt;25,"0–24K",
D478&lt;50,"25–49K",
D478&lt;75,"50–74K",
D478&lt;100,"75–99K",
D478&lt;150,"100–149K",
D478&lt;200,"150–199K",
TRUE,"200K+"
)</f>
        <v>50–74K</v>
      </c>
      <c r="R478" s="25" t="str" cm="1">
        <f t="array" ref="R478">_xlfn.IFS(
J478=0,"No Mortgage",
J478&lt;=100,"Low",
J478&lt;=300,"Medium",
TRUE,"High"
)</f>
        <v>No Mortgage</v>
      </c>
      <c r="S478" s="25" t="str" cm="1">
        <f t="array" ref="S478">_xlfn.IFS(
C478&lt;10,"0-10",
C478&lt;20,"11-20",
C478&lt;30,"21-30",
TRUE,"30+ yrs"
)</f>
        <v>30+ yrs</v>
      </c>
      <c r="T478" s="26" t="str" cm="1">
        <f t="array" ref="T478">_xlfn.IFS(
H478&lt;1,"0-1",
H478&lt;2,"1-2",
H478&lt;3,"2-3",
H478&lt;4,"3-4",
H478&lt;5,"4-5",
TRUE,"5+"
)</f>
        <v>2-3</v>
      </c>
    </row>
    <row r="479" spans="1:20" ht="15.6" x14ac:dyDescent="0.3">
      <c r="A479" s="21">
        <v>2354</v>
      </c>
      <c r="B479" s="22">
        <v>61</v>
      </c>
      <c r="C479" s="22">
        <v>36</v>
      </c>
      <c r="D479" s="22">
        <v>12</v>
      </c>
      <c r="E479" s="23" t="str">
        <f t="shared" si="7"/>
        <v>0-50</v>
      </c>
      <c r="F479" s="24">
        <v>93023</v>
      </c>
      <c r="G479" s="22">
        <v>4</v>
      </c>
      <c r="H479" s="22">
        <v>0.6</v>
      </c>
      <c r="I479" s="22" t="s">
        <v>37</v>
      </c>
      <c r="J479" s="22">
        <v>0</v>
      </c>
      <c r="K479" s="22" t="s">
        <v>34</v>
      </c>
      <c r="L479" s="22" t="s">
        <v>34</v>
      </c>
      <c r="M479" s="22" t="s">
        <v>34</v>
      </c>
      <c r="N479" s="22" t="s">
        <v>35</v>
      </c>
      <c r="O479" s="22" t="s">
        <v>35</v>
      </c>
      <c r="P479" s="25" t="str" cm="1">
        <f t="array" ref="P479">_xlfn.IFS(
B479&lt;30,"20-29",
B479&lt;40,"30-39",
B479&lt;50,"40-49",
B479&lt;60,"50-59",
TRUE,"60+")</f>
        <v>60+</v>
      </c>
      <c r="Q479" s="25" t="str" cm="1">
        <f t="array" ref="Q479">_xlfn.IFS(
D479&lt;25,"0–24K",
D479&lt;50,"25–49K",
D479&lt;75,"50–74K",
D479&lt;100,"75–99K",
D479&lt;150,"100–149K",
D479&lt;200,"150–199K",
TRUE,"200K+"
)</f>
        <v>0–24K</v>
      </c>
      <c r="R479" s="25" t="str" cm="1">
        <f t="array" ref="R479">_xlfn.IFS(
J479=0,"No Mortgage",
J479&lt;=100,"Low",
J479&lt;=300,"Medium",
TRUE,"High"
)</f>
        <v>No Mortgage</v>
      </c>
      <c r="S479" s="25" t="str" cm="1">
        <f t="array" ref="S479">_xlfn.IFS(
C479&lt;10,"0-10",
C479&lt;20,"11-20",
C479&lt;30,"21-30",
TRUE,"30+ yrs"
)</f>
        <v>30+ yrs</v>
      </c>
      <c r="T479" s="26" t="str" cm="1">
        <f t="array" ref="T479">_xlfn.IFS(
H479&lt;1,"0-1",
H479&lt;2,"1-2",
H479&lt;3,"2-3",
H479&lt;4,"3-4",
H479&lt;5,"4-5",
TRUE,"5+"
)</f>
        <v>0-1</v>
      </c>
    </row>
    <row r="480" spans="1:20" ht="15.6" x14ac:dyDescent="0.3">
      <c r="A480" s="21">
        <v>2401</v>
      </c>
      <c r="B480" s="22">
        <v>61</v>
      </c>
      <c r="C480" s="22">
        <v>36</v>
      </c>
      <c r="D480" s="22">
        <v>169</v>
      </c>
      <c r="E480" s="23" t="str">
        <f t="shared" si="7"/>
        <v>100+</v>
      </c>
      <c r="F480" s="24">
        <v>91380</v>
      </c>
      <c r="G480" s="22">
        <v>2</v>
      </c>
      <c r="H480" s="22">
        <v>6.1</v>
      </c>
      <c r="I480" s="22" t="s">
        <v>36</v>
      </c>
      <c r="J480" s="22">
        <v>106</v>
      </c>
      <c r="K480" s="22" t="s">
        <v>35</v>
      </c>
      <c r="L480" s="22" t="s">
        <v>34</v>
      </c>
      <c r="M480" s="22" t="s">
        <v>35</v>
      </c>
      <c r="N480" s="22" t="s">
        <v>35</v>
      </c>
      <c r="O480" s="22" t="s">
        <v>35</v>
      </c>
      <c r="P480" s="25" t="str" cm="1">
        <f t="array" ref="P480">_xlfn.IFS(
B480&lt;30,"20-29",
B480&lt;40,"30-39",
B480&lt;50,"40-49",
B480&lt;60,"50-59",
TRUE,"60+")</f>
        <v>60+</v>
      </c>
      <c r="Q480" s="25" t="str" cm="1">
        <f t="array" ref="Q480">_xlfn.IFS(
D480&lt;25,"0–24K",
D480&lt;50,"25–49K",
D480&lt;75,"50–74K",
D480&lt;100,"75–99K",
D480&lt;150,"100–149K",
D480&lt;200,"150–199K",
TRUE,"200K+"
)</f>
        <v>150–199K</v>
      </c>
      <c r="R480" s="25" t="str" cm="1">
        <f t="array" ref="R480">_xlfn.IFS(
J480=0,"No Mortgage",
J480&lt;=100,"Low",
J480&lt;=300,"Medium",
TRUE,"High"
)</f>
        <v>Medium</v>
      </c>
      <c r="S480" s="25" t="str" cm="1">
        <f t="array" ref="S480">_xlfn.IFS(
C480&lt;10,"0-10",
C480&lt;20,"11-20",
C480&lt;30,"21-30",
TRUE,"30+ yrs"
)</f>
        <v>30+ yrs</v>
      </c>
      <c r="T480" s="26" t="str" cm="1">
        <f t="array" ref="T480">_xlfn.IFS(
H480&lt;1,"0-1",
H480&lt;2,"1-2",
H480&lt;3,"2-3",
H480&lt;4,"3-4",
H480&lt;5,"4-5",
TRUE,"5+"
)</f>
        <v>5+</v>
      </c>
    </row>
    <row r="481" spans="1:20" ht="15.6" x14ac:dyDescent="0.3">
      <c r="A481" s="21">
        <v>2413</v>
      </c>
      <c r="B481" s="22">
        <v>61</v>
      </c>
      <c r="C481" s="22">
        <v>36</v>
      </c>
      <c r="D481" s="22">
        <v>59</v>
      </c>
      <c r="E481" s="23" t="str">
        <f t="shared" si="7"/>
        <v>51-100</v>
      </c>
      <c r="F481" s="24">
        <v>93118</v>
      </c>
      <c r="G481" s="22">
        <v>4</v>
      </c>
      <c r="H481" s="22">
        <v>1.7</v>
      </c>
      <c r="I481" s="22" t="s">
        <v>33</v>
      </c>
      <c r="J481" s="22">
        <v>148</v>
      </c>
      <c r="K481" s="22" t="s">
        <v>34</v>
      </c>
      <c r="L481" s="22" t="s">
        <v>34</v>
      </c>
      <c r="M481" s="22" t="s">
        <v>34</v>
      </c>
      <c r="N481" s="22" t="s">
        <v>34</v>
      </c>
      <c r="O481" s="22" t="s">
        <v>34</v>
      </c>
      <c r="P481" s="25" t="str" cm="1">
        <f t="array" ref="P481">_xlfn.IFS(
B481&lt;30,"20-29",
B481&lt;40,"30-39",
B481&lt;50,"40-49",
B481&lt;60,"50-59",
TRUE,"60+")</f>
        <v>60+</v>
      </c>
      <c r="Q481" s="25" t="str" cm="1">
        <f t="array" ref="Q481">_xlfn.IFS(
D481&lt;25,"0–24K",
D481&lt;50,"25–49K",
D481&lt;75,"50–74K",
D481&lt;100,"75–99K",
D481&lt;150,"100–149K",
D481&lt;200,"150–199K",
TRUE,"200K+"
)</f>
        <v>50–74K</v>
      </c>
      <c r="R481" s="25" t="str" cm="1">
        <f t="array" ref="R481">_xlfn.IFS(
J481=0,"No Mortgage",
J481&lt;=100,"Low",
J481&lt;=300,"Medium",
TRUE,"High"
)</f>
        <v>Medium</v>
      </c>
      <c r="S481" s="25" t="str" cm="1">
        <f t="array" ref="S481">_xlfn.IFS(
C481&lt;10,"0-10",
C481&lt;20,"11-20",
C481&lt;30,"21-30",
TRUE,"30+ yrs"
)</f>
        <v>30+ yrs</v>
      </c>
      <c r="T481" s="26" t="str" cm="1">
        <f t="array" ref="T481">_xlfn.IFS(
H481&lt;1,"0-1",
H481&lt;2,"1-2",
H481&lt;3,"2-3",
H481&lt;4,"3-4",
H481&lt;5,"4-5",
TRUE,"5+"
)</f>
        <v>1-2</v>
      </c>
    </row>
    <row r="482" spans="1:20" ht="15.6" x14ac:dyDescent="0.3">
      <c r="A482" s="21">
        <v>2427</v>
      </c>
      <c r="B482" s="22">
        <v>61</v>
      </c>
      <c r="C482" s="22">
        <v>36</v>
      </c>
      <c r="D482" s="22">
        <v>55</v>
      </c>
      <c r="E482" s="23" t="str">
        <f t="shared" si="7"/>
        <v>51-100</v>
      </c>
      <c r="F482" s="24">
        <v>94132</v>
      </c>
      <c r="G482" s="22">
        <v>3</v>
      </c>
      <c r="H482" s="22">
        <v>0.9</v>
      </c>
      <c r="I482" s="22" t="s">
        <v>36</v>
      </c>
      <c r="J482" s="22">
        <v>197</v>
      </c>
      <c r="K482" s="22" t="s">
        <v>34</v>
      </c>
      <c r="L482" s="22" t="s">
        <v>34</v>
      </c>
      <c r="M482" s="22" t="s">
        <v>34</v>
      </c>
      <c r="N482" s="22" t="s">
        <v>34</v>
      </c>
      <c r="O482" s="22" t="s">
        <v>34</v>
      </c>
      <c r="P482" s="25" t="str" cm="1">
        <f t="array" ref="P482">_xlfn.IFS(
B482&lt;30,"20-29",
B482&lt;40,"30-39",
B482&lt;50,"40-49",
B482&lt;60,"50-59",
TRUE,"60+")</f>
        <v>60+</v>
      </c>
      <c r="Q482" s="25" t="str" cm="1">
        <f t="array" ref="Q482">_xlfn.IFS(
D482&lt;25,"0–24K",
D482&lt;50,"25–49K",
D482&lt;75,"50–74K",
D482&lt;100,"75–99K",
D482&lt;150,"100–149K",
D482&lt;200,"150–199K",
TRUE,"200K+"
)</f>
        <v>50–74K</v>
      </c>
      <c r="R482" s="25" t="str" cm="1">
        <f t="array" ref="R482">_xlfn.IFS(
J482=0,"No Mortgage",
J482&lt;=100,"Low",
J482&lt;=300,"Medium",
TRUE,"High"
)</f>
        <v>Medium</v>
      </c>
      <c r="S482" s="25" t="str" cm="1">
        <f t="array" ref="S482">_xlfn.IFS(
C482&lt;10,"0-10",
C482&lt;20,"11-20",
C482&lt;30,"21-30",
TRUE,"30+ yrs"
)</f>
        <v>30+ yrs</v>
      </c>
      <c r="T482" s="26" t="str" cm="1">
        <f t="array" ref="T482">_xlfn.IFS(
H482&lt;1,"0-1",
H482&lt;2,"1-2",
H482&lt;3,"2-3",
H482&lt;4,"3-4",
H482&lt;5,"4-5",
TRUE,"5+"
)</f>
        <v>0-1</v>
      </c>
    </row>
    <row r="483" spans="1:20" ht="15.6" x14ac:dyDescent="0.3">
      <c r="A483" s="21">
        <v>2486</v>
      </c>
      <c r="B483" s="22">
        <v>61</v>
      </c>
      <c r="C483" s="22">
        <v>36</v>
      </c>
      <c r="D483" s="22">
        <v>48</v>
      </c>
      <c r="E483" s="23" t="str">
        <f t="shared" si="7"/>
        <v>0-50</v>
      </c>
      <c r="F483" s="24">
        <v>94025</v>
      </c>
      <c r="G483" s="22">
        <v>3</v>
      </c>
      <c r="H483" s="22">
        <v>1.5</v>
      </c>
      <c r="I483" s="22" t="s">
        <v>33</v>
      </c>
      <c r="J483" s="22">
        <v>0</v>
      </c>
      <c r="K483" s="22" t="s">
        <v>34</v>
      </c>
      <c r="L483" s="22" t="s">
        <v>34</v>
      </c>
      <c r="M483" s="22" t="s">
        <v>34</v>
      </c>
      <c r="N483" s="22" t="s">
        <v>34</v>
      </c>
      <c r="O483" s="22" t="s">
        <v>35</v>
      </c>
      <c r="P483" s="25" t="str" cm="1">
        <f t="array" ref="P483">_xlfn.IFS(
B483&lt;30,"20-29",
B483&lt;40,"30-39",
B483&lt;50,"40-49",
B483&lt;60,"50-59",
TRUE,"60+")</f>
        <v>60+</v>
      </c>
      <c r="Q483" s="25" t="str" cm="1">
        <f t="array" ref="Q483">_xlfn.IFS(
D483&lt;25,"0–24K",
D483&lt;50,"25–49K",
D483&lt;75,"50–74K",
D483&lt;100,"75–99K",
D483&lt;150,"100–149K",
D483&lt;200,"150–199K",
TRUE,"200K+"
)</f>
        <v>25–49K</v>
      </c>
      <c r="R483" s="25" t="str" cm="1">
        <f t="array" ref="R483">_xlfn.IFS(
J483=0,"No Mortgage",
J483&lt;=100,"Low",
J483&lt;=300,"Medium",
TRUE,"High"
)</f>
        <v>No Mortgage</v>
      </c>
      <c r="S483" s="25" t="str" cm="1">
        <f t="array" ref="S483">_xlfn.IFS(
C483&lt;10,"0-10",
C483&lt;20,"11-20",
C483&lt;30,"21-30",
TRUE,"30+ yrs"
)</f>
        <v>30+ yrs</v>
      </c>
      <c r="T483" s="26" t="str" cm="1">
        <f t="array" ref="T483">_xlfn.IFS(
H483&lt;1,"0-1",
H483&lt;2,"1-2",
H483&lt;3,"2-3",
H483&lt;4,"3-4",
H483&lt;5,"4-5",
TRUE,"5+"
)</f>
        <v>1-2</v>
      </c>
    </row>
    <row r="484" spans="1:20" ht="15.6" x14ac:dyDescent="0.3">
      <c r="A484" s="21">
        <v>2487</v>
      </c>
      <c r="B484" s="22">
        <v>61</v>
      </c>
      <c r="C484" s="22">
        <v>36</v>
      </c>
      <c r="D484" s="22">
        <v>130</v>
      </c>
      <c r="E484" s="23" t="str">
        <f t="shared" si="7"/>
        <v>100+</v>
      </c>
      <c r="F484" s="24">
        <v>92717</v>
      </c>
      <c r="G484" s="22">
        <v>1</v>
      </c>
      <c r="H484" s="22">
        <v>1.3</v>
      </c>
      <c r="I484" s="22" t="s">
        <v>33</v>
      </c>
      <c r="J484" s="22">
        <v>257</v>
      </c>
      <c r="K484" s="22" t="s">
        <v>34</v>
      </c>
      <c r="L484" s="22" t="s">
        <v>34</v>
      </c>
      <c r="M484" s="22" t="s">
        <v>34</v>
      </c>
      <c r="N484" s="22" t="s">
        <v>34</v>
      </c>
      <c r="O484" s="22" t="s">
        <v>34</v>
      </c>
      <c r="P484" s="25" t="str" cm="1">
        <f t="array" ref="P484">_xlfn.IFS(
B484&lt;30,"20-29",
B484&lt;40,"30-39",
B484&lt;50,"40-49",
B484&lt;60,"50-59",
TRUE,"60+")</f>
        <v>60+</v>
      </c>
      <c r="Q484" s="25" t="str" cm="1">
        <f t="array" ref="Q484">_xlfn.IFS(
D484&lt;25,"0–24K",
D484&lt;50,"25–49K",
D484&lt;75,"50–74K",
D484&lt;100,"75–99K",
D484&lt;150,"100–149K",
D484&lt;200,"150–199K",
TRUE,"200K+"
)</f>
        <v>100–149K</v>
      </c>
      <c r="R484" s="25" t="str" cm="1">
        <f t="array" ref="R484">_xlfn.IFS(
J484=0,"No Mortgage",
J484&lt;=100,"Low",
J484&lt;=300,"Medium",
TRUE,"High"
)</f>
        <v>Medium</v>
      </c>
      <c r="S484" s="25" t="str" cm="1">
        <f t="array" ref="S484">_xlfn.IFS(
C484&lt;10,"0-10",
C484&lt;20,"11-20",
C484&lt;30,"21-30",
TRUE,"30+ yrs"
)</f>
        <v>30+ yrs</v>
      </c>
      <c r="T484" s="26" t="str" cm="1">
        <f t="array" ref="T484">_xlfn.IFS(
H484&lt;1,"0-1",
H484&lt;2,"1-2",
H484&lt;3,"2-3",
H484&lt;4,"3-4",
H484&lt;5,"4-5",
TRUE,"5+"
)</f>
        <v>1-2</v>
      </c>
    </row>
    <row r="485" spans="1:20" ht="15.6" x14ac:dyDescent="0.3">
      <c r="A485" s="21">
        <v>2519</v>
      </c>
      <c r="B485" s="22">
        <v>61</v>
      </c>
      <c r="C485" s="22">
        <v>37</v>
      </c>
      <c r="D485" s="22">
        <v>50</v>
      </c>
      <c r="E485" s="23" t="str">
        <f t="shared" si="7"/>
        <v>0-50</v>
      </c>
      <c r="F485" s="24">
        <v>95125</v>
      </c>
      <c r="G485" s="22">
        <v>4</v>
      </c>
      <c r="H485" s="22">
        <v>1.3</v>
      </c>
      <c r="I485" s="22" t="s">
        <v>37</v>
      </c>
      <c r="J485" s="22">
        <v>0</v>
      </c>
      <c r="K485" s="22" t="s">
        <v>34</v>
      </c>
      <c r="L485" s="22" t="s">
        <v>34</v>
      </c>
      <c r="M485" s="22" t="s">
        <v>34</v>
      </c>
      <c r="N485" s="22" t="s">
        <v>34</v>
      </c>
      <c r="O485" s="22" t="s">
        <v>35</v>
      </c>
      <c r="P485" s="25" t="str" cm="1">
        <f t="array" ref="P485">_xlfn.IFS(
B485&lt;30,"20-29",
B485&lt;40,"30-39",
B485&lt;50,"40-49",
B485&lt;60,"50-59",
TRUE,"60+")</f>
        <v>60+</v>
      </c>
      <c r="Q485" s="25" t="str" cm="1">
        <f t="array" ref="Q485">_xlfn.IFS(
D485&lt;25,"0–24K",
D485&lt;50,"25–49K",
D485&lt;75,"50–74K",
D485&lt;100,"75–99K",
D485&lt;150,"100–149K",
D485&lt;200,"150–199K",
TRUE,"200K+"
)</f>
        <v>50–74K</v>
      </c>
      <c r="R485" s="25" t="str" cm="1">
        <f t="array" ref="R485">_xlfn.IFS(
J485=0,"No Mortgage",
J485&lt;=100,"Low",
J485&lt;=300,"Medium",
TRUE,"High"
)</f>
        <v>No Mortgage</v>
      </c>
      <c r="S485" s="25" t="str" cm="1">
        <f t="array" ref="S485">_xlfn.IFS(
C485&lt;10,"0-10",
C485&lt;20,"11-20",
C485&lt;30,"21-30",
TRUE,"30+ yrs"
)</f>
        <v>30+ yrs</v>
      </c>
      <c r="T485" s="26" t="str" cm="1">
        <f t="array" ref="T485">_xlfn.IFS(
H485&lt;1,"0-1",
H485&lt;2,"1-2",
H485&lt;3,"2-3",
H485&lt;4,"3-4",
H485&lt;5,"4-5",
TRUE,"5+"
)</f>
        <v>1-2</v>
      </c>
    </row>
    <row r="486" spans="1:20" ht="15.6" x14ac:dyDescent="0.3">
      <c r="A486" s="21">
        <v>2589</v>
      </c>
      <c r="B486" s="22">
        <v>61</v>
      </c>
      <c r="C486" s="22">
        <v>36</v>
      </c>
      <c r="D486" s="22">
        <v>29</v>
      </c>
      <c r="E486" s="23" t="str">
        <f t="shared" si="7"/>
        <v>0-50</v>
      </c>
      <c r="F486" s="24">
        <v>93065</v>
      </c>
      <c r="G486" s="22">
        <v>1</v>
      </c>
      <c r="H486" s="22">
        <v>1.3</v>
      </c>
      <c r="I486" s="22" t="s">
        <v>33</v>
      </c>
      <c r="J486" s="22">
        <v>0</v>
      </c>
      <c r="K486" s="22" t="s">
        <v>34</v>
      </c>
      <c r="L486" s="22" t="s">
        <v>34</v>
      </c>
      <c r="M486" s="22" t="s">
        <v>34</v>
      </c>
      <c r="N486" s="22" t="s">
        <v>34</v>
      </c>
      <c r="O486" s="22" t="s">
        <v>34</v>
      </c>
      <c r="P486" s="25" t="str" cm="1">
        <f t="array" ref="P486">_xlfn.IFS(
B486&lt;30,"20-29",
B486&lt;40,"30-39",
B486&lt;50,"40-49",
B486&lt;60,"50-59",
TRUE,"60+")</f>
        <v>60+</v>
      </c>
      <c r="Q486" s="25" t="str" cm="1">
        <f t="array" ref="Q486">_xlfn.IFS(
D486&lt;25,"0–24K",
D486&lt;50,"25–49K",
D486&lt;75,"50–74K",
D486&lt;100,"75–99K",
D486&lt;150,"100–149K",
D486&lt;200,"150–199K",
TRUE,"200K+"
)</f>
        <v>25–49K</v>
      </c>
      <c r="R486" s="25" t="str" cm="1">
        <f t="array" ref="R486">_xlfn.IFS(
J486=0,"No Mortgage",
J486&lt;=100,"Low",
J486&lt;=300,"Medium",
TRUE,"High"
)</f>
        <v>No Mortgage</v>
      </c>
      <c r="S486" s="25" t="str" cm="1">
        <f t="array" ref="S486">_xlfn.IFS(
C486&lt;10,"0-10",
C486&lt;20,"11-20",
C486&lt;30,"21-30",
TRUE,"30+ yrs"
)</f>
        <v>30+ yrs</v>
      </c>
      <c r="T486" s="26" t="str" cm="1">
        <f t="array" ref="T486">_xlfn.IFS(
H486&lt;1,"0-1",
H486&lt;2,"1-2",
H486&lt;3,"2-3",
H486&lt;4,"3-4",
H486&lt;5,"4-5",
TRUE,"5+"
)</f>
        <v>1-2</v>
      </c>
    </row>
    <row r="487" spans="1:20" ht="15.6" x14ac:dyDescent="0.3">
      <c r="A487" s="21">
        <v>2609</v>
      </c>
      <c r="B487" s="22">
        <v>61</v>
      </c>
      <c r="C487" s="22">
        <v>35</v>
      </c>
      <c r="D487" s="22">
        <v>79</v>
      </c>
      <c r="E487" s="23" t="str">
        <f t="shared" si="7"/>
        <v>51-100</v>
      </c>
      <c r="F487" s="24">
        <v>94024</v>
      </c>
      <c r="G487" s="22">
        <v>2</v>
      </c>
      <c r="H487" s="22">
        <v>2</v>
      </c>
      <c r="I487" s="22" t="s">
        <v>33</v>
      </c>
      <c r="J487" s="22">
        <v>194</v>
      </c>
      <c r="K487" s="22" t="s">
        <v>34</v>
      </c>
      <c r="L487" s="22" t="s">
        <v>34</v>
      </c>
      <c r="M487" s="22" t="s">
        <v>34</v>
      </c>
      <c r="N487" s="22" t="s">
        <v>35</v>
      </c>
      <c r="O487" s="22" t="s">
        <v>35</v>
      </c>
      <c r="P487" s="25" t="str" cm="1">
        <f t="array" ref="P487">_xlfn.IFS(
B487&lt;30,"20-29",
B487&lt;40,"30-39",
B487&lt;50,"40-49",
B487&lt;60,"50-59",
TRUE,"60+")</f>
        <v>60+</v>
      </c>
      <c r="Q487" s="25" t="str" cm="1">
        <f t="array" ref="Q487">_xlfn.IFS(
D487&lt;25,"0–24K",
D487&lt;50,"25–49K",
D487&lt;75,"50–74K",
D487&lt;100,"75–99K",
D487&lt;150,"100–149K",
D487&lt;200,"150–199K",
TRUE,"200K+"
)</f>
        <v>75–99K</v>
      </c>
      <c r="R487" s="25" t="str" cm="1">
        <f t="array" ref="R487">_xlfn.IFS(
J487=0,"No Mortgage",
J487&lt;=100,"Low",
J487&lt;=300,"Medium",
TRUE,"High"
)</f>
        <v>Medium</v>
      </c>
      <c r="S487" s="25" t="str" cm="1">
        <f t="array" ref="S487">_xlfn.IFS(
C487&lt;10,"0-10",
C487&lt;20,"11-20",
C487&lt;30,"21-30",
TRUE,"30+ yrs"
)</f>
        <v>30+ yrs</v>
      </c>
      <c r="T487" s="26" t="str" cm="1">
        <f t="array" ref="T487">_xlfn.IFS(
H487&lt;1,"0-1",
H487&lt;2,"1-2",
H487&lt;3,"2-3",
H487&lt;4,"3-4",
H487&lt;5,"4-5",
TRUE,"5+"
)</f>
        <v>2-3</v>
      </c>
    </row>
    <row r="488" spans="1:20" ht="15.6" x14ac:dyDescent="0.3">
      <c r="A488" s="21">
        <v>2626</v>
      </c>
      <c r="B488" s="22">
        <v>61</v>
      </c>
      <c r="C488" s="22">
        <v>36</v>
      </c>
      <c r="D488" s="22">
        <v>108</v>
      </c>
      <c r="E488" s="23" t="str">
        <f t="shared" si="7"/>
        <v>100+</v>
      </c>
      <c r="F488" s="24">
        <v>93943</v>
      </c>
      <c r="G488" s="22">
        <v>4</v>
      </c>
      <c r="H488" s="22">
        <v>3.4</v>
      </c>
      <c r="I488" s="22" t="s">
        <v>37</v>
      </c>
      <c r="J488" s="22">
        <v>0</v>
      </c>
      <c r="K488" s="22" t="s">
        <v>34</v>
      </c>
      <c r="L488" s="22" t="s">
        <v>34</v>
      </c>
      <c r="M488" s="22" t="s">
        <v>34</v>
      </c>
      <c r="N488" s="22" t="s">
        <v>35</v>
      </c>
      <c r="O488" s="22" t="s">
        <v>34</v>
      </c>
      <c r="P488" s="25" t="str" cm="1">
        <f t="array" ref="P488">_xlfn.IFS(
B488&lt;30,"20-29",
B488&lt;40,"30-39",
B488&lt;50,"40-49",
B488&lt;60,"50-59",
TRUE,"60+")</f>
        <v>60+</v>
      </c>
      <c r="Q488" s="25" t="str" cm="1">
        <f t="array" ref="Q488">_xlfn.IFS(
D488&lt;25,"0–24K",
D488&lt;50,"25–49K",
D488&lt;75,"50–74K",
D488&lt;100,"75–99K",
D488&lt;150,"100–149K",
D488&lt;200,"150–199K",
TRUE,"200K+"
)</f>
        <v>100–149K</v>
      </c>
      <c r="R488" s="25" t="str" cm="1">
        <f t="array" ref="R488">_xlfn.IFS(
J488=0,"No Mortgage",
J488&lt;=100,"Low",
J488&lt;=300,"Medium",
TRUE,"High"
)</f>
        <v>No Mortgage</v>
      </c>
      <c r="S488" s="25" t="str" cm="1">
        <f t="array" ref="S488">_xlfn.IFS(
C488&lt;10,"0-10",
C488&lt;20,"11-20",
C488&lt;30,"21-30",
TRUE,"30+ yrs"
)</f>
        <v>30+ yrs</v>
      </c>
      <c r="T488" s="26" t="str" cm="1">
        <f t="array" ref="T488">_xlfn.IFS(
H488&lt;1,"0-1",
H488&lt;2,"1-2",
H488&lt;3,"2-3",
H488&lt;4,"3-4",
H488&lt;5,"4-5",
TRUE,"5+"
)</f>
        <v>3-4</v>
      </c>
    </row>
    <row r="489" spans="1:20" ht="15.6" x14ac:dyDescent="0.3">
      <c r="A489" s="21">
        <v>2648</v>
      </c>
      <c r="B489" s="22">
        <v>61</v>
      </c>
      <c r="C489" s="22">
        <v>37</v>
      </c>
      <c r="D489" s="22">
        <v>155</v>
      </c>
      <c r="E489" s="23" t="str">
        <f t="shared" si="7"/>
        <v>100+</v>
      </c>
      <c r="F489" s="24">
        <v>91605</v>
      </c>
      <c r="G489" s="22">
        <v>1</v>
      </c>
      <c r="H489" s="22">
        <v>2.9</v>
      </c>
      <c r="I489" s="22" t="s">
        <v>33</v>
      </c>
      <c r="J489" s="22">
        <v>0</v>
      </c>
      <c r="K489" s="22" t="s">
        <v>34</v>
      </c>
      <c r="L489" s="22" t="s">
        <v>34</v>
      </c>
      <c r="M489" s="22" t="s">
        <v>34</v>
      </c>
      <c r="N489" s="22" t="s">
        <v>35</v>
      </c>
      <c r="O489" s="22" t="s">
        <v>34</v>
      </c>
      <c r="P489" s="25" t="str" cm="1">
        <f t="array" ref="P489">_xlfn.IFS(
B489&lt;30,"20-29",
B489&lt;40,"30-39",
B489&lt;50,"40-49",
B489&lt;60,"50-59",
TRUE,"60+")</f>
        <v>60+</v>
      </c>
      <c r="Q489" s="25" t="str" cm="1">
        <f t="array" ref="Q489">_xlfn.IFS(
D489&lt;25,"0–24K",
D489&lt;50,"25–49K",
D489&lt;75,"50–74K",
D489&lt;100,"75–99K",
D489&lt;150,"100–149K",
D489&lt;200,"150–199K",
TRUE,"200K+"
)</f>
        <v>150–199K</v>
      </c>
      <c r="R489" s="25" t="str" cm="1">
        <f t="array" ref="R489">_xlfn.IFS(
J489=0,"No Mortgage",
J489&lt;=100,"Low",
J489&lt;=300,"Medium",
TRUE,"High"
)</f>
        <v>No Mortgage</v>
      </c>
      <c r="S489" s="25" t="str" cm="1">
        <f t="array" ref="S489">_xlfn.IFS(
C489&lt;10,"0-10",
C489&lt;20,"11-20",
C489&lt;30,"21-30",
TRUE,"30+ yrs"
)</f>
        <v>30+ yrs</v>
      </c>
      <c r="T489" s="26" t="str" cm="1">
        <f t="array" ref="T489">_xlfn.IFS(
H489&lt;1,"0-1",
H489&lt;2,"1-2",
H489&lt;3,"2-3",
H489&lt;4,"3-4",
H489&lt;5,"4-5",
TRUE,"5+"
)</f>
        <v>2-3</v>
      </c>
    </row>
    <row r="490" spans="1:20" ht="15.6" x14ac:dyDescent="0.3">
      <c r="A490" s="21">
        <v>2692</v>
      </c>
      <c r="B490" s="22">
        <v>61</v>
      </c>
      <c r="C490" s="22">
        <v>36</v>
      </c>
      <c r="D490" s="22">
        <v>119</v>
      </c>
      <c r="E490" s="23" t="str">
        <f t="shared" si="7"/>
        <v>100+</v>
      </c>
      <c r="F490" s="24">
        <v>95064</v>
      </c>
      <c r="G490" s="22">
        <v>2</v>
      </c>
      <c r="H490" s="22">
        <v>5.4</v>
      </c>
      <c r="I490" s="22" t="s">
        <v>37</v>
      </c>
      <c r="J490" s="22">
        <v>0</v>
      </c>
      <c r="K490" s="22" t="s">
        <v>35</v>
      </c>
      <c r="L490" s="22" t="s">
        <v>34</v>
      </c>
      <c r="M490" s="22" t="s">
        <v>34</v>
      </c>
      <c r="N490" s="22" t="s">
        <v>35</v>
      </c>
      <c r="O490" s="22" t="s">
        <v>34</v>
      </c>
      <c r="P490" s="25" t="str" cm="1">
        <f t="array" ref="P490">_xlfn.IFS(
B490&lt;30,"20-29",
B490&lt;40,"30-39",
B490&lt;50,"40-49",
B490&lt;60,"50-59",
TRUE,"60+")</f>
        <v>60+</v>
      </c>
      <c r="Q490" s="25" t="str" cm="1">
        <f t="array" ref="Q490">_xlfn.IFS(
D490&lt;25,"0–24K",
D490&lt;50,"25–49K",
D490&lt;75,"50–74K",
D490&lt;100,"75–99K",
D490&lt;150,"100–149K",
D490&lt;200,"150–199K",
TRUE,"200K+"
)</f>
        <v>100–149K</v>
      </c>
      <c r="R490" s="25" t="str" cm="1">
        <f t="array" ref="R490">_xlfn.IFS(
J490=0,"No Mortgage",
J490&lt;=100,"Low",
J490&lt;=300,"Medium",
TRUE,"High"
)</f>
        <v>No Mortgage</v>
      </c>
      <c r="S490" s="25" t="str" cm="1">
        <f t="array" ref="S490">_xlfn.IFS(
C490&lt;10,"0-10",
C490&lt;20,"11-20",
C490&lt;30,"21-30",
TRUE,"30+ yrs"
)</f>
        <v>30+ yrs</v>
      </c>
      <c r="T490" s="26" t="str" cm="1">
        <f t="array" ref="T490">_xlfn.IFS(
H490&lt;1,"0-1",
H490&lt;2,"1-2",
H490&lt;3,"2-3",
H490&lt;4,"3-4",
H490&lt;5,"4-5",
TRUE,"5+"
)</f>
        <v>5+</v>
      </c>
    </row>
    <row r="491" spans="1:20" ht="15.6" x14ac:dyDescent="0.3">
      <c r="A491" s="21">
        <v>2852</v>
      </c>
      <c r="B491" s="22">
        <v>61</v>
      </c>
      <c r="C491" s="22">
        <v>36</v>
      </c>
      <c r="D491" s="22">
        <v>81</v>
      </c>
      <c r="E491" s="23" t="str">
        <f t="shared" si="7"/>
        <v>51-100</v>
      </c>
      <c r="F491" s="24">
        <v>95449</v>
      </c>
      <c r="G491" s="22">
        <v>3</v>
      </c>
      <c r="H491" s="22">
        <v>1.8</v>
      </c>
      <c r="I491" s="22" t="s">
        <v>37</v>
      </c>
      <c r="J491" s="22">
        <v>0</v>
      </c>
      <c r="K491" s="22" t="s">
        <v>34</v>
      </c>
      <c r="L491" s="22" t="s">
        <v>34</v>
      </c>
      <c r="M491" s="22" t="s">
        <v>34</v>
      </c>
      <c r="N491" s="22" t="s">
        <v>35</v>
      </c>
      <c r="O491" s="22" t="s">
        <v>34</v>
      </c>
      <c r="P491" s="25" t="str" cm="1">
        <f t="array" ref="P491">_xlfn.IFS(
B491&lt;30,"20-29",
B491&lt;40,"30-39",
B491&lt;50,"40-49",
B491&lt;60,"50-59",
TRUE,"60+")</f>
        <v>60+</v>
      </c>
      <c r="Q491" s="25" t="str" cm="1">
        <f t="array" ref="Q491">_xlfn.IFS(
D491&lt;25,"0–24K",
D491&lt;50,"25–49K",
D491&lt;75,"50–74K",
D491&lt;100,"75–99K",
D491&lt;150,"100–149K",
D491&lt;200,"150–199K",
TRUE,"200K+"
)</f>
        <v>75–99K</v>
      </c>
      <c r="R491" s="25" t="str" cm="1">
        <f t="array" ref="R491">_xlfn.IFS(
J491=0,"No Mortgage",
J491&lt;=100,"Low",
J491&lt;=300,"Medium",
TRUE,"High"
)</f>
        <v>No Mortgage</v>
      </c>
      <c r="S491" s="25" t="str" cm="1">
        <f t="array" ref="S491">_xlfn.IFS(
C491&lt;10,"0-10",
C491&lt;20,"11-20",
C491&lt;30,"21-30",
TRUE,"30+ yrs"
)</f>
        <v>30+ yrs</v>
      </c>
      <c r="T491" s="26" t="str" cm="1">
        <f t="array" ref="T491">_xlfn.IFS(
H491&lt;1,"0-1",
H491&lt;2,"1-2",
H491&lt;3,"2-3",
H491&lt;4,"3-4",
H491&lt;5,"4-5",
TRUE,"5+"
)</f>
        <v>1-2</v>
      </c>
    </row>
    <row r="492" spans="1:20" ht="15.6" x14ac:dyDescent="0.3">
      <c r="A492" s="21">
        <v>2954</v>
      </c>
      <c r="B492" s="22">
        <v>61</v>
      </c>
      <c r="C492" s="22">
        <v>36</v>
      </c>
      <c r="D492" s="22">
        <v>78</v>
      </c>
      <c r="E492" s="23" t="str">
        <f t="shared" si="7"/>
        <v>51-100</v>
      </c>
      <c r="F492" s="24">
        <v>91330</v>
      </c>
      <c r="G492" s="22">
        <v>3</v>
      </c>
      <c r="H492" s="22">
        <v>0.5</v>
      </c>
      <c r="I492" s="22" t="s">
        <v>33</v>
      </c>
      <c r="J492" s="22">
        <v>0</v>
      </c>
      <c r="K492" s="22" t="s">
        <v>34</v>
      </c>
      <c r="L492" s="22" t="s">
        <v>34</v>
      </c>
      <c r="M492" s="22" t="s">
        <v>34</v>
      </c>
      <c r="N492" s="22" t="s">
        <v>35</v>
      </c>
      <c r="O492" s="22" t="s">
        <v>35</v>
      </c>
      <c r="P492" s="25" t="str" cm="1">
        <f t="array" ref="P492">_xlfn.IFS(
B492&lt;30,"20-29",
B492&lt;40,"30-39",
B492&lt;50,"40-49",
B492&lt;60,"50-59",
TRUE,"60+")</f>
        <v>60+</v>
      </c>
      <c r="Q492" s="25" t="str" cm="1">
        <f t="array" ref="Q492">_xlfn.IFS(
D492&lt;25,"0–24K",
D492&lt;50,"25–49K",
D492&lt;75,"50–74K",
D492&lt;100,"75–99K",
D492&lt;150,"100–149K",
D492&lt;200,"150–199K",
TRUE,"200K+"
)</f>
        <v>75–99K</v>
      </c>
      <c r="R492" s="25" t="str" cm="1">
        <f t="array" ref="R492">_xlfn.IFS(
J492=0,"No Mortgage",
J492&lt;=100,"Low",
J492&lt;=300,"Medium",
TRUE,"High"
)</f>
        <v>No Mortgage</v>
      </c>
      <c r="S492" s="25" t="str" cm="1">
        <f t="array" ref="S492">_xlfn.IFS(
C492&lt;10,"0-10",
C492&lt;20,"11-20",
C492&lt;30,"21-30",
TRUE,"30+ yrs"
)</f>
        <v>30+ yrs</v>
      </c>
      <c r="T492" s="26" t="str" cm="1">
        <f t="array" ref="T492">_xlfn.IFS(
H492&lt;1,"0-1",
H492&lt;2,"1-2",
H492&lt;3,"2-3",
H492&lt;4,"3-4",
H492&lt;5,"4-5",
TRUE,"5+"
)</f>
        <v>0-1</v>
      </c>
    </row>
    <row r="493" spans="1:20" ht="15.6" x14ac:dyDescent="0.3">
      <c r="A493" s="21">
        <v>2958</v>
      </c>
      <c r="B493" s="22">
        <v>61</v>
      </c>
      <c r="C493" s="22">
        <v>36</v>
      </c>
      <c r="D493" s="22">
        <v>53</v>
      </c>
      <c r="E493" s="23" t="str">
        <f t="shared" si="7"/>
        <v>51-100</v>
      </c>
      <c r="F493" s="24">
        <v>92717</v>
      </c>
      <c r="G493" s="22">
        <v>3</v>
      </c>
      <c r="H493" s="22">
        <v>0.5</v>
      </c>
      <c r="I493" s="22" t="s">
        <v>37</v>
      </c>
      <c r="J493" s="22">
        <v>0</v>
      </c>
      <c r="K493" s="22" t="s">
        <v>34</v>
      </c>
      <c r="L493" s="22" t="s">
        <v>34</v>
      </c>
      <c r="M493" s="22" t="s">
        <v>34</v>
      </c>
      <c r="N493" s="22" t="s">
        <v>35</v>
      </c>
      <c r="O493" s="22" t="s">
        <v>34</v>
      </c>
      <c r="P493" s="25" t="str" cm="1">
        <f t="array" ref="P493">_xlfn.IFS(
B493&lt;30,"20-29",
B493&lt;40,"30-39",
B493&lt;50,"40-49",
B493&lt;60,"50-59",
TRUE,"60+")</f>
        <v>60+</v>
      </c>
      <c r="Q493" s="25" t="str" cm="1">
        <f t="array" ref="Q493">_xlfn.IFS(
D493&lt;25,"0–24K",
D493&lt;50,"25–49K",
D493&lt;75,"50–74K",
D493&lt;100,"75–99K",
D493&lt;150,"100–149K",
D493&lt;200,"150–199K",
TRUE,"200K+"
)</f>
        <v>50–74K</v>
      </c>
      <c r="R493" s="25" t="str" cm="1">
        <f t="array" ref="R493">_xlfn.IFS(
J493=0,"No Mortgage",
J493&lt;=100,"Low",
J493&lt;=300,"Medium",
TRUE,"High"
)</f>
        <v>No Mortgage</v>
      </c>
      <c r="S493" s="25" t="str" cm="1">
        <f t="array" ref="S493">_xlfn.IFS(
C493&lt;10,"0-10",
C493&lt;20,"11-20",
C493&lt;30,"21-30",
TRUE,"30+ yrs"
)</f>
        <v>30+ yrs</v>
      </c>
      <c r="T493" s="26" t="str" cm="1">
        <f t="array" ref="T493">_xlfn.IFS(
H493&lt;1,"0-1",
H493&lt;2,"1-2",
H493&lt;3,"2-3",
H493&lt;4,"3-4",
H493&lt;5,"4-5",
TRUE,"5+"
)</f>
        <v>0-1</v>
      </c>
    </row>
    <row r="494" spans="1:20" ht="15.6" x14ac:dyDescent="0.3">
      <c r="A494" s="21">
        <v>2999</v>
      </c>
      <c r="B494" s="22">
        <v>61</v>
      </c>
      <c r="C494" s="22">
        <v>35</v>
      </c>
      <c r="D494" s="22">
        <v>38</v>
      </c>
      <c r="E494" s="23" t="str">
        <f t="shared" si="7"/>
        <v>0-50</v>
      </c>
      <c r="F494" s="24">
        <v>93106</v>
      </c>
      <c r="G494" s="22">
        <v>2</v>
      </c>
      <c r="H494" s="22">
        <v>0.3</v>
      </c>
      <c r="I494" s="22" t="s">
        <v>33</v>
      </c>
      <c r="J494" s="22">
        <v>0</v>
      </c>
      <c r="K494" s="22" t="s">
        <v>34</v>
      </c>
      <c r="L494" s="22" t="s">
        <v>34</v>
      </c>
      <c r="M494" s="22" t="s">
        <v>34</v>
      </c>
      <c r="N494" s="22" t="s">
        <v>34</v>
      </c>
      <c r="O494" s="22" t="s">
        <v>34</v>
      </c>
      <c r="P494" s="25" t="str" cm="1">
        <f t="array" ref="P494">_xlfn.IFS(
B494&lt;30,"20-29",
B494&lt;40,"30-39",
B494&lt;50,"40-49",
B494&lt;60,"50-59",
TRUE,"60+")</f>
        <v>60+</v>
      </c>
      <c r="Q494" s="25" t="str" cm="1">
        <f t="array" ref="Q494">_xlfn.IFS(
D494&lt;25,"0–24K",
D494&lt;50,"25–49K",
D494&lt;75,"50–74K",
D494&lt;100,"75–99K",
D494&lt;150,"100–149K",
D494&lt;200,"150–199K",
TRUE,"200K+"
)</f>
        <v>25–49K</v>
      </c>
      <c r="R494" s="25" t="str" cm="1">
        <f t="array" ref="R494">_xlfn.IFS(
J494=0,"No Mortgage",
J494&lt;=100,"Low",
J494&lt;=300,"Medium",
TRUE,"High"
)</f>
        <v>No Mortgage</v>
      </c>
      <c r="S494" s="25" t="str" cm="1">
        <f t="array" ref="S494">_xlfn.IFS(
C494&lt;10,"0-10",
C494&lt;20,"11-20",
C494&lt;30,"21-30",
TRUE,"30+ yrs"
)</f>
        <v>30+ yrs</v>
      </c>
      <c r="T494" s="26" t="str" cm="1">
        <f t="array" ref="T494">_xlfn.IFS(
H494&lt;1,"0-1",
H494&lt;2,"1-2",
H494&lt;3,"2-3",
H494&lt;4,"3-4",
H494&lt;5,"4-5",
TRUE,"5+"
)</f>
        <v>0-1</v>
      </c>
    </row>
    <row r="495" spans="1:20" ht="15.6" x14ac:dyDescent="0.3">
      <c r="A495" s="21">
        <v>3025</v>
      </c>
      <c r="B495" s="22">
        <v>61</v>
      </c>
      <c r="C495" s="22">
        <v>35</v>
      </c>
      <c r="D495" s="22">
        <v>78</v>
      </c>
      <c r="E495" s="23" t="str">
        <f t="shared" si="7"/>
        <v>51-100</v>
      </c>
      <c r="F495" s="24">
        <v>90840</v>
      </c>
      <c r="G495" s="22">
        <v>2</v>
      </c>
      <c r="H495" s="22">
        <v>2</v>
      </c>
      <c r="I495" s="22" t="s">
        <v>33</v>
      </c>
      <c r="J495" s="22">
        <v>0</v>
      </c>
      <c r="K495" s="22" t="s">
        <v>34</v>
      </c>
      <c r="L495" s="22" t="s">
        <v>34</v>
      </c>
      <c r="M495" s="22" t="s">
        <v>34</v>
      </c>
      <c r="N495" s="22" t="s">
        <v>35</v>
      </c>
      <c r="O495" s="22" t="s">
        <v>35</v>
      </c>
      <c r="P495" s="25" t="str" cm="1">
        <f t="array" ref="P495">_xlfn.IFS(
B495&lt;30,"20-29",
B495&lt;40,"30-39",
B495&lt;50,"40-49",
B495&lt;60,"50-59",
TRUE,"60+")</f>
        <v>60+</v>
      </c>
      <c r="Q495" s="25" t="str" cm="1">
        <f t="array" ref="Q495">_xlfn.IFS(
D495&lt;25,"0–24K",
D495&lt;50,"25–49K",
D495&lt;75,"50–74K",
D495&lt;100,"75–99K",
D495&lt;150,"100–149K",
D495&lt;200,"150–199K",
TRUE,"200K+"
)</f>
        <v>75–99K</v>
      </c>
      <c r="R495" s="25" t="str" cm="1">
        <f t="array" ref="R495">_xlfn.IFS(
J495=0,"No Mortgage",
J495&lt;=100,"Low",
J495&lt;=300,"Medium",
TRUE,"High"
)</f>
        <v>No Mortgage</v>
      </c>
      <c r="S495" s="25" t="str" cm="1">
        <f t="array" ref="S495">_xlfn.IFS(
C495&lt;10,"0-10",
C495&lt;20,"11-20",
C495&lt;30,"21-30",
TRUE,"30+ yrs"
)</f>
        <v>30+ yrs</v>
      </c>
      <c r="T495" s="26" t="str" cm="1">
        <f t="array" ref="T495">_xlfn.IFS(
H495&lt;1,"0-1",
H495&lt;2,"1-2",
H495&lt;3,"2-3",
H495&lt;4,"3-4",
H495&lt;5,"4-5",
TRUE,"5+"
)</f>
        <v>2-3</v>
      </c>
    </row>
    <row r="496" spans="1:20" ht="15.6" x14ac:dyDescent="0.3">
      <c r="A496" s="21">
        <v>3060</v>
      </c>
      <c r="B496" s="22">
        <v>61</v>
      </c>
      <c r="C496" s="22">
        <v>36</v>
      </c>
      <c r="D496" s="22">
        <v>128</v>
      </c>
      <c r="E496" s="23" t="str">
        <f t="shared" si="7"/>
        <v>100+</v>
      </c>
      <c r="F496" s="24">
        <v>94550</v>
      </c>
      <c r="G496" s="22">
        <v>1</v>
      </c>
      <c r="H496" s="22">
        <v>2.6</v>
      </c>
      <c r="I496" s="22" t="s">
        <v>33</v>
      </c>
      <c r="J496" s="22">
        <v>0</v>
      </c>
      <c r="K496" s="22" t="s">
        <v>34</v>
      </c>
      <c r="L496" s="22" t="s">
        <v>34</v>
      </c>
      <c r="M496" s="22" t="s">
        <v>34</v>
      </c>
      <c r="N496" s="22" t="s">
        <v>35</v>
      </c>
      <c r="O496" s="22" t="s">
        <v>34</v>
      </c>
      <c r="P496" s="25" t="str" cm="1">
        <f t="array" ref="P496">_xlfn.IFS(
B496&lt;30,"20-29",
B496&lt;40,"30-39",
B496&lt;50,"40-49",
B496&lt;60,"50-59",
TRUE,"60+")</f>
        <v>60+</v>
      </c>
      <c r="Q496" s="25" t="str" cm="1">
        <f t="array" ref="Q496">_xlfn.IFS(
D496&lt;25,"0–24K",
D496&lt;50,"25–49K",
D496&lt;75,"50–74K",
D496&lt;100,"75–99K",
D496&lt;150,"100–149K",
D496&lt;200,"150–199K",
TRUE,"200K+"
)</f>
        <v>100–149K</v>
      </c>
      <c r="R496" s="25" t="str" cm="1">
        <f t="array" ref="R496">_xlfn.IFS(
J496=0,"No Mortgage",
J496&lt;=100,"Low",
J496&lt;=300,"Medium",
TRUE,"High"
)</f>
        <v>No Mortgage</v>
      </c>
      <c r="S496" s="25" t="str" cm="1">
        <f t="array" ref="S496">_xlfn.IFS(
C496&lt;10,"0-10",
C496&lt;20,"11-20",
C496&lt;30,"21-30",
TRUE,"30+ yrs"
)</f>
        <v>30+ yrs</v>
      </c>
      <c r="T496" s="26" t="str" cm="1">
        <f t="array" ref="T496">_xlfn.IFS(
H496&lt;1,"0-1",
H496&lt;2,"1-2",
H496&lt;3,"2-3",
H496&lt;4,"3-4",
H496&lt;5,"4-5",
TRUE,"5+"
)</f>
        <v>2-3</v>
      </c>
    </row>
    <row r="497" spans="1:20" ht="15.6" x14ac:dyDescent="0.3">
      <c r="A497" s="21">
        <v>3087</v>
      </c>
      <c r="B497" s="22">
        <v>61</v>
      </c>
      <c r="C497" s="22">
        <v>35</v>
      </c>
      <c r="D497" s="22">
        <v>23</v>
      </c>
      <c r="E497" s="23" t="str">
        <f t="shared" si="7"/>
        <v>0-50</v>
      </c>
      <c r="F497" s="24">
        <v>94720</v>
      </c>
      <c r="G497" s="22">
        <v>3</v>
      </c>
      <c r="H497" s="22">
        <v>0.3</v>
      </c>
      <c r="I497" s="22" t="s">
        <v>36</v>
      </c>
      <c r="J497" s="22">
        <v>0</v>
      </c>
      <c r="K497" s="22" t="s">
        <v>34</v>
      </c>
      <c r="L497" s="22" t="s">
        <v>34</v>
      </c>
      <c r="M497" s="22" t="s">
        <v>34</v>
      </c>
      <c r="N497" s="22" t="s">
        <v>35</v>
      </c>
      <c r="O497" s="22" t="s">
        <v>34</v>
      </c>
      <c r="P497" s="25" t="str" cm="1">
        <f t="array" ref="P497">_xlfn.IFS(
B497&lt;30,"20-29",
B497&lt;40,"30-39",
B497&lt;50,"40-49",
B497&lt;60,"50-59",
TRUE,"60+")</f>
        <v>60+</v>
      </c>
      <c r="Q497" s="25" t="str" cm="1">
        <f t="array" ref="Q497">_xlfn.IFS(
D497&lt;25,"0–24K",
D497&lt;50,"25–49K",
D497&lt;75,"50–74K",
D497&lt;100,"75–99K",
D497&lt;150,"100–149K",
D497&lt;200,"150–199K",
TRUE,"200K+"
)</f>
        <v>0–24K</v>
      </c>
      <c r="R497" s="25" t="str" cm="1">
        <f t="array" ref="R497">_xlfn.IFS(
J497=0,"No Mortgage",
J497&lt;=100,"Low",
J497&lt;=300,"Medium",
TRUE,"High"
)</f>
        <v>No Mortgage</v>
      </c>
      <c r="S497" s="25" t="str" cm="1">
        <f t="array" ref="S497">_xlfn.IFS(
C497&lt;10,"0-10",
C497&lt;20,"11-20",
C497&lt;30,"21-30",
TRUE,"30+ yrs"
)</f>
        <v>30+ yrs</v>
      </c>
      <c r="T497" s="26" t="str" cm="1">
        <f t="array" ref="T497">_xlfn.IFS(
H497&lt;1,"0-1",
H497&lt;2,"1-2",
H497&lt;3,"2-3",
H497&lt;4,"3-4",
H497&lt;5,"4-5",
TRUE,"5+"
)</f>
        <v>0-1</v>
      </c>
    </row>
    <row r="498" spans="1:20" ht="15.6" x14ac:dyDescent="0.3">
      <c r="A498" s="21">
        <v>3091</v>
      </c>
      <c r="B498" s="22">
        <v>61</v>
      </c>
      <c r="C498" s="22">
        <v>31</v>
      </c>
      <c r="D498" s="22">
        <v>19</v>
      </c>
      <c r="E498" s="23" t="str">
        <f t="shared" si="7"/>
        <v>0-50</v>
      </c>
      <c r="F498" s="24">
        <v>91109</v>
      </c>
      <c r="G498" s="22">
        <v>1</v>
      </c>
      <c r="H498" s="22">
        <v>1.5</v>
      </c>
      <c r="I498" s="22" t="s">
        <v>36</v>
      </c>
      <c r="J498" s="22">
        <v>0</v>
      </c>
      <c r="K498" s="22" t="s">
        <v>34</v>
      </c>
      <c r="L498" s="22" t="s">
        <v>34</v>
      </c>
      <c r="M498" s="22" t="s">
        <v>34</v>
      </c>
      <c r="N498" s="22" t="s">
        <v>35</v>
      </c>
      <c r="O498" s="22" t="s">
        <v>34</v>
      </c>
      <c r="P498" s="25" t="str" cm="1">
        <f t="array" ref="P498">_xlfn.IFS(
B498&lt;30,"20-29",
B498&lt;40,"30-39",
B498&lt;50,"40-49",
B498&lt;60,"50-59",
TRUE,"60+")</f>
        <v>60+</v>
      </c>
      <c r="Q498" s="25" t="str" cm="1">
        <f t="array" ref="Q498">_xlfn.IFS(
D498&lt;25,"0–24K",
D498&lt;50,"25–49K",
D498&lt;75,"50–74K",
D498&lt;100,"75–99K",
D498&lt;150,"100–149K",
D498&lt;200,"150–199K",
TRUE,"200K+"
)</f>
        <v>0–24K</v>
      </c>
      <c r="R498" s="25" t="str" cm="1">
        <f t="array" ref="R498">_xlfn.IFS(
J498=0,"No Mortgage",
J498&lt;=100,"Low",
J498&lt;=300,"Medium",
TRUE,"High"
)</f>
        <v>No Mortgage</v>
      </c>
      <c r="S498" s="25" t="str" cm="1">
        <f t="array" ref="S498">_xlfn.IFS(
C498&lt;10,"0-10",
C498&lt;20,"11-20",
C498&lt;30,"21-30",
TRUE,"30+ yrs"
)</f>
        <v>30+ yrs</v>
      </c>
      <c r="T498" s="26" t="str" cm="1">
        <f t="array" ref="T498">_xlfn.IFS(
H498&lt;1,"0-1",
H498&lt;2,"1-2",
H498&lt;3,"2-3",
H498&lt;4,"3-4",
H498&lt;5,"4-5",
TRUE,"5+"
)</f>
        <v>1-2</v>
      </c>
    </row>
    <row r="499" spans="1:20" ht="15.6" x14ac:dyDescent="0.3">
      <c r="A499" s="21">
        <v>3120</v>
      </c>
      <c r="B499" s="22">
        <v>61</v>
      </c>
      <c r="C499" s="22">
        <v>36</v>
      </c>
      <c r="D499" s="22">
        <v>54</v>
      </c>
      <c r="E499" s="23" t="str">
        <f t="shared" si="7"/>
        <v>51-100</v>
      </c>
      <c r="F499" s="24">
        <v>91320</v>
      </c>
      <c r="G499" s="22">
        <v>3</v>
      </c>
      <c r="H499" s="22">
        <v>0.9</v>
      </c>
      <c r="I499" s="22" t="s">
        <v>36</v>
      </c>
      <c r="J499" s="22">
        <v>179</v>
      </c>
      <c r="K499" s="22" t="s">
        <v>34</v>
      </c>
      <c r="L499" s="22" t="s">
        <v>34</v>
      </c>
      <c r="M499" s="22" t="s">
        <v>34</v>
      </c>
      <c r="N499" s="22" t="s">
        <v>35</v>
      </c>
      <c r="O499" s="22" t="s">
        <v>34</v>
      </c>
      <c r="P499" s="25" t="str" cm="1">
        <f t="array" ref="P499">_xlfn.IFS(
B499&lt;30,"20-29",
B499&lt;40,"30-39",
B499&lt;50,"40-49",
B499&lt;60,"50-59",
TRUE,"60+")</f>
        <v>60+</v>
      </c>
      <c r="Q499" s="25" t="str" cm="1">
        <f t="array" ref="Q499">_xlfn.IFS(
D499&lt;25,"0–24K",
D499&lt;50,"25–49K",
D499&lt;75,"50–74K",
D499&lt;100,"75–99K",
D499&lt;150,"100–149K",
D499&lt;200,"150–199K",
TRUE,"200K+"
)</f>
        <v>50–74K</v>
      </c>
      <c r="R499" s="25" t="str" cm="1">
        <f t="array" ref="R499">_xlfn.IFS(
J499=0,"No Mortgage",
J499&lt;=100,"Low",
J499&lt;=300,"Medium",
TRUE,"High"
)</f>
        <v>Medium</v>
      </c>
      <c r="S499" s="25" t="str" cm="1">
        <f t="array" ref="S499">_xlfn.IFS(
C499&lt;10,"0-10",
C499&lt;20,"11-20",
C499&lt;30,"21-30",
TRUE,"30+ yrs"
)</f>
        <v>30+ yrs</v>
      </c>
      <c r="T499" s="26" t="str" cm="1">
        <f t="array" ref="T499">_xlfn.IFS(
H499&lt;1,"0-1",
H499&lt;2,"1-2",
H499&lt;3,"2-3",
H499&lt;4,"3-4",
H499&lt;5,"4-5",
TRUE,"5+"
)</f>
        <v>0-1</v>
      </c>
    </row>
    <row r="500" spans="1:20" ht="15.6" x14ac:dyDescent="0.3">
      <c r="A500" s="21">
        <v>3138</v>
      </c>
      <c r="B500" s="22">
        <v>61</v>
      </c>
      <c r="C500" s="22">
        <v>36</v>
      </c>
      <c r="D500" s="22">
        <v>13</v>
      </c>
      <c r="E500" s="23" t="str">
        <f t="shared" si="7"/>
        <v>0-50</v>
      </c>
      <c r="F500" s="24">
        <v>91711</v>
      </c>
      <c r="G500" s="22">
        <v>3</v>
      </c>
      <c r="H500" s="22">
        <v>0.5</v>
      </c>
      <c r="I500" s="22" t="s">
        <v>33</v>
      </c>
      <c r="J500" s="22">
        <v>0</v>
      </c>
      <c r="K500" s="22" t="s">
        <v>34</v>
      </c>
      <c r="L500" s="22" t="s">
        <v>34</v>
      </c>
      <c r="M500" s="22" t="s">
        <v>34</v>
      </c>
      <c r="N500" s="22" t="s">
        <v>35</v>
      </c>
      <c r="O500" s="22" t="s">
        <v>34</v>
      </c>
      <c r="P500" s="25" t="str" cm="1">
        <f t="array" ref="P500">_xlfn.IFS(
B500&lt;30,"20-29",
B500&lt;40,"30-39",
B500&lt;50,"40-49",
B500&lt;60,"50-59",
TRUE,"60+")</f>
        <v>60+</v>
      </c>
      <c r="Q500" s="25" t="str" cm="1">
        <f t="array" ref="Q500">_xlfn.IFS(
D500&lt;25,"0–24K",
D500&lt;50,"25–49K",
D500&lt;75,"50–74K",
D500&lt;100,"75–99K",
D500&lt;150,"100–149K",
D500&lt;200,"150–199K",
TRUE,"200K+"
)</f>
        <v>0–24K</v>
      </c>
      <c r="R500" s="25" t="str" cm="1">
        <f t="array" ref="R500">_xlfn.IFS(
J500=0,"No Mortgage",
J500&lt;=100,"Low",
J500&lt;=300,"Medium",
TRUE,"High"
)</f>
        <v>No Mortgage</v>
      </c>
      <c r="S500" s="25" t="str" cm="1">
        <f t="array" ref="S500">_xlfn.IFS(
C500&lt;10,"0-10",
C500&lt;20,"11-20",
C500&lt;30,"21-30",
TRUE,"30+ yrs"
)</f>
        <v>30+ yrs</v>
      </c>
      <c r="T500" s="26" t="str" cm="1">
        <f t="array" ref="T500">_xlfn.IFS(
H500&lt;1,"0-1",
H500&lt;2,"1-2",
H500&lt;3,"2-3",
H500&lt;4,"3-4",
H500&lt;5,"4-5",
TRUE,"5+"
)</f>
        <v>0-1</v>
      </c>
    </row>
    <row r="501" spans="1:20" ht="15.6" x14ac:dyDescent="0.3">
      <c r="A501" s="21">
        <v>3205</v>
      </c>
      <c r="B501" s="22">
        <v>61</v>
      </c>
      <c r="C501" s="22">
        <v>35</v>
      </c>
      <c r="D501" s="22">
        <v>49</v>
      </c>
      <c r="E501" s="23" t="str">
        <f t="shared" si="7"/>
        <v>0-50</v>
      </c>
      <c r="F501" s="24">
        <v>90095</v>
      </c>
      <c r="G501" s="22">
        <v>4</v>
      </c>
      <c r="H501" s="22">
        <v>1.7</v>
      </c>
      <c r="I501" s="22" t="s">
        <v>37</v>
      </c>
      <c r="J501" s="22">
        <v>185</v>
      </c>
      <c r="K501" s="22" t="s">
        <v>34</v>
      </c>
      <c r="L501" s="22" t="s">
        <v>34</v>
      </c>
      <c r="M501" s="22" t="s">
        <v>34</v>
      </c>
      <c r="N501" s="22" t="s">
        <v>34</v>
      </c>
      <c r="O501" s="22" t="s">
        <v>34</v>
      </c>
      <c r="P501" s="25" t="str" cm="1">
        <f t="array" ref="P501">_xlfn.IFS(
B501&lt;30,"20-29",
B501&lt;40,"30-39",
B501&lt;50,"40-49",
B501&lt;60,"50-59",
TRUE,"60+")</f>
        <v>60+</v>
      </c>
      <c r="Q501" s="25" t="str" cm="1">
        <f t="array" ref="Q501">_xlfn.IFS(
D501&lt;25,"0–24K",
D501&lt;50,"25–49K",
D501&lt;75,"50–74K",
D501&lt;100,"75–99K",
D501&lt;150,"100–149K",
D501&lt;200,"150–199K",
TRUE,"200K+"
)</f>
        <v>25–49K</v>
      </c>
      <c r="R501" s="25" t="str" cm="1">
        <f t="array" ref="R501">_xlfn.IFS(
J501=0,"No Mortgage",
J501&lt;=100,"Low",
J501&lt;=300,"Medium",
TRUE,"High"
)</f>
        <v>Medium</v>
      </c>
      <c r="S501" s="25" t="str" cm="1">
        <f t="array" ref="S501">_xlfn.IFS(
C501&lt;10,"0-10",
C501&lt;20,"11-20",
C501&lt;30,"21-30",
TRUE,"30+ yrs"
)</f>
        <v>30+ yrs</v>
      </c>
      <c r="T501" s="26" t="str" cm="1">
        <f t="array" ref="T501">_xlfn.IFS(
H501&lt;1,"0-1",
H501&lt;2,"1-2",
H501&lt;3,"2-3",
H501&lt;4,"3-4",
H501&lt;5,"4-5",
TRUE,"5+"
)</f>
        <v>1-2</v>
      </c>
    </row>
    <row r="502" spans="1:20" ht="15.6" x14ac:dyDescent="0.3">
      <c r="A502" s="21">
        <v>3213</v>
      </c>
      <c r="B502" s="22">
        <v>61</v>
      </c>
      <c r="C502" s="22">
        <v>35</v>
      </c>
      <c r="D502" s="22">
        <v>59</v>
      </c>
      <c r="E502" s="23" t="str">
        <f t="shared" si="7"/>
        <v>51-100</v>
      </c>
      <c r="F502" s="24">
        <v>92697</v>
      </c>
      <c r="G502" s="22">
        <v>1</v>
      </c>
      <c r="H502" s="22">
        <v>2.8</v>
      </c>
      <c r="I502" s="22" t="s">
        <v>37</v>
      </c>
      <c r="J502" s="22">
        <v>0</v>
      </c>
      <c r="K502" s="22" t="s">
        <v>34</v>
      </c>
      <c r="L502" s="22" t="s">
        <v>34</v>
      </c>
      <c r="M502" s="22" t="s">
        <v>34</v>
      </c>
      <c r="N502" s="22" t="s">
        <v>34</v>
      </c>
      <c r="O502" s="22" t="s">
        <v>34</v>
      </c>
      <c r="P502" s="25" t="str" cm="1">
        <f t="array" ref="P502">_xlfn.IFS(
B502&lt;30,"20-29",
B502&lt;40,"30-39",
B502&lt;50,"40-49",
B502&lt;60,"50-59",
TRUE,"60+")</f>
        <v>60+</v>
      </c>
      <c r="Q502" s="25" t="str" cm="1">
        <f t="array" ref="Q502">_xlfn.IFS(
D502&lt;25,"0–24K",
D502&lt;50,"25–49K",
D502&lt;75,"50–74K",
D502&lt;100,"75–99K",
D502&lt;150,"100–149K",
D502&lt;200,"150–199K",
TRUE,"200K+"
)</f>
        <v>50–74K</v>
      </c>
      <c r="R502" s="25" t="str" cm="1">
        <f t="array" ref="R502">_xlfn.IFS(
J502=0,"No Mortgage",
J502&lt;=100,"Low",
J502&lt;=300,"Medium",
TRUE,"High"
)</f>
        <v>No Mortgage</v>
      </c>
      <c r="S502" s="25" t="str" cm="1">
        <f t="array" ref="S502">_xlfn.IFS(
C502&lt;10,"0-10",
C502&lt;20,"11-20",
C502&lt;30,"21-30",
TRUE,"30+ yrs"
)</f>
        <v>30+ yrs</v>
      </c>
      <c r="T502" s="26" t="str" cm="1">
        <f t="array" ref="T502">_xlfn.IFS(
H502&lt;1,"0-1",
H502&lt;2,"1-2",
H502&lt;3,"2-3",
H502&lt;4,"3-4",
H502&lt;5,"4-5",
TRUE,"5+"
)</f>
        <v>2-3</v>
      </c>
    </row>
    <row r="503" spans="1:20" ht="15.6" x14ac:dyDescent="0.3">
      <c r="A503" s="21">
        <v>3215</v>
      </c>
      <c r="B503" s="22">
        <v>61</v>
      </c>
      <c r="C503" s="22">
        <v>37</v>
      </c>
      <c r="D503" s="22">
        <v>33</v>
      </c>
      <c r="E503" s="23" t="str">
        <f t="shared" si="7"/>
        <v>0-50</v>
      </c>
      <c r="F503" s="24">
        <v>91775</v>
      </c>
      <c r="G503" s="22">
        <v>3</v>
      </c>
      <c r="H503" s="22">
        <v>0.1</v>
      </c>
      <c r="I503" s="22" t="s">
        <v>36</v>
      </c>
      <c r="J503" s="22">
        <v>0</v>
      </c>
      <c r="K503" s="22" t="s">
        <v>34</v>
      </c>
      <c r="L503" s="22" t="s">
        <v>34</v>
      </c>
      <c r="M503" s="22" t="s">
        <v>34</v>
      </c>
      <c r="N503" s="22" t="s">
        <v>35</v>
      </c>
      <c r="O503" s="22" t="s">
        <v>34</v>
      </c>
      <c r="P503" s="25" t="str" cm="1">
        <f t="array" ref="P503">_xlfn.IFS(
B503&lt;30,"20-29",
B503&lt;40,"30-39",
B503&lt;50,"40-49",
B503&lt;60,"50-59",
TRUE,"60+")</f>
        <v>60+</v>
      </c>
      <c r="Q503" s="25" t="str" cm="1">
        <f t="array" ref="Q503">_xlfn.IFS(
D503&lt;25,"0–24K",
D503&lt;50,"25–49K",
D503&lt;75,"50–74K",
D503&lt;100,"75–99K",
D503&lt;150,"100–149K",
D503&lt;200,"150–199K",
TRUE,"200K+"
)</f>
        <v>25–49K</v>
      </c>
      <c r="R503" s="25" t="str" cm="1">
        <f t="array" ref="R503">_xlfn.IFS(
J503=0,"No Mortgage",
J503&lt;=100,"Low",
J503&lt;=300,"Medium",
TRUE,"High"
)</f>
        <v>No Mortgage</v>
      </c>
      <c r="S503" s="25" t="str" cm="1">
        <f t="array" ref="S503">_xlfn.IFS(
C503&lt;10,"0-10",
C503&lt;20,"11-20",
C503&lt;30,"21-30",
TRUE,"30+ yrs"
)</f>
        <v>30+ yrs</v>
      </c>
      <c r="T503" s="26" t="str" cm="1">
        <f t="array" ref="T503">_xlfn.IFS(
H503&lt;1,"0-1",
H503&lt;2,"1-2",
H503&lt;3,"2-3",
H503&lt;4,"3-4",
H503&lt;5,"4-5",
TRUE,"5+"
)</f>
        <v>0-1</v>
      </c>
    </row>
    <row r="504" spans="1:20" ht="15.6" x14ac:dyDescent="0.3">
      <c r="A504" s="21">
        <v>3221</v>
      </c>
      <c r="B504" s="22">
        <v>61</v>
      </c>
      <c r="C504" s="22">
        <v>35</v>
      </c>
      <c r="D504" s="22">
        <v>28</v>
      </c>
      <c r="E504" s="23" t="str">
        <f t="shared" si="7"/>
        <v>0-50</v>
      </c>
      <c r="F504" s="24">
        <v>93302</v>
      </c>
      <c r="G504" s="22">
        <v>2</v>
      </c>
      <c r="H504" s="22">
        <v>0.2</v>
      </c>
      <c r="I504" s="22" t="s">
        <v>36</v>
      </c>
      <c r="J504" s="22">
        <v>135</v>
      </c>
      <c r="K504" s="22" t="s">
        <v>34</v>
      </c>
      <c r="L504" s="22" t="s">
        <v>34</v>
      </c>
      <c r="M504" s="22" t="s">
        <v>34</v>
      </c>
      <c r="N504" s="22" t="s">
        <v>35</v>
      </c>
      <c r="O504" s="22" t="s">
        <v>34</v>
      </c>
      <c r="P504" s="25" t="str" cm="1">
        <f t="array" ref="P504">_xlfn.IFS(
B504&lt;30,"20-29",
B504&lt;40,"30-39",
B504&lt;50,"40-49",
B504&lt;60,"50-59",
TRUE,"60+")</f>
        <v>60+</v>
      </c>
      <c r="Q504" s="25" t="str" cm="1">
        <f t="array" ref="Q504">_xlfn.IFS(
D504&lt;25,"0–24K",
D504&lt;50,"25–49K",
D504&lt;75,"50–74K",
D504&lt;100,"75–99K",
D504&lt;150,"100–149K",
D504&lt;200,"150–199K",
TRUE,"200K+"
)</f>
        <v>25–49K</v>
      </c>
      <c r="R504" s="25" t="str" cm="1">
        <f t="array" ref="R504">_xlfn.IFS(
J504=0,"No Mortgage",
J504&lt;=100,"Low",
J504&lt;=300,"Medium",
TRUE,"High"
)</f>
        <v>Medium</v>
      </c>
      <c r="S504" s="25" t="str" cm="1">
        <f t="array" ref="S504">_xlfn.IFS(
C504&lt;10,"0-10",
C504&lt;20,"11-20",
C504&lt;30,"21-30",
TRUE,"30+ yrs"
)</f>
        <v>30+ yrs</v>
      </c>
      <c r="T504" s="26" t="str" cm="1">
        <f t="array" ref="T504">_xlfn.IFS(
H504&lt;1,"0-1",
H504&lt;2,"1-2",
H504&lt;3,"2-3",
H504&lt;4,"3-4",
H504&lt;5,"4-5",
TRUE,"5+"
)</f>
        <v>0-1</v>
      </c>
    </row>
    <row r="505" spans="1:20" ht="15.6" x14ac:dyDescent="0.3">
      <c r="A505" s="21">
        <v>3255</v>
      </c>
      <c r="B505" s="22">
        <v>61</v>
      </c>
      <c r="C505" s="22">
        <v>37</v>
      </c>
      <c r="D505" s="22">
        <v>9</v>
      </c>
      <c r="E505" s="23" t="str">
        <f t="shared" si="7"/>
        <v>0-50</v>
      </c>
      <c r="F505" s="24">
        <v>93907</v>
      </c>
      <c r="G505" s="22">
        <v>2</v>
      </c>
      <c r="H505" s="22">
        <v>0.3</v>
      </c>
      <c r="I505" s="22" t="s">
        <v>36</v>
      </c>
      <c r="J505" s="22">
        <v>0</v>
      </c>
      <c r="K505" s="22" t="s">
        <v>34</v>
      </c>
      <c r="L505" s="22" t="s">
        <v>34</v>
      </c>
      <c r="M505" s="22" t="s">
        <v>34</v>
      </c>
      <c r="N505" s="22" t="s">
        <v>35</v>
      </c>
      <c r="O505" s="22" t="s">
        <v>34</v>
      </c>
      <c r="P505" s="25" t="str" cm="1">
        <f t="array" ref="P505">_xlfn.IFS(
B505&lt;30,"20-29",
B505&lt;40,"30-39",
B505&lt;50,"40-49",
B505&lt;60,"50-59",
TRUE,"60+")</f>
        <v>60+</v>
      </c>
      <c r="Q505" s="25" t="str" cm="1">
        <f t="array" ref="Q505">_xlfn.IFS(
D505&lt;25,"0–24K",
D505&lt;50,"25–49K",
D505&lt;75,"50–74K",
D505&lt;100,"75–99K",
D505&lt;150,"100–149K",
D505&lt;200,"150–199K",
TRUE,"200K+"
)</f>
        <v>0–24K</v>
      </c>
      <c r="R505" s="25" t="str" cm="1">
        <f t="array" ref="R505">_xlfn.IFS(
J505=0,"No Mortgage",
J505&lt;=100,"Low",
J505&lt;=300,"Medium",
TRUE,"High"
)</f>
        <v>No Mortgage</v>
      </c>
      <c r="S505" s="25" t="str" cm="1">
        <f t="array" ref="S505">_xlfn.IFS(
C505&lt;10,"0-10",
C505&lt;20,"11-20",
C505&lt;30,"21-30",
TRUE,"30+ yrs"
)</f>
        <v>30+ yrs</v>
      </c>
      <c r="T505" s="26" t="str" cm="1">
        <f t="array" ref="T505">_xlfn.IFS(
H505&lt;1,"0-1",
H505&lt;2,"1-2",
H505&lt;3,"2-3",
H505&lt;4,"3-4",
H505&lt;5,"4-5",
TRUE,"5+"
)</f>
        <v>0-1</v>
      </c>
    </row>
    <row r="506" spans="1:20" ht="15.6" x14ac:dyDescent="0.3">
      <c r="A506" s="21">
        <v>3349</v>
      </c>
      <c r="B506" s="22">
        <v>61</v>
      </c>
      <c r="C506" s="22">
        <v>35</v>
      </c>
      <c r="D506" s="22">
        <v>18</v>
      </c>
      <c r="E506" s="23" t="str">
        <f t="shared" si="7"/>
        <v>0-50</v>
      </c>
      <c r="F506" s="24">
        <v>94303</v>
      </c>
      <c r="G506" s="22">
        <v>3</v>
      </c>
      <c r="H506" s="22">
        <v>0.3</v>
      </c>
      <c r="I506" s="22" t="s">
        <v>36</v>
      </c>
      <c r="J506" s="22">
        <v>0</v>
      </c>
      <c r="K506" s="22" t="s">
        <v>34</v>
      </c>
      <c r="L506" s="22" t="s">
        <v>34</v>
      </c>
      <c r="M506" s="22" t="s">
        <v>34</v>
      </c>
      <c r="N506" s="22" t="s">
        <v>34</v>
      </c>
      <c r="O506" s="22" t="s">
        <v>34</v>
      </c>
      <c r="P506" s="25" t="str" cm="1">
        <f t="array" ref="P506">_xlfn.IFS(
B506&lt;30,"20-29",
B506&lt;40,"30-39",
B506&lt;50,"40-49",
B506&lt;60,"50-59",
TRUE,"60+")</f>
        <v>60+</v>
      </c>
      <c r="Q506" s="25" t="str" cm="1">
        <f t="array" ref="Q506">_xlfn.IFS(
D506&lt;25,"0–24K",
D506&lt;50,"25–49K",
D506&lt;75,"50–74K",
D506&lt;100,"75–99K",
D506&lt;150,"100–149K",
D506&lt;200,"150–199K",
TRUE,"200K+"
)</f>
        <v>0–24K</v>
      </c>
      <c r="R506" s="25" t="str" cm="1">
        <f t="array" ref="R506">_xlfn.IFS(
J506=0,"No Mortgage",
J506&lt;=100,"Low",
J506&lt;=300,"Medium",
TRUE,"High"
)</f>
        <v>No Mortgage</v>
      </c>
      <c r="S506" s="25" t="str" cm="1">
        <f t="array" ref="S506">_xlfn.IFS(
C506&lt;10,"0-10",
C506&lt;20,"11-20",
C506&lt;30,"21-30",
TRUE,"30+ yrs"
)</f>
        <v>30+ yrs</v>
      </c>
      <c r="T506" s="26" t="str" cm="1">
        <f t="array" ref="T506">_xlfn.IFS(
H506&lt;1,"0-1",
H506&lt;2,"1-2",
H506&lt;3,"2-3",
H506&lt;4,"3-4",
H506&lt;5,"4-5",
TRUE,"5+"
)</f>
        <v>0-1</v>
      </c>
    </row>
    <row r="507" spans="1:20" ht="15.6" x14ac:dyDescent="0.3">
      <c r="A507" s="21">
        <v>3415</v>
      </c>
      <c r="B507" s="22">
        <v>61</v>
      </c>
      <c r="C507" s="22">
        <v>36</v>
      </c>
      <c r="D507" s="22">
        <v>18</v>
      </c>
      <c r="E507" s="23" t="str">
        <f t="shared" si="7"/>
        <v>0-50</v>
      </c>
      <c r="F507" s="24">
        <v>95010</v>
      </c>
      <c r="G507" s="22">
        <v>1</v>
      </c>
      <c r="H507" s="22">
        <v>1.3</v>
      </c>
      <c r="I507" s="22" t="s">
        <v>33</v>
      </c>
      <c r="J507" s="22">
        <v>0</v>
      </c>
      <c r="K507" s="22" t="s">
        <v>34</v>
      </c>
      <c r="L507" s="22" t="s">
        <v>34</v>
      </c>
      <c r="M507" s="22" t="s">
        <v>34</v>
      </c>
      <c r="N507" s="22" t="s">
        <v>34</v>
      </c>
      <c r="O507" s="22" t="s">
        <v>34</v>
      </c>
      <c r="P507" s="25" t="str" cm="1">
        <f t="array" ref="P507">_xlfn.IFS(
B507&lt;30,"20-29",
B507&lt;40,"30-39",
B507&lt;50,"40-49",
B507&lt;60,"50-59",
TRUE,"60+")</f>
        <v>60+</v>
      </c>
      <c r="Q507" s="25" t="str" cm="1">
        <f t="array" ref="Q507">_xlfn.IFS(
D507&lt;25,"0–24K",
D507&lt;50,"25–49K",
D507&lt;75,"50–74K",
D507&lt;100,"75–99K",
D507&lt;150,"100–149K",
D507&lt;200,"150–199K",
TRUE,"200K+"
)</f>
        <v>0–24K</v>
      </c>
      <c r="R507" s="25" t="str" cm="1">
        <f t="array" ref="R507">_xlfn.IFS(
J507=0,"No Mortgage",
J507&lt;=100,"Low",
J507&lt;=300,"Medium",
TRUE,"High"
)</f>
        <v>No Mortgage</v>
      </c>
      <c r="S507" s="25" t="str" cm="1">
        <f t="array" ref="S507">_xlfn.IFS(
C507&lt;10,"0-10",
C507&lt;20,"11-20",
C507&lt;30,"21-30",
TRUE,"30+ yrs"
)</f>
        <v>30+ yrs</v>
      </c>
      <c r="T507" s="26" t="str" cm="1">
        <f t="array" ref="T507">_xlfn.IFS(
H507&lt;1,"0-1",
H507&lt;2,"1-2",
H507&lt;3,"2-3",
H507&lt;4,"3-4",
H507&lt;5,"4-5",
TRUE,"5+"
)</f>
        <v>1-2</v>
      </c>
    </row>
    <row r="508" spans="1:20" ht="15.6" x14ac:dyDescent="0.3">
      <c r="A508" s="21">
        <v>3417</v>
      </c>
      <c r="B508" s="22">
        <v>61</v>
      </c>
      <c r="C508" s="22">
        <v>37</v>
      </c>
      <c r="D508" s="22">
        <v>62</v>
      </c>
      <c r="E508" s="23" t="str">
        <f t="shared" si="7"/>
        <v>51-100</v>
      </c>
      <c r="F508" s="24">
        <v>94111</v>
      </c>
      <c r="G508" s="22">
        <v>1</v>
      </c>
      <c r="H508" s="22">
        <v>0</v>
      </c>
      <c r="I508" s="22" t="s">
        <v>37</v>
      </c>
      <c r="J508" s="22">
        <v>244</v>
      </c>
      <c r="K508" s="22" t="s">
        <v>34</v>
      </c>
      <c r="L508" s="22" t="s">
        <v>34</v>
      </c>
      <c r="M508" s="22" t="s">
        <v>34</v>
      </c>
      <c r="N508" s="22" t="s">
        <v>35</v>
      </c>
      <c r="O508" s="22" t="s">
        <v>34</v>
      </c>
      <c r="P508" s="25" t="str" cm="1">
        <f t="array" ref="P508">_xlfn.IFS(
B508&lt;30,"20-29",
B508&lt;40,"30-39",
B508&lt;50,"40-49",
B508&lt;60,"50-59",
TRUE,"60+")</f>
        <v>60+</v>
      </c>
      <c r="Q508" s="25" t="str" cm="1">
        <f t="array" ref="Q508">_xlfn.IFS(
D508&lt;25,"0–24K",
D508&lt;50,"25–49K",
D508&lt;75,"50–74K",
D508&lt;100,"75–99K",
D508&lt;150,"100–149K",
D508&lt;200,"150–199K",
TRUE,"200K+"
)</f>
        <v>50–74K</v>
      </c>
      <c r="R508" s="25" t="str" cm="1">
        <f t="array" ref="R508">_xlfn.IFS(
J508=0,"No Mortgage",
J508&lt;=100,"Low",
J508&lt;=300,"Medium",
TRUE,"High"
)</f>
        <v>Medium</v>
      </c>
      <c r="S508" s="25" t="str" cm="1">
        <f t="array" ref="S508">_xlfn.IFS(
C508&lt;10,"0-10",
C508&lt;20,"11-20",
C508&lt;30,"21-30",
TRUE,"30+ yrs"
)</f>
        <v>30+ yrs</v>
      </c>
      <c r="T508" s="26" t="str" cm="1">
        <f t="array" ref="T508">_xlfn.IFS(
H508&lt;1,"0-1",
H508&lt;2,"1-2",
H508&lt;3,"2-3",
H508&lt;4,"3-4",
H508&lt;5,"4-5",
TRUE,"5+"
)</f>
        <v>0-1</v>
      </c>
    </row>
    <row r="509" spans="1:20" ht="15.6" x14ac:dyDescent="0.3">
      <c r="A509" s="21">
        <v>3424</v>
      </c>
      <c r="B509" s="22">
        <v>61</v>
      </c>
      <c r="C509" s="22">
        <v>35</v>
      </c>
      <c r="D509" s="22">
        <v>38</v>
      </c>
      <c r="E509" s="23" t="str">
        <f t="shared" si="7"/>
        <v>0-50</v>
      </c>
      <c r="F509" s="24">
        <v>93009</v>
      </c>
      <c r="G509" s="22">
        <v>2</v>
      </c>
      <c r="H509" s="22">
        <v>1</v>
      </c>
      <c r="I509" s="22" t="s">
        <v>36</v>
      </c>
      <c r="J509" s="22">
        <v>0</v>
      </c>
      <c r="K509" s="22" t="s">
        <v>34</v>
      </c>
      <c r="L509" s="22" t="s">
        <v>34</v>
      </c>
      <c r="M509" s="22" t="s">
        <v>34</v>
      </c>
      <c r="N509" s="22" t="s">
        <v>34</v>
      </c>
      <c r="O509" s="22" t="s">
        <v>34</v>
      </c>
      <c r="P509" s="25" t="str" cm="1">
        <f t="array" ref="P509">_xlfn.IFS(
B509&lt;30,"20-29",
B509&lt;40,"30-39",
B509&lt;50,"40-49",
B509&lt;60,"50-59",
TRUE,"60+")</f>
        <v>60+</v>
      </c>
      <c r="Q509" s="25" t="str" cm="1">
        <f t="array" ref="Q509">_xlfn.IFS(
D509&lt;25,"0–24K",
D509&lt;50,"25–49K",
D509&lt;75,"50–74K",
D509&lt;100,"75–99K",
D509&lt;150,"100–149K",
D509&lt;200,"150–199K",
TRUE,"200K+"
)</f>
        <v>25–49K</v>
      </c>
      <c r="R509" s="25" t="str" cm="1">
        <f t="array" ref="R509">_xlfn.IFS(
J509=0,"No Mortgage",
J509&lt;=100,"Low",
J509&lt;=300,"Medium",
TRUE,"High"
)</f>
        <v>No Mortgage</v>
      </c>
      <c r="S509" s="25" t="str" cm="1">
        <f t="array" ref="S509">_xlfn.IFS(
C509&lt;10,"0-10",
C509&lt;20,"11-20",
C509&lt;30,"21-30",
TRUE,"30+ yrs"
)</f>
        <v>30+ yrs</v>
      </c>
      <c r="T509" s="26" t="str" cm="1">
        <f t="array" ref="T509">_xlfn.IFS(
H509&lt;1,"0-1",
H509&lt;2,"1-2",
H509&lt;3,"2-3",
H509&lt;4,"3-4",
H509&lt;5,"4-5",
TRUE,"5+"
)</f>
        <v>1-2</v>
      </c>
    </row>
    <row r="510" spans="1:20" ht="15.6" x14ac:dyDescent="0.3">
      <c r="A510" s="21">
        <v>3453</v>
      </c>
      <c r="B510" s="22">
        <v>61</v>
      </c>
      <c r="C510" s="22">
        <v>37</v>
      </c>
      <c r="D510" s="22">
        <v>23</v>
      </c>
      <c r="E510" s="23" t="str">
        <f t="shared" si="7"/>
        <v>0-50</v>
      </c>
      <c r="F510" s="24">
        <v>94720</v>
      </c>
      <c r="G510" s="22">
        <v>3</v>
      </c>
      <c r="H510" s="22">
        <v>0.4</v>
      </c>
      <c r="I510" s="22" t="s">
        <v>37</v>
      </c>
      <c r="J510" s="22">
        <v>0</v>
      </c>
      <c r="K510" s="22" t="s">
        <v>34</v>
      </c>
      <c r="L510" s="22" t="s">
        <v>34</v>
      </c>
      <c r="M510" s="22" t="s">
        <v>34</v>
      </c>
      <c r="N510" s="22" t="s">
        <v>34</v>
      </c>
      <c r="O510" s="22" t="s">
        <v>34</v>
      </c>
      <c r="P510" s="25" t="str" cm="1">
        <f t="array" ref="P510">_xlfn.IFS(
B510&lt;30,"20-29",
B510&lt;40,"30-39",
B510&lt;50,"40-49",
B510&lt;60,"50-59",
TRUE,"60+")</f>
        <v>60+</v>
      </c>
      <c r="Q510" s="25" t="str" cm="1">
        <f t="array" ref="Q510">_xlfn.IFS(
D510&lt;25,"0–24K",
D510&lt;50,"25–49K",
D510&lt;75,"50–74K",
D510&lt;100,"75–99K",
D510&lt;150,"100–149K",
D510&lt;200,"150–199K",
TRUE,"200K+"
)</f>
        <v>0–24K</v>
      </c>
      <c r="R510" s="25" t="str" cm="1">
        <f t="array" ref="R510">_xlfn.IFS(
J510=0,"No Mortgage",
J510&lt;=100,"Low",
J510&lt;=300,"Medium",
TRUE,"High"
)</f>
        <v>No Mortgage</v>
      </c>
      <c r="S510" s="25" t="str" cm="1">
        <f t="array" ref="S510">_xlfn.IFS(
C510&lt;10,"0-10",
C510&lt;20,"11-20",
C510&lt;30,"21-30",
TRUE,"30+ yrs"
)</f>
        <v>30+ yrs</v>
      </c>
      <c r="T510" s="26" t="str" cm="1">
        <f t="array" ref="T510">_xlfn.IFS(
H510&lt;1,"0-1",
H510&lt;2,"1-2",
H510&lt;3,"2-3",
H510&lt;4,"3-4",
H510&lt;5,"4-5",
TRUE,"5+"
)</f>
        <v>0-1</v>
      </c>
    </row>
    <row r="511" spans="1:20" ht="15.6" x14ac:dyDescent="0.3">
      <c r="A511" s="21">
        <v>3465</v>
      </c>
      <c r="B511" s="22">
        <v>61</v>
      </c>
      <c r="C511" s="22">
        <v>37</v>
      </c>
      <c r="D511" s="22">
        <v>172</v>
      </c>
      <c r="E511" s="23" t="str">
        <f t="shared" si="7"/>
        <v>100+</v>
      </c>
      <c r="F511" s="24">
        <v>92612</v>
      </c>
      <c r="G511" s="22">
        <v>4</v>
      </c>
      <c r="H511" s="22">
        <v>4.25</v>
      </c>
      <c r="I511" s="22" t="s">
        <v>33</v>
      </c>
      <c r="J511" s="22">
        <v>0</v>
      </c>
      <c r="K511" s="22" t="s">
        <v>35</v>
      </c>
      <c r="L511" s="22" t="s">
        <v>34</v>
      </c>
      <c r="M511" s="22" t="s">
        <v>35</v>
      </c>
      <c r="N511" s="22" t="s">
        <v>35</v>
      </c>
      <c r="O511" s="22" t="s">
        <v>35</v>
      </c>
      <c r="P511" s="25" t="str" cm="1">
        <f t="array" ref="P511">_xlfn.IFS(
B511&lt;30,"20-29",
B511&lt;40,"30-39",
B511&lt;50,"40-49",
B511&lt;60,"50-59",
TRUE,"60+")</f>
        <v>60+</v>
      </c>
      <c r="Q511" s="25" t="str" cm="1">
        <f t="array" ref="Q511">_xlfn.IFS(
D511&lt;25,"0–24K",
D511&lt;50,"25–49K",
D511&lt;75,"50–74K",
D511&lt;100,"75–99K",
D511&lt;150,"100–149K",
D511&lt;200,"150–199K",
TRUE,"200K+"
)</f>
        <v>150–199K</v>
      </c>
      <c r="R511" s="25" t="str" cm="1">
        <f t="array" ref="R511">_xlfn.IFS(
J511=0,"No Mortgage",
J511&lt;=100,"Low",
J511&lt;=300,"Medium",
TRUE,"High"
)</f>
        <v>No Mortgage</v>
      </c>
      <c r="S511" s="25" t="str" cm="1">
        <f t="array" ref="S511">_xlfn.IFS(
C511&lt;10,"0-10",
C511&lt;20,"11-20",
C511&lt;30,"21-30",
TRUE,"30+ yrs"
)</f>
        <v>30+ yrs</v>
      </c>
      <c r="T511" s="26" t="str" cm="1">
        <f t="array" ref="T511">_xlfn.IFS(
H511&lt;1,"0-1",
H511&lt;2,"1-2",
H511&lt;3,"2-3",
H511&lt;4,"3-4",
H511&lt;5,"4-5",
TRUE,"5+"
)</f>
        <v>4-5</v>
      </c>
    </row>
    <row r="512" spans="1:20" ht="15.6" x14ac:dyDescent="0.3">
      <c r="A512" s="21">
        <v>3606</v>
      </c>
      <c r="B512" s="22">
        <v>61</v>
      </c>
      <c r="C512" s="22">
        <v>31</v>
      </c>
      <c r="D512" s="22">
        <v>130</v>
      </c>
      <c r="E512" s="23" t="str">
        <f t="shared" si="7"/>
        <v>100+</v>
      </c>
      <c r="F512" s="24">
        <v>92333</v>
      </c>
      <c r="G512" s="22">
        <v>2</v>
      </c>
      <c r="H512" s="22">
        <v>2.6</v>
      </c>
      <c r="I512" s="22" t="s">
        <v>36</v>
      </c>
      <c r="J512" s="22">
        <v>0</v>
      </c>
      <c r="K512" s="22" t="s">
        <v>35</v>
      </c>
      <c r="L512" s="22" t="s">
        <v>34</v>
      </c>
      <c r="M512" s="22" t="s">
        <v>34</v>
      </c>
      <c r="N512" s="22" t="s">
        <v>34</v>
      </c>
      <c r="O512" s="22" t="s">
        <v>34</v>
      </c>
      <c r="P512" s="25" t="str" cm="1">
        <f t="array" ref="P512">_xlfn.IFS(
B512&lt;30,"20-29",
B512&lt;40,"30-39",
B512&lt;50,"40-49",
B512&lt;60,"50-59",
TRUE,"60+")</f>
        <v>60+</v>
      </c>
      <c r="Q512" s="25" t="str" cm="1">
        <f t="array" ref="Q512">_xlfn.IFS(
D512&lt;25,"0–24K",
D512&lt;50,"25–49K",
D512&lt;75,"50–74K",
D512&lt;100,"75–99K",
D512&lt;150,"100–149K",
D512&lt;200,"150–199K",
TRUE,"200K+"
)</f>
        <v>100–149K</v>
      </c>
      <c r="R512" s="25" t="str" cm="1">
        <f t="array" ref="R512">_xlfn.IFS(
J512=0,"No Mortgage",
J512&lt;=100,"Low",
J512&lt;=300,"Medium",
TRUE,"High"
)</f>
        <v>No Mortgage</v>
      </c>
      <c r="S512" s="25" t="str" cm="1">
        <f t="array" ref="S512">_xlfn.IFS(
C512&lt;10,"0-10",
C512&lt;20,"11-20",
C512&lt;30,"21-30",
TRUE,"30+ yrs"
)</f>
        <v>30+ yrs</v>
      </c>
      <c r="T512" s="26" t="str" cm="1">
        <f t="array" ref="T512">_xlfn.IFS(
H512&lt;1,"0-1",
H512&lt;2,"1-2",
H512&lt;3,"2-3",
H512&lt;4,"3-4",
H512&lt;5,"4-5",
TRUE,"5+"
)</f>
        <v>2-3</v>
      </c>
    </row>
    <row r="513" spans="1:20" ht="15.6" x14ac:dyDescent="0.3">
      <c r="A513" s="21">
        <v>3696</v>
      </c>
      <c r="B513" s="22">
        <v>61</v>
      </c>
      <c r="C513" s="22">
        <v>35</v>
      </c>
      <c r="D513" s="22">
        <v>60</v>
      </c>
      <c r="E513" s="23" t="str">
        <f t="shared" si="7"/>
        <v>51-100</v>
      </c>
      <c r="F513" s="24">
        <v>90272</v>
      </c>
      <c r="G513" s="22">
        <v>1</v>
      </c>
      <c r="H513" s="22">
        <v>2.8</v>
      </c>
      <c r="I513" s="22" t="s">
        <v>37</v>
      </c>
      <c r="J513" s="22">
        <v>0</v>
      </c>
      <c r="K513" s="22" t="s">
        <v>34</v>
      </c>
      <c r="L513" s="22" t="s">
        <v>34</v>
      </c>
      <c r="M513" s="22" t="s">
        <v>34</v>
      </c>
      <c r="N513" s="22" t="s">
        <v>35</v>
      </c>
      <c r="O513" s="22" t="s">
        <v>34</v>
      </c>
      <c r="P513" s="25" t="str" cm="1">
        <f t="array" ref="P513">_xlfn.IFS(
B513&lt;30,"20-29",
B513&lt;40,"30-39",
B513&lt;50,"40-49",
B513&lt;60,"50-59",
TRUE,"60+")</f>
        <v>60+</v>
      </c>
      <c r="Q513" s="25" t="str" cm="1">
        <f t="array" ref="Q513">_xlfn.IFS(
D513&lt;25,"0–24K",
D513&lt;50,"25–49K",
D513&lt;75,"50–74K",
D513&lt;100,"75–99K",
D513&lt;150,"100–149K",
D513&lt;200,"150–199K",
TRUE,"200K+"
)</f>
        <v>50–74K</v>
      </c>
      <c r="R513" s="25" t="str" cm="1">
        <f t="array" ref="R513">_xlfn.IFS(
J513=0,"No Mortgage",
J513&lt;=100,"Low",
J513&lt;=300,"Medium",
TRUE,"High"
)</f>
        <v>No Mortgage</v>
      </c>
      <c r="S513" s="25" t="str" cm="1">
        <f t="array" ref="S513">_xlfn.IFS(
C513&lt;10,"0-10",
C513&lt;20,"11-20",
C513&lt;30,"21-30",
TRUE,"30+ yrs"
)</f>
        <v>30+ yrs</v>
      </c>
      <c r="T513" s="26" t="str" cm="1">
        <f t="array" ref="T513">_xlfn.IFS(
H513&lt;1,"0-1",
H513&lt;2,"1-2",
H513&lt;3,"2-3",
H513&lt;4,"3-4",
H513&lt;5,"4-5",
TRUE,"5+"
)</f>
        <v>2-3</v>
      </c>
    </row>
    <row r="514" spans="1:20" ht="15.6" x14ac:dyDescent="0.3">
      <c r="A514" s="21">
        <v>3718</v>
      </c>
      <c r="B514" s="22">
        <v>61</v>
      </c>
      <c r="C514" s="22">
        <v>37</v>
      </c>
      <c r="D514" s="22">
        <v>73</v>
      </c>
      <c r="E514" s="23" t="str">
        <f t="shared" ref="E514:E577" si="8">IF(D514&lt;=50,"0-50",IF(D514&lt;=100,"51-100","100+"))</f>
        <v>51-100</v>
      </c>
      <c r="F514" s="24">
        <v>94550</v>
      </c>
      <c r="G514" s="22">
        <v>3</v>
      </c>
      <c r="H514" s="22">
        <v>2</v>
      </c>
      <c r="I514" s="22" t="s">
        <v>36</v>
      </c>
      <c r="J514" s="22">
        <v>285</v>
      </c>
      <c r="K514" s="22" t="s">
        <v>34</v>
      </c>
      <c r="L514" s="22" t="s">
        <v>34</v>
      </c>
      <c r="M514" s="22" t="s">
        <v>34</v>
      </c>
      <c r="N514" s="22" t="s">
        <v>34</v>
      </c>
      <c r="O514" s="22" t="s">
        <v>34</v>
      </c>
      <c r="P514" s="25" t="str" cm="1">
        <f t="array" ref="P514">_xlfn.IFS(
B514&lt;30,"20-29",
B514&lt;40,"30-39",
B514&lt;50,"40-49",
B514&lt;60,"50-59",
TRUE,"60+")</f>
        <v>60+</v>
      </c>
      <c r="Q514" s="25" t="str" cm="1">
        <f t="array" ref="Q514">_xlfn.IFS(
D514&lt;25,"0–24K",
D514&lt;50,"25–49K",
D514&lt;75,"50–74K",
D514&lt;100,"75–99K",
D514&lt;150,"100–149K",
D514&lt;200,"150–199K",
TRUE,"200K+"
)</f>
        <v>50–74K</v>
      </c>
      <c r="R514" s="25" t="str" cm="1">
        <f t="array" ref="R514">_xlfn.IFS(
J514=0,"No Mortgage",
J514&lt;=100,"Low",
J514&lt;=300,"Medium",
TRUE,"High"
)</f>
        <v>Medium</v>
      </c>
      <c r="S514" s="25" t="str" cm="1">
        <f t="array" ref="S514">_xlfn.IFS(
C514&lt;10,"0-10",
C514&lt;20,"11-20",
C514&lt;30,"21-30",
TRUE,"30+ yrs"
)</f>
        <v>30+ yrs</v>
      </c>
      <c r="T514" s="26" t="str" cm="1">
        <f t="array" ref="T514">_xlfn.IFS(
H514&lt;1,"0-1",
H514&lt;2,"1-2",
H514&lt;3,"2-3",
H514&lt;4,"3-4",
H514&lt;5,"4-5",
TRUE,"5+"
)</f>
        <v>2-3</v>
      </c>
    </row>
    <row r="515" spans="1:20" ht="15.6" x14ac:dyDescent="0.3">
      <c r="A515" s="21">
        <v>3798</v>
      </c>
      <c r="B515" s="22">
        <v>61</v>
      </c>
      <c r="C515" s="22">
        <v>35</v>
      </c>
      <c r="D515" s="22">
        <v>31</v>
      </c>
      <c r="E515" s="23" t="str">
        <f t="shared" si="8"/>
        <v>0-50</v>
      </c>
      <c r="F515" s="24">
        <v>92521</v>
      </c>
      <c r="G515" s="22">
        <v>2</v>
      </c>
      <c r="H515" s="22">
        <v>0.3</v>
      </c>
      <c r="I515" s="22" t="s">
        <v>33</v>
      </c>
      <c r="J515" s="22">
        <v>0</v>
      </c>
      <c r="K515" s="22" t="s">
        <v>34</v>
      </c>
      <c r="L515" s="22" t="s">
        <v>34</v>
      </c>
      <c r="M515" s="22" t="s">
        <v>34</v>
      </c>
      <c r="N515" s="22" t="s">
        <v>35</v>
      </c>
      <c r="O515" s="22" t="s">
        <v>34</v>
      </c>
      <c r="P515" s="25" t="str" cm="1">
        <f t="array" ref="P515">_xlfn.IFS(
B515&lt;30,"20-29",
B515&lt;40,"30-39",
B515&lt;50,"40-49",
B515&lt;60,"50-59",
TRUE,"60+")</f>
        <v>60+</v>
      </c>
      <c r="Q515" s="25" t="str" cm="1">
        <f t="array" ref="Q515">_xlfn.IFS(
D515&lt;25,"0–24K",
D515&lt;50,"25–49K",
D515&lt;75,"50–74K",
D515&lt;100,"75–99K",
D515&lt;150,"100–149K",
D515&lt;200,"150–199K",
TRUE,"200K+"
)</f>
        <v>25–49K</v>
      </c>
      <c r="R515" s="25" t="str" cm="1">
        <f t="array" ref="R515">_xlfn.IFS(
J515=0,"No Mortgage",
J515&lt;=100,"Low",
J515&lt;=300,"Medium",
TRUE,"High"
)</f>
        <v>No Mortgage</v>
      </c>
      <c r="S515" s="25" t="str" cm="1">
        <f t="array" ref="S515">_xlfn.IFS(
C515&lt;10,"0-10",
C515&lt;20,"11-20",
C515&lt;30,"21-30",
TRUE,"30+ yrs"
)</f>
        <v>30+ yrs</v>
      </c>
      <c r="T515" s="26" t="str" cm="1">
        <f t="array" ref="T515">_xlfn.IFS(
H515&lt;1,"0-1",
H515&lt;2,"1-2",
H515&lt;3,"2-3",
H515&lt;4,"3-4",
H515&lt;5,"4-5",
TRUE,"5+"
)</f>
        <v>0-1</v>
      </c>
    </row>
    <row r="516" spans="1:20" ht="15.6" x14ac:dyDescent="0.3">
      <c r="A516" s="21">
        <v>3843</v>
      </c>
      <c r="B516" s="22">
        <v>61</v>
      </c>
      <c r="C516" s="22">
        <v>35</v>
      </c>
      <c r="D516" s="22">
        <v>91</v>
      </c>
      <c r="E516" s="23" t="str">
        <f t="shared" si="8"/>
        <v>51-100</v>
      </c>
      <c r="F516" s="24">
        <v>95136</v>
      </c>
      <c r="G516" s="22">
        <v>2</v>
      </c>
      <c r="H516" s="22">
        <v>2</v>
      </c>
      <c r="I516" s="22" t="s">
        <v>33</v>
      </c>
      <c r="J516" s="22">
        <v>0</v>
      </c>
      <c r="K516" s="22" t="s">
        <v>34</v>
      </c>
      <c r="L516" s="22" t="s">
        <v>34</v>
      </c>
      <c r="M516" s="22" t="s">
        <v>34</v>
      </c>
      <c r="N516" s="22" t="s">
        <v>35</v>
      </c>
      <c r="O516" s="22" t="s">
        <v>34</v>
      </c>
      <c r="P516" s="25" t="str" cm="1">
        <f t="array" ref="P516">_xlfn.IFS(
B516&lt;30,"20-29",
B516&lt;40,"30-39",
B516&lt;50,"40-49",
B516&lt;60,"50-59",
TRUE,"60+")</f>
        <v>60+</v>
      </c>
      <c r="Q516" s="25" t="str" cm="1">
        <f t="array" ref="Q516">_xlfn.IFS(
D516&lt;25,"0–24K",
D516&lt;50,"25–49K",
D516&lt;75,"50–74K",
D516&lt;100,"75–99K",
D516&lt;150,"100–149K",
D516&lt;200,"150–199K",
TRUE,"200K+"
)</f>
        <v>75–99K</v>
      </c>
      <c r="R516" s="25" t="str" cm="1">
        <f t="array" ref="R516">_xlfn.IFS(
J516=0,"No Mortgage",
J516&lt;=100,"Low",
J516&lt;=300,"Medium",
TRUE,"High"
)</f>
        <v>No Mortgage</v>
      </c>
      <c r="S516" s="25" t="str" cm="1">
        <f t="array" ref="S516">_xlfn.IFS(
C516&lt;10,"0-10",
C516&lt;20,"11-20",
C516&lt;30,"21-30",
TRUE,"30+ yrs"
)</f>
        <v>30+ yrs</v>
      </c>
      <c r="T516" s="26" t="str" cm="1">
        <f t="array" ref="T516">_xlfn.IFS(
H516&lt;1,"0-1",
H516&lt;2,"1-2",
H516&lt;3,"2-3",
H516&lt;4,"3-4",
H516&lt;5,"4-5",
TRUE,"5+"
)</f>
        <v>2-3</v>
      </c>
    </row>
    <row r="517" spans="1:20" ht="15.6" x14ac:dyDescent="0.3">
      <c r="A517" s="21">
        <v>3907</v>
      </c>
      <c r="B517" s="22">
        <v>61</v>
      </c>
      <c r="C517" s="22">
        <v>35</v>
      </c>
      <c r="D517" s="22">
        <v>60</v>
      </c>
      <c r="E517" s="23" t="str">
        <f t="shared" si="8"/>
        <v>51-100</v>
      </c>
      <c r="F517" s="24">
        <v>90245</v>
      </c>
      <c r="G517" s="22">
        <v>1</v>
      </c>
      <c r="H517" s="22">
        <v>2.5</v>
      </c>
      <c r="I517" s="22" t="s">
        <v>36</v>
      </c>
      <c r="J517" s="22">
        <v>0</v>
      </c>
      <c r="K517" s="22" t="s">
        <v>34</v>
      </c>
      <c r="L517" s="22" t="s">
        <v>34</v>
      </c>
      <c r="M517" s="22" t="s">
        <v>34</v>
      </c>
      <c r="N517" s="22" t="s">
        <v>35</v>
      </c>
      <c r="O517" s="22" t="s">
        <v>34</v>
      </c>
      <c r="P517" s="25" t="str" cm="1">
        <f t="array" ref="P517">_xlfn.IFS(
B517&lt;30,"20-29",
B517&lt;40,"30-39",
B517&lt;50,"40-49",
B517&lt;60,"50-59",
TRUE,"60+")</f>
        <v>60+</v>
      </c>
      <c r="Q517" s="25" t="str" cm="1">
        <f t="array" ref="Q517">_xlfn.IFS(
D517&lt;25,"0–24K",
D517&lt;50,"25–49K",
D517&lt;75,"50–74K",
D517&lt;100,"75–99K",
D517&lt;150,"100–149K",
D517&lt;200,"150–199K",
TRUE,"200K+"
)</f>
        <v>50–74K</v>
      </c>
      <c r="R517" s="25" t="str" cm="1">
        <f t="array" ref="R517">_xlfn.IFS(
J517=0,"No Mortgage",
J517&lt;=100,"Low",
J517&lt;=300,"Medium",
TRUE,"High"
)</f>
        <v>No Mortgage</v>
      </c>
      <c r="S517" s="25" t="str" cm="1">
        <f t="array" ref="S517">_xlfn.IFS(
C517&lt;10,"0-10",
C517&lt;20,"11-20",
C517&lt;30,"21-30",
TRUE,"30+ yrs"
)</f>
        <v>30+ yrs</v>
      </c>
      <c r="T517" s="26" t="str" cm="1">
        <f t="array" ref="T517">_xlfn.IFS(
H517&lt;1,"0-1",
H517&lt;2,"1-2",
H517&lt;3,"2-3",
H517&lt;4,"3-4",
H517&lt;5,"4-5",
TRUE,"5+"
)</f>
        <v>2-3</v>
      </c>
    </row>
    <row r="518" spans="1:20" ht="15.6" x14ac:dyDescent="0.3">
      <c r="A518" s="21">
        <v>3925</v>
      </c>
      <c r="B518" s="22">
        <v>61</v>
      </c>
      <c r="C518" s="22">
        <v>37</v>
      </c>
      <c r="D518" s="22">
        <v>122</v>
      </c>
      <c r="E518" s="23" t="str">
        <f t="shared" si="8"/>
        <v>100+</v>
      </c>
      <c r="F518" s="24">
        <v>94609</v>
      </c>
      <c r="G518" s="22">
        <v>2</v>
      </c>
      <c r="H518" s="22">
        <v>6</v>
      </c>
      <c r="I518" s="22" t="s">
        <v>33</v>
      </c>
      <c r="J518" s="22">
        <v>0</v>
      </c>
      <c r="K518" s="22" t="s">
        <v>34</v>
      </c>
      <c r="L518" s="22" t="s">
        <v>34</v>
      </c>
      <c r="M518" s="22" t="s">
        <v>34</v>
      </c>
      <c r="N518" s="22" t="s">
        <v>35</v>
      </c>
      <c r="O518" s="22" t="s">
        <v>34</v>
      </c>
      <c r="P518" s="25" t="str" cm="1">
        <f t="array" ref="P518">_xlfn.IFS(
B518&lt;30,"20-29",
B518&lt;40,"30-39",
B518&lt;50,"40-49",
B518&lt;60,"50-59",
TRUE,"60+")</f>
        <v>60+</v>
      </c>
      <c r="Q518" s="25" t="str" cm="1">
        <f t="array" ref="Q518">_xlfn.IFS(
D518&lt;25,"0–24K",
D518&lt;50,"25–49K",
D518&lt;75,"50–74K",
D518&lt;100,"75–99K",
D518&lt;150,"100–149K",
D518&lt;200,"150–199K",
TRUE,"200K+"
)</f>
        <v>100–149K</v>
      </c>
      <c r="R518" s="25" t="str" cm="1">
        <f t="array" ref="R518">_xlfn.IFS(
J518=0,"No Mortgage",
J518&lt;=100,"Low",
J518&lt;=300,"Medium",
TRUE,"High"
)</f>
        <v>No Mortgage</v>
      </c>
      <c r="S518" s="25" t="str" cm="1">
        <f t="array" ref="S518">_xlfn.IFS(
C518&lt;10,"0-10",
C518&lt;20,"11-20",
C518&lt;30,"21-30",
TRUE,"30+ yrs"
)</f>
        <v>30+ yrs</v>
      </c>
      <c r="T518" s="26" t="str" cm="1">
        <f t="array" ref="T518">_xlfn.IFS(
H518&lt;1,"0-1",
H518&lt;2,"1-2",
H518&lt;3,"2-3",
H518&lt;4,"3-4",
H518&lt;5,"4-5",
TRUE,"5+"
)</f>
        <v>5+</v>
      </c>
    </row>
    <row r="519" spans="1:20" ht="15.6" x14ac:dyDescent="0.3">
      <c r="A519" s="21">
        <v>3944</v>
      </c>
      <c r="B519" s="22">
        <v>61</v>
      </c>
      <c r="C519" s="22">
        <v>36</v>
      </c>
      <c r="D519" s="22">
        <v>188</v>
      </c>
      <c r="E519" s="23" t="str">
        <f t="shared" si="8"/>
        <v>100+</v>
      </c>
      <c r="F519" s="24">
        <v>91360</v>
      </c>
      <c r="G519" s="22">
        <v>1</v>
      </c>
      <c r="H519" s="22">
        <v>9.3000000000000007</v>
      </c>
      <c r="I519" s="22" t="s">
        <v>37</v>
      </c>
      <c r="J519" s="22">
        <v>0</v>
      </c>
      <c r="K519" s="22" t="s">
        <v>35</v>
      </c>
      <c r="L519" s="22" t="s">
        <v>34</v>
      </c>
      <c r="M519" s="22" t="s">
        <v>34</v>
      </c>
      <c r="N519" s="22" t="s">
        <v>34</v>
      </c>
      <c r="O519" s="22" t="s">
        <v>34</v>
      </c>
      <c r="P519" s="25" t="str" cm="1">
        <f t="array" ref="P519">_xlfn.IFS(
B519&lt;30,"20-29",
B519&lt;40,"30-39",
B519&lt;50,"40-49",
B519&lt;60,"50-59",
TRUE,"60+")</f>
        <v>60+</v>
      </c>
      <c r="Q519" s="25" t="str" cm="1">
        <f t="array" ref="Q519">_xlfn.IFS(
D519&lt;25,"0–24K",
D519&lt;50,"25–49K",
D519&lt;75,"50–74K",
D519&lt;100,"75–99K",
D519&lt;150,"100–149K",
D519&lt;200,"150–199K",
TRUE,"200K+"
)</f>
        <v>150–199K</v>
      </c>
      <c r="R519" s="25" t="str" cm="1">
        <f t="array" ref="R519">_xlfn.IFS(
J519=0,"No Mortgage",
J519&lt;=100,"Low",
J519&lt;=300,"Medium",
TRUE,"High"
)</f>
        <v>No Mortgage</v>
      </c>
      <c r="S519" s="25" t="str" cm="1">
        <f t="array" ref="S519">_xlfn.IFS(
C519&lt;10,"0-10",
C519&lt;20,"11-20",
C519&lt;30,"21-30",
TRUE,"30+ yrs"
)</f>
        <v>30+ yrs</v>
      </c>
      <c r="T519" s="26" t="str" cm="1">
        <f t="array" ref="T519">_xlfn.IFS(
H519&lt;1,"0-1",
H519&lt;2,"1-2",
H519&lt;3,"2-3",
H519&lt;4,"3-4",
H519&lt;5,"4-5",
TRUE,"5+"
)</f>
        <v>5+</v>
      </c>
    </row>
    <row r="520" spans="1:20" ht="15.6" x14ac:dyDescent="0.3">
      <c r="A520" s="21">
        <v>3953</v>
      </c>
      <c r="B520" s="22">
        <v>61</v>
      </c>
      <c r="C520" s="22">
        <v>36</v>
      </c>
      <c r="D520" s="22">
        <v>124</v>
      </c>
      <c r="E520" s="23" t="str">
        <f t="shared" si="8"/>
        <v>100+</v>
      </c>
      <c r="F520" s="24">
        <v>94611</v>
      </c>
      <c r="G520" s="22">
        <v>2</v>
      </c>
      <c r="H520" s="22">
        <v>3.9</v>
      </c>
      <c r="I520" s="22" t="s">
        <v>33</v>
      </c>
      <c r="J520" s="22">
        <v>0</v>
      </c>
      <c r="K520" s="22" t="s">
        <v>34</v>
      </c>
      <c r="L520" s="22" t="s">
        <v>35</v>
      </c>
      <c r="M520" s="22" t="s">
        <v>34</v>
      </c>
      <c r="N520" s="22" t="s">
        <v>34</v>
      </c>
      <c r="O520" s="22" t="s">
        <v>35</v>
      </c>
      <c r="P520" s="25" t="str" cm="1">
        <f t="array" ref="P520">_xlfn.IFS(
B520&lt;30,"20-29",
B520&lt;40,"30-39",
B520&lt;50,"40-49",
B520&lt;60,"50-59",
TRUE,"60+")</f>
        <v>60+</v>
      </c>
      <c r="Q520" s="25" t="str" cm="1">
        <f t="array" ref="Q520">_xlfn.IFS(
D520&lt;25,"0–24K",
D520&lt;50,"25–49K",
D520&lt;75,"50–74K",
D520&lt;100,"75–99K",
D520&lt;150,"100–149K",
D520&lt;200,"150–199K",
TRUE,"200K+"
)</f>
        <v>100–149K</v>
      </c>
      <c r="R520" s="25" t="str" cm="1">
        <f t="array" ref="R520">_xlfn.IFS(
J520=0,"No Mortgage",
J520&lt;=100,"Low",
J520&lt;=300,"Medium",
TRUE,"High"
)</f>
        <v>No Mortgage</v>
      </c>
      <c r="S520" s="25" t="str" cm="1">
        <f t="array" ref="S520">_xlfn.IFS(
C520&lt;10,"0-10",
C520&lt;20,"11-20",
C520&lt;30,"21-30",
TRUE,"30+ yrs"
)</f>
        <v>30+ yrs</v>
      </c>
      <c r="T520" s="26" t="str" cm="1">
        <f t="array" ref="T520">_xlfn.IFS(
H520&lt;1,"0-1",
H520&lt;2,"1-2",
H520&lt;3,"2-3",
H520&lt;4,"3-4",
H520&lt;5,"4-5",
TRUE,"5+"
)</f>
        <v>3-4</v>
      </c>
    </row>
    <row r="521" spans="1:20" ht="15.6" x14ac:dyDescent="0.3">
      <c r="A521" s="21">
        <v>3974</v>
      </c>
      <c r="B521" s="22">
        <v>61</v>
      </c>
      <c r="C521" s="22">
        <v>35</v>
      </c>
      <c r="D521" s="22">
        <v>53</v>
      </c>
      <c r="E521" s="23" t="str">
        <f t="shared" si="8"/>
        <v>51-100</v>
      </c>
      <c r="F521" s="24">
        <v>90064</v>
      </c>
      <c r="G521" s="22">
        <v>1</v>
      </c>
      <c r="H521" s="22">
        <v>2.8</v>
      </c>
      <c r="I521" s="22" t="s">
        <v>37</v>
      </c>
      <c r="J521" s="22">
        <v>167</v>
      </c>
      <c r="K521" s="22" t="s">
        <v>34</v>
      </c>
      <c r="L521" s="22" t="s">
        <v>34</v>
      </c>
      <c r="M521" s="22" t="s">
        <v>34</v>
      </c>
      <c r="N521" s="22" t="s">
        <v>35</v>
      </c>
      <c r="O521" s="22" t="s">
        <v>34</v>
      </c>
      <c r="P521" s="25" t="str" cm="1">
        <f t="array" ref="P521">_xlfn.IFS(
B521&lt;30,"20-29",
B521&lt;40,"30-39",
B521&lt;50,"40-49",
B521&lt;60,"50-59",
TRUE,"60+")</f>
        <v>60+</v>
      </c>
      <c r="Q521" s="25" t="str" cm="1">
        <f t="array" ref="Q521">_xlfn.IFS(
D521&lt;25,"0–24K",
D521&lt;50,"25–49K",
D521&lt;75,"50–74K",
D521&lt;100,"75–99K",
D521&lt;150,"100–149K",
D521&lt;200,"150–199K",
TRUE,"200K+"
)</f>
        <v>50–74K</v>
      </c>
      <c r="R521" s="25" t="str" cm="1">
        <f t="array" ref="R521">_xlfn.IFS(
J521=0,"No Mortgage",
J521&lt;=100,"Low",
J521&lt;=300,"Medium",
TRUE,"High"
)</f>
        <v>Medium</v>
      </c>
      <c r="S521" s="25" t="str" cm="1">
        <f t="array" ref="S521">_xlfn.IFS(
C521&lt;10,"0-10",
C521&lt;20,"11-20",
C521&lt;30,"21-30",
TRUE,"30+ yrs"
)</f>
        <v>30+ yrs</v>
      </c>
      <c r="T521" s="26" t="str" cm="1">
        <f t="array" ref="T521">_xlfn.IFS(
H521&lt;1,"0-1",
H521&lt;2,"1-2",
H521&lt;3,"2-3",
H521&lt;4,"3-4",
H521&lt;5,"4-5",
TRUE,"5+"
)</f>
        <v>2-3</v>
      </c>
    </row>
    <row r="522" spans="1:20" ht="15.6" x14ac:dyDescent="0.3">
      <c r="A522" s="21">
        <v>4002</v>
      </c>
      <c r="B522" s="22">
        <v>61</v>
      </c>
      <c r="C522" s="22">
        <v>35</v>
      </c>
      <c r="D522" s="22">
        <v>81</v>
      </c>
      <c r="E522" s="23" t="str">
        <f t="shared" si="8"/>
        <v>51-100</v>
      </c>
      <c r="F522" s="24">
        <v>94709</v>
      </c>
      <c r="G522" s="22">
        <v>4</v>
      </c>
      <c r="H522" s="22">
        <v>1.9</v>
      </c>
      <c r="I522" s="22" t="s">
        <v>37</v>
      </c>
      <c r="J522" s="22">
        <v>0</v>
      </c>
      <c r="K522" s="22" t="s">
        <v>34</v>
      </c>
      <c r="L522" s="22" t="s">
        <v>34</v>
      </c>
      <c r="M522" s="22" t="s">
        <v>34</v>
      </c>
      <c r="N522" s="22" t="s">
        <v>34</v>
      </c>
      <c r="O522" s="22" t="s">
        <v>34</v>
      </c>
      <c r="P522" s="25" t="str" cm="1">
        <f t="array" ref="P522">_xlfn.IFS(
B522&lt;30,"20-29",
B522&lt;40,"30-39",
B522&lt;50,"40-49",
B522&lt;60,"50-59",
TRUE,"60+")</f>
        <v>60+</v>
      </c>
      <c r="Q522" s="25" t="str" cm="1">
        <f t="array" ref="Q522">_xlfn.IFS(
D522&lt;25,"0–24K",
D522&lt;50,"25–49K",
D522&lt;75,"50–74K",
D522&lt;100,"75–99K",
D522&lt;150,"100–149K",
D522&lt;200,"150–199K",
TRUE,"200K+"
)</f>
        <v>75–99K</v>
      </c>
      <c r="R522" s="25" t="str" cm="1">
        <f t="array" ref="R522">_xlfn.IFS(
J522=0,"No Mortgage",
J522&lt;=100,"Low",
J522&lt;=300,"Medium",
TRUE,"High"
)</f>
        <v>No Mortgage</v>
      </c>
      <c r="S522" s="25" t="str" cm="1">
        <f t="array" ref="S522">_xlfn.IFS(
C522&lt;10,"0-10",
C522&lt;20,"11-20",
C522&lt;30,"21-30",
TRUE,"30+ yrs"
)</f>
        <v>30+ yrs</v>
      </c>
      <c r="T522" s="26" t="str" cm="1">
        <f t="array" ref="T522">_xlfn.IFS(
H522&lt;1,"0-1",
H522&lt;2,"1-2",
H522&lt;3,"2-3",
H522&lt;4,"3-4",
H522&lt;5,"4-5",
TRUE,"5+"
)</f>
        <v>1-2</v>
      </c>
    </row>
    <row r="523" spans="1:20" ht="15.6" x14ac:dyDescent="0.3">
      <c r="A523" s="21">
        <v>4009</v>
      </c>
      <c r="B523" s="22">
        <v>61</v>
      </c>
      <c r="C523" s="22">
        <v>31</v>
      </c>
      <c r="D523" s="22">
        <v>154</v>
      </c>
      <c r="E523" s="23" t="str">
        <f t="shared" si="8"/>
        <v>100+</v>
      </c>
      <c r="F523" s="24">
        <v>94555</v>
      </c>
      <c r="G523" s="22">
        <v>3</v>
      </c>
      <c r="H523" s="22">
        <v>7.5</v>
      </c>
      <c r="I523" s="22" t="s">
        <v>36</v>
      </c>
      <c r="J523" s="22">
        <v>351</v>
      </c>
      <c r="K523" s="22" t="s">
        <v>35</v>
      </c>
      <c r="L523" s="22" t="s">
        <v>34</v>
      </c>
      <c r="M523" s="22" t="s">
        <v>35</v>
      </c>
      <c r="N523" s="22" t="s">
        <v>35</v>
      </c>
      <c r="O523" s="22" t="s">
        <v>35</v>
      </c>
      <c r="P523" s="25" t="str" cm="1">
        <f t="array" ref="P523">_xlfn.IFS(
B523&lt;30,"20-29",
B523&lt;40,"30-39",
B523&lt;50,"40-49",
B523&lt;60,"50-59",
TRUE,"60+")</f>
        <v>60+</v>
      </c>
      <c r="Q523" s="25" t="str" cm="1">
        <f t="array" ref="Q523">_xlfn.IFS(
D523&lt;25,"0–24K",
D523&lt;50,"25–49K",
D523&lt;75,"50–74K",
D523&lt;100,"75–99K",
D523&lt;150,"100–149K",
D523&lt;200,"150–199K",
TRUE,"200K+"
)</f>
        <v>150–199K</v>
      </c>
      <c r="R523" s="25" t="str" cm="1">
        <f t="array" ref="R523">_xlfn.IFS(
J523=0,"No Mortgage",
J523&lt;=100,"Low",
J523&lt;=300,"Medium",
TRUE,"High"
)</f>
        <v>High</v>
      </c>
      <c r="S523" s="25" t="str" cm="1">
        <f t="array" ref="S523">_xlfn.IFS(
C523&lt;10,"0-10",
C523&lt;20,"11-20",
C523&lt;30,"21-30",
TRUE,"30+ yrs"
)</f>
        <v>30+ yrs</v>
      </c>
      <c r="T523" s="26" t="str" cm="1">
        <f t="array" ref="T523">_xlfn.IFS(
H523&lt;1,"0-1",
H523&lt;2,"1-2",
H523&lt;3,"2-3",
H523&lt;4,"3-4",
H523&lt;5,"4-5",
TRUE,"5+"
)</f>
        <v>5+</v>
      </c>
    </row>
    <row r="524" spans="1:20" ht="15.6" x14ac:dyDescent="0.3">
      <c r="A524" s="21">
        <v>4067</v>
      </c>
      <c r="B524" s="22">
        <v>61</v>
      </c>
      <c r="C524" s="22">
        <v>37</v>
      </c>
      <c r="D524" s="22">
        <v>61</v>
      </c>
      <c r="E524" s="23" t="str">
        <f t="shared" si="8"/>
        <v>51-100</v>
      </c>
      <c r="F524" s="24">
        <v>94122</v>
      </c>
      <c r="G524" s="22">
        <v>3</v>
      </c>
      <c r="H524" s="22">
        <v>2</v>
      </c>
      <c r="I524" s="22" t="s">
        <v>36</v>
      </c>
      <c r="J524" s="22">
        <v>0</v>
      </c>
      <c r="K524" s="22" t="s">
        <v>34</v>
      </c>
      <c r="L524" s="22" t="s">
        <v>34</v>
      </c>
      <c r="M524" s="22" t="s">
        <v>34</v>
      </c>
      <c r="N524" s="22" t="s">
        <v>35</v>
      </c>
      <c r="O524" s="22" t="s">
        <v>34</v>
      </c>
      <c r="P524" s="25" t="str" cm="1">
        <f t="array" ref="P524">_xlfn.IFS(
B524&lt;30,"20-29",
B524&lt;40,"30-39",
B524&lt;50,"40-49",
B524&lt;60,"50-59",
TRUE,"60+")</f>
        <v>60+</v>
      </c>
      <c r="Q524" s="25" t="str" cm="1">
        <f t="array" ref="Q524">_xlfn.IFS(
D524&lt;25,"0–24K",
D524&lt;50,"25–49K",
D524&lt;75,"50–74K",
D524&lt;100,"75–99K",
D524&lt;150,"100–149K",
D524&lt;200,"150–199K",
TRUE,"200K+"
)</f>
        <v>50–74K</v>
      </c>
      <c r="R524" s="25" t="str" cm="1">
        <f t="array" ref="R524">_xlfn.IFS(
J524=0,"No Mortgage",
J524&lt;=100,"Low",
J524&lt;=300,"Medium",
TRUE,"High"
)</f>
        <v>No Mortgage</v>
      </c>
      <c r="S524" s="25" t="str" cm="1">
        <f t="array" ref="S524">_xlfn.IFS(
C524&lt;10,"0-10",
C524&lt;20,"11-20",
C524&lt;30,"21-30",
TRUE,"30+ yrs"
)</f>
        <v>30+ yrs</v>
      </c>
      <c r="T524" s="26" t="str" cm="1">
        <f t="array" ref="T524">_xlfn.IFS(
H524&lt;1,"0-1",
H524&lt;2,"1-2",
H524&lt;3,"2-3",
H524&lt;4,"3-4",
H524&lt;5,"4-5",
TRUE,"5+"
)</f>
        <v>2-3</v>
      </c>
    </row>
    <row r="525" spans="1:20" ht="15.6" x14ac:dyDescent="0.3">
      <c r="A525" s="21">
        <v>4100</v>
      </c>
      <c r="B525" s="22">
        <v>61</v>
      </c>
      <c r="C525" s="22">
        <v>35</v>
      </c>
      <c r="D525" s="22">
        <v>60</v>
      </c>
      <c r="E525" s="23" t="str">
        <f t="shared" si="8"/>
        <v>51-100</v>
      </c>
      <c r="F525" s="24">
        <v>92831</v>
      </c>
      <c r="G525" s="22">
        <v>1</v>
      </c>
      <c r="H525" s="22">
        <v>2.8</v>
      </c>
      <c r="I525" s="22" t="s">
        <v>37</v>
      </c>
      <c r="J525" s="22">
        <v>0</v>
      </c>
      <c r="K525" s="22" t="s">
        <v>34</v>
      </c>
      <c r="L525" s="22" t="s">
        <v>34</v>
      </c>
      <c r="M525" s="22" t="s">
        <v>34</v>
      </c>
      <c r="N525" s="22" t="s">
        <v>35</v>
      </c>
      <c r="O525" s="22" t="s">
        <v>35</v>
      </c>
      <c r="P525" s="25" t="str" cm="1">
        <f t="array" ref="P525">_xlfn.IFS(
B525&lt;30,"20-29",
B525&lt;40,"30-39",
B525&lt;50,"40-49",
B525&lt;60,"50-59",
TRUE,"60+")</f>
        <v>60+</v>
      </c>
      <c r="Q525" s="25" t="str" cm="1">
        <f t="array" ref="Q525">_xlfn.IFS(
D525&lt;25,"0–24K",
D525&lt;50,"25–49K",
D525&lt;75,"50–74K",
D525&lt;100,"75–99K",
D525&lt;150,"100–149K",
D525&lt;200,"150–199K",
TRUE,"200K+"
)</f>
        <v>50–74K</v>
      </c>
      <c r="R525" s="25" t="str" cm="1">
        <f t="array" ref="R525">_xlfn.IFS(
J525=0,"No Mortgage",
J525&lt;=100,"Low",
J525&lt;=300,"Medium",
TRUE,"High"
)</f>
        <v>No Mortgage</v>
      </c>
      <c r="S525" s="25" t="str" cm="1">
        <f t="array" ref="S525">_xlfn.IFS(
C525&lt;10,"0-10",
C525&lt;20,"11-20",
C525&lt;30,"21-30",
TRUE,"30+ yrs"
)</f>
        <v>30+ yrs</v>
      </c>
      <c r="T525" s="26" t="str" cm="1">
        <f t="array" ref="T525">_xlfn.IFS(
H525&lt;1,"0-1",
H525&lt;2,"1-2",
H525&lt;3,"2-3",
H525&lt;4,"3-4",
H525&lt;5,"4-5",
TRUE,"5+"
)</f>
        <v>2-3</v>
      </c>
    </row>
    <row r="526" spans="1:20" ht="15.6" x14ac:dyDescent="0.3">
      <c r="A526" s="21">
        <v>4133</v>
      </c>
      <c r="B526" s="22">
        <v>61</v>
      </c>
      <c r="C526" s="22">
        <v>36</v>
      </c>
      <c r="D526" s="22">
        <v>133</v>
      </c>
      <c r="E526" s="23" t="str">
        <f t="shared" si="8"/>
        <v>100+</v>
      </c>
      <c r="F526" s="24">
        <v>90266</v>
      </c>
      <c r="G526" s="22">
        <v>1</v>
      </c>
      <c r="H526" s="22">
        <v>2.6</v>
      </c>
      <c r="I526" s="22" t="s">
        <v>33</v>
      </c>
      <c r="J526" s="22">
        <v>0</v>
      </c>
      <c r="K526" s="22" t="s">
        <v>34</v>
      </c>
      <c r="L526" s="22" t="s">
        <v>34</v>
      </c>
      <c r="M526" s="22" t="s">
        <v>34</v>
      </c>
      <c r="N526" s="22" t="s">
        <v>35</v>
      </c>
      <c r="O526" s="22" t="s">
        <v>34</v>
      </c>
      <c r="P526" s="25" t="str" cm="1">
        <f t="array" ref="P526">_xlfn.IFS(
B526&lt;30,"20-29",
B526&lt;40,"30-39",
B526&lt;50,"40-49",
B526&lt;60,"50-59",
TRUE,"60+")</f>
        <v>60+</v>
      </c>
      <c r="Q526" s="25" t="str" cm="1">
        <f t="array" ref="Q526">_xlfn.IFS(
D526&lt;25,"0–24K",
D526&lt;50,"25–49K",
D526&lt;75,"50–74K",
D526&lt;100,"75–99K",
D526&lt;150,"100–149K",
D526&lt;200,"150–199K",
TRUE,"200K+"
)</f>
        <v>100–149K</v>
      </c>
      <c r="R526" s="25" t="str" cm="1">
        <f t="array" ref="R526">_xlfn.IFS(
J526=0,"No Mortgage",
J526&lt;=100,"Low",
J526&lt;=300,"Medium",
TRUE,"High"
)</f>
        <v>No Mortgage</v>
      </c>
      <c r="S526" s="25" t="str" cm="1">
        <f t="array" ref="S526">_xlfn.IFS(
C526&lt;10,"0-10",
C526&lt;20,"11-20",
C526&lt;30,"21-30",
TRUE,"30+ yrs"
)</f>
        <v>30+ yrs</v>
      </c>
      <c r="T526" s="26" t="str" cm="1">
        <f t="array" ref="T526">_xlfn.IFS(
H526&lt;1,"0-1",
H526&lt;2,"1-2",
H526&lt;3,"2-3",
H526&lt;4,"3-4",
H526&lt;5,"4-5",
TRUE,"5+"
)</f>
        <v>2-3</v>
      </c>
    </row>
    <row r="527" spans="1:20" ht="15.6" x14ac:dyDescent="0.3">
      <c r="A527" s="21">
        <v>4163</v>
      </c>
      <c r="B527" s="22">
        <v>61</v>
      </c>
      <c r="C527" s="22">
        <v>37</v>
      </c>
      <c r="D527" s="22">
        <v>41</v>
      </c>
      <c r="E527" s="23" t="str">
        <f t="shared" si="8"/>
        <v>0-50</v>
      </c>
      <c r="F527" s="24">
        <v>94704</v>
      </c>
      <c r="G527" s="22">
        <v>1</v>
      </c>
      <c r="H527" s="22">
        <v>0.8</v>
      </c>
      <c r="I527" s="22" t="s">
        <v>33</v>
      </c>
      <c r="J527" s="22">
        <v>0</v>
      </c>
      <c r="K527" s="22" t="s">
        <v>34</v>
      </c>
      <c r="L527" s="22" t="s">
        <v>34</v>
      </c>
      <c r="M527" s="22" t="s">
        <v>34</v>
      </c>
      <c r="N527" s="22" t="s">
        <v>35</v>
      </c>
      <c r="O527" s="22" t="s">
        <v>35</v>
      </c>
      <c r="P527" s="25" t="str" cm="1">
        <f t="array" ref="P527">_xlfn.IFS(
B527&lt;30,"20-29",
B527&lt;40,"30-39",
B527&lt;50,"40-49",
B527&lt;60,"50-59",
TRUE,"60+")</f>
        <v>60+</v>
      </c>
      <c r="Q527" s="25" t="str" cm="1">
        <f t="array" ref="Q527">_xlfn.IFS(
D527&lt;25,"0–24K",
D527&lt;50,"25–49K",
D527&lt;75,"50–74K",
D527&lt;100,"75–99K",
D527&lt;150,"100–149K",
D527&lt;200,"150–199K",
TRUE,"200K+"
)</f>
        <v>25–49K</v>
      </c>
      <c r="R527" s="25" t="str" cm="1">
        <f t="array" ref="R527">_xlfn.IFS(
J527=0,"No Mortgage",
J527&lt;=100,"Low",
J527&lt;=300,"Medium",
TRUE,"High"
)</f>
        <v>No Mortgage</v>
      </c>
      <c r="S527" s="25" t="str" cm="1">
        <f t="array" ref="S527">_xlfn.IFS(
C527&lt;10,"0-10",
C527&lt;20,"11-20",
C527&lt;30,"21-30",
TRUE,"30+ yrs"
)</f>
        <v>30+ yrs</v>
      </c>
      <c r="T527" s="26" t="str" cm="1">
        <f t="array" ref="T527">_xlfn.IFS(
H527&lt;1,"0-1",
H527&lt;2,"1-2",
H527&lt;3,"2-3",
H527&lt;4,"3-4",
H527&lt;5,"4-5",
TRUE,"5+"
)</f>
        <v>0-1</v>
      </c>
    </row>
    <row r="528" spans="1:20" ht="15.6" x14ac:dyDescent="0.3">
      <c r="A528" s="21">
        <v>4199</v>
      </c>
      <c r="B528" s="22">
        <v>61</v>
      </c>
      <c r="C528" s="22">
        <v>36</v>
      </c>
      <c r="D528" s="22">
        <v>50</v>
      </c>
      <c r="E528" s="23" t="str">
        <f t="shared" si="8"/>
        <v>0-50</v>
      </c>
      <c r="F528" s="24">
        <v>96003</v>
      </c>
      <c r="G528" s="22">
        <v>4</v>
      </c>
      <c r="H528" s="22">
        <v>1.7</v>
      </c>
      <c r="I528" s="22" t="s">
        <v>33</v>
      </c>
      <c r="J528" s="22">
        <v>189</v>
      </c>
      <c r="K528" s="22" t="s">
        <v>34</v>
      </c>
      <c r="L528" s="22" t="s">
        <v>34</v>
      </c>
      <c r="M528" s="22" t="s">
        <v>34</v>
      </c>
      <c r="N528" s="22" t="s">
        <v>35</v>
      </c>
      <c r="O528" s="22" t="s">
        <v>34</v>
      </c>
      <c r="P528" s="25" t="str" cm="1">
        <f t="array" ref="P528">_xlfn.IFS(
B528&lt;30,"20-29",
B528&lt;40,"30-39",
B528&lt;50,"40-49",
B528&lt;60,"50-59",
TRUE,"60+")</f>
        <v>60+</v>
      </c>
      <c r="Q528" s="25" t="str" cm="1">
        <f t="array" ref="Q528">_xlfn.IFS(
D528&lt;25,"0–24K",
D528&lt;50,"25–49K",
D528&lt;75,"50–74K",
D528&lt;100,"75–99K",
D528&lt;150,"100–149K",
D528&lt;200,"150–199K",
TRUE,"200K+"
)</f>
        <v>50–74K</v>
      </c>
      <c r="R528" s="25" t="str" cm="1">
        <f t="array" ref="R528">_xlfn.IFS(
J528=0,"No Mortgage",
J528&lt;=100,"Low",
J528&lt;=300,"Medium",
TRUE,"High"
)</f>
        <v>Medium</v>
      </c>
      <c r="S528" s="25" t="str" cm="1">
        <f t="array" ref="S528">_xlfn.IFS(
C528&lt;10,"0-10",
C528&lt;20,"11-20",
C528&lt;30,"21-30",
TRUE,"30+ yrs"
)</f>
        <v>30+ yrs</v>
      </c>
      <c r="T528" s="26" t="str" cm="1">
        <f t="array" ref="T528">_xlfn.IFS(
H528&lt;1,"0-1",
H528&lt;2,"1-2",
H528&lt;3,"2-3",
H528&lt;4,"3-4",
H528&lt;5,"4-5",
TRUE,"5+"
)</f>
        <v>1-2</v>
      </c>
    </row>
    <row r="529" spans="1:20" ht="15.6" x14ac:dyDescent="0.3">
      <c r="A529" s="21">
        <v>4202</v>
      </c>
      <c r="B529" s="22">
        <v>61</v>
      </c>
      <c r="C529" s="22">
        <v>36</v>
      </c>
      <c r="D529" s="22">
        <v>89</v>
      </c>
      <c r="E529" s="23" t="str">
        <f t="shared" si="8"/>
        <v>51-100</v>
      </c>
      <c r="F529" s="24">
        <v>93109</v>
      </c>
      <c r="G529" s="22">
        <v>3</v>
      </c>
      <c r="H529" s="22">
        <v>0.5</v>
      </c>
      <c r="I529" s="22" t="s">
        <v>33</v>
      </c>
      <c r="J529" s="22">
        <v>0</v>
      </c>
      <c r="K529" s="22" t="s">
        <v>34</v>
      </c>
      <c r="L529" s="22" t="s">
        <v>34</v>
      </c>
      <c r="M529" s="22" t="s">
        <v>34</v>
      </c>
      <c r="N529" s="22" t="s">
        <v>35</v>
      </c>
      <c r="O529" s="22" t="s">
        <v>34</v>
      </c>
      <c r="P529" s="25" t="str" cm="1">
        <f t="array" ref="P529">_xlfn.IFS(
B529&lt;30,"20-29",
B529&lt;40,"30-39",
B529&lt;50,"40-49",
B529&lt;60,"50-59",
TRUE,"60+")</f>
        <v>60+</v>
      </c>
      <c r="Q529" s="25" t="str" cm="1">
        <f t="array" ref="Q529">_xlfn.IFS(
D529&lt;25,"0–24K",
D529&lt;50,"25–49K",
D529&lt;75,"50–74K",
D529&lt;100,"75–99K",
D529&lt;150,"100–149K",
D529&lt;200,"150–199K",
TRUE,"200K+"
)</f>
        <v>75–99K</v>
      </c>
      <c r="R529" s="25" t="str" cm="1">
        <f t="array" ref="R529">_xlfn.IFS(
J529=0,"No Mortgage",
J529&lt;=100,"Low",
J529&lt;=300,"Medium",
TRUE,"High"
)</f>
        <v>No Mortgage</v>
      </c>
      <c r="S529" s="25" t="str" cm="1">
        <f t="array" ref="S529">_xlfn.IFS(
C529&lt;10,"0-10",
C529&lt;20,"11-20",
C529&lt;30,"21-30",
TRUE,"30+ yrs"
)</f>
        <v>30+ yrs</v>
      </c>
      <c r="T529" s="26" t="str" cm="1">
        <f t="array" ref="T529">_xlfn.IFS(
H529&lt;1,"0-1",
H529&lt;2,"1-2",
H529&lt;3,"2-3",
H529&lt;4,"3-4",
H529&lt;5,"4-5",
TRUE,"5+"
)</f>
        <v>0-1</v>
      </c>
    </row>
    <row r="530" spans="1:20" ht="15.6" x14ac:dyDescent="0.3">
      <c r="A530" s="21">
        <v>4206</v>
      </c>
      <c r="B530" s="22">
        <v>61</v>
      </c>
      <c r="C530" s="22">
        <v>36</v>
      </c>
      <c r="D530" s="22">
        <v>139</v>
      </c>
      <c r="E530" s="23" t="str">
        <f t="shared" si="8"/>
        <v>100+</v>
      </c>
      <c r="F530" s="24">
        <v>95133</v>
      </c>
      <c r="G530" s="22">
        <v>2</v>
      </c>
      <c r="H530" s="22">
        <v>3.9</v>
      </c>
      <c r="I530" s="22" t="s">
        <v>33</v>
      </c>
      <c r="J530" s="22">
        <v>0</v>
      </c>
      <c r="K530" s="22" t="s">
        <v>34</v>
      </c>
      <c r="L530" s="22" t="s">
        <v>34</v>
      </c>
      <c r="M530" s="22" t="s">
        <v>34</v>
      </c>
      <c r="N530" s="22" t="s">
        <v>34</v>
      </c>
      <c r="O530" s="22" t="s">
        <v>34</v>
      </c>
      <c r="P530" s="25" t="str" cm="1">
        <f t="array" ref="P530">_xlfn.IFS(
B530&lt;30,"20-29",
B530&lt;40,"30-39",
B530&lt;50,"40-49",
B530&lt;60,"50-59",
TRUE,"60+")</f>
        <v>60+</v>
      </c>
      <c r="Q530" s="25" t="str" cm="1">
        <f t="array" ref="Q530">_xlfn.IFS(
D530&lt;25,"0–24K",
D530&lt;50,"25–49K",
D530&lt;75,"50–74K",
D530&lt;100,"75–99K",
D530&lt;150,"100–149K",
D530&lt;200,"150–199K",
TRUE,"200K+"
)</f>
        <v>100–149K</v>
      </c>
      <c r="R530" s="25" t="str" cm="1">
        <f t="array" ref="R530">_xlfn.IFS(
J530=0,"No Mortgage",
J530&lt;=100,"Low",
J530&lt;=300,"Medium",
TRUE,"High"
)</f>
        <v>No Mortgage</v>
      </c>
      <c r="S530" s="25" t="str" cm="1">
        <f t="array" ref="S530">_xlfn.IFS(
C530&lt;10,"0-10",
C530&lt;20,"11-20",
C530&lt;30,"21-30",
TRUE,"30+ yrs"
)</f>
        <v>30+ yrs</v>
      </c>
      <c r="T530" s="26" t="str" cm="1">
        <f t="array" ref="T530">_xlfn.IFS(
H530&lt;1,"0-1",
H530&lt;2,"1-2",
H530&lt;3,"2-3",
H530&lt;4,"3-4",
H530&lt;5,"4-5",
TRUE,"5+"
)</f>
        <v>3-4</v>
      </c>
    </row>
    <row r="531" spans="1:20" ht="15.6" x14ac:dyDescent="0.3">
      <c r="A531" s="21">
        <v>4301</v>
      </c>
      <c r="B531" s="22">
        <v>61</v>
      </c>
      <c r="C531" s="22">
        <v>37</v>
      </c>
      <c r="D531" s="22">
        <v>20</v>
      </c>
      <c r="E531" s="23" t="str">
        <f t="shared" si="8"/>
        <v>0-50</v>
      </c>
      <c r="F531" s="24">
        <v>95973</v>
      </c>
      <c r="G531" s="22">
        <v>2</v>
      </c>
      <c r="H531" s="22">
        <v>0.3</v>
      </c>
      <c r="I531" s="22" t="s">
        <v>36</v>
      </c>
      <c r="J531" s="22">
        <v>0</v>
      </c>
      <c r="K531" s="22" t="s">
        <v>34</v>
      </c>
      <c r="L531" s="22" t="s">
        <v>34</v>
      </c>
      <c r="M531" s="22" t="s">
        <v>34</v>
      </c>
      <c r="N531" s="22" t="s">
        <v>35</v>
      </c>
      <c r="O531" s="22" t="s">
        <v>34</v>
      </c>
      <c r="P531" s="25" t="str" cm="1">
        <f t="array" ref="P531">_xlfn.IFS(
B531&lt;30,"20-29",
B531&lt;40,"30-39",
B531&lt;50,"40-49",
B531&lt;60,"50-59",
TRUE,"60+")</f>
        <v>60+</v>
      </c>
      <c r="Q531" s="25" t="str" cm="1">
        <f t="array" ref="Q531">_xlfn.IFS(
D531&lt;25,"0–24K",
D531&lt;50,"25–49K",
D531&lt;75,"50–74K",
D531&lt;100,"75–99K",
D531&lt;150,"100–149K",
D531&lt;200,"150–199K",
TRUE,"200K+"
)</f>
        <v>0–24K</v>
      </c>
      <c r="R531" s="25" t="str" cm="1">
        <f t="array" ref="R531">_xlfn.IFS(
J531=0,"No Mortgage",
J531&lt;=100,"Low",
J531&lt;=300,"Medium",
TRUE,"High"
)</f>
        <v>No Mortgage</v>
      </c>
      <c r="S531" s="25" t="str" cm="1">
        <f t="array" ref="S531">_xlfn.IFS(
C531&lt;10,"0-10",
C531&lt;20,"11-20",
C531&lt;30,"21-30",
TRUE,"30+ yrs"
)</f>
        <v>30+ yrs</v>
      </c>
      <c r="T531" s="26" t="str" cm="1">
        <f t="array" ref="T531">_xlfn.IFS(
H531&lt;1,"0-1",
H531&lt;2,"1-2",
H531&lt;3,"2-3",
H531&lt;4,"3-4",
H531&lt;5,"4-5",
TRUE,"5+"
)</f>
        <v>0-1</v>
      </c>
    </row>
    <row r="532" spans="1:20" ht="15.6" x14ac:dyDescent="0.3">
      <c r="A532" s="21">
        <v>4332</v>
      </c>
      <c r="B532" s="22">
        <v>61</v>
      </c>
      <c r="C532" s="22">
        <v>37</v>
      </c>
      <c r="D532" s="22">
        <v>158</v>
      </c>
      <c r="E532" s="23" t="str">
        <f t="shared" si="8"/>
        <v>100+</v>
      </c>
      <c r="F532" s="24">
        <v>94720</v>
      </c>
      <c r="G532" s="22">
        <v>2</v>
      </c>
      <c r="H532" s="22">
        <v>6</v>
      </c>
      <c r="I532" s="22" t="s">
        <v>33</v>
      </c>
      <c r="J532" s="22">
        <v>306</v>
      </c>
      <c r="K532" s="22" t="s">
        <v>34</v>
      </c>
      <c r="L532" s="22" t="s">
        <v>35</v>
      </c>
      <c r="M532" s="22" t="s">
        <v>35</v>
      </c>
      <c r="N532" s="22" t="s">
        <v>35</v>
      </c>
      <c r="O532" s="22" t="s">
        <v>35</v>
      </c>
      <c r="P532" s="25" t="str" cm="1">
        <f t="array" ref="P532">_xlfn.IFS(
B532&lt;30,"20-29",
B532&lt;40,"30-39",
B532&lt;50,"40-49",
B532&lt;60,"50-59",
TRUE,"60+")</f>
        <v>60+</v>
      </c>
      <c r="Q532" s="25" t="str" cm="1">
        <f t="array" ref="Q532">_xlfn.IFS(
D532&lt;25,"0–24K",
D532&lt;50,"25–49K",
D532&lt;75,"50–74K",
D532&lt;100,"75–99K",
D532&lt;150,"100–149K",
D532&lt;200,"150–199K",
TRUE,"200K+"
)</f>
        <v>150–199K</v>
      </c>
      <c r="R532" s="25" t="str" cm="1">
        <f t="array" ref="R532">_xlfn.IFS(
J532=0,"No Mortgage",
J532&lt;=100,"Low",
J532&lt;=300,"Medium",
TRUE,"High"
)</f>
        <v>High</v>
      </c>
      <c r="S532" s="25" t="str" cm="1">
        <f t="array" ref="S532">_xlfn.IFS(
C532&lt;10,"0-10",
C532&lt;20,"11-20",
C532&lt;30,"21-30",
TRUE,"30+ yrs"
)</f>
        <v>30+ yrs</v>
      </c>
      <c r="T532" s="26" t="str" cm="1">
        <f t="array" ref="T532">_xlfn.IFS(
H532&lt;1,"0-1",
H532&lt;2,"1-2",
H532&lt;3,"2-3",
H532&lt;4,"3-4",
H532&lt;5,"4-5",
TRUE,"5+"
)</f>
        <v>5+</v>
      </c>
    </row>
    <row r="533" spans="1:20" ht="15.6" x14ac:dyDescent="0.3">
      <c r="A533" s="21">
        <v>4354</v>
      </c>
      <c r="B533" s="22">
        <v>61</v>
      </c>
      <c r="C533" s="22">
        <v>36</v>
      </c>
      <c r="D533" s="22">
        <v>25</v>
      </c>
      <c r="E533" s="23" t="str">
        <f t="shared" si="8"/>
        <v>0-50</v>
      </c>
      <c r="F533" s="24">
        <v>94015</v>
      </c>
      <c r="G533" s="22">
        <v>2</v>
      </c>
      <c r="H533" s="22">
        <v>0.5</v>
      </c>
      <c r="I533" s="22" t="s">
        <v>37</v>
      </c>
      <c r="J533" s="22">
        <v>0</v>
      </c>
      <c r="K533" s="22" t="s">
        <v>34</v>
      </c>
      <c r="L533" s="22" t="s">
        <v>34</v>
      </c>
      <c r="M533" s="22" t="s">
        <v>34</v>
      </c>
      <c r="N533" s="22" t="s">
        <v>35</v>
      </c>
      <c r="O533" s="22" t="s">
        <v>35</v>
      </c>
      <c r="P533" s="25" t="str" cm="1">
        <f t="array" ref="P533">_xlfn.IFS(
B533&lt;30,"20-29",
B533&lt;40,"30-39",
B533&lt;50,"40-49",
B533&lt;60,"50-59",
TRUE,"60+")</f>
        <v>60+</v>
      </c>
      <c r="Q533" s="25" t="str" cm="1">
        <f t="array" ref="Q533">_xlfn.IFS(
D533&lt;25,"0–24K",
D533&lt;50,"25–49K",
D533&lt;75,"50–74K",
D533&lt;100,"75–99K",
D533&lt;150,"100–149K",
D533&lt;200,"150–199K",
TRUE,"200K+"
)</f>
        <v>25–49K</v>
      </c>
      <c r="R533" s="25" t="str" cm="1">
        <f t="array" ref="R533">_xlfn.IFS(
J533=0,"No Mortgage",
J533&lt;=100,"Low",
J533&lt;=300,"Medium",
TRUE,"High"
)</f>
        <v>No Mortgage</v>
      </c>
      <c r="S533" s="25" t="str" cm="1">
        <f t="array" ref="S533">_xlfn.IFS(
C533&lt;10,"0-10",
C533&lt;20,"11-20",
C533&lt;30,"21-30",
TRUE,"30+ yrs"
)</f>
        <v>30+ yrs</v>
      </c>
      <c r="T533" s="26" t="str" cm="1">
        <f t="array" ref="T533">_xlfn.IFS(
H533&lt;1,"0-1",
H533&lt;2,"1-2",
H533&lt;3,"2-3",
H533&lt;4,"3-4",
H533&lt;5,"4-5",
TRUE,"5+"
)</f>
        <v>0-1</v>
      </c>
    </row>
    <row r="534" spans="1:20" ht="15.6" x14ac:dyDescent="0.3">
      <c r="A534" s="21">
        <v>4406</v>
      </c>
      <c r="B534" s="22">
        <v>61</v>
      </c>
      <c r="C534" s="22">
        <v>35</v>
      </c>
      <c r="D534" s="22">
        <v>83</v>
      </c>
      <c r="E534" s="23" t="str">
        <f t="shared" si="8"/>
        <v>51-100</v>
      </c>
      <c r="F534" s="24">
        <v>91320</v>
      </c>
      <c r="G534" s="22">
        <v>2</v>
      </c>
      <c r="H534" s="22">
        <v>1.7</v>
      </c>
      <c r="I534" s="22" t="s">
        <v>36</v>
      </c>
      <c r="J534" s="22">
        <v>245</v>
      </c>
      <c r="K534" s="22" t="s">
        <v>34</v>
      </c>
      <c r="L534" s="22" t="s">
        <v>34</v>
      </c>
      <c r="M534" s="22" t="s">
        <v>34</v>
      </c>
      <c r="N534" s="22" t="s">
        <v>35</v>
      </c>
      <c r="O534" s="22" t="s">
        <v>34</v>
      </c>
      <c r="P534" s="25" t="str" cm="1">
        <f t="array" ref="P534">_xlfn.IFS(
B534&lt;30,"20-29",
B534&lt;40,"30-39",
B534&lt;50,"40-49",
B534&lt;60,"50-59",
TRUE,"60+")</f>
        <v>60+</v>
      </c>
      <c r="Q534" s="25" t="str" cm="1">
        <f t="array" ref="Q534">_xlfn.IFS(
D534&lt;25,"0–24K",
D534&lt;50,"25–49K",
D534&lt;75,"50–74K",
D534&lt;100,"75–99K",
D534&lt;150,"100–149K",
D534&lt;200,"150–199K",
TRUE,"200K+"
)</f>
        <v>75–99K</v>
      </c>
      <c r="R534" s="25" t="str" cm="1">
        <f t="array" ref="R534">_xlfn.IFS(
J534=0,"No Mortgage",
J534&lt;=100,"Low",
J534&lt;=300,"Medium",
TRUE,"High"
)</f>
        <v>Medium</v>
      </c>
      <c r="S534" s="25" t="str" cm="1">
        <f t="array" ref="S534">_xlfn.IFS(
C534&lt;10,"0-10",
C534&lt;20,"11-20",
C534&lt;30,"21-30",
TRUE,"30+ yrs"
)</f>
        <v>30+ yrs</v>
      </c>
      <c r="T534" s="26" t="str" cm="1">
        <f t="array" ref="T534">_xlfn.IFS(
H534&lt;1,"0-1",
H534&lt;2,"1-2",
H534&lt;3,"2-3",
H534&lt;4,"3-4",
H534&lt;5,"4-5",
TRUE,"5+"
)</f>
        <v>1-2</v>
      </c>
    </row>
    <row r="535" spans="1:20" ht="15.6" x14ac:dyDescent="0.3">
      <c r="A535" s="21">
        <v>4424</v>
      </c>
      <c r="B535" s="22">
        <v>61</v>
      </c>
      <c r="C535" s="22">
        <v>36</v>
      </c>
      <c r="D535" s="22">
        <v>40</v>
      </c>
      <c r="E535" s="23" t="str">
        <f t="shared" si="8"/>
        <v>0-50</v>
      </c>
      <c r="F535" s="24">
        <v>95816</v>
      </c>
      <c r="G535" s="22">
        <v>3</v>
      </c>
      <c r="H535" s="22">
        <v>0.5</v>
      </c>
      <c r="I535" s="22" t="s">
        <v>37</v>
      </c>
      <c r="J535" s="22">
        <v>100</v>
      </c>
      <c r="K535" s="22" t="s">
        <v>34</v>
      </c>
      <c r="L535" s="22" t="s">
        <v>35</v>
      </c>
      <c r="M535" s="22" t="s">
        <v>34</v>
      </c>
      <c r="N535" s="22" t="s">
        <v>34</v>
      </c>
      <c r="O535" s="22" t="s">
        <v>34</v>
      </c>
      <c r="P535" s="25" t="str" cm="1">
        <f t="array" ref="P535">_xlfn.IFS(
B535&lt;30,"20-29",
B535&lt;40,"30-39",
B535&lt;50,"40-49",
B535&lt;60,"50-59",
TRUE,"60+")</f>
        <v>60+</v>
      </c>
      <c r="Q535" s="25" t="str" cm="1">
        <f t="array" ref="Q535">_xlfn.IFS(
D535&lt;25,"0–24K",
D535&lt;50,"25–49K",
D535&lt;75,"50–74K",
D535&lt;100,"75–99K",
D535&lt;150,"100–149K",
D535&lt;200,"150–199K",
TRUE,"200K+"
)</f>
        <v>25–49K</v>
      </c>
      <c r="R535" s="25" t="str" cm="1">
        <f t="array" ref="R535">_xlfn.IFS(
J535=0,"No Mortgage",
J535&lt;=100,"Low",
J535&lt;=300,"Medium",
TRUE,"High"
)</f>
        <v>Low</v>
      </c>
      <c r="S535" s="25" t="str" cm="1">
        <f t="array" ref="S535">_xlfn.IFS(
C535&lt;10,"0-10",
C535&lt;20,"11-20",
C535&lt;30,"21-30",
TRUE,"30+ yrs"
)</f>
        <v>30+ yrs</v>
      </c>
      <c r="T535" s="26" t="str" cm="1">
        <f t="array" ref="T535">_xlfn.IFS(
H535&lt;1,"0-1",
H535&lt;2,"1-2",
H535&lt;3,"2-3",
H535&lt;4,"3-4",
H535&lt;5,"4-5",
TRUE,"5+"
)</f>
        <v>0-1</v>
      </c>
    </row>
    <row r="536" spans="1:20" ht="15.6" x14ac:dyDescent="0.3">
      <c r="A536" s="21">
        <v>4447</v>
      </c>
      <c r="B536" s="22">
        <v>61</v>
      </c>
      <c r="C536" s="22">
        <v>35</v>
      </c>
      <c r="D536" s="22">
        <v>61</v>
      </c>
      <c r="E536" s="23" t="str">
        <f t="shared" si="8"/>
        <v>51-100</v>
      </c>
      <c r="F536" s="24">
        <v>92177</v>
      </c>
      <c r="G536" s="22">
        <v>3</v>
      </c>
      <c r="H536" s="22">
        <v>2.2000000000000002</v>
      </c>
      <c r="I536" s="22" t="s">
        <v>36</v>
      </c>
      <c r="J536" s="22">
        <v>117</v>
      </c>
      <c r="K536" s="22" t="s">
        <v>34</v>
      </c>
      <c r="L536" s="22" t="s">
        <v>34</v>
      </c>
      <c r="M536" s="22" t="s">
        <v>34</v>
      </c>
      <c r="N536" s="22" t="s">
        <v>35</v>
      </c>
      <c r="O536" s="22" t="s">
        <v>35</v>
      </c>
      <c r="P536" s="25" t="str" cm="1">
        <f t="array" ref="P536">_xlfn.IFS(
B536&lt;30,"20-29",
B536&lt;40,"30-39",
B536&lt;50,"40-49",
B536&lt;60,"50-59",
TRUE,"60+")</f>
        <v>60+</v>
      </c>
      <c r="Q536" s="25" t="str" cm="1">
        <f t="array" ref="Q536">_xlfn.IFS(
D536&lt;25,"0–24K",
D536&lt;50,"25–49K",
D536&lt;75,"50–74K",
D536&lt;100,"75–99K",
D536&lt;150,"100–149K",
D536&lt;200,"150–199K",
TRUE,"200K+"
)</f>
        <v>50–74K</v>
      </c>
      <c r="R536" s="25" t="str" cm="1">
        <f t="array" ref="R536">_xlfn.IFS(
J536=0,"No Mortgage",
J536&lt;=100,"Low",
J536&lt;=300,"Medium",
TRUE,"High"
)</f>
        <v>Medium</v>
      </c>
      <c r="S536" s="25" t="str" cm="1">
        <f t="array" ref="S536">_xlfn.IFS(
C536&lt;10,"0-10",
C536&lt;20,"11-20",
C536&lt;30,"21-30",
TRUE,"30+ yrs"
)</f>
        <v>30+ yrs</v>
      </c>
      <c r="T536" s="26" t="str" cm="1">
        <f t="array" ref="T536">_xlfn.IFS(
H536&lt;1,"0-1",
H536&lt;2,"1-2",
H536&lt;3,"2-3",
H536&lt;4,"3-4",
H536&lt;5,"4-5",
TRUE,"5+"
)</f>
        <v>2-3</v>
      </c>
    </row>
    <row r="537" spans="1:20" ht="15.6" x14ac:dyDescent="0.3">
      <c r="A537" s="21">
        <v>4546</v>
      </c>
      <c r="B537" s="22">
        <v>61</v>
      </c>
      <c r="C537" s="22">
        <v>35</v>
      </c>
      <c r="D537" s="22">
        <v>35</v>
      </c>
      <c r="E537" s="23" t="str">
        <f t="shared" si="8"/>
        <v>0-50</v>
      </c>
      <c r="F537" s="24">
        <v>90025</v>
      </c>
      <c r="G537" s="22">
        <v>2</v>
      </c>
      <c r="H537" s="22">
        <v>0.2</v>
      </c>
      <c r="I537" s="22" t="s">
        <v>36</v>
      </c>
      <c r="J537" s="22">
        <v>0</v>
      </c>
      <c r="K537" s="22" t="s">
        <v>34</v>
      </c>
      <c r="L537" s="22" t="s">
        <v>34</v>
      </c>
      <c r="M537" s="22" t="s">
        <v>34</v>
      </c>
      <c r="N537" s="22" t="s">
        <v>35</v>
      </c>
      <c r="O537" s="22" t="s">
        <v>34</v>
      </c>
      <c r="P537" s="25" t="str" cm="1">
        <f t="array" ref="P537">_xlfn.IFS(
B537&lt;30,"20-29",
B537&lt;40,"30-39",
B537&lt;50,"40-49",
B537&lt;60,"50-59",
TRUE,"60+")</f>
        <v>60+</v>
      </c>
      <c r="Q537" s="25" t="str" cm="1">
        <f t="array" ref="Q537">_xlfn.IFS(
D537&lt;25,"0–24K",
D537&lt;50,"25–49K",
D537&lt;75,"50–74K",
D537&lt;100,"75–99K",
D537&lt;150,"100–149K",
D537&lt;200,"150–199K",
TRUE,"200K+"
)</f>
        <v>25–49K</v>
      </c>
      <c r="R537" s="25" t="str" cm="1">
        <f t="array" ref="R537">_xlfn.IFS(
J537=0,"No Mortgage",
J537&lt;=100,"Low",
J537&lt;=300,"Medium",
TRUE,"High"
)</f>
        <v>No Mortgage</v>
      </c>
      <c r="S537" s="25" t="str" cm="1">
        <f t="array" ref="S537">_xlfn.IFS(
C537&lt;10,"0-10",
C537&lt;20,"11-20",
C537&lt;30,"21-30",
TRUE,"30+ yrs"
)</f>
        <v>30+ yrs</v>
      </c>
      <c r="T537" s="26" t="str" cm="1">
        <f t="array" ref="T537">_xlfn.IFS(
H537&lt;1,"0-1",
H537&lt;2,"1-2",
H537&lt;3,"2-3",
H537&lt;4,"3-4",
H537&lt;5,"4-5",
TRUE,"5+"
)</f>
        <v>0-1</v>
      </c>
    </row>
    <row r="538" spans="1:20" ht="15.6" x14ac:dyDescent="0.3">
      <c r="A538" s="21">
        <v>4620</v>
      </c>
      <c r="B538" s="22">
        <v>61</v>
      </c>
      <c r="C538" s="22">
        <v>36</v>
      </c>
      <c r="D538" s="22">
        <v>23</v>
      </c>
      <c r="E538" s="23" t="str">
        <f t="shared" si="8"/>
        <v>0-50</v>
      </c>
      <c r="F538" s="24">
        <v>95521</v>
      </c>
      <c r="G538" s="22">
        <v>1</v>
      </c>
      <c r="H538" s="22">
        <v>0.1</v>
      </c>
      <c r="I538" s="22" t="s">
        <v>33</v>
      </c>
      <c r="J538" s="22">
        <v>96</v>
      </c>
      <c r="K538" s="22" t="s">
        <v>34</v>
      </c>
      <c r="L538" s="22" t="s">
        <v>34</v>
      </c>
      <c r="M538" s="22" t="s">
        <v>34</v>
      </c>
      <c r="N538" s="22" t="s">
        <v>34</v>
      </c>
      <c r="O538" s="22" t="s">
        <v>34</v>
      </c>
      <c r="P538" s="25" t="str" cm="1">
        <f t="array" ref="P538">_xlfn.IFS(
B538&lt;30,"20-29",
B538&lt;40,"30-39",
B538&lt;50,"40-49",
B538&lt;60,"50-59",
TRUE,"60+")</f>
        <v>60+</v>
      </c>
      <c r="Q538" s="25" t="str" cm="1">
        <f t="array" ref="Q538">_xlfn.IFS(
D538&lt;25,"0–24K",
D538&lt;50,"25–49K",
D538&lt;75,"50–74K",
D538&lt;100,"75–99K",
D538&lt;150,"100–149K",
D538&lt;200,"150–199K",
TRUE,"200K+"
)</f>
        <v>0–24K</v>
      </c>
      <c r="R538" s="25" t="str" cm="1">
        <f t="array" ref="R538">_xlfn.IFS(
J538=0,"No Mortgage",
J538&lt;=100,"Low",
J538&lt;=300,"Medium",
TRUE,"High"
)</f>
        <v>Low</v>
      </c>
      <c r="S538" s="25" t="str" cm="1">
        <f t="array" ref="S538">_xlfn.IFS(
C538&lt;10,"0-10",
C538&lt;20,"11-20",
C538&lt;30,"21-30",
TRUE,"30+ yrs"
)</f>
        <v>30+ yrs</v>
      </c>
      <c r="T538" s="26" t="str" cm="1">
        <f t="array" ref="T538">_xlfn.IFS(
H538&lt;1,"0-1",
H538&lt;2,"1-2",
H538&lt;3,"2-3",
H538&lt;4,"3-4",
H538&lt;5,"4-5",
TRUE,"5+"
)</f>
        <v>0-1</v>
      </c>
    </row>
    <row r="539" spans="1:20" ht="15.6" x14ac:dyDescent="0.3">
      <c r="A539" s="21">
        <v>4687</v>
      </c>
      <c r="B539" s="22">
        <v>61</v>
      </c>
      <c r="C539" s="22">
        <v>35</v>
      </c>
      <c r="D539" s="22">
        <v>113</v>
      </c>
      <c r="E539" s="23" t="str">
        <f t="shared" si="8"/>
        <v>100+</v>
      </c>
      <c r="F539" s="24">
        <v>91741</v>
      </c>
      <c r="G539" s="22">
        <v>2</v>
      </c>
      <c r="H539" s="22">
        <v>2.8</v>
      </c>
      <c r="I539" s="22" t="s">
        <v>33</v>
      </c>
      <c r="J539" s="22">
        <v>0</v>
      </c>
      <c r="K539" s="22" t="s">
        <v>34</v>
      </c>
      <c r="L539" s="22" t="s">
        <v>34</v>
      </c>
      <c r="M539" s="22" t="s">
        <v>34</v>
      </c>
      <c r="N539" s="22" t="s">
        <v>34</v>
      </c>
      <c r="O539" s="22" t="s">
        <v>34</v>
      </c>
      <c r="P539" s="25" t="str" cm="1">
        <f t="array" ref="P539">_xlfn.IFS(
B539&lt;30,"20-29",
B539&lt;40,"30-39",
B539&lt;50,"40-49",
B539&lt;60,"50-59",
TRUE,"60+")</f>
        <v>60+</v>
      </c>
      <c r="Q539" s="25" t="str" cm="1">
        <f t="array" ref="Q539">_xlfn.IFS(
D539&lt;25,"0–24K",
D539&lt;50,"25–49K",
D539&lt;75,"50–74K",
D539&lt;100,"75–99K",
D539&lt;150,"100–149K",
D539&lt;200,"150–199K",
TRUE,"200K+"
)</f>
        <v>100–149K</v>
      </c>
      <c r="R539" s="25" t="str" cm="1">
        <f t="array" ref="R539">_xlfn.IFS(
J539=0,"No Mortgage",
J539&lt;=100,"Low",
J539&lt;=300,"Medium",
TRUE,"High"
)</f>
        <v>No Mortgage</v>
      </c>
      <c r="S539" s="25" t="str" cm="1">
        <f t="array" ref="S539">_xlfn.IFS(
C539&lt;10,"0-10",
C539&lt;20,"11-20",
C539&lt;30,"21-30",
TRUE,"30+ yrs"
)</f>
        <v>30+ yrs</v>
      </c>
      <c r="T539" s="26" t="str" cm="1">
        <f t="array" ref="T539">_xlfn.IFS(
H539&lt;1,"0-1",
H539&lt;2,"1-2",
H539&lt;3,"2-3",
H539&lt;4,"3-4",
H539&lt;5,"4-5",
TRUE,"5+"
)</f>
        <v>2-3</v>
      </c>
    </row>
    <row r="540" spans="1:20" ht="15.6" x14ac:dyDescent="0.3">
      <c r="A540" s="21">
        <v>4700</v>
      </c>
      <c r="B540" s="22">
        <v>61</v>
      </c>
      <c r="C540" s="22">
        <v>36</v>
      </c>
      <c r="D540" s="22">
        <v>61</v>
      </c>
      <c r="E540" s="23" t="str">
        <f t="shared" si="8"/>
        <v>51-100</v>
      </c>
      <c r="F540" s="24">
        <v>91320</v>
      </c>
      <c r="G540" s="22">
        <v>2</v>
      </c>
      <c r="H540" s="22">
        <v>2.8</v>
      </c>
      <c r="I540" s="22" t="s">
        <v>33</v>
      </c>
      <c r="J540" s="22">
        <v>153</v>
      </c>
      <c r="K540" s="22" t="s">
        <v>34</v>
      </c>
      <c r="L540" s="22" t="s">
        <v>34</v>
      </c>
      <c r="M540" s="22" t="s">
        <v>34</v>
      </c>
      <c r="N540" s="22" t="s">
        <v>34</v>
      </c>
      <c r="O540" s="22" t="s">
        <v>35</v>
      </c>
      <c r="P540" s="25" t="str" cm="1">
        <f t="array" ref="P540">_xlfn.IFS(
B540&lt;30,"20-29",
B540&lt;40,"30-39",
B540&lt;50,"40-49",
B540&lt;60,"50-59",
TRUE,"60+")</f>
        <v>60+</v>
      </c>
      <c r="Q540" s="25" t="str" cm="1">
        <f t="array" ref="Q540">_xlfn.IFS(
D540&lt;25,"0–24K",
D540&lt;50,"25–49K",
D540&lt;75,"50–74K",
D540&lt;100,"75–99K",
D540&lt;150,"100–149K",
D540&lt;200,"150–199K",
TRUE,"200K+"
)</f>
        <v>50–74K</v>
      </c>
      <c r="R540" s="25" t="str" cm="1">
        <f t="array" ref="R540">_xlfn.IFS(
J540=0,"No Mortgage",
J540&lt;=100,"Low",
J540&lt;=300,"Medium",
TRUE,"High"
)</f>
        <v>Medium</v>
      </c>
      <c r="S540" s="25" t="str" cm="1">
        <f t="array" ref="S540">_xlfn.IFS(
C540&lt;10,"0-10",
C540&lt;20,"11-20",
C540&lt;30,"21-30",
TRUE,"30+ yrs"
)</f>
        <v>30+ yrs</v>
      </c>
      <c r="T540" s="26" t="str" cm="1">
        <f t="array" ref="T540">_xlfn.IFS(
H540&lt;1,"0-1",
H540&lt;2,"1-2",
H540&lt;3,"2-3",
H540&lt;4,"3-4",
H540&lt;5,"4-5",
TRUE,"5+"
)</f>
        <v>2-3</v>
      </c>
    </row>
    <row r="541" spans="1:20" ht="15.6" x14ac:dyDescent="0.3">
      <c r="A541" s="21">
        <v>4706</v>
      </c>
      <c r="B541" s="22">
        <v>61</v>
      </c>
      <c r="C541" s="22">
        <v>37</v>
      </c>
      <c r="D541" s="22">
        <v>141</v>
      </c>
      <c r="E541" s="23" t="str">
        <f t="shared" si="8"/>
        <v>100+</v>
      </c>
      <c r="F541" s="24">
        <v>92677</v>
      </c>
      <c r="G541" s="22">
        <v>3</v>
      </c>
      <c r="H541" s="22">
        <v>0.7</v>
      </c>
      <c r="I541" s="22" t="s">
        <v>33</v>
      </c>
      <c r="J541" s="22">
        <v>0</v>
      </c>
      <c r="K541" s="22" t="s">
        <v>35</v>
      </c>
      <c r="L541" s="22" t="s">
        <v>34</v>
      </c>
      <c r="M541" s="22" t="s">
        <v>35</v>
      </c>
      <c r="N541" s="22" t="s">
        <v>35</v>
      </c>
      <c r="O541" s="22" t="s">
        <v>35</v>
      </c>
      <c r="P541" s="25" t="str" cm="1">
        <f t="array" ref="P541">_xlfn.IFS(
B541&lt;30,"20-29",
B541&lt;40,"30-39",
B541&lt;50,"40-49",
B541&lt;60,"50-59",
TRUE,"60+")</f>
        <v>60+</v>
      </c>
      <c r="Q541" s="25" t="str" cm="1">
        <f t="array" ref="Q541">_xlfn.IFS(
D541&lt;25,"0–24K",
D541&lt;50,"25–49K",
D541&lt;75,"50–74K",
D541&lt;100,"75–99K",
D541&lt;150,"100–149K",
D541&lt;200,"150–199K",
TRUE,"200K+"
)</f>
        <v>100–149K</v>
      </c>
      <c r="R541" s="25" t="str" cm="1">
        <f t="array" ref="R541">_xlfn.IFS(
J541=0,"No Mortgage",
J541&lt;=100,"Low",
J541&lt;=300,"Medium",
TRUE,"High"
)</f>
        <v>No Mortgage</v>
      </c>
      <c r="S541" s="25" t="str" cm="1">
        <f t="array" ref="S541">_xlfn.IFS(
C541&lt;10,"0-10",
C541&lt;20,"11-20",
C541&lt;30,"21-30",
TRUE,"30+ yrs"
)</f>
        <v>30+ yrs</v>
      </c>
      <c r="T541" s="26" t="str" cm="1">
        <f t="array" ref="T541">_xlfn.IFS(
H541&lt;1,"0-1",
H541&lt;2,"1-2",
H541&lt;3,"2-3",
H541&lt;4,"3-4",
H541&lt;5,"4-5",
TRUE,"5+"
)</f>
        <v>0-1</v>
      </c>
    </row>
    <row r="542" spans="1:20" ht="15.6" x14ac:dyDescent="0.3">
      <c r="A542" s="21">
        <v>4738</v>
      </c>
      <c r="B542" s="22">
        <v>61</v>
      </c>
      <c r="C542" s="22">
        <v>36</v>
      </c>
      <c r="D542" s="22">
        <v>85</v>
      </c>
      <c r="E542" s="23" t="str">
        <f t="shared" si="8"/>
        <v>51-100</v>
      </c>
      <c r="F542" s="24">
        <v>94998</v>
      </c>
      <c r="G542" s="22">
        <v>3</v>
      </c>
      <c r="H542" s="22">
        <v>1.8</v>
      </c>
      <c r="I542" s="22" t="s">
        <v>37</v>
      </c>
      <c r="J542" s="22">
        <v>0</v>
      </c>
      <c r="K542" s="22" t="s">
        <v>34</v>
      </c>
      <c r="L542" s="22" t="s">
        <v>34</v>
      </c>
      <c r="M542" s="22" t="s">
        <v>34</v>
      </c>
      <c r="N542" s="22" t="s">
        <v>34</v>
      </c>
      <c r="O542" s="22" t="s">
        <v>34</v>
      </c>
      <c r="P542" s="25" t="str" cm="1">
        <f t="array" ref="P542">_xlfn.IFS(
B542&lt;30,"20-29",
B542&lt;40,"30-39",
B542&lt;50,"40-49",
B542&lt;60,"50-59",
TRUE,"60+")</f>
        <v>60+</v>
      </c>
      <c r="Q542" s="25" t="str" cm="1">
        <f t="array" ref="Q542">_xlfn.IFS(
D542&lt;25,"0–24K",
D542&lt;50,"25–49K",
D542&lt;75,"50–74K",
D542&lt;100,"75–99K",
D542&lt;150,"100–149K",
D542&lt;200,"150–199K",
TRUE,"200K+"
)</f>
        <v>75–99K</v>
      </c>
      <c r="R542" s="25" t="str" cm="1">
        <f t="array" ref="R542">_xlfn.IFS(
J542=0,"No Mortgage",
J542&lt;=100,"Low",
J542&lt;=300,"Medium",
TRUE,"High"
)</f>
        <v>No Mortgage</v>
      </c>
      <c r="S542" s="25" t="str" cm="1">
        <f t="array" ref="S542">_xlfn.IFS(
C542&lt;10,"0-10",
C542&lt;20,"11-20",
C542&lt;30,"21-30",
TRUE,"30+ yrs"
)</f>
        <v>30+ yrs</v>
      </c>
      <c r="T542" s="26" t="str" cm="1">
        <f t="array" ref="T542">_xlfn.IFS(
H542&lt;1,"0-1",
H542&lt;2,"1-2",
H542&lt;3,"2-3",
H542&lt;4,"3-4",
H542&lt;5,"4-5",
TRUE,"5+"
)</f>
        <v>1-2</v>
      </c>
    </row>
    <row r="543" spans="1:20" ht="15.6" x14ac:dyDescent="0.3">
      <c r="A543" s="21">
        <v>4762</v>
      </c>
      <c r="B543" s="22">
        <v>61</v>
      </c>
      <c r="C543" s="22">
        <v>35</v>
      </c>
      <c r="D543" s="22">
        <v>74</v>
      </c>
      <c r="E543" s="23" t="str">
        <f t="shared" si="8"/>
        <v>51-100</v>
      </c>
      <c r="F543" s="24">
        <v>91320</v>
      </c>
      <c r="G543" s="22">
        <v>2</v>
      </c>
      <c r="H543" s="22">
        <v>0.7</v>
      </c>
      <c r="I543" s="22" t="s">
        <v>37</v>
      </c>
      <c r="J543" s="22">
        <v>0</v>
      </c>
      <c r="K543" s="22" t="s">
        <v>34</v>
      </c>
      <c r="L543" s="22" t="s">
        <v>34</v>
      </c>
      <c r="M543" s="22" t="s">
        <v>34</v>
      </c>
      <c r="N543" s="22" t="s">
        <v>35</v>
      </c>
      <c r="O543" s="22" t="s">
        <v>35</v>
      </c>
      <c r="P543" s="25" t="str" cm="1">
        <f t="array" ref="P543">_xlfn.IFS(
B543&lt;30,"20-29",
B543&lt;40,"30-39",
B543&lt;50,"40-49",
B543&lt;60,"50-59",
TRUE,"60+")</f>
        <v>60+</v>
      </c>
      <c r="Q543" s="25" t="str" cm="1">
        <f t="array" ref="Q543">_xlfn.IFS(
D543&lt;25,"0–24K",
D543&lt;50,"25–49K",
D543&lt;75,"50–74K",
D543&lt;100,"75–99K",
D543&lt;150,"100–149K",
D543&lt;200,"150–199K",
TRUE,"200K+"
)</f>
        <v>50–74K</v>
      </c>
      <c r="R543" s="25" t="str" cm="1">
        <f t="array" ref="R543">_xlfn.IFS(
J543=0,"No Mortgage",
J543&lt;=100,"Low",
J543&lt;=300,"Medium",
TRUE,"High"
)</f>
        <v>No Mortgage</v>
      </c>
      <c r="S543" s="25" t="str" cm="1">
        <f t="array" ref="S543">_xlfn.IFS(
C543&lt;10,"0-10",
C543&lt;20,"11-20",
C543&lt;30,"21-30",
TRUE,"30+ yrs"
)</f>
        <v>30+ yrs</v>
      </c>
      <c r="T543" s="26" t="str" cm="1">
        <f t="array" ref="T543">_xlfn.IFS(
H543&lt;1,"0-1",
H543&lt;2,"1-2",
H543&lt;3,"2-3",
H543&lt;4,"3-4",
H543&lt;5,"4-5",
TRUE,"5+"
)</f>
        <v>0-1</v>
      </c>
    </row>
    <row r="544" spans="1:20" ht="15.6" x14ac:dyDescent="0.3">
      <c r="A544" s="21">
        <v>4844</v>
      </c>
      <c r="B544" s="22">
        <v>61</v>
      </c>
      <c r="C544" s="22">
        <v>34</v>
      </c>
      <c r="D544" s="22">
        <v>41</v>
      </c>
      <c r="E544" s="23" t="str">
        <f t="shared" si="8"/>
        <v>0-50</v>
      </c>
      <c r="F544" s="24">
        <v>94123</v>
      </c>
      <c r="G544" s="22">
        <v>4</v>
      </c>
      <c r="H544" s="22">
        <v>2.5</v>
      </c>
      <c r="I544" s="22" t="s">
        <v>37</v>
      </c>
      <c r="J544" s="22">
        <v>0</v>
      </c>
      <c r="K544" s="22" t="s">
        <v>34</v>
      </c>
      <c r="L544" s="22" t="s">
        <v>34</v>
      </c>
      <c r="M544" s="22" t="s">
        <v>34</v>
      </c>
      <c r="N544" s="22" t="s">
        <v>35</v>
      </c>
      <c r="O544" s="22" t="s">
        <v>34</v>
      </c>
      <c r="P544" s="25" t="str" cm="1">
        <f t="array" ref="P544">_xlfn.IFS(
B544&lt;30,"20-29",
B544&lt;40,"30-39",
B544&lt;50,"40-49",
B544&lt;60,"50-59",
TRUE,"60+")</f>
        <v>60+</v>
      </c>
      <c r="Q544" s="25" t="str" cm="1">
        <f t="array" ref="Q544">_xlfn.IFS(
D544&lt;25,"0–24K",
D544&lt;50,"25–49K",
D544&lt;75,"50–74K",
D544&lt;100,"75–99K",
D544&lt;150,"100–149K",
D544&lt;200,"150–199K",
TRUE,"200K+"
)</f>
        <v>25–49K</v>
      </c>
      <c r="R544" s="25" t="str" cm="1">
        <f t="array" ref="R544">_xlfn.IFS(
J544=0,"No Mortgage",
J544&lt;=100,"Low",
J544&lt;=300,"Medium",
TRUE,"High"
)</f>
        <v>No Mortgage</v>
      </c>
      <c r="S544" s="25" t="str" cm="1">
        <f t="array" ref="S544">_xlfn.IFS(
C544&lt;10,"0-10",
C544&lt;20,"11-20",
C544&lt;30,"21-30",
TRUE,"30+ yrs"
)</f>
        <v>30+ yrs</v>
      </c>
      <c r="T544" s="26" t="str" cm="1">
        <f t="array" ref="T544">_xlfn.IFS(
H544&lt;1,"0-1",
H544&lt;2,"1-2",
H544&lt;3,"2-3",
H544&lt;4,"3-4",
H544&lt;5,"4-5",
TRUE,"5+"
)</f>
        <v>2-3</v>
      </c>
    </row>
    <row r="545" spans="1:20" ht="15.6" x14ac:dyDescent="0.3">
      <c r="A545" s="21">
        <v>4864</v>
      </c>
      <c r="B545" s="22">
        <v>61</v>
      </c>
      <c r="C545" s="22">
        <v>35</v>
      </c>
      <c r="D545" s="22">
        <v>25</v>
      </c>
      <c r="E545" s="23" t="str">
        <f t="shared" si="8"/>
        <v>0-50</v>
      </c>
      <c r="F545" s="24">
        <v>91768</v>
      </c>
      <c r="G545" s="22">
        <v>1</v>
      </c>
      <c r="H545" s="22">
        <v>0.8</v>
      </c>
      <c r="I545" s="22" t="s">
        <v>37</v>
      </c>
      <c r="J545" s="22">
        <v>142</v>
      </c>
      <c r="K545" s="22" t="s">
        <v>34</v>
      </c>
      <c r="L545" s="22" t="s">
        <v>34</v>
      </c>
      <c r="M545" s="22" t="s">
        <v>34</v>
      </c>
      <c r="N545" s="22" t="s">
        <v>35</v>
      </c>
      <c r="O545" s="22" t="s">
        <v>34</v>
      </c>
      <c r="P545" s="25" t="str" cm="1">
        <f t="array" ref="P545">_xlfn.IFS(
B545&lt;30,"20-29",
B545&lt;40,"30-39",
B545&lt;50,"40-49",
B545&lt;60,"50-59",
TRUE,"60+")</f>
        <v>60+</v>
      </c>
      <c r="Q545" s="25" t="str" cm="1">
        <f t="array" ref="Q545">_xlfn.IFS(
D545&lt;25,"0–24K",
D545&lt;50,"25–49K",
D545&lt;75,"50–74K",
D545&lt;100,"75–99K",
D545&lt;150,"100–149K",
D545&lt;200,"150–199K",
TRUE,"200K+"
)</f>
        <v>25–49K</v>
      </c>
      <c r="R545" s="25" t="str" cm="1">
        <f t="array" ref="R545">_xlfn.IFS(
J545=0,"No Mortgage",
J545&lt;=100,"Low",
J545&lt;=300,"Medium",
TRUE,"High"
)</f>
        <v>Medium</v>
      </c>
      <c r="S545" s="25" t="str" cm="1">
        <f t="array" ref="S545">_xlfn.IFS(
C545&lt;10,"0-10",
C545&lt;20,"11-20",
C545&lt;30,"21-30",
TRUE,"30+ yrs"
)</f>
        <v>30+ yrs</v>
      </c>
      <c r="T545" s="26" t="str" cm="1">
        <f t="array" ref="T545">_xlfn.IFS(
H545&lt;1,"0-1",
H545&lt;2,"1-2",
H545&lt;3,"2-3",
H545&lt;4,"3-4",
H545&lt;5,"4-5",
TRUE,"5+"
)</f>
        <v>0-1</v>
      </c>
    </row>
    <row r="546" spans="1:20" ht="15.6" x14ac:dyDescent="0.3">
      <c r="A546" s="21">
        <v>4876</v>
      </c>
      <c r="B546" s="22">
        <v>61</v>
      </c>
      <c r="C546" s="22">
        <v>36</v>
      </c>
      <c r="D546" s="22">
        <v>54</v>
      </c>
      <c r="E546" s="23" t="str">
        <f t="shared" si="8"/>
        <v>51-100</v>
      </c>
      <c r="F546" s="24">
        <v>94539</v>
      </c>
      <c r="G546" s="22">
        <v>3</v>
      </c>
      <c r="H546" s="22">
        <v>1.5</v>
      </c>
      <c r="I546" s="22" t="s">
        <v>33</v>
      </c>
      <c r="J546" s="22">
        <v>0</v>
      </c>
      <c r="K546" s="22" t="s">
        <v>34</v>
      </c>
      <c r="L546" s="22" t="s">
        <v>34</v>
      </c>
      <c r="M546" s="22" t="s">
        <v>34</v>
      </c>
      <c r="N546" s="22" t="s">
        <v>35</v>
      </c>
      <c r="O546" s="22" t="s">
        <v>34</v>
      </c>
      <c r="P546" s="25" t="str" cm="1">
        <f t="array" ref="P546">_xlfn.IFS(
B546&lt;30,"20-29",
B546&lt;40,"30-39",
B546&lt;50,"40-49",
B546&lt;60,"50-59",
TRUE,"60+")</f>
        <v>60+</v>
      </c>
      <c r="Q546" s="25" t="str" cm="1">
        <f t="array" ref="Q546">_xlfn.IFS(
D546&lt;25,"0–24K",
D546&lt;50,"25–49K",
D546&lt;75,"50–74K",
D546&lt;100,"75–99K",
D546&lt;150,"100–149K",
D546&lt;200,"150–199K",
TRUE,"200K+"
)</f>
        <v>50–74K</v>
      </c>
      <c r="R546" s="25" t="str" cm="1">
        <f t="array" ref="R546">_xlfn.IFS(
J546=0,"No Mortgage",
J546&lt;=100,"Low",
J546&lt;=300,"Medium",
TRUE,"High"
)</f>
        <v>No Mortgage</v>
      </c>
      <c r="S546" s="25" t="str" cm="1">
        <f t="array" ref="S546">_xlfn.IFS(
C546&lt;10,"0-10",
C546&lt;20,"11-20",
C546&lt;30,"21-30",
TRUE,"30+ yrs"
)</f>
        <v>30+ yrs</v>
      </c>
      <c r="T546" s="26" t="str" cm="1">
        <f t="array" ref="T546">_xlfn.IFS(
H546&lt;1,"0-1",
H546&lt;2,"1-2",
H546&lt;3,"2-3",
H546&lt;4,"3-4",
H546&lt;5,"4-5",
TRUE,"5+"
)</f>
        <v>1-2</v>
      </c>
    </row>
    <row r="547" spans="1:20" ht="15.6" x14ac:dyDescent="0.3">
      <c r="A547" s="21">
        <v>4891</v>
      </c>
      <c r="B547" s="22">
        <v>61</v>
      </c>
      <c r="C547" s="22">
        <v>35</v>
      </c>
      <c r="D547" s="22">
        <v>51</v>
      </c>
      <c r="E547" s="23" t="str">
        <f t="shared" si="8"/>
        <v>51-100</v>
      </c>
      <c r="F547" s="24">
        <v>93555</v>
      </c>
      <c r="G547" s="22">
        <v>3</v>
      </c>
      <c r="H547" s="22">
        <v>1.4</v>
      </c>
      <c r="I547" s="22" t="s">
        <v>36</v>
      </c>
      <c r="J547" s="22">
        <v>0</v>
      </c>
      <c r="K547" s="22" t="s">
        <v>34</v>
      </c>
      <c r="L547" s="22" t="s">
        <v>34</v>
      </c>
      <c r="M547" s="22" t="s">
        <v>34</v>
      </c>
      <c r="N547" s="22" t="s">
        <v>35</v>
      </c>
      <c r="O547" s="22" t="s">
        <v>34</v>
      </c>
      <c r="P547" s="25" t="str" cm="1">
        <f t="array" ref="P547">_xlfn.IFS(
B547&lt;30,"20-29",
B547&lt;40,"30-39",
B547&lt;50,"40-49",
B547&lt;60,"50-59",
TRUE,"60+")</f>
        <v>60+</v>
      </c>
      <c r="Q547" s="25" t="str" cm="1">
        <f t="array" ref="Q547">_xlfn.IFS(
D547&lt;25,"0–24K",
D547&lt;50,"25–49K",
D547&lt;75,"50–74K",
D547&lt;100,"75–99K",
D547&lt;150,"100–149K",
D547&lt;200,"150–199K",
TRUE,"200K+"
)</f>
        <v>50–74K</v>
      </c>
      <c r="R547" s="25" t="str" cm="1">
        <f t="array" ref="R547">_xlfn.IFS(
J547=0,"No Mortgage",
J547&lt;=100,"Low",
J547&lt;=300,"Medium",
TRUE,"High"
)</f>
        <v>No Mortgage</v>
      </c>
      <c r="S547" s="25" t="str" cm="1">
        <f t="array" ref="S547">_xlfn.IFS(
C547&lt;10,"0-10",
C547&lt;20,"11-20",
C547&lt;30,"21-30",
TRUE,"30+ yrs"
)</f>
        <v>30+ yrs</v>
      </c>
      <c r="T547" s="26" t="str" cm="1">
        <f t="array" ref="T547">_xlfn.IFS(
H547&lt;1,"0-1",
H547&lt;2,"1-2",
H547&lt;3,"2-3",
H547&lt;4,"3-4",
H547&lt;5,"4-5",
TRUE,"5+"
)</f>
        <v>1-2</v>
      </c>
    </row>
    <row r="548" spans="1:20" ht="15.6" x14ac:dyDescent="0.3">
      <c r="A548" s="21">
        <v>4939</v>
      </c>
      <c r="B548" s="22">
        <v>61</v>
      </c>
      <c r="C548" s="22">
        <v>35</v>
      </c>
      <c r="D548" s="22">
        <v>80</v>
      </c>
      <c r="E548" s="23" t="str">
        <f t="shared" si="8"/>
        <v>51-100</v>
      </c>
      <c r="F548" s="24">
        <v>95973</v>
      </c>
      <c r="G548" s="22">
        <v>4</v>
      </c>
      <c r="H548" s="22">
        <v>1.7</v>
      </c>
      <c r="I548" s="22" t="s">
        <v>36</v>
      </c>
      <c r="J548" s="22">
        <v>0</v>
      </c>
      <c r="K548" s="22" t="s">
        <v>34</v>
      </c>
      <c r="L548" s="22" t="s">
        <v>34</v>
      </c>
      <c r="M548" s="22" t="s">
        <v>34</v>
      </c>
      <c r="N548" s="22" t="s">
        <v>35</v>
      </c>
      <c r="O548" s="22" t="s">
        <v>34</v>
      </c>
      <c r="P548" s="25" t="str" cm="1">
        <f t="array" ref="P548">_xlfn.IFS(
B548&lt;30,"20-29",
B548&lt;40,"30-39",
B548&lt;50,"40-49",
B548&lt;60,"50-59",
TRUE,"60+")</f>
        <v>60+</v>
      </c>
      <c r="Q548" s="25" t="str" cm="1">
        <f t="array" ref="Q548">_xlfn.IFS(
D548&lt;25,"0–24K",
D548&lt;50,"25–49K",
D548&lt;75,"50–74K",
D548&lt;100,"75–99K",
D548&lt;150,"100–149K",
D548&lt;200,"150–199K",
TRUE,"200K+"
)</f>
        <v>75–99K</v>
      </c>
      <c r="R548" s="25" t="str" cm="1">
        <f t="array" ref="R548">_xlfn.IFS(
J548=0,"No Mortgage",
J548&lt;=100,"Low",
J548&lt;=300,"Medium",
TRUE,"High"
)</f>
        <v>No Mortgage</v>
      </c>
      <c r="S548" s="25" t="str" cm="1">
        <f t="array" ref="S548">_xlfn.IFS(
C548&lt;10,"0-10",
C548&lt;20,"11-20",
C548&lt;30,"21-30",
TRUE,"30+ yrs"
)</f>
        <v>30+ yrs</v>
      </c>
      <c r="T548" s="26" t="str" cm="1">
        <f t="array" ref="T548">_xlfn.IFS(
H548&lt;1,"0-1",
H548&lt;2,"1-2",
H548&lt;3,"2-3",
H548&lt;4,"3-4",
H548&lt;5,"4-5",
TRUE,"5+"
)</f>
        <v>1-2</v>
      </c>
    </row>
    <row r="549" spans="1:20" ht="15.6" x14ac:dyDescent="0.3">
      <c r="A549" s="21">
        <v>16</v>
      </c>
      <c r="B549" s="22">
        <v>60</v>
      </c>
      <c r="C549" s="22">
        <v>30</v>
      </c>
      <c r="D549" s="22">
        <v>22</v>
      </c>
      <c r="E549" s="23" t="str">
        <f t="shared" si="8"/>
        <v>0-50</v>
      </c>
      <c r="F549" s="24">
        <v>95054</v>
      </c>
      <c r="G549" s="24">
        <v>1</v>
      </c>
      <c r="H549" s="22">
        <v>1.5</v>
      </c>
      <c r="I549" s="22" t="s">
        <v>36</v>
      </c>
      <c r="J549" s="22">
        <v>0</v>
      </c>
      <c r="K549" s="22" t="s">
        <v>34</v>
      </c>
      <c r="L549" s="22" t="s">
        <v>34</v>
      </c>
      <c r="M549" s="22" t="s">
        <v>34</v>
      </c>
      <c r="N549" s="22" t="s">
        <v>35</v>
      </c>
      <c r="O549" s="22" t="s">
        <v>35</v>
      </c>
      <c r="P549" s="25" t="str" cm="1">
        <f t="array" ref="P549">_xlfn.IFS(
B549&lt;30,"20-29",
B549&lt;40,"30-39",
B549&lt;50,"40-49",
B549&lt;60,"50-59",
TRUE,"60+")</f>
        <v>60+</v>
      </c>
      <c r="Q549" s="25" t="str" cm="1">
        <f t="array" ref="Q549">_xlfn.IFS(
D549&lt;25,"0–24K",
D549&lt;50,"25–49K",
D549&lt;75,"50–74K",
D549&lt;100,"75–99K",
D549&lt;150,"100–149K",
D549&lt;200,"150–199K",
TRUE,"200K+"
)</f>
        <v>0–24K</v>
      </c>
      <c r="R549" s="25" t="str" cm="1">
        <f t="array" ref="R549">_xlfn.IFS(
J549=0,"No Mortgage",
J549&lt;=100,"Low",
J549&lt;=300,"Medium",
TRUE,"High"
)</f>
        <v>No Mortgage</v>
      </c>
      <c r="S549" s="25" t="str" cm="1">
        <f t="array" ref="S549">_xlfn.IFS(
C549&lt;10,"0-10",
C549&lt;20,"11-20",
C549&lt;30,"21-30",
TRUE,"30+ yrs"
)</f>
        <v>30+ yrs</v>
      </c>
      <c r="T549" s="26" t="str" cm="1">
        <f t="array" ref="T549">_xlfn.IFS(
H549&lt;1,"0-1",
H549&lt;2,"1-2",
H549&lt;3,"2-3",
H549&lt;4,"3-4",
H549&lt;5,"4-5",
TRUE,"5+"
)</f>
        <v>1-2</v>
      </c>
    </row>
    <row r="550" spans="1:20" ht="15.6" x14ac:dyDescent="0.3">
      <c r="A550" s="21">
        <v>81</v>
      </c>
      <c r="B550" s="22">
        <v>60</v>
      </c>
      <c r="C550" s="22">
        <v>36</v>
      </c>
      <c r="D550" s="22">
        <v>41</v>
      </c>
      <c r="E550" s="23" t="str">
        <f t="shared" si="8"/>
        <v>0-50</v>
      </c>
      <c r="F550" s="24">
        <v>95134</v>
      </c>
      <c r="G550" s="22">
        <v>4</v>
      </c>
      <c r="H550" s="22">
        <v>1.3</v>
      </c>
      <c r="I550" s="22" t="s">
        <v>33</v>
      </c>
      <c r="J550" s="22">
        <v>174</v>
      </c>
      <c r="K550" s="22" t="s">
        <v>34</v>
      </c>
      <c r="L550" s="22" t="s">
        <v>34</v>
      </c>
      <c r="M550" s="22" t="s">
        <v>34</v>
      </c>
      <c r="N550" s="22" t="s">
        <v>35</v>
      </c>
      <c r="O550" s="22" t="s">
        <v>35</v>
      </c>
      <c r="P550" s="25" t="str" cm="1">
        <f t="array" ref="P550">_xlfn.IFS(
B550&lt;30,"20-29",
B550&lt;40,"30-39",
B550&lt;50,"40-49",
B550&lt;60,"50-59",
TRUE,"60+")</f>
        <v>60+</v>
      </c>
      <c r="Q550" s="25" t="str" cm="1">
        <f t="array" ref="Q550">_xlfn.IFS(
D550&lt;25,"0–24K",
D550&lt;50,"25–49K",
D550&lt;75,"50–74K",
D550&lt;100,"75–99K",
D550&lt;150,"100–149K",
D550&lt;200,"150–199K",
TRUE,"200K+"
)</f>
        <v>25–49K</v>
      </c>
      <c r="R550" s="25" t="str" cm="1">
        <f t="array" ref="R550">_xlfn.IFS(
J550=0,"No Mortgage",
J550&lt;=100,"Low",
J550&lt;=300,"Medium",
TRUE,"High"
)</f>
        <v>Medium</v>
      </c>
      <c r="S550" s="25" t="str" cm="1">
        <f t="array" ref="S550">_xlfn.IFS(
C550&lt;10,"0-10",
C550&lt;20,"11-20",
C550&lt;30,"21-30",
TRUE,"30+ yrs"
)</f>
        <v>30+ yrs</v>
      </c>
      <c r="T550" s="26" t="str" cm="1">
        <f t="array" ref="T550">_xlfn.IFS(
H550&lt;1,"0-1",
H550&lt;2,"1-2",
H550&lt;3,"2-3",
H550&lt;4,"3-4",
H550&lt;5,"4-5",
TRUE,"5+"
)</f>
        <v>1-2</v>
      </c>
    </row>
    <row r="551" spans="1:20" ht="15.6" x14ac:dyDescent="0.3">
      <c r="A551" s="21">
        <v>94</v>
      </c>
      <c r="B551" s="22">
        <v>60</v>
      </c>
      <c r="C551" s="22">
        <v>34</v>
      </c>
      <c r="D551" s="22">
        <v>64</v>
      </c>
      <c r="E551" s="23" t="str">
        <f t="shared" si="8"/>
        <v>51-100</v>
      </c>
      <c r="F551" s="24">
        <v>94550</v>
      </c>
      <c r="G551" s="22">
        <v>2</v>
      </c>
      <c r="H551" s="22">
        <v>1.7</v>
      </c>
      <c r="I551" s="22" t="s">
        <v>36</v>
      </c>
      <c r="J551" s="22">
        <v>236</v>
      </c>
      <c r="K551" s="22" t="s">
        <v>34</v>
      </c>
      <c r="L551" s="22" t="s">
        <v>35</v>
      </c>
      <c r="M551" s="22" t="s">
        <v>34</v>
      </c>
      <c r="N551" s="22" t="s">
        <v>35</v>
      </c>
      <c r="O551" s="22" t="s">
        <v>34</v>
      </c>
      <c r="P551" s="25" t="str" cm="1">
        <f t="array" ref="P551">_xlfn.IFS(
B551&lt;30,"20-29",
B551&lt;40,"30-39",
B551&lt;50,"40-49",
B551&lt;60,"50-59",
TRUE,"60+")</f>
        <v>60+</v>
      </c>
      <c r="Q551" s="25" t="str" cm="1">
        <f t="array" ref="Q551">_xlfn.IFS(
D551&lt;25,"0–24K",
D551&lt;50,"25–49K",
D551&lt;75,"50–74K",
D551&lt;100,"75–99K",
D551&lt;150,"100–149K",
D551&lt;200,"150–199K",
TRUE,"200K+"
)</f>
        <v>50–74K</v>
      </c>
      <c r="R551" s="25" t="str" cm="1">
        <f t="array" ref="R551">_xlfn.IFS(
J551=0,"No Mortgage",
J551&lt;=100,"Low",
J551&lt;=300,"Medium",
TRUE,"High"
)</f>
        <v>Medium</v>
      </c>
      <c r="S551" s="25" t="str" cm="1">
        <f t="array" ref="S551">_xlfn.IFS(
C551&lt;10,"0-10",
C551&lt;20,"11-20",
C551&lt;30,"21-30",
TRUE,"30+ yrs"
)</f>
        <v>30+ yrs</v>
      </c>
      <c r="T551" s="26" t="str" cm="1">
        <f t="array" ref="T551">_xlfn.IFS(
H551&lt;1,"0-1",
H551&lt;2,"1-2",
H551&lt;3,"2-3",
H551&lt;4,"3-4",
H551&lt;5,"4-5",
TRUE,"5+"
)</f>
        <v>1-2</v>
      </c>
    </row>
    <row r="552" spans="1:20" ht="15.6" x14ac:dyDescent="0.3">
      <c r="A552" s="21">
        <v>126</v>
      </c>
      <c r="B552" s="22">
        <v>60</v>
      </c>
      <c r="C552" s="22">
        <v>35</v>
      </c>
      <c r="D552" s="22">
        <v>80</v>
      </c>
      <c r="E552" s="23" t="str">
        <f t="shared" si="8"/>
        <v>51-100</v>
      </c>
      <c r="F552" s="24">
        <v>91301</v>
      </c>
      <c r="G552" s="22">
        <v>3</v>
      </c>
      <c r="H552" s="22">
        <v>0.5</v>
      </c>
      <c r="I552" s="22" t="s">
        <v>33</v>
      </c>
      <c r="J552" s="22">
        <v>0</v>
      </c>
      <c r="K552" s="22" t="s">
        <v>34</v>
      </c>
      <c r="L552" s="22" t="s">
        <v>34</v>
      </c>
      <c r="M552" s="22" t="s">
        <v>34</v>
      </c>
      <c r="N552" s="22" t="s">
        <v>35</v>
      </c>
      <c r="O552" s="22" t="s">
        <v>34</v>
      </c>
      <c r="P552" s="25" t="str" cm="1">
        <f t="array" ref="P552">_xlfn.IFS(
B552&lt;30,"20-29",
B552&lt;40,"30-39",
B552&lt;50,"40-49",
B552&lt;60,"50-59",
TRUE,"60+")</f>
        <v>60+</v>
      </c>
      <c r="Q552" s="25" t="str" cm="1">
        <f t="array" ref="Q552">_xlfn.IFS(
D552&lt;25,"0–24K",
D552&lt;50,"25–49K",
D552&lt;75,"50–74K",
D552&lt;100,"75–99K",
D552&lt;150,"100–149K",
D552&lt;200,"150–199K",
TRUE,"200K+"
)</f>
        <v>75–99K</v>
      </c>
      <c r="R552" s="25" t="str" cm="1">
        <f t="array" ref="R552">_xlfn.IFS(
J552=0,"No Mortgage",
J552&lt;=100,"Low",
J552&lt;=300,"Medium",
TRUE,"High"
)</f>
        <v>No Mortgage</v>
      </c>
      <c r="S552" s="25" t="str" cm="1">
        <f t="array" ref="S552">_xlfn.IFS(
C552&lt;10,"0-10",
C552&lt;20,"11-20",
C552&lt;30,"21-30",
TRUE,"30+ yrs"
)</f>
        <v>30+ yrs</v>
      </c>
      <c r="T552" s="26" t="str" cm="1">
        <f t="array" ref="T552">_xlfn.IFS(
H552&lt;1,"0-1",
H552&lt;2,"1-2",
H552&lt;3,"2-3",
H552&lt;4,"3-4",
H552&lt;5,"4-5",
TRUE,"5+"
)</f>
        <v>0-1</v>
      </c>
    </row>
    <row r="553" spans="1:20" ht="15.6" x14ac:dyDescent="0.3">
      <c r="A553" s="21">
        <v>154</v>
      </c>
      <c r="B553" s="22">
        <v>60</v>
      </c>
      <c r="C553" s="22">
        <v>36</v>
      </c>
      <c r="D553" s="22">
        <v>22</v>
      </c>
      <c r="E553" s="23" t="str">
        <f t="shared" si="8"/>
        <v>0-50</v>
      </c>
      <c r="F553" s="24">
        <v>94551</v>
      </c>
      <c r="G553" s="22">
        <v>2</v>
      </c>
      <c r="H553" s="22">
        <v>1</v>
      </c>
      <c r="I553" s="22" t="s">
        <v>33</v>
      </c>
      <c r="J553" s="22">
        <v>0</v>
      </c>
      <c r="K553" s="22" t="s">
        <v>34</v>
      </c>
      <c r="L553" s="22" t="s">
        <v>35</v>
      </c>
      <c r="M553" s="22" t="s">
        <v>35</v>
      </c>
      <c r="N553" s="22" t="s">
        <v>35</v>
      </c>
      <c r="O553" s="22" t="s">
        <v>35</v>
      </c>
      <c r="P553" s="25" t="str" cm="1">
        <f t="array" ref="P553">_xlfn.IFS(
B553&lt;30,"20-29",
B553&lt;40,"30-39",
B553&lt;50,"40-49",
B553&lt;60,"50-59",
TRUE,"60+")</f>
        <v>60+</v>
      </c>
      <c r="Q553" s="25" t="str" cm="1">
        <f t="array" ref="Q553">_xlfn.IFS(
D553&lt;25,"0–24K",
D553&lt;50,"25–49K",
D553&lt;75,"50–74K",
D553&lt;100,"75–99K",
D553&lt;150,"100–149K",
D553&lt;200,"150–199K",
TRUE,"200K+"
)</f>
        <v>0–24K</v>
      </c>
      <c r="R553" s="25" t="str" cm="1">
        <f t="array" ref="R553">_xlfn.IFS(
J553=0,"No Mortgage",
J553&lt;=100,"Low",
J553&lt;=300,"Medium",
TRUE,"High"
)</f>
        <v>No Mortgage</v>
      </c>
      <c r="S553" s="25" t="str" cm="1">
        <f t="array" ref="S553">_xlfn.IFS(
C553&lt;10,"0-10",
C553&lt;20,"11-20",
C553&lt;30,"21-30",
TRUE,"30+ yrs"
)</f>
        <v>30+ yrs</v>
      </c>
      <c r="T553" s="26" t="str" cm="1">
        <f t="array" ref="T553">_xlfn.IFS(
H553&lt;1,"0-1",
H553&lt;2,"1-2",
H553&lt;3,"2-3",
H553&lt;4,"3-4",
H553&lt;5,"4-5",
TRUE,"5+"
)</f>
        <v>1-2</v>
      </c>
    </row>
    <row r="554" spans="1:20" ht="15.6" x14ac:dyDescent="0.3">
      <c r="A554" s="21">
        <v>191</v>
      </c>
      <c r="B554" s="22">
        <v>60</v>
      </c>
      <c r="C554" s="22">
        <v>36</v>
      </c>
      <c r="D554" s="22">
        <v>93</v>
      </c>
      <c r="E554" s="23" t="str">
        <f t="shared" si="8"/>
        <v>51-100</v>
      </c>
      <c r="F554" s="24">
        <v>92521</v>
      </c>
      <c r="G554" s="22">
        <v>1</v>
      </c>
      <c r="H554" s="22">
        <v>4.3</v>
      </c>
      <c r="I554" s="22" t="s">
        <v>33</v>
      </c>
      <c r="J554" s="22">
        <v>0</v>
      </c>
      <c r="K554" s="22" t="s">
        <v>34</v>
      </c>
      <c r="L554" s="22" t="s">
        <v>34</v>
      </c>
      <c r="M554" s="22" t="s">
        <v>34</v>
      </c>
      <c r="N554" s="22" t="s">
        <v>35</v>
      </c>
      <c r="O554" s="22" t="s">
        <v>34</v>
      </c>
      <c r="P554" s="25" t="str" cm="1">
        <f t="array" ref="P554">_xlfn.IFS(
B554&lt;30,"20-29",
B554&lt;40,"30-39",
B554&lt;50,"40-49",
B554&lt;60,"50-59",
TRUE,"60+")</f>
        <v>60+</v>
      </c>
      <c r="Q554" s="25" t="str" cm="1">
        <f t="array" ref="Q554">_xlfn.IFS(
D554&lt;25,"0–24K",
D554&lt;50,"25–49K",
D554&lt;75,"50–74K",
D554&lt;100,"75–99K",
D554&lt;150,"100–149K",
D554&lt;200,"150–199K",
TRUE,"200K+"
)</f>
        <v>75–99K</v>
      </c>
      <c r="R554" s="25" t="str" cm="1">
        <f t="array" ref="R554">_xlfn.IFS(
J554=0,"No Mortgage",
J554&lt;=100,"Low",
J554&lt;=300,"Medium",
TRUE,"High"
)</f>
        <v>No Mortgage</v>
      </c>
      <c r="S554" s="25" t="str" cm="1">
        <f t="array" ref="S554">_xlfn.IFS(
C554&lt;10,"0-10",
C554&lt;20,"11-20",
C554&lt;30,"21-30",
TRUE,"30+ yrs"
)</f>
        <v>30+ yrs</v>
      </c>
      <c r="T554" s="26" t="str" cm="1">
        <f t="array" ref="T554">_xlfn.IFS(
H554&lt;1,"0-1",
H554&lt;2,"1-2",
H554&lt;3,"2-3",
H554&lt;4,"3-4",
H554&lt;5,"4-5",
TRUE,"5+"
)</f>
        <v>4-5</v>
      </c>
    </row>
    <row r="555" spans="1:20" ht="15.6" x14ac:dyDescent="0.3">
      <c r="A555" s="21">
        <v>271</v>
      </c>
      <c r="B555" s="22">
        <v>60</v>
      </c>
      <c r="C555" s="22">
        <v>36</v>
      </c>
      <c r="D555" s="22">
        <v>63</v>
      </c>
      <c r="E555" s="23" t="str">
        <f t="shared" si="8"/>
        <v>51-100</v>
      </c>
      <c r="F555" s="24">
        <v>94063</v>
      </c>
      <c r="G555" s="22">
        <v>4</v>
      </c>
      <c r="H555" s="22">
        <v>2.2000000000000002</v>
      </c>
      <c r="I555" s="22" t="s">
        <v>33</v>
      </c>
      <c r="J555" s="22">
        <v>0</v>
      </c>
      <c r="K555" s="22" t="s">
        <v>34</v>
      </c>
      <c r="L555" s="22" t="s">
        <v>34</v>
      </c>
      <c r="M555" s="22" t="s">
        <v>34</v>
      </c>
      <c r="N555" s="22" t="s">
        <v>35</v>
      </c>
      <c r="O555" s="22" t="s">
        <v>34</v>
      </c>
      <c r="P555" s="25" t="str" cm="1">
        <f t="array" ref="P555">_xlfn.IFS(
B555&lt;30,"20-29",
B555&lt;40,"30-39",
B555&lt;50,"40-49",
B555&lt;60,"50-59",
TRUE,"60+")</f>
        <v>60+</v>
      </c>
      <c r="Q555" s="25" t="str" cm="1">
        <f t="array" ref="Q555">_xlfn.IFS(
D555&lt;25,"0–24K",
D555&lt;50,"25–49K",
D555&lt;75,"50–74K",
D555&lt;100,"75–99K",
D555&lt;150,"100–149K",
D555&lt;200,"150–199K",
TRUE,"200K+"
)</f>
        <v>50–74K</v>
      </c>
      <c r="R555" s="25" t="str" cm="1">
        <f t="array" ref="R555">_xlfn.IFS(
J555=0,"No Mortgage",
J555&lt;=100,"Low",
J555&lt;=300,"Medium",
TRUE,"High"
)</f>
        <v>No Mortgage</v>
      </c>
      <c r="S555" s="25" t="str" cm="1">
        <f t="array" ref="S555">_xlfn.IFS(
C555&lt;10,"0-10",
C555&lt;20,"11-20",
C555&lt;30,"21-30",
TRUE,"30+ yrs"
)</f>
        <v>30+ yrs</v>
      </c>
      <c r="T555" s="26" t="str" cm="1">
        <f t="array" ref="T555">_xlfn.IFS(
H555&lt;1,"0-1",
H555&lt;2,"1-2",
H555&lt;3,"2-3",
H555&lt;4,"3-4",
H555&lt;5,"4-5",
TRUE,"5+"
)</f>
        <v>2-3</v>
      </c>
    </row>
    <row r="556" spans="1:20" ht="15.6" x14ac:dyDescent="0.3">
      <c r="A556" s="21">
        <v>296</v>
      </c>
      <c r="B556" s="22">
        <v>60</v>
      </c>
      <c r="C556" s="22">
        <v>34</v>
      </c>
      <c r="D556" s="22">
        <v>64</v>
      </c>
      <c r="E556" s="23" t="str">
        <f t="shared" si="8"/>
        <v>51-100</v>
      </c>
      <c r="F556" s="24">
        <v>94304</v>
      </c>
      <c r="G556" s="22">
        <v>2</v>
      </c>
      <c r="H556" s="22">
        <v>1.7</v>
      </c>
      <c r="I556" s="22" t="s">
        <v>36</v>
      </c>
      <c r="J556" s="22">
        <v>0</v>
      </c>
      <c r="K556" s="22" t="s">
        <v>34</v>
      </c>
      <c r="L556" s="22" t="s">
        <v>34</v>
      </c>
      <c r="M556" s="22" t="s">
        <v>34</v>
      </c>
      <c r="N556" s="22" t="s">
        <v>34</v>
      </c>
      <c r="O556" s="22" t="s">
        <v>35</v>
      </c>
      <c r="P556" s="25" t="str" cm="1">
        <f t="array" ref="P556">_xlfn.IFS(
B556&lt;30,"20-29",
B556&lt;40,"30-39",
B556&lt;50,"40-49",
B556&lt;60,"50-59",
TRUE,"60+")</f>
        <v>60+</v>
      </c>
      <c r="Q556" s="25" t="str" cm="1">
        <f t="array" ref="Q556">_xlfn.IFS(
D556&lt;25,"0–24K",
D556&lt;50,"25–49K",
D556&lt;75,"50–74K",
D556&lt;100,"75–99K",
D556&lt;150,"100–149K",
D556&lt;200,"150–199K",
TRUE,"200K+"
)</f>
        <v>50–74K</v>
      </c>
      <c r="R556" s="25" t="str" cm="1">
        <f t="array" ref="R556">_xlfn.IFS(
J556=0,"No Mortgage",
J556&lt;=100,"Low",
J556&lt;=300,"Medium",
TRUE,"High"
)</f>
        <v>No Mortgage</v>
      </c>
      <c r="S556" s="25" t="str" cm="1">
        <f t="array" ref="S556">_xlfn.IFS(
C556&lt;10,"0-10",
C556&lt;20,"11-20",
C556&lt;30,"21-30",
TRUE,"30+ yrs"
)</f>
        <v>30+ yrs</v>
      </c>
      <c r="T556" s="26" t="str" cm="1">
        <f t="array" ref="T556">_xlfn.IFS(
H556&lt;1,"0-1",
H556&lt;2,"1-2",
H556&lt;3,"2-3",
H556&lt;4,"3-4",
H556&lt;5,"4-5",
TRUE,"5+"
)</f>
        <v>1-2</v>
      </c>
    </row>
    <row r="557" spans="1:20" ht="15.6" x14ac:dyDescent="0.3">
      <c r="A557" s="21">
        <v>306</v>
      </c>
      <c r="B557" s="22">
        <v>60</v>
      </c>
      <c r="C557" s="22">
        <v>35</v>
      </c>
      <c r="D557" s="22">
        <v>22</v>
      </c>
      <c r="E557" s="23" t="str">
        <f t="shared" si="8"/>
        <v>0-50</v>
      </c>
      <c r="F557" s="24">
        <v>91207</v>
      </c>
      <c r="G557" s="22">
        <v>1</v>
      </c>
      <c r="H557" s="22">
        <v>1.3</v>
      </c>
      <c r="I557" s="22" t="s">
        <v>33</v>
      </c>
      <c r="J557" s="22">
        <v>123</v>
      </c>
      <c r="K557" s="22" t="s">
        <v>34</v>
      </c>
      <c r="L557" s="22" t="s">
        <v>34</v>
      </c>
      <c r="M557" s="22" t="s">
        <v>34</v>
      </c>
      <c r="N557" s="22" t="s">
        <v>35</v>
      </c>
      <c r="O557" s="22" t="s">
        <v>34</v>
      </c>
      <c r="P557" s="25" t="str" cm="1">
        <f t="array" ref="P557">_xlfn.IFS(
B557&lt;30,"20-29",
B557&lt;40,"30-39",
B557&lt;50,"40-49",
B557&lt;60,"50-59",
TRUE,"60+")</f>
        <v>60+</v>
      </c>
      <c r="Q557" s="25" t="str" cm="1">
        <f t="array" ref="Q557">_xlfn.IFS(
D557&lt;25,"0–24K",
D557&lt;50,"25–49K",
D557&lt;75,"50–74K",
D557&lt;100,"75–99K",
D557&lt;150,"100–149K",
D557&lt;200,"150–199K",
TRUE,"200K+"
)</f>
        <v>0–24K</v>
      </c>
      <c r="R557" s="25" t="str" cm="1">
        <f t="array" ref="R557">_xlfn.IFS(
J557=0,"No Mortgage",
J557&lt;=100,"Low",
J557&lt;=300,"Medium",
TRUE,"High"
)</f>
        <v>Medium</v>
      </c>
      <c r="S557" s="25" t="str" cm="1">
        <f t="array" ref="S557">_xlfn.IFS(
C557&lt;10,"0-10",
C557&lt;20,"11-20",
C557&lt;30,"21-30",
TRUE,"30+ yrs"
)</f>
        <v>30+ yrs</v>
      </c>
      <c r="T557" s="26" t="str" cm="1">
        <f t="array" ref="T557">_xlfn.IFS(
H557&lt;1,"0-1",
H557&lt;2,"1-2",
H557&lt;3,"2-3",
H557&lt;4,"3-4",
H557&lt;5,"4-5",
TRUE,"5+"
)</f>
        <v>1-2</v>
      </c>
    </row>
    <row r="558" spans="1:20" ht="15.6" x14ac:dyDescent="0.3">
      <c r="A558" s="21">
        <v>321</v>
      </c>
      <c r="B558" s="22">
        <v>60</v>
      </c>
      <c r="C558" s="22">
        <v>34</v>
      </c>
      <c r="D558" s="22">
        <v>64</v>
      </c>
      <c r="E558" s="23" t="str">
        <f t="shared" si="8"/>
        <v>51-100</v>
      </c>
      <c r="F558" s="24">
        <v>90266</v>
      </c>
      <c r="G558" s="22">
        <v>1</v>
      </c>
      <c r="H558" s="22">
        <v>0.8</v>
      </c>
      <c r="I558" s="22" t="s">
        <v>37</v>
      </c>
      <c r="J558" s="22">
        <v>248</v>
      </c>
      <c r="K558" s="22" t="s">
        <v>34</v>
      </c>
      <c r="L558" s="22" t="s">
        <v>34</v>
      </c>
      <c r="M558" s="22" t="s">
        <v>34</v>
      </c>
      <c r="N558" s="22" t="s">
        <v>34</v>
      </c>
      <c r="O558" s="22" t="s">
        <v>34</v>
      </c>
      <c r="P558" s="25" t="str" cm="1">
        <f t="array" ref="P558">_xlfn.IFS(
B558&lt;30,"20-29",
B558&lt;40,"30-39",
B558&lt;50,"40-49",
B558&lt;60,"50-59",
TRUE,"60+")</f>
        <v>60+</v>
      </c>
      <c r="Q558" s="25" t="str" cm="1">
        <f t="array" ref="Q558">_xlfn.IFS(
D558&lt;25,"0–24K",
D558&lt;50,"25–49K",
D558&lt;75,"50–74K",
D558&lt;100,"75–99K",
D558&lt;150,"100–149K",
D558&lt;200,"150–199K",
TRUE,"200K+"
)</f>
        <v>50–74K</v>
      </c>
      <c r="R558" s="25" t="str" cm="1">
        <f t="array" ref="R558">_xlfn.IFS(
J558=0,"No Mortgage",
J558&lt;=100,"Low",
J558&lt;=300,"Medium",
TRUE,"High"
)</f>
        <v>Medium</v>
      </c>
      <c r="S558" s="25" t="str" cm="1">
        <f t="array" ref="S558">_xlfn.IFS(
C558&lt;10,"0-10",
C558&lt;20,"11-20",
C558&lt;30,"21-30",
TRUE,"30+ yrs"
)</f>
        <v>30+ yrs</v>
      </c>
      <c r="T558" s="26" t="str" cm="1">
        <f t="array" ref="T558">_xlfn.IFS(
H558&lt;1,"0-1",
H558&lt;2,"1-2",
H558&lt;3,"2-3",
H558&lt;4,"3-4",
H558&lt;5,"4-5",
TRUE,"5+"
)</f>
        <v>0-1</v>
      </c>
    </row>
    <row r="559" spans="1:20" ht="15.6" x14ac:dyDescent="0.3">
      <c r="A559" s="21">
        <v>329</v>
      </c>
      <c r="B559" s="22">
        <v>60</v>
      </c>
      <c r="C559" s="22">
        <v>35</v>
      </c>
      <c r="D559" s="22">
        <v>49</v>
      </c>
      <c r="E559" s="23" t="str">
        <f t="shared" si="8"/>
        <v>0-50</v>
      </c>
      <c r="F559" s="24">
        <v>94110</v>
      </c>
      <c r="G559" s="22">
        <v>3</v>
      </c>
      <c r="H559" s="22">
        <v>0.5</v>
      </c>
      <c r="I559" s="22" t="s">
        <v>37</v>
      </c>
      <c r="J559" s="22">
        <v>0</v>
      </c>
      <c r="K559" s="22" t="s">
        <v>34</v>
      </c>
      <c r="L559" s="22" t="s">
        <v>34</v>
      </c>
      <c r="M559" s="22" t="s">
        <v>34</v>
      </c>
      <c r="N559" s="22" t="s">
        <v>35</v>
      </c>
      <c r="O559" s="22" t="s">
        <v>35</v>
      </c>
      <c r="P559" s="25" t="str" cm="1">
        <f t="array" ref="P559">_xlfn.IFS(
B559&lt;30,"20-29",
B559&lt;40,"30-39",
B559&lt;50,"40-49",
B559&lt;60,"50-59",
TRUE,"60+")</f>
        <v>60+</v>
      </c>
      <c r="Q559" s="25" t="str" cm="1">
        <f t="array" ref="Q559">_xlfn.IFS(
D559&lt;25,"0–24K",
D559&lt;50,"25–49K",
D559&lt;75,"50–74K",
D559&lt;100,"75–99K",
D559&lt;150,"100–149K",
D559&lt;200,"150–199K",
TRUE,"200K+"
)</f>
        <v>25–49K</v>
      </c>
      <c r="R559" s="25" t="str" cm="1">
        <f t="array" ref="R559">_xlfn.IFS(
J559=0,"No Mortgage",
J559&lt;=100,"Low",
J559&lt;=300,"Medium",
TRUE,"High"
)</f>
        <v>No Mortgage</v>
      </c>
      <c r="S559" s="25" t="str" cm="1">
        <f t="array" ref="S559">_xlfn.IFS(
C559&lt;10,"0-10",
C559&lt;20,"11-20",
C559&lt;30,"21-30",
TRUE,"30+ yrs"
)</f>
        <v>30+ yrs</v>
      </c>
      <c r="T559" s="26" t="str" cm="1">
        <f t="array" ref="T559">_xlfn.IFS(
H559&lt;1,"0-1",
H559&lt;2,"1-2",
H559&lt;3,"2-3",
H559&lt;4,"3-4",
H559&lt;5,"4-5",
TRUE,"5+"
)</f>
        <v>0-1</v>
      </c>
    </row>
    <row r="560" spans="1:20" ht="15.6" x14ac:dyDescent="0.3">
      <c r="A560" s="21">
        <v>396</v>
      </c>
      <c r="B560" s="22">
        <v>60</v>
      </c>
      <c r="C560" s="22">
        <v>35</v>
      </c>
      <c r="D560" s="22">
        <v>64</v>
      </c>
      <c r="E560" s="23" t="str">
        <f t="shared" si="8"/>
        <v>51-100</v>
      </c>
      <c r="F560" s="24">
        <v>94509</v>
      </c>
      <c r="G560" s="22">
        <v>2</v>
      </c>
      <c r="H560" s="22">
        <v>2.8</v>
      </c>
      <c r="I560" s="22" t="s">
        <v>33</v>
      </c>
      <c r="J560" s="22">
        <v>0</v>
      </c>
      <c r="K560" s="22" t="s">
        <v>34</v>
      </c>
      <c r="L560" s="22" t="s">
        <v>34</v>
      </c>
      <c r="M560" s="22" t="s">
        <v>34</v>
      </c>
      <c r="N560" s="22" t="s">
        <v>34</v>
      </c>
      <c r="O560" s="22" t="s">
        <v>34</v>
      </c>
      <c r="P560" s="25" t="str" cm="1">
        <f t="array" ref="P560">_xlfn.IFS(
B560&lt;30,"20-29",
B560&lt;40,"30-39",
B560&lt;50,"40-49",
B560&lt;60,"50-59",
TRUE,"60+")</f>
        <v>60+</v>
      </c>
      <c r="Q560" s="25" t="str" cm="1">
        <f t="array" ref="Q560">_xlfn.IFS(
D560&lt;25,"0–24K",
D560&lt;50,"25–49K",
D560&lt;75,"50–74K",
D560&lt;100,"75–99K",
D560&lt;150,"100–149K",
D560&lt;200,"150–199K",
TRUE,"200K+"
)</f>
        <v>50–74K</v>
      </c>
      <c r="R560" s="25" t="str" cm="1">
        <f t="array" ref="R560">_xlfn.IFS(
J560=0,"No Mortgage",
J560&lt;=100,"Low",
J560&lt;=300,"Medium",
TRUE,"High"
)</f>
        <v>No Mortgage</v>
      </c>
      <c r="S560" s="25" t="str" cm="1">
        <f t="array" ref="S560">_xlfn.IFS(
C560&lt;10,"0-10",
C560&lt;20,"11-20",
C560&lt;30,"21-30",
TRUE,"30+ yrs"
)</f>
        <v>30+ yrs</v>
      </c>
      <c r="T560" s="26" t="str" cm="1">
        <f t="array" ref="T560">_xlfn.IFS(
H560&lt;1,"0-1",
H560&lt;2,"1-2",
H560&lt;3,"2-3",
H560&lt;4,"3-4",
H560&lt;5,"4-5",
TRUE,"5+"
)</f>
        <v>2-3</v>
      </c>
    </row>
    <row r="561" spans="1:20" ht="15.6" x14ac:dyDescent="0.3">
      <c r="A561" s="21">
        <v>409</v>
      </c>
      <c r="B561" s="22">
        <v>60</v>
      </c>
      <c r="C561" s="22">
        <v>36</v>
      </c>
      <c r="D561" s="22">
        <v>89</v>
      </c>
      <c r="E561" s="23" t="str">
        <f t="shared" si="8"/>
        <v>51-100</v>
      </c>
      <c r="F561" s="24">
        <v>91745</v>
      </c>
      <c r="G561" s="22">
        <v>2</v>
      </c>
      <c r="H561" s="22">
        <v>2.8</v>
      </c>
      <c r="I561" s="22" t="s">
        <v>33</v>
      </c>
      <c r="J561" s="22">
        <v>0</v>
      </c>
      <c r="K561" s="22" t="s">
        <v>34</v>
      </c>
      <c r="L561" s="22" t="s">
        <v>34</v>
      </c>
      <c r="M561" s="22" t="s">
        <v>34</v>
      </c>
      <c r="N561" s="22" t="s">
        <v>35</v>
      </c>
      <c r="O561" s="22" t="s">
        <v>34</v>
      </c>
      <c r="P561" s="25" t="str" cm="1">
        <f t="array" ref="P561">_xlfn.IFS(
B561&lt;30,"20-29",
B561&lt;40,"30-39",
B561&lt;50,"40-49",
B561&lt;60,"50-59",
TRUE,"60+")</f>
        <v>60+</v>
      </c>
      <c r="Q561" s="25" t="str" cm="1">
        <f t="array" ref="Q561">_xlfn.IFS(
D561&lt;25,"0–24K",
D561&lt;50,"25–49K",
D561&lt;75,"50–74K",
D561&lt;100,"75–99K",
D561&lt;150,"100–149K",
D561&lt;200,"150–199K",
TRUE,"200K+"
)</f>
        <v>75–99K</v>
      </c>
      <c r="R561" s="25" t="str" cm="1">
        <f t="array" ref="R561">_xlfn.IFS(
J561=0,"No Mortgage",
J561&lt;=100,"Low",
J561&lt;=300,"Medium",
TRUE,"High"
)</f>
        <v>No Mortgage</v>
      </c>
      <c r="S561" s="25" t="str" cm="1">
        <f t="array" ref="S561">_xlfn.IFS(
C561&lt;10,"0-10",
C561&lt;20,"11-20",
C561&lt;30,"21-30",
TRUE,"30+ yrs"
)</f>
        <v>30+ yrs</v>
      </c>
      <c r="T561" s="26" t="str" cm="1">
        <f t="array" ref="T561">_xlfn.IFS(
H561&lt;1,"0-1",
H561&lt;2,"1-2",
H561&lt;3,"2-3",
H561&lt;4,"3-4",
H561&lt;5,"4-5",
TRUE,"5+"
)</f>
        <v>2-3</v>
      </c>
    </row>
    <row r="562" spans="1:20" ht="15.6" x14ac:dyDescent="0.3">
      <c r="A562" s="21">
        <v>412</v>
      </c>
      <c r="B562" s="22">
        <v>60</v>
      </c>
      <c r="C562" s="22">
        <v>36</v>
      </c>
      <c r="D562" s="22">
        <v>54</v>
      </c>
      <c r="E562" s="23" t="str">
        <f t="shared" si="8"/>
        <v>51-100</v>
      </c>
      <c r="F562" s="24">
        <v>92182</v>
      </c>
      <c r="G562" s="22">
        <v>4</v>
      </c>
      <c r="H562" s="22">
        <v>2.2999999999999998</v>
      </c>
      <c r="I562" s="22" t="s">
        <v>36</v>
      </c>
      <c r="J562" s="22">
        <v>0</v>
      </c>
      <c r="K562" s="22" t="s">
        <v>34</v>
      </c>
      <c r="L562" s="22" t="s">
        <v>35</v>
      </c>
      <c r="M562" s="22" t="s">
        <v>34</v>
      </c>
      <c r="N562" s="22" t="s">
        <v>34</v>
      </c>
      <c r="O562" s="22" t="s">
        <v>34</v>
      </c>
      <c r="P562" s="25" t="str" cm="1">
        <f t="array" ref="P562">_xlfn.IFS(
B562&lt;30,"20-29",
B562&lt;40,"30-39",
B562&lt;50,"40-49",
B562&lt;60,"50-59",
TRUE,"60+")</f>
        <v>60+</v>
      </c>
      <c r="Q562" s="25" t="str" cm="1">
        <f t="array" ref="Q562">_xlfn.IFS(
D562&lt;25,"0–24K",
D562&lt;50,"25–49K",
D562&lt;75,"50–74K",
D562&lt;100,"75–99K",
D562&lt;150,"100–149K",
D562&lt;200,"150–199K",
TRUE,"200K+"
)</f>
        <v>50–74K</v>
      </c>
      <c r="R562" s="25" t="str" cm="1">
        <f t="array" ref="R562">_xlfn.IFS(
J562=0,"No Mortgage",
J562&lt;=100,"Low",
J562&lt;=300,"Medium",
TRUE,"High"
)</f>
        <v>No Mortgage</v>
      </c>
      <c r="S562" s="25" t="str" cm="1">
        <f t="array" ref="S562">_xlfn.IFS(
C562&lt;10,"0-10",
C562&lt;20,"11-20",
C562&lt;30,"21-30",
TRUE,"30+ yrs"
)</f>
        <v>30+ yrs</v>
      </c>
      <c r="T562" s="26" t="str" cm="1">
        <f t="array" ref="T562">_xlfn.IFS(
H562&lt;1,"0-1",
H562&lt;2,"1-2",
H562&lt;3,"2-3",
H562&lt;4,"3-4",
H562&lt;5,"4-5",
TRUE,"5+"
)</f>
        <v>2-3</v>
      </c>
    </row>
    <row r="563" spans="1:20" ht="15.6" x14ac:dyDescent="0.3">
      <c r="A563" s="21">
        <v>461</v>
      </c>
      <c r="B563" s="22">
        <v>60</v>
      </c>
      <c r="C563" s="22">
        <v>36</v>
      </c>
      <c r="D563" s="22">
        <v>141</v>
      </c>
      <c r="E563" s="23" t="str">
        <f t="shared" si="8"/>
        <v>100+</v>
      </c>
      <c r="F563" s="24">
        <v>90277</v>
      </c>
      <c r="G563" s="22">
        <v>2</v>
      </c>
      <c r="H563" s="22">
        <v>2.1</v>
      </c>
      <c r="I563" s="22" t="s">
        <v>33</v>
      </c>
      <c r="J563" s="22">
        <v>0</v>
      </c>
      <c r="K563" s="22" t="s">
        <v>34</v>
      </c>
      <c r="L563" s="22" t="s">
        <v>34</v>
      </c>
      <c r="M563" s="22" t="s">
        <v>34</v>
      </c>
      <c r="N563" s="22" t="s">
        <v>35</v>
      </c>
      <c r="O563" s="22" t="s">
        <v>35</v>
      </c>
      <c r="P563" s="25" t="str" cm="1">
        <f t="array" ref="P563">_xlfn.IFS(
B563&lt;30,"20-29",
B563&lt;40,"30-39",
B563&lt;50,"40-49",
B563&lt;60,"50-59",
TRUE,"60+")</f>
        <v>60+</v>
      </c>
      <c r="Q563" s="25" t="str" cm="1">
        <f t="array" ref="Q563">_xlfn.IFS(
D563&lt;25,"0–24K",
D563&lt;50,"25–49K",
D563&lt;75,"50–74K",
D563&lt;100,"75–99K",
D563&lt;150,"100–149K",
D563&lt;200,"150–199K",
TRUE,"200K+"
)</f>
        <v>100–149K</v>
      </c>
      <c r="R563" s="25" t="str" cm="1">
        <f t="array" ref="R563">_xlfn.IFS(
J563=0,"No Mortgage",
J563&lt;=100,"Low",
J563&lt;=300,"Medium",
TRUE,"High"
)</f>
        <v>No Mortgage</v>
      </c>
      <c r="S563" s="25" t="str" cm="1">
        <f t="array" ref="S563">_xlfn.IFS(
C563&lt;10,"0-10",
C563&lt;20,"11-20",
C563&lt;30,"21-30",
TRUE,"30+ yrs"
)</f>
        <v>30+ yrs</v>
      </c>
      <c r="T563" s="26" t="str" cm="1">
        <f t="array" ref="T563">_xlfn.IFS(
H563&lt;1,"0-1",
H563&lt;2,"1-2",
H563&lt;3,"2-3",
H563&lt;4,"3-4",
H563&lt;5,"4-5",
TRUE,"5+"
)</f>
        <v>2-3</v>
      </c>
    </row>
    <row r="564" spans="1:20" ht="15.6" x14ac:dyDescent="0.3">
      <c r="A564" s="21">
        <v>475</v>
      </c>
      <c r="B564" s="22">
        <v>60</v>
      </c>
      <c r="C564" s="22">
        <v>34</v>
      </c>
      <c r="D564" s="22">
        <v>114</v>
      </c>
      <c r="E564" s="23" t="str">
        <f t="shared" si="8"/>
        <v>100+</v>
      </c>
      <c r="F564" s="24">
        <v>90028</v>
      </c>
      <c r="G564" s="22">
        <v>2</v>
      </c>
      <c r="H564" s="22">
        <v>6.9</v>
      </c>
      <c r="I564" s="22" t="s">
        <v>33</v>
      </c>
      <c r="J564" s="22">
        <v>0</v>
      </c>
      <c r="K564" s="22" t="s">
        <v>34</v>
      </c>
      <c r="L564" s="22" t="s">
        <v>34</v>
      </c>
      <c r="M564" s="22" t="s">
        <v>34</v>
      </c>
      <c r="N564" s="22" t="s">
        <v>35</v>
      </c>
      <c r="O564" s="22" t="s">
        <v>34</v>
      </c>
      <c r="P564" s="25" t="str" cm="1">
        <f t="array" ref="P564">_xlfn.IFS(
B564&lt;30,"20-29",
B564&lt;40,"30-39",
B564&lt;50,"40-49",
B564&lt;60,"50-59",
TRUE,"60+")</f>
        <v>60+</v>
      </c>
      <c r="Q564" s="25" t="str" cm="1">
        <f t="array" ref="Q564">_xlfn.IFS(
D564&lt;25,"0–24K",
D564&lt;50,"25–49K",
D564&lt;75,"50–74K",
D564&lt;100,"75–99K",
D564&lt;150,"100–149K",
D564&lt;200,"150–199K",
TRUE,"200K+"
)</f>
        <v>100–149K</v>
      </c>
      <c r="R564" s="25" t="str" cm="1">
        <f t="array" ref="R564">_xlfn.IFS(
J564=0,"No Mortgage",
J564&lt;=100,"Low",
J564&lt;=300,"Medium",
TRUE,"High"
)</f>
        <v>No Mortgage</v>
      </c>
      <c r="S564" s="25" t="str" cm="1">
        <f t="array" ref="S564">_xlfn.IFS(
C564&lt;10,"0-10",
C564&lt;20,"11-20",
C564&lt;30,"21-30",
TRUE,"30+ yrs"
)</f>
        <v>30+ yrs</v>
      </c>
      <c r="T564" s="26" t="str" cm="1">
        <f t="array" ref="T564">_xlfn.IFS(
H564&lt;1,"0-1",
H564&lt;2,"1-2",
H564&lt;3,"2-3",
H564&lt;4,"3-4",
H564&lt;5,"4-5",
TRUE,"5+"
)</f>
        <v>5+</v>
      </c>
    </row>
    <row r="565" spans="1:20" ht="15.6" x14ac:dyDescent="0.3">
      <c r="A565" s="21">
        <v>477</v>
      </c>
      <c r="B565" s="22">
        <v>60</v>
      </c>
      <c r="C565" s="22">
        <v>34</v>
      </c>
      <c r="D565" s="22">
        <v>53</v>
      </c>
      <c r="E565" s="23" t="str">
        <f t="shared" si="8"/>
        <v>51-100</v>
      </c>
      <c r="F565" s="24">
        <v>92717</v>
      </c>
      <c r="G565" s="22">
        <v>1</v>
      </c>
      <c r="H565" s="22">
        <v>0.8</v>
      </c>
      <c r="I565" s="22" t="s">
        <v>37</v>
      </c>
      <c r="J565" s="22">
        <v>0</v>
      </c>
      <c r="K565" s="22" t="s">
        <v>34</v>
      </c>
      <c r="L565" s="22" t="s">
        <v>35</v>
      </c>
      <c r="M565" s="22" t="s">
        <v>34</v>
      </c>
      <c r="N565" s="22" t="s">
        <v>34</v>
      </c>
      <c r="O565" s="22" t="s">
        <v>35</v>
      </c>
      <c r="P565" s="25" t="str" cm="1">
        <f t="array" ref="P565">_xlfn.IFS(
B565&lt;30,"20-29",
B565&lt;40,"30-39",
B565&lt;50,"40-49",
B565&lt;60,"50-59",
TRUE,"60+")</f>
        <v>60+</v>
      </c>
      <c r="Q565" s="25" t="str" cm="1">
        <f t="array" ref="Q565">_xlfn.IFS(
D565&lt;25,"0–24K",
D565&lt;50,"25–49K",
D565&lt;75,"50–74K",
D565&lt;100,"75–99K",
D565&lt;150,"100–149K",
D565&lt;200,"150–199K",
TRUE,"200K+"
)</f>
        <v>50–74K</v>
      </c>
      <c r="R565" s="25" t="str" cm="1">
        <f t="array" ref="R565">_xlfn.IFS(
J565=0,"No Mortgage",
J565&lt;=100,"Low",
J565&lt;=300,"Medium",
TRUE,"High"
)</f>
        <v>No Mortgage</v>
      </c>
      <c r="S565" s="25" t="str" cm="1">
        <f t="array" ref="S565">_xlfn.IFS(
C565&lt;10,"0-10",
C565&lt;20,"11-20",
C565&lt;30,"21-30",
TRUE,"30+ yrs"
)</f>
        <v>30+ yrs</v>
      </c>
      <c r="T565" s="26" t="str" cm="1">
        <f t="array" ref="T565">_xlfn.IFS(
H565&lt;1,"0-1",
H565&lt;2,"1-2",
H565&lt;3,"2-3",
H565&lt;4,"3-4",
H565&lt;5,"4-5",
TRUE,"5+"
)</f>
        <v>0-1</v>
      </c>
    </row>
    <row r="566" spans="1:20" ht="15.6" x14ac:dyDescent="0.3">
      <c r="A566" s="21">
        <v>480</v>
      </c>
      <c r="B566" s="22">
        <v>60</v>
      </c>
      <c r="C566" s="22">
        <v>36</v>
      </c>
      <c r="D566" s="22">
        <v>132</v>
      </c>
      <c r="E566" s="23" t="str">
        <f t="shared" si="8"/>
        <v>100+</v>
      </c>
      <c r="F566" s="24">
        <v>92154</v>
      </c>
      <c r="G566" s="22">
        <v>2</v>
      </c>
      <c r="H566" s="22">
        <v>6</v>
      </c>
      <c r="I566" s="22" t="s">
        <v>33</v>
      </c>
      <c r="J566" s="22">
        <v>470</v>
      </c>
      <c r="K566" s="22" t="s">
        <v>34</v>
      </c>
      <c r="L566" s="22" t="s">
        <v>34</v>
      </c>
      <c r="M566" s="22" t="s">
        <v>34</v>
      </c>
      <c r="N566" s="22" t="s">
        <v>35</v>
      </c>
      <c r="O566" s="22" t="s">
        <v>35</v>
      </c>
      <c r="P566" s="25" t="str" cm="1">
        <f t="array" ref="P566">_xlfn.IFS(
B566&lt;30,"20-29",
B566&lt;40,"30-39",
B566&lt;50,"40-49",
B566&lt;60,"50-59",
TRUE,"60+")</f>
        <v>60+</v>
      </c>
      <c r="Q566" s="25" t="str" cm="1">
        <f t="array" ref="Q566">_xlfn.IFS(
D566&lt;25,"0–24K",
D566&lt;50,"25–49K",
D566&lt;75,"50–74K",
D566&lt;100,"75–99K",
D566&lt;150,"100–149K",
D566&lt;200,"150–199K",
TRUE,"200K+"
)</f>
        <v>100–149K</v>
      </c>
      <c r="R566" s="25" t="str" cm="1">
        <f t="array" ref="R566">_xlfn.IFS(
J566=0,"No Mortgage",
J566&lt;=100,"Low",
J566&lt;=300,"Medium",
TRUE,"High"
)</f>
        <v>High</v>
      </c>
      <c r="S566" s="25" t="str" cm="1">
        <f t="array" ref="S566">_xlfn.IFS(
C566&lt;10,"0-10",
C566&lt;20,"11-20",
C566&lt;30,"21-30",
TRUE,"30+ yrs"
)</f>
        <v>30+ yrs</v>
      </c>
      <c r="T566" s="26" t="str" cm="1">
        <f t="array" ref="T566">_xlfn.IFS(
H566&lt;1,"0-1",
H566&lt;2,"1-2",
H566&lt;3,"2-3",
H566&lt;4,"3-4",
H566&lt;5,"4-5",
TRUE,"5+"
)</f>
        <v>5+</v>
      </c>
    </row>
    <row r="567" spans="1:20" ht="15.6" x14ac:dyDescent="0.3">
      <c r="A567" s="21">
        <v>486</v>
      </c>
      <c r="B567" s="22">
        <v>60</v>
      </c>
      <c r="C567" s="22">
        <v>34</v>
      </c>
      <c r="D567" s="22">
        <v>15</v>
      </c>
      <c r="E567" s="23" t="str">
        <f t="shared" si="8"/>
        <v>0-50</v>
      </c>
      <c r="F567" s="24">
        <v>95014</v>
      </c>
      <c r="G567" s="22">
        <v>1</v>
      </c>
      <c r="H567" s="22">
        <v>0.8</v>
      </c>
      <c r="I567" s="22" t="s">
        <v>37</v>
      </c>
      <c r="J567" s="22">
        <v>0</v>
      </c>
      <c r="K567" s="22" t="s">
        <v>34</v>
      </c>
      <c r="L567" s="22" t="s">
        <v>34</v>
      </c>
      <c r="M567" s="22" t="s">
        <v>34</v>
      </c>
      <c r="N567" s="22" t="s">
        <v>35</v>
      </c>
      <c r="O567" s="22" t="s">
        <v>34</v>
      </c>
      <c r="P567" s="25" t="str" cm="1">
        <f t="array" ref="P567">_xlfn.IFS(
B567&lt;30,"20-29",
B567&lt;40,"30-39",
B567&lt;50,"40-49",
B567&lt;60,"50-59",
TRUE,"60+")</f>
        <v>60+</v>
      </c>
      <c r="Q567" s="25" t="str" cm="1">
        <f t="array" ref="Q567">_xlfn.IFS(
D567&lt;25,"0–24K",
D567&lt;50,"25–49K",
D567&lt;75,"50–74K",
D567&lt;100,"75–99K",
D567&lt;150,"100–149K",
D567&lt;200,"150–199K",
TRUE,"200K+"
)</f>
        <v>0–24K</v>
      </c>
      <c r="R567" s="25" t="str" cm="1">
        <f t="array" ref="R567">_xlfn.IFS(
J567=0,"No Mortgage",
J567&lt;=100,"Low",
J567&lt;=300,"Medium",
TRUE,"High"
)</f>
        <v>No Mortgage</v>
      </c>
      <c r="S567" s="25" t="str" cm="1">
        <f t="array" ref="S567">_xlfn.IFS(
C567&lt;10,"0-10",
C567&lt;20,"11-20",
C567&lt;30,"21-30",
TRUE,"30+ yrs"
)</f>
        <v>30+ yrs</v>
      </c>
      <c r="T567" s="26" t="str" cm="1">
        <f t="array" ref="T567">_xlfn.IFS(
H567&lt;1,"0-1",
H567&lt;2,"1-2",
H567&lt;3,"2-3",
H567&lt;4,"3-4",
H567&lt;5,"4-5",
TRUE,"5+"
)</f>
        <v>0-1</v>
      </c>
    </row>
    <row r="568" spans="1:20" ht="15.6" x14ac:dyDescent="0.3">
      <c r="A568" s="21">
        <v>493</v>
      </c>
      <c r="B568" s="22">
        <v>60</v>
      </c>
      <c r="C568" s="22">
        <v>36</v>
      </c>
      <c r="D568" s="22">
        <v>38</v>
      </c>
      <c r="E568" s="23" t="str">
        <f t="shared" si="8"/>
        <v>0-50</v>
      </c>
      <c r="F568" s="24">
        <v>94596</v>
      </c>
      <c r="G568" s="22">
        <v>4</v>
      </c>
      <c r="H568" s="22">
        <v>1.3</v>
      </c>
      <c r="I568" s="22" t="s">
        <v>33</v>
      </c>
      <c r="J568" s="22">
        <v>0</v>
      </c>
      <c r="K568" s="22" t="s">
        <v>34</v>
      </c>
      <c r="L568" s="22" t="s">
        <v>34</v>
      </c>
      <c r="M568" s="22" t="s">
        <v>34</v>
      </c>
      <c r="N568" s="22" t="s">
        <v>35</v>
      </c>
      <c r="O568" s="22" t="s">
        <v>34</v>
      </c>
      <c r="P568" s="25" t="str" cm="1">
        <f t="array" ref="P568">_xlfn.IFS(
B568&lt;30,"20-29",
B568&lt;40,"30-39",
B568&lt;50,"40-49",
B568&lt;60,"50-59",
TRUE,"60+")</f>
        <v>60+</v>
      </c>
      <c r="Q568" s="25" t="str" cm="1">
        <f t="array" ref="Q568">_xlfn.IFS(
D568&lt;25,"0–24K",
D568&lt;50,"25–49K",
D568&lt;75,"50–74K",
D568&lt;100,"75–99K",
D568&lt;150,"100–149K",
D568&lt;200,"150–199K",
TRUE,"200K+"
)</f>
        <v>25–49K</v>
      </c>
      <c r="R568" s="25" t="str" cm="1">
        <f t="array" ref="R568">_xlfn.IFS(
J568=0,"No Mortgage",
J568&lt;=100,"Low",
J568&lt;=300,"Medium",
TRUE,"High"
)</f>
        <v>No Mortgage</v>
      </c>
      <c r="S568" s="25" t="str" cm="1">
        <f t="array" ref="S568">_xlfn.IFS(
C568&lt;10,"0-10",
C568&lt;20,"11-20",
C568&lt;30,"21-30",
TRUE,"30+ yrs"
)</f>
        <v>30+ yrs</v>
      </c>
      <c r="T568" s="26" t="str" cm="1">
        <f t="array" ref="T568">_xlfn.IFS(
H568&lt;1,"0-1",
H568&lt;2,"1-2",
H568&lt;3,"2-3",
H568&lt;4,"3-4",
H568&lt;5,"4-5",
TRUE,"5+"
)</f>
        <v>1-2</v>
      </c>
    </row>
    <row r="569" spans="1:20" ht="15.6" x14ac:dyDescent="0.3">
      <c r="A569" s="21">
        <v>551</v>
      </c>
      <c r="B569" s="22">
        <v>60</v>
      </c>
      <c r="C569" s="22">
        <v>34</v>
      </c>
      <c r="D569" s="22">
        <v>54</v>
      </c>
      <c r="E569" s="23" t="str">
        <f t="shared" si="8"/>
        <v>51-100</v>
      </c>
      <c r="F569" s="24">
        <v>94301</v>
      </c>
      <c r="G569" s="22">
        <v>3</v>
      </c>
      <c r="H569" s="22">
        <v>0.3</v>
      </c>
      <c r="I569" s="22" t="s">
        <v>37</v>
      </c>
      <c r="J569" s="22">
        <v>0</v>
      </c>
      <c r="K569" s="22" t="s">
        <v>34</v>
      </c>
      <c r="L569" s="22" t="s">
        <v>34</v>
      </c>
      <c r="M569" s="22" t="s">
        <v>34</v>
      </c>
      <c r="N569" s="22" t="s">
        <v>35</v>
      </c>
      <c r="O569" s="22" t="s">
        <v>35</v>
      </c>
      <c r="P569" s="25" t="str" cm="1">
        <f t="array" ref="P569">_xlfn.IFS(
B569&lt;30,"20-29",
B569&lt;40,"30-39",
B569&lt;50,"40-49",
B569&lt;60,"50-59",
TRUE,"60+")</f>
        <v>60+</v>
      </c>
      <c r="Q569" s="25" t="str" cm="1">
        <f t="array" ref="Q569">_xlfn.IFS(
D569&lt;25,"0–24K",
D569&lt;50,"25–49K",
D569&lt;75,"50–74K",
D569&lt;100,"75–99K",
D569&lt;150,"100–149K",
D569&lt;200,"150–199K",
TRUE,"200K+"
)</f>
        <v>50–74K</v>
      </c>
      <c r="R569" s="25" t="str" cm="1">
        <f t="array" ref="R569">_xlfn.IFS(
J569=0,"No Mortgage",
J569&lt;=100,"Low",
J569&lt;=300,"Medium",
TRUE,"High"
)</f>
        <v>No Mortgage</v>
      </c>
      <c r="S569" s="25" t="str" cm="1">
        <f t="array" ref="S569">_xlfn.IFS(
C569&lt;10,"0-10",
C569&lt;20,"11-20",
C569&lt;30,"21-30",
TRUE,"30+ yrs"
)</f>
        <v>30+ yrs</v>
      </c>
      <c r="T569" s="26" t="str" cm="1">
        <f t="array" ref="T569">_xlfn.IFS(
H569&lt;1,"0-1",
H569&lt;2,"1-2",
H569&lt;3,"2-3",
H569&lt;4,"3-4",
H569&lt;5,"4-5",
TRUE,"5+"
)</f>
        <v>0-1</v>
      </c>
    </row>
    <row r="570" spans="1:20" ht="15.6" x14ac:dyDescent="0.3">
      <c r="A570" s="21">
        <v>557</v>
      </c>
      <c r="B570" s="22">
        <v>60</v>
      </c>
      <c r="C570" s="22">
        <v>34</v>
      </c>
      <c r="D570" s="22">
        <v>21</v>
      </c>
      <c r="E570" s="23" t="str">
        <f t="shared" si="8"/>
        <v>0-50</v>
      </c>
      <c r="F570" s="24">
        <v>93105</v>
      </c>
      <c r="G570" s="22">
        <v>3</v>
      </c>
      <c r="H570" s="22">
        <v>0.3</v>
      </c>
      <c r="I570" s="22" t="s">
        <v>36</v>
      </c>
      <c r="J570" s="22">
        <v>129</v>
      </c>
      <c r="K570" s="22" t="s">
        <v>34</v>
      </c>
      <c r="L570" s="22" t="s">
        <v>34</v>
      </c>
      <c r="M570" s="22" t="s">
        <v>34</v>
      </c>
      <c r="N570" s="22" t="s">
        <v>35</v>
      </c>
      <c r="O570" s="22" t="s">
        <v>34</v>
      </c>
      <c r="P570" s="25" t="str" cm="1">
        <f t="array" ref="P570">_xlfn.IFS(
B570&lt;30,"20-29",
B570&lt;40,"30-39",
B570&lt;50,"40-49",
B570&lt;60,"50-59",
TRUE,"60+")</f>
        <v>60+</v>
      </c>
      <c r="Q570" s="25" t="str" cm="1">
        <f t="array" ref="Q570">_xlfn.IFS(
D570&lt;25,"0–24K",
D570&lt;50,"25–49K",
D570&lt;75,"50–74K",
D570&lt;100,"75–99K",
D570&lt;150,"100–149K",
D570&lt;200,"150–199K",
TRUE,"200K+"
)</f>
        <v>0–24K</v>
      </c>
      <c r="R570" s="25" t="str" cm="1">
        <f t="array" ref="R570">_xlfn.IFS(
J570=0,"No Mortgage",
J570&lt;=100,"Low",
J570&lt;=300,"Medium",
TRUE,"High"
)</f>
        <v>Medium</v>
      </c>
      <c r="S570" s="25" t="str" cm="1">
        <f t="array" ref="S570">_xlfn.IFS(
C570&lt;10,"0-10",
C570&lt;20,"11-20",
C570&lt;30,"21-30",
TRUE,"30+ yrs"
)</f>
        <v>30+ yrs</v>
      </c>
      <c r="T570" s="26" t="str" cm="1">
        <f t="array" ref="T570">_xlfn.IFS(
H570&lt;1,"0-1",
H570&lt;2,"1-2",
H570&lt;3,"2-3",
H570&lt;4,"3-4",
H570&lt;5,"4-5",
TRUE,"5+"
)</f>
        <v>0-1</v>
      </c>
    </row>
    <row r="571" spans="1:20" ht="15.6" x14ac:dyDescent="0.3">
      <c r="A571" s="21">
        <v>614</v>
      </c>
      <c r="B571" s="22">
        <v>60</v>
      </c>
      <c r="C571" s="22">
        <v>35</v>
      </c>
      <c r="D571" s="22">
        <v>108</v>
      </c>
      <c r="E571" s="23" t="str">
        <f t="shared" si="8"/>
        <v>100+</v>
      </c>
      <c r="F571" s="24">
        <v>94904</v>
      </c>
      <c r="G571" s="22">
        <v>1</v>
      </c>
      <c r="H571" s="22">
        <v>0.9</v>
      </c>
      <c r="I571" s="22" t="s">
        <v>33</v>
      </c>
      <c r="J571" s="22">
        <v>0</v>
      </c>
      <c r="K571" s="22" t="s">
        <v>34</v>
      </c>
      <c r="L571" s="22" t="s">
        <v>35</v>
      </c>
      <c r="M571" s="22" t="s">
        <v>34</v>
      </c>
      <c r="N571" s="22" t="s">
        <v>34</v>
      </c>
      <c r="O571" s="22" t="s">
        <v>34</v>
      </c>
      <c r="P571" s="25" t="str" cm="1">
        <f t="array" ref="P571">_xlfn.IFS(
B571&lt;30,"20-29",
B571&lt;40,"30-39",
B571&lt;50,"40-49",
B571&lt;60,"50-59",
TRUE,"60+")</f>
        <v>60+</v>
      </c>
      <c r="Q571" s="25" t="str" cm="1">
        <f t="array" ref="Q571">_xlfn.IFS(
D571&lt;25,"0–24K",
D571&lt;50,"25–49K",
D571&lt;75,"50–74K",
D571&lt;100,"75–99K",
D571&lt;150,"100–149K",
D571&lt;200,"150–199K",
TRUE,"200K+"
)</f>
        <v>100–149K</v>
      </c>
      <c r="R571" s="25" t="str" cm="1">
        <f t="array" ref="R571">_xlfn.IFS(
J571=0,"No Mortgage",
J571&lt;=100,"Low",
J571&lt;=300,"Medium",
TRUE,"High"
)</f>
        <v>No Mortgage</v>
      </c>
      <c r="S571" s="25" t="str" cm="1">
        <f t="array" ref="S571">_xlfn.IFS(
C571&lt;10,"0-10",
C571&lt;20,"11-20",
C571&lt;30,"21-30",
TRUE,"30+ yrs"
)</f>
        <v>30+ yrs</v>
      </c>
      <c r="T571" s="26" t="str" cm="1">
        <f t="array" ref="T571">_xlfn.IFS(
H571&lt;1,"0-1",
H571&lt;2,"1-2",
H571&lt;3,"2-3",
H571&lt;4,"3-4",
H571&lt;5,"4-5",
TRUE,"5+"
)</f>
        <v>0-1</v>
      </c>
    </row>
    <row r="572" spans="1:20" ht="15.6" x14ac:dyDescent="0.3">
      <c r="A572" s="21">
        <v>636</v>
      </c>
      <c r="B572" s="22">
        <v>60</v>
      </c>
      <c r="C572" s="22">
        <v>35</v>
      </c>
      <c r="D572" s="22">
        <v>35</v>
      </c>
      <c r="E572" s="23" t="str">
        <f t="shared" si="8"/>
        <v>0-50</v>
      </c>
      <c r="F572" s="24">
        <v>90509</v>
      </c>
      <c r="G572" s="22">
        <v>3</v>
      </c>
      <c r="H572" s="22">
        <v>0.2</v>
      </c>
      <c r="I572" s="22" t="s">
        <v>33</v>
      </c>
      <c r="J572" s="22">
        <v>169</v>
      </c>
      <c r="K572" s="22" t="s">
        <v>34</v>
      </c>
      <c r="L572" s="22" t="s">
        <v>34</v>
      </c>
      <c r="M572" s="22" t="s">
        <v>34</v>
      </c>
      <c r="N572" s="22" t="s">
        <v>35</v>
      </c>
      <c r="O572" s="22" t="s">
        <v>34</v>
      </c>
      <c r="P572" s="25" t="str" cm="1">
        <f t="array" ref="P572">_xlfn.IFS(
B572&lt;30,"20-29",
B572&lt;40,"30-39",
B572&lt;50,"40-49",
B572&lt;60,"50-59",
TRUE,"60+")</f>
        <v>60+</v>
      </c>
      <c r="Q572" s="25" t="str" cm="1">
        <f t="array" ref="Q572">_xlfn.IFS(
D572&lt;25,"0–24K",
D572&lt;50,"25–49K",
D572&lt;75,"50–74K",
D572&lt;100,"75–99K",
D572&lt;150,"100–149K",
D572&lt;200,"150–199K",
TRUE,"200K+"
)</f>
        <v>25–49K</v>
      </c>
      <c r="R572" s="25" t="str" cm="1">
        <f t="array" ref="R572">_xlfn.IFS(
J572=0,"No Mortgage",
J572&lt;=100,"Low",
J572&lt;=300,"Medium",
TRUE,"High"
)</f>
        <v>Medium</v>
      </c>
      <c r="S572" s="25" t="str" cm="1">
        <f t="array" ref="S572">_xlfn.IFS(
C572&lt;10,"0-10",
C572&lt;20,"11-20",
C572&lt;30,"21-30",
TRUE,"30+ yrs"
)</f>
        <v>30+ yrs</v>
      </c>
      <c r="T572" s="26" t="str" cm="1">
        <f t="array" ref="T572">_xlfn.IFS(
H572&lt;1,"0-1",
H572&lt;2,"1-2",
H572&lt;3,"2-3",
H572&lt;4,"3-4",
H572&lt;5,"4-5",
TRUE,"5+"
)</f>
        <v>0-1</v>
      </c>
    </row>
    <row r="573" spans="1:20" ht="15.6" x14ac:dyDescent="0.3">
      <c r="A573" s="21">
        <v>862</v>
      </c>
      <c r="B573" s="22">
        <v>60</v>
      </c>
      <c r="C573" s="22">
        <v>30</v>
      </c>
      <c r="D573" s="22">
        <v>28</v>
      </c>
      <c r="E573" s="23" t="str">
        <f t="shared" si="8"/>
        <v>0-50</v>
      </c>
      <c r="F573" s="24">
        <v>92354</v>
      </c>
      <c r="G573" s="22">
        <v>1</v>
      </c>
      <c r="H573" s="22">
        <v>1.5</v>
      </c>
      <c r="I573" s="22" t="s">
        <v>36</v>
      </c>
      <c r="J573" s="22">
        <v>124</v>
      </c>
      <c r="K573" s="22" t="s">
        <v>34</v>
      </c>
      <c r="L573" s="22" t="s">
        <v>35</v>
      </c>
      <c r="M573" s="22" t="s">
        <v>34</v>
      </c>
      <c r="N573" s="22" t="s">
        <v>35</v>
      </c>
      <c r="O573" s="22" t="s">
        <v>34</v>
      </c>
      <c r="P573" s="25" t="str" cm="1">
        <f t="array" ref="P573">_xlfn.IFS(
B573&lt;30,"20-29",
B573&lt;40,"30-39",
B573&lt;50,"40-49",
B573&lt;60,"50-59",
TRUE,"60+")</f>
        <v>60+</v>
      </c>
      <c r="Q573" s="25" t="str" cm="1">
        <f t="array" ref="Q573">_xlfn.IFS(
D573&lt;25,"0–24K",
D573&lt;50,"25–49K",
D573&lt;75,"50–74K",
D573&lt;100,"75–99K",
D573&lt;150,"100–149K",
D573&lt;200,"150–199K",
TRUE,"200K+"
)</f>
        <v>25–49K</v>
      </c>
      <c r="R573" s="25" t="str" cm="1">
        <f t="array" ref="R573">_xlfn.IFS(
J573=0,"No Mortgage",
J573&lt;=100,"Low",
J573&lt;=300,"Medium",
TRUE,"High"
)</f>
        <v>Medium</v>
      </c>
      <c r="S573" s="25" t="str" cm="1">
        <f t="array" ref="S573">_xlfn.IFS(
C573&lt;10,"0-10",
C573&lt;20,"11-20",
C573&lt;30,"21-30",
TRUE,"30+ yrs"
)</f>
        <v>30+ yrs</v>
      </c>
      <c r="T573" s="26" t="str" cm="1">
        <f t="array" ref="T573">_xlfn.IFS(
H573&lt;1,"0-1",
H573&lt;2,"1-2",
H573&lt;3,"2-3",
H573&lt;4,"3-4",
H573&lt;5,"4-5",
TRUE,"5+"
)</f>
        <v>1-2</v>
      </c>
    </row>
    <row r="574" spans="1:20" ht="15.6" x14ac:dyDescent="0.3">
      <c r="A574" s="21">
        <v>866</v>
      </c>
      <c r="B574" s="22">
        <v>60</v>
      </c>
      <c r="C574" s="22">
        <v>34</v>
      </c>
      <c r="D574" s="22">
        <v>22</v>
      </c>
      <c r="E574" s="23" t="str">
        <f t="shared" si="8"/>
        <v>0-50</v>
      </c>
      <c r="F574" s="24">
        <v>92037</v>
      </c>
      <c r="G574" s="22">
        <v>3</v>
      </c>
      <c r="H574" s="22">
        <v>0.3</v>
      </c>
      <c r="I574" s="22" t="s">
        <v>36</v>
      </c>
      <c r="J574" s="22">
        <v>139</v>
      </c>
      <c r="K574" s="22" t="s">
        <v>34</v>
      </c>
      <c r="L574" s="22" t="s">
        <v>34</v>
      </c>
      <c r="M574" s="22" t="s">
        <v>34</v>
      </c>
      <c r="N574" s="22" t="s">
        <v>35</v>
      </c>
      <c r="O574" s="22" t="s">
        <v>35</v>
      </c>
      <c r="P574" s="25" t="str" cm="1">
        <f t="array" ref="P574">_xlfn.IFS(
B574&lt;30,"20-29",
B574&lt;40,"30-39",
B574&lt;50,"40-49",
B574&lt;60,"50-59",
TRUE,"60+")</f>
        <v>60+</v>
      </c>
      <c r="Q574" s="25" t="str" cm="1">
        <f t="array" ref="Q574">_xlfn.IFS(
D574&lt;25,"0–24K",
D574&lt;50,"25–49K",
D574&lt;75,"50–74K",
D574&lt;100,"75–99K",
D574&lt;150,"100–149K",
D574&lt;200,"150–199K",
TRUE,"200K+"
)</f>
        <v>0–24K</v>
      </c>
      <c r="R574" s="25" t="str" cm="1">
        <f t="array" ref="R574">_xlfn.IFS(
J574=0,"No Mortgage",
J574&lt;=100,"Low",
J574&lt;=300,"Medium",
TRUE,"High"
)</f>
        <v>Medium</v>
      </c>
      <c r="S574" s="25" t="str" cm="1">
        <f t="array" ref="S574">_xlfn.IFS(
C574&lt;10,"0-10",
C574&lt;20,"11-20",
C574&lt;30,"21-30",
TRUE,"30+ yrs"
)</f>
        <v>30+ yrs</v>
      </c>
      <c r="T574" s="26" t="str" cm="1">
        <f t="array" ref="T574">_xlfn.IFS(
H574&lt;1,"0-1",
H574&lt;2,"1-2",
H574&lt;3,"2-3",
H574&lt;4,"3-4",
H574&lt;5,"4-5",
TRUE,"5+"
)</f>
        <v>0-1</v>
      </c>
    </row>
    <row r="575" spans="1:20" ht="15.6" x14ac:dyDescent="0.3">
      <c r="A575" s="21">
        <v>911</v>
      </c>
      <c r="B575" s="22">
        <v>60</v>
      </c>
      <c r="C575" s="22">
        <v>36</v>
      </c>
      <c r="D575" s="22">
        <v>79</v>
      </c>
      <c r="E575" s="23" t="str">
        <f t="shared" si="8"/>
        <v>51-100</v>
      </c>
      <c r="F575" s="24">
        <v>92120</v>
      </c>
      <c r="G575" s="22">
        <v>1</v>
      </c>
      <c r="H575" s="22">
        <v>1.8</v>
      </c>
      <c r="I575" s="22" t="s">
        <v>36</v>
      </c>
      <c r="J575" s="22">
        <v>0</v>
      </c>
      <c r="K575" s="22" t="s">
        <v>34</v>
      </c>
      <c r="L575" s="22" t="s">
        <v>34</v>
      </c>
      <c r="M575" s="22" t="s">
        <v>34</v>
      </c>
      <c r="N575" s="22" t="s">
        <v>34</v>
      </c>
      <c r="O575" s="22" t="s">
        <v>35</v>
      </c>
      <c r="P575" s="25" t="str" cm="1">
        <f t="array" ref="P575">_xlfn.IFS(
B575&lt;30,"20-29",
B575&lt;40,"30-39",
B575&lt;50,"40-49",
B575&lt;60,"50-59",
TRUE,"60+")</f>
        <v>60+</v>
      </c>
      <c r="Q575" s="25" t="str" cm="1">
        <f t="array" ref="Q575">_xlfn.IFS(
D575&lt;25,"0–24K",
D575&lt;50,"25–49K",
D575&lt;75,"50–74K",
D575&lt;100,"75–99K",
D575&lt;150,"100–149K",
D575&lt;200,"150–199K",
TRUE,"200K+"
)</f>
        <v>75–99K</v>
      </c>
      <c r="R575" s="25" t="str" cm="1">
        <f t="array" ref="R575">_xlfn.IFS(
J575=0,"No Mortgage",
J575&lt;=100,"Low",
J575&lt;=300,"Medium",
TRUE,"High"
)</f>
        <v>No Mortgage</v>
      </c>
      <c r="S575" s="25" t="str" cm="1">
        <f t="array" ref="S575">_xlfn.IFS(
C575&lt;10,"0-10",
C575&lt;20,"11-20",
C575&lt;30,"21-30",
TRUE,"30+ yrs"
)</f>
        <v>30+ yrs</v>
      </c>
      <c r="T575" s="26" t="str" cm="1">
        <f t="array" ref="T575">_xlfn.IFS(
H575&lt;1,"0-1",
H575&lt;2,"1-2",
H575&lt;3,"2-3",
H575&lt;4,"3-4",
H575&lt;5,"4-5",
TRUE,"5+"
)</f>
        <v>1-2</v>
      </c>
    </row>
    <row r="576" spans="1:20" ht="15.6" x14ac:dyDescent="0.3">
      <c r="A576" s="21">
        <v>1000</v>
      </c>
      <c r="B576" s="22">
        <v>60</v>
      </c>
      <c r="C576" s="22">
        <v>35</v>
      </c>
      <c r="D576" s="22">
        <v>18</v>
      </c>
      <c r="E576" s="23" t="str">
        <f t="shared" si="8"/>
        <v>0-50</v>
      </c>
      <c r="F576" s="24">
        <v>92120</v>
      </c>
      <c r="G576" s="22">
        <v>1</v>
      </c>
      <c r="H576" s="22">
        <v>1.5</v>
      </c>
      <c r="I576" s="22" t="s">
        <v>37</v>
      </c>
      <c r="J576" s="22">
        <v>0</v>
      </c>
      <c r="K576" s="22" t="s">
        <v>34</v>
      </c>
      <c r="L576" s="22" t="s">
        <v>34</v>
      </c>
      <c r="M576" s="22" t="s">
        <v>34</v>
      </c>
      <c r="N576" s="22" t="s">
        <v>35</v>
      </c>
      <c r="O576" s="22" t="s">
        <v>35</v>
      </c>
      <c r="P576" s="25" t="str" cm="1">
        <f t="array" ref="P576">_xlfn.IFS(
B576&lt;30,"20-29",
B576&lt;40,"30-39",
B576&lt;50,"40-49",
B576&lt;60,"50-59",
TRUE,"60+")</f>
        <v>60+</v>
      </c>
      <c r="Q576" s="25" t="str" cm="1">
        <f t="array" ref="Q576">_xlfn.IFS(
D576&lt;25,"0–24K",
D576&lt;50,"25–49K",
D576&lt;75,"50–74K",
D576&lt;100,"75–99K",
D576&lt;150,"100–149K",
D576&lt;200,"150–199K",
TRUE,"200K+"
)</f>
        <v>0–24K</v>
      </c>
      <c r="R576" s="25" t="str" cm="1">
        <f t="array" ref="R576">_xlfn.IFS(
J576=0,"No Mortgage",
J576&lt;=100,"Low",
J576&lt;=300,"Medium",
TRUE,"High"
)</f>
        <v>No Mortgage</v>
      </c>
      <c r="S576" s="25" t="str" cm="1">
        <f t="array" ref="S576">_xlfn.IFS(
C576&lt;10,"0-10",
C576&lt;20,"11-20",
C576&lt;30,"21-30",
TRUE,"30+ yrs"
)</f>
        <v>30+ yrs</v>
      </c>
      <c r="T576" s="26" t="str" cm="1">
        <f t="array" ref="T576">_xlfn.IFS(
H576&lt;1,"0-1",
H576&lt;2,"1-2",
H576&lt;3,"2-3",
H576&lt;4,"3-4",
H576&lt;5,"4-5",
TRUE,"5+"
)</f>
        <v>1-2</v>
      </c>
    </row>
    <row r="577" spans="1:20" ht="15.6" x14ac:dyDescent="0.3">
      <c r="A577" s="21">
        <v>1016</v>
      </c>
      <c r="B577" s="22">
        <v>60</v>
      </c>
      <c r="C577" s="22">
        <v>34</v>
      </c>
      <c r="D577" s="22">
        <v>62</v>
      </c>
      <c r="E577" s="23" t="str">
        <f t="shared" si="8"/>
        <v>51-100</v>
      </c>
      <c r="F577" s="24">
        <v>94303</v>
      </c>
      <c r="G577" s="22">
        <v>1</v>
      </c>
      <c r="H577" s="22">
        <v>0.8</v>
      </c>
      <c r="I577" s="22" t="s">
        <v>37</v>
      </c>
      <c r="J577" s="22">
        <v>0</v>
      </c>
      <c r="K577" s="22" t="s">
        <v>34</v>
      </c>
      <c r="L577" s="22" t="s">
        <v>34</v>
      </c>
      <c r="M577" s="22" t="s">
        <v>34</v>
      </c>
      <c r="N577" s="22" t="s">
        <v>34</v>
      </c>
      <c r="O577" s="22" t="s">
        <v>34</v>
      </c>
      <c r="P577" s="25" t="str" cm="1">
        <f t="array" ref="P577">_xlfn.IFS(
B577&lt;30,"20-29",
B577&lt;40,"30-39",
B577&lt;50,"40-49",
B577&lt;60,"50-59",
TRUE,"60+")</f>
        <v>60+</v>
      </c>
      <c r="Q577" s="25" t="str" cm="1">
        <f t="array" ref="Q577">_xlfn.IFS(
D577&lt;25,"0–24K",
D577&lt;50,"25–49K",
D577&lt;75,"50–74K",
D577&lt;100,"75–99K",
D577&lt;150,"100–149K",
D577&lt;200,"150–199K",
TRUE,"200K+"
)</f>
        <v>50–74K</v>
      </c>
      <c r="R577" s="25" t="str" cm="1">
        <f t="array" ref="R577">_xlfn.IFS(
J577=0,"No Mortgage",
J577&lt;=100,"Low",
J577&lt;=300,"Medium",
TRUE,"High"
)</f>
        <v>No Mortgage</v>
      </c>
      <c r="S577" s="25" t="str" cm="1">
        <f t="array" ref="S577">_xlfn.IFS(
C577&lt;10,"0-10",
C577&lt;20,"11-20",
C577&lt;30,"21-30",
TRUE,"30+ yrs"
)</f>
        <v>30+ yrs</v>
      </c>
      <c r="T577" s="26" t="str" cm="1">
        <f t="array" ref="T577">_xlfn.IFS(
H577&lt;1,"0-1",
H577&lt;2,"1-2",
H577&lt;3,"2-3",
H577&lt;4,"3-4",
H577&lt;5,"4-5",
TRUE,"5+"
)</f>
        <v>0-1</v>
      </c>
    </row>
    <row r="578" spans="1:20" ht="15.6" x14ac:dyDescent="0.3">
      <c r="A578" s="21">
        <v>1034</v>
      </c>
      <c r="B578" s="22">
        <v>60</v>
      </c>
      <c r="C578" s="22">
        <v>34</v>
      </c>
      <c r="D578" s="22">
        <v>29</v>
      </c>
      <c r="E578" s="23" t="str">
        <f t="shared" ref="E578:E641" si="9">IF(D578&lt;=50,"0-50",IF(D578&lt;=100,"51-100","100+"))</f>
        <v>0-50</v>
      </c>
      <c r="F578" s="24">
        <v>95973</v>
      </c>
      <c r="G578" s="22">
        <v>2</v>
      </c>
      <c r="H578" s="22">
        <v>0.3</v>
      </c>
      <c r="I578" s="22" t="s">
        <v>33</v>
      </c>
      <c r="J578" s="22">
        <v>0</v>
      </c>
      <c r="K578" s="22" t="s">
        <v>34</v>
      </c>
      <c r="L578" s="22" t="s">
        <v>34</v>
      </c>
      <c r="M578" s="22" t="s">
        <v>34</v>
      </c>
      <c r="N578" s="22" t="s">
        <v>35</v>
      </c>
      <c r="O578" s="22" t="s">
        <v>34</v>
      </c>
      <c r="P578" s="25" t="str" cm="1">
        <f t="array" ref="P578">_xlfn.IFS(
B578&lt;30,"20-29",
B578&lt;40,"30-39",
B578&lt;50,"40-49",
B578&lt;60,"50-59",
TRUE,"60+")</f>
        <v>60+</v>
      </c>
      <c r="Q578" s="25" t="str" cm="1">
        <f t="array" ref="Q578">_xlfn.IFS(
D578&lt;25,"0–24K",
D578&lt;50,"25–49K",
D578&lt;75,"50–74K",
D578&lt;100,"75–99K",
D578&lt;150,"100–149K",
D578&lt;200,"150–199K",
TRUE,"200K+"
)</f>
        <v>25–49K</v>
      </c>
      <c r="R578" s="25" t="str" cm="1">
        <f t="array" ref="R578">_xlfn.IFS(
J578=0,"No Mortgage",
J578&lt;=100,"Low",
J578&lt;=300,"Medium",
TRUE,"High"
)</f>
        <v>No Mortgage</v>
      </c>
      <c r="S578" s="25" t="str" cm="1">
        <f t="array" ref="S578">_xlfn.IFS(
C578&lt;10,"0-10",
C578&lt;20,"11-20",
C578&lt;30,"21-30",
TRUE,"30+ yrs"
)</f>
        <v>30+ yrs</v>
      </c>
      <c r="T578" s="26" t="str" cm="1">
        <f t="array" ref="T578">_xlfn.IFS(
H578&lt;1,"0-1",
H578&lt;2,"1-2",
H578&lt;3,"2-3",
H578&lt;4,"3-4",
H578&lt;5,"4-5",
TRUE,"5+"
)</f>
        <v>0-1</v>
      </c>
    </row>
    <row r="579" spans="1:20" ht="15.6" x14ac:dyDescent="0.3">
      <c r="A579" s="21">
        <v>1085</v>
      </c>
      <c r="B579" s="22">
        <v>60</v>
      </c>
      <c r="C579" s="22">
        <v>35</v>
      </c>
      <c r="D579" s="22">
        <v>191</v>
      </c>
      <c r="E579" s="23" t="str">
        <f t="shared" si="9"/>
        <v>100+</v>
      </c>
      <c r="F579" s="24">
        <v>93407</v>
      </c>
      <c r="G579" s="22">
        <v>4</v>
      </c>
      <c r="H579" s="22">
        <v>5.6</v>
      </c>
      <c r="I579" s="22" t="s">
        <v>36</v>
      </c>
      <c r="J579" s="22">
        <v>0</v>
      </c>
      <c r="K579" s="22" t="s">
        <v>35</v>
      </c>
      <c r="L579" s="22" t="s">
        <v>34</v>
      </c>
      <c r="M579" s="22" t="s">
        <v>34</v>
      </c>
      <c r="N579" s="22" t="s">
        <v>34</v>
      </c>
      <c r="O579" s="22" t="s">
        <v>34</v>
      </c>
      <c r="P579" s="25" t="str" cm="1">
        <f t="array" ref="P579">_xlfn.IFS(
B579&lt;30,"20-29",
B579&lt;40,"30-39",
B579&lt;50,"40-49",
B579&lt;60,"50-59",
TRUE,"60+")</f>
        <v>60+</v>
      </c>
      <c r="Q579" s="25" t="str" cm="1">
        <f t="array" ref="Q579">_xlfn.IFS(
D579&lt;25,"0–24K",
D579&lt;50,"25–49K",
D579&lt;75,"50–74K",
D579&lt;100,"75–99K",
D579&lt;150,"100–149K",
D579&lt;200,"150–199K",
TRUE,"200K+"
)</f>
        <v>150–199K</v>
      </c>
      <c r="R579" s="25" t="str" cm="1">
        <f t="array" ref="R579">_xlfn.IFS(
J579=0,"No Mortgage",
J579&lt;=100,"Low",
J579&lt;=300,"Medium",
TRUE,"High"
)</f>
        <v>No Mortgage</v>
      </c>
      <c r="S579" s="25" t="str" cm="1">
        <f t="array" ref="S579">_xlfn.IFS(
C579&lt;10,"0-10",
C579&lt;20,"11-20",
C579&lt;30,"21-30",
TRUE,"30+ yrs"
)</f>
        <v>30+ yrs</v>
      </c>
      <c r="T579" s="26" t="str" cm="1">
        <f t="array" ref="T579">_xlfn.IFS(
H579&lt;1,"0-1",
H579&lt;2,"1-2",
H579&lt;3,"2-3",
H579&lt;4,"3-4",
H579&lt;5,"4-5",
TRUE,"5+"
)</f>
        <v>5+</v>
      </c>
    </row>
    <row r="580" spans="1:20" ht="15.6" x14ac:dyDescent="0.3">
      <c r="A580" s="21">
        <v>1227</v>
      </c>
      <c r="B580" s="22">
        <v>60</v>
      </c>
      <c r="C580" s="22">
        <v>36</v>
      </c>
      <c r="D580" s="22">
        <v>14</v>
      </c>
      <c r="E580" s="23" t="str">
        <f t="shared" si="9"/>
        <v>0-50</v>
      </c>
      <c r="F580" s="24">
        <v>90089</v>
      </c>
      <c r="G580" s="22">
        <v>2</v>
      </c>
      <c r="H580" s="22">
        <v>0.3</v>
      </c>
      <c r="I580" s="22" t="s">
        <v>33</v>
      </c>
      <c r="J580" s="22">
        <v>109</v>
      </c>
      <c r="K580" s="22" t="s">
        <v>34</v>
      </c>
      <c r="L580" s="22" t="s">
        <v>34</v>
      </c>
      <c r="M580" s="22" t="s">
        <v>34</v>
      </c>
      <c r="N580" s="22" t="s">
        <v>35</v>
      </c>
      <c r="O580" s="22" t="s">
        <v>35</v>
      </c>
      <c r="P580" s="25" t="str" cm="1">
        <f t="array" ref="P580">_xlfn.IFS(
B580&lt;30,"20-29",
B580&lt;40,"30-39",
B580&lt;50,"40-49",
B580&lt;60,"50-59",
TRUE,"60+")</f>
        <v>60+</v>
      </c>
      <c r="Q580" s="25" t="str" cm="1">
        <f t="array" ref="Q580">_xlfn.IFS(
D580&lt;25,"0–24K",
D580&lt;50,"25–49K",
D580&lt;75,"50–74K",
D580&lt;100,"75–99K",
D580&lt;150,"100–149K",
D580&lt;200,"150–199K",
TRUE,"200K+"
)</f>
        <v>0–24K</v>
      </c>
      <c r="R580" s="25" t="str" cm="1">
        <f t="array" ref="R580">_xlfn.IFS(
J580=0,"No Mortgage",
J580&lt;=100,"Low",
J580&lt;=300,"Medium",
TRUE,"High"
)</f>
        <v>Medium</v>
      </c>
      <c r="S580" s="25" t="str" cm="1">
        <f t="array" ref="S580">_xlfn.IFS(
C580&lt;10,"0-10",
C580&lt;20,"11-20",
C580&lt;30,"21-30",
TRUE,"30+ yrs"
)</f>
        <v>30+ yrs</v>
      </c>
      <c r="T580" s="26" t="str" cm="1">
        <f t="array" ref="T580">_xlfn.IFS(
H580&lt;1,"0-1",
H580&lt;2,"1-2",
H580&lt;3,"2-3",
H580&lt;4,"3-4",
H580&lt;5,"4-5",
TRUE,"5+"
)</f>
        <v>0-1</v>
      </c>
    </row>
    <row r="581" spans="1:20" ht="15.6" x14ac:dyDescent="0.3">
      <c r="A581" s="21">
        <v>1274</v>
      </c>
      <c r="B581" s="22">
        <v>60</v>
      </c>
      <c r="C581" s="22">
        <v>35</v>
      </c>
      <c r="D581" s="22">
        <v>130</v>
      </c>
      <c r="E581" s="23" t="str">
        <f t="shared" si="9"/>
        <v>100+</v>
      </c>
      <c r="F581" s="24">
        <v>95741</v>
      </c>
      <c r="G581" s="22">
        <v>3</v>
      </c>
      <c r="H581" s="22">
        <v>6.3</v>
      </c>
      <c r="I581" s="22" t="s">
        <v>36</v>
      </c>
      <c r="J581" s="22">
        <v>437</v>
      </c>
      <c r="K581" s="22" t="s">
        <v>35</v>
      </c>
      <c r="L581" s="22" t="s">
        <v>34</v>
      </c>
      <c r="M581" s="22" t="s">
        <v>35</v>
      </c>
      <c r="N581" s="22" t="s">
        <v>35</v>
      </c>
      <c r="O581" s="22" t="s">
        <v>35</v>
      </c>
      <c r="P581" s="25" t="str" cm="1">
        <f t="array" ref="P581">_xlfn.IFS(
B581&lt;30,"20-29",
B581&lt;40,"30-39",
B581&lt;50,"40-49",
B581&lt;60,"50-59",
TRUE,"60+")</f>
        <v>60+</v>
      </c>
      <c r="Q581" s="25" t="str" cm="1">
        <f t="array" ref="Q581">_xlfn.IFS(
D581&lt;25,"0–24K",
D581&lt;50,"25–49K",
D581&lt;75,"50–74K",
D581&lt;100,"75–99K",
D581&lt;150,"100–149K",
D581&lt;200,"150–199K",
TRUE,"200K+"
)</f>
        <v>100–149K</v>
      </c>
      <c r="R581" s="25" t="str" cm="1">
        <f t="array" ref="R581">_xlfn.IFS(
J581=0,"No Mortgage",
J581&lt;=100,"Low",
J581&lt;=300,"Medium",
TRUE,"High"
)</f>
        <v>High</v>
      </c>
      <c r="S581" s="25" t="str" cm="1">
        <f t="array" ref="S581">_xlfn.IFS(
C581&lt;10,"0-10",
C581&lt;20,"11-20",
C581&lt;30,"21-30",
TRUE,"30+ yrs"
)</f>
        <v>30+ yrs</v>
      </c>
      <c r="T581" s="26" t="str" cm="1">
        <f t="array" ref="T581">_xlfn.IFS(
H581&lt;1,"0-1",
H581&lt;2,"1-2",
H581&lt;3,"2-3",
H581&lt;4,"3-4",
H581&lt;5,"4-5",
TRUE,"5+"
)</f>
        <v>5+</v>
      </c>
    </row>
    <row r="582" spans="1:20" ht="15.6" x14ac:dyDescent="0.3">
      <c r="A582" s="21">
        <v>1329</v>
      </c>
      <c r="B582" s="22">
        <v>60</v>
      </c>
      <c r="C582" s="22">
        <v>36</v>
      </c>
      <c r="D582" s="22">
        <v>145</v>
      </c>
      <c r="E582" s="23" t="str">
        <f t="shared" si="9"/>
        <v>100+</v>
      </c>
      <c r="F582" s="24">
        <v>95616</v>
      </c>
      <c r="G582" s="22">
        <v>4</v>
      </c>
      <c r="H582" s="22">
        <v>6.9</v>
      </c>
      <c r="I582" s="22" t="s">
        <v>33</v>
      </c>
      <c r="J582" s="22">
        <v>380</v>
      </c>
      <c r="K582" s="22" t="s">
        <v>35</v>
      </c>
      <c r="L582" s="22" t="s">
        <v>34</v>
      </c>
      <c r="M582" s="22" t="s">
        <v>34</v>
      </c>
      <c r="N582" s="22" t="s">
        <v>34</v>
      </c>
      <c r="O582" s="22" t="s">
        <v>35</v>
      </c>
      <c r="P582" s="25" t="str" cm="1">
        <f t="array" ref="P582">_xlfn.IFS(
B582&lt;30,"20-29",
B582&lt;40,"30-39",
B582&lt;50,"40-49",
B582&lt;60,"50-59",
TRUE,"60+")</f>
        <v>60+</v>
      </c>
      <c r="Q582" s="25" t="str" cm="1">
        <f t="array" ref="Q582">_xlfn.IFS(
D582&lt;25,"0–24K",
D582&lt;50,"25–49K",
D582&lt;75,"50–74K",
D582&lt;100,"75–99K",
D582&lt;150,"100–149K",
D582&lt;200,"150–199K",
TRUE,"200K+"
)</f>
        <v>100–149K</v>
      </c>
      <c r="R582" s="25" t="str" cm="1">
        <f t="array" ref="R582">_xlfn.IFS(
J582=0,"No Mortgage",
J582&lt;=100,"Low",
J582&lt;=300,"Medium",
TRUE,"High"
)</f>
        <v>High</v>
      </c>
      <c r="S582" s="25" t="str" cm="1">
        <f t="array" ref="S582">_xlfn.IFS(
C582&lt;10,"0-10",
C582&lt;20,"11-20",
C582&lt;30,"21-30",
TRUE,"30+ yrs"
)</f>
        <v>30+ yrs</v>
      </c>
      <c r="T582" s="26" t="str" cm="1">
        <f t="array" ref="T582">_xlfn.IFS(
H582&lt;1,"0-1",
H582&lt;2,"1-2",
H582&lt;3,"2-3",
H582&lt;4,"3-4",
H582&lt;5,"4-5",
TRUE,"5+"
)</f>
        <v>5+</v>
      </c>
    </row>
    <row r="583" spans="1:20" ht="15.6" x14ac:dyDescent="0.3">
      <c r="A583" s="21">
        <v>1348</v>
      </c>
      <c r="B583" s="22">
        <v>60</v>
      </c>
      <c r="C583" s="22">
        <v>34</v>
      </c>
      <c r="D583" s="22">
        <v>85</v>
      </c>
      <c r="E583" s="23" t="str">
        <f t="shared" si="9"/>
        <v>51-100</v>
      </c>
      <c r="F583" s="24">
        <v>91367</v>
      </c>
      <c r="G583" s="22">
        <v>2</v>
      </c>
      <c r="H583" s="22">
        <v>2</v>
      </c>
      <c r="I583" s="22" t="s">
        <v>33</v>
      </c>
      <c r="J583" s="22">
        <v>0</v>
      </c>
      <c r="K583" s="22" t="s">
        <v>34</v>
      </c>
      <c r="L583" s="22" t="s">
        <v>34</v>
      </c>
      <c r="M583" s="22" t="s">
        <v>34</v>
      </c>
      <c r="N583" s="22" t="s">
        <v>35</v>
      </c>
      <c r="O583" s="22" t="s">
        <v>34</v>
      </c>
      <c r="P583" s="25" t="str" cm="1">
        <f t="array" ref="P583">_xlfn.IFS(
B583&lt;30,"20-29",
B583&lt;40,"30-39",
B583&lt;50,"40-49",
B583&lt;60,"50-59",
TRUE,"60+")</f>
        <v>60+</v>
      </c>
      <c r="Q583" s="25" t="str" cm="1">
        <f t="array" ref="Q583">_xlfn.IFS(
D583&lt;25,"0–24K",
D583&lt;50,"25–49K",
D583&lt;75,"50–74K",
D583&lt;100,"75–99K",
D583&lt;150,"100–149K",
D583&lt;200,"150–199K",
TRUE,"200K+"
)</f>
        <v>75–99K</v>
      </c>
      <c r="R583" s="25" t="str" cm="1">
        <f t="array" ref="R583">_xlfn.IFS(
J583=0,"No Mortgage",
J583&lt;=100,"Low",
J583&lt;=300,"Medium",
TRUE,"High"
)</f>
        <v>No Mortgage</v>
      </c>
      <c r="S583" s="25" t="str" cm="1">
        <f t="array" ref="S583">_xlfn.IFS(
C583&lt;10,"0-10",
C583&lt;20,"11-20",
C583&lt;30,"21-30",
TRUE,"30+ yrs"
)</f>
        <v>30+ yrs</v>
      </c>
      <c r="T583" s="26" t="str" cm="1">
        <f t="array" ref="T583">_xlfn.IFS(
H583&lt;1,"0-1",
H583&lt;2,"1-2",
H583&lt;3,"2-3",
H583&lt;4,"3-4",
H583&lt;5,"4-5",
TRUE,"5+"
)</f>
        <v>2-3</v>
      </c>
    </row>
    <row r="584" spans="1:20" ht="15.6" x14ac:dyDescent="0.3">
      <c r="A584" s="21">
        <v>1366</v>
      </c>
      <c r="B584" s="22">
        <v>60</v>
      </c>
      <c r="C584" s="22">
        <v>35</v>
      </c>
      <c r="D584" s="22">
        <v>43</v>
      </c>
      <c r="E584" s="23" t="str">
        <f t="shared" si="9"/>
        <v>0-50</v>
      </c>
      <c r="F584" s="24">
        <v>94720</v>
      </c>
      <c r="G584" s="22">
        <v>3</v>
      </c>
      <c r="H584" s="22">
        <v>0.9</v>
      </c>
      <c r="I584" s="22" t="s">
        <v>36</v>
      </c>
      <c r="J584" s="22">
        <v>0</v>
      </c>
      <c r="K584" s="22" t="s">
        <v>34</v>
      </c>
      <c r="L584" s="22" t="s">
        <v>34</v>
      </c>
      <c r="M584" s="22" t="s">
        <v>34</v>
      </c>
      <c r="N584" s="22" t="s">
        <v>35</v>
      </c>
      <c r="O584" s="22" t="s">
        <v>35</v>
      </c>
      <c r="P584" s="25" t="str" cm="1">
        <f t="array" ref="P584">_xlfn.IFS(
B584&lt;30,"20-29",
B584&lt;40,"30-39",
B584&lt;50,"40-49",
B584&lt;60,"50-59",
TRUE,"60+")</f>
        <v>60+</v>
      </c>
      <c r="Q584" s="25" t="str" cm="1">
        <f t="array" ref="Q584">_xlfn.IFS(
D584&lt;25,"0–24K",
D584&lt;50,"25–49K",
D584&lt;75,"50–74K",
D584&lt;100,"75–99K",
D584&lt;150,"100–149K",
D584&lt;200,"150–199K",
TRUE,"200K+"
)</f>
        <v>25–49K</v>
      </c>
      <c r="R584" s="25" t="str" cm="1">
        <f t="array" ref="R584">_xlfn.IFS(
J584=0,"No Mortgage",
J584&lt;=100,"Low",
J584&lt;=300,"Medium",
TRUE,"High"
)</f>
        <v>No Mortgage</v>
      </c>
      <c r="S584" s="25" t="str" cm="1">
        <f t="array" ref="S584">_xlfn.IFS(
C584&lt;10,"0-10",
C584&lt;20,"11-20",
C584&lt;30,"21-30",
TRUE,"30+ yrs"
)</f>
        <v>30+ yrs</v>
      </c>
      <c r="T584" s="26" t="str" cm="1">
        <f t="array" ref="T584">_xlfn.IFS(
H584&lt;1,"0-1",
H584&lt;2,"1-2",
H584&lt;3,"2-3",
H584&lt;4,"3-4",
H584&lt;5,"4-5",
TRUE,"5+"
)</f>
        <v>0-1</v>
      </c>
    </row>
    <row r="585" spans="1:20" ht="15.6" x14ac:dyDescent="0.3">
      <c r="A585" s="21">
        <v>1367</v>
      </c>
      <c r="B585" s="22">
        <v>60</v>
      </c>
      <c r="C585" s="22">
        <v>34</v>
      </c>
      <c r="D585" s="22">
        <v>33</v>
      </c>
      <c r="E585" s="23" t="str">
        <f t="shared" si="9"/>
        <v>0-50</v>
      </c>
      <c r="F585" s="24">
        <v>91107</v>
      </c>
      <c r="G585" s="22">
        <v>2</v>
      </c>
      <c r="H585" s="22">
        <v>0.3</v>
      </c>
      <c r="I585" s="22" t="s">
        <v>33</v>
      </c>
      <c r="J585" s="22">
        <v>101</v>
      </c>
      <c r="K585" s="22" t="s">
        <v>34</v>
      </c>
      <c r="L585" s="22" t="s">
        <v>34</v>
      </c>
      <c r="M585" s="22" t="s">
        <v>34</v>
      </c>
      <c r="N585" s="22" t="s">
        <v>35</v>
      </c>
      <c r="O585" s="22" t="s">
        <v>34</v>
      </c>
      <c r="P585" s="25" t="str" cm="1">
        <f t="array" ref="P585">_xlfn.IFS(
B585&lt;30,"20-29",
B585&lt;40,"30-39",
B585&lt;50,"40-49",
B585&lt;60,"50-59",
TRUE,"60+")</f>
        <v>60+</v>
      </c>
      <c r="Q585" s="25" t="str" cm="1">
        <f t="array" ref="Q585">_xlfn.IFS(
D585&lt;25,"0–24K",
D585&lt;50,"25–49K",
D585&lt;75,"50–74K",
D585&lt;100,"75–99K",
D585&lt;150,"100–149K",
D585&lt;200,"150–199K",
TRUE,"200K+"
)</f>
        <v>25–49K</v>
      </c>
      <c r="R585" s="25" t="str" cm="1">
        <f t="array" ref="R585">_xlfn.IFS(
J585=0,"No Mortgage",
J585&lt;=100,"Low",
J585&lt;=300,"Medium",
TRUE,"High"
)</f>
        <v>Medium</v>
      </c>
      <c r="S585" s="25" t="str" cm="1">
        <f t="array" ref="S585">_xlfn.IFS(
C585&lt;10,"0-10",
C585&lt;20,"11-20",
C585&lt;30,"21-30",
TRUE,"30+ yrs"
)</f>
        <v>30+ yrs</v>
      </c>
      <c r="T585" s="26" t="str" cm="1">
        <f t="array" ref="T585">_xlfn.IFS(
H585&lt;1,"0-1",
H585&lt;2,"1-2",
H585&lt;3,"2-3",
H585&lt;4,"3-4",
H585&lt;5,"4-5",
TRUE,"5+"
)</f>
        <v>0-1</v>
      </c>
    </row>
    <row r="586" spans="1:20" ht="15.6" x14ac:dyDescent="0.3">
      <c r="A586" s="21">
        <v>1374</v>
      </c>
      <c r="B586" s="22">
        <v>60</v>
      </c>
      <c r="C586" s="22">
        <v>35</v>
      </c>
      <c r="D586" s="22">
        <v>135</v>
      </c>
      <c r="E586" s="23" t="str">
        <f t="shared" si="9"/>
        <v>100+</v>
      </c>
      <c r="F586" s="24">
        <v>92612</v>
      </c>
      <c r="G586" s="22">
        <v>3</v>
      </c>
      <c r="H586" s="22">
        <v>0.3</v>
      </c>
      <c r="I586" s="22" t="s">
        <v>36</v>
      </c>
      <c r="J586" s="22">
        <v>0</v>
      </c>
      <c r="K586" s="22" t="s">
        <v>35</v>
      </c>
      <c r="L586" s="22" t="s">
        <v>34</v>
      </c>
      <c r="M586" s="22" t="s">
        <v>34</v>
      </c>
      <c r="N586" s="22" t="s">
        <v>35</v>
      </c>
      <c r="O586" s="22" t="s">
        <v>34</v>
      </c>
      <c r="P586" s="25" t="str" cm="1">
        <f t="array" ref="P586">_xlfn.IFS(
B586&lt;30,"20-29",
B586&lt;40,"30-39",
B586&lt;50,"40-49",
B586&lt;60,"50-59",
TRUE,"60+")</f>
        <v>60+</v>
      </c>
      <c r="Q586" s="25" t="str" cm="1">
        <f t="array" ref="Q586">_xlfn.IFS(
D586&lt;25,"0–24K",
D586&lt;50,"25–49K",
D586&lt;75,"50–74K",
D586&lt;100,"75–99K",
D586&lt;150,"100–149K",
D586&lt;200,"150–199K",
TRUE,"200K+"
)</f>
        <v>100–149K</v>
      </c>
      <c r="R586" s="25" t="str" cm="1">
        <f t="array" ref="R586">_xlfn.IFS(
J586=0,"No Mortgage",
J586&lt;=100,"Low",
J586&lt;=300,"Medium",
TRUE,"High"
)</f>
        <v>No Mortgage</v>
      </c>
      <c r="S586" s="25" t="str" cm="1">
        <f t="array" ref="S586">_xlfn.IFS(
C586&lt;10,"0-10",
C586&lt;20,"11-20",
C586&lt;30,"21-30",
TRUE,"30+ yrs"
)</f>
        <v>30+ yrs</v>
      </c>
      <c r="T586" s="26" t="str" cm="1">
        <f t="array" ref="T586">_xlfn.IFS(
H586&lt;1,"0-1",
H586&lt;2,"1-2",
H586&lt;3,"2-3",
H586&lt;4,"3-4",
H586&lt;5,"4-5",
TRUE,"5+"
)</f>
        <v>0-1</v>
      </c>
    </row>
    <row r="587" spans="1:20" ht="15.6" x14ac:dyDescent="0.3">
      <c r="A587" s="21">
        <v>1381</v>
      </c>
      <c r="B587" s="22">
        <v>60</v>
      </c>
      <c r="C587" s="22">
        <v>34</v>
      </c>
      <c r="D587" s="22">
        <v>105</v>
      </c>
      <c r="E587" s="23" t="str">
        <f t="shared" si="9"/>
        <v>100+</v>
      </c>
      <c r="F587" s="24">
        <v>92103</v>
      </c>
      <c r="G587" s="22">
        <v>2</v>
      </c>
      <c r="H587" s="22">
        <v>1.4</v>
      </c>
      <c r="I587" s="22" t="s">
        <v>33</v>
      </c>
      <c r="J587" s="22">
        <v>0</v>
      </c>
      <c r="K587" s="22" t="s">
        <v>34</v>
      </c>
      <c r="L587" s="22" t="s">
        <v>34</v>
      </c>
      <c r="M587" s="22" t="s">
        <v>34</v>
      </c>
      <c r="N587" s="22" t="s">
        <v>35</v>
      </c>
      <c r="O587" s="22" t="s">
        <v>34</v>
      </c>
      <c r="P587" s="25" t="str" cm="1">
        <f t="array" ref="P587">_xlfn.IFS(
B587&lt;30,"20-29",
B587&lt;40,"30-39",
B587&lt;50,"40-49",
B587&lt;60,"50-59",
TRUE,"60+")</f>
        <v>60+</v>
      </c>
      <c r="Q587" s="25" t="str" cm="1">
        <f t="array" ref="Q587">_xlfn.IFS(
D587&lt;25,"0–24K",
D587&lt;50,"25–49K",
D587&lt;75,"50–74K",
D587&lt;100,"75–99K",
D587&lt;150,"100–149K",
D587&lt;200,"150–199K",
TRUE,"200K+"
)</f>
        <v>100–149K</v>
      </c>
      <c r="R587" s="25" t="str" cm="1">
        <f t="array" ref="R587">_xlfn.IFS(
J587=0,"No Mortgage",
J587&lt;=100,"Low",
J587&lt;=300,"Medium",
TRUE,"High"
)</f>
        <v>No Mortgage</v>
      </c>
      <c r="S587" s="25" t="str" cm="1">
        <f t="array" ref="S587">_xlfn.IFS(
C587&lt;10,"0-10",
C587&lt;20,"11-20",
C587&lt;30,"21-30",
TRUE,"30+ yrs"
)</f>
        <v>30+ yrs</v>
      </c>
      <c r="T587" s="26" t="str" cm="1">
        <f t="array" ref="T587">_xlfn.IFS(
H587&lt;1,"0-1",
H587&lt;2,"1-2",
H587&lt;3,"2-3",
H587&lt;4,"3-4",
H587&lt;5,"4-5",
TRUE,"5+"
)</f>
        <v>1-2</v>
      </c>
    </row>
    <row r="588" spans="1:20" ht="15.6" x14ac:dyDescent="0.3">
      <c r="A588" s="21">
        <v>1411</v>
      </c>
      <c r="B588" s="22">
        <v>60</v>
      </c>
      <c r="C588" s="22">
        <v>35</v>
      </c>
      <c r="D588" s="22">
        <v>44</v>
      </c>
      <c r="E588" s="23" t="str">
        <f t="shared" si="9"/>
        <v>0-50</v>
      </c>
      <c r="F588" s="24">
        <v>92126</v>
      </c>
      <c r="G588" s="22">
        <v>4</v>
      </c>
      <c r="H588" s="22">
        <v>2.1</v>
      </c>
      <c r="I588" s="22" t="s">
        <v>33</v>
      </c>
      <c r="J588" s="22">
        <v>0</v>
      </c>
      <c r="K588" s="22" t="s">
        <v>34</v>
      </c>
      <c r="L588" s="22" t="s">
        <v>34</v>
      </c>
      <c r="M588" s="22" t="s">
        <v>34</v>
      </c>
      <c r="N588" s="22" t="s">
        <v>34</v>
      </c>
      <c r="O588" s="22" t="s">
        <v>34</v>
      </c>
      <c r="P588" s="25" t="str" cm="1">
        <f t="array" ref="P588">_xlfn.IFS(
B588&lt;30,"20-29",
B588&lt;40,"30-39",
B588&lt;50,"40-49",
B588&lt;60,"50-59",
TRUE,"60+")</f>
        <v>60+</v>
      </c>
      <c r="Q588" s="25" t="str" cm="1">
        <f t="array" ref="Q588">_xlfn.IFS(
D588&lt;25,"0–24K",
D588&lt;50,"25–49K",
D588&lt;75,"50–74K",
D588&lt;100,"75–99K",
D588&lt;150,"100–149K",
D588&lt;200,"150–199K",
TRUE,"200K+"
)</f>
        <v>25–49K</v>
      </c>
      <c r="R588" s="25" t="str" cm="1">
        <f t="array" ref="R588">_xlfn.IFS(
J588=0,"No Mortgage",
J588&lt;=100,"Low",
J588&lt;=300,"Medium",
TRUE,"High"
)</f>
        <v>No Mortgage</v>
      </c>
      <c r="S588" s="25" t="str" cm="1">
        <f t="array" ref="S588">_xlfn.IFS(
C588&lt;10,"0-10",
C588&lt;20,"11-20",
C588&lt;30,"21-30",
TRUE,"30+ yrs"
)</f>
        <v>30+ yrs</v>
      </c>
      <c r="T588" s="26" t="str" cm="1">
        <f t="array" ref="T588">_xlfn.IFS(
H588&lt;1,"0-1",
H588&lt;2,"1-2",
H588&lt;3,"2-3",
H588&lt;4,"3-4",
H588&lt;5,"4-5",
TRUE,"5+"
)</f>
        <v>2-3</v>
      </c>
    </row>
    <row r="589" spans="1:20" ht="15.6" x14ac:dyDescent="0.3">
      <c r="A589" s="21">
        <v>1445</v>
      </c>
      <c r="B589" s="22">
        <v>60</v>
      </c>
      <c r="C589" s="22">
        <v>33</v>
      </c>
      <c r="D589" s="22">
        <v>154</v>
      </c>
      <c r="E589" s="23" t="str">
        <f t="shared" si="9"/>
        <v>100+</v>
      </c>
      <c r="F589" s="24">
        <v>90740</v>
      </c>
      <c r="G589" s="22">
        <v>1</v>
      </c>
      <c r="H589" s="22">
        <v>3</v>
      </c>
      <c r="I589" s="22" t="s">
        <v>37</v>
      </c>
      <c r="J589" s="22">
        <v>0</v>
      </c>
      <c r="K589" s="22" t="s">
        <v>35</v>
      </c>
      <c r="L589" s="22" t="s">
        <v>35</v>
      </c>
      <c r="M589" s="22" t="s">
        <v>35</v>
      </c>
      <c r="N589" s="22" t="s">
        <v>35</v>
      </c>
      <c r="O589" s="22" t="s">
        <v>34</v>
      </c>
      <c r="P589" s="25" t="str" cm="1">
        <f t="array" ref="P589">_xlfn.IFS(
B589&lt;30,"20-29",
B589&lt;40,"30-39",
B589&lt;50,"40-49",
B589&lt;60,"50-59",
TRUE,"60+")</f>
        <v>60+</v>
      </c>
      <c r="Q589" s="25" t="str" cm="1">
        <f t="array" ref="Q589">_xlfn.IFS(
D589&lt;25,"0–24K",
D589&lt;50,"25–49K",
D589&lt;75,"50–74K",
D589&lt;100,"75–99K",
D589&lt;150,"100–149K",
D589&lt;200,"150–199K",
TRUE,"200K+"
)</f>
        <v>150–199K</v>
      </c>
      <c r="R589" s="25" t="str" cm="1">
        <f t="array" ref="R589">_xlfn.IFS(
J589=0,"No Mortgage",
J589&lt;=100,"Low",
J589&lt;=300,"Medium",
TRUE,"High"
)</f>
        <v>No Mortgage</v>
      </c>
      <c r="S589" s="25" t="str" cm="1">
        <f t="array" ref="S589">_xlfn.IFS(
C589&lt;10,"0-10",
C589&lt;20,"11-20",
C589&lt;30,"21-30",
TRUE,"30+ yrs"
)</f>
        <v>30+ yrs</v>
      </c>
      <c r="T589" s="26" t="str" cm="1">
        <f t="array" ref="T589">_xlfn.IFS(
H589&lt;1,"0-1",
H589&lt;2,"1-2",
H589&lt;3,"2-3",
H589&lt;4,"3-4",
H589&lt;5,"4-5",
TRUE,"5+"
)</f>
        <v>3-4</v>
      </c>
    </row>
    <row r="590" spans="1:20" ht="15.6" x14ac:dyDescent="0.3">
      <c r="A590" s="21">
        <v>1483</v>
      </c>
      <c r="B590" s="22">
        <v>60</v>
      </c>
      <c r="C590" s="22">
        <v>35</v>
      </c>
      <c r="D590" s="22">
        <v>8</v>
      </c>
      <c r="E590" s="23" t="str">
        <f t="shared" si="9"/>
        <v>0-50</v>
      </c>
      <c r="F590" s="24">
        <v>94143</v>
      </c>
      <c r="G590" s="22">
        <v>1</v>
      </c>
      <c r="H590" s="22">
        <v>0.1</v>
      </c>
      <c r="I590" s="22" t="s">
        <v>33</v>
      </c>
      <c r="J590" s="22">
        <v>0</v>
      </c>
      <c r="K590" s="22" t="s">
        <v>34</v>
      </c>
      <c r="L590" s="22" t="s">
        <v>34</v>
      </c>
      <c r="M590" s="22" t="s">
        <v>34</v>
      </c>
      <c r="N590" s="22" t="s">
        <v>35</v>
      </c>
      <c r="O590" s="22" t="s">
        <v>34</v>
      </c>
      <c r="P590" s="25" t="str" cm="1">
        <f t="array" ref="P590">_xlfn.IFS(
B590&lt;30,"20-29",
B590&lt;40,"30-39",
B590&lt;50,"40-49",
B590&lt;60,"50-59",
TRUE,"60+")</f>
        <v>60+</v>
      </c>
      <c r="Q590" s="25" t="str" cm="1">
        <f t="array" ref="Q590">_xlfn.IFS(
D590&lt;25,"0–24K",
D590&lt;50,"25–49K",
D590&lt;75,"50–74K",
D590&lt;100,"75–99K",
D590&lt;150,"100–149K",
D590&lt;200,"150–199K",
TRUE,"200K+"
)</f>
        <v>0–24K</v>
      </c>
      <c r="R590" s="25" t="str" cm="1">
        <f t="array" ref="R590">_xlfn.IFS(
J590=0,"No Mortgage",
J590&lt;=100,"Low",
J590&lt;=300,"Medium",
TRUE,"High"
)</f>
        <v>No Mortgage</v>
      </c>
      <c r="S590" s="25" t="str" cm="1">
        <f t="array" ref="S590">_xlfn.IFS(
C590&lt;10,"0-10",
C590&lt;20,"11-20",
C590&lt;30,"21-30",
TRUE,"30+ yrs"
)</f>
        <v>30+ yrs</v>
      </c>
      <c r="T590" s="26" t="str" cm="1">
        <f t="array" ref="T590">_xlfn.IFS(
H590&lt;1,"0-1",
H590&lt;2,"1-2",
H590&lt;3,"2-3",
H590&lt;4,"3-4",
H590&lt;5,"4-5",
TRUE,"5+"
)</f>
        <v>0-1</v>
      </c>
    </row>
    <row r="591" spans="1:20" ht="15.6" x14ac:dyDescent="0.3">
      <c r="A591" s="21">
        <v>1601</v>
      </c>
      <c r="B591" s="22">
        <v>60</v>
      </c>
      <c r="C591" s="22">
        <v>36</v>
      </c>
      <c r="D591" s="22">
        <v>129</v>
      </c>
      <c r="E591" s="23" t="str">
        <f t="shared" si="9"/>
        <v>100+</v>
      </c>
      <c r="F591" s="24">
        <v>92028</v>
      </c>
      <c r="G591" s="22">
        <v>2</v>
      </c>
      <c r="H591" s="22">
        <v>6</v>
      </c>
      <c r="I591" s="22" t="s">
        <v>33</v>
      </c>
      <c r="J591" s="22">
        <v>0</v>
      </c>
      <c r="K591" s="22" t="s">
        <v>34</v>
      </c>
      <c r="L591" s="22" t="s">
        <v>34</v>
      </c>
      <c r="M591" s="22" t="s">
        <v>34</v>
      </c>
      <c r="N591" s="22" t="s">
        <v>35</v>
      </c>
      <c r="O591" s="22" t="s">
        <v>34</v>
      </c>
      <c r="P591" s="25" t="str" cm="1">
        <f t="array" ref="P591">_xlfn.IFS(
B591&lt;30,"20-29",
B591&lt;40,"30-39",
B591&lt;50,"40-49",
B591&lt;60,"50-59",
TRUE,"60+")</f>
        <v>60+</v>
      </c>
      <c r="Q591" s="25" t="str" cm="1">
        <f t="array" ref="Q591">_xlfn.IFS(
D591&lt;25,"0–24K",
D591&lt;50,"25–49K",
D591&lt;75,"50–74K",
D591&lt;100,"75–99K",
D591&lt;150,"100–149K",
D591&lt;200,"150–199K",
TRUE,"200K+"
)</f>
        <v>100–149K</v>
      </c>
      <c r="R591" s="25" t="str" cm="1">
        <f t="array" ref="R591">_xlfn.IFS(
J591=0,"No Mortgage",
J591&lt;=100,"Low",
J591&lt;=300,"Medium",
TRUE,"High"
)</f>
        <v>No Mortgage</v>
      </c>
      <c r="S591" s="25" t="str" cm="1">
        <f t="array" ref="S591">_xlfn.IFS(
C591&lt;10,"0-10",
C591&lt;20,"11-20",
C591&lt;30,"21-30",
TRUE,"30+ yrs"
)</f>
        <v>30+ yrs</v>
      </c>
      <c r="T591" s="26" t="str" cm="1">
        <f t="array" ref="T591">_xlfn.IFS(
H591&lt;1,"0-1",
H591&lt;2,"1-2",
H591&lt;3,"2-3",
H591&lt;4,"3-4",
H591&lt;5,"4-5",
TRUE,"5+"
)</f>
        <v>5+</v>
      </c>
    </row>
    <row r="592" spans="1:20" ht="15.6" x14ac:dyDescent="0.3">
      <c r="A592" s="21">
        <v>1614</v>
      </c>
      <c r="B592" s="22">
        <v>60</v>
      </c>
      <c r="C592" s="22">
        <v>34</v>
      </c>
      <c r="D592" s="22">
        <v>52</v>
      </c>
      <c r="E592" s="23" t="str">
        <f t="shared" si="9"/>
        <v>51-100</v>
      </c>
      <c r="F592" s="24">
        <v>94305</v>
      </c>
      <c r="G592" s="22">
        <v>4</v>
      </c>
      <c r="H592" s="22">
        <v>1.7</v>
      </c>
      <c r="I592" s="22" t="s">
        <v>37</v>
      </c>
      <c r="J592" s="22">
        <v>0</v>
      </c>
      <c r="K592" s="22" t="s">
        <v>34</v>
      </c>
      <c r="L592" s="22" t="s">
        <v>35</v>
      </c>
      <c r="M592" s="22" t="s">
        <v>34</v>
      </c>
      <c r="N592" s="22" t="s">
        <v>35</v>
      </c>
      <c r="O592" s="22" t="s">
        <v>34</v>
      </c>
      <c r="P592" s="25" t="str" cm="1">
        <f t="array" ref="P592">_xlfn.IFS(
B592&lt;30,"20-29",
B592&lt;40,"30-39",
B592&lt;50,"40-49",
B592&lt;60,"50-59",
TRUE,"60+")</f>
        <v>60+</v>
      </c>
      <c r="Q592" s="25" t="str" cm="1">
        <f t="array" ref="Q592">_xlfn.IFS(
D592&lt;25,"0–24K",
D592&lt;50,"25–49K",
D592&lt;75,"50–74K",
D592&lt;100,"75–99K",
D592&lt;150,"100–149K",
D592&lt;200,"150–199K",
TRUE,"200K+"
)</f>
        <v>50–74K</v>
      </c>
      <c r="R592" s="25" t="str" cm="1">
        <f t="array" ref="R592">_xlfn.IFS(
J592=0,"No Mortgage",
J592&lt;=100,"Low",
J592&lt;=300,"Medium",
TRUE,"High"
)</f>
        <v>No Mortgage</v>
      </c>
      <c r="S592" s="25" t="str" cm="1">
        <f t="array" ref="S592">_xlfn.IFS(
C592&lt;10,"0-10",
C592&lt;20,"11-20",
C592&lt;30,"21-30",
TRUE,"30+ yrs"
)</f>
        <v>30+ yrs</v>
      </c>
      <c r="T592" s="26" t="str" cm="1">
        <f t="array" ref="T592">_xlfn.IFS(
H592&lt;1,"0-1",
H592&lt;2,"1-2",
H592&lt;3,"2-3",
H592&lt;4,"3-4",
H592&lt;5,"4-5",
TRUE,"5+"
)</f>
        <v>1-2</v>
      </c>
    </row>
    <row r="593" spans="1:20" ht="15.6" x14ac:dyDescent="0.3">
      <c r="A593" s="21">
        <v>1655</v>
      </c>
      <c r="B593" s="22">
        <v>60</v>
      </c>
      <c r="C593" s="22">
        <v>34</v>
      </c>
      <c r="D593" s="22">
        <v>102</v>
      </c>
      <c r="E593" s="23" t="str">
        <f t="shared" si="9"/>
        <v>100+</v>
      </c>
      <c r="F593" s="24">
        <v>94305</v>
      </c>
      <c r="G593" s="22">
        <v>2</v>
      </c>
      <c r="H593" s="22">
        <v>2</v>
      </c>
      <c r="I593" s="22" t="s">
        <v>33</v>
      </c>
      <c r="J593" s="22">
        <v>0</v>
      </c>
      <c r="K593" s="22" t="s">
        <v>34</v>
      </c>
      <c r="L593" s="22" t="s">
        <v>34</v>
      </c>
      <c r="M593" s="22" t="s">
        <v>34</v>
      </c>
      <c r="N593" s="22" t="s">
        <v>35</v>
      </c>
      <c r="O593" s="22" t="s">
        <v>35</v>
      </c>
      <c r="P593" s="25" t="str" cm="1">
        <f t="array" ref="P593">_xlfn.IFS(
B593&lt;30,"20-29",
B593&lt;40,"30-39",
B593&lt;50,"40-49",
B593&lt;60,"50-59",
TRUE,"60+")</f>
        <v>60+</v>
      </c>
      <c r="Q593" s="25" t="str" cm="1">
        <f t="array" ref="Q593">_xlfn.IFS(
D593&lt;25,"0–24K",
D593&lt;50,"25–49K",
D593&lt;75,"50–74K",
D593&lt;100,"75–99K",
D593&lt;150,"100–149K",
D593&lt;200,"150–199K",
TRUE,"200K+"
)</f>
        <v>100–149K</v>
      </c>
      <c r="R593" s="25" t="str" cm="1">
        <f t="array" ref="R593">_xlfn.IFS(
J593=0,"No Mortgage",
J593&lt;=100,"Low",
J593&lt;=300,"Medium",
TRUE,"High"
)</f>
        <v>No Mortgage</v>
      </c>
      <c r="S593" s="25" t="str" cm="1">
        <f t="array" ref="S593">_xlfn.IFS(
C593&lt;10,"0-10",
C593&lt;20,"11-20",
C593&lt;30,"21-30",
TRUE,"30+ yrs"
)</f>
        <v>30+ yrs</v>
      </c>
      <c r="T593" s="26" t="str" cm="1">
        <f t="array" ref="T593">_xlfn.IFS(
H593&lt;1,"0-1",
H593&lt;2,"1-2",
H593&lt;3,"2-3",
H593&lt;4,"3-4",
H593&lt;5,"4-5",
TRUE,"5+"
)</f>
        <v>2-3</v>
      </c>
    </row>
    <row r="594" spans="1:20" ht="15.6" x14ac:dyDescent="0.3">
      <c r="A594" s="21">
        <v>1676</v>
      </c>
      <c r="B594" s="22">
        <v>60</v>
      </c>
      <c r="C594" s="22">
        <v>35</v>
      </c>
      <c r="D594" s="22">
        <v>119</v>
      </c>
      <c r="E594" s="23" t="str">
        <f t="shared" si="9"/>
        <v>100+</v>
      </c>
      <c r="F594" s="24">
        <v>90266</v>
      </c>
      <c r="G594" s="22">
        <v>2</v>
      </c>
      <c r="H594" s="22">
        <v>3.9</v>
      </c>
      <c r="I594" s="22" t="s">
        <v>33</v>
      </c>
      <c r="J594" s="22">
        <v>0</v>
      </c>
      <c r="K594" s="22" t="s">
        <v>34</v>
      </c>
      <c r="L594" s="22" t="s">
        <v>35</v>
      </c>
      <c r="M594" s="22" t="s">
        <v>34</v>
      </c>
      <c r="N594" s="22" t="s">
        <v>35</v>
      </c>
      <c r="O594" s="22" t="s">
        <v>34</v>
      </c>
      <c r="P594" s="25" t="str" cm="1">
        <f t="array" ref="P594">_xlfn.IFS(
B594&lt;30,"20-29",
B594&lt;40,"30-39",
B594&lt;50,"40-49",
B594&lt;60,"50-59",
TRUE,"60+")</f>
        <v>60+</v>
      </c>
      <c r="Q594" s="25" t="str" cm="1">
        <f t="array" ref="Q594">_xlfn.IFS(
D594&lt;25,"0–24K",
D594&lt;50,"25–49K",
D594&lt;75,"50–74K",
D594&lt;100,"75–99K",
D594&lt;150,"100–149K",
D594&lt;200,"150–199K",
TRUE,"200K+"
)</f>
        <v>100–149K</v>
      </c>
      <c r="R594" s="25" t="str" cm="1">
        <f t="array" ref="R594">_xlfn.IFS(
J594=0,"No Mortgage",
J594&lt;=100,"Low",
J594&lt;=300,"Medium",
TRUE,"High"
)</f>
        <v>No Mortgage</v>
      </c>
      <c r="S594" s="25" t="str" cm="1">
        <f t="array" ref="S594">_xlfn.IFS(
C594&lt;10,"0-10",
C594&lt;20,"11-20",
C594&lt;30,"21-30",
TRUE,"30+ yrs"
)</f>
        <v>30+ yrs</v>
      </c>
      <c r="T594" s="26" t="str" cm="1">
        <f t="array" ref="T594">_xlfn.IFS(
H594&lt;1,"0-1",
H594&lt;2,"1-2",
H594&lt;3,"2-3",
H594&lt;4,"3-4",
H594&lt;5,"4-5",
TRUE,"5+"
)</f>
        <v>3-4</v>
      </c>
    </row>
    <row r="595" spans="1:20" ht="15.6" x14ac:dyDescent="0.3">
      <c r="A595" s="21">
        <v>1685</v>
      </c>
      <c r="B595" s="22">
        <v>60</v>
      </c>
      <c r="C595" s="22">
        <v>34</v>
      </c>
      <c r="D595" s="22">
        <v>83</v>
      </c>
      <c r="E595" s="23" t="str">
        <f t="shared" si="9"/>
        <v>51-100</v>
      </c>
      <c r="F595" s="24">
        <v>94028</v>
      </c>
      <c r="G595" s="22">
        <v>2</v>
      </c>
      <c r="H595" s="22">
        <v>2</v>
      </c>
      <c r="I595" s="22" t="s">
        <v>33</v>
      </c>
      <c r="J595" s="22">
        <v>249</v>
      </c>
      <c r="K595" s="22" t="s">
        <v>34</v>
      </c>
      <c r="L595" s="22" t="s">
        <v>34</v>
      </c>
      <c r="M595" s="22" t="s">
        <v>34</v>
      </c>
      <c r="N595" s="22" t="s">
        <v>34</v>
      </c>
      <c r="O595" s="22" t="s">
        <v>34</v>
      </c>
      <c r="P595" s="25" t="str" cm="1">
        <f t="array" ref="P595">_xlfn.IFS(
B595&lt;30,"20-29",
B595&lt;40,"30-39",
B595&lt;50,"40-49",
B595&lt;60,"50-59",
TRUE,"60+")</f>
        <v>60+</v>
      </c>
      <c r="Q595" s="25" t="str" cm="1">
        <f t="array" ref="Q595">_xlfn.IFS(
D595&lt;25,"0–24K",
D595&lt;50,"25–49K",
D595&lt;75,"50–74K",
D595&lt;100,"75–99K",
D595&lt;150,"100–149K",
D595&lt;200,"150–199K",
TRUE,"200K+"
)</f>
        <v>75–99K</v>
      </c>
      <c r="R595" s="25" t="str" cm="1">
        <f t="array" ref="R595">_xlfn.IFS(
J595=0,"No Mortgage",
J595&lt;=100,"Low",
J595&lt;=300,"Medium",
TRUE,"High"
)</f>
        <v>Medium</v>
      </c>
      <c r="S595" s="25" t="str" cm="1">
        <f t="array" ref="S595">_xlfn.IFS(
C595&lt;10,"0-10",
C595&lt;20,"11-20",
C595&lt;30,"21-30",
TRUE,"30+ yrs"
)</f>
        <v>30+ yrs</v>
      </c>
      <c r="T595" s="26" t="str" cm="1">
        <f t="array" ref="T595">_xlfn.IFS(
H595&lt;1,"0-1",
H595&lt;2,"1-2",
H595&lt;3,"2-3",
H595&lt;4,"3-4",
H595&lt;5,"4-5",
TRUE,"5+"
)</f>
        <v>2-3</v>
      </c>
    </row>
    <row r="596" spans="1:20" ht="15.6" x14ac:dyDescent="0.3">
      <c r="A596" s="21">
        <v>1689</v>
      </c>
      <c r="B596" s="22">
        <v>60</v>
      </c>
      <c r="C596" s="22">
        <v>34</v>
      </c>
      <c r="D596" s="22">
        <v>108</v>
      </c>
      <c r="E596" s="23" t="str">
        <f t="shared" si="9"/>
        <v>100+</v>
      </c>
      <c r="F596" s="24">
        <v>92152</v>
      </c>
      <c r="G596" s="22">
        <v>2</v>
      </c>
      <c r="H596" s="22">
        <v>2</v>
      </c>
      <c r="I596" s="22" t="s">
        <v>33</v>
      </c>
      <c r="J596" s="22">
        <v>359</v>
      </c>
      <c r="K596" s="22" t="s">
        <v>34</v>
      </c>
      <c r="L596" s="22" t="s">
        <v>34</v>
      </c>
      <c r="M596" s="22" t="s">
        <v>34</v>
      </c>
      <c r="N596" s="22" t="s">
        <v>35</v>
      </c>
      <c r="O596" s="22" t="s">
        <v>34</v>
      </c>
      <c r="P596" s="25" t="str" cm="1">
        <f t="array" ref="P596">_xlfn.IFS(
B596&lt;30,"20-29",
B596&lt;40,"30-39",
B596&lt;50,"40-49",
B596&lt;60,"50-59",
TRUE,"60+")</f>
        <v>60+</v>
      </c>
      <c r="Q596" s="25" t="str" cm="1">
        <f t="array" ref="Q596">_xlfn.IFS(
D596&lt;25,"0–24K",
D596&lt;50,"25–49K",
D596&lt;75,"50–74K",
D596&lt;100,"75–99K",
D596&lt;150,"100–149K",
D596&lt;200,"150–199K",
TRUE,"200K+"
)</f>
        <v>100–149K</v>
      </c>
      <c r="R596" s="25" t="str" cm="1">
        <f t="array" ref="R596">_xlfn.IFS(
J596=0,"No Mortgage",
J596&lt;=100,"Low",
J596&lt;=300,"Medium",
TRUE,"High"
)</f>
        <v>High</v>
      </c>
      <c r="S596" s="25" t="str" cm="1">
        <f t="array" ref="S596">_xlfn.IFS(
C596&lt;10,"0-10",
C596&lt;20,"11-20",
C596&lt;30,"21-30",
TRUE,"30+ yrs"
)</f>
        <v>30+ yrs</v>
      </c>
      <c r="T596" s="26" t="str" cm="1">
        <f t="array" ref="T596">_xlfn.IFS(
H596&lt;1,"0-1",
H596&lt;2,"1-2",
H596&lt;3,"2-3",
H596&lt;4,"3-4",
H596&lt;5,"4-5",
TRUE,"5+"
)</f>
        <v>2-3</v>
      </c>
    </row>
    <row r="597" spans="1:20" ht="15.6" x14ac:dyDescent="0.3">
      <c r="A597" s="21">
        <v>1736</v>
      </c>
      <c r="B597" s="22">
        <v>60</v>
      </c>
      <c r="C597" s="22">
        <v>36</v>
      </c>
      <c r="D597" s="22">
        <v>31</v>
      </c>
      <c r="E597" s="23" t="str">
        <f t="shared" si="9"/>
        <v>0-50</v>
      </c>
      <c r="F597" s="24">
        <v>95051</v>
      </c>
      <c r="G597" s="22">
        <v>3</v>
      </c>
      <c r="H597" s="22">
        <v>0.4</v>
      </c>
      <c r="I597" s="22" t="s">
        <v>37</v>
      </c>
      <c r="J597" s="22">
        <v>0</v>
      </c>
      <c r="K597" s="22" t="s">
        <v>34</v>
      </c>
      <c r="L597" s="22" t="s">
        <v>34</v>
      </c>
      <c r="M597" s="22" t="s">
        <v>34</v>
      </c>
      <c r="N597" s="22" t="s">
        <v>35</v>
      </c>
      <c r="O597" s="22" t="s">
        <v>35</v>
      </c>
      <c r="P597" s="25" t="str" cm="1">
        <f t="array" ref="P597">_xlfn.IFS(
B597&lt;30,"20-29",
B597&lt;40,"30-39",
B597&lt;50,"40-49",
B597&lt;60,"50-59",
TRUE,"60+")</f>
        <v>60+</v>
      </c>
      <c r="Q597" s="25" t="str" cm="1">
        <f t="array" ref="Q597">_xlfn.IFS(
D597&lt;25,"0–24K",
D597&lt;50,"25–49K",
D597&lt;75,"50–74K",
D597&lt;100,"75–99K",
D597&lt;150,"100–149K",
D597&lt;200,"150–199K",
TRUE,"200K+"
)</f>
        <v>25–49K</v>
      </c>
      <c r="R597" s="25" t="str" cm="1">
        <f t="array" ref="R597">_xlfn.IFS(
J597=0,"No Mortgage",
J597&lt;=100,"Low",
J597&lt;=300,"Medium",
TRUE,"High"
)</f>
        <v>No Mortgage</v>
      </c>
      <c r="S597" s="25" t="str" cm="1">
        <f t="array" ref="S597">_xlfn.IFS(
C597&lt;10,"0-10",
C597&lt;20,"11-20",
C597&lt;30,"21-30",
TRUE,"30+ yrs"
)</f>
        <v>30+ yrs</v>
      </c>
      <c r="T597" s="26" t="str" cm="1">
        <f t="array" ref="T597">_xlfn.IFS(
H597&lt;1,"0-1",
H597&lt;2,"1-2",
H597&lt;3,"2-3",
H597&lt;4,"3-4",
H597&lt;5,"4-5",
TRUE,"5+"
)</f>
        <v>0-1</v>
      </c>
    </row>
    <row r="598" spans="1:20" ht="15.6" x14ac:dyDescent="0.3">
      <c r="A598" s="21">
        <v>1751</v>
      </c>
      <c r="B598" s="22">
        <v>60</v>
      </c>
      <c r="C598" s="22">
        <v>34</v>
      </c>
      <c r="D598" s="22">
        <v>61</v>
      </c>
      <c r="E598" s="23" t="str">
        <f t="shared" si="9"/>
        <v>51-100</v>
      </c>
      <c r="F598" s="24">
        <v>95521</v>
      </c>
      <c r="G598" s="22">
        <v>4</v>
      </c>
      <c r="H598" s="22">
        <v>1.7</v>
      </c>
      <c r="I598" s="22" t="s">
        <v>37</v>
      </c>
      <c r="J598" s="22">
        <v>229</v>
      </c>
      <c r="K598" s="22" t="s">
        <v>34</v>
      </c>
      <c r="L598" s="22" t="s">
        <v>34</v>
      </c>
      <c r="M598" s="22" t="s">
        <v>34</v>
      </c>
      <c r="N598" s="22" t="s">
        <v>34</v>
      </c>
      <c r="O598" s="22" t="s">
        <v>34</v>
      </c>
      <c r="P598" s="25" t="str" cm="1">
        <f t="array" ref="P598">_xlfn.IFS(
B598&lt;30,"20-29",
B598&lt;40,"30-39",
B598&lt;50,"40-49",
B598&lt;60,"50-59",
TRUE,"60+")</f>
        <v>60+</v>
      </c>
      <c r="Q598" s="25" t="str" cm="1">
        <f t="array" ref="Q598">_xlfn.IFS(
D598&lt;25,"0–24K",
D598&lt;50,"25–49K",
D598&lt;75,"50–74K",
D598&lt;100,"75–99K",
D598&lt;150,"100–149K",
D598&lt;200,"150–199K",
TRUE,"200K+"
)</f>
        <v>50–74K</v>
      </c>
      <c r="R598" s="25" t="str" cm="1">
        <f t="array" ref="R598">_xlfn.IFS(
J598=0,"No Mortgage",
J598&lt;=100,"Low",
J598&lt;=300,"Medium",
TRUE,"High"
)</f>
        <v>Medium</v>
      </c>
      <c r="S598" s="25" t="str" cm="1">
        <f t="array" ref="S598">_xlfn.IFS(
C598&lt;10,"0-10",
C598&lt;20,"11-20",
C598&lt;30,"21-30",
TRUE,"30+ yrs"
)</f>
        <v>30+ yrs</v>
      </c>
      <c r="T598" s="26" t="str" cm="1">
        <f t="array" ref="T598">_xlfn.IFS(
H598&lt;1,"0-1",
H598&lt;2,"1-2",
H598&lt;3,"2-3",
H598&lt;4,"3-4",
H598&lt;5,"4-5",
TRUE,"5+"
)</f>
        <v>1-2</v>
      </c>
    </row>
    <row r="599" spans="1:20" ht="15.6" x14ac:dyDescent="0.3">
      <c r="A599" s="21">
        <v>1770</v>
      </c>
      <c r="B599" s="22">
        <v>60</v>
      </c>
      <c r="C599" s="22">
        <v>36</v>
      </c>
      <c r="D599" s="22">
        <v>62</v>
      </c>
      <c r="E599" s="23" t="str">
        <f t="shared" si="9"/>
        <v>51-100</v>
      </c>
      <c r="F599" s="24">
        <v>94061</v>
      </c>
      <c r="G599" s="22">
        <v>4</v>
      </c>
      <c r="H599" s="22">
        <v>2.2000000000000002</v>
      </c>
      <c r="I599" s="22" t="s">
        <v>33</v>
      </c>
      <c r="J599" s="22">
        <v>0</v>
      </c>
      <c r="K599" s="22" t="s">
        <v>34</v>
      </c>
      <c r="L599" s="22" t="s">
        <v>34</v>
      </c>
      <c r="M599" s="22" t="s">
        <v>34</v>
      </c>
      <c r="N599" s="22" t="s">
        <v>34</v>
      </c>
      <c r="O599" s="22" t="s">
        <v>34</v>
      </c>
      <c r="P599" s="25" t="str" cm="1">
        <f t="array" ref="P599">_xlfn.IFS(
B599&lt;30,"20-29",
B599&lt;40,"30-39",
B599&lt;50,"40-49",
B599&lt;60,"50-59",
TRUE,"60+")</f>
        <v>60+</v>
      </c>
      <c r="Q599" s="25" t="str" cm="1">
        <f t="array" ref="Q599">_xlfn.IFS(
D599&lt;25,"0–24K",
D599&lt;50,"25–49K",
D599&lt;75,"50–74K",
D599&lt;100,"75–99K",
D599&lt;150,"100–149K",
D599&lt;200,"150–199K",
TRUE,"200K+"
)</f>
        <v>50–74K</v>
      </c>
      <c r="R599" s="25" t="str" cm="1">
        <f t="array" ref="R599">_xlfn.IFS(
J599=0,"No Mortgage",
J599&lt;=100,"Low",
J599&lt;=300,"Medium",
TRUE,"High"
)</f>
        <v>No Mortgage</v>
      </c>
      <c r="S599" s="25" t="str" cm="1">
        <f t="array" ref="S599">_xlfn.IFS(
C599&lt;10,"0-10",
C599&lt;20,"11-20",
C599&lt;30,"21-30",
TRUE,"30+ yrs"
)</f>
        <v>30+ yrs</v>
      </c>
      <c r="T599" s="26" t="str" cm="1">
        <f t="array" ref="T599">_xlfn.IFS(
H599&lt;1,"0-1",
H599&lt;2,"1-2",
H599&lt;3,"2-3",
H599&lt;4,"3-4",
H599&lt;5,"4-5",
TRUE,"5+"
)</f>
        <v>2-3</v>
      </c>
    </row>
    <row r="600" spans="1:20" ht="15.6" x14ac:dyDescent="0.3">
      <c r="A600" s="21">
        <v>1811</v>
      </c>
      <c r="B600" s="22">
        <v>60</v>
      </c>
      <c r="C600" s="22">
        <v>34</v>
      </c>
      <c r="D600" s="22">
        <v>35</v>
      </c>
      <c r="E600" s="23" t="str">
        <f t="shared" si="9"/>
        <v>0-50</v>
      </c>
      <c r="F600" s="24">
        <v>90025</v>
      </c>
      <c r="G600" s="22">
        <v>1</v>
      </c>
      <c r="H600" s="22">
        <v>0.2</v>
      </c>
      <c r="I600" s="22" t="s">
        <v>33</v>
      </c>
      <c r="J600" s="22">
        <v>0</v>
      </c>
      <c r="K600" s="22" t="s">
        <v>34</v>
      </c>
      <c r="L600" s="22" t="s">
        <v>34</v>
      </c>
      <c r="M600" s="22" t="s">
        <v>34</v>
      </c>
      <c r="N600" s="22" t="s">
        <v>35</v>
      </c>
      <c r="O600" s="22" t="s">
        <v>34</v>
      </c>
      <c r="P600" s="25" t="str" cm="1">
        <f t="array" ref="P600">_xlfn.IFS(
B600&lt;30,"20-29",
B600&lt;40,"30-39",
B600&lt;50,"40-49",
B600&lt;60,"50-59",
TRUE,"60+")</f>
        <v>60+</v>
      </c>
      <c r="Q600" s="25" t="str" cm="1">
        <f t="array" ref="Q600">_xlfn.IFS(
D600&lt;25,"0–24K",
D600&lt;50,"25–49K",
D600&lt;75,"50–74K",
D600&lt;100,"75–99K",
D600&lt;150,"100–149K",
D600&lt;200,"150–199K",
TRUE,"200K+"
)</f>
        <v>25–49K</v>
      </c>
      <c r="R600" s="25" t="str" cm="1">
        <f t="array" ref="R600">_xlfn.IFS(
J600=0,"No Mortgage",
J600&lt;=100,"Low",
J600&lt;=300,"Medium",
TRUE,"High"
)</f>
        <v>No Mortgage</v>
      </c>
      <c r="S600" s="25" t="str" cm="1">
        <f t="array" ref="S600">_xlfn.IFS(
C600&lt;10,"0-10",
C600&lt;20,"11-20",
C600&lt;30,"21-30",
TRUE,"30+ yrs"
)</f>
        <v>30+ yrs</v>
      </c>
      <c r="T600" s="26" t="str" cm="1">
        <f t="array" ref="T600">_xlfn.IFS(
H600&lt;1,"0-1",
H600&lt;2,"1-2",
H600&lt;3,"2-3",
H600&lt;4,"3-4",
H600&lt;5,"4-5",
TRUE,"5+"
)</f>
        <v>0-1</v>
      </c>
    </row>
    <row r="601" spans="1:20" ht="15.6" x14ac:dyDescent="0.3">
      <c r="A601" s="21">
        <v>1820</v>
      </c>
      <c r="B601" s="22">
        <v>60</v>
      </c>
      <c r="C601" s="22">
        <v>34</v>
      </c>
      <c r="D601" s="22">
        <v>59</v>
      </c>
      <c r="E601" s="23" t="str">
        <f t="shared" si="9"/>
        <v>51-100</v>
      </c>
      <c r="F601" s="24">
        <v>94110</v>
      </c>
      <c r="G601" s="22">
        <v>1</v>
      </c>
      <c r="H601" s="22">
        <v>1.6</v>
      </c>
      <c r="I601" s="22" t="s">
        <v>33</v>
      </c>
      <c r="J601" s="22">
        <v>231</v>
      </c>
      <c r="K601" s="22" t="s">
        <v>34</v>
      </c>
      <c r="L601" s="22" t="s">
        <v>34</v>
      </c>
      <c r="M601" s="22" t="s">
        <v>34</v>
      </c>
      <c r="N601" s="22" t="s">
        <v>35</v>
      </c>
      <c r="O601" s="22" t="s">
        <v>34</v>
      </c>
      <c r="P601" s="25" t="str" cm="1">
        <f t="array" ref="P601">_xlfn.IFS(
B601&lt;30,"20-29",
B601&lt;40,"30-39",
B601&lt;50,"40-49",
B601&lt;60,"50-59",
TRUE,"60+")</f>
        <v>60+</v>
      </c>
      <c r="Q601" s="25" t="str" cm="1">
        <f t="array" ref="Q601">_xlfn.IFS(
D601&lt;25,"0–24K",
D601&lt;50,"25–49K",
D601&lt;75,"50–74K",
D601&lt;100,"75–99K",
D601&lt;150,"100–149K",
D601&lt;200,"150–199K",
TRUE,"200K+"
)</f>
        <v>50–74K</v>
      </c>
      <c r="R601" s="25" t="str" cm="1">
        <f t="array" ref="R601">_xlfn.IFS(
J601=0,"No Mortgage",
J601&lt;=100,"Low",
J601&lt;=300,"Medium",
TRUE,"High"
)</f>
        <v>Medium</v>
      </c>
      <c r="S601" s="25" t="str" cm="1">
        <f t="array" ref="S601">_xlfn.IFS(
C601&lt;10,"0-10",
C601&lt;20,"11-20",
C601&lt;30,"21-30",
TRUE,"30+ yrs"
)</f>
        <v>30+ yrs</v>
      </c>
      <c r="T601" s="26" t="str" cm="1">
        <f t="array" ref="T601">_xlfn.IFS(
H601&lt;1,"0-1",
H601&lt;2,"1-2",
H601&lt;3,"2-3",
H601&lt;4,"3-4",
H601&lt;5,"4-5",
TRUE,"5+"
)</f>
        <v>1-2</v>
      </c>
    </row>
    <row r="602" spans="1:20" ht="15.6" x14ac:dyDescent="0.3">
      <c r="A602" s="21">
        <v>1912</v>
      </c>
      <c r="B602" s="22">
        <v>60</v>
      </c>
      <c r="C602" s="22">
        <v>35</v>
      </c>
      <c r="D602" s="22">
        <v>52</v>
      </c>
      <c r="E602" s="23" t="str">
        <f t="shared" si="9"/>
        <v>51-100</v>
      </c>
      <c r="F602" s="24">
        <v>94709</v>
      </c>
      <c r="G602" s="22">
        <v>3</v>
      </c>
      <c r="H602" s="22">
        <v>0.5</v>
      </c>
      <c r="I602" s="22" t="s">
        <v>37</v>
      </c>
      <c r="J602" s="22">
        <v>0</v>
      </c>
      <c r="K602" s="22" t="s">
        <v>34</v>
      </c>
      <c r="L602" s="22" t="s">
        <v>34</v>
      </c>
      <c r="M602" s="22" t="s">
        <v>34</v>
      </c>
      <c r="N602" s="22" t="s">
        <v>34</v>
      </c>
      <c r="O602" s="22" t="s">
        <v>34</v>
      </c>
      <c r="P602" s="25" t="str" cm="1">
        <f t="array" ref="P602">_xlfn.IFS(
B602&lt;30,"20-29",
B602&lt;40,"30-39",
B602&lt;50,"40-49",
B602&lt;60,"50-59",
TRUE,"60+")</f>
        <v>60+</v>
      </c>
      <c r="Q602" s="25" t="str" cm="1">
        <f t="array" ref="Q602">_xlfn.IFS(
D602&lt;25,"0–24K",
D602&lt;50,"25–49K",
D602&lt;75,"50–74K",
D602&lt;100,"75–99K",
D602&lt;150,"100–149K",
D602&lt;200,"150–199K",
TRUE,"200K+"
)</f>
        <v>50–74K</v>
      </c>
      <c r="R602" s="25" t="str" cm="1">
        <f t="array" ref="R602">_xlfn.IFS(
J602=0,"No Mortgage",
J602&lt;=100,"Low",
J602&lt;=300,"Medium",
TRUE,"High"
)</f>
        <v>No Mortgage</v>
      </c>
      <c r="S602" s="25" t="str" cm="1">
        <f t="array" ref="S602">_xlfn.IFS(
C602&lt;10,"0-10",
C602&lt;20,"11-20",
C602&lt;30,"21-30",
TRUE,"30+ yrs"
)</f>
        <v>30+ yrs</v>
      </c>
      <c r="T602" s="26" t="str" cm="1">
        <f t="array" ref="T602">_xlfn.IFS(
H602&lt;1,"0-1",
H602&lt;2,"1-2",
H602&lt;3,"2-3",
H602&lt;4,"3-4",
H602&lt;5,"4-5",
TRUE,"5+"
)</f>
        <v>0-1</v>
      </c>
    </row>
    <row r="603" spans="1:20" ht="15.6" x14ac:dyDescent="0.3">
      <c r="A603" s="21">
        <v>2032</v>
      </c>
      <c r="B603" s="22">
        <v>60</v>
      </c>
      <c r="C603" s="22">
        <v>35</v>
      </c>
      <c r="D603" s="22">
        <v>80</v>
      </c>
      <c r="E603" s="23" t="str">
        <f t="shared" si="9"/>
        <v>51-100</v>
      </c>
      <c r="F603" s="24">
        <v>94608</v>
      </c>
      <c r="G603" s="22">
        <v>3</v>
      </c>
      <c r="H603" s="22">
        <v>0.5</v>
      </c>
      <c r="I603" s="22" t="s">
        <v>33</v>
      </c>
      <c r="J603" s="22">
        <v>0</v>
      </c>
      <c r="K603" s="22" t="s">
        <v>34</v>
      </c>
      <c r="L603" s="22" t="s">
        <v>34</v>
      </c>
      <c r="M603" s="22" t="s">
        <v>34</v>
      </c>
      <c r="N603" s="22" t="s">
        <v>35</v>
      </c>
      <c r="O603" s="22" t="s">
        <v>34</v>
      </c>
      <c r="P603" s="25" t="str" cm="1">
        <f t="array" ref="P603">_xlfn.IFS(
B603&lt;30,"20-29",
B603&lt;40,"30-39",
B603&lt;50,"40-49",
B603&lt;60,"50-59",
TRUE,"60+")</f>
        <v>60+</v>
      </c>
      <c r="Q603" s="25" t="str" cm="1">
        <f t="array" ref="Q603">_xlfn.IFS(
D603&lt;25,"0–24K",
D603&lt;50,"25–49K",
D603&lt;75,"50–74K",
D603&lt;100,"75–99K",
D603&lt;150,"100–149K",
D603&lt;200,"150–199K",
TRUE,"200K+"
)</f>
        <v>75–99K</v>
      </c>
      <c r="R603" s="25" t="str" cm="1">
        <f t="array" ref="R603">_xlfn.IFS(
J603=0,"No Mortgage",
J603&lt;=100,"Low",
J603&lt;=300,"Medium",
TRUE,"High"
)</f>
        <v>No Mortgage</v>
      </c>
      <c r="S603" s="25" t="str" cm="1">
        <f t="array" ref="S603">_xlfn.IFS(
C603&lt;10,"0-10",
C603&lt;20,"11-20",
C603&lt;30,"21-30",
TRUE,"30+ yrs"
)</f>
        <v>30+ yrs</v>
      </c>
      <c r="T603" s="26" t="str" cm="1">
        <f t="array" ref="T603">_xlfn.IFS(
H603&lt;1,"0-1",
H603&lt;2,"1-2",
H603&lt;3,"2-3",
H603&lt;4,"3-4",
H603&lt;5,"4-5",
TRUE,"5+"
)</f>
        <v>0-1</v>
      </c>
    </row>
    <row r="604" spans="1:20" ht="15.6" x14ac:dyDescent="0.3">
      <c r="A604" s="21">
        <v>2112</v>
      </c>
      <c r="B604" s="22">
        <v>60</v>
      </c>
      <c r="C604" s="22">
        <v>34</v>
      </c>
      <c r="D604" s="22">
        <v>40</v>
      </c>
      <c r="E604" s="23" t="str">
        <f t="shared" si="9"/>
        <v>0-50</v>
      </c>
      <c r="F604" s="24">
        <v>94105</v>
      </c>
      <c r="G604" s="22">
        <v>1</v>
      </c>
      <c r="H604" s="22">
        <v>1.6</v>
      </c>
      <c r="I604" s="22" t="s">
        <v>33</v>
      </c>
      <c r="J604" s="22">
        <v>0</v>
      </c>
      <c r="K604" s="22" t="s">
        <v>34</v>
      </c>
      <c r="L604" s="22" t="s">
        <v>34</v>
      </c>
      <c r="M604" s="22" t="s">
        <v>34</v>
      </c>
      <c r="N604" s="22" t="s">
        <v>35</v>
      </c>
      <c r="O604" s="22" t="s">
        <v>34</v>
      </c>
      <c r="P604" s="25" t="str" cm="1">
        <f t="array" ref="P604">_xlfn.IFS(
B604&lt;30,"20-29",
B604&lt;40,"30-39",
B604&lt;50,"40-49",
B604&lt;60,"50-59",
TRUE,"60+")</f>
        <v>60+</v>
      </c>
      <c r="Q604" s="25" t="str" cm="1">
        <f t="array" ref="Q604">_xlfn.IFS(
D604&lt;25,"0–24K",
D604&lt;50,"25–49K",
D604&lt;75,"50–74K",
D604&lt;100,"75–99K",
D604&lt;150,"100–149K",
D604&lt;200,"150–199K",
TRUE,"200K+"
)</f>
        <v>25–49K</v>
      </c>
      <c r="R604" s="25" t="str" cm="1">
        <f t="array" ref="R604">_xlfn.IFS(
J604=0,"No Mortgage",
J604&lt;=100,"Low",
J604&lt;=300,"Medium",
TRUE,"High"
)</f>
        <v>No Mortgage</v>
      </c>
      <c r="S604" s="25" t="str" cm="1">
        <f t="array" ref="S604">_xlfn.IFS(
C604&lt;10,"0-10",
C604&lt;20,"11-20",
C604&lt;30,"21-30",
TRUE,"30+ yrs"
)</f>
        <v>30+ yrs</v>
      </c>
      <c r="T604" s="26" t="str" cm="1">
        <f t="array" ref="T604">_xlfn.IFS(
H604&lt;1,"0-1",
H604&lt;2,"1-2",
H604&lt;3,"2-3",
H604&lt;4,"3-4",
H604&lt;5,"4-5",
TRUE,"5+"
)</f>
        <v>1-2</v>
      </c>
    </row>
    <row r="605" spans="1:20" ht="15.6" x14ac:dyDescent="0.3">
      <c r="A605" s="21">
        <v>2198</v>
      </c>
      <c r="B605" s="22">
        <v>60</v>
      </c>
      <c r="C605" s="22">
        <v>35</v>
      </c>
      <c r="D605" s="22">
        <v>34</v>
      </c>
      <c r="E605" s="23" t="str">
        <f t="shared" si="9"/>
        <v>0-50</v>
      </c>
      <c r="F605" s="24">
        <v>94102</v>
      </c>
      <c r="G605" s="22">
        <v>1</v>
      </c>
      <c r="H605" s="22">
        <v>0.3</v>
      </c>
      <c r="I605" s="22" t="s">
        <v>36</v>
      </c>
      <c r="J605" s="22">
        <v>0</v>
      </c>
      <c r="K605" s="22" t="s">
        <v>34</v>
      </c>
      <c r="L605" s="22" t="s">
        <v>34</v>
      </c>
      <c r="M605" s="22" t="s">
        <v>34</v>
      </c>
      <c r="N605" s="22" t="s">
        <v>35</v>
      </c>
      <c r="O605" s="22" t="s">
        <v>34</v>
      </c>
      <c r="P605" s="25" t="str" cm="1">
        <f t="array" ref="P605">_xlfn.IFS(
B605&lt;30,"20-29",
B605&lt;40,"30-39",
B605&lt;50,"40-49",
B605&lt;60,"50-59",
TRUE,"60+")</f>
        <v>60+</v>
      </c>
      <c r="Q605" s="25" t="str" cm="1">
        <f t="array" ref="Q605">_xlfn.IFS(
D605&lt;25,"0–24K",
D605&lt;50,"25–49K",
D605&lt;75,"50–74K",
D605&lt;100,"75–99K",
D605&lt;150,"100–149K",
D605&lt;200,"150–199K",
TRUE,"200K+"
)</f>
        <v>25–49K</v>
      </c>
      <c r="R605" s="25" t="str" cm="1">
        <f t="array" ref="R605">_xlfn.IFS(
J605=0,"No Mortgage",
J605&lt;=100,"Low",
J605&lt;=300,"Medium",
TRUE,"High"
)</f>
        <v>No Mortgage</v>
      </c>
      <c r="S605" s="25" t="str" cm="1">
        <f t="array" ref="S605">_xlfn.IFS(
C605&lt;10,"0-10",
C605&lt;20,"11-20",
C605&lt;30,"21-30",
TRUE,"30+ yrs"
)</f>
        <v>30+ yrs</v>
      </c>
      <c r="T605" s="26" t="str" cm="1">
        <f t="array" ref="T605">_xlfn.IFS(
H605&lt;1,"0-1",
H605&lt;2,"1-2",
H605&lt;3,"2-3",
H605&lt;4,"3-4",
H605&lt;5,"4-5",
TRUE,"5+"
)</f>
        <v>0-1</v>
      </c>
    </row>
    <row r="606" spans="1:20" ht="15.6" x14ac:dyDescent="0.3">
      <c r="A606" s="21">
        <v>2248</v>
      </c>
      <c r="B606" s="22">
        <v>60</v>
      </c>
      <c r="C606" s="22">
        <v>34</v>
      </c>
      <c r="D606" s="22">
        <v>60</v>
      </c>
      <c r="E606" s="23" t="str">
        <f t="shared" si="9"/>
        <v>51-100</v>
      </c>
      <c r="F606" s="24">
        <v>95616</v>
      </c>
      <c r="G606" s="22">
        <v>1</v>
      </c>
      <c r="H606" s="22">
        <v>2.5</v>
      </c>
      <c r="I606" s="22" t="s">
        <v>36</v>
      </c>
      <c r="J606" s="22">
        <v>103</v>
      </c>
      <c r="K606" s="22" t="s">
        <v>34</v>
      </c>
      <c r="L606" s="22" t="s">
        <v>34</v>
      </c>
      <c r="M606" s="22" t="s">
        <v>34</v>
      </c>
      <c r="N606" s="22" t="s">
        <v>34</v>
      </c>
      <c r="O606" s="22" t="s">
        <v>34</v>
      </c>
      <c r="P606" s="25" t="str" cm="1">
        <f t="array" ref="P606">_xlfn.IFS(
B606&lt;30,"20-29",
B606&lt;40,"30-39",
B606&lt;50,"40-49",
B606&lt;60,"50-59",
TRUE,"60+")</f>
        <v>60+</v>
      </c>
      <c r="Q606" s="25" t="str" cm="1">
        <f t="array" ref="Q606">_xlfn.IFS(
D606&lt;25,"0–24K",
D606&lt;50,"25–49K",
D606&lt;75,"50–74K",
D606&lt;100,"75–99K",
D606&lt;150,"100–149K",
D606&lt;200,"150–199K",
TRUE,"200K+"
)</f>
        <v>50–74K</v>
      </c>
      <c r="R606" s="25" t="str" cm="1">
        <f t="array" ref="R606">_xlfn.IFS(
J606=0,"No Mortgage",
J606&lt;=100,"Low",
J606&lt;=300,"Medium",
TRUE,"High"
)</f>
        <v>Medium</v>
      </c>
      <c r="S606" s="25" t="str" cm="1">
        <f t="array" ref="S606">_xlfn.IFS(
C606&lt;10,"0-10",
C606&lt;20,"11-20",
C606&lt;30,"21-30",
TRUE,"30+ yrs"
)</f>
        <v>30+ yrs</v>
      </c>
      <c r="T606" s="26" t="str" cm="1">
        <f t="array" ref="T606">_xlfn.IFS(
H606&lt;1,"0-1",
H606&lt;2,"1-2",
H606&lt;3,"2-3",
H606&lt;4,"3-4",
H606&lt;5,"4-5",
TRUE,"5+"
)</f>
        <v>2-3</v>
      </c>
    </row>
    <row r="607" spans="1:20" ht="15.6" x14ac:dyDescent="0.3">
      <c r="A607" s="21">
        <v>2272</v>
      </c>
      <c r="B607" s="22">
        <v>60</v>
      </c>
      <c r="C607" s="22">
        <v>34</v>
      </c>
      <c r="D607" s="22">
        <v>101</v>
      </c>
      <c r="E607" s="23" t="str">
        <f t="shared" si="9"/>
        <v>100+</v>
      </c>
      <c r="F607" s="24">
        <v>94928</v>
      </c>
      <c r="G607" s="22">
        <v>3</v>
      </c>
      <c r="H607" s="22">
        <v>4.4000000000000004</v>
      </c>
      <c r="I607" s="22" t="s">
        <v>33</v>
      </c>
      <c r="J607" s="22">
        <v>0</v>
      </c>
      <c r="K607" s="22" t="s">
        <v>34</v>
      </c>
      <c r="L607" s="22" t="s">
        <v>34</v>
      </c>
      <c r="M607" s="22" t="s">
        <v>34</v>
      </c>
      <c r="N607" s="22" t="s">
        <v>35</v>
      </c>
      <c r="O607" s="22" t="s">
        <v>35</v>
      </c>
      <c r="P607" s="25" t="str" cm="1">
        <f t="array" ref="P607">_xlfn.IFS(
B607&lt;30,"20-29",
B607&lt;40,"30-39",
B607&lt;50,"40-49",
B607&lt;60,"50-59",
TRUE,"60+")</f>
        <v>60+</v>
      </c>
      <c r="Q607" s="25" t="str" cm="1">
        <f t="array" ref="Q607">_xlfn.IFS(
D607&lt;25,"0–24K",
D607&lt;50,"25–49K",
D607&lt;75,"50–74K",
D607&lt;100,"75–99K",
D607&lt;150,"100–149K",
D607&lt;200,"150–199K",
TRUE,"200K+"
)</f>
        <v>100–149K</v>
      </c>
      <c r="R607" s="25" t="str" cm="1">
        <f t="array" ref="R607">_xlfn.IFS(
J607=0,"No Mortgage",
J607&lt;=100,"Low",
J607&lt;=300,"Medium",
TRUE,"High"
)</f>
        <v>No Mortgage</v>
      </c>
      <c r="S607" s="25" t="str" cm="1">
        <f t="array" ref="S607">_xlfn.IFS(
C607&lt;10,"0-10",
C607&lt;20,"11-20",
C607&lt;30,"21-30",
TRUE,"30+ yrs"
)</f>
        <v>30+ yrs</v>
      </c>
      <c r="T607" s="26" t="str" cm="1">
        <f t="array" ref="T607">_xlfn.IFS(
H607&lt;1,"0-1",
H607&lt;2,"1-2",
H607&lt;3,"2-3",
H607&lt;4,"3-4",
H607&lt;5,"4-5",
TRUE,"5+"
)</f>
        <v>4-5</v>
      </c>
    </row>
    <row r="608" spans="1:20" ht="15.6" x14ac:dyDescent="0.3">
      <c r="A608" s="21">
        <v>2319</v>
      </c>
      <c r="B608" s="22">
        <v>60</v>
      </c>
      <c r="C608" s="22">
        <v>34</v>
      </c>
      <c r="D608" s="22">
        <v>23</v>
      </c>
      <c r="E608" s="23" t="str">
        <f t="shared" si="9"/>
        <v>0-50</v>
      </c>
      <c r="F608" s="24">
        <v>94803</v>
      </c>
      <c r="G608" s="22">
        <v>1</v>
      </c>
      <c r="H608" s="22">
        <v>0.8</v>
      </c>
      <c r="I608" s="22" t="s">
        <v>37</v>
      </c>
      <c r="J608" s="22">
        <v>112</v>
      </c>
      <c r="K608" s="22" t="s">
        <v>34</v>
      </c>
      <c r="L608" s="22" t="s">
        <v>34</v>
      </c>
      <c r="M608" s="22" t="s">
        <v>34</v>
      </c>
      <c r="N608" s="22" t="s">
        <v>35</v>
      </c>
      <c r="O608" s="22" t="s">
        <v>34</v>
      </c>
      <c r="P608" s="25" t="str" cm="1">
        <f t="array" ref="P608">_xlfn.IFS(
B608&lt;30,"20-29",
B608&lt;40,"30-39",
B608&lt;50,"40-49",
B608&lt;60,"50-59",
TRUE,"60+")</f>
        <v>60+</v>
      </c>
      <c r="Q608" s="25" t="str" cm="1">
        <f t="array" ref="Q608">_xlfn.IFS(
D608&lt;25,"0–24K",
D608&lt;50,"25–49K",
D608&lt;75,"50–74K",
D608&lt;100,"75–99K",
D608&lt;150,"100–149K",
D608&lt;200,"150–199K",
TRUE,"200K+"
)</f>
        <v>0–24K</v>
      </c>
      <c r="R608" s="25" t="str" cm="1">
        <f t="array" ref="R608">_xlfn.IFS(
J608=0,"No Mortgage",
J608&lt;=100,"Low",
J608&lt;=300,"Medium",
TRUE,"High"
)</f>
        <v>Medium</v>
      </c>
      <c r="S608" s="25" t="str" cm="1">
        <f t="array" ref="S608">_xlfn.IFS(
C608&lt;10,"0-10",
C608&lt;20,"11-20",
C608&lt;30,"21-30",
TRUE,"30+ yrs"
)</f>
        <v>30+ yrs</v>
      </c>
      <c r="T608" s="26" t="str" cm="1">
        <f t="array" ref="T608">_xlfn.IFS(
H608&lt;1,"0-1",
H608&lt;2,"1-2",
H608&lt;3,"2-3",
H608&lt;4,"3-4",
H608&lt;5,"4-5",
TRUE,"5+"
)</f>
        <v>0-1</v>
      </c>
    </row>
    <row r="609" spans="1:20" ht="15.6" x14ac:dyDescent="0.3">
      <c r="A609" s="21">
        <v>2414</v>
      </c>
      <c r="B609" s="22">
        <v>60</v>
      </c>
      <c r="C609" s="22">
        <v>34</v>
      </c>
      <c r="D609" s="22">
        <v>31</v>
      </c>
      <c r="E609" s="23" t="str">
        <f t="shared" si="9"/>
        <v>0-50</v>
      </c>
      <c r="F609" s="24">
        <v>91007</v>
      </c>
      <c r="G609" s="22">
        <v>2</v>
      </c>
      <c r="H609" s="22">
        <v>1</v>
      </c>
      <c r="I609" s="22" t="s">
        <v>36</v>
      </c>
      <c r="J609" s="22">
        <v>0</v>
      </c>
      <c r="K609" s="22" t="s">
        <v>34</v>
      </c>
      <c r="L609" s="22" t="s">
        <v>34</v>
      </c>
      <c r="M609" s="22" t="s">
        <v>34</v>
      </c>
      <c r="N609" s="22" t="s">
        <v>34</v>
      </c>
      <c r="O609" s="22" t="s">
        <v>34</v>
      </c>
      <c r="P609" s="25" t="str" cm="1">
        <f t="array" ref="P609">_xlfn.IFS(
B609&lt;30,"20-29",
B609&lt;40,"30-39",
B609&lt;50,"40-49",
B609&lt;60,"50-59",
TRUE,"60+")</f>
        <v>60+</v>
      </c>
      <c r="Q609" s="25" t="str" cm="1">
        <f t="array" ref="Q609">_xlfn.IFS(
D609&lt;25,"0–24K",
D609&lt;50,"25–49K",
D609&lt;75,"50–74K",
D609&lt;100,"75–99K",
D609&lt;150,"100–149K",
D609&lt;200,"150–199K",
TRUE,"200K+"
)</f>
        <v>25–49K</v>
      </c>
      <c r="R609" s="25" t="str" cm="1">
        <f t="array" ref="R609">_xlfn.IFS(
J609=0,"No Mortgage",
J609&lt;=100,"Low",
J609&lt;=300,"Medium",
TRUE,"High"
)</f>
        <v>No Mortgage</v>
      </c>
      <c r="S609" s="25" t="str" cm="1">
        <f t="array" ref="S609">_xlfn.IFS(
C609&lt;10,"0-10",
C609&lt;20,"11-20",
C609&lt;30,"21-30",
TRUE,"30+ yrs"
)</f>
        <v>30+ yrs</v>
      </c>
      <c r="T609" s="26" t="str" cm="1">
        <f t="array" ref="T609">_xlfn.IFS(
H609&lt;1,"0-1",
H609&lt;2,"1-2",
H609&lt;3,"2-3",
H609&lt;4,"3-4",
H609&lt;5,"4-5",
TRUE,"5+"
)</f>
        <v>1-2</v>
      </c>
    </row>
    <row r="610" spans="1:20" ht="15.6" x14ac:dyDescent="0.3">
      <c r="A610" s="21">
        <v>2417</v>
      </c>
      <c r="B610" s="22">
        <v>60</v>
      </c>
      <c r="C610" s="22">
        <v>35</v>
      </c>
      <c r="D610" s="22">
        <v>32</v>
      </c>
      <c r="E610" s="23" t="str">
        <f t="shared" si="9"/>
        <v>0-50</v>
      </c>
      <c r="F610" s="24">
        <v>93611</v>
      </c>
      <c r="G610" s="22">
        <v>1</v>
      </c>
      <c r="H610" s="22">
        <v>0.3</v>
      </c>
      <c r="I610" s="22" t="s">
        <v>36</v>
      </c>
      <c r="J610" s="22">
        <v>80</v>
      </c>
      <c r="K610" s="22" t="s">
        <v>34</v>
      </c>
      <c r="L610" s="22" t="s">
        <v>34</v>
      </c>
      <c r="M610" s="22" t="s">
        <v>34</v>
      </c>
      <c r="N610" s="22" t="s">
        <v>35</v>
      </c>
      <c r="O610" s="22" t="s">
        <v>34</v>
      </c>
      <c r="P610" s="25" t="str" cm="1">
        <f t="array" ref="P610">_xlfn.IFS(
B610&lt;30,"20-29",
B610&lt;40,"30-39",
B610&lt;50,"40-49",
B610&lt;60,"50-59",
TRUE,"60+")</f>
        <v>60+</v>
      </c>
      <c r="Q610" s="25" t="str" cm="1">
        <f t="array" ref="Q610">_xlfn.IFS(
D610&lt;25,"0–24K",
D610&lt;50,"25–49K",
D610&lt;75,"50–74K",
D610&lt;100,"75–99K",
D610&lt;150,"100–149K",
D610&lt;200,"150–199K",
TRUE,"200K+"
)</f>
        <v>25–49K</v>
      </c>
      <c r="R610" s="25" t="str" cm="1">
        <f t="array" ref="R610">_xlfn.IFS(
J610=0,"No Mortgage",
J610&lt;=100,"Low",
J610&lt;=300,"Medium",
TRUE,"High"
)</f>
        <v>Low</v>
      </c>
      <c r="S610" s="25" t="str" cm="1">
        <f t="array" ref="S610">_xlfn.IFS(
C610&lt;10,"0-10",
C610&lt;20,"11-20",
C610&lt;30,"21-30",
TRUE,"30+ yrs"
)</f>
        <v>30+ yrs</v>
      </c>
      <c r="T610" s="26" t="str" cm="1">
        <f t="array" ref="T610">_xlfn.IFS(
H610&lt;1,"0-1",
H610&lt;2,"1-2",
H610&lt;3,"2-3",
H610&lt;4,"3-4",
H610&lt;5,"4-5",
TRUE,"5+"
)</f>
        <v>0-1</v>
      </c>
    </row>
    <row r="611" spans="1:20" ht="15.6" x14ac:dyDescent="0.3">
      <c r="A611" s="21">
        <v>2445</v>
      </c>
      <c r="B611" s="22">
        <v>60</v>
      </c>
      <c r="C611" s="22">
        <v>35</v>
      </c>
      <c r="D611" s="22">
        <v>38</v>
      </c>
      <c r="E611" s="23" t="str">
        <f t="shared" si="9"/>
        <v>0-50</v>
      </c>
      <c r="F611" s="24">
        <v>94701</v>
      </c>
      <c r="G611" s="22">
        <v>3</v>
      </c>
      <c r="H611" s="22">
        <v>0.5</v>
      </c>
      <c r="I611" s="22" t="s">
        <v>37</v>
      </c>
      <c r="J611" s="22">
        <v>0</v>
      </c>
      <c r="K611" s="22" t="s">
        <v>34</v>
      </c>
      <c r="L611" s="22" t="s">
        <v>34</v>
      </c>
      <c r="M611" s="22" t="s">
        <v>34</v>
      </c>
      <c r="N611" s="22" t="s">
        <v>35</v>
      </c>
      <c r="O611" s="22" t="s">
        <v>35</v>
      </c>
      <c r="P611" s="25" t="str" cm="1">
        <f t="array" ref="P611">_xlfn.IFS(
B611&lt;30,"20-29",
B611&lt;40,"30-39",
B611&lt;50,"40-49",
B611&lt;60,"50-59",
TRUE,"60+")</f>
        <v>60+</v>
      </c>
      <c r="Q611" s="25" t="str" cm="1">
        <f t="array" ref="Q611">_xlfn.IFS(
D611&lt;25,"0–24K",
D611&lt;50,"25–49K",
D611&lt;75,"50–74K",
D611&lt;100,"75–99K",
D611&lt;150,"100–149K",
D611&lt;200,"150–199K",
TRUE,"200K+"
)</f>
        <v>25–49K</v>
      </c>
      <c r="R611" s="25" t="str" cm="1">
        <f t="array" ref="R611">_xlfn.IFS(
J611=0,"No Mortgage",
J611&lt;=100,"Low",
J611&lt;=300,"Medium",
TRUE,"High"
)</f>
        <v>No Mortgage</v>
      </c>
      <c r="S611" s="25" t="str" cm="1">
        <f t="array" ref="S611">_xlfn.IFS(
C611&lt;10,"0-10",
C611&lt;20,"11-20",
C611&lt;30,"21-30",
TRUE,"30+ yrs"
)</f>
        <v>30+ yrs</v>
      </c>
      <c r="T611" s="26" t="str" cm="1">
        <f t="array" ref="T611">_xlfn.IFS(
H611&lt;1,"0-1",
H611&lt;2,"1-2",
H611&lt;3,"2-3",
H611&lt;4,"3-4",
H611&lt;5,"4-5",
TRUE,"5+"
)</f>
        <v>0-1</v>
      </c>
    </row>
    <row r="612" spans="1:20" ht="15.6" x14ac:dyDescent="0.3">
      <c r="A612" s="21">
        <v>2465</v>
      </c>
      <c r="B612" s="22">
        <v>60</v>
      </c>
      <c r="C612" s="22">
        <v>36</v>
      </c>
      <c r="D612" s="22">
        <v>32</v>
      </c>
      <c r="E612" s="23" t="str">
        <f t="shared" si="9"/>
        <v>0-50</v>
      </c>
      <c r="F612" s="24">
        <v>92407</v>
      </c>
      <c r="G612" s="22">
        <v>3</v>
      </c>
      <c r="H612" s="22">
        <v>0.4</v>
      </c>
      <c r="I612" s="22" t="s">
        <v>37</v>
      </c>
      <c r="J612" s="22">
        <v>165</v>
      </c>
      <c r="K612" s="22" t="s">
        <v>34</v>
      </c>
      <c r="L612" s="22" t="s">
        <v>34</v>
      </c>
      <c r="M612" s="22" t="s">
        <v>34</v>
      </c>
      <c r="N612" s="22" t="s">
        <v>35</v>
      </c>
      <c r="O612" s="22" t="s">
        <v>34</v>
      </c>
      <c r="P612" s="25" t="str" cm="1">
        <f t="array" ref="P612">_xlfn.IFS(
B612&lt;30,"20-29",
B612&lt;40,"30-39",
B612&lt;50,"40-49",
B612&lt;60,"50-59",
TRUE,"60+")</f>
        <v>60+</v>
      </c>
      <c r="Q612" s="25" t="str" cm="1">
        <f t="array" ref="Q612">_xlfn.IFS(
D612&lt;25,"0–24K",
D612&lt;50,"25–49K",
D612&lt;75,"50–74K",
D612&lt;100,"75–99K",
D612&lt;150,"100–149K",
D612&lt;200,"150–199K",
TRUE,"200K+"
)</f>
        <v>25–49K</v>
      </c>
      <c r="R612" s="25" t="str" cm="1">
        <f t="array" ref="R612">_xlfn.IFS(
J612=0,"No Mortgage",
J612&lt;=100,"Low",
J612&lt;=300,"Medium",
TRUE,"High"
)</f>
        <v>Medium</v>
      </c>
      <c r="S612" s="25" t="str" cm="1">
        <f t="array" ref="S612">_xlfn.IFS(
C612&lt;10,"0-10",
C612&lt;20,"11-20",
C612&lt;30,"21-30",
TRUE,"30+ yrs"
)</f>
        <v>30+ yrs</v>
      </c>
      <c r="T612" s="26" t="str" cm="1">
        <f t="array" ref="T612">_xlfn.IFS(
H612&lt;1,"0-1",
H612&lt;2,"1-2",
H612&lt;3,"2-3",
H612&lt;4,"3-4",
H612&lt;5,"4-5",
TRUE,"5+"
)</f>
        <v>0-1</v>
      </c>
    </row>
    <row r="613" spans="1:20" ht="15.6" x14ac:dyDescent="0.3">
      <c r="A613" s="21">
        <v>2520</v>
      </c>
      <c r="B613" s="22">
        <v>60</v>
      </c>
      <c r="C613" s="22">
        <v>36</v>
      </c>
      <c r="D613" s="22">
        <v>10</v>
      </c>
      <c r="E613" s="23" t="str">
        <f t="shared" si="9"/>
        <v>0-50</v>
      </c>
      <c r="F613" s="24">
        <v>92121</v>
      </c>
      <c r="G613" s="22">
        <v>2</v>
      </c>
      <c r="H613" s="22">
        <v>1</v>
      </c>
      <c r="I613" s="22" t="s">
        <v>33</v>
      </c>
      <c r="J613" s="22">
        <v>0</v>
      </c>
      <c r="K613" s="22" t="s">
        <v>34</v>
      </c>
      <c r="L613" s="22" t="s">
        <v>34</v>
      </c>
      <c r="M613" s="22" t="s">
        <v>34</v>
      </c>
      <c r="N613" s="22" t="s">
        <v>35</v>
      </c>
      <c r="O613" s="22" t="s">
        <v>35</v>
      </c>
      <c r="P613" s="25" t="str" cm="1">
        <f t="array" ref="P613">_xlfn.IFS(
B613&lt;30,"20-29",
B613&lt;40,"30-39",
B613&lt;50,"40-49",
B613&lt;60,"50-59",
TRUE,"60+")</f>
        <v>60+</v>
      </c>
      <c r="Q613" s="25" t="str" cm="1">
        <f t="array" ref="Q613">_xlfn.IFS(
D613&lt;25,"0–24K",
D613&lt;50,"25–49K",
D613&lt;75,"50–74K",
D613&lt;100,"75–99K",
D613&lt;150,"100–149K",
D613&lt;200,"150–199K",
TRUE,"200K+"
)</f>
        <v>0–24K</v>
      </c>
      <c r="R613" s="25" t="str" cm="1">
        <f t="array" ref="R613">_xlfn.IFS(
J613=0,"No Mortgage",
J613&lt;=100,"Low",
J613&lt;=300,"Medium",
TRUE,"High"
)</f>
        <v>No Mortgage</v>
      </c>
      <c r="S613" s="25" t="str" cm="1">
        <f t="array" ref="S613">_xlfn.IFS(
C613&lt;10,"0-10",
C613&lt;20,"11-20",
C613&lt;30,"21-30",
TRUE,"30+ yrs"
)</f>
        <v>30+ yrs</v>
      </c>
      <c r="T613" s="26" t="str" cm="1">
        <f t="array" ref="T613">_xlfn.IFS(
H613&lt;1,"0-1",
H613&lt;2,"1-2",
H613&lt;3,"2-3",
H613&lt;4,"3-4",
H613&lt;5,"4-5",
TRUE,"5+"
)</f>
        <v>1-2</v>
      </c>
    </row>
    <row r="614" spans="1:20" ht="15.6" x14ac:dyDescent="0.3">
      <c r="A614" s="21">
        <v>2577</v>
      </c>
      <c r="B614" s="22">
        <v>60</v>
      </c>
      <c r="C614" s="22">
        <v>36</v>
      </c>
      <c r="D614" s="22">
        <v>30</v>
      </c>
      <c r="E614" s="23" t="str">
        <f t="shared" si="9"/>
        <v>0-50</v>
      </c>
      <c r="F614" s="24">
        <v>93711</v>
      </c>
      <c r="G614" s="22">
        <v>4</v>
      </c>
      <c r="H614" s="22">
        <v>1.3</v>
      </c>
      <c r="I614" s="22" t="s">
        <v>33</v>
      </c>
      <c r="J614" s="22">
        <v>118</v>
      </c>
      <c r="K614" s="22" t="s">
        <v>34</v>
      </c>
      <c r="L614" s="22" t="s">
        <v>34</v>
      </c>
      <c r="M614" s="22" t="s">
        <v>34</v>
      </c>
      <c r="N614" s="22" t="s">
        <v>35</v>
      </c>
      <c r="O614" s="22" t="s">
        <v>35</v>
      </c>
      <c r="P614" s="25" t="str" cm="1">
        <f t="array" ref="P614">_xlfn.IFS(
B614&lt;30,"20-29",
B614&lt;40,"30-39",
B614&lt;50,"40-49",
B614&lt;60,"50-59",
TRUE,"60+")</f>
        <v>60+</v>
      </c>
      <c r="Q614" s="25" t="str" cm="1">
        <f t="array" ref="Q614">_xlfn.IFS(
D614&lt;25,"0–24K",
D614&lt;50,"25–49K",
D614&lt;75,"50–74K",
D614&lt;100,"75–99K",
D614&lt;150,"100–149K",
D614&lt;200,"150–199K",
TRUE,"200K+"
)</f>
        <v>25–49K</v>
      </c>
      <c r="R614" s="25" t="str" cm="1">
        <f t="array" ref="R614">_xlfn.IFS(
J614=0,"No Mortgage",
J614&lt;=100,"Low",
J614&lt;=300,"Medium",
TRUE,"High"
)</f>
        <v>Medium</v>
      </c>
      <c r="S614" s="25" t="str" cm="1">
        <f t="array" ref="S614">_xlfn.IFS(
C614&lt;10,"0-10",
C614&lt;20,"11-20",
C614&lt;30,"21-30",
TRUE,"30+ yrs"
)</f>
        <v>30+ yrs</v>
      </c>
      <c r="T614" s="26" t="str" cm="1">
        <f t="array" ref="T614">_xlfn.IFS(
H614&lt;1,"0-1",
H614&lt;2,"1-2",
H614&lt;3,"2-3",
H614&lt;4,"3-4",
H614&lt;5,"4-5",
TRUE,"5+"
)</f>
        <v>1-2</v>
      </c>
    </row>
    <row r="615" spans="1:20" ht="15.6" x14ac:dyDescent="0.3">
      <c r="A615" s="21">
        <v>2582</v>
      </c>
      <c r="B615" s="22">
        <v>60</v>
      </c>
      <c r="C615" s="22">
        <v>34</v>
      </c>
      <c r="D615" s="22">
        <v>25</v>
      </c>
      <c r="E615" s="23" t="str">
        <f t="shared" si="9"/>
        <v>0-50</v>
      </c>
      <c r="F615" s="24">
        <v>94132</v>
      </c>
      <c r="G615" s="22">
        <v>4</v>
      </c>
      <c r="H615" s="22">
        <v>0.7</v>
      </c>
      <c r="I615" s="22" t="s">
        <v>36</v>
      </c>
      <c r="J615" s="22">
        <v>0</v>
      </c>
      <c r="K615" s="22" t="s">
        <v>34</v>
      </c>
      <c r="L615" s="22" t="s">
        <v>34</v>
      </c>
      <c r="M615" s="22" t="s">
        <v>34</v>
      </c>
      <c r="N615" s="22" t="s">
        <v>35</v>
      </c>
      <c r="O615" s="22" t="s">
        <v>34</v>
      </c>
      <c r="P615" s="25" t="str" cm="1">
        <f t="array" ref="P615">_xlfn.IFS(
B615&lt;30,"20-29",
B615&lt;40,"30-39",
B615&lt;50,"40-49",
B615&lt;60,"50-59",
TRUE,"60+")</f>
        <v>60+</v>
      </c>
      <c r="Q615" s="25" t="str" cm="1">
        <f t="array" ref="Q615">_xlfn.IFS(
D615&lt;25,"0–24K",
D615&lt;50,"25–49K",
D615&lt;75,"50–74K",
D615&lt;100,"75–99K",
D615&lt;150,"100–149K",
D615&lt;200,"150–199K",
TRUE,"200K+"
)</f>
        <v>25–49K</v>
      </c>
      <c r="R615" s="25" t="str" cm="1">
        <f t="array" ref="R615">_xlfn.IFS(
J615=0,"No Mortgage",
J615&lt;=100,"Low",
J615&lt;=300,"Medium",
TRUE,"High"
)</f>
        <v>No Mortgage</v>
      </c>
      <c r="S615" s="25" t="str" cm="1">
        <f t="array" ref="S615">_xlfn.IFS(
C615&lt;10,"0-10",
C615&lt;20,"11-20",
C615&lt;30,"21-30",
TRUE,"30+ yrs"
)</f>
        <v>30+ yrs</v>
      </c>
      <c r="T615" s="26" t="str" cm="1">
        <f t="array" ref="T615">_xlfn.IFS(
H615&lt;1,"0-1",
H615&lt;2,"1-2",
H615&lt;3,"2-3",
H615&lt;4,"3-4",
H615&lt;5,"4-5",
TRUE,"5+"
)</f>
        <v>0-1</v>
      </c>
    </row>
    <row r="616" spans="1:20" ht="15.6" x14ac:dyDescent="0.3">
      <c r="A616" s="21">
        <v>2588</v>
      </c>
      <c r="B616" s="22">
        <v>60</v>
      </c>
      <c r="C616" s="22">
        <v>33</v>
      </c>
      <c r="D616" s="22">
        <v>55</v>
      </c>
      <c r="E616" s="23" t="str">
        <f t="shared" si="9"/>
        <v>51-100</v>
      </c>
      <c r="F616" s="24">
        <v>94998</v>
      </c>
      <c r="G616" s="22">
        <v>4</v>
      </c>
      <c r="H616" s="22">
        <v>2.5</v>
      </c>
      <c r="I616" s="22" t="s">
        <v>37</v>
      </c>
      <c r="J616" s="22">
        <v>0</v>
      </c>
      <c r="K616" s="22" t="s">
        <v>34</v>
      </c>
      <c r="L616" s="22" t="s">
        <v>34</v>
      </c>
      <c r="M616" s="22" t="s">
        <v>34</v>
      </c>
      <c r="N616" s="22" t="s">
        <v>35</v>
      </c>
      <c r="O616" s="22" t="s">
        <v>34</v>
      </c>
      <c r="P616" s="25" t="str" cm="1">
        <f t="array" ref="P616">_xlfn.IFS(
B616&lt;30,"20-29",
B616&lt;40,"30-39",
B616&lt;50,"40-49",
B616&lt;60,"50-59",
TRUE,"60+")</f>
        <v>60+</v>
      </c>
      <c r="Q616" s="25" t="str" cm="1">
        <f t="array" ref="Q616">_xlfn.IFS(
D616&lt;25,"0–24K",
D616&lt;50,"25–49K",
D616&lt;75,"50–74K",
D616&lt;100,"75–99K",
D616&lt;150,"100–149K",
D616&lt;200,"150–199K",
TRUE,"200K+"
)</f>
        <v>50–74K</v>
      </c>
      <c r="R616" s="25" t="str" cm="1">
        <f t="array" ref="R616">_xlfn.IFS(
J616=0,"No Mortgage",
J616&lt;=100,"Low",
J616&lt;=300,"Medium",
TRUE,"High"
)</f>
        <v>No Mortgage</v>
      </c>
      <c r="S616" s="25" t="str" cm="1">
        <f t="array" ref="S616">_xlfn.IFS(
C616&lt;10,"0-10",
C616&lt;20,"11-20",
C616&lt;30,"21-30",
TRUE,"30+ yrs"
)</f>
        <v>30+ yrs</v>
      </c>
      <c r="T616" s="26" t="str" cm="1">
        <f t="array" ref="T616">_xlfn.IFS(
H616&lt;1,"0-1",
H616&lt;2,"1-2",
H616&lt;3,"2-3",
H616&lt;4,"3-4",
H616&lt;5,"4-5",
TRUE,"5+"
)</f>
        <v>2-3</v>
      </c>
    </row>
    <row r="617" spans="1:20" ht="15.6" x14ac:dyDescent="0.3">
      <c r="A617" s="21">
        <v>2655</v>
      </c>
      <c r="B617" s="22">
        <v>60</v>
      </c>
      <c r="C617" s="22">
        <v>36</v>
      </c>
      <c r="D617" s="22">
        <v>49</v>
      </c>
      <c r="E617" s="23" t="str">
        <f t="shared" si="9"/>
        <v>0-50</v>
      </c>
      <c r="F617" s="24">
        <v>94965</v>
      </c>
      <c r="G617" s="22">
        <v>4</v>
      </c>
      <c r="H617" s="22">
        <v>2.2000000000000002</v>
      </c>
      <c r="I617" s="22" t="s">
        <v>33</v>
      </c>
      <c r="J617" s="22">
        <v>204</v>
      </c>
      <c r="K617" s="22" t="s">
        <v>34</v>
      </c>
      <c r="L617" s="22" t="s">
        <v>35</v>
      </c>
      <c r="M617" s="22" t="s">
        <v>34</v>
      </c>
      <c r="N617" s="22" t="s">
        <v>35</v>
      </c>
      <c r="O617" s="22" t="s">
        <v>34</v>
      </c>
      <c r="P617" s="25" t="str" cm="1">
        <f t="array" ref="P617">_xlfn.IFS(
B617&lt;30,"20-29",
B617&lt;40,"30-39",
B617&lt;50,"40-49",
B617&lt;60,"50-59",
TRUE,"60+")</f>
        <v>60+</v>
      </c>
      <c r="Q617" s="25" t="str" cm="1">
        <f t="array" ref="Q617">_xlfn.IFS(
D617&lt;25,"0–24K",
D617&lt;50,"25–49K",
D617&lt;75,"50–74K",
D617&lt;100,"75–99K",
D617&lt;150,"100–149K",
D617&lt;200,"150–199K",
TRUE,"200K+"
)</f>
        <v>25–49K</v>
      </c>
      <c r="R617" s="25" t="str" cm="1">
        <f t="array" ref="R617">_xlfn.IFS(
J617=0,"No Mortgage",
J617&lt;=100,"Low",
J617&lt;=300,"Medium",
TRUE,"High"
)</f>
        <v>Medium</v>
      </c>
      <c r="S617" s="25" t="str" cm="1">
        <f t="array" ref="S617">_xlfn.IFS(
C617&lt;10,"0-10",
C617&lt;20,"11-20",
C617&lt;30,"21-30",
TRUE,"30+ yrs"
)</f>
        <v>30+ yrs</v>
      </c>
      <c r="T617" s="26" t="str" cm="1">
        <f t="array" ref="T617">_xlfn.IFS(
H617&lt;1,"0-1",
H617&lt;2,"1-2",
H617&lt;3,"2-3",
H617&lt;4,"3-4",
H617&lt;5,"4-5",
TRUE,"5+"
)</f>
        <v>2-3</v>
      </c>
    </row>
    <row r="618" spans="1:20" ht="15.6" x14ac:dyDescent="0.3">
      <c r="A618" s="21">
        <v>2660</v>
      </c>
      <c r="B618" s="22">
        <v>60</v>
      </c>
      <c r="C618" s="22">
        <v>35</v>
      </c>
      <c r="D618" s="22">
        <v>43</v>
      </c>
      <c r="E618" s="23" t="str">
        <f t="shared" si="9"/>
        <v>0-50</v>
      </c>
      <c r="F618" s="24">
        <v>91763</v>
      </c>
      <c r="G618" s="22">
        <v>3</v>
      </c>
      <c r="H618" s="22">
        <v>0.9</v>
      </c>
      <c r="I618" s="22" t="s">
        <v>36</v>
      </c>
      <c r="J618" s="22">
        <v>175</v>
      </c>
      <c r="K618" s="22" t="s">
        <v>34</v>
      </c>
      <c r="L618" s="22" t="s">
        <v>34</v>
      </c>
      <c r="M618" s="22" t="s">
        <v>34</v>
      </c>
      <c r="N618" s="22" t="s">
        <v>34</v>
      </c>
      <c r="O618" s="22" t="s">
        <v>34</v>
      </c>
      <c r="P618" s="25" t="str" cm="1">
        <f t="array" ref="P618">_xlfn.IFS(
B618&lt;30,"20-29",
B618&lt;40,"30-39",
B618&lt;50,"40-49",
B618&lt;60,"50-59",
TRUE,"60+")</f>
        <v>60+</v>
      </c>
      <c r="Q618" s="25" t="str" cm="1">
        <f t="array" ref="Q618">_xlfn.IFS(
D618&lt;25,"0–24K",
D618&lt;50,"25–49K",
D618&lt;75,"50–74K",
D618&lt;100,"75–99K",
D618&lt;150,"100–149K",
D618&lt;200,"150–199K",
TRUE,"200K+"
)</f>
        <v>25–49K</v>
      </c>
      <c r="R618" s="25" t="str" cm="1">
        <f t="array" ref="R618">_xlfn.IFS(
J618=0,"No Mortgage",
J618&lt;=100,"Low",
J618&lt;=300,"Medium",
TRUE,"High"
)</f>
        <v>Medium</v>
      </c>
      <c r="S618" s="25" t="str" cm="1">
        <f t="array" ref="S618">_xlfn.IFS(
C618&lt;10,"0-10",
C618&lt;20,"11-20",
C618&lt;30,"21-30",
TRUE,"30+ yrs"
)</f>
        <v>30+ yrs</v>
      </c>
      <c r="T618" s="26" t="str" cm="1">
        <f t="array" ref="T618">_xlfn.IFS(
H618&lt;1,"0-1",
H618&lt;2,"1-2",
H618&lt;3,"2-3",
H618&lt;4,"3-4",
H618&lt;5,"4-5",
TRUE,"5+"
)</f>
        <v>0-1</v>
      </c>
    </row>
    <row r="619" spans="1:20" ht="15.6" x14ac:dyDescent="0.3">
      <c r="A619" s="21">
        <v>2669</v>
      </c>
      <c r="B619" s="22">
        <v>60</v>
      </c>
      <c r="C619" s="22">
        <v>35</v>
      </c>
      <c r="D619" s="22">
        <v>113</v>
      </c>
      <c r="E619" s="23" t="str">
        <f t="shared" si="9"/>
        <v>100+</v>
      </c>
      <c r="F619" s="24">
        <v>94507</v>
      </c>
      <c r="G619" s="22">
        <v>1</v>
      </c>
      <c r="H619" s="22">
        <v>0.9</v>
      </c>
      <c r="I619" s="22" t="s">
        <v>33</v>
      </c>
      <c r="J619" s="22">
        <v>406</v>
      </c>
      <c r="K619" s="22" t="s">
        <v>34</v>
      </c>
      <c r="L619" s="22" t="s">
        <v>34</v>
      </c>
      <c r="M619" s="22" t="s">
        <v>34</v>
      </c>
      <c r="N619" s="22" t="s">
        <v>35</v>
      </c>
      <c r="O619" s="22" t="s">
        <v>34</v>
      </c>
      <c r="P619" s="25" t="str" cm="1">
        <f t="array" ref="P619">_xlfn.IFS(
B619&lt;30,"20-29",
B619&lt;40,"30-39",
B619&lt;50,"40-49",
B619&lt;60,"50-59",
TRUE,"60+")</f>
        <v>60+</v>
      </c>
      <c r="Q619" s="25" t="str" cm="1">
        <f t="array" ref="Q619">_xlfn.IFS(
D619&lt;25,"0–24K",
D619&lt;50,"25–49K",
D619&lt;75,"50–74K",
D619&lt;100,"75–99K",
D619&lt;150,"100–149K",
D619&lt;200,"150–199K",
TRUE,"200K+"
)</f>
        <v>100–149K</v>
      </c>
      <c r="R619" s="25" t="str" cm="1">
        <f t="array" ref="R619">_xlfn.IFS(
J619=0,"No Mortgage",
J619&lt;=100,"Low",
J619&lt;=300,"Medium",
TRUE,"High"
)</f>
        <v>High</v>
      </c>
      <c r="S619" s="25" t="str" cm="1">
        <f t="array" ref="S619">_xlfn.IFS(
C619&lt;10,"0-10",
C619&lt;20,"11-20",
C619&lt;30,"21-30",
TRUE,"30+ yrs"
)</f>
        <v>30+ yrs</v>
      </c>
      <c r="T619" s="26" t="str" cm="1">
        <f t="array" ref="T619">_xlfn.IFS(
H619&lt;1,"0-1",
H619&lt;2,"1-2",
H619&lt;3,"2-3",
H619&lt;4,"3-4",
H619&lt;5,"4-5",
TRUE,"5+"
)</f>
        <v>0-1</v>
      </c>
    </row>
    <row r="620" spans="1:20" ht="15.6" x14ac:dyDescent="0.3">
      <c r="A620" s="21">
        <v>2681</v>
      </c>
      <c r="B620" s="22">
        <v>60</v>
      </c>
      <c r="C620" s="22">
        <v>30</v>
      </c>
      <c r="D620" s="22">
        <v>31</v>
      </c>
      <c r="E620" s="23" t="str">
        <f t="shared" si="9"/>
        <v>0-50</v>
      </c>
      <c r="F620" s="24">
        <v>95060</v>
      </c>
      <c r="G620" s="22">
        <v>1</v>
      </c>
      <c r="H620" s="22">
        <v>1.5</v>
      </c>
      <c r="I620" s="22" t="s">
        <v>36</v>
      </c>
      <c r="J620" s="22">
        <v>0</v>
      </c>
      <c r="K620" s="22" t="s">
        <v>34</v>
      </c>
      <c r="L620" s="22" t="s">
        <v>34</v>
      </c>
      <c r="M620" s="22" t="s">
        <v>34</v>
      </c>
      <c r="N620" s="22" t="s">
        <v>35</v>
      </c>
      <c r="O620" s="22" t="s">
        <v>34</v>
      </c>
      <c r="P620" s="25" t="str" cm="1">
        <f t="array" ref="P620">_xlfn.IFS(
B620&lt;30,"20-29",
B620&lt;40,"30-39",
B620&lt;50,"40-49",
B620&lt;60,"50-59",
TRUE,"60+")</f>
        <v>60+</v>
      </c>
      <c r="Q620" s="25" t="str" cm="1">
        <f t="array" ref="Q620">_xlfn.IFS(
D620&lt;25,"0–24K",
D620&lt;50,"25–49K",
D620&lt;75,"50–74K",
D620&lt;100,"75–99K",
D620&lt;150,"100–149K",
D620&lt;200,"150–199K",
TRUE,"200K+"
)</f>
        <v>25–49K</v>
      </c>
      <c r="R620" s="25" t="str" cm="1">
        <f t="array" ref="R620">_xlfn.IFS(
J620=0,"No Mortgage",
J620&lt;=100,"Low",
J620&lt;=300,"Medium",
TRUE,"High"
)</f>
        <v>No Mortgage</v>
      </c>
      <c r="S620" s="25" t="str" cm="1">
        <f t="array" ref="S620">_xlfn.IFS(
C620&lt;10,"0-10",
C620&lt;20,"11-20",
C620&lt;30,"21-30",
TRUE,"30+ yrs"
)</f>
        <v>30+ yrs</v>
      </c>
      <c r="T620" s="26" t="str" cm="1">
        <f t="array" ref="T620">_xlfn.IFS(
H620&lt;1,"0-1",
H620&lt;2,"1-2",
H620&lt;3,"2-3",
H620&lt;4,"3-4",
H620&lt;5,"4-5",
TRUE,"5+"
)</f>
        <v>1-2</v>
      </c>
    </row>
    <row r="621" spans="1:20" ht="15.6" x14ac:dyDescent="0.3">
      <c r="A621" s="21">
        <v>2788</v>
      </c>
      <c r="B621" s="22">
        <v>60</v>
      </c>
      <c r="C621" s="22">
        <v>34</v>
      </c>
      <c r="D621" s="22">
        <v>152</v>
      </c>
      <c r="E621" s="23" t="str">
        <f t="shared" si="9"/>
        <v>100+</v>
      </c>
      <c r="F621" s="24">
        <v>92807</v>
      </c>
      <c r="G621" s="22">
        <v>2</v>
      </c>
      <c r="H621" s="22">
        <v>6.9</v>
      </c>
      <c r="I621" s="22" t="s">
        <v>33</v>
      </c>
      <c r="J621" s="22">
        <v>0</v>
      </c>
      <c r="K621" s="22" t="s">
        <v>34</v>
      </c>
      <c r="L621" s="22" t="s">
        <v>34</v>
      </c>
      <c r="M621" s="22" t="s">
        <v>34</v>
      </c>
      <c r="N621" s="22" t="s">
        <v>34</v>
      </c>
      <c r="O621" s="22" t="s">
        <v>34</v>
      </c>
      <c r="P621" s="25" t="str" cm="1">
        <f t="array" ref="P621">_xlfn.IFS(
B621&lt;30,"20-29",
B621&lt;40,"30-39",
B621&lt;50,"40-49",
B621&lt;60,"50-59",
TRUE,"60+")</f>
        <v>60+</v>
      </c>
      <c r="Q621" s="25" t="str" cm="1">
        <f t="array" ref="Q621">_xlfn.IFS(
D621&lt;25,"0–24K",
D621&lt;50,"25–49K",
D621&lt;75,"50–74K",
D621&lt;100,"75–99K",
D621&lt;150,"100–149K",
D621&lt;200,"150–199K",
TRUE,"200K+"
)</f>
        <v>150–199K</v>
      </c>
      <c r="R621" s="25" t="str" cm="1">
        <f t="array" ref="R621">_xlfn.IFS(
J621=0,"No Mortgage",
J621&lt;=100,"Low",
J621&lt;=300,"Medium",
TRUE,"High"
)</f>
        <v>No Mortgage</v>
      </c>
      <c r="S621" s="25" t="str" cm="1">
        <f t="array" ref="S621">_xlfn.IFS(
C621&lt;10,"0-10",
C621&lt;20,"11-20",
C621&lt;30,"21-30",
TRUE,"30+ yrs"
)</f>
        <v>30+ yrs</v>
      </c>
      <c r="T621" s="26" t="str" cm="1">
        <f t="array" ref="T621">_xlfn.IFS(
H621&lt;1,"0-1",
H621&lt;2,"1-2",
H621&lt;3,"2-3",
H621&lt;4,"3-4",
H621&lt;5,"4-5",
TRUE,"5+"
)</f>
        <v>5+</v>
      </c>
    </row>
    <row r="622" spans="1:20" ht="15.6" x14ac:dyDescent="0.3">
      <c r="A622" s="21">
        <v>2845</v>
      </c>
      <c r="B622" s="22">
        <v>60</v>
      </c>
      <c r="C622" s="22">
        <v>34</v>
      </c>
      <c r="D622" s="22">
        <v>64</v>
      </c>
      <c r="E622" s="23" t="str">
        <f t="shared" si="9"/>
        <v>51-100</v>
      </c>
      <c r="F622" s="24">
        <v>95014</v>
      </c>
      <c r="G622" s="22">
        <v>3</v>
      </c>
      <c r="H622" s="22">
        <v>2.2000000000000002</v>
      </c>
      <c r="I622" s="22" t="s">
        <v>36</v>
      </c>
      <c r="J622" s="22">
        <v>0</v>
      </c>
      <c r="K622" s="22" t="s">
        <v>34</v>
      </c>
      <c r="L622" s="22" t="s">
        <v>34</v>
      </c>
      <c r="M622" s="22" t="s">
        <v>34</v>
      </c>
      <c r="N622" s="22" t="s">
        <v>34</v>
      </c>
      <c r="O622" s="22" t="s">
        <v>34</v>
      </c>
      <c r="P622" s="25" t="str" cm="1">
        <f t="array" ref="P622">_xlfn.IFS(
B622&lt;30,"20-29",
B622&lt;40,"30-39",
B622&lt;50,"40-49",
B622&lt;60,"50-59",
TRUE,"60+")</f>
        <v>60+</v>
      </c>
      <c r="Q622" s="25" t="str" cm="1">
        <f t="array" ref="Q622">_xlfn.IFS(
D622&lt;25,"0–24K",
D622&lt;50,"25–49K",
D622&lt;75,"50–74K",
D622&lt;100,"75–99K",
D622&lt;150,"100–149K",
D622&lt;200,"150–199K",
TRUE,"200K+"
)</f>
        <v>50–74K</v>
      </c>
      <c r="R622" s="25" t="str" cm="1">
        <f t="array" ref="R622">_xlfn.IFS(
J622=0,"No Mortgage",
J622&lt;=100,"Low",
J622&lt;=300,"Medium",
TRUE,"High"
)</f>
        <v>No Mortgage</v>
      </c>
      <c r="S622" s="25" t="str" cm="1">
        <f t="array" ref="S622">_xlfn.IFS(
C622&lt;10,"0-10",
C622&lt;20,"11-20",
C622&lt;30,"21-30",
TRUE,"30+ yrs"
)</f>
        <v>30+ yrs</v>
      </c>
      <c r="T622" s="26" t="str" cm="1">
        <f t="array" ref="T622">_xlfn.IFS(
H622&lt;1,"0-1",
H622&lt;2,"1-2",
H622&lt;3,"2-3",
H622&lt;4,"3-4",
H622&lt;5,"4-5",
TRUE,"5+"
)</f>
        <v>2-3</v>
      </c>
    </row>
    <row r="623" spans="1:20" ht="15.6" x14ac:dyDescent="0.3">
      <c r="A623" s="21">
        <v>2870</v>
      </c>
      <c r="B623" s="22">
        <v>60</v>
      </c>
      <c r="C623" s="22">
        <v>35</v>
      </c>
      <c r="D623" s="22">
        <v>22</v>
      </c>
      <c r="E623" s="23" t="str">
        <f t="shared" si="9"/>
        <v>0-50</v>
      </c>
      <c r="F623" s="24">
        <v>92660</v>
      </c>
      <c r="G623" s="22">
        <v>1</v>
      </c>
      <c r="H623" s="22">
        <v>1.3</v>
      </c>
      <c r="I623" s="22" t="s">
        <v>33</v>
      </c>
      <c r="J623" s="22">
        <v>80</v>
      </c>
      <c r="K623" s="22" t="s">
        <v>34</v>
      </c>
      <c r="L623" s="22" t="s">
        <v>34</v>
      </c>
      <c r="M623" s="22" t="s">
        <v>34</v>
      </c>
      <c r="N623" s="22" t="s">
        <v>34</v>
      </c>
      <c r="O623" s="22" t="s">
        <v>34</v>
      </c>
      <c r="P623" s="25" t="str" cm="1">
        <f t="array" ref="P623">_xlfn.IFS(
B623&lt;30,"20-29",
B623&lt;40,"30-39",
B623&lt;50,"40-49",
B623&lt;60,"50-59",
TRUE,"60+")</f>
        <v>60+</v>
      </c>
      <c r="Q623" s="25" t="str" cm="1">
        <f t="array" ref="Q623">_xlfn.IFS(
D623&lt;25,"0–24K",
D623&lt;50,"25–49K",
D623&lt;75,"50–74K",
D623&lt;100,"75–99K",
D623&lt;150,"100–149K",
D623&lt;200,"150–199K",
TRUE,"200K+"
)</f>
        <v>0–24K</v>
      </c>
      <c r="R623" s="25" t="str" cm="1">
        <f t="array" ref="R623">_xlfn.IFS(
J623=0,"No Mortgage",
J623&lt;=100,"Low",
J623&lt;=300,"Medium",
TRUE,"High"
)</f>
        <v>Low</v>
      </c>
      <c r="S623" s="25" t="str" cm="1">
        <f t="array" ref="S623">_xlfn.IFS(
C623&lt;10,"0-10",
C623&lt;20,"11-20",
C623&lt;30,"21-30",
TRUE,"30+ yrs"
)</f>
        <v>30+ yrs</v>
      </c>
      <c r="T623" s="26" t="str" cm="1">
        <f t="array" ref="T623">_xlfn.IFS(
H623&lt;1,"0-1",
H623&lt;2,"1-2",
H623&lt;3,"2-3",
H623&lt;4,"3-4",
H623&lt;5,"4-5",
TRUE,"5+"
)</f>
        <v>1-2</v>
      </c>
    </row>
    <row r="624" spans="1:20" ht="15.6" x14ac:dyDescent="0.3">
      <c r="A624" s="21">
        <v>2896</v>
      </c>
      <c r="B624" s="22">
        <v>60</v>
      </c>
      <c r="C624" s="22">
        <v>36</v>
      </c>
      <c r="D624" s="22">
        <v>39</v>
      </c>
      <c r="E624" s="23" t="str">
        <f t="shared" si="9"/>
        <v>0-50</v>
      </c>
      <c r="F624" s="24">
        <v>94501</v>
      </c>
      <c r="G624" s="22">
        <v>4</v>
      </c>
      <c r="H624" s="22">
        <v>1.3</v>
      </c>
      <c r="I624" s="22" t="s">
        <v>37</v>
      </c>
      <c r="J624" s="22">
        <v>140</v>
      </c>
      <c r="K624" s="22" t="s">
        <v>34</v>
      </c>
      <c r="L624" s="22" t="s">
        <v>34</v>
      </c>
      <c r="M624" s="22" t="s">
        <v>34</v>
      </c>
      <c r="N624" s="22" t="s">
        <v>35</v>
      </c>
      <c r="O624" s="22" t="s">
        <v>34</v>
      </c>
      <c r="P624" s="25" t="str" cm="1">
        <f t="array" ref="P624">_xlfn.IFS(
B624&lt;30,"20-29",
B624&lt;40,"30-39",
B624&lt;50,"40-49",
B624&lt;60,"50-59",
TRUE,"60+")</f>
        <v>60+</v>
      </c>
      <c r="Q624" s="25" t="str" cm="1">
        <f t="array" ref="Q624">_xlfn.IFS(
D624&lt;25,"0–24K",
D624&lt;50,"25–49K",
D624&lt;75,"50–74K",
D624&lt;100,"75–99K",
D624&lt;150,"100–149K",
D624&lt;200,"150–199K",
TRUE,"200K+"
)</f>
        <v>25–49K</v>
      </c>
      <c r="R624" s="25" t="str" cm="1">
        <f t="array" ref="R624">_xlfn.IFS(
J624=0,"No Mortgage",
J624&lt;=100,"Low",
J624&lt;=300,"Medium",
TRUE,"High"
)</f>
        <v>Medium</v>
      </c>
      <c r="S624" s="25" t="str" cm="1">
        <f t="array" ref="S624">_xlfn.IFS(
C624&lt;10,"0-10",
C624&lt;20,"11-20",
C624&lt;30,"21-30",
TRUE,"30+ yrs"
)</f>
        <v>30+ yrs</v>
      </c>
      <c r="T624" s="26" t="str" cm="1">
        <f t="array" ref="T624">_xlfn.IFS(
H624&lt;1,"0-1",
H624&lt;2,"1-2",
H624&lt;3,"2-3",
H624&lt;4,"3-4",
H624&lt;5,"4-5",
TRUE,"5+"
)</f>
        <v>1-2</v>
      </c>
    </row>
    <row r="625" spans="1:20" ht="15.6" x14ac:dyDescent="0.3">
      <c r="A625" s="21">
        <v>2921</v>
      </c>
      <c r="B625" s="22">
        <v>60</v>
      </c>
      <c r="C625" s="22">
        <v>35</v>
      </c>
      <c r="D625" s="22">
        <v>44</v>
      </c>
      <c r="E625" s="23" t="str">
        <f t="shared" si="9"/>
        <v>0-50</v>
      </c>
      <c r="F625" s="24">
        <v>94720</v>
      </c>
      <c r="G625" s="22">
        <v>2</v>
      </c>
      <c r="H625" s="22">
        <v>1.6</v>
      </c>
      <c r="I625" s="22" t="s">
        <v>36</v>
      </c>
      <c r="J625" s="22">
        <v>170</v>
      </c>
      <c r="K625" s="22" t="s">
        <v>34</v>
      </c>
      <c r="L625" s="22" t="s">
        <v>34</v>
      </c>
      <c r="M625" s="22" t="s">
        <v>34</v>
      </c>
      <c r="N625" s="22" t="s">
        <v>35</v>
      </c>
      <c r="O625" s="22" t="s">
        <v>34</v>
      </c>
      <c r="P625" s="25" t="str" cm="1">
        <f t="array" ref="P625">_xlfn.IFS(
B625&lt;30,"20-29",
B625&lt;40,"30-39",
B625&lt;50,"40-49",
B625&lt;60,"50-59",
TRUE,"60+")</f>
        <v>60+</v>
      </c>
      <c r="Q625" s="25" t="str" cm="1">
        <f t="array" ref="Q625">_xlfn.IFS(
D625&lt;25,"0–24K",
D625&lt;50,"25–49K",
D625&lt;75,"50–74K",
D625&lt;100,"75–99K",
D625&lt;150,"100–149K",
D625&lt;200,"150–199K",
TRUE,"200K+"
)</f>
        <v>25–49K</v>
      </c>
      <c r="R625" s="25" t="str" cm="1">
        <f t="array" ref="R625">_xlfn.IFS(
J625=0,"No Mortgage",
J625&lt;=100,"Low",
J625&lt;=300,"Medium",
TRUE,"High"
)</f>
        <v>Medium</v>
      </c>
      <c r="S625" s="25" t="str" cm="1">
        <f t="array" ref="S625">_xlfn.IFS(
C625&lt;10,"0-10",
C625&lt;20,"11-20",
C625&lt;30,"21-30",
TRUE,"30+ yrs"
)</f>
        <v>30+ yrs</v>
      </c>
      <c r="T625" s="26" t="str" cm="1">
        <f t="array" ref="T625">_xlfn.IFS(
H625&lt;1,"0-1",
H625&lt;2,"1-2",
H625&lt;3,"2-3",
H625&lt;4,"3-4",
H625&lt;5,"4-5",
TRUE,"5+"
)</f>
        <v>1-2</v>
      </c>
    </row>
    <row r="626" spans="1:20" ht="15.6" x14ac:dyDescent="0.3">
      <c r="A626" s="21">
        <v>2942</v>
      </c>
      <c r="B626" s="22">
        <v>60</v>
      </c>
      <c r="C626" s="22">
        <v>35</v>
      </c>
      <c r="D626" s="22">
        <v>122</v>
      </c>
      <c r="E626" s="23" t="str">
        <f t="shared" si="9"/>
        <v>100+</v>
      </c>
      <c r="F626" s="24">
        <v>92606</v>
      </c>
      <c r="G626" s="22">
        <v>1</v>
      </c>
      <c r="H626" s="22">
        <v>2.6</v>
      </c>
      <c r="I626" s="22" t="s">
        <v>33</v>
      </c>
      <c r="J626" s="22">
        <v>352</v>
      </c>
      <c r="K626" s="22" t="s">
        <v>34</v>
      </c>
      <c r="L626" s="22" t="s">
        <v>34</v>
      </c>
      <c r="M626" s="22" t="s">
        <v>34</v>
      </c>
      <c r="N626" s="22" t="s">
        <v>34</v>
      </c>
      <c r="O626" s="22" t="s">
        <v>34</v>
      </c>
      <c r="P626" s="25" t="str" cm="1">
        <f t="array" ref="P626">_xlfn.IFS(
B626&lt;30,"20-29",
B626&lt;40,"30-39",
B626&lt;50,"40-49",
B626&lt;60,"50-59",
TRUE,"60+")</f>
        <v>60+</v>
      </c>
      <c r="Q626" s="25" t="str" cm="1">
        <f t="array" ref="Q626">_xlfn.IFS(
D626&lt;25,"0–24K",
D626&lt;50,"25–49K",
D626&lt;75,"50–74K",
D626&lt;100,"75–99K",
D626&lt;150,"100–149K",
D626&lt;200,"150–199K",
TRUE,"200K+"
)</f>
        <v>100–149K</v>
      </c>
      <c r="R626" s="25" t="str" cm="1">
        <f t="array" ref="R626">_xlfn.IFS(
J626=0,"No Mortgage",
J626&lt;=100,"Low",
J626&lt;=300,"Medium",
TRUE,"High"
)</f>
        <v>High</v>
      </c>
      <c r="S626" s="25" t="str" cm="1">
        <f t="array" ref="S626">_xlfn.IFS(
C626&lt;10,"0-10",
C626&lt;20,"11-20",
C626&lt;30,"21-30",
TRUE,"30+ yrs"
)</f>
        <v>30+ yrs</v>
      </c>
      <c r="T626" s="26" t="str" cm="1">
        <f t="array" ref="T626">_xlfn.IFS(
H626&lt;1,"0-1",
H626&lt;2,"1-2",
H626&lt;3,"2-3",
H626&lt;4,"3-4",
H626&lt;5,"4-5",
TRUE,"5+"
)</f>
        <v>2-3</v>
      </c>
    </row>
    <row r="627" spans="1:20" ht="15.6" x14ac:dyDescent="0.3">
      <c r="A627" s="21">
        <v>2962</v>
      </c>
      <c r="B627" s="22">
        <v>60</v>
      </c>
      <c r="C627" s="22">
        <v>36</v>
      </c>
      <c r="D627" s="22">
        <v>50</v>
      </c>
      <c r="E627" s="23" t="str">
        <f t="shared" si="9"/>
        <v>0-50</v>
      </c>
      <c r="F627" s="24">
        <v>95741</v>
      </c>
      <c r="G627" s="22">
        <v>1</v>
      </c>
      <c r="H627" s="22">
        <v>1.8</v>
      </c>
      <c r="I627" s="22" t="s">
        <v>36</v>
      </c>
      <c r="J627" s="22">
        <v>0</v>
      </c>
      <c r="K627" s="22" t="s">
        <v>34</v>
      </c>
      <c r="L627" s="22" t="s">
        <v>34</v>
      </c>
      <c r="M627" s="22" t="s">
        <v>34</v>
      </c>
      <c r="N627" s="22" t="s">
        <v>35</v>
      </c>
      <c r="O627" s="22" t="s">
        <v>34</v>
      </c>
      <c r="P627" s="25" t="str" cm="1">
        <f t="array" ref="P627">_xlfn.IFS(
B627&lt;30,"20-29",
B627&lt;40,"30-39",
B627&lt;50,"40-49",
B627&lt;60,"50-59",
TRUE,"60+")</f>
        <v>60+</v>
      </c>
      <c r="Q627" s="25" t="str" cm="1">
        <f t="array" ref="Q627">_xlfn.IFS(
D627&lt;25,"0–24K",
D627&lt;50,"25–49K",
D627&lt;75,"50–74K",
D627&lt;100,"75–99K",
D627&lt;150,"100–149K",
D627&lt;200,"150–199K",
TRUE,"200K+"
)</f>
        <v>50–74K</v>
      </c>
      <c r="R627" s="25" t="str" cm="1">
        <f t="array" ref="R627">_xlfn.IFS(
J627=0,"No Mortgage",
J627&lt;=100,"Low",
J627&lt;=300,"Medium",
TRUE,"High"
)</f>
        <v>No Mortgage</v>
      </c>
      <c r="S627" s="25" t="str" cm="1">
        <f t="array" ref="S627">_xlfn.IFS(
C627&lt;10,"0-10",
C627&lt;20,"11-20",
C627&lt;30,"21-30",
TRUE,"30+ yrs"
)</f>
        <v>30+ yrs</v>
      </c>
      <c r="T627" s="26" t="str" cm="1">
        <f t="array" ref="T627">_xlfn.IFS(
H627&lt;1,"0-1",
H627&lt;2,"1-2",
H627&lt;3,"2-3",
H627&lt;4,"3-4",
H627&lt;5,"4-5",
TRUE,"5+"
)</f>
        <v>1-2</v>
      </c>
    </row>
    <row r="628" spans="1:20" ht="15.6" x14ac:dyDescent="0.3">
      <c r="A628" s="21">
        <v>3000</v>
      </c>
      <c r="B628" s="22">
        <v>60</v>
      </c>
      <c r="C628" s="22">
        <v>34</v>
      </c>
      <c r="D628" s="22">
        <v>44</v>
      </c>
      <c r="E628" s="23" t="str">
        <f t="shared" si="9"/>
        <v>0-50</v>
      </c>
      <c r="F628" s="24">
        <v>94143</v>
      </c>
      <c r="G628" s="22">
        <v>1</v>
      </c>
      <c r="H628" s="22">
        <v>0.2</v>
      </c>
      <c r="I628" s="22" t="s">
        <v>33</v>
      </c>
      <c r="J628" s="22">
        <v>0</v>
      </c>
      <c r="K628" s="22" t="s">
        <v>34</v>
      </c>
      <c r="L628" s="22" t="s">
        <v>34</v>
      </c>
      <c r="M628" s="22" t="s">
        <v>34</v>
      </c>
      <c r="N628" s="22" t="s">
        <v>34</v>
      </c>
      <c r="O628" s="22" t="s">
        <v>35</v>
      </c>
      <c r="P628" s="25" t="str" cm="1">
        <f t="array" ref="P628">_xlfn.IFS(
B628&lt;30,"20-29",
B628&lt;40,"30-39",
B628&lt;50,"40-49",
B628&lt;60,"50-59",
TRUE,"60+")</f>
        <v>60+</v>
      </c>
      <c r="Q628" s="25" t="str" cm="1">
        <f t="array" ref="Q628">_xlfn.IFS(
D628&lt;25,"0–24K",
D628&lt;50,"25–49K",
D628&lt;75,"50–74K",
D628&lt;100,"75–99K",
D628&lt;150,"100–149K",
D628&lt;200,"150–199K",
TRUE,"200K+"
)</f>
        <v>25–49K</v>
      </c>
      <c r="R628" s="25" t="str" cm="1">
        <f t="array" ref="R628">_xlfn.IFS(
J628=0,"No Mortgage",
J628&lt;=100,"Low",
J628&lt;=300,"Medium",
TRUE,"High"
)</f>
        <v>No Mortgage</v>
      </c>
      <c r="S628" s="25" t="str" cm="1">
        <f t="array" ref="S628">_xlfn.IFS(
C628&lt;10,"0-10",
C628&lt;20,"11-20",
C628&lt;30,"21-30",
TRUE,"30+ yrs"
)</f>
        <v>30+ yrs</v>
      </c>
      <c r="T628" s="26" t="str" cm="1">
        <f t="array" ref="T628">_xlfn.IFS(
H628&lt;1,"0-1",
H628&lt;2,"1-2",
H628&lt;3,"2-3",
H628&lt;4,"3-4",
H628&lt;5,"4-5",
TRUE,"5+"
)</f>
        <v>0-1</v>
      </c>
    </row>
    <row r="629" spans="1:20" ht="15.6" x14ac:dyDescent="0.3">
      <c r="A629" s="21">
        <v>3015</v>
      </c>
      <c r="B629" s="22">
        <v>60</v>
      </c>
      <c r="C629" s="22">
        <v>34</v>
      </c>
      <c r="D629" s="22">
        <v>40</v>
      </c>
      <c r="E629" s="23" t="str">
        <f t="shared" si="9"/>
        <v>0-50</v>
      </c>
      <c r="F629" s="24">
        <v>91311</v>
      </c>
      <c r="G629" s="22">
        <v>1</v>
      </c>
      <c r="H629" s="22">
        <v>2.5</v>
      </c>
      <c r="I629" s="22" t="s">
        <v>36</v>
      </c>
      <c r="J629" s="22">
        <v>166</v>
      </c>
      <c r="K629" s="22" t="s">
        <v>34</v>
      </c>
      <c r="L629" s="22" t="s">
        <v>34</v>
      </c>
      <c r="M629" s="22" t="s">
        <v>34</v>
      </c>
      <c r="N629" s="22" t="s">
        <v>35</v>
      </c>
      <c r="O629" s="22" t="s">
        <v>34</v>
      </c>
      <c r="P629" s="25" t="str" cm="1">
        <f t="array" ref="P629">_xlfn.IFS(
B629&lt;30,"20-29",
B629&lt;40,"30-39",
B629&lt;50,"40-49",
B629&lt;60,"50-59",
TRUE,"60+")</f>
        <v>60+</v>
      </c>
      <c r="Q629" s="25" t="str" cm="1">
        <f t="array" ref="Q629">_xlfn.IFS(
D629&lt;25,"0–24K",
D629&lt;50,"25–49K",
D629&lt;75,"50–74K",
D629&lt;100,"75–99K",
D629&lt;150,"100–149K",
D629&lt;200,"150–199K",
TRUE,"200K+"
)</f>
        <v>25–49K</v>
      </c>
      <c r="R629" s="25" t="str" cm="1">
        <f t="array" ref="R629">_xlfn.IFS(
J629=0,"No Mortgage",
J629&lt;=100,"Low",
J629&lt;=300,"Medium",
TRUE,"High"
)</f>
        <v>Medium</v>
      </c>
      <c r="S629" s="25" t="str" cm="1">
        <f t="array" ref="S629">_xlfn.IFS(
C629&lt;10,"0-10",
C629&lt;20,"11-20",
C629&lt;30,"21-30",
TRUE,"30+ yrs"
)</f>
        <v>30+ yrs</v>
      </c>
      <c r="T629" s="26" t="str" cm="1">
        <f t="array" ref="T629">_xlfn.IFS(
H629&lt;1,"0-1",
H629&lt;2,"1-2",
H629&lt;3,"2-3",
H629&lt;4,"3-4",
H629&lt;5,"4-5",
TRUE,"5+"
)</f>
        <v>2-3</v>
      </c>
    </row>
    <row r="630" spans="1:20" ht="15.6" x14ac:dyDescent="0.3">
      <c r="A630" s="21">
        <v>3050</v>
      </c>
      <c r="B630" s="22">
        <v>60</v>
      </c>
      <c r="C630" s="22">
        <v>35</v>
      </c>
      <c r="D630" s="22">
        <v>125</v>
      </c>
      <c r="E630" s="23" t="str">
        <f t="shared" si="9"/>
        <v>100+</v>
      </c>
      <c r="F630" s="24">
        <v>94720</v>
      </c>
      <c r="G630" s="22">
        <v>2</v>
      </c>
      <c r="H630" s="22">
        <v>3.9</v>
      </c>
      <c r="I630" s="22" t="s">
        <v>33</v>
      </c>
      <c r="J630" s="22">
        <v>0</v>
      </c>
      <c r="K630" s="22" t="s">
        <v>34</v>
      </c>
      <c r="L630" s="22" t="s">
        <v>34</v>
      </c>
      <c r="M630" s="22" t="s">
        <v>34</v>
      </c>
      <c r="N630" s="22" t="s">
        <v>34</v>
      </c>
      <c r="O630" s="22" t="s">
        <v>34</v>
      </c>
      <c r="P630" s="25" t="str" cm="1">
        <f t="array" ref="P630">_xlfn.IFS(
B630&lt;30,"20-29",
B630&lt;40,"30-39",
B630&lt;50,"40-49",
B630&lt;60,"50-59",
TRUE,"60+")</f>
        <v>60+</v>
      </c>
      <c r="Q630" s="25" t="str" cm="1">
        <f t="array" ref="Q630">_xlfn.IFS(
D630&lt;25,"0–24K",
D630&lt;50,"25–49K",
D630&lt;75,"50–74K",
D630&lt;100,"75–99K",
D630&lt;150,"100–149K",
D630&lt;200,"150–199K",
TRUE,"200K+"
)</f>
        <v>100–149K</v>
      </c>
      <c r="R630" s="25" t="str" cm="1">
        <f t="array" ref="R630">_xlfn.IFS(
J630=0,"No Mortgage",
J630&lt;=100,"Low",
J630&lt;=300,"Medium",
TRUE,"High"
)</f>
        <v>No Mortgage</v>
      </c>
      <c r="S630" s="25" t="str" cm="1">
        <f t="array" ref="S630">_xlfn.IFS(
C630&lt;10,"0-10",
C630&lt;20,"11-20",
C630&lt;30,"21-30",
TRUE,"30+ yrs"
)</f>
        <v>30+ yrs</v>
      </c>
      <c r="T630" s="26" t="str" cm="1">
        <f t="array" ref="T630">_xlfn.IFS(
H630&lt;1,"0-1",
H630&lt;2,"1-2",
H630&lt;3,"2-3",
H630&lt;4,"3-4",
H630&lt;5,"4-5",
TRUE,"5+"
)</f>
        <v>3-4</v>
      </c>
    </row>
    <row r="631" spans="1:20" ht="15.6" x14ac:dyDescent="0.3">
      <c r="A631" s="21">
        <v>3052</v>
      </c>
      <c r="B631" s="22">
        <v>60</v>
      </c>
      <c r="C631" s="22">
        <v>35</v>
      </c>
      <c r="D631" s="22">
        <v>48</v>
      </c>
      <c r="E631" s="23" t="str">
        <f t="shared" si="9"/>
        <v>0-50</v>
      </c>
      <c r="F631" s="24">
        <v>94538</v>
      </c>
      <c r="G631" s="22">
        <v>3</v>
      </c>
      <c r="H631" s="22">
        <v>1.5</v>
      </c>
      <c r="I631" s="22" t="s">
        <v>33</v>
      </c>
      <c r="J631" s="22">
        <v>0</v>
      </c>
      <c r="K631" s="22" t="s">
        <v>34</v>
      </c>
      <c r="L631" s="22" t="s">
        <v>34</v>
      </c>
      <c r="M631" s="22" t="s">
        <v>34</v>
      </c>
      <c r="N631" s="22" t="s">
        <v>35</v>
      </c>
      <c r="O631" s="22" t="s">
        <v>34</v>
      </c>
      <c r="P631" s="25" t="str" cm="1">
        <f t="array" ref="P631">_xlfn.IFS(
B631&lt;30,"20-29",
B631&lt;40,"30-39",
B631&lt;50,"40-49",
B631&lt;60,"50-59",
TRUE,"60+")</f>
        <v>60+</v>
      </c>
      <c r="Q631" s="25" t="str" cm="1">
        <f t="array" ref="Q631">_xlfn.IFS(
D631&lt;25,"0–24K",
D631&lt;50,"25–49K",
D631&lt;75,"50–74K",
D631&lt;100,"75–99K",
D631&lt;150,"100–149K",
D631&lt;200,"150–199K",
TRUE,"200K+"
)</f>
        <v>25–49K</v>
      </c>
      <c r="R631" s="25" t="str" cm="1">
        <f t="array" ref="R631">_xlfn.IFS(
J631=0,"No Mortgage",
J631&lt;=100,"Low",
J631&lt;=300,"Medium",
TRUE,"High"
)</f>
        <v>No Mortgage</v>
      </c>
      <c r="S631" s="25" t="str" cm="1">
        <f t="array" ref="S631">_xlfn.IFS(
C631&lt;10,"0-10",
C631&lt;20,"11-20",
C631&lt;30,"21-30",
TRUE,"30+ yrs"
)</f>
        <v>30+ yrs</v>
      </c>
      <c r="T631" s="26" t="str" cm="1">
        <f t="array" ref="T631">_xlfn.IFS(
H631&lt;1,"0-1",
H631&lt;2,"1-2",
H631&lt;3,"2-3",
H631&lt;4,"3-4",
H631&lt;5,"4-5",
TRUE,"5+"
)</f>
        <v>1-2</v>
      </c>
    </row>
    <row r="632" spans="1:20" ht="15.6" x14ac:dyDescent="0.3">
      <c r="A632" s="21">
        <v>3110</v>
      </c>
      <c r="B632" s="22">
        <v>60</v>
      </c>
      <c r="C632" s="22">
        <v>34</v>
      </c>
      <c r="D632" s="22">
        <v>40</v>
      </c>
      <c r="E632" s="23" t="str">
        <f t="shared" si="9"/>
        <v>0-50</v>
      </c>
      <c r="F632" s="24">
        <v>93940</v>
      </c>
      <c r="G632" s="22">
        <v>3</v>
      </c>
      <c r="H632" s="22">
        <v>2.2000000000000002</v>
      </c>
      <c r="I632" s="22" t="s">
        <v>36</v>
      </c>
      <c r="J632" s="22">
        <v>0</v>
      </c>
      <c r="K632" s="22" t="s">
        <v>34</v>
      </c>
      <c r="L632" s="22" t="s">
        <v>35</v>
      </c>
      <c r="M632" s="22" t="s">
        <v>34</v>
      </c>
      <c r="N632" s="22" t="s">
        <v>35</v>
      </c>
      <c r="O632" s="22" t="s">
        <v>34</v>
      </c>
      <c r="P632" s="25" t="str" cm="1">
        <f t="array" ref="P632">_xlfn.IFS(
B632&lt;30,"20-29",
B632&lt;40,"30-39",
B632&lt;50,"40-49",
B632&lt;60,"50-59",
TRUE,"60+")</f>
        <v>60+</v>
      </c>
      <c r="Q632" s="25" t="str" cm="1">
        <f t="array" ref="Q632">_xlfn.IFS(
D632&lt;25,"0–24K",
D632&lt;50,"25–49K",
D632&lt;75,"50–74K",
D632&lt;100,"75–99K",
D632&lt;150,"100–149K",
D632&lt;200,"150–199K",
TRUE,"200K+"
)</f>
        <v>25–49K</v>
      </c>
      <c r="R632" s="25" t="str" cm="1">
        <f t="array" ref="R632">_xlfn.IFS(
J632=0,"No Mortgage",
J632&lt;=100,"Low",
J632&lt;=300,"Medium",
TRUE,"High"
)</f>
        <v>No Mortgage</v>
      </c>
      <c r="S632" s="25" t="str" cm="1">
        <f t="array" ref="S632">_xlfn.IFS(
C632&lt;10,"0-10",
C632&lt;20,"11-20",
C632&lt;30,"21-30",
TRUE,"30+ yrs"
)</f>
        <v>30+ yrs</v>
      </c>
      <c r="T632" s="26" t="str" cm="1">
        <f t="array" ref="T632">_xlfn.IFS(
H632&lt;1,"0-1",
H632&lt;2,"1-2",
H632&lt;3,"2-3",
H632&lt;4,"3-4",
H632&lt;5,"4-5",
TRUE,"5+"
)</f>
        <v>2-3</v>
      </c>
    </row>
    <row r="633" spans="1:20" ht="15.6" x14ac:dyDescent="0.3">
      <c r="A633" s="21">
        <v>3137</v>
      </c>
      <c r="B633" s="22">
        <v>60</v>
      </c>
      <c r="C633" s="22">
        <v>34</v>
      </c>
      <c r="D633" s="22">
        <v>65</v>
      </c>
      <c r="E633" s="23" t="str">
        <f t="shared" si="9"/>
        <v>51-100</v>
      </c>
      <c r="F633" s="24">
        <v>95354</v>
      </c>
      <c r="G633" s="22">
        <v>3</v>
      </c>
      <c r="H633" s="22">
        <v>2.2000000000000002</v>
      </c>
      <c r="I633" s="22" t="s">
        <v>36</v>
      </c>
      <c r="J633" s="22">
        <v>94</v>
      </c>
      <c r="K633" s="22" t="s">
        <v>34</v>
      </c>
      <c r="L633" s="22" t="s">
        <v>35</v>
      </c>
      <c r="M633" s="22" t="s">
        <v>35</v>
      </c>
      <c r="N633" s="22" t="s">
        <v>34</v>
      </c>
      <c r="O633" s="22" t="s">
        <v>35</v>
      </c>
      <c r="P633" s="25" t="str" cm="1">
        <f t="array" ref="P633">_xlfn.IFS(
B633&lt;30,"20-29",
B633&lt;40,"30-39",
B633&lt;50,"40-49",
B633&lt;60,"50-59",
TRUE,"60+")</f>
        <v>60+</v>
      </c>
      <c r="Q633" s="25" t="str" cm="1">
        <f t="array" ref="Q633">_xlfn.IFS(
D633&lt;25,"0–24K",
D633&lt;50,"25–49K",
D633&lt;75,"50–74K",
D633&lt;100,"75–99K",
D633&lt;150,"100–149K",
D633&lt;200,"150–199K",
TRUE,"200K+"
)</f>
        <v>50–74K</v>
      </c>
      <c r="R633" s="25" t="str" cm="1">
        <f t="array" ref="R633">_xlfn.IFS(
J633=0,"No Mortgage",
J633&lt;=100,"Low",
J633&lt;=300,"Medium",
TRUE,"High"
)</f>
        <v>Low</v>
      </c>
      <c r="S633" s="25" t="str" cm="1">
        <f t="array" ref="S633">_xlfn.IFS(
C633&lt;10,"0-10",
C633&lt;20,"11-20",
C633&lt;30,"21-30",
TRUE,"30+ yrs"
)</f>
        <v>30+ yrs</v>
      </c>
      <c r="T633" s="26" t="str" cm="1">
        <f t="array" ref="T633">_xlfn.IFS(
H633&lt;1,"0-1",
H633&lt;2,"1-2",
H633&lt;3,"2-3",
H633&lt;4,"3-4",
H633&lt;5,"4-5",
TRUE,"5+"
)</f>
        <v>2-3</v>
      </c>
    </row>
    <row r="634" spans="1:20" ht="15.6" x14ac:dyDescent="0.3">
      <c r="A634" s="21">
        <v>3236</v>
      </c>
      <c r="B634" s="22">
        <v>60</v>
      </c>
      <c r="C634" s="22">
        <v>35</v>
      </c>
      <c r="D634" s="22">
        <v>39</v>
      </c>
      <c r="E634" s="23" t="str">
        <f t="shared" si="9"/>
        <v>0-50</v>
      </c>
      <c r="F634" s="24">
        <v>91711</v>
      </c>
      <c r="G634" s="22">
        <v>2</v>
      </c>
      <c r="H634" s="22">
        <v>1.6</v>
      </c>
      <c r="I634" s="22" t="s">
        <v>36</v>
      </c>
      <c r="J634" s="22">
        <v>0</v>
      </c>
      <c r="K634" s="22" t="s">
        <v>34</v>
      </c>
      <c r="L634" s="22" t="s">
        <v>34</v>
      </c>
      <c r="M634" s="22" t="s">
        <v>34</v>
      </c>
      <c r="N634" s="22" t="s">
        <v>35</v>
      </c>
      <c r="O634" s="22" t="s">
        <v>34</v>
      </c>
      <c r="P634" s="25" t="str" cm="1">
        <f t="array" ref="P634">_xlfn.IFS(
B634&lt;30,"20-29",
B634&lt;40,"30-39",
B634&lt;50,"40-49",
B634&lt;60,"50-59",
TRUE,"60+")</f>
        <v>60+</v>
      </c>
      <c r="Q634" s="25" t="str" cm="1">
        <f t="array" ref="Q634">_xlfn.IFS(
D634&lt;25,"0–24K",
D634&lt;50,"25–49K",
D634&lt;75,"50–74K",
D634&lt;100,"75–99K",
D634&lt;150,"100–149K",
D634&lt;200,"150–199K",
TRUE,"200K+"
)</f>
        <v>25–49K</v>
      </c>
      <c r="R634" s="25" t="str" cm="1">
        <f t="array" ref="R634">_xlfn.IFS(
J634=0,"No Mortgage",
J634&lt;=100,"Low",
J634&lt;=300,"Medium",
TRUE,"High"
)</f>
        <v>No Mortgage</v>
      </c>
      <c r="S634" s="25" t="str" cm="1">
        <f t="array" ref="S634">_xlfn.IFS(
C634&lt;10,"0-10",
C634&lt;20,"11-20",
C634&lt;30,"21-30",
TRUE,"30+ yrs"
)</f>
        <v>30+ yrs</v>
      </c>
      <c r="T634" s="26" t="str" cm="1">
        <f t="array" ref="T634">_xlfn.IFS(
H634&lt;1,"0-1",
H634&lt;2,"1-2",
H634&lt;3,"2-3",
H634&lt;4,"3-4",
H634&lt;5,"4-5",
TRUE,"5+"
)</f>
        <v>1-2</v>
      </c>
    </row>
    <row r="635" spans="1:20" ht="15.6" x14ac:dyDescent="0.3">
      <c r="A635" s="21">
        <v>3300</v>
      </c>
      <c r="B635" s="22">
        <v>60</v>
      </c>
      <c r="C635" s="22">
        <v>34</v>
      </c>
      <c r="D635" s="22">
        <v>90</v>
      </c>
      <c r="E635" s="23" t="str">
        <f t="shared" si="9"/>
        <v>51-100</v>
      </c>
      <c r="F635" s="24">
        <v>92192</v>
      </c>
      <c r="G635" s="22">
        <v>4</v>
      </c>
      <c r="H635" s="22">
        <v>1.9</v>
      </c>
      <c r="I635" s="22" t="s">
        <v>37</v>
      </c>
      <c r="J635" s="22">
        <v>0</v>
      </c>
      <c r="K635" s="22" t="s">
        <v>34</v>
      </c>
      <c r="L635" s="22" t="s">
        <v>34</v>
      </c>
      <c r="M635" s="22" t="s">
        <v>34</v>
      </c>
      <c r="N635" s="22" t="s">
        <v>35</v>
      </c>
      <c r="O635" s="22" t="s">
        <v>34</v>
      </c>
      <c r="P635" s="25" t="str" cm="1">
        <f t="array" ref="P635">_xlfn.IFS(
B635&lt;30,"20-29",
B635&lt;40,"30-39",
B635&lt;50,"40-49",
B635&lt;60,"50-59",
TRUE,"60+")</f>
        <v>60+</v>
      </c>
      <c r="Q635" s="25" t="str" cm="1">
        <f t="array" ref="Q635">_xlfn.IFS(
D635&lt;25,"0–24K",
D635&lt;50,"25–49K",
D635&lt;75,"50–74K",
D635&lt;100,"75–99K",
D635&lt;150,"100–149K",
D635&lt;200,"150–199K",
TRUE,"200K+"
)</f>
        <v>75–99K</v>
      </c>
      <c r="R635" s="25" t="str" cm="1">
        <f t="array" ref="R635">_xlfn.IFS(
J635=0,"No Mortgage",
J635&lt;=100,"Low",
J635&lt;=300,"Medium",
TRUE,"High"
)</f>
        <v>No Mortgage</v>
      </c>
      <c r="S635" s="25" t="str" cm="1">
        <f t="array" ref="S635">_xlfn.IFS(
C635&lt;10,"0-10",
C635&lt;20,"11-20",
C635&lt;30,"21-30",
TRUE,"30+ yrs"
)</f>
        <v>30+ yrs</v>
      </c>
      <c r="T635" s="26" t="str" cm="1">
        <f t="array" ref="T635">_xlfn.IFS(
H635&lt;1,"0-1",
H635&lt;2,"1-2",
H635&lt;3,"2-3",
H635&lt;4,"3-4",
H635&lt;5,"4-5",
TRUE,"5+"
)</f>
        <v>1-2</v>
      </c>
    </row>
    <row r="636" spans="1:20" ht="15.6" x14ac:dyDescent="0.3">
      <c r="A636" s="21">
        <v>3320</v>
      </c>
      <c r="B636" s="22">
        <v>60</v>
      </c>
      <c r="C636" s="22">
        <v>35</v>
      </c>
      <c r="D636" s="22">
        <v>153</v>
      </c>
      <c r="E636" s="23" t="str">
        <f t="shared" si="9"/>
        <v>100+</v>
      </c>
      <c r="F636" s="24">
        <v>95136</v>
      </c>
      <c r="G636" s="22">
        <v>3</v>
      </c>
      <c r="H636" s="22">
        <v>2</v>
      </c>
      <c r="I636" s="22" t="s">
        <v>36</v>
      </c>
      <c r="J636" s="22">
        <v>0</v>
      </c>
      <c r="K636" s="22" t="s">
        <v>35</v>
      </c>
      <c r="L636" s="22" t="s">
        <v>34</v>
      </c>
      <c r="M636" s="22" t="s">
        <v>34</v>
      </c>
      <c r="N636" s="22" t="s">
        <v>34</v>
      </c>
      <c r="O636" s="22" t="s">
        <v>35</v>
      </c>
      <c r="P636" s="25" t="str" cm="1">
        <f t="array" ref="P636">_xlfn.IFS(
B636&lt;30,"20-29",
B636&lt;40,"30-39",
B636&lt;50,"40-49",
B636&lt;60,"50-59",
TRUE,"60+")</f>
        <v>60+</v>
      </c>
      <c r="Q636" s="25" t="str" cm="1">
        <f t="array" ref="Q636">_xlfn.IFS(
D636&lt;25,"0–24K",
D636&lt;50,"25–49K",
D636&lt;75,"50–74K",
D636&lt;100,"75–99K",
D636&lt;150,"100–149K",
D636&lt;200,"150–199K",
TRUE,"200K+"
)</f>
        <v>150–199K</v>
      </c>
      <c r="R636" s="25" t="str" cm="1">
        <f t="array" ref="R636">_xlfn.IFS(
J636=0,"No Mortgage",
J636&lt;=100,"Low",
J636&lt;=300,"Medium",
TRUE,"High"
)</f>
        <v>No Mortgage</v>
      </c>
      <c r="S636" s="25" t="str" cm="1">
        <f t="array" ref="S636">_xlfn.IFS(
C636&lt;10,"0-10",
C636&lt;20,"11-20",
C636&lt;30,"21-30",
TRUE,"30+ yrs"
)</f>
        <v>30+ yrs</v>
      </c>
      <c r="T636" s="26" t="str" cm="1">
        <f t="array" ref="T636">_xlfn.IFS(
H636&lt;1,"0-1",
H636&lt;2,"1-2",
H636&lt;3,"2-3",
H636&lt;4,"3-4",
H636&lt;5,"4-5",
TRUE,"5+"
)</f>
        <v>2-3</v>
      </c>
    </row>
    <row r="637" spans="1:20" ht="15.6" x14ac:dyDescent="0.3">
      <c r="A637" s="21">
        <v>3324</v>
      </c>
      <c r="B637" s="22">
        <v>60</v>
      </c>
      <c r="C637" s="22">
        <v>35</v>
      </c>
      <c r="D637" s="22">
        <v>20</v>
      </c>
      <c r="E637" s="23" t="str">
        <f t="shared" si="9"/>
        <v>0-50</v>
      </c>
      <c r="F637" s="24">
        <v>92110</v>
      </c>
      <c r="G637" s="22">
        <v>1</v>
      </c>
      <c r="H637" s="22">
        <v>1.3</v>
      </c>
      <c r="I637" s="22" t="s">
        <v>33</v>
      </c>
      <c r="J637" s="22">
        <v>0</v>
      </c>
      <c r="K637" s="22" t="s">
        <v>34</v>
      </c>
      <c r="L637" s="22" t="s">
        <v>34</v>
      </c>
      <c r="M637" s="22" t="s">
        <v>34</v>
      </c>
      <c r="N637" s="22" t="s">
        <v>35</v>
      </c>
      <c r="O637" s="22" t="s">
        <v>34</v>
      </c>
      <c r="P637" s="25" t="str" cm="1">
        <f t="array" ref="P637">_xlfn.IFS(
B637&lt;30,"20-29",
B637&lt;40,"30-39",
B637&lt;50,"40-49",
B637&lt;60,"50-59",
TRUE,"60+")</f>
        <v>60+</v>
      </c>
      <c r="Q637" s="25" t="str" cm="1">
        <f t="array" ref="Q637">_xlfn.IFS(
D637&lt;25,"0–24K",
D637&lt;50,"25–49K",
D637&lt;75,"50–74K",
D637&lt;100,"75–99K",
D637&lt;150,"100–149K",
D637&lt;200,"150–199K",
TRUE,"200K+"
)</f>
        <v>0–24K</v>
      </c>
      <c r="R637" s="25" t="str" cm="1">
        <f t="array" ref="R637">_xlfn.IFS(
J637=0,"No Mortgage",
J637&lt;=100,"Low",
J637&lt;=300,"Medium",
TRUE,"High"
)</f>
        <v>No Mortgage</v>
      </c>
      <c r="S637" s="25" t="str" cm="1">
        <f t="array" ref="S637">_xlfn.IFS(
C637&lt;10,"0-10",
C637&lt;20,"11-20",
C637&lt;30,"21-30",
TRUE,"30+ yrs"
)</f>
        <v>30+ yrs</v>
      </c>
      <c r="T637" s="26" t="str" cm="1">
        <f t="array" ref="T637">_xlfn.IFS(
H637&lt;1,"0-1",
H637&lt;2,"1-2",
H637&lt;3,"2-3",
H637&lt;4,"3-4",
H637&lt;5,"4-5",
TRUE,"5+"
)</f>
        <v>1-2</v>
      </c>
    </row>
    <row r="638" spans="1:20" ht="15.6" x14ac:dyDescent="0.3">
      <c r="A638" s="21">
        <v>3337</v>
      </c>
      <c r="B638" s="22">
        <v>60</v>
      </c>
      <c r="C638" s="22">
        <v>34</v>
      </c>
      <c r="D638" s="22">
        <v>11</v>
      </c>
      <c r="E638" s="23" t="str">
        <f t="shared" si="9"/>
        <v>0-50</v>
      </c>
      <c r="F638" s="24">
        <v>94305</v>
      </c>
      <c r="G638" s="22">
        <v>4</v>
      </c>
      <c r="H638" s="22">
        <v>0.7</v>
      </c>
      <c r="I638" s="22" t="s">
        <v>36</v>
      </c>
      <c r="J638" s="22">
        <v>0</v>
      </c>
      <c r="K638" s="22" t="s">
        <v>34</v>
      </c>
      <c r="L638" s="22" t="s">
        <v>34</v>
      </c>
      <c r="M638" s="22" t="s">
        <v>34</v>
      </c>
      <c r="N638" s="22" t="s">
        <v>35</v>
      </c>
      <c r="O638" s="22" t="s">
        <v>34</v>
      </c>
      <c r="P638" s="25" t="str" cm="1">
        <f t="array" ref="P638">_xlfn.IFS(
B638&lt;30,"20-29",
B638&lt;40,"30-39",
B638&lt;50,"40-49",
B638&lt;60,"50-59",
TRUE,"60+")</f>
        <v>60+</v>
      </c>
      <c r="Q638" s="25" t="str" cm="1">
        <f t="array" ref="Q638">_xlfn.IFS(
D638&lt;25,"0–24K",
D638&lt;50,"25–49K",
D638&lt;75,"50–74K",
D638&lt;100,"75–99K",
D638&lt;150,"100–149K",
D638&lt;200,"150–199K",
TRUE,"200K+"
)</f>
        <v>0–24K</v>
      </c>
      <c r="R638" s="25" t="str" cm="1">
        <f t="array" ref="R638">_xlfn.IFS(
J638=0,"No Mortgage",
J638&lt;=100,"Low",
J638&lt;=300,"Medium",
TRUE,"High"
)</f>
        <v>No Mortgage</v>
      </c>
      <c r="S638" s="25" t="str" cm="1">
        <f t="array" ref="S638">_xlfn.IFS(
C638&lt;10,"0-10",
C638&lt;20,"11-20",
C638&lt;30,"21-30",
TRUE,"30+ yrs"
)</f>
        <v>30+ yrs</v>
      </c>
      <c r="T638" s="26" t="str" cm="1">
        <f t="array" ref="T638">_xlfn.IFS(
H638&lt;1,"0-1",
H638&lt;2,"1-2",
H638&lt;3,"2-3",
H638&lt;4,"3-4",
H638&lt;5,"4-5",
TRUE,"5+"
)</f>
        <v>0-1</v>
      </c>
    </row>
    <row r="639" spans="1:20" ht="15.6" x14ac:dyDescent="0.3">
      <c r="A639" s="21">
        <v>3445</v>
      </c>
      <c r="B639" s="22">
        <v>60</v>
      </c>
      <c r="C639" s="22">
        <v>35</v>
      </c>
      <c r="D639" s="22">
        <v>128</v>
      </c>
      <c r="E639" s="23" t="str">
        <f t="shared" si="9"/>
        <v>100+</v>
      </c>
      <c r="F639" s="24">
        <v>93101</v>
      </c>
      <c r="G639" s="22">
        <v>1</v>
      </c>
      <c r="H639" s="22">
        <v>0.9</v>
      </c>
      <c r="I639" s="22" t="s">
        <v>33</v>
      </c>
      <c r="J639" s="22">
        <v>0</v>
      </c>
      <c r="K639" s="22" t="s">
        <v>34</v>
      </c>
      <c r="L639" s="22" t="s">
        <v>34</v>
      </c>
      <c r="M639" s="22" t="s">
        <v>34</v>
      </c>
      <c r="N639" s="22" t="s">
        <v>35</v>
      </c>
      <c r="O639" s="22" t="s">
        <v>34</v>
      </c>
      <c r="P639" s="25" t="str" cm="1">
        <f t="array" ref="P639">_xlfn.IFS(
B639&lt;30,"20-29",
B639&lt;40,"30-39",
B639&lt;50,"40-49",
B639&lt;60,"50-59",
TRUE,"60+")</f>
        <v>60+</v>
      </c>
      <c r="Q639" s="25" t="str" cm="1">
        <f t="array" ref="Q639">_xlfn.IFS(
D639&lt;25,"0–24K",
D639&lt;50,"25–49K",
D639&lt;75,"50–74K",
D639&lt;100,"75–99K",
D639&lt;150,"100–149K",
D639&lt;200,"150–199K",
TRUE,"200K+"
)</f>
        <v>100–149K</v>
      </c>
      <c r="R639" s="25" t="str" cm="1">
        <f t="array" ref="R639">_xlfn.IFS(
J639=0,"No Mortgage",
J639&lt;=100,"Low",
J639&lt;=300,"Medium",
TRUE,"High"
)</f>
        <v>No Mortgage</v>
      </c>
      <c r="S639" s="25" t="str" cm="1">
        <f t="array" ref="S639">_xlfn.IFS(
C639&lt;10,"0-10",
C639&lt;20,"11-20",
C639&lt;30,"21-30",
TRUE,"30+ yrs"
)</f>
        <v>30+ yrs</v>
      </c>
      <c r="T639" s="26" t="str" cm="1">
        <f t="array" ref="T639">_xlfn.IFS(
H639&lt;1,"0-1",
H639&lt;2,"1-2",
H639&lt;3,"2-3",
H639&lt;4,"3-4",
H639&lt;5,"4-5",
TRUE,"5+"
)</f>
        <v>0-1</v>
      </c>
    </row>
    <row r="640" spans="1:20" ht="15.6" x14ac:dyDescent="0.3">
      <c r="A640" s="21">
        <v>3484</v>
      </c>
      <c r="B640" s="22">
        <v>60</v>
      </c>
      <c r="C640" s="22">
        <v>36</v>
      </c>
      <c r="D640" s="22">
        <v>195</v>
      </c>
      <c r="E640" s="23" t="str">
        <f t="shared" si="9"/>
        <v>100+</v>
      </c>
      <c r="F640" s="24">
        <v>90066</v>
      </c>
      <c r="G640" s="22">
        <v>1</v>
      </c>
      <c r="H640" s="22">
        <v>4.7</v>
      </c>
      <c r="I640" s="22" t="s">
        <v>33</v>
      </c>
      <c r="J640" s="22">
        <v>0</v>
      </c>
      <c r="K640" s="22" t="s">
        <v>34</v>
      </c>
      <c r="L640" s="22" t="s">
        <v>34</v>
      </c>
      <c r="M640" s="22" t="s">
        <v>34</v>
      </c>
      <c r="N640" s="22" t="s">
        <v>35</v>
      </c>
      <c r="O640" s="22" t="s">
        <v>34</v>
      </c>
      <c r="P640" s="25" t="str" cm="1">
        <f t="array" ref="P640">_xlfn.IFS(
B640&lt;30,"20-29",
B640&lt;40,"30-39",
B640&lt;50,"40-49",
B640&lt;60,"50-59",
TRUE,"60+")</f>
        <v>60+</v>
      </c>
      <c r="Q640" s="25" t="str" cm="1">
        <f t="array" ref="Q640">_xlfn.IFS(
D640&lt;25,"0–24K",
D640&lt;50,"25–49K",
D640&lt;75,"50–74K",
D640&lt;100,"75–99K",
D640&lt;150,"100–149K",
D640&lt;200,"150–199K",
TRUE,"200K+"
)</f>
        <v>150–199K</v>
      </c>
      <c r="R640" s="25" t="str" cm="1">
        <f t="array" ref="R640">_xlfn.IFS(
J640=0,"No Mortgage",
J640&lt;=100,"Low",
J640&lt;=300,"Medium",
TRUE,"High"
)</f>
        <v>No Mortgage</v>
      </c>
      <c r="S640" s="25" t="str" cm="1">
        <f t="array" ref="S640">_xlfn.IFS(
C640&lt;10,"0-10",
C640&lt;20,"11-20",
C640&lt;30,"21-30",
TRUE,"30+ yrs"
)</f>
        <v>30+ yrs</v>
      </c>
      <c r="T640" s="26" t="str" cm="1">
        <f t="array" ref="T640">_xlfn.IFS(
H640&lt;1,"0-1",
H640&lt;2,"1-2",
H640&lt;3,"2-3",
H640&lt;4,"3-4",
H640&lt;5,"4-5",
TRUE,"5+"
)</f>
        <v>4-5</v>
      </c>
    </row>
    <row r="641" spans="1:20" ht="15.6" x14ac:dyDescent="0.3">
      <c r="A641" s="21">
        <v>3519</v>
      </c>
      <c r="B641" s="22">
        <v>60</v>
      </c>
      <c r="C641" s="22">
        <v>36</v>
      </c>
      <c r="D641" s="22">
        <v>129</v>
      </c>
      <c r="E641" s="23" t="str">
        <f t="shared" si="9"/>
        <v>100+</v>
      </c>
      <c r="F641" s="24">
        <v>95039</v>
      </c>
      <c r="G641" s="22">
        <v>2</v>
      </c>
      <c r="H641" s="22">
        <v>6</v>
      </c>
      <c r="I641" s="22" t="s">
        <v>33</v>
      </c>
      <c r="J641" s="22">
        <v>0</v>
      </c>
      <c r="K641" s="22" t="s">
        <v>34</v>
      </c>
      <c r="L641" s="22" t="s">
        <v>34</v>
      </c>
      <c r="M641" s="22" t="s">
        <v>34</v>
      </c>
      <c r="N641" s="22" t="s">
        <v>34</v>
      </c>
      <c r="O641" s="22" t="s">
        <v>34</v>
      </c>
      <c r="P641" s="25" t="str" cm="1">
        <f t="array" ref="P641">_xlfn.IFS(
B641&lt;30,"20-29",
B641&lt;40,"30-39",
B641&lt;50,"40-49",
B641&lt;60,"50-59",
TRUE,"60+")</f>
        <v>60+</v>
      </c>
      <c r="Q641" s="25" t="str" cm="1">
        <f t="array" ref="Q641">_xlfn.IFS(
D641&lt;25,"0–24K",
D641&lt;50,"25–49K",
D641&lt;75,"50–74K",
D641&lt;100,"75–99K",
D641&lt;150,"100–149K",
D641&lt;200,"150–199K",
TRUE,"200K+"
)</f>
        <v>100–149K</v>
      </c>
      <c r="R641" s="25" t="str" cm="1">
        <f t="array" ref="R641">_xlfn.IFS(
J641=0,"No Mortgage",
J641&lt;=100,"Low",
J641&lt;=300,"Medium",
TRUE,"High"
)</f>
        <v>No Mortgage</v>
      </c>
      <c r="S641" s="25" t="str" cm="1">
        <f t="array" ref="S641">_xlfn.IFS(
C641&lt;10,"0-10",
C641&lt;20,"11-20",
C641&lt;30,"21-30",
TRUE,"30+ yrs"
)</f>
        <v>30+ yrs</v>
      </c>
      <c r="T641" s="26" t="str" cm="1">
        <f t="array" ref="T641">_xlfn.IFS(
H641&lt;1,"0-1",
H641&lt;2,"1-2",
H641&lt;3,"2-3",
H641&lt;4,"3-4",
H641&lt;5,"4-5",
TRUE,"5+"
)</f>
        <v>5+</v>
      </c>
    </row>
    <row r="642" spans="1:20" ht="15.6" x14ac:dyDescent="0.3">
      <c r="A642" s="21">
        <v>3521</v>
      </c>
      <c r="B642" s="22">
        <v>60</v>
      </c>
      <c r="C642" s="22">
        <v>35</v>
      </c>
      <c r="D642" s="22">
        <v>29</v>
      </c>
      <c r="E642" s="23" t="str">
        <f t="shared" ref="E642:E705" si="10">IF(D642&lt;=50,"0-50",IF(D642&lt;=100,"51-100","100+"))</f>
        <v>0-50</v>
      </c>
      <c r="F642" s="24">
        <v>92126</v>
      </c>
      <c r="G642" s="22">
        <v>3</v>
      </c>
      <c r="H642" s="22">
        <v>1.3</v>
      </c>
      <c r="I642" s="22" t="s">
        <v>37</v>
      </c>
      <c r="J642" s="22">
        <v>0</v>
      </c>
      <c r="K642" s="22" t="s">
        <v>34</v>
      </c>
      <c r="L642" s="22" t="s">
        <v>34</v>
      </c>
      <c r="M642" s="22" t="s">
        <v>34</v>
      </c>
      <c r="N642" s="22" t="s">
        <v>34</v>
      </c>
      <c r="O642" s="22" t="s">
        <v>34</v>
      </c>
      <c r="P642" s="25" t="str" cm="1">
        <f t="array" ref="P642">_xlfn.IFS(
B642&lt;30,"20-29",
B642&lt;40,"30-39",
B642&lt;50,"40-49",
B642&lt;60,"50-59",
TRUE,"60+")</f>
        <v>60+</v>
      </c>
      <c r="Q642" s="25" t="str" cm="1">
        <f t="array" ref="Q642">_xlfn.IFS(
D642&lt;25,"0–24K",
D642&lt;50,"25–49K",
D642&lt;75,"50–74K",
D642&lt;100,"75–99K",
D642&lt;150,"100–149K",
D642&lt;200,"150–199K",
TRUE,"200K+"
)</f>
        <v>25–49K</v>
      </c>
      <c r="R642" s="25" t="str" cm="1">
        <f t="array" ref="R642">_xlfn.IFS(
J642=0,"No Mortgage",
J642&lt;=100,"Low",
J642&lt;=300,"Medium",
TRUE,"High"
)</f>
        <v>No Mortgage</v>
      </c>
      <c r="S642" s="25" t="str" cm="1">
        <f t="array" ref="S642">_xlfn.IFS(
C642&lt;10,"0-10",
C642&lt;20,"11-20",
C642&lt;30,"21-30",
TRUE,"30+ yrs"
)</f>
        <v>30+ yrs</v>
      </c>
      <c r="T642" s="26" t="str" cm="1">
        <f t="array" ref="T642">_xlfn.IFS(
H642&lt;1,"0-1",
H642&lt;2,"1-2",
H642&lt;3,"2-3",
H642&lt;4,"3-4",
H642&lt;5,"4-5",
TRUE,"5+"
)</f>
        <v>1-2</v>
      </c>
    </row>
    <row r="643" spans="1:20" ht="15.6" x14ac:dyDescent="0.3">
      <c r="A643" s="21">
        <v>3538</v>
      </c>
      <c r="B643" s="22">
        <v>60</v>
      </c>
      <c r="C643" s="22">
        <v>34</v>
      </c>
      <c r="D643" s="22">
        <v>19</v>
      </c>
      <c r="E643" s="23" t="str">
        <f t="shared" si="10"/>
        <v>0-50</v>
      </c>
      <c r="F643" s="24">
        <v>92093</v>
      </c>
      <c r="G643" s="22">
        <v>3</v>
      </c>
      <c r="H643" s="22">
        <v>0.3</v>
      </c>
      <c r="I643" s="22" t="s">
        <v>36</v>
      </c>
      <c r="J643" s="22">
        <v>0</v>
      </c>
      <c r="K643" s="22" t="s">
        <v>34</v>
      </c>
      <c r="L643" s="22" t="s">
        <v>34</v>
      </c>
      <c r="M643" s="22" t="s">
        <v>34</v>
      </c>
      <c r="N643" s="22" t="s">
        <v>35</v>
      </c>
      <c r="O643" s="22" t="s">
        <v>34</v>
      </c>
      <c r="P643" s="25" t="str" cm="1">
        <f t="array" ref="P643">_xlfn.IFS(
B643&lt;30,"20-29",
B643&lt;40,"30-39",
B643&lt;50,"40-49",
B643&lt;60,"50-59",
TRUE,"60+")</f>
        <v>60+</v>
      </c>
      <c r="Q643" s="25" t="str" cm="1">
        <f t="array" ref="Q643">_xlfn.IFS(
D643&lt;25,"0–24K",
D643&lt;50,"25–49K",
D643&lt;75,"50–74K",
D643&lt;100,"75–99K",
D643&lt;150,"100–149K",
D643&lt;200,"150–199K",
TRUE,"200K+"
)</f>
        <v>0–24K</v>
      </c>
      <c r="R643" s="25" t="str" cm="1">
        <f t="array" ref="R643">_xlfn.IFS(
J643=0,"No Mortgage",
J643&lt;=100,"Low",
J643&lt;=300,"Medium",
TRUE,"High"
)</f>
        <v>No Mortgage</v>
      </c>
      <c r="S643" s="25" t="str" cm="1">
        <f t="array" ref="S643">_xlfn.IFS(
C643&lt;10,"0-10",
C643&lt;20,"11-20",
C643&lt;30,"21-30",
TRUE,"30+ yrs"
)</f>
        <v>30+ yrs</v>
      </c>
      <c r="T643" s="26" t="str" cm="1">
        <f t="array" ref="T643">_xlfn.IFS(
H643&lt;1,"0-1",
H643&lt;2,"1-2",
H643&lt;3,"2-3",
H643&lt;4,"3-4",
H643&lt;5,"4-5",
TRUE,"5+"
)</f>
        <v>0-1</v>
      </c>
    </row>
    <row r="644" spans="1:20" ht="15.6" x14ac:dyDescent="0.3">
      <c r="A644" s="21">
        <v>3552</v>
      </c>
      <c r="B644" s="22">
        <v>60</v>
      </c>
      <c r="C644" s="22">
        <v>35</v>
      </c>
      <c r="D644" s="22">
        <v>55</v>
      </c>
      <c r="E644" s="23" t="str">
        <f t="shared" si="10"/>
        <v>51-100</v>
      </c>
      <c r="F644" s="24">
        <v>92807</v>
      </c>
      <c r="G644" s="22">
        <v>3</v>
      </c>
      <c r="H644" s="22">
        <v>0.5</v>
      </c>
      <c r="I644" s="22" t="s">
        <v>37</v>
      </c>
      <c r="J644" s="22">
        <v>172</v>
      </c>
      <c r="K644" s="22" t="s">
        <v>34</v>
      </c>
      <c r="L644" s="22" t="s">
        <v>34</v>
      </c>
      <c r="M644" s="22" t="s">
        <v>34</v>
      </c>
      <c r="N644" s="22" t="s">
        <v>34</v>
      </c>
      <c r="O644" s="22" t="s">
        <v>34</v>
      </c>
      <c r="P644" s="25" t="str" cm="1">
        <f t="array" ref="P644">_xlfn.IFS(
B644&lt;30,"20-29",
B644&lt;40,"30-39",
B644&lt;50,"40-49",
B644&lt;60,"50-59",
TRUE,"60+")</f>
        <v>60+</v>
      </c>
      <c r="Q644" s="25" t="str" cm="1">
        <f t="array" ref="Q644">_xlfn.IFS(
D644&lt;25,"0–24K",
D644&lt;50,"25–49K",
D644&lt;75,"50–74K",
D644&lt;100,"75–99K",
D644&lt;150,"100–149K",
D644&lt;200,"150–199K",
TRUE,"200K+"
)</f>
        <v>50–74K</v>
      </c>
      <c r="R644" s="25" t="str" cm="1">
        <f t="array" ref="R644">_xlfn.IFS(
J644=0,"No Mortgage",
J644&lt;=100,"Low",
J644&lt;=300,"Medium",
TRUE,"High"
)</f>
        <v>Medium</v>
      </c>
      <c r="S644" s="25" t="str" cm="1">
        <f t="array" ref="S644">_xlfn.IFS(
C644&lt;10,"0-10",
C644&lt;20,"11-20",
C644&lt;30,"21-30",
TRUE,"30+ yrs"
)</f>
        <v>30+ yrs</v>
      </c>
      <c r="T644" s="26" t="str" cm="1">
        <f t="array" ref="T644">_xlfn.IFS(
H644&lt;1,"0-1",
H644&lt;2,"1-2",
H644&lt;3,"2-3",
H644&lt;4,"3-4",
H644&lt;5,"4-5",
TRUE,"5+"
)</f>
        <v>0-1</v>
      </c>
    </row>
    <row r="645" spans="1:20" ht="15.6" x14ac:dyDescent="0.3">
      <c r="A645" s="21">
        <v>3559</v>
      </c>
      <c r="B645" s="22">
        <v>60</v>
      </c>
      <c r="C645" s="22">
        <v>34</v>
      </c>
      <c r="D645" s="22">
        <v>60</v>
      </c>
      <c r="E645" s="23" t="str">
        <f t="shared" si="10"/>
        <v>51-100</v>
      </c>
      <c r="F645" s="24">
        <v>94065</v>
      </c>
      <c r="G645" s="22">
        <v>3</v>
      </c>
      <c r="H645" s="22">
        <v>2.5</v>
      </c>
      <c r="I645" s="22" t="s">
        <v>33</v>
      </c>
      <c r="J645" s="22">
        <v>0</v>
      </c>
      <c r="K645" s="22" t="s">
        <v>34</v>
      </c>
      <c r="L645" s="22" t="s">
        <v>34</v>
      </c>
      <c r="M645" s="22" t="s">
        <v>34</v>
      </c>
      <c r="N645" s="22" t="s">
        <v>35</v>
      </c>
      <c r="O645" s="22" t="s">
        <v>34</v>
      </c>
      <c r="P645" s="25" t="str" cm="1">
        <f t="array" ref="P645">_xlfn.IFS(
B645&lt;30,"20-29",
B645&lt;40,"30-39",
B645&lt;50,"40-49",
B645&lt;60,"50-59",
TRUE,"60+")</f>
        <v>60+</v>
      </c>
      <c r="Q645" s="25" t="str" cm="1">
        <f t="array" ref="Q645">_xlfn.IFS(
D645&lt;25,"0–24K",
D645&lt;50,"25–49K",
D645&lt;75,"50–74K",
D645&lt;100,"75–99K",
D645&lt;150,"100–149K",
D645&lt;200,"150–199K",
TRUE,"200K+"
)</f>
        <v>50–74K</v>
      </c>
      <c r="R645" s="25" t="str" cm="1">
        <f t="array" ref="R645">_xlfn.IFS(
J645=0,"No Mortgage",
J645&lt;=100,"Low",
J645&lt;=300,"Medium",
TRUE,"High"
)</f>
        <v>No Mortgage</v>
      </c>
      <c r="S645" s="25" t="str" cm="1">
        <f t="array" ref="S645">_xlfn.IFS(
C645&lt;10,"0-10",
C645&lt;20,"11-20",
C645&lt;30,"21-30",
TRUE,"30+ yrs"
)</f>
        <v>30+ yrs</v>
      </c>
      <c r="T645" s="26" t="str" cm="1">
        <f t="array" ref="T645">_xlfn.IFS(
H645&lt;1,"0-1",
H645&lt;2,"1-2",
H645&lt;3,"2-3",
H645&lt;4,"3-4",
H645&lt;5,"4-5",
TRUE,"5+"
)</f>
        <v>2-3</v>
      </c>
    </row>
    <row r="646" spans="1:20" ht="15.6" x14ac:dyDescent="0.3">
      <c r="A646" s="21">
        <v>3574</v>
      </c>
      <c r="B646" s="22">
        <v>60</v>
      </c>
      <c r="C646" s="22">
        <v>36</v>
      </c>
      <c r="D646" s="22">
        <v>165</v>
      </c>
      <c r="E646" s="23" t="str">
        <f t="shared" si="10"/>
        <v>100+</v>
      </c>
      <c r="F646" s="24">
        <v>90095</v>
      </c>
      <c r="G646" s="22">
        <v>3</v>
      </c>
      <c r="H646" s="22">
        <v>5.6</v>
      </c>
      <c r="I646" s="22" t="s">
        <v>33</v>
      </c>
      <c r="J646" s="22">
        <v>0</v>
      </c>
      <c r="K646" s="22" t="s">
        <v>35</v>
      </c>
      <c r="L646" s="22" t="s">
        <v>34</v>
      </c>
      <c r="M646" s="22" t="s">
        <v>34</v>
      </c>
      <c r="N646" s="22" t="s">
        <v>34</v>
      </c>
      <c r="O646" s="22" t="s">
        <v>35</v>
      </c>
      <c r="P646" s="25" t="str" cm="1">
        <f t="array" ref="P646">_xlfn.IFS(
B646&lt;30,"20-29",
B646&lt;40,"30-39",
B646&lt;50,"40-49",
B646&lt;60,"50-59",
TRUE,"60+")</f>
        <v>60+</v>
      </c>
      <c r="Q646" s="25" t="str" cm="1">
        <f t="array" ref="Q646">_xlfn.IFS(
D646&lt;25,"0–24K",
D646&lt;50,"25–49K",
D646&lt;75,"50–74K",
D646&lt;100,"75–99K",
D646&lt;150,"100–149K",
D646&lt;200,"150–199K",
TRUE,"200K+"
)</f>
        <v>150–199K</v>
      </c>
      <c r="R646" s="25" t="str" cm="1">
        <f t="array" ref="R646">_xlfn.IFS(
J646=0,"No Mortgage",
J646&lt;=100,"Low",
J646&lt;=300,"Medium",
TRUE,"High"
)</f>
        <v>No Mortgage</v>
      </c>
      <c r="S646" s="25" t="str" cm="1">
        <f t="array" ref="S646">_xlfn.IFS(
C646&lt;10,"0-10",
C646&lt;20,"11-20",
C646&lt;30,"21-30",
TRUE,"30+ yrs"
)</f>
        <v>30+ yrs</v>
      </c>
      <c r="T646" s="26" t="str" cm="1">
        <f t="array" ref="T646">_xlfn.IFS(
H646&lt;1,"0-1",
H646&lt;2,"1-2",
H646&lt;3,"2-3",
H646&lt;4,"3-4",
H646&lt;5,"4-5",
TRUE,"5+"
)</f>
        <v>5+</v>
      </c>
    </row>
    <row r="647" spans="1:20" ht="15.6" x14ac:dyDescent="0.3">
      <c r="A647" s="21">
        <v>3594</v>
      </c>
      <c r="B647" s="22">
        <v>60</v>
      </c>
      <c r="C647" s="22">
        <v>34</v>
      </c>
      <c r="D647" s="22">
        <v>44</v>
      </c>
      <c r="E647" s="23" t="str">
        <f t="shared" si="10"/>
        <v>0-50</v>
      </c>
      <c r="F647" s="24">
        <v>90018</v>
      </c>
      <c r="G647" s="22">
        <v>2</v>
      </c>
      <c r="H647" s="22">
        <v>0.3</v>
      </c>
      <c r="I647" s="22" t="s">
        <v>33</v>
      </c>
      <c r="J647" s="22">
        <v>192</v>
      </c>
      <c r="K647" s="22" t="s">
        <v>34</v>
      </c>
      <c r="L647" s="22" t="s">
        <v>34</v>
      </c>
      <c r="M647" s="22" t="s">
        <v>34</v>
      </c>
      <c r="N647" s="22" t="s">
        <v>35</v>
      </c>
      <c r="O647" s="22" t="s">
        <v>34</v>
      </c>
      <c r="P647" s="25" t="str" cm="1">
        <f t="array" ref="P647">_xlfn.IFS(
B647&lt;30,"20-29",
B647&lt;40,"30-39",
B647&lt;50,"40-49",
B647&lt;60,"50-59",
TRUE,"60+")</f>
        <v>60+</v>
      </c>
      <c r="Q647" s="25" t="str" cm="1">
        <f t="array" ref="Q647">_xlfn.IFS(
D647&lt;25,"0–24K",
D647&lt;50,"25–49K",
D647&lt;75,"50–74K",
D647&lt;100,"75–99K",
D647&lt;150,"100–149K",
D647&lt;200,"150–199K",
TRUE,"200K+"
)</f>
        <v>25–49K</v>
      </c>
      <c r="R647" s="25" t="str" cm="1">
        <f t="array" ref="R647">_xlfn.IFS(
J647=0,"No Mortgage",
J647&lt;=100,"Low",
J647&lt;=300,"Medium",
TRUE,"High"
)</f>
        <v>Medium</v>
      </c>
      <c r="S647" s="25" t="str" cm="1">
        <f t="array" ref="S647">_xlfn.IFS(
C647&lt;10,"0-10",
C647&lt;20,"11-20",
C647&lt;30,"21-30",
TRUE,"30+ yrs"
)</f>
        <v>30+ yrs</v>
      </c>
      <c r="T647" s="26" t="str" cm="1">
        <f t="array" ref="T647">_xlfn.IFS(
H647&lt;1,"0-1",
H647&lt;2,"1-2",
H647&lt;3,"2-3",
H647&lt;4,"3-4",
H647&lt;5,"4-5",
TRUE,"5+"
)</f>
        <v>0-1</v>
      </c>
    </row>
    <row r="648" spans="1:20" ht="15.6" x14ac:dyDescent="0.3">
      <c r="A648" s="21">
        <v>3659</v>
      </c>
      <c r="B648" s="22">
        <v>60</v>
      </c>
      <c r="C648" s="22">
        <v>35</v>
      </c>
      <c r="D648" s="22">
        <v>24</v>
      </c>
      <c r="E648" s="23" t="str">
        <f t="shared" si="10"/>
        <v>0-50</v>
      </c>
      <c r="F648" s="24">
        <v>92612</v>
      </c>
      <c r="G648" s="22">
        <v>1</v>
      </c>
      <c r="H648" s="22">
        <v>0.1</v>
      </c>
      <c r="I648" s="22" t="s">
        <v>33</v>
      </c>
      <c r="J648" s="22">
        <v>0</v>
      </c>
      <c r="K648" s="22" t="s">
        <v>34</v>
      </c>
      <c r="L648" s="22" t="s">
        <v>34</v>
      </c>
      <c r="M648" s="22" t="s">
        <v>34</v>
      </c>
      <c r="N648" s="22" t="s">
        <v>34</v>
      </c>
      <c r="O648" s="22" t="s">
        <v>34</v>
      </c>
      <c r="P648" s="25" t="str" cm="1">
        <f t="array" ref="P648">_xlfn.IFS(
B648&lt;30,"20-29",
B648&lt;40,"30-39",
B648&lt;50,"40-49",
B648&lt;60,"50-59",
TRUE,"60+")</f>
        <v>60+</v>
      </c>
      <c r="Q648" s="25" t="str" cm="1">
        <f t="array" ref="Q648">_xlfn.IFS(
D648&lt;25,"0–24K",
D648&lt;50,"25–49K",
D648&lt;75,"50–74K",
D648&lt;100,"75–99K",
D648&lt;150,"100–149K",
D648&lt;200,"150–199K",
TRUE,"200K+"
)</f>
        <v>0–24K</v>
      </c>
      <c r="R648" s="25" t="str" cm="1">
        <f t="array" ref="R648">_xlfn.IFS(
J648=0,"No Mortgage",
J648&lt;=100,"Low",
J648&lt;=300,"Medium",
TRUE,"High"
)</f>
        <v>No Mortgage</v>
      </c>
      <c r="S648" s="25" t="str" cm="1">
        <f t="array" ref="S648">_xlfn.IFS(
C648&lt;10,"0-10",
C648&lt;20,"11-20",
C648&lt;30,"21-30",
TRUE,"30+ yrs"
)</f>
        <v>30+ yrs</v>
      </c>
      <c r="T648" s="26" t="str" cm="1">
        <f t="array" ref="T648">_xlfn.IFS(
H648&lt;1,"0-1",
H648&lt;2,"1-2",
H648&lt;3,"2-3",
H648&lt;4,"3-4",
H648&lt;5,"4-5",
TRUE,"5+"
)</f>
        <v>0-1</v>
      </c>
    </row>
    <row r="649" spans="1:20" ht="15.6" x14ac:dyDescent="0.3">
      <c r="A649" s="21">
        <v>3667</v>
      </c>
      <c r="B649" s="22">
        <v>60</v>
      </c>
      <c r="C649" s="22">
        <v>35</v>
      </c>
      <c r="D649" s="22">
        <v>51</v>
      </c>
      <c r="E649" s="23" t="str">
        <f t="shared" si="10"/>
        <v>51-100</v>
      </c>
      <c r="F649" s="24">
        <v>94143</v>
      </c>
      <c r="G649" s="22">
        <v>2</v>
      </c>
      <c r="H649" s="22">
        <v>2.8</v>
      </c>
      <c r="I649" s="22" t="s">
        <v>33</v>
      </c>
      <c r="J649" s="22">
        <v>0</v>
      </c>
      <c r="K649" s="22" t="s">
        <v>34</v>
      </c>
      <c r="L649" s="22" t="s">
        <v>34</v>
      </c>
      <c r="M649" s="22" t="s">
        <v>34</v>
      </c>
      <c r="N649" s="22" t="s">
        <v>35</v>
      </c>
      <c r="O649" s="22" t="s">
        <v>34</v>
      </c>
      <c r="P649" s="25" t="str" cm="1">
        <f t="array" ref="P649">_xlfn.IFS(
B649&lt;30,"20-29",
B649&lt;40,"30-39",
B649&lt;50,"40-49",
B649&lt;60,"50-59",
TRUE,"60+")</f>
        <v>60+</v>
      </c>
      <c r="Q649" s="25" t="str" cm="1">
        <f t="array" ref="Q649">_xlfn.IFS(
D649&lt;25,"0–24K",
D649&lt;50,"25–49K",
D649&lt;75,"50–74K",
D649&lt;100,"75–99K",
D649&lt;150,"100–149K",
D649&lt;200,"150–199K",
TRUE,"200K+"
)</f>
        <v>50–74K</v>
      </c>
      <c r="R649" s="25" t="str" cm="1">
        <f t="array" ref="R649">_xlfn.IFS(
J649=0,"No Mortgage",
J649&lt;=100,"Low",
J649&lt;=300,"Medium",
TRUE,"High"
)</f>
        <v>No Mortgage</v>
      </c>
      <c r="S649" s="25" t="str" cm="1">
        <f t="array" ref="S649">_xlfn.IFS(
C649&lt;10,"0-10",
C649&lt;20,"11-20",
C649&lt;30,"21-30",
TRUE,"30+ yrs"
)</f>
        <v>30+ yrs</v>
      </c>
      <c r="T649" s="26" t="str" cm="1">
        <f t="array" ref="T649">_xlfn.IFS(
H649&lt;1,"0-1",
H649&lt;2,"1-2",
H649&lt;3,"2-3",
H649&lt;4,"3-4",
H649&lt;5,"4-5",
TRUE,"5+"
)</f>
        <v>2-3</v>
      </c>
    </row>
    <row r="650" spans="1:20" ht="15.6" x14ac:dyDescent="0.3">
      <c r="A650" s="21">
        <v>3676</v>
      </c>
      <c r="B650" s="22">
        <v>60</v>
      </c>
      <c r="C650" s="22">
        <v>34</v>
      </c>
      <c r="D650" s="22">
        <v>110</v>
      </c>
      <c r="E650" s="23" t="str">
        <f t="shared" si="10"/>
        <v>100+</v>
      </c>
      <c r="F650" s="24">
        <v>92126</v>
      </c>
      <c r="G650" s="22">
        <v>2</v>
      </c>
      <c r="H650" s="22">
        <v>2</v>
      </c>
      <c r="I650" s="22" t="s">
        <v>33</v>
      </c>
      <c r="J650" s="22">
        <v>0</v>
      </c>
      <c r="K650" s="22" t="s">
        <v>34</v>
      </c>
      <c r="L650" s="22" t="s">
        <v>34</v>
      </c>
      <c r="M650" s="22" t="s">
        <v>34</v>
      </c>
      <c r="N650" s="22" t="s">
        <v>35</v>
      </c>
      <c r="O650" s="22" t="s">
        <v>34</v>
      </c>
      <c r="P650" s="25" t="str" cm="1">
        <f t="array" ref="P650">_xlfn.IFS(
B650&lt;30,"20-29",
B650&lt;40,"30-39",
B650&lt;50,"40-49",
B650&lt;60,"50-59",
TRUE,"60+")</f>
        <v>60+</v>
      </c>
      <c r="Q650" s="25" t="str" cm="1">
        <f t="array" ref="Q650">_xlfn.IFS(
D650&lt;25,"0–24K",
D650&lt;50,"25–49K",
D650&lt;75,"50–74K",
D650&lt;100,"75–99K",
D650&lt;150,"100–149K",
D650&lt;200,"150–199K",
TRUE,"200K+"
)</f>
        <v>100–149K</v>
      </c>
      <c r="R650" s="25" t="str" cm="1">
        <f t="array" ref="R650">_xlfn.IFS(
J650=0,"No Mortgage",
J650&lt;=100,"Low",
J650&lt;=300,"Medium",
TRUE,"High"
)</f>
        <v>No Mortgage</v>
      </c>
      <c r="S650" s="25" t="str" cm="1">
        <f t="array" ref="S650">_xlfn.IFS(
C650&lt;10,"0-10",
C650&lt;20,"11-20",
C650&lt;30,"21-30",
TRUE,"30+ yrs"
)</f>
        <v>30+ yrs</v>
      </c>
      <c r="T650" s="26" t="str" cm="1">
        <f t="array" ref="T650">_xlfn.IFS(
H650&lt;1,"0-1",
H650&lt;2,"1-2",
H650&lt;3,"2-3",
H650&lt;4,"3-4",
H650&lt;5,"4-5",
TRUE,"5+"
)</f>
        <v>2-3</v>
      </c>
    </row>
    <row r="651" spans="1:20" ht="15.6" x14ac:dyDescent="0.3">
      <c r="A651" s="21">
        <v>3687</v>
      </c>
      <c r="B651" s="22">
        <v>60</v>
      </c>
      <c r="C651" s="22">
        <v>35</v>
      </c>
      <c r="D651" s="22">
        <v>122</v>
      </c>
      <c r="E651" s="23" t="str">
        <f t="shared" si="10"/>
        <v>100+</v>
      </c>
      <c r="F651" s="24">
        <v>92521</v>
      </c>
      <c r="G651" s="22">
        <v>1</v>
      </c>
      <c r="H651" s="22">
        <v>1.3</v>
      </c>
      <c r="I651" s="22" t="s">
        <v>33</v>
      </c>
      <c r="J651" s="22">
        <v>0</v>
      </c>
      <c r="K651" s="22" t="s">
        <v>34</v>
      </c>
      <c r="L651" s="22" t="s">
        <v>34</v>
      </c>
      <c r="M651" s="22" t="s">
        <v>34</v>
      </c>
      <c r="N651" s="22" t="s">
        <v>34</v>
      </c>
      <c r="O651" s="22" t="s">
        <v>34</v>
      </c>
      <c r="P651" s="25" t="str" cm="1">
        <f t="array" ref="P651">_xlfn.IFS(
B651&lt;30,"20-29",
B651&lt;40,"30-39",
B651&lt;50,"40-49",
B651&lt;60,"50-59",
TRUE,"60+")</f>
        <v>60+</v>
      </c>
      <c r="Q651" s="25" t="str" cm="1">
        <f t="array" ref="Q651">_xlfn.IFS(
D651&lt;25,"0–24K",
D651&lt;50,"25–49K",
D651&lt;75,"50–74K",
D651&lt;100,"75–99K",
D651&lt;150,"100–149K",
D651&lt;200,"150–199K",
TRUE,"200K+"
)</f>
        <v>100–149K</v>
      </c>
      <c r="R651" s="25" t="str" cm="1">
        <f t="array" ref="R651">_xlfn.IFS(
J651=0,"No Mortgage",
J651&lt;=100,"Low",
J651&lt;=300,"Medium",
TRUE,"High"
)</f>
        <v>No Mortgage</v>
      </c>
      <c r="S651" s="25" t="str" cm="1">
        <f t="array" ref="S651">_xlfn.IFS(
C651&lt;10,"0-10",
C651&lt;20,"11-20",
C651&lt;30,"21-30",
TRUE,"30+ yrs"
)</f>
        <v>30+ yrs</v>
      </c>
      <c r="T651" s="26" t="str" cm="1">
        <f t="array" ref="T651">_xlfn.IFS(
H651&lt;1,"0-1",
H651&lt;2,"1-2",
H651&lt;3,"2-3",
H651&lt;4,"3-4",
H651&lt;5,"4-5",
TRUE,"5+"
)</f>
        <v>1-2</v>
      </c>
    </row>
    <row r="652" spans="1:20" ht="15.6" x14ac:dyDescent="0.3">
      <c r="A652" s="21">
        <v>3784</v>
      </c>
      <c r="B652" s="22">
        <v>60</v>
      </c>
      <c r="C652" s="22">
        <v>34</v>
      </c>
      <c r="D652" s="22">
        <v>51</v>
      </c>
      <c r="E652" s="23" t="str">
        <f t="shared" si="10"/>
        <v>51-100</v>
      </c>
      <c r="F652" s="24">
        <v>90028</v>
      </c>
      <c r="G652" s="22">
        <v>3</v>
      </c>
      <c r="H652" s="22">
        <v>1.4</v>
      </c>
      <c r="I652" s="22" t="s">
        <v>36</v>
      </c>
      <c r="J652" s="22">
        <v>0</v>
      </c>
      <c r="K652" s="22" t="s">
        <v>34</v>
      </c>
      <c r="L652" s="22" t="s">
        <v>34</v>
      </c>
      <c r="M652" s="22" t="s">
        <v>34</v>
      </c>
      <c r="N652" s="22" t="s">
        <v>34</v>
      </c>
      <c r="O652" s="22" t="s">
        <v>34</v>
      </c>
      <c r="P652" s="25" t="str" cm="1">
        <f t="array" ref="P652">_xlfn.IFS(
B652&lt;30,"20-29",
B652&lt;40,"30-39",
B652&lt;50,"40-49",
B652&lt;60,"50-59",
TRUE,"60+")</f>
        <v>60+</v>
      </c>
      <c r="Q652" s="25" t="str" cm="1">
        <f t="array" ref="Q652">_xlfn.IFS(
D652&lt;25,"0–24K",
D652&lt;50,"25–49K",
D652&lt;75,"50–74K",
D652&lt;100,"75–99K",
D652&lt;150,"100–149K",
D652&lt;200,"150–199K",
TRUE,"200K+"
)</f>
        <v>50–74K</v>
      </c>
      <c r="R652" s="25" t="str" cm="1">
        <f t="array" ref="R652">_xlfn.IFS(
J652=0,"No Mortgage",
J652&lt;=100,"Low",
J652&lt;=300,"Medium",
TRUE,"High"
)</f>
        <v>No Mortgage</v>
      </c>
      <c r="S652" s="25" t="str" cm="1">
        <f t="array" ref="S652">_xlfn.IFS(
C652&lt;10,"0-10",
C652&lt;20,"11-20",
C652&lt;30,"21-30",
TRUE,"30+ yrs"
)</f>
        <v>30+ yrs</v>
      </c>
      <c r="T652" s="26" t="str" cm="1">
        <f t="array" ref="T652">_xlfn.IFS(
H652&lt;1,"0-1",
H652&lt;2,"1-2",
H652&lt;3,"2-3",
H652&lt;4,"3-4",
H652&lt;5,"4-5",
TRUE,"5+"
)</f>
        <v>1-2</v>
      </c>
    </row>
    <row r="653" spans="1:20" ht="15.6" x14ac:dyDescent="0.3">
      <c r="A653" s="21">
        <v>3863</v>
      </c>
      <c r="B653" s="22">
        <v>60</v>
      </c>
      <c r="C653" s="22">
        <v>34</v>
      </c>
      <c r="D653" s="22">
        <v>64</v>
      </c>
      <c r="E653" s="23" t="str">
        <f t="shared" si="10"/>
        <v>51-100</v>
      </c>
      <c r="F653" s="24">
        <v>94104</v>
      </c>
      <c r="G653" s="22">
        <v>3</v>
      </c>
      <c r="H653" s="22">
        <v>2.5</v>
      </c>
      <c r="I653" s="22" t="s">
        <v>33</v>
      </c>
      <c r="J653" s="22">
        <v>0</v>
      </c>
      <c r="K653" s="22" t="s">
        <v>34</v>
      </c>
      <c r="L653" s="22" t="s">
        <v>34</v>
      </c>
      <c r="M653" s="22" t="s">
        <v>34</v>
      </c>
      <c r="N653" s="22" t="s">
        <v>35</v>
      </c>
      <c r="O653" s="22" t="s">
        <v>34</v>
      </c>
      <c r="P653" s="25" t="str" cm="1">
        <f t="array" ref="P653">_xlfn.IFS(
B653&lt;30,"20-29",
B653&lt;40,"30-39",
B653&lt;50,"40-49",
B653&lt;60,"50-59",
TRUE,"60+")</f>
        <v>60+</v>
      </c>
      <c r="Q653" s="25" t="str" cm="1">
        <f t="array" ref="Q653">_xlfn.IFS(
D653&lt;25,"0–24K",
D653&lt;50,"25–49K",
D653&lt;75,"50–74K",
D653&lt;100,"75–99K",
D653&lt;150,"100–149K",
D653&lt;200,"150–199K",
TRUE,"200K+"
)</f>
        <v>50–74K</v>
      </c>
      <c r="R653" s="25" t="str" cm="1">
        <f t="array" ref="R653">_xlfn.IFS(
J653=0,"No Mortgage",
J653&lt;=100,"Low",
J653&lt;=300,"Medium",
TRUE,"High"
)</f>
        <v>No Mortgage</v>
      </c>
      <c r="S653" s="25" t="str" cm="1">
        <f t="array" ref="S653">_xlfn.IFS(
C653&lt;10,"0-10",
C653&lt;20,"11-20",
C653&lt;30,"21-30",
TRUE,"30+ yrs"
)</f>
        <v>30+ yrs</v>
      </c>
      <c r="T653" s="26" t="str" cm="1">
        <f t="array" ref="T653">_xlfn.IFS(
H653&lt;1,"0-1",
H653&lt;2,"1-2",
H653&lt;3,"2-3",
H653&lt;4,"3-4",
H653&lt;5,"4-5",
TRUE,"5+"
)</f>
        <v>2-3</v>
      </c>
    </row>
    <row r="654" spans="1:20" ht="15.6" x14ac:dyDescent="0.3">
      <c r="A654" s="21">
        <v>3900</v>
      </c>
      <c r="B654" s="22">
        <v>60</v>
      </c>
      <c r="C654" s="22">
        <v>34</v>
      </c>
      <c r="D654" s="22">
        <v>43</v>
      </c>
      <c r="E654" s="23" t="str">
        <f t="shared" si="10"/>
        <v>0-50</v>
      </c>
      <c r="F654" s="24">
        <v>92697</v>
      </c>
      <c r="G654" s="22">
        <v>1</v>
      </c>
      <c r="H654" s="22">
        <v>1.4</v>
      </c>
      <c r="I654" s="22" t="s">
        <v>33</v>
      </c>
      <c r="J654" s="22">
        <v>0</v>
      </c>
      <c r="K654" s="22" t="s">
        <v>34</v>
      </c>
      <c r="L654" s="22" t="s">
        <v>34</v>
      </c>
      <c r="M654" s="22" t="s">
        <v>34</v>
      </c>
      <c r="N654" s="22" t="s">
        <v>35</v>
      </c>
      <c r="O654" s="22" t="s">
        <v>35</v>
      </c>
      <c r="P654" s="25" t="str" cm="1">
        <f t="array" ref="P654">_xlfn.IFS(
B654&lt;30,"20-29",
B654&lt;40,"30-39",
B654&lt;50,"40-49",
B654&lt;60,"50-59",
TRUE,"60+")</f>
        <v>60+</v>
      </c>
      <c r="Q654" s="25" t="str" cm="1">
        <f t="array" ref="Q654">_xlfn.IFS(
D654&lt;25,"0–24K",
D654&lt;50,"25–49K",
D654&lt;75,"50–74K",
D654&lt;100,"75–99K",
D654&lt;150,"100–149K",
D654&lt;200,"150–199K",
TRUE,"200K+"
)</f>
        <v>25–49K</v>
      </c>
      <c r="R654" s="25" t="str" cm="1">
        <f t="array" ref="R654">_xlfn.IFS(
J654=0,"No Mortgage",
J654&lt;=100,"Low",
J654&lt;=300,"Medium",
TRUE,"High"
)</f>
        <v>No Mortgage</v>
      </c>
      <c r="S654" s="25" t="str" cm="1">
        <f t="array" ref="S654">_xlfn.IFS(
C654&lt;10,"0-10",
C654&lt;20,"11-20",
C654&lt;30,"21-30",
TRUE,"30+ yrs"
)</f>
        <v>30+ yrs</v>
      </c>
      <c r="T654" s="26" t="str" cm="1">
        <f t="array" ref="T654">_xlfn.IFS(
H654&lt;1,"0-1",
H654&lt;2,"1-2",
H654&lt;3,"2-3",
H654&lt;4,"3-4",
H654&lt;5,"4-5",
TRUE,"5+"
)</f>
        <v>1-2</v>
      </c>
    </row>
    <row r="655" spans="1:20" ht="15.6" x14ac:dyDescent="0.3">
      <c r="A655" s="21">
        <v>3919</v>
      </c>
      <c r="B655" s="22">
        <v>60</v>
      </c>
      <c r="C655" s="22">
        <v>34</v>
      </c>
      <c r="D655" s="22">
        <v>65</v>
      </c>
      <c r="E655" s="23" t="str">
        <f t="shared" si="10"/>
        <v>51-100</v>
      </c>
      <c r="F655" s="24">
        <v>90024</v>
      </c>
      <c r="G655" s="22">
        <v>4</v>
      </c>
      <c r="H655" s="22">
        <v>1.7</v>
      </c>
      <c r="I655" s="22" t="s">
        <v>37</v>
      </c>
      <c r="J655" s="22">
        <v>0</v>
      </c>
      <c r="K655" s="22" t="s">
        <v>34</v>
      </c>
      <c r="L655" s="22" t="s">
        <v>35</v>
      </c>
      <c r="M655" s="22" t="s">
        <v>34</v>
      </c>
      <c r="N655" s="22" t="s">
        <v>35</v>
      </c>
      <c r="O655" s="22" t="s">
        <v>34</v>
      </c>
      <c r="P655" s="25" t="str" cm="1">
        <f t="array" ref="P655">_xlfn.IFS(
B655&lt;30,"20-29",
B655&lt;40,"30-39",
B655&lt;50,"40-49",
B655&lt;60,"50-59",
TRUE,"60+")</f>
        <v>60+</v>
      </c>
      <c r="Q655" s="25" t="str" cm="1">
        <f t="array" ref="Q655">_xlfn.IFS(
D655&lt;25,"0–24K",
D655&lt;50,"25–49K",
D655&lt;75,"50–74K",
D655&lt;100,"75–99K",
D655&lt;150,"100–149K",
D655&lt;200,"150–199K",
TRUE,"200K+"
)</f>
        <v>50–74K</v>
      </c>
      <c r="R655" s="25" t="str" cm="1">
        <f t="array" ref="R655">_xlfn.IFS(
J655=0,"No Mortgage",
J655&lt;=100,"Low",
J655&lt;=300,"Medium",
TRUE,"High"
)</f>
        <v>No Mortgage</v>
      </c>
      <c r="S655" s="25" t="str" cm="1">
        <f t="array" ref="S655">_xlfn.IFS(
C655&lt;10,"0-10",
C655&lt;20,"11-20",
C655&lt;30,"21-30",
TRUE,"30+ yrs"
)</f>
        <v>30+ yrs</v>
      </c>
      <c r="T655" s="26" t="str" cm="1">
        <f t="array" ref="T655">_xlfn.IFS(
H655&lt;1,"0-1",
H655&lt;2,"1-2",
H655&lt;3,"2-3",
H655&lt;4,"3-4",
H655&lt;5,"4-5",
TRUE,"5+"
)</f>
        <v>1-2</v>
      </c>
    </row>
    <row r="656" spans="1:20" ht="15.6" x14ac:dyDescent="0.3">
      <c r="A656" s="21">
        <v>3977</v>
      </c>
      <c r="B656" s="22">
        <v>60</v>
      </c>
      <c r="C656" s="22">
        <v>33</v>
      </c>
      <c r="D656" s="22">
        <v>42</v>
      </c>
      <c r="E656" s="23" t="str">
        <f t="shared" si="10"/>
        <v>0-50</v>
      </c>
      <c r="F656" s="24">
        <v>90277</v>
      </c>
      <c r="G656" s="22">
        <v>4</v>
      </c>
      <c r="H656" s="22">
        <v>2.5</v>
      </c>
      <c r="I656" s="22" t="s">
        <v>37</v>
      </c>
      <c r="J656" s="22">
        <v>194</v>
      </c>
      <c r="K656" s="22" t="s">
        <v>34</v>
      </c>
      <c r="L656" s="22" t="s">
        <v>34</v>
      </c>
      <c r="M656" s="22" t="s">
        <v>34</v>
      </c>
      <c r="N656" s="22" t="s">
        <v>35</v>
      </c>
      <c r="O656" s="22" t="s">
        <v>34</v>
      </c>
      <c r="P656" s="25" t="str" cm="1">
        <f t="array" ref="P656">_xlfn.IFS(
B656&lt;30,"20-29",
B656&lt;40,"30-39",
B656&lt;50,"40-49",
B656&lt;60,"50-59",
TRUE,"60+")</f>
        <v>60+</v>
      </c>
      <c r="Q656" s="25" t="str" cm="1">
        <f t="array" ref="Q656">_xlfn.IFS(
D656&lt;25,"0–24K",
D656&lt;50,"25–49K",
D656&lt;75,"50–74K",
D656&lt;100,"75–99K",
D656&lt;150,"100–149K",
D656&lt;200,"150–199K",
TRUE,"200K+"
)</f>
        <v>25–49K</v>
      </c>
      <c r="R656" s="25" t="str" cm="1">
        <f t="array" ref="R656">_xlfn.IFS(
J656=0,"No Mortgage",
J656&lt;=100,"Low",
J656&lt;=300,"Medium",
TRUE,"High"
)</f>
        <v>Medium</v>
      </c>
      <c r="S656" s="25" t="str" cm="1">
        <f t="array" ref="S656">_xlfn.IFS(
C656&lt;10,"0-10",
C656&lt;20,"11-20",
C656&lt;30,"21-30",
TRUE,"30+ yrs"
)</f>
        <v>30+ yrs</v>
      </c>
      <c r="T656" s="26" t="str" cm="1">
        <f t="array" ref="T656">_xlfn.IFS(
H656&lt;1,"0-1",
H656&lt;2,"1-2",
H656&lt;3,"2-3",
H656&lt;4,"3-4",
H656&lt;5,"4-5",
TRUE,"5+"
)</f>
        <v>2-3</v>
      </c>
    </row>
    <row r="657" spans="1:20" ht="15.6" x14ac:dyDescent="0.3">
      <c r="A657" s="21">
        <v>4075</v>
      </c>
      <c r="B657" s="22">
        <v>60</v>
      </c>
      <c r="C657" s="22">
        <v>35</v>
      </c>
      <c r="D657" s="22">
        <v>23</v>
      </c>
      <c r="E657" s="23" t="str">
        <f t="shared" si="10"/>
        <v>0-50</v>
      </c>
      <c r="F657" s="24">
        <v>94608</v>
      </c>
      <c r="G657" s="22">
        <v>1</v>
      </c>
      <c r="H657" s="22">
        <v>0.3</v>
      </c>
      <c r="I657" s="22" t="s">
        <v>36</v>
      </c>
      <c r="J657" s="22">
        <v>0</v>
      </c>
      <c r="K657" s="22" t="s">
        <v>34</v>
      </c>
      <c r="L657" s="22" t="s">
        <v>34</v>
      </c>
      <c r="M657" s="22" t="s">
        <v>34</v>
      </c>
      <c r="N657" s="22" t="s">
        <v>35</v>
      </c>
      <c r="O657" s="22" t="s">
        <v>34</v>
      </c>
      <c r="P657" s="25" t="str" cm="1">
        <f t="array" ref="P657">_xlfn.IFS(
B657&lt;30,"20-29",
B657&lt;40,"30-39",
B657&lt;50,"40-49",
B657&lt;60,"50-59",
TRUE,"60+")</f>
        <v>60+</v>
      </c>
      <c r="Q657" s="25" t="str" cm="1">
        <f t="array" ref="Q657">_xlfn.IFS(
D657&lt;25,"0–24K",
D657&lt;50,"25–49K",
D657&lt;75,"50–74K",
D657&lt;100,"75–99K",
D657&lt;150,"100–149K",
D657&lt;200,"150–199K",
TRUE,"200K+"
)</f>
        <v>0–24K</v>
      </c>
      <c r="R657" s="25" t="str" cm="1">
        <f t="array" ref="R657">_xlfn.IFS(
J657=0,"No Mortgage",
J657&lt;=100,"Low",
J657&lt;=300,"Medium",
TRUE,"High"
)</f>
        <v>No Mortgage</v>
      </c>
      <c r="S657" s="25" t="str" cm="1">
        <f t="array" ref="S657">_xlfn.IFS(
C657&lt;10,"0-10",
C657&lt;20,"11-20",
C657&lt;30,"21-30",
TRUE,"30+ yrs"
)</f>
        <v>30+ yrs</v>
      </c>
      <c r="T657" s="26" t="str" cm="1">
        <f t="array" ref="T657">_xlfn.IFS(
H657&lt;1,"0-1",
H657&lt;2,"1-2",
H657&lt;3,"2-3",
H657&lt;4,"3-4",
H657&lt;5,"4-5",
TRUE,"5+"
)</f>
        <v>0-1</v>
      </c>
    </row>
    <row r="658" spans="1:20" ht="15.6" x14ac:dyDescent="0.3">
      <c r="A658" s="21">
        <v>4082</v>
      </c>
      <c r="B658" s="22">
        <v>60</v>
      </c>
      <c r="C658" s="22">
        <v>35</v>
      </c>
      <c r="D658" s="22">
        <v>155</v>
      </c>
      <c r="E658" s="23" t="str">
        <f t="shared" si="10"/>
        <v>100+</v>
      </c>
      <c r="F658" s="24">
        <v>92521</v>
      </c>
      <c r="G658" s="22">
        <v>1</v>
      </c>
      <c r="H658" s="22">
        <v>1.5</v>
      </c>
      <c r="I658" s="22" t="s">
        <v>36</v>
      </c>
      <c r="J658" s="22">
        <v>0</v>
      </c>
      <c r="K658" s="22" t="s">
        <v>35</v>
      </c>
      <c r="L658" s="22" t="s">
        <v>34</v>
      </c>
      <c r="M658" s="22" t="s">
        <v>34</v>
      </c>
      <c r="N658" s="22" t="s">
        <v>34</v>
      </c>
      <c r="O658" s="22" t="s">
        <v>35</v>
      </c>
      <c r="P658" s="25" t="str" cm="1">
        <f t="array" ref="P658">_xlfn.IFS(
B658&lt;30,"20-29",
B658&lt;40,"30-39",
B658&lt;50,"40-49",
B658&lt;60,"50-59",
TRUE,"60+")</f>
        <v>60+</v>
      </c>
      <c r="Q658" s="25" t="str" cm="1">
        <f t="array" ref="Q658">_xlfn.IFS(
D658&lt;25,"0–24K",
D658&lt;50,"25–49K",
D658&lt;75,"50–74K",
D658&lt;100,"75–99K",
D658&lt;150,"100–149K",
D658&lt;200,"150–199K",
TRUE,"200K+"
)</f>
        <v>150–199K</v>
      </c>
      <c r="R658" s="25" t="str" cm="1">
        <f t="array" ref="R658">_xlfn.IFS(
J658=0,"No Mortgage",
J658&lt;=100,"Low",
J658&lt;=300,"Medium",
TRUE,"High"
)</f>
        <v>No Mortgage</v>
      </c>
      <c r="S658" s="25" t="str" cm="1">
        <f t="array" ref="S658">_xlfn.IFS(
C658&lt;10,"0-10",
C658&lt;20,"11-20",
C658&lt;30,"21-30",
TRUE,"30+ yrs"
)</f>
        <v>30+ yrs</v>
      </c>
      <c r="T658" s="26" t="str" cm="1">
        <f t="array" ref="T658">_xlfn.IFS(
H658&lt;1,"0-1",
H658&lt;2,"1-2",
H658&lt;3,"2-3",
H658&lt;4,"3-4",
H658&lt;5,"4-5",
TRUE,"5+"
)</f>
        <v>1-2</v>
      </c>
    </row>
    <row r="659" spans="1:20" ht="15.6" x14ac:dyDescent="0.3">
      <c r="A659" s="21">
        <v>4085</v>
      </c>
      <c r="B659" s="22">
        <v>60</v>
      </c>
      <c r="C659" s="22">
        <v>36</v>
      </c>
      <c r="D659" s="22">
        <v>59</v>
      </c>
      <c r="E659" s="23" t="str">
        <f t="shared" si="10"/>
        <v>51-100</v>
      </c>
      <c r="F659" s="24">
        <v>94124</v>
      </c>
      <c r="G659" s="22">
        <v>1</v>
      </c>
      <c r="H659" s="22">
        <v>0</v>
      </c>
      <c r="I659" s="22" t="s">
        <v>37</v>
      </c>
      <c r="J659" s="22">
        <v>0</v>
      </c>
      <c r="K659" s="22" t="s">
        <v>34</v>
      </c>
      <c r="L659" s="22" t="s">
        <v>35</v>
      </c>
      <c r="M659" s="22" t="s">
        <v>34</v>
      </c>
      <c r="N659" s="22" t="s">
        <v>34</v>
      </c>
      <c r="O659" s="22" t="s">
        <v>34</v>
      </c>
      <c r="P659" s="25" t="str" cm="1">
        <f t="array" ref="P659">_xlfn.IFS(
B659&lt;30,"20-29",
B659&lt;40,"30-39",
B659&lt;50,"40-49",
B659&lt;60,"50-59",
TRUE,"60+")</f>
        <v>60+</v>
      </c>
      <c r="Q659" s="25" t="str" cm="1">
        <f t="array" ref="Q659">_xlfn.IFS(
D659&lt;25,"0–24K",
D659&lt;50,"25–49K",
D659&lt;75,"50–74K",
D659&lt;100,"75–99K",
D659&lt;150,"100–149K",
D659&lt;200,"150–199K",
TRUE,"200K+"
)</f>
        <v>50–74K</v>
      </c>
      <c r="R659" s="25" t="str" cm="1">
        <f t="array" ref="R659">_xlfn.IFS(
J659=0,"No Mortgage",
J659&lt;=100,"Low",
J659&lt;=300,"Medium",
TRUE,"High"
)</f>
        <v>No Mortgage</v>
      </c>
      <c r="S659" s="25" t="str" cm="1">
        <f t="array" ref="S659">_xlfn.IFS(
C659&lt;10,"0-10",
C659&lt;20,"11-20",
C659&lt;30,"21-30",
TRUE,"30+ yrs"
)</f>
        <v>30+ yrs</v>
      </c>
      <c r="T659" s="26" t="str" cm="1">
        <f t="array" ref="T659">_xlfn.IFS(
H659&lt;1,"0-1",
H659&lt;2,"1-2",
H659&lt;3,"2-3",
H659&lt;4,"3-4",
H659&lt;5,"4-5",
TRUE,"5+"
)</f>
        <v>0-1</v>
      </c>
    </row>
    <row r="660" spans="1:20" ht="15.6" x14ac:dyDescent="0.3">
      <c r="A660" s="21">
        <v>4098</v>
      </c>
      <c r="B660" s="22">
        <v>60</v>
      </c>
      <c r="C660" s="22">
        <v>34</v>
      </c>
      <c r="D660" s="22">
        <v>92</v>
      </c>
      <c r="E660" s="23" t="str">
        <f t="shared" si="10"/>
        <v>51-100</v>
      </c>
      <c r="F660" s="24">
        <v>95670</v>
      </c>
      <c r="G660" s="22">
        <v>2</v>
      </c>
      <c r="H660" s="22">
        <v>2</v>
      </c>
      <c r="I660" s="22" t="s">
        <v>33</v>
      </c>
      <c r="J660" s="22">
        <v>0</v>
      </c>
      <c r="K660" s="22" t="s">
        <v>34</v>
      </c>
      <c r="L660" s="22" t="s">
        <v>34</v>
      </c>
      <c r="M660" s="22" t="s">
        <v>34</v>
      </c>
      <c r="N660" s="22" t="s">
        <v>34</v>
      </c>
      <c r="O660" s="22" t="s">
        <v>34</v>
      </c>
      <c r="P660" s="25" t="str" cm="1">
        <f t="array" ref="P660">_xlfn.IFS(
B660&lt;30,"20-29",
B660&lt;40,"30-39",
B660&lt;50,"40-49",
B660&lt;60,"50-59",
TRUE,"60+")</f>
        <v>60+</v>
      </c>
      <c r="Q660" s="25" t="str" cm="1">
        <f t="array" ref="Q660">_xlfn.IFS(
D660&lt;25,"0–24K",
D660&lt;50,"25–49K",
D660&lt;75,"50–74K",
D660&lt;100,"75–99K",
D660&lt;150,"100–149K",
D660&lt;200,"150–199K",
TRUE,"200K+"
)</f>
        <v>75–99K</v>
      </c>
      <c r="R660" s="25" t="str" cm="1">
        <f t="array" ref="R660">_xlfn.IFS(
J660=0,"No Mortgage",
J660&lt;=100,"Low",
J660&lt;=300,"Medium",
TRUE,"High"
)</f>
        <v>No Mortgage</v>
      </c>
      <c r="S660" s="25" t="str" cm="1">
        <f t="array" ref="S660">_xlfn.IFS(
C660&lt;10,"0-10",
C660&lt;20,"11-20",
C660&lt;30,"21-30",
TRUE,"30+ yrs"
)</f>
        <v>30+ yrs</v>
      </c>
      <c r="T660" s="26" t="str" cm="1">
        <f t="array" ref="T660">_xlfn.IFS(
H660&lt;1,"0-1",
H660&lt;2,"1-2",
H660&lt;3,"2-3",
H660&lt;4,"3-4",
H660&lt;5,"4-5",
TRUE,"5+"
)</f>
        <v>2-3</v>
      </c>
    </row>
    <row r="661" spans="1:20" ht="15.6" x14ac:dyDescent="0.3">
      <c r="A661" s="21">
        <v>4126</v>
      </c>
      <c r="B661" s="22">
        <v>60</v>
      </c>
      <c r="C661" s="22">
        <v>34</v>
      </c>
      <c r="D661" s="22">
        <v>95</v>
      </c>
      <c r="E661" s="23" t="str">
        <f t="shared" si="10"/>
        <v>51-100</v>
      </c>
      <c r="F661" s="24">
        <v>94104</v>
      </c>
      <c r="G661" s="22">
        <v>2</v>
      </c>
      <c r="H661" s="22">
        <v>0.7</v>
      </c>
      <c r="I661" s="22" t="s">
        <v>37</v>
      </c>
      <c r="J661" s="22">
        <v>322</v>
      </c>
      <c r="K661" s="22" t="s">
        <v>34</v>
      </c>
      <c r="L661" s="22" t="s">
        <v>34</v>
      </c>
      <c r="M661" s="22" t="s">
        <v>34</v>
      </c>
      <c r="N661" s="22" t="s">
        <v>35</v>
      </c>
      <c r="O661" s="22" t="s">
        <v>35</v>
      </c>
      <c r="P661" s="25" t="str" cm="1">
        <f t="array" ref="P661">_xlfn.IFS(
B661&lt;30,"20-29",
B661&lt;40,"30-39",
B661&lt;50,"40-49",
B661&lt;60,"50-59",
TRUE,"60+")</f>
        <v>60+</v>
      </c>
      <c r="Q661" s="25" t="str" cm="1">
        <f t="array" ref="Q661">_xlfn.IFS(
D661&lt;25,"0–24K",
D661&lt;50,"25–49K",
D661&lt;75,"50–74K",
D661&lt;100,"75–99K",
D661&lt;150,"100–149K",
D661&lt;200,"150–199K",
TRUE,"200K+"
)</f>
        <v>75–99K</v>
      </c>
      <c r="R661" s="25" t="str" cm="1">
        <f t="array" ref="R661">_xlfn.IFS(
J661=0,"No Mortgage",
J661&lt;=100,"Low",
J661&lt;=300,"Medium",
TRUE,"High"
)</f>
        <v>High</v>
      </c>
      <c r="S661" s="25" t="str" cm="1">
        <f t="array" ref="S661">_xlfn.IFS(
C661&lt;10,"0-10",
C661&lt;20,"11-20",
C661&lt;30,"21-30",
TRUE,"30+ yrs"
)</f>
        <v>30+ yrs</v>
      </c>
      <c r="T661" s="26" t="str" cm="1">
        <f t="array" ref="T661">_xlfn.IFS(
H661&lt;1,"0-1",
H661&lt;2,"1-2",
H661&lt;3,"2-3",
H661&lt;4,"3-4",
H661&lt;5,"4-5",
TRUE,"5+"
)</f>
        <v>0-1</v>
      </c>
    </row>
    <row r="662" spans="1:20" ht="15.6" x14ac:dyDescent="0.3">
      <c r="A662" s="21">
        <v>4169</v>
      </c>
      <c r="B662" s="22">
        <v>60</v>
      </c>
      <c r="C662" s="22">
        <v>34</v>
      </c>
      <c r="D662" s="22">
        <v>139</v>
      </c>
      <c r="E662" s="23" t="str">
        <f t="shared" si="10"/>
        <v>100+</v>
      </c>
      <c r="F662" s="24">
        <v>95020</v>
      </c>
      <c r="G662" s="22">
        <v>4</v>
      </c>
      <c r="H662" s="22">
        <v>0.4</v>
      </c>
      <c r="I662" s="22" t="s">
        <v>33</v>
      </c>
      <c r="J662" s="22">
        <v>0</v>
      </c>
      <c r="K662" s="22" t="s">
        <v>35</v>
      </c>
      <c r="L662" s="22" t="s">
        <v>34</v>
      </c>
      <c r="M662" s="22" t="s">
        <v>34</v>
      </c>
      <c r="N662" s="22" t="s">
        <v>35</v>
      </c>
      <c r="O662" s="22" t="s">
        <v>34</v>
      </c>
      <c r="P662" s="25" t="str" cm="1">
        <f t="array" ref="P662">_xlfn.IFS(
B662&lt;30,"20-29",
B662&lt;40,"30-39",
B662&lt;50,"40-49",
B662&lt;60,"50-59",
TRUE,"60+")</f>
        <v>60+</v>
      </c>
      <c r="Q662" s="25" t="str" cm="1">
        <f t="array" ref="Q662">_xlfn.IFS(
D662&lt;25,"0–24K",
D662&lt;50,"25–49K",
D662&lt;75,"50–74K",
D662&lt;100,"75–99K",
D662&lt;150,"100–149K",
D662&lt;200,"150–199K",
TRUE,"200K+"
)</f>
        <v>100–149K</v>
      </c>
      <c r="R662" s="25" t="str" cm="1">
        <f t="array" ref="R662">_xlfn.IFS(
J662=0,"No Mortgage",
J662&lt;=100,"Low",
J662&lt;=300,"Medium",
TRUE,"High"
)</f>
        <v>No Mortgage</v>
      </c>
      <c r="S662" s="25" t="str" cm="1">
        <f t="array" ref="S662">_xlfn.IFS(
C662&lt;10,"0-10",
C662&lt;20,"11-20",
C662&lt;30,"21-30",
TRUE,"30+ yrs"
)</f>
        <v>30+ yrs</v>
      </c>
      <c r="T662" s="26" t="str" cm="1">
        <f t="array" ref="T662">_xlfn.IFS(
H662&lt;1,"0-1",
H662&lt;2,"1-2",
H662&lt;3,"2-3",
H662&lt;4,"3-4",
H662&lt;5,"4-5",
TRUE,"5+"
)</f>
        <v>0-1</v>
      </c>
    </row>
    <row r="663" spans="1:20" ht="15.6" x14ac:dyDescent="0.3">
      <c r="A663" s="21">
        <v>4217</v>
      </c>
      <c r="B663" s="22">
        <v>60</v>
      </c>
      <c r="C663" s="22">
        <v>35</v>
      </c>
      <c r="D663" s="22">
        <v>173</v>
      </c>
      <c r="E663" s="23" t="str">
        <f t="shared" si="10"/>
        <v>100+</v>
      </c>
      <c r="F663" s="24">
        <v>90059</v>
      </c>
      <c r="G663" s="22">
        <v>3</v>
      </c>
      <c r="H663" s="22">
        <v>3.1</v>
      </c>
      <c r="I663" s="22" t="s">
        <v>36</v>
      </c>
      <c r="J663" s="22">
        <v>0</v>
      </c>
      <c r="K663" s="22" t="s">
        <v>35</v>
      </c>
      <c r="L663" s="22" t="s">
        <v>34</v>
      </c>
      <c r="M663" s="22" t="s">
        <v>34</v>
      </c>
      <c r="N663" s="22" t="s">
        <v>35</v>
      </c>
      <c r="O663" s="22" t="s">
        <v>34</v>
      </c>
      <c r="P663" s="25" t="str" cm="1">
        <f t="array" ref="P663">_xlfn.IFS(
B663&lt;30,"20-29",
B663&lt;40,"30-39",
B663&lt;50,"40-49",
B663&lt;60,"50-59",
TRUE,"60+")</f>
        <v>60+</v>
      </c>
      <c r="Q663" s="25" t="str" cm="1">
        <f t="array" ref="Q663">_xlfn.IFS(
D663&lt;25,"0–24K",
D663&lt;50,"25–49K",
D663&lt;75,"50–74K",
D663&lt;100,"75–99K",
D663&lt;150,"100–149K",
D663&lt;200,"150–199K",
TRUE,"200K+"
)</f>
        <v>150–199K</v>
      </c>
      <c r="R663" s="25" t="str" cm="1">
        <f t="array" ref="R663">_xlfn.IFS(
J663=0,"No Mortgage",
J663&lt;=100,"Low",
J663&lt;=300,"Medium",
TRUE,"High"
)</f>
        <v>No Mortgage</v>
      </c>
      <c r="S663" s="25" t="str" cm="1">
        <f t="array" ref="S663">_xlfn.IFS(
C663&lt;10,"0-10",
C663&lt;20,"11-20",
C663&lt;30,"21-30",
TRUE,"30+ yrs"
)</f>
        <v>30+ yrs</v>
      </c>
      <c r="T663" s="26" t="str" cm="1">
        <f t="array" ref="T663">_xlfn.IFS(
H663&lt;1,"0-1",
H663&lt;2,"1-2",
H663&lt;3,"2-3",
H663&lt;4,"3-4",
H663&lt;5,"4-5",
TRUE,"5+"
)</f>
        <v>3-4</v>
      </c>
    </row>
    <row r="664" spans="1:20" ht="15.6" x14ac:dyDescent="0.3">
      <c r="A664" s="21">
        <v>4238</v>
      </c>
      <c r="B664" s="22">
        <v>60</v>
      </c>
      <c r="C664" s="22">
        <v>34</v>
      </c>
      <c r="D664" s="22">
        <v>78</v>
      </c>
      <c r="E664" s="23" t="str">
        <f t="shared" si="10"/>
        <v>51-100</v>
      </c>
      <c r="F664" s="24">
        <v>90401</v>
      </c>
      <c r="G664" s="22">
        <v>3</v>
      </c>
      <c r="H664" s="22">
        <v>4.4000000000000004</v>
      </c>
      <c r="I664" s="22" t="s">
        <v>33</v>
      </c>
      <c r="J664" s="22">
        <v>0</v>
      </c>
      <c r="K664" s="22" t="s">
        <v>34</v>
      </c>
      <c r="L664" s="22" t="s">
        <v>35</v>
      </c>
      <c r="M664" s="22" t="s">
        <v>34</v>
      </c>
      <c r="N664" s="22" t="s">
        <v>34</v>
      </c>
      <c r="O664" s="22" t="s">
        <v>34</v>
      </c>
      <c r="P664" s="25" t="str" cm="1">
        <f t="array" ref="P664">_xlfn.IFS(
B664&lt;30,"20-29",
B664&lt;40,"30-39",
B664&lt;50,"40-49",
B664&lt;60,"50-59",
TRUE,"60+")</f>
        <v>60+</v>
      </c>
      <c r="Q664" s="25" t="str" cm="1">
        <f t="array" ref="Q664">_xlfn.IFS(
D664&lt;25,"0–24K",
D664&lt;50,"25–49K",
D664&lt;75,"50–74K",
D664&lt;100,"75–99K",
D664&lt;150,"100–149K",
D664&lt;200,"150–199K",
TRUE,"200K+"
)</f>
        <v>75–99K</v>
      </c>
      <c r="R664" s="25" t="str" cm="1">
        <f t="array" ref="R664">_xlfn.IFS(
J664=0,"No Mortgage",
J664&lt;=100,"Low",
J664&lt;=300,"Medium",
TRUE,"High"
)</f>
        <v>No Mortgage</v>
      </c>
      <c r="S664" s="25" t="str" cm="1">
        <f t="array" ref="S664">_xlfn.IFS(
C664&lt;10,"0-10",
C664&lt;20,"11-20",
C664&lt;30,"21-30",
TRUE,"30+ yrs"
)</f>
        <v>30+ yrs</v>
      </c>
      <c r="T664" s="26" t="str" cm="1">
        <f t="array" ref="T664">_xlfn.IFS(
H664&lt;1,"0-1",
H664&lt;2,"1-2",
H664&lt;3,"2-3",
H664&lt;4,"3-4",
H664&lt;5,"4-5",
TRUE,"5+"
)</f>
        <v>4-5</v>
      </c>
    </row>
    <row r="665" spans="1:20" ht="15.6" x14ac:dyDescent="0.3">
      <c r="A665" s="21">
        <v>4247</v>
      </c>
      <c r="B665" s="22">
        <v>60</v>
      </c>
      <c r="C665" s="22">
        <v>35</v>
      </c>
      <c r="D665" s="22">
        <v>24</v>
      </c>
      <c r="E665" s="23" t="str">
        <f t="shared" si="10"/>
        <v>0-50</v>
      </c>
      <c r="F665" s="24">
        <v>94920</v>
      </c>
      <c r="G665" s="22">
        <v>1</v>
      </c>
      <c r="H665" s="22">
        <v>1.5</v>
      </c>
      <c r="I665" s="22" t="s">
        <v>37</v>
      </c>
      <c r="J665" s="22">
        <v>0</v>
      </c>
      <c r="K665" s="22" t="s">
        <v>34</v>
      </c>
      <c r="L665" s="22" t="s">
        <v>34</v>
      </c>
      <c r="M665" s="22" t="s">
        <v>34</v>
      </c>
      <c r="N665" s="22" t="s">
        <v>34</v>
      </c>
      <c r="O665" s="22" t="s">
        <v>34</v>
      </c>
      <c r="P665" s="25" t="str" cm="1">
        <f t="array" ref="P665">_xlfn.IFS(
B665&lt;30,"20-29",
B665&lt;40,"30-39",
B665&lt;50,"40-49",
B665&lt;60,"50-59",
TRUE,"60+")</f>
        <v>60+</v>
      </c>
      <c r="Q665" s="25" t="str" cm="1">
        <f t="array" ref="Q665">_xlfn.IFS(
D665&lt;25,"0–24K",
D665&lt;50,"25–49K",
D665&lt;75,"50–74K",
D665&lt;100,"75–99K",
D665&lt;150,"100–149K",
D665&lt;200,"150–199K",
TRUE,"200K+"
)</f>
        <v>0–24K</v>
      </c>
      <c r="R665" s="25" t="str" cm="1">
        <f t="array" ref="R665">_xlfn.IFS(
J665=0,"No Mortgage",
J665&lt;=100,"Low",
J665&lt;=300,"Medium",
TRUE,"High"
)</f>
        <v>No Mortgage</v>
      </c>
      <c r="S665" s="25" t="str" cm="1">
        <f t="array" ref="S665">_xlfn.IFS(
C665&lt;10,"0-10",
C665&lt;20,"11-20",
C665&lt;30,"21-30",
TRUE,"30+ yrs"
)</f>
        <v>30+ yrs</v>
      </c>
      <c r="T665" s="26" t="str" cm="1">
        <f t="array" ref="T665">_xlfn.IFS(
H665&lt;1,"0-1",
H665&lt;2,"1-2",
H665&lt;3,"2-3",
H665&lt;4,"3-4",
H665&lt;5,"4-5",
TRUE,"5+"
)</f>
        <v>1-2</v>
      </c>
    </row>
    <row r="666" spans="1:20" ht="15.6" x14ac:dyDescent="0.3">
      <c r="A666" s="21">
        <v>4383</v>
      </c>
      <c r="B666" s="22">
        <v>60</v>
      </c>
      <c r="C666" s="22">
        <v>34</v>
      </c>
      <c r="D666" s="22">
        <v>38</v>
      </c>
      <c r="E666" s="23" t="str">
        <f t="shared" si="10"/>
        <v>0-50</v>
      </c>
      <c r="F666" s="24">
        <v>92182</v>
      </c>
      <c r="G666" s="22">
        <v>3</v>
      </c>
      <c r="H666" s="22">
        <v>2.2000000000000002</v>
      </c>
      <c r="I666" s="22" t="s">
        <v>36</v>
      </c>
      <c r="J666" s="22">
        <v>0</v>
      </c>
      <c r="K666" s="22" t="s">
        <v>34</v>
      </c>
      <c r="L666" s="22" t="s">
        <v>35</v>
      </c>
      <c r="M666" s="22" t="s">
        <v>34</v>
      </c>
      <c r="N666" s="22" t="s">
        <v>34</v>
      </c>
      <c r="O666" s="22" t="s">
        <v>34</v>
      </c>
      <c r="P666" s="25" t="str" cm="1">
        <f t="array" ref="P666">_xlfn.IFS(
B666&lt;30,"20-29",
B666&lt;40,"30-39",
B666&lt;50,"40-49",
B666&lt;60,"50-59",
TRUE,"60+")</f>
        <v>60+</v>
      </c>
      <c r="Q666" s="25" t="str" cm="1">
        <f t="array" ref="Q666">_xlfn.IFS(
D666&lt;25,"0–24K",
D666&lt;50,"25–49K",
D666&lt;75,"50–74K",
D666&lt;100,"75–99K",
D666&lt;150,"100–149K",
D666&lt;200,"150–199K",
TRUE,"200K+"
)</f>
        <v>25–49K</v>
      </c>
      <c r="R666" s="25" t="str" cm="1">
        <f t="array" ref="R666">_xlfn.IFS(
J666=0,"No Mortgage",
J666&lt;=100,"Low",
J666&lt;=300,"Medium",
TRUE,"High"
)</f>
        <v>No Mortgage</v>
      </c>
      <c r="S666" s="25" t="str" cm="1">
        <f t="array" ref="S666">_xlfn.IFS(
C666&lt;10,"0-10",
C666&lt;20,"11-20",
C666&lt;30,"21-30",
TRUE,"30+ yrs"
)</f>
        <v>30+ yrs</v>
      </c>
      <c r="T666" s="26" t="str" cm="1">
        <f t="array" ref="T666">_xlfn.IFS(
H666&lt;1,"0-1",
H666&lt;2,"1-2",
H666&lt;3,"2-3",
H666&lt;4,"3-4",
H666&lt;5,"4-5",
TRUE,"5+"
)</f>
        <v>2-3</v>
      </c>
    </row>
    <row r="667" spans="1:20" ht="15.6" x14ac:dyDescent="0.3">
      <c r="A667" s="21">
        <v>4402</v>
      </c>
      <c r="B667" s="22">
        <v>60</v>
      </c>
      <c r="C667" s="22">
        <v>35</v>
      </c>
      <c r="D667" s="22">
        <v>42</v>
      </c>
      <c r="E667" s="23" t="str">
        <f t="shared" si="10"/>
        <v>0-50</v>
      </c>
      <c r="F667" s="24">
        <v>91902</v>
      </c>
      <c r="G667" s="22">
        <v>3</v>
      </c>
      <c r="H667" s="22">
        <v>1.5</v>
      </c>
      <c r="I667" s="22" t="s">
        <v>33</v>
      </c>
      <c r="J667" s="22">
        <v>0</v>
      </c>
      <c r="K667" s="22" t="s">
        <v>34</v>
      </c>
      <c r="L667" s="22" t="s">
        <v>34</v>
      </c>
      <c r="M667" s="22" t="s">
        <v>34</v>
      </c>
      <c r="N667" s="22" t="s">
        <v>34</v>
      </c>
      <c r="O667" s="22" t="s">
        <v>35</v>
      </c>
      <c r="P667" s="25" t="str" cm="1">
        <f t="array" ref="P667">_xlfn.IFS(
B667&lt;30,"20-29",
B667&lt;40,"30-39",
B667&lt;50,"40-49",
B667&lt;60,"50-59",
TRUE,"60+")</f>
        <v>60+</v>
      </c>
      <c r="Q667" s="25" t="str" cm="1">
        <f t="array" ref="Q667">_xlfn.IFS(
D667&lt;25,"0–24K",
D667&lt;50,"25–49K",
D667&lt;75,"50–74K",
D667&lt;100,"75–99K",
D667&lt;150,"100–149K",
D667&lt;200,"150–199K",
TRUE,"200K+"
)</f>
        <v>25–49K</v>
      </c>
      <c r="R667" s="25" t="str" cm="1">
        <f t="array" ref="R667">_xlfn.IFS(
J667=0,"No Mortgage",
J667&lt;=100,"Low",
J667&lt;=300,"Medium",
TRUE,"High"
)</f>
        <v>No Mortgage</v>
      </c>
      <c r="S667" s="25" t="str" cm="1">
        <f t="array" ref="S667">_xlfn.IFS(
C667&lt;10,"0-10",
C667&lt;20,"11-20",
C667&lt;30,"21-30",
TRUE,"30+ yrs"
)</f>
        <v>30+ yrs</v>
      </c>
      <c r="T667" s="26" t="str" cm="1">
        <f t="array" ref="T667">_xlfn.IFS(
H667&lt;1,"0-1",
H667&lt;2,"1-2",
H667&lt;3,"2-3",
H667&lt;4,"3-4",
H667&lt;5,"4-5",
TRUE,"5+"
)</f>
        <v>1-2</v>
      </c>
    </row>
    <row r="668" spans="1:20" ht="15.6" x14ac:dyDescent="0.3">
      <c r="A668" s="21">
        <v>4416</v>
      </c>
      <c r="B668" s="22">
        <v>60</v>
      </c>
      <c r="C668" s="22">
        <v>35</v>
      </c>
      <c r="D668" s="22">
        <v>65</v>
      </c>
      <c r="E668" s="23" t="str">
        <f t="shared" si="10"/>
        <v>51-100</v>
      </c>
      <c r="F668" s="24">
        <v>90245</v>
      </c>
      <c r="G668" s="22">
        <v>2</v>
      </c>
      <c r="H668" s="22">
        <v>1.5</v>
      </c>
      <c r="I668" s="22" t="s">
        <v>33</v>
      </c>
      <c r="J668" s="22">
        <v>220</v>
      </c>
      <c r="K668" s="22" t="s">
        <v>34</v>
      </c>
      <c r="L668" s="22" t="s">
        <v>34</v>
      </c>
      <c r="M668" s="22" t="s">
        <v>34</v>
      </c>
      <c r="N668" s="22" t="s">
        <v>34</v>
      </c>
      <c r="O668" s="22" t="s">
        <v>35</v>
      </c>
      <c r="P668" s="25" t="str" cm="1">
        <f t="array" ref="P668">_xlfn.IFS(
B668&lt;30,"20-29",
B668&lt;40,"30-39",
B668&lt;50,"40-49",
B668&lt;60,"50-59",
TRUE,"60+")</f>
        <v>60+</v>
      </c>
      <c r="Q668" s="25" t="str" cm="1">
        <f t="array" ref="Q668">_xlfn.IFS(
D668&lt;25,"0–24K",
D668&lt;50,"25–49K",
D668&lt;75,"50–74K",
D668&lt;100,"75–99K",
D668&lt;150,"100–149K",
D668&lt;200,"150–199K",
TRUE,"200K+"
)</f>
        <v>50–74K</v>
      </c>
      <c r="R668" s="25" t="str" cm="1">
        <f t="array" ref="R668">_xlfn.IFS(
J668=0,"No Mortgage",
J668&lt;=100,"Low",
J668&lt;=300,"Medium",
TRUE,"High"
)</f>
        <v>Medium</v>
      </c>
      <c r="S668" s="25" t="str" cm="1">
        <f t="array" ref="S668">_xlfn.IFS(
C668&lt;10,"0-10",
C668&lt;20,"11-20",
C668&lt;30,"21-30",
TRUE,"30+ yrs"
)</f>
        <v>30+ yrs</v>
      </c>
      <c r="T668" s="26" t="str" cm="1">
        <f t="array" ref="T668">_xlfn.IFS(
H668&lt;1,"0-1",
H668&lt;2,"1-2",
H668&lt;3,"2-3",
H668&lt;4,"3-4",
H668&lt;5,"4-5",
TRUE,"5+"
)</f>
        <v>1-2</v>
      </c>
    </row>
    <row r="669" spans="1:20" ht="15.6" x14ac:dyDescent="0.3">
      <c r="A669" s="21">
        <v>4437</v>
      </c>
      <c r="B669" s="22">
        <v>60</v>
      </c>
      <c r="C669" s="22">
        <v>35</v>
      </c>
      <c r="D669" s="22">
        <v>33</v>
      </c>
      <c r="E669" s="23" t="str">
        <f t="shared" si="10"/>
        <v>0-50</v>
      </c>
      <c r="F669" s="24">
        <v>90095</v>
      </c>
      <c r="G669" s="22">
        <v>2</v>
      </c>
      <c r="H669" s="22">
        <v>0.5</v>
      </c>
      <c r="I669" s="22" t="s">
        <v>37</v>
      </c>
      <c r="J669" s="22">
        <v>0</v>
      </c>
      <c r="K669" s="22" t="s">
        <v>34</v>
      </c>
      <c r="L669" s="22" t="s">
        <v>34</v>
      </c>
      <c r="M669" s="22" t="s">
        <v>34</v>
      </c>
      <c r="N669" s="22" t="s">
        <v>35</v>
      </c>
      <c r="O669" s="22" t="s">
        <v>34</v>
      </c>
      <c r="P669" s="25" t="str" cm="1">
        <f t="array" ref="P669">_xlfn.IFS(
B669&lt;30,"20-29",
B669&lt;40,"30-39",
B669&lt;50,"40-49",
B669&lt;60,"50-59",
TRUE,"60+")</f>
        <v>60+</v>
      </c>
      <c r="Q669" s="25" t="str" cm="1">
        <f t="array" ref="Q669">_xlfn.IFS(
D669&lt;25,"0–24K",
D669&lt;50,"25–49K",
D669&lt;75,"50–74K",
D669&lt;100,"75–99K",
D669&lt;150,"100–149K",
D669&lt;200,"150–199K",
TRUE,"200K+"
)</f>
        <v>25–49K</v>
      </c>
      <c r="R669" s="25" t="str" cm="1">
        <f t="array" ref="R669">_xlfn.IFS(
J669=0,"No Mortgage",
J669&lt;=100,"Low",
J669&lt;=300,"Medium",
TRUE,"High"
)</f>
        <v>No Mortgage</v>
      </c>
      <c r="S669" s="25" t="str" cm="1">
        <f t="array" ref="S669">_xlfn.IFS(
C669&lt;10,"0-10",
C669&lt;20,"11-20",
C669&lt;30,"21-30",
TRUE,"30+ yrs"
)</f>
        <v>30+ yrs</v>
      </c>
      <c r="T669" s="26" t="str" cm="1">
        <f t="array" ref="T669">_xlfn.IFS(
H669&lt;1,"0-1",
H669&lt;2,"1-2",
H669&lt;3,"2-3",
H669&lt;4,"3-4",
H669&lt;5,"4-5",
TRUE,"5+"
)</f>
        <v>0-1</v>
      </c>
    </row>
    <row r="670" spans="1:20" ht="15.6" x14ac:dyDescent="0.3">
      <c r="A670" s="21">
        <v>4465</v>
      </c>
      <c r="B670" s="22">
        <v>60</v>
      </c>
      <c r="C670" s="22">
        <v>35</v>
      </c>
      <c r="D670" s="22">
        <v>29</v>
      </c>
      <c r="E670" s="23" t="str">
        <f t="shared" si="10"/>
        <v>0-50</v>
      </c>
      <c r="F670" s="24">
        <v>93943</v>
      </c>
      <c r="G670" s="22">
        <v>3</v>
      </c>
      <c r="H670" s="22">
        <v>0.2</v>
      </c>
      <c r="I670" s="22" t="s">
        <v>33</v>
      </c>
      <c r="J670" s="22">
        <v>79</v>
      </c>
      <c r="K670" s="22" t="s">
        <v>34</v>
      </c>
      <c r="L670" s="22" t="s">
        <v>34</v>
      </c>
      <c r="M670" s="22" t="s">
        <v>34</v>
      </c>
      <c r="N670" s="22" t="s">
        <v>35</v>
      </c>
      <c r="O670" s="22" t="s">
        <v>35</v>
      </c>
      <c r="P670" s="25" t="str" cm="1">
        <f t="array" ref="P670">_xlfn.IFS(
B670&lt;30,"20-29",
B670&lt;40,"30-39",
B670&lt;50,"40-49",
B670&lt;60,"50-59",
TRUE,"60+")</f>
        <v>60+</v>
      </c>
      <c r="Q670" s="25" t="str" cm="1">
        <f t="array" ref="Q670">_xlfn.IFS(
D670&lt;25,"0–24K",
D670&lt;50,"25–49K",
D670&lt;75,"50–74K",
D670&lt;100,"75–99K",
D670&lt;150,"100–149K",
D670&lt;200,"150–199K",
TRUE,"200K+"
)</f>
        <v>25–49K</v>
      </c>
      <c r="R670" s="25" t="str" cm="1">
        <f t="array" ref="R670">_xlfn.IFS(
J670=0,"No Mortgage",
J670&lt;=100,"Low",
J670&lt;=300,"Medium",
TRUE,"High"
)</f>
        <v>Low</v>
      </c>
      <c r="S670" s="25" t="str" cm="1">
        <f t="array" ref="S670">_xlfn.IFS(
C670&lt;10,"0-10",
C670&lt;20,"11-20",
C670&lt;30,"21-30",
TRUE,"30+ yrs"
)</f>
        <v>30+ yrs</v>
      </c>
      <c r="T670" s="26" t="str" cm="1">
        <f t="array" ref="T670">_xlfn.IFS(
H670&lt;1,"0-1",
H670&lt;2,"1-2",
H670&lt;3,"2-3",
H670&lt;4,"3-4",
H670&lt;5,"4-5",
TRUE,"5+"
)</f>
        <v>0-1</v>
      </c>
    </row>
    <row r="671" spans="1:20" ht="15.6" x14ac:dyDescent="0.3">
      <c r="A671" s="21">
        <v>4707</v>
      </c>
      <c r="B671" s="22">
        <v>60</v>
      </c>
      <c r="C671" s="22">
        <v>36</v>
      </c>
      <c r="D671" s="22">
        <v>8</v>
      </c>
      <c r="E671" s="23" t="str">
        <f t="shared" si="10"/>
        <v>0-50</v>
      </c>
      <c r="F671" s="24">
        <v>92626</v>
      </c>
      <c r="G671" s="22">
        <v>2</v>
      </c>
      <c r="H671" s="22">
        <v>1</v>
      </c>
      <c r="I671" s="22" t="s">
        <v>33</v>
      </c>
      <c r="J671" s="22">
        <v>0</v>
      </c>
      <c r="K671" s="22" t="s">
        <v>34</v>
      </c>
      <c r="L671" s="22" t="s">
        <v>34</v>
      </c>
      <c r="M671" s="22" t="s">
        <v>34</v>
      </c>
      <c r="N671" s="22" t="s">
        <v>34</v>
      </c>
      <c r="O671" s="22" t="s">
        <v>34</v>
      </c>
      <c r="P671" s="25" t="str" cm="1">
        <f t="array" ref="P671">_xlfn.IFS(
B671&lt;30,"20-29",
B671&lt;40,"30-39",
B671&lt;50,"40-49",
B671&lt;60,"50-59",
TRUE,"60+")</f>
        <v>60+</v>
      </c>
      <c r="Q671" s="25" t="str" cm="1">
        <f t="array" ref="Q671">_xlfn.IFS(
D671&lt;25,"0–24K",
D671&lt;50,"25–49K",
D671&lt;75,"50–74K",
D671&lt;100,"75–99K",
D671&lt;150,"100–149K",
D671&lt;200,"150–199K",
TRUE,"200K+"
)</f>
        <v>0–24K</v>
      </c>
      <c r="R671" s="25" t="str" cm="1">
        <f t="array" ref="R671">_xlfn.IFS(
J671=0,"No Mortgage",
J671&lt;=100,"Low",
J671&lt;=300,"Medium",
TRUE,"High"
)</f>
        <v>No Mortgage</v>
      </c>
      <c r="S671" s="25" t="str" cm="1">
        <f t="array" ref="S671">_xlfn.IFS(
C671&lt;10,"0-10",
C671&lt;20,"11-20",
C671&lt;30,"21-30",
TRUE,"30+ yrs"
)</f>
        <v>30+ yrs</v>
      </c>
      <c r="T671" s="26" t="str" cm="1">
        <f t="array" ref="T671">_xlfn.IFS(
H671&lt;1,"0-1",
H671&lt;2,"1-2",
H671&lt;3,"2-3",
H671&lt;4,"3-4",
H671&lt;5,"4-5",
TRUE,"5+"
)</f>
        <v>1-2</v>
      </c>
    </row>
    <row r="672" spans="1:20" ht="15.6" x14ac:dyDescent="0.3">
      <c r="A672" s="21">
        <v>4717</v>
      </c>
      <c r="B672" s="22">
        <v>60</v>
      </c>
      <c r="C672" s="22">
        <v>34</v>
      </c>
      <c r="D672" s="22">
        <v>83</v>
      </c>
      <c r="E672" s="23" t="str">
        <f t="shared" si="10"/>
        <v>51-100</v>
      </c>
      <c r="F672" s="24">
        <v>95616</v>
      </c>
      <c r="G672" s="22">
        <v>2</v>
      </c>
      <c r="H672" s="22">
        <v>1.4</v>
      </c>
      <c r="I672" s="22" t="s">
        <v>33</v>
      </c>
      <c r="J672" s="22">
        <v>75</v>
      </c>
      <c r="K672" s="22" t="s">
        <v>34</v>
      </c>
      <c r="L672" s="22" t="s">
        <v>35</v>
      </c>
      <c r="M672" s="22" t="s">
        <v>34</v>
      </c>
      <c r="N672" s="22" t="s">
        <v>35</v>
      </c>
      <c r="O672" s="22" t="s">
        <v>34</v>
      </c>
      <c r="P672" s="25" t="str" cm="1">
        <f t="array" ref="P672">_xlfn.IFS(
B672&lt;30,"20-29",
B672&lt;40,"30-39",
B672&lt;50,"40-49",
B672&lt;60,"50-59",
TRUE,"60+")</f>
        <v>60+</v>
      </c>
      <c r="Q672" s="25" t="str" cm="1">
        <f t="array" ref="Q672">_xlfn.IFS(
D672&lt;25,"0–24K",
D672&lt;50,"25–49K",
D672&lt;75,"50–74K",
D672&lt;100,"75–99K",
D672&lt;150,"100–149K",
D672&lt;200,"150–199K",
TRUE,"200K+"
)</f>
        <v>75–99K</v>
      </c>
      <c r="R672" s="25" t="str" cm="1">
        <f t="array" ref="R672">_xlfn.IFS(
J672=0,"No Mortgage",
J672&lt;=100,"Low",
J672&lt;=300,"Medium",
TRUE,"High"
)</f>
        <v>Low</v>
      </c>
      <c r="S672" s="25" t="str" cm="1">
        <f t="array" ref="S672">_xlfn.IFS(
C672&lt;10,"0-10",
C672&lt;20,"11-20",
C672&lt;30,"21-30",
TRUE,"30+ yrs"
)</f>
        <v>30+ yrs</v>
      </c>
      <c r="T672" s="26" t="str" cm="1">
        <f t="array" ref="T672">_xlfn.IFS(
H672&lt;1,"0-1",
H672&lt;2,"1-2",
H672&lt;3,"2-3",
H672&lt;4,"3-4",
H672&lt;5,"4-5",
TRUE,"5+"
)</f>
        <v>1-2</v>
      </c>
    </row>
    <row r="673" spans="1:20" ht="15.6" x14ac:dyDescent="0.3">
      <c r="A673" s="21">
        <v>4815</v>
      </c>
      <c r="B673" s="22">
        <v>60</v>
      </c>
      <c r="C673" s="22">
        <v>34</v>
      </c>
      <c r="D673" s="22">
        <v>41</v>
      </c>
      <c r="E673" s="23" t="str">
        <f t="shared" si="10"/>
        <v>0-50</v>
      </c>
      <c r="F673" s="24">
        <v>90064</v>
      </c>
      <c r="G673" s="22">
        <v>3</v>
      </c>
      <c r="H673" s="22">
        <v>2.2000000000000002</v>
      </c>
      <c r="I673" s="22" t="s">
        <v>36</v>
      </c>
      <c r="J673" s="22">
        <v>0</v>
      </c>
      <c r="K673" s="22" t="s">
        <v>34</v>
      </c>
      <c r="L673" s="22" t="s">
        <v>34</v>
      </c>
      <c r="M673" s="22" t="s">
        <v>34</v>
      </c>
      <c r="N673" s="22" t="s">
        <v>34</v>
      </c>
      <c r="O673" s="22" t="s">
        <v>35</v>
      </c>
      <c r="P673" s="25" t="str" cm="1">
        <f t="array" ref="P673">_xlfn.IFS(
B673&lt;30,"20-29",
B673&lt;40,"30-39",
B673&lt;50,"40-49",
B673&lt;60,"50-59",
TRUE,"60+")</f>
        <v>60+</v>
      </c>
      <c r="Q673" s="25" t="str" cm="1">
        <f t="array" ref="Q673">_xlfn.IFS(
D673&lt;25,"0–24K",
D673&lt;50,"25–49K",
D673&lt;75,"50–74K",
D673&lt;100,"75–99K",
D673&lt;150,"100–149K",
D673&lt;200,"150–199K",
TRUE,"200K+"
)</f>
        <v>25–49K</v>
      </c>
      <c r="R673" s="25" t="str" cm="1">
        <f t="array" ref="R673">_xlfn.IFS(
J673=0,"No Mortgage",
J673&lt;=100,"Low",
J673&lt;=300,"Medium",
TRUE,"High"
)</f>
        <v>No Mortgage</v>
      </c>
      <c r="S673" s="25" t="str" cm="1">
        <f t="array" ref="S673">_xlfn.IFS(
C673&lt;10,"0-10",
C673&lt;20,"11-20",
C673&lt;30,"21-30",
TRUE,"30+ yrs"
)</f>
        <v>30+ yrs</v>
      </c>
      <c r="T673" s="26" t="str" cm="1">
        <f t="array" ref="T673">_xlfn.IFS(
H673&lt;1,"0-1",
H673&lt;2,"1-2",
H673&lt;3,"2-3",
H673&lt;4,"3-4",
H673&lt;5,"4-5",
TRUE,"5+"
)</f>
        <v>2-3</v>
      </c>
    </row>
    <row r="674" spans="1:20" ht="15.6" x14ac:dyDescent="0.3">
      <c r="A674" s="21">
        <v>4823</v>
      </c>
      <c r="B674" s="22">
        <v>60</v>
      </c>
      <c r="C674" s="22">
        <v>36</v>
      </c>
      <c r="D674" s="22">
        <v>149</v>
      </c>
      <c r="E674" s="23" t="str">
        <f t="shared" si="10"/>
        <v>100+</v>
      </c>
      <c r="F674" s="24">
        <v>92007</v>
      </c>
      <c r="G674" s="22">
        <v>1</v>
      </c>
      <c r="H674" s="22">
        <v>4.7</v>
      </c>
      <c r="I674" s="22" t="s">
        <v>33</v>
      </c>
      <c r="J674" s="22">
        <v>0</v>
      </c>
      <c r="K674" s="22" t="s">
        <v>34</v>
      </c>
      <c r="L674" s="22" t="s">
        <v>34</v>
      </c>
      <c r="M674" s="22" t="s">
        <v>34</v>
      </c>
      <c r="N674" s="22" t="s">
        <v>35</v>
      </c>
      <c r="O674" s="22" t="s">
        <v>34</v>
      </c>
      <c r="P674" s="25" t="str" cm="1">
        <f t="array" ref="P674">_xlfn.IFS(
B674&lt;30,"20-29",
B674&lt;40,"30-39",
B674&lt;50,"40-49",
B674&lt;60,"50-59",
TRUE,"60+")</f>
        <v>60+</v>
      </c>
      <c r="Q674" s="25" t="str" cm="1">
        <f t="array" ref="Q674">_xlfn.IFS(
D674&lt;25,"0–24K",
D674&lt;50,"25–49K",
D674&lt;75,"50–74K",
D674&lt;100,"75–99K",
D674&lt;150,"100–149K",
D674&lt;200,"150–199K",
TRUE,"200K+"
)</f>
        <v>100–149K</v>
      </c>
      <c r="R674" s="25" t="str" cm="1">
        <f t="array" ref="R674">_xlfn.IFS(
J674=0,"No Mortgage",
J674&lt;=100,"Low",
J674&lt;=300,"Medium",
TRUE,"High"
)</f>
        <v>No Mortgage</v>
      </c>
      <c r="S674" s="25" t="str" cm="1">
        <f t="array" ref="S674">_xlfn.IFS(
C674&lt;10,"0-10",
C674&lt;20,"11-20",
C674&lt;30,"21-30",
TRUE,"30+ yrs"
)</f>
        <v>30+ yrs</v>
      </c>
      <c r="T674" s="26" t="str" cm="1">
        <f t="array" ref="T674">_xlfn.IFS(
H674&lt;1,"0-1",
H674&lt;2,"1-2",
H674&lt;3,"2-3",
H674&lt;4,"3-4",
H674&lt;5,"4-5",
TRUE,"5+"
)</f>
        <v>4-5</v>
      </c>
    </row>
    <row r="675" spans="1:20" ht="15.6" x14ac:dyDescent="0.3">
      <c r="A675" s="21">
        <v>4885</v>
      </c>
      <c r="B675" s="22">
        <v>60</v>
      </c>
      <c r="C675" s="22">
        <v>34</v>
      </c>
      <c r="D675" s="22">
        <v>50</v>
      </c>
      <c r="E675" s="23" t="str">
        <f t="shared" si="10"/>
        <v>0-50</v>
      </c>
      <c r="F675" s="24">
        <v>95670</v>
      </c>
      <c r="G675" s="22">
        <v>3</v>
      </c>
      <c r="H675" s="22">
        <v>2.2000000000000002</v>
      </c>
      <c r="I675" s="22" t="s">
        <v>36</v>
      </c>
      <c r="J675" s="22">
        <v>0</v>
      </c>
      <c r="K675" s="22" t="s">
        <v>34</v>
      </c>
      <c r="L675" s="22" t="s">
        <v>34</v>
      </c>
      <c r="M675" s="22" t="s">
        <v>34</v>
      </c>
      <c r="N675" s="22" t="s">
        <v>35</v>
      </c>
      <c r="O675" s="22" t="s">
        <v>35</v>
      </c>
      <c r="P675" s="25" t="str" cm="1">
        <f t="array" ref="P675">_xlfn.IFS(
B675&lt;30,"20-29",
B675&lt;40,"30-39",
B675&lt;50,"40-49",
B675&lt;60,"50-59",
TRUE,"60+")</f>
        <v>60+</v>
      </c>
      <c r="Q675" s="25" t="str" cm="1">
        <f t="array" ref="Q675">_xlfn.IFS(
D675&lt;25,"0–24K",
D675&lt;50,"25–49K",
D675&lt;75,"50–74K",
D675&lt;100,"75–99K",
D675&lt;150,"100–149K",
D675&lt;200,"150–199K",
TRUE,"200K+"
)</f>
        <v>50–74K</v>
      </c>
      <c r="R675" s="25" t="str" cm="1">
        <f t="array" ref="R675">_xlfn.IFS(
J675=0,"No Mortgage",
J675&lt;=100,"Low",
J675&lt;=300,"Medium",
TRUE,"High"
)</f>
        <v>No Mortgage</v>
      </c>
      <c r="S675" s="25" t="str" cm="1">
        <f t="array" ref="S675">_xlfn.IFS(
C675&lt;10,"0-10",
C675&lt;20,"11-20",
C675&lt;30,"21-30",
TRUE,"30+ yrs"
)</f>
        <v>30+ yrs</v>
      </c>
      <c r="T675" s="26" t="str" cm="1">
        <f t="array" ref="T675">_xlfn.IFS(
H675&lt;1,"0-1",
H675&lt;2,"1-2",
H675&lt;3,"2-3",
H675&lt;4,"3-4",
H675&lt;5,"4-5",
TRUE,"5+"
)</f>
        <v>2-3</v>
      </c>
    </row>
    <row r="676" spans="1:20" ht="15.6" x14ac:dyDescent="0.3">
      <c r="A676" s="21">
        <v>14</v>
      </c>
      <c r="B676" s="22">
        <v>59</v>
      </c>
      <c r="C676" s="22">
        <v>32</v>
      </c>
      <c r="D676" s="22">
        <v>40</v>
      </c>
      <c r="E676" s="23" t="str">
        <f t="shared" si="10"/>
        <v>0-50</v>
      </c>
      <c r="F676" s="24">
        <v>94920</v>
      </c>
      <c r="G676" s="24">
        <v>4</v>
      </c>
      <c r="H676" s="22">
        <v>2.5</v>
      </c>
      <c r="I676" s="22" t="s">
        <v>37</v>
      </c>
      <c r="J676" s="22">
        <v>0</v>
      </c>
      <c r="K676" s="22" t="s">
        <v>34</v>
      </c>
      <c r="L676" s="22" t="s">
        <v>34</v>
      </c>
      <c r="M676" s="22" t="s">
        <v>34</v>
      </c>
      <c r="N676" s="22" t="s">
        <v>35</v>
      </c>
      <c r="O676" s="22" t="s">
        <v>34</v>
      </c>
      <c r="P676" s="25" t="str" cm="1">
        <f t="array" ref="P676">_xlfn.IFS(
B676&lt;30,"20-29",
B676&lt;40,"30-39",
B676&lt;50,"40-49",
B676&lt;60,"50-59",
TRUE,"60+")</f>
        <v>50-59</v>
      </c>
      <c r="Q676" s="25" t="str" cm="1">
        <f t="array" ref="Q676">_xlfn.IFS(
D676&lt;25,"0–24K",
D676&lt;50,"25–49K",
D676&lt;75,"50–74K",
D676&lt;100,"75–99K",
D676&lt;150,"100–149K",
D676&lt;200,"150–199K",
TRUE,"200K+"
)</f>
        <v>25–49K</v>
      </c>
      <c r="R676" s="25" t="str" cm="1">
        <f t="array" ref="R676">_xlfn.IFS(
J676=0,"No Mortgage",
J676&lt;=100,"Low",
J676&lt;=300,"Medium",
TRUE,"High"
)</f>
        <v>No Mortgage</v>
      </c>
      <c r="S676" s="25" t="str" cm="1">
        <f t="array" ref="S676">_xlfn.IFS(
C676&lt;10,"0-10",
C676&lt;20,"11-20",
C676&lt;30,"21-30",
TRUE,"30+ yrs"
)</f>
        <v>30+ yrs</v>
      </c>
      <c r="T676" s="26" t="str" cm="1">
        <f t="array" ref="T676">_xlfn.IFS(
H676&lt;1,"0-1",
H676&lt;2,"1-2",
H676&lt;3,"2-3",
H676&lt;4,"3-4",
H676&lt;5,"4-5",
TRUE,"5+"
)</f>
        <v>2-3</v>
      </c>
    </row>
    <row r="677" spans="1:20" ht="15.6" x14ac:dyDescent="0.3">
      <c r="A677" s="21">
        <v>31</v>
      </c>
      <c r="B677" s="22">
        <v>59</v>
      </c>
      <c r="C677" s="22">
        <v>35</v>
      </c>
      <c r="D677" s="22">
        <v>35</v>
      </c>
      <c r="E677" s="23" t="str">
        <f t="shared" si="10"/>
        <v>0-50</v>
      </c>
      <c r="F677" s="24">
        <v>93106</v>
      </c>
      <c r="G677" s="22">
        <v>1</v>
      </c>
      <c r="H677" s="22">
        <v>1.2</v>
      </c>
      <c r="I677" s="22" t="s">
        <v>36</v>
      </c>
      <c r="J677" s="22">
        <v>122</v>
      </c>
      <c r="K677" s="22" t="s">
        <v>34</v>
      </c>
      <c r="L677" s="22" t="s">
        <v>34</v>
      </c>
      <c r="M677" s="22" t="s">
        <v>34</v>
      </c>
      <c r="N677" s="22" t="s">
        <v>35</v>
      </c>
      <c r="O677" s="22" t="s">
        <v>34</v>
      </c>
      <c r="P677" s="25" t="str" cm="1">
        <f t="array" ref="P677">_xlfn.IFS(
B677&lt;30,"20-29",
B677&lt;40,"30-39",
B677&lt;50,"40-49",
B677&lt;60,"50-59",
TRUE,"60+")</f>
        <v>50-59</v>
      </c>
      <c r="Q677" s="25" t="str" cm="1">
        <f t="array" ref="Q677">_xlfn.IFS(
D677&lt;25,"0–24K",
D677&lt;50,"25–49K",
D677&lt;75,"50–74K",
D677&lt;100,"75–99K",
D677&lt;150,"100–149K",
D677&lt;200,"150–199K",
TRUE,"200K+"
)</f>
        <v>25–49K</v>
      </c>
      <c r="R677" s="25" t="str" cm="1">
        <f t="array" ref="R677">_xlfn.IFS(
J677=0,"No Mortgage",
J677&lt;=100,"Low",
J677&lt;=300,"Medium",
TRUE,"High"
)</f>
        <v>Medium</v>
      </c>
      <c r="S677" s="25" t="str" cm="1">
        <f t="array" ref="S677">_xlfn.IFS(
C677&lt;10,"0-10",
C677&lt;20,"11-20",
C677&lt;30,"21-30",
TRUE,"30+ yrs"
)</f>
        <v>30+ yrs</v>
      </c>
      <c r="T677" s="26" t="str" cm="1">
        <f t="array" ref="T677">_xlfn.IFS(
H677&lt;1,"0-1",
H677&lt;2,"1-2",
H677&lt;3,"2-3",
H677&lt;4,"3-4",
H677&lt;5,"4-5",
TRUE,"5+"
)</f>
        <v>1-2</v>
      </c>
    </row>
    <row r="678" spans="1:20" ht="15.6" x14ac:dyDescent="0.3">
      <c r="A678" s="21">
        <v>37</v>
      </c>
      <c r="B678" s="22">
        <v>59</v>
      </c>
      <c r="C678" s="22">
        <v>35</v>
      </c>
      <c r="D678" s="22">
        <v>121</v>
      </c>
      <c r="E678" s="23" t="str">
        <f t="shared" si="10"/>
        <v>100+</v>
      </c>
      <c r="F678" s="24">
        <v>94720</v>
      </c>
      <c r="G678" s="22">
        <v>1</v>
      </c>
      <c r="H678" s="22">
        <v>2.9</v>
      </c>
      <c r="I678" s="22" t="s">
        <v>33</v>
      </c>
      <c r="J678" s="22">
        <v>0</v>
      </c>
      <c r="K678" s="22" t="s">
        <v>34</v>
      </c>
      <c r="L678" s="22" t="s">
        <v>34</v>
      </c>
      <c r="M678" s="22" t="s">
        <v>34</v>
      </c>
      <c r="N678" s="22" t="s">
        <v>34</v>
      </c>
      <c r="O678" s="22" t="s">
        <v>35</v>
      </c>
      <c r="P678" s="25" t="str" cm="1">
        <f t="array" ref="P678">_xlfn.IFS(
B678&lt;30,"20-29",
B678&lt;40,"30-39",
B678&lt;50,"40-49",
B678&lt;60,"50-59",
TRUE,"60+")</f>
        <v>50-59</v>
      </c>
      <c r="Q678" s="25" t="str" cm="1">
        <f t="array" ref="Q678">_xlfn.IFS(
D678&lt;25,"0–24K",
D678&lt;50,"25–49K",
D678&lt;75,"50–74K",
D678&lt;100,"75–99K",
D678&lt;150,"100–149K",
D678&lt;200,"150–199K",
TRUE,"200K+"
)</f>
        <v>100–149K</v>
      </c>
      <c r="R678" s="25" t="str" cm="1">
        <f t="array" ref="R678">_xlfn.IFS(
J678=0,"No Mortgage",
J678&lt;=100,"Low",
J678&lt;=300,"Medium",
TRUE,"High"
)</f>
        <v>No Mortgage</v>
      </c>
      <c r="S678" s="25" t="str" cm="1">
        <f t="array" ref="S678">_xlfn.IFS(
C678&lt;10,"0-10",
C678&lt;20,"11-20",
C678&lt;30,"21-30",
TRUE,"30+ yrs"
)</f>
        <v>30+ yrs</v>
      </c>
      <c r="T678" s="26" t="str" cm="1">
        <f t="array" ref="T678">_xlfn.IFS(
H678&lt;1,"0-1",
H678&lt;2,"1-2",
H678&lt;3,"2-3",
H678&lt;4,"3-4",
H678&lt;5,"4-5",
TRUE,"5+"
)</f>
        <v>2-3</v>
      </c>
    </row>
    <row r="679" spans="1:20" ht="15.6" x14ac:dyDescent="0.3">
      <c r="A679" s="21">
        <v>66</v>
      </c>
      <c r="B679" s="22">
        <v>59</v>
      </c>
      <c r="C679" s="22">
        <v>35</v>
      </c>
      <c r="D679" s="22">
        <v>131</v>
      </c>
      <c r="E679" s="23" t="str">
        <f t="shared" si="10"/>
        <v>100+</v>
      </c>
      <c r="F679" s="24">
        <v>91360</v>
      </c>
      <c r="G679" s="22">
        <v>1</v>
      </c>
      <c r="H679" s="22">
        <v>3.8</v>
      </c>
      <c r="I679" s="22" t="s">
        <v>33</v>
      </c>
      <c r="J679" s="22">
        <v>0</v>
      </c>
      <c r="K679" s="22" t="s">
        <v>34</v>
      </c>
      <c r="L679" s="22" t="s">
        <v>34</v>
      </c>
      <c r="M679" s="22" t="s">
        <v>34</v>
      </c>
      <c r="N679" s="22" t="s">
        <v>35</v>
      </c>
      <c r="O679" s="22" t="s">
        <v>35</v>
      </c>
      <c r="P679" s="25" t="str" cm="1">
        <f t="array" ref="P679">_xlfn.IFS(
B679&lt;30,"20-29",
B679&lt;40,"30-39",
B679&lt;50,"40-49",
B679&lt;60,"50-59",
TRUE,"60+")</f>
        <v>50-59</v>
      </c>
      <c r="Q679" s="25" t="str" cm="1">
        <f t="array" ref="Q679">_xlfn.IFS(
D679&lt;25,"0–24K",
D679&lt;50,"25–49K",
D679&lt;75,"50–74K",
D679&lt;100,"75–99K",
D679&lt;150,"100–149K",
D679&lt;200,"150–199K",
TRUE,"200K+"
)</f>
        <v>100–149K</v>
      </c>
      <c r="R679" s="25" t="str" cm="1">
        <f t="array" ref="R679">_xlfn.IFS(
J679=0,"No Mortgage",
J679&lt;=100,"Low",
J679&lt;=300,"Medium",
TRUE,"High"
)</f>
        <v>No Mortgage</v>
      </c>
      <c r="S679" s="25" t="str" cm="1">
        <f t="array" ref="S679">_xlfn.IFS(
C679&lt;10,"0-10",
C679&lt;20,"11-20",
C679&lt;30,"21-30",
TRUE,"30+ yrs"
)</f>
        <v>30+ yrs</v>
      </c>
      <c r="T679" s="26" t="str" cm="1">
        <f t="array" ref="T679">_xlfn.IFS(
H679&lt;1,"0-1",
H679&lt;2,"1-2",
H679&lt;3,"2-3",
H679&lt;4,"3-4",
H679&lt;5,"4-5",
TRUE,"5+"
)</f>
        <v>3-4</v>
      </c>
    </row>
    <row r="680" spans="1:20" ht="15.6" x14ac:dyDescent="0.3">
      <c r="A680" s="21">
        <v>137</v>
      </c>
      <c r="B680" s="22">
        <v>59</v>
      </c>
      <c r="C680" s="22">
        <v>32</v>
      </c>
      <c r="D680" s="22">
        <v>49</v>
      </c>
      <c r="E680" s="23" t="str">
        <f t="shared" si="10"/>
        <v>0-50</v>
      </c>
      <c r="F680" s="24">
        <v>95035</v>
      </c>
      <c r="G680" s="22">
        <v>4</v>
      </c>
      <c r="H680" s="22">
        <v>2.5</v>
      </c>
      <c r="I680" s="22" t="s">
        <v>37</v>
      </c>
      <c r="J680" s="22">
        <v>0</v>
      </c>
      <c r="K680" s="22" t="s">
        <v>34</v>
      </c>
      <c r="L680" s="22" t="s">
        <v>34</v>
      </c>
      <c r="M680" s="22" t="s">
        <v>34</v>
      </c>
      <c r="N680" s="22" t="s">
        <v>35</v>
      </c>
      <c r="O680" s="22" t="s">
        <v>34</v>
      </c>
      <c r="P680" s="25" t="str" cm="1">
        <f t="array" ref="P680">_xlfn.IFS(
B680&lt;30,"20-29",
B680&lt;40,"30-39",
B680&lt;50,"40-49",
B680&lt;60,"50-59",
TRUE,"60+")</f>
        <v>50-59</v>
      </c>
      <c r="Q680" s="25" t="str" cm="1">
        <f t="array" ref="Q680">_xlfn.IFS(
D680&lt;25,"0–24K",
D680&lt;50,"25–49K",
D680&lt;75,"50–74K",
D680&lt;100,"75–99K",
D680&lt;150,"100–149K",
D680&lt;200,"150–199K",
TRUE,"200K+"
)</f>
        <v>25–49K</v>
      </c>
      <c r="R680" s="25" t="str" cm="1">
        <f t="array" ref="R680">_xlfn.IFS(
J680=0,"No Mortgage",
J680&lt;=100,"Low",
J680&lt;=300,"Medium",
TRUE,"High"
)</f>
        <v>No Mortgage</v>
      </c>
      <c r="S680" s="25" t="str" cm="1">
        <f t="array" ref="S680">_xlfn.IFS(
C680&lt;10,"0-10",
C680&lt;20,"11-20",
C680&lt;30,"21-30",
TRUE,"30+ yrs"
)</f>
        <v>30+ yrs</v>
      </c>
      <c r="T680" s="26" t="str" cm="1">
        <f t="array" ref="T680">_xlfn.IFS(
H680&lt;1,"0-1",
H680&lt;2,"1-2",
H680&lt;3,"2-3",
H680&lt;4,"3-4",
H680&lt;5,"4-5",
TRUE,"5+"
)</f>
        <v>2-3</v>
      </c>
    </row>
    <row r="681" spans="1:20" ht="15.6" x14ac:dyDescent="0.3">
      <c r="A681" s="21">
        <v>139</v>
      </c>
      <c r="B681" s="22">
        <v>59</v>
      </c>
      <c r="C681" s="22">
        <v>34</v>
      </c>
      <c r="D681" s="22">
        <v>42</v>
      </c>
      <c r="E681" s="23" t="str">
        <f t="shared" si="10"/>
        <v>0-50</v>
      </c>
      <c r="F681" s="24">
        <v>94928</v>
      </c>
      <c r="G681" s="22">
        <v>3</v>
      </c>
      <c r="H681" s="22">
        <v>1.5</v>
      </c>
      <c r="I681" s="22" t="s">
        <v>33</v>
      </c>
      <c r="J681" s="22">
        <v>0</v>
      </c>
      <c r="K681" s="22" t="s">
        <v>34</v>
      </c>
      <c r="L681" s="22" t="s">
        <v>35</v>
      </c>
      <c r="M681" s="22" t="s">
        <v>35</v>
      </c>
      <c r="N681" s="22" t="s">
        <v>34</v>
      </c>
      <c r="O681" s="22" t="s">
        <v>35</v>
      </c>
      <c r="P681" s="25" t="str" cm="1">
        <f t="array" ref="P681">_xlfn.IFS(
B681&lt;30,"20-29",
B681&lt;40,"30-39",
B681&lt;50,"40-49",
B681&lt;60,"50-59",
TRUE,"60+")</f>
        <v>50-59</v>
      </c>
      <c r="Q681" s="25" t="str" cm="1">
        <f t="array" ref="Q681">_xlfn.IFS(
D681&lt;25,"0–24K",
D681&lt;50,"25–49K",
D681&lt;75,"50–74K",
D681&lt;100,"75–99K",
D681&lt;150,"100–149K",
D681&lt;200,"150–199K",
TRUE,"200K+"
)</f>
        <v>25–49K</v>
      </c>
      <c r="R681" s="25" t="str" cm="1">
        <f t="array" ref="R681">_xlfn.IFS(
J681=0,"No Mortgage",
J681&lt;=100,"Low",
J681&lt;=300,"Medium",
TRUE,"High"
)</f>
        <v>No Mortgage</v>
      </c>
      <c r="S681" s="25" t="str" cm="1">
        <f t="array" ref="S681">_xlfn.IFS(
C681&lt;10,"0-10",
C681&lt;20,"11-20",
C681&lt;30,"21-30",
TRUE,"30+ yrs"
)</f>
        <v>30+ yrs</v>
      </c>
      <c r="T681" s="26" t="str" cm="1">
        <f t="array" ref="T681">_xlfn.IFS(
H681&lt;1,"0-1",
H681&lt;2,"1-2",
H681&lt;3,"2-3",
H681&lt;4,"3-4",
H681&lt;5,"4-5",
TRUE,"5+"
)</f>
        <v>1-2</v>
      </c>
    </row>
    <row r="682" spans="1:20" ht="15.6" x14ac:dyDescent="0.3">
      <c r="A682" s="21">
        <v>140</v>
      </c>
      <c r="B682" s="22">
        <v>59</v>
      </c>
      <c r="C682" s="22">
        <v>35</v>
      </c>
      <c r="D682" s="22">
        <v>18</v>
      </c>
      <c r="E682" s="23" t="str">
        <f t="shared" si="10"/>
        <v>0-50</v>
      </c>
      <c r="F682" s="24">
        <v>93305</v>
      </c>
      <c r="G682" s="22">
        <v>1</v>
      </c>
      <c r="H682" s="22">
        <v>1.2</v>
      </c>
      <c r="I682" s="22" t="s">
        <v>36</v>
      </c>
      <c r="J682" s="22">
        <v>0</v>
      </c>
      <c r="K682" s="22" t="s">
        <v>34</v>
      </c>
      <c r="L682" s="22" t="s">
        <v>34</v>
      </c>
      <c r="M682" s="22" t="s">
        <v>34</v>
      </c>
      <c r="N682" s="22" t="s">
        <v>35</v>
      </c>
      <c r="O682" s="22" t="s">
        <v>34</v>
      </c>
      <c r="P682" s="25" t="str" cm="1">
        <f t="array" ref="P682">_xlfn.IFS(
B682&lt;30,"20-29",
B682&lt;40,"30-39",
B682&lt;50,"40-49",
B682&lt;60,"50-59",
TRUE,"60+")</f>
        <v>50-59</v>
      </c>
      <c r="Q682" s="25" t="str" cm="1">
        <f t="array" ref="Q682">_xlfn.IFS(
D682&lt;25,"0–24K",
D682&lt;50,"25–49K",
D682&lt;75,"50–74K",
D682&lt;100,"75–99K",
D682&lt;150,"100–149K",
D682&lt;200,"150–199K",
TRUE,"200K+"
)</f>
        <v>0–24K</v>
      </c>
      <c r="R682" s="25" t="str" cm="1">
        <f t="array" ref="R682">_xlfn.IFS(
J682=0,"No Mortgage",
J682&lt;=100,"Low",
J682&lt;=300,"Medium",
TRUE,"High"
)</f>
        <v>No Mortgage</v>
      </c>
      <c r="S682" s="25" t="str" cm="1">
        <f t="array" ref="S682">_xlfn.IFS(
C682&lt;10,"0-10",
C682&lt;20,"11-20",
C682&lt;30,"21-30",
TRUE,"30+ yrs"
)</f>
        <v>30+ yrs</v>
      </c>
      <c r="T682" s="26" t="str" cm="1">
        <f t="array" ref="T682">_xlfn.IFS(
H682&lt;1,"0-1",
H682&lt;2,"1-2",
H682&lt;3,"2-3",
H682&lt;4,"3-4",
H682&lt;5,"4-5",
TRUE,"5+"
)</f>
        <v>1-2</v>
      </c>
    </row>
    <row r="683" spans="1:20" ht="15.6" x14ac:dyDescent="0.3">
      <c r="A683" s="21">
        <v>146</v>
      </c>
      <c r="B683" s="22">
        <v>59</v>
      </c>
      <c r="C683" s="22">
        <v>35</v>
      </c>
      <c r="D683" s="22">
        <v>124</v>
      </c>
      <c r="E683" s="23" t="str">
        <f t="shared" si="10"/>
        <v>100+</v>
      </c>
      <c r="F683" s="24">
        <v>90007</v>
      </c>
      <c r="G683" s="22">
        <v>1</v>
      </c>
      <c r="H683" s="22">
        <v>7.4</v>
      </c>
      <c r="I683" s="22" t="s">
        <v>33</v>
      </c>
      <c r="J683" s="22">
        <v>0</v>
      </c>
      <c r="K683" s="22" t="s">
        <v>34</v>
      </c>
      <c r="L683" s="22" t="s">
        <v>34</v>
      </c>
      <c r="M683" s="22" t="s">
        <v>34</v>
      </c>
      <c r="N683" s="22" t="s">
        <v>34</v>
      </c>
      <c r="O683" s="22" t="s">
        <v>35</v>
      </c>
      <c r="P683" s="25" t="str" cm="1">
        <f t="array" ref="P683">_xlfn.IFS(
B683&lt;30,"20-29",
B683&lt;40,"30-39",
B683&lt;50,"40-49",
B683&lt;60,"50-59",
TRUE,"60+")</f>
        <v>50-59</v>
      </c>
      <c r="Q683" s="25" t="str" cm="1">
        <f t="array" ref="Q683">_xlfn.IFS(
D683&lt;25,"0–24K",
D683&lt;50,"25–49K",
D683&lt;75,"50–74K",
D683&lt;100,"75–99K",
D683&lt;150,"100–149K",
D683&lt;200,"150–199K",
TRUE,"200K+"
)</f>
        <v>100–149K</v>
      </c>
      <c r="R683" s="25" t="str" cm="1">
        <f t="array" ref="R683">_xlfn.IFS(
J683=0,"No Mortgage",
J683&lt;=100,"Low",
J683&lt;=300,"Medium",
TRUE,"High"
)</f>
        <v>No Mortgage</v>
      </c>
      <c r="S683" s="25" t="str" cm="1">
        <f t="array" ref="S683">_xlfn.IFS(
C683&lt;10,"0-10",
C683&lt;20,"11-20",
C683&lt;30,"21-30",
TRUE,"30+ yrs"
)</f>
        <v>30+ yrs</v>
      </c>
      <c r="T683" s="26" t="str" cm="1">
        <f t="array" ref="T683">_xlfn.IFS(
H683&lt;1,"0-1",
H683&lt;2,"1-2",
H683&lt;3,"2-3",
H683&lt;4,"3-4",
H683&lt;5,"4-5",
TRUE,"5+"
)</f>
        <v>5+</v>
      </c>
    </row>
    <row r="684" spans="1:20" ht="15.6" x14ac:dyDescent="0.3">
      <c r="A684" s="21">
        <v>324</v>
      </c>
      <c r="B684" s="22">
        <v>59</v>
      </c>
      <c r="C684" s="22">
        <v>34</v>
      </c>
      <c r="D684" s="22">
        <v>99</v>
      </c>
      <c r="E684" s="23" t="str">
        <f t="shared" si="10"/>
        <v>51-100</v>
      </c>
      <c r="F684" s="24">
        <v>90034</v>
      </c>
      <c r="G684" s="22">
        <v>1</v>
      </c>
      <c r="H684" s="22">
        <v>4.4000000000000004</v>
      </c>
      <c r="I684" s="22" t="s">
        <v>33</v>
      </c>
      <c r="J684" s="22">
        <v>0</v>
      </c>
      <c r="K684" s="22" t="s">
        <v>35</v>
      </c>
      <c r="L684" s="22" t="s">
        <v>34</v>
      </c>
      <c r="M684" s="22" t="s">
        <v>34</v>
      </c>
      <c r="N684" s="22" t="s">
        <v>34</v>
      </c>
      <c r="O684" s="22" t="s">
        <v>34</v>
      </c>
      <c r="P684" s="25" t="str" cm="1">
        <f t="array" ref="P684">_xlfn.IFS(
B684&lt;30,"20-29",
B684&lt;40,"30-39",
B684&lt;50,"40-49",
B684&lt;60,"50-59",
TRUE,"60+")</f>
        <v>50-59</v>
      </c>
      <c r="Q684" s="25" t="str" cm="1">
        <f t="array" ref="Q684">_xlfn.IFS(
D684&lt;25,"0–24K",
D684&lt;50,"25–49K",
D684&lt;75,"50–74K",
D684&lt;100,"75–99K",
D684&lt;150,"100–149K",
D684&lt;200,"150–199K",
TRUE,"200K+"
)</f>
        <v>75–99K</v>
      </c>
      <c r="R684" s="25" t="str" cm="1">
        <f t="array" ref="R684">_xlfn.IFS(
J684=0,"No Mortgage",
J684&lt;=100,"Low",
J684&lt;=300,"Medium",
TRUE,"High"
)</f>
        <v>No Mortgage</v>
      </c>
      <c r="S684" s="25" t="str" cm="1">
        <f t="array" ref="S684">_xlfn.IFS(
C684&lt;10,"0-10",
C684&lt;20,"11-20",
C684&lt;30,"21-30",
TRUE,"30+ yrs"
)</f>
        <v>30+ yrs</v>
      </c>
      <c r="T684" s="26" t="str" cm="1">
        <f t="array" ref="T684">_xlfn.IFS(
H684&lt;1,"0-1",
H684&lt;2,"1-2",
H684&lt;3,"2-3",
H684&lt;4,"3-4",
H684&lt;5,"4-5",
TRUE,"5+"
)</f>
        <v>4-5</v>
      </c>
    </row>
    <row r="685" spans="1:20" ht="15.6" x14ac:dyDescent="0.3">
      <c r="A685" s="21">
        <v>333</v>
      </c>
      <c r="B685" s="22">
        <v>59</v>
      </c>
      <c r="C685" s="22">
        <v>33</v>
      </c>
      <c r="D685" s="22">
        <v>42</v>
      </c>
      <c r="E685" s="23" t="str">
        <f t="shared" si="10"/>
        <v>0-50</v>
      </c>
      <c r="F685" s="24">
        <v>95630</v>
      </c>
      <c r="G685" s="22">
        <v>1</v>
      </c>
      <c r="H685" s="22">
        <v>0.8</v>
      </c>
      <c r="I685" s="22" t="s">
        <v>37</v>
      </c>
      <c r="J685" s="22">
        <v>0</v>
      </c>
      <c r="K685" s="22" t="s">
        <v>34</v>
      </c>
      <c r="L685" s="22" t="s">
        <v>34</v>
      </c>
      <c r="M685" s="22" t="s">
        <v>34</v>
      </c>
      <c r="N685" s="22" t="s">
        <v>35</v>
      </c>
      <c r="O685" s="22" t="s">
        <v>34</v>
      </c>
      <c r="P685" s="25" t="str" cm="1">
        <f t="array" ref="P685">_xlfn.IFS(
B685&lt;30,"20-29",
B685&lt;40,"30-39",
B685&lt;50,"40-49",
B685&lt;60,"50-59",
TRUE,"60+")</f>
        <v>50-59</v>
      </c>
      <c r="Q685" s="25" t="str" cm="1">
        <f t="array" ref="Q685">_xlfn.IFS(
D685&lt;25,"0–24K",
D685&lt;50,"25–49K",
D685&lt;75,"50–74K",
D685&lt;100,"75–99K",
D685&lt;150,"100–149K",
D685&lt;200,"150–199K",
TRUE,"200K+"
)</f>
        <v>25–49K</v>
      </c>
      <c r="R685" s="25" t="str" cm="1">
        <f t="array" ref="R685">_xlfn.IFS(
J685=0,"No Mortgage",
J685&lt;=100,"Low",
J685&lt;=300,"Medium",
TRUE,"High"
)</f>
        <v>No Mortgage</v>
      </c>
      <c r="S685" s="25" t="str" cm="1">
        <f t="array" ref="S685">_xlfn.IFS(
C685&lt;10,"0-10",
C685&lt;20,"11-20",
C685&lt;30,"21-30",
TRUE,"30+ yrs"
)</f>
        <v>30+ yrs</v>
      </c>
      <c r="T685" s="26" t="str" cm="1">
        <f t="array" ref="T685">_xlfn.IFS(
H685&lt;1,"0-1",
H685&lt;2,"1-2",
H685&lt;3,"2-3",
H685&lt;4,"3-4",
H685&lt;5,"4-5",
TRUE,"5+"
)</f>
        <v>0-1</v>
      </c>
    </row>
    <row r="686" spans="1:20" ht="15.6" x14ac:dyDescent="0.3">
      <c r="A686" s="21">
        <v>341</v>
      </c>
      <c r="B686" s="22">
        <v>59</v>
      </c>
      <c r="C686" s="22">
        <v>34</v>
      </c>
      <c r="D686" s="22">
        <v>91</v>
      </c>
      <c r="E686" s="23" t="str">
        <f t="shared" si="10"/>
        <v>51-100</v>
      </c>
      <c r="F686" s="24">
        <v>93524</v>
      </c>
      <c r="G686" s="22">
        <v>1</v>
      </c>
      <c r="H686" s="22">
        <v>2.6</v>
      </c>
      <c r="I686" s="22" t="s">
        <v>33</v>
      </c>
      <c r="J686" s="22">
        <v>0</v>
      </c>
      <c r="K686" s="22" t="s">
        <v>34</v>
      </c>
      <c r="L686" s="22" t="s">
        <v>34</v>
      </c>
      <c r="M686" s="22" t="s">
        <v>34</v>
      </c>
      <c r="N686" s="22" t="s">
        <v>35</v>
      </c>
      <c r="O686" s="22" t="s">
        <v>35</v>
      </c>
      <c r="P686" s="25" t="str" cm="1">
        <f t="array" ref="P686">_xlfn.IFS(
B686&lt;30,"20-29",
B686&lt;40,"30-39",
B686&lt;50,"40-49",
B686&lt;60,"50-59",
TRUE,"60+")</f>
        <v>50-59</v>
      </c>
      <c r="Q686" s="25" t="str" cm="1">
        <f t="array" ref="Q686">_xlfn.IFS(
D686&lt;25,"0–24K",
D686&lt;50,"25–49K",
D686&lt;75,"50–74K",
D686&lt;100,"75–99K",
D686&lt;150,"100–149K",
D686&lt;200,"150–199K",
TRUE,"200K+"
)</f>
        <v>75–99K</v>
      </c>
      <c r="R686" s="25" t="str" cm="1">
        <f t="array" ref="R686">_xlfn.IFS(
J686=0,"No Mortgage",
J686&lt;=100,"Low",
J686&lt;=300,"Medium",
TRUE,"High"
)</f>
        <v>No Mortgage</v>
      </c>
      <c r="S686" s="25" t="str" cm="1">
        <f t="array" ref="S686">_xlfn.IFS(
C686&lt;10,"0-10",
C686&lt;20,"11-20",
C686&lt;30,"21-30",
TRUE,"30+ yrs"
)</f>
        <v>30+ yrs</v>
      </c>
      <c r="T686" s="26" t="str" cm="1">
        <f t="array" ref="T686">_xlfn.IFS(
H686&lt;1,"0-1",
H686&lt;2,"1-2",
H686&lt;3,"2-3",
H686&lt;4,"3-4",
H686&lt;5,"4-5",
TRUE,"5+"
)</f>
        <v>2-3</v>
      </c>
    </row>
    <row r="687" spans="1:20" ht="15.6" x14ac:dyDescent="0.3">
      <c r="A687" s="21">
        <v>501</v>
      </c>
      <c r="B687" s="22">
        <v>59</v>
      </c>
      <c r="C687" s="22">
        <v>33</v>
      </c>
      <c r="D687" s="22">
        <v>34</v>
      </c>
      <c r="E687" s="23" t="str">
        <f t="shared" si="10"/>
        <v>0-50</v>
      </c>
      <c r="F687" s="24">
        <v>92177</v>
      </c>
      <c r="G687" s="22">
        <v>2</v>
      </c>
      <c r="H687" s="22">
        <v>0.3</v>
      </c>
      <c r="I687" s="22" t="s">
        <v>33</v>
      </c>
      <c r="J687" s="22">
        <v>0</v>
      </c>
      <c r="K687" s="22" t="s">
        <v>34</v>
      </c>
      <c r="L687" s="22" t="s">
        <v>34</v>
      </c>
      <c r="M687" s="22" t="s">
        <v>34</v>
      </c>
      <c r="N687" s="22" t="s">
        <v>34</v>
      </c>
      <c r="O687" s="22" t="s">
        <v>34</v>
      </c>
      <c r="P687" s="25" t="str" cm="1">
        <f t="array" ref="P687">_xlfn.IFS(
B687&lt;30,"20-29",
B687&lt;40,"30-39",
B687&lt;50,"40-49",
B687&lt;60,"50-59",
TRUE,"60+")</f>
        <v>50-59</v>
      </c>
      <c r="Q687" s="25" t="str" cm="1">
        <f t="array" ref="Q687">_xlfn.IFS(
D687&lt;25,"0–24K",
D687&lt;50,"25–49K",
D687&lt;75,"50–74K",
D687&lt;100,"75–99K",
D687&lt;150,"100–149K",
D687&lt;200,"150–199K",
TRUE,"200K+"
)</f>
        <v>25–49K</v>
      </c>
      <c r="R687" s="25" t="str" cm="1">
        <f t="array" ref="R687">_xlfn.IFS(
J687=0,"No Mortgage",
J687&lt;=100,"Low",
J687&lt;=300,"Medium",
TRUE,"High"
)</f>
        <v>No Mortgage</v>
      </c>
      <c r="S687" s="25" t="str" cm="1">
        <f t="array" ref="S687">_xlfn.IFS(
C687&lt;10,"0-10",
C687&lt;20,"11-20",
C687&lt;30,"21-30",
TRUE,"30+ yrs"
)</f>
        <v>30+ yrs</v>
      </c>
      <c r="T687" s="26" t="str" cm="1">
        <f t="array" ref="T687">_xlfn.IFS(
H687&lt;1,"0-1",
H687&lt;2,"1-2",
H687&lt;3,"2-3",
H687&lt;4,"3-4",
H687&lt;5,"4-5",
TRUE,"5+"
)</f>
        <v>0-1</v>
      </c>
    </row>
    <row r="688" spans="1:20" ht="15.6" x14ac:dyDescent="0.3">
      <c r="A688" s="21">
        <v>552</v>
      </c>
      <c r="B688" s="22">
        <v>59</v>
      </c>
      <c r="C688" s="22">
        <v>34</v>
      </c>
      <c r="D688" s="22">
        <v>14</v>
      </c>
      <c r="E688" s="23" t="str">
        <f t="shared" si="10"/>
        <v>0-50</v>
      </c>
      <c r="F688" s="24">
        <v>93118</v>
      </c>
      <c r="G688" s="22">
        <v>1</v>
      </c>
      <c r="H688" s="22">
        <v>0.1</v>
      </c>
      <c r="I688" s="22" t="s">
        <v>33</v>
      </c>
      <c r="J688" s="22">
        <v>0</v>
      </c>
      <c r="K688" s="22" t="s">
        <v>34</v>
      </c>
      <c r="L688" s="22" t="s">
        <v>34</v>
      </c>
      <c r="M688" s="22" t="s">
        <v>34</v>
      </c>
      <c r="N688" s="22" t="s">
        <v>35</v>
      </c>
      <c r="O688" s="22" t="s">
        <v>35</v>
      </c>
      <c r="P688" s="25" t="str" cm="1">
        <f t="array" ref="P688">_xlfn.IFS(
B688&lt;30,"20-29",
B688&lt;40,"30-39",
B688&lt;50,"40-49",
B688&lt;60,"50-59",
TRUE,"60+")</f>
        <v>50-59</v>
      </c>
      <c r="Q688" s="25" t="str" cm="1">
        <f t="array" ref="Q688">_xlfn.IFS(
D688&lt;25,"0–24K",
D688&lt;50,"25–49K",
D688&lt;75,"50–74K",
D688&lt;100,"75–99K",
D688&lt;150,"100–149K",
D688&lt;200,"150–199K",
TRUE,"200K+"
)</f>
        <v>0–24K</v>
      </c>
      <c r="R688" s="25" t="str" cm="1">
        <f t="array" ref="R688">_xlfn.IFS(
J688=0,"No Mortgage",
J688&lt;=100,"Low",
J688&lt;=300,"Medium",
TRUE,"High"
)</f>
        <v>No Mortgage</v>
      </c>
      <c r="S688" s="25" t="str" cm="1">
        <f t="array" ref="S688">_xlfn.IFS(
C688&lt;10,"0-10",
C688&lt;20,"11-20",
C688&lt;30,"21-30",
TRUE,"30+ yrs"
)</f>
        <v>30+ yrs</v>
      </c>
      <c r="T688" s="26" t="str" cm="1">
        <f t="array" ref="T688">_xlfn.IFS(
H688&lt;1,"0-1",
H688&lt;2,"1-2",
H688&lt;3,"2-3",
H688&lt;4,"3-4",
H688&lt;5,"4-5",
TRUE,"5+"
)</f>
        <v>0-1</v>
      </c>
    </row>
    <row r="689" spans="1:20" ht="15.6" x14ac:dyDescent="0.3">
      <c r="A689" s="21">
        <v>691</v>
      </c>
      <c r="B689" s="22">
        <v>59</v>
      </c>
      <c r="C689" s="22">
        <v>34</v>
      </c>
      <c r="D689" s="22">
        <v>52</v>
      </c>
      <c r="E689" s="23" t="str">
        <f t="shared" si="10"/>
        <v>51-100</v>
      </c>
      <c r="F689" s="24">
        <v>94115</v>
      </c>
      <c r="G689" s="22">
        <v>2</v>
      </c>
      <c r="H689" s="22">
        <v>1.6</v>
      </c>
      <c r="I689" s="22" t="s">
        <v>36</v>
      </c>
      <c r="J689" s="22">
        <v>75</v>
      </c>
      <c r="K689" s="22" t="s">
        <v>34</v>
      </c>
      <c r="L689" s="22" t="s">
        <v>34</v>
      </c>
      <c r="M689" s="22" t="s">
        <v>34</v>
      </c>
      <c r="N689" s="22" t="s">
        <v>35</v>
      </c>
      <c r="O689" s="22" t="s">
        <v>34</v>
      </c>
      <c r="P689" s="25" t="str" cm="1">
        <f t="array" ref="P689">_xlfn.IFS(
B689&lt;30,"20-29",
B689&lt;40,"30-39",
B689&lt;50,"40-49",
B689&lt;60,"50-59",
TRUE,"60+")</f>
        <v>50-59</v>
      </c>
      <c r="Q689" s="25" t="str" cm="1">
        <f t="array" ref="Q689">_xlfn.IFS(
D689&lt;25,"0–24K",
D689&lt;50,"25–49K",
D689&lt;75,"50–74K",
D689&lt;100,"75–99K",
D689&lt;150,"100–149K",
D689&lt;200,"150–199K",
TRUE,"200K+"
)</f>
        <v>50–74K</v>
      </c>
      <c r="R689" s="25" t="str" cm="1">
        <f t="array" ref="R689">_xlfn.IFS(
J689=0,"No Mortgage",
J689&lt;=100,"Low",
J689&lt;=300,"Medium",
TRUE,"High"
)</f>
        <v>Low</v>
      </c>
      <c r="S689" s="25" t="str" cm="1">
        <f t="array" ref="S689">_xlfn.IFS(
C689&lt;10,"0-10",
C689&lt;20,"11-20",
C689&lt;30,"21-30",
TRUE,"30+ yrs"
)</f>
        <v>30+ yrs</v>
      </c>
      <c r="T689" s="26" t="str" cm="1">
        <f t="array" ref="T689">_xlfn.IFS(
H689&lt;1,"0-1",
H689&lt;2,"1-2",
H689&lt;3,"2-3",
H689&lt;4,"3-4",
H689&lt;5,"4-5",
TRUE,"5+"
)</f>
        <v>1-2</v>
      </c>
    </row>
    <row r="690" spans="1:20" ht="15.6" x14ac:dyDescent="0.3">
      <c r="A690" s="21">
        <v>718</v>
      </c>
      <c r="B690" s="22">
        <v>59</v>
      </c>
      <c r="C690" s="22">
        <v>34</v>
      </c>
      <c r="D690" s="22">
        <v>94</v>
      </c>
      <c r="E690" s="23" t="str">
        <f t="shared" si="10"/>
        <v>51-100</v>
      </c>
      <c r="F690" s="24">
        <v>93940</v>
      </c>
      <c r="G690" s="22">
        <v>3</v>
      </c>
      <c r="H690" s="22">
        <v>0.5</v>
      </c>
      <c r="I690" s="22" t="s">
        <v>33</v>
      </c>
      <c r="J690" s="22">
        <v>0</v>
      </c>
      <c r="K690" s="22" t="s">
        <v>34</v>
      </c>
      <c r="L690" s="22" t="s">
        <v>34</v>
      </c>
      <c r="M690" s="22" t="s">
        <v>34</v>
      </c>
      <c r="N690" s="22" t="s">
        <v>34</v>
      </c>
      <c r="O690" s="22" t="s">
        <v>35</v>
      </c>
      <c r="P690" s="25" t="str" cm="1">
        <f t="array" ref="P690">_xlfn.IFS(
B690&lt;30,"20-29",
B690&lt;40,"30-39",
B690&lt;50,"40-49",
B690&lt;60,"50-59",
TRUE,"60+")</f>
        <v>50-59</v>
      </c>
      <c r="Q690" s="25" t="str" cm="1">
        <f t="array" ref="Q690">_xlfn.IFS(
D690&lt;25,"0–24K",
D690&lt;50,"25–49K",
D690&lt;75,"50–74K",
D690&lt;100,"75–99K",
D690&lt;150,"100–149K",
D690&lt;200,"150–199K",
TRUE,"200K+"
)</f>
        <v>75–99K</v>
      </c>
      <c r="R690" s="25" t="str" cm="1">
        <f t="array" ref="R690">_xlfn.IFS(
J690=0,"No Mortgage",
J690&lt;=100,"Low",
J690&lt;=300,"Medium",
TRUE,"High"
)</f>
        <v>No Mortgage</v>
      </c>
      <c r="S690" s="25" t="str" cm="1">
        <f t="array" ref="S690">_xlfn.IFS(
C690&lt;10,"0-10",
C690&lt;20,"11-20",
C690&lt;30,"21-30",
TRUE,"30+ yrs"
)</f>
        <v>30+ yrs</v>
      </c>
      <c r="T690" s="26" t="str" cm="1">
        <f t="array" ref="T690">_xlfn.IFS(
H690&lt;1,"0-1",
H690&lt;2,"1-2",
H690&lt;3,"2-3",
H690&lt;4,"3-4",
H690&lt;5,"4-5",
TRUE,"5+"
)</f>
        <v>0-1</v>
      </c>
    </row>
    <row r="691" spans="1:20" ht="15.6" x14ac:dyDescent="0.3">
      <c r="A691" s="21">
        <v>856</v>
      </c>
      <c r="B691" s="22">
        <v>59</v>
      </c>
      <c r="C691" s="22">
        <v>33</v>
      </c>
      <c r="D691" s="22">
        <v>113</v>
      </c>
      <c r="E691" s="23" t="str">
        <f t="shared" si="10"/>
        <v>100+</v>
      </c>
      <c r="F691" s="24">
        <v>92152</v>
      </c>
      <c r="G691" s="22">
        <v>2</v>
      </c>
      <c r="H691" s="22">
        <v>2</v>
      </c>
      <c r="I691" s="22" t="s">
        <v>33</v>
      </c>
      <c r="J691" s="22">
        <v>77</v>
      </c>
      <c r="K691" s="22" t="s">
        <v>34</v>
      </c>
      <c r="L691" s="22" t="s">
        <v>34</v>
      </c>
      <c r="M691" s="22" t="s">
        <v>34</v>
      </c>
      <c r="N691" s="22" t="s">
        <v>35</v>
      </c>
      <c r="O691" s="22" t="s">
        <v>34</v>
      </c>
      <c r="P691" s="25" t="str" cm="1">
        <f t="array" ref="P691">_xlfn.IFS(
B691&lt;30,"20-29",
B691&lt;40,"30-39",
B691&lt;50,"40-49",
B691&lt;60,"50-59",
TRUE,"60+")</f>
        <v>50-59</v>
      </c>
      <c r="Q691" s="25" t="str" cm="1">
        <f t="array" ref="Q691">_xlfn.IFS(
D691&lt;25,"0–24K",
D691&lt;50,"25–49K",
D691&lt;75,"50–74K",
D691&lt;100,"75–99K",
D691&lt;150,"100–149K",
D691&lt;200,"150–199K",
TRUE,"200K+"
)</f>
        <v>100–149K</v>
      </c>
      <c r="R691" s="25" t="str" cm="1">
        <f t="array" ref="R691">_xlfn.IFS(
J691=0,"No Mortgage",
J691&lt;=100,"Low",
J691&lt;=300,"Medium",
TRUE,"High"
)</f>
        <v>Low</v>
      </c>
      <c r="S691" s="25" t="str" cm="1">
        <f t="array" ref="S691">_xlfn.IFS(
C691&lt;10,"0-10",
C691&lt;20,"11-20",
C691&lt;30,"21-30",
TRUE,"30+ yrs"
)</f>
        <v>30+ yrs</v>
      </c>
      <c r="T691" s="26" t="str" cm="1">
        <f t="array" ref="T691">_xlfn.IFS(
H691&lt;1,"0-1",
H691&lt;2,"1-2",
H691&lt;3,"2-3",
H691&lt;4,"3-4",
H691&lt;5,"4-5",
TRUE,"5+"
)</f>
        <v>2-3</v>
      </c>
    </row>
    <row r="692" spans="1:20" ht="15.6" x14ac:dyDescent="0.3">
      <c r="A692" s="21">
        <v>952</v>
      </c>
      <c r="B692" s="22">
        <v>59</v>
      </c>
      <c r="C692" s="22">
        <v>34</v>
      </c>
      <c r="D692" s="22">
        <v>83</v>
      </c>
      <c r="E692" s="23" t="str">
        <f t="shared" si="10"/>
        <v>51-100</v>
      </c>
      <c r="F692" s="24">
        <v>94105</v>
      </c>
      <c r="G692" s="22">
        <v>2</v>
      </c>
      <c r="H692" s="22">
        <v>3.4</v>
      </c>
      <c r="I692" s="22" t="s">
        <v>36</v>
      </c>
      <c r="J692" s="22">
        <v>0</v>
      </c>
      <c r="K692" s="22" t="s">
        <v>35</v>
      </c>
      <c r="L692" s="22" t="s">
        <v>34</v>
      </c>
      <c r="M692" s="22" t="s">
        <v>34</v>
      </c>
      <c r="N692" s="22" t="s">
        <v>35</v>
      </c>
      <c r="O692" s="22" t="s">
        <v>34</v>
      </c>
      <c r="P692" s="25" t="str" cm="1">
        <f t="array" ref="P692">_xlfn.IFS(
B692&lt;30,"20-29",
B692&lt;40,"30-39",
B692&lt;50,"40-49",
B692&lt;60,"50-59",
TRUE,"60+")</f>
        <v>50-59</v>
      </c>
      <c r="Q692" s="25" t="str" cm="1">
        <f t="array" ref="Q692">_xlfn.IFS(
D692&lt;25,"0–24K",
D692&lt;50,"25–49K",
D692&lt;75,"50–74K",
D692&lt;100,"75–99K",
D692&lt;150,"100–149K",
D692&lt;200,"150–199K",
TRUE,"200K+"
)</f>
        <v>75–99K</v>
      </c>
      <c r="R692" s="25" t="str" cm="1">
        <f t="array" ref="R692">_xlfn.IFS(
J692=0,"No Mortgage",
J692&lt;=100,"Low",
J692&lt;=300,"Medium",
TRUE,"High"
)</f>
        <v>No Mortgage</v>
      </c>
      <c r="S692" s="25" t="str" cm="1">
        <f t="array" ref="S692">_xlfn.IFS(
C692&lt;10,"0-10",
C692&lt;20,"11-20",
C692&lt;30,"21-30",
TRUE,"30+ yrs"
)</f>
        <v>30+ yrs</v>
      </c>
      <c r="T692" s="26" t="str" cm="1">
        <f t="array" ref="T692">_xlfn.IFS(
H692&lt;1,"0-1",
H692&lt;2,"1-2",
H692&lt;3,"2-3",
H692&lt;4,"3-4",
H692&lt;5,"4-5",
TRUE,"5+"
)</f>
        <v>3-4</v>
      </c>
    </row>
    <row r="693" spans="1:20" ht="15.6" x14ac:dyDescent="0.3">
      <c r="A693" s="21">
        <v>956</v>
      </c>
      <c r="B693" s="22">
        <v>59</v>
      </c>
      <c r="C693" s="22">
        <v>35</v>
      </c>
      <c r="D693" s="22">
        <v>14</v>
      </c>
      <c r="E693" s="23" t="str">
        <f t="shared" si="10"/>
        <v>0-50</v>
      </c>
      <c r="F693" s="24">
        <v>90840</v>
      </c>
      <c r="G693" s="22">
        <v>4</v>
      </c>
      <c r="H693" s="22">
        <v>0.7</v>
      </c>
      <c r="I693" s="22" t="s">
        <v>33</v>
      </c>
      <c r="J693" s="22">
        <v>0</v>
      </c>
      <c r="K693" s="22" t="s">
        <v>34</v>
      </c>
      <c r="L693" s="22" t="s">
        <v>34</v>
      </c>
      <c r="M693" s="22" t="s">
        <v>34</v>
      </c>
      <c r="N693" s="22" t="s">
        <v>35</v>
      </c>
      <c r="O693" s="22" t="s">
        <v>34</v>
      </c>
      <c r="P693" s="25" t="str" cm="1">
        <f t="array" ref="P693">_xlfn.IFS(
B693&lt;30,"20-29",
B693&lt;40,"30-39",
B693&lt;50,"40-49",
B693&lt;60,"50-59",
TRUE,"60+")</f>
        <v>50-59</v>
      </c>
      <c r="Q693" s="25" t="str" cm="1">
        <f t="array" ref="Q693">_xlfn.IFS(
D693&lt;25,"0–24K",
D693&lt;50,"25–49K",
D693&lt;75,"50–74K",
D693&lt;100,"75–99K",
D693&lt;150,"100–149K",
D693&lt;200,"150–199K",
TRUE,"200K+"
)</f>
        <v>0–24K</v>
      </c>
      <c r="R693" s="25" t="str" cm="1">
        <f t="array" ref="R693">_xlfn.IFS(
J693=0,"No Mortgage",
J693&lt;=100,"Low",
J693&lt;=300,"Medium",
TRUE,"High"
)</f>
        <v>No Mortgage</v>
      </c>
      <c r="S693" s="25" t="str" cm="1">
        <f t="array" ref="S693">_xlfn.IFS(
C693&lt;10,"0-10",
C693&lt;20,"11-20",
C693&lt;30,"21-30",
TRUE,"30+ yrs"
)</f>
        <v>30+ yrs</v>
      </c>
      <c r="T693" s="26" t="str" cm="1">
        <f t="array" ref="T693">_xlfn.IFS(
H693&lt;1,"0-1",
H693&lt;2,"1-2",
H693&lt;3,"2-3",
H693&lt;4,"3-4",
H693&lt;5,"4-5",
TRUE,"5+"
)</f>
        <v>0-1</v>
      </c>
    </row>
    <row r="694" spans="1:20" ht="15.6" x14ac:dyDescent="0.3">
      <c r="A694" s="21">
        <v>1001</v>
      </c>
      <c r="B694" s="22">
        <v>59</v>
      </c>
      <c r="C694" s="22">
        <v>35</v>
      </c>
      <c r="D694" s="22">
        <v>8</v>
      </c>
      <c r="E694" s="23" t="str">
        <f t="shared" si="10"/>
        <v>0-50</v>
      </c>
      <c r="F694" s="24">
        <v>92691</v>
      </c>
      <c r="G694" s="22">
        <v>4</v>
      </c>
      <c r="H694" s="22">
        <v>0.7</v>
      </c>
      <c r="I694" s="22" t="s">
        <v>33</v>
      </c>
      <c r="J694" s="22">
        <v>91</v>
      </c>
      <c r="K694" s="22" t="s">
        <v>34</v>
      </c>
      <c r="L694" s="22" t="s">
        <v>35</v>
      </c>
      <c r="M694" s="22" t="s">
        <v>34</v>
      </c>
      <c r="N694" s="22" t="s">
        <v>34</v>
      </c>
      <c r="O694" s="22" t="s">
        <v>34</v>
      </c>
      <c r="P694" s="25" t="str" cm="1">
        <f t="array" ref="P694">_xlfn.IFS(
B694&lt;30,"20-29",
B694&lt;40,"30-39",
B694&lt;50,"40-49",
B694&lt;60,"50-59",
TRUE,"60+")</f>
        <v>50-59</v>
      </c>
      <c r="Q694" s="25" t="str" cm="1">
        <f t="array" ref="Q694">_xlfn.IFS(
D694&lt;25,"0–24K",
D694&lt;50,"25–49K",
D694&lt;75,"50–74K",
D694&lt;100,"75–99K",
D694&lt;150,"100–149K",
D694&lt;200,"150–199K",
TRUE,"200K+"
)</f>
        <v>0–24K</v>
      </c>
      <c r="R694" s="25" t="str" cm="1">
        <f t="array" ref="R694">_xlfn.IFS(
J694=0,"No Mortgage",
J694&lt;=100,"Low",
J694&lt;=300,"Medium",
TRUE,"High"
)</f>
        <v>Low</v>
      </c>
      <c r="S694" s="25" t="str" cm="1">
        <f t="array" ref="S694">_xlfn.IFS(
C694&lt;10,"0-10",
C694&lt;20,"11-20",
C694&lt;30,"21-30",
TRUE,"30+ yrs"
)</f>
        <v>30+ yrs</v>
      </c>
      <c r="T694" s="26" t="str" cm="1">
        <f t="array" ref="T694">_xlfn.IFS(
H694&lt;1,"0-1",
H694&lt;2,"1-2",
H694&lt;3,"2-3",
H694&lt;4,"3-4",
H694&lt;5,"4-5",
TRUE,"5+"
)</f>
        <v>0-1</v>
      </c>
    </row>
    <row r="695" spans="1:20" ht="15.6" x14ac:dyDescent="0.3">
      <c r="A695" s="21">
        <v>1059</v>
      </c>
      <c r="B695" s="22">
        <v>59</v>
      </c>
      <c r="C695" s="22">
        <v>34</v>
      </c>
      <c r="D695" s="22">
        <v>24</v>
      </c>
      <c r="E695" s="23" t="str">
        <f t="shared" si="10"/>
        <v>0-50</v>
      </c>
      <c r="F695" s="24">
        <v>94105</v>
      </c>
      <c r="G695" s="22">
        <v>2</v>
      </c>
      <c r="H695" s="22">
        <v>0.2</v>
      </c>
      <c r="I695" s="22" t="s">
        <v>36</v>
      </c>
      <c r="J695" s="22">
        <v>86</v>
      </c>
      <c r="K695" s="22" t="s">
        <v>34</v>
      </c>
      <c r="L695" s="22" t="s">
        <v>34</v>
      </c>
      <c r="M695" s="22" t="s">
        <v>34</v>
      </c>
      <c r="N695" s="22" t="s">
        <v>35</v>
      </c>
      <c r="O695" s="22" t="s">
        <v>34</v>
      </c>
      <c r="P695" s="25" t="str" cm="1">
        <f t="array" ref="P695">_xlfn.IFS(
B695&lt;30,"20-29",
B695&lt;40,"30-39",
B695&lt;50,"40-49",
B695&lt;60,"50-59",
TRUE,"60+")</f>
        <v>50-59</v>
      </c>
      <c r="Q695" s="25" t="str" cm="1">
        <f t="array" ref="Q695">_xlfn.IFS(
D695&lt;25,"0–24K",
D695&lt;50,"25–49K",
D695&lt;75,"50–74K",
D695&lt;100,"75–99K",
D695&lt;150,"100–149K",
D695&lt;200,"150–199K",
TRUE,"200K+"
)</f>
        <v>0–24K</v>
      </c>
      <c r="R695" s="25" t="str" cm="1">
        <f t="array" ref="R695">_xlfn.IFS(
J695=0,"No Mortgage",
J695&lt;=100,"Low",
J695&lt;=300,"Medium",
TRUE,"High"
)</f>
        <v>Low</v>
      </c>
      <c r="S695" s="25" t="str" cm="1">
        <f t="array" ref="S695">_xlfn.IFS(
C695&lt;10,"0-10",
C695&lt;20,"11-20",
C695&lt;30,"21-30",
TRUE,"30+ yrs"
)</f>
        <v>30+ yrs</v>
      </c>
      <c r="T695" s="26" t="str" cm="1">
        <f t="array" ref="T695">_xlfn.IFS(
H695&lt;1,"0-1",
H695&lt;2,"1-2",
H695&lt;3,"2-3",
H695&lt;4,"3-4",
H695&lt;5,"4-5",
TRUE,"5+"
)</f>
        <v>0-1</v>
      </c>
    </row>
    <row r="696" spans="1:20" ht="15.6" x14ac:dyDescent="0.3">
      <c r="A696" s="21">
        <v>1061</v>
      </c>
      <c r="B696" s="22">
        <v>59</v>
      </c>
      <c r="C696" s="22">
        <v>34</v>
      </c>
      <c r="D696" s="22">
        <v>23</v>
      </c>
      <c r="E696" s="23" t="str">
        <f t="shared" si="10"/>
        <v>0-50</v>
      </c>
      <c r="F696" s="24">
        <v>93111</v>
      </c>
      <c r="G696" s="22">
        <v>1</v>
      </c>
      <c r="H696" s="22">
        <v>0.1</v>
      </c>
      <c r="I696" s="22" t="s">
        <v>33</v>
      </c>
      <c r="J696" s="22">
        <v>0</v>
      </c>
      <c r="K696" s="22" t="s">
        <v>34</v>
      </c>
      <c r="L696" s="22" t="s">
        <v>34</v>
      </c>
      <c r="M696" s="22" t="s">
        <v>34</v>
      </c>
      <c r="N696" s="22" t="s">
        <v>34</v>
      </c>
      <c r="O696" s="22" t="s">
        <v>35</v>
      </c>
      <c r="P696" s="25" t="str" cm="1">
        <f t="array" ref="P696">_xlfn.IFS(
B696&lt;30,"20-29",
B696&lt;40,"30-39",
B696&lt;50,"40-49",
B696&lt;60,"50-59",
TRUE,"60+")</f>
        <v>50-59</v>
      </c>
      <c r="Q696" s="25" t="str" cm="1">
        <f t="array" ref="Q696">_xlfn.IFS(
D696&lt;25,"0–24K",
D696&lt;50,"25–49K",
D696&lt;75,"50–74K",
D696&lt;100,"75–99K",
D696&lt;150,"100–149K",
D696&lt;200,"150–199K",
TRUE,"200K+"
)</f>
        <v>0–24K</v>
      </c>
      <c r="R696" s="25" t="str" cm="1">
        <f t="array" ref="R696">_xlfn.IFS(
J696=0,"No Mortgage",
J696&lt;=100,"Low",
J696&lt;=300,"Medium",
TRUE,"High"
)</f>
        <v>No Mortgage</v>
      </c>
      <c r="S696" s="25" t="str" cm="1">
        <f t="array" ref="S696">_xlfn.IFS(
C696&lt;10,"0-10",
C696&lt;20,"11-20",
C696&lt;30,"21-30",
TRUE,"30+ yrs"
)</f>
        <v>30+ yrs</v>
      </c>
      <c r="T696" s="26" t="str" cm="1">
        <f t="array" ref="T696">_xlfn.IFS(
H696&lt;1,"0-1",
H696&lt;2,"1-2",
H696&lt;3,"2-3",
H696&lt;4,"3-4",
H696&lt;5,"4-5",
TRUE,"5+"
)</f>
        <v>0-1</v>
      </c>
    </row>
    <row r="697" spans="1:20" ht="15.6" x14ac:dyDescent="0.3">
      <c r="A697" s="21">
        <v>1089</v>
      </c>
      <c r="B697" s="22">
        <v>59</v>
      </c>
      <c r="C697" s="22">
        <v>35</v>
      </c>
      <c r="D697" s="22">
        <v>95</v>
      </c>
      <c r="E697" s="23" t="str">
        <f t="shared" si="10"/>
        <v>51-100</v>
      </c>
      <c r="F697" s="24">
        <v>95521</v>
      </c>
      <c r="G697" s="22">
        <v>1</v>
      </c>
      <c r="H697" s="22">
        <v>3.8</v>
      </c>
      <c r="I697" s="22" t="s">
        <v>33</v>
      </c>
      <c r="J697" s="22">
        <v>0</v>
      </c>
      <c r="K697" s="22" t="s">
        <v>34</v>
      </c>
      <c r="L697" s="22" t="s">
        <v>34</v>
      </c>
      <c r="M697" s="22" t="s">
        <v>34</v>
      </c>
      <c r="N697" s="22" t="s">
        <v>35</v>
      </c>
      <c r="O697" s="22" t="s">
        <v>35</v>
      </c>
      <c r="P697" s="25" t="str" cm="1">
        <f t="array" ref="P697">_xlfn.IFS(
B697&lt;30,"20-29",
B697&lt;40,"30-39",
B697&lt;50,"40-49",
B697&lt;60,"50-59",
TRUE,"60+")</f>
        <v>50-59</v>
      </c>
      <c r="Q697" s="25" t="str" cm="1">
        <f t="array" ref="Q697">_xlfn.IFS(
D697&lt;25,"0–24K",
D697&lt;50,"25–49K",
D697&lt;75,"50–74K",
D697&lt;100,"75–99K",
D697&lt;150,"100–149K",
D697&lt;200,"150–199K",
TRUE,"200K+"
)</f>
        <v>75–99K</v>
      </c>
      <c r="R697" s="25" t="str" cm="1">
        <f t="array" ref="R697">_xlfn.IFS(
J697=0,"No Mortgage",
J697&lt;=100,"Low",
J697&lt;=300,"Medium",
TRUE,"High"
)</f>
        <v>No Mortgage</v>
      </c>
      <c r="S697" s="25" t="str" cm="1">
        <f t="array" ref="S697">_xlfn.IFS(
C697&lt;10,"0-10",
C697&lt;20,"11-20",
C697&lt;30,"21-30",
TRUE,"30+ yrs"
)</f>
        <v>30+ yrs</v>
      </c>
      <c r="T697" s="26" t="str" cm="1">
        <f t="array" ref="T697">_xlfn.IFS(
H697&lt;1,"0-1",
H697&lt;2,"1-2",
H697&lt;3,"2-3",
H697&lt;4,"3-4",
H697&lt;5,"4-5",
TRUE,"5+"
)</f>
        <v>3-4</v>
      </c>
    </row>
    <row r="698" spans="1:20" ht="15.6" x14ac:dyDescent="0.3">
      <c r="A698" s="21">
        <v>1155</v>
      </c>
      <c r="B698" s="22">
        <v>59</v>
      </c>
      <c r="C698" s="22">
        <v>35</v>
      </c>
      <c r="D698" s="22">
        <v>42</v>
      </c>
      <c r="E698" s="23" t="str">
        <f t="shared" si="10"/>
        <v>0-50</v>
      </c>
      <c r="F698" s="24">
        <v>93555</v>
      </c>
      <c r="G698" s="22">
        <v>1</v>
      </c>
      <c r="H698" s="22">
        <v>1.8</v>
      </c>
      <c r="I698" s="22" t="s">
        <v>36</v>
      </c>
      <c r="J698" s="22">
        <v>0</v>
      </c>
      <c r="K698" s="22" t="s">
        <v>34</v>
      </c>
      <c r="L698" s="22" t="s">
        <v>34</v>
      </c>
      <c r="M698" s="22" t="s">
        <v>34</v>
      </c>
      <c r="N698" s="22" t="s">
        <v>35</v>
      </c>
      <c r="O698" s="22" t="s">
        <v>34</v>
      </c>
      <c r="P698" s="25" t="str" cm="1">
        <f t="array" ref="P698">_xlfn.IFS(
B698&lt;30,"20-29",
B698&lt;40,"30-39",
B698&lt;50,"40-49",
B698&lt;60,"50-59",
TRUE,"60+")</f>
        <v>50-59</v>
      </c>
      <c r="Q698" s="25" t="str" cm="1">
        <f t="array" ref="Q698">_xlfn.IFS(
D698&lt;25,"0–24K",
D698&lt;50,"25–49K",
D698&lt;75,"50–74K",
D698&lt;100,"75–99K",
D698&lt;150,"100–149K",
D698&lt;200,"150–199K",
TRUE,"200K+"
)</f>
        <v>25–49K</v>
      </c>
      <c r="R698" s="25" t="str" cm="1">
        <f t="array" ref="R698">_xlfn.IFS(
J698=0,"No Mortgage",
J698&lt;=100,"Low",
J698&lt;=300,"Medium",
TRUE,"High"
)</f>
        <v>No Mortgage</v>
      </c>
      <c r="S698" s="25" t="str" cm="1">
        <f t="array" ref="S698">_xlfn.IFS(
C698&lt;10,"0-10",
C698&lt;20,"11-20",
C698&lt;30,"21-30",
TRUE,"30+ yrs"
)</f>
        <v>30+ yrs</v>
      </c>
      <c r="T698" s="26" t="str" cm="1">
        <f t="array" ref="T698">_xlfn.IFS(
H698&lt;1,"0-1",
H698&lt;2,"1-2",
H698&lt;3,"2-3",
H698&lt;4,"3-4",
H698&lt;5,"4-5",
TRUE,"5+"
)</f>
        <v>1-2</v>
      </c>
    </row>
    <row r="699" spans="1:20" ht="15.6" x14ac:dyDescent="0.3">
      <c r="A699" s="21">
        <v>1225</v>
      </c>
      <c r="B699" s="22">
        <v>59</v>
      </c>
      <c r="C699" s="22">
        <v>35</v>
      </c>
      <c r="D699" s="22">
        <v>45</v>
      </c>
      <c r="E699" s="23" t="str">
        <f t="shared" si="10"/>
        <v>0-50</v>
      </c>
      <c r="F699" s="24">
        <v>94920</v>
      </c>
      <c r="G699" s="22">
        <v>1</v>
      </c>
      <c r="H699" s="22">
        <v>1.8</v>
      </c>
      <c r="I699" s="22" t="s">
        <v>36</v>
      </c>
      <c r="J699" s="22">
        <v>0</v>
      </c>
      <c r="K699" s="22" t="s">
        <v>34</v>
      </c>
      <c r="L699" s="22" t="s">
        <v>34</v>
      </c>
      <c r="M699" s="22" t="s">
        <v>34</v>
      </c>
      <c r="N699" s="22" t="s">
        <v>35</v>
      </c>
      <c r="O699" s="22" t="s">
        <v>34</v>
      </c>
      <c r="P699" s="25" t="str" cm="1">
        <f t="array" ref="P699">_xlfn.IFS(
B699&lt;30,"20-29",
B699&lt;40,"30-39",
B699&lt;50,"40-49",
B699&lt;60,"50-59",
TRUE,"60+")</f>
        <v>50-59</v>
      </c>
      <c r="Q699" s="25" t="str" cm="1">
        <f t="array" ref="Q699">_xlfn.IFS(
D699&lt;25,"0–24K",
D699&lt;50,"25–49K",
D699&lt;75,"50–74K",
D699&lt;100,"75–99K",
D699&lt;150,"100–149K",
D699&lt;200,"150–199K",
TRUE,"200K+"
)</f>
        <v>25–49K</v>
      </c>
      <c r="R699" s="25" t="str" cm="1">
        <f t="array" ref="R699">_xlfn.IFS(
J699=0,"No Mortgage",
J699&lt;=100,"Low",
J699&lt;=300,"Medium",
TRUE,"High"
)</f>
        <v>No Mortgage</v>
      </c>
      <c r="S699" s="25" t="str" cm="1">
        <f t="array" ref="S699">_xlfn.IFS(
C699&lt;10,"0-10",
C699&lt;20,"11-20",
C699&lt;30,"21-30",
TRUE,"30+ yrs"
)</f>
        <v>30+ yrs</v>
      </c>
      <c r="T699" s="26" t="str" cm="1">
        <f t="array" ref="T699">_xlfn.IFS(
H699&lt;1,"0-1",
H699&lt;2,"1-2",
H699&lt;3,"2-3",
H699&lt;4,"3-4",
H699&lt;5,"4-5",
TRUE,"5+"
)</f>
        <v>1-2</v>
      </c>
    </row>
    <row r="700" spans="1:20" ht="15.6" x14ac:dyDescent="0.3">
      <c r="A700" s="21">
        <v>1352</v>
      </c>
      <c r="B700" s="22">
        <v>59</v>
      </c>
      <c r="C700" s="22">
        <v>35</v>
      </c>
      <c r="D700" s="22">
        <v>84</v>
      </c>
      <c r="E700" s="23" t="str">
        <f t="shared" si="10"/>
        <v>51-100</v>
      </c>
      <c r="F700" s="24">
        <v>94588</v>
      </c>
      <c r="G700" s="22">
        <v>1</v>
      </c>
      <c r="H700" s="22">
        <v>1.8</v>
      </c>
      <c r="I700" s="22" t="s">
        <v>36</v>
      </c>
      <c r="J700" s="22">
        <v>0</v>
      </c>
      <c r="K700" s="22" t="s">
        <v>34</v>
      </c>
      <c r="L700" s="22" t="s">
        <v>34</v>
      </c>
      <c r="M700" s="22" t="s">
        <v>34</v>
      </c>
      <c r="N700" s="22" t="s">
        <v>35</v>
      </c>
      <c r="O700" s="22" t="s">
        <v>35</v>
      </c>
      <c r="P700" s="25" t="str" cm="1">
        <f t="array" ref="P700">_xlfn.IFS(
B700&lt;30,"20-29",
B700&lt;40,"30-39",
B700&lt;50,"40-49",
B700&lt;60,"50-59",
TRUE,"60+")</f>
        <v>50-59</v>
      </c>
      <c r="Q700" s="25" t="str" cm="1">
        <f t="array" ref="Q700">_xlfn.IFS(
D700&lt;25,"0–24K",
D700&lt;50,"25–49K",
D700&lt;75,"50–74K",
D700&lt;100,"75–99K",
D700&lt;150,"100–149K",
D700&lt;200,"150–199K",
TRUE,"200K+"
)</f>
        <v>75–99K</v>
      </c>
      <c r="R700" s="25" t="str" cm="1">
        <f t="array" ref="R700">_xlfn.IFS(
J700=0,"No Mortgage",
J700&lt;=100,"Low",
J700&lt;=300,"Medium",
TRUE,"High"
)</f>
        <v>No Mortgage</v>
      </c>
      <c r="S700" s="25" t="str" cm="1">
        <f t="array" ref="S700">_xlfn.IFS(
C700&lt;10,"0-10",
C700&lt;20,"11-20",
C700&lt;30,"21-30",
TRUE,"30+ yrs"
)</f>
        <v>30+ yrs</v>
      </c>
      <c r="T700" s="26" t="str" cm="1">
        <f t="array" ref="T700">_xlfn.IFS(
H700&lt;1,"0-1",
H700&lt;2,"1-2",
H700&lt;3,"2-3",
H700&lt;4,"3-4",
H700&lt;5,"4-5",
TRUE,"5+"
)</f>
        <v>1-2</v>
      </c>
    </row>
    <row r="701" spans="1:20" ht="15.6" x14ac:dyDescent="0.3">
      <c r="A701" s="21">
        <v>1375</v>
      </c>
      <c r="B701" s="22">
        <v>59</v>
      </c>
      <c r="C701" s="22">
        <v>34</v>
      </c>
      <c r="D701" s="22">
        <v>84</v>
      </c>
      <c r="E701" s="23" t="str">
        <f t="shared" si="10"/>
        <v>51-100</v>
      </c>
      <c r="F701" s="24">
        <v>94043</v>
      </c>
      <c r="G701" s="22">
        <v>3</v>
      </c>
      <c r="H701" s="22">
        <v>1.6</v>
      </c>
      <c r="I701" s="22" t="s">
        <v>36</v>
      </c>
      <c r="J701" s="22">
        <v>0</v>
      </c>
      <c r="K701" s="22" t="s">
        <v>34</v>
      </c>
      <c r="L701" s="22" t="s">
        <v>34</v>
      </c>
      <c r="M701" s="22" t="s">
        <v>34</v>
      </c>
      <c r="N701" s="22" t="s">
        <v>35</v>
      </c>
      <c r="O701" s="22" t="s">
        <v>34</v>
      </c>
      <c r="P701" s="25" t="str" cm="1">
        <f t="array" ref="P701">_xlfn.IFS(
B701&lt;30,"20-29",
B701&lt;40,"30-39",
B701&lt;50,"40-49",
B701&lt;60,"50-59",
TRUE,"60+")</f>
        <v>50-59</v>
      </c>
      <c r="Q701" s="25" t="str" cm="1">
        <f t="array" ref="Q701">_xlfn.IFS(
D701&lt;25,"0–24K",
D701&lt;50,"25–49K",
D701&lt;75,"50–74K",
D701&lt;100,"75–99K",
D701&lt;150,"100–149K",
D701&lt;200,"150–199K",
TRUE,"200K+"
)</f>
        <v>75–99K</v>
      </c>
      <c r="R701" s="25" t="str" cm="1">
        <f t="array" ref="R701">_xlfn.IFS(
J701=0,"No Mortgage",
J701&lt;=100,"Low",
J701&lt;=300,"Medium",
TRUE,"High"
)</f>
        <v>No Mortgage</v>
      </c>
      <c r="S701" s="25" t="str" cm="1">
        <f t="array" ref="S701">_xlfn.IFS(
C701&lt;10,"0-10",
C701&lt;20,"11-20",
C701&lt;30,"21-30",
TRUE,"30+ yrs"
)</f>
        <v>30+ yrs</v>
      </c>
      <c r="T701" s="26" t="str" cm="1">
        <f t="array" ref="T701">_xlfn.IFS(
H701&lt;1,"0-1",
H701&lt;2,"1-2",
H701&lt;3,"2-3",
H701&lt;4,"3-4",
H701&lt;5,"4-5",
TRUE,"5+"
)</f>
        <v>1-2</v>
      </c>
    </row>
    <row r="702" spans="1:20" ht="15.6" x14ac:dyDescent="0.3">
      <c r="A702" s="21">
        <v>1413</v>
      </c>
      <c r="B702" s="22">
        <v>59</v>
      </c>
      <c r="C702" s="22">
        <v>33</v>
      </c>
      <c r="D702" s="22">
        <v>100</v>
      </c>
      <c r="E702" s="23" t="str">
        <f t="shared" si="10"/>
        <v>51-100</v>
      </c>
      <c r="F702" s="24">
        <v>95064</v>
      </c>
      <c r="G702" s="22">
        <v>2</v>
      </c>
      <c r="H702" s="22">
        <v>2</v>
      </c>
      <c r="I702" s="22" t="s">
        <v>33</v>
      </c>
      <c r="J702" s="22">
        <v>127</v>
      </c>
      <c r="K702" s="22" t="s">
        <v>34</v>
      </c>
      <c r="L702" s="22" t="s">
        <v>34</v>
      </c>
      <c r="M702" s="22" t="s">
        <v>34</v>
      </c>
      <c r="N702" s="22" t="s">
        <v>34</v>
      </c>
      <c r="O702" s="22" t="s">
        <v>34</v>
      </c>
      <c r="P702" s="25" t="str" cm="1">
        <f t="array" ref="P702">_xlfn.IFS(
B702&lt;30,"20-29",
B702&lt;40,"30-39",
B702&lt;50,"40-49",
B702&lt;60,"50-59",
TRUE,"60+")</f>
        <v>50-59</v>
      </c>
      <c r="Q702" s="25" t="str" cm="1">
        <f t="array" ref="Q702">_xlfn.IFS(
D702&lt;25,"0–24K",
D702&lt;50,"25–49K",
D702&lt;75,"50–74K",
D702&lt;100,"75–99K",
D702&lt;150,"100–149K",
D702&lt;200,"150–199K",
TRUE,"200K+"
)</f>
        <v>100–149K</v>
      </c>
      <c r="R702" s="25" t="str" cm="1">
        <f t="array" ref="R702">_xlfn.IFS(
J702=0,"No Mortgage",
J702&lt;=100,"Low",
J702&lt;=300,"Medium",
TRUE,"High"
)</f>
        <v>Medium</v>
      </c>
      <c r="S702" s="25" t="str" cm="1">
        <f t="array" ref="S702">_xlfn.IFS(
C702&lt;10,"0-10",
C702&lt;20,"11-20",
C702&lt;30,"21-30",
TRUE,"30+ yrs"
)</f>
        <v>30+ yrs</v>
      </c>
      <c r="T702" s="26" t="str" cm="1">
        <f t="array" ref="T702">_xlfn.IFS(
H702&lt;1,"0-1",
H702&lt;2,"1-2",
H702&lt;3,"2-3",
H702&lt;4,"3-4",
H702&lt;5,"4-5",
TRUE,"5+"
)</f>
        <v>2-3</v>
      </c>
    </row>
    <row r="703" spans="1:20" ht="15.6" x14ac:dyDescent="0.3">
      <c r="A703" s="21">
        <v>1415</v>
      </c>
      <c r="B703" s="22">
        <v>59</v>
      </c>
      <c r="C703" s="22">
        <v>33</v>
      </c>
      <c r="D703" s="22">
        <v>68</v>
      </c>
      <c r="E703" s="23" t="str">
        <f t="shared" si="10"/>
        <v>51-100</v>
      </c>
      <c r="F703" s="24">
        <v>94105</v>
      </c>
      <c r="G703" s="22">
        <v>2</v>
      </c>
      <c r="H703" s="22">
        <v>2.2999999999999998</v>
      </c>
      <c r="I703" s="22" t="s">
        <v>36</v>
      </c>
      <c r="J703" s="22">
        <v>128</v>
      </c>
      <c r="K703" s="22" t="s">
        <v>34</v>
      </c>
      <c r="L703" s="22" t="s">
        <v>35</v>
      </c>
      <c r="M703" s="22" t="s">
        <v>34</v>
      </c>
      <c r="N703" s="22" t="s">
        <v>35</v>
      </c>
      <c r="O703" s="22" t="s">
        <v>34</v>
      </c>
      <c r="P703" s="25" t="str" cm="1">
        <f t="array" ref="P703">_xlfn.IFS(
B703&lt;30,"20-29",
B703&lt;40,"30-39",
B703&lt;50,"40-49",
B703&lt;60,"50-59",
TRUE,"60+")</f>
        <v>50-59</v>
      </c>
      <c r="Q703" s="25" t="str" cm="1">
        <f t="array" ref="Q703">_xlfn.IFS(
D703&lt;25,"0–24K",
D703&lt;50,"25–49K",
D703&lt;75,"50–74K",
D703&lt;100,"75–99K",
D703&lt;150,"100–149K",
D703&lt;200,"150–199K",
TRUE,"200K+"
)</f>
        <v>50–74K</v>
      </c>
      <c r="R703" s="25" t="str" cm="1">
        <f t="array" ref="R703">_xlfn.IFS(
J703=0,"No Mortgage",
J703&lt;=100,"Low",
J703&lt;=300,"Medium",
TRUE,"High"
)</f>
        <v>Medium</v>
      </c>
      <c r="S703" s="25" t="str" cm="1">
        <f t="array" ref="S703">_xlfn.IFS(
C703&lt;10,"0-10",
C703&lt;20,"11-20",
C703&lt;30,"21-30",
TRUE,"30+ yrs"
)</f>
        <v>30+ yrs</v>
      </c>
      <c r="T703" s="26" t="str" cm="1">
        <f t="array" ref="T703">_xlfn.IFS(
H703&lt;1,"0-1",
H703&lt;2,"1-2",
H703&lt;3,"2-3",
H703&lt;4,"3-4",
H703&lt;5,"4-5",
TRUE,"5+"
)</f>
        <v>2-3</v>
      </c>
    </row>
    <row r="704" spans="1:20" ht="15.6" x14ac:dyDescent="0.3">
      <c r="A704" s="21">
        <v>1440</v>
      </c>
      <c r="B704" s="22">
        <v>59</v>
      </c>
      <c r="C704" s="22">
        <v>29</v>
      </c>
      <c r="D704" s="22">
        <v>61</v>
      </c>
      <c r="E704" s="23" t="str">
        <f t="shared" si="10"/>
        <v>51-100</v>
      </c>
      <c r="F704" s="24">
        <v>94025</v>
      </c>
      <c r="G704" s="22">
        <v>1</v>
      </c>
      <c r="H704" s="22">
        <v>1.4</v>
      </c>
      <c r="I704" s="22" t="s">
        <v>36</v>
      </c>
      <c r="J704" s="22">
        <v>0</v>
      </c>
      <c r="K704" s="22" t="s">
        <v>34</v>
      </c>
      <c r="L704" s="22" t="s">
        <v>34</v>
      </c>
      <c r="M704" s="22" t="s">
        <v>34</v>
      </c>
      <c r="N704" s="22" t="s">
        <v>34</v>
      </c>
      <c r="O704" s="22" t="s">
        <v>34</v>
      </c>
      <c r="P704" s="25" t="str" cm="1">
        <f t="array" ref="P704">_xlfn.IFS(
B704&lt;30,"20-29",
B704&lt;40,"30-39",
B704&lt;50,"40-49",
B704&lt;60,"50-59",
TRUE,"60+")</f>
        <v>50-59</v>
      </c>
      <c r="Q704" s="25" t="str" cm="1">
        <f t="array" ref="Q704">_xlfn.IFS(
D704&lt;25,"0–24K",
D704&lt;50,"25–49K",
D704&lt;75,"50–74K",
D704&lt;100,"75–99K",
D704&lt;150,"100–149K",
D704&lt;200,"150–199K",
TRUE,"200K+"
)</f>
        <v>50–74K</v>
      </c>
      <c r="R704" s="25" t="str" cm="1">
        <f t="array" ref="R704">_xlfn.IFS(
J704=0,"No Mortgage",
J704&lt;=100,"Low",
J704&lt;=300,"Medium",
TRUE,"High"
)</f>
        <v>No Mortgage</v>
      </c>
      <c r="S704" s="25" t="str" cm="1">
        <f t="array" ref="S704">_xlfn.IFS(
C704&lt;10,"0-10",
C704&lt;20,"11-20",
C704&lt;30,"21-30",
TRUE,"30+ yrs"
)</f>
        <v>21-30</v>
      </c>
      <c r="T704" s="26" t="str" cm="1">
        <f t="array" ref="T704">_xlfn.IFS(
H704&lt;1,"0-1",
H704&lt;2,"1-2",
H704&lt;3,"2-3",
H704&lt;4,"3-4",
H704&lt;5,"4-5",
TRUE,"5+"
)</f>
        <v>1-2</v>
      </c>
    </row>
    <row r="705" spans="1:20" ht="15.6" x14ac:dyDescent="0.3">
      <c r="A705" s="21">
        <v>1451</v>
      </c>
      <c r="B705" s="22">
        <v>59</v>
      </c>
      <c r="C705" s="22">
        <v>34</v>
      </c>
      <c r="D705" s="22">
        <v>80</v>
      </c>
      <c r="E705" s="23" t="str">
        <f t="shared" si="10"/>
        <v>51-100</v>
      </c>
      <c r="F705" s="24">
        <v>90086</v>
      </c>
      <c r="G705" s="22">
        <v>3</v>
      </c>
      <c r="H705" s="22">
        <v>0.5</v>
      </c>
      <c r="I705" s="22" t="s">
        <v>33</v>
      </c>
      <c r="J705" s="22">
        <v>0</v>
      </c>
      <c r="K705" s="22" t="s">
        <v>34</v>
      </c>
      <c r="L705" s="22" t="s">
        <v>34</v>
      </c>
      <c r="M705" s="22" t="s">
        <v>34</v>
      </c>
      <c r="N705" s="22" t="s">
        <v>35</v>
      </c>
      <c r="O705" s="22" t="s">
        <v>35</v>
      </c>
      <c r="P705" s="25" t="str" cm="1">
        <f t="array" ref="P705">_xlfn.IFS(
B705&lt;30,"20-29",
B705&lt;40,"30-39",
B705&lt;50,"40-49",
B705&lt;60,"50-59",
TRUE,"60+")</f>
        <v>50-59</v>
      </c>
      <c r="Q705" s="25" t="str" cm="1">
        <f t="array" ref="Q705">_xlfn.IFS(
D705&lt;25,"0–24K",
D705&lt;50,"25–49K",
D705&lt;75,"50–74K",
D705&lt;100,"75–99K",
D705&lt;150,"100–149K",
D705&lt;200,"150–199K",
TRUE,"200K+"
)</f>
        <v>75–99K</v>
      </c>
      <c r="R705" s="25" t="str" cm="1">
        <f t="array" ref="R705">_xlfn.IFS(
J705=0,"No Mortgage",
J705&lt;=100,"Low",
J705&lt;=300,"Medium",
TRUE,"High"
)</f>
        <v>No Mortgage</v>
      </c>
      <c r="S705" s="25" t="str" cm="1">
        <f t="array" ref="S705">_xlfn.IFS(
C705&lt;10,"0-10",
C705&lt;20,"11-20",
C705&lt;30,"21-30",
TRUE,"30+ yrs"
)</f>
        <v>30+ yrs</v>
      </c>
      <c r="T705" s="26" t="str" cm="1">
        <f t="array" ref="T705">_xlfn.IFS(
H705&lt;1,"0-1",
H705&lt;2,"1-2",
H705&lt;3,"2-3",
H705&lt;4,"3-4",
H705&lt;5,"4-5",
TRUE,"5+"
)</f>
        <v>0-1</v>
      </c>
    </row>
    <row r="706" spans="1:20" ht="15.6" x14ac:dyDescent="0.3">
      <c r="A706" s="21">
        <v>1470</v>
      </c>
      <c r="B706" s="22">
        <v>59</v>
      </c>
      <c r="C706" s="22">
        <v>35</v>
      </c>
      <c r="D706" s="22">
        <v>59</v>
      </c>
      <c r="E706" s="23" t="str">
        <f t="shared" ref="E706:E769" si="11">IF(D706&lt;=50,"0-50",IF(D706&lt;=100,"51-100","100+"))</f>
        <v>51-100</v>
      </c>
      <c r="F706" s="24">
        <v>90005</v>
      </c>
      <c r="G706" s="22">
        <v>4</v>
      </c>
      <c r="H706" s="22">
        <v>1.2</v>
      </c>
      <c r="I706" s="22" t="s">
        <v>37</v>
      </c>
      <c r="J706" s="22">
        <v>0</v>
      </c>
      <c r="K706" s="22" t="s">
        <v>34</v>
      </c>
      <c r="L706" s="22" t="s">
        <v>34</v>
      </c>
      <c r="M706" s="22" t="s">
        <v>34</v>
      </c>
      <c r="N706" s="22" t="s">
        <v>35</v>
      </c>
      <c r="O706" s="22" t="s">
        <v>34</v>
      </c>
      <c r="P706" s="25" t="str" cm="1">
        <f t="array" ref="P706">_xlfn.IFS(
B706&lt;30,"20-29",
B706&lt;40,"30-39",
B706&lt;50,"40-49",
B706&lt;60,"50-59",
TRUE,"60+")</f>
        <v>50-59</v>
      </c>
      <c r="Q706" s="25" t="str" cm="1">
        <f t="array" ref="Q706">_xlfn.IFS(
D706&lt;25,"0–24K",
D706&lt;50,"25–49K",
D706&lt;75,"50–74K",
D706&lt;100,"75–99K",
D706&lt;150,"100–149K",
D706&lt;200,"150–199K",
TRUE,"200K+"
)</f>
        <v>50–74K</v>
      </c>
      <c r="R706" s="25" t="str" cm="1">
        <f t="array" ref="R706">_xlfn.IFS(
J706=0,"No Mortgage",
J706&lt;=100,"Low",
J706&lt;=300,"Medium",
TRUE,"High"
)</f>
        <v>No Mortgage</v>
      </c>
      <c r="S706" s="25" t="str" cm="1">
        <f t="array" ref="S706">_xlfn.IFS(
C706&lt;10,"0-10",
C706&lt;20,"11-20",
C706&lt;30,"21-30",
TRUE,"30+ yrs"
)</f>
        <v>30+ yrs</v>
      </c>
      <c r="T706" s="26" t="str" cm="1">
        <f t="array" ref="T706">_xlfn.IFS(
H706&lt;1,"0-1",
H706&lt;2,"1-2",
H706&lt;3,"2-3",
H706&lt;4,"3-4",
H706&lt;5,"4-5",
TRUE,"5+"
)</f>
        <v>1-2</v>
      </c>
    </row>
    <row r="707" spans="1:20" ht="15.6" x14ac:dyDescent="0.3">
      <c r="A707" s="21">
        <v>1495</v>
      </c>
      <c r="B707" s="22">
        <v>59</v>
      </c>
      <c r="C707" s="22">
        <v>35</v>
      </c>
      <c r="D707" s="22">
        <v>60</v>
      </c>
      <c r="E707" s="23" t="str">
        <f t="shared" si="11"/>
        <v>51-100</v>
      </c>
      <c r="F707" s="24">
        <v>90089</v>
      </c>
      <c r="G707" s="22">
        <v>1</v>
      </c>
      <c r="H707" s="22">
        <v>0</v>
      </c>
      <c r="I707" s="22" t="s">
        <v>37</v>
      </c>
      <c r="J707" s="22">
        <v>0</v>
      </c>
      <c r="K707" s="22" t="s">
        <v>34</v>
      </c>
      <c r="L707" s="22" t="s">
        <v>34</v>
      </c>
      <c r="M707" s="22" t="s">
        <v>34</v>
      </c>
      <c r="N707" s="22" t="s">
        <v>35</v>
      </c>
      <c r="O707" s="22" t="s">
        <v>35</v>
      </c>
      <c r="P707" s="25" t="str" cm="1">
        <f t="array" ref="P707">_xlfn.IFS(
B707&lt;30,"20-29",
B707&lt;40,"30-39",
B707&lt;50,"40-49",
B707&lt;60,"50-59",
TRUE,"60+")</f>
        <v>50-59</v>
      </c>
      <c r="Q707" s="25" t="str" cm="1">
        <f t="array" ref="Q707">_xlfn.IFS(
D707&lt;25,"0–24K",
D707&lt;50,"25–49K",
D707&lt;75,"50–74K",
D707&lt;100,"75–99K",
D707&lt;150,"100–149K",
D707&lt;200,"150–199K",
TRUE,"200K+"
)</f>
        <v>50–74K</v>
      </c>
      <c r="R707" s="25" t="str" cm="1">
        <f t="array" ref="R707">_xlfn.IFS(
J707=0,"No Mortgage",
J707&lt;=100,"Low",
J707&lt;=300,"Medium",
TRUE,"High"
)</f>
        <v>No Mortgage</v>
      </c>
      <c r="S707" s="25" t="str" cm="1">
        <f t="array" ref="S707">_xlfn.IFS(
C707&lt;10,"0-10",
C707&lt;20,"11-20",
C707&lt;30,"21-30",
TRUE,"30+ yrs"
)</f>
        <v>30+ yrs</v>
      </c>
      <c r="T707" s="26" t="str" cm="1">
        <f t="array" ref="T707">_xlfn.IFS(
H707&lt;1,"0-1",
H707&lt;2,"1-2",
H707&lt;3,"2-3",
H707&lt;4,"3-4",
H707&lt;5,"4-5",
TRUE,"5+"
)</f>
        <v>0-1</v>
      </c>
    </row>
    <row r="708" spans="1:20" ht="15.6" x14ac:dyDescent="0.3">
      <c r="A708" s="21">
        <v>1535</v>
      </c>
      <c r="B708" s="22">
        <v>59</v>
      </c>
      <c r="C708" s="22">
        <v>34</v>
      </c>
      <c r="D708" s="22">
        <v>30</v>
      </c>
      <c r="E708" s="23" t="str">
        <f t="shared" si="11"/>
        <v>0-50</v>
      </c>
      <c r="F708" s="24">
        <v>92084</v>
      </c>
      <c r="G708" s="22">
        <v>1</v>
      </c>
      <c r="H708" s="22">
        <v>1.3</v>
      </c>
      <c r="I708" s="22" t="s">
        <v>33</v>
      </c>
      <c r="J708" s="22">
        <v>0</v>
      </c>
      <c r="K708" s="22" t="s">
        <v>34</v>
      </c>
      <c r="L708" s="22" t="s">
        <v>34</v>
      </c>
      <c r="M708" s="22" t="s">
        <v>34</v>
      </c>
      <c r="N708" s="22" t="s">
        <v>35</v>
      </c>
      <c r="O708" s="22" t="s">
        <v>35</v>
      </c>
      <c r="P708" s="25" t="str" cm="1">
        <f t="array" ref="P708">_xlfn.IFS(
B708&lt;30,"20-29",
B708&lt;40,"30-39",
B708&lt;50,"40-49",
B708&lt;60,"50-59",
TRUE,"60+")</f>
        <v>50-59</v>
      </c>
      <c r="Q708" s="25" t="str" cm="1">
        <f t="array" ref="Q708">_xlfn.IFS(
D708&lt;25,"0–24K",
D708&lt;50,"25–49K",
D708&lt;75,"50–74K",
D708&lt;100,"75–99K",
D708&lt;150,"100–149K",
D708&lt;200,"150–199K",
TRUE,"200K+"
)</f>
        <v>25–49K</v>
      </c>
      <c r="R708" s="25" t="str" cm="1">
        <f t="array" ref="R708">_xlfn.IFS(
J708=0,"No Mortgage",
J708&lt;=100,"Low",
J708&lt;=300,"Medium",
TRUE,"High"
)</f>
        <v>No Mortgage</v>
      </c>
      <c r="S708" s="25" t="str" cm="1">
        <f t="array" ref="S708">_xlfn.IFS(
C708&lt;10,"0-10",
C708&lt;20,"11-20",
C708&lt;30,"21-30",
TRUE,"30+ yrs"
)</f>
        <v>30+ yrs</v>
      </c>
      <c r="T708" s="26" t="str" cm="1">
        <f t="array" ref="T708">_xlfn.IFS(
H708&lt;1,"0-1",
H708&lt;2,"1-2",
H708&lt;3,"2-3",
H708&lt;4,"3-4",
H708&lt;5,"4-5",
TRUE,"5+"
)</f>
        <v>1-2</v>
      </c>
    </row>
    <row r="709" spans="1:20" ht="15.6" x14ac:dyDescent="0.3">
      <c r="A709" s="21">
        <v>1556</v>
      </c>
      <c r="B709" s="22">
        <v>59</v>
      </c>
      <c r="C709" s="22">
        <v>33</v>
      </c>
      <c r="D709" s="22">
        <v>49</v>
      </c>
      <c r="E709" s="23" t="str">
        <f t="shared" si="11"/>
        <v>0-50</v>
      </c>
      <c r="F709" s="24">
        <v>93009</v>
      </c>
      <c r="G709" s="22">
        <v>4</v>
      </c>
      <c r="H709" s="22">
        <v>1.7</v>
      </c>
      <c r="I709" s="22" t="s">
        <v>37</v>
      </c>
      <c r="J709" s="22">
        <v>104</v>
      </c>
      <c r="K709" s="22" t="s">
        <v>34</v>
      </c>
      <c r="L709" s="22" t="s">
        <v>34</v>
      </c>
      <c r="M709" s="22" t="s">
        <v>34</v>
      </c>
      <c r="N709" s="22" t="s">
        <v>35</v>
      </c>
      <c r="O709" s="22" t="s">
        <v>34</v>
      </c>
      <c r="P709" s="25" t="str" cm="1">
        <f t="array" ref="P709">_xlfn.IFS(
B709&lt;30,"20-29",
B709&lt;40,"30-39",
B709&lt;50,"40-49",
B709&lt;60,"50-59",
TRUE,"60+")</f>
        <v>50-59</v>
      </c>
      <c r="Q709" s="25" t="str" cm="1">
        <f t="array" ref="Q709">_xlfn.IFS(
D709&lt;25,"0–24K",
D709&lt;50,"25–49K",
D709&lt;75,"50–74K",
D709&lt;100,"75–99K",
D709&lt;150,"100–149K",
D709&lt;200,"150–199K",
TRUE,"200K+"
)</f>
        <v>25–49K</v>
      </c>
      <c r="R709" s="25" t="str" cm="1">
        <f t="array" ref="R709">_xlfn.IFS(
J709=0,"No Mortgage",
J709&lt;=100,"Low",
J709&lt;=300,"Medium",
TRUE,"High"
)</f>
        <v>Medium</v>
      </c>
      <c r="S709" s="25" t="str" cm="1">
        <f t="array" ref="S709">_xlfn.IFS(
C709&lt;10,"0-10",
C709&lt;20,"11-20",
C709&lt;30,"21-30",
TRUE,"30+ yrs"
)</f>
        <v>30+ yrs</v>
      </c>
      <c r="T709" s="26" t="str" cm="1">
        <f t="array" ref="T709">_xlfn.IFS(
H709&lt;1,"0-1",
H709&lt;2,"1-2",
H709&lt;3,"2-3",
H709&lt;4,"3-4",
H709&lt;5,"4-5",
TRUE,"5+"
)</f>
        <v>1-2</v>
      </c>
    </row>
    <row r="710" spans="1:20" ht="15.6" x14ac:dyDescent="0.3">
      <c r="A710" s="21">
        <v>1560</v>
      </c>
      <c r="B710" s="22">
        <v>59</v>
      </c>
      <c r="C710" s="22">
        <v>35</v>
      </c>
      <c r="D710" s="22">
        <v>102</v>
      </c>
      <c r="E710" s="23" t="str">
        <f t="shared" si="11"/>
        <v>100+</v>
      </c>
      <c r="F710" s="24">
        <v>92677</v>
      </c>
      <c r="G710" s="22">
        <v>4</v>
      </c>
      <c r="H710" s="22">
        <v>3</v>
      </c>
      <c r="I710" s="22" t="s">
        <v>37</v>
      </c>
      <c r="J710" s="22">
        <v>115</v>
      </c>
      <c r="K710" s="22" t="s">
        <v>35</v>
      </c>
      <c r="L710" s="22" t="s">
        <v>34</v>
      </c>
      <c r="M710" s="22" t="s">
        <v>34</v>
      </c>
      <c r="N710" s="22" t="s">
        <v>35</v>
      </c>
      <c r="O710" s="22" t="s">
        <v>34</v>
      </c>
      <c r="P710" s="25" t="str" cm="1">
        <f t="array" ref="P710">_xlfn.IFS(
B710&lt;30,"20-29",
B710&lt;40,"30-39",
B710&lt;50,"40-49",
B710&lt;60,"50-59",
TRUE,"60+")</f>
        <v>50-59</v>
      </c>
      <c r="Q710" s="25" t="str" cm="1">
        <f t="array" ref="Q710">_xlfn.IFS(
D710&lt;25,"0–24K",
D710&lt;50,"25–49K",
D710&lt;75,"50–74K",
D710&lt;100,"75–99K",
D710&lt;150,"100–149K",
D710&lt;200,"150–199K",
TRUE,"200K+"
)</f>
        <v>100–149K</v>
      </c>
      <c r="R710" s="25" t="str" cm="1">
        <f t="array" ref="R710">_xlfn.IFS(
J710=0,"No Mortgage",
J710&lt;=100,"Low",
J710&lt;=300,"Medium",
TRUE,"High"
)</f>
        <v>Medium</v>
      </c>
      <c r="S710" s="25" t="str" cm="1">
        <f t="array" ref="S710">_xlfn.IFS(
C710&lt;10,"0-10",
C710&lt;20,"11-20",
C710&lt;30,"21-30",
TRUE,"30+ yrs"
)</f>
        <v>30+ yrs</v>
      </c>
      <c r="T710" s="26" t="str" cm="1">
        <f t="array" ref="T710">_xlfn.IFS(
H710&lt;1,"0-1",
H710&lt;2,"1-2",
H710&lt;3,"2-3",
H710&lt;4,"3-4",
H710&lt;5,"4-5",
TRUE,"5+"
)</f>
        <v>3-4</v>
      </c>
    </row>
    <row r="711" spans="1:20" ht="15.6" x14ac:dyDescent="0.3">
      <c r="A711" s="21">
        <v>1569</v>
      </c>
      <c r="B711" s="22">
        <v>59</v>
      </c>
      <c r="C711" s="22">
        <v>33</v>
      </c>
      <c r="D711" s="22">
        <v>72</v>
      </c>
      <c r="E711" s="23" t="str">
        <f t="shared" si="11"/>
        <v>51-100</v>
      </c>
      <c r="F711" s="24">
        <v>92350</v>
      </c>
      <c r="G711" s="22">
        <v>2</v>
      </c>
      <c r="H711" s="22">
        <v>0.7</v>
      </c>
      <c r="I711" s="22" t="s">
        <v>37</v>
      </c>
      <c r="J711" s="22">
        <v>226</v>
      </c>
      <c r="K711" s="22" t="s">
        <v>34</v>
      </c>
      <c r="L711" s="22" t="s">
        <v>34</v>
      </c>
      <c r="M711" s="22" t="s">
        <v>34</v>
      </c>
      <c r="N711" s="22" t="s">
        <v>34</v>
      </c>
      <c r="O711" s="22" t="s">
        <v>34</v>
      </c>
      <c r="P711" s="25" t="str" cm="1">
        <f t="array" ref="P711">_xlfn.IFS(
B711&lt;30,"20-29",
B711&lt;40,"30-39",
B711&lt;50,"40-49",
B711&lt;60,"50-59",
TRUE,"60+")</f>
        <v>50-59</v>
      </c>
      <c r="Q711" s="25" t="str" cm="1">
        <f t="array" ref="Q711">_xlfn.IFS(
D711&lt;25,"0–24K",
D711&lt;50,"25–49K",
D711&lt;75,"50–74K",
D711&lt;100,"75–99K",
D711&lt;150,"100–149K",
D711&lt;200,"150–199K",
TRUE,"200K+"
)</f>
        <v>50–74K</v>
      </c>
      <c r="R711" s="25" t="str" cm="1">
        <f t="array" ref="R711">_xlfn.IFS(
J711=0,"No Mortgage",
J711&lt;=100,"Low",
J711&lt;=300,"Medium",
TRUE,"High"
)</f>
        <v>Medium</v>
      </c>
      <c r="S711" s="25" t="str" cm="1">
        <f t="array" ref="S711">_xlfn.IFS(
C711&lt;10,"0-10",
C711&lt;20,"11-20",
C711&lt;30,"21-30",
TRUE,"30+ yrs"
)</f>
        <v>30+ yrs</v>
      </c>
      <c r="T711" s="26" t="str" cm="1">
        <f t="array" ref="T711">_xlfn.IFS(
H711&lt;1,"0-1",
H711&lt;2,"1-2",
H711&lt;3,"2-3",
H711&lt;4,"3-4",
H711&lt;5,"4-5",
TRUE,"5+"
)</f>
        <v>0-1</v>
      </c>
    </row>
    <row r="712" spans="1:20" ht="15.6" x14ac:dyDescent="0.3">
      <c r="A712" s="21">
        <v>1587</v>
      </c>
      <c r="B712" s="22">
        <v>59</v>
      </c>
      <c r="C712" s="22">
        <v>33</v>
      </c>
      <c r="D712" s="22">
        <v>50</v>
      </c>
      <c r="E712" s="23" t="str">
        <f t="shared" si="11"/>
        <v>0-50</v>
      </c>
      <c r="F712" s="24">
        <v>94122</v>
      </c>
      <c r="G712" s="22">
        <v>2</v>
      </c>
      <c r="H712" s="22">
        <v>2.2999999999999998</v>
      </c>
      <c r="I712" s="22" t="s">
        <v>36</v>
      </c>
      <c r="J712" s="22">
        <v>0</v>
      </c>
      <c r="K712" s="22" t="s">
        <v>34</v>
      </c>
      <c r="L712" s="22" t="s">
        <v>34</v>
      </c>
      <c r="M712" s="22" t="s">
        <v>34</v>
      </c>
      <c r="N712" s="22" t="s">
        <v>34</v>
      </c>
      <c r="O712" s="22" t="s">
        <v>35</v>
      </c>
      <c r="P712" s="25" t="str" cm="1">
        <f t="array" ref="P712">_xlfn.IFS(
B712&lt;30,"20-29",
B712&lt;40,"30-39",
B712&lt;50,"40-49",
B712&lt;60,"50-59",
TRUE,"60+")</f>
        <v>50-59</v>
      </c>
      <c r="Q712" s="25" t="str" cm="1">
        <f t="array" ref="Q712">_xlfn.IFS(
D712&lt;25,"0–24K",
D712&lt;50,"25–49K",
D712&lt;75,"50–74K",
D712&lt;100,"75–99K",
D712&lt;150,"100–149K",
D712&lt;200,"150–199K",
TRUE,"200K+"
)</f>
        <v>50–74K</v>
      </c>
      <c r="R712" s="25" t="str" cm="1">
        <f t="array" ref="R712">_xlfn.IFS(
J712=0,"No Mortgage",
J712&lt;=100,"Low",
J712&lt;=300,"Medium",
TRUE,"High"
)</f>
        <v>No Mortgage</v>
      </c>
      <c r="S712" s="25" t="str" cm="1">
        <f t="array" ref="S712">_xlfn.IFS(
C712&lt;10,"0-10",
C712&lt;20,"11-20",
C712&lt;30,"21-30",
TRUE,"30+ yrs"
)</f>
        <v>30+ yrs</v>
      </c>
      <c r="T712" s="26" t="str" cm="1">
        <f t="array" ref="T712">_xlfn.IFS(
H712&lt;1,"0-1",
H712&lt;2,"1-2",
H712&lt;3,"2-3",
H712&lt;4,"3-4",
H712&lt;5,"4-5",
TRUE,"5+"
)</f>
        <v>2-3</v>
      </c>
    </row>
    <row r="713" spans="1:20" ht="15.6" x14ac:dyDescent="0.3">
      <c r="A713" s="21">
        <v>1635</v>
      </c>
      <c r="B713" s="22">
        <v>59</v>
      </c>
      <c r="C713" s="22">
        <v>34</v>
      </c>
      <c r="D713" s="22">
        <v>18</v>
      </c>
      <c r="E713" s="23" t="str">
        <f t="shared" si="11"/>
        <v>0-50</v>
      </c>
      <c r="F713" s="24">
        <v>95814</v>
      </c>
      <c r="G713" s="22">
        <v>3</v>
      </c>
      <c r="H713" s="22">
        <v>1.3</v>
      </c>
      <c r="I713" s="22" t="s">
        <v>37</v>
      </c>
      <c r="J713" s="22">
        <v>104</v>
      </c>
      <c r="K713" s="22" t="s">
        <v>34</v>
      </c>
      <c r="L713" s="22" t="s">
        <v>34</v>
      </c>
      <c r="M713" s="22" t="s">
        <v>35</v>
      </c>
      <c r="N713" s="22" t="s">
        <v>35</v>
      </c>
      <c r="O713" s="22" t="s">
        <v>35</v>
      </c>
      <c r="P713" s="25" t="str" cm="1">
        <f t="array" ref="P713">_xlfn.IFS(
B713&lt;30,"20-29",
B713&lt;40,"30-39",
B713&lt;50,"40-49",
B713&lt;60,"50-59",
TRUE,"60+")</f>
        <v>50-59</v>
      </c>
      <c r="Q713" s="25" t="str" cm="1">
        <f t="array" ref="Q713">_xlfn.IFS(
D713&lt;25,"0–24K",
D713&lt;50,"25–49K",
D713&lt;75,"50–74K",
D713&lt;100,"75–99K",
D713&lt;150,"100–149K",
D713&lt;200,"150–199K",
TRUE,"200K+"
)</f>
        <v>0–24K</v>
      </c>
      <c r="R713" s="25" t="str" cm="1">
        <f t="array" ref="R713">_xlfn.IFS(
J713=0,"No Mortgage",
J713&lt;=100,"Low",
J713&lt;=300,"Medium",
TRUE,"High"
)</f>
        <v>Medium</v>
      </c>
      <c r="S713" s="25" t="str" cm="1">
        <f t="array" ref="S713">_xlfn.IFS(
C713&lt;10,"0-10",
C713&lt;20,"11-20",
C713&lt;30,"21-30",
TRUE,"30+ yrs"
)</f>
        <v>30+ yrs</v>
      </c>
      <c r="T713" s="26" t="str" cm="1">
        <f t="array" ref="T713">_xlfn.IFS(
H713&lt;1,"0-1",
H713&lt;2,"1-2",
H713&lt;3,"2-3",
H713&lt;4,"3-4",
H713&lt;5,"4-5",
TRUE,"5+"
)</f>
        <v>1-2</v>
      </c>
    </row>
    <row r="714" spans="1:20" ht="15.6" x14ac:dyDescent="0.3">
      <c r="A714" s="21">
        <v>1645</v>
      </c>
      <c r="B714" s="22">
        <v>59</v>
      </c>
      <c r="C714" s="22">
        <v>35</v>
      </c>
      <c r="D714" s="22">
        <v>33</v>
      </c>
      <c r="E714" s="23" t="str">
        <f t="shared" si="11"/>
        <v>0-50</v>
      </c>
      <c r="F714" s="24">
        <v>91355</v>
      </c>
      <c r="G714" s="22">
        <v>4</v>
      </c>
      <c r="H714" s="22">
        <v>0.4</v>
      </c>
      <c r="I714" s="22" t="s">
        <v>33</v>
      </c>
      <c r="J714" s="22">
        <v>131</v>
      </c>
      <c r="K714" s="22" t="s">
        <v>34</v>
      </c>
      <c r="L714" s="22" t="s">
        <v>34</v>
      </c>
      <c r="M714" s="22" t="s">
        <v>34</v>
      </c>
      <c r="N714" s="22" t="s">
        <v>34</v>
      </c>
      <c r="O714" s="22" t="s">
        <v>35</v>
      </c>
      <c r="P714" s="25" t="str" cm="1">
        <f t="array" ref="P714">_xlfn.IFS(
B714&lt;30,"20-29",
B714&lt;40,"30-39",
B714&lt;50,"40-49",
B714&lt;60,"50-59",
TRUE,"60+")</f>
        <v>50-59</v>
      </c>
      <c r="Q714" s="25" t="str" cm="1">
        <f t="array" ref="Q714">_xlfn.IFS(
D714&lt;25,"0–24K",
D714&lt;50,"25–49K",
D714&lt;75,"50–74K",
D714&lt;100,"75–99K",
D714&lt;150,"100–149K",
D714&lt;200,"150–199K",
TRUE,"200K+"
)</f>
        <v>25–49K</v>
      </c>
      <c r="R714" s="25" t="str" cm="1">
        <f t="array" ref="R714">_xlfn.IFS(
J714=0,"No Mortgage",
J714&lt;=100,"Low",
J714&lt;=300,"Medium",
TRUE,"High"
)</f>
        <v>Medium</v>
      </c>
      <c r="S714" s="25" t="str" cm="1">
        <f t="array" ref="S714">_xlfn.IFS(
C714&lt;10,"0-10",
C714&lt;20,"11-20",
C714&lt;30,"21-30",
TRUE,"30+ yrs"
)</f>
        <v>30+ yrs</v>
      </c>
      <c r="T714" s="26" t="str" cm="1">
        <f t="array" ref="T714">_xlfn.IFS(
H714&lt;1,"0-1",
H714&lt;2,"1-2",
H714&lt;3,"2-3",
H714&lt;4,"3-4",
H714&lt;5,"4-5",
TRUE,"5+"
)</f>
        <v>0-1</v>
      </c>
    </row>
    <row r="715" spans="1:20" ht="15.6" x14ac:dyDescent="0.3">
      <c r="A715" s="21">
        <v>1690</v>
      </c>
      <c r="B715" s="22">
        <v>59</v>
      </c>
      <c r="C715" s="22">
        <v>34</v>
      </c>
      <c r="D715" s="22">
        <v>21</v>
      </c>
      <c r="E715" s="23" t="str">
        <f t="shared" si="11"/>
        <v>0-50</v>
      </c>
      <c r="F715" s="24">
        <v>92028</v>
      </c>
      <c r="G715" s="22">
        <v>3</v>
      </c>
      <c r="H715" s="22">
        <v>1.3</v>
      </c>
      <c r="I715" s="22" t="s">
        <v>37</v>
      </c>
      <c r="J715" s="22">
        <v>0</v>
      </c>
      <c r="K715" s="22" t="s">
        <v>34</v>
      </c>
      <c r="L715" s="22" t="s">
        <v>34</v>
      </c>
      <c r="M715" s="22" t="s">
        <v>34</v>
      </c>
      <c r="N715" s="22" t="s">
        <v>35</v>
      </c>
      <c r="O715" s="22" t="s">
        <v>35</v>
      </c>
      <c r="P715" s="25" t="str" cm="1">
        <f t="array" ref="P715">_xlfn.IFS(
B715&lt;30,"20-29",
B715&lt;40,"30-39",
B715&lt;50,"40-49",
B715&lt;60,"50-59",
TRUE,"60+")</f>
        <v>50-59</v>
      </c>
      <c r="Q715" s="25" t="str" cm="1">
        <f t="array" ref="Q715">_xlfn.IFS(
D715&lt;25,"0–24K",
D715&lt;50,"25–49K",
D715&lt;75,"50–74K",
D715&lt;100,"75–99K",
D715&lt;150,"100–149K",
D715&lt;200,"150–199K",
TRUE,"200K+"
)</f>
        <v>0–24K</v>
      </c>
      <c r="R715" s="25" t="str" cm="1">
        <f t="array" ref="R715">_xlfn.IFS(
J715=0,"No Mortgage",
J715&lt;=100,"Low",
J715&lt;=300,"Medium",
TRUE,"High"
)</f>
        <v>No Mortgage</v>
      </c>
      <c r="S715" s="25" t="str" cm="1">
        <f t="array" ref="S715">_xlfn.IFS(
C715&lt;10,"0-10",
C715&lt;20,"11-20",
C715&lt;30,"21-30",
TRUE,"30+ yrs"
)</f>
        <v>30+ yrs</v>
      </c>
      <c r="T715" s="26" t="str" cm="1">
        <f t="array" ref="T715">_xlfn.IFS(
H715&lt;1,"0-1",
H715&lt;2,"1-2",
H715&lt;3,"2-3",
H715&lt;4,"3-4",
H715&lt;5,"4-5",
TRUE,"5+"
)</f>
        <v>1-2</v>
      </c>
    </row>
    <row r="716" spans="1:20" ht="15.6" x14ac:dyDescent="0.3">
      <c r="A716" s="21">
        <v>1727</v>
      </c>
      <c r="B716" s="22">
        <v>59</v>
      </c>
      <c r="C716" s="22">
        <v>33</v>
      </c>
      <c r="D716" s="22">
        <v>71</v>
      </c>
      <c r="E716" s="23" t="str">
        <f t="shared" si="11"/>
        <v>51-100</v>
      </c>
      <c r="F716" s="24">
        <v>91335</v>
      </c>
      <c r="G716" s="22">
        <v>2</v>
      </c>
      <c r="H716" s="22">
        <v>2.2999999999999998</v>
      </c>
      <c r="I716" s="22" t="s">
        <v>36</v>
      </c>
      <c r="J716" s="22">
        <v>150</v>
      </c>
      <c r="K716" s="22" t="s">
        <v>34</v>
      </c>
      <c r="L716" s="22" t="s">
        <v>34</v>
      </c>
      <c r="M716" s="22" t="s">
        <v>34</v>
      </c>
      <c r="N716" s="22" t="s">
        <v>35</v>
      </c>
      <c r="O716" s="22" t="s">
        <v>35</v>
      </c>
      <c r="P716" s="25" t="str" cm="1">
        <f t="array" ref="P716">_xlfn.IFS(
B716&lt;30,"20-29",
B716&lt;40,"30-39",
B716&lt;50,"40-49",
B716&lt;60,"50-59",
TRUE,"60+")</f>
        <v>50-59</v>
      </c>
      <c r="Q716" s="25" t="str" cm="1">
        <f t="array" ref="Q716">_xlfn.IFS(
D716&lt;25,"0–24K",
D716&lt;50,"25–49K",
D716&lt;75,"50–74K",
D716&lt;100,"75–99K",
D716&lt;150,"100–149K",
D716&lt;200,"150–199K",
TRUE,"200K+"
)</f>
        <v>50–74K</v>
      </c>
      <c r="R716" s="25" t="str" cm="1">
        <f t="array" ref="R716">_xlfn.IFS(
J716=0,"No Mortgage",
J716&lt;=100,"Low",
J716&lt;=300,"Medium",
TRUE,"High"
)</f>
        <v>Medium</v>
      </c>
      <c r="S716" s="25" t="str" cm="1">
        <f t="array" ref="S716">_xlfn.IFS(
C716&lt;10,"0-10",
C716&lt;20,"11-20",
C716&lt;30,"21-30",
TRUE,"30+ yrs"
)</f>
        <v>30+ yrs</v>
      </c>
      <c r="T716" s="26" t="str" cm="1">
        <f t="array" ref="T716">_xlfn.IFS(
H716&lt;1,"0-1",
H716&lt;2,"1-2",
H716&lt;3,"2-3",
H716&lt;4,"3-4",
H716&lt;5,"4-5",
TRUE,"5+"
)</f>
        <v>2-3</v>
      </c>
    </row>
    <row r="717" spans="1:20" ht="15.6" x14ac:dyDescent="0.3">
      <c r="A717" s="21">
        <v>1827</v>
      </c>
      <c r="B717" s="22">
        <v>59</v>
      </c>
      <c r="C717" s="22">
        <v>33</v>
      </c>
      <c r="D717" s="22">
        <v>35</v>
      </c>
      <c r="E717" s="23" t="str">
        <f t="shared" si="11"/>
        <v>0-50</v>
      </c>
      <c r="F717" s="24">
        <v>91105</v>
      </c>
      <c r="G717" s="22">
        <v>1</v>
      </c>
      <c r="H717" s="22">
        <v>0.2</v>
      </c>
      <c r="I717" s="22" t="s">
        <v>33</v>
      </c>
      <c r="J717" s="22">
        <v>171</v>
      </c>
      <c r="K717" s="22" t="s">
        <v>34</v>
      </c>
      <c r="L717" s="22" t="s">
        <v>34</v>
      </c>
      <c r="M717" s="22" t="s">
        <v>34</v>
      </c>
      <c r="N717" s="22" t="s">
        <v>34</v>
      </c>
      <c r="O717" s="22" t="s">
        <v>34</v>
      </c>
      <c r="P717" s="25" t="str" cm="1">
        <f t="array" ref="P717">_xlfn.IFS(
B717&lt;30,"20-29",
B717&lt;40,"30-39",
B717&lt;50,"40-49",
B717&lt;60,"50-59",
TRUE,"60+")</f>
        <v>50-59</v>
      </c>
      <c r="Q717" s="25" t="str" cm="1">
        <f t="array" ref="Q717">_xlfn.IFS(
D717&lt;25,"0–24K",
D717&lt;50,"25–49K",
D717&lt;75,"50–74K",
D717&lt;100,"75–99K",
D717&lt;150,"100–149K",
D717&lt;200,"150–199K",
TRUE,"200K+"
)</f>
        <v>25–49K</v>
      </c>
      <c r="R717" s="25" t="str" cm="1">
        <f t="array" ref="R717">_xlfn.IFS(
J717=0,"No Mortgage",
J717&lt;=100,"Low",
J717&lt;=300,"Medium",
TRUE,"High"
)</f>
        <v>Medium</v>
      </c>
      <c r="S717" s="25" t="str" cm="1">
        <f t="array" ref="S717">_xlfn.IFS(
C717&lt;10,"0-10",
C717&lt;20,"11-20",
C717&lt;30,"21-30",
TRUE,"30+ yrs"
)</f>
        <v>30+ yrs</v>
      </c>
      <c r="T717" s="26" t="str" cm="1">
        <f t="array" ref="T717">_xlfn.IFS(
H717&lt;1,"0-1",
H717&lt;2,"1-2",
H717&lt;3,"2-3",
H717&lt;4,"3-4",
H717&lt;5,"4-5",
TRUE,"5+"
)</f>
        <v>0-1</v>
      </c>
    </row>
    <row r="718" spans="1:20" ht="15.6" x14ac:dyDescent="0.3">
      <c r="A718" s="21">
        <v>1830</v>
      </c>
      <c r="B718" s="22">
        <v>59</v>
      </c>
      <c r="C718" s="22">
        <v>29</v>
      </c>
      <c r="D718" s="22">
        <v>45</v>
      </c>
      <c r="E718" s="23" t="str">
        <f t="shared" si="11"/>
        <v>0-50</v>
      </c>
      <c r="F718" s="24">
        <v>95630</v>
      </c>
      <c r="G718" s="22">
        <v>3</v>
      </c>
      <c r="H718" s="22">
        <v>2</v>
      </c>
      <c r="I718" s="22" t="s">
        <v>36</v>
      </c>
      <c r="J718" s="22">
        <v>0</v>
      </c>
      <c r="K718" s="22" t="s">
        <v>34</v>
      </c>
      <c r="L718" s="22" t="s">
        <v>34</v>
      </c>
      <c r="M718" s="22" t="s">
        <v>34</v>
      </c>
      <c r="N718" s="22" t="s">
        <v>35</v>
      </c>
      <c r="O718" s="22" t="s">
        <v>34</v>
      </c>
      <c r="P718" s="25" t="str" cm="1">
        <f t="array" ref="P718">_xlfn.IFS(
B718&lt;30,"20-29",
B718&lt;40,"30-39",
B718&lt;50,"40-49",
B718&lt;60,"50-59",
TRUE,"60+")</f>
        <v>50-59</v>
      </c>
      <c r="Q718" s="25" t="str" cm="1">
        <f t="array" ref="Q718">_xlfn.IFS(
D718&lt;25,"0–24K",
D718&lt;50,"25–49K",
D718&lt;75,"50–74K",
D718&lt;100,"75–99K",
D718&lt;150,"100–149K",
D718&lt;200,"150–199K",
TRUE,"200K+"
)</f>
        <v>25–49K</v>
      </c>
      <c r="R718" s="25" t="str" cm="1">
        <f t="array" ref="R718">_xlfn.IFS(
J718=0,"No Mortgage",
J718&lt;=100,"Low",
J718&lt;=300,"Medium",
TRUE,"High"
)</f>
        <v>No Mortgage</v>
      </c>
      <c r="S718" s="25" t="str" cm="1">
        <f t="array" ref="S718">_xlfn.IFS(
C718&lt;10,"0-10",
C718&lt;20,"11-20",
C718&lt;30,"21-30",
TRUE,"30+ yrs"
)</f>
        <v>21-30</v>
      </c>
      <c r="T718" s="26" t="str" cm="1">
        <f t="array" ref="T718">_xlfn.IFS(
H718&lt;1,"0-1",
H718&lt;2,"1-2",
H718&lt;3,"2-3",
H718&lt;4,"3-4",
H718&lt;5,"4-5",
TRUE,"5+"
)</f>
        <v>2-3</v>
      </c>
    </row>
    <row r="719" spans="1:20" ht="15.6" x14ac:dyDescent="0.3">
      <c r="A719" s="21">
        <v>1900</v>
      </c>
      <c r="B719" s="22">
        <v>59</v>
      </c>
      <c r="C719" s="22">
        <v>33</v>
      </c>
      <c r="D719" s="22">
        <v>34</v>
      </c>
      <c r="E719" s="23" t="str">
        <f t="shared" si="11"/>
        <v>0-50</v>
      </c>
      <c r="F719" s="24">
        <v>94115</v>
      </c>
      <c r="G719" s="22">
        <v>1</v>
      </c>
      <c r="H719" s="22">
        <v>0.2</v>
      </c>
      <c r="I719" s="22" t="s">
        <v>33</v>
      </c>
      <c r="J719" s="22">
        <v>0</v>
      </c>
      <c r="K719" s="22" t="s">
        <v>34</v>
      </c>
      <c r="L719" s="22" t="s">
        <v>34</v>
      </c>
      <c r="M719" s="22" t="s">
        <v>34</v>
      </c>
      <c r="N719" s="22" t="s">
        <v>35</v>
      </c>
      <c r="O719" s="22" t="s">
        <v>34</v>
      </c>
      <c r="P719" s="25" t="str" cm="1">
        <f t="array" ref="P719">_xlfn.IFS(
B719&lt;30,"20-29",
B719&lt;40,"30-39",
B719&lt;50,"40-49",
B719&lt;60,"50-59",
TRUE,"60+")</f>
        <v>50-59</v>
      </c>
      <c r="Q719" s="25" t="str" cm="1">
        <f t="array" ref="Q719">_xlfn.IFS(
D719&lt;25,"0–24K",
D719&lt;50,"25–49K",
D719&lt;75,"50–74K",
D719&lt;100,"75–99K",
D719&lt;150,"100–149K",
D719&lt;200,"150–199K",
TRUE,"200K+"
)</f>
        <v>25–49K</v>
      </c>
      <c r="R719" s="25" t="str" cm="1">
        <f t="array" ref="R719">_xlfn.IFS(
J719=0,"No Mortgage",
J719&lt;=100,"Low",
J719&lt;=300,"Medium",
TRUE,"High"
)</f>
        <v>No Mortgage</v>
      </c>
      <c r="S719" s="25" t="str" cm="1">
        <f t="array" ref="S719">_xlfn.IFS(
C719&lt;10,"0-10",
C719&lt;20,"11-20",
C719&lt;30,"21-30",
TRUE,"30+ yrs"
)</f>
        <v>30+ yrs</v>
      </c>
      <c r="T719" s="26" t="str" cm="1">
        <f t="array" ref="T719">_xlfn.IFS(
H719&lt;1,"0-1",
H719&lt;2,"1-2",
H719&lt;3,"2-3",
H719&lt;4,"3-4",
H719&lt;5,"4-5",
TRUE,"5+"
)</f>
        <v>0-1</v>
      </c>
    </row>
    <row r="720" spans="1:20" ht="15.6" x14ac:dyDescent="0.3">
      <c r="A720" s="21">
        <v>1990</v>
      </c>
      <c r="B720" s="22">
        <v>59</v>
      </c>
      <c r="C720" s="22">
        <v>35</v>
      </c>
      <c r="D720" s="22">
        <v>55</v>
      </c>
      <c r="E720" s="23" t="str">
        <f t="shared" si="11"/>
        <v>51-100</v>
      </c>
      <c r="F720" s="24">
        <v>90274</v>
      </c>
      <c r="G720" s="22">
        <v>1</v>
      </c>
      <c r="H720" s="22">
        <v>1.8</v>
      </c>
      <c r="I720" s="22" t="s">
        <v>36</v>
      </c>
      <c r="J720" s="22">
        <v>0</v>
      </c>
      <c r="K720" s="22" t="s">
        <v>34</v>
      </c>
      <c r="L720" s="22" t="s">
        <v>35</v>
      </c>
      <c r="M720" s="22" t="s">
        <v>34</v>
      </c>
      <c r="N720" s="22" t="s">
        <v>34</v>
      </c>
      <c r="O720" s="22" t="s">
        <v>34</v>
      </c>
      <c r="P720" s="25" t="str" cm="1">
        <f t="array" ref="P720">_xlfn.IFS(
B720&lt;30,"20-29",
B720&lt;40,"30-39",
B720&lt;50,"40-49",
B720&lt;60,"50-59",
TRUE,"60+")</f>
        <v>50-59</v>
      </c>
      <c r="Q720" s="25" t="str" cm="1">
        <f t="array" ref="Q720">_xlfn.IFS(
D720&lt;25,"0–24K",
D720&lt;50,"25–49K",
D720&lt;75,"50–74K",
D720&lt;100,"75–99K",
D720&lt;150,"100–149K",
D720&lt;200,"150–199K",
TRUE,"200K+"
)</f>
        <v>50–74K</v>
      </c>
      <c r="R720" s="25" t="str" cm="1">
        <f t="array" ref="R720">_xlfn.IFS(
J720=0,"No Mortgage",
J720&lt;=100,"Low",
J720&lt;=300,"Medium",
TRUE,"High"
)</f>
        <v>No Mortgage</v>
      </c>
      <c r="S720" s="25" t="str" cm="1">
        <f t="array" ref="S720">_xlfn.IFS(
C720&lt;10,"0-10",
C720&lt;20,"11-20",
C720&lt;30,"21-30",
TRUE,"30+ yrs"
)</f>
        <v>30+ yrs</v>
      </c>
      <c r="T720" s="26" t="str" cm="1">
        <f t="array" ref="T720">_xlfn.IFS(
H720&lt;1,"0-1",
H720&lt;2,"1-2",
H720&lt;3,"2-3",
H720&lt;4,"3-4",
H720&lt;5,"4-5",
TRUE,"5+"
)</f>
        <v>1-2</v>
      </c>
    </row>
    <row r="721" spans="1:20" ht="15.6" x14ac:dyDescent="0.3">
      <c r="A721" s="21">
        <v>2021</v>
      </c>
      <c r="B721" s="22">
        <v>59</v>
      </c>
      <c r="C721" s="22">
        <v>34</v>
      </c>
      <c r="D721" s="22">
        <v>33</v>
      </c>
      <c r="E721" s="23" t="str">
        <f t="shared" si="11"/>
        <v>0-50</v>
      </c>
      <c r="F721" s="24">
        <v>94303</v>
      </c>
      <c r="G721" s="22">
        <v>3</v>
      </c>
      <c r="H721" s="22">
        <v>0.2</v>
      </c>
      <c r="I721" s="22" t="s">
        <v>33</v>
      </c>
      <c r="J721" s="22">
        <v>0</v>
      </c>
      <c r="K721" s="22" t="s">
        <v>34</v>
      </c>
      <c r="L721" s="22" t="s">
        <v>35</v>
      </c>
      <c r="M721" s="22" t="s">
        <v>34</v>
      </c>
      <c r="N721" s="22" t="s">
        <v>34</v>
      </c>
      <c r="O721" s="22" t="s">
        <v>34</v>
      </c>
      <c r="P721" s="25" t="str" cm="1">
        <f t="array" ref="P721">_xlfn.IFS(
B721&lt;30,"20-29",
B721&lt;40,"30-39",
B721&lt;50,"40-49",
B721&lt;60,"50-59",
TRUE,"60+")</f>
        <v>50-59</v>
      </c>
      <c r="Q721" s="25" t="str" cm="1">
        <f t="array" ref="Q721">_xlfn.IFS(
D721&lt;25,"0–24K",
D721&lt;50,"25–49K",
D721&lt;75,"50–74K",
D721&lt;100,"75–99K",
D721&lt;150,"100–149K",
D721&lt;200,"150–199K",
TRUE,"200K+"
)</f>
        <v>25–49K</v>
      </c>
      <c r="R721" s="25" t="str" cm="1">
        <f t="array" ref="R721">_xlfn.IFS(
J721=0,"No Mortgage",
J721&lt;=100,"Low",
J721&lt;=300,"Medium",
TRUE,"High"
)</f>
        <v>No Mortgage</v>
      </c>
      <c r="S721" s="25" t="str" cm="1">
        <f t="array" ref="S721">_xlfn.IFS(
C721&lt;10,"0-10",
C721&lt;20,"11-20",
C721&lt;30,"21-30",
TRUE,"30+ yrs"
)</f>
        <v>30+ yrs</v>
      </c>
      <c r="T721" s="26" t="str" cm="1">
        <f t="array" ref="T721">_xlfn.IFS(
H721&lt;1,"0-1",
H721&lt;2,"1-2",
H721&lt;3,"2-3",
H721&lt;4,"3-4",
H721&lt;5,"4-5",
TRUE,"5+"
)</f>
        <v>0-1</v>
      </c>
    </row>
    <row r="722" spans="1:20" ht="15.6" x14ac:dyDescent="0.3">
      <c r="A722" s="21">
        <v>2027</v>
      </c>
      <c r="B722" s="22">
        <v>59</v>
      </c>
      <c r="C722" s="22">
        <v>33</v>
      </c>
      <c r="D722" s="22">
        <v>80</v>
      </c>
      <c r="E722" s="23" t="str">
        <f t="shared" si="11"/>
        <v>51-100</v>
      </c>
      <c r="F722" s="24">
        <v>93907</v>
      </c>
      <c r="G722" s="22">
        <v>2</v>
      </c>
      <c r="H722" s="22">
        <v>0.7</v>
      </c>
      <c r="I722" s="22" t="s">
        <v>37</v>
      </c>
      <c r="J722" s="22">
        <v>0</v>
      </c>
      <c r="K722" s="22" t="s">
        <v>34</v>
      </c>
      <c r="L722" s="22" t="s">
        <v>34</v>
      </c>
      <c r="M722" s="22" t="s">
        <v>34</v>
      </c>
      <c r="N722" s="22" t="s">
        <v>35</v>
      </c>
      <c r="O722" s="22" t="s">
        <v>34</v>
      </c>
      <c r="P722" s="25" t="str" cm="1">
        <f t="array" ref="P722">_xlfn.IFS(
B722&lt;30,"20-29",
B722&lt;40,"30-39",
B722&lt;50,"40-49",
B722&lt;60,"50-59",
TRUE,"60+")</f>
        <v>50-59</v>
      </c>
      <c r="Q722" s="25" t="str" cm="1">
        <f t="array" ref="Q722">_xlfn.IFS(
D722&lt;25,"0–24K",
D722&lt;50,"25–49K",
D722&lt;75,"50–74K",
D722&lt;100,"75–99K",
D722&lt;150,"100–149K",
D722&lt;200,"150–199K",
TRUE,"200K+"
)</f>
        <v>75–99K</v>
      </c>
      <c r="R722" s="25" t="str" cm="1">
        <f t="array" ref="R722">_xlfn.IFS(
J722=0,"No Mortgage",
J722&lt;=100,"Low",
J722&lt;=300,"Medium",
TRUE,"High"
)</f>
        <v>No Mortgage</v>
      </c>
      <c r="S722" s="25" t="str" cm="1">
        <f t="array" ref="S722">_xlfn.IFS(
C722&lt;10,"0-10",
C722&lt;20,"11-20",
C722&lt;30,"21-30",
TRUE,"30+ yrs"
)</f>
        <v>30+ yrs</v>
      </c>
      <c r="T722" s="26" t="str" cm="1">
        <f t="array" ref="T722">_xlfn.IFS(
H722&lt;1,"0-1",
H722&lt;2,"1-2",
H722&lt;3,"2-3",
H722&lt;4,"3-4",
H722&lt;5,"4-5",
TRUE,"5+"
)</f>
        <v>0-1</v>
      </c>
    </row>
    <row r="723" spans="1:20" ht="15.6" x14ac:dyDescent="0.3">
      <c r="A723" s="21">
        <v>2035</v>
      </c>
      <c r="B723" s="22">
        <v>59</v>
      </c>
      <c r="C723" s="22">
        <v>33</v>
      </c>
      <c r="D723" s="22">
        <v>91</v>
      </c>
      <c r="E723" s="23" t="str">
        <f t="shared" si="11"/>
        <v>51-100</v>
      </c>
      <c r="F723" s="24">
        <v>92821</v>
      </c>
      <c r="G723" s="22">
        <v>4</v>
      </c>
      <c r="H723" s="22">
        <v>1.9</v>
      </c>
      <c r="I723" s="22" t="s">
        <v>37</v>
      </c>
      <c r="J723" s="22">
        <v>329</v>
      </c>
      <c r="K723" s="22" t="s">
        <v>34</v>
      </c>
      <c r="L723" s="22" t="s">
        <v>34</v>
      </c>
      <c r="M723" s="22" t="s">
        <v>34</v>
      </c>
      <c r="N723" s="22" t="s">
        <v>34</v>
      </c>
      <c r="O723" s="22" t="s">
        <v>34</v>
      </c>
      <c r="P723" s="25" t="str" cm="1">
        <f t="array" ref="P723">_xlfn.IFS(
B723&lt;30,"20-29",
B723&lt;40,"30-39",
B723&lt;50,"40-49",
B723&lt;60,"50-59",
TRUE,"60+")</f>
        <v>50-59</v>
      </c>
      <c r="Q723" s="25" t="str" cm="1">
        <f t="array" ref="Q723">_xlfn.IFS(
D723&lt;25,"0–24K",
D723&lt;50,"25–49K",
D723&lt;75,"50–74K",
D723&lt;100,"75–99K",
D723&lt;150,"100–149K",
D723&lt;200,"150–199K",
TRUE,"200K+"
)</f>
        <v>75–99K</v>
      </c>
      <c r="R723" s="25" t="str" cm="1">
        <f t="array" ref="R723">_xlfn.IFS(
J723=0,"No Mortgage",
J723&lt;=100,"Low",
J723&lt;=300,"Medium",
TRUE,"High"
)</f>
        <v>High</v>
      </c>
      <c r="S723" s="25" t="str" cm="1">
        <f t="array" ref="S723">_xlfn.IFS(
C723&lt;10,"0-10",
C723&lt;20,"11-20",
C723&lt;30,"21-30",
TRUE,"30+ yrs"
)</f>
        <v>30+ yrs</v>
      </c>
      <c r="T723" s="26" t="str" cm="1">
        <f t="array" ref="T723">_xlfn.IFS(
H723&lt;1,"0-1",
H723&lt;2,"1-2",
H723&lt;3,"2-3",
H723&lt;4,"3-4",
H723&lt;5,"4-5",
TRUE,"5+"
)</f>
        <v>1-2</v>
      </c>
    </row>
    <row r="724" spans="1:20" ht="15.6" x14ac:dyDescent="0.3">
      <c r="A724" s="21">
        <v>2099</v>
      </c>
      <c r="B724" s="22">
        <v>59</v>
      </c>
      <c r="C724" s="22">
        <v>35</v>
      </c>
      <c r="D724" s="22">
        <v>94</v>
      </c>
      <c r="E724" s="23" t="str">
        <f t="shared" si="11"/>
        <v>51-100</v>
      </c>
      <c r="F724" s="24">
        <v>90089</v>
      </c>
      <c r="G724" s="22">
        <v>1</v>
      </c>
      <c r="H724" s="22">
        <v>3.8</v>
      </c>
      <c r="I724" s="22" t="s">
        <v>33</v>
      </c>
      <c r="J724" s="22">
        <v>272</v>
      </c>
      <c r="K724" s="22" t="s">
        <v>34</v>
      </c>
      <c r="L724" s="22" t="s">
        <v>34</v>
      </c>
      <c r="M724" s="22" t="s">
        <v>34</v>
      </c>
      <c r="N724" s="22" t="s">
        <v>34</v>
      </c>
      <c r="O724" s="22" t="s">
        <v>34</v>
      </c>
      <c r="P724" s="25" t="str" cm="1">
        <f t="array" ref="P724">_xlfn.IFS(
B724&lt;30,"20-29",
B724&lt;40,"30-39",
B724&lt;50,"40-49",
B724&lt;60,"50-59",
TRUE,"60+")</f>
        <v>50-59</v>
      </c>
      <c r="Q724" s="25" t="str" cm="1">
        <f t="array" ref="Q724">_xlfn.IFS(
D724&lt;25,"0–24K",
D724&lt;50,"25–49K",
D724&lt;75,"50–74K",
D724&lt;100,"75–99K",
D724&lt;150,"100–149K",
D724&lt;200,"150–199K",
TRUE,"200K+"
)</f>
        <v>75–99K</v>
      </c>
      <c r="R724" s="25" t="str" cm="1">
        <f t="array" ref="R724">_xlfn.IFS(
J724=0,"No Mortgage",
J724&lt;=100,"Low",
J724&lt;=300,"Medium",
TRUE,"High"
)</f>
        <v>Medium</v>
      </c>
      <c r="S724" s="25" t="str" cm="1">
        <f t="array" ref="S724">_xlfn.IFS(
C724&lt;10,"0-10",
C724&lt;20,"11-20",
C724&lt;30,"21-30",
TRUE,"30+ yrs"
)</f>
        <v>30+ yrs</v>
      </c>
      <c r="T724" s="26" t="str" cm="1">
        <f t="array" ref="T724">_xlfn.IFS(
H724&lt;1,"0-1",
H724&lt;2,"1-2",
H724&lt;3,"2-3",
H724&lt;4,"3-4",
H724&lt;5,"4-5",
TRUE,"5+"
)</f>
        <v>3-4</v>
      </c>
    </row>
    <row r="725" spans="1:20" ht="15.6" x14ac:dyDescent="0.3">
      <c r="A725" s="21">
        <v>2133</v>
      </c>
      <c r="B725" s="22">
        <v>59</v>
      </c>
      <c r="C725" s="22">
        <v>35</v>
      </c>
      <c r="D725" s="22">
        <v>11</v>
      </c>
      <c r="E725" s="23" t="str">
        <f t="shared" si="11"/>
        <v>0-50</v>
      </c>
      <c r="F725" s="24">
        <v>94949</v>
      </c>
      <c r="G725" s="22">
        <v>2</v>
      </c>
      <c r="H725" s="22">
        <v>1</v>
      </c>
      <c r="I725" s="22" t="s">
        <v>33</v>
      </c>
      <c r="J725" s="22">
        <v>0</v>
      </c>
      <c r="K725" s="22" t="s">
        <v>34</v>
      </c>
      <c r="L725" s="22" t="s">
        <v>34</v>
      </c>
      <c r="M725" s="22" t="s">
        <v>34</v>
      </c>
      <c r="N725" s="22" t="s">
        <v>34</v>
      </c>
      <c r="O725" s="22" t="s">
        <v>35</v>
      </c>
      <c r="P725" s="25" t="str" cm="1">
        <f t="array" ref="P725">_xlfn.IFS(
B725&lt;30,"20-29",
B725&lt;40,"30-39",
B725&lt;50,"40-49",
B725&lt;60,"50-59",
TRUE,"60+")</f>
        <v>50-59</v>
      </c>
      <c r="Q725" s="25" t="str" cm="1">
        <f t="array" ref="Q725">_xlfn.IFS(
D725&lt;25,"0–24K",
D725&lt;50,"25–49K",
D725&lt;75,"50–74K",
D725&lt;100,"75–99K",
D725&lt;150,"100–149K",
D725&lt;200,"150–199K",
TRUE,"200K+"
)</f>
        <v>0–24K</v>
      </c>
      <c r="R725" s="25" t="str" cm="1">
        <f t="array" ref="R725">_xlfn.IFS(
J725=0,"No Mortgage",
J725&lt;=100,"Low",
J725&lt;=300,"Medium",
TRUE,"High"
)</f>
        <v>No Mortgage</v>
      </c>
      <c r="S725" s="25" t="str" cm="1">
        <f t="array" ref="S725">_xlfn.IFS(
C725&lt;10,"0-10",
C725&lt;20,"11-20",
C725&lt;30,"21-30",
TRUE,"30+ yrs"
)</f>
        <v>30+ yrs</v>
      </c>
      <c r="T725" s="26" t="str" cm="1">
        <f t="array" ref="T725">_xlfn.IFS(
H725&lt;1,"0-1",
H725&lt;2,"1-2",
H725&lt;3,"2-3",
H725&lt;4,"3-4",
H725&lt;5,"4-5",
TRUE,"5+"
)</f>
        <v>1-2</v>
      </c>
    </row>
    <row r="726" spans="1:20" ht="15.6" x14ac:dyDescent="0.3">
      <c r="A726" s="21">
        <v>2199</v>
      </c>
      <c r="B726" s="22">
        <v>59</v>
      </c>
      <c r="C726" s="22">
        <v>35</v>
      </c>
      <c r="D726" s="22">
        <v>58</v>
      </c>
      <c r="E726" s="23" t="str">
        <f t="shared" si="11"/>
        <v>51-100</v>
      </c>
      <c r="F726" s="24">
        <v>91355</v>
      </c>
      <c r="G726" s="22">
        <v>1</v>
      </c>
      <c r="H726" s="22">
        <v>0</v>
      </c>
      <c r="I726" s="22" t="s">
        <v>37</v>
      </c>
      <c r="J726" s="22">
        <v>0</v>
      </c>
      <c r="K726" s="22" t="s">
        <v>34</v>
      </c>
      <c r="L726" s="22" t="s">
        <v>34</v>
      </c>
      <c r="M726" s="22" t="s">
        <v>34</v>
      </c>
      <c r="N726" s="22" t="s">
        <v>35</v>
      </c>
      <c r="O726" s="22" t="s">
        <v>34</v>
      </c>
      <c r="P726" s="25" t="str" cm="1">
        <f t="array" ref="P726">_xlfn.IFS(
B726&lt;30,"20-29",
B726&lt;40,"30-39",
B726&lt;50,"40-49",
B726&lt;60,"50-59",
TRUE,"60+")</f>
        <v>50-59</v>
      </c>
      <c r="Q726" s="25" t="str" cm="1">
        <f t="array" ref="Q726">_xlfn.IFS(
D726&lt;25,"0–24K",
D726&lt;50,"25–49K",
D726&lt;75,"50–74K",
D726&lt;100,"75–99K",
D726&lt;150,"100–149K",
D726&lt;200,"150–199K",
TRUE,"200K+"
)</f>
        <v>50–74K</v>
      </c>
      <c r="R726" s="25" t="str" cm="1">
        <f t="array" ref="R726">_xlfn.IFS(
J726=0,"No Mortgage",
J726&lt;=100,"Low",
J726&lt;=300,"Medium",
TRUE,"High"
)</f>
        <v>No Mortgage</v>
      </c>
      <c r="S726" s="25" t="str" cm="1">
        <f t="array" ref="S726">_xlfn.IFS(
C726&lt;10,"0-10",
C726&lt;20,"11-20",
C726&lt;30,"21-30",
TRUE,"30+ yrs"
)</f>
        <v>30+ yrs</v>
      </c>
      <c r="T726" s="26" t="str" cm="1">
        <f t="array" ref="T726">_xlfn.IFS(
H726&lt;1,"0-1",
H726&lt;2,"1-2",
H726&lt;3,"2-3",
H726&lt;4,"3-4",
H726&lt;5,"4-5",
TRUE,"5+"
)</f>
        <v>0-1</v>
      </c>
    </row>
    <row r="727" spans="1:20" ht="15.6" x14ac:dyDescent="0.3">
      <c r="A727" s="21">
        <v>2222</v>
      </c>
      <c r="B727" s="22">
        <v>59</v>
      </c>
      <c r="C727" s="22">
        <v>33</v>
      </c>
      <c r="D727" s="22">
        <v>73</v>
      </c>
      <c r="E727" s="23" t="str">
        <f t="shared" si="11"/>
        <v>51-100</v>
      </c>
      <c r="F727" s="24">
        <v>92056</v>
      </c>
      <c r="G727" s="22">
        <v>2</v>
      </c>
      <c r="H727" s="22">
        <v>1.7</v>
      </c>
      <c r="I727" s="22" t="s">
        <v>36</v>
      </c>
      <c r="J727" s="22">
        <v>0</v>
      </c>
      <c r="K727" s="22" t="s">
        <v>34</v>
      </c>
      <c r="L727" s="22" t="s">
        <v>34</v>
      </c>
      <c r="M727" s="22" t="s">
        <v>34</v>
      </c>
      <c r="N727" s="22" t="s">
        <v>35</v>
      </c>
      <c r="O727" s="22" t="s">
        <v>35</v>
      </c>
      <c r="P727" s="25" t="str" cm="1">
        <f t="array" ref="P727">_xlfn.IFS(
B727&lt;30,"20-29",
B727&lt;40,"30-39",
B727&lt;50,"40-49",
B727&lt;60,"50-59",
TRUE,"60+")</f>
        <v>50-59</v>
      </c>
      <c r="Q727" s="25" t="str" cm="1">
        <f t="array" ref="Q727">_xlfn.IFS(
D727&lt;25,"0–24K",
D727&lt;50,"25–49K",
D727&lt;75,"50–74K",
D727&lt;100,"75–99K",
D727&lt;150,"100–149K",
D727&lt;200,"150–199K",
TRUE,"200K+"
)</f>
        <v>50–74K</v>
      </c>
      <c r="R727" s="25" t="str" cm="1">
        <f t="array" ref="R727">_xlfn.IFS(
J727=0,"No Mortgage",
J727&lt;=100,"Low",
J727&lt;=300,"Medium",
TRUE,"High"
)</f>
        <v>No Mortgage</v>
      </c>
      <c r="S727" s="25" t="str" cm="1">
        <f t="array" ref="S727">_xlfn.IFS(
C727&lt;10,"0-10",
C727&lt;20,"11-20",
C727&lt;30,"21-30",
TRUE,"30+ yrs"
)</f>
        <v>30+ yrs</v>
      </c>
      <c r="T727" s="26" t="str" cm="1">
        <f t="array" ref="T727">_xlfn.IFS(
H727&lt;1,"0-1",
H727&lt;2,"1-2",
H727&lt;3,"2-3",
H727&lt;4,"3-4",
H727&lt;5,"4-5",
TRUE,"5+"
)</f>
        <v>1-2</v>
      </c>
    </row>
    <row r="728" spans="1:20" ht="15.6" x14ac:dyDescent="0.3">
      <c r="A728" s="21">
        <v>2233</v>
      </c>
      <c r="B728" s="22">
        <v>59</v>
      </c>
      <c r="C728" s="22">
        <v>33</v>
      </c>
      <c r="D728" s="22">
        <v>140</v>
      </c>
      <c r="E728" s="23" t="str">
        <f t="shared" si="11"/>
        <v>100+</v>
      </c>
      <c r="F728" s="24">
        <v>95035</v>
      </c>
      <c r="G728" s="22">
        <v>2</v>
      </c>
      <c r="H728" s="22">
        <v>0.5</v>
      </c>
      <c r="I728" s="22" t="s">
        <v>33</v>
      </c>
      <c r="J728" s="22">
        <v>262</v>
      </c>
      <c r="K728" s="22" t="s">
        <v>34</v>
      </c>
      <c r="L728" s="22" t="s">
        <v>34</v>
      </c>
      <c r="M728" s="22" t="s">
        <v>34</v>
      </c>
      <c r="N728" s="22" t="s">
        <v>35</v>
      </c>
      <c r="O728" s="22" t="s">
        <v>34</v>
      </c>
      <c r="P728" s="25" t="str" cm="1">
        <f t="array" ref="P728">_xlfn.IFS(
B728&lt;30,"20-29",
B728&lt;40,"30-39",
B728&lt;50,"40-49",
B728&lt;60,"50-59",
TRUE,"60+")</f>
        <v>50-59</v>
      </c>
      <c r="Q728" s="25" t="str" cm="1">
        <f t="array" ref="Q728">_xlfn.IFS(
D728&lt;25,"0–24K",
D728&lt;50,"25–49K",
D728&lt;75,"50–74K",
D728&lt;100,"75–99K",
D728&lt;150,"100–149K",
D728&lt;200,"150–199K",
TRUE,"200K+"
)</f>
        <v>100–149K</v>
      </c>
      <c r="R728" s="25" t="str" cm="1">
        <f t="array" ref="R728">_xlfn.IFS(
J728=0,"No Mortgage",
J728&lt;=100,"Low",
J728&lt;=300,"Medium",
TRUE,"High"
)</f>
        <v>Medium</v>
      </c>
      <c r="S728" s="25" t="str" cm="1">
        <f t="array" ref="S728">_xlfn.IFS(
C728&lt;10,"0-10",
C728&lt;20,"11-20",
C728&lt;30,"21-30",
TRUE,"30+ yrs"
)</f>
        <v>30+ yrs</v>
      </c>
      <c r="T728" s="26" t="str" cm="1">
        <f t="array" ref="T728">_xlfn.IFS(
H728&lt;1,"0-1",
H728&lt;2,"1-2",
H728&lt;3,"2-3",
H728&lt;4,"3-4",
H728&lt;5,"4-5",
TRUE,"5+"
)</f>
        <v>0-1</v>
      </c>
    </row>
    <row r="729" spans="1:20" ht="15.6" x14ac:dyDescent="0.3">
      <c r="A729" s="21">
        <v>2234</v>
      </c>
      <c r="B729" s="22">
        <v>59</v>
      </c>
      <c r="C729" s="22">
        <v>35</v>
      </c>
      <c r="D729" s="22">
        <v>39</v>
      </c>
      <c r="E729" s="23" t="str">
        <f t="shared" si="11"/>
        <v>0-50</v>
      </c>
      <c r="F729" s="24">
        <v>92028</v>
      </c>
      <c r="G729" s="22">
        <v>1</v>
      </c>
      <c r="H729" s="22">
        <v>1.8</v>
      </c>
      <c r="I729" s="22" t="s">
        <v>36</v>
      </c>
      <c r="J729" s="22">
        <v>0</v>
      </c>
      <c r="K729" s="22" t="s">
        <v>34</v>
      </c>
      <c r="L729" s="22" t="s">
        <v>34</v>
      </c>
      <c r="M729" s="22" t="s">
        <v>34</v>
      </c>
      <c r="N729" s="22" t="s">
        <v>35</v>
      </c>
      <c r="O729" s="22" t="s">
        <v>34</v>
      </c>
      <c r="P729" s="25" t="str" cm="1">
        <f t="array" ref="P729">_xlfn.IFS(
B729&lt;30,"20-29",
B729&lt;40,"30-39",
B729&lt;50,"40-49",
B729&lt;60,"50-59",
TRUE,"60+")</f>
        <v>50-59</v>
      </c>
      <c r="Q729" s="25" t="str" cm="1">
        <f t="array" ref="Q729">_xlfn.IFS(
D729&lt;25,"0–24K",
D729&lt;50,"25–49K",
D729&lt;75,"50–74K",
D729&lt;100,"75–99K",
D729&lt;150,"100–149K",
D729&lt;200,"150–199K",
TRUE,"200K+"
)</f>
        <v>25–49K</v>
      </c>
      <c r="R729" s="25" t="str" cm="1">
        <f t="array" ref="R729">_xlfn.IFS(
J729=0,"No Mortgage",
J729&lt;=100,"Low",
J729&lt;=300,"Medium",
TRUE,"High"
)</f>
        <v>No Mortgage</v>
      </c>
      <c r="S729" s="25" t="str" cm="1">
        <f t="array" ref="S729">_xlfn.IFS(
C729&lt;10,"0-10",
C729&lt;20,"11-20",
C729&lt;30,"21-30",
TRUE,"30+ yrs"
)</f>
        <v>30+ yrs</v>
      </c>
      <c r="T729" s="26" t="str" cm="1">
        <f t="array" ref="T729">_xlfn.IFS(
H729&lt;1,"0-1",
H729&lt;2,"1-2",
H729&lt;3,"2-3",
H729&lt;4,"3-4",
H729&lt;5,"4-5",
TRUE,"5+"
)</f>
        <v>1-2</v>
      </c>
    </row>
    <row r="730" spans="1:20" ht="15.6" x14ac:dyDescent="0.3">
      <c r="A730" s="21">
        <v>2254</v>
      </c>
      <c r="B730" s="22">
        <v>59</v>
      </c>
      <c r="C730" s="22">
        <v>35</v>
      </c>
      <c r="D730" s="22">
        <v>25</v>
      </c>
      <c r="E730" s="23" t="str">
        <f t="shared" si="11"/>
        <v>0-50</v>
      </c>
      <c r="F730" s="24">
        <v>95827</v>
      </c>
      <c r="G730" s="22">
        <v>2</v>
      </c>
      <c r="H730" s="22">
        <v>0.3</v>
      </c>
      <c r="I730" s="22" t="s">
        <v>33</v>
      </c>
      <c r="J730" s="22">
        <v>75</v>
      </c>
      <c r="K730" s="22" t="s">
        <v>34</v>
      </c>
      <c r="L730" s="22" t="s">
        <v>34</v>
      </c>
      <c r="M730" s="22" t="s">
        <v>34</v>
      </c>
      <c r="N730" s="22" t="s">
        <v>35</v>
      </c>
      <c r="O730" s="22" t="s">
        <v>34</v>
      </c>
      <c r="P730" s="25" t="str" cm="1">
        <f t="array" ref="P730">_xlfn.IFS(
B730&lt;30,"20-29",
B730&lt;40,"30-39",
B730&lt;50,"40-49",
B730&lt;60,"50-59",
TRUE,"60+")</f>
        <v>50-59</v>
      </c>
      <c r="Q730" s="25" t="str" cm="1">
        <f t="array" ref="Q730">_xlfn.IFS(
D730&lt;25,"0–24K",
D730&lt;50,"25–49K",
D730&lt;75,"50–74K",
D730&lt;100,"75–99K",
D730&lt;150,"100–149K",
D730&lt;200,"150–199K",
TRUE,"200K+"
)</f>
        <v>25–49K</v>
      </c>
      <c r="R730" s="25" t="str" cm="1">
        <f t="array" ref="R730">_xlfn.IFS(
J730=0,"No Mortgage",
J730&lt;=100,"Low",
J730&lt;=300,"Medium",
TRUE,"High"
)</f>
        <v>Low</v>
      </c>
      <c r="S730" s="25" t="str" cm="1">
        <f t="array" ref="S730">_xlfn.IFS(
C730&lt;10,"0-10",
C730&lt;20,"11-20",
C730&lt;30,"21-30",
TRUE,"30+ yrs"
)</f>
        <v>30+ yrs</v>
      </c>
      <c r="T730" s="26" t="str" cm="1">
        <f t="array" ref="T730">_xlfn.IFS(
H730&lt;1,"0-1",
H730&lt;2,"1-2",
H730&lt;3,"2-3",
H730&lt;4,"3-4",
H730&lt;5,"4-5",
TRUE,"5+"
)</f>
        <v>0-1</v>
      </c>
    </row>
    <row r="731" spans="1:20" ht="15.6" x14ac:dyDescent="0.3">
      <c r="A731" s="21">
        <v>2259</v>
      </c>
      <c r="B731" s="22">
        <v>59</v>
      </c>
      <c r="C731" s="22">
        <v>33</v>
      </c>
      <c r="D731" s="22">
        <v>93</v>
      </c>
      <c r="E731" s="23" t="str">
        <f t="shared" si="11"/>
        <v>51-100</v>
      </c>
      <c r="F731" s="24">
        <v>91320</v>
      </c>
      <c r="G731" s="22">
        <v>2</v>
      </c>
      <c r="H731" s="22">
        <v>0.7</v>
      </c>
      <c r="I731" s="22" t="s">
        <v>37</v>
      </c>
      <c r="J731" s="22">
        <v>0</v>
      </c>
      <c r="K731" s="22" t="s">
        <v>34</v>
      </c>
      <c r="L731" s="22" t="s">
        <v>34</v>
      </c>
      <c r="M731" s="22" t="s">
        <v>34</v>
      </c>
      <c r="N731" s="22" t="s">
        <v>34</v>
      </c>
      <c r="O731" s="22" t="s">
        <v>34</v>
      </c>
      <c r="P731" s="25" t="str" cm="1">
        <f t="array" ref="P731">_xlfn.IFS(
B731&lt;30,"20-29",
B731&lt;40,"30-39",
B731&lt;50,"40-49",
B731&lt;60,"50-59",
TRUE,"60+")</f>
        <v>50-59</v>
      </c>
      <c r="Q731" s="25" t="str" cm="1">
        <f t="array" ref="Q731">_xlfn.IFS(
D731&lt;25,"0–24K",
D731&lt;50,"25–49K",
D731&lt;75,"50–74K",
D731&lt;100,"75–99K",
D731&lt;150,"100–149K",
D731&lt;200,"150–199K",
TRUE,"200K+"
)</f>
        <v>75–99K</v>
      </c>
      <c r="R731" s="25" t="str" cm="1">
        <f t="array" ref="R731">_xlfn.IFS(
J731=0,"No Mortgage",
J731&lt;=100,"Low",
J731&lt;=300,"Medium",
TRUE,"High"
)</f>
        <v>No Mortgage</v>
      </c>
      <c r="S731" s="25" t="str" cm="1">
        <f t="array" ref="S731">_xlfn.IFS(
C731&lt;10,"0-10",
C731&lt;20,"11-20",
C731&lt;30,"21-30",
TRUE,"30+ yrs"
)</f>
        <v>30+ yrs</v>
      </c>
      <c r="T731" s="26" t="str" cm="1">
        <f t="array" ref="T731">_xlfn.IFS(
H731&lt;1,"0-1",
H731&lt;2,"1-2",
H731&lt;3,"2-3",
H731&lt;4,"3-4",
H731&lt;5,"4-5",
TRUE,"5+"
)</f>
        <v>0-1</v>
      </c>
    </row>
    <row r="732" spans="1:20" ht="15.6" x14ac:dyDescent="0.3">
      <c r="A732" s="21">
        <v>2290</v>
      </c>
      <c r="B732" s="22">
        <v>59</v>
      </c>
      <c r="C732" s="22">
        <v>35</v>
      </c>
      <c r="D732" s="22">
        <v>68</v>
      </c>
      <c r="E732" s="23" t="str">
        <f t="shared" si="11"/>
        <v>51-100</v>
      </c>
      <c r="F732" s="24">
        <v>93117</v>
      </c>
      <c r="G732" s="22">
        <v>1</v>
      </c>
      <c r="H732" s="22">
        <v>1.8</v>
      </c>
      <c r="I732" s="22" t="s">
        <v>36</v>
      </c>
      <c r="J732" s="22">
        <v>95</v>
      </c>
      <c r="K732" s="22" t="s">
        <v>34</v>
      </c>
      <c r="L732" s="22" t="s">
        <v>34</v>
      </c>
      <c r="M732" s="22" t="s">
        <v>34</v>
      </c>
      <c r="N732" s="22" t="s">
        <v>34</v>
      </c>
      <c r="O732" s="22" t="s">
        <v>34</v>
      </c>
      <c r="P732" s="25" t="str" cm="1">
        <f t="array" ref="P732">_xlfn.IFS(
B732&lt;30,"20-29",
B732&lt;40,"30-39",
B732&lt;50,"40-49",
B732&lt;60,"50-59",
TRUE,"60+")</f>
        <v>50-59</v>
      </c>
      <c r="Q732" s="25" t="str" cm="1">
        <f t="array" ref="Q732">_xlfn.IFS(
D732&lt;25,"0–24K",
D732&lt;50,"25–49K",
D732&lt;75,"50–74K",
D732&lt;100,"75–99K",
D732&lt;150,"100–149K",
D732&lt;200,"150–199K",
TRUE,"200K+"
)</f>
        <v>50–74K</v>
      </c>
      <c r="R732" s="25" t="str" cm="1">
        <f t="array" ref="R732">_xlfn.IFS(
J732=0,"No Mortgage",
J732&lt;=100,"Low",
J732&lt;=300,"Medium",
TRUE,"High"
)</f>
        <v>Low</v>
      </c>
      <c r="S732" s="25" t="str" cm="1">
        <f t="array" ref="S732">_xlfn.IFS(
C732&lt;10,"0-10",
C732&lt;20,"11-20",
C732&lt;30,"21-30",
TRUE,"30+ yrs"
)</f>
        <v>30+ yrs</v>
      </c>
      <c r="T732" s="26" t="str" cm="1">
        <f t="array" ref="T732">_xlfn.IFS(
H732&lt;1,"0-1",
H732&lt;2,"1-2",
H732&lt;3,"2-3",
H732&lt;4,"3-4",
H732&lt;5,"4-5",
TRUE,"5+"
)</f>
        <v>1-2</v>
      </c>
    </row>
    <row r="733" spans="1:20" ht="15.6" x14ac:dyDescent="0.3">
      <c r="A733" s="21">
        <v>2298</v>
      </c>
      <c r="B733" s="22">
        <v>59</v>
      </c>
      <c r="C733" s="22">
        <v>35</v>
      </c>
      <c r="D733" s="22">
        <v>31</v>
      </c>
      <c r="E733" s="23" t="str">
        <f t="shared" si="11"/>
        <v>0-50</v>
      </c>
      <c r="F733" s="24">
        <v>94063</v>
      </c>
      <c r="G733" s="22">
        <v>3</v>
      </c>
      <c r="H733" s="22">
        <v>0.4</v>
      </c>
      <c r="I733" s="22" t="s">
        <v>37</v>
      </c>
      <c r="J733" s="22">
        <v>0</v>
      </c>
      <c r="K733" s="22" t="s">
        <v>34</v>
      </c>
      <c r="L733" s="22" t="s">
        <v>34</v>
      </c>
      <c r="M733" s="22" t="s">
        <v>34</v>
      </c>
      <c r="N733" s="22" t="s">
        <v>35</v>
      </c>
      <c r="O733" s="22" t="s">
        <v>35</v>
      </c>
      <c r="P733" s="25" t="str" cm="1">
        <f t="array" ref="P733">_xlfn.IFS(
B733&lt;30,"20-29",
B733&lt;40,"30-39",
B733&lt;50,"40-49",
B733&lt;60,"50-59",
TRUE,"60+")</f>
        <v>50-59</v>
      </c>
      <c r="Q733" s="25" t="str" cm="1">
        <f t="array" ref="Q733">_xlfn.IFS(
D733&lt;25,"0–24K",
D733&lt;50,"25–49K",
D733&lt;75,"50–74K",
D733&lt;100,"75–99K",
D733&lt;150,"100–149K",
D733&lt;200,"150–199K",
TRUE,"200K+"
)</f>
        <v>25–49K</v>
      </c>
      <c r="R733" s="25" t="str" cm="1">
        <f t="array" ref="R733">_xlfn.IFS(
J733=0,"No Mortgage",
J733&lt;=100,"Low",
J733&lt;=300,"Medium",
TRUE,"High"
)</f>
        <v>No Mortgage</v>
      </c>
      <c r="S733" s="25" t="str" cm="1">
        <f t="array" ref="S733">_xlfn.IFS(
C733&lt;10,"0-10",
C733&lt;20,"11-20",
C733&lt;30,"21-30",
TRUE,"30+ yrs"
)</f>
        <v>30+ yrs</v>
      </c>
      <c r="T733" s="26" t="str" cm="1">
        <f t="array" ref="T733">_xlfn.IFS(
H733&lt;1,"0-1",
H733&lt;2,"1-2",
H733&lt;3,"2-3",
H733&lt;4,"3-4",
H733&lt;5,"4-5",
TRUE,"5+"
)</f>
        <v>0-1</v>
      </c>
    </row>
    <row r="734" spans="1:20" ht="15.6" x14ac:dyDescent="0.3">
      <c r="A734" s="21">
        <v>2350</v>
      </c>
      <c r="B734" s="22">
        <v>59</v>
      </c>
      <c r="C734" s="22">
        <v>35</v>
      </c>
      <c r="D734" s="22">
        <v>94</v>
      </c>
      <c r="E734" s="23" t="str">
        <f t="shared" si="11"/>
        <v>51-100</v>
      </c>
      <c r="F734" s="24">
        <v>94610</v>
      </c>
      <c r="G734" s="22">
        <v>1</v>
      </c>
      <c r="H734" s="22">
        <v>4.3</v>
      </c>
      <c r="I734" s="22" t="s">
        <v>33</v>
      </c>
      <c r="J734" s="22">
        <v>76</v>
      </c>
      <c r="K734" s="22" t="s">
        <v>34</v>
      </c>
      <c r="L734" s="22" t="s">
        <v>35</v>
      </c>
      <c r="M734" s="22" t="s">
        <v>35</v>
      </c>
      <c r="N734" s="22" t="s">
        <v>35</v>
      </c>
      <c r="O734" s="22" t="s">
        <v>34</v>
      </c>
      <c r="P734" s="25" t="str" cm="1">
        <f t="array" ref="P734">_xlfn.IFS(
B734&lt;30,"20-29",
B734&lt;40,"30-39",
B734&lt;50,"40-49",
B734&lt;60,"50-59",
TRUE,"60+")</f>
        <v>50-59</v>
      </c>
      <c r="Q734" s="25" t="str" cm="1">
        <f t="array" ref="Q734">_xlfn.IFS(
D734&lt;25,"0–24K",
D734&lt;50,"25–49K",
D734&lt;75,"50–74K",
D734&lt;100,"75–99K",
D734&lt;150,"100–149K",
D734&lt;200,"150–199K",
TRUE,"200K+"
)</f>
        <v>75–99K</v>
      </c>
      <c r="R734" s="25" t="str" cm="1">
        <f t="array" ref="R734">_xlfn.IFS(
J734=0,"No Mortgage",
J734&lt;=100,"Low",
J734&lt;=300,"Medium",
TRUE,"High"
)</f>
        <v>Low</v>
      </c>
      <c r="S734" s="25" t="str" cm="1">
        <f t="array" ref="S734">_xlfn.IFS(
C734&lt;10,"0-10",
C734&lt;20,"11-20",
C734&lt;30,"21-30",
TRUE,"30+ yrs"
)</f>
        <v>30+ yrs</v>
      </c>
      <c r="T734" s="26" t="str" cm="1">
        <f t="array" ref="T734">_xlfn.IFS(
H734&lt;1,"0-1",
H734&lt;2,"1-2",
H734&lt;3,"2-3",
H734&lt;4,"3-4",
H734&lt;5,"4-5",
TRUE,"5+"
)</f>
        <v>4-5</v>
      </c>
    </row>
    <row r="735" spans="1:20" ht="15.6" x14ac:dyDescent="0.3">
      <c r="A735" s="21">
        <v>2365</v>
      </c>
      <c r="B735" s="22">
        <v>59</v>
      </c>
      <c r="C735" s="22">
        <v>35</v>
      </c>
      <c r="D735" s="22">
        <v>88</v>
      </c>
      <c r="E735" s="23" t="str">
        <f t="shared" si="11"/>
        <v>51-100</v>
      </c>
      <c r="F735" s="24">
        <v>94923</v>
      </c>
      <c r="G735" s="22">
        <v>2</v>
      </c>
      <c r="H735" s="22">
        <v>1.6</v>
      </c>
      <c r="I735" s="22" t="s">
        <v>33</v>
      </c>
      <c r="J735" s="22">
        <v>0</v>
      </c>
      <c r="K735" s="22" t="s">
        <v>34</v>
      </c>
      <c r="L735" s="22" t="s">
        <v>34</v>
      </c>
      <c r="M735" s="22" t="s">
        <v>34</v>
      </c>
      <c r="N735" s="22" t="s">
        <v>34</v>
      </c>
      <c r="O735" s="22" t="s">
        <v>35</v>
      </c>
      <c r="P735" s="25" t="str" cm="1">
        <f t="array" ref="P735">_xlfn.IFS(
B735&lt;30,"20-29",
B735&lt;40,"30-39",
B735&lt;50,"40-49",
B735&lt;60,"50-59",
TRUE,"60+")</f>
        <v>50-59</v>
      </c>
      <c r="Q735" s="25" t="str" cm="1">
        <f t="array" ref="Q735">_xlfn.IFS(
D735&lt;25,"0–24K",
D735&lt;50,"25–49K",
D735&lt;75,"50–74K",
D735&lt;100,"75–99K",
D735&lt;150,"100–149K",
D735&lt;200,"150–199K",
TRUE,"200K+"
)</f>
        <v>75–99K</v>
      </c>
      <c r="R735" s="25" t="str" cm="1">
        <f t="array" ref="R735">_xlfn.IFS(
J735=0,"No Mortgage",
J735&lt;=100,"Low",
J735&lt;=300,"Medium",
TRUE,"High"
)</f>
        <v>No Mortgage</v>
      </c>
      <c r="S735" s="25" t="str" cm="1">
        <f t="array" ref="S735">_xlfn.IFS(
C735&lt;10,"0-10",
C735&lt;20,"11-20",
C735&lt;30,"21-30",
TRUE,"30+ yrs"
)</f>
        <v>30+ yrs</v>
      </c>
      <c r="T735" s="26" t="str" cm="1">
        <f t="array" ref="T735">_xlfn.IFS(
H735&lt;1,"0-1",
H735&lt;2,"1-2",
H735&lt;3,"2-3",
H735&lt;4,"3-4",
H735&lt;5,"4-5",
TRUE,"5+"
)</f>
        <v>1-2</v>
      </c>
    </row>
    <row r="736" spans="1:20" ht="15.6" x14ac:dyDescent="0.3">
      <c r="A736" s="21">
        <v>2508</v>
      </c>
      <c r="B736" s="22">
        <v>59</v>
      </c>
      <c r="C736" s="22">
        <v>34</v>
      </c>
      <c r="D736" s="22">
        <v>60</v>
      </c>
      <c r="E736" s="23" t="str">
        <f t="shared" si="11"/>
        <v>51-100</v>
      </c>
      <c r="F736" s="24">
        <v>90048</v>
      </c>
      <c r="G736" s="22">
        <v>4</v>
      </c>
      <c r="H736" s="22">
        <v>2.1</v>
      </c>
      <c r="I736" s="22" t="s">
        <v>33</v>
      </c>
      <c r="J736" s="22">
        <v>234</v>
      </c>
      <c r="K736" s="22" t="s">
        <v>34</v>
      </c>
      <c r="L736" s="22" t="s">
        <v>34</v>
      </c>
      <c r="M736" s="22" t="s">
        <v>34</v>
      </c>
      <c r="N736" s="22" t="s">
        <v>35</v>
      </c>
      <c r="O736" s="22" t="s">
        <v>35</v>
      </c>
      <c r="P736" s="25" t="str" cm="1">
        <f t="array" ref="P736">_xlfn.IFS(
B736&lt;30,"20-29",
B736&lt;40,"30-39",
B736&lt;50,"40-49",
B736&lt;60,"50-59",
TRUE,"60+")</f>
        <v>50-59</v>
      </c>
      <c r="Q736" s="25" t="str" cm="1">
        <f t="array" ref="Q736">_xlfn.IFS(
D736&lt;25,"0–24K",
D736&lt;50,"25–49K",
D736&lt;75,"50–74K",
D736&lt;100,"75–99K",
D736&lt;150,"100–149K",
D736&lt;200,"150–199K",
TRUE,"200K+"
)</f>
        <v>50–74K</v>
      </c>
      <c r="R736" s="25" t="str" cm="1">
        <f t="array" ref="R736">_xlfn.IFS(
J736=0,"No Mortgage",
J736&lt;=100,"Low",
J736&lt;=300,"Medium",
TRUE,"High"
)</f>
        <v>Medium</v>
      </c>
      <c r="S736" s="25" t="str" cm="1">
        <f t="array" ref="S736">_xlfn.IFS(
C736&lt;10,"0-10",
C736&lt;20,"11-20",
C736&lt;30,"21-30",
TRUE,"30+ yrs"
)</f>
        <v>30+ yrs</v>
      </c>
      <c r="T736" s="26" t="str" cm="1">
        <f t="array" ref="T736">_xlfn.IFS(
H736&lt;1,"0-1",
H736&lt;2,"1-2",
H736&lt;3,"2-3",
H736&lt;4,"3-4",
H736&lt;5,"4-5",
TRUE,"5+"
)</f>
        <v>2-3</v>
      </c>
    </row>
    <row r="737" spans="1:20" ht="15.6" x14ac:dyDescent="0.3">
      <c r="A737" s="21">
        <v>2532</v>
      </c>
      <c r="B737" s="22">
        <v>59</v>
      </c>
      <c r="C737" s="22">
        <v>35</v>
      </c>
      <c r="D737" s="22">
        <v>14</v>
      </c>
      <c r="E737" s="23" t="str">
        <f t="shared" si="11"/>
        <v>0-50</v>
      </c>
      <c r="F737" s="24">
        <v>94305</v>
      </c>
      <c r="G737" s="22">
        <v>2</v>
      </c>
      <c r="H737" s="22">
        <v>1</v>
      </c>
      <c r="I737" s="22" t="s">
        <v>33</v>
      </c>
      <c r="J737" s="22">
        <v>107</v>
      </c>
      <c r="K737" s="22" t="s">
        <v>34</v>
      </c>
      <c r="L737" s="22" t="s">
        <v>34</v>
      </c>
      <c r="M737" s="22" t="s">
        <v>34</v>
      </c>
      <c r="N737" s="22" t="s">
        <v>35</v>
      </c>
      <c r="O737" s="22" t="s">
        <v>34</v>
      </c>
      <c r="P737" s="25" t="str" cm="1">
        <f t="array" ref="P737">_xlfn.IFS(
B737&lt;30,"20-29",
B737&lt;40,"30-39",
B737&lt;50,"40-49",
B737&lt;60,"50-59",
TRUE,"60+")</f>
        <v>50-59</v>
      </c>
      <c r="Q737" s="25" t="str" cm="1">
        <f t="array" ref="Q737">_xlfn.IFS(
D737&lt;25,"0–24K",
D737&lt;50,"25–49K",
D737&lt;75,"50–74K",
D737&lt;100,"75–99K",
D737&lt;150,"100–149K",
D737&lt;200,"150–199K",
TRUE,"200K+"
)</f>
        <v>0–24K</v>
      </c>
      <c r="R737" s="25" t="str" cm="1">
        <f t="array" ref="R737">_xlfn.IFS(
J737=0,"No Mortgage",
J737&lt;=100,"Low",
J737&lt;=300,"Medium",
TRUE,"High"
)</f>
        <v>Medium</v>
      </c>
      <c r="S737" s="25" t="str" cm="1">
        <f t="array" ref="S737">_xlfn.IFS(
C737&lt;10,"0-10",
C737&lt;20,"11-20",
C737&lt;30,"21-30",
TRUE,"30+ yrs"
)</f>
        <v>30+ yrs</v>
      </c>
      <c r="T737" s="26" t="str" cm="1">
        <f t="array" ref="T737">_xlfn.IFS(
H737&lt;1,"0-1",
H737&lt;2,"1-2",
H737&lt;3,"2-3",
H737&lt;4,"3-4",
H737&lt;5,"4-5",
TRUE,"5+"
)</f>
        <v>1-2</v>
      </c>
    </row>
    <row r="738" spans="1:20" ht="15.6" x14ac:dyDescent="0.3">
      <c r="A738" s="21">
        <v>2585</v>
      </c>
      <c r="B738" s="22">
        <v>59</v>
      </c>
      <c r="C738" s="22">
        <v>34</v>
      </c>
      <c r="D738" s="22">
        <v>114</v>
      </c>
      <c r="E738" s="23" t="str">
        <f t="shared" si="11"/>
        <v>100+</v>
      </c>
      <c r="F738" s="24">
        <v>94606</v>
      </c>
      <c r="G738" s="22">
        <v>3</v>
      </c>
      <c r="H738" s="22">
        <v>4.2</v>
      </c>
      <c r="I738" s="22" t="s">
        <v>37</v>
      </c>
      <c r="J738" s="22">
        <v>0</v>
      </c>
      <c r="K738" s="22" t="s">
        <v>35</v>
      </c>
      <c r="L738" s="22" t="s">
        <v>34</v>
      </c>
      <c r="M738" s="22" t="s">
        <v>34</v>
      </c>
      <c r="N738" s="22" t="s">
        <v>35</v>
      </c>
      <c r="O738" s="22" t="s">
        <v>34</v>
      </c>
      <c r="P738" s="25" t="str" cm="1">
        <f t="array" ref="P738">_xlfn.IFS(
B738&lt;30,"20-29",
B738&lt;40,"30-39",
B738&lt;50,"40-49",
B738&lt;60,"50-59",
TRUE,"60+")</f>
        <v>50-59</v>
      </c>
      <c r="Q738" s="25" t="str" cm="1">
        <f t="array" ref="Q738">_xlfn.IFS(
D738&lt;25,"0–24K",
D738&lt;50,"25–49K",
D738&lt;75,"50–74K",
D738&lt;100,"75–99K",
D738&lt;150,"100–149K",
D738&lt;200,"150–199K",
TRUE,"200K+"
)</f>
        <v>100–149K</v>
      </c>
      <c r="R738" s="25" t="str" cm="1">
        <f t="array" ref="R738">_xlfn.IFS(
J738=0,"No Mortgage",
J738&lt;=100,"Low",
J738&lt;=300,"Medium",
TRUE,"High"
)</f>
        <v>No Mortgage</v>
      </c>
      <c r="S738" s="25" t="str" cm="1">
        <f t="array" ref="S738">_xlfn.IFS(
C738&lt;10,"0-10",
C738&lt;20,"11-20",
C738&lt;30,"21-30",
TRUE,"30+ yrs"
)</f>
        <v>30+ yrs</v>
      </c>
      <c r="T738" s="26" t="str" cm="1">
        <f t="array" ref="T738">_xlfn.IFS(
H738&lt;1,"0-1",
H738&lt;2,"1-2",
H738&lt;3,"2-3",
H738&lt;4,"3-4",
H738&lt;5,"4-5",
TRUE,"5+"
)</f>
        <v>4-5</v>
      </c>
    </row>
    <row r="739" spans="1:20" ht="15.6" x14ac:dyDescent="0.3">
      <c r="A739" s="21">
        <v>2671</v>
      </c>
      <c r="B739" s="22">
        <v>59</v>
      </c>
      <c r="C739" s="22">
        <v>33</v>
      </c>
      <c r="D739" s="22">
        <v>142</v>
      </c>
      <c r="E739" s="23" t="str">
        <f t="shared" si="11"/>
        <v>100+</v>
      </c>
      <c r="F739" s="24">
        <v>94080</v>
      </c>
      <c r="G739" s="22">
        <v>2</v>
      </c>
      <c r="H739" s="22">
        <v>2.7</v>
      </c>
      <c r="I739" s="22" t="s">
        <v>33</v>
      </c>
      <c r="J739" s="22">
        <v>0</v>
      </c>
      <c r="K739" s="22" t="s">
        <v>34</v>
      </c>
      <c r="L739" s="22" t="s">
        <v>34</v>
      </c>
      <c r="M739" s="22" t="s">
        <v>34</v>
      </c>
      <c r="N739" s="22" t="s">
        <v>34</v>
      </c>
      <c r="O739" s="22" t="s">
        <v>34</v>
      </c>
      <c r="P739" s="25" t="str" cm="1">
        <f t="array" ref="P739">_xlfn.IFS(
B739&lt;30,"20-29",
B739&lt;40,"30-39",
B739&lt;50,"40-49",
B739&lt;60,"50-59",
TRUE,"60+")</f>
        <v>50-59</v>
      </c>
      <c r="Q739" s="25" t="str" cm="1">
        <f t="array" ref="Q739">_xlfn.IFS(
D739&lt;25,"0–24K",
D739&lt;50,"25–49K",
D739&lt;75,"50–74K",
D739&lt;100,"75–99K",
D739&lt;150,"100–149K",
D739&lt;200,"150–199K",
TRUE,"200K+"
)</f>
        <v>100–149K</v>
      </c>
      <c r="R739" s="25" t="str" cm="1">
        <f t="array" ref="R739">_xlfn.IFS(
J739=0,"No Mortgage",
J739&lt;=100,"Low",
J739&lt;=300,"Medium",
TRUE,"High"
)</f>
        <v>No Mortgage</v>
      </c>
      <c r="S739" s="25" t="str" cm="1">
        <f t="array" ref="S739">_xlfn.IFS(
C739&lt;10,"0-10",
C739&lt;20,"11-20",
C739&lt;30,"21-30",
TRUE,"30+ yrs"
)</f>
        <v>30+ yrs</v>
      </c>
      <c r="T739" s="26" t="str" cm="1">
        <f t="array" ref="T739">_xlfn.IFS(
H739&lt;1,"0-1",
H739&lt;2,"1-2",
H739&lt;3,"2-3",
H739&lt;4,"3-4",
H739&lt;5,"4-5",
TRUE,"5+"
)</f>
        <v>2-3</v>
      </c>
    </row>
    <row r="740" spans="1:20" ht="15.6" x14ac:dyDescent="0.3">
      <c r="A740" s="21">
        <v>2719</v>
      </c>
      <c r="B740" s="22">
        <v>59</v>
      </c>
      <c r="C740" s="22">
        <v>33</v>
      </c>
      <c r="D740" s="22">
        <v>68</v>
      </c>
      <c r="E740" s="23" t="str">
        <f t="shared" si="11"/>
        <v>51-100</v>
      </c>
      <c r="F740" s="24">
        <v>95064</v>
      </c>
      <c r="G740" s="22">
        <v>2</v>
      </c>
      <c r="H740" s="22">
        <v>2.2999999999999998</v>
      </c>
      <c r="I740" s="22" t="s">
        <v>36</v>
      </c>
      <c r="J740" s="22">
        <v>0</v>
      </c>
      <c r="K740" s="22" t="s">
        <v>34</v>
      </c>
      <c r="L740" s="22" t="s">
        <v>35</v>
      </c>
      <c r="M740" s="22" t="s">
        <v>34</v>
      </c>
      <c r="N740" s="22" t="s">
        <v>34</v>
      </c>
      <c r="O740" s="22" t="s">
        <v>34</v>
      </c>
      <c r="P740" s="25" t="str" cm="1">
        <f t="array" ref="P740">_xlfn.IFS(
B740&lt;30,"20-29",
B740&lt;40,"30-39",
B740&lt;50,"40-49",
B740&lt;60,"50-59",
TRUE,"60+")</f>
        <v>50-59</v>
      </c>
      <c r="Q740" s="25" t="str" cm="1">
        <f t="array" ref="Q740">_xlfn.IFS(
D740&lt;25,"0–24K",
D740&lt;50,"25–49K",
D740&lt;75,"50–74K",
D740&lt;100,"75–99K",
D740&lt;150,"100–149K",
D740&lt;200,"150–199K",
TRUE,"200K+"
)</f>
        <v>50–74K</v>
      </c>
      <c r="R740" s="25" t="str" cm="1">
        <f t="array" ref="R740">_xlfn.IFS(
J740=0,"No Mortgage",
J740&lt;=100,"Low",
J740&lt;=300,"Medium",
TRUE,"High"
)</f>
        <v>No Mortgage</v>
      </c>
      <c r="S740" s="25" t="str" cm="1">
        <f t="array" ref="S740">_xlfn.IFS(
C740&lt;10,"0-10",
C740&lt;20,"11-20",
C740&lt;30,"21-30",
TRUE,"30+ yrs"
)</f>
        <v>30+ yrs</v>
      </c>
      <c r="T740" s="26" t="str" cm="1">
        <f t="array" ref="T740">_xlfn.IFS(
H740&lt;1,"0-1",
H740&lt;2,"1-2",
H740&lt;3,"2-3",
H740&lt;4,"3-4",
H740&lt;5,"4-5",
TRUE,"5+"
)</f>
        <v>2-3</v>
      </c>
    </row>
    <row r="741" spans="1:20" ht="15.6" x14ac:dyDescent="0.3">
      <c r="A741" s="21">
        <v>2760</v>
      </c>
      <c r="B741" s="22">
        <v>59</v>
      </c>
      <c r="C741" s="22">
        <v>33</v>
      </c>
      <c r="D741" s="22">
        <v>64</v>
      </c>
      <c r="E741" s="23" t="str">
        <f t="shared" si="11"/>
        <v>51-100</v>
      </c>
      <c r="F741" s="24">
        <v>95617</v>
      </c>
      <c r="G741" s="22">
        <v>3</v>
      </c>
      <c r="H741" s="22">
        <v>0.3</v>
      </c>
      <c r="I741" s="22" t="s">
        <v>37</v>
      </c>
      <c r="J741" s="22">
        <v>0</v>
      </c>
      <c r="K741" s="22" t="s">
        <v>34</v>
      </c>
      <c r="L741" s="22" t="s">
        <v>34</v>
      </c>
      <c r="M741" s="22" t="s">
        <v>34</v>
      </c>
      <c r="N741" s="22" t="s">
        <v>34</v>
      </c>
      <c r="O741" s="22" t="s">
        <v>34</v>
      </c>
      <c r="P741" s="25" t="str" cm="1">
        <f t="array" ref="P741">_xlfn.IFS(
B741&lt;30,"20-29",
B741&lt;40,"30-39",
B741&lt;50,"40-49",
B741&lt;60,"50-59",
TRUE,"60+")</f>
        <v>50-59</v>
      </c>
      <c r="Q741" s="25" t="str" cm="1">
        <f t="array" ref="Q741">_xlfn.IFS(
D741&lt;25,"0–24K",
D741&lt;50,"25–49K",
D741&lt;75,"50–74K",
D741&lt;100,"75–99K",
D741&lt;150,"100–149K",
D741&lt;200,"150–199K",
TRUE,"200K+"
)</f>
        <v>50–74K</v>
      </c>
      <c r="R741" s="25" t="str" cm="1">
        <f t="array" ref="R741">_xlfn.IFS(
J741=0,"No Mortgage",
J741&lt;=100,"Low",
J741&lt;=300,"Medium",
TRUE,"High"
)</f>
        <v>No Mortgage</v>
      </c>
      <c r="S741" s="25" t="str" cm="1">
        <f t="array" ref="S741">_xlfn.IFS(
C741&lt;10,"0-10",
C741&lt;20,"11-20",
C741&lt;30,"21-30",
TRUE,"30+ yrs"
)</f>
        <v>30+ yrs</v>
      </c>
      <c r="T741" s="26" t="str" cm="1">
        <f t="array" ref="T741">_xlfn.IFS(
H741&lt;1,"0-1",
H741&lt;2,"1-2",
H741&lt;3,"2-3",
H741&lt;4,"3-4",
H741&lt;5,"4-5",
TRUE,"5+"
)</f>
        <v>0-1</v>
      </c>
    </row>
    <row r="742" spans="1:20" ht="15.6" x14ac:dyDescent="0.3">
      <c r="A742" s="21">
        <v>2778</v>
      </c>
      <c r="B742" s="22">
        <v>59</v>
      </c>
      <c r="C742" s="22">
        <v>33</v>
      </c>
      <c r="D742" s="22">
        <v>91</v>
      </c>
      <c r="E742" s="23" t="str">
        <f t="shared" si="11"/>
        <v>51-100</v>
      </c>
      <c r="F742" s="24">
        <v>94122</v>
      </c>
      <c r="G742" s="22">
        <v>2</v>
      </c>
      <c r="H742" s="22">
        <v>0.7</v>
      </c>
      <c r="I742" s="22" t="s">
        <v>37</v>
      </c>
      <c r="J742" s="22">
        <v>0</v>
      </c>
      <c r="K742" s="22" t="s">
        <v>34</v>
      </c>
      <c r="L742" s="22" t="s">
        <v>34</v>
      </c>
      <c r="M742" s="22" t="s">
        <v>34</v>
      </c>
      <c r="N742" s="22" t="s">
        <v>35</v>
      </c>
      <c r="O742" s="22" t="s">
        <v>35</v>
      </c>
      <c r="P742" s="25" t="str" cm="1">
        <f t="array" ref="P742">_xlfn.IFS(
B742&lt;30,"20-29",
B742&lt;40,"30-39",
B742&lt;50,"40-49",
B742&lt;60,"50-59",
TRUE,"60+")</f>
        <v>50-59</v>
      </c>
      <c r="Q742" s="25" t="str" cm="1">
        <f t="array" ref="Q742">_xlfn.IFS(
D742&lt;25,"0–24K",
D742&lt;50,"25–49K",
D742&lt;75,"50–74K",
D742&lt;100,"75–99K",
D742&lt;150,"100–149K",
D742&lt;200,"150–199K",
TRUE,"200K+"
)</f>
        <v>75–99K</v>
      </c>
      <c r="R742" s="25" t="str" cm="1">
        <f t="array" ref="R742">_xlfn.IFS(
J742=0,"No Mortgage",
J742&lt;=100,"Low",
J742&lt;=300,"Medium",
TRUE,"High"
)</f>
        <v>No Mortgage</v>
      </c>
      <c r="S742" s="25" t="str" cm="1">
        <f t="array" ref="S742">_xlfn.IFS(
C742&lt;10,"0-10",
C742&lt;20,"11-20",
C742&lt;30,"21-30",
TRUE,"30+ yrs"
)</f>
        <v>30+ yrs</v>
      </c>
      <c r="T742" s="26" t="str" cm="1">
        <f t="array" ref="T742">_xlfn.IFS(
H742&lt;1,"0-1",
H742&lt;2,"1-2",
H742&lt;3,"2-3",
H742&lt;4,"3-4",
H742&lt;5,"4-5",
TRUE,"5+"
)</f>
        <v>0-1</v>
      </c>
    </row>
    <row r="743" spans="1:20" ht="15.6" x14ac:dyDescent="0.3">
      <c r="A743" s="21">
        <v>2780</v>
      </c>
      <c r="B743" s="22">
        <v>59</v>
      </c>
      <c r="C743" s="22">
        <v>35</v>
      </c>
      <c r="D743" s="22">
        <v>168</v>
      </c>
      <c r="E743" s="23" t="str">
        <f t="shared" si="11"/>
        <v>100+</v>
      </c>
      <c r="F743" s="24">
        <v>95521</v>
      </c>
      <c r="G743" s="22">
        <v>4</v>
      </c>
      <c r="H743" s="22">
        <v>4.0999999999999996</v>
      </c>
      <c r="I743" s="22" t="s">
        <v>37</v>
      </c>
      <c r="J743" s="22">
        <v>0</v>
      </c>
      <c r="K743" s="22" t="s">
        <v>35</v>
      </c>
      <c r="L743" s="22" t="s">
        <v>34</v>
      </c>
      <c r="M743" s="22" t="s">
        <v>34</v>
      </c>
      <c r="N743" s="22" t="s">
        <v>35</v>
      </c>
      <c r="O743" s="22" t="s">
        <v>34</v>
      </c>
      <c r="P743" s="25" t="str" cm="1">
        <f t="array" ref="P743">_xlfn.IFS(
B743&lt;30,"20-29",
B743&lt;40,"30-39",
B743&lt;50,"40-49",
B743&lt;60,"50-59",
TRUE,"60+")</f>
        <v>50-59</v>
      </c>
      <c r="Q743" s="25" t="str" cm="1">
        <f t="array" ref="Q743">_xlfn.IFS(
D743&lt;25,"0–24K",
D743&lt;50,"25–49K",
D743&lt;75,"50–74K",
D743&lt;100,"75–99K",
D743&lt;150,"100–149K",
D743&lt;200,"150–199K",
TRUE,"200K+"
)</f>
        <v>150–199K</v>
      </c>
      <c r="R743" s="25" t="str" cm="1">
        <f t="array" ref="R743">_xlfn.IFS(
J743=0,"No Mortgage",
J743&lt;=100,"Low",
J743&lt;=300,"Medium",
TRUE,"High"
)</f>
        <v>No Mortgage</v>
      </c>
      <c r="S743" s="25" t="str" cm="1">
        <f t="array" ref="S743">_xlfn.IFS(
C743&lt;10,"0-10",
C743&lt;20,"11-20",
C743&lt;30,"21-30",
TRUE,"30+ yrs"
)</f>
        <v>30+ yrs</v>
      </c>
      <c r="T743" s="26" t="str" cm="1">
        <f t="array" ref="T743">_xlfn.IFS(
H743&lt;1,"0-1",
H743&lt;2,"1-2",
H743&lt;3,"2-3",
H743&lt;4,"3-4",
H743&lt;5,"4-5",
TRUE,"5+"
)</f>
        <v>4-5</v>
      </c>
    </row>
    <row r="744" spans="1:20" ht="15.6" x14ac:dyDescent="0.3">
      <c r="A744" s="21">
        <v>2831</v>
      </c>
      <c r="B744" s="22">
        <v>59</v>
      </c>
      <c r="C744" s="22">
        <v>35</v>
      </c>
      <c r="D744" s="22">
        <v>39</v>
      </c>
      <c r="E744" s="23" t="str">
        <f t="shared" si="11"/>
        <v>0-50</v>
      </c>
      <c r="F744" s="24">
        <v>95616</v>
      </c>
      <c r="G744" s="22">
        <v>4</v>
      </c>
      <c r="H744" s="22">
        <v>1.3</v>
      </c>
      <c r="I744" s="22" t="s">
        <v>33</v>
      </c>
      <c r="J744" s="22">
        <v>0</v>
      </c>
      <c r="K744" s="22" t="s">
        <v>34</v>
      </c>
      <c r="L744" s="22" t="s">
        <v>34</v>
      </c>
      <c r="M744" s="22" t="s">
        <v>34</v>
      </c>
      <c r="N744" s="22" t="s">
        <v>35</v>
      </c>
      <c r="O744" s="22" t="s">
        <v>34</v>
      </c>
      <c r="P744" s="25" t="str" cm="1">
        <f t="array" ref="P744">_xlfn.IFS(
B744&lt;30,"20-29",
B744&lt;40,"30-39",
B744&lt;50,"40-49",
B744&lt;60,"50-59",
TRUE,"60+")</f>
        <v>50-59</v>
      </c>
      <c r="Q744" s="25" t="str" cm="1">
        <f t="array" ref="Q744">_xlfn.IFS(
D744&lt;25,"0–24K",
D744&lt;50,"25–49K",
D744&lt;75,"50–74K",
D744&lt;100,"75–99K",
D744&lt;150,"100–149K",
D744&lt;200,"150–199K",
TRUE,"200K+"
)</f>
        <v>25–49K</v>
      </c>
      <c r="R744" s="25" t="str" cm="1">
        <f t="array" ref="R744">_xlfn.IFS(
J744=0,"No Mortgage",
J744&lt;=100,"Low",
J744&lt;=300,"Medium",
TRUE,"High"
)</f>
        <v>No Mortgage</v>
      </c>
      <c r="S744" s="25" t="str" cm="1">
        <f t="array" ref="S744">_xlfn.IFS(
C744&lt;10,"0-10",
C744&lt;20,"11-20",
C744&lt;30,"21-30",
TRUE,"30+ yrs"
)</f>
        <v>30+ yrs</v>
      </c>
      <c r="T744" s="26" t="str" cm="1">
        <f t="array" ref="T744">_xlfn.IFS(
H744&lt;1,"0-1",
H744&lt;2,"1-2",
H744&lt;3,"2-3",
H744&lt;4,"3-4",
H744&lt;5,"4-5",
TRUE,"5+"
)</f>
        <v>1-2</v>
      </c>
    </row>
    <row r="745" spans="1:20" ht="15.6" x14ac:dyDescent="0.3">
      <c r="A745" s="21">
        <v>2866</v>
      </c>
      <c r="B745" s="22">
        <v>59</v>
      </c>
      <c r="C745" s="22">
        <v>33</v>
      </c>
      <c r="D745" s="22">
        <v>23</v>
      </c>
      <c r="E745" s="23" t="str">
        <f t="shared" si="11"/>
        <v>0-50</v>
      </c>
      <c r="F745" s="24">
        <v>94002</v>
      </c>
      <c r="G745" s="22">
        <v>2</v>
      </c>
      <c r="H745" s="22">
        <v>0.2</v>
      </c>
      <c r="I745" s="22" t="s">
        <v>36</v>
      </c>
      <c r="J745" s="22">
        <v>0</v>
      </c>
      <c r="K745" s="22" t="s">
        <v>34</v>
      </c>
      <c r="L745" s="22" t="s">
        <v>34</v>
      </c>
      <c r="M745" s="22" t="s">
        <v>34</v>
      </c>
      <c r="N745" s="22" t="s">
        <v>35</v>
      </c>
      <c r="O745" s="22" t="s">
        <v>34</v>
      </c>
      <c r="P745" s="25" t="str" cm="1">
        <f t="array" ref="P745">_xlfn.IFS(
B745&lt;30,"20-29",
B745&lt;40,"30-39",
B745&lt;50,"40-49",
B745&lt;60,"50-59",
TRUE,"60+")</f>
        <v>50-59</v>
      </c>
      <c r="Q745" s="25" t="str" cm="1">
        <f t="array" ref="Q745">_xlfn.IFS(
D745&lt;25,"0–24K",
D745&lt;50,"25–49K",
D745&lt;75,"50–74K",
D745&lt;100,"75–99K",
D745&lt;150,"100–149K",
D745&lt;200,"150–199K",
TRUE,"200K+"
)</f>
        <v>0–24K</v>
      </c>
      <c r="R745" s="25" t="str" cm="1">
        <f t="array" ref="R745">_xlfn.IFS(
J745=0,"No Mortgage",
J745&lt;=100,"Low",
J745&lt;=300,"Medium",
TRUE,"High"
)</f>
        <v>No Mortgage</v>
      </c>
      <c r="S745" s="25" t="str" cm="1">
        <f t="array" ref="S745">_xlfn.IFS(
C745&lt;10,"0-10",
C745&lt;20,"11-20",
C745&lt;30,"21-30",
TRUE,"30+ yrs"
)</f>
        <v>30+ yrs</v>
      </c>
      <c r="T745" s="26" t="str" cm="1">
        <f t="array" ref="T745">_xlfn.IFS(
H745&lt;1,"0-1",
H745&lt;2,"1-2",
H745&lt;3,"2-3",
H745&lt;4,"3-4",
H745&lt;5,"4-5",
TRUE,"5+"
)</f>
        <v>0-1</v>
      </c>
    </row>
    <row r="746" spans="1:20" ht="15.6" x14ac:dyDescent="0.3">
      <c r="A746" s="21">
        <v>2868</v>
      </c>
      <c r="B746" s="22">
        <v>59</v>
      </c>
      <c r="C746" s="22">
        <v>33</v>
      </c>
      <c r="D746" s="22">
        <v>110</v>
      </c>
      <c r="E746" s="23" t="str">
        <f t="shared" si="11"/>
        <v>100+</v>
      </c>
      <c r="F746" s="24">
        <v>90007</v>
      </c>
      <c r="G746" s="22">
        <v>3</v>
      </c>
      <c r="H746" s="22">
        <v>4.4000000000000004</v>
      </c>
      <c r="I746" s="22" t="s">
        <v>33</v>
      </c>
      <c r="J746" s="22">
        <v>264</v>
      </c>
      <c r="K746" s="22" t="s">
        <v>34</v>
      </c>
      <c r="L746" s="22" t="s">
        <v>34</v>
      </c>
      <c r="M746" s="22" t="s">
        <v>34</v>
      </c>
      <c r="N746" s="22" t="s">
        <v>35</v>
      </c>
      <c r="O746" s="22" t="s">
        <v>34</v>
      </c>
      <c r="P746" s="25" t="str" cm="1">
        <f t="array" ref="P746">_xlfn.IFS(
B746&lt;30,"20-29",
B746&lt;40,"30-39",
B746&lt;50,"40-49",
B746&lt;60,"50-59",
TRUE,"60+")</f>
        <v>50-59</v>
      </c>
      <c r="Q746" s="25" t="str" cm="1">
        <f t="array" ref="Q746">_xlfn.IFS(
D746&lt;25,"0–24K",
D746&lt;50,"25–49K",
D746&lt;75,"50–74K",
D746&lt;100,"75–99K",
D746&lt;150,"100–149K",
D746&lt;200,"150–199K",
TRUE,"200K+"
)</f>
        <v>100–149K</v>
      </c>
      <c r="R746" s="25" t="str" cm="1">
        <f t="array" ref="R746">_xlfn.IFS(
J746=0,"No Mortgage",
J746&lt;=100,"Low",
J746&lt;=300,"Medium",
TRUE,"High"
)</f>
        <v>Medium</v>
      </c>
      <c r="S746" s="25" t="str" cm="1">
        <f t="array" ref="S746">_xlfn.IFS(
C746&lt;10,"0-10",
C746&lt;20,"11-20",
C746&lt;30,"21-30",
TRUE,"30+ yrs"
)</f>
        <v>30+ yrs</v>
      </c>
      <c r="T746" s="26" t="str" cm="1">
        <f t="array" ref="T746">_xlfn.IFS(
H746&lt;1,"0-1",
H746&lt;2,"1-2",
H746&lt;3,"2-3",
H746&lt;4,"3-4",
H746&lt;5,"4-5",
TRUE,"5+"
)</f>
        <v>4-5</v>
      </c>
    </row>
    <row r="747" spans="1:20" ht="15.6" x14ac:dyDescent="0.3">
      <c r="A747" s="21">
        <v>2892</v>
      </c>
      <c r="B747" s="22">
        <v>59</v>
      </c>
      <c r="C747" s="22">
        <v>33</v>
      </c>
      <c r="D747" s="22">
        <v>63</v>
      </c>
      <c r="E747" s="23" t="str">
        <f t="shared" si="11"/>
        <v>51-100</v>
      </c>
      <c r="F747" s="24">
        <v>90044</v>
      </c>
      <c r="G747" s="22">
        <v>1</v>
      </c>
      <c r="H747" s="22">
        <v>1.6</v>
      </c>
      <c r="I747" s="22" t="s">
        <v>33</v>
      </c>
      <c r="J747" s="22">
        <v>0</v>
      </c>
      <c r="K747" s="22" t="s">
        <v>34</v>
      </c>
      <c r="L747" s="22" t="s">
        <v>34</v>
      </c>
      <c r="M747" s="22" t="s">
        <v>34</v>
      </c>
      <c r="N747" s="22" t="s">
        <v>35</v>
      </c>
      <c r="O747" s="22" t="s">
        <v>35</v>
      </c>
      <c r="P747" s="25" t="str" cm="1">
        <f t="array" ref="P747">_xlfn.IFS(
B747&lt;30,"20-29",
B747&lt;40,"30-39",
B747&lt;50,"40-49",
B747&lt;60,"50-59",
TRUE,"60+")</f>
        <v>50-59</v>
      </c>
      <c r="Q747" s="25" t="str" cm="1">
        <f t="array" ref="Q747">_xlfn.IFS(
D747&lt;25,"0–24K",
D747&lt;50,"25–49K",
D747&lt;75,"50–74K",
D747&lt;100,"75–99K",
D747&lt;150,"100–149K",
D747&lt;200,"150–199K",
TRUE,"200K+"
)</f>
        <v>50–74K</v>
      </c>
      <c r="R747" s="25" t="str" cm="1">
        <f t="array" ref="R747">_xlfn.IFS(
J747=0,"No Mortgage",
J747&lt;=100,"Low",
J747&lt;=300,"Medium",
TRUE,"High"
)</f>
        <v>No Mortgage</v>
      </c>
      <c r="S747" s="25" t="str" cm="1">
        <f t="array" ref="S747">_xlfn.IFS(
C747&lt;10,"0-10",
C747&lt;20,"11-20",
C747&lt;30,"21-30",
TRUE,"30+ yrs"
)</f>
        <v>30+ yrs</v>
      </c>
      <c r="T747" s="26" t="str" cm="1">
        <f t="array" ref="T747">_xlfn.IFS(
H747&lt;1,"0-1",
H747&lt;2,"1-2",
H747&lt;3,"2-3",
H747&lt;4,"3-4",
H747&lt;5,"4-5",
TRUE,"5+"
)</f>
        <v>1-2</v>
      </c>
    </row>
    <row r="748" spans="1:20" ht="15.6" x14ac:dyDescent="0.3">
      <c r="A748" s="21">
        <v>2926</v>
      </c>
      <c r="B748" s="22">
        <v>59</v>
      </c>
      <c r="C748" s="22">
        <v>35</v>
      </c>
      <c r="D748" s="22">
        <v>42</v>
      </c>
      <c r="E748" s="23" t="str">
        <f t="shared" si="11"/>
        <v>0-50</v>
      </c>
      <c r="F748" s="24">
        <v>91711</v>
      </c>
      <c r="G748" s="22">
        <v>4</v>
      </c>
      <c r="H748" s="22">
        <v>0.4</v>
      </c>
      <c r="I748" s="22" t="s">
        <v>33</v>
      </c>
      <c r="J748" s="22">
        <v>0</v>
      </c>
      <c r="K748" s="22" t="s">
        <v>34</v>
      </c>
      <c r="L748" s="22" t="s">
        <v>34</v>
      </c>
      <c r="M748" s="22" t="s">
        <v>34</v>
      </c>
      <c r="N748" s="22" t="s">
        <v>35</v>
      </c>
      <c r="O748" s="22" t="s">
        <v>34</v>
      </c>
      <c r="P748" s="25" t="str" cm="1">
        <f t="array" ref="P748">_xlfn.IFS(
B748&lt;30,"20-29",
B748&lt;40,"30-39",
B748&lt;50,"40-49",
B748&lt;60,"50-59",
TRUE,"60+")</f>
        <v>50-59</v>
      </c>
      <c r="Q748" s="25" t="str" cm="1">
        <f t="array" ref="Q748">_xlfn.IFS(
D748&lt;25,"0–24K",
D748&lt;50,"25–49K",
D748&lt;75,"50–74K",
D748&lt;100,"75–99K",
D748&lt;150,"100–149K",
D748&lt;200,"150–199K",
TRUE,"200K+"
)</f>
        <v>25–49K</v>
      </c>
      <c r="R748" s="25" t="str" cm="1">
        <f t="array" ref="R748">_xlfn.IFS(
J748=0,"No Mortgage",
J748&lt;=100,"Low",
J748&lt;=300,"Medium",
TRUE,"High"
)</f>
        <v>No Mortgage</v>
      </c>
      <c r="S748" s="25" t="str" cm="1">
        <f t="array" ref="S748">_xlfn.IFS(
C748&lt;10,"0-10",
C748&lt;20,"11-20",
C748&lt;30,"21-30",
TRUE,"30+ yrs"
)</f>
        <v>30+ yrs</v>
      </c>
      <c r="T748" s="26" t="str" cm="1">
        <f t="array" ref="T748">_xlfn.IFS(
H748&lt;1,"0-1",
H748&lt;2,"1-2",
H748&lt;3,"2-3",
H748&lt;4,"3-4",
H748&lt;5,"4-5",
TRUE,"5+"
)</f>
        <v>0-1</v>
      </c>
    </row>
    <row r="749" spans="1:20" ht="15.6" x14ac:dyDescent="0.3">
      <c r="A749" s="21">
        <v>2983</v>
      </c>
      <c r="B749" s="22">
        <v>59</v>
      </c>
      <c r="C749" s="22">
        <v>33</v>
      </c>
      <c r="D749" s="22">
        <v>111</v>
      </c>
      <c r="E749" s="23" t="str">
        <f t="shared" si="11"/>
        <v>100+</v>
      </c>
      <c r="F749" s="24">
        <v>95120</v>
      </c>
      <c r="G749" s="22">
        <v>3</v>
      </c>
      <c r="H749" s="22">
        <v>4.4000000000000004</v>
      </c>
      <c r="I749" s="22" t="s">
        <v>33</v>
      </c>
      <c r="J749" s="22">
        <v>0</v>
      </c>
      <c r="K749" s="22" t="s">
        <v>34</v>
      </c>
      <c r="L749" s="22" t="s">
        <v>34</v>
      </c>
      <c r="M749" s="22" t="s">
        <v>34</v>
      </c>
      <c r="N749" s="22" t="s">
        <v>35</v>
      </c>
      <c r="O749" s="22" t="s">
        <v>34</v>
      </c>
      <c r="P749" s="25" t="str" cm="1">
        <f t="array" ref="P749">_xlfn.IFS(
B749&lt;30,"20-29",
B749&lt;40,"30-39",
B749&lt;50,"40-49",
B749&lt;60,"50-59",
TRUE,"60+")</f>
        <v>50-59</v>
      </c>
      <c r="Q749" s="25" t="str" cm="1">
        <f t="array" ref="Q749">_xlfn.IFS(
D749&lt;25,"0–24K",
D749&lt;50,"25–49K",
D749&lt;75,"50–74K",
D749&lt;100,"75–99K",
D749&lt;150,"100–149K",
D749&lt;200,"150–199K",
TRUE,"200K+"
)</f>
        <v>100–149K</v>
      </c>
      <c r="R749" s="25" t="str" cm="1">
        <f t="array" ref="R749">_xlfn.IFS(
J749=0,"No Mortgage",
J749&lt;=100,"Low",
J749&lt;=300,"Medium",
TRUE,"High"
)</f>
        <v>No Mortgage</v>
      </c>
      <c r="S749" s="25" t="str" cm="1">
        <f t="array" ref="S749">_xlfn.IFS(
C749&lt;10,"0-10",
C749&lt;20,"11-20",
C749&lt;30,"21-30",
TRUE,"30+ yrs"
)</f>
        <v>30+ yrs</v>
      </c>
      <c r="T749" s="26" t="str" cm="1">
        <f t="array" ref="T749">_xlfn.IFS(
H749&lt;1,"0-1",
H749&lt;2,"1-2",
H749&lt;3,"2-3",
H749&lt;4,"3-4",
H749&lt;5,"4-5",
TRUE,"5+"
)</f>
        <v>4-5</v>
      </c>
    </row>
    <row r="750" spans="1:20" ht="15.6" x14ac:dyDescent="0.3">
      <c r="A750" s="21">
        <v>3023</v>
      </c>
      <c r="B750" s="22">
        <v>59</v>
      </c>
      <c r="C750" s="22">
        <v>33</v>
      </c>
      <c r="D750" s="22">
        <v>89</v>
      </c>
      <c r="E750" s="23" t="str">
        <f t="shared" si="11"/>
        <v>51-100</v>
      </c>
      <c r="F750" s="24">
        <v>94608</v>
      </c>
      <c r="G750" s="22">
        <v>4</v>
      </c>
      <c r="H750" s="22">
        <v>1.9</v>
      </c>
      <c r="I750" s="22" t="s">
        <v>37</v>
      </c>
      <c r="J750" s="22">
        <v>0</v>
      </c>
      <c r="K750" s="22" t="s">
        <v>34</v>
      </c>
      <c r="L750" s="22" t="s">
        <v>34</v>
      </c>
      <c r="M750" s="22" t="s">
        <v>34</v>
      </c>
      <c r="N750" s="22" t="s">
        <v>35</v>
      </c>
      <c r="O750" s="22" t="s">
        <v>35</v>
      </c>
      <c r="P750" s="25" t="str" cm="1">
        <f t="array" ref="P750">_xlfn.IFS(
B750&lt;30,"20-29",
B750&lt;40,"30-39",
B750&lt;50,"40-49",
B750&lt;60,"50-59",
TRUE,"60+")</f>
        <v>50-59</v>
      </c>
      <c r="Q750" s="25" t="str" cm="1">
        <f t="array" ref="Q750">_xlfn.IFS(
D750&lt;25,"0–24K",
D750&lt;50,"25–49K",
D750&lt;75,"50–74K",
D750&lt;100,"75–99K",
D750&lt;150,"100–149K",
D750&lt;200,"150–199K",
TRUE,"200K+"
)</f>
        <v>75–99K</v>
      </c>
      <c r="R750" s="25" t="str" cm="1">
        <f t="array" ref="R750">_xlfn.IFS(
J750=0,"No Mortgage",
J750&lt;=100,"Low",
J750&lt;=300,"Medium",
TRUE,"High"
)</f>
        <v>No Mortgage</v>
      </c>
      <c r="S750" s="25" t="str" cm="1">
        <f t="array" ref="S750">_xlfn.IFS(
C750&lt;10,"0-10",
C750&lt;20,"11-20",
C750&lt;30,"21-30",
TRUE,"30+ yrs"
)</f>
        <v>30+ yrs</v>
      </c>
      <c r="T750" s="26" t="str" cm="1">
        <f t="array" ref="T750">_xlfn.IFS(
H750&lt;1,"0-1",
H750&lt;2,"1-2",
H750&lt;3,"2-3",
H750&lt;4,"3-4",
H750&lt;5,"4-5",
TRUE,"5+"
)</f>
        <v>1-2</v>
      </c>
    </row>
    <row r="751" spans="1:20" ht="15.6" x14ac:dyDescent="0.3">
      <c r="A751" s="21">
        <v>3065</v>
      </c>
      <c r="B751" s="22">
        <v>59</v>
      </c>
      <c r="C751" s="22">
        <v>33</v>
      </c>
      <c r="D751" s="22">
        <v>83</v>
      </c>
      <c r="E751" s="23" t="str">
        <f t="shared" si="11"/>
        <v>51-100</v>
      </c>
      <c r="F751" s="24">
        <v>94701</v>
      </c>
      <c r="G751" s="22">
        <v>3</v>
      </c>
      <c r="H751" s="22">
        <v>4.4000000000000004</v>
      </c>
      <c r="I751" s="22" t="s">
        <v>33</v>
      </c>
      <c r="J751" s="22">
        <v>0</v>
      </c>
      <c r="K751" s="22" t="s">
        <v>34</v>
      </c>
      <c r="L751" s="22" t="s">
        <v>34</v>
      </c>
      <c r="M751" s="22" t="s">
        <v>34</v>
      </c>
      <c r="N751" s="22" t="s">
        <v>35</v>
      </c>
      <c r="O751" s="22" t="s">
        <v>34</v>
      </c>
      <c r="P751" s="25" t="str" cm="1">
        <f t="array" ref="P751">_xlfn.IFS(
B751&lt;30,"20-29",
B751&lt;40,"30-39",
B751&lt;50,"40-49",
B751&lt;60,"50-59",
TRUE,"60+")</f>
        <v>50-59</v>
      </c>
      <c r="Q751" s="25" t="str" cm="1">
        <f t="array" ref="Q751">_xlfn.IFS(
D751&lt;25,"0–24K",
D751&lt;50,"25–49K",
D751&lt;75,"50–74K",
D751&lt;100,"75–99K",
D751&lt;150,"100–149K",
D751&lt;200,"150–199K",
TRUE,"200K+"
)</f>
        <v>75–99K</v>
      </c>
      <c r="R751" s="25" t="str" cm="1">
        <f t="array" ref="R751">_xlfn.IFS(
J751=0,"No Mortgage",
J751&lt;=100,"Low",
J751&lt;=300,"Medium",
TRUE,"High"
)</f>
        <v>No Mortgage</v>
      </c>
      <c r="S751" s="25" t="str" cm="1">
        <f t="array" ref="S751">_xlfn.IFS(
C751&lt;10,"0-10",
C751&lt;20,"11-20",
C751&lt;30,"21-30",
TRUE,"30+ yrs"
)</f>
        <v>30+ yrs</v>
      </c>
      <c r="T751" s="26" t="str" cm="1">
        <f t="array" ref="T751">_xlfn.IFS(
H751&lt;1,"0-1",
H751&lt;2,"1-2",
H751&lt;3,"2-3",
H751&lt;4,"3-4",
H751&lt;5,"4-5",
TRUE,"5+"
)</f>
        <v>4-5</v>
      </c>
    </row>
    <row r="752" spans="1:20" ht="15.6" x14ac:dyDescent="0.3">
      <c r="A752" s="21">
        <v>3206</v>
      </c>
      <c r="B752" s="22">
        <v>59</v>
      </c>
      <c r="C752" s="22">
        <v>33</v>
      </c>
      <c r="D752" s="22">
        <v>38</v>
      </c>
      <c r="E752" s="23" t="str">
        <f t="shared" si="11"/>
        <v>0-50</v>
      </c>
      <c r="F752" s="24">
        <v>92407</v>
      </c>
      <c r="G752" s="22">
        <v>1</v>
      </c>
      <c r="H752" s="22">
        <v>1.4</v>
      </c>
      <c r="I752" s="22" t="s">
        <v>33</v>
      </c>
      <c r="J752" s="22">
        <v>0</v>
      </c>
      <c r="K752" s="22" t="s">
        <v>34</v>
      </c>
      <c r="L752" s="22" t="s">
        <v>34</v>
      </c>
      <c r="M752" s="22" t="s">
        <v>34</v>
      </c>
      <c r="N752" s="22" t="s">
        <v>35</v>
      </c>
      <c r="O752" s="22" t="s">
        <v>35</v>
      </c>
      <c r="P752" s="25" t="str" cm="1">
        <f t="array" ref="P752">_xlfn.IFS(
B752&lt;30,"20-29",
B752&lt;40,"30-39",
B752&lt;50,"40-49",
B752&lt;60,"50-59",
TRUE,"60+")</f>
        <v>50-59</v>
      </c>
      <c r="Q752" s="25" t="str" cm="1">
        <f t="array" ref="Q752">_xlfn.IFS(
D752&lt;25,"0–24K",
D752&lt;50,"25–49K",
D752&lt;75,"50–74K",
D752&lt;100,"75–99K",
D752&lt;150,"100–149K",
D752&lt;200,"150–199K",
TRUE,"200K+"
)</f>
        <v>25–49K</v>
      </c>
      <c r="R752" s="25" t="str" cm="1">
        <f t="array" ref="R752">_xlfn.IFS(
J752=0,"No Mortgage",
J752&lt;=100,"Low",
J752&lt;=300,"Medium",
TRUE,"High"
)</f>
        <v>No Mortgage</v>
      </c>
      <c r="S752" s="25" t="str" cm="1">
        <f t="array" ref="S752">_xlfn.IFS(
C752&lt;10,"0-10",
C752&lt;20,"11-20",
C752&lt;30,"21-30",
TRUE,"30+ yrs"
)</f>
        <v>30+ yrs</v>
      </c>
      <c r="T752" s="26" t="str" cm="1">
        <f t="array" ref="T752">_xlfn.IFS(
H752&lt;1,"0-1",
H752&lt;2,"1-2",
H752&lt;3,"2-3",
H752&lt;4,"3-4",
H752&lt;5,"4-5",
TRUE,"5+"
)</f>
        <v>1-2</v>
      </c>
    </row>
    <row r="753" spans="1:20" ht="15.6" x14ac:dyDescent="0.3">
      <c r="A753" s="21">
        <v>3258</v>
      </c>
      <c r="B753" s="22">
        <v>59</v>
      </c>
      <c r="C753" s="22">
        <v>35</v>
      </c>
      <c r="D753" s="22">
        <v>84</v>
      </c>
      <c r="E753" s="23" t="str">
        <f t="shared" si="11"/>
        <v>51-100</v>
      </c>
      <c r="F753" s="24">
        <v>92407</v>
      </c>
      <c r="G753" s="22">
        <v>1</v>
      </c>
      <c r="H753" s="22">
        <v>1.8</v>
      </c>
      <c r="I753" s="22" t="s">
        <v>36</v>
      </c>
      <c r="J753" s="22">
        <v>0</v>
      </c>
      <c r="K753" s="22" t="s">
        <v>34</v>
      </c>
      <c r="L753" s="22" t="s">
        <v>34</v>
      </c>
      <c r="M753" s="22" t="s">
        <v>34</v>
      </c>
      <c r="N753" s="22" t="s">
        <v>35</v>
      </c>
      <c r="O753" s="22" t="s">
        <v>34</v>
      </c>
      <c r="P753" s="25" t="str" cm="1">
        <f t="array" ref="P753">_xlfn.IFS(
B753&lt;30,"20-29",
B753&lt;40,"30-39",
B753&lt;50,"40-49",
B753&lt;60,"50-59",
TRUE,"60+")</f>
        <v>50-59</v>
      </c>
      <c r="Q753" s="25" t="str" cm="1">
        <f t="array" ref="Q753">_xlfn.IFS(
D753&lt;25,"0–24K",
D753&lt;50,"25–49K",
D753&lt;75,"50–74K",
D753&lt;100,"75–99K",
D753&lt;150,"100–149K",
D753&lt;200,"150–199K",
TRUE,"200K+"
)</f>
        <v>75–99K</v>
      </c>
      <c r="R753" s="25" t="str" cm="1">
        <f t="array" ref="R753">_xlfn.IFS(
J753=0,"No Mortgage",
J753&lt;=100,"Low",
J753&lt;=300,"Medium",
TRUE,"High"
)</f>
        <v>No Mortgage</v>
      </c>
      <c r="S753" s="25" t="str" cm="1">
        <f t="array" ref="S753">_xlfn.IFS(
C753&lt;10,"0-10",
C753&lt;20,"11-20",
C753&lt;30,"21-30",
TRUE,"30+ yrs"
)</f>
        <v>30+ yrs</v>
      </c>
      <c r="T753" s="26" t="str" cm="1">
        <f t="array" ref="T753">_xlfn.IFS(
H753&lt;1,"0-1",
H753&lt;2,"1-2",
H753&lt;3,"2-3",
H753&lt;4,"3-4",
H753&lt;5,"4-5",
TRUE,"5+"
)</f>
        <v>1-2</v>
      </c>
    </row>
    <row r="754" spans="1:20" ht="15.6" x14ac:dyDescent="0.3">
      <c r="A754" s="21">
        <v>3268</v>
      </c>
      <c r="B754" s="22">
        <v>59</v>
      </c>
      <c r="C754" s="22">
        <v>35</v>
      </c>
      <c r="D754" s="22">
        <v>21</v>
      </c>
      <c r="E754" s="23" t="str">
        <f t="shared" si="11"/>
        <v>0-50</v>
      </c>
      <c r="F754" s="24">
        <v>95818</v>
      </c>
      <c r="G754" s="22">
        <v>2</v>
      </c>
      <c r="H754" s="22">
        <v>1</v>
      </c>
      <c r="I754" s="22" t="s">
        <v>33</v>
      </c>
      <c r="J754" s="22">
        <v>120</v>
      </c>
      <c r="K754" s="22" t="s">
        <v>34</v>
      </c>
      <c r="L754" s="22" t="s">
        <v>34</v>
      </c>
      <c r="M754" s="22" t="s">
        <v>34</v>
      </c>
      <c r="N754" s="22" t="s">
        <v>35</v>
      </c>
      <c r="O754" s="22" t="s">
        <v>34</v>
      </c>
      <c r="P754" s="25" t="str" cm="1">
        <f t="array" ref="P754">_xlfn.IFS(
B754&lt;30,"20-29",
B754&lt;40,"30-39",
B754&lt;50,"40-49",
B754&lt;60,"50-59",
TRUE,"60+")</f>
        <v>50-59</v>
      </c>
      <c r="Q754" s="25" t="str" cm="1">
        <f t="array" ref="Q754">_xlfn.IFS(
D754&lt;25,"0–24K",
D754&lt;50,"25–49K",
D754&lt;75,"50–74K",
D754&lt;100,"75–99K",
D754&lt;150,"100–149K",
D754&lt;200,"150–199K",
TRUE,"200K+"
)</f>
        <v>0–24K</v>
      </c>
      <c r="R754" s="25" t="str" cm="1">
        <f t="array" ref="R754">_xlfn.IFS(
J754=0,"No Mortgage",
J754&lt;=100,"Low",
J754&lt;=300,"Medium",
TRUE,"High"
)</f>
        <v>Medium</v>
      </c>
      <c r="S754" s="25" t="str" cm="1">
        <f t="array" ref="S754">_xlfn.IFS(
C754&lt;10,"0-10",
C754&lt;20,"11-20",
C754&lt;30,"21-30",
TRUE,"30+ yrs"
)</f>
        <v>30+ yrs</v>
      </c>
      <c r="T754" s="26" t="str" cm="1">
        <f t="array" ref="T754">_xlfn.IFS(
H754&lt;1,"0-1",
H754&lt;2,"1-2",
H754&lt;3,"2-3",
H754&lt;4,"3-4",
H754&lt;5,"4-5",
TRUE,"5+"
)</f>
        <v>1-2</v>
      </c>
    </row>
    <row r="755" spans="1:20" ht="15.6" x14ac:dyDescent="0.3">
      <c r="A755" s="21">
        <v>3338</v>
      </c>
      <c r="B755" s="22">
        <v>59</v>
      </c>
      <c r="C755" s="22">
        <v>29</v>
      </c>
      <c r="D755" s="22">
        <v>61</v>
      </c>
      <c r="E755" s="23" t="str">
        <f t="shared" si="11"/>
        <v>51-100</v>
      </c>
      <c r="F755" s="24">
        <v>92008</v>
      </c>
      <c r="G755" s="22">
        <v>3</v>
      </c>
      <c r="H755" s="22">
        <v>2</v>
      </c>
      <c r="I755" s="22" t="s">
        <v>36</v>
      </c>
      <c r="J755" s="22">
        <v>0</v>
      </c>
      <c r="K755" s="22" t="s">
        <v>34</v>
      </c>
      <c r="L755" s="22" t="s">
        <v>34</v>
      </c>
      <c r="M755" s="22" t="s">
        <v>34</v>
      </c>
      <c r="N755" s="22" t="s">
        <v>35</v>
      </c>
      <c r="O755" s="22" t="s">
        <v>34</v>
      </c>
      <c r="P755" s="25" t="str" cm="1">
        <f t="array" ref="P755">_xlfn.IFS(
B755&lt;30,"20-29",
B755&lt;40,"30-39",
B755&lt;50,"40-49",
B755&lt;60,"50-59",
TRUE,"60+")</f>
        <v>50-59</v>
      </c>
      <c r="Q755" s="25" t="str" cm="1">
        <f t="array" ref="Q755">_xlfn.IFS(
D755&lt;25,"0–24K",
D755&lt;50,"25–49K",
D755&lt;75,"50–74K",
D755&lt;100,"75–99K",
D755&lt;150,"100–149K",
D755&lt;200,"150–199K",
TRUE,"200K+"
)</f>
        <v>50–74K</v>
      </c>
      <c r="R755" s="25" t="str" cm="1">
        <f t="array" ref="R755">_xlfn.IFS(
J755=0,"No Mortgage",
J755&lt;=100,"Low",
J755&lt;=300,"Medium",
TRUE,"High"
)</f>
        <v>No Mortgage</v>
      </c>
      <c r="S755" s="25" t="str" cm="1">
        <f t="array" ref="S755">_xlfn.IFS(
C755&lt;10,"0-10",
C755&lt;20,"11-20",
C755&lt;30,"21-30",
TRUE,"30+ yrs"
)</f>
        <v>21-30</v>
      </c>
      <c r="T755" s="26" t="str" cm="1">
        <f t="array" ref="T755">_xlfn.IFS(
H755&lt;1,"0-1",
H755&lt;2,"1-2",
H755&lt;3,"2-3",
H755&lt;4,"3-4",
H755&lt;5,"4-5",
TRUE,"5+"
)</f>
        <v>2-3</v>
      </c>
    </row>
    <row r="756" spans="1:20" ht="15.6" x14ac:dyDescent="0.3">
      <c r="A756" s="21">
        <v>3359</v>
      </c>
      <c r="B756" s="22">
        <v>59</v>
      </c>
      <c r="C756" s="22">
        <v>35</v>
      </c>
      <c r="D756" s="22">
        <v>40</v>
      </c>
      <c r="E756" s="23" t="str">
        <f t="shared" si="11"/>
        <v>0-50</v>
      </c>
      <c r="F756" s="24">
        <v>94536</v>
      </c>
      <c r="G756" s="22">
        <v>4</v>
      </c>
      <c r="H756" s="22">
        <v>0.4</v>
      </c>
      <c r="I756" s="22" t="s">
        <v>33</v>
      </c>
      <c r="J756" s="22">
        <v>0</v>
      </c>
      <c r="K756" s="22" t="s">
        <v>34</v>
      </c>
      <c r="L756" s="22" t="s">
        <v>34</v>
      </c>
      <c r="M756" s="22" t="s">
        <v>34</v>
      </c>
      <c r="N756" s="22" t="s">
        <v>34</v>
      </c>
      <c r="O756" s="22" t="s">
        <v>34</v>
      </c>
      <c r="P756" s="25" t="str" cm="1">
        <f t="array" ref="P756">_xlfn.IFS(
B756&lt;30,"20-29",
B756&lt;40,"30-39",
B756&lt;50,"40-49",
B756&lt;60,"50-59",
TRUE,"60+")</f>
        <v>50-59</v>
      </c>
      <c r="Q756" s="25" t="str" cm="1">
        <f t="array" ref="Q756">_xlfn.IFS(
D756&lt;25,"0–24K",
D756&lt;50,"25–49K",
D756&lt;75,"50–74K",
D756&lt;100,"75–99K",
D756&lt;150,"100–149K",
D756&lt;200,"150–199K",
TRUE,"200K+"
)</f>
        <v>25–49K</v>
      </c>
      <c r="R756" s="25" t="str" cm="1">
        <f t="array" ref="R756">_xlfn.IFS(
J756=0,"No Mortgage",
J756&lt;=100,"Low",
J756&lt;=300,"Medium",
TRUE,"High"
)</f>
        <v>No Mortgage</v>
      </c>
      <c r="S756" s="25" t="str" cm="1">
        <f t="array" ref="S756">_xlfn.IFS(
C756&lt;10,"0-10",
C756&lt;20,"11-20",
C756&lt;30,"21-30",
TRUE,"30+ yrs"
)</f>
        <v>30+ yrs</v>
      </c>
      <c r="T756" s="26" t="str" cm="1">
        <f t="array" ref="T756">_xlfn.IFS(
H756&lt;1,"0-1",
H756&lt;2,"1-2",
H756&lt;3,"2-3",
H756&lt;4,"3-4",
H756&lt;5,"4-5",
TRUE,"5+"
)</f>
        <v>0-1</v>
      </c>
    </row>
    <row r="757" spans="1:20" ht="15.6" x14ac:dyDescent="0.3">
      <c r="A757" s="21">
        <v>3474</v>
      </c>
      <c r="B757" s="22">
        <v>59</v>
      </c>
      <c r="C757" s="22">
        <v>34</v>
      </c>
      <c r="D757" s="22">
        <v>52</v>
      </c>
      <c r="E757" s="23" t="str">
        <f t="shared" si="11"/>
        <v>51-100</v>
      </c>
      <c r="F757" s="24">
        <v>92173</v>
      </c>
      <c r="G757" s="22">
        <v>4</v>
      </c>
      <c r="H757" s="22">
        <v>0.7</v>
      </c>
      <c r="I757" s="22" t="s">
        <v>33</v>
      </c>
      <c r="J757" s="22">
        <v>0</v>
      </c>
      <c r="K757" s="22" t="s">
        <v>34</v>
      </c>
      <c r="L757" s="22" t="s">
        <v>35</v>
      </c>
      <c r="M757" s="22" t="s">
        <v>34</v>
      </c>
      <c r="N757" s="22" t="s">
        <v>34</v>
      </c>
      <c r="O757" s="22" t="s">
        <v>34</v>
      </c>
      <c r="P757" s="25" t="str" cm="1">
        <f t="array" ref="P757">_xlfn.IFS(
B757&lt;30,"20-29",
B757&lt;40,"30-39",
B757&lt;50,"40-49",
B757&lt;60,"50-59",
TRUE,"60+")</f>
        <v>50-59</v>
      </c>
      <c r="Q757" s="25" t="str" cm="1">
        <f t="array" ref="Q757">_xlfn.IFS(
D757&lt;25,"0–24K",
D757&lt;50,"25–49K",
D757&lt;75,"50–74K",
D757&lt;100,"75–99K",
D757&lt;150,"100–149K",
D757&lt;200,"150–199K",
TRUE,"200K+"
)</f>
        <v>50–74K</v>
      </c>
      <c r="R757" s="25" t="str" cm="1">
        <f t="array" ref="R757">_xlfn.IFS(
J757=0,"No Mortgage",
J757&lt;=100,"Low",
J757&lt;=300,"Medium",
TRUE,"High"
)</f>
        <v>No Mortgage</v>
      </c>
      <c r="S757" s="25" t="str" cm="1">
        <f t="array" ref="S757">_xlfn.IFS(
C757&lt;10,"0-10",
C757&lt;20,"11-20",
C757&lt;30,"21-30",
TRUE,"30+ yrs"
)</f>
        <v>30+ yrs</v>
      </c>
      <c r="T757" s="26" t="str" cm="1">
        <f t="array" ref="T757">_xlfn.IFS(
H757&lt;1,"0-1",
H757&lt;2,"1-2",
H757&lt;3,"2-3",
H757&lt;4,"3-4",
H757&lt;5,"4-5",
TRUE,"5+"
)</f>
        <v>0-1</v>
      </c>
    </row>
    <row r="758" spans="1:20" ht="15.6" x14ac:dyDescent="0.3">
      <c r="A758" s="21">
        <v>3526</v>
      </c>
      <c r="B758" s="22">
        <v>59</v>
      </c>
      <c r="C758" s="22">
        <v>34</v>
      </c>
      <c r="D758" s="22">
        <v>13</v>
      </c>
      <c r="E758" s="23" t="str">
        <f t="shared" si="11"/>
        <v>0-50</v>
      </c>
      <c r="F758" s="24">
        <v>96651</v>
      </c>
      <c r="G758" s="22">
        <v>4</v>
      </c>
      <c r="H758" s="22">
        <v>0.9</v>
      </c>
      <c r="I758" s="22" t="s">
        <v>37</v>
      </c>
      <c r="J758" s="22">
        <v>0</v>
      </c>
      <c r="K758" s="22" t="s">
        <v>34</v>
      </c>
      <c r="L758" s="22" t="s">
        <v>34</v>
      </c>
      <c r="M758" s="22" t="s">
        <v>34</v>
      </c>
      <c r="N758" s="22" t="s">
        <v>34</v>
      </c>
      <c r="O758" s="22" t="s">
        <v>34</v>
      </c>
      <c r="P758" s="25" t="str" cm="1">
        <f t="array" ref="P758">_xlfn.IFS(
B758&lt;30,"20-29",
B758&lt;40,"30-39",
B758&lt;50,"40-49",
B758&lt;60,"50-59",
TRUE,"60+")</f>
        <v>50-59</v>
      </c>
      <c r="Q758" s="25" t="str" cm="1">
        <f t="array" ref="Q758">_xlfn.IFS(
D758&lt;25,"0–24K",
D758&lt;50,"25–49K",
D758&lt;75,"50–74K",
D758&lt;100,"75–99K",
D758&lt;150,"100–149K",
D758&lt;200,"150–199K",
TRUE,"200K+"
)</f>
        <v>0–24K</v>
      </c>
      <c r="R758" s="25" t="str" cm="1">
        <f t="array" ref="R758">_xlfn.IFS(
J758=0,"No Mortgage",
J758&lt;=100,"Low",
J758&lt;=300,"Medium",
TRUE,"High"
)</f>
        <v>No Mortgage</v>
      </c>
      <c r="S758" s="25" t="str" cm="1">
        <f t="array" ref="S758">_xlfn.IFS(
C758&lt;10,"0-10",
C758&lt;20,"11-20",
C758&lt;30,"21-30",
TRUE,"30+ yrs"
)</f>
        <v>30+ yrs</v>
      </c>
      <c r="T758" s="26" t="str" cm="1">
        <f t="array" ref="T758">_xlfn.IFS(
H758&lt;1,"0-1",
H758&lt;2,"1-2",
H758&lt;3,"2-3",
H758&lt;4,"3-4",
H758&lt;5,"4-5",
TRUE,"5+"
)</f>
        <v>0-1</v>
      </c>
    </row>
    <row r="759" spans="1:20" ht="15.6" x14ac:dyDescent="0.3">
      <c r="A759" s="21">
        <v>3609</v>
      </c>
      <c r="B759" s="22">
        <v>59</v>
      </c>
      <c r="C759" s="22">
        <v>35</v>
      </c>
      <c r="D759" s="22">
        <v>202</v>
      </c>
      <c r="E759" s="23" t="str">
        <f t="shared" si="11"/>
        <v>100+</v>
      </c>
      <c r="F759" s="24">
        <v>94025</v>
      </c>
      <c r="G759" s="22">
        <v>1</v>
      </c>
      <c r="H759" s="22">
        <v>4.7</v>
      </c>
      <c r="I759" s="22" t="s">
        <v>33</v>
      </c>
      <c r="J759" s="22">
        <v>553</v>
      </c>
      <c r="K759" s="22" t="s">
        <v>34</v>
      </c>
      <c r="L759" s="22" t="s">
        <v>34</v>
      </c>
      <c r="M759" s="22" t="s">
        <v>34</v>
      </c>
      <c r="N759" s="22" t="s">
        <v>34</v>
      </c>
      <c r="O759" s="22" t="s">
        <v>34</v>
      </c>
      <c r="P759" s="25" t="str" cm="1">
        <f t="array" ref="P759">_xlfn.IFS(
B759&lt;30,"20-29",
B759&lt;40,"30-39",
B759&lt;50,"40-49",
B759&lt;60,"50-59",
TRUE,"60+")</f>
        <v>50-59</v>
      </c>
      <c r="Q759" s="25" t="str" cm="1">
        <f t="array" ref="Q759">_xlfn.IFS(
D759&lt;25,"0–24K",
D759&lt;50,"25–49K",
D759&lt;75,"50–74K",
D759&lt;100,"75–99K",
D759&lt;150,"100–149K",
D759&lt;200,"150–199K",
TRUE,"200K+"
)</f>
        <v>200K+</v>
      </c>
      <c r="R759" s="25" t="str" cm="1">
        <f t="array" ref="R759">_xlfn.IFS(
J759=0,"No Mortgage",
J759&lt;=100,"Low",
J759&lt;=300,"Medium",
TRUE,"High"
)</f>
        <v>High</v>
      </c>
      <c r="S759" s="25" t="str" cm="1">
        <f t="array" ref="S759">_xlfn.IFS(
C759&lt;10,"0-10",
C759&lt;20,"11-20",
C759&lt;30,"21-30",
TRUE,"30+ yrs"
)</f>
        <v>30+ yrs</v>
      </c>
      <c r="T759" s="26" t="str" cm="1">
        <f t="array" ref="T759">_xlfn.IFS(
H759&lt;1,"0-1",
H759&lt;2,"1-2",
H759&lt;3,"2-3",
H759&lt;4,"3-4",
H759&lt;5,"4-5",
TRUE,"5+"
)</f>
        <v>4-5</v>
      </c>
    </row>
    <row r="760" spans="1:20" ht="15.6" x14ac:dyDescent="0.3">
      <c r="A760" s="21">
        <v>3635</v>
      </c>
      <c r="B760" s="22">
        <v>59</v>
      </c>
      <c r="C760" s="22">
        <v>35</v>
      </c>
      <c r="D760" s="22">
        <v>73</v>
      </c>
      <c r="E760" s="23" t="str">
        <f t="shared" si="11"/>
        <v>51-100</v>
      </c>
      <c r="F760" s="24">
        <v>90009</v>
      </c>
      <c r="G760" s="22">
        <v>4</v>
      </c>
      <c r="H760" s="22">
        <v>2.2999999999999998</v>
      </c>
      <c r="I760" s="22" t="s">
        <v>36</v>
      </c>
      <c r="J760" s="22">
        <v>0</v>
      </c>
      <c r="K760" s="22" t="s">
        <v>34</v>
      </c>
      <c r="L760" s="22" t="s">
        <v>34</v>
      </c>
      <c r="M760" s="22" t="s">
        <v>34</v>
      </c>
      <c r="N760" s="22" t="s">
        <v>34</v>
      </c>
      <c r="O760" s="22" t="s">
        <v>34</v>
      </c>
      <c r="P760" s="25" t="str" cm="1">
        <f t="array" ref="P760">_xlfn.IFS(
B760&lt;30,"20-29",
B760&lt;40,"30-39",
B760&lt;50,"40-49",
B760&lt;60,"50-59",
TRUE,"60+")</f>
        <v>50-59</v>
      </c>
      <c r="Q760" s="25" t="str" cm="1">
        <f t="array" ref="Q760">_xlfn.IFS(
D760&lt;25,"0–24K",
D760&lt;50,"25–49K",
D760&lt;75,"50–74K",
D760&lt;100,"75–99K",
D760&lt;150,"100–149K",
D760&lt;200,"150–199K",
TRUE,"200K+"
)</f>
        <v>50–74K</v>
      </c>
      <c r="R760" s="25" t="str" cm="1">
        <f t="array" ref="R760">_xlfn.IFS(
J760=0,"No Mortgage",
J760&lt;=100,"Low",
J760&lt;=300,"Medium",
TRUE,"High"
)</f>
        <v>No Mortgage</v>
      </c>
      <c r="S760" s="25" t="str" cm="1">
        <f t="array" ref="S760">_xlfn.IFS(
C760&lt;10,"0-10",
C760&lt;20,"11-20",
C760&lt;30,"21-30",
TRUE,"30+ yrs"
)</f>
        <v>30+ yrs</v>
      </c>
      <c r="T760" s="26" t="str" cm="1">
        <f t="array" ref="T760">_xlfn.IFS(
H760&lt;1,"0-1",
H760&lt;2,"1-2",
H760&lt;3,"2-3",
H760&lt;4,"3-4",
H760&lt;5,"4-5",
TRUE,"5+"
)</f>
        <v>2-3</v>
      </c>
    </row>
    <row r="761" spans="1:20" ht="15.6" x14ac:dyDescent="0.3">
      <c r="A761" s="21">
        <v>3642</v>
      </c>
      <c r="B761" s="22">
        <v>59</v>
      </c>
      <c r="C761" s="22">
        <v>35</v>
      </c>
      <c r="D761" s="22">
        <v>74</v>
      </c>
      <c r="E761" s="23" t="str">
        <f t="shared" si="11"/>
        <v>51-100</v>
      </c>
      <c r="F761" s="24">
        <v>94402</v>
      </c>
      <c r="G761" s="22">
        <v>4</v>
      </c>
      <c r="H761" s="22">
        <v>2.2999999999999998</v>
      </c>
      <c r="I761" s="22" t="s">
        <v>36</v>
      </c>
      <c r="J761" s="22">
        <v>0</v>
      </c>
      <c r="K761" s="22" t="s">
        <v>34</v>
      </c>
      <c r="L761" s="22" t="s">
        <v>34</v>
      </c>
      <c r="M761" s="22" t="s">
        <v>34</v>
      </c>
      <c r="N761" s="22" t="s">
        <v>34</v>
      </c>
      <c r="O761" s="22" t="s">
        <v>34</v>
      </c>
      <c r="P761" s="25" t="str" cm="1">
        <f t="array" ref="P761">_xlfn.IFS(
B761&lt;30,"20-29",
B761&lt;40,"30-39",
B761&lt;50,"40-49",
B761&lt;60,"50-59",
TRUE,"60+")</f>
        <v>50-59</v>
      </c>
      <c r="Q761" s="25" t="str" cm="1">
        <f t="array" ref="Q761">_xlfn.IFS(
D761&lt;25,"0–24K",
D761&lt;50,"25–49K",
D761&lt;75,"50–74K",
D761&lt;100,"75–99K",
D761&lt;150,"100–149K",
D761&lt;200,"150–199K",
TRUE,"200K+"
)</f>
        <v>50–74K</v>
      </c>
      <c r="R761" s="25" t="str" cm="1">
        <f t="array" ref="R761">_xlfn.IFS(
J761=0,"No Mortgage",
J761&lt;=100,"Low",
J761&lt;=300,"Medium",
TRUE,"High"
)</f>
        <v>No Mortgage</v>
      </c>
      <c r="S761" s="25" t="str" cm="1">
        <f t="array" ref="S761">_xlfn.IFS(
C761&lt;10,"0-10",
C761&lt;20,"11-20",
C761&lt;30,"21-30",
TRUE,"30+ yrs"
)</f>
        <v>30+ yrs</v>
      </c>
      <c r="T761" s="26" t="str" cm="1">
        <f t="array" ref="T761">_xlfn.IFS(
H761&lt;1,"0-1",
H761&lt;2,"1-2",
H761&lt;3,"2-3",
H761&lt;4,"3-4",
H761&lt;5,"4-5",
TRUE,"5+"
)</f>
        <v>2-3</v>
      </c>
    </row>
    <row r="762" spans="1:20" ht="15.6" x14ac:dyDescent="0.3">
      <c r="A762" s="21">
        <v>3645</v>
      </c>
      <c r="B762" s="22">
        <v>59</v>
      </c>
      <c r="C762" s="22">
        <v>33</v>
      </c>
      <c r="D762" s="22">
        <v>41</v>
      </c>
      <c r="E762" s="23" t="str">
        <f t="shared" si="11"/>
        <v>0-50</v>
      </c>
      <c r="F762" s="24">
        <v>91711</v>
      </c>
      <c r="G762" s="22">
        <v>4</v>
      </c>
      <c r="H762" s="22">
        <v>2.5</v>
      </c>
      <c r="I762" s="22" t="s">
        <v>33</v>
      </c>
      <c r="J762" s="22">
        <v>174</v>
      </c>
      <c r="K762" s="22" t="s">
        <v>34</v>
      </c>
      <c r="L762" s="22" t="s">
        <v>34</v>
      </c>
      <c r="M762" s="22" t="s">
        <v>34</v>
      </c>
      <c r="N762" s="22" t="s">
        <v>34</v>
      </c>
      <c r="O762" s="22" t="s">
        <v>34</v>
      </c>
      <c r="P762" s="25" t="str" cm="1">
        <f t="array" ref="P762">_xlfn.IFS(
B762&lt;30,"20-29",
B762&lt;40,"30-39",
B762&lt;50,"40-49",
B762&lt;60,"50-59",
TRUE,"60+")</f>
        <v>50-59</v>
      </c>
      <c r="Q762" s="25" t="str" cm="1">
        <f t="array" ref="Q762">_xlfn.IFS(
D762&lt;25,"0–24K",
D762&lt;50,"25–49K",
D762&lt;75,"50–74K",
D762&lt;100,"75–99K",
D762&lt;150,"100–149K",
D762&lt;200,"150–199K",
TRUE,"200K+"
)</f>
        <v>25–49K</v>
      </c>
      <c r="R762" s="25" t="str" cm="1">
        <f t="array" ref="R762">_xlfn.IFS(
J762=0,"No Mortgage",
J762&lt;=100,"Low",
J762&lt;=300,"Medium",
TRUE,"High"
)</f>
        <v>Medium</v>
      </c>
      <c r="S762" s="25" t="str" cm="1">
        <f t="array" ref="S762">_xlfn.IFS(
C762&lt;10,"0-10",
C762&lt;20,"11-20",
C762&lt;30,"21-30",
TRUE,"30+ yrs"
)</f>
        <v>30+ yrs</v>
      </c>
      <c r="T762" s="26" t="str" cm="1">
        <f t="array" ref="T762">_xlfn.IFS(
H762&lt;1,"0-1",
H762&lt;2,"1-2",
H762&lt;3,"2-3",
H762&lt;4,"3-4",
H762&lt;5,"4-5",
TRUE,"5+"
)</f>
        <v>2-3</v>
      </c>
    </row>
    <row r="763" spans="1:20" ht="15.6" x14ac:dyDescent="0.3">
      <c r="A763" s="21">
        <v>3678</v>
      </c>
      <c r="B763" s="22">
        <v>59</v>
      </c>
      <c r="C763" s="22">
        <v>33</v>
      </c>
      <c r="D763" s="22">
        <v>43</v>
      </c>
      <c r="E763" s="23" t="str">
        <f t="shared" si="11"/>
        <v>0-50</v>
      </c>
      <c r="F763" s="24">
        <v>94234</v>
      </c>
      <c r="G763" s="22">
        <v>2</v>
      </c>
      <c r="H763" s="22">
        <v>0.3</v>
      </c>
      <c r="I763" s="22" t="s">
        <v>33</v>
      </c>
      <c r="J763" s="22">
        <v>0</v>
      </c>
      <c r="K763" s="22" t="s">
        <v>34</v>
      </c>
      <c r="L763" s="22" t="s">
        <v>34</v>
      </c>
      <c r="M763" s="22" t="s">
        <v>34</v>
      </c>
      <c r="N763" s="22" t="s">
        <v>34</v>
      </c>
      <c r="O763" s="22" t="s">
        <v>35</v>
      </c>
      <c r="P763" s="25" t="str" cm="1">
        <f t="array" ref="P763">_xlfn.IFS(
B763&lt;30,"20-29",
B763&lt;40,"30-39",
B763&lt;50,"40-49",
B763&lt;60,"50-59",
TRUE,"60+")</f>
        <v>50-59</v>
      </c>
      <c r="Q763" s="25" t="str" cm="1">
        <f t="array" ref="Q763">_xlfn.IFS(
D763&lt;25,"0–24K",
D763&lt;50,"25–49K",
D763&lt;75,"50–74K",
D763&lt;100,"75–99K",
D763&lt;150,"100–149K",
D763&lt;200,"150–199K",
TRUE,"200K+"
)</f>
        <v>25–49K</v>
      </c>
      <c r="R763" s="25" t="str" cm="1">
        <f t="array" ref="R763">_xlfn.IFS(
J763=0,"No Mortgage",
J763&lt;=100,"Low",
J763&lt;=300,"Medium",
TRUE,"High"
)</f>
        <v>No Mortgage</v>
      </c>
      <c r="S763" s="25" t="str" cm="1">
        <f t="array" ref="S763">_xlfn.IFS(
C763&lt;10,"0-10",
C763&lt;20,"11-20",
C763&lt;30,"21-30",
TRUE,"30+ yrs"
)</f>
        <v>30+ yrs</v>
      </c>
      <c r="T763" s="26" t="str" cm="1">
        <f t="array" ref="T763">_xlfn.IFS(
H763&lt;1,"0-1",
H763&lt;2,"1-2",
H763&lt;3,"2-3",
H763&lt;4,"3-4",
H763&lt;5,"4-5",
TRUE,"5+"
)</f>
        <v>0-1</v>
      </c>
    </row>
    <row r="764" spans="1:20" ht="15.6" x14ac:dyDescent="0.3">
      <c r="A764" s="21">
        <v>3741</v>
      </c>
      <c r="B764" s="22">
        <v>59</v>
      </c>
      <c r="C764" s="22">
        <v>35</v>
      </c>
      <c r="D764" s="22">
        <v>174</v>
      </c>
      <c r="E764" s="23" t="str">
        <f t="shared" si="11"/>
        <v>100+</v>
      </c>
      <c r="F764" s="24">
        <v>92660</v>
      </c>
      <c r="G764" s="22">
        <v>1</v>
      </c>
      <c r="H764" s="22">
        <v>4.7</v>
      </c>
      <c r="I764" s="22" t="s">
        <v>33</v>
      </c>
      <c r="J764" s="22">
        <v>0</v>
      </c>
      <c r="K764" s="22" t="s">
        <v>34</v>
      </c>
      <c r="L764" s="22" t="s">
        <v>34</v>
      </c>
      <c r="M764" s="22" t="s">
        <v>34</v>
      </c>
      <c r="N764" s="22" t="s">
        <v>35</v>
      </c>
      <c r="O764" s="22" t="s">
        <v>35</v>
      </c>
      <c r="P764" s="25" t="str" cm="1">
        <f t="array" ref="P764">_xlfn.IFS(
B764&lt;30,"20-29",
B764&lt;40,"30-39",
B764&lt;50,"40-49",
B764&lt;60,"50-59",
TRUE,"60+")</f>
        <v>50-59</v>
      </c>
      <c r="Q764" s="25" t="str" cm="1">
        <f t="array" ref="Q764">_xlfn.IFS(
D764&lt;25,"0–24K",
D764&lt;50,"25–49K",
D764&lt;75,"50–74K",
D764&lt;100,"75–99K",
D764&lt;150,"100–149K",
D764&lt;200,"150–199K",
TRUE,"200K+"
)</f>
        <v>150–199K</v>
      </c>
      <c r="R764" s="25" t="str" cm="1">
        <f t="array" ref="R764">_xlfn.IFS(
J764=0,"No Mortgage",
J764&lt;=100,"Low",
J764&lt;=300,"Medium",
TRUE,"High"
)</f>
        <v>No Mortgage</v>
      </c>
      <c r="S764" s="25" t="str" cm="1">
        <f t="array" ref="S764">_xlfn.IFS(
C764&lt;10,"0-10",
C764&lt;20,"11-20",
C764&lt;30,"21-30",
TRUE,"30+ yrs"
)</f>
        <v>30+ yrs</v>
      </c>
      <c r="T764" s="26" t="str" cm="1">
        <f t="array" ref="T764">_xlfn.IFS(
H764&lt;1,"0-1",
H764&lt;2,"1-2",
H764&lt;3,"2-3",
H764&lt;4,"3-4",
H764&lt;5,"4-5",
TRUE,"5+"
)</f>
        <v>4-5</v>
      </c>
    </row>
    <row r="765" spans="1:20" ht="15.6" x14ac:dyDescent="0.3">
      <c r="A765" s="21">
        <v>3767</v>
      </c>
      <c r="B765" s="22">
        <v>59</v>
      </c>
      <c r="C765" s="22">
        <v>35</v>
      </c>
      <c r="D765" s="22">
        <v>108</v>
      </c>
      <c r="E765" s="23" t="str">
        <f t="shared" si="11"/>
        <v>100+</v>
      </c>
      <c r="F765" s="24">
        <v>90245</v>
      </c>
      <c r="G765" s="22">
        <v>4</v>
      </c>
      <c r="H765" s="22">
        <v>3.8</v>
      </c>
      <c r="I765" s="22" t="s">
        <v>37</v>
      </c>
      <c r="J765" s="22">
        <v>304</v>
      </c>
      <c r="K765" s="22" t="s">
        <v>35</v>
      </c>
      <c r="L765" s="22" t="s">
        <v>34</v>
      </c>
      <c r="M765" s="22" t="s">
        <v>34</v>
      </c>
      <c r="N765" s="22" t="s">
        <v>35</v>
      </c>
      <c r="O765" s="22" t="s">
        <v>34</v>
      </c>
      <c r="P765" s="25" t="str" cm="1">
        <f t="array" ref="P765">_xlfn.IFS(
B765&lt;30,"20-29",
B765&lt;40,"30-39",
B765&lt;50,"40-49",
B765&lt;60,"50-59",
TRUE,"60+")</f>
        <v>50-59</v>
      </c>
      <c r="Q765" s="25" t="str" cm="1">
        <f t="array" ref="Q765">_xlfn.IFS(
D765&lt;25,"0–24K",
D765&lt;50,"25–49K",
D765&lt;75,"50–74K",
D765&lt;100,"75–99K",
D765&lt;150,"100–149K",
D765&lt;200,"150–199K",
TRUE,"200K+"
)</f>
        <v>100–149K</v>
      </c>
      <c r="R765" s="25" t="str" cm="1">
        <f t="array" ref="R765">_xlfn.IFS(
J765=0,"No Mortgage",
J765&lt;=100,"Low",
J765&lt;=300,"Medium",
TRUE,"High"
)</f>
        <v>High</v>
      </c>
      <c r="S765" s="25" t="str" cm="1">
        <f t="array" ref="S765">_xlfn.IFS(
C765&lt;10,"0-10",
C765&lt;20,"11-20",
C765&lt;30,"21-30",
TRUE,"30+ yrs"
)</f>
        <v>30+ yrs</v>
      </c>
      <c r="T765" s="26" t="str" cm="1">
        <f t="array" ref="T765">_xlfn.IFS(
H765&lt;1,"0-1",
H765&lt;2,"1-2",
H765&lt;3,"2-3",
H765&lt;4,"3-4",
H765&lt;5,"4-5",
TRUE,"5+"
)</f>
        <v>3-4</v>
      </c>
    </row>
    <row r="766" spans="1:20" ht="15.6" x14ac:dyDescent="0.3">
      <c r="A766" s="21">
        <v>3893</v>
      </c>
      <c r="B766" s="22">
        <v>59</v>
      </c>
      <c r="C766" s="22">
        <v>33</v>
      </c>
      <c r="D766" s="22">
        <v>102</v>
      </c>
      <c r="E766" s="23" t="str">
        <f t="shared" si="11"/>
        <v>100+</v>
      </c>
      <c r="F766" s="24">
        <v>91763</v>
      </c>
      <c r="G766" s="22">
        <v>2</v>
      </c>
      <c r="H766" s="22">
        <v>1.4</v>
      </c>
      <c r="I766" s="22" t="s">
        <v>33</v>
      </c>
      <c r="J766" s="22">
        <v>0</v>
      </c>
      <c r="K766" s="22" t="s">
        <v>34</v>
      </c>
      <c r="L766" s="22" t="s">
        <v>34</v>
      </c>
      <c r="M766" s="22" t="s">
        <v>34</v>
      </c>
      <c r="N766" s="22" t="s">
        <v>35</v>
      </c>
      <c r="O766" s="22" t="s">
        <v>34</v>
      </c>
      <c r="P766" s="25" t="str" cm="1">
        <f t="array" ref="P766">_xlfn.IFS(
B766&lt;30,"20-29",
B766&lt;40,"30-39",
B766&lt;50,"40-49",
B766&lt;60,"50-59",
TRUE,"60+")</f>
        <v>50-59</v>
      </c>
      <c r="Q766" s="25" t="str" cm="1">
        <f t="array" ref="Q766">_xlfn.IFS(
D766&lt;25,"0–24K",
D766&lt;50,"25–49K",
D766&lt;75,"50–74K",
D766&lt;100,"75–99K",
D766&lt;150,"100–149K",
D766&lt;200,"150–199K",
TRUE,"200K+"
)</f>
        <v>100–149K</v>
      </c>
      <c r="R766" s="25" t="str" cm="1">
        <f t="array" ref="R766">_xlfn.IFS(
J766=0,"No Mortgage",
J766&lt;=100,"Low",
J766&lt;=300,"Medium",
TRUE,"High"
)</f>
        <v>No Mortgage</v>
      </c>
      <c r="S766" s="25" t="str" cm="1">
        <f t="array" ref="S766">_xlfn.IFS(
C766&lt;10,"0-10",
C766&lt;20,"11-20",
C766&lt;30,"21-30",
TRUE,"30+ yrs"
)</f>
        <v>30+ yrs</v>
      </c>
      <c r="T766" s="26" t="str" cm="1">
        <f t="array" ref="T766">_xlfn.IFS(
H766&lt;1,"0-1",
H766&lt;2,"1-2",
H766&lt;3,"2-3",
H766&lt;4,"3-4",
H766&lt;5,"4-5",
TRUE,"5+"
)</f>
        <v>1-2</v>
      </c>
    </row>
    <row r="767" spans="1:20" ht="15.6" x14ac:dyDescent="0.3">
      <c r="A767" s="21">
        <v>3928</v>
      </c>
      <c r="B767" s="22">
        <v>59</v>
      </c>
      <c r="C767" s="22">
        <v>34</v>
      </c>
      <c r="D767" s="22">
        <v>38</v>
      </c>
      <c r="E767" s="23" t="str">
        <f t="shared" si="11"/>
        <v>0-50</v>
      </c>
      <c r="F767" s="24">
        <v>90291</v>
      </c>
      <c r="G767" s="22">
        <v>4</v>
      </c>
      <c r="H767" s="22">
        <v>1.7</v>
      </c>
      <c r="I767" s="22" t="s">
        <v>33</v>
      </c>
      <c r="J767" s="22">
        <v>0</v>
      </c>
      <c r="K767" s="22" t="s">
        <v>34</v>
      </c>
      <c r="L767" s="22" t="s">
        <v>34</v>
      </c>
      <c r="M767" s="22" t="s">
        <v>34</v>
      </c>
      <c r="N767" s="22" t="s">
        <v>34</v>
      </c>
      <c r="O767" s="22" t="s">
        <v>35</v>
      </c>
      <c r="P767" s="25" t="str" cm="1">
        <f t="array" ref="P767">_xlfn.IFS(
B767&lt;30,"20-29",
B767&lt;40,"30-39",
B767&lt;50,"40-49",
B767&lt;60,"50-59",
TRUE,"60+")</f>
        <v>50-59</v>
      </c>
      <c r="Q767" s="25" t="str" cm="1">
        <f t="array" ref="Q767">_xlfn.IFS(
D767&lt;25,"0–24K",
D767&lt;50,"25–49K",
D767&lt;75,"50–74K",
D767&lt;100,"75–99K",
D767&lt;150,"100–149K",
D767&lt;200,"150–199K",
TRUE,"200K+"
)</f>
        <v>25–49K</v>
      </c>
      <c r="R767" s="25" t="str" cm="1">
        <f t="array" ref="R767">_xlfn.IFS(
J767=0,"No Mortgage",
J767&lt;=100,"Low",
J767&lt;=300,"Medium",
TRUE,"High"
)</f>
        <v>No Mortgage</v>
      </c>
      <c r="S767" s="25" t="str" cm="1">
        <f t="array" ref="S767">_xlfn.IFS(
C767&lt;10,"0-10",
C767&lt;20,"11-20",
C767&lt;30,"21-30",
TRUE,"30+ yrs"
)</f>
        <v>30+ yrs</v>
      </c>
      <c r="T767" s="26" t="str" cm="1">
        <f t="array" ref="T767">_xlfn.IFS(
H767&lt;1,"0-1",
H767&lt;2,"1-2",
H767&lt;3,"2-3",
H767&lt;4,"3-4",
H767&lt;5,"4-5",
TRUE,"5+"
)</f>
        <v>1-2</v>
      </c>
    </row>
    <row r="768" spans="1:20" ht="15.6" x14ac:dyDescent="0.3">
      <c r="A768" s="21">
        <v>3936</v>
      </c>
      <c r="B768" s="22">
        <v>59</v>
      </c>
      <c r="C768" s="22">
        <v>33</v>
      </c>
      <c r="D768" s="22">
        <v>53</v>
      </c>
      <c r="E768" s="23" t="str">
        <f t="shared" si="11"/>
        <v>51-100</v>
      </c>
      <c r="F768" s="24">
        <v>90034</v>
      </c>
      <c r="G768" s="22">
        <v>3</v>
      </c>
      <c r="H768" s="22">
        <v>2.5</v>
      </c>
      <c r="I768" s="22" t="s">
        <v>33</v>
      </c>
      <c r="J768" s="22">
        <v>0</v>
      </c>
      <c r="K768" s="22" t="s">
        <v>34</v>
      </c>
      <c r="L768" s="22" t="s">
        <v>34</v>
      </c>
      <c r="M768" s="22" t="s">
        <v>34</v>
      </c>
      <c r="N768" s="22" t="s">
        <v>35</v>
      </c>
      <c r="O768" s="22" t="s">
        <v>34</v>
      </c>
      <c r="P768" s="25" t="str" cm="1">
        <f t="array" ref="P768">_xlfn.IFS(
B768&lt;30,"20-29",
B768&lt;40,"30-39",
B768&lt;50,"40-49",
B768&lt;60,"50-59",
TRUE,"60+")</f>
        <v>50-59</v>
      </c>
      <c r="Q768" s="25" t="str" cm="1">
        <f t="array" ref="Q768">_xlfn.IFS(
D768&lt;25,"0–24K",
D768&lt;50,"25–49K",
D768&lt;75,"50–74K",
D768&lt;100,"75–99K",
D768&lt;150,"100–149K",
D768&lt;200,"150–199K",
TRUE,"200K+"
)</f>
        <v>50–74K</v>
      </c>
      <c r="R768" s="25" t="str" cm="1">
        <f t="array" ref="R768">_xlfn.IFS(
J768=0,"No Mortgage",
J768&lt;=100,"Low",
J768&lt;=300,"Medium",
TRUE,"High"
)</f>
        <v>No Mortgage</v>
      </c>
      <c r="S768" s="25" t="str" cm="1">
        <f t="array" ref="S768">_xlfn.IFS(
C768&lt;10,"0-10",
C768&lt;20,"11-20",
C768&lt;30,"21-30",
TRUE,"30+ yrs"
)</f>
        <v>30+ yrs</v>
      </c>
      <c r="T768" s="26" t="str" cm="1">
        <f t="array" ref="T768">_xlfn.IFS(
H768&lt;1,"0-1",
H768&lt;2,"1-2",
H768&lt;3,"2-3",
H768&lt;4,"3-4",
H768&lt;5,"4-5",
TRUE,"5+"
)</f>
        <v>2-3</v>
      </c>
    </row>
    <row r="769" spans="1:20" ht="15.6" x14ac:dyDescent="0.3">
      <c r="A769" s="21">
        <v>3959</v>
      </c>
      <c r="B769" s="22">
        <v>59</v>
      </c>
      <c r="C769" s="22">
        <v>34</v>
      </c>
      <c r="D769" s="22">
        <v>23</v>
      </c>
      <c r="E769" s="23" t="str">
        <f t="shared" si="11"/>
        <v>0-50</v>
      </c>
      <c r="F769" s="24">
        <v>90009</v>
      </c>
      <c r="G769" s="22">
        <v>4</v>
      </c>
      <c r="H769" s="22">
        <v>0.4</v>
      </c>
      <c r="I769" s="22" t="s">
        <v>37</v>
      </c>
      <c r="J769" s="22">
        <v>78</v>
      </c>
      <c r="K769" s="22" t="s">
        <v>34</v>
      </c>
      <c r="L769" s="22" t="s">
        <v>34</v>
      </c>
      <c r="M769" s="22" t="s">
        <v>34</v>
      </c>
      <c r="N769" s="22" t="s">
        <v>34</v>
      </c>
      <c r="O769" s="22" t="s">
        <v>34</v>
      </c>
      <c r="P769" s="25" t="str" cm="1">
        <f t="array" ref="P769">_xlfn.IFS(
B769&lt;30,"20-29",
B769&lt;40,"30-39",
B769&lt;50,"40-49",
B769&lt;60,"50-59",
TRUE,"60+")</f>
        <v>50-59</v>
      </c>
      <c r="Q769" s="25" t="str" cm="1">
        <f t="array" ref="Q769">_xlfn.IFS(
D769&lt;25,"0–24K",
D769&lt;50,"25–49K",
D769&lt;75,"50–74K",
D769&lt;100,"75–99K",
D769&lt;150,"100–149K",
D769&lt;200,"150–199K",
TRUE,"200K+"
)</f>
        <v>0–24K</v>
      </c>
      <c r="R769" s="25" t="str" cm="1">
        <f t="array" ref="R769">_xlfn.IFS(
J769=0,"No Mortgage",
J769&lt;=100,"Low",
J769&lt;=300,"Medium",
TRUE,"High"
)</f>
        <v>Low</v>
      </c>
      <c r="S769" s="25" t="str" cm="1">
        <f t="array" ref="S769">_xlfn.IFS(
C769&lt;10,"0-10",
C769&lt;20,"11-20",
C769&lt;30,"21-30",
TRUE,"30+ yrs"
)</f>
        <v>30+ yrs</v>
      </c>
      <c r="T769" s="26" t="str" cm="1">
        <f t="array" ref="T769">_xlfn.IFS(
H769&lt;1,"0-1",
H769&lt;2,"1-2",
H769&lt;3,"2-3",
H769&lt;4,"3-4",
H769&lt;5,"4-5",
TRUE,"5+"
)</f>
        <v>0-1</v>
      </c>
    </row>
    <row r="770" spans="1:20" ht="15.6" x14ac:dyDescent="0.3">
      <c r="A770" s="21">
        <v>3989</v>
      </c>
      <c r="B770" s="22">
        <v>59</v>
      </c>
      <c r="C770" s="22">
        <v>35</v>
      </c>
      <c r="D770" s="22">
        <v>85</v>
      </c>
      <c r="E770" s="23" t="str">
        <f t="shared" ref="E770:E833" si="12">IF(D770&lt;=50,"0-50",IF(D770&lt;=100,"51-100","100+"))</f>
        <v>51-100</v>
      </c>
      <c r="F770" s="24">
        <v>91330</v>
      </c>
      <c r="G770" s="22">
        <v>1</v>
      </c>
      <c r="H770" s="22">
        <v>3.4</v>
      </c>
      <c r="I770" s="22" t="s">
        <v>36</v>
      </c>
      <c r="J770" s="22">
        <v>0</v>
      </c>
      <c r="K770" s="22" t="s">
        <v>35</v>
      </c>
      <c r="L770" s="22" t="s">
        <v>34</v>
      </c>
      <c r="M770" s="22" t="s">
        <v>35</v>
      </c>
      <c r="N770" s="22" t="s">
        <v>34</v>
      </c>
      <c r="O770" s="22" t="s">
        <v>35</v>
      </c>
      <c r="P770" s="25" t="str" cm="1">
        <f t="array" ref="P770">_xlfn.IFS(
B770&lt;30,"20-29",
B770&lt;40,"30-39",
B770&lt;50,"40-49",
B770&lt;60,"50-59",
TRUE,"60+")</f>
        <v>50-59</v>
      </c>
      <c r="Q770" s="25" t="str" cm="1">
        <f t="array" ref="Q770">_xlfn.IFS(
D770&lt;25,"0–24K",
D770&lt;50,"25–49K",
D770&lt;75,"50–74K",
D770&lt;100,"75–99K",
D770&lt;150,"100–149K",
D770&lt;200,"150–199K",
TRUE,"200K+"
)</f>
        <v>75–99K</v>
      </c>
      <c r="R770" s="25" t="str" cm="1">
        <f t="array" ref="R770">_xlfn.IFS(
J770=0,"No Mortgage",
J770&lt;=100,"Low",
J770&lt;=300,"Medium",
TRUE,"High"
)</f>
        <v>No Mortgage</v>
      </c>
      <c r="S770" s="25" t="str" cm="1">
        <f t="array" ref="S770">_xlfn.IFS(
C770&lt;10,"0-10",
C770&lt;20,"11-20",
C770&lt;30,"21-30",
TRUE,"30+ yrs"
)</f>
        <v>30+ yrs</v>
      </c>
      <c r="T770" s="26" t="str" cm="1">
        <f t="array" ref="T770">_xlfn.IFS(
H770&lt;1,"0-1",
H770&lt;2,"1-2",
H770&lt;3,"2-3",
H770&lt;4,"3-4",
H770&lt;5,"4-5",
TRUE,"5+"
)</f>
        <v>3-4</v>
      </c>
    </row>
    <row r="771" spans="1:20" ht="15.6" x14ac:dyDescent="0.3">
      <c r="A771" s="21">
        <v>4003</v>
      </c>
      <c r="B771" s="22">
        <v>59</v>
      </c>
      <c r="C771" s="22">
        <v>34</v>
      </c>
      <c r="D771" s="22">
        <v>60</v>
      </c>
      <c r="E771" s="23" t="str">
        <f t="shared" si="12"/>
        <v>51-100</v>
      </c>
      <c r="F771" s="24">
        <v>94015</v>
      </c>
      <c r="G771" s="22">
        <v>2</v>
      </c>
      <c r="H771" s="22">
        <v>2.8</v>
      </c>
      <c r="I771" s="22" t="s">
        <v>33</v>
      </c>
      <c r="J771" s="22">
        <v>0</v>
      </c>
      <c r="K771" s="22" t="s">
        <v>34</v>
      </c>
      <c r="L771" s="22" t="s">
        <v>34</v>
      </c>
      <c r="M771" s="22" t="s">
        <v>34</v>
      </c>
      <c r="N771" s="22" t="s">
        <v>35</v>
      </c>
      <c r="O771" s="22" t="s">
        <v>34</v>
      </c>
      <c r="P771" s="25" t="str" cm="1">
        <f t="array" ref="P771">_xlfn.IFS(
B771&lt;30,"20-29",
B771&lt;40,"30-39",
B771&lt;50,"40-49",
B771&lt;60,"50-59",
TRUE,"60+")</f>
        <v>50-59</v>
      </c>
      <c r="Q771" s="25" t="str" cm="1">
        <f t="array" ref="Q771">_xlfn.IFS(
D771&lt;25,"0–24K",
D771&lt;50,"25–49K",
D771&lt;75,"50–74K",
D771&lt;100,"75–99K",
D771&lt;150,"100–149K",
D771&lt;200,"150–199K",
TRUE,"200K+"
)</f>
        <v>50–74K</v>
      </c>
      <c r="R771" s="25" t="str" cm="1">
        <f t="array" ref="R771">_xlfn.IFS(
J771=0,"No Mortgage",
J771&lt;=100,"Low",
J771&lt;=300,"Medium",
TRUE,"High"
)</f>
        <v>No Mortgage</v>
      </c>
      <c r="S771" s="25" t="str" cm="1">
        <f t="array" ref="S771">_xlfn.IFS(
C771&lt;10,"0-10",
C771&lt;20,"11-20",
C771&lt;30,"21-30",
TRUE,"30+ yrs"
)</f>
        <v>30+ yrs</v>
      </c>
      <c r="T771" s="26" t="str" cm="1">
        <f t="array" ref="T771">_xlfn.IFS(
H771&lt;1,"0-1",
H771&lt;2,"1-2",
H771&lt;3,"2-3",
H771&lt;4,"3-4",
H771&lt;5,"4-5",
TRUE,"5+"
)</f>
        <v>2-3</v>
      </c>
    </row>
    <row r="772" spans="1:20" ht="15.6" x14ac:dyDescent="0.3">
      <c r="A772" s="21">
        <v>4019</v>
      </c>
      <c r="B772" s="22">
        <v>59</v>
      </c>
      <c r="C772" s="22">
        <v>35</v>
      </c>
      <c r="D772" s="22">
        <v>161</v>
      </c>
      <c r="E772" s="23" t="str">
        <f t="shared" si="12"/>
        <v>100+</v>
      </c>
      <c r="F772" s="24">
        <v>94301</v>
      </c>
      <c r="G772" s="22">
        <v>1</v>
      </c>
      <c r="H772" s="22">
        <v>2.9</v>
      </c>
      <c r="I772" s="22" t="s">
        <v>33</v>
      </c>
      <c r="J772" s="22">
        <v>160</v>
      </c>
      <c r="K772" s="22" t="s">
        <v>34</v>
      </c>
      <c r="L772" s="22" t="s">
        <v>34</v>
      </c>
      <c r="M772" s="22" t="s">
        <v>34</v>
      </c>
      <c r="N772" s="22" t="s">
        <v>34</v>
      </c>
      <c r="O772" s="22" t="s">
        <v>35</v>
      </c>
      <c r="P772" s="25" t="str" cm="1">
        <f t="array" ref="P772">_xlfn.IFS(
B772&lt;30,"20-29",
B772&lt;40,"30-39",
B772&lt;50,"40-49",
B772&lt;60,"50-59",
TRUE,"60+")</f>
        <v>50-59</v>
      </c>
      <c r="Q772" s="25" t="str" cm="1">
        <f t="array" ref="Q772">_xlfn.IFS(
D772&lt;25,"0–24K",
D772&lt;50,"25–49K",
D772&lt;75,"50–74K",
D772&lt;100,"75–99K",
D772&lt;150,"100–149K",
D772&lt;200,"150–199K",
TRUE,"200K+"
)</f>
        <v>150–199K</v>
      </c>
      <c r="R772" s="25" t="str" cm="1">
        <f t="array" ref="R772">_xlfn.IFS(
J772=0,"No Mortgage",
J772&lt;=100,"Low",
J772&lt;=300,"Medium",
TRUE,"High"
)</f>
        <v>Medium</v>
      </c>
      <c r="S772" s="25" t="str" cm="1">
        <f t="array" ref="S772">_xlfn.IFS(
C772&lt;10,"0-10",
C772&lt;20,"11-20",
C772&lt;30,"21-30",
TRUE,"30+ yrs"
)</f>
        <v>30+ yrs</v>
      </c>
      <c r="T772" s="26" t="str" cm="1">
        <f t="array" ref="T772">_xlfn.IFS(
H772&lt;1,"0-1",
H772&lt;2,"1-2",
H772&lt;3,"2-3",
H772&lt;4,"3-4",
H772&lt;5,"4-5",
TRUE,"5+"
)</f>
        <v>2-3</v>
      </c>
    </row>
    <row r="773" spans="1:20" ht="15.6" x14ac:dyDescent="0.3">
      <c r="A773" s="21">
        <v>4033</v>
      </c>
      <c r="B773" s="22">
        <v>59</v>
      </c>
      <c r="C773" s="22">
        <v>35</v>
      </c>
      <c r="D773" s="22">
        <v>93</v>
      </c>
      <c r="E773" s="23" t="str">
        <f t="shared" si="12"/>
        <v>51-100</v>
      </c>
      <c r="F773" s="24">
        <v>94301</v>
      </c>
      <c r="G773" s="22">
        <v>2</v>
      </c>
      <c r="H773" s="22">
        <v>1.6</v>
      </c>
      <c r="I773" s="22" t="s">
        <v>33</v>
      </c>
      <c r="J773" s="22">
        <v>0</v>
      </c>
      <c r="K773" s="22" t="s">
        <v>34</v>
      </c>
      <c r="L773" s="22" t="s">
        <v>34</v>
      </c>
      <c r="M773" s="22" t="s">
        <v>34</v>
      </c>
      <c r="N773" s="22" t="s">
        <v>34</v>
      </c>
      <c r="O773" s="22" t="s">
        <v>35</v>
      </c>
      <c r="P773" s="25" t="str" cm="1">
        <f t="array" ref="P773">_xlfn.IFS(
B773&lt;30,"20-29",
B773&lt;40,"30-39",
B773&lt;50,"40-49",
B773&lt;60,"50-59",
TRUE,"60+")</f>
        <v>50-59</v>
      </c>
      <c r="Q773" s="25" t="str" cm="1">
        <f t="array" ref="Q773">_xlfn.IFS(
D773&lt;25,"0–24K",
D773&lt;50,"25–49K",
D773&lt;75,"50–74K",
D773&lt;100,"75–99K",
D773&lt;150,"100–149K",
D773&lt;200,"150–199K",
TRUE,"200K+"
)</f>
        <v>75–99K</v>
      </c>
      <c r="R773" s="25" t="str" cm="1">
        <f t="array" ref="R773">_xlfn.IFS(
J773=0,"No Mortgage",
J773&lt;=100,"Low",
J773&lt;=300,"Medium",
TRUE,"High"
)</f>
        <v>No Mortgage</v>
      </c>
      <c r="S773" s="25" t="str" cm="1">
        <f t="array" ref="S773">_xlfn.IFS(
C773&lt;10,"0-10",
C773&lt;20,"11-20",
C773&lt;30,"21-30",
TRUE,"30+ yrs"
)</f>
        <v>30+ yrs</v>
      </c>
      <c r="T773" s="26" t="str" cm="1">
        <f t="array" ref="T773">_xlfn.IFS(
H773&lt;1,"0-1",
H773&lt;2,"1-2",
H773&lt;3,"2-3",
H773&lt;4,"3-4",
H773&lt;5,"4-5",
TRUE,"5+"
)</f>
        <v>1-2</v>
      </c>
    </row>
    <row r="774" spans="1:20" ht="15.6" x14ac:dyDescent="0.3">
      <c r="A774" s="21">
        <v>4055</v>
      </c>
      <c r="B774" s="22">
        <v>59</v>
      </c>
      <c r="C774" s="22">
        <v>34</v>
      </c>
      <c r="D774" s="22">
        <v>64</v>
      </c>
      <c r="E774" s="23" t="str">
        <f t="shared" si="12"/>
        <v>51-100</v>
      </c>
      <c r="F774" s="24">
        <v>94116</v>
      </c>
      <c r="G774" s="22">
        <v>4</v>
      </c>
      <c r="H774" s="22">
        <v>1.7</v>
      </c>
      <c r="I774" s="22" t="s">
        <v>33</v>
      </c>
      <c r="J774" s="22">
        <v>0</v>
      </c>
      <c r="K774" s="22" t="s">
        <v>34</v>
      </c>
      <c r="L774" s="22" t="s">
        <v>34</v>
      </c>
      <c r="M774" s="22" t="s">
        <v>34</v>
      </c>
      <c r="N774" s="22" t="s">
        <v>34</v>
      </c>
      <c r="O774" s="22" t="s">
        <v>34</v>
      </c>
      <c r="P774" s="25" t="str" cm="1">
        <f t="array" ref="P774">_xlfn.IFS(
B774&lt;30,"20-29",
B774&lt;40,"30-39",
B774&lt;50,"40-49",
B774&lt;60,"50-59",
TRUE,"60+")</f>
        <v>50-59</v>
      </c>
      <c r="Q774" s="25" t="str" cm="1">
        <f t="array" ref="Q774">_xlfn.IFS(
D774&lt;25,"0–24K",
D774&lt;50,"25–49K",
D774&lt;75,"50–74K",
D774&lt;100,"75–99K",
D774&lt;150,"100–149K",
D774&lt;200,"150–199K",
TRUE,"200K+"
)</f>
        <v>50–74K</v>
      </c>
      <c r="R774" s="25" t="str" cm="1">
        <f t="array" ref="R774">_xlfn.IFS(
J774=0,"No Mortgage",
J774&lt;=100,"Low",
J774&lt;=300,"Medium",
TRUE,"High"
)</f>
        <v>No Mortgage</v>
      </c>
      <c r="S774" s="25" t="str" cm="1">
        <f t="array" ref="S774">_xlfn.IFS(
C774&lt;10,"0-10",
C774&lt;20,"11-20",
C774&lt;30,"21-30",
TRUE,"30+ yrs"
)</f>
        <v>30+ yrs</v>
      </c>
      <c r="T774" s="26" t="str" cm="1">
        <f t="array" ref="T774">_xlfn.IFS(
H774&lt;1,"0-1",
H774&lt;2,"1-2",
H774&lt;3,"2-3",
H774&lt;4,"3-4",
H774&lt;5,"4-5",
TRUE,"5+"
)</f>
        <v>1-2</v>
      </c>
    </row>
    <row r="775" spans="1:20" ht="15.6" x14ac:dyDescent="0.3">
      <c r="A775" s="21">
        <v>4069</v>
      </c>
      <c r="B775" s="22">
        <v>59</v>
      </c>
      <c r="C775" s="22">
        <v>34</v>
      </c>
      <c r="D775" s="22">
        <v>21</v>
      </c>
      <c r="E775" s="23" t="str">
        <f t="shared" si="12"/>
        <v>0-50</v>
      </c>
      <c r="F775" s="24">
        <v>95035</v>
      </c>
      <c r="G775" s="22">
        <v>2</v>
      </c>
      <c r="H775" s="22">
        <v>0.5</v>
      </c>
      <c r="I775" s="22" t="s">
        <v>37</v>
      </c>
      <c r="J775" s="22">
        <v>0</v>
      </c>
      <c r="K775" s="22" t="s">
        <v>34</v>
      </c>
      <c r="L775" s="22" t="s">
        <v>34</v>
      </c>
      <c r="M775" s="22" t="s">
        <v>34</v>
      </c>
      <c r="N775" s="22" t="s">
        <v>35</v>
      </c>
      <c r="O775" s="22" t="s">
        <v>34</v>
      </c>
      <c r="P775" s="25" t="str" cm="1">
        <f t="array" ref="P775">_xlfn.IFS(
B775&lt;30,"20-29",
B775&lt;40,"30-39",
B775&lt;50,"40-49",
B775&lt;60,"50-59",
TRUE,"60+")</f>
        <v>50-59</v>
      </c>
      <c r="Q775" s="25" t="str" cm="1">
        <f t="array" ref="Q775">_xlfn.IFS(
D775&lt;25,"0–24K",
D775&lt;50,"25–49K",
D775&lt;75,"50–74K",
D775&lt;100,"75–99K",
D775&lt;150,"100–149K",
D775&lt;200,"150–199K",
TRUE,"200K+"
)</f>
        <v>0–24K</v>
      </c>
      <c r="R775" s="25" t="str" cm="1">
        <f t="array" ref="R775">_xlfn.IFS(
J775=0,"No Mortgage",
J775&lt;=100,"Low",
J775&lt;=300,"Medium",
TRUE,"High"
)</f>
        <v>No Mortgage</v>
      </c>
      <c r="S775" s="25" t="str" cm="1">
        <f t="array" ref="S775">_xlfn.IFS(
C775&lt;10,"0-10",
C775&lt;20,"11-20",
C775&lt;30,"21-30",
TRUE,"30+ yrs"
)</f>
        <v>30+ yrs</v>
      </c>
      <c r="T775" s="26" t="str" cm="1">
        <f t="array" ref="T775">_xlfn.IFS(
H775&lt;1,"0-1",
H775&lt;2,"1-2",
H775&lt;3,"2-3",
H775&lt;4,"3-4",
H775&lt;5,"4-5",
TRUE,"5+"
)</f>
        <v>0-1</v>
      </c>
    </row>
    <row r="776" spans="1:20" ht="15.6" x14ac:dyDescent="0.3">
      <c r="A776" s="21">
        <v>4148</v>
      </c>
      <c r="B776" s="22">
        <v>59</v>
      </c>
      <c r="C776" s="22">
        <v>35</v>
      </c>
      <c r="D776" s="22">
        <v>180</v>
      </c>
      <c r="E776" s="23" t="str">
        <f t="shared" si="12"/>
        <v>100+</v>
      </c>
      <c r="F776" s="24">
        <v>96008</v>
      </c>
      <c r="G776" s="22">
        <v>2</v>
      </c>
      <c r="H776" s="22">
        <v>6.5</v>
      </c>
      <c r="I776" s="22" t="s">
        <v>37</v>
      </c>
      <c r="J776" s="22">
        <v>0</v>
      </c>
      <c r="K776" s="22" t="s">
        <v>35</v>
      </c>
      <c r="L776" s="22" t="s">
        <v>35</v>
      </c>
      <c r="M776" s="22" t="s">
        <v>35</v>
      </c>
      <c r="N776" s="22" t="s">
        <v>35</v>
      </c>
      <c r="O776" s="22" t="s">
        <v>35</v>
      </c>
      <c r="P776" s="25" t="str" cm="1">
        <f t="array" ref="P776">_xlfn.IFS(
B776&lt;30,"20-29",
B776&lt;40,"30-39",
B776&lt;50,"40-49",
B776&lt;60,"50-59",
TRUE,"60+")</f>
        <v>50-59</v>
      </c>
      <c r="Q776" s="25" t="str" cm="1">
        <f t="array" ref="Q776">_xlfn.IFS(
D776&lt;25,"0–24K",
D776&lt;50,"25–49K",
D776&lt;75,"50–74K",
D776&lt;100,"75–99K",
D776&lt;150,"100–149K",
D776&lt;200,"150–199K",
TRUE,"200K+"
)</f>
        <v>150–199K</v>
      </c>
      <c r="R776" s="25" t="str" cm="1">
        <f t="array" ref="R776">_xlfn.IFS(
J776=0,"No Mortgage",
J776&lt;=100,"Low",
J776&lt;=300,"Medium",
TRUE,"High"
)</f>
        <v>No Mortgage</v>
      </c>
      <c r="S776" s="25" t="str" cm="1">
        <f t="array" ref="S776">_xlfn.IFS(
C776&lt;10,"0-10",
C776&lt;20,"11-20",
C776&lt;30,"21-30",
TRUE,"30+ yrs"
)</f>
        <v>30+ yrs</v>
      </c>
      <c r="T776" s="26" t="str" cm="1">
        <f t="array" ref="T776">_xlfn.IFS(
H776&lt;1,"0-1",
H776&lt;2,"1-2",
H776&lt;3,"2-3",
H776&lt;4,"3-4",
H776&lt;5,"4-5",
TRUE,"5+"
)</f>
        <v>5+</v>
      </c>
    </row>
    <row r="777" spans="1:20" ht="15.6" x14ac:dyDescent="0.3">
      <c r="A777" s="21">
        <v>4159</v>
      </c>
      <c r="B777" s="22">
        <v>59</v>
      </c>
      <c r="C777" s="22">
        <v>34</v>
      </c>
      <c r="D777" s="22">
        <v>74</v>
      </c>
      <c r="E777" s="23" t="str">
        <f t="shared" si="12"/>
        <v>51-100</v>
      </c>
      <c r="F777" s="24">
        <v>92780</v>
      </c>
      <c r="G777" s="22">
        <v>4</v>
      </c>
      <c r="H777" s="22">
        <v>0.7</v>
      </c>
      <c r="I777" s="22" t="s">
        <v>33</v>
      </c>
      <c r="J777" s="22">
        <v>0</v>
      </c>
      <c r="K777" s="22" t="s">
        <v>34</v>
      </c>
      <c r="L777" s="22" t="s">
        <v>34</v>
      </c>
      <c r="M777" s="22" t="s">
        <v>34</v>
      </c>
      <c r="N777" s="22" t="s">
        <v>35</v>
      </c>
      <c r="O777" s="22" t="s">
        <v>35</v>
      </c>
      <c r="P777" s="25" t="str" cm="1">
        <f t="array" ref="P777">_xlfn.IFS(
B777&lt;30,"20-29",
B777&lt;40,"30-39",
B777&lt;50,"40-49",
B777&lt;60,"50-59",
TRUE,"60+")</f>
        <v>50-59</v>
      </c>
      <c r="Q777" s="25" t="str" cm="1">
        <f t="array" ref="Q777">_xlfn.IFS(
D777&lt;25,"0–24K",
D777&lt;50,"25–49K",
D777&lt;75,"50–74K",
D777&lt;100,"75–99K",
D777&lt;150,"100–149K",
D777&lt;200,"150–199K",
TRUE,"200K+"
)</f>
        <v>50–74K</v>
      </c>
      <c r="R777" s="25" t="str" cm="1">
        <f t="array" ref="R777">_xlfn.IFS(
J777=0,"No Mortgage",
J777&lt;=100,"Low",
J777&lt;=300,"Medium",
TRUE,"High"
)</f>
        <v>No Mortgage</v>
      </c>
      <c r="S777" s="25" t="str" cm="1">
        <f t="array" ref="S777">_xlfn.IFS(
C777&lt;10,"0-10",
C777&lt;20,"11-20",
C777&lt;30,"21-30",
TRUE,"30+ yrs"
)</f>
        <v>30+ yrs</v>
      </c>
      <c r="T777" s="26" t="str" cm="1">
        <f t="array" ref="T777">_xlfn.IFS(
H777&lt;1,"0-1",
H777&lt;2,"1-2",
H777&lt;3,"2-3",
H777&lt;4,"3-4",
H777&lt;5,"4-5",
TRUE,"5+"
)</f>
        <v>0-1</v>
      </c>
    </row>
    <row r="778" spans="1:20" ht="15.6" x14ac:dyDescent="0.3">
      <c r="A778" s="21">
        <v>4179</v>
      </c>
      <c r="B778" s="22">
        <v>59</v>
      </c>
      <c r="C778" s="22">
        <v>35</v>
      </c>
      <c r="D778" s="22">
        <v>88</v>
      </c>
      <c r="E778" s="23" t="str">
        <f t="shared" si="12"/>
        <v>51-100</v>
      </c>
      <c r="F778" s="24">
        <v>91311</v>
      </c>
      <c r="G778" s="22">
        <v>2</v>
      </c>
      <c r="H778" s="22">
        <v>1.6</v>
      </c>
      <c r="I778" s="22" t="s">
        <v>33</v>
      </c>
      <c r="J778" s="22">
        <v>278</v>
      </c>
      <c r="K778" s="22" t="s">
        <v>34</v>
      </c>
      <c r="L778" s="22" t="s">
        <v>34</v>
      </c>
      <c r="M778" s="22" t="s">
        <v>34</v>
      </c>
      <c r="N778" s="22" t="s">
        <v>34</v>
      </c>
      <c r="O778" s="22" t="s">
        <v>34</v>
      </c>
      <c r="P778" s="25" t="str" cm="1">
        <f t="array" ref="P778">_xlfn.IFS(
B778&lt;30,"20-29",
B778&lt;40,"30-39",
B778&lt;50,"40-49",
B778&lt;60,"50-59",
TRUE,"60+")</f>
        <v>50-59</v>
      </c>
      <c r="Q778" s="25" t="str" cm="1">
        <f t="array" ref="Q778">_xlfn.IFS(
D778&lt;25,"0–24K",
D778&lt;50,"25–49K",
D778&lt;75,"50–74K",
D778&lt;100,"75–99K",
D778&lt;150,"100–149K",
D778&lt;200,"150–199K",
TRUE,"200K+"
)</f>
        <v>75–99K</v>
      </c>
      <c r="R778" s="25" t="str" cm="1">
        <f t="array" ref="R778">_xlfn.IFS(
J778=0,"No Mortgage",
J778&lt;=100,"Low",
J778&lt;=300,"Medium",
TRUE,"High"
)</f>
        <v>Medium</v>
      </c>
      <c r="S778" s="25" t="str" cm="1">
        <f t="array" ref="S778">_xlfn.IFS(
C778&lt;10,"0-10",
C778&lt;20,"11-20",
C778&lt;30,"21-30",
TRUE,"30+ yrs"
)</f>
        <v>30+ yrs</v>
      </c>
      <c r="T778" s="26" t="str" cm="1">
        <f t="array" ref="T778">_xlfn.IFS(
H778&lt;1,"0-1",
H778&lt;2,"1-2",
H778&lt;3,"2-3",
H778&lt;4,"3-4",
H778&lt;5,"4-5",
TRUE,"5+"
)</f>
        <v>1-2</v>
      </c>
    </row>
    <row r="779" spans="1:20" ht="15.6" x14ac:dyDescent="0.3">
      <c r="A779" s="21">
        <v>4204</v>
      </c>
      <c r="B779" s="22">
        <v>59</v>
      </c>
      <c r="C779" s="22">
        <v>33</v>
      </c>
      <c r="D779" s="22">
        <v>88</v>
      </c>
      <c r="E779" s="23" t="str">
        <f t="shared" si="12"/>
        <v>51-100</v>
      </c>
      <c r="F779" s="24">
        <v>93106</v>
      </c>
      <c r="G779" s="22">
        <v>4</v>
      </c>
      <c r="H779" s="22">
        <v>1.9</v>
      </c>
      <c r="I779" s="22" t="s">
        <v>37</v>
      </c>
      <c r="J779" s="22">
        <v>0</v>
      </c>
      <c r="K779" s="22" t="s">
        <v>34</v>
      </c>
      <c r="L779" s="22" t="s">
        <v>34</v>
      </c>
      <c r="M779" s="22" t="s">
        <v>34</v>
      </c>
      <c r="N779" s="22" t="s">
        <v>34</v>
      </c>
      <c r="O779" s="22" t="s">
        <v>34</v>
      </c>
      <c r="P779" s="25" t="str" cm="1">
        <f t="array" ref="P779">_xlfn.IFS(
B779&lt;30,"20-29",
B779&lt;40,"30-39",
B779&lt;50,"40-49",
B779&lt;60,"50-59",
TRUE,"60+")</f>
        <v>50-59</v>
      </c>
      <c r="Q779" s="25" t="str" cm="1">
        <f t="array" ref="Q779">_xlfn.IFS(
D779&lt;25,"0–24K",
D779&lt;50,"25–49K",
D779&lt;75,"50–74K",
D779&lt;100,"75–99K",
D779&lt;150,"100–149K",
D779&lt;200,"150–199K",
TRUE,"200K+"
)</f>
        <v>75–99K</v>
      </c>
      <c r="R779" s="25" t="str" cm="1">
        <f t="array" ref="R779">_xlfn.IFS(
J779=0,"No Mortgage",
J779&lt;=100,"Low",
J779&lt;=300,"Medium",
TRUE,"High"
)</f>
        <v>No Mortgage</v>
      </c>
      <c r="S779" s="25" t="str" cm="1">
        <f t="array" ref="S779">_xlfn.IFS(
C779&lt;10,"0-10",
C779&lt;20,"11-20",
C779&lt;30,"21-30",
TRUE,"30+ yrs"
)</f>
        <v>30+ yrs</v>
      </c>
      <c r="T779" s="26" t="str" cm="1">
        <f t="array" ref="T779">_xlfn.IFS(
H779&lt;1,"0-1",
H779&lt;2,"1-2",
H779&lt;3,"2-3",
H779&lt;4,"3-4",
H779&lt;5,"4-5",
TRUE,"5+"
)</f>
        <v>1-2</v>
      </c>
    </row>
    <row r="780" spans="1:20" ht="15.6" x14ac:dyDescent="0.3">
      <c r="A780" s="21">
        <v>4256</v>
      </c>
      <c r="B780" s="22">
        <v>59</v>
      </c>
      <c r="C780" s="22">
        <v>35</v>
      </c>
      <c r="D780" s="22">
        <v>78</v>
      </c>
      <c r="E780" s="23" t="str">
        <f t="shared" si="12"/>
        <v>51-100</v>
      </c>
      <c r="F780" s="24">
        <v>90095</v>
      </c>
      <c r="G780" s="22">
        <v>2</v>
      </c>
      <c r="H780" s="22">
        <v>2.8</v>
      </c>
      <c r="I780" s="22" t="s">
        <v>33</v>
      </c>
      <c r="J780" s="22">
        <v>0</v>
      </c>
      <c r="K780" s="22" t="s">
        <v>34</v>
      </c>
      <c r="L780" s="22" t="s">
        <v>34</v>
      </c>
      <c r="M780" s="22" t="s">
        <v>34</v>
      </c>
      <c r="N780" s="22" t="s">
        <v>35</v>
      </c>
      <c r="O780" s="22" t="s">
        <v>34</v>
      </c>
      <c r="P780" s="25" t="str" cm="1">
        <f t="array" ref="P780">_xlfn.IFS(
B780&lt;30,"20-29",
B780&lt;40,"30-39",
B780&lt;50,"40-49",
B780&lt;60,"50-59",
TRUE,"60+")</f>
        <v>50-59</v>
      </c>
      <c r="Q780" s="25" t="str" cm="1">
        <f t="array" ref="Q780">_xlfn.IFS(
D780&lt;25,"0–24K",
D780&lt;50,"25–49K",
D780&lt;75,"50–74K",
D780&lt;100,"75–99K",
D780&lt;150,"100–149K",
D780&lt;200,"150–199K",
TRUE,"200K+"
)</f>
        <v>75–99K</v>
      </c>
      <c r="R780" s="25" t="str" cm="1">
        <f t="array" ref="R780">_xlfn.IFS(
J780=0,"No Mortgage",
J780&lt;=100,"Low",
J780&lt;=300,"Medium",
TRUE,"High"
)</f>
        <v>No Mortgage</v>
      </c>
      <c r="S780" s="25" t="str" cm="1">
        <f t="array" ref="S780">_xlfn.IFS(
C780&lt;10,"0-10",
C780&lt;20,"11-20",
C780&lt;30,"21-30",
TRUE,"30+ yrs"
)</f>
        <v>30+ yrs</v>
      </c>
      <c r="T780" s="26" t="str" cm="1">
        <f t="array" ref="T780">_xlfn.IFS(
H780&lt;1,"0-1",
H780&lt;2,"1-2",
H780&lt;3,"2-3",
H780&lt;4,"3-4",
H780&lt;5,"4-5",
TRUE,"5+"
)</f>
        <v>2-3</v>
      </c>
    </row>
    <row r="781" spans="1:20" ht="15.6" x14ac:dyDescent="0.3">
      <c r="A781" s="21">
        <v>4264</v>
      </c>
      <c r="B781" s="22">
        <v>59</v>
      </c>
      <c r="C781" s="22">
        <v>33</v>
      </c>
      <c r="D781" s="22">
        <v>18</v>
      </c>
      <c r="E781" s="23" t="str">
        <f t="shared" si="12"/>
        <v>0-50</v>
      </c>
      <c r="F781" s="24">
        <v>94542</v>
      </c>
      <c r="G781" s="22">
        <v>2</v>
      </c>
      <c r="H781" s="22">
        <v>0.2</v>
      </c>
      <c r="I781" s="22" t="s">
        <v>36</v>
      </c>
      <c r="J781" s="22">
        <v>0</v>
      </c>
      <c r="K781" s="22" t="s">
        <v>34</v>
      </c>
      <c r="L781" s="22" t="s">
        <v>34</v>
      </c>
      <c r="M781" s="22" t="s">
        <v>34</v>
      </c>
      <c r="N781" s="22" t="s">
        <v>34</v>
      </c>
      <c r="O781" s="22" t="s">
        <v>34</v>
      </c>
      <c r="P781" s="25" t="str" cm="1">
        <f t="array" ref="P781">_xlfn.IFS(
B781&lt;30,"20-29",
B781&lt;40,"30-39",
B781&lt;50,"40-49",
B781&lt;60,"50-59",
TRUE,"60+")</f>
        <v>50-59</v>
      </c>
      <c r="Q781" s="25" t="str" cm="1">
        <f t="array" ref="Q781">_xlfn.IFS(
D781&lt;25,"0–24K",
D781&lt;50,"25–49K",
D781&lt;75,"50–74K",
D781&lt;100,"75–99K",
D781&lt;150,"100–149K",
D781&lt;200,"150–199K",
TRUE,"200K+"
)</f>
        <v>0–24K</v>
      </c>
      <c r="R781" s="25" t="str" cm="1">
        <f t="array" ref="R781">_xlfn.IFS(
J781=0,"No Mortgage",
J781&lt;=100,"Low",
J781&lt;=300,"Medium",
TRUE,"High"
)</f>
        <v>No Mortgage</v>
      </c>
      <c r="S781" s="25" t="str" cm="1">
        <f t="array" ref="S781">_xlfn.IFS(
C781&lt;10,"0-10",
C781&lt;20,"11-20",
C781&lt;30,"21-30",
TRUE,"30+ yrs"
)</f>
        <v>30+ yrs</v>
      </c>
      <c r="T781" s="26" t="str" cm="1">
        <f t="array" ref="T781">_xlfn.IFS(
H781&lt;1,"0-1",
H781&lt;2,"1-2",
H781&lt;3,"2-3",
H781&lt;4,"3-4",
H781&lt;5,"4-5",
TRUE,"5+"
)</f>
        <v>0-1</v>
      </c>
    </row>
    <row r="782" spans="1:20" ht="15.6" x14ac:dyDescent="0.3">
      <c r="A782" s="21">
        <v>4326</v>
      </c>
      <c r="B782" s="22">
        <v>59</v>
      </c>
      <c r="C782" s="22">
        <v>35</v>
      </c>
      <c r="D782" s="22">
        <v>52</v>
      </c>
      <c r="E782" s="23" t="str">
        <f t="shared" si="12"/>
        <v>51-100</v>
      </c>
      <c r="F782" s="24">
        <v>95616</v>
      </c>
      <c r="G782" s="22">
        <v>4</v>
      </c>
      <c r="H782" s="22">
        <v>1.5</v>
      </c>
      <c r="I782" s="22" t="s">
        <v>33</v>
      </c>
      <c r="J782" s="22">
        <v>0</v>
      </c>
      <c r="K782" s="22" t="s">
        <v>34</v>
      </c>
      <c r="L782" s="22" t="s">
        <v>34</v>
      </c>
      <c r="M782" s="22" t="s">
        <v>34</v>
      </c>
      <c r="N782" s="22" t="s">
        <v>35</v>
      </c>
      <c r="O782" s="22" t="s">
        <v>35</v>
      </c>
      <c r="P782" s="25" t="str" cm="1">
        <f t="array" ref="P782">_xlfn.IFS(
B782&lt;30,"20-29",
B782&lt;40,"30-39",
B782&lt;50,"40-49",
B782&lt;60,"50-59",
TRUE,"60+")</f>
        <v>50-59</v>
      </c>
      <c r="Q782" s="25" t="str" cm="1">
        <f t="array" ref="Q782">_xlfn.IFS(
D782&lt;25,"0–24K",
D782&lt;50,"25–49K",
D782&lt;75,"50–74K",
D782&lt;100,"75–99K",
D782&lt;150,"100–149K",
D782&lt;200,"150–199K",
TRUE,"200K+"
)</f>
        <v>50–74K</v>
      </c>
      <c r="R782" s="25" t="str" cm="1">
        <f t="array" ref="R782">_xlfn.IFS(
J782=0,"No Mortgage",
J782&lt;=100,"Low",
J782&lt;=300,"Medium",
TRUE,"High"
)</f>
        <v>No Mortgage</v>
      </c>
      <c r="S782" s="25" t="str" cm="1">
        <f t="array" ref="S782">_xlfn.IFS(
C782&lt;10,"0-10",
C782&lt;20,"11-20",
C782&lt;30,"21-30",
TRUE,"30+ yrs"
)</f>
        <v>30+ yrs</v>
      </c>
      <c r="T782" s="26" t="str" cm="1">
        <f t="array" ref="T782">_xlfn.IFS(
H782&lt;1,"0-1",
H782&lt;2,"1-2",
H782&lt;3,"2-3",
H782&lt;4,"3-4",
H782&lt;5,"4-5",
TRUE,"5+"
)</f>
        <v>1-2</v>
      </c>
    </row>
    <row r="783" spans="1:20" ht="15.6" x14ac:dyDescent="0.3">
      <c r="A783" s="21">
        <v>4330</v>
      </c>
      <c r="B783" s="22">
        <v>59</v>
      </c>
      <c r="C783" s="22">
        <v>33</v>
      </c>
      <c r="D783" s="22">
        <v>10</v>
      </c>
      <c r="E783" s="23" t="str">
        <f t="shared" si="12"/>
        <v>0-50</v>
      </c>
      <c r="F783" s="24">
        <v>94063</v>
      </c>
      <c r="G783" s="22">
        <v>4</v>
      </c>
      <c r="H783" s="22">
        <v>0.7</v>
      </c>
      <c r="I783" s="22" t="s">
        <v>36</v>
      </c>
      <c r="J783" s="22">
        <v>0</v>
      </c>
      <c r="K783" s="22" t="s">
        <v>34</v>
      </c>
      <c r="L783" s="22" t="s">
        <v>34</v>
      </c>
      <c r="M783" s="22" t="s">
        <v>34</v>
      </c>
      <c r="N783" s="22" t="s">
        <v>35</v>
      </c>
      <c r="O783" s="22" t="s">
        <v>34</v>
      </c>
      <c r="P783" s="25" t="str" cm="1">
        <f t="array" ref="P783">_xlfn.IFS(
B783&lt;30,"20-29",
B783&lt;40,"30-39",
B783&lt;50,"40-49",
B783&lt;60,"50-59",
TRUE,"60+")</f>
        <v>50-59</v>
      </c>
      <c r="Q783" s="25" t="str" cm="1">
        <f t="array" ref="Q783">_xlfn.IFS(
D783&lt;25,"0–24K",
D783&lt;50,"25–49K",
D783&lt;75,"50–74K",
D783&lt;100,"75–99K",
D783&lt;150,"100–149K",
D783&lt;200,"150–199K",
TRUE,"200K+"
)</f>
        <v>0–24K</v>
      </c>
      <c r="R783" s="25" t="str" cm="1">
        <f t="array" ref="R783">_xlfn.IFS(
J783=0,"No Mortgage",
J783&lt;=100,"Low",
J783&lt;=300,"Medium",
TRUE,"High"
)</f>
        <v>No Mortgage</v>
      </c>
      <c r="S783" s="25" t="str" cm="1">
        <f t="array" ref="S783">_xlfn.IFS(
C783&lt;10,"0-10",
C783&lt;20,"11-20",
C783&lt;30,"21-30",
TRUE,"30+ yrs"
)</f>
        <v>30+ yrs</v>
      </c>
      <c r="T783" s="26" t="str" cm="1">
        <f t="array" ref="T783">_xlfn.IFS(
H783&lt;1,"0-1",
H783&lt;2,"1-2",
H783&lt;3,"2-3",
H783&lt;4,"3-4",
H783&lt;5,"4-5",
TRUE,"5+"
)</f>
        <v>0-1</v>
      </c>
    </row>
    <row r="784" spans="1:20" ht="15.6" x14ac:dyDescent="0.3">
      <c r="A784" s="21">
        <v>4349</v>
      </c>
      <c r="B784" s="22">
        <v>59</v>
      </c>
      <c r="C784" s="22">
        <v>33</v>
      </c>
      <c r="D784" s="22">
        <v>99</v>
      </c>
      <c r="E784" s="23" t="str">
        <f t="shared" si="12"/>
        <v>51-100</v>
      </c>
      <c r="F784" s="24">
        <v>92093</v>
      </c>
      <c r="G784" s="22">
        <v>2</v>
      </c>
      <c r="H784" s="22">
        <v>2.7</v>
      </c>
      <c r="I784" s="22" t="s">
        <v>33</v>
      </c>
      <c r="J784" s="22">
        <v>0</v>
      </c>
      <c r="K784" s="22" t="s">
        <v>34</v>
      </c>
      <c r="L784" s="22" t="s">
        <v>34</v>
      </c>
      <c r="M784" s="22" t="s">
        <v>34</v>
      </c>
      <c r="N784" s="22" t="s">
        <v>34</v>
      </c>
      <c r="O784" s="22" t="s">
        <v>34</v>
      </c>
      <c r="P784" s="25" t="str" cm="1">
        <f t="array" ref="P784">_xlfn.IFS(
B784&lt;30,"20-29",
B784&lt;40,"30-39",
B784&lt;50,"40-49",
B784&lt;60,"50-59",
TRUE,"60+")</f>
        <v>50-59</v>
      </c>
      <c r="Q784" s="25" t="str" cm="1">
        <f t="array" ref="Q784">_xlfn.IFS(
D784&lt;25,"0–24K",
D784&lt;50,"25–49K",
D784&lt;75,"50–74K",
D784&lt;100,"75–99K",
D784&lt;150,"100–149K",
D784&lt;200,"150–199K",
TRUE,"200K+"
)</f>
        <v>75–99K</v>
      </c>
      <c r="R784" s="25" t="str" cm="1">
        <f t="array" ref="R784">_xlfn.IFS(
J784=0,"No Mortgage",
J784&lt;=100,"Low",
J784&lt;=300,"Medium",
TRUE,"High"
)</f>
        <v>No Mortgage</v>
      </c>
      <c r="S784" s="25" t="str" cm="1">
        <f t="array" ref="S784">_xlfn.IFS(
C784&lt;10,"0-10",
C784&lt;20,"11-20",
C784&lt;30,"21-30",
TRUE,"30+ yrs"
)</f>
        <v>30+ yrs</v>
      </c>
      <c r="T784" s="26" t="str" cm="1">
        <f t="array" ref="T784">_xlfn.IFS(
H784&lt;1,"0-1",
H784&lt;2,"1-2",
H784&lt;3,"2-3",
H784&lt;4,"3-4",
H784&lt;5,"4-5",
TRUE,"5+"
)</f>
        <v>2-3</v>
      </c>
    </row>
    <row r="785" spans="1:20" ht="15.6" x14ac:dyDescent="0.3">
      <c r="A785" s="21">
        <v>4365</v>
      </c>
      <c r="B785" s="22">
        <v>59</v>
      </c>
      <c r="C785" s="22">
        <v>35</v>
      </c>
      <c r="D785" s="22">
        <v>75</v>
      </c>
      <c r="E785" s="23" t="str">
        <f t="shared" si="12"/>
        <v>51-100</v>
      </c>
      <c r="F785" s="24">
        <v>92121</v>
      </c>
      <c r="G785" s="22">
        <v>4</v>
      </c>
      <c r="H785" s="22">
        <v>2.2999999999999998</v>
      </c>
      <c r="I785" s="22" t="s">
        <v>36</v>
      </c>
      <c r="J785" s="22">
        <v>0</v>
      </c>
      <c r="K785" s="22" t="s">
        <v>34</v>
      </c>
      <c r="L785" s="22" t="s">
        <v>35</v>
      </c>
      <c r="M785" s="22" t="s">
        <v>34</v>
      </c>
      <c r="N785" s="22" t="s">
        <v>34</v>
      </c>
      <c r="O785" s="22" t="s">
        <v>34</v>
      </c>
      <c r="P785" s="25" t="str" cm="1">
        <f t="array" ref="P785">_xlfn.IFS(
B785&lt;30,"20-29",
B785&lt;40,"30-39",
B785&lt;50,"40-49",
B785&lt;60,"50-59",
TRUE,"60+")</f>
        <v>50-59</v>
      </c>
      <c r="Q785" s="25" t="str" cm="1">
        <f t="array" ref="Q785">_xlfn.IFS(
D785&lt;25,"0–24K",
D785&lt;50,"25–49K",
D785&lt;75,"50–74K",
D785&lt;100,"75–99K",
D785&lt;150,"100–149K",
D785&lt;200,"150–199K",
TRUE,"200K+"
)</f>
        <v>75–99K</v>
      </c>
      <c r="R785" s="25" t="str" cm="1">
        <f t="array" ref="R785">_xlfn.IFS(
J785=0,"No Mortgage",
J785&lt;=100,"Low",
J785&lt;=300,"Medium",
TRUE,"High"
)</f>
        <v>No Mortgage</v>
      </c>
      <c r="S785" s="25" t="str" cm="1">
        <f t="array" ref="S785">_xlfn.IFS(
C785&lt;10,"0-10",
C785&lt;20,"11-20",
C785&lt;30,"21-30",
TRUE,"30+ yrs"
)</f>
        <v>30+ yrs</v>
      </c>
      <c r="T785" s="26" t="str" cm="1">
        <f t="array" ref="T785">_xlfn.IFS(
H785&lt;1,"0-1",
H785&lt;2,"1-2",
H785&lt;3,"2-3",
H785&lt;4,"3-4",
H785&lt;5,"4-5",
TRUE,"5+"
)</f>
        <v>2-3</v>
      </c>
    </row>
    <row r="786" spans="1:20" ht="15.6" x14ac:dyDescent="0.3">
      <c r="A786" s="21">
        <v>4419</v>
      </c>
      <c r="B786" s="22">
        <v>59</v>
      </c>
      <c r="C786" s="22">
        <v>34</v>
      </c>
      <c r="D786" s="22">
        <v>145</v>
      </c>
      <c r="E786" s="23" t="str">
        <f t="shared" si="12"/>
        <v>100+</v>
      </c>
      <c r="F786" s="24">
        <v>95125</v>
      </c>
      <c r="G786" s="22">
        <v>4</v>
      </c>
      <c r="H786" s="22">
        <v>1.8</v>
      </c>
      <c r="I786" s="22" t="s">
        <v>33</v>
      </c>
      <c r="J786" s="22">
        <v>198</v>
      </c>
      <c r="K786" s="22" t="s">
        <v>35</v>
      </c>
      <c r="L786" s="22" t="s">
        <v>34</v>
      </c>
      <c r="M786" s="22" t="s">
        <v>34</v>
      </c>
      <c r="N786" s="22" t="s">
        <v>35</v>
      </c>
      <c r="O786" s="22" t="s">
        <v>34</v>
      </c>
      <c r="P786" s="25" t="str" cm="1">
        <f t="array" ref="P786">_xlfn.IFS(
B786&lt;30,"20-29",
B786&lt;40,"30-39",
B786&lt;50,"40-49",
B786&lt;60,"50-59",
TRUE,"60+")</f>
        <v>50-59</v>
      </c>
      <c r="Q786" s="25" t="str" cm="1">
        <f t="array" ref="Q786">_xlfn.IFS(
D786&lt;25,"0–24K",
D786&lt;50,"25–49K",
D786&lt;75,"50–74K",
D786&lt;100,"75–99K",
D786&lt;150,"100–149K",
D786&lt;200,"150–199K",
TRUE,"200K+"
)</f>
        <v>100–149K</v>
      </c>
      <c r="R786" s="25" t="str" cm="1">
        <f t="array" ref="R786">_xlfn.IFS(
J786=0,"No Mortgage",
J786&lt;=100,"Low",
J786&lt;=300,"Medium",
TRUE,"High"
)</f>
        <v>Medium</v>
      </c>
      <c r="S786" s="25" t="str" cm="1">
        <f t="array" ref="S786">_xlfn.IFS(
C786&lt;10,"0-10",
C786&lt;20,"11-20",
C786&lt;30,"21-30",
TRUE,"30+ yrs"
)</f>
        <v>30+ yrs</v>
      </c>
      <c r="T786" s="26" t="str" cm="1">
        <f t="array" ref="T786">_xlfn.IFS(
H786&lt;1,"0-1",
H786&lt;2,"1-2",
H786&lt;3,"2-3",
H786&lt;4,"3-4",
H786&lt;5,"4-5",
TRUE,"5+"
)</f>
        <v>1-2</v>
      </c>
    </row>
    <row r="787" spans="1:20" ht="15.6" x14ac:dyDescent="0.3">
      <c r="A787" s="21">
        <v>4449</v>
      </c>
      <c r="B787" s="22">
        <v>59</v>
      </c>
      <c r="C787" s="22">
        <v>34</v>
      </c>
      <c r="D787" s="22">
        <v>40</v>
      </c>
      <c r="E787" s="23" t="str">
        <f t="shared" si="12"/>
        <v>0-50</v>
      </c>
      <c r="F787" s="24">
        <v>94102</v>
      </c>
      <c r="G787" s="22">
        <v>3</v>
      </c>
      <c r="H787" s="22">
        <v>0.9</v>
      </c>
      <c r="I787" s="22" t="s">
        <v>36</v>
      </c>
      <c r="J787" s="22">
        <v>0</v>
      </c>
      <c r="K787" s="22" t="s">
        <v>34</v>
      </c>
      <c r="L787" s="22" t="s">
        <v>34</v>
      </c>
      <c r="M787" s="22" t="s">
        <v>34</v>
      </c>
      <c r="N787" s="22" t="s">
        <v>35</v>
      </c>
      <c r="O787" s="22" t="s">
        <v>34</v>
      </c>
      <c r="P787" s="25" t="str" cm="1">
        <f t="array" ref="P787">_xlfn.IFS(
B787&lt;30,"20-29",
B787&lt;40,"30-39",
B787&lt;50,"40-49",
B787&lt;60,"50-59",
TRUE,"60+")</f>
        <v>50-59</v>
      </c>
      <c r="Q787" s="25" t="str" cm="1">
        <f t="array" ref="Q787">_xlfn.IFS(
D787&lt;25,"0–24K",
D787&lt;50,"25–49K",
D787&lt;75,"50–74K",
D787&lt;100,"75–99K",
D787&lt;150,"100–149K",
D787&lt;200,"150–199K",
TRUE,"200K+"
)</f>
        <v>25–49K</v>
      </c>
      <c r="R787" s="25" t="str" cm="1">
        <f t="array" ref="R787">_xlfn.IFS(
J787=0,"No Mortgage",
J787&lt;=100,"Low",
J787&lt;=300,"Medium",
TRUE,"High"
)</f>
        <v>No Mortgage</v>
      </c>
      <c r="S787" s="25" t="str" cm="1">
        <f t="array" ref="S787">_xlfn.IFS(
C787&lt;10,"0-10",
C787&lt;20,"11-20",
C787&lt;30,"21-30",
TRUE,"30+ yrs"
)</f>
        <v>30+ yrs</v>
      </c>
      <c r="T787" s="26" t="str" cm="1">
        <f t="array" ref="T787">_xlfn.IFS(
H787&lt;1,"0-1",
H787&lt;2,"1-2",
H787&lt;3,"2-3",
H787&lt;4,"3-4",
H787&lt;5,"4-5",
TRUE,"5+"
)</f>
        <v>0-1</v>
      </c>
    </row>
    <row r="788" spans="1:20" ht="15.6" x14ac:dyDescent="0.3">
      <c r="A788" s="21">
        <v>4453</v>
      </c>
      <c r="B788" s="22">
        <v>59</v>
      </c>
      <c r="C788" s="22">
        <v>35</v>
      </c>
      <c r="D788" s="22">
        <v>53</v>
      </c>
      <c r="E788" s="23" t="str">
        <f t="shared" si="12"/>
        <v>51-100</v>
      </c>
      <c r="F788" s="24">
        <v>90035</v>
      </c>
      <c r="G788" s="22">
        <v>4</v>
      </c>
      <c r="H788" s="22">
        <v>2.2999999999999998</v>
      </c>
      <c r="I788" s="22" t="s">
        <v>36</v>
      </c>
      <c r="J788" s="22">
        <v>174</v>
      </c>
      <c r="K788" s="22" t="s">
        <v>34</v>
      </c>
      <c r="L788" s="22" t="s">
        <v>34</v>
      </c>
      <c r="M788" s="22" t="s">
        <v>34</v>
      </c>
      <c r="N788" s="22" t="s">
        <v>35</v>
      </c>
      <c r="O788" s="22" t="s">
        <v>34</v>
      </c>
      <c r="P788" s="25" t="str" cm="1">
        <f t="array" ref="P788">_xlfn.IFS(
B788&lt;30,"20-29",
B788&lt;40,"30-39",
B788&lt;50,"40-49",
B788&lt;60,"50-59",
TRUE,"60+")</f>
        <v>50-59</v>
      </c>
      <c r="Q788" s="25" t="str" cm="1">
        <f t="array" ref="Q788">_xlfn.IFS(
D788&lt;25,"0–24K",
D788&lt;50,"25–49K",
D788&lt;75,"50–74K",
D788&lt;100,"75–99K",
D788&lt;150,"100–149K",
D788&lt;200,"150–199K",
TRUE,"200K+"
)</f>
        <v>50–74K</v>
      </c>
      <c r="R788" s="25" t="str" cm="1">
        <f t="array" ref="R788">_xlfn.IFS(
J788=0,"No Mortgage",
J788&lt;=100,"Low",
J788&lt;=300,"Medium",
TRUE,"High"
)</f>
        <v>Medium</v>
      </c>
      <c r="S788" s="25" t="str" cm="1">
        <f t="array" ref="S788">_xlfn.IFS(
C788&lt;10,"0-10",
C788&lt;20,"11-20",
C788&lt;30,"21-30",
TRUE,"30+ yrs"
)</f>
        <v>30+ yrs</v>
      </c>
      <c r="T788" s="26" t="str" cm="1">
        <f t="array" ref="T788">_xlfn.IFS(
H788&lt;1,"0-1",
H788&lt;2,"1-2",
H788&lt;3,"2-3",
H788&lt;4,"3-4",
H788&lt;5,"4-5",
TRUE,"5+"
)</f>
        <v>2-3</v>
      </c>
    </row>
    <row r="789" spans="1:20" ht="15.6" x14ac:dyDescent="0.3">
      <c r="A789" s="21">
        <v>4502</v>
      </c>
      <c r="B789" s="22">
        <v>59</v>
      </c>
      <c r="C789" s="22">
        <v>33</v>
      </c>
      <c r="D789" s="22">
        <v>38</v>
      </c>
      <c r="E789" s="23" t="str">
        <f t="shared" si="12"/>
        <v>0-50</v>
      </c>
      <c r="F789" s="24">
        <v>94132</v>
      </c>
      <c r="G789" s="22">
        <v>3</v>
      </c>
      <c r="H789" s="22">
        <v>2.2000000000000002</v>
      </c>
      <c r="I789" s="22" t="s">
        <v>36</v>
      </c>
      <c r="J789" s="22">
        <v>178</v>
      </c>
      <c r="K789" s="22" t="s">
        <v>34</v>
      </c>
      <c r="L789" s="22" t="s">
        <v>35</v>
      </c>
      <c r="M789" s="22" t="s">
        <v>35</v>
      </c>
      <c r="N789" s="22" t="s">
        <v>35</v>
      </c>
      <c r="O789" s="22" t="s">
        <v>35</v>
      </c>
      <c r="P789" s="25" t="str" cm="1">
        <f t="array" ref="P789">_xlfn.IFS(
B789&lt;30,"20-29",
B789&lt;40,"30-39",
B789&lt;50,"40-49",
B789&lt;60,"50-59",
TRUE,"60+")</f>
        <v>50-59</v>
      </c>
      <c r="Q789" s="25" t="str" cm="1">
        <f t="array" ref="Q789">_xlfn.IFS(
D789&lt;25,"0–24K",
D789&lt;50,"25–49K",
D789&lt;75,"50–74K",
D789&lt;100,"75–99K",
D789&lt;150,"100–149K",
D789&lt;200,"150–199K",
TRUE,"200K+"
)</f>
        <v>25–49K</v>
      </c>
      <c r="R789" s="25" t="str" cm="1">
        <f t="array" ref="R789">_xlfn.IFS(
J789=0,"No Mortgage",
J789&lt;=100,"Low",
J789&lt;=300,"Medium",
TRUE,"High"
)</f>
        <v>Medium</v>
      </c>
      <c r="S789" s="25" t="str" cm="1">
        <f t="array" ref="S789">_xlfn.IFS(
C789&lt;10,"0-10",
C789&lt;20,"11-20",
C789&lt;30,"21-30",
TRUE,"30+ yrs"
)</f>
        <v>30+ yrs</v>
      </c>
      <c r="T789" s="26" t="str" cm="1">
        <f t="array" ref="T789">_xlfn.IFS(
H789&lt;1,"0-1",
H789&lt;2,"1-2",
H789&lt;3,"2-3",
H789&lt;4,"3-4",
H789&lt;5,"4-5",
TRUE,"5+"
)</f>
        <v>2-3</v>
      </c>
    </row>
    <row r="790" spans="1:20" ht="15.6" x14ac:dyDescent="0.3">
      <c r="A790" s="21">
        <v>4534</v>
      </c>
      <c r="B790" s="22">
        <v>59</v>
      </c>
      <c r="C790" s="22">
        <v>34</v>
      </c>
      <c r="D790" s="22">
        <v>19</v>
      </c>
      <c r="E790" s="23" t="str">
        <f t="shared" si="12"/>
        <v>0-50</v>
      </c>
      <c r="F790" s="24">
        <v>95762</v>
      </c>
      <c r="G790" s="22">
        <v>2</v>
      </c>
      <c r="H790" s="22">
        <v>0.5</v>
      </c>
      <c r="I790" s="22" t="s">
        <v>37</v>
      </c>
      <c r="J790" s="22">
        <v>0</v>
      </c>
      <c r="K790" s="22" t="s">
        <v>34</v>
      </c>
      <c r="L790" s="22" t="s">
        <v>34</v>
      </c>
      <c r="M790" s="22" t="s">
        <v>34</v>
      </c>
      <c r="N790" s="22" t="s">
        <v>35</v>
      </c>
      <c r="O790" s="22" t="s">
        <v>34</v>
      </c>
      <c r="P790" s="25" t="str" cm="1">
        <f t="array" ref="P790">_xlfn.IFS(
B790&lt;30,"20-29",
B790&lt;40,"30-39",
B790&lt;50,"40-49",
B790&lt;60,"50-59",
TRUE,"60+")</f>
        <v>50-59</v>
      </c>
      <c r="Q790" s="25" t="str" cm="1">
        <f t="array" ref="Q790">_xlfn.IFS(
D790&lt;25,"0–24K",
D790&lt;50,"25–49K",
D790&lt;75,"50–74K",
D790&lt;100,"75–99K",
D790&lt;150,"100–149K",
D790&lt;200,"150–199K",
TRUE,"200K+"
)</f>
        <v>0–24K</v>
      </c>
      <c r="R790" s="25" t="str" cm="1">
        <f t="array" ref="R790">_xlfn.IFS(
J790=0,"No Mortgage",
J790&lt;=100,"Low",
J790&lt;=300,"Medium",
TRUE,"High"
)</f>
        <v>No Mortgage</v>
      </c>
      <c r="S790" s="25" t="str" cm="1">
        <f t="array" ref="S790">_xlfn.IFS(
C790&lt;10,"0-10",
C790&lt;20,"11-20",
C790&lt;30,"21-30",
TRUE,"30+ yrs"
)</f>
        <v>30+ yrs</v>
      </c>
      <c r="T790" s="26" t="str" cm="1">
        <f t="array" ref="T790">_xlfn.IFS(
H790&lt;1,"0-1",
H790&lt;2,"1-2",
H790&lt;3,"2-3",
H790&lt;4,"3-4",
H790&lt;5,"4-5",
TRUE,"5+"
)</f>
        <v>0-1</v>
      </c>
    </row>
    <row r="791" spans="1:20" ht="15.6" x14ac:dyDescent="0.3">
      <c r="A791" s="21">
        <v>4562</v>
      </c>
      <c r="B791" s="22">
        <v>59</v>
      </c>
      <c r="C791" s="22">
        <v>33</v>
      </c>
      <c r="D791" s="22">
        <v>59</v>
      </c>
      <c r="E791" s="23" t="str">
        <f t="shared" si="12"/>
        <v>51-100</v>
      </c>
      <c r="F791" s="24">
        <v>91365</v>
      </c>
      <c r="G791" s="22">
        <v>3</v>
      </c>
      <c r="H791" s="22">
        <v>1.4</v>
      </c>
      <c r="I791" s="22" t="s">
        <v>36</v>
      </c>
      <c r="J791" s="22">
        <v>0</v>
      </c>
      <c r="K791" s="22" t="s">
        <v>34</v>
      </c>
      <c r="L791" s="22" t="s">
        <v>34</v>
      </c>
      <c r="M791" s="22" t="s">
        <v>34</v>
      </c>
      <c r="N791" s="22" t="s">
        <v>34</v>
      </c>
      <c r="O791" s="22" t="s">
        <v>34</v>
      </c>
      <c r="P791" s="25" t="str" cm="1">
        <f t="array" ref="P791">_xlfn.IFS(
B791&lt;30,"20-29",
B791&lt;40,"30-39",
B791&lt;50,"40-49",
B791&lt;60,"50-59",
TRUE,"60+")</f>
        <v>50-59</v>
      </c>
      <c r="Q791" s="25" t="str" cm="1">
        <f t="array" ref="Q791">_xlfn.IFS(
D791&lt;25,"0–24K",
D791&lt;50,"25–49K",
D791&lt;75,"50–74K",
D791&lt;100,"75–99K",
D791&lt;150,"100–149K",
D791&lt;200,"150–199K",
TRUE,"200K+"
)</f>
        <v>50–74K</v>
      </c>
      <c r="R791" s="25" t="str" cm="1">
        <f t="array" ref="R791">_xlfn.IFS(
J791=0,"No Mortgage",
J791&lt;=100,"Low",
J791&lt;=300,"Medium",
TRUE,"High"
)</f>
        <v>No Mortgage</v>
      </c>
      <c r="S791" s="25" t="str" cm="1">
        <f t="array" ref="S791">_xlfn.IFS(
C791&lt;10,"0-10",
C791&lt;20,"11-20",
C791&lt;30,"21-30",
TRUE,"30+ yrs"
)</f>
        <v>30+ yrs</v>
      </c>
      <c r="T791" s="26" t="str" cm="1">
        <f t="array" ref="T791">_xlfn.IFS(
H791&lt;1,"0-1",
H791&lt;2,"1-2",
H791&lt;3,"2-3",
H791&lt;4,"3-4",
H791&lt;5,"4-5",
TRUE,"5+"
)</f>
        <v>1-2</v>
      </c>
    </row>
    <row r="792" spans="1:20" ht="15.6" x14ac:dyDescent="0.3">
      <c r="A792" s="21">
        <v>4648</v>
      </c>
      <c r="B792" s="22">
        <v>59</v>
      </c>
      <c r="C792" s="22">
        <v>35</v>
      </c>
      <c r="D792" s="22">
        <v>43</v>
      </c>
      <c r="E792" s="23" t="str">
        <f t="shared" si="12"/>
        <v>0-50</v>
      </c>
      <c r="F792" s="24">
        <v>95616</v>
      </c>
      <c r="G792" s="22">
        <v>4</v>
      </c>
      <c r="H792" s="22">
        <v>1.3</v>
      </c>
      <c r="I792" s="22" t="s">
        <v>33</v>
      </c>
      <c r="J792" s="22">
        <v>0</v>
      </c>
      <c r="K792" s="22" t="s">
        <v>34</v>
      </c>
      <c r="L792" s="22" t="s">
        <v>34</v>
      </c>
      <c r="M792" s="22" t="s">
        <v>34</v>
      </c>
      <c r="N792" s="22" t="s">
        <v>35</v>
      </c>
      <c r="O792" s="22" t="s">
        <v>34</v>
      </c>
      <c r="P792" s="25" t="str" cm="1">
        <f t="array" ref="P792">_xlfn.IFS(
B792&lt;30,"20-29",
B792&lt;40,"30-39",
B792&lt;50,"40-49",
B792&lt;60,"50-59",
TRUE,"60+")</f>
        <v>50-59</v>
      </c>
      <c r="Q792" s="25" t="str" cm="1">
        <f t="array" ref="Q792">_xlfn.IFS(
D792&lt;25,"0–24K",
D792&lt;50,"25–49K",
D792&lt;75,"50–74K",
D792&lt;100,"75–99K",
D792&lt;150,"100–149K",
D792&lt;200,"150–199K",
TRUE,"200K+"
)</f>
        <v>25–49K</v>
      </c>
      <c r="R792" s="25" t="str" cm="1">
        <f t="array" ref="R792">_xlfn.IFS(
J792=0,"No Mortgage",
J792&lt;=100,"Low",
J792&lt;=300,"Medium",
TRUE,"High"
)</f>
        <v>No Mortgage</v>
      </c>
      <c r="S792" s="25" t="str" cm="1">
        <f t="array" ref="S792">_xlfn.IFS(
C792&lt;10,"0-10",
C792&lt;20,"11-20",
C792&lt;30,"21-30",
TRUE,"30+ yrs"
)</f>
        <v>30+ yrs</v>
      </c>
      <c r="T792" s="26" t="str" cm="1">
        <f t="array" ref="T792">_xlfn.IFS(
H792&lt;1,"0-1",
H792&lt;2,"1-2",
H792&lt;3,"2-3",
H792&lt;4,"3-4",
H792&lt;5,"4-5",
TRUE,"5+"
)</f>
        <v>1-2</v>
      </c>
    </row>
    <row r="793" spans="1:20" ht="15.6" x14ac:dyDescent="0.3">
      <c r="A793" s="21">
        <v>4650</v>
      </c>
      <c r="B793" s="22">
        <v>59</v>
      </c>
      <c r="C793" s="22">
        <v>35</v>
      </c>
      <c r="D793" s="22">
        <v>121</v>
      </c>
      <c r="E793" s="23" t="str">
        <f t="shared" si="12"/>
        <v>100+</v>
      </c>
      <c r="F793" s="24">
        <v>91423</v>
      </c>
      <c r="G793" s="22">
        <v>1</v>
      </c>
      <c r="H793" s="22">
        <v>4.3</v>
      </c>
      <c r="I793" s="22" t="s">
        <v>33</v>
      </c>
      <c r="J793" s="22">
        <v>0</v>
      </c>
      <c r="K793" s="22" t="s">
        <v>34</v>
      </c>
      <c r="L793" s="22" t="s">
        <v>34</v>
      </c>
      <c r="M793" s="22" t="s">
        <v>34</v>
      </c>
      <c r="N793" s="22" t="s">
        <v>35</v>
      </c>
      <c r="O793" s="22" t="s">
        <v>34</v>
      </c>
      <c r="P793" s="25" t="str" cm="1">
        <f t="array" ref="P793">_xlfn.IFS(
B793&lt;30,"20-29",
B793&lt;40,"30-39",
B793&lt;50,"40-49",
B793&lt;60,"50-59",
TRUE,"60+")</f>
        <v>50-59</v>
      </c>
      <c r="Q793" s="25" t="str" cm="1">
        <f t="array" ref="Q793">_xlfn.IFS(
D793&lt;25,"0–24K",
D793&lt;50,"25–49K",
D793&lt;75,"50–74K",
D793&lt;100,"75–99K",
D793&lt;150,"100–149K",
D793&lt;200,"150–199K",
TRUE,"200K+"
)</f>
        <v>100–149K</v>
      </c>
      <c r="R793" s="25" t="str" cm="1">
        <f t="array" ref="R793">_xlfn.IFS(
J793=0,"No Mortgage",
J793&lt;=100,"Low",
J793&lt;=300,"Medium",
TRUE,"High"
)</f>
        <v>No Mortgage</v>
      </c>
      <c r="S793" s="25" t="str" cm="1">
        <f t="array" ref="S793">_xlfn.IFS(
C793&lt;10,"0-10",
C793&lt;20,"11-20",
C793&lt;30,"21-30",
TRUE,"30+ yrs"
)</f>
        <v>30+ yrs</v>
      </c>
      <c r="T793" s="26" t="str" cm="1">
        <f t="array" ref="T793">_xlfn.IFS(
H793&lt;1,"0-1",
H793&lt;2,"1-2",
H793&lt;3,"2-3",
H793&lt;4,"3-4",
H793&lt;5,"4-5",
TRUE,"5+"
)</f>
        <v>4-5</v>
      </c>
    </row>
    <row r="794" spans="1:20" ht="15.6" x14ac:dyDescent="0.3">
      <c r="A794" s="21">
        <v>4661</v>
      </c>
      <c r="B794" s="22">
        <v>59</v>
      </c>
      <c r="C794" s="22">
        <v>35</v>
      </c>
      <c r="D794" s="22">
        <v>38</v>
      </c>
      <c r="E794" s="23" t="str">
        <f t="shared" si="12"/>
        <v>0-50</v>
      </c>
      <c r="F794" s="24">
        <v>92122</v>
      </c>
      <c r="G794" s="22">
        <v>1</v>
      </c>
      <c r="H794" s="22">
        <v>0.8</v>
      </c>
      <c r="I794" s="22" t="s">
        <v>33</v>
      </c>
      <c r="J794" s="22">
        <v>0</v>
      </c>
      <c r="K794" s="22" t="s">
        <v>34</v>
      </c>
      <c r="L794" s="22" t="s">
        <v>34</v>
      </c>
      <c r="M794" s="22" t="s">
        <v>34</v>
      </c>
      <c r="N794" s="22" t="s">
        <v>35</v>
      </c>
      <c r="O794" s="22" t="s">
        <v>34</v>
      </c>
      <c r="P794" s="25" t="str" cm="1">
        <f t="array" ref="P794">_xlfn.IFS(
B794&lt;30,"20-29",
B794&lt;40,"30-39",
B794&lt;50,"40-49",
B794&lt;60,"50-59",
TRUE,"60+")</f>
        <v>50-59</v>
      </c>
      <c r="Q794" s="25" t="str" cm="1">
        <f t="array" ref="Q794">_xlfn.IFS(
D794&lt;25,"0–24K",
D794&lt;50,"25–49K",
D794&lt;75,"50–74K",
D794&lt;100,"75–99K",
D794&lt;150,"100–149K",
D794&lt;200,"150–199K",
TRUE,"200K+"
)</f>
        <v>25–49K</v>
      </c>
      <c r="R794" s="25" t="str" cm="1">
        <f t="array" ref="R794">_xlfn.IFS(
J794=0,"No Mortgage",
J794&lt;=100,"Low",
J794&lt;=300,"Medium",
TRUE,"High"
)</f>
        <v>No Mortgage</v>
      </c>
      <c r="S794" s="25" t="str" cm="1">
        <f t="array" ref="S794">_xlfn.IFS(
C794&lt;10,"0-10",
C794&lt;20,"11-20",
C794&lt;30,"21-30",
TRUE,"30+ yrs"
)</f>
        <v>30+ yrs</v>
      </c>
      <c r="T794" s="26" t="str" cm="1">
        <f t="array" ref="T794">_xlfn.IFS(
H794&lt;1,"0-1",
H794&lt;2,"1-2",
H794&lt;3,"2-3",
H794&lt;4,"3-4",
H794&lt;5,"4-5",
TRUE,"5+"
)</f>
        <v>0-1</v>
      </c>
    </row>
    <row r="795" spans="1:20" ht="15.6" x14ac:dyDescent="0.3">
      <c r="A795" s="21">
        <v>4685</v>
      </c>
      <c r="B795" s="22">
        <v>59</v>
      </c>
      <c r="C795" s="22">
        <v>34</v>
      </c>
      <c r="D795" s="22">
        <v>103</v>
      </c>
      <c r="E795" s="23" t="str">
        <f t="shared" si="12"/>
        <v>100+</v>
      </c>
      <c r="F795" s="24">
        <v>91360</v>
      </c>
      <c r="G795" s="22">
        <v>1</v>
      </c>
      <c r="H795" s="22">
        <v>2.6</v>
      </c>
      <c r="I795" s="22" t="s">
        <v>33</v>
      </c>
      <c r="J795" s="22">
        <v>0</v>
      </c>
      <c r="K795" s="22" t="s">
        <v>34</v>
      </c>
      <c r="L795" s="22" t="s">
        <v>34</v>
      </c>
      <c r="M795" s="22" t="s">
        <v>34</v>
      </c>
      <c r="N795" s="22" t="s">
        <v>35</v>
      </c>
      <c r="O795" s="22" t="s">
        <v>34</v>
      </c>
      <c r="P795" s="25" t="str" cm="1">
        <f t="array" ref="P795">_xlfn.IFS(
B795&lt;30,"20-29",
B795&lt;40,"30-39",
B795&lt;50,"40-49",
B795&lt;60,"50-59",
TRUE,"60+")</f>
        <v>50-59</v>
      </c>
      <c r="Q795" s="25" t="str" cm="1">
        <f t="array" ref="Q795">_xlfn.IFS(
D795&lt;25,"0–24K",
D795&lt;50,"25–49K",
D795&lt;75,"50–74K",
D795&lt;100,"75–99K",
D795&lt;150,"100–149K",
D795&lt;200,"150–199K",
TRUE,"200K+"
)</f>
        <v>100–149K</v>
      </c>
      <c r="R795" s="25" t="str" cm="1">
        <f t="array" ref="R795">_xlfn.IFS(
J795=0,"No Mortgage",
J795&lt;=100,"Low",
J795&lt;=300,"Medium",
TRUE,"High"
)</f>
        <v>No Mortgage</v>
      </c>
      <c r="S795" s="25" t="str" cm="1">
        <f t="array" ref="S795">_xlfn.IFS(
C795&lt;10,"0-10",
C795&lt;20,"11-20",
C795&lt;30,"21-30",
TRUE,"30+ yrs"
)</f>
        <v>30+ yrs</v>
      </c>
      <c r="T795" s="26" t="str" cm="1">
        <f t="array" ref="T795">_xlfn.IFS(
H795&lt;1,"0-1",
H795&lt;2,"1-2",
H795&lt;3,"2-3",
H795&lt;4,"3-4",
H795&lt;5,"4-5",
TRUE,"5+"
)</f>
        <v>2-3</v>
      </c>
    </row>
    <row r="796" spans="1:20" ht="15.6" x14ac:dyDescent="0.3">
      <c r="A796" s="21">
        <v>4691</v>
      </c>
      <c r="B796" s="22">
        <v>59</v>
      </c>
      <c r="C796" s="22">
        <v>34</v>
      </c>
      <c r="D796" s="22">
        <v>19</v>
      </c>
      <c r="E796" s="23" t="str">
        <f t="shared" si="12"/>
        <v>0-50</v>
      </c>
      <c r="F796" s="24">
        <v>92192</v>
      </c>
      <c r="G796" s="22">
        <v>1</v>
      </c>
      <c r="H796" s="22">
        <v>0.3</v>
      </c>
      <c r="I796" s="22" t="s">
        <v>36</v>
      </c>
      <c r="J796" s="22">
        <v>0</v>
      </c>
      <c r="K796" s="22" t="s">
        <v>34</v>
      </c>
      <c r="L796" s="22" t="s">
        <v>34</v>
      </c>
      <c r="M796" s="22" t="s">
        <v>34</v>
      </c>
      <c r="N796" s="22" t="s">
        <v>35</v>
      </c>
      <c r="O796" s="22" t="s">
        <v>34</v>
      </c>
      <c r="P796" s="25" t="str" cm="1">
        <f t="array" ref="P796">_xlfn.IFS(
B796&lt;30,"20-29",
B796&lt;40,"30-39",
B796&lt;50,"40-49",
B796&lt;60,"50-59",
TRUE,"60+")</f>
        <v>50-59</v>
      </c>
      <c r="Q796" s="25" t="str" cm="1">
        <f t="array" ref="Q796">_xlfn.IFS(
D796&lt;25,"0–24K",
D796&lt;50,"25–49K",
D796&lt;75,"50–74K",
D796&lt;100,"75–99K",
D796&lt;150,"100–149K",
D796&lt;200,"150–199K",
TRUE,"200K+"
)</f>
        <v>0–24K</v>
      </c>
      <c r="R796" s="25" t="str" cm="1">
        <f t="array" ref="R796">_xlfn.IFS(
J796=0,"No Mortgage",
J796&lt;=100,"Low",
J796&lt;=300,"Medium",
TRUE,"High"
)</f>
        <v>No Mortgage</v>
      </c>
      <c r="S796" s="25" t="str" cm="1">
        <f t="array" ref="S796">_xlfn.IFS(
C796&lt;10,"0-10",
C796&lt;20,"11-20",
C796&lt;30,"21-30",
TRUE,"30+ yrs"
)</f>
        <v>30+ yrs</v>
      </c>
      <c r="T796" s="26" t="str" cm="1">
        <f t="array" ref="T796">_xlfn.IFS(
H796&lt;1,"0-1",
H796&lt;2,"1-2",
H796&lt;3,"2-3",
H796&lt;4,"3-4",
H796&lt;5,"4-5",
TRUE,"5+"
)</f>
        <v>0-1</v>
      </c>
    </row>
    <row r="797" spans="1:20" ht="15.6" x14ac:dyDescent="0.3">
      <c r="A797" s="21">
        <v>4693</v>
      </c>
      <c r="B797" s="22">
        <v>59</v>
      </c>
      <c r="C797" s="22">
        <v>35</v>
      </c>
      <c r="D797" s="22">
        <v>32</v>
      </c>
      <c r="E797" s="23" t="str">
        <f t="shared" si="12"/>
        <v>0-50</v>
      </c>
      <c r="F797" s="24">
        <v>92064</v>
      </c>
      <c r="G797" s="22">
        <v>3</v>
      </c>
      <c r="H797" s="22">
        <v>0.4</v>
      </c>
      <c r="I797" s="22" t="s">
        <v>37</v>
      </c>
      <c r="J797" s="22">
        <v>0</v>
      </c>
      <c r="K797" s="22" t="s">
        <v>34</v>
      </c>
      <c r="L797" s="22" t="s">
        <v>34</v>
      </c>
      <c r="M797" s="22" t="s">
        <v>34</v>
      </c>
      <c r="N797" s="22" t="s">
        <v>34</v>
      </c>
      <c r="O797" s="22" t="s">
        <v>35</v>
      </c>
      <c r="P797" s="25" t="str" cm="1">
        <f t="array" ref="P797">_xlfn.IFS(
B797&lt;30,"20-29",
B797&lt;40,"30-39",
B797&lt;50,"40-49",
B797&lt;60,"50-59",
TRUE,"60+")</f>
        <v>50-59</v>
      </c>
      <c r="Q797" s="25" t="str" cm="1">
        <f t="array" ref="Q797">_xlfn.IFS(
D797&lt;25,"0–24K",
D797&lt;50,"25–49K",
D797&lt;75,"50–74K",
D797&lt;100,"75–99K",
D797&lt;150,"100–149K",
D797&lt;200,"150–199K",
TRUE,"200K+"
)</f>
        <v>25–49K</v>
      </c>
      <c r="R797" s="25" t="str" cm="1">
        <f t="array" ref="R797">_xlfn.IFS(
J797=0,"No Mortgage",
J797&lt;=100,"Low",
J797&lt;=300,"Medium",
TRUE,"High"
)</f>
        <v>No Mortgage</v>
      </c>
      <c r="S797" s="25" t="str" cm="1">
        <f t="array" ref="S797">_xlfn.IFS(
C797&lt;10,"0-10",
C797&lt;20,"11-20",
C797&lt;30,"21-30",
TRUE,"30+ yrs"
)</f>
        <v>30+ yrs</v>
      </c>
      <c r="T797" s="26" t="str" cm="1">
        <f t="array" ref="T797">_xlfn.IFS(
H797&lt;1,"0-1",
H797&lt;2,"1-2",
H797&lt;3,"2-3",
H797&lt;4,"3-4",
H797&lt;5,"4-5",
TRUE,"5+"
)</f>
        <v>0-1</v>
      </c>
    </row>
    <row r="798" spans="1:20" ht="15.6" x14ac:dyDescent="0.3">
      <c r="A798" s="21">
        <v>4697</v>
      </c>
      <c r="B798" s="22">
        <v>59</v>
      </c>
      <c r="C798" s="22">
        <v>35</v>
      </c>
      <c r="D798" s="22">
        <v>70</v>
      </c>
      <c r="E798" s="23" t="str">
        <f t="shared" si="12"/>
        <v>51-100</v>
      </c>
      <c r="F798" s="24">
        <v>92103</v>
      </c>
      <c r="G798" s="22">
        <v>4</v>
      </c>
      <c r="H798" s="22">
        <v>2.2999999999999998</v>
      </c>
      <c r="I798" s="22" t="s">
        <v>36</v>
      </c>
      <c r="J798" s="22">
        <v>0</v>
      </c>
      <c r="K798" s="22" t="s">
        <v>34</v>
      </c>
      <c r="L798" s="22" t="s">
        <v>34</v>
      </c>
      <c r="M798" s="22" t="s">
        <v>34</v>
      </c>
      <c r="N798" s="22" t="s">
        <v>34</v>
      </c>
      <c r="O798" s="22" t="s">
        <v>34</v>
      </c>
      <c r="P798" s="25" t="str" cm="1">
        <f t="array" ref="P798">_xlfn.IFS(
B798&lt;30,"20-29",
B798&lt;40,"30-39",
B798&lt;50,"40-49",
B798&lt;60,"50-59",
TRUE,"60+")</f>
        <v>50-59</v>
      </c>
      <c r="Q798" s="25" t="str" cm="1">
        <f t="array" ref="Q798">_xlfn.IFS(
D798&lt;25,"0–24K",
D798&lt;50,"25–49K",
D798&lt;75,"50–74K",
D798&lt;100,"75–99K",
D798&lt;150,"100–149K",
D798&lt;200,"150–199K",
TRUE,"200K+"
)</f>
        <v>50–74K</v>
      </c>
      <c r="R798" s="25" t="str" cm="1">
        <f t="array" ref="R798">_xlfn.IFS(
J798=0,"No Mortgage",
J798&lt;=100,"Low",
J798&lt;=300,"Medium",
TRUE,"High"
)</f>
        <v>No Mortgage</v>
      </c>
      <c r="S798" s="25" t="str" cm="1">
        <f t="array" ref="S798">_xlfn.IFS(
C798&lt;10,"0-10",
C798&lt;20,"11-20",
C798&lt;30,"21-30",
TRUE,"30+ yrs"
)</f>
        <v>30+ yrs</v>
      </c>
      <c r="T798" s="26" t="str" cm="1">
        <f t="array" ref="T798">_xlfn.IFS(
H798&lt;1,"0-1",
H798&lt;2,"1-2",
H798&lt;3,"2-3",
H798&lt;4,"3-4",
H798&lt;5,"4-5",
TRUE,"5+"
)</f>
        <v>2-3</v>
      </c>
    </row>
    <row r="799" spans="1:20" ht="15.6" x14ac:dyDescent="0.3">
      <c r="A799" s="21">
        <v>4708</v>
      </c>
      <c r="B799" s="22">
        <v>59</v>
      </c>
      <c r="C799" s="22">
        <v>35</v>
      </c>
      <c r="D799" s="22">
        <v>91</v>
      </c>
      <c r="E799" s="23" t="str">
        <f t="shared" si="12"/>
        <v>51-100</v>
      </c>
      <c r="F799" s="24">
        <v>95008</v>
      </c>
      <c r="G799" s="22">
        <v>2</v>
      </c>
      <c r="H799" s="22">
        <v>1.6</v>
      </c>
      <c r="I799" s="22" t="s">
        <v>33</v>
      </c>
      <c r="J799" s="22">
        <v>0</v>
      </c>
      <c r="K799" s="22" t="s">
        <v>34</v>
      </c>
      <c r="L799" s="22" t="s">
        <v>35</v>
      </c>
      <c r="M799" s="22" t="s">
        <v>34</v>
      </c>
      <c r="N799" s="22" t="s">
        <v>34</v>
      </c>
      <c r="O799" s="22" t="s">
        <v>35</v>
      </c>
      <c r="P799" s="25" t="str" cm="1">
        <f t="array" ref="P799">_xlfn.IFS(
B799&lt;30,"20-29",
B799&lt;40,"30-39",
B799&lt;50,"40-49",
B799&lt;60,"50-59",
TRUE,"60+")</f>
        <v>50-59</v>
      </c>
      <c r="Q799" s="25" t="str" cm="1">
        <f t="array" ref="Q799">_xlfn.IFS(
D799&lt;25,"0–24K",
D799&lt;50,"25–49K",
D799&lt;75,"50–74K",
D799&lt;100,"75–99K",
D799&lt;150,"100–149K",
D799&lt;200,"150–199K",
TRUE,"200K+"
)</f>
        <v>75–99K</v>
      </c>
      <c r="R799" s="25" t="str" cm="1">
        <f t="array" ref="R799">_xlfn.IFS(
J799=0,"No Mortgage",
J799&lt;=100,"Low",
J799&lt;=300,"Medium",
TRUE,"High"
)</f>
        <v>No Mortgage</v>
      </c>
      <c r="S799" s="25" t="str" cm="1">
        <f t="array" ref="S799">_xlfn.IFS(
C799&lt;10,"0-10",
C799&lt;20,"11-20",
C799&lt;30,"21-30",
TRUE,"30+ yrs"
)</f>
        <v>30+ yrs</v>
      </c>
      <c r="T799" s="26" t="str" cm="1">
        <f t="array" ref="T799">_xlfn.IFS(
H799&lt;1,"0-1",
H799&lt;2,"1-2",
H799&lt;3,"2-3",
H799&lt;4,"3-4",
H799&lt;5,"4-5",
TRUE,"5+"
)</f>
        <v>1-2</v>
      </c>
    </row>
    <row r="800" spans="1:20" ht="15.6" x14ac:dyDescent="0.3">
      <c r="A800" s="21">
        <v>4729</v>
      </c>
      <c r="B800" s="22">
        <v>59</v>
      </c>
      <c r="C800" s="22">
        <v>35</v>
      </c>
      <c r="D800" s="22">
        <v>31</v>
      </c>
      <c r="E800" s="23" t="str">
        <f t="shared" si="12"/>
        <v>0-50</v>
      </c>
      <c r="F800" s="24">
        <v>90630</v>
      </c>
      <c r="G800" s="22">
        <v>3</v>
      </c>
      <c r="H800" s="22">
        <v>0.4</v>
      </c>
      <c r="I800" s="22" t="s">
        <v>37</v>
      </c>
      <c r="J800" s="22">
        <v>0</v>
      </c>
      <c r="K800" s="22" t="s">
        <v>34</v>
      </c>
      <c r="L800" s="22" t="s">
        <v>34</v>
      </c>
      <c r="M800" s="22" t="s">
        <v>34</v>
      </c>
      <c r="N800" s="22" t="s">
        <v>35</v>
      </c>
      <c r="O800" s="22" t="s">
        <v>34</v>
      </c>
      <c r="P800" s="25" t="str" cm="1">
        <f t="array" ref="P800">_xlfn.IFS(
B800&lt;30,"20-29",
B800&lt;40,"30-39",
B800&lt;50,"40-49",
B800&lt;60,"50-59",
TRUE,"60+")</f>
        <v>50-59</v>
      </c>
      <c r="Q800" s="25" t="str" cm="1">
        <f t="array" ref="Q800">_xlfn.IFS(
D800&lt;25,"0–24K",
D800&lt;50,"25–49K",
D800&lt;75,"50–74K",
D800&lt;100,"75–99K",
D800&lt;150,"100–149K",
D800&lt;200,"150–199K",
TRUE,"200K+"
)</f>
        <v>25–49K</v>
      </c>
      <c r="R800" s="25" t="str" cm="1">
        <f t="array" ref="R800">_xlfn.IFS(
J800=0,"No Mortgage",
J800&lt;=100,"Low",
J800&lt;=300,"Medium",
TRUE,"High"
)</f>
        <v>No Mortgage</v>
      </c>
      <c r="S800" s="25" t="str" cm="1">
        <f t="array" ref="S800">_xlfn.IFS(
C800&lt;10,"0-10",
C800&lt;20,"11-20",
C800&lt;30,"21-30",
TRUE,"30+ yrs"
)</f>
        <v>30+ yrs</v>
      </c>
      <c r="T800" s="26" t="str" cm="1">
        <f t="array" ref="T800">_xlfn.IFS(
H800&lt;1,"0-1",
H800&lt;2,"1-2",
H800&lt;3,"2-3",
H800&lt;4,"3-4",
H800&lt;5,"4-5",
TRUE,"5+"
)</f>
        <v>0-1</v>
      </c>
    </row>
    <row r="801" spans="1:20" ht="15.6" x14ac:dyDescent="0.3">
      <c r="A801" s="21">
        <v>4756</v>
      </c>
      <c r="B801" s="22">
        <v>59</v>
      </c>
      <c r="C801" s="22">
        <v>35</v>
      </c>
      <c r="D801" s="22">
        <v>151</v>
      </c>
      <c r="E801" s="23" t="str">
        <f t="shared" si="12"/>
        <v>100+</v>
      </c>
      <c r="F801" s="24">
        <v>93106</v>
      </c>
      <c r="G801" s="22">
        <v>2</v>
      </c>
      <c r="H801" s="22">
        <v>6</v>
      </c>
      <c r="I801" s="22" t="s">
        <v>33</v>
      </c>
      <c r="J801" s="22">
        <v>0</v>
      </c>
      <c r="K801" s="22" t="s">
        <v>34</v>
      </c>
      <c r="L801" s="22" t="s">
        <v>34</v>
      </c>
      <c r="M801" s="22" t="s">
        <v>34</v>
      </c>
      <c r="N801" s="22" t="s">
        <v>35</v>
      </c>
      <c r="O801" s="22" t="s">
        <v>34</v>
      </c>
      <c r="P801" s="25" t="str" cm="1">
        <f t="array" ref="P801">_xlfn.IFS(
B801&lt;30,"20-29",
B801&lt;40,"30-39",
B801&lt;50,"40-49",
B801&lt;60,"50-59",
TRUE,"60+")</f>
        <v>50-59</v>
      </c>
      <c r="Q801" s="25" t="str" cm="1">
        <f t="array" ref="Q801">_xlfn.IFS(
D801&lt;25,"0–24K",
D801&lt;50,"25–49K",
D801&lt;75,"50–74K",
D801&lt;100,"75–99K",
D801&lt;150,"100–149K",
D801&lt;200,"150–199K",
TRUE,"200K+"
)</f>
        <v>150–199K</v>
      </c>
      <c r="R801" s="25" t="str" cm="1">
        <f t="array" ref="R801">_xlfn.IFS(
J801=0,"No Mortgage",
J801&lt;=100,"Low",
J801&lt;=300,"Medium",
TRUE,"High"
)</f>
        <v>No Mortgage</v>
      </c>
      <c r="S801" s="25" t="str" cm="1">
        <f t="array" ref="S801">_xlfn.IFS(
C801&lt;10,"0-10",
C801&lt;20,"11-20",
C801&lt;30,"21-30",
TRUE,"30+ yrs"
)</f>
        <v>30+ yrs</v>
      </c>
      <c r="T801" s="26" t="str" cm="1">
        <f t="array" ref="T801">_xlfn.IFS(
H801&lt;1,"0-1",
H801&lt;2,"1-2",
H801&lt;3,"2-3",
H801&lt;4,"3-4",
H801&lt;5,"4-5",
TRUE,"5+"
)</f>
        <v>5+</v>
      </c>
    </row>
    <row r="802" spans="1:20" ht="15.6" x14ac:dyDescent="0.3">
      <c r="A802" s="21">
        <v>4792</v>
      </c>
      <c r="B802" s="22">
        <v>59</v>
      </c>
      <c r="C802" s="22">
        <v>35</v>
      </c>
      <c r="D802" s="22">
        <v>43</v>
      </c>
      <c r="E802" s="23" t="str">
        <f t="shared" si="12"/>
        <v>0-50</v>
      </c>
      <c r="F802" s="24">
        <v>91791</v>
      </c>
      <c r="G802" s="22">
        <v>4</v>
      </c>
      <c r="H802" s="22">
        <v>0.4</v>
      </c>
      <c r="I802" s="22" t="s">
        <v>33</v>
      </c>
      <c r="J802" s="22">
        <v>0</v>
      </c>
      <c r="K802" s="22" t="s">
        <v>34</v>
      </c>
      <c r="L802" s="22" t="s">
        <v>34</v>
      </c>
      <c r="M802" s="22" t="s">
        <v>34</v>
      </c>
      <c r="N802" s="22" t="s">
        <v>34</v>
      </c>
      <c r="O802" s="22" t="s">
        <v>35</v>
      </c>
      <c r="P802" s="25" t="str" cm="1">
        <f t="array" ref="P802">_xlfn.IFS(
B802&lt;30,"20-29",
B802&lt;40,"30-39",
B802&lt;50,"40-49",
B802&lt;60,"50-59",
TRUE,"60+")</f>
        <v>50-59</v>
      </c>
      <c r="Q802" s="25" t="str" cm="1">
        <f t="array" ref="Q802">_xlfn.IFS(
D802&lt;25,"0–24K",
D802&lt;50,"25–49K",
D802&lt;75,"50–74K",
D802&lt;100,"75–99K",
D802&lt;150,"100–149K",
D802&lt;200,"150–199K",
TRUE,"200K+"
)</f>
        <v>25–49K</v>
      </c>
      <c r="R802" s="25" t="str" cm="1">
        <f t="array" ref="R802">_xlfn.IFS(
J802=0,"No Mortgage",
J802&lt;=100,"Low",
J802&lt;=300,"Medium",
TRUE,"High"
)</f>
        <v>No Mortgage</v>
      </c>
      <c r="S802" s="25" t="str" cm="1">
        <f t="array" ref="S802">_xlfn.IFS(
C802&lt;10,"0-10",
C802&lt;20,"11-20",
C802&lt;30,"21-30",
TRUE,"30+ yrs"
)</f>
        <v>30+ yrs</v>
      </c>
      <c r="T802" s="26" t="str" cm="1">
        <f t="array" ref="T802">_xlfn.IFS(
H802&lt;1,"0-1",
H802&lt;2,"1-2",
H802&lt;3,"2-3",
H802&lt;4,"3-4",
H802&lt;5,"4-5",
TRUE,"5+"
)</f>
        <v>0-1</v>
      </c>
    </row>
    <row r="803" spans="1:20" ht="15.6" x14ac:dyDescent="0.3">
      <c r="A803" s="21">
        <v>4842</v>
      </c>
      <c r="B803" s="22">
        <v>59</v>
      </c>
      <c r="C803" s="22">
        <v>35</v>
      </c>
      <c r="D803" s="22">
        <v>40</v>
      </c>
      <c r="E803" s="23" t="str">
        <f t="shared" si="12"/>
        <v>0-50</v>
      </c>
      <c r="F803" s="24">
        <v>92870</v>
      </c>
      <c r="G803" s="22">
        <v>4</v>
      </c>
      <c r="H803" s="22">
        <v>0.4</v>
      </c>
      <c r="I803" s="22" t="s">
        <v>33</v>
      </c>
      <c r="J803" s="22">
        <v>135</v>
      </c>
      <c r="K803" s="22" t="s">
        <v>34</v>
      </c>
      <c r="L803" s="22" t="s">
        <v>34</v>
      </c>
      <c r="M803" s="22" t="s">
        <v>34</v>
      </c>
      <c r="N803" s="22" t="s">
        <v>35</v>
      </c>
      <c r="O803" s="22" t="s">
        <v>34</v>
      </c>
      <c r="P803" s="25" t="str" cm="1">
        <f t="array" ref="P803">_xlfn.IFS(
B803&lt;30,"20-29",
B803&lt;40,"30-39",
B803&lt;50,"40-49",
B803&lt;60,"50-59",
TRUE,"60+")</f>
        <v>50-59</v>
      </c>
      <c r="Q803" s="25" t="str" cm="1">
        <f t="array" ref="Q803">_xlfn.IFS(
D803&lt;25,"0–24K",
D803&lt;50,"25–49K",
D803&lt;75,"50–74K",
D803&lt;100,"75–99K",
D803&lt;150,"100–149K",
D803&lt;200,"150–199K",
TRUE,"200K+"
)</f>
        <v>25–49K</v>
      </c>
      <c r="R803" s="25" t="str" cm="1">
        <f t="array" ref="R803">_xlfn.IFS(
J803=0,"No Mortgage",
J803&lt;=100,"Low",
J803&lt;=300,"Medium",
TRUE,"High"
)</f>
        <v>Medium</v>
      </c>
      <c r="S803" s="25" t="str" cm="1">
        <f t="array" ref="S803">_xlfn.IFS(
C803&lt;10,"0-10",
C803&lt;20,"11-20",
C803&lt;30,"21-30",
TRUE,"30+ yrs"
)</f>
        <v>30+ yrs</v>
      </c>
      <c r="T803" s="26" t="str" cm="1">
        <f t="array" ref="T803">_xlfn.IFS(
H803&lt;1,"0-1",
H803&lt;2,"1-2",
H803&lt;3,"2-3",
H803&lt;4,"3-4",
H803&lt;5,"4-5",
TRUE,"5+"
)</f>
        <v>0-1</v>
      </c>
    </row>
    <row r="804" spans="1:20" ht="15.6" x14ac:dyDescent="0.3">
      <c r="A804" s="21">
        <v>4874</v>
      </c>
      <c r="B804" s="22">
        <v>59</v>
      </c>
      <c r="C804" s="22">
        <v>35</v>
      </c>
      <c r="D804" s="22">
        <v>165</v>
      </c>
      <c r="E804" s="23" t="str">
        <f t="shared" si="12"/>
        <v>100+</v>
      </c>
      <c r="F804" s="24">
        <v>94309</v>
      </c>
      <c r="G804" s="22">
        <v>2</v>
      </c>
      <c r="H804" s="22">
        <v>6</v>
      </c>
      <c r="I804" s="22" t="s">
        <v>33</v>
      </c>
      <c r="J804" s="22">
        <v>0</v>
      </c>
      <c r="K804" s="22" t="s">
        <v>34</v>
      </c>
      <c r="L804" s="22" t="s">
        <v>34</v>
      </c>
      <c r="M804" s="22" t="s">
        <v>34</v>
      </c>
      <c r="N804" s="22" t="s">
        <v>35</v>
      </c>
      <c r="O804" s="22" t="s">
        <v>34</v>
      </c>
      <c r="P804" s="25" t="str" cm="1">
        <f t="array" ref="P804">_xlfn.IFS(
B804&lt;30,"20-29",
B804&lt;40,"30-39",
B804&lt;50,"40-49",
B804&lt;60,"50-59",
TRUE,"60+")</f>
        <v>50-59</v>
      </c>
      <c r="Q804" s="25" t="str" cm="1">
        <f t="array" ref="Q804">_xlfn.IFS(
D804&lt;25,"0–24K",
D804&lt;50,"25–49K",
D804&lt;75,"50–74K",
D804&lt;100,"75–99K",
D804&lt;150,"100–149K",
D804&lt;200,"150–199K",
TRUE,"200K+"
)</f>
        <v>150–199K</v>
      </c>
      <c r="R804" s="25" t="str" cm="1">
        <f t="array" ref="R804">_xlfn.IFS(
J804=0,"No Mortgage",
J804&lt;=100,"Low",
J804&lt;=300,"Medium",
TRUE,"High"
)</f>
        <v>No Mortgage</v>
      </c>
      <c r="S804" s="25" t="str" cm="1">
        <f t="array" ref="S804">_xlfn.IFS(
C804&lt;10,"0-10",
C804&lt;20,"11-20",
C804&lt;30,"21-30",
TRUE,"30+ yrs"
)</f>
        <v>30+ yrs</v>
      </c>
      <c r="T804" s="26" t="str" cm="1">
        <f t="array" ref="T804">_xlfn.IFS(
H804&lt;1,"0-1",
H804&lt;2,"1-2",
H804&lt;3,"2-3",
H804&lt;4,"3-4",
H804&lt;5,"4-5",
TRUE,"5+"
)</f>
        <v>5+</v>
      </c>
    </row>
    <row r="805" spans="1:20" ht="15.6" x14ac:dyDescent="0.3">
      <c r="A805" s="21">
        <v>4933</v>
      </c>
      <c r="B805" s="22">
        <v>59</v>
      </c>
      <c r="C805" s="22">
        <v>35</v>
      </c>
      <c r="D805" s="22">
        <v>111</v>
      </c>
      <c r="E805" s="23" t="str">
        <f t="shared" si="12"/>
        <v>100+</v>
      </c>
      <c r="F805" s="24">
        <v>91107</v>
      </c>
      <c r="G805" s="22">
        <v>1</v>
      </c>
      <c r="H805" s="22">
        <v>4.3</v>
      </c>
      <c r="I805" s="22" t="s">
        <v>33</v>
      </c>
      <c r="J805" s="22">
        <v>0</v>
      </c>
      <c r="K805" s="22" t="s">
        <v>34</v>
      </c>
      <c r="L805" s="22" t="s">
        <v>34</v>
      </c>
      <c r="M805" s="22" t="s">
        <v>34</v>
      </c>
      <c r="N805" s="22" t="s">
        <v>35</v>
      </c>
      <c r="O805" s="22" t="s">
        <v>34</v>
      </c>
      <c r="P805" s="25" t="str" cm="1">
        <f t="array" ref="P805">_xlfn.IFS(
B805&lt;30,"20-29",
B805&lt;40,"30-39",
B805&lt;50,"40-49",
B805&lt;60,"50-59",
TRUE,"60+")</f>
        <v>50-59</v>
      </c>
      <c r="Q805" s="25" t="str" cm="1">
        <f t="array" ref="Q805">_xlfn.IFS(
D805&lt;25,"0–24K",
D805&lt;50,"25–49K",
D805&lt;75,"50–74K",
D805&lt;100,"75–99K",
D805&lt;150,"100–149K",
D805&lt;200,"150–199K",
TRUE,"200K+"
)</f>
        <v>100–149K</v>
      </c>
      <c r="R805" s="25" t="str" cm="1">
        <f t="array" ref="R805">_xlfn.IFS(
J805=0,"No Mortgage",
J805&lt;=100,"Low",
J805&lt;=300,"Medium",
TRUE,"High"
)</f>
        <v>No Mortgage</v>
      </c>
      <c r="S805" s="25" t="str" cm="1">
        <f t="array" ref="S805">_xlfn.IFS(
C805&lt;10,"0-10",
C805&lt;20,"11-20",
C805&lt;30,"21-30",
TRUE,"30+ yrs"
)</f>
        <v>30+ yrs</v>
      </c>
      <c r="T805" s="26" t="str" cm="1">
        <f t="array" ref="T805">_xlfn.IFS(
H805&lt;1,"0-1",
H805&lt;2,"1-2",
H805&lt;3,"2-3",
H805&lt;4,"3-4",
H805&lt;5,"4-5",
TRUE,"5+"
)</f>
        <v>4-5</v>
      </c>
    </row>
    <row r="806" spans="1:20" ht="15.6" x14ac:dyDescent="0.3">
      <c r="A806" s="21">
        <v>4936</v>
      </c>
      <c r="B806" s="22">
        <v>59</v>
      </c>
      <c r="C806" s="22">
        <v>33</v>
      </c>
      <c r="D806" s="22">
        <v>81</v>
      </c>
      <c r="E806" s="23" t="str">
        <f t="shared" si="12"/>
        <v>51-100</v>
      </c>
      <c r="F806" s="24">
        <v>94022</v>
      </c>
      <c r="G806" s="22">
        <v>2</v>
      </c>
      <c r="H806" s="22">
        <v>1.4</v>
      </c>
      <c r="I806" s="22" t="s">
        <v>33</v>
      </c>
      <c r="J806" s="22">
        <v>0</v>
      </c>
      <c r="K806" s="22" t="s">
        <v>34</v>
      </c>
      <c r="L806" s="22" t="s">
        <v>34</v>
      </c>
      <c r="M806" s="22" t="s">
        <v>34</v>
      </c>
      <c r="N806" s="22" t="s">
        <v>35</v>
      </c>
      <c r="O806" s="22" t="s">
        <v>34</v>
      </c>
      <c r="P806" s="25" t="str" cm="1">
        <f t="array" ref="P806">_xlfn.IFS(
B806&lt;30,"20-29",
B806&lt;40,"30-39",
B806&lt;50,"40-49",
B806&lt;60,"50-59",
TRUE,"60+")</f>
        <v>50-59</v>
      </c>
      <c r="Q806" s="25" t="str" cm="1">
        <f t="array" ref="Q806">_xlfn.IFS(
D806&lt;25,"0–24K",
D806&lt;50,"25–49K",
D806&lt;75,"50–74K",
D806&lt;100,"75–99K",
D806&lt;150,"100–149K",
D806&lt;200,"150–199K",
TRUE,"200K+"
)</f>
        <v>75–99K</v>
      </c>
      <c r="R806" s="25" t="str" cm="1">
        <f t="array" ref="R806">_xlfn.IFS(
J806=0,"No Mortgage",
J806&lt;=100,"Low",
J806&lt;=300,"Medium",
TRUE,"High"
)</f>
        <v>No Mortgage</v>
      </c>
      <c r="S806" s="25" t="str" cm="1">
        <f t="array" ref="S806">_xlfn.IFS(
C806&lt;10,"0-10",
C806&lt;20,"11-20",
C806&lt;30,"21-30",
TRUE,"30+ yrs"
)</f>
        <v>30+ yrs</v>
      </c>
      <c r="T806" s="26" t="str" cm="1">
        <f t="array" ref="T806">_xlfn.IFS(
H806&lt;1,"0-1",
H806&lt;2,"1-2",
H806&lt;3,"2-3",
H806&lt;4,"3-4",
H806&lt;5,"4-5",
TRUE,"5+"
)</f>
        <v>1-2</v>
      </c>
    </row>
    <row r="807" spans="1:20" ht="15.6" x14ac:dyDescent="0.3">
      <c r="A807" s="21">
        <v>4975</v>
      </c>
      <c r="B807" s="22">
        <v>59</v>
      </c>
      <c r="C807" s="22">
        <v>33</v>
      </c>
      <c r="D807" s="22">
        <v>64</v>
      </c>
      <c r="E807" s="23" t="str">
        <f t="shared" si="12"/>
        <v>51-100</v>
      </c>
      <c r="F807" s="24">
        <v>92867</v>
      </c>
      <c r="G807" s="22">
        <v>4</v>
      </c>
      <c r="H807" s="22">
        <v>1.7</v>
      </c>
      <c r="I807" s="22" t="s">
        <v>37</v>
      </c>
      <c r="J807" s="22">
        <v>0</v>
      </c>
      <c r="K807" s="22" t="s">
        <v>34</v>
      </c>
      <c r="L807" s="22" t="s">
        <v>34</v>
      </c>
      <c r="M807" s="22" t="s">
        <v>34</v>
      </c>
      <c r="N807" s="22" t="s">
        <v>34</v>
      </c>
      <c r="O807" s="22" t="s">
        <v>35</v>
      </c>
      <c r="P807" s="25" t="str" cm="1">
        <f t="array" ref="P807">_xlfn.IFS(
B807&lt;30,"20-29",
B807&lt;40,"30-39",
B807&lt;50,"40-49",
B807&lt;60,"50-59",
TRUE,"60+")</f>
        <v>50-59</v>
      </c>
      <c r="Q807" s="25" t="str" cm="1">
        <f t="array" ref="Q807">_xlfn.IFS(
D807&lt;25,"0–24K",
D807&lt;50,"25–49K",
D807&lt;75,"50–74K",
D807&lt;100,"75–99K",
D807&lt;150,"100–149K",
D807&lt;200,"150–199K",
TRUE,"200K+"
)</f>
        <v>50–74K</v>
      </c>
      <c r="R807" s="25" t="str" cm="1">
        <f t="array" ref="R807">_xlfn.IFS(
J807=0,"No Mortgage",
J807&lt;=100,"Low",
J807&lt;=300,"Medium",
TRUE,"High"
)</f>
        <v>No Mortgage</v>
      </c>
      <c r="S807" s="25" t="str" cm="1">
        <f t="array" ref="S807">_xlfn.IFS(
C807&lt;10,"0-10",
C807&lt;20,"11-20",
C807&lt;30,"21-30",
TRUE,"30+ yrs"
)</f>
        <v>30+ yrs</v>
      </c>
      <c r="T807" s="26" t="str" cm="1">
        <f t="array" ref="T807">_xlfn.IFS(
H807&lt;1,"0-1",
H807&lt;2,"1-2",
H807&lt;3,"2-3",
H807&lt;4,"3-4",
H807&lt;5,"4-5",
TRUE,"5+"
)</f>
        <v>1-2</v>
      </c>
    </row>
    <row r="808" spans="1:20" ht="15.6" x14ac:dyDescent="0.3">
      <c r="A808" s="21">
        <v>77</v>
      </c>
      <c r="B808" s="22">
        <v>58</v>
      </c>
      <c r="C808" s="22">
        <v>32</v>
      </c>
      <c r="D808" s="22">
        <v>12</v>
      </c>
      <c r="E808" s="23" t="str">
        <f t="shared" si="12"/>
        <v>0-50</v>
      </c>
      <c r="F808" s="24">
        <v>91320</v>
      </c>
      <c r="G808" s="22">
        <v>3</v>
      </c>
      <c r="H808" s="22">
        <v>0.3</v>
      </c>
      <c r="I808" s="22" t="s">
        <v>36</v>
      </c>
      <c r="J808" s="22">
        <v>0</v>
      </c>
      <c r="K808" s="22" t="s">
        <v>34</v>
      </c>
      <c r="L808" s="22" t="s">
        <v>34</v>
      </c>
      <c r="M808" s="22" t="s">
        <v>34</v>
      </c>
      <c r="N808" s="22" t="s">
        <v>34</v>
      </c>
      <c r="O808" s="22" t="s">
        <v>34</v>
      </c>
      <c r="P808" s="25" t="str" cm="1">
        <f t="array" ref="P808">_xlfn.IFS(
B808&lt;30,"20-29",
B808&lt;40,"30-39",
B808&lt;50,"40-49",
B808&lt;60,"50-59",
TRUE,"60+")</f>
        <v>50-59</v>
      </c>
      <c r="Q808" s="25" t="str" cm="1">
        <f t="array" ref="Q808">_xlfn.IFS(
D808&lt;25,"0–24K",
D808&lt;50,"25–49K",
D808&lt;75,"50–74K",
D808&lt;100,"75–99K",
D808&lt;150,"100–149K",
D808&lt;200,"150–199K",
TRUE,"200K+"
)</f>
        <v>0–24K</v>
      </c>
      <c r="R808" s="25" t="str" cm="1">
        <f t="array" ref="R808">_xlfn.IFS(
J808=0,"No Mortgage",
J808&lt;=100,"Low",
J808&lt;=300,"Medium",
TRUE,"High"
)</f>
        <v>No Mortgage</v>
      </c>
      <c r="S808" s="25" t="str" cm="1">
        <f t="array" ref="S808">_xlfn.IFS(
C808&lt;10,"0-10",
C808&lt;20,"11-20",
C808&lt;30,"21-30",
TRUE,"30+ yrs"
)</f>
        <v>30+ yrs</v>
      </c>
      <c r="T808" s="26" t="str" cm="1">
        <f t="array" ref="T808">_xlfn.IFS(
H808&lt;1,"0-1",
H808&lt;2,"1-2",
H808&lt;3,"2-3",
H808&lt;4,"3-4",
H808&lt;5,"4-5",
TRUE,"5+"
)</f>
        <v>0-1</v>
      </c>
    </row>
    <row r="809" spans="1:20" ht="15.6" x14ac:dyDescent="0.3">
      <c r="A809" s="21">
        <v>114</v>
      </c>
      <c r="B809" s="22">
        <v>58</v>
      </c>
      <c r="C809" s="22">
        <v>34</v>
      </c>
      <c r="D809" s="22">
        <v>92</v>
      </c>
      <c r="E809" s="23" t="str">
        <f t="shared" si="12"/>
        <v>51-100</v>
      </c>
      <c r="F809" s="24">
        <v>92703</v>
      </c>
      <c r="G809" s="22">
        <v>2</v>
      </c>
      <c r="H809" s="22">
        <v>2.8</v>
      </c>
      <c r="I809" s="22" t="s">
        <v>33</v>
      </c>
      <c r="J809" s="22">
        <v>103</v>
      </c>
      <c r="K809" s="22" t="s">
        <v>34</v>
      </c>
      <c r="L809" s="22" t="s">
        <v>34</v>
      </c>
      <c r="M809" s="22" t="s">
        <v>34</v>
      </c>
      <c r="N809" s="22" t="s">
        <v>34</v>
      </c>
      <c r="O809" s="22" t="s">
        <v>34</v>
      </c>
      <c r="P809" s="25" t="str" cm="1">
        <f t="array" ref="P809">_xlfn.IFS(
B809&lt;30,"20-29",
B809&lt;40,"30-39",
B809&lt;50,"40-49",
B809&lt;60,"50-59",
TRUE,"60+")</f>
        <v>50-59</v>
      </c>
      <c r="Q809" s="25" t="str" cm="1">
        <f t="array" ref="Q809">_xlfn.IFS(
D809&lt;25,"0–24K",
D809&lt;50,"25–49K",
D809&lt;75,"50–74K",
D809&lt;100,"75–99K",
D809&lt;150,"100–149K",
D809&lt;200,"150–199K",
TRUE,"200K+"
)</f>
        <v>75–99K</v>
      </c>
      <c r="R809" s="25" t="str" cm="1">
        <f t="array" ref="R809">_xlfn.IFS(
J809=0,"No Mortgage",
J809&lt;=100,"Low",
J809&lt;=300,"Medium",
TRUE,"High"
)</f>
        <v>Medium</v>
      </c>
      <c r="S809" s="25" t="str" cm="1">
        <f t="array" ref="S809">_xlfn.IFS(
C809&lt;10,"0-10",
C809&lt;20,"11-20",
C809&lt;30,"21-30",
TRUE,"30+ yrs"
)</f>
        <v>30+ yrs</v>
      </c>
      <c r="T809" s="26" t="str" cm="1">
        <f t="array" ref="T809">_xlfn.IFS(
H809&lt;1,"0-1",
H809&lt;2,"1-2",
H809&lt;3,"2-3",
H809&lt;4,"3-4",
H809&lt;5,"4-5",
TRUE,"5+"
)</f>
        <v>2-3</v>
      </c>
    </row>
    <row r="810" spans="1:20" ht="15.6" x14ac:dyDescent="0.3">
      <c r="A810" s="21">
        <v>118</v>
      </c>
      <c r="B810" s="22">
        <v>58</v>
      </c>
      <c r="C810" s="22">
        <v>33</v>
      </c>
      <c r="D810" s="22">
        <v>61</v>
      </c>
      <c r="E810" s="23" t="str">
        <f t="shared" si="12"/>
        <v>51-100</v>
      </c>
      <c r="F810" s="24">
        <v>92833</v>
      </c>
      <c r="G810" s="22">
        <v>2</v>
      </c>
      <c r="H810" s="22">
        <v>2.2999999999999998</v>
      </c>
      <c r="I810" s="22" t="s">
        <v>36</v>
      </c>
      <c r="J810" s="22">
        <v>193</v>
      </c>
      <c r="K810" s="22" t="s">
        <v>34</v>
      </c>
      <c r="L810" s="22" t="s">
        <v>34</v>
      </c>
      <c r="M810" s="22" t="s">
        <v>34</v>
      </c>
      <c r="N810" s="22" t="s">
        <v>35</v>
      </c>
      <c r="O810" s="22" t="s">
        <v>34</v>
      </c>
      <c r="P810" s="25" t="str" cm="1">
        <f t="array" ref="P810">_xlfn.IFS(
B810&lt;30,"20-29",
B810&lt;40,"30-39",
B810&lt;50,"40-49",
B810&lt;60,"50-59",
TRUE,"60+")</f>
        <v>50-59</v>
      </c>
      <c r="Q810" s="25" t="str" cm="1">
        <f t="array" ref="Q810">_xlfn.IFS(
D810&lt;25,"0–24K",
D810&lt;50,"25–49K",
D810&lt;75,"50–74K",
D810&lt;100,"75–99K",
D810&lt;150,"100–149K",
D810&lt;200,"150–199K",
TRUE,"200K+"
)</f>
        <v>50–74K</v>
      </c>
      <c r="R810" s="25" t="str" cm="1">
        <f t="array" ref="R810">_xlfn.IFS(
J810=0,"No Mortgage",
J810&lt;=100,"Low",
J810&lt;=300,"Medium",
TRUE,"High"
)</f>
        <v>Medium</v>
      </c>
      <c r="S810" s="25" t="str" cm="1">
        <f t="array" ref="S810">_xlfn.IFS(
C810&lt;10,"0-10",
C810&lt;20,"11-20",
C810&lt;30,"21-30",
TRUE,"30+ yrs"
)</f>
        <v>30+ yrs</v>
      </c>
      <c r="T810" s="26" t="str" cm="1">
        <f t="array" ref="T810">_xlfn.IFS(
H810&lt;1,"0-1",
H810&lt;2,"1-2",
H810&lt;3,"2-3",
H810&lt;4,"3-4",
H810&lt;5,"4-5",
TRUE,"5+"
)</f>
        <v>2-3</v>
      </c>
    </row>
    <row r="811" spans="1:20" ht="15.6" x14ac:dyDescent="0.3">
      <c r="A811" s="21">
        <v>123</v>
      </c>
      <c r="B811" s="22">
        <v>58</v>
      </c>
      <c r="C811" s="22">
        <v>32</v>
      </c>
      <c r="D811" s="22">
        <v>73</v>
      </c>
      <c r="E811" s="23" t="str">
        <f t="shared" si="12"/>
        <v>51-100</v>
      </c>
      <c r="F811" s="24">
        <v>94523</v>
      </c>
      <c r="G811" s="22">
        <v>2</v>
      </c>
      <c r="H811" s="22">
        <v>0.7</v>
      </c>
      <c r="I811" s="22" t="s">
        <v>37</v>
      </c>
      <c r="J811" s="22">
        <v>0</v>
      </c>
      <c r="K811" s="22" t="s">
        <v>34</v>
      </c>
      <c r="L811" s="22" t="s">
        <v>34</v>
      </c>
      <c r="M811" s="22" t="s">
        <v>34</v>
      </c>
      <c r="N811" s="22" t="s">
        <v>35</v>
      </c>
      <c r="O811" s="22" t="s">
        <v>35</v>
      </c>
      <c r="P811" s="25" t="str" cm="1">
        <f t="array" ref="P811">_xlfn.IFS(
B811&lt;30,"20-29",
B811&lt;40,"30-39",
B811&lt;50,"40-49",
B811&lt;60,"50-59",
TRUE,"60+")</f>
        <v>50-59</v>
      </c>
      <c r="Q811" s="25" t="str" cm="1">
        <f t="array" ref="Q811">_xlfn.IFS(
D811&lt;25,"0–24K",
D811&lt;50,"25–49K",
D811&lt;75,"50–74K",
D811&lt;100,"75–99K",
D811&lt;150,"100–149K",
D811&lt;200,"150–199K",
TRUE,"200K+"
)</f>
        <v>50–74K</v>
      </c>
      <c r="R811" s="25" t="str" cm="1">
        <f t="array" ref="R811">_xlfn.IFS(
J811=0,"No Mortgage",
J811&lt;=100,"Low",
J811&lt;=300,"Medium",
TRUE,"High"
)</f>
        <v>No Mortgage</v>
      </c>
      <c r="S811" s="25" t="str" cm="1">
        <f t="array" ref="S811">_xlfn.IFS(
C811&lt;10,"0-10",
C811&lt;20,"11-20",
C811&lt;30,"21-30",
TRUE,"30+ yrs"
)</f>
        <v>30+ yrs</v>
      </c>
      <c r="T811" s="26" t="str" cm="1">
        <f t="array" ref="T811">_xlfn.IFS(
H811&lt;1,"0-1",
H811&lt;2,"1-2",
H811&lt;3,"2-3",
H811&lt;4,"3-4",
H811&lt;5,"4-5",
TRUE,"5+"
)</f>
        <v>0-1</v>
      </c>
    </row>
    <row r="812" spans="1:20" ht="15.6" x14ac:dyDescent="0.3">
      <c r="A812" s="21">
        <v>132</v>
      </c>
      <c r="B812" s="22">
        <v>58</v>
      </c>
      <c r="C812" s="22">
        <v>34</v>
      </c>
      <c r="D812" s="22">
        <v>149</v>
      </c>
      <c r="E812" s="23" t="str">
        <f t="shared" si="12"/>
        <v>100+</v>
      </c>
      <c r="F812" s="24">
        <v>93720</v>
      </c>
      <c r="G812" s="22">
        <v>4</v>
      </c>
      <c r="H812" s="22">
        <v>7.2</v>
      </c>
      <c r="I812" s="22" t="s">
        <v>37</v>
      </c>
      <c r="J812" s="22">
        <v>0</v>
      </c>
      <c r="K812" s="22" t="s">
        <v>35</v>
      </c>
      <c r="L812" s="22" t="s">
        <v>34</v>
      </c>
      <c r="M812" s="22" t="s">
        <v>35</v>
      </c>
      <c r="N812" s="22" t="s">
        <v>35</v>
      </c>
      <c r="O812" s="22" t="s">
        <v>35</v>
      </c>
      <c r="P812" s="25" t="str" cm="1">
        <f t="array" ref="P812">_xlfn.IFS(
B812&lt;30,"20-29",
B812&lt;40,"30-39",
B812&lt;50,"40-49",
B812&lt;60,"50-59",
TRUE,"60+")</f>
        <v>50-59</v>
      </c>
      <c r="Q812" s="25" t="str" cm="1">
        <f t="array" ref="Q812">_xlfn.IFS(
D812&lt;25,"0–24K",
D812&lt;50,"25–49K",
D812&lt;75,"50–74K",
D812&lt;100,"75–99K",
D812&lt;150,"100–149K",
D812&lt;200,"150–199K",
TRUE,"200K+"
)</f>
        <v>100–149K</v>
      </c>
      <c r="R812" s="25" t="str" cm="1">
        <f t="array" ref="R812">_xlfn.IFS(
J812=0,"No Mortgage",
J812&lt;=100,"Low",
J812&lt;=300,"Medium",
TRUE,"High"
)</f>
        <v>No Mortgage</v>
      </c>
      <c r="S812" s="25" t="str" cm="1">
        <f t="array" ref="S812">_xlfn.IFS(
C812&lt;10,"0-10",
C812&lt;20,"11-20",
C812&lt;30,"21-30",
TRUE,"30+ yrs"
)</f>
        <v>30+ yrs</v>
      </c>
      <c r="T812" s="26" t="str" cm="1">
        <f t="array" ref="T812">_xlfn.IFS(
H812&lt;1,"0-1",
H812&lt;2,"1-2",
H812&lt;3,"2-3",
H812&lt;4,"3-4",
H812&lt;5,"4-5",
TRUE,"5+"
)</f>
        <v>5+</v>
      </c>
    </row>
    <row r="813" spans="1:20" ht="15.6" x14ac:dyDescent="0.3">
      <c r="A813" s="21">
        <v>136</v>
      </c>
      <c r="B813" s="22">
        <v>58</v>
      </c>
      <c r="C813" s="22">
        <v>33</v>
      </c>
      <c r="D813" s="22">
        <v>45</v>
      </c>
      <c r="E813" s="23" t="str">
        <f t="shared" si="12"/>
        <v>0-50</v>
      </c>
      <c r="F813" s="24">
        <v>93010</v>
      </c>
      <c r="G813" s="22">
        <v>4</v>
      </c>
      <c r="H813" s="22">
        <v>2.1</v>
      </c>
      <c r="I813" s="22" t="s">
        <v>33</v>
      </c>
      <c r="J813" s="22">
        <v>0</v>
      </c>
      <c r="K813" s="22" t="s">
        <v>34</v>
      </c>
      <c r="L813" s="22" t="s">
        <v>34</v>
      </c>
      <c r="M813" s="22" t="s">
        <v>34</v>
      </c>
      <c r="N813" s="22" t="s">
        <v>35</v>
      </c>
      <c r="O813" s="22" t="s">
        <v>35</v>
      </c>
      <c r="P813" s="25" t="str" cm="1">
        <f t="array" ref="P813">_xlfn.IFS(
B813&lt;30,"20-29",
B813&lt;40,"30-39",
B813&lt;50,"40-49",
B813&lt;60,"50-59",
TRUE,"60+")</f>
        <v>50-59</v>
      </c>
      <c r="Q813" s="25" t="str" cm="1">
        <f t="array" ref="Q813">_xlfn.IFS(
D813&lt;25,"0–24K",
D813&lt;50,"25–49K",
D813&lt;75,"50–74K",
D813&lt;100,"75–99K",
D813&lt;150,"100–149K",
D813&lt;200,"150–199K",
TRUE,"200K+"
)</f>
        <v>25–49K</v>
      </c>
      <c r="R813" s="25" t="str" cm="1">
        <f t="array" ref="R813">_xlfn.IFS(
J813=0,"No Mortgage",
J813&lt;=100,"Low",
J813&lt;=300,"Medium",
TRUE,"High"
)</f>
        <v>No Mortgage</v>
      </c>
      <c r="S813" s="25" t="str" cm="1">
        <f t="array" ref="S813">_xlfn.IFS(
C813&lt;10,"0-10",
C813&lt;20,"11-20",
C813&lt;30,"21-30",
TRUE,"30+ yrs"
)</f>
        <v>30+ yrs</v>
      </c>
      <c r="T813" s="26" t="str" cm="1">
        <f t="array" ref="T813">_xlfn.IFS(
H813&lt;1,"0-1",
H813&lt;2,"1-2",
H813&lt;3,"2-3",
H813&lt;4,"3-4",
H813&lt;5,"4-5",
TRUE,"5+"
)</f>
        <v>2-3</v>
      </c>
    </row>
    <row r="814" spans="1:20" ht="15.6" x14ac:dyDescent="0.3">
      <c r="A814" s="21">
        <v>174</v>
      </c>
      <c r="B814" s="22">
        <v>58</v>
      </c>
      <c r="C814" s="22">
        <v>34</v>
      </c>
      <c r="D814" s="22">
        <v>42</v>
      </c>
      <c r="E814" s="23" t="str">
        <f t="shared" si="12"/>
        <v>0-50</v>
      </c>
      <c r="F814" s="24">
        <v>90095</v>
      </c>
      <c r="G814" s="22">
        <v>4</v>
      </c>
      <c r="H814" s="22">
        <v>1.5</v>
      </c>
      <c r="I814" s="22" t="s">
        <v>33</v>
      </c>
      <c r="J814" s="22">
        <v>0</v>
      </c>
      <c r="K814" s="22" t="s">
        <v>34</v>
      </c>
      <c r="L814" s="22" t="s">
        <v>34</v>
      </c>
      <c r="M814" s="22" t="s">
        <v>34</v>
      </c>
      <c r="N814" s="22" t="s">
        <v>35</v>
      </c>
      <c r="O814" s="22" t="s">
        <v>35</v>
      </c>
      <c r="P814" s="25" t="str" cm="1">
        <f t="array" ref="P814">_xlfn.IFS(
B814&lt;30,"20-29",
B814&lt;40,"30-39",
B814&lt;50,"40-49",
B814&lt;60,"50-59",
TRUE,"60+")</f>
        <v>50-59</v>
      </c>
      <c r="Q814" s="25" t="str" cm="1">
        <f t="array" ref="Q814">_xlfn.IFS(
D814&lt;25,"0–24K",
D814&lt;50,"25–49K",
D814&lt;75,"50–74K",
D814&lt;100,"75–99K",
D814&lt;150,"100–149K",
D814&lt;200,"150–199K",
TRUE,"200K+"
)</f>
        <v>25–49K</v>
      </c>
      <c r="R814" s="25" t="str" cm="1">
        <f t="array" ref="R814">_xlfn.IFS(
J814=0,"No Mortgage",
J814&lt;=100,"Low",
J814&lt;=300,"Medium",
TRUE,"High"
)</f>
        <v>No Mortgage</v>
      </c>
      <c r="S814" s="25" t="str" cm="1">
        <f t="array" ref="S814">_xlfn.IFS(
C814&lt;10,"0-10",
C814&lt;20,"11-20",
C814&lt;30,"21-30",
TRUE,"30+ yrs"
)</f>
        <v>30+ yrs</v>
      </c>
      <c r="T814" s="26" t="str" cm="1">
        <f t="array" ref="T814">_xlfn.IFS(
H814&lt;1,"0-1",
H814&lt;2,"1-2",
H814&lt;3,"2-3",
H814&lt;4,"3-4",
H814&lt;5,"4-5",
TRUE,"5+"
)</f>
        <v>1-2</v>
      </c>
    </row>
    <row r="815" spans="1:20" ht="15.6" x14ac:dyDescent="0.3">
      <c r="A815" s="21">
        <v>204</v>
      </c>
      <c r="B815" s="22">
        <v>58</v>
      </c>
      <c r="C815" s="22">
        <v>34</v>
      </c>
      <c r="D815" s="22">
        <v>65</v>
      </c>
      <c r="E815" s="23" t="str">
        <f t="shared" si="12"/>
        <v>51-100</v>
      </c>
      <c r="F815" s="24">
        <v>95747</v>
      </c>
      <c r="G815" s="22">
        <v>4</v>
      </c>
      <c r="H815" s="22">
        <v>2.2000000000000002</v>
      </c>
      <c r="I815" s="22" t="s">
        <v>33</v>
      </c>
      <c r="J815" s="22">
        <v>0</v>
      </c>
      <c r="K815" s="22" t="s">
        <v>34</v>
      </c>
      <c r="L815" s="22" t="s">
        <v>34</v>
      </c>
      <c r="M815" s="22" t="s">
        <v>34</v>
      </c>
      <c r="N815" s="22" t="s">
        <v>35</v>
      </c>
      <c r="O815" s="22" t="s">
        <v>34</v>
      </c>
      <c r="P815" s="25" t="str" cm="1">
        <f t="array" ref="P815">_xlfn.IFS(
B815&lt;30,"20-29",
B815&lt;40,"30-39",
B815&lt;50,"40-49",
B815&lt;60,"50-59",
TRUE,"60+")</f>
        <v>50-59</v>
      </c>
      <c r="Q815" s="25" t="str" cm="1">
        <f t="array" ref="Q815">_xlfn.IFS(
D815&lt;25,"0–24K",
D815&lt;50,"25–49K",
D815&lt;75,"50–74K",
D815&lt;100,"75–99K",
D815&lt;150,"100–149K",
D815&lt;200,"150–199K",
TRUE,"200K+"
)</f>
        <v>50–74K</v>
      </c>
      <c r="R815" s="25" t="str" cm="1">
        <f t="array" ref="R815">_xlfn.IFS(
J815=0,"No Mortgage",
J815&lt;=100,"Low",
J815&lt;=300,"Medium",
TRUE,"High"
)</f>
        <v>No Mortgage</v>
      </c>
      <c r="S815" s="25" t="str" cm="1">
        <f t="array" ref="S815">_xlfn.IFS(
C815&lt;10,"0-10",
C815&lt;20,"11-20",
C815&lt;30,"21-30",
TRUE,"30+ yrs"
)</f>
        <v>30+ yrs</v>
      </c>
      <c r="T815" s="26" t="str" cm="1">
        <f t="array" ref="T815">_xlfn.IFS(
H815&lt;1,"0-1",
H815&lt;2,"1-2",
H815&lt;3,"2-3",
H815&lt;4,"3-4",
H815&lt;5,"4-5",
TRUE,"5+"
)</f>
        <v>2-3</v>
      </c>
    </row>
    <row r="816" spans="1:20" ht="15.6" x14ac:dyDescent="0.3">
      <c r="A816" s="21">
        <v>328</v>
      </c>
      <c r="B816" s="22">
        <v>58</v>
      </c>
      <c r="C816" s="22">
        <v>32</v>
      </c>
      <c r="D816" s="22">
        <v>114</v>
      </c>
      <c r="E816" s="23" t="str">
        <f t="shared" si="12"/>
        <v>100+</v>
      </c>
      <c r="F816" s="24">
        <v>91330</v>
      </c>
      <c r="G816" s="22">
        <v>2</v>
      </c>
      <c r="H816" s="22">
        <v>2</v>
      </c>
      <c r="I816" s="22" t="s">
        <v>33</v>
      </c>
      <c r="J816" s="22">
        <v>402</v>
      </c>
      <c r="K816" s="22" t="s">
        <v>34</v>
      </c>
      <c r="L816" s="22" t="s">
        <v>34</v>
      </c>
      <c r="M816" s="22" t="s">
        <v>34</v>
      </c>
      <c r="N816" s="22" t="s">
        <v>35</v>
      </c>
      <c r="O816" s="22" t="s">
        <v>34</v>
      </c>
      <c r="P816" s="25" t="str" cm="1">
        <f t="array" ref="P816">_xlfn.IFS(
B816&lt;30,"20-29",
B816&lt;40,"30-39",
B816&lt;50,"40-49",
B816&lt;60,"50-59",
TRUE,"60+")</f>
        <v>50-59</v>
      </c>
      <c r="Q816" s="25" t="str" cm="1">
        <f t="array" ref="Q816">_xlfn.IFS(
D816&lt;25,"0–24K",
D816&lt;50,"25–49K",
D816&lt;75,"50–74K",
D816&lt;100,"75–99K",
D816&lt;150,"100–149K",
D816&lt;200,"150–199K",
TRUE,"200K+"
)</f>
        <v>100–149K</v>
      </c>
      <c r="R816" s="25" t="str" cm="1">
        <f t="array" ref="R816">_xlfn.IFS(
J816=0,"No Mortgage",
J816&lt;=100,"Low",
J816&lt;=300,"Medium",
TRUE,"High"
)</f>
        <v>High</v>
      </c>
      <c r="S816" s="25" t="str" cm="1">
        <f t="array" ref="S816">_xlfn.IFS(
C816&lt;10,"0-10",
C816&lt;20,"11-20",
C816&lt;30,"21-30",
TRUE,"30+ yrs"
)</f>
        <v>30+ yrs</v>
      </c>
      <c r="T816" s="26" t="str" cm="1">
        <f t="array" ref="T816">_xlfn.IFS(
H816&lt;1,"0-1",
H816&lt;2,"1-2",
H816&lt;3,"2-3",
H816&lt;4,"3-4",
H816&lt;5,"4-5",
TRUE,"5+"
)</f>
        <v>2-3</v>
      </c>
    </row>
    <row r="817" spans="1:20" ht="15.6" x14ac:dyDescent="0.3">
      <c r="A817" s="21">
        <v>363</v>
      </c>
      <c r="B817" s="22">
        <v>58</v>
      </c>
      <c r="C817" s="22">
        <v>32</v>
      </c>
      <c r="D817" s="22">
        <v>113</v>
      </c>
      <c r="E817" s="23" t="str">
        <f t="shared" si="12"/>
        <v>100+</v>
      </c>
      <c r="F817" s="24">
        <v>94590</v>
      </c>
      <c r="G817" s="22">
        <v>2</v>
      </c>
      <c r="H817" s="22">
        <v>1.4</v>
      </c>
      <c r="I817" s="22" t="s">
        <v>33</v>
      </c>
      <c r="J817" s="22">
        <v>270</v>
      </c>
      <c r="K817" s="22" t="s">
        <v>34</v>
      </c>
      <c r="L817" s="22" t="s">
        <v>34</v>
      </c>
      <c r="M817" s="22" t="s">
        <v>34</v>
      </c>
      <c r="N817" s="22" t="s">
        <v>34</v>
      </c>
      <c r="O817" s="22" t="s">
        <v>35</v>
      </c>
      <c r="P817" s="25" t="str" cm="1">
        <f t="array" ref="P817">_xlfn.IFS(
B817&lt;30,"20-29",
B817&lt;40,"30-39",
B817&lt;50,"40-49",
B817&lt;60,"50-59",
TRUE,"60+")</f>
        <v>50-59</v>
      </c>
      <c r="Q817" s="25" t="str" cm="1">
        <f t="array" ref="Q817">_xlfn.IFS(
D817&lt;25,"0–24K",
D817&lt;50,"25–49K",
D817&lt;75,"50–74K",
D817&lt;100,"75–99K",
D817&lt;150,"100–149K",
D817&lt;200,"150–199K",
TRUE,"200K+"
)</f>
        <v>100–149K</v>
      </c>
      <c r="R817" s="25" t="str" cm="1">
        <f t="array" ref="R817">_xlfn.IFS(
J817=0,"No Mortgage",
J817&lt;=100,"Low",
J817&lt;=300,"Medium",
TRUE,"High"
)</f>
        <v>Medium</v>
      </c>
      <c r="S817" s="25" t="str" cm="1">
        <f t="array" ref="S817">_xlfn.IFS(
C817&lt;10,"0-10",
C817&lt;20,"11-20",
C817&lt;30,"21-30",
TRUE,"30+ yrs"
)</f>
        <v>30+ yrs</v>
      </c>
      <c r="T817" s="26" t="str" cm="1">
        <f t="array" ref="T817">_xlfn.IFS(
H817&lt;1,"0-1",
H817&lt;2,"1-2",
H817&lt;3,"2-3",
H817&lt;4,"3-4",
H817&lt;5,"4-5",
TRUE,"5+"
)</f>
        <v>1-2</v>
      </c>
    </row>
    <row r="818" spans="1:20" ht="15.6" x14ac:dyDescent="0.3">
      <c r="A818" s="21">
        <v>372</v>
      </c>
      <c r="B818" s="22">
        <v>58</v>
      </c>
      <c r="C818" s="22">
        <v>34</v>
      </c>
      <c r="D818" s="22">
        <v>19</v>
      </c>
      <c r="E818" s="23" t="str">
        <f t="shared" si="12"/>
        <v>0-50</v>
      </c>
      <c r="F818" s="24">
        <v>92029</v>
      </c>
      <c r="G818" s="22">
        <v>4</v>
      </c>
      <c r="H818" s="22">
        <v>0.7</v>
      </c>
      <c r="I818" s="22" t="s">
        <v>33</v>
      </c>
      <c r="J818" s="22">
        <v>0</v>
      </c>
      <c r="K818" s="22" t="s">
        <v>34</v>
      </c>
      <c r="L818" s="22" t="s">
        <v>34</v>
      </c>
      <c r="M818" s="22" t="s">
        <v>34</v>
      </c>
      <c r="N818" s="22" t="s">
        <v>34</v>
      </c>
      <c r="O818" s="22" t="s">
        <v>34</v>
      </c>
      <c r="P818" s="25" t="str" cm="1">
        <f t="array" ref="P818">_xlfn.IFS(
B818&lt;30,"20-29",
B818&lt;40,"30-39",
B818&lt;50,"40-49",
B818&lt;60,"50-59",
TRUE,"60+")</f>
        <v>50-59</v>
      </c>
      <c r="Q818" s="25" t="str" cm="1">
        <f t="array" ref="Q818">_xlfn.IFS(
D818&lt;25,"0–24K",
D818&lt;50,"25–49K",
D818&lt;75,"50–74K",
D818&lt;100,"75–99K",
D818&lt;150,"100–149K",
D818&lt;200,"150–199K",
TRUE,"200K+"
)</f>
        <v>0–24K</v>
      </c>
      <c r="R818" s="25" t="str" cm="1">
        <f t="array" ref="R818">_xlfn.IFS(
J818=0,"No Mortgage",
J818&lt;=100,"Low",
J818&lt;=300,"Medium",
TRUE,"High"
)</f>
        <v>No Mortgage</v>
      </c>
      <c r="S818" s="25" t="str" cm="1">
        <f t="array" ref="S818">_xlfn.IFS(
C818&lt;10,"0-10",
C818&lt;20,"11-20",
C818&lt;30,"21-30",
TRUE,"30+ yrs"
)</f>
        <v>30+ yrs</v>
      </c>
      <c r="T818" s="26" t="str" cm="1">
        <f t="array" ref="T818">_xlfn.IFS(
H818&lt;1,"0-1",
H818&lt;2,"1-2",
H818&lt;3,"2-3",
H818&lt;4,"3-4",
H818&lt;5,"4-5",
TRUE,"5+"
)</f>
        <v>0-1</v>
      </c>
    </row>
    <row r="819" spans="1:20" ht="15.6" x14ac:dyDescent="0.3">
      <c r="A819" s="21">
        <v>392</v>
      </c>
      <c r="B819" s="22">
        <v>58</v>
      </c>
      <c r="C819" s="22">
        <v>32</v>
      </c>
      <c r="D819" s="22">
        <v>9</v>
      </c>
      <c r="E819" s="23" t="str">
        <f t="shared" si="12"/>
        <v>0-50</v>
      </c>
      <c r="F819" s="24">
        <v>94080</v>
      </c>
      <c r="G819" s="22">
        <v>3</v>
      </c>
      <c r="H819" s="22">
        <v>0.3</v>
      </c>
      <c r="I819" s="22" t="s">
        <v>36</v>
      </c>
      <c r="J819" s="22">
        <v>0</v>
      </c>
      <c r="K819" s="22" t="s">
        <v>34</v>
      </c>
      <c r="L819" s="22" t="s">
        <v>34</v>
      </c>
      <c r="M819" s="22" t="s">
        <v>34</v>
      </c>
      <c r="N819" s="22" t="s">
        <v>34</v>
      </c>
      <c r="O819" s="22" t="s">
        <v>35</v>
      </c>
      <c r="P819" s="25" t="str" cm="1">
        <f t="array" ref="P819">_xlfn.IFS(
B819&lt;30,"20-29",
B819&lt;40,"30-39",
B819&lt;50,"40-49",
B819&lt;60,"50-59",
TRUE,"60+")</f>
        <v>50-59</v>
      </c>
      <c r="Q819" s="25" t="str" cm="1">
        <f t="array" ref="Q819">_xlfn.IFS(
D819&lt;25,"0–24K",
D819&lt;50,"25–49K",
D819&lt;75,"50–74K",
D819&lt;100,"75–99K",
D819&lt;150,"100–149K",
D819&lt;200,"150–199K",
TRUE,"200K+"
)</f>
        <v>0–24K</v>
      </c>
      <c r="R819" s="25" t="str" cm="1">
        <f t="array" ref="R819">_xlfn.IFS(
J819=0,"No Mortgage",
J819&lt;=100,"Low",
J819&lt;=300,"Medium",
TRUE,"High"
)</f>
        <v>No Mortgage</v>
      </c>
      <c r="S819" s="25" t="str" cm="1">
        <f t="array" ref="S819">_xlfn.IFS(
C819&lt;10,"0-10",
C819&lt;20,"11-20",
C819&lt;30,"21-30",
TRUE,"30+ yrs"
)</f>
        <v>30+ yrs</v>
      </c>
      <c r="T819" s="26" t="str" cm="1">
        <f t="array" ref="T819">_xlfn.IFS(
H819&lt;1,"0-1",
H819&lt;2,"1-2",
H819&lt;3,"2-3",
H819&lt;4,"3-4",
H819&lt;5,"4-5",
TRUE,"5+"
)</f>
        <v>0-1</v>
      </c>
    </row>
    <row r="820" spans="1:20" ht="15.6" x14ac:dyDescent="0.3">
      <c r="A820" s="21">
        <v>420</v>
      </c>
      <c r="B820" s="22">
        <v>58</v>
      </c>
      <c r="C820" s="22">
        <v>33</v>
      </c>
      <c r="D820" s="22">
        <v>50</v>
      </c>
      <c r="E820" s="23" t="str">
        <f t="shared" si="12"/>
        <v>0-50</v>
      </c>
      <c r="F820" s="24">
        <v>94501</v>
      </c>
      <c r="G820" s="22">
        <v>4</v>
      </c>
      <c r="H820" s="22">
        <v>2.1</v>
      </c>
      <c r="I820" s="22" t="s">
        <v>33</v>
      </c>
      <c r="J820" s="22">
        <v>0</v>
      </c>
      <c r="K820" s="22" t="s">
        <v>34</v>
      </c>
      <c r="L820" s="22" t="s">
        <v>34</v>
      </c>
      <c r="M820" s="22" t="s">
        <v>34</v>
      </c>
      <c r="N820" s="22" t="s">
        <v>34</v>
      </c>
      <c r="O820" s="22" t="s">
        <v>35</v>
      </c>
      <c r="P820" s="25" t="str" cm="1">
        <f t="array" ref="P820">_xlfn.IFS(
B820&lt;30,"20-29",
B820&lt;40,"30-39",
B820&lt;50,"40-49",
B820&lt;60,"50-59",
TRUE,"60+")</f>
        <v>50-59</v>
      </c>
      <c r="Q820" s="25" t="str" cm="1">
        <f t="array" ref="Q820">_xlfn.IFS(
D820&lt;25,"0–24K",
D820&lt;50,"25–49K",
D820&lt;75,"50–74K",
D820&lt;100,"75–99K",
D820&lt;150,"100–149K",
D820&lt;200,"150–199K",
TRUE,"200K+"
)</f>
        <v>50–74K</v>
      </c>
      <c r="R820" s="25" t="str" cm="1">
        <f t="array" ref="R820">_xlfn.IFS(
J820=0,"No Mortgage",
J820&lt;=100,"Low",
J820&lt;=300,"Medium",
TRUE,"High"
)</f>
        <v>No Mortgage</v>
      </c>
      <c r="S820" s="25" t="str" cm="1">
        <f t="array" ref="S820">_xlfn.IFS(
C820&lt;10,"0-10",
C820&lt;20,"11-20",
C820&lt;30,"21-30",
TRUE,"30+ yrs"
)</f>
        <v>30+ yrs</v>
      </c>
      <c r="T820" s="26" t="str" cm="1">
        <f t="array" ref="T820">_xlfn.IFS(
H820&lt;1,"0-1",
H820&lt;2,"1-2",
H820&lt;3,"2-3",
H820&lt;4,"3-4",
H820&lt;5,"4-5",
TRUE,"5+"
)</f>
        <v>2-3</v>
      </c>
    </row>
    <row r="821" spans="1:20" ht="15.6" x14ac:dyDescent="0.3">
      <c r="A821" s="21">
        <v>439</v>
      </c>
      <c r="B821" s="22">
        <v>58</v>
      </c>
      <c r="C821" s="22">
        <v>32</v>
      </c>
      <c r="D821" s="22">
        <v>113</v>
      </c>
      <c r="E821" s="23" t="str">
        <f t="shared" si="12"/>
        <v>100+</v>
      </c>
      <c r="F821" s="24">
        <v>93943</v>
      </c>
      <c r="G821" s="22">
        <v>2</v>
      </c>
      <c r="H821" s="22">
        <v>3.8</v>
      </c>
      <c r="I821" s="22" t="s">
        <v>37</v>
      </c>
      <c r="J821" s="22">
        <v>119</v>
      </c>
      <c r="K821" s="22" t="s">
        <v>35</v>
      </c>
      <c r="L821" s="22" t="s">
        <v>34</v>
      </c>
      <c r="M821" s="22" t="s">
        <v>35</v>
      </c>
      <c r="N821" s="22" t="s">
        <v>35</v>
      </c>
      <c r="O821" s="22" t="s">
        <v>35</v>
      </c>
      <c r="P821" s="25" t="str" cm="1">
        <f t="array" ref="P821">_xlfn.IFS(
B821&lt;30,"20-29",
B821&lt;40,"30-39",
B821&lt;50,"40-49",
B821&lt;60,"50-59",
TRUE,"60+")</f>
        <v>50-59</v>
      </c>
      <c r="Q821" s="25" t="str" cm="1">
        <f t="array" ref="Q821">_xlfn.IFS(
D821&lt;25,"0–24K",
D821&lt;50,"25–49K",
D821&lt;75,"50–74K",
D821&lt;100,"75–99K",
D821&lt;150,"100–149K",
D821&lt;200,"150–199K",
TRUE,"200K+"
)</f>
        <v>100–149K</v>
      </c>
      <c r="R821" s="25" t="str" cm="1">
        <f t="array" ref="R821">_xlfn.IFS(
J821=0,"No Mortgage",
J821&lt;=100,"Low",
J821&lt;=300,"Medium",
TRUE,"High"
)</f>
        <v>Medium</v>
      </c>
      <c r="S821" s="25" t="str" cm="1">
        <f t="array" ref="S821">_xlfn.IFS(
C821&lt;10,"0-10",
C821&lt;20,"11-20",
C821&lt;30,"21-30",
TRUE,"30+ yrs"
)</f>
        <v>30+ yrs</v>
      </c>
      <c r="T821" s="26" t="str" cm="1">
        <f t="array" ref="T821">_xlfn.IFS(
H821&lt;1,"0-1",
H821&lt;2,"1-2",
H821&lt;3,"2-3",
H821&lt;4,"3-4",
H821&lt;5,"4-5",
TRUE,"5+"
)</f>
        <v>3-4</v>
      </c>
    </row>
    <row r="822" spans="1:20" ht="15.6" x14ac:dyDescent="0.3">
      <c r="A822" s="21">
        <v>443</v>
      </c>
      <c r="B822" s="22">
        <v>58</v>
      </c>
      <c r="C822" s="22">
        <v>28</v>
      </c>
      <c r="D822" s="22">
        <v>122</v>
      </c>
      <c r="E822" s="23" t="str">
        <f t="shared" si="12"/>
        <v>100+</v>
      </c>
      <c r="F822" s="24">
        <v>95136</v>
      </c>
      <c r="G822" s="22">
        <v>1</v>
      </c>
      <c r="H822" s="22">
        <v>3</v>
      </c>
      <c r="I822" s="22" t="s">
        <v>36</v>
      </c>
      <c r="J822" s="22">
        <v>115</v>
      </c>
      <c r="K822" s="22" t="s">
        <v>35</v>
      </c>
      <c r="L822" s="22" t="s">
        <v>34</v>
      </c>
      <c r="M822" s="22" t="s">
        <v>34</v>
      </c>
      <c r="N822" s="22" t="s">
        <v>35</v>
      </c>
      <c r="O822" s="22" t="s">
        <v>34</v>
      </c>
      <c r="P822" s="25" t="str" cm="1">
        <f t="array" ref="P822">_xlfn.IFS(
B822&lt;30,"20-29",
B822&lt;40,"30-39",
B822&lt;50,"40-49",
B822&lt;60,"50-59",
TRUE,"60+")</f>
        <v>50-59</v>
      </c>
      <c r="Q822" s="25" t="str" cm="1">
        <f t="array" ref="Q822">_xlfn.IFS(
D822&lt;25,"0–24K",
D822&lt;50,"25–49K",
D822&lt;75,"50–74K",
D822&lt;100,"75–99K",
D822&lt;150,"100–149K",
D822&lt;200,"150–199K",
TRUE,"200K+"
)</f>
        <v>100–149K</v>
      </c>
      <c r="R822" s="25" t="str" cm="1">
        <f t="array" ref="R822">_xlfn.IFS(
J822=0,"No Mortgage",
J822&lt;=100,"Low",
J822&lt;=300,"Medium",
TRUE,"High"
)</f>
        <v>Medium</v>
      </c>
      <c r="S822" s="25" t="str" cm="1">
        <f t="array" ref="S822">_xlfn.IFS(
C822&lt;10,"0-10",
C822&lt;20,"11-20",
C822&lt;30,"21-30",
TRUE,"30+ yrs"
)</f>
        <v>21-30</v>
      </c>
      <c r="T822" s="26" t="str" cm="1">
        <f t="array" ref="T822">_xlfn.IFS(
H822&lt;1,"0-1",
H822&lt;2,"1-2",
H822&lt;3,"2-3",
H822&lt;4,"3-4",
H822&lt;5,"4-5",
TRUE,"5+"
)</f>
        <v>3-4</v>
      </c>
    </row>
    <row r="823" spans="1:20" ht="15.6" x14ac:dyDescent="0.3">
      <c r="A823" s="21">
        <v>446</v>
      </c>
      <c r="B823" s="22">
        <v>58</v>
      </c>
      <c r="C823" s="22">
        <v>32</v>
      </c>
      <c r="D823" s="22">
        <v>65</v>
      </c>
      <c r="E823" s="23" t="str">
        <f t="shared" si="12"/>
        <v>51-100</v>
      </c>
      <c r="F823" s="24">
        <v>94590</v>
      </c>
      <c r="G823" s="22">
        <v>3</v>
      </c>
      <c r="H823" s="22">
        <v>2.2000000000000002</v>
      </c>
      <c r="I823" s="22" t="s">
        <v>36</v>
      </c>
      <c r="J823" s="22">
        <v>0</v>
      </c>
      <c r="K823" s="22" t="s">
        <v>34</v>
      </c>
      <c r="L823" s="22" t="s">
        <v>34</v>
      </c>
      <c r="M823" s="22" t="s">
        <v>34</v>
      </c>
      <c r="N823" s="22" t="s">
        <v>35</v>
      </c>
      <c r="O823" s="22" t="s">
        <v>34</v>
      </c>
      <c r="P823" s="25" t="str" cm="1">
        <f t="array" ref="P823">_xlfn.IFS(
B823&lt;30,"20-29",
B823&lt;40,"30-39",
B823&lt;50,"40-49",
B823&lt;60,"50-59",
TRUE,"60+")</f>
        <v>50-59</v>
      </c>
      <c r="Q823" s="25" t="str" cm="1">
        <f t="array" ref="Q823">_xlfn.IFS(
D823&lt;25,"0–24K",
D823&lt;50,"25–49K",
D823&lt;75,"50–74K",
D823&lt;100,"75–99K",
D823&lt;150,"100–149K",
D823&lt;200,"150–199K",
TRUE,"200K+"
)</f>
        <v>50–74K</v>
      </c>
      <c r="R823" s="25" t="str" cm="1">
        <f t="array" ref="R823">_xlfn.IFS(
J823=0,"No Mortgage",
J823&lt;=100,"Low",
J823&lt;=300,"Medium",
TRUE,"High"
)</f>
        <v>No Mortgage</v>
      </c>
      <c r="S823" s="25" t="str" cm="1">
        <f t="array" ref="S823">_xlfn.IFS(
C823&lt;10,"0-10",
C823&lt;20,"11-20",
C823&lt;30,"21-30",
TRUE,"30+ yrs"
)</f>
        <v>30+ yrs</v>
      </c>
      <c r="T823" s="26" t="str" cm="1">
        <f t="array" ref="T823">_xlfn.IFS(
H823&lt;1,"0-1",
H823&lt;2,"1-2",
H823&lt;3,"2-3",
H823&lt;4,"3-4",
H823&lt;5,"4-5",
TRUE,"5+"
)</f>
        <v>2-3</v>
      </c>
    </row>
    <row r="824" spans="1:20" ht="15.6" x14ac:dyDescent="0.3">
      <c r="A824" s="21">
        <v>602</v>
      </c>
      <c r="B824" s="22">
        <v>58</v>
      </c>
      <c r="C824" s="22">
        <v>32</v>
      </c>
      <c r="D824" s="22">
        <v>38</v>
      </c>
      <c r="E824" s="23" t="str">
        <f t="shared" si="12"/>
        <v>0-50</v>
      </c>
      <c r="F824" s="24">
        <v>91320</v>
      </c>
      <c r="G824" s="22">
        <v>1</v>
      </c>
      <c r="H824" s="22">
        <v>1.4</v>
      </c>
      <c r="I824" s="22" t="s">
        <v>33</v>
      </c>
      <c r="J824" s="22">
        <v>0</v>
      </c>
      <c r="K824" s="22" t="s">
        <v>34</v>
      </c>
      <c r="L824" s="22" t="s">
        <v>34</v>
      </c>
      <c r="M824" s="22" t="s">
        <v>34</v>
      </c>
      <c r="N824" s="22" t="s">
        <v>35</v>
      </c>
      <c r="O824" s="22" t="s">
        <v>35</v>
      </c>
      <c r="P824" s="25" t="str" cm="1">
        <f t="array" ref="P824">_xlfn.IFS(
B824&lt;30,"20-29",
B824&lt;40,"30-39",
B824&lt;50,"40-49",
B824&lt;60,"50-59",
TRUE,"60+")</f>
        <v>50-59</v>
      </c>
      <c r="Q824" s="25" t="str" cm="1">
        <f t="array" ref="Q824">_xlfn.IFS(
D824&lt;25,"0–24K",
D824&lt;50,"25–49K",
D824&lt;75,"50–74K",
D824&lt;100,"75–99K",
D824&lt;150,"100–149K",
D824&lt;200,"150–199K",
TRUE,"200K+"
)</f>
        <v>25–49K</v>
      </c>
      <c r="R824" s="25" t="str" cm="1">
        <f t="array" ref="R824">_xlfn.IFS(
J824=0,"No Mortgage",
J824&lt;=100,"Low",
J824&lt;=300,"Medium",
TRUE,"High"
)</f>
        <v>No Mortgage</v>
      </c>
      <c r="S824" s="25" t="str" cm="1">
        <f t="array" ref="S824">_xlfn.IFS(
C824&lt;10,"0-10",
C824&lt;20,"11-20",
C824&lt;30,"21-30",
TRUE,"30+ yrs"
)</f>
        <v>30+ yrs</v>
      </c>
      <c r="T824" s="26" t="str" cm="1">
        <f t="array" ref="T824">_xlfn.IFS(
H824&lt;1,"0-1",
H824&lt;2,"1-2",
H824&lt;3,"2-3",
H824&lt;4,"3-4",
H824&lt;5,"4-5",
TRUE,"5+"
)</f>
        <v>1-2</v>
      </c>
    </row>
    <row r="825" spans="1:20" ht="15.6" x14ac:dyDescent="0.3">
      <c r="A825" s="21">
        <v>647</v>
      </c>
      <c r="B825" s="22">
        <v>58</v>
      </c>
      <c r="C825" s="22">
        <v>33</v>
      </c>
      <c r="D825" s="22">
        <v>61</v>
      </c>
      <c r="E825" s="23" t="str">
        <f t="shared" si="12"/>
        <v>51-100</v>
      </c>
      <c r="F825" s="24">
        <v>90033</v>
      </c>
      <c r="G825" s="22">
        <v>4</v>
      </c>
      <c r="H825" s="22">
        <v>1.7</v>
      </c>
      <c r="I825" s="22" t="s">
        <v>33</v>
      </c>
      <c r="J825" s="22">
        <v>0</v>
      </c>
      <c r="K825" s="22" t="s">
        <v>34</v>
      </c>
      <c r="L825" s="22" t="s">
        <v>34</v>
      </c>
      <c r="M825" s="22" t="s">
        <v>34</v>
      </c>
      <c r="N825" s="22" t="s">
        <v>34</v>
      </c>
      <c r="O825" s="22" t="s">
        <v>34</v>
      </c>
      <c r="P825" s="25" t="str" cm="1">
        <f t="array" ref="P825">_xlfn.IFS(
B825&lt;30,"20-29",
B825&lt;40,"30-39",
B825&lt;50,"40-49",
B825&lt;60,"50-59",
TRUE,"60+")</f>
        <v>50-59</v>
      </c>
      <c r="Q825" s="25" t="str" cm="1">
        <f t="array" ref="Q825">_xlfn.IFS(
D825&lt;25,"0–24K",
D825&lt;50,"25–49K",
D825&lt;75,"50–74K",
D825&lt;100,"75–99K",
D825&lt;150,"100–149K",
D825&lt;200,"150–199K",
TRUE,"200K+"
)</f>
        <v>50–74K</v>
      </c>
      <c r="R825" s="25" t="str" cm="1">
        <f t="array" ref="R825">_xlfn.IFS(
J825=0,"No Mortgage",
J825&lt;=100,"Low",
J825&lt;=300,"Medium",
TRUE,"High"
)</f>
        <v>No Mortgage</v>
      </c>
      <c r="S825" s="25" t="str" cm="1">
        <f t="array" ref="S825">_xlfn.IFS(
C825&lt;10,"0-10",
C825&lt;20,"11-20",
C825&lt;30,"21-30",
TRUE,"30+ yrs"
)</f>
        <v>30+ yrs</v>
      </c>
      <c r="T825" s="26" t="str" cm="1">
        <f t="array" ref="T825">_xlfn.IFS(
H825&lt;1,"0-1",
H825&lt;2,"1-2",
H825&lt;3,"2-3",
H825&lt;4,"3-4",
H825&lt;5,"4-5",
TRUE,"5+"
)</f>
        <v>1-2</v>
      </c>
    </row>
    <row r="826" spans="1:20" ht="15.6" x14ac:dyDescent="0.3">
      <c r="A826" s="21">
        <v>683</v>
      </c>
      <c r="B826" s="22">
        <v>58</v>
      </c>
      <c r="C826" s="22">
        <v>34</v>
      </c>
      <c r="D826" s="22">
        <v>12</v>
      </c>
      <c r="E826" s="23" t="str">
        <f t="shared" si="12"/>
        <v>0-50</v>
      </c>
      <c r="F826" s="24">
        <v>90504</v>
      </c>
      <c r="G826" s="22">
        <v>1</v>
      </c>
      <c r="H826" s="22">
        <v>0.1</v>
      </c>
      <c r="I826" s="22" t="s">
        <v>37</v>
      </c>
      <c r="J826" s="22">
        <v>0</v>
      </c>
      <c r="K826" s="22" t="s">
        <v>34</v>
      </c>
      <c r="L826" s="22" t="s">
        <v>34</v>
      </c>
      <c r="M826" s="22" t="s">
        <v>34</v>
      </c>
      <c r="N826" s="22" t="s">
        <v>34</v>
      </c>
      <c r="O826" s="22" t="s">
        <v>35</v>
      </c>
      <c r="P826" s="25" t="str" cm="1">
        <f t="array" ref="P826">_xlfn.IFS(
B826&lt;30,"20-29",
B826&lt;40,"30-39",
B826&lt;50,"40-49",
B826&lt;60,"50-59",
TRUE,"60+")</f>
        <v>50-59</v>
      </c>
      <c r="Q826" s="25" t="str" cm="1">
        <f t="array" ref="Q826">_xlfn.IFS(
D826&lt;25,"0–24K",
D826&lt;50,"25–49K",
D826&lt;75,"50–74K",
D826&lt;100,"75–99K",
D826&lt;150,"100–149K",
D826&lt;200,"150–199K",
TRUE,"200K+"
)</f>
        <v>0–24K</v>
      </c>
      <c r="R826" s="25" t="str" cm="1">
        <f t="array" ref="R826">_xlfn.IFS(
J826=0,"No Mortgage",
J826&lt;=100,"Low",
J826&lt;=300,"Medium",
TRUE,"High"
)</f>
        <v>No Mortgage</v>
      </c>
      <c r="S826" s="25" t="str" cm="1">
        <f t="array" ref="S826">_xlfn.IFS(
C826&lt;10,"0-10",
C826&lt;20,"11-20",
C826&lt;30,"21-30",
TRUE,"30+ yrs"
)</f>
        <v>30+ yrs</v>
      </c>
      <c r="T826" s="26" t="str" cm="1">
        <f t="array" ref="T826">_xlfn.IFS(
H826&lt;1,"0-1",
H826&lt;2,"1-2",
H826&lt;3,"2-3",
H826&lt;4,"3-4",
H826&lt;5,"4-5",
TRUE,"5+"
)</f>
        <v>0-1</v>
      </c>
    </row>
    <row r="827" spans="1:20" ht="15.6" x14ac:dyDescent="0.3">
      <c r="A827" s="21">
        <v>707</v>
      </c>
      <c r="B827" s="22">
        <v>58</v>
      </c>
      <c r="C827" s="22">
        <v>34</v>
      </c>
      <c r="D827" s="22">
        <v>148</v>
      </c>
      <c r="E827" s="23" t="str">
        <f t="shared" si="12"/>
        <v>100+</v>
      </c>
      <c r="F827" s="24">
        <v>95819</v>
      </c>
      <c r="G827" s="22">
        <v>1</v>
      </c>
      <c r="H827" s="22">
        <v>4.7</v>
      </c>
      <c r="I827" s="22" t="s">
        <v>33</v>
      </c>
      <c r="J827" s="22">
        <v>0</v>
      </c>
      <c r="K827" s="22" t="s">
        <v>34</v>
      </c>
      <c r="L827" s="22" t="s">
        <v>34</v>
      </c>
      <c r="M827" s="22" t="s">
        <v>34</v>
      </c>
      <c r="N827" s="22" t="s">
        <v>35</v>
      </c>
      <c r="O827" s="22" t="s">
        <v>34</v>
      </c>
      <c r="P827" s="25" t="str" cm="1">
        <f t="array" ref="P827">_xlfn.IFS(
B827&lt;30,"20-29",
B827&lt;40,"30-39",
B827&lt;50,"40-49",
B827&lt;60,"50-59",
TRUE,"60+")</f>
        <v>50-59</v>
      </c>
      <c r="Q827" s="25" t="str" cm="1">
        <f t="array" ref="Q827">_xlfn.IFS(
D827&lt;25,"0–24K",
D827&lt;50,"25–49K",
D827&lt;75,"50–74K",
D827&lt;100,"75–99K",
D827&lt;150,"100–149K",
D827&lt;200,"150–199K",
TRUE,"200K+"
)</f>
        <v>100–149K</v>
      </c>
      <c r="R827" s="25" t="str" cm="1">
        <f t="array" ref="R827">_xlfn.IFS(
J827=0,"No Mortgage",
J827&lt;=100,"Low",
J827&lt;=300,"Medium",
TRUE,"High"
)</f>
        <v>No Mortgage</v>
      </c>
      <c r="S827" s="25" t="str" cm="1">
        <f t="array" ref="S827">_xlfn.IFS(
C827&lt;10,"0-10",
C827&lt;20,"11-20",
C827&lt;30,"21-30",
TRUE,"30+ yrs"
)</f>
        <v>30+ yrs</v>
      </c>
      <c r="T827" s="26" t="str" cm="1">
        <f t="array" ref="T827">_xlfn.IFS(
H827&lt;1,"0-1",
H827&lt;2,"1-2",
H827&lt;3,"2-3",
H827&lt;4,"3-4",
H827&lt;5,"4-5",
TRUE,"5+"
)</f>
        <v>4-5</v>
      </c>
    </row>
    <row r="828" spans="1:20" ht="15.6" x14ac:dyDescent="0.3">
      <c r="A828" s="21">
        <v>721</v>
      </c>
      <c r="B828" s="22">
        <v>58</v>
      </c>
      <c r="C828" s="22">
        <v>32</v>
      </c>
      <c r="D828" s="22">
        <v>38</v>
      </c>
      <c r="E828" s="23" t="str">
        <f t="shared" si="12"/>
        <v>0-50</v>
      </c>
      <c r="F828" s="24">
        <v>94025</v>
      </c>
      <c r="G828" s="22">
        <v>1</v>
      </c>
      <c r="H828" s="22">
        <v>2.2000000000000002</v>
      </c>
      <c r="I828" s="22" t="s">
        <v>36</v>
      </c>
      <c r="J828" s="22">
        <v>0</v>
      </c>
      <c r="K828" s="22" t="s">
        <v>34</v>
      </c>
      <c r="L828" s="22" t="s">
        <v>34</v>
      </c>
      <c r="M828" s="22" t="s">
        <v>34</v>
      </c>
      <c r="N828" s="22" t="s">
        <v>34</v>
      </c>
      <c r="O828" s="22" t="s">
        <v>34</v>
      </c>
      <c r="P828" s="25" t="str" cm="1">
        <f t="array" ref="P828">_xlfn.IFS(
B828&lt;30,"20-29",
B828&lt;40,"30-39",
B828&lt;50,"40-49",
B828&lt;60,"50-59",
TRUE,"60+")</f>
        <v>50-59</v>
      </c>
      <c r="Q828" s="25" t="str" cm="1">
        <f t="array" ref="Q828">_xlfn.IFS(
D828&lt;25,"0–24K",
D828&lt;50,"25–49K",
D828&lt;75,"50–74K",
D828&lt;100,"75–99K",
D828&lt;150,"100–149K",
D828&lt;200,"150–199K",
TRUE,"200K+"
)</f>
        <v>25–49K</v>
      </c>
      <c r="R828" s="25" t="str" cm="1">
        <f t="array" ref="R828">_xlfn.IFS(
J828=0,"No Mortgage",
J828&lt;=100,"Low",
J828&lt;=300,"Medium",
TRUE,"High"
)</f>
        <v>No Mortgage</v>
      </c>
      <c r="S828" s="25" t="str" cm="1">
        <f t="array" ref="S828">_xlfn.IFS(
C828&lt;10,"0-10",
C828&lt;20,"11-20",
C828&lt;30,"21-30",
TRUE,"30+ yrs"
)</f>
        <v>30+ yrs</v>
      </c>
      <c r="T828" s="26" t="str" cm="1">
        <f t="array" ref="T828">_xlfn.IFS(
H828&lt;1,"0-1",
H828&lt;2,"1-2",
H828&lt;3,"2-3",
H828&lt;4,"3-4",
H828&lt;5,"4-5",
TRUE,"5+"
)</f>
        <v>2-3</v>
      </c>
    </row>
    <row r="829" spans="1:20" ht="15.6" x14ac:dyDescent="0.3">
      <c r="A829" s="21">
        <v>727</v>
      </c>
      <c r="B829" s="22">
        <v>58</v>
      </c>
      <c r="C829" s="22">
        <v>33</v>
      </c>
      <c r="D829" s="22">
        <v>53</v>
      </c>
      <c r="E829" s="23" t="str">
        <f t="shared" si="12"/>
        <v>51-100</v>
      </c>
      <c r="F829" s="24">
        <v>91030</v>
      </c>
      <c r="G829" s="22">
        <v>4</v>
      </c>
      <c r="H829" s="22">
        <v>2.1</v>
      </c>
      <c r="I829" s="22" t="s">
        <v>33</v>
      </c>
      <c r="J829" s="22">
        <v>0</v>
      </c>
      <c r="K829" s="22" t="s">
        <v>34</v>
      </c>
      <c r="L829" s="22" t="s">
        <v>34</v>
      </c>
      <c r="M829" s="22" t="s">
        <v>34</v>
      </c>
      <c r="N829" s="22" t="s">
        <v>35</v>
      </c>
      <c r="O829" s="22" t="s">
        <v>34</v>
      </c>
      <c r="P829" s="25" t="str" cm="1">
        <f t="array" ref="P829">_xlfn.IFS(
B829&lt;30,"20-29",
B829&lt;40,"30-39",
B829&lt;50,"40-49",
B829&lt;60,"50-59",
TRUE,"60+")</f>
        <v>50-59</v>
      </c>
      <c r="Q829" s="25" t="str" cm="1">
        <f t="array" ref="Q829">_xlfn.IFS(
D829&lt;25,"0–24K",
D829&lt;50,"25–49K",
D829&lt;75,"50–74K",
D829&lt;100,"75–99K",
D829&lt;150,"100–149K",
D829&lt;200,"150–199K",
TRUE,"200K+"
)</f>
        <v>50–74K</v>
      </c>
      <c r="R829" s="25" t="str" cm="1">
        <f t="array" ref="R829">_xlfn.IFS(
J829=0,"No Mortgage",
J829&lt;=100,"Low",
J829&lt;=300,"Medium",
TRUE,"High"
)</f>
        <v>No Mortgage</v>
      </c>
      <c r="S829" s="25" t="str" cm="1">
        <f t="array" ref="S829">_xlfn.IFS(
C829&lt;10,"0-10",
C829&lt;20,"11-20",
C829&lt;30,"21-30",
TRUE,"30+ yrs"
)</f>
        <v>30+ yrs</v>
      </c>
      <c r="T829" s="26" t="str" cm="1">
        <f t="array" ref="T829">_xlfn.IFS(
H829&lt;1,"0-1",
H829&lt;2,"1-2",
H829&lt;3,"2-3",
H829&lt;4,"3-4",
H829&lt;5,"4-5",
TRUE,"5+"
)</f>
        <v>2-3</v>
      </c>
    </row>
    <row r="830" spans="1:20" ht="15.6" x14ac:dyDescent="0.3">
      <c r="A830" s="21">
        <v>730</v>
      </c>
      <c r="B830" s="22">
        <v>58</v>
      </c>
      <c r="C830" s="22">
        <v>28</v>
      </c>
      <c r="D830" s="22">
        <v>90</v>
      </c>
      <c r="E830" s="23" t="str">
        <f t="shared" si="12"/>
        <v>51-100</v>
      </c>
      <c r="F830" s="24">
        <v>93106</v>
      </c>
      <c r="G830" s="22">
        <v>1</v>
      </c>
      <c r="H830" s="22">
        <v>3</v>
      </c>
      <c r="I830" s="22" t="s">
        <v>36</v>
      </c>
      <c r="J830" s="22">
        <v>0</v>
      </c>
      <c r="K830" s="22" t="s">
        <v>34</v>
      </c>
      <c r="L830" s="22" t="s">
        <v>34</v>
      </c>
      <c r="M830" s="22" t="s">
        <v>34</v>
      </c>
      <c r="N830" s="22" t="s">
        <v>34</v>
      </c>
      <c r="O830" s="22" t="s">
        <v>35</v>
      </c>
      <c r="P830" s="25" t="str" cm="1">
        <f t="array" ref="P830">_xlfn.IFS(
B830&lt;30,"20-29",
B830&lt;40,"30-39",
B830&lt;50,"40-49",
B830&lt;60,"50-59",
TRUE,"60+")</f>
        <v>50-59</v>
      </c>
      <c r="Q830" s="25" t="str" cm="1">
        <f t="array" ref="Q830">_xlfn.IFS(
D830&lt;25,"0–24K",
D830&lt;50,"25–49K",
D830&lt;75,"50–74K",
D830&lt;100,"75–99K",
D830&lt;150,"100–149K",
D830&lt;200,"150–199K",
TRUE,"200K+"
)</f>
        <v>75–99K</v>
      </c>
      <c r="R830" s="25" t="str" cm="1">
        <f t="array" ref="R830">_xlfn.IFS(
J830=0,"No Mortgage",
J830&lt;=100,"Low",
J830&lt;=300,"Medium",
TRUE,"High"
)</f>
        <v>No Mortgage</v>
      </c>
      <c r="S830" s="25" t="str" cm="1">
        <f t="array" ref="S830">_xlfn.IFS(
C830&lt;10,"0-10",
C830&lt;20,"11-20",
C830&lt;30,"21-30",
TRUE,"30+ yrs"
)</f>
        <v>21-30</v>
      </c>
      <c r="T830" s="26" t="str" cm="1">
        <f t="array" ref="T830">_xlfn.IFS(
H830&lt;1,"0-1",
H830&lt;2,"1-2",
H830&lt;3,"2-3",
H830&lt;4,"3-4",
H830&lt;5,"4-5",
TRUE,"5+"
)</f>
        <v>3-4</v>
      </c>
    </row>
    <row r="831" spans="1:20" ht="15.6" x14ac:dyDescent="0.3">
      <c r="A831" s="21">
        <v>750</v>
      </c>
      <c r="B831" s="22">
        <v>58</v>
      </c>
      <c r="C831" s="22">
        <v>34</v>
      </c>
      <c r="D831" s="22">
        <v>60</v>
      </c>
      <c r="E831" s="23" t="str">
        <f t="shared" si="12"/>
        <v>51-100</v>
      </c>
      <c r="F831" s="24">
        <v>92008</v>
      </c>
      <c r="G831" s="22">
        <v>4</v>
      </c>
      <c r="H831" s="22">
        <v>1.6</v>
      </c>
      <c r="I831" s="22" t="s">
        <v>37</v>
      </c>
      <c r="J831" s="22">
        <v>0</v>
      </c>
      <c r="K831" s="22" t="s">
        <v>34</v>
      </c>
      <c r="L831" s="22" t="s">
        <v>34</v>
      </c>
      <c r="M831" s="22" t="s">
        <v>34</v>
      </c>
      <c r="N831" s="22" t="s">
        <v>34</v>
      </c>
      <c r="O831" s="22" t="s">
        <v>35</v>
      </c>
      <c r="P831" s="25" t="str" cm="1">
        <f t="array" ref="P831">_xlfn.IFS(
B831&lt;30,"20-29",
B831&lt;40,"30-39",
B831&lt;50,"40-49",
B831&lt;60,"50-59",
TRUE,"60+")</f>
        <v>50-59</v>
      </c>
      <c r="Q831" s="25" t="str" cm="1">
        <f t="array" ref="Q831">_xlfn.IFS(
D831&lt;25,"0–24K",
D831&lt;50,"25–49K",
D831&lt;75,"50–74K",
D831&lt;100,"75–99K",
D831&lt;150,"100–149K",
D831&lt;200,"150–199K",
TRUE,"200K+"
)</f>
        <v>50–74K</v>
      </c>
      <c r="R831" s="25" t="str" cm="1">
        <f t="array" ref="R831">_xlfn.IFS(
J831=0,"No Mortgage",
J831&lt;=100,"Low",
J831&lt;=300,"Medium",
TRUE,"High"
)</f>
        <v>No Mortgage</v>
      </c>
      <c r="S831" s="25" t="str" cm="1">
        <f t="array" ref="S831">_xlfn.IFS(
C831&lt;10,"0-10",
C831&lt;20,"11-20",
C831&lt;30,"21-30",
TRUE,"30+ yrs"
)</f>
        <v>30+ yrs</v>
      </c>
      <c r="T831" s="26" t="str" cm="1">
        <f t="array" ref="T831">_xlfn.IFS(
H831&lt;1,"0-1",
H831&lt;2,"1-2",
H831&lt;3,"2-3",
H831&lt;4,"3-4",
H831&lt;5,"4-5",
TRUE,"5+"
)</f>
        <v>1-2</v>
      </c>
    </row>
    <row r="832" spans="1:20" ht="15.6" x14ac:dyDescent="0.3">
      <c r="A832" s="21">
        <v>789</v>
      </c>
      <c r="B832" s="22">
        <v>58</v>
      </c>
      <c r="C832" s="22">
        <v>34</v>
      </c>
      <c r="D832" s="22">
        <v>10</v>
      </c>
      <c r="E832" s="23" t="str">
        <f t="shared" si="12"/>
        <v>0-50</v>
      </c>
      <c r="F832" s="24">
        <v>92521</v>
      </c>
      <c r="G832" s="22">
        <v>4</v>
      </c>
      <c r="H832" s="22">
        <v>0.7</v>
      </c>
      <c r="I832" s="22" t="s">
        <v>33</v>
      </c>
      <c r="J832" s="22">
        <v>0</v>
      </c>
      <c r="K832" s="22" t="s">
        <v>34</v>
      </c>
      <c r="L832" s="22" t="s">
        <v>34</v>
      </c>
      <c r="M832" s="22" t="s">
        <v>34</v>
      </c>
      <c r="N832" s="22" t="s">
        <v>34</v>
      </c>
      <c r="O832" s="22" t="s">
        <v>34</v>
      </c>
      <c r="P832" s="25" t="str" cm="1">
        <f t="array" ref="P832">_xlfn.IFS(
B832&lt;30,"20-29",
B832&lt;40,"30-39",
B832&lt;50,"40-49",
B832&lt;60,"50-59",
TRUE,"60+")</f>
        <v>50-59</v>
      </c>
      <c r="Q832" s="25" t="str" cm="1">
        <f t="array" ref="Q832">_xlfn.IFS(
D832&lt;25,"0–24K",
D832&lt;50,"25–49K",
D832&lt;75,"50–74K",
D832&lt;100,"75–99K",
D832&lt;150,"100–149K",
D832&lt;200,"150–199K",
TRUE,"200K+"
)</f>
        <v>0–24K</v>
      </c>
      <c r="R832" s="25" t="str" cm="1">
        <f t="array" ref="R832">_xlfn.IFS(
J832=0,"No Mortgage",
J832&lt;=100,"Low",
J832&lt;=300,"Medium",
TRUE,"High"
)</f>
        <v>No Mortgage</v>
      </c>
      <c r="S832" s="25" t="str" cm="1">
        <f t="array" ref="S832">_xlfn.IFS(
C832&lt;10,"0-10",
C832&lt;20,"11-20",
C832&lt;30,"21-30",
TRUE,"30+ yrs"
)</f>
        <v>30+ yrs</v>
      </c>
      <c r="T832" s="26" t="str" cm="1">
        <f t="array" ref="T832">_xlfn.IFS(
H832&lt;1,"0-1",
H832&lt;2,"1-2",
H832&lt;3,"2-3",
H832&lt;4,"3-4",
H832&lt;5,"4-5",
TRUE,"5+"
)</f>
        <v>0-1</v>
      </c>
    </row>
    <row r="833" spans="1:20" ht="15.6" x14ac:dyDescent="0.3">
      <c r="A833" s="21">
        <v>836</v>
      </c>
      <c r="B833" s="22">
        <v>58</v>
      </c>
      <c r="C833" s="22">
        <v>33</v>
      </c>
      <c r="D833" s="22">
        <v>142</v>
      </c>
      <c r="E833" s="23" t="str">
        <f t="shared" si="12"/>
        <v>100+</v>
      </c>
      <c r="F833" s="24">
        <v>92691</v>
      </c>
      <c r="G833" s="22">
        <v>2</v>
      </c>
      <c r="H833" s="22">
        <v>3.9</v>
      </c>
      <c r="I833" s="22" t="s">
        <v>33</v>
      </c>
      <c r="J833" s="22">
        <v>193</v>
      </c>
      <c r="K833" s="22" t="s">
        <v>34</v>
      </c>
      <c r="L833" s="22" t="s">
        <v>34</v>
      </c>
      <c r="M833" s="22" t="s">
        <v>34</v>
      </c>
      <c r="N833" s="22" t="s">
        <v>35</v>
      </c>
      <c r="O833" s="22" t="s">
        <v>35</v>
      </c>
      <c r="P833" s="25" t="str" cm="1">
        <f t="array" ref="P833">_xlfn.IFS(
B833&lt;30,"20-29",
B833&lt;40,"30-39",
B833&lt;50,"40-49",
B833&lt;60,"50-59",
TRUE,"60+")</f>
        <v>50-59</v>
      </c>
      <c r="Q833" s="25" t="str" cm="1">
        <f t="array" ref="Q833">_xlfn.IFS(
D833&lt;25,"0–24K",
D833&lt;50,"25–49K",
D833&lt;75,"50–74K",
D833&lt;100,"75–99K",
D833&lt;150,"100–149K",
D833&lt;200,"150–199K",
TRUE,"200K+"
)</f>
        <v>100–149K</v>
      </c>
      <c r="R833" s="25" t="str" cm="1">
        <f t="array" ref="R833">_xlfn.IFS(
J833=0,"No Mortgage",
J833&lt;=100,"Low",
J833&lt;=300,"Medium",
TRUE,"High"
)</f>
        <v>Medium</v>
      </c>
      <c r="S833" s="25" t="str" cm="1">
        <f t="array" ref="S833">_xlfn.IFS(
C833&lt;10,"0-10",
C833&lt;20,"11-20",
C833&lt;30,"21-30",
TRUE,"30+ yrs"
)</f>
        <v>30+ yrs</v>
      </c>
      <c r="T833" s="26" t="str" cm="1">
        <f t="array" ref="T833">_xlfn.IFS(
H833&lt;1,"0-1",
H833&lt;2,"1-2",
H833&lt;3,"2-3",
H833&lt;4,"3-4",
H833&lt;5,"4-5",
TRUE,"5+"
)</f>
        <v>3-4</v>
      </c>
    </row>
    <row r="834" spans="1:20" ht="15.6" x14ac:dyDescent="0.3">
      <c r="A834" s="21">
        <v>894</v>
      </c>
      <c r="B834" s="22">
        <v>58</v>
      </c>
      <c r="C834" s="22">
        <v>32</v>
      </c>
      <c r="D834" s="22">
        <v>43</v>
      </c>
      <c r="E834" s="23" t="str">
        <f t="shared" ref="E834:E897" si="13">IF(D834&lt;=50,"0-50",IF(D834&lt;=100,"51-100","100+"))</f>
        <v>0-50</v>
      </c>
      <c r="F834" s="24">
        <v>93943</v>
      </c>
      <c r="G834" s="22">
        <v>3</v>
      </c>
      <c r="H834" s="22">
        <v>1.4</v>
      </c>
      <c r="I834" s="22" t="s">
        <v>33</v>
      </c>
      <c r="J834" s="22">
        <v>0</v>
      </c>
      <c r="K834" s="22" t="s">
        <v>34</v>
      </c>
      <c r="L834" s="22" t="s">
        <v>34</v>
      </c>
      <c r="M834" s="22" t="s">
        <v>34</v>
      </c>
      <c r="N834" s="22" t="s">
        <v>34</v>
      </c>
      <c r="O834" s="22" t="s">
        <v>35</v>
      </c>
      <c r="P834" s="25" t="str" cm="1">
        <f t="array" ref="P834">_xlfn.IFS(
B834&lt;30,"20-29",
B834&lt;40,"30-39",
B834&lt;50,"40-49",
B834&lt;60,"50-59",
TRUE,"60+")</f>
        <v>50-59</v>
      </c>
      <c r="Q834" s="25" t="str" cm="1">
        <f t="array" ref="Q834">_xlfn.IFS(
D834&lt;25,"0–24K",
D834&lt;50,"25–49K",
D834&lt;75,"50–74K",
D834&lt;100,"75–99K",
D834&lt;150,"100–149K",
D834&lt;200,"150–199K",
TRUE,"200K+"
)</f>
        <v>25–49K</v>
      </c>
      <c r="R834" s="25" t="str" cm="1">
        <f t="array" ref="R834">_xlfn.IFS(
J834=0,"No Mortgage",
J834&lt;=100,"Low",
J834&lt;=300,"Medium",
TRUE,"High"
)</f>
        <v>No Mortgage</v>
      </c>
      <c r="S834" s="25" t="str" cm="1">
        <f t="array" ref="S834">_xlfn.IFS(
C834&lt;10,"0-10",
C834&lt;20,"11-20",
C834&lt;30,"21-30",
TRUE,"30+ yrs"
)</f>
        <v>30+ yrs</v>
      </c>
      <c r="T834" s="26" t="str" cm="1">
        <f t="array" ref="T834">_xlfn.IFS(
H834&lt;1,"0-1",
H834&lt;2,"1-2",
H834&lt;3,"2-3",
H834&lt;4,"3-4",
H834&lt;5,"4-5",
TRUE,"5+"
)</f>
        <v>1-2</v>
      </c>
    </row>
    <row r="835" spans="1:20" ht="15.6" x14ac:dyDescent="0.3">
      <c r="A835" s="21">
        <v>935</v>
      </c>
      <c r="B835" s="22">
        <v>58</v>
      </c>
      <c r="C835" s="22">
        <v>33</v>
      </c>
      <c r="D835" s="22">
        <v>81</v>
      </c>
      <c r="E835" s="23" t="str">
        <f t="shared" si="13"/>
        <v>51-100</v>
      </c>
      <c r="F835" s="24">
        <v>91320</v>
      </c>
      <c r="G835" s="22">
        <v>2</v>
      </c>
      <c r="H835" s="22">
        <v>0</v>
      </c>
      <c r="I835" s="22" t="s">
        <v>36</v>
      </c>
      <c r="J835" s="22">
        <v>0</v>
      </c>
      <c r="K835" s="22" t="s">
        <v>34</v>
      </c>
      <c r="L835" s="22" t="s">
        <v>34</v>
      </c>
      <c r="M835" s="22" t="s">
        <v>34</v>
      </c>
      <c r="N835" s="22" t="s">
        <v>35</v>
      </c>
      <c r="O835" s="22" t="s">
        <v>34</v>
      </c>
      <c r="P835" s="25" t="str" cm="1">
        <f t="array" ref="P835">_xlfn.IFS(
B835&lt;30,"20-29",
B835&lt;40,"30-39",
B835&lt;50,"40-49",
B835&lt;60,"50-59",
TRUE,"60+")</f>
        <v>50-59</v>
      </c>
      <c r="Q835" s="25" t="str" cm="1">
        <f t="array" ref="Q835">_xlfn.IFS(
D835&lt;25,"0–24K",
D835&lt;50,"25–49K",
D835&lt;75,"50–74K",
D835&lt;100,"75–99K",
D835&lt;150,"100–149K",
D835&lt;200,"150–199K",
TRUE,"200K+"
)</f>
        <v>75–99K</v>
      </c>
      <c r="R835" s="25" t="str" cm="1">
        <f t="array" ref="R835">_xlfn.IFS(
J835=0,"No Mortgage",
J835&lt;=100,"Low",
J835&lt;=300,"Medium",
TRUE,"High"
)</f>
        <v>No Mortgage</v>
      </c>
      <c r="S835" s="25" t="str" cm="1">
        <f t="array" ref="S835">_xlfn.IFS(
C835&lt;10,"0-10",
C835&lt;20,"11-20",
C835&lt;30,"21-30",
TRUE,"30+ yrs"
)</f>
        <v>30+ yrs</v>
      </c>
      <c r="T835" s="26" t="str" cm="1">
        <f t="array" ref="T835">_xlfn.IFS(
H835&lt;1,"0-1",
H835&lt;2,"1-2",
H835&lt;3,"2-3",
H835&lt;4,"3-4",
H835&lt;5,"4-5",
TRUE,"5+"
)</f>
        <v>0-1</v>
      </c>
    </row>
    <row r="836" spans="1:20" ht="15.6" x14ac:dyDescent="0.3">
      <c r="A836" s="21">
        <v>983</v>
      </c>
      <c r="B836" s="22">
        <v>58</v>
      </c>
      <c r="C836" s="22">
        <v>33</v>
      </c>
      <c r="D836" s="22">
        <v>52</v>
      </c>
      <c r="E836" s="23" t="str">
        <f t="shared" si="13"/>
        <v>51-100</v>
      </c>
      <c r="F836" s="24">
        <v>94402</v>
      </c>
      <c r="G836" s="22">
        <v>3</v>
      </c>
      <c r="H836" s="22">
        <v>0.5</v>
      </c>
      <c r="I836" s="22" t="s">
        <v>37</v>
      </c>
      <c r="J836" s="22">
        <v>0</v>
      </c>
      <c r="K836" s="22" t="s">
        <v>34</v>
      </c>
      <c r="L836" s="22" t="s">
        <v>34</v>
      </c>
      <c r="M836" s="22" t="s">
        <v>34</v>
      </c>
      <c r="N836" s="22" t="s">
        <v>34</v>
      </c>
      <c r="O836" s="22" t="s">
        <v>35</v>
      </c>
      <c r="P836" s="25" t="str" cm="1">
        <f t="array" ref="P836">_xlfn.IFS(
B836&lt;30,"20-29",
B836&lt;40,"30-39",
B836&lt;50,"40-49",
B836&lt;60,"50-59",
TRUE,"60+")</f>
        <v>50-59</v>
      </c>
      <c r="Q836" s="25" t="str" cm="1">
        <f t="array" ref="Q836">_xlfn.IFS(
D836&lt;25,"0–24K",
D836&lt;50,"25–49K",
D836&lt;75,"50–74K",
D836&lt;100,"75–99K",
D836&lt;150,"100–149K",
D836&lt;200,"150–199K",
TRUE,"200K+"
)</f>
        <v>50–74K</v>
      </c>
      <c r="R836" s="25" t="str" cm="1">
        <f t="array" ref="R836">_xlfn.IFS(
J836=0,"No Mortgage",
J836&lt;=100,"Low",
J836&lt;=300,"Medium",
TRUE,"High"
)</f>
        <v>No Mortgage</v>
      </c>
      <c r="S836" s="25" t="str" cm="1">
        <f t="array" ref="S836">_xlfn.IFS(
C836&lt;10,"0-10",
C836&lt;20,"11-20",
C836&lt;30,"21-30",
TRUE,"30+ yrs"
)</f>
        <v>30+ yrs</v>
      </c>
      <c r="T836" s="26" t="str" cm="1">
        <f t="array" ref="T836">_xlfn.IFS(
H836&lt;1,"0-1",
H836&lt;2,"1-2",
H836&lt;3,"2-3",
H836&lt;4,"3-4",
H836&lt;5,"4-5",
TRUE,"5+"
)</f>
        <v>0-1</v>
      </c>
    </row>
    <row r="837" spans="1:20" ht="15.6" x14ac:dyDescent="0.3">
      <c r="A837" s="21">
        <v>1025</v>
      </c>
      <c r="B837" s="22">
        <v>58</v>
      </c>
      <c r="C837" s="22">
        <v>33</v>
      </c>
      <c r="D837" s="22">
        <v>122</v>
      </c>
      <c r="E837" s="23" t="str">
        <f t="shared" si="13"/>
        <v>100+</v>
      </c>
      <c r="F837" s="24">
        <v>93711</v>
      </c>
      <c r="G837" s="22">
        <v>4</v>
      </c>
      <c r="H837" s="22">
        <v>0.2</v>
      </c>
      <c r="I837" s="22" t="s">
        <v>37</v>
      </c>
      <c r="J837" s="22">
        <v>0</v>
      </c>
      <c r="K837" s="22" t="s">
        <v>35</v>
      </c>
      <c r="L837" s="22" t="s">
        <v>34</v>
      </c>
      <c r="M837" s="22" t="s">
        <v>35</v>
      </c>
      <c r="N837" s="22" t="s">
        <v>35</v>
      </c>
      <c r="O837" s="22" t="s">
        <v>34</v>
      </c>
      <c r="P837" s="25" t="str" cm="1">
        <f t="array" ref="P837">_xlfn.IFS(
B837&lt;30,"20-29",
B837&lt;40,"30-39",
B837&lt;50,"40-49",
B837&lt;60,"50-59",
TRUE,"60+")</f>
        <v>50-59</v>
      </c>
      <c r="Q837" s="25" t="str" cm="1">
        <f t="array" ref="Q837">_xlfn.IFS(
D837&lt;25,"0–24K",
D837&lt;50,"25–49K",
D837&lt;75,"50–74K",
D837&lt;100,"75–99K",
D837&lt;150,"100–149K",
D837&lt;200,"150–199K",
TRUE,"200K+"
)</f>
        <v>100–149K</v>
      </c>
      <c r="R837" s="25" t="str" cm="1">
        <f t="array" ref="R837">_xlfn.IFS(
J837=0,"No Mortgage",
J837&lt;=100,"Low",
J837&lt;=300,"Medium",
TRUE,"High"
)</f>
        <v>No Mortgage</v>
      </c>
      <c r="S837" s="25" t="str" cm="1">
        <f t="array" ref="S837">_xlfn.IFS(
C837&lt;10,"0-10",
C837&lt;20,"11-20",
C837&lt;30,"21-30",
TRUE,"30+ yrs"
)</f>
        <v>30+ yrs</v>
      </c>
      <c r="T837" s="26" t="str" cm="1">
        <f t="array" ref="T837">_xlfn.IFS(
H837&lt;1,"0-1",
H837&lt;2,"1-2",
H837&lt;3,"2-3",
H837&lt;4,"3-4",
H837&lt;5,"4-5",
TRUE,"5+"
)</f>
        <v>0-1</v>
      </c>
    </row>
    <row r="838" spans="1:20" ht="15.6" x14ac:dyDescent="0.3">
      <c r="A838" s="21">
        <v>1054</v>
      </c>
      <c r="B838" s="22">
        <v>58</v>
      </c>
      <c r="C838" s="22">
        <v>32</v>
      </c>
      <c r="D838" s="22">
        <v>51</v>
      </c>
      <c r="E838" s="23" t="str">
        <f t="shared" si="13"/>
        <v>51-100</v>
      </c>
      <c r="F838" s="24">
        <v>95819</v>
      </c>
      <c r="G838" s="22">
        <v>1</v>
      </c>
      <c r="H838" s="22">
        <v>2.8</v>
      </c>
      <c r="I838" s="22" t="s">
        <v>37</v>
      </c>
      <c r="J838" s="22">
        <v>0</v>
      </c>
      <c r="K838" s="22" t="s">
        <v>34</v>
      </c>
      <c r="L838" s="22" t="s">
        <v>34</v>
      </c>
      <c r="M838" s="22" t="s">
        <v>34</v>
      </c>
      <c r="N838" s="22" t="s">
        <v>35</v>
      </c>
      <c r="O838" s="22" t="s">
        <v>34</v>
      </c>
      <c r="P838" s="25" t="str" cm="1">
        <f t="array" ref="P838">_xlfn.IFS(
B838&lt;30,"20-29",
B838&lt;40,"30-39",
B838&lt;50,"40-49",
B838&lt;60,"50-59",
TRUE,"60+")</f>
        <v>50-59</v>
      </c>
      <c r="Q838" s="25" t="str" cm="1">
        <f t="array" ref="Q838">_xlfn.IFS(
D838&lt;25,"0–24K",
D838&lt;50,"25–49K",
D838&lt;75,"50–74K",
D838&lt;100,"75–99K",
D838&lt;150,"100–149K",
D838&lt;200,"150–199K",
TRUE,"200K+"
)</f>
        <v>50–74K</v>
      </c>
      <c r="R838" s="25" t="str" cm="1">
        <f t="array" ref="R838">_xlfn.IFS(
J838=0,"No Mortgage",
J838&lt;=100,"Low",
J838&lt;=300,"Medium",
TRUE,"High"
)</f>
        <v>No Mortgage</v>
      </c>
      <c r="S838" s="25" t="str" cm="1">
        <f t="array" ref="S838">_xlfn.IFS(
C838&lt;10,"0-10",
C838&lt;20,"11-20",
C838&lt;30,"21-30",
TRUE,"30+ yrs"
)</f>
        <v>30+ yrs</v>
      </c>
      <c r="T838" s="26" t="str" cm="1">
        <f t="array" ref="T838">_xlfn.IFS(
H838&lt;1,"0-1",
H838&lt;2,"1-2",
H838&lt;3,"2-3",
H838&lt;4,"3-4",
H838&lt;5,"4-5",
TRUE,"5+"
)</f>
        <v>2-3</v>
      </c>
    </row>
    <row r="839" spans="1:20" ht="15.6" x14ac:dyDescent="0.3">
      <c r="A839" s="21">
        <v>1111</v>
      </c>
      <c r="B839" s="22">
        <v>58</v>
      </c>
      <c r="C839" s="22">
        <v>33</v>
      </c>
      <c r="D839" s="22">
        <v>34</v>
      </c>
      <c r="E839" s="23" t="str">
        <f t="shared" si="13"/>
        <v>0-50</v>
      </c>
      <c r="F839" s="24">
        <v>92028</v>
      </c>
      <c r="G839" s="22">
        <v>3</v>
      </c>
      <c r="H839" s="22">
        <v>0.2</v>
      </c>
      <c r="I839" s="22" t="s">
        <v>33</v>
      </c>
      <c r="J839" s="22">
        <v>83</v>
      </c>
      <c r="K839" s="22" t="s">
        <v>34</v>
      </c>
      <c r="L839" s="22" t="s">
        <v>34</v>
      </c>
      <c r="M839" s="22" t="s">
        <v>34</v>
      </c>
      <c r="N839" s="22" t="s">
        <v>35</v>
      </c>
      <c r="O839" s="22" t="s">
        <v>34</v>
      </c>
      <c r="P839" s="25" t="str" cm="1">
        <f t="array" ref="P839">_xlfn.IFS(
B839&lt;30,"20-29",
B839&lt;40,"30-39",
B839&lt;50,"40-49",
B839&lt;60,"50-59",
TRUE,"60+")</f>
        <v>50-59</v>
      </c>
      <c r="Q839" s="25" t="str" cm="1">
        <f t="array" ref="Q839">_xlfn.IFS(
D839&lt;25,"0–24K",
D839&lt;50,"25–49K",
D839&lt;75,"50–74K",
D839&lt;100,"75–99K",
D839&lt;150,"100–149K",
D839&lt;200,"150–199K",
TRUE,"200K+"
)</f>
        <v>25–49K</v>
      </c>
      <c r="R839" s="25" t="str" cm="1">
        <f t="array" ref="R839">_xlfn.IFS(
J839=0,"No Mortgage",
J839&lt;=100,"Low",
J839&lt;=300,"Medium",
TRUE,"High"
)</f>
        <v>Low</v>
      </c>
      <c r="S839" s="25" t="str" cm="1">
        <f t="array" ref="S839">_xlfn.IFS(
C839&lt;10,"0-10",
C839&lt;20,"11-20",
C839&lt;30,"21-30",
TRUE,"30+ yrs"
)</f>
        <v>30+ yrs</v>
      </c>
      <c r="T839" s="26" t="str" cm="1">
        <f t="array" ref="T839">_xlfn.IFS(
H839&lt;1,"0-1",
H839&lt;2,"1-2",
H839&lt;3,"2-3",
H839&lt;4,"3-4",
H839&lt;5,"4-5",
TRUE,"5+"
)</f>
        <v>0-1</v>
      </c>
    </row>
    <row r="840" spans="1:20" ht="15.6" x14ac:dyDescent="0.3">
      <c r="A840" s="21">
        <v>1131</v>
      </c>
      <c r="B840" s="22">
        <v>58</v>
      </c>
      <c r="C840" s="22">
        <v>32</v>
      </c>
      <c r="D840" s="22">
        <v>191</v>
      </c>
      <c r="E840" s="23" t="str">
        <f t="shared" si="13"/>
        <v>100+</v>
      </c>
      <c r="F840" s="24">
        <v>94402</v>
      </c>
      <c r="G840" s="22">
        <v>1</v>
      </c>
      <c r="H840" s="22">
        <v>2.9</v>
      </c>
      <c r="I840" s="22" t="s">
        <v>33</v>
      </c>
      <c r="J840" s="22">
        <v>0</v>
      </c>
      <c r="K840" s="22" t="s">
        <v>34</v>
      </c>
      <c r="L840" s="22" t="s">
        <v>34</v>
      </c>
      <c r="M840" s="22" t="s">
        <v>34</v>
      </c>
      <c r="N840" s="22" t="s">
        <v>34</v>
      </c>
      <c r="O840" s="22" t="s">
        <v>34</v>
      </c>
      <c r="P840" s="25" t="str" cm="1">
        <f t="array" ref="P840">_xlfn.IFS(
B840&lt;30,"20-29",
B840&lt;40,"30-39",
B840&lt;50,"40-49",
B840&lt;60,"50-59",
TRUE,"60+")</f>
        <v>50-59</v>
      </c>
      <c r="Q840" s="25" t="str" cm="1">
        <f t="array" ref="Q840">_xlfn.IFS(
D840&lt;25,"0–24K",
D840&lt;50,"25–49K",
D840&lt;75,"50–74K",
D840&lt;100,"75–99K",
D840&lt;150,"100–149K",
D840&lt;200,"150–199K",
TRUE,"200K+"
)</f>
        <v>150–199K</v>
      </c>
      <c r="R840" s="25" t="str" cm="1">
        <f t="array" ref="R840">_xlfn.IFS(
J840=0,"No Mortgage",
J840&lt;=100,"Low",
J840&lt;=300,"Medium",
TRUE,"High"
)</f>
        <v>No Mortgage</v>
      </c>
      <c r="S840" s="25" t="str" cm="1">
        <f t="array" ref="S840">_xlfn.IFS(
C840&lt;10,"0-10",
C840&lt;20,"11-20",
C840&lt;30,"21-30",
TRUE,"30+ yrs"
)</f>
        <v>30+ yrs</v>
      </c>
      <c r="T840" s="26" t="str" cm="1">
        <f t="array" ref="T840">_xlfn.IFS(
H840&lt;1,"0-1",
H840&lt;2,"1-2",
H840&lt;3,"2-3",
H840&lt;4,"3-4",
H840&lt;5,"4-5",
TRUE,"5+"
)</f>
        <v>2-3</v>
      </c>
    </row>
    <row r="841" spans="1:20" ht="15.6" x14ac:dyDescent="0.3">
      <c r="A841" s="21">
        <v>1194</v>
      </c>
      <c r="B841" s="22">
        <v>58</v>
      </c>
      <c r="C841" s="22">
        <v>32</v>
      </c>
      <c r="D841" s="22">
        <v>81</v>
      </c>
      <c r="E841" s="23" t="str">
        <f t="shared" si="13"/>
        <v>51-100</v>
      </c>
      <c r="F841" s="24">
        <v>92121</v>
      </c>
      <c r="G841" s="22">
        <v>3</v>
      </c>
      <c r="H841" s="22">
        <v>1.7</v>
      </c>
      <c r="I841" s="22" t="s">
        <v>37</v>
      </c>
      <c r="J841" s="22">
        <v>0</v>
      </c>
      <c r="K841" s="22" t="s">
        <v>34</v>
      </c>
      <c r="L841" s="22" t="s">
        <v>34</v>
      </c>
      <c r="M841" s="22" t="s">
        <v>34</v>
      </c>
      <c r="N841" s="22" t="s">
        <v>35</v>
      </c>
      <c r="O841" s="22" t="s">
        <v>35</v>
      </c>
      <c r="P841" s="25" t="str" cm="1">
        <f t="array" ref="P841">_xlfn.IFS(
B841&lt;30,"20-29",
B841&lt;40,"30-39",
B841&lt;50,"40-49",
B841&lt;60,"50-59",
TRUE,"60+")</f>
        <v>50-59</v>
      </c>
      <c r="Q841" s="25" t="str" cm="1">
        <f t="array" ref="Q841">_xlfn.IFS(
D841&lt;25,"0–24K",
D841&lt;50,"25–49K",
D841&lt;75,"50–74K",
D841&lt;100,"75–99K",
D841&lt;150,"100–149K",
D841&lt;200,"150–199K",
TRUE,"200K+"
)</f>
        <v>75–99K</v>
      </c>
      <c r="R841" s="25" t="str" cm="1">
        <f t="array" ref="R841">_xlfn.IFS(
J841=0,"No Mortgage",
J841&lt;=100,"Low",
J841&lt;=300,"Medium",
TRUE,"High"
)</f>
        <v>No Mortgage</v>
      </c>
      <c r="S841" s="25" t="str" cm="1">
        <f t="array" ref="S841">_xlfn.IFS(
C841&lt;10,"0-10",
C841&lt;20,"11-20",
C841&lt;30,"21-30",
TRUE,"30+ yrs"
)</f>
        <v>30+ yrs</v>
      </c>
      <c r="T841" s="26" t="str" cm="1">
        <f t="array" ref="T841">_xlfn.IFS(
H841&lt;1,"0-1",
H841&lt;2,"1-2",
H841&lt;3,"2-3",
H841&lt;4,"3-4",
H841&lt;5,"4-5",
TRUE,"5+"
)</f>
        <v>1-2</v>
      </c>
    </row>
    <row r="842" spans="1:20" ht="15.6" x14ac:dyDescent="0.3">
      <c r="A842" s="21">
        <v>1265</v>
      </c>
      <c r="B842" s="22">
        <v>58</v>
      </c>
      <c r="C842" s="22">
        <v>33</v>
      </c>
      <c r="D842" s="22">
        <v>138</v>
      </c>
      <c r="E842" s="23" t="str">
        <f t="shared" si="13"/>
        <v>100+</v>
      </c>
      <c r="F842" s="24">
        <v>94546</v>
      </c>
      <c r="G842" s="22">
        <v>2</v>
      </c>
      <c r="H842" s="22">
        <v>3.9</v>
      </c>
      <c r="I842" s="22" t="s">
        <v>33</v>
      </c>
      <c r="J842" s="22">
        <v>0</v>
      </c>
      <c r="K842" s="22" t="s">
        <v>34</v>
      </c>
      <c r="L842" s="22" t="s">
        <v>34</v>
      </c>
      <c r="M842" s="22" t="s">
        <v>34</v>
      </c>
      <c r="N842" s="22" t="s">
        <v>35</v>
      </c>
      <c r="O842" s="22" t="s">
        <v>34</v>
      </c>
      <c r="P842" s="25" t="str" cm="1">
        <f t="array" ref="P842">_xlfn.IFS(
B842&lt;30,"20-29",
B842&lt;40,"30-39",
B842&lt;50,"40-49",
B842&lt;60,"50-59",
TRUE,"60+")</f>
        <v>50-59</v>
      </c>
      <c r="Q842" s="25" t="str" cm="1">
        <f t="array" ref="Q842">_xlfn.IFS(
D842&lt;25,"0–24K",
D842&lt;50,"25–49K",
D842&lt;75,"50–74K",
D842&lt;100,"75–99K",
D842&lt;150,"100–149K",
D842&lt;200,"150–199K",
TRUE,"200K+"
)</f>
        <v>100–149K</v>
      </c>
      <c r="R842" s="25" t="str" cm="1">
        <f t="array" ref="R842">_xlfn.IFS(
J842=0,"No Mortgage",
J842&lt;=100,"Low",
J842&lt;=300,"Medium",
TRUE,"High"
)</f>
        <v>No Mortgage</v>
      </c>
      <c r="S842" s="25" t="str" cm="1">
        <f t="array" ref="S842">_xlfn.IFS(
C842&lt;10,"0-10",
C842&lt;20,"11-20",
C842&lt;30,"21-30",
TRUE,"30+ yrs"
)</f>
        <v>30+ yrs</v>
      </c>
      <c r="T842" s="26" t="str" cm="1">
        <f t="array" ref="T842">_xlfn.IFS(
H842&lt;1,"0-1",
H842&lt;2,"1-2",
H842&lt;3,"2-3",
H842&lt;4,"3-4",
H842&lt;5,"4-5",
TRUE,"5+"
)</f>
        <v>3-4</v>
      </c>
    </row>
    <row r="843" spans="1:20" ht="15.6" x14ac:dyDescent="0.3">
      <c r="A843" s="21">
        <v>1292</v>
      </c>
      <c r="B843" s="22">
        <v>58</v>
      </c>
      <c r="C843" s="22">
        <v>34</v>
      </c>
      <c r="D843" s="22">
        <v>44</v>
      </c>
      <c r="E843" s="23" t="str">
        <f t="shared" si="13"/>
        <v>0-50</v>
      </c>
      <c r="F843" s="24">
        <v>94111</v>
      </c>
      <c r="G843" s="22">
        <v>4</v>
      </c>
      <c r="H843" s="22">
        <v>2.2000000000000002</v>
      </c>
      <c r="I843" s="22" t="s">
        <v>33</v>
      </c>
      <c r="J843" s="22">
        <v>0</v>
      </c>
      <c r="K843" s="22" t="s">
        <v>34</v>
      </c>
      <c r="L843" s="22" t="s">
        <v>35</v>
      </c>
      <c r="M843" s="22" t="s">
        <v>34</v>
      </c>
      <c r="N843" s="22" t="s">
        <v>34</v>
      </c>
      <c r="O843" s="22" t="s">
        <v>34</v>
      </c>
      <c r="P843" s="25" t="str" cm="1">
        <f t="array" ref="P843">_xlfn.IFS(
B843&lt;30,"20-29",
B843&lt;40,"30-39",
B843&lt;50,"40-49",
B843&lt;60,"50-59",
TRUE,"60+")</f>
        <v>50-59</v>
      </c>
      <c r="Q843" s="25" t="str" cm="1">
        <f t="array" ref="Q843">_xlfn.IFS(
D843&lt;25,"0–24K",
D843&lt;50,"25–49K",
D843&lt;75,"50–74K",
D843&lt;100,"75–99K",
D843&lt;150,"100–149K",
D843&lt;200,"150–199K",
TRUE,"200K+"
)</f>
        <v>25–49K</v>
      </c>
      <c r="R843" s="25" t="str" cm="1">
        <f t="array" ref="R843">_xlfn.IFS(
J843=0,"No Mortgage",
J843&lt;=100,"Low",
J843&lt;=300,"Medium",
TRUE,"High"
)</f>
        <v>No Mortgage</v>
      </c>
      <c r="S843" s="25" t="str" cm="1">
        <f t="array" ref="S843">_xlfn.IFS(
C843&lt;10,"0-10",
C843&lt;20,"11-20",
C843&lt;30,"21-30",
TRUE,"30+ yrs"
)</f>
        <v>30+ yrs</v>
      </c>
      <c r="T843" s="26" t="str" cm="1">
        <f t="array" ref="T843">_xlfn.IFS(
H843&lt;1,"0-1",
H843&lt;2,"1-2",
H843&lt;3,"2-3",
H843&lt;4,"3-4",
H843&lt;5,"4-5",
TRUE,"5+"
)</f>
        <v>2-3</v>
      </c>
    </row>
    <row r="844" spans="1:20" ht="15.6" x14ac:dyDescent="0.3">
      <c r="A844" s="21">
        <v>1372</v>
      </c>
      <c r="B844" s="22">
        <v>58</v>
      </c>
      <c r="C844" s="22">
        <v>32</v>
      </c>
      <c r="D844" s="22">
        <v>65</v>
      </c>
      <c r="E844" s="23" t="str">
        <f t="shared" si="13"/>
        <v>51-100</v>
      </c>
      <c r="F844" s="24">
        <v>95621</v>
      </c>
      <c r="G844" s="22">
        <v>3</v>
      </c>
      <c r="H844" s="22">
        <v>2.5</v>
      </c>
      <c r="I844" s="22" t="s">
        <v>33</v>
      </c>
      <c r="J844" s="22">
        <v>222</v>
      </c>
      <c r="K844" s="22" t="s">
        <v>34</v>
      </c>
      <c r="L844" s="22" t="s">
        <v>34</v>
      </c>
      <c r="M844" s="22" t="s">
        <v>34</v>
      </c>
      <c r="N844" s="22" t="s">
        <v>35</v>
      </c>
      <c r="O844" s="22" t="s">
        <v>34</v>
      </c>
      <c r="P844" s="25" t="str" cm="1">
        <f t="array" ref="P844">_xlfn.IFS(
B844&lt;30,"20-29",
B844&lt;40,"30-39",
B844&lt;50,"40-49",
B844&lt;60,"50-59",
TRUE,"60+")</f>
        <v>50-59</v>
      </c>
      <c r="Q844" s="25" t="str" cm="1">
        <f t="array" ref="Q844">_xlfn.IFS(
D844&lt;25,"0–24K",
D844&lt;50,"25–49K",
D844&lt;75,"50–74K",
D844&lt;100,"75–99K",
D844&lt;150,"100–149K",
D844&lt;200,"150–199K",
TRUE,"200K+"
)</f>
        <v>50–74K</v>
      </c>
      <c r="R844" s="25" t="str" cm="1">
        <f t="array" ref="R844">_xlfn.IFS(
J844=0,"No Mortgage",
J844&lt;=100,"Low",
J844&lt;=300,"Medium",
TRUE,"High"
)</f>
        <v>Medium</v>
      </c>
      <c r="S844" s="25" t="str" cm="1">
        <f t="array" ref="S844">_xlfn.IFS(
C844&lt;10,"0-10",
C844&lt;20,"11-20",
C844&lt;30,"21-30",
TRUE,"30+ yrs"
)</f>
        <v>30+ yrs</v>
      </c>
      <c r="T844" s="26" t="str" cm="1">
        <f t="array" ref="T844">_xlfn.IFS(
H844&lt;1,"0-1",
H844&lt;2,"1-2",
H844&lt;3,"2-3",
H844&lt;4,"3-4",
H844&lt;5,"4-5",
TRUE,"5+"
)</f>
        <v>2-3</v>
      </c>
    </row>
    <row r="845" spans="1:20" ht="15.6" x14ac:dyDescent="0.3">
      <c r="A845" s="21">
        <v>1405</v>
      </c>
      <c r="B845" s="22">
        <v>58</v>
      </c>
      <c r="C845" s="22">
        <v>28</v>
      </c>
      <c r="D845" s="22">
        <v>75</v>
      </c>
      <c r="E845" s="23" t="str">
        <f t="shared" si="13"/>
        <v>51-100</v>
      </c>
      <c r="F845" s="24">
        <v>92121</v>
      </c>
      <c r="G845" s="22">
        <v>1</v>
      </c>
      <c r="H845" s="22">
        <v>1.4</v>
      </c>
      <c r="I845" s="22" t="s">
        <v>36</v>
      </c>
      <c r="J845" s="22">
        <v>0</v>
      </c>
      <c r="K845" s="22" t="s">
        <v>34</v>
      </c>
      <c r="L845" s="22" t="s">
        <v>34</v>
      </c>
      <c r="M845" s="22" t="s">
        <v>34</v>
      </c>
      <c r="N845" s="22" t="s">
        <v>35</v>
      </c>
      <c r="O845" s="22" t="s">
        <v>34</v>
      </c>
      <c r="P845" s="25" t="str" cm="1">
        <f t="array" ref="P845">_xlfn.IFS(
B845&lt;30,"20-29",
B845&lt;40,"30-39",
B845&lt;50,"40-49",
B845&lt;60,"50-59",
TRUE,"60+")</f>
        <v>50-59</v>
      </c>
      <c r="Q845" s="25" t="str" cm="1">
        <f t="array" ref="Q845">_xlfn.IFS(
D845&lt;25,"0–24K",
D845&lt;50,"25–49K",
D845&lt;75,"50–74K",
D845&lt;100,"75–99K",
D845&lt;150,"100–149K",
D845&lt;200,"150–199K",
TRUE,"200K+"
)</f>
        <v>75–99K</v>
      </c>
      <c r="R845" s="25" t="str" cm="1">
        <f t="array" ref="R845">_xlfn.IFS(
J845=0,"No Mortgage",
J845&lt;=100,"Low",
J845&lt;=300,"Medium",
TRUE,"High"
)</f>
        <v>No Mortgage</v>
      </c>
      <c r="S845" s="25" t="str" cm="1">
        <f t="array" ref="S845">_xlfn.IFS(
C845&lt;10,"0-10",
C845&lt;20,"11-20",
C845&lt;30,"21-30",
TRUE,"30+ yrs"
)</f>
        <v>21-30</v>
      </c>
      <c r="T845" s="26" t="str" cm="1">
        <f t="array" ref="T845">_xlfn.IFS(
H845&lt;1,"0-1",
H845&lt;2,"1-2",
H845&lt;3,"2-3",
H845&lt;4,"3-4",
H845&lt;5,"4-5",
TRUE,"5+"
)</f>
        <v>1-2</v>
      </c>
    </row>
    <row r="846" spans="1:20" ht="15.6" x14ac:dyDescent="0.3">
      <c r="A846" s="21">
        <v>1432</v>
      </c>
      <c r="B846" s="22">
        <v>58</v>
      </c>
      <c r="C846" s="22">
        <v>34</v>
      </c>
      <c r="D846" s="22">
        <v>128</v>
      </c>
      <c r="E846" s="23" t="str">
        <f t="shared" si="13"/>
        <v>100+</v>
      </c>
      <c r="F846" s="24">
        <v>90058</v>
      </c>
      <c r="G846" s="22">
        <v>1</v>
      </c>
      <c r="H846" s="22">
        <v>7.4</v>
      </c>
      <c r="I846" s="22" t="s">
        <v>33</v>
      </c>
      <c r="J846" s="22">
        <v>0</v>
      </c>
      <c r="K846" s="22" t="s">
        <v>34</v>
      </c>
      <c r="L846" s="22" t="s">
        <v>34</v>
      </c>
      <c r="M846" s="22" t="s">
        <v>34</v>
      </c>
      <c r="N846" s="22" t="s">
        <v>34</v>
      </c>
      <c r="O846" s="22" t="s">
        <v>34</v>
      </c>
      <c r="P846" s="25" t="str" cm="1">
        <f t="array" ref="P846">_xlfn.IFS(
B846&lt;30,"20-29",
B846&lt;40,"30-39",
B846&lt;50,"40-49",
B846&lt;60,"50-59",
TRUE,"60+")</f>
        <v>50-59</v>
      </c>
      <c r="Q846" s="25" t="str" cm="1">
        <f t="array" ref="Q846">_xlfn.IFS(
D846&lt;25,"0–24K",
D846&lt;50,"25–49K",
D846&lt;75,"50–74K",
D846&lt;100,"75–99K",
D846&lt;150,"100–149K",
D846&lt;200,"150–199K",
TRUE,"200K+"
)</f>
        <v>100–149K</v>
      </c>
      <c r="R846" s="25" t="str" cm="1">
        <f t="array" ref="R846">_xlfn.IFS(
J846=0,"No Mortgage",
J846&lt;=100,"Low",
J846&lt;=300,"Medium",
TRUE,"High"
)</f>
        <v>No Mortgage</v>
      </c>
      <c r="S846" s="25" t="str" cm="1">
        <f t="array" ref="S846">_xlfn.IFS(
C846&lt;10,"0-10",
C846&lt;20,"11-20",
C846&lt;30,"21-30",
TRUE,"30+ yrs"
)</f>
        <v>30+ yrs</v>
      </c>
      <c r="T846" s="26" t="str" cm="1">
        <f t="array" ref="T846">_xlfn.IFS(
H846&lt;1,"0-1",
H846&lt;2,"1-2",
H846&lt;3,"2-3",
H846&lt;4,"3-4",
H846&lt;5,"4-5",
TRUE,"5+"
)</f>
        <v>5+</v>
      </c>
    </row>
    <row r="847" spans="1:20" ht="15.6" x14ac:dyDescent="0.3">
      <c r="A847" s="21">
        <v>1442</v>
      </c>
      <c r="B847" s="22">
        <v>58</v>
      </c>
      <c r="C847" s="22">
        <v>33</v>
      </c>
      <c r="D847" s="22">
        <v>43</v>
      </c>
      <c r="E847" s="23" t="str">
        <f t="shared" si="13"/>
        <v>0-50</v>
      </c>
      <c r="F847" s="24">
        <v>94720</v>
      </c>
      <c r="G847" s="22">
        <v>2</v>
      </c>
      <c r="H847" s="22">
        <v>1.6</v>
      </c>
      <c r="I847" s="22" t="s">
        <v>36</v>
      </c>
      <c r="J847" s="22">
        <v>0</v>
      </c>
      <c r="K847" s="22" t="s">
        <v>34</v>
      </c>
      <c r="L847" s="22" t="s">
        <v>34</v>
      </c>
      <c r="M847" s="22" t="s">
        <v>34</v>
      </c>
      <c r="N847" s="22" t="s">
        <v>35</v>
      </c>
      <c r="O847" s="22" t="s">
        <v>34</v>
      </c>
      <c r="P847" s="25" t="str" cm="1">
        <f t="array" ref="P847">_xlfn.IFS(
B847&lt;30,"20-29",
B847&lt;40,"30-39",
B847&lt;50,"40-49",
B847&lt;60,"50-59",
TRUE,"60+")</f>
        <v>50-59</v>
      </c>
      <c r="Q847" s="25" t="str" cm="1">
        <f t="array" ref="Q847">_xlfn.IFS(
D847&lt;25,"0–24K",
D847&lt;50,"25–49K",
D847&lt;75,"50–74K",
D847&lt;100,"75–99K",
D847&lt;150,"100–149K",
D847&lt;200,"150–199K",
TRUE,"200K+"
)</f>
        <v>25–49K</v>
      </c>
      <c r="R847" s="25" t="str" cm="1">
        <f t="array" ref="R847">_xlfn.IFS(
J847=0,"No Mortgage",
J847&lt;=100,"Low",
J847&lt;=300,"Medium",
TRUE,"High"
)</f>
        <v>No Mortgage</v>
      </c>
      <c r="S847" s="25" t="str" cm="1">
        <f t="array" ref="S847">_xlfn.IFS(
C847&lt;10,"0-10",
C847&lt;20,"11-20",
C847&lt;30,"21-30",
TRUE,"30+ yrs"
)</f>
        <v>30+ yrs</v>
      </c>
      <c r="T847" s="26" t="str" cm="1">
        <f t="array" ref="T847">_xlfn.IFS(
H847&lt;1,"0-1",
H847&lt;2,"1-2",
H847&lt;3,"2-3",
H847&lt;4,"3-4",
H847&lt;5,"4-5",
TRUE,"5+"
)</f>
        <v>1-2</v>
      </c>
    </row>
    <row r="848" spans="1:20" ht="15.6" x14ac:dyDescent="0.3">
      <c r="A848" s="21">
        <v>1471</v>
      </c>
      <c r="B848" s="22">
        <v>58</v>
      </c>
      <c r="C848" s="22">
        <v>28</v>
      </c>
      <c r="D848" s="22">
        <v>80</v>
      </c>
      <c r="E848" s="23" t="str">
        <f t="shared" si="13"/>
        <v>51-100</v>
      </c>
      <c r="F848" s="24">
        <v>91116</v>
      </c>
      <c r="G848" s="22">
        <v>2</v>
      </c>
      <c r="H848" s="22">
        <v>4.5</v>
      </c>
      <c r="I848" s="22" t="s">
        <v>36</v>
      </c>
      <c r="J848" s="22">
        <v>0</v>
      </c>
      <c r="K848" s="22" t="s">
        <v>34</v>
      </c>
      <c r="L848" s="22" t="s">
        <v>34</v>
      </c>
      <c r="M848" s="22" t="s">
        <v>34</v>
      </c>
      <c r="N848" s="22" t="s">
        <v>34</v>
      </c>
      <c r="O848" s="22" t="s">
        <v>35</v>
      </c>
      <c r="P848" s="25" t="str" cm="1">
        <f t="array" ref="P848">_xlfn.IFS(
B848&lt;30,"20-29",
B848&lt;40,"30-39",
B848&lt;50,"40-49",
B848&lt;60,"50-59",
TRUE,"60+")</f>
        <v>50-59</v>
      </c>
      <c r="Q848" s="25" t="str" cm="1">
        <f t="array" ref="Q848">_xlfn.IFS(
D848&lt;25,"0–24K",
D848&lt;50,"25–49K",
D848&lt;75,"50–74K",
D848&lt;100,"75–99K",
D848&lt;150,"100–149K",
D848&lt;200,"150–199K",
TRUE,"200K+"
)</f>
        <v>75–99K</v>
      </c>
      <c r="R848" s="25" t="str" cm="1">
        <f t="array" ref="R848">_xlfn.IFS(
J848=0,"No Mortgage",
J848&lt;=100,"Low",
J848&lt;=300,"Medium",
TRUE,"High"
)</f>
        <v>No Mortgage</v>
      </c>
      <c r="S848" s="25" t="str" cm="1">
        <f t="array" ref="S848">_xlfn.IFS(
C848&lt;10,"0-10",
C848&lt;20,"11-20",
C848&lt;30,"21-30",
TRUE,"30+ yrs"
)</f>
        <v>21-30</v>
      </c>
      <c r="T848" s="26" t="str" cm="1">
        <f t="array" ref="T848">_xlfn.IFS(
H848&lt;1,"0-1",
H848&lt;2,"1-2",
H848&lt;3,"2-3",
H848&lt;4,"3-4",
H848&lt;5,"4-5",
TRUE,"5+"
)</f>
        <v>4-5</v>
      </c>
    </row>
    <row r="849" spans="1:20" ht="15.6" x14ac:dyDescent="0.3">
      <c r="A849" s="21">
        <v>1484</v>
      </c>
      <c r="B849" s="22">
        <v>58</v>
      </c>
      <c r="C849" s="22">
        <v>32</v>
      </c>
      <c r="D849" s="22">
        <v>63</v>
      </c>
      <c r="E849" s="23" t="str">
        <f t="shared" si="13"/>
        <v>51-100</v>
      </c>
      <c r="F849" s="24">
        <v>92717</v>
      </c>
      <c r="G849" s="22">
        <v>1</v>
      </c>
      <c r="H849" s="22">
        <v>1.6</v>
      </c>
      <c r="I849" s="22" t="s">
        <v>33</v>
      </c>
      <c r="J849" s="22">
        <v>0</v>
      </c>
      <c r="K849" s="22" t="s">
        <v>34</v>
      </c>
      <c r="L849" s="22" t="s">
        <v>35</v>
      </c>
      <c r="M849" s="22" t="s">
        <v>34</v>
      </c>
      <c r="N849" s="22" t="s">
        <v>35</v>
      </c>
      <c r="O849" s="22" t="s">
        <v>34</v>
      </c>
      <c r="P849" s="25" t="str" cm="1">
        <f t="array" ref="P849">_xlfn.IFS(
B849&lt;30,"20-29",
B849&lt;40,"30-39",
B849&lt;50,"40-49",
B849&lt;60,"50-59",
TRUE,"60+")</f>
        <v>50-59</v>
      </c>
      <c r="Q849" s="25" t="str" cm="1">
        <f t="array" ref="Q849">_xlfn.IFS(
D849&lt;25,"0–24K",
D849&lt;50,"25–49K",
D849&lt;75,"50–74K",
D849&lt;100,"75–99K",
D849&lt;150,"100–149K",
D849&lt;200,"150–199K",
TRUE,"200K+"
)</f>
        <v>50–74K</v>
      </c>
      <c r="R849" s="25" t="str" cm="1">
        <f t="array" ref="R849">_xlfn.IFS(
J849=0,"No Mortgage",
J849&lt;=100,"Low",
J849&lt;=300,"Medium",
TRUE,"High"
)</f>
        <v>No Mortgage</v>
      </c>
      <c r="S849" s="25" t="str" cm="1">
        <f t="array" ref="S849">_xlfn.IFS(
C849&lt;10,"0-10",
C849&lt;20,"11-20",
C849&lt;30,"21-30",
TRUE,"30+ yrs"
)</f>
        <v>30+ yrs</v>
      </c>
      <c r="T849" s="26" t="str" cm="1">
        <f t="array" ref="T849">_xlfn.IFS(
H849&lt;1,"0-1",
H849&lt;2,"1-2",
H849&lt;3,"2-3",
H849&lt;4,"3-4",
H849&lt;5,"4-5",
TRUE,"5+"
)</f>
        <v>1-2</v>
      </c>
    </row>
    <row r="850" spans="1:20" ht="15.6" x14ac:dyDescent="0.3">
      <c r="A850" s="21">
        <v>1494</v>
      </c>
      <c r="B850" s="22">
        <v>58</v>
      </c>
      <c r="C850" s="22">
        <v>34</v>
      </c>
      <c r="D850" s="22">
        <v>84</v>
      </c>
      <c r="E850" s="23" t="str">
        <f t="shared" si="13"/>
        <v>51-100</v>
      </c>
      <c r="F850" s="24">
        <v>91380</v>
      </c>
      <c r="G850" s="22">
        <v>2</v>
      </c>
      <c r="H850" s="22">
        <v>2.8</v>
      </c>
      <c r="I850" s="22" t="s">
        <v>33</v>
      </c>
      <c r="J850" s="22">
        <v>0</v>
      </c>
      <c r="K850" s="22" t="s">
        <v>34</v>
      </c>
      <c r="L850" s="22" t="s">
        <v>34</v>
      </c>
      <c r="M850" s="22" t="s">
        <v>34</v>
      </c>
      <c r="N850" s="22" t="s">
        <v>35</v>
      </c>
      <c r="O850" s="22" t="s">
        <v>35</v>
      </c>
      <c r="P850" s="25" t="str" cm="1">
        <f t="array" ref="P850">_xlfn.IFS(
B850&lt;30,"20-29",
B850&lt;40,"30-39",
B850&lt;50,"40-49",
B850&lt;60,"50-59",
TRUE,"60+")</f>
        <v>50-59</v>
      </c>
      <c r="Q850" s="25" t="str" cm="1">
        <f t="array" ref="Q850">_xlfn.IFS(
D850&lt;25,"0–24K",
D850&lt;50,"25–49K",
D850&lt;75,"50–74K",
D850&lt;100,"75–99K",
D850&lt;150,"100–149K",
D850&lt;200,"150–199K",
TRUE,"200K+"
)</f>
        <v>75–99K</v>
      </c>
      <c r="R850" s="25" t="str" cm="1">
        <f t="array" ref="R850">_xlfn.IFS(
J850=0,"No Mortgage",
J850&lt;=100,"Low",
J850&lt;=300,"Medium",
TRUE,"High"
)</f>
        <v>No Mortgage</v>
      </c>
      <c r="S850" s="25" t="str" cm="1">
        <f t="array" ref="S850">_xlfn.IFS(
C850&lt;10,"0-10",
C850&lt;20,"11-20",
C850&lt;30,"21-30",
TRUE,"30+ yrs"
)</f>
        <v>30+ yrs</v>
      </c>
      <c r="T850" s="26" t="str" cm="1">
        <f t="array" ref="T850">_xlfn.IFS(
H850&lt;1,"0-1",
H850&lt;2,"1-2",
H850&lt;3,"2-3",
H850&lt;4,"3-4",
H850&lt;5,"4-5",
TRUE,"5+"
)</f>
        <v>2-3</v>
      </c>
    </row>
    <row r="851" spans="1:20" ht="15.6" x14ac:dyDescent="0.3">
      <c r="A851" s="21">
        <v>1512</v>
      </c>
      <c r="B851" s="22">
        <v>58</v>
      </c>
      <c r="C851" s="22">
        <v>32</v>
      </c>
      <c r="D851" s="22">
        <v>65</v>
      </c>
      <c r="E851" s="23" t="str">
        <f t="shared" si="13"/>
        <v>51-100</v>
      </c>
      <c r="F851" s="24">
        <v>90266</v>
      </c>
      <c r="G851" s="22">
        <v>3</v>
      </c>
      <c r="H851" s="22">
        <v>2.2000000000000002</v>
      </c>
      <c r="I851" s="22" t="s">
        <v>36</v>
      </c>
      <c r="J851" s="22">
        <v>0</v>
      </c>
      <c r="K851" s="22" t="s">
        <v>34</v>
      </c>
      <c r="L851" s="22" t="s">
        <v>34</v>
      </c>
      <c r="M851" s="22" t="s">
        <v>34</v>
      </c>
      <c r="N851" s="22" t="s">
        <v>34</v>
      </c>
      <c r="O851" s="22" t="s">
        <v>34</v>
      </c>
      <c r="P851" s="25" t="str" cm="1">
        <f t="array" ref="P851">_xlfn.IFS(
B851&lt;30,"20-29",
B851&lt;40,"30-39",
B851&lt;50,"40-49",
B851&lt;60,"50-59",
TRUE,"60+")</f>
        <v>50-59</v>
      </c>
      <c r="Q851" s="25" t="str" cm="1">
        <f t="array" ref="Q851">_xlfn.IFS(
D851&lt;25,"0–24K",
D851&lt;50,"25–49K",
D851&lt;75,"50–74K",
D851&lt;100,"75–99K",
D851&lt;150,"100–149K",
D851&lt;200,"150–199K",
TRUE,"200K+"
)</f>
        <v>50–74K</v>
      </c>
      <c r="R851" s="25" t="str" cm="1">
        <f t="array" ref="R851">_xlfn.IFS(
J851=0,"No Mortgage",
J851&lt;=100,"Low",
J851&lt;=300,"Medium",
TRUE,"High"
)</f>
        <v>No Mortgage</v>
      </c>
      <c r="S851" s="25" t="str" cm="1">
        <f t="array" ref="S851">_xlfn.IFS(
C851&lt;10,"0-10",
C851&lt;20,"11-20",
C851&lt;30,"21-30",
TRUE,"30+ yrs"
)</f>
        <v>30+ yrs</v>
      </c>
      <c r="T851" s="26" t="str" cm="1">
        <f t="array" ref="T851">_xlfn.IFS(
H851&lt;1,"0-1",
H851&lt;2,"1-2",
H851&lt;3,"2-3",
H851&lt;4,"3-4",
H851&lt;5,"4-5",
TRUE,"5+"
)</f>
        <v>2-3</v>
      </c>
    </row>
    <row r="852" spans="1:20" ht="15.6" x14ac:dyDescent="0.3">
      <c r="A852" s="21">
        <v>1538</v>
      </c>
      <c r="B852" s="22">
        <v>58</v>
      </c>
      <c r="C852" s="22">
        <v>34</v>
      </c>
      <c r="D852" s="22">
        <v>41</v>
      </c>
      <c r="E852" s="23" t="str">
        <f t="shared" si="13"/>
        <v>0-50</v>
      </c>
      <c r="F852" s="24">
        <v>94608</v>
      </c>
      <c r="G852" s="22">
        <v>4</v>
      </c>
      <c r="H852" s="22">
        <v>1.3</v>
      </c>
      <c r="I852" s="22" t="s">
        <v>33</v>
      </c>
      <c r="J852" s="22">
        <v>0</v>
      </c>
      <c r="K852" s="22" t="s">
        <v>34</v>
      </c>
      <c r="L852" s="22" t="s">
        <v>34</v>
      </c>
      <c r="M852" s="22" t="s">
        <v>34</v>
      </c>
      <c r="N852" s="22" t="s">
        <v>35</v>
      </c>
      <c r="O852" s="22" t="s">
        <v>34</v>
      </c>
      <c r="P852" s="25" t="str" cm="1">
        <f t="array" ref="P852">_xlfn.IFS(
B852&lt;30,"20-29",
B852&lt;40,"30-39",
B852&lt;50,"40-49",
B852&lt;60,"50-59",
TRUE,"60+")</f>
        <v>50-59</v>
      </c>
      <c r="Q852" s="25" t="str" cm="1">
        <f t="array" ref="Q852">_xlfn.IFS(
D852&lt;25,"0–24K",
D852&lt;50,"25–49K",
D852&lt;75,"50–74K",
D852&lt;100,"75–99K",
D852&lt;150,"100–149K",
D852&lt;200,"150–199K",
TRUE,"200K+"
)</f>
        <v>25–49K</v>
      </c>
      <c r="R852" s="25" t="str" cm="1">
        <f t="array" ref="R852">_xlfn.IFS(
J852=0,"No Mortgage",
J852&lt;=100,"Low",
J852&lt;=300,"Medium",
TRUE,"High"
)</f>
        <v>No Mortgage</v>
      </c>
      <c r="S852" s="25" t="str" cm="1">
        <f t="array" ref="S852">_xlfn.IFS(
C852&lt;10,"0-10",
C852&lt;20,"11-20",
C852&lt;30,"21-30",
TRUE,"30+ yrs"
)</f>
        <v>30+ yrs</v>
      </c>
      <c r="T852" s="26" t="str" cm="1">
        <f t="array" ref="T852">_xlfn.IFS(
H852&lt;1,"0-1",
H852&lt;2,"1-2",
H852&lt;3,"2-3",
H852&lt;4,"3-4",
H852&lt;5,"4-5",
TRUE,"5+"
)</f>
        <v>1-2</v>
      </c>
    </row>
    <row r="853" spans="1:20" ht="15.6" x14ac:dyDescent="0.3">
      <c r="A853" s="21">
        <v>1612</v>
      </c>
      <c r="B853" s="22">
        <v>58</v>
      </c>
      <c r="C853" s="22">
        <v>32</v>
      </c>
      <c r="D853" s="22">
        <v>75</v>
      </c>
      <c r="E853" s="23" t="str">
        <f t="shared" si="13"/>
        <v>51-100</v>
      </c>
      <c r="F853" s="24">
        <v>92096</v>
      </c>
      <c r="G853" s="22">
        <v>2</v>
      </c>
      <c r="H853" s="22">
        <v>2.2999999999999998</v>
      </c>
      <c r="I853" s="22" t="s">
        <v>36</v>
      </c>
      <c r="J853" s="22">
        <v>0</v>
      </c>
      <c r="K853" s="22" t="s">
        <v>34</v>
      </c>
      <c r="L853" s="22" t="s">
        <v>34</v>
      </c>
      <c r="M853" s="22" t="s">
        <v>34</v>
      </c>
      <c r="N853" s="22" t="s">
        <v>34</v>
      </c>
      <c r="O853" s="22" t="s">
        <v>34</v>
      </c>
      <c r="P853" s="25" t="str" cm="1">
        <f t="array" ref="P853">_xlfn.IFS(
B853&lt;30,"20-29",
B853&lt;40,"30-39",
B853&lt;50,"40-49",
B853&lt;60,"50-59",
TRUE,"60+")</f>
        <v>50-59</v>
      </c>
      <c r="Q853" s="25" t="str" cm="1">
        <f t="array" ref="Q853">_xlfn.IFS(
D853&lt;25,"0–24K",
D853&lt;50,"25–49K",
D853&lt;75,"50–74K",
D853&lt;100,"75–99K",
D853&lt;150,"100–149K",
D853&lt;200,"150–199K",
TRUE,"200K+"
)</f>
        <v>75–99K</v>
      </c>
      <c r="R853" s="25" t="str" cm="1">
        <f t="array" ref="R853">_xlfn.IFS(
J853=0,"No Mortgage",
J853&lt;=100,"Low",
J853&lt;=300,"Medium",
TRUE,"High"
)</f>
        <v>No Mortgage</v>
      </c>
      <c r="S853" s="25" t="str" cm="1">
        <f t="array" ref="S853">_xlfn.IFS(
C853&lt;10,"0-10",
C853&lt;20,"11-20",
C853&lt;30,"21-30",
TRUE,"30+ yrs"
)</f>
        <v>30+ yrs</v>
      </c>
      <c r="T853" s="26" t="str" cm="1">
        <f t="array" ref="T853">_xlfn.IFS(
H853&lt;1,"0-1",
H853&lt;2,"1-2",
H853&lt;3,"2-3",
H853&lt;4,"3-4",
H853&lt;5,"4-5",
TRUE,"5+"
)</f>
        <v>2-3</v>
      </c>
    </row>
    <row r="854" spans="1:20" ht="15.6" x14ac:dyDescent="0.3">
      <c r="A854" s="21">
        <v>1642</v>
      </c>
      <c r="B854" s="22">
        <v>58</v>
      </c>
      <c r="C854" s="22">
        <v>34</v>
      </c>
      <c r="D854" s="22">
        <v>152</v>
      </c>
      <c r="E854" s="23" t="str">
        <f t="shared" si="13"/>
        <v>100+</v>
      </c>
      <c r="F854" s="24">
        <v>92182</v>
      </c>
      <c r="G854" s="22">
        <v>4</v>
      </c>
      <c r="H854" s="22">
        <v>3.6</v>
      </c>
      <c r="I854" s="22" t="s">
        <v>36</v>
      </c>
      <c r="J854" s="22">
        <v>0</v>
      </c>
      <c r="K854" s="22" t="s">
        <v>35</v>
      </c>
      <c r="L854" s="22" t="s">
        <v>34</v>
      </c>
      <c r="M854" s="22" t="s">
        <v>34</v>
      </c>
      <c r="N854" s="22" t="s">
        <v>34</v>
      </c>
      <c r="O854" s="22" t="s">
        <v>34</v>
      </c>
      <c r="P854" s="25" t="str" cm="1">
        <f t="array" ref="P854">_xlfn.IFS(
B854&lt;30,"20-29",
B854&lt;40,"30-39",
B854&lt;50,"40-49",
B854&lt;60,"50-59",
TRUE,"60+")</f>
        <v>50-59</v>
      </c>
      <c r="Q854" s="25" t="str" cm="1">
        <f t="array" ref="Q854">_xlfn.IFS(
D854&lt;25,"0–24K",
D854&lt;50,"25–49K",
D854&lt;75,"50–74K",
D854&lt;100,"75–99K",
D854&lt;150,"100–149K",
D854&lt;200,"150–199K",
TRUE,"200K+"
)</f>
        <v>150–199K</v>
      </c>
      <c r="R854" s="25" t="str" cm="1">
        <f t="array" ref="R854">_xlfn.IFS(
J854=0,"No Mortgage",
J854&lt;=100,"Low",
J854&lt;=300,"Medium",
TRUE,"High"
)</f>
        <v>No Mortgage</v>
      </c>
      <c r="S854" s="25" t="str" cm="1">
        <f t="array" ref="S854">_xlfn.IFS(
C854&lt;10,"0-10",
C854&lt;20,"11-20",
C854&lt;30,"21-30",
TRUE,"30+ yrs"
)</f>
        <v>30+ yrs</v>
      </c>
      <c r="T854" s="26" t="str" cm="1">
        <f t="array" ref="T854">_xlfn.IFS(
H854&lt;1,"0-1",
H854&lt;2,"1-2",
H854&lt;3,"2-3",
H854&lt;4,"3-4",
H854&lt;5,"4-5",
TRUE,"5+"
)</f>
        <v>3-4</v>
      </c>
    </row>
    <row r="855" spans="1:20" ht="15.6" x14ac:dyDescent="0.3">
      <c r="A855" s="21">
        <v>1693</v>
      </c>
      <c r="B855" s="22">
        <v>58</v>
      </c>
      <c r="C855" s="22">
        <v>32</v>
      </c>
      <c r="D855" s="22">
        <v>32</v>
      </c>
      <c r="E855" s="23" t="str">
        <f t="shared" si="13"/>
        <v>0-50</v>
      </c>
      <c r="F855" s="24">
        <v>93014</v>
      </c>
      <c r="G855" s="22">
        <v>3</v>
      </c>
      <c r="H855" s="22">
        <v>1.4</v>
      </c>
      <c r="I855" s="22" t="s">
        <v>33</v>
      </c>
      <c r="J855" s="22">
        <v>0</v>
      </c>
      <c r="K855" s="22" t="s">
        <v>34</v>
      </c>
      <c r="L855" s="22" t="s">
        <v>34</v>
      </c>
      <c r="M855" s="22" t="s">
        <v>34</v>
      </c>
      <c r="N855" s="22" t="s">
        <v>35</v>
      </c>
      <c r="O855" s="22" t="s">
        <v>34</v>
      </c>
      <c r="P855" s="25" t="str" cm="1">
        <f t="array" ref="P855">_xlfn.IFS(
B855&lt;30,"20-29",
B855&lt;40,"30-39",
B855&lt;50,"40-49",
B855&lt;60,"50-59",
TRUE,"60+")</f>
        <v>50-59</v>
      </c>
      <c r="Q855" s="25" t="str" cm="1">
        <f t="array" ref="Q855">_xlfn.IFS(
D855&lt;25,"0–24K",
D855&lt;50,"25–49K",
D855&lt;75,"50–74K",
D855&lt;100,"75–99K",
D855&lt;150,"100–149K",
D855&lt;200,"150–199K",
TRUE,"200K+"
)</f>
        <v>25–49K</v>
      </c>
      <c r="R855" s="25" t="str" cm="1">
        <f t="array" ref="R855">_xlfn.IFS(
J855=0,"No Mortgage",
J855&lt;=100,"Low",
J855&lt;=300,"Medium",
TRUE,"High"
)</f>
        <v>No Mortgage</v>
      </c>
      <c r="S855" s="25" t="str" cm="1">
        <f t="array" ref="S855">_xlfn.IFS(
C855&lt;10,"0-10",
C855&lt;20,"11-20",
C855&lt;30,"21-30",
TRUE,"30+ yrs"
)</f>
        <v>30+ yrs</v>
      </c>
      <c r="T855" s="26" t="str" cm="1">
        <f t="array" ref="T855">_xlfn.IFS(
H855&lt;1,"0-1",
H855&lt;2,"1-2",
H855&lt;3,"2-3",
H855&lt;4,"3-4",
H855&lt;5,"4-5",
TRUE,"5+"
)</f>
        <v>1-2</v>
      </c>
    </row>
    <row r="856" spans="1:20" ht="15.6" x14ac:dyDescent="0.3">
      <c r="A856" s="21">
        <v>1710</v>
      </c>
      <c r="B856" s="22">
        <v>58</v>
      </c>
      <c r="C856" s="22">
        <v>34</v>
      </c>
      <c r="D856" s="22">
        <v>88</v>
      </c>
      <c r="E856" s="23" t="str">
        <f t="shared" si="13"/>
        <v>51-100</v>
      </c>
      <c r="F856" s="24">
        <v>93555</v>
      </c>
      <c r="G856" s="22">
        <v>2</v>
      </c>
      <c r="H856" s="22">
        <v>1.6</v>
      </c>
      <c r="I856" s="22" t="s">
        <v>33</v>
      </c>
      <c r="J856" s="22">
        <v>0</v>
      </c>
      <c r="K856" s="22" t="s">
        <v>34</v>
      </c>
      <c r="L856" s="22" t="s">
        <v>34</v>
      </c>
      <c r="M856" s="22" t="s">
        <v>34</v>
      </c>
      <c r="N856" s="22" t="s">
        <v>35</v>
      </c>
      <c r="O856" s="22" t="s">
        <v>35</v>
      </c>
      <c r="P856" s="25" t="str" cm="1">
        <f t="array" ref="P856">_xlfn.IFS(
B856&lt;30,"20-29",
B856&lt;40,"30-39",
B856&lt;50,"40-49",
B856&lt;60,"50-59",
TRUE,"60+")</f>
        <v>50-59</v>
      </c>
      <c r="Q856" s="25" t="str" cm="1">
        <f t="array" ref="Q856">_xlfn.IFS(
D856&lt;25,"0–24K",
D856&lt;50,"25–49K",
D856&lt;75,"50–74K",
D856&lt;100,"75–99K",
D856&lt;150,"100–149K",
D856&lt;200,"150–199K",
TRUE,"200K+"
)</f>
        <v>75–99K</v>
      </c>
      <c r="R856" s="25" t="str" cm="1">
        <f t="array" ref="R856">_xlfn.IFS(
J856=0,"No Mortgage",
J856&lt;=100,"Low",
J856&lt;=300,"Medium",
TRUE,"High"
)</f>
        <v>No Mortgage</v>
      </c>
      <c r="S856" s="25" t="str" cm="1">
        <f t="array" ref="S856">_xlfn.IFS(
C856&lt;10,"0-10",
C856&lt;20,"11-20",
C856&lt;30,"21-30",
TRUE,"30+ yrs"
)</f>
        <v>30+ yrs</v>
      </c>
      <c r="T856" s="26" t="str" cm="1">
        <f t="array" ref="T856">_xlfn.IFS(
H856&lt;1,"0-1",
H856&lt;2,"1-2",
H856&lt;3,"2-3",
H856&lt;4,"3-4",
H856&lt;5,"4-5",
TRUE,"5+"
)</f>
        <v>1-2</v>
      </c>
    </row>
    <row r="857" spans="1:20" ht="15.6" x14ac:dyDescent="0.3">
      <c r="A857" s="21">
        <v>1804</v>
      </c>
      <c r="B857" s="22">
        <v>58</v>
      </c>
      <c r="C857" s="22">
        <v>32</v>
      </c>
      <c r="D857" s="22">
        <v>59</v>
      </c>
      <c r="E857" s="23" t="str">
        <f t="shared" si="13"/>
        <v>51-100</v>
      </c>
      <c r="F857" s="24">
        <v>94542</v>
      </c>
      <c r="G857" s="22">
        <v>1</v>
      </c>
      <c r="H857" s="22">
        <v>1.6</v>
      </c>
      <c r="I857" s="22" t="s">
        <v>33</v>
      </c>
      <c r="J857" s="22">
        <v>0</v>
      </c>
      <c r="K857" s="22" t="s">
        <v>34</v>
      </c>
      <c r="L857" s="22" t="s">
        <v>34</v>
      </c>
      <c r="M857" s="22" t="s">
        <v>34</v>
      </c>
      <c r="N857" s="22" t="s">
        <v>35</v>
      </c>
      <c r="O857" s="22" t="s">
        <v>34</v>
      </c>
      <c r="P857" s="25" t="str" cm="1">
        <f t="array" ref="P857">_xlfn.IFS(
B857&lt;30,"20-29",
B857&lt;40,"30-39",
B857&lt;50,"40-49",
B857&lt;60,"50-59",
TRUE,"60+")</f>
        <v>50-59</v>
      </c>
      <c r="Q857" s="25" t="str" cm="1">
        <f t="array" ref="Q857">_xlfn.IFS(
D857&lt;25,"0–24K",
D857&lt;50,"25–49K",
D857&lt;75,"50–74K",
D857&lt;100,"75–99K",
D857&lt;150,"100–149K",
D857&lt;200,"150–199K",
TRUE,"200K+"
)</f>
        <v>50–74K</v>
      </c>
      <c r="R857" s="25" t="str" cm="1">
        <f t="array" ref="R857">_xlfn.IFS(
J857=0,"No Mortgage",
J857&lt;=100,"Low",
J857&lt;=300,"Medium",
TRUE,"High"
)</f>
        <v>No Mortgage</v>
      </c>
      <c r="S857" s="25" t="str" cm="1">
        <f t="array" ref="S857">_xlfn.IFS(
C857&lt;10,"0-10",
C857&lt;20,"11-20",
C857&lt;30,"21-30",
TRUE,"30+ yrs"
)</f>
        <v>30+ yrs</v>
      </c>
      <c r="T857" s="26" t="str" cm="1">
        <f t="array" ref="T857">_xlfn.IFS(
H857&lt;1,"0-1",
H857&lt;2,"1-2",
H857&lt;3,"2-3",
H857&lt;4,"3-4",
H857&lt;5,"4-5",
TRUE,"5+"
)</f>
        <v>1-2</v>
      </c>
    </row>
    <row r="858" spans="1:20" ht="15.6" x14ac:dyDescent="0.3">
      <c r="A858" s="21">
        <v>1929</v>
      </c>
      <c r="B858" s="22">
        <v>58</v>
      </c>
      <c r="C858" s="22">
        <v>34</v>
      </c>
      <c r="D858" s="22">
        <v>35</v>
      </c>
      <c r="E858" s="23" t="str">
        <f t="shared" si="13"/>
        <v>0-50</v>
      </c>
      <c r="F858" s="24">
        <v>94122</v>
      </c>
      <c r="G858" s="22">
        <v>1</v>
      </c>
      <c r="H858" s="22">
        <v>1.2</v>
      </c>
      <c r="I858" s="22" t="s">
        <v>36</v>
      </c>
      <c r="J858" s="22">
        <v>0</v>
      </c>
      <c r="K858" s="22" t="s">
        <v>34</v>
      </c>
      <c r="L858" s="22" t="s">
        <v>34</v>
      </c>
      <c r="M858" s="22" t="s">
        <v>34</v>
      </c>
      <c r="N858" s="22" t="s">
        <v>35</v>
      </c>
      <c r="O858" s="22" t="s">
        <v>34</v>
      </c>
      <c r="P858" s="25" t="str" cm="1">
        <f t="array" ref="P858">_xlfn.IFS(
B858&lt;30,"20-29",
B858&lt;40,"30-39",
B858&lt;50,"40-49",
B858&lt;60,"50-59",
TRUE,"60+")</f>
        <v>50-59</v>
      </c>
      <c r="Q858" s="25" t="str" cm="1">
        <f t="array" ref="Q858">_xlfn.IFS(
D858&lt;25,"0–24K",
D858&lt;50,"25–49K",
D858&lt;75,"50–74K",
D858&lt;100,"75–99K",
D858&lt;150,"100–149K",
D858&lt;200,"150–199K",
TRUE,"200K+"
)</f>
        <v>25–49K</v>
      </c>
      <c r="R858" s="25" t="str" cm="1">
        <f t="array" ref="R858">_xlfn.IFS(
J858=0,"No Mortgage",
J858&lt;=100,"Low",
J858&lt;=300,"Medium",
TRUE,"High"
)</f>
        <v>No Mortgage</v>
      </c>
      <c r="S858" s="25" t="str" cm="1">
        <f t="array" ref="S858">_xlfn.IFS(
C858&lt;10,"0-10",
C858&lt;20,"11-20",
C858&lt;30,"21-30",
TRUE,"30+ yrs"
)</f>
        <v>30+ yrs</v>
      </c>
      <c r="T858" s="26" t="str" cm="1">
        <f t="array" ref="T858">_xlfn.IFS(
H858&lt;1,"0-1",
H858&lt;2,"1-2",
H858&lt;3,"2-3",
H858&lt;4,"3-4",
H858&lt;5,"4-5",
TRUE,"5+"
)</f>
        <v>1-2</v>
      </c>
    </row>
    <row r="859" spans="1:20" ht="15.6" x14ac:dyDescent="0.3">
      <c r="A859" s="21">
        <v>1950</v>
      </c>
      <c r="B859" s="22">
        <v>58</v>
      </c>
      <c r="C859" s="22">
        <v>34</v>
      </c>
      <c r="D859" s="22">
        <v>19</v>
      </c>
      <c r="E859" s="23" t="str">
        <f t="shared" si="13"/>
        <v>0-50</v>
      </c>
      <c r="F859" s="24">
        <v>90504</v>
      </c>
      <c r="G859" s="22">
        <v>1</v>
      </c>
      <c r="H859" s="22">
        <v>1.2</v>
      </c>
      <c r="I859" s="22" t="s">
        <v>36</v>
      </c>
      <c r="J859" s="22">
        <v>0</v>
      </c>
      <c r="K859" s="22" t="s">
        <v>34</v>
      </c>
      <c r="L859" s="22" t="s">
        <v>34</v>
      </c>
      <c r="M859" s="22" t="s">
        <v>34</v>
      </c>
      <c r="N859" s="22" t="s">
        <v>34</v>
      </c>
      <c r="O859" s="22" t="s">
        <v>34</v>
      </c>
      <c r="P859" s="25" t="str" cm="1">
        <f t="array" ref="P859">_xlfn.IFS(
B859&lt;30,"20-29",
B859&lt;40,"30-39",
B859&lt;50,"40-49",
B859&lt;60,"50-59",
TRUE,"60+")</f>
        <v>50-59</v>
      </c>
      <c r="Q859" s="25" t="str" cm="1">
        <f t="array" ref="Q859">_xlfn.IFS(
D859&lt;25,"0–24K",
D859&lt;50,"25–49K",
D859&lt;75,"50–74K",
D859&lt;100,"75–99K",
D859&lt;150,"100–149K",
D859&lt;200,"150–199K",
TRUE,"200K+"
)</f>
        <v>0–24K</v>
      </c>
      <c r="R859" s="25" t="str" cm="1">
        <f t="array" ref="R859">_xlfn.IFS(
J859=0,"No Mortgage",
J859&lt;=100,"Low",
J859&lt;=300,"Medium",
TRUE,"High"
)</f>
        <v>No Mortgage</v>
      </c>
      <c r="S859" s="25" t="str" cm="1">
        <f t="array" ref="S859">_xlfn.IFS(
C859&lt;10,"0-10",
C859&lt;20,"11-20",
C859&lt;30,"21-30",
TRUE,"30+ yrs"
)</f>
        <v>30+ yrs</v>
      </c>
      <c r="T859" s="26" t="str" cm="1">
        <f t="array" ref="T859">_xlfn.IFS(
H859&lt;1,"0-1",
H859&lt;2,"1-2",
H859&lt;3,"2-3",
H859&lt;4,"3-4",
H859&lt;5,"4-5",
TRUE,"5+"
)</f>
        <v>1-2</v>
      </c>
    </row>
    <row r="860" spans="1:20" ht="15.6" x14ac:dyDescent="0.3">
      <c r="A860" s="21">
        <v>1983</v>
      </c>
      <c r="B860" s="22">
        <v>58</v>
      </c>
      <c r="C860" s="22">
        <v>33</v>
      </c>
      <c r="D860" s="22">
        <v>18</v>
      </c>
      <c r="E860" s="23" t="str">
        <f t="shared" si="13"/>
        <v>0-50</v>
      </c>
      <c r="F860" s="24">
        <v>94701</v>
      </c>
      <c r="G860" s="22">
        <v>3</v>
      </c>
      <c r="H860" s="22">
        <v>0.1</v>
      </c>
      <c r="I860" s="22" t="s">
        <v>37</v>
      </c>
      <c r="J860" s="22">
        <v>110</v>
      </c>
      <c r="K860" s="22" t="s">
        <v>34</v>
      </c>
      <c r="L860" s="22" t="s">
        <v>34</v>
      </c>
      <c r="M860" s="22" t="s">
        <v>34</v>
      </c>
      <c r="N860" s="22" t="s">
        <v>35</v>
      </c>
      <c r="O860" s="22" t="s">
        <v>34</v>
      </c>
      <c r="P860" s="25" t="str" cm="1">
        <f t="array" ref="P860">_xlfn.IFS(
B860&lt;30,"20-29",
B860&lt;40,"30-39",
B860&lt;50,"40-49",
B860&lt;60,"50-59",
TRUE,"60+")</f>
        <v>50-59</v>
      </c>
      <c r="Q860" s="25" t="str" cm="1">
        <f t="array" ref="Q860">_xlfn.IFS(
D860&lt;25,"0–24K",
D860&lt;50,"25–49K",
D860&lt;75,"50–74K",
D860&lt;100,"75–99K",
D860&lt;150,"100–149K",
D860&lt;200,"150–199K",
TRUE,"200K+"
)</f>
        <v>0–24K</v>
      </c>
      <c r="R860" s="25" t="str" cm="1">
        <f t="array" ref="R860">_xlfn.IFS(
J860=0,"No Mortgage",
J860&lt;=100,"Low",
J860&lt;=300,"Medium",
TRUE,"High"
)</f>
        <v>Medium</v>
      </c>
      <c r="S860" s="25" t="str" cm="1">
        <f t="array" ref="S860">_xlfn.IFS(
C860&lt;10,"0-10",
C860&lt;20,"11-20",
C860&lt;30,"21-30",
TRUE,"30+ yrs"
)</f>
        <v>30+ yrs</v>
      </c>
      <c r="T860" s="26" t="str" cm="1">
        <f t="array" ref="T860">_xlfn.IFS(
H860&lt;1,"0-1",
H860&lt;2,"1-2",
H860&lt;3,"2-3",
H860&lt;4,"3-4",
H860&lt;5,"4-5",
TRUE,"5+"
)</f>
        <v>0-1</v>
      </c>
    </row>
    <row r="861" spans="1:20" ht="15.6" x14ac:dyDescent="0.3">
      <c r="A861" s="21">
        <v>2054</v>
      </c>
      <c r="B861" s="22">
        <v>58</v>
      </c>
      <c r="C861" s="22">
        <v>32</v>
      </c>
      <c r="D861" s="22">
        <v>85</v>
      </c>
      <c r="E861" s="23" t="str">
        <f t="shared" si="13"/>
        <v>51-100</v>
      </c>
      <c r="F861" s="24">
        <v>92110</v>
      </c>
      <c r="G861" s="22">
        <v>2</v>
      </c>
      <c r="H861" s="22">
        <v>2</v>
      </c>
      <c r="I861" s="22" t="s">
        <v>33</v>
      </c>
      <c r="J861" s="22">
        <v>161</v>
      </c>
      <c r="K861" s="22" t="s">
        <v>34</v>
      </c>
      <c r="L861" s="22" t="s">
        <v>35</v>
      </c>
      <c r="M861" s="22" t="s">
        <v>35</v>
      </c>
      <c r="N861" s="22" t="s">
        <v>35</v>
      </c>
      <c r="O861" s="22" t="s">
        <v>35</v>
      </c>
      <c r="P861" s="25" t="str" cm="1">
        <f t="array" ref="P861">_xlfn.IFS(
B861&lt;30,"20-29",
B861&lt;40,"30-39",
B861&lt;50,"40-49",
B861&lt;60,"50-59",
TRUE,"60+")</f>
        <v>50-59</v>
      </c>
      <c r="Q861" s="25" t="str" cm="1">
        <f t="array" ref="Q861">_xlfn.IFS(
D861&lt;25,"0–24K",
D861&lt;50,"25–49K",
D861&lt;75,"50–74K",
D861&lt;100,"75–99K",
D861&lt;150,"100–149K",
D861&lt;200,"150–199K",
TRUE,"200K+"
)</f>
        <v>75–99K</v>
      </c>
      <c r="R861" s="25" t="str" cm="1">
        <f t="array" ref="R861">_xlfn.IFS(
J861=0,"No Mortgage",
J861&lt;=100,"Low",
J861&lt;=300,"Medium",
TRUE,"High"
)</f>
        <v>Medium</v>
      </c>
      <c r="S861" s="25" t="str" cm="1">
        <f t="array" ref="S861">_xlfn.IFS(
C861&lt;10,"0-10",
C861&lt;20,"11-20",
C861&lt;30,"21-30",
TRUE,"30+ yrs"
)</f>
        <v>30+ yrs</v>
      </c>
      <c r="T861" s="26" t="str" cm="1">
        <f t="array" ref="T861">_xlfn.IFS(
H861&lt;1,"0-1",
H861&lt;2,"1-2",
H861&lt;3,"2-3",
H861&lt;4,"3-4",
H861&lt;5,"4-5",
TRUE,"5+"
)</f>
        <v>2-3</v>
      </c>
    </row>
    <row r="862" spans="1:20" ht="15.6" x14ac:dyDescent="0.3">
      <c r="A862" s="21">
        <v>2068</v>
      </c>
      <c r="B862" s="22">
        <v>58</v>
      </c>
      <c r="C862" s="22">
        <v>32</v>
      </c>
      <c r="D862" s="22">
        <v>180</v>
      </c>
      <c r="E862" s="23" t="str">
        <f t="shared" si="13"/>
        <v>100+</v>
      </c>
      <c r="F862" s="24">
        <v>91770</v>
      </c>
      <c r="G862" s="22">
        <v>1</v>
      </c>
      <c r="H862" s="22">
        <v>2.9</v>
      </c>
      <c r="I862" s="22" t="s">
        <v>33</v>
      </c>
      <c r="J862" s="22">
        <v>0</v>
      </c>
      <c r="K862" s="22" t="s">
        <v>34</v>
      </c>
      <c r="L862" s="22" t="s">
        <v>34</v>
      </c>
      <c r="M862" s="22" t="s">
        <v>34</v>
      </c>
      <c r="N862" s="22" t="s">
        <v>34</v>
      </c>
      <c r="O862" s="22" t="s">
        <v>35</v>
      </c>
      <c r="P862" s="25" t="str" cm="1">
        <f t="array" ref="P862">_xlfn.IFS(
B862&lt;30,"20-29",
B862&lt;40,"30-39",
B862&lt;50,"40-49",
B862&lt;60,"50-59",
TRUE,"60+")</f>
        <v>50-59</v>
      </c>
      <c r="Q862" s="25" t="str" cm="1">
        <f t="array" ref="Q862">_xlfn.IFS(
D862&lt;25,"0–24K",
D862&lt;50,"25–49K",
D862&lt;75,"50–74K",
D862&lt;100,"75–99K",
D862&lt;150,"100–149K",
D862&lt;200,"150–199K",
TRUE,"200K+"
)</f>
        <v>150–199K</v>
      </c>
      <c r="R862" s="25" t="str" cm="1">
        <f t="array" ref="R862">_xlfn.IFS(
J862=0,"No Mortgage",
J862&lt;=100,"Low",
J862&lt;=300,"Medium",
TRUE,"High"
)</f>
        <v>No Mortgage</v>
      </c>
      <c r="S862" s="25" t="str" cm="1">
        <f t="array" ref="S862">_xlfn.IFS(
C862&lt;10,"0-10",
C862&lt;20,"11-20",
C862&lt;30,"21-30",
TRUE,"30+ yrs"
)</f>
        <v>30+ yrs</v>
      </c>
      <c r="T862" s="26" t="str" cm="1">
        <f t="array" ref="T862">_xlfn.IFS(
H862&lt;1,"0-1",
H862&lt;2,"1-2",
H862&lt;3,"2-3",
H862&lt;4,"3-4",
H862&lt;5,"4-5",
TRUE,"5+"
)</f>
        <v>2-3</v>
      </c>
    </row>
    <row r="863" spans="1:20" ht="15.6" x14ac:dyDescent="0.3">
      <c r="A863" s="21">
        <v>2181</v>
      </c>
      <c r="B863" s="22">
        <v>58</v>
      </c>
      <c r="C863" s="22">
        <v>33</v>
      </c>
      <c r="D863" s="22">
        <v>42</v>
      </c>
      <c r="E863" s="23" t="str">
        <f t="shared" si="13"/>
        <v>0-50</v>
      </c>
      <c r="F863" s="24">
        <v>91380</v>
      </c>
      <c r="G863" s="22">
        <v>2</v>
      </c>
      <c r="H863" s="22">
        <v>1.6</v>
      </c>
      <c r="I863" s="22" t="s">
        <v>36</v>
      </c>
      <c r="J863" s="22">
        <v>0</v>
      </c>
      <c r="K863" s="22" t="s">
        <v>34</v>
      </c>
      <c r="L863" s="22" t="s">
        <v>34</v>
      </c>
      <c r="M863" s="22" t="s">
        <v>34</v>
      </c>
      <c r="N863" s="22" t="s">
        <v>35</v>
      </c>
      <c r="O863" s="22" t="s">
        <v>34</v>
      </c>
      <c r="P863" s="25" t="str" cm="1">
        <f t="array" ref="P863">_xlfn.IFS(
B863&lt;30,"20-29",
B863&lt;40,"30-39",
B863&lt;50,"40-49",
B863&lt;60,"50-59",
TRUE,"60+")</f>
        <v>50-59</v>
      </c>
      <c r="Q863" s="25" t="str" cm="1">
        <f t="array" ref="Q863">_xlfn.IFS(
D863&lt;25,"0–24K",
D863&lt;50,"25–49K",
D863&lt;75,"50–74K",
D863&lt;100,"75–99K",
D863&lt;150,"100–149K",
D863&lt;200,"150–199K",
TRUE,"200K+"
)</f>
        <v>25–49K</v>
      </c>
      <c r="R863" s="25" t="str" cm="1">
        <f t="array" ref="R863">_xlfn.IFS(
J863=0,"No Mortgage",
J863&lt;=100,"Low",
J863&lt;=300,"Medium",
TRUE,"High"
)</f>
        <v>No Mortgage</v>
      </c>
      <c r="S863" s="25" t="str" cm="1">
        <f t="array" ref="S863">_xlfn.IFS(
C863&lt;10,"0-10",
C863&lt;20,"11-20",
C863&lt;30,"21-30",
TRUE,"30+ yrs"
)</f>
        <v>30+ yrs</v>
      </c>
      <c r="T863" s="26" t="str" cm="1">
        <f t="array" ref="T863">_xlfn.IFS(
H863&lt;1,"0-1",
H863&lt;2,"1-2",
H863&lt;3,"2-3",
H863&lt;4,"3-4",
H863&lt;5,"4-5",
TRUE,"5+"
)</f>
        <v>1-2</v>
      </c>
    </row>
    <row r="864" spans="1:20" ht="15.6" x14ac:dyDescent="0.3">
      <c r="A864" s="21">
        <v>2211</v>
      </c>
      <c r="B864" s="22">
        <v>58</v>
      </c>
      <c r="C864" s="22">
        <v>33</v>
      </c>
      <c r="D864" s="22">
        <v>51</v>
      </c>
      <c r="E864" s="23" t="str">
        <f t="shared" si="13"/>
        <v>51-100</v>
      </c>
      <c r="F864" s="24">
        <v>95006</v>
      </c>
      <c r="G864" s="22">
        <v>2</v>
      </c>
      <c r="H864" s="22">
        <v>1.9</v>
      </c>
      <c r="I864" s="22" t="s">
        <v>37</v>
      </c>
      <c r="J864" s="22">
        <v>0</v>
      </c>
      <c r="K864" s="22" t="s">
        <v>34</v>
      </c>
      <c r="L864" s="22" t="s">
        <v>34</v>
      </c>
      <c r="M864" s="22" t="s">
        <v>34</v>
      </c>
      <c r="N864" s="22" t="s">
        <v>34</v>
      </c>
      <c r="O864" s="22" t="s">
        <v>34</v>
      </c>
      <c r="P864" s="25" t="str" cm="1">
        <f t="array" ref="P864">_xlfn.IFS(
B864&lt;30,"20-29",
B864&lt;40,"30-39",
B864&lt;50,"40-49",
B864&lt;60,"50-59",
TRUE,"60+")</f>
        <v>50-59</v>
      </c>
      <c r="Q864" s="25" t="str" cm="1">
        <f t="array" ref="Q864">_xlfn.IFS(
D864&lt;25,"0–24K",
D864&lt;50,"25–49K",
D864&lt;75,"50–74K",
D864&lt;100,"75–99K",
D864&lt;150,"100–149K",
D864&lt;200,"150–199K",
TRUE,"200K+"
)</f>
        <v>50–74K</v>
      </c>
      <c r="R864" s="25" t="str" cm="1">
        <f t="array" ref="R864">_xlfn.IFS(
J864=0,"No Mortgage",
J864&lt;=100,"Low",
J864&lt;=300,"Medium",
TRUE,"High"
)</f>
        <v>No Mortgage</v>
      </c>
      <c r="S864" s="25" t="str" cm="1">
        <f t="array" ref="S864">_xlfn.IFS(
C864&lt;10,"0-10",
C864&lt;20,"11-20",
C864&lt;30,"21-30",
TRUE,"30+ yrs"
)</f>
        <v>30+ yrs</v>
      </c>
      <c r="T864" s="26" t="str" cm="1">
        <f t="array" ref="T864">_xlfn.IFS(
H864&lt;1,"0-1",
H864&lt;2,"1-2",
H864&lt;3,"2-3",
H864&lt;4,"3-4",
H864&lt;5,"4-5",
TRUE,"5+"
)</f>
        <v>1-2</v>
      </c>
    </row>
    <row r="865" spans="1:20" ht="15.6" x14ac:dyDescent="0.3">
      <c r="A865" s="21">
        <v>2253</v>
      </c>
      <c r="B865" s="22">
        <v>58</v>
      </c>
      <c r="C865" s="22">
        <v>32</v>
      </c>
      <c r="D865" s="22">
        <v>41</v>
      </c>
      <c r="E865" s="23" t="str">
        <f t="shared" si="13"/>
        <v>0-50</v>
      </c>
      <c r="F865" s="24">
        <v>95819</v>
      </c>
      <c r="G865" s="22">
        <v>3</v>
      </c>
      <c r="H865" s="22">
        <v>1.4</v>
      </c>
      <c r="I865" s="22" t="s">
        <v>33</v>
      </c>
      <c r="J865" s="22">
        <v>0</v>
      </c>
      <c r="K865" s="22" t="s">
        <v>34</v>
      </c>
      <c r="L865" s="22" t="s">
        <v>34</v>
      </c>
      <c r="M865" s="22" t="s">
        <v>34</v>
      </c>
      <c r="N865" s="22" t="s">
        <v>35</v>
      </c>
      <c r="O865" s="22" t="s">
        <v>34</v>
      </c>
      <c r="P865" s="25" t="str" cm="1">
        <f t="array" ref="P865">_xlfn.IFS(
B865&lt;30,"20-29",
B865&lt;40,"30-39",
B865&lt;50,"40-49",
B865&lt;60,"50-59",
TRUE,"60+")</f>
        <v>50-59</v>
      </c>
      <c r="Q865" s="25" t="str" cm="1">
        <f t="array" ref="Q865">_xlfn.IFS(
D865&lt;25,"0–24K",
D865&lt;50,"25–49K",
D865&lt;75,"50–74K",
D865&lt;100,"75–99K",
D865&lt;150,"100–149K",
D865&lt;200,"150–199K",
TRUE,"200K+"
)</f>
        <v>25–49K</v>
      </c>
      <c r="R865" s="25" t="str" cm="1">
        <f t="array" ref="R865">_xlfn.IFS(
J865=0,"No Mortgage",
J865&lt;=100,"Low",
J865&lt;=300,"Medium",
TRUE,"High"
)</f>
        <v>No Mortgage</v>
      </c>
      <c r="S865" s="25" t="str" cm="1">
        <f t="array" ref="S865">_xlfn.IFS(
C865&lt;10,"0-10",
C865&lt;20,"11-20",
C865&lt;30,"21-30",
TRUE,"30+ yrs"
)</f>
        <v>30+ yrs</v>
      </c>
      <c r="T865" s="26" t="str" cm="1">
        <f t="array" ref="T865">_xlfn.IFS(
H865&lt;1,"0-1",
H865&lt;2,"1-2",
H865&lt;3,"2-3",
H865&lt;4,"3-4",
H865&lt;5,"4-5",
TRUE,"5+"
)</f>
        <v>1-2</v>
      </c>
    </row>
    <row r="866" spans="1:20" ht="15.6" x14ac:dyDescent="0.3">
      <c r="A866" s="21">
        <v>2314</v>
      </c>
      <c r="B866" s="22">
        <v>58</v>
      </c>
      <c r="C866" s="22">
        <v>32</v>
      </c>
      <c r="D866" s="22">
        <v>54</v>
      </c>
      <c r="E866" s="23" t="str">
        <f t="shared" si="13"/>
        <v>51-100</v>
      </c>
      <c r="F866" s="24">
        <v>94035</v>
      </c>
      <c r="G866" s="22">
        <v>3</v>
      </c>
      <c r="H866" s="22">
        <v>0.3</v>
      </c>
      <c r="I866" s="22" t="s">
        <v>37</v>
      </c>
      <c r="J866" s="22">
        <v>0</v>
      </c>
      <c r="K866" s="22" t="s">
        <v>34</v>
      </c>
      <c r="L866" s="22" t="s">
        <v>34</v>
      </c>
      <c r="M866" s="22" t="s">
        <v>34</v>
      </c>
      <c r="N866" s="22" t="s">
        <v>35</v>
      </c>
      <c r="O866" s="22" t="s">
        <v>35</v>
      </c>
      <c r="P866" s="25" t="str" cm="1">
        <f t="array" ref="P866">_xlfn.IFS(
B866&lt;30,"20-29",
B866&lt;40,"30-39",
B866&lt;50,"40-49",
B866&lt;60,"50-59",
TRUE,"60+")</f>
        <v>50-59</v>
      </c>
      <c r="Q866" s="25" t="str" cm="1">
        <f t="array" ref="Q866">_xlfn.IFS(
D866&lt;25,"0–24K",
D866&lt;50,"25–49K",
D866&lt;75,"50–74K",
D866&lt;100,"75–99K",
D866&lt;150,"100–149K",
D866&lt;200,"150–199K",
TRUE,"200K+"
)</f>
        <v>50–74K</v>
      </c>
      <c r="R866" s="25" t="str" cm="1">
        <f t="array" ref="R866">_xlfn.IFS(
J866=0,"No Mortgage",
J866&lt;=100,"Low",
J866&lt;=300,"Medium",
TRUE,"High"
)</f>
        <v>No Mortgage</v>
      </c>
      <c r="S866" s="25" t="str" cm="1">
        <f t="array" ref="S866">_xlfn.IFS(
C866&lt;10,"0-10",
C866&lt;20,"11-20",
C866&lt;30,"21-30",
TRUE,"30+ yrs"
)</f>
        <v>30+ yrs</v>
      </c>
      <c r="T866" s="26" t="str" cm="1">
        <f t="array" ref="T866">_xlfn.IFS(
H866&lt;1,"0-1",
H866&lt;2,"1-2",
H866&lt;3,"2-3",
H866&lt;4,"3-4",
H866&lt;5,"4-5",
TRUE,"5+"
)</f>
        <v>0-1</v>
      </c>
    </row>
    <row r="867" spans="1:20" ht="15.6" x14ac:dyDescent="0.3">
      <c r="A867" s="21">
        <v>2344</v>
      </c>
      <c r="B867" s="22">
        <v>58</v>
      </c>
      <c r="C867" s="22">
        <v>34</v>
      </c>
      <c r="D867" s="22">
        <v>55</v>
      </c>
      <c r="E867" s="23" t="str">
        <f t="shared" si="13"/>
        <v>51-100</v>
      </c>
      <c r="F867" s="24">
        <v>90032</v>
      </c>
      <c r="G867" s="22">
        <v>1</v>
      </c>
      <c r="H867" s="22">
        <v>0.8</v>
      </c>
      <c r="I867" s="22" t="s">
        <v>33</v>
      </c>
      <c r="J867" s="22">
        <v>168</v>
      </c>
      <c r="K867" s="22" t="s">
        <v>34</v>
      </c>
      <c r="L867" s="22" t="s">
        <v>34</v>
      </c>
      <c r="M867" s="22" t="s">
        <v>34</v>
      </c>
      <c r="N867" s="22" t="s">
        <v>35</v>
      </c>
      <c r="O867" s="22" t="s">
        <v>35</v>
      </c>
      <c r="P867" s="25" t="str" cm="1">
        <f t="array" ref="P867">_xlfn.IFS(
B867&lt;30,"20-29",
B867&lt;40,"30-39",
B867&lt;50,"40-49",
B867&lt;60,"50-59",
TRUE,"60+")</f>
        <v>50-59</v>
      </c>
      <c r="Q867" s="25" t="str" cm="1">
        <f t="array" ref="Q867">_xlfn.IFS(
D867&lt;25,"0–24K",
D867&lt;50,"25–49K",
D867&lt;75,"50–74K",
D867&lt;100,"75–99K",
D867&lt;150,"100–149K",
D867&lt;200,"150–199K",
TRUE,"200K+"
)</f>
        <v>50–74K</v>
      </c>
      <c r="R867" s="25" t="str" cm="1">
        <f t="array" ref="R867">_xlfn.IFS(
J867=0,"No Mortgage",
J867&lt;=100,"Low",
J867&lt;=300,"Medium",
TRUE,"High"
)</f>
        <v>Medium</v>
      </c>
      <c r="S867" s="25" t="str" cm="1">
        <f t="array" ref="S867">_xlfn.IFS(
C867&lt;10,"0-10",
C867&lt;20,"11-20",
C867&lt;30,"21-30",
TRUE,"30+ yrs"
)</f>
        <v>30+ yrs</v>
      </c>
      <c r="T867" s="26" t="str" cm="1">
        <f t="array" ref="T867">_xlfn.IFS(
H867&lt;1,"0-1",
H867&lt;2,"1-2",
H867&lt;3,"2-3",
H867&lt;4,"3-4",
H867&lt;5,"4-5",
TRUE,"5+"
)</f>
        <v>0-1</v>
      </c>
    </row>
    <row r="868" spans="1:20" ht="15.6" x14ac:dyDescent="0.3">
      <c r="A868" s="21">
        <v>2377</v>
      </c>
      <c r="B868" s="22">
        <v>58</v>
      </c>
      <c r="C868" s="22">
        <v>33</v>
      </c>
      <c r="D868" s="22">
        <v>23</v>
      </c>
      <c r="E868" s="23" t="str">
        <f t="shared" si="13"/>
        <v>0-50</v>
      </c>
      <c r="F868" s="24">
        <v>91768</v>
      </c>
      <c r="G868" s="22">
        <v>3</v>
      </c>
      <c r="H868" s="22">
        <v>0.2</v>
      </c>
      <c r="I868" s="22" t="s">
        <v>33</v>
      </c>
      <c r="J868" s="22">
        <v>0</v>
      </c>
      <c r="K868" s="22" t="s">
        <v>34</v>
      </c>
      <c r="L868" s="22" t="s">
        <v>34</v>
      </c>
      <c r="M868" s="22" t="s">
        <v>34</v>
      </c>
      <c r="N868" s="22" t="s">
        <v>34</v>
      </c>
      <c r="O868" s="22" t="s">
        <v>34</v>
      </c>
      <c r="P868" s="25" t="str" cm="1">
        <f t="array" ref="P868">_xlfn.IFS(
B868&lt;30,"20-29",
B868&lt;40,"30-39",
B868&lt;50,"40-49",
B868&lt;60,"50-59",
TRUE,"60+")</f>
        <v>50-59</v>
      </c>
      <c r="Q868" s="25" t="str" cm="1">
        <f t="array" ref="Q868">_xlfn.IFS(
D868&lt;25,"0–24K",
D868&lt;50,"25–49K",
D868&lt;75,"50–74K",
D868&lt;100,"75–99K",
D868&lt;150,"100–149K",
D868&lt;200,"150–199K",
TRUE,"200K+"
)</f>
        <v>0–24K</v>
      </c>
      <c r="R868" s="25" t="str" cm="1">
        <f t="array" ref="R868">_xlfn.IFS(
J868=0,"No Mortgage",
J868&lt;=100,"Low",
J868&lt;=300,"Medium",
TRUE,"High"
)</f>
        <v>No Mortgage</v>
      </c>
      <c r="S868" s="25" t="str" cm="1">
        <f t="array" ref="S868">_xlfn.IFS(
C868&lt;10,"0-10",
C868&lt;20,"11-20",
C868&lt;30,"21-30",
TRUE,"30+ yrs"
)</f>
        <v>30+ yrs</v>
      </c>
      <c r="T868" s="26" t="str" cm="1">
        <f t="array" ref="T868">_xlfn.IFS(
H868&lt;1,"0-1",
H868&lt;2,"1-2",
H868&lt;3,"2-3",
H868&lt;4,"3-4",
H868&lt;5,"4-5",
TRUE,"5+"
)</f>
        <v>0-1</v>
      </c>
    </row>
    <row r="869" spans="1:20" ht="15.6" x14ac:dyDescent="0.3">
      <c r="A869" s="21">
        <v>2423</v>
      </c>
      <c r="B869" s="22">
        <v>58</v>
      </c>
      <c r="C869" s="22">
        <v>32</v>
      </c>
      <c r="D869" s="22">
        <v>163</v>
      </c>
      <c r="E869" s="23" t="str">
        <f t="shared" si="13"/>
        <v>100+</v>
      </c>
      <c r="F869" s="24">
        <v>95014</v>
      </c>
      <c r="G869" s="22">
        <v>2</v>
      </c>
      <c r="H869" s="22">
        <v>0.5</v>
      </c>
      <c r="I869" s="22" t="s">
        <v>33</v>
      </c>
      <c r="J869" s="22">
        <v>400</v>
      </c>
      <c r="K869" s="22" t="s">
        <v>34</v>
      </c>
      <c r="L869" s="22" t="s">
        <v>34</v>
      </c>
      <c r="M869" s="22" t="s">
        <v>34</v>
      </c>
      <c r="N869" s="22" t="s">
        <v>34</v>
      </c>
      <c r="O869" s="22" t="s">
        <v>34</v>
      </c>
      <c r="P869" s="25" t="str" cm="1">
        <f t="array" ref="P869">_xlfn.IFS(
B869&lt;30,"20-29",
B869&lt;40,"30-39",
B869&lt;50,"40-49",
B869&lt;60,"50-59",
TRUE,"60+")</f>
        <v>50-59</v>
      </c>
      <c r="Q869" s="25" t="str" cm="1">
        <f t="array" ref="Q869">_xlfn.IFS(
D869&lt;25,"0–24K",
D869&lt;50,"25–49K",
D869&lt;75,"50–74K",
D869&lt;100,"75–99K",
D869&lt;150,"100–149K",
D869&lt;200,"150–199K",
TRUE,"200K+"
)</f>
        <v>150–199K</v>
      </c>
      <c r="R869" s="25" t="str" cm="1">
        <f t="array" ref="R869">_xlfn.IFS(
J869=0,"No Mortgage",
J869&lt;=100,"Low",
J869&lt;=300,"Medium",
TRUE,"High"
)</f>
        <v>High</v>
      </c>
      <c r="S869" s="25" t="str" cm="1">
        <f t="array" ref="S869">_xlfn.IFS(
C869&lt;10,"0-10",
C869&lt;20,"11-20",
C869&lt;30,"21-30",
TRUE,"30+ yrs"
)</f>
        <v>30+ yrs</v>
      </c>
      <c r="T869" s="26" t="str" cm="1">
        <f t="array" ref="T869">_xlfn.IFS(
H869&lt;1,"0-1",
H869&lt;2,"1-2",
H869&lt;3,"2-3",
H869&lt;4,"3-4",
H869&lt;5,"4-5",
TRUE,"5+"
)</f>
        <v>0-1</v>
      </c>
    </row>
    <row r="870" spans="1:20" ht="15.6" x14ac:dyDescent="0.3">
      <c r="A870" s="21">
        <v>2466</v>
      </c>
      <c r="B870" s="22">
        <v>58</v>
      </c>
      <c r="C870" s="22">
        <v>34</v>
      </c>
      <c r="D870" s="22">
        <v>25</v>
      </c>
      <c r="E870" s="23" t="str">
        <f t="shared" si="13"/>
        <v>0-50</v>
      </c>
      <c r="F870" s="24">
        <v>90059</v>
      </c>
      <c r="G870" s="22">
        <v>2</v>
      </c>
      <c r="H870" s="22">
        <v>0.3</v>
      </c>
      <c r="I870" s="22" t="s">
        <v>33</v>
      </c>
      <c r="J870" s="22">
        <v>123</v>
      </c>
      <c r="K870" s="22" t="s">
        <v>34</v>
      </c>
      <c r="L870" s="22" t="s">
        <v>34</v>
      </c>
      <c r="M870" s="22" t="s">
        <v>34</v>
      </c>
      <c r="N870" s="22" t="s">
        <v>35</v>
      </c>
      <c r="O870" s="22" t="s">
        <v>34</v>
      </c>
      <c r="P870" s="25" t="str" cm="1">
        <f t="array" ref="P870">_xlfn.IFS(
B870&lt;30,"20-29",
B870&lt;40,"30-39",
B870&lt;50,"40-49",
B870&lt;60,"50-59",
TRUE,"60+")</f>
        <v>50-59</v>
      </c>
      <c r="Q870" s="25" t="str" cm="1">
        <f t="array" ref="Q870">_xlfn.IFS(
D870&lt;25,"0–24K",
D870&lt;50,"25–49K",
D870&lt;75,"50–74K",
D870&lt;100,"75–99K",
D870&lt;150,"100–149K",
D870&lt;200,"150–199K",
TRUE,"200K+"
)</f>
        <v>25–49K</v>
      </c>
      <c r="R870" s="25" t="str" cm="1">
        <f t="array" ref="R870">_xlfn.IFS(
J870=0,"No Mortgage",
J870&lt;=100,"Low",
J870&lt;=300,"Medium",
TRUE,"High"
)</f>
        <v>Medium</v>
      </c>
      <c r="S870" s="25" t="str" cm="1">
        <f t="array" ref="S870">_xlfn.IFS(
C870&lt;10,"0-10",
C870&lt;20,"11-20",
C870&lt;30,"21-30",
TRUE,"30+ yrs"
)</f>
        <v>30+ yrs</v>
      </c>
      <c r="T870" s="26" t="str" cm="1">
        <f t="array" ref="T870">_xlfn.IFS(
H870&lt;1,"0-1",
H870&lt;2,"1-2",
H870&lt;3,"2-3",
H870&lt;4,"3-4",
H870&lt;5,"4-5",
TRUE,"5+"
)</f>
        <v>0-1</v>
      </c>
    </row>
    <row r="871" spans="1:20" ht="15.6" x14ac:dyDescent="0.3">
      <c r="A871" s="21">
        <v>2503</v>
      </c>
      <c r="B871" s="22">
        <v>58</v>
      </c>
      <c r="C871" s="22">
        <v>31</v>
      </c>
      <c r="D871" s="22">
        <v>178</v>
      </c>
      <c r="E871" s="23" t="str">
        <f t="shared" si="13"/>
        <v>100+</v>
      </c>
      <c r="F871" s="24">
        <v>92009</v>
      </c>
      <c r="G871" s="22">
        <v>2</v>
      </c>
      <c r="H871" s="22">
        <v>6</v>
      </c>
      <c r="I871" s="22" t="s">
        <v>37</v>
      </c>
      <c r="J871" s="22">
        <v>0</v>
      </c>
      <c r="K871" s="22" t="s">
        <v>35</v>
      </c>
      <c r="L871" s="22" t="s">
        <v>34</v>
      </c>
      <c r="M871" s="22" t="s">
        <v>34</v>
      </c>
      <c r="N871" s="22" t="s">
        <v>35</v>
      </c>
      <c r="O871" s="22" t="s">
        <v>34</v>
      </c>
      <c r="P871" s="25" t="str" cm="1">
        <f t="array" ref="P871">_xlfn.IFS(
B871&lt;30,"20-29",
B871&lt;40,"30-39",
B871&lt;50,"40-49",
B871&lt;60,"50-59",
TRUE,"60+")</f>
        <v>50-59</v>
      </c>
      <c r="Q871" s="25" t="str" cm="1">
        <f t="array" ref="Q871">_xlfn.IFS(
D871&lt;25,"0–24K",
D871&lt;50,"25–49K",
D871&lt;75,"50–74K",
D871&lt;100,"75–99K",
D871&lt;150,"100–149K",
D871&lt;200,"150–199K",
TRUE,"200K+"
)</f>
        <v>150–199K</v>
      </c>
      <c r="R871" s="25" t="str" cm="1">
        <f t="array" ref="R871">_xlfn.IFS(
J871=0,"No Mortgage",
J871&lt;=100,"Low",
J871&lt;=300,"Medium",
TRUE,"High"
)</f>
        <v>No Mortgage</v>
      </c>
      <c r="S871" s="25" t="str" cm="1">
        <f t="array" ref="S871">_xlfn.IFS(
C871&lt;10,"0-10",
C871&lt;20,"11-20",
C871&lt;30,"21-30",
TRUE,"30+ yrs"
)</f>
        <v>30+ yrs</v>
      </c>
      <c r="T871" s="26" t="str" cm="1">
        <f t="array" ref="T871">_xlfn.IFS(
H871&lt;1,"0-1",
H871&lt;2,"1-2",
H871&lt;3,"2-3",
H871&lt;4,"3-4",
H871&lt;5,"4-5",
TRUE,"5+"
)</f>
        <v>5+</v>
      </c>
    </row>
    <row r="872" spans="1:20" ht="15.6" x14ac:dyDescent="0.3">
      <c r="A872" s="21">
        <v>2513</v>
      </c>
      <c r="B872" s="22">
        <v>58</v>
      </c>
      <c r="C872" s="22">
        <v>32</v>
      </c>
      <c r="D872" s="22">
        <v>111</v>
      </c>
      <c r="E872" s="23" t="str">
        <f t="shared" si="13"/>
        <v>100+</v>
      </c>
      <c r="F872" s="24">
        <v>90212</v>
      </c>
      <c r="G872" s="22">
        <v>2</v>
      </c>
      <c r="H872" s="22">
        <v>1.4</v>
      </c>
      <c r="I872" s="22" t="s">
        <v>33</v>
      </c>
      <c r="J872" s="22">
        <v>298</v>
      </c>
      <c r="K872" s="22" t="s">
        <v>34</v>
      </c>
      <c r="L872" s="22" t="s">
        <v>34</v>
      </c>
      <c r="M872" s="22" t="s">
        <v>34</v>
      </c>
      <c r="N872" s="22" t="s">
        <v>35</v>
      </c>
      <c r="O872" s="22" t="s">
        <v>34</v>
      </c>
      <c r="P872" s="25" t="str" cm="1">
        <f t="array" ref="P872">_xlfn.IFS(
B872&lt;30,"20-29",
B872&lt;40,"30-39",
B872&lt;50,"40-49",
B872&lt;60,"50-59",
TRUE,"60+")</f>
        <v>50-59</v>
      </c>
      <c r="Q872" s="25" t="str" cm="1">
        <f t="array" ref="Q872">_xlfn.IFS(
D872&lt;25,"0–24K",
D872&lt;50,"25–49K",
D872&lt;75,"50–74K",
D872&lt;100,"75–99K",
D872&lt;150,"100–149K",
D872&lt;200,"150–199K",
TRUE,"200K+"
)</f>
        <v>100–149K</v>
      </c>
      <c r="R872" s="25" t="str" cm="1">
        <f t="array" ref="R872">_xlfn.IFS(
J872=0,"No Mortgage",
J872&lt;=100,"Low",
J872&lt;=300,"Medium",
TRUE,"High"
)</f>
        <v>Medium</v>
      </c>
      <c r="S872" s="25" t="str" cm="1">
        <f t="array" ref="S872">_xlfn.IFS(
C872&lt;10,"0-10",
C872&lt;20,"11-20",
C872&lt;30,"21-30",
TRUE,"30+ yrs"
)</f>
        <v>30+ yrs</v>
      </c>
      <c r="T872" s="26" t="str" cm="1">
        <f t="array" ref="T872">_xlfn.IFS(
H872&lt;1,"0-1",
H872&lt;2,"1-2",
H872&lt;3,"2-3",
H872&lt;4,"3-4",
H872&lt;5,"4-5",
TRUE,"5+"
)</f>
        <v>1-2</v>
      </c>
    </row>
    <row r="873" spans="1:20" ht="15.6" x14ac:dyDescent="0.3">
      <c r="A873" s="21">
        <v>2545</v>
      </c>
      <c r="B873" s="22">
        <v>58</v>
      </c>
      <c r="C873" s="22">
        <v>34</v>
      </c>
      <c r="D873" s="22">
        <v>90</v>
      </c>
      <c r="E873" s="23" t="str">
        <f t="shared" si="13"/>
        <v>51-100</v>
      </c>
      <c r="F873" s="24">
        <v>95039</v>
      </c>
      <c r="G873" s="22">
        <v>1</v>
      </c>
      <c r="H873" s="22">
        <v>3.6</v>
      </c>
      <c r="I873" s="22" t="s">
        <v>37</v>
      </c>
      <c r="J873" s="22">
        <v>0</v>
      </c>
      <c r="K873" s="22" t="s">
        <v>35</v>
      </c>
      <c r="L873" s="22" t="s">
        <v>34</v>
      </c>
      <c r="M873" s="22" t="s">
        <v>34</v>
      </c>
      <c r="N873" s="22" t="s">
        <v>34</v>
      </c>
      <c r="O873" s="22" t="s">
        <v>34</v>
      </c>
      <c r="P873" s="25" t="str" cm="1">
        <f t="array" ref="P873">_xlfn.IFS(
B873&lt;30,"20-29",
B873&lt;40,"30-39",
B873&lt;50,"40-49",
B873&lt;60,"50-59",
TRUE,"60+")</f>
        <v>50-59</v>
      </c>
      <c r="Q873" s="25" t="str" cm="1">
        <f t="array" ref="Q873">_xlfn.IFS(
D873&lt;25,"0–24K",
D873&lt;50,"25–49K",
D873&lt;75,"50–74K",
D873&lt;100,"75–99K",
D873&lt;150,"100–149K",
D873&lt;200,"150–199K",
TRUE,"200K+"
)</f>
        <v>75–99K</v>
      </c>
      <c r="R873" s="25" t="str" cm="1">
        <f t="array" ref="R873">_xlfn.IFS(
J873=0,"No Mortgage",
J873&lt;=100,"Low",
J873&lt;=300,"Medium",
TRUE,"High"
)</f>
        <v>No Mortgage</v>
      </c>
      <c r="S873" s="25" t="str" cm="1">
        <f t="array" ref="S873">_xlfn.IFS(
C873&lt;10,"0-10",
C873&lt;20,"11-20",
C873&lt;30,"21-30",
TRUE,"30+ yrs"
)</f>
        <v>30+ yrs</v>
      </c>
      <c r="T873" s="26" t="str" cm="1">
        <f t="array" ref="T873">_xlfn.IFS(
H873&lt;1,"0-1",
H873&lt;2,"1-2",
H873&lt;3,"2-3",
H873&lt;4,"3-4",
H873&lt;5,"4-5",
TRUE,"5+"
)</f>
        <v>3-4</v>
      </c>
    </row>
    <row r="874" spans="1:20" ht="15.6" x14ac:dyDescent="0.3">
      <c r="A874" s="21">
        <v>2556</v>
      </c>
      <c r="B874" s="22">
        <v>58</v>
      </c>
      <c r="C874" s="22">
        <v>32</v>
      </c>
      <c r="D874" s="22">
        <v>110</v>
      </c>
      <c r="E874" s="23" t="str">
        <f t="shared" si="13"/>
        <v>100+</v>
      </c>
      <c r="F874" s="24">
        <v>94143</v>
      </c>
      <c r="G874" s="22">
        <v>3</v>
      </c>
      <c r="H874" s="22">
        <v>1.7</v>
      </c>
      <c r="I874" s="22" t="s">
        <v>37</v>
      </c>
      <c r="J874" s="22">
        <v>0</v>
      </c>
      <c r="K874" s="22" t="s">
        <v>34</v>
      </c>
      <c r="L874" s="22" t="s">
        <v>34</v>
      </c>
      <c r="M874" s="22" t="s">
        <v>34</v>
      </c>
      <c r="N874" s="22" t="s">
        <v>34</v>
      </c>
      <c r="O874" s="22" t="s">
        <v>34</v>
      </c>
      <c r="P874" s="25" t="str" cm="1">
        <f t="array" ref="P874">_xlfn.IFS(
B874&lt;30,"20-29",
B874&lt;40,"30-39",
B874&lt;50,"40-49",
B874&lt;60,"50-59",
TRUE,"60+")</f>
        <v>50-59</v>
      </c>
      <c r="Q874" s="25" t="str" cm="1">
        <f t="array" ref="Q874">_xlfn.IFS(
D874&lt;25,"0–24K",
D874&lt;50,"25–49K",
D874&lt;75,"50–74K",
D874&lt;100,"75–99K",
D874&lt;150,"100–149K",
D874&lt;200,"150–199K",
TRUE,"200K+"
)</f>
        <v>100–149K</v>
      </c>
      <c r="R874" s="25" t="str" cm="1">
        <f t="array" ref="R874">_xlfn.IFS(
J874=0,"No Mortgage",
J874&lt;=100,"Low",
J874&lt;=300,"Medium",
TRUE,"High"
)</f>
        <v>No Mortgage</v>
      </c>
      <c r="S874" s="25" t="str" cm="1">
        <f t="array" ref="S874">_xlfn.IFS(
C874&lt;10,"0-10",
C874&lt;20,"11-20",
C874&lt;30,"21-30",
TRUE,"30+ yrs"
)</f>
        <v>30+ yrs</v>
      </c>
      <c r="T874" s="26" t="str" cm="1">
        <f t="array" ref="T874">_xlfn.IFS(
H874&lt;1,"0-1",
H874&lt;2,"1-2",
H874&lt;3,"2-3",
H874&lt;4,"3-4",
H874&lt;5,"4-5",
TRUE,"5+"
)</f>
        <v>1-2</v>
      </c>
    </row>
    <row r="875" spans="1:20" ht="15.6" x14ac:dyDescent="0.3">
      <c r="A875" s="21">
        <v>2568</v>
      </c>
      <c r="B875" s="22">
        <v>58</v>
      </c>
      <c r="C875" s="22">
        <v>33</v>
      </c>
      <c r="D875" s="22">
        <v>142</v>
      </c>
      <c r="E875" s="23" t="str">
        <f t="shared" si="13"/>
        <v>100+</v>
      </c>
      <c r="F875" s="24">
        <v>92333</v>
      </c>
      <c r="G875" s="22">
        <v>2</v>
      </c>
      <c r="H875" s="22">
        <v>3.9</v>
      </c>
      <c r="I875" s="22" t="s">
        <v>33</v>
      </c>
      <c r="J875" s="22">
        <v>0</v>
      </c>
      <c r="K875" s="22" t="s">
        <v>34</v>
      </c>
      <c r="L875" s="22" t="s">
        <v>34</v>
      </c>
      <c r="M875" s="22" t="s">
        <v>34</v>
      </c>
      <c r="N875" s="22" t="s">
        <v>34</v>
      </c>
      <c r="O875" s="22" t="s">
        <v>35</v>
      </c>
      <c r="P875" s="25" t="str" cm="1">
        <f t="array" ref="P875">_xlfn.IFS(
B875&lt;30,"20-29",
B875&lt;40,"30-39",
B875&lt;50,"40-49",
B875&lt;60,"50-59",
TRUE,"60+")</f>
        <v>50-59</v>
      </c>
      <c r="Q875" s="25" t="str" cm="1">
        <f t="array" ref="Q875">_xlfn.IFS(
D875&lt;25,"0–24K",
D875&lt;50,"25–49K",
D875&lt;75,"50–74K",
D875&lt;100,"75–99K",
D875&lt;150,"100–149K",
D875&lt;200,"150–199K",
TRUE,"200K+"
)</f>
        <v>100–149K</v>
      </c>
      <c r="R875" s="25" t="str" cm="1">
        <f t="array" ref="R875">_xlfn.IFS(
J875=0,"No Mortgage",
J875&lt;=100,"Low",
J875&lt;=300,"Medium",
TRUE,"High"
)</f>
        <v>No Mortgage</v>
      </c>
      <c r="S875" s="25" t="str" cm="1">
        <f t="array" ref="S875">_xlfn.IFS(
C875&lt;10,"0-10",
C875&lt;20,"11-20",
C875&lt;30,"21-30",
TRUE,"30+ yrs"
)</f>
        <v>30+ yrs</v>
      </c>
      <c r="T875" s="26" t="str" cm="1">
        <f t="array" ref="T875">_xlfn.IFS(
H875&lt;1,"0-1",
H875&lt;2,"1-2",
H875&lt;3,"2-3",
H875&lt;4,"3-4",
H875&lt;5,"4-5",
TRUE,"5+"
)</f>
        <v>3-4</v>
      </c>
    </row>
    <row r="876" spans="1:20" ht="15.6" x14ac:dyDescent="0.3">
      <c r="A876" s="21">
        <v>2574</v>
      </c>
      <c r="B876" s="22">
        <v>58</v>
      </c>
      <c r="C876" s="22">
        <v>34</v>
      </c>
      <c r="D876" s="22">
        <v>80</v>
      </c>
      <c r="E876" s="23" t="str">
        <f t="shared" si="13"/>
        <v>51-100</v>
      </c>
      <c r="F876" s="24">
        <v>90095</v>
      </c>
      <c r="G876" s="22">
        <v>2</v>
      </c>
      <c r="H876" s="22">
        <v>1.6</v>
      </c>
      <c r="I876" s="22" t="s">
        <v>33</v>
      </c>
      <c r="J876" s="22">
        <v>0</v>
      </c>
      <c r="K876" s="22" t="s">
        <v>34</v>
      </c>
      <c r="L876" s="22" t="s">
        <v>34</v>
      </c>
      <c r="M876" s="22" t="s">
        <v>34</v>
      </c>
      <c r="N876" s="22" t="s">
        <v>35</v>
      </c>
      <c r="O876" s="22" t="s">
        <v>35</v>
      </c>
      <c r="P876" s="25" t="str" cm="1">
        <f t="array" ref="P876">_xlfn.IFS(
B876&lt;30,"20-29",
B876&lt;40,"30-39",
B876&lt;50,"40-49",
B876&lt;60,"50-59",
TRUE,"60+")</f>
        <v>50-59</v>
      </c>
      <c r="Q876" s="25" t="str" cm="1">
        <f t="array" ref="Q876">_xlfn.IFS(
D876&lt;25,"0–24K",
D876&lt;50,"25–49K",
D876&lt;75,"50–74K",
D876&lt;100,"75–99K",
D876&lt;150,"100–149K",
D876&lt;200,"150–199K",
TRUE,"200K+"
)</f>
        <v>75–99K</v>
      </c>
      <c r="R876" s="25" t="str" cm="1">
        <f t="array" ref="R876">_xlfn.IFS(
J876=0,"No Mortgage",
J876&lt;=100,"Low",
J876&lt;=300,"Medium",
TRUE,"High"
)</f>
        <v>No Mortgage</v>
      </c>
      <c r="S876" s="25" t="str" cm="1">
        <f t="array" ref="S876">_xlfn.IFS(
C876&lt;10,"0-10",
C876&lt;20,"11-20",
C876&lt;30,"21-30",
TRUE,"30+ yrs"
)</f>
        <v>30+ yrs</v>
      </c>
      <c r="T876" s="26" t="str" cm="1">
        <f t="array" ref="T876">_xlfn.IFS(
H876&lt;1,"0-1",
H876&lt;2,"1-2",
H876&lt;3,"2-3",
H876&lt;4,"3-4",
H876&lt;5,"4-5",
TRUE,"5+"
)</f>
        <v>1-2</v>
      </c>
    </row>
    <row r="877" spans="1:20" ht="15.6" x14ac:dyDescent="0.3">
      <c r="A877" s="21">
        <v>2722</v>
      </c>
      <c r="B877" s="22">
        <v>58</v>
      </c>
      <c r="C877" s="22">
        <v>33</v>
      </c>
      <c r="D877" s="22">
        <v>173</v>
      </c>
      <c r="E877" s="23" t="str">
        <f t="shared" si="13"/>
        <v>100+</v>
      </c>
      <c r="F877" s="24">
        <v>92121</v>
      </c>
      <c r="G877" s="22">
        <v>2</v>
      </c>
      <c r="H877" s="22">
        <v>7.2</v>
      </c>
      <c r="I877" s="22" t="s">
        <v>36</v>
      </c>
      <c r="J877" s="22">
        <v>0</v>
      </c>
      <c r="K877" s="22" t="s">
        <v>35</v>
      </c>
      <c r="L877" s="22" t="s">
        <v>34</v>
      </c>
      <c r="M877" s="22" t="s">
        <v>34</v>
      </c>
      <c r="N877" s="22" t="s">
        <v>35</v>
      </c>
      <c r="O877" s="22" t="s">
        <v>34</v>
      </c>
      <c r="P877" s="25" t="str" cm="1">
        <f t="array" ref="P877">_xlfn.IFS(
B877&lt;30,"20-29",
B877&lt;40,"30-39",
B877&lt;50,"40-49",
B877&lt;60,"50-59",
TRUE,"60+")</f>
        <v>50-59</v>
      </c>
      <c r="Q877" s="25" t="str" cm="1">
        <f t="array" ref="Q877">_xlfn.IFS(
D877&lt;25,"0–24K",
D877&lt;50,"25–49K",
D877&lt;75,"50–74K",
D877&lt;100,"75–99K",
D877&lt;150,"100–149K",
D877&lt;200,"150–199K",
TRUE,"200K+"
)</f>
        <v>150–199K</v>
      </c>
      <c r="R877" s="25" t="str" cm="1">
        <f t="array" ref="R877">_xlfn.IFS(
J877=0,"No Mortgage",
J877&lt;=100,"Low",
J877&lt;=300,"Medium",
TRUE,"High"
)</f>
        <v>No Mortgage</v>
      </c>
      <c r="S877" s="25" t="str" cm="1">
        <f t="array" ref="S877">_xlfn.IFS(
C877&lt;10,"0-10",
C877&lt;20,"11-20",
C877&lt;30,"21-30",
TRUE,"30+ yrs"
)</f>
        <v>30+ yrs</v>
      </c>
      <c r="T877" s="26" t="str" cm="1">
        <f t="array" ref="T877">_xlfn.IFS(
H877&lt;1,"0-1",
H877&lt;2,"1-2",
H877&lt;3,"2-3",
H877&lt;4,"3-4",
H877&lt;5,"4-5",
TRUE,"5+"
)</f>
        <v>5+</v>
      </c>
    </row>
    <row r="878" spans="1:20" ht="15.6" x14ac:dyDescent="0.3">
      <c r="A878" s="21">
        <v>2723</v>
      </c>
      <c r="B878" s="22">
        <v>58</v>
      </c>
      <c r="C878" s="22">
        <v>34</v>
      </c>
      <c r="D878" s="22">
        <v>31</v>
      </c>
      <c r="E878" s="23" t="str">
        <f t="shared" si="13"/>
        <v>0-50</v>
      </c>
      <c r="F878" s="24">
        <v>92126</v>
      </c>
      <c r="G878" s="22">
        <v>4</v>
      </c>
      <c r="H878" s="22">
        <v>0.4</v>
      </c>
      <c r="I878" s="22" t="s">
        <v>33</v>
      </c>
      <c r="J878" s="22">
        <v>0</v>
      </c>
      <c r="K878" s="22" t="s">
        <v>34</v>
      </c>
      <c r="L878" s="22" t="s">
        <v>34</v>
      </c>
      <c r="M878" s="22" t="s">
        <v>34</v>
      </c>
      <c r="N878" s="22" t="s">
        <v>34</v>
      </c>
      <c r="O878" s="22" t="s">
        <v>34</v>
      </c>
      <c r="P878" s="25" t="str" cm="1">
        <f t="array" ref="P878">_xlfn.IFS(
B878&lt;30,"20-29",
B878&lt;40,"30-39",
B878&lt;50,"40-49",
B878&lt;60,"50-59",
TRUE,"60+")</f>
        <v>50-59</v>
      </c>
      <c r="Q878" s="25" t="str" cm="1">
        <f t="array" ref="Q878">_xlfn.IFS(
D878&lt;25,"0–24K",
D878&lt;50,"25–49K",
D878&lt;75,"50–74K",
D878&lt;100,"75–99K",
D878&lt;150,"100–149K",
D878&lt;200,"150–199K",
TRUE,"200K+"
)</f>
        <v>25–49K</v>
      </c>
      <c r="R878" s="25" t="str" cm="1">
        <f t="array" ref="R878">_xlfn.IFS(
J878=0,"No Mortgage",
J878&lt;=100,"Low",
J878&lt;=300,"Medium",
TRUE,"High"
)</f>
        <v>No Mortgage</v>
      </c>
      <c r="S878" s="25" t="str" cm="1">
        <f t="array" ref="S878">_xlfn.IFS(
C878&lt;10,"0-10",
C878&lt;20,"11-20",
C878&lt;30,"21-30",
TRUE,"30+ yrs"
)</f>
        <v>30+ yrs</v>
      </c>
      <c r="T878" s="26" t="str" cm="1">
        <f t="array" ref="T878">_xlfn.IFS(
H878&lt;1,"0-1",
H878&lt;2,"1-2",
H878&lt;3,"2-3",
H878&lt;4,"3-4",
H878&lt;5,"4-5",
TRUE,"5+"
)</f>
        <v>0-1</v>
      </c>
    </row>
    <row r="879" spans="1:20" ht="15.6" x14ac:dyDescent="0.3">
      <c r="A879" s="21">
        <v>2730</v>
      </c>
      <c r="B879" s="22">
        <v>58</v>
      </c>
      <c r="C879" s="22">
        <v>34</v>
      </c>
      <c r="D879" s="22">
        <v>63</v>
      </c>
      <c r="E879" s="23" t="str">
        <f t="shared" si="13"/>
        <v>51-100</v>
      </c>
      <c r="F879" s="24">
        <v>90007</v>
      </c>
      <c r="G879" s="22">
        <v>4</v>
      </c>
      <c r="H879" s="22">
        <v>1.5</v>
      </c>
      <c r="I879" s="22" t="s">
        <v>33</v>
      </c>
      <c r="J879" s="22">
        <v>0</v>
      </c>
      <c r="K879" s="22" t="s">
        <v>34</v>
      </c>
      <c r="L879" s="22" t="s">
        <v>34</v>
      </c>
      <c r="M879" s="22" t="s">
        <v>34</v>
      </c>
      <c r="N879" s="22" t="s">
        <v>35</v>
      </c>
      <c r="O879" s="22" t="s">
        <v>34</v>
      </c>
      <c r="P879" s="25" t="str" cm="1">
        <f t="array" ref="P879">_xlfn.IFS(
B879&lt;30,"20-29",
B879&lt;40,"30-39",
B879&lt;50,"40-49",
B879&lt;60,"50-59",
TRUE,"60+")</f>
        <v>50-59</v>
      </c>
      <c r="Q879" s="25" t="str" cm="1">
        <f t="array" ref="Q879">_xlfn.IFS(
D879&lt;25,"0–24K",
D879&lt;50,"25–49K",
D879&lt;75,"50–74K",
D879&lt;100,"75–99K",
D879&lt;150,"100–149K",
D879&lt;200,"150–199K",
TRUE,"200K+"
)</f>
        <v>50–74K</v>
      </c>
      <c r="R879" s="25" t="str" cm="1">
        <f t="array" ref="R879">_xlfn.IFS(
J879=0,"No Mortgage",
J879&lt;=100,"Low",
J879&lt;=300,"Medium",
TRUE,"High"
)</f>
        <v>No Mortgage</v>
      </c>
      <c r="S879" s="25" t="str" cm="1">
        <f t="array" ref="S879">_xlfn.IFS(
C879&lt;10,"0-10",
C879&lt;20,"11-20",
C879&lt;30,"21-30",
TRUE,"30+ yrs"
)</f>
        <v>30+ yrs</v>
      </c>
      <c r="T879" s="26" t="str" cm="1">
        <f t="array" ref="T879">_xlfn.IFS(
H879&lt;1,"0-1",
H879&lt;2,"1-2",
H879&lt;3,"2-3",
H879&lt;4,"3-4",
H879&lt;5,"4-5",
TRUE,"5+"
)</f>
        <v>1-2</v>
      </c>
    </row>
    <row r="880" spans="1:20" ht="15.6" x14ac:dyDescent="0.3">
      <c r="A880" s="21">
        <v>2767</v>
      </c>
      <c r="B880" s="22">
        <v>58</v>
      </c>
      <c r="C880" s="22">
        <v>32</v>
      </c>
      <c r="D880" s="22">
        <v>108</v>
      </c>
      <c r="E880" s="23" t="str">
        <f t="shared" si="13"/>
        <v>100+</v>
      </c>
      <c r="F880" s="24">
        <v>95123</v>
      </c>
      <c r="G880" s="22">
        <v>3</v>
      </c>
      <c r="H880" s="22">
        <v>4.4000000000000004</v>
      </c>
      <c r="I880" s="22" t="s">
        <v>33</v>
      </c>
      <c r="J880" s="22">
        <v>0</v>
      </c>
      <c r="K880" s="22" t="s">
        <v>34</v>
      </c>
      <c r="L880" s="22" t="s">
        <v>34</v>
      </c>
      <c r="M880" s="22" t="s">
        <v>34</v>
      </c>
      <c r="N880" s="22" t="s">
        <v>35</v>
      </c>
      <c r="O880" s="22" t="s">
        <v>34</v>
      </c>
      <c r="P880" s="25" t="str" cm="1">
        <f t="array" ref="P880">_xlfn.IFS(
B880&lt;30,"20-29",
B880&lt;40,"30-39",
B880&lt;50,"40-49",
B880&lt;60,"50-59",
TRUE,"60+")</f>
        <v>50-59</v>
      </c>
      <c r="Q880" s="25" t="str" cm="1">
        <f t="array" ref="Q880">_xlfn.IFS(
D880&lt;25,"0–24K",
D880&lt;50,"25–49K",
D880&lt;75,"50–74K",
D880&lt;100,"75–99K",
D880&lt;150,"100–149K",
D880&lt;200,"150–199K",
TRUE,"200K+"
)</f>
        <v>100–149K</v>
      </c>
      <c r="R880" s="25" t="str" cm="1">
        <f t="array" ref="R880">_xlfn.IFS(
J880=0,"No Mortgage",
J880&lt;=100,"Low",
J880&lt;=300,"Medium",
TRUE,"High"
)</f>
        <v>No Mortgage</v>
      </c>
      <c r="S880" s="25" t="str" cm="1">
        <f t="array" ref="S880">_xlfn.IFS(
C880&lt;10,"0-10",
C880&lt;20,"11-20",
C880&lt;30,"21-30",
TRUE,"30+ yrs"
)</f>
        <v>30+ yrs</v>
      </c>
      <c r="T880" s="26" t="str" cm="1">
        <f t="array" ref="T880">_xlfn.IFS(
H880&lt;1,"0-1",
H880&lt;2,"1-2",
H880&lt;3,"2-3",
H880&lt;4,"3-4",
H880&lt;5,"4-5",
TRUE,"5+"
)</f>
        <v>4-5</v>
      </c>
    </row>
    <row r="881" spans="1:20" ht="15.6" x14ac:dyDescent="0.3">
      <c r="A881" s="21">
        <v>2799</v>
      </c>
      <c r="B881" s="22">
        <v>58</v>
      </c>
      <c r="C881" s="22">
        <v>33</v>
      </c>
      <c r="D881" s="22">
        <v>28</v>
      </c>
      <c r="E881" s="23" t="str">
        <f t="shared" si="13"/>
        <v>0-50</v>
      </c>
      <c r="F881" s="24">
        <v>94720</v>
      </c>
      <c r="G881" s="22">
        <v>1</v>
      </c>
      <c r="H881" s="22">
        <v>0.3</v>
      </c>
      <c r="I881" s="22" t="s">
        <v>36</v>
      </c>
      <c r="J881" s="22">
        <v>0</v>
      </c>
      <c r="K881" s="22" t="s">
        <v>34</v>
      </c>
      <c r="L881" s="22" t="s">
        <v>34</v>
      </c>
      <c r="M881" s="22" t="s">
        <v>34</v>
      </c>
      <c r="N881" s="22" t="s">
        <v>35</v>
      </c>
      <c r="O881" s="22" t="s">
        <v>34</v>
      </c>
      <c r="P881" s="25" t="str" cm="1">
        <f t="array" ref="P881">_xlfn.IFS(
B881&lt;30,"20-29",
B881&lt;40,"30-39",
B881&lt;50,"40-49",
B881&lt;60,"50-59",
TRUE,"60+")</f>
        <v>50-59</v>
      </c>
      <c r="Q881" s="25" t="str" cm="1">
        <f t="array" ref="Q881">_xlfn.IFS(
D881&lt;25,"0–24K",
D881&lt;50,"25–49K",
D881&lt;75,"50–74K",
D881&lt;100,"75–99K",
D881&lt;150,"100–149K",
D881&lt;200,"150–199K",
TRUE,"200K+"
)</f>
        <v>25–49K</v>
      </c>
      <c r="R881" s="25" t="str" cm="1">
        <f t="array" ref="R881">_xlfn.IFS(
J881=0,"No Mortgage",
J881&lt;=100,"Low",
J881&lt;=300,"Medium",
TRUE,"High"
)</f>
        <v>No Mortgage</v>
      </c>
      <c r="S881" s="25" t="str" cm="1">
        <f t="array" ref="S881">_xlfn.IFS(
C881&lt;10,"0-10",
C881&lt;20,"11-20",
C881&lt;30,"21-30",
TRUE,"30+ yrs"
)</f>
        <v>30+ yrs</v>
      </c>
      <c r="T881" s="26" t="str" cm="1">
        <f t="array" ref="T881">_xlfn.IFS(
H881&lt;1,"0-1",
H881&lt;2,"1-2",
H881&lt;3,"2-3",
H881&lt;4,"3-4",
H881&lt;5,"4-5",
TRUE,"5+"
)</f>
        <v>0-1</v>
      </c>
    </row>
    <row r="882" spans="1:20" ht="15.6" x14ac:dyDescent="0.3">
      <c r="A882" s="21">
        <v>2802</v>
      </c>
      <c r="B882" s="22">
        <v>58</v>
      </c>
      <c r="C882" s="22">
        <v>34</v>
      </c>
      <c r="D882" s="22">
        <v>41</v>
      </c>
      <c r="E882" s="23" t="str">
        <f t="shared" si="13"/>
        <v>0-50</v>
      </c>
      <c r="F882" s="24">
        <v>91016</v>
      </c>
      <c r="G882" s="22">
        <v>4</v>
      </c>
      <c r="H882" s="22">
        <v>0.4</v>
      </c>
      <c r="I882" s="22" t="s">
        <v>33</v>
      </c>
      <c r="J882" s="22">
        <v>177</v>
      </c>
      <c r="K882" s="22" t="s">
        <v>34</v>
      </c>
      <c r="L882" s="22" t="s">
        <v>34</v>
      </c>
      <c r="M882" s="22" t="s">
        <v>34</v>
      </c>
      <c r="N882" s="22" t="s">
        <v>35</v>
      </c>
      <c r="O882" s="22" t="s">
        <v>34</v>
      </c>
      <c r="P882" s="25" t="str" cm="1">
        <f t="array" ref="P882">_xlfn.IFS(
B882&lt;30,"20-29",
B882&lt;40,"30-39",
B882&lt;50,"40-49",
B882&lt;60,"50-59",
TRUE,"60+")</f>
        <v>50-59</v>
      </c>
      <c r="Q882" s="25" t="str" cm="1">
        <f t="array" ref="Q882">_xlfn.IFS(
D882&lt;25,"0–24K",
D882&lt;50,"25–49K",
D882&lt;75,"50–74K",
D882&lt;100,"75–99K",
D882&lt;150,"100–149K",
D882&lt;200,"150–199K",
TRUE,"200K+"
)</f>
        <v>25–49K</v>
      </c>
      <c r="R882" s="25" t="str" cm="1">
        <f t="array" ref="R882">_xlfn.IFS(
J882=0,"No Mortgage",
J882&lt;=100,"Low",
J882&lt;=300,"Medium",
TRUE,"High"
)</f>
        <v>Medium</v>
      </c>
      <c r="S882" s="25" t="str" cm="1">
        <f t="array" ref="S882">_xlfn.IFS(
C882&lt;10,"0-10",
C882&lt;20,"11-20",
C882&lt;30,"21-30",
TRUE,"30+ yrs"
)</f>
        <v>30+ yrs</v>
      </c>
      <c r="T882" s="26" t="str" cm="1">
        <f t="array" ref="T882">_xlfn.IFS(
H882&lt;1,"0-1",
H882&lt;2,"1-2",
H882&lt;3,"2-3",
H882&lt;4,"3-4",
H882&lt;5,"4-5",
TRUE,"5+"
)</f>
        <v>0-1</v>
      </c>
    </row>
    <row r="883" spans="1:20" ht="15.6" x14ac:dyDescent="0.3">
      <c r="A883" s="21">
        <v>2811</v>
      </c>
      <c r="B883" s="22">
        <v>58</v>
      </c>
      <c r="C883" s="22">
        <v>34</v>
      </c>
      <c r="D883" s="22">
        <v>45</v>
      </c>
      <c r="E883" s="23" t="str">
        <f t="shared" si="13"/>
        <v>0-50</v>
      </c>
      <c r="F883" s="24">
        <v>93943</v>
      </c>
      <c r="G883" s="22">
        <v>4</v>
      </c>
      <c r="H883" s="22">
        <v>1.3</v>
      </c>
      <c r="I883" s="22" t="s">
        <v>37</v>
      </c>
      <c r="J883" s="22">
        <v>201</v>
      </c>
      <c r="K883" s="22" t="s">
        <v>34</v>
      </c>
      <c r="L883" s="22" t="s">
        <v>34</v>
      </c>
      <c r="M883" s="22" t="s">
        <v>34</v>
      </c>
      <c r="N883" s="22" t="s">
        <v>34</v>
      </c>
      <c r="O883" s="22" t="s">
        <v>34</v>
      </c>
      <c r="P883" s="25" t="str" cm="1">
        <f t="array" ref="P883">_xlfn.IFS(
B883&lt;30,"20-29",
B883&lt;40,"30-39",
B883&lt;50,"40-49",
B883&lt;60,"50-59",
TRUE,"60+")</f>
        <v>50-59</v>
      </c>
      <c r="Q883" s="25" t="str" cm="1">
        <f t="array" ref="Q883">_xlfn.IFS(
D883&lt;25,"0–24K",
D883&lt;50,"25–49K",
D883&lt;75,"50–74K",
D883&lt;100,"75–99K",
D883&lt;150,"100–149K",
D883&lt;200,"150–199K",
TRUE,"200K+"
)</f>
        <v>25–49K</v>
      </c>
      <c r="R883" s="25" t="str" cm="1">
        <f t="array" ref="R883">_xlfn.IFS(
J883=0,"No Mortgage",
J883&lt;=100,"Low",
J883&lt;=300,"Medium",
TRUE,"High"
)</f>
        <v>Medium</v>
      </c>
      <c r="S883" s="25" t="str" cm="1">
        <f t="array" ref="S883">_xlfn.IFS(
C883&lt;10,"0-10",
C883&lt;20,"11-20",
C883&lt;30,"21-30",
TRUE,"30+ yrs"
)</f>
        <v>30+ yrs</v>
      </c>
      <c r="T883" s="26" t="str" cm="1">
        <f t="array" ref="T883">_xlfn.IFS(
H883&lt;1,"0-1",
H883&lt;2,"1-2",
H883&lt;3,"2-3",
H883&lt;4,"3-4",
H883&lt;5,"4-5",
TRUE,"5+"
)</f>
        <v>1-2</v>
      </c>
    </row>
    <row r="884" spans="1:20" ht="15.6" x14ac:dyDescent="0.3">
      <c r="A884" s="21">
        <v>2840</v>
      </c>
      <c r="B884" s="22">
        <v>58</v>
      </c>
      <c r="C884" s="22">
        <v>33</v>
      </c>
      <c r="D884" s="22">
        <v>75</v>
      </c>
      <c r="E884" s="23" t="str">
        <f t="shared" si="13"/>
        <v>51-100</v>
      </c>
      <c r="F884" s="24">
        <v>90034</v>
      </c>
      <c r="G884" s="22">
        <v>2</v>
      </c>
      <c r="H884" s="22">
        <v>0</v>
      </c>
      <c r="I884" s="22" t="s">
        <v>36</v>
      </c>
      <c r="J884" s="22">
        <v>0</v>
      </c>
      <c r="K884" s="22" t="s">
        <v>34</v>
      </c>
      <c r="L884" s="22" t="s">
        <v>34</v>
      </c>
      <c r="M884" s="22" t="s">
        <v>34</v>
      </c>
      <c r="N884" s="22" t="s">
        <v>35</v>
      </c>
      <c r="O884" s="22" t="s">
        <v>34</v>
      </c>
      <c r="P884" s="25" t="str" cm="1">
        <f t="array" ref="P884">_xlfn.IFS(
B884&lt;30,"20-29",
B884&lt;40,"30-39",
B884&lt;50,"40-49",
B884&lt;60,"50-59",
TRUE,"60+")</f>
        <v>50-59</v>
      </c>
      <c r="Q884" s="25" t="str" cm="1">
        <f t="array" ref="Q884">_xlfn.IFS(
D884&lt;25,"0–24K",
D884&lt;50,"25–49K",
D884&lt;75,"50–74K",
D884&lt;100,"75–99K",
D884&lt;150,"100–149K",
D884&lt;200,"150–199K",
TRUE,"200K+"
)</f>
        <v>75–99K</v>
      </c>
      <c r="R884" s="25" t="str" cm="1">
        <f t="array" ref="R884">_xlfn.IFS(
J884=0,"No Mortgage",
J884&lt;=100,"Low",
J884&lt;=300,"Medium",
TRUE,"High"
)</f>
        <v>No Mortgage</v>
      </c>
      <c r="S884" s="25" t="str" cm="1">
        <f t="array" ref="S884">_xlfn.IFS(
C884&lt;10,"0-10",
C884&lt;20,"11-20",
C884&lt;30,"21-30",
TRUE,"30+ yrs"
)</f>
        <v>30+ yrs</v>
      </c>
      <c r="T884" s="26" t="str" cm="1">
        <f t="array" ref="T884">_xlfn.IFS(
H884&lt;1,"0-1",
H884&lt;2,"1-2",
H884&lt;3,"2-3",
H884&lt;4,"3-4",
H884&lt;5,"4-5",
TRUE,"5+"
)</f>
        <v>0-1</v>
      </c>
    </row>
    <row r="885" spans="1:20" ht="15.6" x14ac:dyDescent="0.3">
      <c r="A885" s="21">
        <v>2851</v>
      </c>
      <c r="B885" s="22">
        <v>58</v>
      </c>
      <c r="C885" s="22">
        <v>34</v>
      </c>
      <c r="D885" s="22">
        <v>125</v>
      </c>
      <c r="E885" s="23" t="str">
        <f t="shared" si="13"/>
        <v>100+</v>
      </c>
      <c r="F885" s="24">
        <v>94720</v>
      </c>
      <c r="G885" s="22">
        <v>1</v>
      </c>
      <c r="H885" s="22">
        <v>4.3</v>
      </c>
      <c r="I885" s="22" t="s">
        <v>33</v>
      </c>
      <c r="J885" s="22">
        <v>219</v>
      </c>
      <c r="K885" s="22" t="s">
        <v>34</v>
      </c>
      <c r="L885" s="22" t="s">
        <v>34</v>
      </c>
      <c r="M885" s="22" t="s">
        <v>34</v>
      </c>
      <c r="N885" s="22" t="s">
        <v>34</v>
      </c>
      <c r="O885" s="22" t="s">
        <v>34</v>
      </c>
      <c r="P885" s="25" t="str" cm="1">
        <f t="array" ref="P885">_xlfn.IFS(
B885&lt;30,"20-29",
B885&lt;40,"30-39",
B885&lt;50,"40-49",
B885&lt;60,"50-59",
TRUE,"60+")</f>
        <v>50-59</v>
      </c>
      <c r="Q885" s="25" t="str" cm="1">
        <f t="array" ref="Q885">_xlfn.IFS(
D885&lt;25,"0–24K",
D885&lt;50,"25–49K",
D885&lt;75,"50–74K",
D885&lt;100,"75–99K",
D885&lt;150,"100–149K",
D885&lt;200,"150–199K",
TRUE,"200K+"
)</f>
        <v>100–149K</v>
      </c>
      <c r="R885" s="25" t="str" cm="1">
        <f t="array" ref="R885">_xlfn.IFS(
J885=0,"No Mortgage",
J885&lt;=100,"Low",
J885&lt;=300,"Medium",
TRUE,"High"
)</f>
        <v>Medium</v>
      </c>
      <c r="S885" s="25" t="str" cm="1">
        <f t="array" ref="S885">_xlfn.IFS(
C885&lt;10,"0-10",
C885&lt;20,"11-20",
C885&lt;30,"21-30",
TRUE,"30+ yrs"
)</f>
        <v>30+ yrs</v>
      </c>
      <c r="T885" s="26" t="str" cm="1">
        <f t="array" ref="T885">_xlfn.IFS(
H885&lt;1,"0-1",
H885&lt;2,"1-2",
H885&lt;3,"2-3",
H885&lt;4,"3-4",
H885&lt;5,"4-5",
TRUE,"5+"
)</f>
        <v>4-5</v>
      </c>
    </row>
    <row r="886" spans="1:20" ht="15.6" x14ac:dyDescent="0.3">
      <c r="A886" s="21">
        <v>2876</v>
      </c>
      <c r="B886" s="22">
        <v>58</v>
      </c>
      <c r="C886" s="22">
        <v>33</v>
      </c>
      <c r="D886" s="22">
        <v>18</v>
      </c>
      <c r="E886" s="23" t="str">
        <f t="shared" si="13"/>
        <v>0-50</v>
      </c>
      <c r="F886" s="24">
        <v>94402</v>
      </c>
      <c r="G886" s="22">
        <v>3</v>
      </c>
      <c r="H886" s="22">
        <v>0.1</v>
      </c>
      <c r="I886" s="22" t="s">
        <v>37</v>
      </c>
      <c r="J886" s="22">
        <v>0</v>
      </c>
      <c r="K886" s="22" t="s">
        <v>34</v>
      </c>
      <c r="L886" s="22" t="s">
        <v>34</v>
      </c>
      <c r="M886" s="22" t="s">
        <v>34</v>
      </c>
      <c r="N886" s="22" t="s">
        <v>35</v>
      </c>
      <c r="O886" s="22" t="s">
        <v>35</v>
      </c>
      <c r="P886" s="25" t="str" cm="1">
        <f t="array" ref="P886">_xlfn.IFS(
B886&lt;30,"20-29",
B886&lt;40,"30-39",
B886&lt;50,"40-49",
B886&lt;60,"50-59",
TRUE,"60+")</f>
        <v>50-59</v>
      </c>
      <c r="Q886" s="25" t="str" cm="1">
        <f t="array" ref="Q886">_xlfn.IFS(
D886&lt;25,"0–24K",
D886&lt;50,"25–49K",
D886&lt;75,"50–74K",
D886&lt;100,"75–99K",
D886&lt;150,"100–149K",
D886&lt;200,"150–199K",
TRUE,"200K+"
)</f>
        <v>0–24K</v>
      </c>
      <c r="R886" s="25" t="str" cm="1">
        <f t="array" ref="R886">_xlfn.IFS(
J886=0,"No Mortgage",
J886&lt;=100,"Low",
J886&lt;=300,"Medium",
TRUE,"High"
)</f>
        <v>No Mortgage</v>
      </c>
      <c r="S886" s="25" t="str" cm="1">
        <f t="array" ref="S886">_xlfn.IFS(
C886&lt;10,"0-10",
C886&lt;20,"11-20",
C886&lt;30,"21-30",
TRUE,"30+ yrs"
)</f>
        <v>30+ yrs</v>
      </c>
      <c r="T886" s="26" t="str" cm="1">
        <f t="array" ref="T886">_xlfn.IFS(
H886&lt;1,"0-1",
H886&lt;2,"1-2",
H886&lt;3,"2-3",
H886&lt;4,"3-4",
H886&lt;5,"4-5",
TRUE,"5+"
)</f>
        <v>0-1</v>
      </c>
    </row>
    <row r="887" spans="1:20" ht="15.6" x14ac:dyDescent="0.3">
      <c r="A887" s="21">
        <v>2878</v>
      </c>
      <c r="B887" s="22">
        <v>58</v>
      </c>
      <c r="C887" s="22">
        <v>32</v>
      </c>
      <c r="D887" s="22">
        <v>74</v>
      </c>
      <c r="E887" s="23" t="str">
        <f t="shared" si="13"/>
        <v>51-100</v>
      </c>
      <c r="F887" s="24">
        <v>95817</v>
      </c>
      <c r="G887" s="22">
        <v>2</v>
      </c>
      <c r="H887" s="22">
        <v>2.2999999999999998</v>
      </c>
      <c r="I887" s="22" t="s">
        <v>36</v>
      </c>
      <c r="J887" s="22">
        <v>0</v>
      </c>
      <c r="K887" s="22" t="s">
        <v>34</v>
      </c>
      <c r="L887" s="22" t="s">
        <v>34</v>
      </c>
      <c r="M887" s="22" t="s">
        <v>34</v>
      </c>
      <c r="N887" s="22" t="s">
        <v>34</v>
      </c>
      <c r="O887" s="22" t="s">
        <v>35</v>
      </c>
      <c r="P887" s="25" t="str" cm="1">
        <f t="array" ref="P887">_xlfn.IFS(
B887&lt;30,"20-29",
B887&lt;40,"30-39",
B887&lt;50,"40-49",
B887&lt;60,"50-59",
TRUE,"60+")</f>
        <v>50-59</v>
      </c>
      <c r="Q887" s="25" t="str" cm="1">
        <f t="array" ref="Q887">_xlfn.IFS(
D887&lt;25,"0–24K",
D887&lt;50,"25–49K",
D887&lt;75,"50–74K",
D887&lt;100,"75–99K",
D887&lt;150,"100–149K",
D887&lt;200,"150–199K",
TRUE,"200K+"
)</f>
        <v>50–74K</v>
      </c>
      <c r="R887" s="25" t="str" cm="1">
        <f t="array" ref="R887">_xlfn.IFS(
J887=0,"No Mortgage",
J887&lt;=100,"Low",
J887&lt;=300,"Medium",
TRUE,"High"
)</f>
        <v>No Mortgage</v>
      </c>
      <c r="S887" s="25" t="str" cm="1">
        <f t="array" ref="S887">_xlfn.IFS(
C887&lt;10,"0-10",
C887&lt;20,"11-20",
C887&lt;30,"21-30",
TRUE,"30+ yrs"
)</f>
        <v>30+ yrs</v>
      </c>
      <c r="T887" s="26" t="str" cm="1">
        <f t="array" ref="T887">_xlfn.IFS(
H887&lt;1,"0-1",
H887&lt;2,"1-2",
H887&lt;3,"2-3",
H887&lt;4,"3-4",
H887&lt;5,"4-5",
TRUE,"5+"
)</f>
        <v>2-3</v>
      </c>
    </row>
    <row r="888" spans="1:20" ht="15.6" x14ac:dyDescent="0.3">
      <c r="A888" s="21">
        <v>2893</v>
      </c>
      <c r="B888" s="22">
        <v>58</v>
      </c>
      <c r="C888" s="22">
        <v>32</v>
      </c>
      <c r="D888" s="22">
        <v>43</v>
      </c>
      <c r="E888" s="23" t="str">
        <f t="shared" si="13"/>
        <v>0-50</v>
      </c>
      <c r="F888" s="24">
        <v>92093</v>
      </c>
      <c r="G888" s="22">
        <v>1</v>
      </c>
      <c r="H888" s="22">
        <v>2.8</v>
      </c>
      <c r="I888" s="22" t="s">
        <v>37</v>
      </c>
      <c r="J888" s="22">
        <v>0</v>
      </c>
      <c r="K888" s="22" t="s">
        <v>34</v>
      </c>
      <c r="L888" s="22" t="s">
        <v>34</v>
      </c>
      <c r="M888" s="22" t="s">
        <v>34</v>
      </c>
      <c r="N888" s="22" t="s">
        <v>35</v>
      </c>
      <c r="O888" s="22" t="s">
        <v>34</v>
      </c>
      <c r="P888" s="25" t="str" cm="1">
        <f t="array" ref="P888">_xlfn.IFS(
B888&lt;30,"20-29",
B888&lt;40,"30-39",
B888&lt;50,"40-49",
B888&lt;60,"50-59",
TRUE,"60+")</f>
        <v>50-59</v>
      </c>
      <c r="Q888" s="25" t="str" cm="1">
        <f t="array" ref="Q888">_xlfn.IFS(
D888&lt;25,"0–24K",
D888&lt;50,"25–49K",
D888&lt;75,"50–74K",
D888&lt;100,"75–99K",
D888&lt;150,"100–149K",
D888&lt;200,"150–199K",
TRUE,"200K+"
)</f>
        <v>25–49K</v>
      </c>
      <c r="R888" s="25" t="str" cm="1">
        <f t="array" ref="R888">_xlfn.IFS(
J888=0,"No Mortgage",
J888&lt;=100,"Low",
J888&lt;=300,"Medium",
TRUE,"High"
)</f>
        <v>No Mortgage</v>
      </c>
      <c r="S888" s="25" t="str" cm="1">
        <f t="array" ref="S888">_xlfn.IFS(
C888&lt;10,"0-10",
C888&lt;20,"11-20",
C888&lt;30,"21-30",
TRUE,"30+ yrs"
)</f>
        <v>30+ yrs</v>
      </c>
      <c r="T888" s="26" t="str" cm="1">
        <f t="array" ref="T888">_xlfn.IFS(
H888&lt;1,"0-1",
H888&lt;2,"1-2",
H888&lt;3,"2-3",
H888&lt;4,"3-4",
H888&lt;5,"4-5",
TRUE,"5+"
)</f>
        <v>2-3</v>
      </c>
    </row>
    <row r="889" spans="1:20" ht="15.6" x14ac:dyDescent="0.3">
      <c r="A889" s="21">
        <v>2904</v>
      </c>
      <c r="B889" s="22">
        <v>58</v>
      </c>
      <c r="C889" s="22">
        <v>34</v>
      </c>
      <c r="D889" s="22">
        <v>41</v>
      </c>
      <c r="E889" s="23" t="str">
        <f t="shared" si="13"/>
        <v>0-50</v>
      </c>
      <c r="F889" s="24">
        <v>95833</v>
      </c>
      <c r="G889" s="22">
        <v>3</v>
      </c>
      <c r="H889" s="22">
        <v>1.5</v>
      </c>
      <c r="I889" s="22" t="s">
        <v>33</v>
      </c>
      <c r="J889" s="22">
        <v>0</v>
      </c>
      <c r="K889" s="22" t="s">
        <v>34</v>
      </c>
      <c r="L889" s="22" t="s">
        <v>34</v>
      </c>
      <c r="M889" s="22" t="s">
        <v>34</v>
      </c>
      <c r="N889" s="22" t="s">
        <v>35</v>
      </c>
      <c r="O889" s="22" t="s">
        <v>35</v>
      </c>
      <c r="P889" s="25" t="str" cm="1">
        <f t="array" ref="P889">_xlfn.IFS(
B889&lt;30,"20-29",
B889&lt;40,"30-39",
B889&lt;50,"40-49",
B889&lt;60,"50-59",
TRUE,"60+")</f>
        <v>50-59</v>
      </c>
      <c r="Q889" s="25" t="str" cm="1">
        <f t="array" ref="Q889">_xlfn.IFS(
D889&lt;25,"0–24K",
D889&lt;50,"25–49K",
D889&lt;75,"50–74K",
D889&lt;100,"75–99K",
D889&lt;150,"100–149K",
D889&lt;200,"150–199K",
TRUE,"200K+"
)</f>
        <v>25–49K</v>
      </c>
      <c r="R889" s="25" t="str" cm="1">
        <f t="array" ref="R889">_xlfn.IFS(
J889=0,"No Mortgage",
J889&lt;=100,"Low",
J889&lt;=300,"Medium",
TRUE,"High"
)</f>
        <v>No Mortgage</v>
      </c>
      <c r="S889" s="25" t="str" cm="1">
        <f t="array" ref="S889">_xlfn.IFS(
C889&lt;10,"0-10",
C889&lt;20,"11-20",
C889&lt;30,"21-30",
TRUE,"30+ yrs"
)</f>
        <v>30+ yrs</v>
      </c>
      <c r="T889" s="26" t="str" cm="1">
        <f t="array" ref="T889">_xlfn.IFS(
H889&lt;1,"0-1",
H889&lt;2,"1-2",
H889&lt;3,"2-3",
H889&lt;4,"3-4",
H889&lt;5,"4-5",
TRUE,"5+"
)</f>
        <v>1-2</v>
      </c>
    </row>
    <row r="890" spans="1:20" ht="15.6" x14ac:dyDescent="0.3">
      <c r="A890" s="21">
        <v>3019</v>
      </c>
      <c r="B890" s="22">
        <v>58</v>
      </c>
      <c r="C890" s="22">
        <v>32</v>
      </c>
      <c r="D890" s="22">
        <v>49</v>
      </c>
      <c r="E890" s="23" t="str">
        <f t="shared" si="13"/>
        <v>0-50</v>
      </c>
      <c r="F890" s="24">
        <v>94005</v>
      </c>
      <c r="G890" s="22">
        <v>1</v>
      </c>
      <c r="H890" s="22">
        <v>1.4</v>
      </c>
      <c r="I890" s="22" t="s">
        <v>33</v>
      </c>
      <c r="J890" s="22">
        <v>99</v>
      </c>
      <c r="K890" s="22" t="s">
        <v>34</v>
      </c>
      <c r="L890" s="22" t="s">
        <v>34</v>
      </c>
      <c r="M890" s="22" t="s">
        <v>34</v>
      </c>
      <c r="N890" s="22" t="s">
        <v>35</v>
      </c>
      <c r="O890" s="22" t="s">
        <v>35</v>
      </c>
      <c r="P890" s="25" t="str" cm="1">
        <f t="array" ref="P890">_xlfn.IFS(
B890&lt;30,"20-29",
B890&lt;40,"30-39",
B890&lt;50,"40-49",
B890&lt;60,"50-59",
TRUE,"60+")</f>
        <v>50-59</v>
      </c>
      <c r="Q890" s="25" t="str" cm="1">
        <f t="array" ref="Q890">_xlfn.IFS(
D890&lt;25,"0–24K",
D890&lt;50,"25–49K",
D890&lt;75,"50–74K",
D890&lt;100,"75–99K",
D890&lt;150,"100–149K",
D890&lt;200,"150–199K",
TRUE,"200K+"
)</f>
        <v>25–49K</v>
      </c>
      <c r="R890" s="25" t="str" cm="1">
        <f t="array" ref="R890">_xlfn.IFS(
J890=0,"No Mortgage",
J890&lt;=100,"Low",
J890&lt;=300,"Medium",
TRUE,"High"
)</f>
        <v>Low</v>
      </c>
      <c r="S890" s="25" t="str" cm="1">
        <f t="array" ref="S890">_xlfn.IFS(
C890&lt;10,"0-10",
C890&lt;20,"11-20",
C890&lt;30,"21-30",
TRUE,"30+ yrs"
)</f>
        <v>30+ yrs</v>
      </c>
      <c r="T890" s="26" t="str" cm="1">
        <f t="array" ref="T890">_xlfn.IFS(
H890&lt;1,"0-1",
H890&lt;2,"1-2",
H890&lt;3,"2-3",
H890&lt;4,"3-4",
H890&lt;5,"4-5",
TRUE,"5+"
)</f>
        <v>1-2</v>
      </c>
    </row>
    <row r="891" spans="1:20" ht="15.6" x14ac:dyDescent="0.3">
      <c r="A891" s="21">
        <v>3020</v>
      </c>
      <c r="B891" s="22">
        <v>58</v>
      </c>
      <c r="C891" s="22">
        <v>33</v>
      </c>
      <c r="D891" s="22">
        <v>39</v>
      </c>
      <c r="E891" s="23" t="str">
        <f t="shared" si="13"/>
        <v>0-50</v>
      </c>
      <c r="F891" s="24">
        <v>94132</v>
      </c>
      <c r="G891" s="22">
        <v>2</v>
      </c>
      <c r="H891" s="22">
        <v>2.2999999999999998</v>
      </c>
      <c r="I891" s="22" t="s">
        <v>36</v>
      </c>
      <c r="J891" s="22">
        <v>0</v>
      </c>
      <c r="K891" s="22" t="s">
        <v>34</v>
      </c>
      <c r="L891" s="22" t="s">
        <v>34</v>
      </c>
      <c r="M891" s="22" t="s">
        <v>34</v>
      </c>
      <c r="N891" s="22" t="s">
        <v>35</v>
      </c>
      <c r="O891" s="22" t="s">
        <v>34</v>
      </c>
      <c r="P891" s="25" t="str" cm="1">
        <f t="array" ref="P891">_xlfn.IFS(
B891&lt;30,"20-29",
B891&lt;40,"30-39",
B891&lt;50,"40-49",
B891&lt;60,"50-59",
TRUE,"60+")</f>
        <v>50-59</v>
      </c>
      <c r="Q891" s="25" t="str" cm="1">
        <f t="array" ref="Q891">_xlfn.IFS(
D891&lt;25,"0–24K",
D891&lt;50,"25–49K",
D891&lt;75,"50–74K",
D891&lt;100,"75–99K",
D891&lt;150,"100–149K",
D891&lt;200,"150–199K",
TRUE,"200K+"
)</f>
        <v>25–49K</v>
      </c>
      <c r="R891" s="25" t="str" cm="1">
        <f t="array" ref="R891">_xlfn.IFS(
J891=0,"No Mortgage",
J891&lt;=100,"Low",
J891&lt;=300,"Medium",
TRUE,"High"
)</f>
        <v>No Mortgage</v>
      </c>
      <c r="S891" s="25" t="str" cm="1">
        <f t="array" ref="S891">_xlfn.IFS(
C891&lt;10,"0-10",
C891&lt;20,"11-20",
C891&lt;30,"21-30",
TRUE,"30+ yrs"
)</f>
        <v>30+ yrs</v>
      </c>
      <c r="T891" s="26" t="str" cm="1">
        <f t="array" ref="T891">_xlfn.IFS(
H891&lt;1,"0-1",
H891&lt;2,"1-2",
H891&lt;3,"2-3",
H891&lt;4,"3-4",
H891&lt;5,"4-5",
TRUE,"5+"
)</f>
        <v>2-3</v>
      </c>
    </row>
    <row r="892" spans="1:20" ht="15.6" x14ac:dyDescent="0.3">
      <c r="A892" s="21">
        <v>3026</v>
      </c>
      <c r="B892" s="22">
        <v>58</v>
      </c>
      <c r="C892" s="22">
        <v>32</v>
      </c>
      <c r="D892" s="22">
        <v>128</v>
      </c>
      <c r="E892" s="23" t="str">
        <f t="shared" si="13"/>
        <v>100+</v>
      </c>
      <c r="F892" s="24">
        <v>94609</v>
      </c>
      <c r="G892" s="22">
        <v>2</v>
      </c>
      <c r="H892" s="22">
        <v>2.7</v>
      </c>
      <c r="I892" s="22" t="s">
        <v>33</v>
      </c>
      <c r="J892" s="22">
        <v>344</v>
      </c>
      <c r="K892" s="22" t="s">
        <v>34</v>
      </c>
      <c r="L892" s="22" t="s">
        <v>34</v>
      </c>
      <c r="M892" s="22" t="s">
        <v>34</v>
      </c>
      <c r="N892" s="22" t="s">
        <v>34</v>
      </c>
      <c r="O892" s="22" t="s">
        <v>34</v>
      </c>
      <c r="P892" s="25" t="str" cm="1">
        <f t="array" ref="P892">_xlfn.IFS(
B892&lt;30,"20-29",
B892&lt;40,"30-39",
B892&lt;50,"40-49",
B892&lt;60,"50-59",
TRUE,"60+")</f>
        <v>50-59</v>
      </c>
      <c r="Q892" s="25" t="str" cm="1">
        <f t="array" ref="Q892">_xlfn.IFS(
D892&lt;25,"0–24K",
D892&lt;50,"25–49K",
D892&lt;75,"50–74K",
D892&lt;100,"75–99K",
D892&lt;150,"100–149K",
D892&lt;200,"150–199K",
TRUE,"200K+"
)</f>
        <v>100–149K</v>
      </c>
      <c r="R892" s="25" t="str" cm="1">
        <f t="array" ref="R892">_xlfn.IFS(
J892=0,"No Mortgage",
J892&lt;=100,"Low",
J892&lt;=300,"Medium",
TRUE,"High"
)</f>
        <v>High</v>
      </c>
      <c r="S892" s="25" t="str" cm="1">
        <f t="array" ref="S892">_xlfn.IFS(
C892&lt;10,"0-10",
C892&lt;20,"11-20",
C892&lt;30,"21-30",
TRUE,"30+ yrs"
)</f>
        <v>30+ yrs</v>
      </c>
      <c r="T892" s="26" t="str" cm="1">
        <f t="array" ref="T892">_xlfn.IFS(
H892&lt;1,"0-1",
H892&lt;2,"1-2",
H892&lt;3,"2-3",
H892&lt;4,"3-4",
H892&lt;5,"4-5",
TRUE,"5+"
)</f>
        <v>2-3</v>
      </c>
    </row>
    <row r="893" spans="1:20" ht="15.6" x14ac:dyDescent="0.3">
      <c r="A893" s="21">
        <v>3046</v>
      </c>
      <c r="B893" s="22">
        <v>58</v>
      </c>
      <c r="C893" s="22">
        <v>32</v>
      </c>
      <c r="D893" s="22">
        <v>48</v>
      </c>
      <c r="E893" s="23" t="str">
        <f t="shared" si="13"/>
        <v>0-50</v>
      </c>
      <c r="F893" s="24">
        <v>91768</v>
      </c>
      <c r="G893" s="22">
        <v>1</v>
      </c>
      <c r="H893" s="22">
        <v>2.8</v>
      </c>
      <c r="I893" s="22" t="s">
        <v>37</v>
      </c>
      <c r="J893" s="22">
        <v>0</v>
      </c>
      <c r="K893" s="22" t="s">
        <v>34</v>
      </c>
      <c r="L893" s="22" t="s">
        <v>34</v>
      </c>
      <c r="M893" s="22" t="s">
        <v>34</v>
      </c>
      <c r="N893" s="22" t="s">
        <v>35</v>
      </c>
      <c r="O893" s="22" t="s">
        <v>34</v>
      </c>
      <c r="P893" s="25" t="str" cm="1">
        <f t="array" ref="P893">_xlfn.IFS(
B893&lt;30,"20-29",
B893&lt;40,"30-39",
B893&lt;50,"40-49",
B893&lt;60,"50-59",
TRUE,"60+")</f>
        <v>50-59</v>
      </c>
      <c r="Q893" s="25" t="str" cm="1">
        <f t="array" ref="Q893">_xlfn.IFS(
D893&lt;25,"0–24K",
D893&lt;50,"25–49K",
D893&lt;75,"50–74K",
D893&lt;100,"75–99K",
D893&lt;150,"100–149K",
D893&lt;200,"150–199K",
TRUE,"200K+"
)</f>
        <v>25–49K</v>
      </c>
      <c r="R893" s="25" t="str" cm="1">
        <f t="array" ref="R893">_xlfn.IFS(
J893=0,"No Mortgage",
J893&lt;=100,"Low",
J893&lt;=300,"Medium",
TRUE,"High"
)</f>
        <v>No Mortgage</v>
      </c>
      <c r="S893" s="25" t="str" cm="1">
        <f t="array" ref="S893">_xlfn.IFS(
C893&lt;10,"0-10",
C893&lt;20,"11-20",
C893&lt;30,"21-30",
TRUE,"30+ yrs"
)</f>
        <v>30+ yrs</v>
      </c>
      <c r="T893" s="26" t="str" cm="1">
        <f t="array" ref="T893">_xlfn.IFS(
H893&lt;1,"0-1",
H893&lt;2,"1-2",
H893&lt;3,"2-3",
H893&lt;4,"3-4",
H893&lt;5,"4-5",
TRUE,"5+"
)</f>
        <v>2-3</v>
      </c>
    </row>
    <row r="894" spans="1:20" ht="15.6" x14ac:dyDescent="0.3">
      <c r="A894" s="21">
        <v>3092</v>
      </c>
      <c r="B894" s="22">
        <v>58</v>
      </c>
      <c r="C894" s="22">
        <v>32</v>
      </c>
      <c r="D894" s="22">
        <v>42</v>
      </c>
      <c r="E894" s="23" t="str">
        <f t="shared" si="13"/>
        <v>0-50</v>
      </c>
      <c r="F894" s="24">
        <v>95020</v>
      </c>
      <c r="G894" s="22">
        <v>3</v>
      </c>
      <c r="H894" s="22">
        <v>1.4</v>
      </c>
      <c r="I894" s="22" t="s">
        <v>36</v>
      </c>
      <c r="J894" s="22">
        <v>158</v>
      </c>
      <c r="K894" s="22" t="s">
        <v>34</v>
      </c>
      <c r="L894" s="22" t="s">
        <v>34</v>
      </c>
      <c r="M894" s="22" t="s">
        <v>34</v>
      </c>
      <c r="N894" s="22" t="s">
        <v>34</v>
      </c>
      <c r="O894" s="22" t="s">
        <v>35</v>
      </c>
      <c r="P894" s="25" t="str" cm="1">
        <f t="array" ref="P894">_xlfn.IFS(
B894&lt;30,"20-29",
B894&lt;40,"30-39",
B894&lt;50,"40-49",
B894&lt;60,"50-59",
TRUE,"60+")</f>
        <v>50-59</v>
      </c>
      <c r="Q894" s="25" t="str" cm="1">
        <f t="array" ref="Q894">_xlfn.IFS(
D894&lt;25,"0–24K",
D894&lt;50,"25–49K",
D894&lt;75,"50–74K",
D894&lt;100,"75–99K",
D894&lt;150,"100–149K",
D894&lt;200,"150–199K",
TRUE,"200K+"
)</f>
        <v>25–49K</v>
      </c>
      <c r="R894" s="25" t="str" cm="1">
        <f t="array" ref="R894">_xlfn.IFS(
J894=0,"No Mortgage",
J894&lt;=100,"Low",
J894&lt;=300,"Medium",
TRUE,"High"
)</f>
        <v>Medium</v>
      </c>
      <c r="S894" s="25" t="str" cm="1">
        <f t="array" ref="S894">_xlfn.IFS(
C894&lt;10,"0-10",
C894&lt;20,"11-20",
C894&lt;30,"21-30",
TRUE,"30+ yrs"
)</f>
        <v>30+ yrs</v>
      </c>
      <c r="T894" s="26" t="str" cm="1">
        <f t="array" ref="T894">_xlfn.IFS(
H894&lt;1,"0-1",
H894&lt;2,"1-2",
H894&lt;3,"2-3",
H894&lt;4,"3-4",
H894&lt;5,"4-5",
TRUE,"5+"
)</f>
        <v>1-2</v>
      </c>
    </row>
    <row r="895" spans="1:20" ht="15.6" x14ac:dyDescent="0.3">
      <c r="A895" s="21">
        <v>3098</v>
      </c>
      <c r="B895" s="22">
        <v>58</v>
      </c>
      <c r="C895" s="22">
        <v>32</v>
      </c>
      <c r="D895" s="22">
        <v>44</v>
      </c>
      <c r="E895" s="23" t="str">
        <f t="shared" si="13"/>
        <v>0-50</v>
      </c>
      <c r="F895" s="24">
        <v>92182</v>
      </c>
      <c r="G895" s="22">
        <v>3</v>
      </c>
      <c r="H895" s="22">
        <v>2.2000000000000002</v>
      </c>
      <c r="I895" s="22" t="s">
        <v>36</v>
      </c>
      <c r="J895" s="22">
        <v>0</v>
      </c>
      <c r="K895" s="22" t="s">
        <v>34</v>
      </c>
      <c r="L895" s="22" t="s">
        <v>34</v>
      </c>
      <c r="M895" s="22" t="s">
        <v>34</v>
      </c>
      <c r="N895" s="22" t="s">
        <v>34</v>
      </c>
      <c r="O895" s="22" t="s">
        <v>34</v>
      </c>
      <c r="P895" s="25" t="str" cm="1">
        <f t="array" ref="P895">_xlfn.IFS(
B895&lt;30,"20-29",
B895&lt;40,"30-39",
B895&lt;50,"40-49",
B895&lt;60,"50-59",
TRUE,"60+")</f>
        <v>50-59</v>
      </c>
      <c r="Q895" s="25" t="str" cm="1">
        <f t="array" ref="Q895">_xlfn.IFS(
D895&lt;25,"0–24K",
D895&lt;50,"25–49K",
D895&lt;75,"50–74K",
D895&lt;100,"75–99K",
D895&lt;150,"100–149K",
D895&lt;200,"150–199K",
TRUE,"200K+"
)</f>
        <v>25–49K</v>
      </c>
      <c r="R895" s="25" t="str" cm="1">
        <f t="array" ref="R895">_xlfn.IFS(
J895=0,"No Mortgage",
J895&lt;=100,"Low",
J895&lt;=300,"Medium",
TRUE,"High"
)</f>
        <v>No Mortgage</v>
      </c>
      <c r="S895" s="25" t="str" cm="1">
        <f t="array" ref="S895">_xlfn.IFS(
C895&lt;10,"0-10",
C895&lt;20,"11-20",
C895&lt;30,"21-30",
TRUE,"30+ yrs"
)</f>
        <v>30+ yrs</v>
      </c>
      <c r="T895" s="26" t="str" cm="1">
        <f t="array" ref="T895">_xlfn.IFS(
H895&lt;1,"0-1",
H895&lt;2,"1-2",
H895&lt;3,"2-3",
H895&lt;4,"3-4",
H895&lt;5,"4-5",
TRUE,"5+"
)</f>
        <v>2-3</v>
      </c>
    </row>
    <row r="896" spans="1:20" ht="15.6" x14ac:dyDescent="0.3">
      <c r="A896" s="21">
        <v>3183</v>
      </c>
      <c r="B896" s="22">
        <v>58</v>
      </c>
      <c r="C896" s="22">
        <v>33</v>
      </c>
      <c r="D896" s="22">
        <v>60</v>
      </c>
      <c r="E896" s="23" t="str">
        <f t="shared" si="13"/>
        <v>51-100</v>
      </c>
      <c r="F896" s="24">
        <v>94304</v>
      </c>
      <c r="G896" s="22">
        <v>2</v>
      </c>
      <c r="H896" s="22">
        <v>1.9</v>
      </c>
      <c r="I896" s="22" t="s">
        <v>37</v>
      </c>
      <c r="J896" s="22">
        <v>94</v>
      </c>
      <c r="K896" s="22" t="s">
        <v>34</v>
      </c>
      <c r="L896" s="22" t="s">
        <v>35</v>
      </c>
      <c r="M896" s="22" t="s">
        <v>34</v>
      </c>
      <c r="N896" s="22" t="s">
        <v>35</v>
      </c>
      <c r="O896" s="22" t="s">
        <v>34</v>
      </c>
      <c r="P896" s="25" t="str" cm="1">
        <f t="array" ref="P896">_xlfn.IFS(
B896&lt;30,"20-29",
B896&lt;40,"30-39",
B896&lt;50,"40-49",
B896&lt;60,"50-59",
TRUE,"60+")</f>
        <v>50-59</v>
      </c>
      <c r="Q896" s="25" t="str" cm="1">
        <f t="array" ref="Q896">_xlfn.IFS(
D896&lt;25,"0–24K",
D896&lt;50,"25–49K",
D896&lt;75,"50–74K",
D896&lt;100,"75–99K",
D896&lt;150,"100–149K",
D896&lt;200,"150–199K",
TRUE,"200K+"
)</f>
        <v>50–74K</v>
      </c>
      <c r="R896" s="25" t="str" cm="1">
        <f t="array" ref="R896">_xlfn.IFS(
J896=0,"No Mortgage",
J896&lt;=100,"Low",
J896&lt;=300,"Medium",
TRUE,"High"
)</f>
        <v>Low</v>
      </c>
      <c r="S896" s="25" t="str" cm="1">
        <f t="array" ref="S896">_xlfn.IFS(
C896&lt;10,"0-10",
C896&lt;20,"11-20",
C896&lt;30,"21-30",
TRUE,"30+ yrs"
)</f>
        <v>30+ yrs</v>
      </c>
      <c r="T896" s="26" t="str" cm="1">
        <f t="array" ref="T896">_xlfn.IFS(
H896&lt;1,"0-1",
H896&lt;2,"1-2",
H896&lt;3,"2-3",
H896&lt;4,"3-4",
H896&lt;5,"4-5",
TRUE,"5+"
)</f>
        <v>1-2</v>
      </c>
    </row>
    <row r="897" spans="1:20" ht="15.6" x14ac:dyDescent="0.3">
      <c r="A897" s="21">
        <v>3270</v>
      </c>
      <c r="B897" s="22">
        <v>58</v>
      </c>
      <c r="C897" s="22">
        <v>34</v>
      </c>
      <c r="D897" s="22">
        <v>68</v>
      </c>
      <c r="E897" s="23" t="str">
        <f t="shared" si="13"/>
        <v>51-100</v>
      </c>
      <c r="F897" s="24">
        <v>94305</v>
      </c>
      <c r="G897" s="22">
        <v>2</v>
      </c>
      <c r="H897" s="22">
        <v>2.8</v>
      </c>
      <c r="I897" s="22" t="s">
        <v>33</v>
      </c>
      <c r="J897" s="22">
        <v>113</v>
      </c>
      <c r="K897" s="22" t="s">
        <v>34</v>
      </c>
      <c r="L897" s="22" t="s">
        <v>34</v>
      </c>
      <c r="M897" s="22" t="s">
        <v>34</v>
      </c>
      <c r="N897" s="22" t="s">
        <v>34</v>
      </c>
      <c r="O897" s="22" t="s">
        <v>34</v>
      </c>
      <c r="P897" s="25" t="str" cm="1">
        <f t="array" ref="P897">_xlfn.IFS(
B897&lt;30,"20-29",
B897&lt;40,"30-39",
B897&lt;50,"40-49",
B897&lt;60,"50-59",
TRUE,"60+")</f>
        <v>50-59</v>
      </c>
      <c r="Q897" s="25" t="str" cm="1">
        <f t="array" ref="Q897">_xlfn.IFS(
D897&lt;25,"0–24K",
D897&lt;50,"25–49K",
D897&lt;75,"50–74K",
D897&lt;100,"75–99K",
D897&lt;150,"100–149K",
D897&lt;200,"150–199K",
TRUE,"200K+"
)</f>
        <v>50–74K</v>
      </c>
      <c r="R897" s="25" t="str" cm="1">
        <f t="array" ref="R897">_xlfn.IFS(
J897=0,"No Mortgage",
J897&lt;=100,"Low",
J897&lt;=300,"Medium",
TRUE,"High"
)</f>
        <v>Medium</v>
      </c>
      <c r="S897" s="25" t="str" cm="1">
        <f t="array" ref="S897">_xlfn.IFS(
C897&lt;10,"0-10",
C897&lt;20,"11-20",
C897&lt;30,"21-30",
TRUE,"30+ yrs"
)</f>
        <v>30+ yrs</v>
      </c>
      <c r="T897" s="26" t="str" cm="1">
        <f t="array" ref="T897">_xlfn.IFS(
H897&lt;1,"0-1",
H897&lt;2,"1-2",
H897&lt;3,"2-3",
H897&lt;4,"3-4",
H897&lt;5,"4-5",
TRUE,"5+"
)</f>
        <v>2-3</v>
      </c>
    </row>
    <row r="898" spans="1:20" ht="15.6" x14ac:dyDescent="0.3">
      <c r="A898" s="21">
        <v>3281</v>
      </c>
      <c r="B898" s="22">
        <v>58</v>
      </c>
      <c r="C898" s="22">
        <v>33</v>
      </c>
      <c r="D898" s="22">
        <v>98</v>
      </c>
      <c r="E898" s="23" t="str">
        <f t="shared" ref="E898:E961" si="14">IF(D898&lt;=50,"0-50",IF(D898&lt;=100,"51-100","100+"))</f>
        <v>51-100</v>
      </c>
      <c r="F898" s="24">
        <v>90277</v>
      </c>
      <c r="G898" s="22">
        <v>1</v>
      </c>
      <c r="H898" s="22">
        <v>2.6</v>
      </c>
      <c r="I898" s="22" t="s">
        <v>33</v>
      </c>
      <c r="J898" s="22">
        <v>0</v>
      </c>
      <c r="K898" s="22" t="s">
        <v>34</v>
      </c>
      <c r="L898" s="22" t="s">
        <v>34</v>
      </c>
      <c r="M898" s="22" t="s">
        <v>34</v>
      </c>
      <c r="N898" s="22" t="s">
        <v>34</v>
      </c>
      <c r="O898" s="22" t="s">
        <v>34</v>
      </c>
      <c r="P898" s="25" t="str" cm="1">
        <f t="array" ref="P898">_xlfn.IFS(
B898&lt;30,"20-29",
B898&lt;40,"30-39",
B898&lt;50,"40-49",
B898&lt;60,"50-59",
TRUE,"60+")</f>
        <v>50-59</v>
      </c>
      <c r="Q898" s="25" t="str" cm="1">
        <f t="array" ref="Q898">_xlfn.IFS(
D898&lt;25,"0–24K",
D898&lt;50,"25–49K",
D898&lt;75,"50–74K",
D898&lt;100,"75–99K",
D898&lt;150,"100–149K",
D898&lt;200,"150–199K",
TRUE,"200K+"
)</f>
        <v>75–99K</v>
      </c>
      <c r="R898" s="25" t="str" cm="1">
        <f t="array" ref="R898">_xlfn.IFS(
J898=0,"No Mortgage",
J898&lt;=100,"Low",
J898&lt;=300,"Medium",
TRUE,"High"
)</f>
        <v>No Mortgage</v>
      </c>
      <c r="S898" s="25" t="str" cm="1">
        <f t="array" ref="S898">_xlfn.IFS(
C898&lt;10,"0-10",
C898&lt;20,"11-20",
C898&lt;30,"21-30",
TRUE,"30+ yrs"
)</f>
        <v>30+ yrs</v>
      </c>
      <c r="T898" s="26" t="str" cm="1">
        <f t="array" ref="T898">_xlfn.IFS(
H898&lt;1,"0-1",
H898&lt;2,"1-2",
H898&lt;3,"2-3",
H898&lt;4,"3-4",
H898&lt;5,"4-5",
TRUE,"5+"
)</f>
        <v>2-3</v>
      </c>
    </row>
    <row r="899" spans="1:20" ht="15.6" x14ac:dyDescent="0.3">
      <c r="A899" s="21">
        <v>3364</v>
      </c>
      <c r="B899" s="22">
        <v>58</v>
      </c>
      <c r="C899" s="22">
        <v>34</v>
      </c>
      <c r="D899" s="22">
        <v>54</v>
      </c>
      <c r="E899" s="23" t="str">
        <f t="shared" si="14"/>
        <v>51-100</v>
      </c>
      <c r="F899" s="24">
        <v>93003</v>
      </c>
      <c r="G899" s="22">
        <v>4</v>
      </c>
      <c r="H899" s="22">
        <v>1.3</v>
      </c>
      <c r="I899" s="22" t="s">
        <v>37</v>
      </c>
      <c r="J899" s="22">
        <v>0</v>
      </c>
      <c r="K899" s="22" t="s">
        <v>34</v>
      </c>
      <c r="L899" s="22" t="s">
        <v>34</v>
      </c>
      <c r="M899" s="22" t="s">
        <v>34</v>
      </c>
      <c r="N899" s="22" t="s">
        <v>35</v>
      </c>
      <c r="O899" s="22" t="s">
        <v>34</v>
      </c>
      <c r="P899" s="25" t="str" cm="1">
        <f t="array" ref="P899">_xlfn.IFS(
B899&lt;30,"20-29",
B899&lt;40,"30-39",
B899&lt;50,"40-49",
B899&lt;60,"50-59",
TRUE,"60+")</f>
        <v>50-59</v>
      </c>
      <c r="Q899" s="25" t="str" cm="1">
        <f t="array" ref="Q899">_xlfn.IFS(
D899&lt;25,"0–24K",
D899&lt;50,"25–49K",
D899&lt;75,"50–74K",
D899&lt;100,"75–99K",
D899&lt;150,"100–149K",
D899&lt;200,"150–199K",
TRUE,"200K+"
)</f>
        <v>50–74K</v>
      </c>
      <c r="R899" s="25" t="str" cm="1">
        <f t="array" ref="R899">_xlfn.IFS(
J899=0,"No Mortgage",
J899&lt;=100,"Low",
J899&lt;=300,"Medium",
TRUE,"High"
)</f>
        <v>No Mortgage</v>
      </c>
      <c r="S899" s="25" t="str" cm="1">
        <f t="array" ref="S899">_xlfn.IFS(
C899&lt;10,"0-10",
C899&lt;20,"11-20",
C899&lt;30,"21-30",
TRUE,"30+ yrs"
)</f>
        <v>30+ yrs</v>
      </c>
      <c r="T899" s="26" t="str" cm="1">
        <f t="array" ref="T899">_xlfn.IFS(
H899&lt;1,"0-1",
H899&lt;2,"1-2",
H899&lt;3,"2-3",
H899&lt;4,"3-4",
H899&lt;5,"4-5",
TRUE,"5+"
)</f>
        <v>1-2</v>
      </c>
    </row>
    <row r="900" spans="1:20" ht="15.6" x14ac:dyDescent="0.3">
      <c r="A900" s="21">
        <v>3408</v>
      </c>
      <c r="B900" s="22">
        <v>58</v>
      </c>
      <c r="C900" s="22">
        <v>32</v>
      </c>
      <c r="D900" s="22">
        <v>19</v>
      </c>
      <c r="E900" s="23" t="str">
        <f t="shared" si="14"/>
        <v>0-50</v>
      </c>
      <c r="F900" s="24">
        <v>90405</v>
      </c>
      <c r="G900" s="22">
        <v>4</v>
      </c>
      <c r="H900" s="22">
        <v>0.7</v>
      </c>
      <c r="I900" s="22" t="s">
        <v>36</v>
      </c>
      <c r="J900" s="22">
        <v>0</v>
      </c>
      <c r="K900" s="22" t="s">
        <v>34</v>
      </c>
      <c r="L900" s="22" t="s">
        <v>34</v>
      </c>
      <c r="M900" s="22" t="s">
        <v>34</v>
      </c>
      <c r="N900" s="22" t="s">
        <v>34</v>
      </c>
      <c r="O900" s="22" t="s">
        <v>34</v>
      </c>
      <c r="P900" s="25" t="str" cm="1">
        <f t="array" ref="P900">_xlfn.IFS(
B900&lt;30,"20-29",
B900&lt;40,"30-39",
B900&lt;50,"40-49",
B900&lt;60,"50-59",
TRUE,"60+")</f>
        <v>50-59</v>
      </c>
      <c r="Q900" s="25" t="str" cm="1">
        <f t="array" ref="Q900">_xlfn.IFS(
D900&lt;25,"0–24K",
D900&lt;50,"25–49K",
D900&lt;75,"50–74K",
D900&lt;100,"75–99K",
D900&lt;150,"100–149K",
D900&lt;200,"150–199K",
TRUE,"200K+"
)</f>
        <v>0–24K</v>
      </c>
      <c r="R900" s="25" t="str" cm="1">
        <f t="array" ref="R900">_xlfn.IFS(
J900=0,"No Mortgage",
J900&lt;=100,"Low",
J900&lt;=300,"Medium",
TRUE,"High"
)</f>
        <v>No Mortgage</v>
      </c>
      <c r="S900" s="25" t="str" cm="1">
        <f t="array" ref="S900">_xlfn.IFS(
C900&lt;10,"0-10",
C900&lt;20,"11-20",
C900&lt;30,"21-30",
TRUE,"30+ yrs"
)</f>
        <v>30+ yrs</v>
      </c>
      <c r="T900" s="26" t="str" cm="1">
        <f t="array" ref="T900">_xlfn.IFS(
H900&lt;1,"0-1",
H900&lt;2,"1-2",
H900&lt;3,"2-3",
H900&lt;4,"3-4",
H900&lt;5,"4-5",
TRUE,"5+"
)</f>
        <v>0-1</v>
      </c>
    </row>
    <row r="901" spans="1:20" ht="15.6" x14ac:dyDescent="0.3">
      <c r="A901" s="21">
        <v>3463</v>
      </c>
      <c r="B901" s="22">
        <v>58</v>
      </c>
      <c r="C901" s="22">
        <v>33</v>
      </c>
      <c r="D901" s="22">
        <v>28</v>
      </c>
      <c r="E901" s="23" t="str">
        <f t="shared" si="14"/>
        <v>0-50</v>
      </c>
      <c r="F901" s="24">
        <v>94608</v>
      </c>
      <c r="G901" s="22">
        <v>2</v>
      </c>
      <c r="H901" s="22">
        <v>0.5</v>
      </c>
      <c r="I901" s="22" t="s">
        <v>37</v>
      </c>
      <c r="J901" s="22">
        <v>146</v>
      </c>
      <c r="K901" s="22" t="s">
        <v>34</v>
      </c>
      <c r="L901" s="22" t="s">
        <v>35</v>
      </c>
      <c r="M901" s="22" t="s">
        <v>34</v>
      </c>
      <c r="N901" s="22" t="s">
        <v>35</v>
      </c>
      <c r="O901" s="22" t="s">
        <v>34</v>
      </c>
      <c r="P901" s="25" t="str" cm="1">
        <f t="array" ref="P901">_xlfn.IFS(
B901&lt;30,"20-29",
B901&lt;40,"30-39",
B901&lt;50,"40-49",
B901&lt;60,"50-59",
TRUE,"60+")</f>
        <v>50-59</v>
      </c>
      <c r="Q901" s="25" t="str" cm="1">
        <f t="array" ref="Q901">_xlfn.IFS(
D901&lt;25,"0–24K",
D901&lt;50,"25–49K",
D901&lt;75,"50–74K",
D901&lt;100,"75–99K",
D901&lt;150,"100–149K",
D901&lt;200,"150–199K",
TRUE,"200K+"
)</f>
        <v>25–49K</v>
      </c>
      <c r="R901" s="25" t="str" cm="1">
        <f t="array" ref="R901">_xlfn.IFS(
J901=0,"No Mortgage",
J901&lt;=100,"Low",
J901&lt;=300,"Medium",
TRUE,"High"
)</f>
        <v>Medium</v>
      </c>
      <c r="S901" s="25" t="str" cm="1">
        <f t="array" ref="S901">_xlfn.IFS(
C901&lt;10,"0-10",
C901&lt;20,"11-20",
C901&lt;30,"21-30",
TRUE,"30+ yrs"
)</f>
        <v>30+ yrs</v>
      </c>
      <c r="T901" s="26" t="str" cm="1">
        <f t="array" ref="T901">_xlfn.IFS(
H901&lt;1,"0-1",
H901&lt;2,"1-2",
H901&lt;3,"2-3",
H901&lt;4,"3-4",
H901&lt;5,"4-5",
TRUE,"5+"
)</f>
        <v>0-1</v>
      </c>
    </row>
    <row r="902" spans="1:20" ht="15.6" x14ac:dyDescent="0.3">
      <c r="A902" s="21">
        <v>3525</v>
      </c>
      <c r="B902" s="22">
        <v>58</v>
      </c>
      <c r="C902" s="22">
        <v>33</v>
      </c>
      <c r="D902" s="22">
        <v>15</v>
      </c>
      <c r="E902" s="23" t="str">
        <f t="shared" si="14"/>
        <v>0-50</v>
      </c>
      <c r="F902" s="24">
        <v>94583</v>
      </c>
      <c r="G902" s="22">
        <v>4</v>
      </c>
      <c r="H902" s="22">
        <v>0.9</v>
      </c>
      <c r="I902" s="22" t="s">
        <v>37</v>
      </c>
      <c r="J902" s="22">
        <v>0</v>
      </c>
      <c r="K902" s="22" t="s">
        <v>34</v>
      </c>
      <c r="L902" s="22" t="s">
        <v>34</v>
      </c>
      <c r="M902" s="22" t="s">
        <v>34</v>
      </c>
      <c r="N902" s="22" t="s">
        <v>34</v>
      </c>
      <c r="O902" s="22" t="s">
        <v>34</v>
      </c>
      <c r="P902" s="25" t="str" cm="1">
        <f t="array" ref="P902">_xlfn.IFS(
B902&lt;30,"20-29",
B902&lt;40,"30-39",
B902&lt;50,"40-49",
B902&lt;60,"50-59",
TRUE,"60+")</f>
        <v>50-59</v>
      </c>
      <c r="Q902" s="25" t="str" cm="1">
        <f t="array" ref="Q902">_xlfn.IFS(
D902&lt;25,"0–24K",
D902&lt;50,"25–49K",
D902&lt;75,"50–74K",
D902&lt;100,"75–99K",
D902&lt;150,"100–149K",
D902&lt;200,"150–199K",
TRUE,"200K+"
)</f>
        <v>0–24K</v>
      </c>
      <c r="R902" s="25" t="str" cm="1">
        <f t="array" ref="R902">_xlfn.IFS(
J902=0,"No Mortgage",
J902&lt;=100,"Low",
J902&lt;=300,"Medium",
TRUE,"High"
)</f>
        <v>No Mortgage</v>
      </c>
      <c r="S902" s="25" t="str" cm="1">
        <f t="array" ref="S902">_xlfn.IFS(
C902&lt;10,"0-10",
C902&lt;20,"11-20",
C902&lt;30,"21-30",
TRUE,"30+ yrs"
)</f>
        <v>30+ yrs</v>
      </c>
      <c r="T902" s="26" t="str" cm="1">
        <f t="array" ref="T902">_xlfn.IFS(
H902&lt;1,"0-1",
H902&lt;2,"1-2",
H902&lt;3,"2-3",
H902&lt;4,"3-4",
H902&lt;5,"4-5",
TRUE,"5+"
)</f>
        <v>0-1</v>
      </c>
    </row>
    <row r="903" spans="1:20" ht="15.6" x14ac:dyDescent="0.3">
      <c r="A903" s="21">
        <v>3527</v>
      </c>
      <c r="B903" s="22">
        <v>58</v>
      </c>
      <c r="C903" s="22">
        <v>33</v>
      </c>
      <c r="D903" s="22">
        <v>9</v>
      </c>
      <c r="E903" s="23" t="str">
        <f t="shared" si="14"/>
        <v>0-50</v>
      </c>
      <c r="F903" s="24">
        <v>95008</v>
      </c>
      <c r="G903" s="22">
        <v>2</v>
      </c>
      <c r="H903" s="22">
        <v>0.2</v>
      </c>
      <c r="I903" s="22" t="s">
        <v>36</v>
      </c>
      <c r="J903" s="22">
        <v>0</v>
      </c>
      <c r="K903" s="22" t="s">
        <v>34</v>
      </c>
      <c r="L903" s="22" t="s">
        <v>34</v>
      </c>
      <c r="M903" s="22" t="s">
        <v>34</v>
      </c>
      <c r="N903" s="22" t="s">
        <v>35</v>
      </c>
      <c r="O903" s="22" t="s">
        <v>34</v>
      </c>
      <c r="P903" s="25" t="str" cm="1">
        <f t="array" ref="P903">_xlfn.IFS(
B903&lt;30,"20-29",
B903&lt;40,"30-39",
B903&lt;50,"40-49",
B903&lt;60,"50-59",
TRUE,"60+")</f>
        <v>50-59</v>
      </c>
      <c r="Q903" s="25" t="str" cm="1">
        <f t="array" ref="Q903">_xlfn.IFS(
D903&lt;25,"0–24K",
D903&lt;50,"25–49K",
D903&lt;75,"50–74K",
D903&lt;100,"75–99K",
D903&lt;150,"100–149K",
D903&lt;200,"150–199K",
TRUE,"200K+"
)</f>
        <v>0–24K</v>
      </c>
      <c r="R903" s="25" t="str" cm="1">
        <f t="array" ref="R903">_xlfn.IFS(
J903=0,"No Mortgage",
J903&lt;=100,"Low",
J903&lt;=300,"Medium",
TRUE,"High"
)</f>
        <v>No Mortgage</v>
      </c>
      <c r="S903" s="25" t="str" cm="1">
        <f t="array" ref="S903">_xlfn.IFS(
C903&lt;10,"0-10",
C903&lt;20,"11-20",
C903&lt;30,"21-30",
TRUE,"30+ yrs"
)</f>
        <v>30+ yrs</v>
      </c>
      <c r="T903" s="26" t="str" cm="1">
        <f t="array" ref="T903">_xlfn.IFS(
H903&lt;1,"0-1",
H903&lt;2,"1-2",
H903&lt;3,"2-3",
H903&lt;4,"3-4",
H903&lt;5,"4-5",
TRUE,"5+"
)</f>
        <v>0-1</v>
      </c>
    </row>
    <row r="904" spans="1:20" ht="15.6" x14ac:dyDescent="0.3">
      <c r="A904" s="21">
        <v>3592</v>
      </c>
      <c r="B904" s="22">
        <v>58</v>
      </c>
      <c r="C904" s="22">
        <v>32</v>
      </c>
      <c r="D904" s="22">
        <v>73</v>
      </c>
      <c r="E904" s="23" t="str">
        <f t="shared" si="14"/>
        <v>51-100</v>
      </c>
      <c r="F904" s="24">
        <v>94109</v>
      </c>
      <c r="G904" s="22">
        <v>2</v>
      </c>
      <c r="H904" s="22">
        <v>2.2999999999999998</v>
      </c>
      <c r="I904" s="22" t="s">
        <v>36</v>
      </c>
      <c r="J904" s="22">
        <v>224</v>
      </c>
      <c r="K904" s="22" t="s">
        <v>34</v>
      </c>
      <c r="L904" s="22" t="s">
        <v>34</v>
      </c>
      <c r="M904" s="22" t="s">
        <v>34</v>
      </c>
      <c r="N904" s="22" t="s">
        <v>35</v>
      </c>
      <c r="O904" s="22" t="s">
        <v>35</v>
      </c>
      <c r="P904" s="25" t="str" cm="1">
        <f t="array" ref="P904">_xlfn.IFS(
B904&lt;30,"20-29",
B904&lt;40,"30-39",
B904&lt;50,"40-49",
B904&lt;60,"50-59",
TRUE,"60+")</f>
        <v>50-59</v>
      </c>
      <c r="Q904" s="25" t="str" cm="1">
        <f t="array" ref="Q904">_xlfn.IFS(
D904&lt;25,"0–24K",
D904&lt;50,"25–49K",
D904&lt;75,"50–74K",
D904&lt;100,"75–99K",
D904&lt;150,"100–149K",
D904&lt;200,"150–199K",
TRUE,"200K+"
)</f>
        <v>50–74K</v>
      </c>
      <c r="R904" s="25" t="str" cm="1">
        <f t="array" ref="R904">_xlfn.IFS(
J904=0,"No Mortgage",
J904&lt;=100,"Low",
J904&lt;=300,"Medium",
TRUE,"High"
)</f>
        <v>Medium</v>
      </c>
      <c r="S904" s="25" t="str" cm="1">
        <f t="array" ref="S904">_xlfn.IFS(
C904&lt;10,"0-10",
C904&lt;20,"11-20",
C904&lt;30,"21-30",
TRUE,"30+ yrs"
)</f>
        <v>30+ yrs</v>
      </c>
      <c r="T904" s="26" t="str" cm="1">
        <f t="array" ref="T904">_xlfn.IFS(
H904&lt;1,"0-1",
H904&lt;2,"1-2",
H904&lt;3,"2-3",
H904&lt;4,"3-4",
H904&lt;5,"4-5",
TRUE,"5+"
)</f>
        <v>2-3</v>
      </c>
    </row>
    <row r="905" spans="1:20" ht="15.6" x14ac:dyDescent="0.3">
      <c r="A905" s="21">
        <v>3616</v>
      </c>
      <c r="B905" s="22">
        <v>58</v>
      </c>
      <c r="C905" s="22">
        <v>34</v>
      </c>
      <c r="D905" s="22">
        <v>149</v>
      </c>
      <c r="E905" s="23" t="str">
        <f t="shared" si="14"/>
        <v>100+</v>
      </c>
      <c r="F905" s="24">
        <v>95616</v>
      </c>
      <c r="G905" s="22">
        <v>2</v>
      </c>
      <c r="H905" s="22">
        <v>6</v>
      </c>
      <c r="I905" s="22" t="s">
        <v>33</v>
      </c>
      <c r="J905" s="22">
        <v>0</v>
      </c>
      <c r="K905" s="22" t="s">
        <v>34</v>
      </c>
      <c r="L905" s="22" t="s">
        <v>34</v>
      </c>
      <c r="M905" s="22" t="s">
        <v>34</v>
      </c>
      <c r="N905" s="22" t="s">
        <v>35</v>
      </c>
      <c r="O905" s="22" t="s">
        <v>35</v>
      </c>
      <c r="P905" s="25" t="str" cm="1">
        <f t="array" ref="P905">_xlfn.IFS(
B905&lt;30,"20-29",
B905&lt;40,"30-39",
B905&lt;50,"40-49",
B905&lt;60,"50-59",
TRUE,"60+")</f>
        <v>50-59</v>
      </c>
      <c r="Q905" s="25" t="str" cm="1">
        <f t="array" ref="Q905">_xlfn.IFS(
D905&lt;25,"0–24K",
D905&lt;50,"25–49K",
D905&lt;75,"50–74K",
D905&lt;100,"75–99K",
D905&lt;150,"100–149K",
D905&lt;200,"150–199K",
TRUE,"200K+"
)</f>
        <v>100–149K</v>
      </c>
      <c r="R905" s="25" t="str" cm="1">
        <f t="array" ref="R905">_xlfn.IFS(
J905=0,"No Mortgage",
J905&lt;=100,"Low",
J905&lt;=300,"Medium",
TRUE,"High"
)</f>
        <v>No Mortgage</v>
      </c>
      <c r="S905" s="25" t="str" cm="1">
        <f t="array" ref="S905">_xlfn.IFS(
C905&lt;10,"0-10",
C905&lt;20,"11-20",
C905&lt;30,"21-30",
TRUE,"30+ yrs"
)</f>
        <v>30+ yrs</v>
      </c>
      <c r="T905" s="26" t="str" cm="1">
        <f t="array" ref="T905">_xlfn.IFS(
H905&lt;1,"0-1",
H905&lt;2,"1-2",
H905&lt;3,"2-3",
H905&lt;4,"3-4",
H905&lt;5,"4-5",
TRUE,"5+"
)</f>
        <v>5+</v>
      </c>
    </row>
    <row r="906" spans="1:20" ht="15.6" x14ac:dyDescent="0.3">
      <c r="A906" s="21">
        <v>3625</v>
      </c>
      <c r="B906" s="22">
        <v>58</v>
      </c>
      <c r="C906" s="22">
        <v>28</v>
      </c>
      <c r="D906" s="22">
        <v>70</v>
      </c>
      <c r="E906" s="23" t="str">
        <f t="shared" si="14"/>
        <v>51-100</v>
      </c>
      <c r="F906" s="24">
        <v>92028</v>
      </c>
      <c r="G906" s="22">
        <v>1</v>
      </c>
      <c r="H906" s="22">
        <v>1.4</v>
      </c>
      <c r="I906" s="22" t="s">
        <v>36</v>
      </c>
      <c r="J906" s="22">
        <v>0</v>
      </c>
      <c r="K906" s="22" t="s">
        <v>34</v>
      </c>
      <c r="L906" s="22" t="s">
        <v>34</v>
      </c>
      <c r="M906" s="22" t="s">
        <v>34</v>
      </c>
      <c r="N906" s="22" t="s">
        <v>34</v>
      </c>
      <c r="O906" s="22" t="s">
        <v>34</v>
      </c>
      <c r="P906" s="25" t="str" cm="1">
        <f t="array" ref="P906">_xlfn.IFS(
B906&lt;30,"20-29",
B906&lt;40,"30-39",
B906&lt;50,"40-49",
B906&lt;60,"50-59",
TRUE,"60+")</f>
        <v>50-59</v>
      </c>
      <c r="Q906" s="25" t="str" cm="1">
        <f t="array" ref="Q906">_xlfn.IFS(
D906&lt;25,"0–24K",
D906&lt;50,"25–49K",
D906&lt;75,"50–74K",
D906&lt;100,"75–99K",
D906&lt;150,"100–149K",
D906&lt;200,"150–199K",
TRUE,"200K+"
)</f>
        <v>50–74K</v>
      </c>
      <c r="R906" s="25" t="str" cm="1">
        <f t="array" ref="R906">_xlfn.IFS(
J906=0,"No Mortgage",
J906&lt;=100,"Low",
J906&lt;=300,"Medium",
TRUE,"High"
)</f>
        <v>No Mortgage</v>
      </c>
      <c r="S906" s="25" t="str" cm="1">
        <f t="array" ref="S906">_xlfn.IFS(
C906&lt;10,"0-10",
C906&lt;20,"11-20",
C906&lt;30,"21-30",
TRUE,"30+ yrs"
)</f>
        <v>21-30</v>
      </c>
      <c r="T906" s="26" t="str" cm="1">
        <f t="array" ref="T906">_xlfn.IFS(
H906&lt;1,"0-1",
H906&lt;2,"1-2",
H906&lt;3,"2-3",
H906&lt;4,"3-4",
H906&lt;5,"4-5",
TRUE,"5+"
)</f>
        <v>1-2</v>
      </c>
    </row>
    <row r="907" spans="1:20" ht="15.6" x14ac:dyDescent="0.3">
      <c r="A907" s="21">
        <v>3636</v>
      </c>
      <c r="B907" s="22">
        <v>58</v>
      </c>
      <c r="C907" s="22">
        <v>33</v>
      </c>
      <c r="D907" s="22">
        <v>24</v>
      </c>
      <c r="E907" s="23" t="str">
        <f t="shared" si="14"/>
        <v>0-50</v>
      </c>
      <c r="F907" s="24">
        <v>95616</v>
      </c>
      <c r="G907" s="22">
        <v>2</v>
      </c>
      <c r="H907" s="22">
        <v>0.5</v>
      </c>
      <c r="I907" s="22" t="s">
        <v>37</v>
      </c>
      <c r="J907" s="22">
        <v>0</v>
      </c>
      <c r="K907" s="22" t="s">
        <v>34</v>
      </c>
      <c r="L907" s="22" t="s">
        <v>34</v>
      </c>
      <c r="M907" s="22" t="s">
        <v>34</v>
      </c>
      <c r="N907" s="22" t="s">
        <v>35</v>
      </c>
      <c r="O907" s="22" t="s">
        <v>34</v>
      </c>
      <c r="P907" s="25" t="str" cm="1">
        <f t="array" ref="P907">_xlfn.IFS(
B907&lt;30,"20-29",
B907&lt;40,"30-39",
B907&lt;50,"40-49",
B907&lt;60,"50-59",
TRUE,"60+")</f>
        <v>50-59</v>
      </c>
      <c r="Q907" s="25" t="str" cm="1">
        <f t="array" ref="Q907">_xlfn.IFS(
D907&lt;25,"0–24K",
D907&lt;50,"25–49K",
D907&lt;75,"50–74K",
D907&lt;100,"75–99K",
D907&lt;150,"100–149K",
D907&lt;200,"150–199K",
TRUE,"200K+"
)</f>
        <v>0–24K</v>
      </c>
      <c r="R907" s="25" t="str" cm="1">
        <f t="array" ref="R907">_xlfn.IFS(
J907=0,"No Mortgage",
J907&lt;=100,"Low",
J907&lt;=300,"Medium",
TRUE,"High"
)</f>
        <v>No Mortgage</v>
      </c>
      <c r="S907" s="25" t="str" cm="1">
        <f t="array" ref="S907">_xlfn.IFS(
C907&lt;10,"0-10",
C907&lt;20,"11-20",
C907&lt;30,"21-30",
TRUE,"30+ yrs"
)</f>
        <v>30+ yrs</v>
      </c>
      <c r="T907" s="26" t="str" cm="1">
        <f t="array" ref="T907">_xlfn.IFS(
H907&lt;1,"0-1",
H907&lt;2,"1-2",
H907&lt;3,"2-3",
H907&lt;4,"3-4",
H907&lt;5,"4-5",
TRUE,"5+"
)</f>
        <v>0-1</v>
      </c>
    </row>
    <row r="908" spans="1:20" ht="15.6" x14ac:dyDescent="0.3">
      <c r="A908" s="21">
        <v>3702</v>
      </c>
      <c r="B908" s="22">
        <v>58</v>
      </c>
      <c r="C908" s="22">
        <v>33</v>
      </c>
      <c r="D908" s="22">
        <v>95</v>
      </c>
      <c r="E908" s="23" t="str">
        <f t="shared" si="14"/>
        <v>51-100</v>
      </c>
      <c r="F908" s="24">
        <v>90503</v>
      </c>
      <c r="G908" s="27">
        <v>2</v>
      </c>
      <c r="H908" s="22">
        <v>2.6</v>
      </c>
      <c r="I908" s="22" t="s">
        <v>33</v>
      </c>
      <c r="J908" s="22">
        <v>0</v>
      </c>
      <c r="K908" s="22" t="s">
        <v>34</v>
      </c>
      <c r="L908" s="22" t="s">
        <v>34</v>
      </c>
      <c r="M908" s="22" t="s">
        <v>34</v>
      </c>
      <c r="N908" s="22" t="s">
        <v>35</v>
      </c>
      <c r="O908" s="22" t="s">
        <v>34</v>
      </c>
      <c r="P908" s="25" t="str" cm="1">
        <f t="array" ref="P908">_xlfn.IFS(
B908&lt;30,"20-29",
B908&lt;40,"30-39",
B908&lt;50,"40-49",
B908&lt;60,"50-59",
TRUE,"60+")</f>
        <v>50-59</v>
      </c>
      <c r="Q908" s="25" t="str" cm="1">
        <f t="array" ref="Q908">_xlfn.IFS(
D908&lt;25,"0–24K",
D908&lt;50,"25–49K",
D908&lt;75,"50–74K",
D908&lt;100,"75–99K",
D908&lt;150,"100–149K",
D908&lt;200,"150–199K",
TRUE,"200K+"
)</f>
        <v>75–99K</v>
      </c>
      <c r="R908" s="25" t="str" cm="1">
        <f t="array" ref="R908">_xlfn.IFS(
J908=0,"No Mortgage",
J908&lt;=100,"Low",
J908&lt;=300,"Medium",
TRUE,"High"
)</f>
        <v>No Mortgage</v>
      </c>
      <c r="S908" s="25" t="str" cm="1">
        <f t="array" ref="S908">_xlfn.IFS(
C908&lt;10,"0-10",
C908&lt;20,"11-20",
C908&lt;30,"21-30",
TRUE,"30+ yrs"
)</f>
        <v>30+ yrs</v>
      </c>
      <c r="T908" s="26" t="str" cm="1">
        <f t="array" ref="T908">_xlfn.IFS(
H908&lt;1,"0-1",
H908&lt;2,"1-2",
H908&lt;3,"2-3",
H908&lt;4,"3-4",
H908&lt;5,"4-5",
TRUE,"5+"
)</f>
        <v>2-3</v>
      </c>
    </row>
    <row r="909" spans="1:20" ht="15.6" x14ac:dyDescent="0.3">
      <c r="A909" s="21">
        <v>3707</v>
      </c>
      <c r="B909" s="22">
        <v>58</v>
      </c>
      <c r="C909" s="22">
        <v>33</v>
      </c>
      <c r="D909" s="22">
        <v>51</v>
      </c>
      <c r="E909" s="23" t="str">
        <f t="shared" si="14"/>
        <v>51-100</v>
      </c>
      <c r="F909" s="24">
        <v>94305</v>
      </c>
      <c r="G909" s="22">
        <v>2</v>
      </c>
      <c r="H909" s="22">
        <v>1.6</v>
      </c>
      <c r="I909" s="22" t="s">
        <v>36</v>
      </c>
      <c r="J909" s="22">
        <v>123</v>
      </c>
      <c r="K909" s="22" t="s">
        <v>34</v>
      </c>
      <c r="L909" s="22" t="s">
        <v>34</v>
      </c>
      <c r="M909" s="22" t="s">
        <v>34</v>
      </c>
      <c r="N909" s="22" t="s">
        <v>35</v>
      </c>
      <c r="O909" s="22" t="s">
        <v>34</v>
      </c>
      <c r="P909" s="25" t="str" cm="1">
        <f t="array" ref="P909">_xlfn.IFS(
B909&lt;30,"20-29",
B909&lt;40,"30-39",
B909&lt;50,"40-49",
B909&lt;60,"50-59",
TRUE,"60+")</f>
        <v>50-59</v>
      </c>
      <c r="Q909" s="25" t="str" cm="1">
        <f t="array" ref="Q909">_xlfn.IFS(
D909&lt;25,"0–24K",
D909&lt;50,"25–49K",
D909&lt;75,"50–74K",
D909&lt;100,"75–99K",
D909&lt;150,"100–149K",
D909&lt;200,"150–199K",
TRUE,"200K+"
)</f>
        <v>50–74K</v>
      </c>
      <c r="R909" s="25" t="str" cm="1">
        <f t="array" ref="R909">_xlfn.IFS(
J909=0,"No Mortgage",
J909&lt;=100,"Low",
J909&lt;=300,"Medium",
TRUE,"High"
)</f>
        <v>Medium</v>
      </c>
      <c r="S909" s="25" t="str" cm="1">
        <f t="array" ref="S909">_xlfn.IFS(
C909&lt;10,"0-10",
C909&lt;20,"11-20",
C909&lt;30,"21-30",
TRUE,"30+ yrs"
)</f>
        <v>30+ yrs</v>
      </c>
      <c r="T909" s="26" t="str" cm="1">
        <f t="array" ref="T909">_xlfn.IFS(
H909&lt;1,"0-1",
H909&lt;2,"1-2",
H909&lt;3,"2-3",
H909&lt;4,"3-4",
H909&lt;5,"4-5",
TRUE,"5+"
)</f>
        <v>1-2</v>
      </c>
    </row>
    <row r="910" spans="1:20" ht="15.6" x14ac:dyDescent="0.3">
      <c r="A910" s="21">
        <v>3734</v>
      </c>
      <c r="B910" s="22">
        <v>58</v>
      </c>
      <c r="C910" s="22">
        <v>32</v>
      </c>
      <c r="D910" s="22">
        <v>72</v>
      </c>
      <c r="E910" s="23" t="str">
        <f t="shared" si="14"/>
        <v>51-100</v>
      </c>
      <c r="F910" s="24">
        <v>94105</v>
      </c>
      <c r="G910" s="22">
        <v>3</v>
      </c>
      <c r="H910" s="22">
        <v>0.3</v>
      </c>
      <c r="I910" s="22" t="s">
        <v>37</v>
      </c>
      <c r="J910" s="22">
        <v>0</v>
      </c>
      <c r="K910" s="22" t="s">
        <v>34</v>
      </c>
      <c r="L910" s="22" t="s">
        <v>34</v>
      </c>
      <c r="M910" s="22" t="s">
        <v>34</v>
      </c>
      <c r="N910" s="22" t="s">
        <v>35</v>
      </c>
      <c r="O910" s="22" t="s">
        <v>34</v>
      </c>
      <c r="P910" s="25" t="str" cm="1">
        <f t="array" ref="P910">_xlfn.IFS(
B910&lt;30,"20-29",
B910&lt;40,"30-39",
B910&lt;50,"40-49",
B910&lt;60,"50-59",
TRUE,"60+")</f>
        <v>50-59</v>
      </c>
      <c r="Q910" s="25" t="str" cm="1">
        <f t="array" ref="Q910">_xlfn.IFS(
D910&lt;25,"0–24K",
D910&lt;50,"25–49K",
D910&lt;75,"50–74K",
D910&lt;100,"75–99K",
D910&lt;150,"100–149K",
D910&lt;200,"150–199K",
TRUE,"200K+"
)</f>
        <v>50–74K</v>
      </c>
      <c r="R910" s="25" t="str" cm="1">
        <f t="array" ref="R910">_xlfn.IFS(
J910=0,"No Mortgage",
J910&lt;=100,"Low",
J910&lt;=300,"Medium",
TRUE,"High"
)</f>
        <v>No Mortgage</v>
      </c>
      <c r="S910" s="25" t="str" cm="1">
        <f t="array" ref="S910">_xlfn.IFS(
C910&lt;10,"0-10",
C910&lt;20,"11-20",
C910&lt;30,"21-30",
TRUE,"30+ yrs"
)</f>
        <v>30+ yrs</v>
      </c>
      <c r="T910" s="26" t="str" cm="1">
        <f t="array" ref="T910">_xlfn.IFS(
H910&lt;1,"0-1",
H910&lt;2,"1-2",
H910&lt;3,"2-3",
H910&lt;4,"3-4",
H910&lt;5,"4-5",
TRUE,"5+"
)</f>
        <v>0-1</v>
      </c>
    </row>
    <row r="911" spans="1:20" ht="15.6" x14ac:dyDescent="0.3">
      <c r="A911" s="21">
        <v>3964</v>
      </c>
      <c r="B911" s="22">
        <v>58</v>
      </c>
      <c r="C911" s="22">
        <v>32</v>
      </c>
      <c r="D911" s="22">
        <v>38</v>
      </c>
      <c r="E911" s="23" t="str">
        <f t="shared" si="14"/>
        <v>0-50</v>
      </c>
      <c r="F911" s="24">
        <v>93106</v>
      </c>
      <c r="G911" s="22">
        <v>3</v>
      </c>
      <c r="H911" s="22">
        <v>2.2000000000000002</v>
      </c>
      <c r="I911" s="22" t="s">
        <v>36</v>
      </c>
      <c r="J911" s="22">
        <v>0</v>
      </c>
      <c r="K911" s="22" t="s">
        <v>34</v>
      </c>
      <c r="L911" s="22" t="s">
        <v>34</v>
      </c>
      <c r="M911" s="22" t="s">
        <v>34</v>
      </c>
      <c r="N911" s="22" t="s">
        <v>35</v>
      </c>
      <c r="O911" s="22" t="s">
        <v>34</v>
      </c>
      <c r="P911" s="25" t="str" cm="1">
        <f t="array" ref="P911">_xlfn.IFS(
B911&lt;30,"20-29",
B911&lt;40,"30-39",
B911&lt;50,"40-49",
B911&lt;60,"50-59",
TRUE,"60+")</f>
        <v>50-59</v>
      </c>
      <c r="Q911" s="25" t="str" cm="1">
        <f t="array" ref="Q911">_xlfn.IFS(
D911&lt;25,"0–24K",
D911&lt;50,"25–49K",
D911&lt;75,"50–74K",
D911&lt;100,"75–99K",
D911&lt;150,"100–149K",
D911&lt;200,"150–199K",
TRUE,"200K+"
)</f>
        <v>25–49K</v>
      </c>
      <c r="R911" s="25" t="str" cm="1">
        <f t="array" ref="R911">_xlfn.IFS(
J911=0,"No Mortgage",
J911&lt;=100,"Low",
J911&lt;=300,"Medium",
TRUE,"High"
)</f>
        <v>No Mortgage</v>
      </c>
      <c r="S911" s="25" t="str" cm="1">
        <f t="array" ref="S911">_xlfn.IFS(
C911&lt;10,"0-10",
C911&lt;20,"11-20",
C911&lt;30,"21-30",
TRUE,"30+ yrs"
)</f>
        <v>30+ yrs</v>
      </c>
      <c r="T911" s="26" t="str" cm="1">
        <f t="array" ref="T911">_xlfn.IFS(
H911&lt;1,"0-1",
H911&lt;2,"1-2",
H911&lt;3,"2-3",
H911&lt;4,"3-4",
H911&lt;5,"4-5",
TRUE,"5+"
)</f>
        <v>2-3</v>
      </c>
    </row>
    <row r="912" spans="1:20" ht="15.6" x14ac:dyDescent="0.3">
      <c r="A912" s="21">
        <v>4021</v>
      </c>
      <c r="B912" s="22">
        <v>58</v>
      </c>
      <c r="C912" s="22">
        <v>32</v>
      </c>
      <c r="D912" s="22">
        <v>191</v>
      </c>
      <c r="E912" s="23" t="str">
        <f t="shared" si="14"/>
        <v>100+</v>
      </c>
      <c r="F912" s="24">
        <v>93943</v>
      </c>
      <c r="G912" s="22">
        <v>4</v>
      </c>
      <c r="H912" s="22">
        <v>5.2</v>
      </c>
      <c r="I912" s="22" t="s">
        <v>36</v>
      </c>
      <c r="J912" s="22">
        <v>194</v>
      </c>
      <c r="K912" s="22" t="s">
        <v>35</v>
      </c>
      <c r="L912" s="22" t="s">
        <v>34</v>
      </c>
      <c r="M912" s="22" t="s">
        <v>34</v>
      </c>
      <c r="N912" s="22" t="s">
        <v>34</v>
      </c>
      <c r="O912" s="22" t="s">
        <v>35</v>
      </c>
      <c r="P912" s="25" t="str" cm="1">
        <f t="array" ref="P912">_xlfn.IFS(
B912&lt;30,"20-29",
B912&lt;40,"30-39",
B912&lt;50,"40-49",
B912&lt;60,"50-59",
TRUE,"60+")</f>
        <v>50-59</v>
      </c>
      <c r="Q912" s="25" t="str" cm="1">
        <f t="array" ref="Q912">_xlfn.IFS(
D912&lt;25,"0–24K",
D912&lt;50,"25–49K",
D912&lt;75,"50–74K",
D912&lt;100,"75–99K",
D912&lt;150,"100–149K",
D912&lt;200,"150–199K",
TRUE,"200K+"
)</f>
        <v>150–199K</v>
      </c>
      <c r="R912" s="25" t="str" cm="1">
        <f t="array" ref="R912">_xlfn.IFS(
J912=0,"No Mortgage",
J912&lt;=100,"Low",
J912&lt;=300,"Medium",
TRUE,"High"
)</f>
        <v>Medium</v>
      </c>
      <c r="S912" s="25" t="str" cm="1">
        <f t="array" ref="S912">_xlfn.IFS(
C912&lt;10,"0-10",
C912&lt;20,"11-20",
C912&lt;30,"21-30",
TRUE,"30+ yrs"
)</f>
        <v>30+ yrs</v>
      </c>
      <c r="T912" s="26" t="str" cm="1">
        <f t="array" ref="T912">_xlfn.IFS(
H912&lt;1,"0-1",
H912&lt;2,"1-2",
H912&lt;3,"2-3",
H912&lt;4,"3-4",
H912&lt;5,"4-5",
TRUE,"5+"
)</f>
        <v>5+</v>
      </c>
    </row>
    <row r="913" spans="1:20" ht="15.6" x14ac:dyDescent="0.3">
      <c r="A913" s="21">
        <v>4031</v>
      </c>
      <c r="B913" s="22">
        <v>58</v>
      </c>
      <c r="C913" s="22">
        <v>32</v>
      </c>
      <c r="D913" s="22">
        <v>44</v>
      </c>
      <c r="E913" s="23" t="str">
        <f t="shared" si="14"/>
        <v>0-50</v>
      </c>
      <c r="F913" s="24">
        <v>92354</v>
      </c>
      <c r="G913" s="22">
        <v>1</v>
      </c>
      <c r="H913" s="22">
        <v>0.8</v>
      </c>
      <c r="I913" s="22" t="s">
        <v>37</v>
      </c>
      <c r="J913" s="22">
        <v>0</v>
      </c>
      <c r="K913" s="22" t="s">
        <v>34</v>
      </c>
      <c r="L913" s="22" t="s">
        <v>34</v>
      </c>
      <c r="M913" s="22" t="s">
        <v>34</v>
      </c>
      <c r="N913" s="22" t="s">
        <v>34</v>
      </c>
      <c r="O913" s="22" t="s">
        <v>34</v>
      </c>
      <c r="P913" s="25" t="str" cm="1">
        <f t="array" ref="P913">_xlfn.IFS(
B913&lt;30,"20-29",
B913&lt;40,"30-39",
B913&lt;50,"40-49",
B913&lt;60,"50-59",
TRUE,"60+")</f>
        <v>50-59</v>
      </c>
      <c r="Q913" s="25" t="str" cm="1">
        <f t="array" ref="Q913">_xlfn.IFS(
D913&lt;25,"0–24K",
D913&lt;50,"25–49K",
D913&lt;75,"50–74K",
D913&lt;100,"75–99K",
D913&lt;150,"100–149K",
D913&lt;200,"150–199K",
TRUE,"200K+"
)</f>
        <v>25–49K</v>
      </c>
      <c r="R913" s="25" t="str" cm="1">
        <f t="array" ref="R913">_xlfn.IFS(
J913=0,"No Mortgage",
J913&lt;=100,"Low",
J913&lt;=300,"Medium",
TRUE,"High"
)</f>
        <v>No Mortgage</v>
      </c>
      <c r="S913" s="25" t="str" cm="1">
        <f t="array" ref="S913">_xlfn.IFS(
C913&lt;10,"0-10",
C913&lt;20,"11-20",
C913&lt;30,"21-30",
TRUE,"30+ yrs"
)</f>
        <v>30+ yrs</v>
      </c>
      <c r="T913" s="26" t="str" cm="1">
        <f t="array" ref="T913">_xlfn.IFS(
H913&lt;1,"0-1",
H913&lt;2,"1-2",
H913&lt;3,"2-3",
H913&lt;4,"3-4",
H913&lt;5,"4-5",
TRUE,"5+"
)</f>
        <v>0-1</v>
      </c>
    </row>
    <row r="914" spans="1:20" ht="15.6" x14ac:dyDescent="0.3">
      <c r="A914" s="21">
        <v>4071</v>
      </c>
      <c r="B914" s="22">
        <v>58</v>
      </c>
      <c r="C914" s="22">
        <v>33</v>
      </c>
      <c r="D914" s="22">
        <v>70</v>
      </c>
      <c r="E914" s="23" t="str">
        <f t="shared" si="14"/>
        <v>51-100</v>
      </c>
      <c r="F914" s="24">
        <v>94720</v>
      </c>
      <c r="G914" s="22">
        <v>4</v>
      </c>
      <c r="H914" s="22">
        <v>0.7</v>
      </c>
      <c r="I914" s="22" t="s">
        <v>33</v>
      </c>
      <c r="J914" s="22">
        <v>0</v>
      </c>
      <c r="K914" s="22" t="s">
        <v>34</v>
      </c>
      <c r="L914" s="22" t="s">
        <v>35</v>
      </c>
      <c r="M914" s="22" t="s">
        <v>34</v>
      </c>
      <c r="N914" s="22" t="s">
        <v>34</v>
      </c>
      <c r="O914" s="22" t="s">
        <v>34</v>
      </c>
      <c r="P914" s="25" t="str" cm="1">
        <f t="array" ref="P914">_xlfn.IFS(
B914&lt;30,"20-29",
B914&lt;40,"30-39",
B914&lt;50,"40-49",
B914&lt;60,"50-59",
TRUE,"60+")</f>
        <v>50-59</v>
      </c>
      <c r="Q914" s="25" t="str" cm="1">
        <f t="array" ref="Q914">_xlfn.IFS(
D914&lt;25,"0–24K",
D914&lt;50,"25–49K",
D914&lt;75,"50–74K",
D914&lt;100,"75–99K",
D914&lt;150,"100–149K",
D914&lt;200,"150–199K",
TRUE,"200K+"
)</f>
        <v>50–74K</v>
      </c>
      <c r="R914" s="25" t="str" cm="1">
        <f t="array" ref="R914">_xlfn.IFS(
J914=0,"No Mortgage",
J914&lt;=100,"Low",
J914&lt;=300,"Medium",
TRUE,"High"
)</f>
        <v>No Mortgage</v>
      </c>
      <c r="S914" s="25" t="str" cm="1">
        <f t="array" ref="S914">_xlfn.IFS(
C914&lt;10,"0-10",
C914&lt;20,"11-20",
C914&lt;30,"21-30",
TRUE,"30+ yrs"
)</f>
        <v>30+ yrs</v>
      </c>
      <c r="T914" s="26" t="str" cm="1">
        <f t="array" ref="T914">_xlfn.IFS(
H914&lt;1,"0-1",
H914&lt;2,"1-2",
H914&lt;3,"2-3",
H914&lt;4,"3-4",
H914&lt;5,"4-5",
TRUE,"5+"
)</f>
        <v>0-1</v>
      </c>
    </row>
    <row r="915" spans="1:20" ht="15.6" x14ac:dyDescent="0.3">
      <c r="A915" s="21">
        <v>4127</v>
      </c>
      <c r="B915" s="22">
        <v>58</v>
      </c>
      <c r="C915" s="22">
        <v>33</v>
      </c>
      <c r="D915" s="22">
        <v>23</v>
      </c>
      <c r="E915" s="23" t="str">
        <f t="shared" si="14"/>
        <v>0-50</v>
      </c>
      <c r="F915" s="24">
        <v>90095</v>
      </c>
      <c r="G915" s="22">
        <v>3</v>
      </c>
      <c r="H915" s="22">
        <v>1.3</v>
      </c>
      <c r="I915" s="22" t="s">
        <v>37</v>
      </c>
      <c r="J915" s="22">
        <v>131</v>
      </c>
      <c r="K915" s="22" t="s">
        <v>34</v>
      </c>
      <c r="L915" s="22" t="s">
        <v>34</v>
      </c>
      <c r="M915" s="22" t="s">
        <v>34</v>
      </c>
      <c r="N915" s="22" t="s">
        <v>34</v>
      </c>
      <c r="O915" s="22" t="s">
        <v>34</v>
      </c>
      <c r="P915" s="25" t="str" cm="1">
        <f t="array" ref="P915">_xlfn.IFS(
B915&lt;30,"20-29",
B915&lt;40,"30-39",
B915&lt;50,"40-49",
B915&lt;60,"50-59",
TRUE,"60+")</f>
        <v>50-59</v>
      </c>
      <c r="Q915" s="25" t="str" cm="1">
        <f t="array" ref="Q915">_xlfn.IFS(
D915&lt;25,"0–24K",
D915&lt;50,"25–49K",
D915&lt;75,"50–74K",
D915&lt;100,"75–99K",
D915&lt;150,"100–149K",
D915&lt;200,"150–199K",
TRUE,"200K+"
)</f>
        <v>0–24K</v>
      </c>
      <c r="R915" s="25" t="str" cm="1">
        <f t="array" ref="R915">_xlfn.IFS(
J915=0,"No Mortgage",
J915&lt;=100,"Low",
J915&lt;=300,"Medium",
TRUE,"High"
)</f>
        <v>Medium</v>
      </c>
      <c r="S915" s="25" t="str" cm="1">
        <f t="array" ref="S915">_xlfn.IFS(
C915&lt;10,"0-10",
C915&lt;20,"11-20",
C915&lt;30,"21-30",
TRUE,"30+ yrs"
)</f>
        <v>30+ yrs</v>
      </c>
      <c r="T915" s="26" t="str" cm="1">
        <f t="array" ref="T915">_xlfn.IFS(
H915&lt;1,"0-1",
H915&lt;2,"1-2",
H915&lt;3,"2-3",
H915&lt;4,"3-4",
H915&lt;5,"4-5",
TRUE,"5+"
)</f>
        <v>1-2</v>
      </c>
    </row>
    <row r="916" spans="1:20" ht="15.6" x14ac:dyDescent="0.3">
      <c r="A916" s="21">
        <v>4146</v>
      </c>
      <c r="B916" s="22">
        <v>58</v>
      </c>
      <c r="C916" s="22">
        <v>34</v>
      </c>
      <c r="D916" s="22">
        <v>63</v>
      </c>
      <c r="E916" s="23" t="str">
        <f t="shared" si="14"/>
        <v>51-100</v>
      </c>
      <c r="F916" s="24">
        <v>94305</v>
      </c>
      <c r="G916" s="22">
        <v>4</v>
      </c>
      <c r="H916" s="22">
        <v>1.6</v>
      </c>
      <c r="I916" s="22" t="s">
        <v>37</v>
      </c>
      <c r="J916" s="22">
        <v>0</v>
      </c>
      <c r="K916" s="22" t="s">
        <v>34</v>
      </c>
      <c r="L916" s="22" t="s">
        <v>34</v>
      </c>
      <c r="M916" s="22" t="s">
        <v>34</v>
      </c>
      <c r="N916" s="22" t="s">
        <v>34</v>
      </c>
      <c r="O916" s="22" t="s">
        <v>34</v>
      </c>
      <c r="P916" s="25" t="str" cm="1">
        <f t="array" ref="P916">_xlfn.IFS(
B916&lt;30,"20-29",
B916&lt;40,"30-39",
B916&lt;50,"40-49",
B916&lt;60,"50-59",
TRUE,"60+")</f>
        <v>50-59</v>
      </c>
      <c r="Q916" s="25" t="str" cm="1">
        <f t="array" ref="Q916">_xlfn.IFS(
D916&lt;25,"0–24K",
D916&lt;50,"25–49K",
D916&lt;75,"50–74K",
D916&lt;100,"75–99K",
D916&lt;150,"100–149K",
D916&lt;200,"150–199K",
TRUE,"200K+"
)</f>
        <v>50–74K</v>
      </c>
      <c r="R916" s="25" t="str" cm="1">
        <f t="array" ref="R916">_xlfn.IFS(
J916=0,"No Mortgage",
J916&lt;=100,"Low",
J916&lt;=300,"Medium",
TRUE,"High"
)</f>
        <v>No Mortgage</v>
      </c>
      <c r="S916" s="25" t="str" cm="1">
        <f t="array" ref="S916">_xlfn.IFS(
C916&lt;10,"0-10",
C916&lt;20,"11-20",
C916&lt;30,"21-30",
TRUE,"30+ yrs"
)</f>
        <v>30+ yrs</v>
      </c>
      <c r="T916" s="26" t="str" cm="1">
        <f t="array" ref="T916">_xlfn.IFS(
H916&lt;1,"0-1",
H916&lt;2,"1-2",
H916&lt;3,"2-3",
H916&lt;4,"3-4",
H916&lt;5,"4-5",
TRUE,"5+"
)</f>
        <v>1-2</v>
      </c>
    </row>
    <row r="917" spans="1:20" ht="15.6" x14ac:dyDescent="0.3">
      <c r="A917" s="21">
        <v>4172</v>
      </c>
      <c r="B917" s="22">
        <v>58</v>
      </c>
      <c r="C917" s="22">
        <v>31</v>
      </c>
      <c r="D917" s="22">
        <v>49</v>
      </c>
      <c r="E917" s="23" t="str">
        <f t="shared" si="14"/>
        <v>0-50</v>
      </c>
      <c r="F917" s="24">
        <v>94521</v>
      </c>
      <c r="G917" s="22">
        <v>4</v>
      </c>
      <c r="H917" s="22">
        <v>2.5</v>
      </c>
      <c r="I917" s="22" t="s">
        <v>37</v>
      </c>
      <c r="J917" s="22">
        <v>0</v>
      </c>
      <c r="K917" s="22" t="s">
        <v>34</v>
      </c>
      <c r="L917" s="22" t="s">
        <v>34</v>
      </c>
      <c r="M917" s="22" t="s">
        <v>34</v>
      </c>
      <c r="N917" s="22" t="s">
        <v>35</v>
      </c>
      <c r="O917" s="22" t="s">
        <v>34</v>
      </c>
      <c r="P917" s="25" t="str" cm="1">
        <f t="array" ref="P917">_xlfn.IFS(
B917&lt;30,"20-29",
B917&lt;40,"30-39",
B917&lt;50,"40-49",
B917&lt;60,"50-59",
TRUE,"60+")</f>
        <v>50-59</v>
      </c>
      <c r="Q917" s="25" t="str" cm="1">
        <f t="array" ref="Q917">_xlfn.IFS(
D917&lt;25,"0–24K",
D917&lt;50,"25–49K",
D917&lt;75,"50–74K",
D917&lt;100,"75–99K",
D917&lt;150,"100–149K",
D917&lt;200,"150–199K",
TRUE,"200K+"
)</f>
        <v>25–49K</v>
      </c>
      <c r="R917" s="25" t="str" cm="1">
        <f t="array" ref="R917">_xlfn.IFS(
J917=0,"No Mortgage",
J917&lt;=100,"Low",
J917&lt;=300,"Medium",
TRUE,"High"
)</f>
        <v>No Mortgage</v>
      </c>
      <c r="S917" s="25" t="str" cm="1">
        <f t="array" ref="S917">_xlfn.IFS(
C917&lt;10,"0-10",
C917&lt;20,"11-20",
C917&lt;30,"21-30",
TRUE,"30+ yrs"
)</f>
        <v>30+ yrs</v>
      </c>
      <c r="T917" s="26" t="str" cm="1">
        <f t="array" ref="T917">_xlfn.IFS(
H917&lt;1,"0-1",
H917&lt;2,"1-2",
H917&lt;3,"2-3",
H917&lt;4,"3-4",
H917&lt;5,"4-5",
TRUE,"5+"
)</f>
        <v>2-3</v>
      </c>
    </row>
    <row r="918" spans="1:20" ht="15.6" x14ac:dyDescent="0.3">
      <c r="A918" s="21">
        <v>4220</v>
      </c>
      <c r="B918" s="22">
        <v>58</v>
      </c>
      <c r="C918" s="22">
        <v>34</v>
      </c>
      <c r="D918" s="22">
        <v>30</v>
      </c>
      <c r="E918" s="23" t="str">
        <f t="shared" si="14"/>
        <v>0-50</v>
      </c>
      <c r="F918" s="24">
        <v>90066</v>
      </c>
      <c r="G918" s="22">
        <v>3</v>
      </c>
      <c r="H918" s="22">
        <v>0.4</v>
      </c>
      <c r="I918" s="22" t="s">
        <v>37</v>
      </c>
      <c r="J918" s="22">
        <v>0</v>
      </c>
      <c r="K918" s="22" t="s">
        <v>34</v>
      </c>
      <c r="L918" s="22" t="s">
        <v>34</v>
      </c>
      <c r="M918" s="22" t="s">
        <v>34</v>
      </c>
      <c r="N918" s="22" t="s">
        <v>34</v>
      </c>
      <c r="O918" s="22" t="s">
        <v>34</v>
      </c>
      <c r="P918" s="25" t="str" cm="1">
        <f t="array" ref="P918">_xlfn.IFS(
B918&lt;30,"20-29",
B918&lt;40,"30-39",
B918&lt;50,"40-49",
B918&lt;60,"50-59",
TRUE,"60+")</f>
        <v>50-59</v>
      </c>
      <c r="Q918" s="25" t="str" cm="1">
        <f t="array" ref="Q918">_xlfn.IFS(
D918&lt;25,"0–24K",
D918&lt;50,"25–49K",
D918&lt;75,"50–74K",
D918&lt;100,"75–99K",
D918&lt;150,"100–149K",
D918&lt;200,"150–199K",
TRUE,"200K+"
)</f>
        <v>25–49K</v>
      </c>
      <c r="R918" s="25" t="str" cm="1">
        <f t="array" ref="R918">_xlfn.IFS(
J918=0,"No Mortgage",
J918&lt;=100,"Low",
J918&lt;=300,"Medium",
TRUE,"High"
)</f>
        <v>No Mortgage</v>
      </c>
      <c r="S918" s="25" t="str" cm="1">
        <f t="array" ref="S918">_xlfn.IFS(
C918&lt;10,"0-10",
C918&lt;20,"11-20",
C918&lt;30,"21-30",
TRUE,"30+ yrs"
)</f>
        <v>30+ yrs</v>
      </c>
      <c r="T918" s="26" t="str" cm="1">
        <f t="array" ref="T918">_xlfn.IFS(
H918&lt;1,"0-1",
H918&lt;2,"1-2",
H918&lt;3,"2-3",
H918&lt;4,"3-4",
H918&lt;5,"4-5",
TRUE,"5+"
)</f>
        <v>0-1</v>
      </c>
    </row>
    <row r="919" spans="1:20" ht="15.6" x14ac:dyDescent="0.3">
      <c r="A919" s="21">
        <v>4249</v>
      </c>
      <c r="B919" s="22">
        <v>58</v>
      </c>
      <c r="C919" s="22">
        <v>33</v>
      </c>
      <c r="D919" s="22">
        <v>138</v>
      </c>
      <c r="E919" s="23" t="str">
        <f t="shared" si="14"/>
        <v>100+</v>
      </c>
      <c r="F919" s="24">
        <v>90720</v>
      </c>
      <c r="G919" s="22">
        <v>2</v>
      </c>
      <c r="H919" s="22">
        <v>3.9</v>
      </c>
      <c r="I919" s="22" t="s">
        <v>33</v>
      </c>
      <c r="J919" s="22">
        <v>0</v>
      </c>
      <c r="K919" s="22" t="s">
        <v>34</v>
      </c>
      <c r="L919" s="22" t="s">
        <v>35</v>
      </c>
      <c r="M919" s="22" t="s">
        <v>34</v>
      </c>
      <c r="N919" s="22" t="s">
        <v>35</v>
      </c>
      <c r="O919" s="22" t="s">
        <v>34</v>
      </c>
      <c r="P919" s="25" t="str" cm="1">
        <f t="array" ref="P919">_xlfn.IFS(
B919&lt;30,"20-29",
B919&lt;40,"30-39",
B919&lt;50,"40-49",
B919&lt;60,"50-59",
TRUE,"60+")</f>
        <v>50-59</v>
      </c>
      <c r="Q919" s="25" t="str" cm="1">
        <f t="array" ref="Q919">_xlfn.IFS(
D919&lt;25,"0–24K",
D919&lt;50,"25–49K",
D919&lt;75,"50–74K",
D919&lt;100,"75–99K",
D919&lt;150,"100–149K",
D919&lt;200,"150–199K",
TRUE,"200K+"
)</f>
        <v>100–149K</v>
      </c>
      <c r="R919" s="25" t="str" cm="1">
        <f t="array" ref="R919">_xlfn.IFS(
J919=0,"No Mortgage",
J919&lt;=100,"Low",
J919&lt;=300,"Medium",
TRUE,"High"
)</f>
        <v>No Mortgage</v>
      </c>
      <c r="S919" s="25" t="str" cm="1">
        <f t="array" ref="S919">_xlfn.IFS(
C919&lt;10,"0-10",
C919&lt;20,"11-20",
C919&lt;30,"21-30",
TRUE,"30+ yrs"
)</f>
        <v>30+ yrs</v>
      </c>
      <c r="T919" s="26" t="str" cm="1">
        <f t="array" ref="T919">_xlfn.IFS(
H919&lt;1,"0-1",
H919&lt;2,"1-2",
H919&lt;3,"2-3",
H919&lt;4,"3-4",
H919&lt;5,"4-5",
TRUE,"5+"
)</f>
        <v>3-4</v>
      </c>
    </row>
    <row r="920" spans="1:20" ht="15.6" x14ac:dyDescent="0.3">
      <c r="A920" s="21">
        <v>4263</v>
      </c>
      <c r="B920" s="22">
        <v>58</v>
      </c>
      <c r="C920" s="22">
        <v>33</v>
      </c>
      <c r="D920" s="22">
        <v>42</v>
      </c>
      <c r="E920" s="23" t="str">
        <f t="shared" si="14"/>
        <v>0-50</v>
      </c>
      <c r="F920" s="24">
        <v>92093</v>
      </c>
      <c r="G920" s="22">
        <v>4</v>
      </c>
      <c r="H920" s="22">
        <v>1.7</v>
      </c>
      <c r="I920" s="22" t="s">
        <v>33</v>
      </c>
      <c r="J920" s="22">
        <v>0</v>
      </c>
      <c r="K920" s="22" t="s">
        <v>34</v>
      </c>
      <c r="L920" s="22" t="s">
        <v>34</v>
      </c>
      <c r="M920" s="22" t="s">
        <v>34</v>
      </c>
      <c r="N920" s="22" t="s">
        <v>34</v>
      </c>
      <c r="O920" s="22" t="s">
        <v>34</v>
      </c>
      <c r="P920" s="25" t="str" cm="1">
        <f t="array" ref="P920">_xlfn.IFS(
B920&lt;30,"20-29",
B920&lt;40,"30-39",
B920&lt;50,"40-49",
B920&lt;60,"50-59",
TRUE,"60+")</f>
        <v>50-59</v>
      </c>
      <c r="Q920" s="25" t="str" cm="1">
        <f t="array" ref="Q920">_xlfn.IFS(
D920&lt;25,"0–24K",
D920&lt;50,"25–49K",
D920&lt;75,"50–74K",
D920&lt;100,"75–99K",
D920&lt;150,"100–149K",
D920&lt;200,"150–199K",
TRUE,"200K+"
)</f>
        <v>25–49K</v>
      </c>
      <c r="R920" s="25" t="str" cm="1">
        <f t="array" ref="R920">_xlfn.IFS(
J920=0,"No Mortgage",
J920&lt;=100,"Low",
J920&lt;=300,"Medium",
TRUE,"High"
)</f>
        <v>No Mortgage</v>
      </c>
      <c r="S920" s="25" t="str" cm="1">
        <f t="array" ref="S920">_xlfn.IFS(
C920&lt;10,"0-10",
C920&lt;20,"11-20",
C920&lt;30,"21-30",
TRUE,"30+ yrs"
)</f>
        <v>30+ yrs</v>
      </c>
      <c r="T920" s="26" t="str" cm="1">
        <f t="array" ref="T920">_xlfn.IFS(
H920&lt;1,"0-1",
H920&lt;2,"1-2",
H920&lt;3,"2-3",
H920&lt;4,"3-4",
H920&lt;5,"4-5",
TRUE,"5+"
)</f>
        <v>1-2</v>
      </c>
    </row>
    <row r="921" spans="1:20" ht="15.6" x14ac:dyDescent="0.3">
      <c r="A921" s="21">
        <v>4284</v>
      </c>
      <c r="B921" s="22">
        <v>58</v>
      </c>
      <c r="C921" s="22">
        <v>32</v>
      </c>
      <c r="D921" s="22">
        <v>62</v>
      </c>
      <c r="E921" s="23" t="str">
        <f t="shared" si="14"/>
        <v>51-100</v>
      </c>
      <c r="F921" s="24">
        <v>91320</v>
      </c>
      <c r="G921" s="22">
        <v>3</v>
      </c>
      <c r="H921" s="22">
        <v>2.2000000000000002</v>
      </c>
      <c r="I921" s="22" t="s">
        <v>36</v>
      </c>
      <c r="J921" s="22">
        <v>217</v>
      </c>
      <c r="K921" s="22" t="s">
        <v>34</v>
      </c>
      <c r="L921" s="22" t="s">
        <v>34</v>
      </c>
      <c r="M921" s="22" t="s">
        <v>35</v>
      </c>
      <c r="N921" s="22" t="s">
        <v>35</v>
      </c>
      <c r="O921" s="22" t="s">
        <v>35</v>
      </c>
      <c r="P921" s="25" t="str" cm="1">
        <f t="array" ref="P921">_xlfn.IFS(
B921&lt;30,"20-29",
B921&lt;40,"30-39",
B921&lt;50,"40-49",
B921&lt;60,"50-59",
TRUE,"60+")</f>
        <v>50-59</v>
      </c>
      <c r="Q921" s="25" t="str" cm="1">
        <f t="array" ref="Q921">_xlfn.IFS(
D921&lt;25,"0–24K",
D921&lt;50,"25–49K",
D921&lt;75,"50–74K",
D921&lt;100,"75–99K",
D921&lt;150,"100–149K",
D921&lt;200,"150–199K",
TRUE,"200K+"
)</f>
        <v>50–74K</v>
      </c>
      <c r="R921" s="25" t="str" cm="1">
        <f t="array" ref="R921">_xlfn.IFS(
J921=0,"No Mortgage",
J921&lt;=100,"Low",
J921&lt;=300,"Medium",
TRUE,"High"
)</f>
        <v>Medium</v>
      </c>
      <c r="S921" s="25" t="str" cm="1">
        <f t="array" ref="S921">_xlfn.IFS(
C921&lt;10,"0-10",
C921&lt;20,"11-20",
C921&lt;30,"21-30",
TRUE,"30+ yrs"
)</f>
        <v>30+ yrs</v>
      </c>
      <c r="T921" s="26" t="str" cm="1">
        <f t="array" ref="T921">_xlfn.IFS(
H921&lt;1,"0-1",
H921&lt;2,"1-2",
H921&lt;3,"2-3",
H921&lt;4,"3-4",
H921&lt;5,"4-5",
TRUE,"5+"
)</f>
        <v>2-3</v>
      </c>
    </row>
    <row r="922" spans="1:20" ht="15.6" x14ac:dyDescent="0.3">
      <c r="A922" s="21">
        <v>4295</v>
      </c>
      <c r="B922" s="22">
        <v>58</v>
      </c>
      <c r="C922" s="22">
        <v>34</v>
      </c>
      <c r="D922" s="22">
        <v>150</v>
      </c>
      <c r="E922" s="23" t="str">
        <f t="shared" si="14"/>
        <v>100+</v>
      </c>
      <c r="F922" s="24">
        <v>92110</v>
      </c>
      <c r="G922" s="22">
        <v>1</v>
      </c>
      <c r="H922" s="22">
        <v>7.4</v>
      </c>
      <c r="I922" s="22" t="s">
        <v>33</v>
      </c>
      <c r="J922" s="22">
        <v>481</v>
      </c>
      <c r="K922" s="22" t="s">
        <v>34</v>
      </c>
      <c r="L922" s="22" t="s">
        <v>34</v>
      </c>
      <c r="M922" s="22" t="s">
        <v>34</v>
      </c>
      <c r="N922" s="22" t="s">
        <v>35</v>
      </c>
      <c r="O922" s="22" t="s">
        <v>34</v>
      </c>
      <c r="P922" s="25" t="str" cm="1">
        <f t="array" ref="P922">_xlfn.IFS(
B922&lt;30,"20-29",
B922&lt;40,"30-39",
B922&lt;50,"40-49",
B922&lt;60,"50-59",
TRUE,"60+")</f>
        <v>50-59</v>
      </c>
      <c r="Q922" s="25" t="str" cm="1">
        <f t="array" ref="Q922">_xlfn.IFS(
D922&lt;25,"0–24K",
D922&lt;50,"25–49K",
D922&lt;75,"50–74K",
D922&lt;100,"75–99K",
D922&lt;150,"100–149K",
D922&lt;200,"150–199K",
TRUE,"200K+"
)</f>
        <v>150–199K</v>
      </c>
      <c r="R922" s="25" t="str" cm="1">
        <f t="array" ref="R922">_xlfn.IFS(
J922=0,"No Mortgage",
J922&lt;=100,"Low",
J922&lt;=300,"Medium",
TRUE,"High"
)</f>
        <v>High</v>
      </c>
      <c r="S922" s="25" t="str" cm="1">
        <f t="array" ref="S922">_xlfn.IFS(
C922&lt;10,"0-10",
C922&lt;20,"11-20",
C922&lt;30,"21-30",
TRUE,"30+ yrs"
)</f>
        <v>30+ yrs</v>
      </c>
      <c r="T922" s="26" t="str" cm="1">
        <f t="array" ref="T922">_xlfn.IFS(
H922&lt;1,"0-1",
H922&lt;2,"1-2",
H922&lt;3,"2-3",
H922&lt;4,"3-4",
H922&lt;5,"4-5",
TRUE,"5+"
)</f>
        <v>5+</v>
      </c>
    </row>
    <row r="923" spans="1:20" ht="15.6" x14ac:dyDescent="0.3">
      <c r="A923" s="21">
        <v>4318</v>
      </c>
      <c r="B923" s="22">
        <v>58</v>
      </c>
      <c r="C923" s="22">
        <v>33</v>
      </c>
      <c r="D923" s="22">
        <v>60</v>
      </c>
      <c r="E923" s="23" t="str">
        <f t="shared" si="14"/>
        <v>51-100</v>
      </c>
      <c r="F923" s="24">
        <v>92672</v>
      </c>
      <c r="G923" s="22">
        <v>4</v>
      </c>
      <c r="H923" s="22">
        <v>1.3</v>
      </c>
      <c r="I923" s="22" t="s">
        <v>36</v>
      </c>
      <c r="J923" s="22">
        <v>0</v>
      </c>
      <c r="K923" s="22" t="s">
        <v>34</v>
      </c>
      <c r="L923" s="22" t="s">
        <v>34</v>
      </c>
      <c r="M923" s="22" t="s">
        <v>34</v>
      </c>
      <c r="N923" s="22" t="s">
        <v>35</v>
      </c>
      <c r="O923" s="22" t="s">
        <v>34</v>
      </c>
      <c r="P923" s="25" t="str" cm="1">
        <f t="array" ref="P923">_xlfn.IFS(
B923&lt;30,"20-29",
B923&lt;40,"30-39",
B923&lt;50,"40-49",
B923&lt;60,"50-59",
TRUE,"60+")</f>
        <v>50-59</v>
      </c>
      <c r="Q923" s="25" t="str" cm="1">
        <f t="array" ref="Q923">_xlfn.IFS(
D923&lt;25,"0–24K",
D923&lt;50,"25–49K",
D923&lt;75,"50–74K",
D923&lt;100,"75–99K",
D923&lt;150,"100–149K",
D923&lt;200,"150–199K",
TRUE,"200K+"
)</f>
        <v>50–74K</v>
      </c>
      <c r="R923" s="25" t="str" cm="1">
        <f t="array" ref="R923">_xlfn.IFS(
J923=0,"No Mortgage",
J923&lt;=100,"Low",
J923&lt;=300,"Medium",
TRUE,"High"
)</f>
        <v>No Mortgage</v>
      </c>
      <c r="S923" s="25" t="str" cm="1">
        <f t="array" ref="S923">_xlfn.IFS(
C923&lt;10,"0-10",
C923&lt;20,"11-20",
C923&lt;30,"21-30",
TRUE,"30+ yrs"
)</f>
        <v>30+ yrs</v>
      </c>
      <c r="T923" s="26" t="str" cm="1">
        <f t="array" ref="T923">_xlfn.IFS(
H923&lt;1,"0-1",
H923&lt;2,"1-2",
H923&lt;3,"2-3",
H923&lt;4,"3-4",
H923&lt;5,"4-5",
TRUE,"5+"
)</f>
        <v>1-2</v>
      </c>
    </row>
    <row r="924" spans="1:20" ht="15.6" x14ac:dyDescent="0.3">
      <c r="A924" s="21">
        <v>4348</v>
      </c>
      <c r="B924" s="22">
        <v>58</v>
      </c>
      <c r="C924" s="22">
        <v>33</v>
      </c>
      <c r="D924" s="22">
        <v>22</v>
      </c>
      <c r="E924" s="23" t="str">
        <f t="shared" si="14"/>
        <v>0-50</v>
      </c>
      <c r="F924" s="24">
        <v>90024</v>
      </c>
      <c r="G924" s="22">
        <v>3</v>
      </c>
      <c r="H924" s="22">
        <v>0.2</v>
      </c>
      <c r="I924" s="22" t="s">
        <v>33</v>
      </c>
      <c r="J924" s="22">
        <v>0</v>
      </c>
      <c r="K924" s="22" t="s">
        <v>34</v>
      </c>
      <c r="L924" s="22" t="s">
        <v>34</v>
      </c>
      <c r="M924" s="22" t="s">
        <v>34</v>
      </c>
      <c r="N924" s="22" t="s">
        <v>35</v>
      </c>
      <c r="O924" s="22" t="s">
        <v>34</v>
      </c>
      <c r="P924" s="25" t="str" cm="1">
        <f t="array" ref="P924">_xlfn.IFS(
B924&lt;30,"20-29",
B924&lt;40,"30-39",
B924&lt;50,"40-49",
B924&lt;60,"50-59",
TRUE,"60+")</f>
        <v>50-59</v>
      </c>
      <c r="Q924" s="25" t="str" cm="1">
        <f t="array" ref="Q924">_xlfn.IFS(
D924&lt;25,"0–24K",
D924&lt;50,"25–49K",
D924&lt;75,"50–74K",
D924&lt;100,"75–99K",
D924&lt;150,"100–149K",
D924&lt;200,"150–199K",
TRUE,"200K+"
)</f>
        <v>0–24K</v>
      </c>
      <c r="R924" s="25" t="str" cm="1">
        <f t="array" ref="R924">_xlfn.IFS(
J924=0,"No Mortgage",
J924&lt;=100,"Low",
J924&lt;=300,"Medium",
TRUE,"High"
)</f>
        <v>No Mortgage</v>
      </c>
      <c r="S924" s="25" t="str" cm="1">
        <f t="array" ref="S924">_xlfn.IFS(
C924&lt;10,"0-10",
C924&lt;20,"11-20",
C924&lt;30,"21-30",
TRUE,"30+ yrs"
)</f>
        <v>30+ yrs</v>
      </c>
      <c r="T924" s="26" t="str" cm="1">
        <f t="array" ref="T924">_xlfn.IFS(
H924&lt;1,"0-1",
H924&lt;2,"1-2",
H924&lt;3,"2-3",
H924&lt;4,"3-4",
H924&lt;5,"4-5",
TRUE,"5+"
)</f>
        <v>0-1</v>
      </c>
    </row>
    <row r="925" spans="1:20" ht="15.6" x14ac:dyDescent="0.3">
      <c r="A925" s="21">
        <v>4390</v>
      </c>
      <c r="B925" s="22">
        <v>58</v>
      </c>
      <c r="C925" s="22">
        <v>32</v>
      </c>
      <c r="D925" s="22">
        <v>40</v>
      </c>
      <c r="E925" s="23" t="str">
        <f t="shared" si="14"/>
        <v>0-50</v>
      </c>
      <c r="F925" s="24">
        <v>90057</v>
      </c>
      <c r="G925" s="22">
        <v>1</v>
      </c>
      <c r="H925" s="22">
        <v>1.6</v>
      </c>
      <c r="I925" s="22" t="s">
        <v>33</v>
      </c>
      <c r="J925" s="22">
        <v>0</v>
      </c>
      <c r="K925" s="22" t="s">
        <v>34</v>
      </c>
      <c r="L925" s="22" t="s">
        <v>35</v>
      </c>
      <c r="M925" s="22" t="s">
        <v>35</v>
      </c>
      <c r="N925" s="22" t="s">
        <v>35</v>
      </c>
      <c r="O925" s="22" t="s">
        <v>35</v>
      </c>
      <c r="P925" s="25" t="str" cm="1">
        <f t="array" ref="P925">_xlfn.IFS(
B925&lt;30,"20-29",
B925&lt;40,"30-39",
B925&lt;50,"40-49",
B925&lt;60,"50-59",
TRUE,"60+")</f>
        <v>50-59</v>
      </c>
      <c r="Q925" s="25" t="str" cm="1">
        <f t="array" ref="Q925">_xlfn.IFS(
D925&lt;25,"0–24K",
D925&lt;50,"25–49K",
D925&lt;75,"50–74K",
D925&lt;100,"75–99K",
D925&lt;150,"100–149K",
D925&lt;200,"150–199K",
TRUE,"200K+"
)</f>
        <v>25–49K</v>
      </c>
      <c r="R925" s="25" t="str" cm="1">
        <f t="array" ref="R925">_xlfn.IFS(
J925=0,"No Mortgage",
J925&lt;=100,"Low",
J925&lt;=300,"Medium",
TRUE,"High"
)</f>
        <v>No Mortgage</v>
      </c>
      <c r="S925" s="25" t="str" cm="1">
        <f t="array" ref="S925">_xlfn.IFS(
C925&lt;10,"0-10",
C925&lt;20,"11-20",
C925&lt;30,"21-30",
TRUE,"30+ yrs"
)</f>
        <v>30+ yrs</v>
      </c>
      <c r="T925" s="26" t="str" cm="1">
        <f t="array" ref="T925">_xlfn.IFS(
H925&lt;1,"0-1",
H925&lt;2,"1-2",
H925&lt;3,"2-3",
H925&lt;4,"3-4",
H925&lt;5,"4-5",
TRUE,"5+"
)</f>
        <v>1-2</v>
      </c>
    </row>
    <row r="926" spans="1:20" ht="15.6" x14ac:dyDescent="0.3">
      <c r="A926" s="21">
        <v>4477</v>
      </c>
      <c r="B926" s="22">
        <v>58</v>
      </c>
      <c r="C926" s="22">
        <v>32</v>
      </c>
      <c r="D926" s="22">
        <v>40</v>
      </c>
      <c r="E926" s="23" t="str">
        <f t="shared" si="14"/>
        <v>0-50</v>
      </c>
      <c r="F926" s="24">
        <v>95833</v>
      </c>
      <c r="G926" s="22">
        <v>2</v>
      </c>
      <c r="H926" s="22">
        <v>0.3</v>
      </c>
      <c r="I926" s="22" t="s">
        <v>33</v>
      </c>
      <c r="J926" s="22">
        <v>0</v>
      </c>
      <c r="K926" s="22" t="s">
        <v>34</v>
      </c>
      <c r="L926" s="22" t="s">
        <v>34</v>
      </c>
      <c r="M926" s="22" t="s">
        <v>34</v>
      </c>
      <c r="N926" s="22" t="s">
        <v>34</v>
      </c>
      <c r="O926" s="22" t="s">
        <v>34</v>
      </c>
      <c r="P926" s="25" t="str" cm="1">
        <f t="array" ref="P926">_xlfn.IFS(
B926&lt;30,"20-29",
B926&lt;40,"30-39",
B926&lt;50,"40-49",
B926&lt;60,"50-59",
TRUE,"60+")</f>
        <v>50-59</v>
      </c>
      <c r="Q926" s="25" t="str" cm="1">
        <f t="array" ref="Q926">_xlfn.IFS(
D926&lt;25,"0–24K",
D926&lt;50,"25–49K",
D926&lt;75,"50–74K",
D926&lt;100,"75–99K",
D926&lt;150,"100–149K",
D926&lt;200,"150–199K",
TRUE,"200K+"
)</f>
        <v>25–49K</v>
      </c>
      <c r="R926" s="25" t="str" cm="1">
        <f t="array" ref="R926">_xlfn.IFS(
J926=0,"No Mortgage",
J926&lt;=100,"Low",
J926&lt;=300,"Medium",
TRUE,"High"
)</f>
        <v>No Mortgage</v>
      </c>
      <c r="S926" s="25" t="str" cm="1">
        <f t="array" ref="S926">_xlfn.IFS(
C926&lt;10,"0-10",
C926&lt;20,"11-20",
C926&lt;30,"21-30",
TRUE,"30+ yrs"
)</f>
        <v>30+ yrs</v>
      </c>
      <c r="T926" s="26" t="str" cm="1">
        <f t="array" ref="T926">_xlfn.IFS(
H926&lt;1,"0-1",
H926&lt;2,"1-2",
H926&lt;3,"2-3",
H926&lt;4,"3-4",
H926&lt;5,"4-5",
TRUE,"5+"
)</f>
        <v>0-1</v>
      </c>
    </row>
    <row r="927" spans="1:20" ht="15.6" x14ac:dyDescent="0.3">
      <c r="A927" s="21">
        <v>4517</v>
      </c>
      <c r="B927" s="22">
        <v>58</v>
      </c>
      <c r="C927" s="22">
        <v>32</v>
      </c>
      <c r="D927" s="22">
        <v>12</v>
      </c>
      <c r="E927" s="23" t="str">
        <f t="shared" si="14"/>
        <v>0-50</v>
      </c>
      <c r="F927" s="24">
        <v>95929</v>
      </c>
      <c r="G927" s="22">
        <v>4</v>
      </c>
      <c r="H927" s="22">
        <v>0.7</v>
      </c>
      <c r="I927" s="22" t="s">
        <v>36</v>
      </c>
      <c r="J927" s="22">
        <v>0</v>
      </c>
      <c r="K927" s="22" t="s">
        <v>34</v>
      </c>
      <c r="L927" s="22" t="s">
        <v>34</v>
      </c>
      <c r="M927" s="22" t="s">
        <v>34</v>
      </c>
      <c r="N927" s="22" t="s">
        <v>35</v>
      </c>
      <c r="O927" s="22" t="s">
        <v>34</v>
      </c>
      <c r="P927" s="25" t="str" cm="1">
        <f t="array" ref="P927">_xlfn.IFS(
B927&lt;30,"20-29",
B927&lt;40,"30-39",
B927&lt;50,"40-49",
B927&lt;60,"50-59",
TRUE,"60+")</f>
        <v>50-59</v>
      </c>
      <c r="Q927" s="25" t="str" cm="1">
        <f t="array" ref="Q927">_xlfn.IFS(
D927&lt;25,"0–24K",
D927&lt;50,"25–49K",
D927&lt;75,"50–74K",
D927&lt;100,"75–99K",
D927&lt;150,"100–149K",
D927&lt;200,"150–199K",
TRUE,"200K+"
)</f>
        <v>0–24K</v>
      </c>
      <c r="R927" s="25" t="str" cm="1">
        <f t="array" ref="R927">_xlfn.IFS(
J927=0,"No Mortgage",
J927&lt;=100,"Low",
J927&lt;=300,"Medium",
TRUE,"High"
)</f>
        <v>No Mortgage</v>
      </c>
      <c r="S927" s="25" t="str" cm="1">
        <f t="array" ref="S927">_xlfn.IFS(
C927&lt;10,"0-10",
C927&lt;20,"11-20",
C927&lt;30,"21-30",
TRUE,"30+ yrs"
)</f>
        <v>30+ yrs</v>
      </c>
      <c r="T927" s="26" t="str" cm="1">
        <f t="array" ref="T927">_xlfn.IFS(
H927&lt;1,"0-1",
H927&lt;2,"1-2",
H927&lt;3,"2-3",
H927&lt;4,"3-4",
H927&lt;5,"4-5",
TRUE,"5+"
)</f>
        <v>0-1</v>
      </c>
    </row>
    <row r="928" spans="1:20" ht="15.6" x14ac:dyDescent="0.3">
      <c r="A928" s="21">
        <v>4549</v>
      </c>
      <c r="B928" s="22">
        <v>58</v>
      </c>
      <c r="C928" s="22">
        <v>33</v>
      </c>
      <c r="D928" s="22">
        <v>73</v>
      </c>
      <c r="E928" s="23" t="str">
        <f t="shared" si="14"/>
        <v>51-100</v>
      </c>
      <c r="F928" s="24">
        <v>93109</v>
      </c>
      <c r="G928" s="22">
        <v>4</v>
      </c>
      <c r="H928" s="22">
        <v>0.7</v>
      </c>
      <c r="I928" s="22" t="s">
        <v>33</v>
      </c>
      <c r="J928" s="22">
        <v>241</v>
      </c>
      <c r="K928" s="22" t="s">
        <v>34</v>
      </c>
      <c r="L928" s="22" t="s">
        <v>34</v>
      </c>
      <c r="M928" s="22" t="s">
        <v>34</v>
      </c>
      <c r="N928" s="22" t="s">
        <v>34</v>
      </c>
      <c r="O928" s="22" t="s">
        <v>34</v>
      </c>
      <c r="P928" s="25" t="str" cm="1">
        <f t="array" ref="P928">_xlfn.IFS(
B928&lt;30,"20-29",
B928&lt;40,"30-39",
B928&lt;50,"40-49",
B928&lt;60,"50-59",
TRUE,"60+")</f>
        <v>50-59</v>
      </c>
      <c r="Q928" s="25" t="str" cm="1">
        <f t="array" ref="Q928">_xlfn.IFS(
D928&lt;25,"0–24K",
D928&lt;50,"25–49K",
D928&lt;75,"50–74K",
D928&lt;100,"75–99K",
D928&lt;150,"100–149K",
D928&lt;200,"150–199K",
TRUE,"200K+"
)</f>
        <v>50–74K</v>
      </c>
      <c r="R928" s="25" t="str" cm="1">
        <f t="array" ref="R928">_xlfn.IFS(
J928=0,"No Mortgage",
J928&lt;=100,"Low",
J928&lt;=300,"Medium",
TRUE,"High"
)</f>
        <v>Medium</v>
      </c>
      <c r="S928" s="25" t="str" cm="1">
        <f t="array" ref="S928">_xlfn.IFS(
C928&lt;10,"0-10",
C928&lt;20,"11-20",
C928&lt;30,"21-30",
TRUE,"30+ yrs"
)</f>
        <v>30+ yrs</v>
      </c>
      <c r="T928" s="26" t="str" cm="1">
        <f t="array" ref="T928">_xlfn.IFS(
H928&lt;1,"0-1",
H928&lt;2,"1-2",
H928&lt;3,"2-3",
H928&lt;4,"3-4",
H928&lt;5,"4-5",
TRUE,"5+"
)</f>
        <v>0-1</v>
      </c>
    </row>
    <row r="929" spans="1:20" ht="15.6" x14ac:dyDescent="0.3">
      <c r="A929" s="21">
        <v>4565</v>
      </c>
      <c r="B929" s="22">
        <v>58</v>
      </c>
      <c r="C929" s="22">
        <v>32</v>
      </c>
      <c r="D929" s="22">
        <v>28</v>
      </c>
      <c r="E929" s="23" t="str">
        <f t="shared" si="14"/>
        <v>0-50</v>
      </c>
      <c r="F929" s="24">
        <v>90095</v>
      </c>
      <c r="G929" s="22">
        <v>2</v>
      </c>
      <c r="H929" s="22">
        <v>0.3</v>
      </c>
      <c r="I929" s="22" t="s">
        <v>33</v>
      </c>
      <c r="J929" s="22">
        <v>148</v>
      </c>
      <c r="K929" s="22" t="s">
        <v>34</v>
      </c>
      <c r="L929" s="22" t="s">
        <v>34</v>
      </c>
      <c r="M929" s="22" t="s">
        <v>34</v>
      </c>
      <c r="N929" s="22" t="s">
        <v>34</v>
      </c>
      <c r="O929" s="22" t="s">
        <v>34</v>
      </c>
      <c r="P929" s="25" t="str" cm="1">
        <f t="array" ref="P929">_xlfn.IFS(
B929&lt;30,"20-29",
B929&lt;40,"30-39",
B929&lt;50,"40-49",
B929&lt;60,"50-59",
TRUE,"60+")</f>
        <v>50-59</v>
      </c>
      <c r="Q929" s="25" t="str" cm="1">
        <f t="array" ref="Q929">_xlfn.IFS(
D929&lt;25,"0–24K",
D929&lt;50,"25–49K",
D929&lt;75,"50–74K",
D929&lt;100,"75–99K",
D929&lt;150,"100–149K",
D929&lt;200,"150–199K",
TRUE,"200K+"
)</f>
        <v>25–49K</v>
      </c>
      <c r="R929" s="25" t="str" cm="1">
        <f t="array" ref="R929">_xlfn.IFS(
J929=0,"No Mortgage",
J929&lt;=100,"Low",
J929&lt;=300,"Medium",
TRUE,"High"
)</f>
        <v>Medium</v>
      </c>
      <c r="S929" s="25" t="str" cm="1">
        <f t="array" ref="S929">_xlfn.IFS(
C929&lt;10,"0-10",
C929&lt;20,"11-20",
C929&lt;30,"21-30",
TRUE,"30+ yrs"
)</f>
        <v>30+ yrs</v>
      </c>
      <c r="T929" s="26" t="str" cm="1">
        <f t="array" ref="T929">_xlfn.IFS(
H929&lt;1,"0-1",
H929&lt;2,"1-2",
H929&lt;3,"2-3",
H929&lt;4,"3-4",
H929&lt;5,"4-5",
TRUE,"5+"
)</f>
        <v>0-1</v>
      </c>
    </row>
    <row r="930" spans="1:20" ht="15.6" x14ac:dyDescent="0.3">
      <c r="A930" s="21">
        <v>4572</v>
      </c>
      <c r="B930" s="22">
        <v>58</v>
      </c>
      <c r="C930" s="22">
        <v>28</v>
      </c>
      <c r="D930" s="22">
        <v>95</v>
      </c>
      <c r="E930" s="23" t="str">
        <f t="shared" si="14"/>
        <v>51-100</v>
      </c>
      <c r="F930" s="24">
        <v>94304</v>
      </c>
      <c r="G930" s="22">
        <v>1</v>
      </c>
      <c r="H930" s="22">
        <v>3</v>
      </c>
      <c r="I930" s="22" t="s">
        <v>36</v>
      </c>
      <c r="J930" s="22">
        <v>0</v>
      </c>
      <c r="K930" s="22" t="s">
        <v>34</v>
      </c>
      <c r="L930" s="22" t="s">
        <v>34</v>
      </c>
      <c r="M930" s="22" t="s">
        <v>34</v>
      </c>
      <c r="N930" s="22" t="s">
        <v>34</v>
      </c>
      <c r="O930" s="22" t="s">
        <v>34</v>
      </c>
      <c r="P930" s="25" t="str" cm="1">
        <f t="array" ref="P930">_xlfn.IFS(
B930&lt;30,"20-29",
B930&lt;40,"30-39",
B930&lt;50,"40-49",
B930&lt;60,"50-59",
TRUE,"60+")</f>
        <v>50-59</v>
      </c>
      <c r="Q930" s="25" t="str" cm="1">
        <f t="array" ref="Q930">_xlfn.IFS(
D930&lt;25,"0–24K",
D930&lt;50,"25–49K",
D930&lt;75,"50–74K",
D930&lt;100,"75–99K",
D930&lt;150,"100–149K",
D930&lt;200,"150–199K",
TRUE,"200K+"
)</f>
        <v>75–99K</v>
      </c>
      <c r="R930" s="25" t="str" cm="1">
        <f t="array" ref="R930">_xlfn.IFS(
J930=0,"No Mortgage",
J930&lt;=100,"Low",
J930&lt;=300,"Medium",
TRUE,"High"
)</f>
        <v>No Mortgage</v>
      </c>
      <c r="S930" s="25" t="str" cm="1">
        <f t="array" ref="S930">_xlfn.IFS(
C930&lt;10,"0-10",
C930&lt;20,"11-20",
C930&lt;30,"21-30",
TRUE,"30+ yrs"
)</f>
        <v>21-30</v>
      </c>
      <c r="T930" s="26" t="str" cm="1">
        <f t="array" ref="T930">_xlfn.IFS(
H930&lt;1,"0-1",
H930&lt;2,"1-2",
H930&lt;3,"2-3",
H930&lt;4,"3-4",
H930&lt;5,"4-5",
TRUE,"5+"
)</f>
        <v>3-4</v>
      </c>
    </row>
    <row r="931" spans="1:20" ht="15.6" x14ac:dyDescent="0.3">
      <c r="A931" s="21">
        <v>4580</v>
      </c>
      <c r="B931" s="22">
        <v>58</v>
      </c>
      <c r="C931" s="22">
        <v>32</v>
      </c>
      <c r="D931" s="22">
        <v>41</v>
      </c>
      <c r="E931" s="23" t="str">
        <f t="shared" si="14"/>
        <v>0-50</v>
      </c>
      <c r="F931" s="24">
        <v>94305</v>
      </c>
      <c r="G931" s="22">
        <v>1</v>
      </c>
      <c r="H931" s="22">
        <v>0.2</v>
      </c>
      <c r="I931" s="22" t="s">
        <v>33</v>
      </c>
      <c r="J931" s="22">
        <v>81</v>
      </c>
      <c r="K931" s="22" t="s">
        <v>34</v>
      </c>
      <c r="L931" s="22" t="s">
        <v>34</v>
      </c>
      <c r="M931" s="22" t="s">
        <v>34</v>
      </c>
      <c r="N931" s="22" t="s">
        <v>35</v>
      </c>
      <c r="O931" s="22" t="s">
        <v>34</v>
      </c>
      <c r="P931" s="25" t="str" cm="1">
        <f t="array" ref="P931">_xlfn.IFS(
B931&lt;30,"20-29",
B931&lt;40,"30-39",
B931&lt;50,"40-49",
B931&lt;60,"50-59",
TRUE,"60+")</f>
        <v>50-59</v>
      </c>
      <c r="Q931" s="25" t="str" cm="1">
        <f t="array" ref="Q931">_xlfn.IFS(
D931&lt;25,"0–24K",
D931&lt;50,"25–49K",
D931&lt;75,"50–74K",
D931&lt;100,"75–99K",
D931&lt;150,"100–149K",
D931&lt;200,"150–199K",
TRUE,"200K+"
)</f>
        <v>25–49K</v>
      </c>
      <c r="R931" s="25" t="str" cm="1">
        <f t="array" ref="R931">_xlfn.IFS(
J931=0,"No Mortgage",
J931&lt;=100,"Low",
J931&lt;=300,"Medium",
TRUE,"High"
)</f>
        <v>Low</v>
      </c>
      <c r="S931" s="25" t="str" cm="1">
        <f t="array" ref="S931">_xlfn.IFS(
C931&lt;10,"0-10",
C931&lt;20,"11-20",
C931&lt;30,"21-30",
TRUE,"30+ yrs"
)</f>
        <v>30+ yrs</v>
      </c>
      <c r="T931" s="26" t="str" cm="1">
        <f t="array" ref="T931">_xlfn.IFS(
H931&lt;1,"0-1",
H931&lt;2,"1-2",
H931&lt;3,"2-3",
H931&lt;4,"3-4",
H931&lt;5,"4-5",
TRUE,"5+"
)</f>
        <v>0-1</v>
      </c>
    </row>
    <row r="932" spans="1:20" ht="15.6" x14ac:dyDescent="0.3">
      <c r="A932" s="21">
        <v>4587</v>
      </c>
      <c r="B932" s="22">
        <v>58</v>
      </c>
      <c r="C932" s="22">
        <v>32</v>
      </c>
      <c r="D932" s="22">
        <v>61</v>
      </c>
      <c r="E932" s="23" t="str">
        <f t="shared" si="14"/>
        <v>51-100</v>
      </c>
      <c r="F932" s="24">
        <v>91910</v>
      </c>
      <c r="G932" s="22">
        <v>3</v>
      </c>
      <c r="H932" s="22">
        <v>2.2000000000000002</v>
      </c>
      <c r="I932" s="22" t="s">
        <v>36</v>
      </c>
      <c r="J932" s="22">
        <v>0</v>
      </c>
      <c r="K932" s="22" t="s">
        <v>34</v>
      </c>
      <c r="L932" s="22" t="s">
        <v>34</v>
      </c>
      <c r="M932" s="22" t="s">
        <v>34</v>
      </c>
      <c r="N932" s="22" t="s">
        <v>35</v>
      </c>
      <c r="O932" s="22" t="s">
        <v>35</v>
      </c>
      <c r="P932" s="25" t="str" cm="1">
        <f t="array" ref="P932">_xlfn.IFS(
B932&lt;30,"20-29",
B932&lt;40,"30-39",
B932&lt;50,"40-49",
B932&lt;60,"50-59",
TRUE,"60+")</f>
        <v>50-59</v>
      </c>
      <c r="Q932" s="25" t="str" cm="1">
        <f t="array" ref="Q932">_xlfn.IFS(
D932&lt;25,"0–24K",
D932&lt;50,"25–49K",
D932&lt;75,"50–74K",
D932&lt;100,"75–99K",
D932&lt;150,"100–149K",
D932&lt;200,"150–199K",
TRUE,"200K+"
)</f>
        <v>50–74K</v>
      </c>
      <c r="R932" s="25" t="str" cm="1">
        <f t="array" ref="R932">_xlfn.IFS(
J932=0,"No Mortgage",
J932&lt;=100,"Low",
J932&lt;=300,"Medium",
TRUE,"High"
)</f>
        <v>No Mortgage</v>
      </c>
      <c r="S932" s="25" t="str" cm="1">
        <f t="array" ref="S932">_xlfn.IFS(
C932&lt;10,"0-10",
C932&lt;20,"11-20",
C932&lt;30,"21-30",
TRUE,"30+ yrs"
)</f>
        <v>30+ yrs</v>
      </c>
      <c r="T932" s="26" t="str" cm="1">
        <f t="array" ref="T932">_xlfn.IFS(
H932&lt;1,"0-1",
H932&lt;2,"1-2",
H932&lt;3,"2-3",
H932&lt;4,"3-4",
H932&lt;5,"4-5",
TRUE,"5+"
)</f>
        <v>2-3</v>
      </c>
    </row>
    <row r="933" spans="1:20" ht="15.6" x14ac:dyDescent="0.3">
      <c r="A933" s="21">
        <v>4591</v>
      </c>
      <c r="B933" s="22">
        <v>58</v>
      </c>
      <c r="C933" s="22">
        <v>34</v>
      </c>
      <c r="D933" s="22">
        <v>151</v>
      </c>
      <c r="E933" s="23" t="str">
        <f t="shared" si="14"/>
        <v>100+</v>
      </c>
      <c r="F933" s="24">
        <v>94022</v>
      </c>
      <c r="G933" s="22">
        <v>3</v>
      </c>
      <c r="H933" s="22">
        <v>0.6</v>
      </c>
      <c r="I933" s="22" t="s">
        <v>37</v>
      </c>
      <c r="J933" s="22">
        <v>0</v>
      </c>
      <c r="K933" s="22" t="s">
        <v>35</v>
      </c>
      <c r="L933" s="22" t="s">
        <v>34</v>
      </c>
      <c r="M933" s="22" t="s">
        <v>34</v>
      </c>
      <c r="N933" s="22" t="s">
        <v>34</v>
      </c>
      <c r="O933" s="22" t="s">
        <v>34</v>
      </c>
      <c r="P933" s="25" t="str" cm="1">
        <f t="array" ref="P933">_xlfn.IFS(
B933&lt;30,"20-29",
B933&lt;40,"30-39",
B933&lt;50,"40-49",
B933&lt;60,"50-59",
TRUE,"60+")</f>
        <v>50-59</v>
      </c>
      <c r="Q933" s="25" t="str" cm="1">
        <f t="array" ref="Q933">_xlfn.IFS(
D933&lt;25,"0–24K",
D933&lt;50,"25–49K",
D933&lt;75,"50–74K",
D933&lt;100,"75–99K",
D933&lt;150,"100–149K",
D933&lt;200,"150–199K",
TRUE,"200K+"
)</f>
        <v>150–199K</v>
      </c>
      <c r="R933" s="25" t="str" cm="1">
        <f t="array" ref="R933">_xlfn.IFS(
J933=0,"No Mortgage",
J933&lt;=100,"Low",
J933&lt;=300,"Medium",
TRUE,"High"
)</f>
        <v>No Mortgage</v>
      </c>
      <c r="S933" s="25" t="str" cm="1">
        <f t="array" ref="S933">_xlfn.IFS(
C933&lt;10,"0-10",
C933&lt;20,"11-20",
C933&lt;30,"21-30",
TRUE,"30+ yrs"
)</f>
        <v>30+ yrs</v>
      </c>
      <c r="T933" s="26" t="str" cm="1">
        <f t="array" ref="T933">_xlfn.IFS(
H933&lt;1,"0-1",
H933&lt;2,"1-2",
H933&lt;3,"2-3",
H933&lt;4,"3-4",
H933&lt;5,"4-5",
TRUE,"5+"
)</f>
        <v>0-1</v>
      </c>
    </row>
    <row r="934" spans="1:20" ht="15.6" x14ac:dyDescent="0.3">
      <c r="A934" s="21">
        <v>4627</v>
      </c>
      <c r="B934" s="22">
        <v>58</v>
      </c>
      <c r="C934" s="22">
        <v>34</v>
      </c>
      <c r="D934" s="22">
        <v>58</v>
      </c>
      <c r="E934" s="23" t="str">
        <f t="shared" si="14"/>
        <v>51-100</v>
      </c>
      <c r="F934" s="24">
        <v>90034</v>
      </c>
      <c r="G934" s="22">
        <v>4</v>
      </c>
      <c r="H934" s="22">
        <v>2.2999999999999998</v>
      </c>
      <c r="I934" s="22" t="s">
        <v>36</v>
      </c>
      <c r="J934" s="22">
        <v>169</v>
      </c>
      <c r="K934" s="22" t="s">
        <v>34</v>
      </c>
      <c r="L934" s="22" t="s">
        <v>34</v>
      </c>
      <c r="M934" s="22" t="s">
        <v>34</v>
      </c>
      <c r="N934" s="22" t="s">
        <v>35</v>
      </c>
      <c r="O934" s="22" t="s">
        <v>34</v>
      </c>
      <c r="P934" s="25" t="str" cm="1">
        <f t="array" ref="P934">_xlfn.IFS(
B934&lt;30,"20-29",
B934&lt;40,"30-39",
B934&lt;50,"40-49",
B934&lt;60,"50-59",
TRUE,"60+")</f>
        <v>50-59</v>
      </c>
      <c r="Q934" s="25" t="str" cm="1">
        <f t="array" ref="Q934">_xlfn.IFS(
D934&lt;25,"0–24K",
D934&lt;50,"25–49K",
D934&lt;75,"50–74K",
D934&lt;100,"75–99K",
D934&lt;150,"100–149K",
D934&lt;200,"150–199K",
TRUE,"200K+"
)</f>
        <v>50–74K</v>
      </c>
      <c r="R934" s="25" t="str" cm="1">
        <f t="array" ref="R934">_xlfn.IFS(
J934=0,"No Mortgage",
J934&lt;=100,"Low",
J934&lt;=300,"Medium",
TRUE,"High"
)</f>
        <v>Medium</v>
      </c>
      <c r="S934" s="25" t="str" cm="1">
        <f t="array" ref="S934">_xlfn.IFS(
C934&lt;10,"0-10",
C934&lt;20,"11-20",
C934&lt;30,"21-30",
TRUE,"30+ yrs"
)</f>
        <v>30+ yrs</v>
      </c>
      <c r="T934" s="26" t="str" cm="1">
        <f t="array" ref="T934">_xlfn.IFS(
H934&lt;1,"0-1",
H934&lt;2,"1-2",
H934&lt;3,"2-3",
H934&lt;4,"3-4",
H934&lt;5,"4-5",
TRUE,"5+"
)</f>
        <v>2-3</v>
      </c>
    </row>
    <row r="935" spans="1:20" ht="15.6" x14ac:dyDescent="0.3">
      <c r="A935" s="21">
        <v>4645</v>
      </c>
      <c r="B935" s="22">
        <v>58</v>
      </c>
      <c r="C935" s="22">
        <v>34</v>
      </c>
      <c r="D935" s="22">
        <v>22</v>
      </c>
      <c r="E935" s="23" t="str">
        <f t="shared" si="14"/>
        <v>0-50</v>
      </c>
      <c r="F935" s="24">
        <v>94608</v>
      </c>
      <c r="G935" s="22">
        <v>1</v>
      </c>
      <c r="H935" s="22">
        <v>0.1</v>
      </c>
      <c r="I935" s="22" t="s">
        <v>37</v>
      </c>
      <c r="J935" s="22">
        <v>0</v>
      </c>
      <c r="K935" s="22" t="s">
        <v>34</v>
      </c>
      <c r="L935" s="22" t="s">
        <v>34</v>
      </c>
      <c r="M935" s="22" t="s">
        <v>34</v>
      </c>
      <c r="N935" s="22" t="s">
        <v>35</v>
      </c>
      <c r="O935" s="22" t="s">
        <v>34</v>
      </c>
      <c r="P935" s="25" t="str" cm="1">
        <f t="array" ref="P935">_xlfn.IFS(
B935&lt;30,"20-29",
B935&lt;40,"30-39",
B935&lt;50,"40-49",
B935&lt;60,"50-59",
TRUE,"60+")</f>
        <v>50-59</v>
      </c>
      <c r="Q935" s="25" t="str" cm="1">
        <f t="array" ref="Q935">_xlfn.IFS(
D935&lt;25,"0–24K",
D935&lt;50,"25–49K",
D935&lt;75,"50–74K",
D935&lt;100,"75–99K",
D935&lt;150,"100–149K",
D935&lt;200,"150–199K",
TRUE,"200K+"
)</f>
        <v>0–24K</v>
      </c>
      <c r="R935" s="25" t="str" cm="1">
        <f t="array" ref="R935">_xlfn.IFS(
J935=0,"No Mortgage",
J935&lt;=100,"Low",
J935&lt;=300,"Medium",
TRUE,"High"
)</f>
        <v>No Mortgage</v>
      </c>
      <c r="S935" s="25" t="str" cm="1">
        <f t="array" ref="S935">_xlfn.IFS(
C935&lt;10,"0-10",
C935&lt;20,"11-20",
C935&lt;30,"21-30",
TRUE,"30+ yrs"
)</f>
        <v>30+ yrs</v>
      </c>
      <c r="T935" s="26" t="str" cm="1">
        <f t="array" ref="T935">_xlfn.IFS(
H935&lt;1,"0-1",
H935&lt;2,"1-2",
H935&lt;3,"2-3",
H935&lt;4,"3-4",
H935&lt;5,"4-5",
TRUE,"5+"
)</f>
        <v>0-1</v>
      </c>
    </row>
    <row r="936" spans="1:20" ht="15.6" x14ac:dyDescent="0.3">
      <c r="A936" s="21">
        <v>4688</v>
      </c>
      <c r="B936" s="22">
        <v>58</v>
      </c>
      <c r="C936" s="22">
        <v>34</v>
      </c>
      <c r="D936" s="22">
        <v>48</v>
      </c>
      <c r="E936" s="23" t="str">
        <f t="shared" si="14"/>
        <v>0-50</v>
      </c>
      <c r="F936" s="24">
        <v>93460</v>
      </c>
      <c r="G936" s="22">
        <v>4</v>
      </c>
      <c r="H936" s="22">
        <v>1.3</v>
      </c>
      <c r="I936" s="22" t="s">
        <v>37</v>
      </c>
      <c r="J936" s="22">
        <v>0</v>
      </c>
      <c r="K936" s="22" t="s">
        <v>34</v>
      </c>
      <c r="L936" s="22" t="s">
        <v>34</v>
      </c>
      <c r="M936" s="22" t="s">
        <v>34</v>
      </c>
      <c r="N936" s="22" t="s">
        <v>35</v>
      </c>
      <c r="O936" s="22" t="s">
        <v>35</v>
      </c>
      <c r="P936" s="25" t="str" cm="1">
        <f t="array" ref="P936">_xlfn.IFS(
B936&lt;30,"20-29",
B936&lt;40,"30-39",
B936&lt;50,"40-49",
B936&lt;60,"50-59",
TRUE,"60+")</f>
        <v>50-59</v>
      </c>
      <c r="Q936" s="25" t="str" cm="1">
        <f t="array" ref="Q936">_xlfn.IFS(
D936&lt;25,"0–24K",
D936&lt;50,"25–49K",
D936&lt;75,"50–74K",
D936&lt;100,"75–99K",
D936&lt;150,"100–149K",
D936&lt;200,"150–199K",
TRUE,"200K+"
)</f>
        <v>25–49K</v>
      </c>
      <c r="R936" s="25" t="str" cm="1">
        <f t="array" ref="R936">_xlfn.IFS(
J936=0,"No Mortgage",
J936&lt;=100,"Low",
J936&lt;=300,"Medium",
TRUE,"High"
)</f>
        <v>No Mortgage</v>
      </c>
      <c r="S936" s="25" t="str" cm="1">
        <f t="array" ref="S936">_xlfn.IFS(
C936&lt;10,"0-10",
C936&lt;20,"11-20",
C936&lt;30,"21-30",
TRUE,"30+ yrs"
)</f>
        <v>30+ yrs</v>
      </c>
      <c r="T936" s="26" t="str" cm="1">
        <f t="array" ref="T936">_xlfn.IFS(
H936&lt;1,"0-1",
H936&lt;2,"1-2",
H936&lt;3,"2-3",
H936&lt;4,"3-4",
H936&lt;5,"4-5",
TRUE,"5+"
)</f>
        <v>1-2</v>
      </c>
    </row>
    <row r="937" spans="1:20" ht="15.6" x14ac:dyDescent="0.3">
      <c r="A937" s="21">
        <v>4742</v>
      </c>
      <c r="B937" s="22">
        <v>58</v>
      </c>
      <c r="C937" s="22">
        <v>32</v>
      </c>
      <c r="D937" s="22">
        <v>55</v>
      </c>
      <c r="E937" s="23" t="str">
        <f t="shared" si="14"/>
        <v>51-100</v>
      </c>
      <c r="F937" s="24">
        <v>93106</v>
      </c>
      <c r="G937" s="22">
        <v>4</v>
      </c>
      <c r="H937" s="22">
        <v>2.5</v>
      </c>
      <c r="I937" s="22" t="s">
        <v>33</v>
      </c>
      <c r="J937" s="22">
        <v>0</v>
      </c>
      <c r="K937" s="22" t="s">
        <v>34</v>
      </c>
      <c r="L937" s="22" t="s">
        <v>34</v>
      </c>
      <c r="M937" s="22" t="s">
        <v>34</v>
      </c>
      <c r="N937" s="22" t="s">
        <v>35</v>
      </c>
      <c r="O937" s="22" t="s">
        <v>34</v>
      </c>
      <c r="P937" s="25" t="str" cm="1">
        <f t="array" ref="P937">_xlfn.IFS(
B937&lt;30,"20-29",
B937&lt;40,"30-39",
B937&lt;50,"40-49",
B937&lt;60,"50-59",
TRUE,"60+")</f>
        <v>50-59</v>
      </c>
      <c r="Q937" s="25" t="str" cm="1">
        <f t="array" ref="Q937">_xlfn.IFS(
D937&lt;25,"0–24K",
D937&lt;50,"25–49K",
D937&lt;75,"50–74K",
D937&lt;100,"75–99K",
D937&lt;150,"100–149K",
D937&lt;200,"150–199K",
TRUE,"200K+"
)</f>
        <v>50–74K</v>
      </c>
      <c r="R937" s="25" t="str" cm="1">
        <f t="array" ref="R937">_xlfn.IFS(
J937=0,"No Mortgage",
J937&lt;=100,"Low",
J937&lt;=300,"Medium",
TRUE,"High"
)</f>
        <v>No Mortgage</v>
      </c>
      <c r="S937" s="25" t="str" cm="1">
        <f t="array" ref="S937">_xlfn.IFS(
C937&lt;10,"0-10",
C937&lt;20,"11-20",
C937&lt;30,"21-30",
TRUE,"30+ yrs"
)</f>
        <v>30+ yrs</v>
      </c>
      <c r="T937" s="26" t="str" cm="1">
        <f t="array" ref="T937">_xlfn.IFS(
H937&lt;1,"0-1",
H937&lt;2,"1-2",
H937&lt;3,"2-3",
H937&lt;4,"3-4",
H937&lt;5,"4-5",
TRUE,"5+"
)</f>
        <v>2-3</v>
      </c>
    </row>
    <row r="938" spans="1:20" ht="15.6" x14ac:dyDescent="0.3">
      <c r="A938" s="21">
        <v>4743</v>
      </c>
      <c r="B938" s="22">
        <v>58</v>
      </c>
      <c r="C938" s="22">
        <v>33</v>
      </c>
      <c r="D938" s="22">
        <v>25</v>
      </c>
      <c r="E938" s="23" t="str">
        <f t="shared" si="14"/>
        <v>0-50</v>
      </c>
      <c r="F938" s="24">
        <v>92121</v>
      </c>
      <c r="G938" s="22">
        <v>4</v>
      </c>
      <c r="H938" s="22">
        <v>0.9</v>
      </c>
      <c r="I938" s="22" t="s">
        <v>37</v>
      </c>
      <c r="J938" s="22">
        <v>90</v>
      </c>
      <c r="K938" s="22" t="s">
        <v>34</v>
      </c>
      <c r="L938" s="22" t="s">
        <v>34</v>
      </c>
      <c r="M938" s="22" t="s">
        <v>34</v>
      </c>
      <c r="N938" s="22" t="s">
        <v>35</v>
      </c>
      <c r="O938" s="22" t="s">
        <v>35</v>
      </c>
      <c r="P938" s="25" t="str" cm="1">
        <f t="array" ref="P938">_xlfn.IFS(
B938&lt;30,"20-29",
B938&lt;40,"30-39",
B938&lt;50,"40-49",
B938&lt;60,"50-59",
TRUE,"60+")</f>
        <v>50-59</v>
      </c>
      <c r="Q938" s="25" t="str" cm="1">
        <f t="array" ref="Q938">_xlfn.IFS(
D938&lt;25,"0–24K",
D938&lt;50,"25–49K",
D938&lt;75,"50–74K",
D938&lt;100,"75–99K",
D938&lt;150,"100–149K",
D938&lt;200,"150–199K",
TRUE,"200K+"
)</f>
        <v>25–49K</v>
      </c>
      <c r="R938" s="25" t="str" cm="1">
        <f t="array" ref="R938">_xlfn.IFS(
J938=0,"No Mortgage",
J938&lt;=100,"Low",
J938&lt;=300,"Medium",
TRUE,"High"
)</f>
        <v>Low</v>
      </c>
      <c r="S938" s="25" t="str" cm="1">
        <f t="array" ref="S938">_xlfn.IFS(
C938&lt;10,"0-10",
C938&lt;20,"11-20",
C938&lt;30,"21-30",
TRUE,"30+ yrs"
)</f>
        <v>30+ yrs</v>
      </c>
      <c r="T938" s="26" t="str" cm="1">
        <f t="array" ref="T938">_xlfn.IFS(
H938&lt;1,"0-1",
H938&lt;2,"1-2",
H938&lt;3,"2-3",
H938&lt;4,"3-4",
H938&lt;5,"4-5",
TRUE,"5+"
)</f>
        <v>0-1</v>
      </c>
    </row>
    <row r="939" spans="1:20" ht="15.6" x14ac:dyDescent="0.3">
      <c r="A939" s="21">
        <v>4766</v>
      </c>
      <c r="B939" s="22">
        <v>58</v>
      </c>
      <c r="C939" s="22">
        <v>34</v>
      </c>
      <c r="D939" s="22">
        <v>82</v>
      </c>
      <c r="E939" s="23" t="str">
        <f t="shared" si="14"/>
        <v>51-100</v>
      </c>
      <c r="F939" s="24">
        <v>94025</v>
      </c>
      <c r="G939" s="22">
        <v>1</v>
      </c>
      <c r="H939" s="22">
        <v>4.3</v>
      </c>
      <c r="I939" s="22" t="s">
        <v>33</v>
      </c>
      <c r="J939" s="22">
        <v>263</v>
      </c>
      <c r="K939" s="22" t="s">
        <v>34</v>
      </c>
      <c r="L939" s="22" t="s">
        <v>34</v>
      </c>
      <c r="M939" s="22" t="s">
        <v>34</v>
      </c>
      <c r="N939" s="22" t="s">
        <v>34</v>
      </c>
      <c r="O939" s="22" t="s">
        <v>34</v>
      </c>
      <c r="P939" s="25" t="str" cm="1">
        <f t="array" ref="P939">_xlfn.IFS(
B939&lt;30,"20-29",
B939&lt;40,"30-39",
B939&lt;50,"40-49",
B939&lt;60,"50-59",
TRUE,"60+")</f>
        <v>50-59</v>
      </c>
      <c r="Q939" s="25" t="str" cm="1">
        <f t="array" ref="Q939">_xlfn.IFS(
D939&lt;25,"0–24K",
D939&lt;50,"25–49K",
D939&lt;75,"50–74K",
D939&lt;100,"75–99K",
D939&lt;150,"100–149K",
D939&lt;200,"150–199K",
TRUE,"200K+"
)</f>
        <v>75–99K</v>
      </c>
      <c r="R939" s="25" t="str" cm="1">
        <f t="array" ref="R939">_xlfn.IFS(
J939=0,"No Mortgage",
J939&lt;=100,"Low",
J939&lt;=300,"Medium",
TRUE,"High"
)</f>
        <v>Medium</v>
      </c>
      <c r="S939" s="25" t="str" cm="1">
        <f t="array" ref="S939">_xlfn.IFS(
C939&lt;10,"0-10",
C939&lt;20,"11-20",
C939&lt;30,"21-30",
TRUE,"30+ yrs"
)</f>
        <v>30+ yrs</v>
      </c>
      <c r="T939" s="26" t="str" cm="1">
        <f t="array" ref="T939">_xlfn.IFS(
H939&lt;1,"0-1",
H939&lt;2,"1-2",
H939&lt;3,"2-3",
H939&lt;4,"3-4",
H939&lt;5,"4-5",
TRUE,"5+"
)</f>
        <v>4-5</v>
      </c>
    </row>
    <row r="940" spans="1:20" ht="15.6" x14ac:dyDescent="0.3">
      <c r="A940" s="21">
        <v>4790</v>
      </c>
      <c r="B940" s="22">
        <v>58</v>
      </c>
      <c r="C940" s="22">
        <v>34</v>
      </c>
      <c r="D940" s="22">
        <v>84</v>
      </c>
      <c r="E940" s="23" t="str">
        <f t="shared" si="14"/>
        <v>51-100</v>
      </c>
      <c r="F940" s="24">
        <v>95120</v>
      </c>
      <c r="G940" s="22">
        <v>4</v>
      </c>
      <c r="H940" s="22">
        <v>1.6</v>
      </c>
      <c r="I940" s="22" t="s">
        <v>37</v>
      </c>
      <c r="J940" s="22">
        <v>0</v>
      </c>
      <c r="K940" s="22" t="s">
        <v>34</v>
      </c>
      <c r="L940" s="22" t="s">
        <v>34</v>
      </c>
      <c r="M940" s="22" t="s">
        <v>34</v>
      </c>
      <c r="N940" s="22" t="s">
        <v>35</v>
      </c>
      <c r="O940" s="22" t="s">
        <v>34</v>
      </c>
      <c r="P940" s="25" t="str" cm="1">
        <f t="array" ref="P940">_xlfn.IFS(
B940&lt;30,"20-29",
B940&lt;40,"30-39",
B940&lt;50,"40-49",
B940&lt;60,"50-59",
TRUE,"60+")</f>
        <v>50-59</v>
      </c>
      <c r="Q940" s="25" t="str" cm="1">
        <f t="array" ref="Q940">_xlfn.IFS(
D940&lt;25,"0–24K",
D940&lt;50,"25–49K",
D940&lt;75,"50–74K",
D940&lt;100,"75–99K",
D940&lt;150,"100–149K",
D940&lt;200,"150–199K",
TRUE,"200K+"
)</f>
        <v>75–99K</v>
      </c>
      <c r="R940" s="25" t="str" cm="1">
        <f t="array" ref="R940">_xlfn.IFS(
J940=0,"No Mortgage",
J940&lt;=100,"Low",
J940&lt;=300,"Medium",
TRUE,"High"
)</f>
        <v>No Mortgage</v>
      </c>
      <c r="S940" s="25" t="str" cm="1">
        <f t="array" ref="S940">_xlfn.IFS(
C940&lt;10,"0-10",
C940&lt;20,"11-20",
C940&lt;30,"21-30",
TRUE,"30+ yrs"
)</f>
        <v>30+ yrs</v>
      </c>
      <c r="T940" s="26" t="str" cm="1">
        <f t="array" ref="T940">_xlfn.IFS(
H940&lt;1,"0-1",
H940&lt;2,"1-2",
H940&lt;3,"2-3",
H940&lt;4,"3-4",
H940&lt;5,"4-5",
TRUE,"5+"
)</f>
        <v>1-2</v>
      </c>
    </row>
    <row r="941" spans="1:20" ht="15.6" x14ac:dyDescent="0.3">
      <c r="A941" s="21">
        <v>4805</v>
      </c>
      <c r="B941" s="22">
        <v>58</v>
      </c>
      <c r="C941" s="22">
        <v>32</v>
      </c>
      <c r="D941" s="22">
        <v>40</v>
      </c>
      <c r="E941" s="23" t="str">
        <f t="shared" si="14"/>
        <v>0-50</v>
      </c>
      <c r="F941" s="24">
        <v>94124</v>
      </c>
      <c r="G941" s="22">
        <v>1</v>
      </c>
      <c r="H941" s="22">
        <v>2.8</v>
      </c>
      <c r="I941" s="22" t="s">
        <v>37</v>
      </c>
      <c r="J941" s="22">
        <v>0</v>
      </c>
      <c r="K941" s="22" t="s">
        <v>34</v>
      </c>
      <c r="L941" s="22" t="s">
        <v>34</v>
      </c>
      <c r="M941" s="22" t="s">
        <v>34</v>
      </c>
      <c r="N941" s="22" t="s">
        <v>34</v>
      </c>
      <c r="O941" s="22" t="s">
        <v>34</v>
      </c>
      <c r="P941" s="25" t="str" cm="1">
        <f t="array" ref="P941">_xlfn.IFS(
B941&lt;30,"20-29",
B941&lt;40,"30-39",
B941&lt;50,"40-49",
B941&lt;60,"50-59",
TRUE,"60+")</f>
        <v>50-59</v>
      </c>
      <c r="Q941" s="25" t="str" cm="1">
        <f t="array" ref="Q941">_xlfn.IFS(
D941&lt;25,"0–24K",
D941&lt;50,"25–49K",
D941&lt;75,"50–74K",
D941&lt;100,"75–99K",
D941&lt;150,"100–149K",
D941&lt;200,"150–199K",
TRUE,"200K+"
)</f>
        <v>25–49K</v>
      </c>
      <c r="R941" s="25" t="str" cm="1">
        <f t="array" ref="R941">_xlfn.IFS(
J941=0,"No Mortgage",
J941&lt;=100,"Low",
J941&lt;=300,"Medium",
TRUE,"High"
)</f>
        <v>No Mortgage</v>
      </c>
      <c r="S941" s="25" t="str" cm="1">
        <f t="array" ref="S941">_xlfn.IFS(
C941&lt;10,"0-10",
C941&lt;20,"11-20",
C941&lt;30,"21-30",
TRUE,"30+ yrs"
)</f>
        <v>30+ yrs</v>
      </c>
      <c r="T941" s="26" t="str" cm="1">
        <f t="array" ref="T941">_xlfn.IFS(
H941&lt;1,"0-1",
H941&lt;2,"1-2",
H941&lt;3,"2-3",
H941&lt;4,"3-4",
H941&lt;5,"4-5",
TRUE,"5+"
)</f>
        <v>2-3</v>
      </c>
    </row>
    <row r="942" spans="1:20" ht="15.6" x14ac:dyDescent="0.3">
      <c r="A942" s="21">
        <v>4811</v>
      </c>
      <c r="B942" s="22">
        <v>58</v>
      </c>
      <c r="C942" s="22">
        <v>34</v>
      </c>
      <c r="D942" s="22">
        <v>11</v>
      </c>
      <c r="E942" s="23" t="str">
        <f t="shared" si="14"/>
        <v>0-50</v>
      </c>
      <c r="F942" s="24">
        <v>92037</v>
      </c>
      <c r="G942" s="22">
        <v>2</v>
      </c>
      <c r="H942" s="22">
        <v>0.3</v>
      </c>
      <c r="I942" s="22" t="s">
        <v>33</v>
      </c>
      <c r="J942" s="22">
        <v>96</v>
      </c>
      <c r="K942" s="22" t="s">
        <v>34</v>
      </c>
      <c r="L942" s="22" t="s">
        <v>34</v>
      </c>
      <c r="M942" s="22" t="s">
        <v>34</v>
      </c>
      <c r="N942" s="22" t="s">
        <v>35</v>
      </c>
      <c r="O942" s="22" t="s">
        <v>34</v>
      </c>
      <c r="P942" s="25" t="str" cm="1">
        <f t="array" ref="P942">_xlfn.IFS(
B942&lt;30,"20-29",
B942&lt;40,"30-39",
B942&lt;50,"40-49",
B942&lt;60,"50-59",
TRUE,"60+")</f>
        <v>50-59</v>
      </c>
      <c r="Q942" s="25" t="str" cm="1">
        <f t="array" ref="Q942">_xlfn.IFS(
D942&lt;25,"0–24K",
D942&lt;50,"25–49K",
D942&lt;75,"50–74K",
D942&lt;100,"75–99K",
D942&lt;150,"100–149K",
D942&lt;200,"150–199K",
TRUE,"200K+"
)</f>
        <v>0–24K</v>
      </c>
      <c r="R942" s="25" t="str" cm="1">
        <f t="array" ref="R942">_xlfn.IFS(
J942=0,"No Mortgage",
J942&lt;=100,"Low",
J942&lt;=300,"Medium",
TRUE,"High"
)</f>
        <v>Low</v>
      </c>
      <c r="S942" s="25" t="str" cm="1">
        <f t="array" ref="S942">_xlfn.IFS(
C942&lt;10,"0-10",
C942&lt;20,"11-20",
C942&lt;30,"21-30",
TRUE,"30+ yrs"
)</f>
        <v>30+ yrs</v>
      </c>
      <c r="T942" s="26" t="str" cm="1">
        <f t="array" ref="T942">_xlfn.IFS(
H942&lt;1,"0-1",
H942&lt;2,"1-2",
H942&lt;3,"2-3",
H942&lt;4,"3-4",
H942&lt;5,"4-5",
TRUE,"5+"
)</f>
        <v>0-1</v>
      </c>
    </row>
    <row r="943" spans="1:20" ht="15.6" x14ac:dyDescent="0.3">
      <c r="A943" s="21">
        <v>4816</v>
      </c>
      <c r="B943" s="22">
        <v>58</v>
      </c>
      <c r="C943" s="22">
        <v>32</v>
      </c>
      <c r="D943" s="22">
        <v>99</v>
      </c>
      <c r="E943" s="23" t="str">
        <f t="shared" si="14"/>
        <v>51-100</v>
      </c>
      <c r="F943" s="24">
        <v>92697</v>
      </c>
      <c r="G943" s="22">
        <v>2</v>
      </c>
      <c r="H943" s="22">
        <v>1.4</v>
      </c>
      <c r="I943" s="22" t="s">
        <v>33</v>
      </c>
      <c r="J943" s="22">
        <v>0</v>
      </c>
      <c r="K943" s="22" t="s">
        <v>34</v>
      </c>
      <c r="L943" s="22" t="s">
        <v>34</v>
      </c>
      <c r="M943" s="22" t="s">
        <v>34</v>
      </c>
      <c r="N943" s="22" t="s">
        <v>34</v>
      </c>
      <c r="O943" s="22" t="s">
        <v>35</v>
      </c>
      <c r="P943" s="25" t="str" cm="1">
        <f t="array" ref="P943">_xlfn.IFS(
B943&lt;30,"20-29",
B943&lt;40,"30-39",
B943&lt;50,"40-49",
B943&lt;60,"50-59",
TRUE,"60+")</f>
        <v>50-59</v>
      </c>
      <c r="Q943" s="25" t="str" cm="1">
        <f t="array" ref="Q943">_xlfn.IFS(
D943&lt;25,"0–24K",
D943&lt;50,"25–49K",
D943&lt;75,"50–74K",
D943&lt;100,"75–99K",
D943&lt;150,"100–149K",
D943&lt;200,"150–199K",
TRUE,"200K+"
)</f>
        <v>75–99K</v>
      </c>
      <c r="R943" s="25" t="str" cm="1">
        <f t="array" ref="R943">_xlfn.IFS(
J943=0,"No Mortgage",
J943&lt;=100,"Low",
J943&lt;=300,"Medium",
TRUE,"High"
)</f>
        <v>No Mortgage</v>
      </c>
      <c r="S943" s="25" t="str" cm="1">
        <f t="array" ref="S943">_xlfn.IFS(
C943&lt;10,"0-10",
C943&lt;20,"11-20",
C943&lt;30,"21-30",
TRUE,"30+ yrs"
)</f>
        <v>30+ yrs</v>
      </c>
      <c r="T943" s="26" t="str" cm="1">
        <f t="array" ref="T943">_xlfn.IFS(
H943&lt;1,"0-1",
H943&lt;2,"1-2",
H943&lt;3,"2-3",
H943&lt;4,"3-4",
H943&lt;5,"4-5",
TRUE,"5+"
)</f>
        <v>1-2</v>
      </c>
    </row>
    <row r="944" spans="1:20" ht="15.6" x14ac:dyDescent="0.3">
      <c r="A944" s="21">
        <v>4849</v>
      </c>
      <c r="B944" s="22">
        <v>58</v>
      </c>
      <c r="C944" s="22">
        <v>32</v>
      </c>
      <c r="D944" s="22">
        <v>145</v>
      </c>
      <c r="E944" s="23" t="str">
        <f t="shared" si="14"/>
        <v>100+</v>
      </c>
      <c r="F944" s="24">
        <v>94920</v>
      </c>
      <c r="G944" s="22">
        <v>2</v>
      </c>
      <c r="H944" s="22">
        <v>0.5</v>
      </c>
      <c r="I944" s="22" t="s">
        <v>33</v>
      </c>
      <c r="J944" s="22">
        <v>119</v>
      </c>
      <c r="K944" s="22" t="s">
        <v>34</v>
      </c>
      <c r="L944" s="22" t="s">
        <v>34</v>
      </c>
      <c r="M944" s="22" t="s">
        <v>34</v>
      </c>
      <c r="N944" s="22" t="s">
        <v>35</v>
      </c>
      <c r="O944" s="22" t="s">
        <v>34</v>
      </c>
      <c r="P944" s="25" t="str" cm="1">
        <f t="array" ref="P944">_xlfn.IFS(
B944&lt;30,"20-29",
B944&lt;40,"30-39",
B944&lt;50,"40-49",
B944&lt;60,"50-59",
TRUE,"60+")</f>
        <v>50-59</v>
      </c>
      <c r="Q944" s="25" t="str" cm="1">
        <f t="array" ref="Q944">_xlfn.IFS(
D944&lt;25,"0–24K",
D944&lt;50,"25–49K",
D944&lt;75,"50–74K",
D944&lt;100,"75–99K",
D944&lt;150,"100–149K",
D944&lt;200,"150–199K",
TRUE,"200K+"
)</f>
        <v>100–149K</v>
      </c>
      <c r="R944" s="25" t="str" cm="1">
        <f t="array" ref="R944">_xlfn.IFS(
J944=0,"No Mortgage",
J944&lt;=100,"Low",
J944&lt;=300,"Medium",
TRUE,"High"
)</f>
        <v>Medium</v>
      </c>
      <c r="S944" s="25" t="str" cm="1">
        <f t="array" ref="S944">_xlfn.IFS(
C944&lt;10,"0-10",
C944&lt;20,"11-20",
C944&lt;30,"21-30",
TRUE,"30+ yrs"
)</f>
        <v>30+ yrs</v>
      </c>
      <c r="T944" s="26" t="str" cm="1">
        <f t="array" ref="T944">_xlfn.IFS(
H944&lt;1,"0-1",
H944&lt;2,"1-2",
H944&lt;3,"2-3",
H944&lt;4,"3-4",
H944&lt;5,"4-5",
TRUE,"5+"
)</f>
        <v>0-1</v>
      </c>
    </row>
    <row r="945" spans="1:20" ht="15.6" x14ac:dyDescent="0.3">
      <c r="A945" s="21">
        <v>4856</v>
      </c>
      <c r="B945" s="22">
        <v>58</v>
      </c>
      <c r="C945" s="22">
        <v>32</v>
      </c>
      <c r="D945" s="22">
        <v>130</v>
      </c>
      <c r="E945" s="23" t="str">
        <f t="shared" si="14"/>
        <v>100+</v>
      </c>
      <c r="F945" s="24">
        <v>94720</v>
      </c>
      <c r="G945" s="22">
        <v>2</v>
      </c>
      <c r="H945" s="22">
        <v>2.7</v>
      </c>
      <c r="I945" s="22" t="s">
        <v>33</v>
      </c>
      <c r="J945" s="22">
        <v>0</v>
      </c>
      <c r="K945" s="22" t="s">
        <v>34</v>
      </c>
      <c r="L945" s="22" t="s">
        <v>34</v>
      </c>
      <c r="M945" s="22" t="s">
        <v>34</v>
      </c>
      <c r="N945" s="22" t="s">
        <v>35</v>
      </c>
      <c r="O945" s="22" t="s">
        <v>34</v>
      </c>
      <c r="P945" s="25" t="str" cm="1">
        <f t="array" ref="P945">_xlfn.IFS(
B945&lt;30,"20-29",
B945&lt;40,"30-39",
B945&lt;50,"40-49",
B945&lt;60,"50-59",
TRUE,"60+")</f>
        <v>50-59</v>
      </c>
      <c r="Q945" s="25" t="str" cm="1">
        <f t="array" ref="Q945">_xlfn.IFS(
D945&lt;25,"0–24K",
D945&lt;50,"25–49K",
D945&lt;75,"50–74K",
D945&lt;100,"75–99K",
D945&lt;150,"100–149K",
D945&lt;200,"150–199K",
TRUE,"200K+"
)</f>
        <v>100–149K</v>
      </c>
      <c r="R945" s="25" t="str" cm="1">
        <f t="array" ref="R945">_xlfn.IFS(
J945=0,"No Mortgage",
J945&lt;=100,"Low",
J945&lt;=300,"Medium",
TRUE,"High"
)</f>
        <v>No Mortgage</v>
      </c>
      <c r="S945" s="25" t="str" cm="1">
        <f t="array" ref="S945">_xlfn.IFS(
C945&lt;10,"0-10",
C945&lt;20,"11-20",
C945&lt;30,"21-30",
TRUE,"30+ yrs"
)</f>
        <v>30+ yrs</v>
      </c>
      <c r="T945" s="26" t="str" cm="1">
        <f t="array" ref="T945">_xlfn.IFS(
H945&lt;1,"0-1",
H945&lt;2,"1-2",
H945&lt;3,"2-3",
H945&lt;4,"3-4",
H945&lt;5,"4-5",
TRUE,"5+"
)</f>
        <v>2-3</v>
      </c>
    </row>
    <row r="946" spans="1:20" ht="15.6" x14ac:dyDescent="0.3">
      <c r="A946" s="21">
        <v>4890</v>
      </c>
      <c r="B946" s="22">
        <v>58</v>
      </c>
      <c r="C946" s="22">
        <v>28</v>
      </c>
      <c r="D946" s="22">
        <v>58</v>
      </c>
      <c r="E946" s="23" t="str">
        <f t="shared" si="14"/>
        <v>51-100</v>
      </c>
      <c r="F946" s="24">
        <v>90073</v>
      </c>
      <c r="G946" s="22">
        <v>3</v>
      </c>
      <c r="H946" s="22">
        <v>2</v>
      </c>
      <c r="I946" s="22" t="s">
        <v>36</v>
      </c>
      <c r="J946" s="22">
        <v>0</v>
      </c>
      <c r="K946" s="22" t="s">
        <v>34</v>
      </c>
      <c r="L946" s="22" t="s">
        <v>34</v>
      </c>
      <c r="M946" s="22" t="s">
        <v>34</v>
      </c>
      <c r="N946" s="22" t="s">
        <v>35</v>
      </c>
      <c r="O946" s="22" t="s">
        <v>34</v>
      </c>
      <c r="P946" s="25" t="str" cm="1">
        <f t="array" ref="P946">_xlfn.IFS(
B946&lt;30,"20-29",
B946&lt;40,"30-39",
B946&lt;50,"40-49",
B946&lt;60,"50-59",
TRUE,"60+")</f>
        <v>50-59</v>
      </c>
      <c r="Q946" s="25" t="str" cm="1">
        <f t="array" ref="Q946">_xlfn.IFS(
D946&lt;25,"0–24K",
D946&lt;50,"25–49K",
D946&lt;75,"50–74K",
D946&lt;100,"75–99K",
D946&lt;150,"100–149K",
D946&lt;200,"150–199K",
TRUE,"200K+"
)</f>
        <v>50–74K</v>
      </c>
      <c r="R946" s="25" t="str" cm="1">
        <f t="array" ref="R946">_xlfn.IFS(
J946=0,"No Mortgage",
J946&lt;=100,"Low",
J946&lt;=300,"Medium",
TRUE,"High"
)</f>
        <v>No Mortgage</v>
      </c>
      <c r="S946" s="25" t="str" cm="1">
        <f t="array" ref="S946">_xlfn.IFS(
C946&lt;10,"0-10",
C946&lt;20,"11-20",
C946&lt;30,"21-30",
TRUE,"30+ yrs"
)</f>
        <v>21-30</v>
      </c>
      <c r="T946" s="26" t="str" cm="1">
        <f t="array" ref="T946">_xlfn.IFS(
H946&lt;1,"0-1",
H946&lt;2,"1-2",
H946&lt;3,"2-3",
H946&lt;4,"3-4",
H946&lt;5,"4-5",
TRUE,"5+"
)</f>
        <v>2-3</v>
      </c>
    </row>
    <row r="947" spans="1:20" ht="15.6" x14ac:dyDescent="0.3">
      <c r="A947" s="21">
        <v>4961</v>
      </c>
      <c r="B947" s="22">
        <v>58</v>
      </c>
      <c r="C947" s="22">
        <v>28</v>
      </c>
      <c r="D947" s="22">
        <v>81</v>
      </c>
      <c r="E947" s="23" t="str">
        <f t="shared" si="14"/>
        <v>51-100</v>
      </c>
      <c r="F947" s="24">
        <v>91604</v>
      </c>
      <c r="G947" s="22">
        <v>1</v>
      </c>
      <c r="H947" s="22">
        <v>3</v>
      </c>
      <c r="I947" s="22" t="s">
        <v>36</v>
      </c>
      <c r="J947" s="22">
        <v>0</v>
      </c>
      <c r="K947" s="22" t="s">
        <v>34</v>
      </c>
      <c r="L947" s="22" t="s">
        <v>34</v>
      </c>
      <c r="M947" s="22" t="s">
        <v>34</v>
      </c>
      <c r="N947" s="22" t="s">
        <v>35</v>
      </c>
      <c r="O947" s="22" t="s">
        <v>34</v>
      </c>
      <c r="P947" s="25" t="str" cm="1">
        <f t="array" ref="P947">_xlfn.IFS(
B947&lt;30,"20-29",
B947&lt;40,"30-39",
B947&lt;50,"40-49",
B947&lt;60,"50-59",
TRUE,"60+")</f>
        <v>50-59</v>
      </c>
      <c r="Q947" s="25" t="str" cm="1">
        <f t="array" ref="Q947">_xlfn.IFS(
D947&lt;25,"0–24K",
D947&lt;50,"25–49K",
D947&lt;75,"50–74K",
D947&lt;100,"75–99K",
D947&lt;150,"100–149K",
D947&lt;200,"150–199K",
TRUE,"200K+"
)</f>
        <v>75–99K</v>
      </c>
      <c r="R947" s="25" t="str" cm="1">
        <f t="array" ref="R947">_xlfn.IFS(
J947=0,"No Mortgage",
J947&lt;=100,"Low",
J947&lt;=300,"Medium",
TRUE,"High"
)</f>
        <v>No Mortgage</v>
      </c>
      <c r="S947" s="25" t="str" cm="1">
        <f t="array" ref="S947">_xlfn.IFS(
C947&lt;10,"0-10",
C947&lt;20,"11-20",
C947&lt;30,"21-30",
TRUE,"30+ yrs"
)</f>
        <v>21-30</v>
      </c>
      <c r="T947" s="26" t="str" cm="1">
        <f t="array" ref="T947">_xlfn.IFS(
H947&lt;1,"0-1",
H947&lt;2,"1-2",
H947&lt;3,"2-3",
H947&lt;4,"3-4",
H947&lt;5,"4-5",
TRUE,"5+"
)</f>
        <v>3-4</v>
      </c>
    </row>
    <row r="948" spans="1:20" ht="15.6" x14ac:dyDescent="0.3">
      <c r="A948" s="21">
        <v>4969</v>
      </c>
      <c r="B948" s="22">
        <v>58</v>
      </c>
      <c r="C948" s="22">
        <v>32</v>
      </c>
      <c r="D948" s="22">
        <v>41</v>
      </c>
      <c r="E948" s="23" t="str">
        <f t="shared" si="14"/>
        <v>0-50</v>
      </c>
      <c r="F948" s="24">
        <v>93022</v>
      </c>
      <c r="G948" s="22">
        <v>4</v>
      </c>
      <c r="H948" s="22">
        <v>2.5</v>
      </c>
      <c r="I948" s="22" t="s">
        <v>33</v>
      </c>
      <c r="J948" s="22">
        <v>0</v>
      </c>
      <c r="K948" s="22" t="s">
        <v>34</v>
      </c>
      <c r="L948" s="22" t="s">
        <v>34</v>
      </c>
      <c r="M948" s="22" t="s">
        <v>34</v>
      </c>
      <c r="N948" s="22" t="s">
        <v>35</v>
      </c>
      <c r="O948" s="22" t="s">
        <v>35</v>
      </c>
      <c r="P948" s="25" t="str" cm="1">
        <f t="array" ref="P948">_xlfn.IFS(
B948&lt;30,"20-29",
B948&lt;40,"30-39",
B948&lt;50,"40-49",
B948&lt;60,"50-59",
TRUE,"60+")</f>
        <v>50-59</v>
      </c>
      <c r="Q948" s="25" t="str" cm="1">
        <f t="array" ref="Q948">_xlfn.IFS(
D948&lt;25,"0–24K",
D948&lt;50,"25–49K",
D948&lt;75,"50–74K",
D948&lt;100,"75–99K",
D948&lt;150,"100–149K",
D948&lt;200,"150–199K",
TRUE,"200K+"
)</f>
        <v>25–49K</v>
      </c>
      <c r="R948" s="25" t="str" cm="1">
        <f t="array" ref="R948">_xlfn.IFS(
J948=0,"No Mortgage",
J948&lt;=100,"Low",
J948&lt;=300,"Medium",
TRUE,"High"
)</f>
        <v>No Mortgage</v>
      </c>
      <c r="S948" s="25" t="str" cm="1">
        <f t="array" ref="S948">_xlfn.IFS(
C948&lt;10,"0-10",
C948&lt;20,"11-20",
C948&lt;30,"21-30",
TRUE,"30+ yrs"
)</f>
        <v>30+ yrs</v>
      </c>
      <c r="T948" s="26" t="str" cm="1">
        <f t="array" ref="T948">_xlfn.IFS(
H948&lt;1,"0-1",
H948&lt;2,"1-2",
H948&lt;3,"2-3",
H948&lt;4,"3-4",
H948&lt;5,"4-5",
TRUE,"5+"
)</f>
        <v>2-3</v>
      </c>
    </row>
    <row r="949" spans="1:20" ht="15.6" x14ac:dyDescent="0.3">
      <c r="A949" s="21">
        <v>4972</v>
      </c>
      <c r="B949" s="22">
        <v>58</v>
      </c>
      <c r="C949" s="22">
        <v>28</v>
      </c>
      <c r="D949" s="22">
        <v>73</v>
      </c>
      <c r="E949" s="23" t="str">
        <f t="shared" si="14"/>
        <v>51-100</v>
      </c>
      <c r="F949" s="24">
        <v>90024</v>
      </c>
      <c r="G949" s="22">
        <v>1</v>
      </c>
      <c r="H949" s="22">
        <v>1.4</v>
      </c>
      <c r="I949" s="22" t="s">
        <v>36</v>
      </c>
      <c r="J949" s="22">
        <v>0</v>
      </c>
      <c r="K949" s="22" t="s">
        <v>34</v>
      </c>
      <c r="L949" s="22" t="s">
        <v>35</v>
      </c>
      <c r="M949" s="22" t="s">
        <v>34</v>
      </c>
      <c r="N949" s="22" t="s">
        <v>34</v>
      </c>
      <c r="O949" s="22" t="s">
        <v>34</v>
      </c>
      <c r="P949" s="25" t="str" cm="1">
        <f t="array" ref="P949">_xlfn.IFS(
B949&lt;30,"20-29",
B949&lt;40,"30-39",
B949&lt;50,"40-49",
B949&lt;60,"50-59",
TRUE,"60+")</f>
        <v>50-59</v>
      </c>
      <c r="Q949" s="25" t="str" cm="1">
        <f t="array" ref="Q949">_xlfn.IFS(
D949&lt;25,"0–24K",
D949&lt;50,"25–49K",
D949&lt;75,"50–74K",
D949&lt;100,"75–99K",
D949&lt;150,"100–149K",
D949&lt;200,"150–199K",
TRUE,"200K+"
)</f>
        <v>50–74K</v>
      </c>
      <c r="R949" s="25" t="str" cm="1">
        <f t="array" ref="R949">_xlfn.IFS(
J949=0,"No Mortgage",
J949&lt;=100,"Low",
J949&lt;=300,"Medium",
TRUE,"High"
)</f>
        <v>No Mortgage</v>
      </c>
      <c r="S949" s="25" t="str" cm="1">
        <f t="array" ref="S949">_xlfn.IFS(
C949&lt;10,"0-10",
C949&lt;20,"11-20",
C949&lt;30,"21-30",
TRUE,"30+ yrs"
)</f>
        <v>21-30</v>
      </c>
      <c r="T949" s="26" t="str" cm="1">
        <f t="array" ref="T949">_xlfn.IFS(
H949&lt;1,"0-1",
H949&lt;2,"1-2",
H949&lt;3,"2-3",
H949&lt;4,"3-4",
H949&lt;5,"4-5",
TRUE,"5+"
)</f>
        <v>1-2</v>
      </c>
    </row>
    <row r="950" spans="1:20" ht="15.6" x14ac:dyDescent="0.3">
      <c r="A950" s="21">
        <v>4973</v>
      </c>
      <c r="B950" s="22">
        <v>58</v>
      </c>
      <c r="C950" s="22">
        <v>32</v>
      </c>
      <c r="D950" s="22">
        <v>41</v>
      </c>
      <c r="E950" s="23" t="str">
        <f t="shared" si="14"/>
        <v>0-50</v>
      </c>
      <c r="F950" s="24">
        <v>93401</v>
      </c>
      <c r="G950" s="22">
        <v>3</v>
      </c>
      <c r="H950" s="22">
        <v>2.2000000000000002</v>
      </c>
      <c r="I950" s="22" t="s">
        <v>36</v>
      </c>
      <c r="J950" s="22">
        <v>148</v>
      </c>
      <c r="K950" s="22" t="s">
        <v>34</v>
      </c>
      <c r="L950" s="22" t="s">
        <v>34</v>
      </c>
      <c r="M950" s="22" t="s">
        <v>34</v>
      </c>
      <c r="N950" s="22" t="s">
        <v>35</v>
      </c>
      <c r="O950" s="22" t="s">
        <v>35</v>
      </c>
      <c r="P950" s="25" t="str" cm="1">
        <f t="array" ref="P950">_xlfn.IFS(
B950&lt;30,"20-29",
B950&lt;40,"30-39",
B950&lt;50,"40-49",
B950&lt;60,"50-59",
TRUE,"60+")</f>
        <v>50-59</v>
      </c>
      <c r="Q950" s="25" t="str" cm="1">
        <f t="array" ref="Q950">_xlfn.IFS(
D950&lt;25,"0–24K",
D950&lt;50,"25–49K",
D950&lt;75,"50–74K",
D950&lt;100,"75–99K",
D950&lt;150,"100–149K",
D950&lt;200,"150–199K",
TRUE,"200K+"
)</f>
        <v>25–49K</v>
      </c>
      <c r="R950" s="25" t="str" cm="1">
        <f t="array" ref="R950">_xlfn.IFS(
J950=0,"No Mortgage",
J950&lt;=100,"Low",
J950&lt;=300,"Medium",
TRUE,"High"
)</f>
        <v>Medium</v>
      </c>
      <c r="S950" s="25" t="str" cm="1">
        <f t="array" ref="S950">_xlfn.IFS(
C950&lt;10,"0-10",
C950&lt;20,"11-20",
C950&lt;30,"21-30",
TRUE,"30+ yrs"
)</f>
        <v>30+ yrs</v>
      </c>
      <c r="T950" s="26" t="str" cm="1">
        <f t="array" ref="T950">_xlfn.IFS(
H950&lt;1,"0-1",
H950&lt;2,"1-2",
H950&lt;3,"2-3",
H950&lt;4,"3-4",
H950&lt;5,"4-5",
TRUE,"5+"
)</f>
        <v>2-3</v>
      </c>
    </row>
    <row r="951" spans="1:20" ht="15.6" x14ac:dyDescent="0.3">
      <c r="A951" s="21">
        <v>22</v>
      </c>
      <c r="B951" s="22">
        <v>57</v>
      </c>
      <c r="C951" s="22">
        <v>27</v>
      </c>
      <c r="D951" s="22">
        <v>63</v>
      </c>
      <c r="E951" s="23" t="str">
        <f t="shared" si="14"/>
        <v>51-100</v>
      </c>
      <c r="F951" s="24">
        <v>90095</v>
      </c>
      <c r="G951" s="22">
        <v>3</v>
      </c>
      <c r="H951" s="22">
        <v>2</v>
      </c>
      <c r="I951" s="22" t="s">
        <v>36</v>
      </c>
      <c r="J951" s="22">
        <v>0</v>
      </c>
      <c r="K951" s="22" t="s">
        <v>34</v>
      </c>
      <c r="L951" s="22" t="s">
        <v>34</v>
      </c>
      <c r="M951" s="22" t="s">
        <v>34</v>
      </c>
      <c r="N951" s="22" t="s">
        <v>35</v>
      </c>
      <c r="O951" s="22" t="s">
        <v>34</v>
      </c>
      <c r="P951" s="25" t="str" cm="1">
        <f t="array" ref="P951">_xlfn.IFS(
B951&lt;30,"20-29",
B951&lt;40,"30-39",
B951&lt;50,"40-49",
B951&lt;60,"50-59",
TRUE,"60+")</f>
        <v>50-59</v>
      </c>
      <c r="Q951" s="25" t="str" cm="1">
        <f t="array" ref="Q951">_xlfn.IFS(
D951&lt;25,"0–24K",
D951&lt;50,"25–49K",
D951&lt;75,"50–74K",
D951&lt;100,"75–99K",
D951&lt;150,"100–149K",
D951&lt;200,"150–199K",
TRUE,"200K+"
)</f>
        <v>50–74K</v>
      </c>
      <c r="R951" s="25" t="str" cm="1">
        <f t="array" ref="R951">_xlfn.IFS(
J951=0,"No Mortgage",
J951&lt;=100,"Low",
J951&lt;=300,"Medium",
TRUE,"High"
)</f>
        <v>No Mortgage</v>
      </c>
      <c r="S951" s="25" t="str" cm="1">
        <f t="array" ref="S951">_xlfn.IFS(
C951&lt;10,"0-10",
C951&lt;20,"11-20",
C951&lt;30,"21-30",
TRUE,"30+ yrs"
)</f>
        <v>21-30</v>
      </c>
      <c r="T951" s="26" t="str" cm="1">
        <f t="array" ref="T951">_xlfn.IFS(
H951&lt;1,"0-1",
H951&lt;2,"1-2",
H951&lt;3,"2-3",
H951&lt;4,"3-4",
H951&lt;5,"4-5",
TRUE,"5+"
)</f>
        <v>2-3</v>
      </c>
    </row>
    <row r="952" spans="1:20" ht="15.6" x14ac:dyDescent="0.3">
      <c r="A952" s="21">
        <v>41</v>
      </c>
      <c r="B952" s="22">
        <v>57</v>
      </c>
      <c r="C952" s="22">
        <v>32</v>
      </c>
      <c r="D952" s="22">
        <v>84</v>
      </c>
      <c r="E952" s="23" t="str">
        <f t="shared" si="14"/>
        <v>51-100</v>
      </c>
      <c r="F952" s="24">
        <v>92672</v>
      </c>
      <c r="G952" s="22">
        <v>3</v>
      </c>
      <c r="H952" s="22">
        <v>1.6</v>
      </c>
      <c r="I952" s="22" t="s">
        <v>36</v>
      </c>
      <c r="J952" s="22">
        <v>0</v>
      </c>
      <c r="K952" s="22" t="s">
        <v>34</v>
      </c>
      <c r="L952" s="22" t="s">
        <v>35</v>
      </c>
      <c r="M952" s="22" t="s">
        <v>34</v>
      </c>
      <c r="N952" s="22" t="s">
        <v>34</v>
      </c>
      <c r="O952" s="22" t="s">
        <v>34</v>
      </c>
      <c r="P952" s="25" t="str" cm="1">
        <f t="array" ref="P952">_xlfn.IFS(
B952&lt;30,"20-29",
B952&lt;40,"30-39",
B952&lt;50,"40-49",
B952&lt;60,"50-59",
TRUE,"60+")</f>
        <v>50-59</v>
      </c>
      <c r="Q952" s="25" t="str" cm="1">
        <f t="array" ref="Q952">_xlfn.IFS(
D952&lt;25,"0–24K",
D952&lt;50,"25–49K",
D952&lt;75,"50–74K",
D952&lt;100,"75–99K",
D952&lt;150,"100–149K",
D952&lt;200,"150–199K",
TRUE,"200K+"
)</f>
        <v>75–99K</v>
      </c>
      <c r="R952" s="25" t="str" cm="1">
        <f t="array" ref="R952">_xlfn.IFS(
J952=0,"No Mortgage",
J952&lt;=100,"Low",
J952&lt;=300,"Medium",
TRUE,"High"
)</f>
        <v>No Mortgage</v>
      </c>
      <c r="S952" s="25" t="str" cm="1">
        <f t="array" ref="S952">_xlfn.IFS(
C952&lt;10,"0-10",
C952&lt;20,"11-20",
C952&lt;30,"21-30",
TRUE,"30+ yrs"
)</f>
        <v>30+ yrs</v>
      </c>
      <c r="T952" s="26" t="str" cm="1">
        <f t="array" ref="T952">_xlfn.IFS(
H952&lt;1,"0-1",
H952&lt;2,"1-2",
H952&lt;3,"2-3",
H952&lt;4,"3-4",
H952&lt;5,"4-5",
TRUE,"5+"
)</f>
        <v>1-2</v>
      </c>
    </row>
    <row r="953" spans="1:20" ht="15.6" x14ac:dyDescent="0.3">
      <c r="A953" s="21">
        <v>46</v>
      </c>
      <c r="B953" s="22">
        <v>57</v>
      </c>
      <c r="C953" s="22">
        <v>31</v>
      </c>
      <c r="D953" s="22">
        <v>52</v>
      </c>
      <c r="E953" s="23" t="str">
        <f t="shared" si="14"/>
        <v>51-100</v>
      </c>
      <c r="F953" s="24">
        <v>94720</v>
      </c>
      <c r="G953" s="22">
        <v>4</v>
      </c>
      <c r="H953" s="22">
        <v>2.5</v>
      </c>
      <c r="I953" s="22" t="s">
        <v>33</v>
      </c>
      <c r="J953" s="22">
        <v>0</v>
      </c>
      <c r="K953" s="22" t="s">
        <v>34</v>
      </c>
      <c r="L953" s="22" t="s">
        <v>34</v>
      </c>
      <c r="M953" s="22" t="s">
        <v>34</v>
      </c>
      <c r="N953" s="22" t="s">
        <v>34</v>
      </c>
      <c r="O953" s="22" t="s">
        <v>35</v>
      </c>
      <c r="P953" s="25" t="str" cm="1">
        <f t="array" ref="P953">_xlfn.IFS(
B953&lt;30,"20-29",
B953&lt;40,"30-39",
B953&lt;50,"40-49",
B953&lt;60,"50-59",
TRUE,"60+")</f>
        <v>50-59</v>
      </c>
      <c r="Q953" s="25" t="str" cm="1">
        <f t="array" ref="Q953">_xlfn.IFS(
D953&lt;25,"0–24K",
D953&lt;50,"25–49K",
D953&lt;75,"50–74K",
D953&lt;100,"75–99K",
D953&lt;150,"100–149K",
D953&lt;200,"150–199K",
TRUE,"200K+"
)</f>
        <v>50–74K</v>
      </c>
      <c r="R953" s="25" t="str" cm="1">
        <f t="array" ref="R953">_xlfn.IFS(
J953=0,"No Mortgage",
J953&lt;=100,"Low",
J953&lt;=300,"Medium",
TRUE,"High"
)</f>
        <v>No Mortgage</v>
      </c>
      <c r="S953" s="25" t="str" cm="1">
        <f t="array" ref="S953">_xlfn.IFS(
C953&lt;10,"0-10",
C953&lt;20,"11-20",
C953&lt;30,"21-30",
TRUE,"30+ yrs"
)</f>
        <v>30+ yrs</v>
      </c>
      <c r="T953" s="26" t="str" cm="1">
        <f t="array" ref="T953">_xlfn.IFS(
H953&lt;1,"0-1",
H953&lt;2,"1-2",
H953&lt;3,"2-3",
H953&lt;4,"3-4",
H953&lt;5,"4-5",
TRUE,"5+"
)</f>
        <v>2-3</v>
      </c>
    </row>
    <row r="954" spans="1:20" ht="15.6" x14ac:dyDescent="0.3">
      <c r="A954" s="21">
        <v>153</v>
      </c>
      <c r="B954" s="22">
        <v>57</v>
      </c>
      <c r="C954" s="22">
        <v>32</v>
      </c>
      <c r="D954" s="22">
        <v>24</v>
      </c>
      <c r="E954" s="23" t="str">
        <f t="shared" si="14"/>
        <v>0-50</v>
      </c>
      <c r="F954" s="24">
        <v>93117</v>
      </c>
      <c r="G954" s="22">
        <v>1</v>
      </c>
      <c r="H954" s="22">
        <v>1.3</v>
      </c>
      <c r="I954" s="22" t="s">
        <v>33</v>
      </c>
      <c r="J954" s="22">
        <v>0</v>
      </c>
      <c r="K954" s="22" t="s">
        <v>34</v>
      </c>
      <c r="L954" s="22" t="s">
        <v>34</v>
      </c>
      <c r="M954" s="22" t="s">
        <v>34</v>
      </c>
      <c r="N954" s="22" t="s">
        <v>35</v>
      </c>
      <c r="O954" s="22" t="s">
        <v>35</v>
      </c>
      <c r="P954" s="25" t="str" cm="1">
        <f t="array" ref="P954">_xlfn.IFS(
B954&lt;30,"20-29",
B954&lt;40,"30-39",
B954&lt;50,"40-49",
B954&lt;60,"50-59",
TRUE,"60+")</f>
        <v>50-59</v>
      </c>
      <c r="Q954" s="25" t="str" cm="1">
        <f t="array" ref="Q954">_xlfn.IFS(
D954&lt;25,"0–24K",
D954&lt;50,"25–49K",
D954&lt;75,"50–74K",
D954&lt;100,"75–99K",
D954&lt;150,"100–149K",
D954&lt;200,"150–199K",
TRUE,"200K+"
)</f>
        <v>0–24K</v>
      </c>
      <c r="R954" s="25" t="str" cm="1">
        <f t="array" ref="R954">_xlfn.IFS(
J954=0,"No Mortgage",
J954&lt;=100,"Low",
J954&lt;=300,"Medium",
TRUE,"High"
)</f>
        <v>No Mortgage</v>
      </c>
      <c r="S954" s="25" t="str" cm="1">
        <f t="array" ref="S954">_xlfn.IFS(
C954&lt;10,"0-10",
C954&lt;20,"11-20",
C954&lt;30,"21-30",
TRUE,"30+ yrs"
)</f>
        <v>30+ yrs</v>
      </c>
      <c r="T954" s="26" t="str" cm="1">
        <f t="array" ref="T954">_xlfn.IFS(
H954&lt;1,"0-1",
H954&lt;2,"1-2",
H954&lt;3,"2-3",
H954&lt;4,"3-4",
H954&lt;5,"4-5",
TRUE,"5+"
)</f>
        <v>1-2</v>
      </c>
    </row>
    <row r="955" spans="1:20" ht="15.6" x14ac:dyDescent="0.3">
      <c r="A955" s="21">
        <v>214</v>
      </c>
      <c r="B955" s="22">
        <v>57</v>
      </c>
      <c r="C955" s="22">
        <v>33</v>
      </c>
      <c r="D955" s="22">
        <v>155</v>
      </c>
      <c r="E955" s="23" t="str">
        <f t="shared" si="14"/>
        <v>100+</v>
      </c>
      <c r="F955" s="24">
        <v>91326</v>
      </c>
      <c r="G955" s="22">
        <v>1</v>
      </c>
      <c r="H955" s="22">
        <v>7.4</v>
      </c>
      <c r="I955" s="22" t="s">
        <v>33</v>
      </c>
      <c r="J955" s="22">
        <v>0</v>
      </c>
      <c r="K955" s="22" t="s">
        <v>34</v>
      </c>
      <c r="L955" s="22" t="s">
        <v>34</v>
      </c>
      <c r="M955" s="22" t="s">
        <v>34</v>
      </c>
      <c r="N955" s="22" t="s">
        <v>35</v>
      </c>
      <c r="O955" s="22" t="s">
        <v>34</v>
      </c>
      <c r="P955" s="25" t="str" cm="1">
        <f t="array" ref="P955">_xlfn.IFS(
B955&lt;30,"20-29",
B955&lt;40,"30-39",
B955&lt;50,"40-49",
B955&lt;60,"50-59",
TRUE,"60+")</f>
        <v>50-59</v>
      </c>
      <c r="Q955" s="25" t="str" cm="1">
        <f t="array" ref="Q955">_xlfn.IFS(
D955&lt;25,"0–24K",
D955&lt;50,"25–49K",
D955&lt;75,"50–74K",
D955&lt;100,"75–99K",
D955&lt;150,"100–149K",
D955&lt;200,"150–199K",
TRUE,"200K+"
)</f>
        <v>150–199K</v>
      </c>
      <c r="R955" s="25" t="str" cm="1">
        <f t="array" ref="R955">_xlfn.IFS(
J955=0,"No Mortgage",
J955&lt;=100,"Low",
J955&lt;=300,"Medium",
TRUE,"High"
)</f>
        <v>No Mortgage</v>
      </c>
      <c r="S955" s="25" t="str" cm="1">
        <f t="array" ref="S955">_xlfn.IFS(
C955&lt;10,"0-10",
C955&lt;20,"11-20",
C955&lt;30,"21-30",
TRUE,"30+ yrs"
)</f>
        <v>30+ yrs</v>
      </c>
      <c r="T955" s="26" t="str" cm="1">
        <f t="array" ref="T955">_xlfn.IFS(
H955&lt;1,"0-1",
H955&lt;2,"1-2",
H955&lt;3,"2-3",
H955&lt;4,"3-4",
H955&lt;5,"4-5",
TRUE,"5+"
)</f>
        <v>5+</v>
      </c>
    </row>
    <row r="956" spans="1:20" ht="15.6" x14ac:dyDescent="0.3">
      <c r="A956" s="21">
        <v>239</v>
      </c>
      <c r="B956" s="22">
        <v>57</v>
      </c>
      <c r="C956" s="22">
        <v>32</v>
      </c>
      <c r="D956" s="22">
        <v>28</v>
      </c>
      <c r="E956" s="23" t="str">
        <f t="shared" si="14"/>
        <v>0-50</v>
      </c>
      <c r="F956" s="24">
        <v>95831</v>
      </c>
      <c r="G956" s="22">
        <v>3</v>
      </c>
      <c r="H956" s="22">
        <v>0.2</v>
      </c>
      <c r="I956" s="22" t="s">
        <v>33</v>
      </c>
      <c r="J956" s="22">
        <v>0</v>
      </c>
      <c r="K956" s="22" t="s">
        <v>34</v>
      </c>
      <c r="L956" s="22" t="s">
        <v>34</v>
      </c>
      <c r="M956" s="22" t="s">
        <v>34</v>
      </c>
      <c r="N956" s="22" t="s">
        <v>35</v>
      </c>
      <c r="O956" s="22" t="s">
        <v>35</v>
      </c>
      <c r="P956" s="25" t="str" cm="1">
        <f t="array" ref="P956">_xlfn.IFS(
B956&lt;30,"20-29",
B956&lt;40,"30-39",
B956&lt;50,"40-49",
B956&lt;60,"50-59",
TRUE,"60+")</f>
        <v>50-59</v>
      </c>
      <c r="Q956" s="25" t="str" cm="1">
        <f t="array" ref="Q956">_xlfn.IFS(
D956&lt;25,"0–24K",
D956&lt;50,"25–49K",
D956&lt;75,"50–74K",
D956&lt;100,"75–99K",
D956&lt;150,"100–149K",
D956&lt;200,"150–199K",
TRUE,"200K+"
)</f>
        <v>25–49K</v>
      </c>
      <c r="R956" s="25" t="str" cm="1">
        <f t="array" ref="R956">_xlfn.IFS(
J956=0,"No Mortgage",
J956&lt;=100,"Low",
J956&lt;=300,"Medium",
TRUE,"High"
)</f>
        <v>No Mortgage</v>
      </c>
      <c r="S956" s="25" t="str" cm="1">
        <f t="array" ref="S956">_xlfn.IFS(
C956&lt;10,"0-10",
C956&lt;20,"11-20",
C956&lt;30,"21-30",
TRUE,"30+ yrs"
)</f>
        <v>30+ yrs</v>
      </c>
      <c r="T956" s="26" t="str" cm="1">
        <f t="array" ref="T956">_xlfn.IFS(
H956&lt;1,"0-1",
H956&lt;2,"1-2",
H956&lt;3,"2-3",
H956&lt;4,"3-4",
H956&lt;5,"4-5",
TRUE,"5+"
)</f>
        <v>0-1</v>
      </c>
    </row>
    <row r="957" spans="1:20" ht="15.6" x14ac:dyDescent="0.3">
      <c r="A957" s="21">
        <v>282</v>
      </c>
      <c r="B957" s="22">
        <v>57</v>
      </c>
      <c r="C957" s="22">
        <v>31</v>
      </c>
      <c r="D957" s="22">
        <v>65</v>
      </c>
      <c r="E957" s="23" t="str">
        <f t="shared" si="14"/>
        <v>51-100</v>
      </c>
      <c r="F957" s="24">
        <v>94118</v>
      </c>
      <c r="G957" s="22">
        <v>4</v>
      </c>
      <c r="H957" s="22">
        <v>2.6</v>
      </c>
      <c r="I957" s="22" t="s">
        <v>36</v>
      </c>
      <c r="J957" s="22">
        <v>0</v>
      </c>
      <c r="K957" s="22" t="s">
        <v>34</v>
      </c>
      <c r="L957" s="22" t="s">
        <v>34</v>
      </c>
      <c r="M957" s="22" t="s">
        <v>34</v>
      </c>
      <c r="N957" s="22" t="s">
        <v>34</v>
      </c>
      <c r="O957" s="22" t="s">
        <v>35</v>
      </c>
      <c r="P957" s="25" t="str" cm="1">
        <f t="array" ref="P957">_xlfn.IFS(
B957&lt;30,"20-29",
B957&lt;40,"30-39",
B957&lt;50,"40-49",
B957&lt;60,"50-59",
TRUE,"60+")</f>
        <v>50-59</v>
      </c>
      <c r="Q957" s="25" t="str" cm="1">
        <f t="array" ref="Q957">_xlfn.IFS(
D957&lt;25,"0–24K",
D957&lt;50,"25–49K",
D957&lt;75,"50–74K",
D957&lt;100,"75–99K",
D957&lt;150,"100–149K",
D957&lt;200,"150–199K",
TRUE,"200K+"
)</f>
        <v>50–74K</v>
      </c>
      <c r="R957" s="25" t="str" cm="1">
        <f t="array" ref="R957">_xlfn.IFS(
J957=0,"No Mortgage",
J957&lt;=100,"Low",
J957&lt;=300,"Medium",
TRUE,"High"
)</f>
        <v>No Mortgage</v>
      </c>
      <c r="S957" s="25" t="str" cm="1">
        <f t="array" ref="S957">_xlfn.IFS(
C957&lt;10,"0-10",
C957&lt;20,"11-20",
C957&lt;30,"21-30",
TRUE,"30+ yrs"
)</f>
        <v>30+ yrs</v>
      </c>
      <c r="T957" s="26" t="str" cm="1">
        <f t="array" ref="T957">_xlfn.IFS(
H957&lt;1,"0-1",
H957&lt;2,"1-2",
H957&lt;3,"2-3",
H957&lt;4,"3-4",
H957&lt;5,"4-5",
TRUE,"5+"
)</f>
        <v>2-3</v>
      </c>
    </row>
    <row r="958" spans="1:20" ht="15.6" x14ac:dyDescent="0.3">
      <c r="A958" s="21">
        <v>311</v>
      </c>
      <c r="B958" s="22">
        <v>57</v>
      </c>
      <c r="C958" s="22">
        <v>32</v>
      </c>
      <c r="D958" s="22">
        <v>39</v>
      </c>
      <c r="E958" s="23" t="str">
        <f t="shared" si="14"/>
        <v>0-50</v>
      </c>
      <c r="F958" s="24">
        <v>90277</v>
      </c>
      <c r="G958" s="22">
        <v>4</v>
      </c>
      <c r="H958" s="22">
        <v>0.9</v>
      </c>
      <c r="I958" s="22" t="s">
        <v>33</v>
      </c>
      <c r="J958" s="22">
        <v>0</v>
      </c>
      <c r="K958" s="22" t="s">
        <v>34</v>
      </c>
      <c r="L958" s="22" t="s">
        <v>34</v>
      </c>
      <c r="M958" s="22" t="s">
        <v>34</v>
      </c>
      <c r="N958" s="22" t="s">
        <v>35</v>
      </c>
      <c r="O958" s="22" t="s">
        <v>35</v>
      </c>
      <c r="P958" s="25" t="str" cm="1">
        <f t="array" ref="P958">_xlfn.IFS(
B958&lt;30,"20-29",
B958&lt;40,"30-39",
B958&lt;50,"40-49",
B958&lt;60,"50-59",
TRUE,"60+")</f>
        <v>50-59</v>
      </c>
      <c r="Q958" s="25" t="str" cm="1">
        <f t="array" ref="Q958">_xlfn.IFS(
D958&lt;25,"0–24K",
D958&lt;50,"25–49K",
D958&lt;75,"50–74K",
D958&lt;100,"75–99K",
D958&lt;150,"100–149K",
D958&lt;200,"150–199K",
TRUE,"200K+"
)</f>
        <v>25–49K</v>
      </c>
      <c r="R958" s="25" t="str" cm="1">
        <f t="array" ref="R958">_xlfn.IFS(
J958=0,"No Mortgage",
J958&lt;=100,"Low",
J958&lt;=300,"Medium",
TRUE,"High"
)</f>
        <v>No Mortgage</v>
      </c>
      <c r="S958" s="25" t="str" cm="1">
        <f t="array" ref="S958">_xlfn.IFS(
C958&lt;10,"0-10",
C958&lt;20,"11-20",
C958&lt;30,"21-30",
TRUE,"30+ yrs"
)</f>
        <v>30+ yrs</v>
      </c>
      <c r="T958" s="26" t="str" cm="1">
        <f t="array" ref="T958">_xlfn.IFS(
H958&lt;1,"0-1",
H958&lt;2,"1-2",
H958&lt;3,"2-3",
H958&lt;4,"3-4",
H958&lt;5,"4-5",
TRUE,"5+"
)</f>
        <v>0-1</v>
      </c>
    </row>
    <row r="959" spans="1:20" ht="15.6" x14ac:dyDescent="0.3">
      <c r="A959" s="21">
        <v>317</v>
      </c>
      <c r="B959" s="22">
        <v>57</v>
      </c>
      <c r="C959" s="22">
        <v>31</v>
      </c>
      <c r="D959" s="22">
        <v>165</v>
      </c>
      <c r="E959" s="23" t="str">
        <f t="shared" si="14"/>
        <v>100+</v>
      </c>
      <c r="F959" s="24">
        <v>95054</v>
      </c>
      <c r="G959" s="22">
        <v>1</v>
      </c>
      <c r="H959" s="22">
        <v>1.6</v>
      </c>
      <c r="I959" s="22" t="s">
        <v>37</v>
      </c>
      <c r="J959" s="22">
        <v>0</v>
      </c>
      <c r="K959" s="22" t="s">
        <v>35</v>
      </c>
      <c r="L959" s="22" t="s">
        <v>34</v>
      </c>
      <c r="M959" s="22" t="s">
        <v>34</v>
      </c>
      <c r="N959" s="22" t="s">
        <v>35</v>
      </c>
      <c r="O959" s="22" t="s">
        <v>34</v>
      </c>
      <c r="P959" s="25" t="str" cm="1">
        <f t="array" ref="P959">_xlfn.IFS(
B959&lt;30,"20-29",
B959&lt;40,"30-39",
B959&lt;50,"40-49",
B959&lt;60,"50-59",
TRUE,"60+")</f>
        <v>50-59</v>
      </c>
      <c r="Q959" s="25" t="str" cm="1">
        <f t="array" ref="Q959">_xlfn.IFS(
D959&lt;25,"0–24K",
D959&lt;50,"25–49K",
D959&lt;75,"50–74K",
D959&lt;100,"75–99K",
D959&lt;150,"100–149K",
D959&lt;200,"150–199K",
TRUE,"200K+"
)</f>
        <v>150–199K</v>
      </c>
      <c r="R959" s="25" t="str" cm="1">
        <f t="array" ref="R959">_xlfn.IFS(
J959=0,"No Mortgage",
J959&lt;=100,"Low",
J959&lt;=300,"Medium",
TRUE,"High"
)</f>
        <v>No Mortgage</v>
      </c>
      <c r="S959" s="25" t="str" cm="1">
        <f t="array" ref="S959">_xlfn.IFS(
C959&lt;10,"0-10",
C959&lt;20,"11-20",
C959&lt;30,"21-30",
TRUE,"30+ yrs"
)</f>
        <v>30+ yrs</v>
      </c>
      <c r="T959" s="26" t="str" cm="1">
        <f t="array" ref="T959">_xlfn.IFS(
H959&lt;1,"0-1",
H959&lt;2,"1-2",
H959&lt;3,"2-3",
H959&lt;4,"3-4",
H959&lt;5,"4-5",
TRUE,"5+"
)</f>
        <v>1-2</v>
      </c>
    </row>
    <row r="960" spans="1:20" ht="15.6" x14ac:dyDescent="0.3">
      <c r="A960" s="21">
        <v>338</v>
      </c>
      <c r="B960" s="22">
        <v>57</v>
      </c>
      <c r="C960" s="22">
        <v>27</v>
      </c>
      <c r="D960" s="22">
        <v>68</v>
      </c>
      <c r="E960" s="23" t="str">
        <f t="shared" si="14"/>
        <v>51-100</v>
      </c>
      <c r="F960" s="24">
        <v>94117</v>
      </c>
      <c r="G960" s="22">
        <v>1</v>
      </c>
      <c r="H960" s="22">
        <v>1.4</v>
      </c>
      <c r="I960" s="22" t="s">
        <v>36</v>
      </c>
      <c r="J960" s="22">
        <v>0</v>
      </c>
      <c r="K960" s="22" t="s">
        <v>34</v>
      </c>
      <c r="L960" s="22" t="s">
        <v>34</v>
      </c>
      <c r="M960" s="22" t="s">
        <v>34</v>
      </c>
      <c r="N960" s="22" t="s">
        <v>35</v>
      </c>
      <c r="O960" s="22" t="s">
        <v>34</v>
      </c>
      <c r="P960" s="25" t="str" cm="1">
        <f t="array" ref="P960">_xlfn.IFS(
B960&lt;30,"20-29",
B960&lt;40,"30-39",
B960&lt;50,"40-49",
B960&lt;60,"50-59",
TRUE,"60+")</f>
        <v>50-59</v>
      </c>
      <c r="Q960" s="25" t="str" cm="1">
        <f t="array" ref="Q960">_xlfn.IFS(
D960&lt;25,"0–24K",
D960&lt;50,"25–49K",
D960&lt;75,"50–74K",
D960&lt;100,"75–99K",
D960&lt;150,"100–149K",
D960&lt;200,"150–199K",
TRUE,"200K+"
)</f>
        <v>50–74K</v>
      </c>
      <c r="R960" s="25" t="str" cm="1">
        <f t="array" ref="R960">_xlfn.IFS(
J960=0,"No Mortgage",
J960&lt;=100,"Low",
J960&lt;=300,"Medium",
TRUE,"High"
)</f>
        <v>No Mortgage</v>
      </c>
      <c r="S960" s="25" t="str" cm="1">
        <f t="array" ref="S960">_xlfn.IFS(
C960&lt;10,"0-10",
C960&lt;20,"11-20",
C960&lt;30,"21-30",
TRUE,"30+ yrs"
)</f>
        <v>21-30</v>
      </c>
      <c r="T960" s="26" t="str" cm="1">
        <f t="array" ref="T960">_xlfn.IFS(
H960&lt;1,"0-1",
H960&lt;2,"1-2",
H960&lt;3,"2-3",
H960&lt;4,"3-4",
H960&lt;5,"4-5",
TRUE,"5+"
)</f>
        <v>1-2</v>
      </c>
    </row>
    <row r="961" spans="1:20" ht="15.6" x14ac:dyDescent="0.3">
      <c r="A961" s="21">
        <v>366</v>
      </c>
      <c r="B961" s="22">
        <v>57</v>
      </c>
      <c r="C961" s="22">
        <v>32</v>
      </c>
      <c r="D961" s="22">
        <v>174</v>
      </c>
      <c r="E961" s="23" t="str">
        <f t="shared" si="14"/>
        <v>100+</v>
      </c>
      <c r="F961" s="24">
        <v>90089</v>
      </c>
      <c r="G961" s="22">
        <v>1</v>
      </c>
      <c r="H961" s="22">
        <v>6.8</v>
      </c>
      <c r="I961" s="22" t="s">
        <v>37</v>
      </c>
      <c r="J961" s="22">
        <v>466</v>
      </c>
      <c r="K961" s="22" t="s">
        <v>35</v>
      </c>
      <c r="L961" s="22" t="s">
        <v>34</v>
      </c>
      <c r="M961" s="22" t="s">
        <v>34</v>
      </c>
      <c r="N961" s="22" t="s">
        <v>35</v>
      </c>
      <c r="O961" s="22" t="s">
        <v>34</v>
      </c>
      <c r="P961" s="25" t="str" cm="1">
        <f t="array" ref="P961">_xlfn.IFS(
B961&lt;30,"20-29",
B961&lt;40,"30-39",
B961&lt;50,"40-49",
B961&lt;60,"50-59",
TRUE,"60+")</f>
        <v>50-59</v>
      </c>
      <c r="Q961" s="25" t="str" cm="1">
        <f t="array" ref="Q961">_xlfn.IFS(
D961&lt;25,"0–24K",
D961&lt;50,"25–49K",
D961&lt;75,"50–74K",
D961&lt;100,"75–99K",
D961&lt;150,"100–149K",
D961&lt;200,"150–199K",
TRUE,"200K+"
)</f>
        <v>150–199K</v>
      </c>
      <c r="R961" s="25" t="str" cm="1">
        <f t="array" ref="R961">_xlfn.IFS(
J961=0,"No Mortgage",
J961&lt;=100,"Low",
J961&lt;=300,"Medium",
TRUE,"High"
)</f>
        <v>High</v>
      </c>
      <c r="S961" s="25" t="str" cm="1">
        <f t="array" ref="S961">_xlfn.IFS(
C961&lt;10,"0-10",
C961&lt;20,"11-20",
C961&lt;30,"21-30",
TRUE,"30+ yrs"
)</f>
        <v>30+ yrs</v>
      </c>
      <c r="T961" s="26" t="str" cm="1">
        <f t="array" ref="T961">_xlfn.IFS(
H961&lt;1,"0-1",
H961&lt;2,"1-2",
H961&lt;3,"2-3",
H961&lt;4,"3-4",
H961&lt;5,"4-5",
TRUE,"5+"
)</f>
        <v>5+</v>
      </c>
    </row>
    <row r="962" spans="1:20" ht="15.6" x14ac:dyDescent="0.3">
      <c r="A962" s="21">
        <v>540</v>
      </c>
      <c r="B962" s="22">
        <v>57</v>
      </c>
      <c r="C962" s="22">
        <v>32</v>
      </c>
      <c r="D962" s="22">
        <v>21</v>
      </c>
      <c r="E962" s="23" t="str">
        <f t="shared" ref="E962:E1025" si="15">IF(D962&lt;=50,"0-50",IF(D962&lt;=100,"51-100","100+"))</f>
        <v>0-50</v>
      </c>
      <c r="F962" s="24">
        <v>94720</v>
      </c>
      <c r="G962" s="22">
        <v>1</v>
      </c>
      <c r="H962" s="22">
        <v>0.3</v>
      </c>
      <c r="I962" s="22" t="s">
        <v>36</v>
      </c>
      <c r="J962" s="22">
        <v>117</v>
      </c>
      <c r="K962" s="22" t="s">
        <v>34</v>
      </c>
      <c r="L962" s="22" t="s">
        <v>34</v>
      </c>
      <c r="M962" s="22" t="s">
        <v>34</v>
      </c>
      <c r="N962" s="22" t="s">
        <v>34</v>
      </c>
      <c r="O962" s="22" t="s">
        <v>34</v>
      </c>
      <c r="P962" s="25" t="str" cm="1">
        <f t="array" ref="P962">_xlfn.IFS(
B962&lt;30,"20-29",
B962&lt;40,"30-39",
B962&lt;50,"40-49",
B962&lt;60,"50-59",
TRUE,"60+")</f>
        <v>50-59</v>
      </c>
      <c r="Q962" s="25" t="str" cm="1">
        <f t="array" ref="Q962">_xlfn.IFS(
D962&lt;25,"0–24K",
D962&lt;50,"25–49K",
D962&lt;75,"50–74K",
D962&lt;100,"75–99K",
D962&lt;150,"100–149K",
D962&lt;200,"150–199K",
TRUE,"200K+"
)</f>
        <v>0–24K</v>
      </c>
      <c r="R962" s="25" t="str" cm="1">
        <f t="array" ref="R962">_xlfn.IFS(
J962=0,"No Mortgage",
J962&lt;=100,"Low",
J962&lt;=300,"Medium",
TRUE,"High"
)</f>
        <v>Medium</v>
      </c>
      <c r="S962" s="25" t="str" cm="1">
        <f t="array" ref="S962">_xlfn.IFS(
C962&lt;10,"0-10",
C962&lt;20,"11-20",
C962&lt;30,"21-30",
TRUE,"30+ yrs"
)</f>
        <v>30+ yrs</v>
      </c>
      <c r="T962" s="26" t="str" cm="1">
        <f t="array" ref="T962">_xlfn.IFS(
H962&lt;1,"0-1",
H962&lt;2,"1-2",
H962&lt;3,"2-3",
H962&lt;4,"3-4",
H962&lt;5,"4-5",
TRUE,"5+"
)</f>
        <v>0-1</v>
      </c>
    </row>
    <row r="963" spans="1:20" ht="15.6" x14ac:dyDescent="0.3">
      <c r="A963" s="21">
        <v>580</v>
      </c>
      <c r="B963" s="22">
        <v>57</v>
      </c>
      <c r="C963" s="22">
        <v>33</v>
      </c>
      <c r="D963" s="22">
        <v>88</v>
      </c>
      <c r="E963" s="23" t="str">
        <f t="shared" si="15"/>
        <v>51-100</v>
      </c>
      <c r="F963" s="24">
        <v>93524</v>
      </c>
      <c r="G963" s="22">
        <v>1</v>
      </c>
      <c r="H963" s="22">
        <v>2.7</v>
      </c>
      <c r="I963" s="22" t="s">
        <v>37</v>
      </c>
      <c r="J963" s="22">
        <v>0</v>
      </c>
      <c r="K963" s="22" t="s">
        <v>34</v>
      </c>
      <c r="L963" s="22" t="s">
        <v>34</v>
      </c>
      <c r="M963" s="22" t="s">
        <v>34</v>
      </c>
      <c r="N963" s="22" t="s">
        <v>35</v>
      </c>
      <c r="O963" s="22" t="s">
        <v>34</v>
      </c>
      <c r="P963" s="25" t="str" cm="1">
        <f t="array" ref="P963">_xlfn.IFS(
B963&lt;30,"20-29",
B963&lt;40,"30-39",
B963&lt;50,"40-49",
B963&lt;60,"50-59",
TRUE,"60+")</f>
        <v>50-59</v>
      </c>
      <c r="Q963" s="25" t="str" cm="1">
        <f t="array" ref="Q963">_xlfn.IFS(
D963&lt;25,"0–24K",
D963&lt;50,"25–49K",
D963&lt;75,"50–74K",
D963&lt;100,"75–99K",
D963&lt;150,"100–149K",
D963&lt;200,"150–199K",
TRUE,"200K+"
)</f>
        <v>75–99K</v>
      </c>
      <c r="R963" s="25" t="str" cm="1">
        <f t="array" ref="R963">_xlfn.IFS(
J963=0,"No Mortgage",
J963&lt;=100,"Low",
J963&lt;=300,"Medium",
TRUE,"High"
)</f>
        <v>No Mortgage</v>
      </c>
      <c r="S963" s="25" t="str" cm="1">
        <f t="array" ref="S963">_xlfn.IFS(
C963&lt;10,"0-10",
C963&lt;20,"11-20",
C963&lt;30,"21-30",
TRUE,"30+ yrs"
)</f>
        <v>30+ yrs</v>
      </c>
      <c r="T963" s="26" t="str" cm="1">
        <f t="array" ref="T963">_xlfn.IFS(
H963&lt;1,"0-1",
H963&lt;2,"1-2",
H963&lt;3,"2-3",
H963&lt;4,"3-4",
H963&lt;5,"4-5",
TRUE,"5+"
)</f>
        <v>2-3</v>
      </c>
    </row>
    <row r="964" spans="1:20" ht="15.6" x14ac:dyDescent="0.3">
      <c r="A964" s="21">
        <v>606</v>
      </c>
      <c r="B964" s="22">
        <v>57</v>
      </c>
      <c r="C964" s="22">
        <v>31</v>
      </c>
      <c r="D964" s="22">
        <v>41</v>
      </c>
      <c r="E964" s="23" t="str">
        <f t="shared" si="15"/>
        <v>0-50</v>
      </c>
      <c r="F964" s="24">
        <v>91330</v>
      </c>
      <c r="G964" s="22">
        <v>1</v>
      </c>
      <c r="H964" s="22">
        <v>0.2</v>
      </c>
      <c r="I964" s="22" t="s">
        <v>33</v>
      </c>
      <c r="J964" s="22">
        <v>0</v>
      </c>
      <c r="K964" s="22" t="s">
        <v>34</v>
      </c>
      <c r="L964" s="22" t="s">
        <v>34</v>
      </c>
      <c r="M964" s="22" t="s">
        <v>34</v>
      </c>
      <c r="N964" s="22" t="s">
        <v>35</v>
      </c>
      <c r="O964" s="22" t="s">
        <v>35</v>
      </c>
      <c r="P964" s="25" t="str" cm="1">
        <f t="array" ref="P964">_xlfn.IFS(
B964&lt;30,"20-29",
B964&lt;40,"30-39",
B964&lt;50,"40-49",
B964&lt;60,"50-59",
TRUE,"60+")</f>
        <v>50-59</v>
      </c>
      <c r="Q964" s="25" t="str" cm="1">
        <f t="array" ref="Q964">_xlfn.IFS(
D964&lt;25,"0–24K",
D964&lt;50,"25–49K",
D964&lt;75,"50–74K",
D964&lt;100,"75–99K",
D964&lt;150,"100–149K",
D964&lt;200,"150–199K",
TRUE,"200K+"
)</f>
        <v>25–49K</v>
      </c>
      <c r="R964" s="25" t="str" cm="1">
        <f t="array" ref="R964">_xlfn.IFS(
J964=0,"No Mortgage",
J964&lt;=100,"Low",
J964&lt;=300,"Medium",
TRUE,"High"
)</f>
        <v>No Mortgage</v>
      </c>
      <c r="S964" s="25" t="str" cm="1">
        <f t="array" ref="S964">_xlfn.IFS(
C964&lt;10,"0-10",
C964&lt;20,"11-20",
C964&lt;30,"21-30",
TRUE,"30+ yrs"
)</f>
        <v>30+ yrs</v>
      </c>
      <c r="T964" s="26" t="str" cm="1">
        <f t="array" ref="T964">_xlfn.IFS(
H964&lt;1,"0-1",
H964&lt;2,"1-2",
H964&lt;3,"2-3",
H964&lt;4,"3-4",
H964&lt;5,"4-5",
TRUE,"5+"
)</f>
        <v>0-1</v>
      </c>
    </row>
    <row r="965" spans="1:20" ht="15.6" x14ac:dyDescent="0.3">
      <c r="A965" s="21">
        <v>620</v>
      </c>
      <c r="B965" s="22">
        <v>57</v>
      </c>
      <c r="C965" s="22">
        <v>27</v>
      </c>
      <c r="D965" s="22">
        <v>73</v>
      </c>
      <c r="E965" s="23" t="str">
        <f t="shared" si="15"/>
        <v>51-100</v>
      </c>
      <c r="F965" s="24">
        <v>93106</v>
      </c>
      <c r="G965" s="22">
        <v>1</v>
      </c>
      <c r="H965" s="22">
        <v>3</v>
      </c>
      <c r="I965" s="22" t="s">
        <v>36</v>
      </c>
      <c r="J965" s="22">
        <v>0</v>
      </c>
      <c r="K965" s="22" t="s">
        <v>34</v>
      </c>
      <c r="L965" s="22" t="s">
        <v>34</v>
      </c>
      <c r="M965" s="22" t="s">
        <v>34</v>
      </c>
      <c r="N965" s="22" t="s">
        <v>34</v>
      </c>
      <c r="O965" s="22" t="s">
        <v>34</v>
      </c>
      <c r="P965" s="25" t="str" cm="1">
        <f t="array" ref="P965">_xlfn.IFS(
B965&lt;30,"20-29",
B965&lt;40,"30-39",
B965&lt;50,"40-49",
B965&lt;60,"50-59",
TRUE,"60+")</f>
        <v>50-59</v>
      </c>
      <c r="Q965" s="25" t="str" cm="1">
        <f t="array" ref="Q965">_xlfn.IFS(
D965&lt;25,"0–24K",
D965&lt;50,"25–49K",
D965&lt;75,"50–74K",
D965&lt;100,"75–99K",
D965&lt;150,"100–149K",
D965&lt;200,"150–199K",
TRUE,"200K+"
)</f>
        <v>50–74K</v>
      </c>
      <c r="R965" s="25" t="str" cm="1">
        <f t="array" ref="R965">_xlfn.IFS(
J965=0,"No Mortgage",
J965&lt;=100,"Low",
J965&lt;=300,"Medium",
TRUE,"High"
)</f>
        <v>No Mortgage</v>
      </c>
      <c r="S965" s="25" t="str" cm="1">
        <f t="array" ref="S965">_xlfn.IFS(
C965&lt;10,"0-10",
C965&lt;20,"11-20",
C965&lt;30,"21-30",
TRUE,"30+ yrs"
)</f>
        <v>21-30</v>
      </c>
      <c r="T965" s="26" t="str" cm="1">
        <f t="array" ref="T965">_xlfn.IFS(
H965&lt;1,"0-1",
H965&lt;2,"1-2",
H965&lt;3,"2-3",
H965&lt;4,"3-4",
H965&lt;5,"4-5",
TRUE,"5+"
)</f>
        <v>3-4</v>
      </c>
    </row>
    <row r="966" spans="1:20" ht="15.6" x14ac:dyDescent="0.3">
      <c r="A966" s="21">
        <v>633</v>
      </c>
      <c r="B966" s="22">
        <v>57</v>
      </c>
      <c r="C966" s="22">
        <v>32</v>
      </c>
      <c r="D966" s="22">
        <v>165</v>
      </c>
      <c r="E966" s="23" t="str">
        <f t="shared" si="15"/>
        <v>100+</v>
      </c>
      <c r="F966" s="24">
        <v>94720</v>
      </c>
      <c r="G966" s="22">
        <v>4</v>
      </c>
      <c r="H966" s="22">
        <v>2.7</v>
      </c>
      <c r="I966" s="22" t="s">
        <v>36</v>
      </c>
      <c r="J966" s="22">
        <v>0</v>
      </c>
      <c r="K966" s="22" t="s">
        <v>35</v>
      </c>
      <c r="L966" s="22" t="s">
        <v>34</v>
      </c>
      <c r="M966" s="22" t="s">
        <v>34</v>
      </c>
      <c r="N966" s="22" t="s">
        <v>35</v>
      </c>
      <c r="O966" s="22" t="s">
        <v>34</v>
      </c>
      <c r="P966" s="25" t="str" cm="1">
        <f t="array" ref="P966">_xlfn.IFS(
B966&lt;30,"20-29",
B966&lt;40,"30-39",
B966&lt;50,"40-49",
B966&lt;60,"50-59",
TRUE,"60+")</f>
        <v>50-59</v>
      </c>
      <c r="Q966" s="25" t="str" cm="1">
        <f t="array" ref="Q966">_xlfn.IFS(
D966&lt;25,"0–24K",
D966&lt;50,"25–49K",
D966&lt;75,"50–74K",
D966&lt;100,"75–99K",
D966&lt;150,"100–149K",
D966&lt;200,"150–199K",
TRUE,"200K+"
)</f>
        <v>150–199K</v>
      </c>
      <c r="R966" s="25" t="str" cm="1">
        <f t="array" ref="R966">_xlfn.IFS(
J966=0,"No Mortgage",
J966&lt;=100,"Low",
J966&lt;=300,"Medium",
TRUE,"High"
)</f>
        <v>No Mortgage</v>
      </c>
      <c r="S966" s="25" t="str" cm="1">
        <f t="array" ref="S966">_xlfn.IFS(
C966&lt;10,"0-10",
C966&lt;20,"11-20",
C966&lt;30,"21-30",
TRUE,"30+ yrs"
)</f>
        <v>30+ yrs</v>
      </c>
      <c r="T966" s="26" t="str" cm="1">
        <f t="array" ref="T966">_xlfn.IFS(
H966&lt;1,"0-1",
H966&lt;2,"1-2",
H966&lt;3,"2-3",
H966&lt;4,"3-4",
H966&lt;5,"4-5",
TRUE,"5+"
)</f>
        <v>2-3</v>
      </c>
    </row>
    <row r="967" spans="1:20" ht="15.6" x14ac:dyDescent="0.3">
      <c r="A967" s="21">
        <v>635</v>
      </c>
      <c r="B967" s="22">
        <v>57</v>
      </c>
      <c r="C967" s="22">
        <v>31</v>
      </c>
      <c r="D967" s="22">
        <v>32</v>
      </c>
      <c r="E967" s="23" t="str">
        <f t="shared" si="15"/>
        <v>0-50</v>
      </c>
      <c r="F967" s="24">
        <v>90034</v>
      </c>
      <c r="G967" s="22">
        <v>3</v>
      </c>
      <c r="H967" s="22">
        <v>1.4</v>
      </c>
      <c r="I967" s="22" t="s">
        <v>33</v>
      </c>
      <c r="J967" s="22">
        <v>0</v>
      </c>
      <c r="K967" s="22" t="s">
        <v>34</v>
      </c>
      <c r="L967" s="22" t="s">
        <v>35</v>
      </c>
      <c r="M967" s="22" t="s">
        <v>35</v>
      </c>
      <c r="N967" s="22" t="s">
        <v>35</v>
      </c>
      <c r="O967" s="22" t="s">
        <v>35</v>
      </c>
      <c r="P967" s="25" t="str" cm="1">
        <f t="array" ref="P967">_xlfn.IFS(
B967&lt;30,"20-29",
B967&lt;40,"30-39",
B967&lt;50,"40-49",
B967&lt;60,"50-59",
TRUE,"60+")</f>
        <v>50-59</v>
      </c>
      <c r="Q967" s="25" t="str" cm="1">
        <f t="array" ref="Q967">_xlfn.IFS(
D967&lt;25,"0–24K",
D967&lt;50,"25–49K",
D967&lt;75,"50–74K",
D967&lt;100,"75–99K",
D967&lt;150,"100–149K",
D967&lt;200,"150–199K",
TRUE,"200K+"
)</f>
        <v>25–49K</v>
      </c>
      <c r="R967" s="25" t="str" cm="1">
        <f t="array" ref="R967">_xlfn.IFS(
J967=0,"No Mortgage",
J967&lt;=100,"Low",
J967&lt;=300,"Medium",
TRUE,"High"
)</f>
        <v>No Mortgage</v>
      </c>
      <c r="S967" s="25" t="str" cm="1">
        <f t="array" ref="S967">_xlfn.IFS(
C967&lt;10,"0-10",
C967&lt;20,"11-20",
C967&lt;30,"21-30",
TRUE,"30+ yrs"
)</f>
        <v>30+ yrs</v>
      </c>
      <c r="T967" s="26" t="str" cm="1">
        <f t="array" ref="T967">_xlfn.IFS(
H967&lt;1,"0-1",
H967&lt;2,"1-2",
H967&lt;3,"2-3",
H967&lt;4,"3-4",
H967&lt;5,"4-5",
TRUE,"5+"
)</f>
        <v>1-2</v>
      </c>
    </row>
    <row r="968" spans="1:20" ht="15.6" x14ac:dyDescent="0.3">
      <c r="A968" s="21">
        <v>748</v>
      </c>
      <c r="B968" s="22">
        <v>57</v>
      </c>
      <c r="C968" s="22">
        <v>32</v>
      </c>
      <c r="D968" s="22">
        <v>21</v>
      </c>
      <c r="E968" s="23" t="str">
        <f t="shared" si="15"/>
        <v>0-50</v>
      </c>
      <c r="F968" s="24">
        <v>94112</v>
      </c>
      <c r="G968" s="22">
        <v>3</v>
      </c>
      <c r="H968" s="22">
        <v>0.1</v>
      </c>
      <c r="I968" s="22" t="s">
        <v>37</v>
      </c>
      <c r="J968" s="22">
        <v>0</v>
      </c>
      <c r="K968" s="22" t="s">
        <v>34</v>
      </c>
      <c r="L968" s="22" t="s">
        <v>35</v>
      </c>
      <c r="M968" s="22" t="s">
        <v>35</v>
      </c>
      <c r="N968" s="22" t="s">
        <v>35</v>
      </c>
      <c r="O968" s="22" t="s">
        <v>34</v>
      </c>
      <c r="P968" s="25" t="str" cm="1">
        <f t="array" ref="P968">_xlfn.IFS(
B968&lt;30,"20-29",
B968&lt;40,"30-39",
B968&lt;50,"40-49",
B968&lt;60,"50-59",
TRUE,"60+")</f>
        <v>50-59</v>
      </c>
      <c r="Q968" s="25" t="str" cm="1">
        <f t="array" ref="Q968">_xlfn.IFS(
D968&lt;25,"0–24K",
D968&lt;50,"25–49K",
D968&lt;75,"50–74K",
D968&lt;100,"75–99K",
D968&lt;150,"100–149K",
D968&lt;200,"150–199K",
TRUE,"200K+"
)</f>
        <v>0–24K</v>
      </c>
      <c r="R968" s="25" t="str" cm="1">
        <f t="array" ref="R968">_xlfn.IFS(
J968=0,"No Mortgage",
J968&lt;=100,"Low",
J968&lt;=300,"Medium",
TRUE,"High"
)</f>
        <v>No Mortgage</v>
      </c>
      <c r="S968" s="25" t="str" cm="1">
        <f t="array" ref="S968">_xlfn.IFS(
C968&lt;10,"0-10",
C968&lt;20,"11-20",
C968&lt;30,"21-30",
TRUE,"30+ yrs"
)</f>
        <v>30+ yrs</v>
      </c>
      <c r="T968" s="26" t="str" cm="1">
        <f t="array" ref="T968">_xlfn.IFS(
H968&lt;1,"0-1",
H968&lt;2,"1-2",
H968&lt;3,"2-3",
H968&lt;4,"3-4",
H968&lt;5,"4-5",
TRUE,"5+"
)</f>
        <v>0-1</v>
      </c>
    </row>
    <row r="969" spans="1:20" ht="15.6" x14ac:dyDescent="0.3">
      <c r="A969" s="21">
        <v>796</v>
      </c>
      <c r="B969" s="22">
        <v>57</v>
      </c>
      <c r="C969" s="22">
        <v>32</v>
      </c>
      <c r="D969" s="22">
        <v>15</v>
      </c>
      <c r="E969" s="23" t="str">
        <f t="shared" si="15"/>
        <v>0-50</v>
      </c>
      <c r="F969" s="24">
        <v>92806</v>
      </c>
      <c r="G969" s="22">
        <v>2</v>
      </c>
      <c r="H969" s="22">
        <v>0.2</v>
      </c>
      <c r="I969" s="22" t="s">
        <v>36</v>
      </c>
      <c r="J969" s="22">
        <v>0</v>
      </c>
      <c r="K969" s="22" t="s">
        <v>34</v>
      </c>
      <c r="L969" s="22" t="s">
        <v>34</v>
      </c>
      <c r="M969" s="22" t="s">
        <v>34</v>
      </c>
      <c r="N969" s="22" t="s">
        <v>34</v>
      </c>
      <c r="O969" s="22" t="s">
        <v>35</v>
      </c>
      <c r="P969" s="25" t="str" cm="1">
        <f t="array" ref="P969">_xlfn.IFS(
B969&lt;30,"20-29",
B969&lt;40,"30-39",
B969&lt;50,"40-49",
B969&lt;60,"50-59",
TRUE,"60+")</f>
        <v>50-59</v>
      </c>
      <c r="Q969" s="25" t="str" cm="1">
        <f t="array" ref="Q969">_xlfn.IFS(
D969&lt;25,"0–24K",
D969&lt;50,"25–49K",
D969&lt;75,"50–74K",
D969&lt;100,"75–99K",
D969&lt;150,"100–149K",
D969&lt;200,"150–199K",
TRUE,"200K+"
)</f>
        <v>0–24K</v>
      </c>
      <c r="R969" s="25" t="str" cm="1">
        <f t="array" ref="R969">_xlfn.IFS(
J969=0,"No Mortgage",
J969&lt;=100,"Low",
J969&lt;=300,"Medium",
TRUE,"High"
)</f>
        <v>No Mortgage</v>
      </c>
      <c r="S969" s="25" t="str" cm="1">
        <f t="array" ref="S969">_xlfn.IFS(
C969&lt;10,"0-10",
C969&lt;20,"11-20",
C969&lt;30,"21-30",
TRUE,"30+ yrs"
)</f>
        <v>30+ yrs</v>
      </c>
      <c r="T969" s="26" t="str" cm="1">
        <f t="array" ref="T969">_xlfn.IFS(
H969&lt;1,"0-1",
H969&lt;2,"1-2",
H969&lt;3,"2-3",
H969&lt;4,"3-4",
H969&lt;5,"4-5",
TRUE,"5+"
)</f>
        <v>0-1</v>
      </c>
    </row>
    <row r="970" spans="1:20" ht="15.6" x14ac:dyDescent="0.3">
      <c r="A970" s="21">
        <v>842</v>
      </c>
      <c r="B970" s="22">
        <v>57</v>
      </c>
      <c r="C970" s="22">
        <v>33</v>
      </c>
      <c r="D970" s="22">
        <v>121</v>
      </c>
      <c r="E970" s="23" t="str">
        <f t="shared" si="15"/>
        <v>100+</v>
      </c>
      <c r="F970" s="24">
        <v>94542</v>
      </c>
      <c r="G970" s="22">
        <v>1</v>
      </c>
      <c r="H970" s="22">
        <v>4.3</v>
      </c>
      <c r="I970" s="22" t="s">
        <v>33</v>
      </c>
      <c r="J970" s="22">
        <v>0</v>
      </c>
      <c r="K970" s="22" t="s">
        <v>34</v>
      </c>
      <c r="L970" s="22" t="s">
        <v>35</v>
      </c>
      <c r="M970" s="22" t="s">
        <v>34</v>
      </c>
      <c r="N970" s="22" t="s">
        <v>34</v>
      </c>
      <c r="O970" s="22" t="s">
        <v>34</v>
      </c>
      <c r="P970" s="25" t="str" cm="1">
        <f t="array" ref="P970">_xlfn.IFS(
B970&lt;30,"20-29",
B970&lt;40,"30-39",
B970&lt;50,"40-49",
B970&lt;60,"50-59",
TRUE,"60+")</f>
        <v>50-59</v>
      </c>
      <c r="Q970" s="25" t="str" cm="1">
        <f t="array" ref="Q970">_xlfn.IFS(
D970&lt;25,"0–24K",
D970&lt;50,"25–49K",
D970&lt;75,"50–74K",
D970&lt;100,"75–99K",
D970&lt;150,"100–149K",
D970&lt;200,"150–199K",
TRUE,"200K+"
)</f>
        <v>100–149K</v>
      </c>
      <c r="R970" s="25" t="str" cm="1">
        <f t="array" ref="R970">_xlfn.IFS(
J970=0,"No Mortgage",
J970&lt;=100,"Low",
J970&lt;=300,"Medium",
TRUE,"High"
)</f>
        <v>No Mortgage</v>
      </c>
      <c r="S970" s="25" t="str" cm="1">
        <f t="array" ref="S970">_xlfn.IFS(
C970&lt;10,"0-10",
C970&lt;20,"11-20",
C970&lt;30,"21-30",
TRUE,"30+ yrs"
)</f>
        <v>30+ yrs</v>
      </c>
      <c r="T970" s="26" t="str" cm="1">
        <f t="array" ref="T970">_xlfn.IFS(
H970&lt;1,"0-1",
H970&lt;2,"1-2",
H970&lt;3,"2-3",
H970&lt;4,"3-4",
H970&lt;5,"4-5",
TRUE,"5+"
)</f>
        <v>4-5</v>
      </c>
    </row>
    <row r="971" spans="1:20" ht="15.6" x14ac:dyDescent="0.3">
      <c r="A971" s="21">
        <v>849</v>
      </c>
      <c r="B971" s="22">
        <v>57</v>
      </c>
      <c r="C971" s="22">
        <v>32</v>
      </c>
      <c r="D971" s="22">
        <v>19</v>
      </c>
      <c r="E971" s="23" t="str">
        <f t="shared" si="15"/>
        <v>0-50</v>
      </c>
      <c r="F971" s="24">
        <v>94720</v>
      </c>
      <c r="G971" s="22">
        <v>4</v>
      </c>
      <c r="H971" s="22">
        <v>0.9</v>
      </c>
      <c r="I971" s="22" t="s">
        <v>37</v>
      </c>
      <c r="J971" s="22">
        <v>0</v>
      </c>
      <c r="K971" s="22" t="s">
        <v>34</v>
      </c>
      <c r="L971" s="22" t="s">
        <v>34</v>
      </c>
      <c r="M971" s="22" t="s">
        <v>34</v>
      </c>
      <c r="N971" s="22" t="s">
        <v>35</v>
      </c>
      <c r="O971" s="22" t="s">
        <v>34</v>
      </c>
      <c r="P971" s="25" t="str" cm="1">
        <f t="array" ref="P971">_xlfn.IFS(
B971&lt;30,"20-29",
B971&lt;40,"30-39",
B971&lt;50,"40-49",
B971&lt;60,"50-59",
TRUE,"60+")</f>
        <v>50-59</v>
      </c>
      <c r="Q971" s="25" t="str" cm="1">
        <f t="array" ref="Q971">_xlfn.IFS(
D971&lt;25,"0–24K",
D971&lt;50,"25–49K",
D971&lt;75,"50–74K",
D971&lt;100,"75–99K",
D971&lt;150,"100–149K",
D971&lt;200,"150–199K",
TRUE,"200K+"
)</f>
        <v>0–24K</v>
      </c>
      <c r="R971" s="25" t="str" cm="1">
        <f t="array" ref="R971">_xlfn.IFS(
J971=0,"No Mortgage",
J971&lt;=100,"Low",
J971&lt;=300,"Medium",
TRUE,"High"
)</f>
        <v>No Mortgage</v>
      </c>
      <c r="S971" s="25" t="str" cm="1">
        <f t="array" ref="S971">_xlfn.IFS(
C971&lt;10,"0-10",
C971&lt;20,"11-20",
C971&lt;30,"21-30",
TRUE,"30+ yrs"
)</f>
        <v>30+ yrs</v>
      </c>
      <c r="T971" s="26" t="str" cm="1">
        <f t="array" ref="T971">_xlfn.IFS(
H971&lt;1,"0-1",
H971&lt;2,"1-2",
H971&lt;3,"2-3",
H971&lt;4,"3-4",
H971&lt;5,"4-5",
TRUE,"5+"
)</f>
        <v>0-1</v>
      </c>
    </row>
    <row r="972" spans="1:20" ht="15.6" x14ac:dyDescent="0.3">
      <c r="A972" s="21">
        <v>861</v>
      </c>
      <c r="B972" s="22">
        <v>57</v>
      </c>
      <c r="C972" s="22">
        <v>31</v>
      </c>
      <c r="D972" s="22">
        <v>30</v>
      </c>
      <c r="E972" s="23" t="str">
        <f t="shared" si="15"/>
        <v>0-50</v>
      </c>
      <c r="F972" s="24">
        <v>95841</v>
      </c>
      <c r="G972" s="22">
        <v>2</v>
      </c>
      <c r="H972" s="22">
        <v>0.7</v>
      </c>
      <c r="I972" s="22" t="s">
        <v>37</v>
      </c>
      <c r="J972" s="22">
        <v>145</v>
      </c>
      <c r="K972" s="22" t="s">
        <v>34</v>
      </c>
      <c r="L972" s="22" t="s">
        <v>34</v>
      </c>
      <c r="M972" s="22" t="s">
        <v>34</v>
      </c>
      <c r="N972" s="22" t="s">
        <v>34</v>
      </c>
      <c r="O972" s="22" t="s">
        <v>34</v>
      </c>
      <c r="P972" s="25" t="str" cm="1">
        <f t="array" ref="P972">_xlfn.IFS(
B972&lt;30,"20-29",
B972&lt;40,"30-39",
B972&lt;50,"40-49",
B972&lt;60,"50-59",
TRUE,"60+")</f>
        <v>50-59</v>
      </c>
      <c r="Q972" s="25" t="str" cm="1">
        <f t="array" ref="Q972">_xlfn.IFS(
D972&lt;25,"0–24K",
D972&lt;50,"25–49K",
D972&lt;75,"50–74K",
D972&lt;100,"75–99K",
D972&lt;150,"100–149K",
D972&lt;200,"150–199K",
TRUE,"200K+"
)</f>
        <v>25–49K</v>
      </c>
      <c r="R972" s="25" t="str" cm="1">
        <f t="array" ref="R972">_xlfn.IFS(
J972=0,"No Mortgage",
J972&lt;=100,"Low",
J972&lt;=300,"Medium",
TRUE,"High"
)</f>
        <v>Medium</v>
      </c>
      <c r="S972" s="25" t="str" cm="1">
        <f t="array" ref="S972">_xlfn.IFS(
C972&lt;10,"0-10",
C972&lt;20,"11-20",
C972&lt;30,"21-30",
TRUE,"30+ yrs"
)</f>
        <v>30+ yrs</v>
      </c>
      <c r="T972" s="26" t="str" cm="1">
        <f t="array" ref="T972">_xlfn.IFS(
H972&lt;1,"0-1",
H972&lt;2,"1-2",
H972&lt;3,"2-3",
H972&lt;4,"3-4",
H972&lt;5,"4-5",
TRUE,"5+"
)</f>
        <v>0-1</v>
      </c>
    </row>
    <row r="973" spans="1:20" ht="15.6" x14ac:dyDescent="0.3">
      <c r="A973" s="21">
        <v>881</v>
      </c>
      <c r="B973" s="22">
        <v>57</v>
      </c>
      <c r="C973" s="22">
        <v>31</v>
      </c>
      <c r="D973" s="22">
        <v>58</v>
      </c>
      <c r="E973" s="23" t="str">
        <f t="shared" si="15"/>
        <v>51-100</v>
      </c>
      <c r="F973" s="24">
        <v>91604</v>
      </c>
      <c r="G973" s="22">
        <v>1</v>
      </c>
      <c r="H973" s="22">
        <v>0.2</v>
      </c>
      <c r="I973" s="22" t="s">
        <v>33</v>
      </c>
      <c r="J973" s="22">
        <v>177</v>
      </c>
      <c r="K973" s="22" t="s">
        <v>34</v>
      </c>
      <c r="L973" s="22" t="s">
        <v>34</v>
      </c>
      <c r="M973" s="22" t="s">
        <v>34</v>
      </c>
      <c r="N973" s="22" t="s">
        <v>35</v>
      </c>
      <c r="O973" s="22" t="s">
        <v>34</v>
      </c>
      <c r="P973" s="25" t="str" cm="1">
        <f t="array" ref="P973">_xlfn.IFS(
B973&lt;30,"20-29",
B973&lt;40,"30-39",
B973&lt;50,"40-49",
B973&lt;60,"50-59",
TRUE,"60+")</f>
        <v>50-59</v>
      </c>
      <c r="Q973" s="25" t="str" cm="1">
        <f t="array" ref="Q973">_xlfn.IFS(
D973&lt;25,"0–24K",
D973&lt;50,"25–49K",
D973&lt;75,"50–74K",
D973&lt;100,"75–99K",
D973&lt;150,"100–149K",
D973&lt;200,"150–199K",
TRUE,"200K+"
)</f>
        <v>50–74K</v>
      </c>
      <c r="R973" s="25" t="str" cm="1">
        <f t="array" ref="R973">_xlfn.IFS(
J973=0,"No Mortgage",
J973&lt;=100,"Low",
J973&lt;=300,"Medium",
TRUE,"High"
)</f>
        <v>Medium</v>
      </c>
      <c r="S973" s="25" t="str" cm="1">
        <f t="array" ref="S973">_xlfn.IFS(
C973&lt;10,"0-10",
C973&lt;20,"11-20",
C973&lt;30,"21-30",
TRUE,"30+ yrs"
)</f>
        <v>30+ yrs</v>
      </c>
      <c r="T973" s="26" t="str" cm="1">
        <f t="array" ref="T973">_xlfn.IFS(
H973&lt;1,"0-1",
H973&lt;2,"1-2",
H973&lt;3,"2-3",
H973&lt;4,"3-4",
H973&lt;5,"4-5",
TRUE,"5+"
)</f>
        <v>0-1</v>
      </c>
    </row>
    <row r="974" spans="1:20" ht="15.6" x14ac:dyDescent="0.3">
      <c r="A974" s="21">
        <v>889</v>
      </c>
      <c r="B974" s="22">
        <v>57</v>
      </c>
      <c r="C974" s="22">
        <v>33</v>
      </c>
      <c r="D974" s="22">
        <v>182</v>
      </c>
      <c r="E974" s="23" t="str">
        <f t="shared" si="15"/>
        <v>100+</v>
      </c>
      <c r="F974" s="24">
        <v>94114</v>
      </c>
      <c r="G974" s="22">
        <v>2</v>
      </c>
      <c r="H974" s="22">
        <v>3.3</v>
      </c>
      <c r="I974" s="22" t="s">
        <v>36</v>
      </c>
      <c r="J974" s="22">
        <v>372</v>
      </c>
      <c r="K974" s="22" t="s">
        <v>35</v>
      </c>
      <c r="L974" s="22" t="s">
        <v>34</v>
      </c>
      <c r="M974" s="22" t="s">
        <v>34</v>
      </c>
      <c r="N974" s="22" t="s">
        <v>34</v>
      </c>
      <c r="O974" s="22" t="s">
        <v>34</v>
      </c>
      <c r="P974" s="25" t="str" cm="1">
        <f t="array" ref="P974">_xlfn.IFS(
B974&lt;30,"20-29",
B974&lt;40,"30-39",
B974&lt;50,"40-49",
B974&lt;60,"50-59",
TRUE,"60+")</f>
        <v>50-59</v>
      </c>
      <c r="Q974" s="25" t="str" cm="1">
        <f t="array" ref="Q974">_xlfn.IFS(
D974&lt;25,"0–24K",
D974&lt;50,"25–49K",
D974&lt;75,"50–74K",
D974&lt;100,"75–99K",
D974&lt;150,"100–149K",
D974&lt;200,"150–199K",
TRUE,"200K+"
)</f>
        <v>150–199K</v>
      </c>
      <c r="R974" s="25" t="str" cm="1">
        <f t="array" ref="R974">_xlfn.IFS(
J974=0,"No Mortgage",
J974&lt;=100,"Low",
J974&lt;=300,"Medium",
TRUE,"High"
)</f>
        <v>High</v>
      </c>
      <c r="S974" s="25" t="str" cm="1">
        <f t="array" ref="S974">_xlfn.IFS(
C974&lt;10,"0-10",
C974&lt;20,"11-20",
C974&lt;30,"21-30",
TRUE,"30+ yrs"
)</f>
        <v>30+ yrs</v>
      </c>
      <c r="T974" s="26" t="str" cm="1">
        <f t="array" ref="T974">_xlfn.IFS(
H974&lt;1,"0-1",
H974&lt;2,"1-2",
H974&lt;3,"2-3",
H974&lt;4,"3-4",
H974&lt;5,"4-5",
TRUE,"5+"
)</f>
        <v>3-4</v>
      </c>
    </row>
    <row r="975" spans="1:20" ht="15.6" x14ac:dyDescent="0.3">
      <c r="A975" s="21">
        <v>899</v>
      </c>
      <c r="B975" s="22">
        <v>57</v>
      </c>
      <c r="C975" s="22">
        <v>32</v>
      </c>
      <c r="D975" s="22">
        <v>63</v>
      </c>
      <c r="E975" s="23" t="str">
        <f t="shared" si="15"/>
        <v>51-100</v>
      </c>
      <c r="F975" s="24">
        <v>94111</v>
      </c>
      <c r="G975" s="22">
        <v>4</v>
      </c>
      <c r="H975" s="22">
        <v>0.7</v>
      </c>
      <c r="I975" s="22" t="s">
        <v>33</v>
      </c>
      <c r="J975" s="22">
        <v>0</v>
      </c>
      <c r="K975" s="22" t="s">
        <v>34</v>
      </c>
      <c r="L975" s="22" t="s">
        <v>34</v>
      </c>
      <c r="M975" s="22" t="s">
        <v>34</v>
      </c>
      <c r="N975" s="22" t="s">
        <v>35</v>
      </c>
      <c r="O975" s="22" t="s">
        <v>34</v>
      </c>
      <c r="P975" s="25" t="str" cm="1">
        <f t="array" ref="P975">_xlfn.IFS(
B975&lt;30,"20-29",
B975&lt;40,"30-39",
B975&lt;50,"40-49",
B975&lt;60,"50-59",
TRUE,"60+")</f>
        <v>50-59</v>
      </c>
      <c r="Q975" s="25" t="str" cm="1">
        <f t="array" ref="Q975">_xlfn.IFS(
D975&lt;25,"0–24K",
D975&lt;50,"25–49K",
D975&lt;75,"50–74K",
D975&lt;100,"75–99K",
D975&lt;150,"100–149K",
D975&lt;200,"150–199K",
TRUE,"200K+"
)</f>
        <v>50–74K</v>
      </c>
      <c r="R975" s="25" t="str" cm="1">
        <f t="array" ref="R975">_xlfn.IFS(
J975=0,"No Mortgage",
J975&lt;=100,"Low",
J975&lt;=300,"Medium",
TRUE,"High"
)</f>
        <v>No Mortgage</v>
      </c>
      <c r="S975" s="25" t="str" cm="1">
        <f t="array" ref="S975">_xlfn.IFS(
C975&lt;10,"0-10",
C975&lt;20,"11-20",
C975&lt;30,"21-30",
TRUE,"30+ yrs"
)</f>
        <v>30+ yrs</v>
      </c>
      <c r="T975" s="26" t="str" cm="1">
        <f t="array" ref="T975">_xlfn.IFS(
H975&lt;1,"0-1",
H975&lt;2,"1-2",
H975&lt;3,"2-3",
H975&lt;4,"3-4",
H975&lt;5,"4-5",
TRUE,"5+"
)</f>
        <v>0-1</v>
      </c>
    </row>
    <row r="976" spans="1:20" ht="15.6" x14ac:dyDescent="0.3">
      <c r="A976" s="21">
        <v>902</v>
      </c>
      <c r="B976" s="22">
        <v>57</v>
      </c>
      <c r="C976" s="22">
        <v>33</v>
      </c>
      <c r="D976" s="22">
        <v>24</v>
      </c>
      <c r="E976" s="23" t="str">
        <f t="shared" si="15"/>
        <v>0-50</v>
      </c>
      <c r="F976" s="24">
        <v>95616</v>
      </c>
      <c r="G976" s="22">
        <v>4</v>
      </c>
      <c r="H976" s="22">
        <v>0.7</v>
      </c>
      <c r="I976" s="22" t="s">
        <v>33</v>
      </c>
      <c r="J976" s="22">
        <v>0</v>
      </c>
      <c r="K976" s="22" t="s">
        <v>34</v>
      </c>
      <c r="L976" s="22" t="s">
        <v>34</v>
      </c>
      <c r="M976" s="22" t="s">
        <v>34</v>
      </c>
      <c r="N976" s="22" t="s">
        <v>35</v>
      </c>
      <c r="O976" s="22" t="s">
        <v>34</v>
      </c>
      <c r="P976" s="25" t="str" cm="1">
        <f t="array" ref="P976">_xlfn.IFS(
B976&lt;30,"20-29",
B976&lt;40,"30-39",
B976&lt;50,"40-49",
B976&lt;60,"50-59",
TRUE,"60+")</f>
        <v>50-59</v>
      </c>
      <c r="Q976" s="25" t="str" cm="1">
        <f t="array" ref="Q976">_xlfn.IFS(
D976&lt;25,"0–24K",
D976&lt;50,"25–49K",
D976&lt;75,"50–74K",
D976&lt;100,"75–99K",
D976&lt;150,"100–149K",
D976&lt;200,"150–199K",
TRUE,"200K+"
)</f>
        <v>0–24K</v>
      </c>
      <c r="R976" s="25" t="str" cm="1">
        <f t="array" ref="R976">_xlfn.IFS(
J976=0,"No Mortgage",
J976&lt;=100,"Low",
J976&lt;=300,"Medium",
TRUE,"High"
)</f>
        <v>No Mortgage</v>
      </c>
      <c r="S976" s="25" t="str" cm="1">
        <f t="array" ref="S976">_xlfn.IFS(
C976&lt;10,"0-10",
C976&lt;20,"11-20",
C976&lt;30,"21-30",
TRUE,"30+ yrs"
)</f>
        <v>30+ yrs</v>
      </c>
      <c r="T976" s="26" t="str" cm="1">
        <f t="array" ref="T976">_xlfn.IFS(
H976&lt;1,"0-1",
H976&lt;2,"1-2",
H976&lt;3,"2-3",
H976&lt;4,"3-4",
H976&lt;5,"4-5",
TRUE,"5+"
)</f>
        <v>0-1</v>
      </c>
    </row>
    <row r="977" spans="1:20" ht="15.6" x14ac:dyDescent="0.3">
      <c r="A977" s="21">
        <v>903</v>
      </c>
      <c r="B977" s="22">
        <v>57</v>
      </c>
      <c r="C977" s="22">
        <v>33</v>
      </c>
      <c r="D977" s="22">
        <v>95</v>
      </c>
      <c r="E977" s="23" t="str">
        <f t="shared" si="15"/>
        <v>51-100</v>
      </c>
      <c r="F977" s="24">
        <v>95054</v>
      </c>
      <c r="G977" s="22">
        <v>2</v>
      </c>
      <c r="H977" s="22">
        <v>1.6</v>
      </c>
      <c r="I977" s="22" t="s">
        <v>33</v>
      </c>
      <c r="J977" s="22">
        <v>0</v>
      </c>
      <c r="K977" s="22" t="s">
        <v>34</v>
      </c>
      <c r="L977" s="22" t="s">
        <v>34</v>
      </c>
      <c r="M977" s="22" t="s">
        <v>34</v>
      </c>
      <c r="N977" s="22" t="s">
        <v>34</v>
      </c>
      <c r="O977" s="22" t="s">
        <v>34</v>
      </c>
      <c r="P977" s="25" t="str" cm="1">
        <f t="array" ref="P977">_xlfn.IFS(
B977&lt;30,"20-29",
B977&lt;40,"30-39",
B977&lt;50,"40-49",
B977&lt;60,"50-59",
TRUE,"60+")</f>
        <v>50-59</v>
      </c>
      <c r="Q977" s="25" t="str" cm="1">
        <f t="array" ref="Q977">_xlfn.IFS(
D977&lt;25,"0–24K",
D977&lt;50,"25–49K",
D977&lt;75,"50–74K",
D977&lt;100,"75–99K",
D977&lt;150,"100–149K",
D977&lt;200,"150–199K",
TRUE,"200K+"
)</f>
        <v>75–99K</v>
      </c>
      <c r="R977" s="25" t="str" cm="1">
        <f t="array" ref="R977">_xlfn.IFS(
J977=0,"No Mortgage",
J977&lt;=100,"Low",
J977&lt;=300,"Medium",
TRUE,"High"
)</f>
        <v>No Mortgage</v>
      </c>
      <c r="S977" s="25" t="str" cm="1">
        <f t="array" ref="S977">_xlfn.IFS(
C977&lt;10,"0-10",
C977&lt;20,"11-20",
C977&lt;30,"21-30",
TRUE,"30+ yrs"
)</f>
        <v>30+ yrs</v>
      </c>
      <c r="T977" s="26" t="str" cm="1">
        <f t="array" ref="T977">_xlfn.IFS(
H977&lt;1,"0-1",
H977&lt;2,"1-2",
H977&lt;3,"2-3",
H977&lt;4,"3-4",
H977&lt;5,"4-5",
TRUE,"5+"
)</f>
        <v>1-2</v>
      </c>
    </row>
    <row r="978" spans="1:20" ht="15.6" x14ac:dyDescent="0.3">
      <c r="A978" s="21">
        <v>914</v>
      </c>
      <c r="B978" s="22">
        <v>57</v>
      </c>
      <c r="C978" s="22">
        <v>32</v>
      </c>
      <c r="D978" s="22">
        <v>34</v>
      </c>
      <c r="E978" s="23" t="str">
        <f t="shared" si="15"/>
        <v>0-50</v>
      </c>
      <c r="F978" s="24">
        <v>92507</v>
      </c>
      <c r="G978" s="22">
        <v>2</v>
      </c>
      <c r="H978" s="22">
        <v>2</v>
      </c>
      <c r="I978" s="22" t="s">
        <v>37</v>
      </c>
      <c r="J978" s="22">
        <v>0</v>
      </c>
      <c r="K978" s="22" t="s">
        <v>34</v>
      </c>
      <c r="L978" s="22" t="s">
        <v>35</v>
      </c>
      <c r="M978" s="22" t="s">
        <v>34</v>
      </c>
      <c r="N978" s="22" t="s">
        <v>34</v>
      </c>
      <c r="O978" s="22" t="s">
        <v>34</v>
      </c>
      <c r="P978" s="25" t="str" cm="1">
        <f t="array" ref="P978">_xlfn.IFS(
B978&lt;30,"20-29",
B978&lt;40,"30-39",
B978&lt;50,"40-49",
B978&lt;60,"50-59",
TRUE,"60+")</f>
        <v>50-59</v>
      </c>
      <c r="Q978" s="25" t="str" cm="1">
        <f t="array" ref="Q978">_xlfn.IFS(
D978&lt;25,"0–24K",
D978&lt;50,"25–49K",
D978&lt;75,"50–74K",
D978&lt;100,"75–99K",
D978&lt;150,"100–149K",
D978&lt;200,"150–199K",
TRUE,"200K+"
)</f>
        <v>25–49K</v>
      </c>
      <c r="R978" s="25" t="str" cm="1">
        <f t="array" ref="R978">_xlfn.IFS(
J978=0,"No Mortgage",
J978&lt;=100,"Low",
J978&lt;=300,"Medium",
TRUE,"High"
)</f>
        <v>No Mortgage</v>
      </c>
      <c r="S978" s="25" t="str" cm="1">
        <f t="array" ref="S978">_xlfn.IFS(
C978&lt;10,"0-10",
C978&lt;20,"11-20",
C978&lt;30,"21-30",
TRUE,"30+ yrs"
)</f>
        <v>30+ yrs</v>
      </c>
      <c r="T978" s="26" t="str" cm="1">
        <f t="array" ref="T978">_xlfn.IFS(
H978&lt;1,"0-1",
H978&lt;2,"1-2",
H978&lt;3,"2-3",
H978&lt;4,"3-4",
H978&lt;5,"4-5",
TRUE,"5+"
)</f>
        <v>2-3</v>
      </c>
    </row>
    <row r="979" spans="1:20" ht="15.6" x14ac:dyDescent="0.3">
      <c r="A979" s="21">
        <v>946</v>
      </c>
      <c r="B979" s="22">
        <v>57</v>
      </c>
      <c r="C979" s="22">
        <v>32</v>
      </c>
      <c r="D979" s="22">
        <v>33</v>
      </c>
      <c r="E979" s="23" t="str">
        <f t="shared" si="15"/>
        <v>0-50</v>
      </c>
      <c r="F979" s="24">
        <v>91745</v>
      </c>
      <c r="G979" s="22">
        <v>1</v>
      </c>
      <c r="H979" s="22">
        <v>1.5</v>
      </c>
      <c r="I979" s="22" t="s">
        <v>37</v>
      </c>
      <c r="J979" s="22">
        <v>0</v>
      </c>
      <c r="K979" s="22" t="s">
        <v>34</v>
      </c>
      <c r="L979" s="22" t="s">
        <v>34</v>
      </c>
      <c r="M979" s="22" t="s">
        <v>34</v>
      </c>
      <c r="N979" s="22" t="s">
        <v>35</v>
      </c>
      <c r="O979" s="22" t="s">
        <v>34</v>
      </c>
      <c r="P979" s="25" t="str" cm="1">
        <f t="array" ref="P979">_xlfn.IFS(
B979&lt;30,"20-29",
B979&lt;40,"30-39",
B979&lt;50,"40-49",
B979&lt;60,"50-59",
TRUE,"60+")</f>
        <v>50-59</v>
      </c>
      <c r="Q979" s="25" t="str" cm="1">
        <f t="array" ref="Q979">_xlfn.IFS(
D979&lt;25,"0–24K",
D979&lt;50,"25–49K",
D979&lt;75,"50–74K",
D979&lt;100,"75–99K",
D979&lt;150,"100–149K",
D979&lt;200,"150–199K",
TRUE,"200K+"
)</f>
        <v>25–49K</v>
      </c>
      <c r="R979" s="25" t="str" cm="1">
        <f t="array" ref="R979">_xlfn.IFS(
J979=0,"No Mortgage",
J979&lt;=100,"Low",
J979&lt;=300,"Medium",
TRUE,"High"
)</f>
        <v>No Mortgage</v>
      </c>
      <c r="S979" s="25" t="str" cm="1">
        <f t="array" ref="S979">_xlfn.IFS(
C979&lt;10,"0-10",
C979&lt;20,"11-20",
C979&lt;30,"21-30",
TRUE,"30+ yrs"
)</f>
        <v>30+ yrs</v>
      </c>
      <c r="T979" s="26" t="str" cm="1">
        <f t="array" ref="T979">_xlfn.IFS(
H979&lt;1,"0-1",
H979&lt;2,"1-2",
H979&lt;3,"2-3",
H979&lt;4,"3-4",
H979&lt;5,"4-5",
TRUE,"5+"
)</f>
        <v>1-2</v>
      </c>
    </row>
    <row r="980" spans="1:20" ht="15.6" x14ac:dyDescent="0.3">
      <c r="A980" s="21">
        <v>967</v>
      </c>
      <c r="B980" s="22">
        <v>57</v>
      </c>
      <c r="C980" s="22">
        <v>32</v>
      </c>
      <c r="D980" s="22">
        <v>44</v>
      </c>
      <c r="E980" s="23" t="str">
        <f t="shared" si="15"/>
        <v>0-50</v>
      </c>
      <c r="F980" s="24">
        <v>91605</v>
      </c>
      <c r="G980" s="22">
        <v>2</v>
      </c>
      <c r="H980" s="22">
        <v>1.6</v>
      </c>
      <c r="I980" s="22" t="s">
        <v>36</v>
      </c>
      <c r="J980" s="22">
        <v>0</v>
      </c>
      <c r="K980" s="22" t="s">
        <v>34</v>
      </c>
      <c r="L980" s="22" t="s">
        <v>34</v>
      </c>
      <c r="M980" s="22" t="s">
        <v>34</v>
      </c>
      <c r="N980" s="22" t="s">
        <v>34</v>
      </c>
      <c r="O980" s="22" t="s">
        <v>34</v>
      </c>
      <c r="P980" s="25" t="str" cm="1">
        <f t="array" ref="P980">_xlfn.IFS(
B980&lt;30,"20-29",
B980&lt;40,"30-39",
B980&lt;50,"40-49",
B980&lt;60,"50-59",
TRUE,"60+")</f>
        <v>50-59</v>
      </c>
      <c r="Q980" s="25" t="str" cm="1">
        <f t="array" ref="Q980">_xlfn.IFS(
D980&lt;25,"0–24K",
D980&lt;50,"25–49K",
D980&lt;75,"50–74K",
D980&lt;100,"75–99K",
D980&lt;150,"100–149K",
D980&lt;200,"150–199K",
TRUE,"200K+"
)</f>
        <v>25–49K</v>
      </c>
      <c r="R980" s="25" t="str" cm="1">
        <f t="array" ref="R980">_xlfn.IFS(
J980=0,"No Mortgage",
J980&lt;=100,"Low",
J980&lt;=300,"Medium",
TRUE,"High"
)</f>
        <v>No Mortgage</v>
      </c>
      <c r="S980" s="25" t="str" cm="1">
        <f t="array" ref="S980">_xlfn.IFS(
C980&lt;10,"0-10",
C980&lt;20,"11-20",
C980&lt;30,"21-30",
TRUE,"30+ yrs"
)</f>
        <v>30+ yrs</v>
      </c>
      <c r="T980" s="26" t="str" cm="1">
        <f t="array" ref="T980">_xlfn.IFS(
H980&lt;1,"0-1",
H980&lt;2,"1-2",
H980&lt;3,"2-3",
H980&lt;4,"3-4",
H980&lt;5,"4-5",
TRUE,"5+"
)</f>
        <v>1-2</v>
      </c>
    </row>
    <row r="981" spans="1:20" ht="15.6" x14ac:dyDescent="0.3">
      <c r="A981" s="21">
        <v>971</v>
      </c>
      <c r="B981" s="22">
        <v>57</v>
      </c>
      <c r="C981" s="22">
        <v>32</v>
      </c>
      <c r="D981" s="22">
        <v>75</v>
      </c>
      <c r="E981" s="23" t="str">
        <f t="shared" si="15"/>
        <v>51-100</v>
      </c>
      <c r="F981" s="24">
        <v>94928</v>
      </c>
      <c r="G981" s="22">
        <v>2</v>
      </c>
      <c r="H981" s="22">
        <v>3.7</v>
      </c>
      <c r="I981" s="22" t="s">
        <v>33</v>
      </c>
      <c r="J981" s="22">
        <v>236</v>
      </c>
      <c r="K981" s="22" t="s">
        <v>34</v>
      </c>
      <c r="L981" s="22" t="s">
        <v>34</v>
      </c>
      <c r="M981" s="22" t="s">
        <v>34</v>
      </c>
      <c r="N981" s="22" t="s">
        <v>35</v>
      </c>
      <c r="O981" s="22" t="s">
        <v>34</v>
      </c>
      <c r="P981" s="25" t="str" cm="1">
        <f t="array" ref="P981">_xlfn.IFS(
B981&lt;30,"20-29",
B981&lt;40,"30-39",
B981&lt;50,"40-49",
B981&lt;60,"50-59",
TRUE,"60+")</f>
        <v>50-59</v>
      </c>
      <c r="Q981" s="25" t="str" cm="1">
        <f t="array" ref="Q981">_xlfn.IFS(
D981&lt;25,"0–24K",
D981&lt;50,"25–49K",
D981&lt;75,"50–74K",
D981&lt;100,"75–99K",
D981&lt;150,"100–149K",
D981&lt;200,"150–199K",
TRUE,"200K+"
)</f>
        <v>75–99K</v>
      </c>
      <c r="R981" s="25" t="str" cm="1">
        <f t="array" ref="R981">_xlfn.IFS(
J981=0,"No Mortgage",
J981&lt;=100,"Low",
J981&lt;=300,"Medium",
TRUE,"High"
)</f>
        <v>Medium</v>
      </c>
      <c r="S981" s="25" t="str" cm="1">
        <f t="array" ref="S981">_xlfn.IFS(
C981&lt;10,"0-10",
C981&lt;20,"11-20",
C981&lt;30,"21-30",
TRUE,"30+ yrs"
)</f>
        <v>30+ yrs</v>
      </c>
      <c r="T981" s="26" t="str" cm="1">
        <f t="array" ref="T981">_xlfn.IFS(
H981&lt;1,"0-1",
H981&lt;2,"1-2",
H981&lt;3,"2-3",
H981&lt;4,"3-4",
H981&lt;5,"4-5",
TRUE,"5+"
)</f>
        <v>3-4</v>
      </c>
    </row>
    <row r="982" spans="1:20" ht="15.6" x14ac:dyDescent="0.3">
      <c r="A982" s="21">
        <v>1002</v>
      </c>
      <c r="B982" s="22">
        <v>57</v>
      </c>
      <c r="C982" s="22">
        <v>32</v>
      </c>
      <c r="D982" s="22">
        <v>55</v>
      </c>
      <c r="E982" s="23" t="str">
        <f t="shared" si="15"/>
        <v>51-100</v>
      </c>
      <c r="F982" s="24">
        <v>90717</v>
      </c>
      <c r="G982" s="22">
        <v>4</v>
      </c>
      <c r="H982" s="22">
        <v>2.1</v>
      </c>
      <c r="I982" s="22" t="s">
        <v>33</v>
      </c>
      <c r="J982" s="22">
        <v>108</v>
      </c>
      <c r="K982" s="22" t="s">
        <v>34</v>
      </c>
      <c r="L982" s="22" t="s">
        <v>34</v>
      </c>
      <c r="M982" s="22" t="s">
        <v>34</v>
      </c>
      <c r="N982" s="22" t="s">
        <v>35</v>
      </c>
      <c r="O982" s="22" t="s">
        <v>34</v>
      </c>
      <c r="P982" s="25" t="str" cm="1">
        <f t="array" ref="P982">_xlfn.IFS(
B982&lt;30,"20-29",
B982&lt;40,"30-39",
B982&lt;50,"40-49",
B982&lt;60,"50-59",
TRUE,"60+")</f>
        <v>50-59</v>
      </c>
      <c r="Q982" s="25" t="str" cm="1">
        <f t="array" ref="Q982">_xlfn.IFS(
D982&lt;25,"0–24K",
D982&lt;50,"25–49K",
D982&lt;75,"50–74K",
D982&lt;100,"75–99K",
D982&lt;150,"100–149K",
D982&lt;200,"150–199K",
TRUE,"200K+"
)</f>
        <v>50–74K</v>
      </c>
      <c r="R982" s="25" t="str" cm="1">
        <f t="array" ref="R982">_xlfn.IFS(
J982=0,"No Mortgage",
J982&lt;=100,"Low",
J982&lt;=300,"Medium",
TRUE,"High"
)</f>
        <v>Medium</v>
      </c>
      <c r="S982" s="25" t="str" cm="1">
        <f t="array" ref="S982">_xlfn.IFS(
C982&lt;10,"0-10",
C982&lt;20,"11-20",
C982&lt;30,"21-30",
TRUE,"30+ yrs"
)</f>
        <v>30+ yrs</v>
      </c>
      <c r="T982" s="26" t="str" cm="1">
        <f t="array" ref="T982">_xlfn.IFS(
H982&lt;1,"0-1",
H982&lt;2,"1-2",
H982&lt;3,"2-3",
H982&lt;4,"3-4",
H982&lt;5,"4-5",
TRUE,"5+"
)</f>
        <v>2-3</v>
      </c>
    </row>
    <row r="983" spans="1:20" ht="15.6" x14ac:dyDescent="0.3">
      <c r="A983" s="21">
        <v>1132</v>
      </c>
      <c r="B983" s="22">
        <v>57</v>
      </c>
      <c r="C983" s="22">
        <v>27</v>
      </c>
      <c r="D983" s="22">
        <v>90</v>
      </c>
      <c r="E983" s="23" t="str">
        <f t="shared" si="15"/>
        <v>51-100</v>
      </c>
      <c r="F983" s="24">
        <v>91709</v>
      </c>
      <c r="G983" s="22">
        <v>2</v>
      </c>
      <c r="H983" s="22">
        <v>4.5</v>
      </c>
      <c r="I983" s="22" t="s">
        <v>36</v>
      </c>
      <c r="J983" s="22">
        <v>0</v>
      </c>
      <c r="K983" s="22" t="s">
        <v>34</v>
      </c>
      <c r="L983" s="22" t="s">
        <v>34</v>
      </c>
      <c r="M983" s="22" t="s">
        <v>34</v>
      </c>
      <c r="N983" s="22" t="s">
        <v>35</v>
      </c>
      <c r="O983" s="22" t="s">
        <v>34</v>
      </c>
      <c r="P983" s="25" t="str" cm="1">
        <f t="array" ref="P983">_xlfn.IFS(
B983&lt;30,"20-29",
B983&lt;40,"30-39",
B983&lt;50,"40-49",
B983&lt;60,"50-59",
TRUE,"60+")</f>
        <v>50-59</v>
      </c>
      <c r="Q983" s="25" t="str" cm="1">
        <f t="array" ref="Q983">_xlfn.IFS(
D983&lt;25,"0–24K",
D983&lt;50,"25–49K",
D983&lt;75,"50–74K",
D983&lt;100,"75–99K",
D983&lt;150,"100–149K",
D983&lt;200,"150–199K",
TRUE,"200K+"
)</f>
        <v>75–99K</v>
      </c>
      <c r="R983" s="25" t="str" cm="1">
        <f t="array" ref="R983">_xlfn.IFS(
J983=0,"No Mortgage",
J983&lt;=100,"Low",
J983&lt;=300,"Medium",
TRUE,"High"
)</f>
        <v>No Mortgage</v>
      </c>
      <c r="S983" s="25" t="str" cm="1">
        <f t="array" ref="S983">_xlfn.IFS(
C983&lt;10,"0-10",
C983&lt;20,"11-20",
C983&lt;30,"21-30",
TRUE,"30+ yrs"
)</f>
        <v>21-30</v>
      </c>
      <c r="T983" s="26" t="str" cm="1">
        <f t="array" ref="T983">_xlfn.IFS(
H983&lt;1,"0-1",
H983&lt;2,"1-2",
H983&lt;3,"2-3",
H983&lt;4,"3-4",
H983&lt;5,"4-5",
TRUE,"5+"
)</f>
        <v>4-5</v>
      </c>
    </row>
    <row r="984" spans="1:20" ht="15.6" x14ac:dyDescent="0.3">
      <c r="A984" s="21">
        <v>1136</v>
      </c>
      <c r="B984" s="22">
        <v>57</v>
      </c>
      <c r="C984" s="22">
        <v>33</v>
      </c>
      <c r="D984" s="22">
        <v>9</v>
      </c>
      <c r="E984" s="23" t="str">
        <f t="shared" si="15"/>
        <v>0-50</v>
      </c>
      <c r="F984" s="24">
        <v>93106</v>
      </c>
      <c r="G984" s="22">
        <v>1</v>
      </c>
      <c r="H984" s="22">
        <v>0.1</v>
      </c>
      <c r="I984" s="22" t="s">
        <v>37</v>
      </c>
      <c r="J984" s="22">
        <v>91</v>
      </c>
      <c r="K984" s="22" t="s">
        <v>34</v>
      </c>
      <c r="L984" s="22" t="s">
        <v>35</v>
      </c>
      <c r="M984" s="22" t="s">
        <v>34</v>
      </c>
      <c r="N984" s="22" t="s">
        <v>35</v>
      </c>
      <c r="O984" s="22" t="s">
        <v>34</v>
      </c>
      <c r="P984" s="25" t="str" cm="1">
        <f t="array" ref="P984">_xlfn.IFS(
B984&lt;30,"20-29",
B984&lt;40,"30-39",
B984&lt;50,"40-49",
B984&lt;60,"50-59",
TRUE,"60+")</f>
        <v>50-59</v>
      </c>
      <c r="Q984" s="25" t="str" cm="1">
        <f t="array" ref="Q984">_xlfn.IFS(
D984&lt;25,"0–24K",
D984&lt;50,"25–49K",
D984&lt;75,"50–74K",
D984&lt;100,"75–99K",
D984&lt;150,"100–149K",
D984&lt;200,"150–199K",
TRUE,"200K+"
)</f>
        <v>0–24K</v>
      </c>
      <c r="R984" s="25" t="str" cm="1">
        <f t="array" ref="R984">_xlfn.IFS(
J984=0,"No Mortgage",
J984&lt;=100,"Low",
J984&lt;=300,"Medium",
TRUE,"High"
)</f>
        <v>Low</v>
      </c>
      <c r="S984" s="25" t="str" cm="1">
        <f t="array" ref="S984">_xlfn.IFS(
C984&lt;10,"0-10",
C984&lt;20,"11-20",
C984&lt;30,"21-30",
TRUE,"30+ yrs"
)</f>
        <v>30+ yrs</v>
      </c>
      <c r="T984" s="26" t="str" cm="1">
        <f t="array" ref="T984">_xlfn.IFS(
H984&lt;1,"0-1",
H984&lt;2,"1-2",
H984&lt;3,"2-3",
H984&lt;4,"3-4",
H984&lt;5,"4-5",
TRUE,"5+"
)</f>
        <v>0-1</v>
      </c>
    </row>
    <row r="985" spans="1:20" ht="15.6" x14ac:dyDescent="0.3">
      <c r="A985" s="21">
        <v>1254</v>
      </c>
      <c r="B985" s="22">
        <v>57</v>
      </c>
      <c r="C985" s="22">
        <v>33</v>
      </c>
      <c r="D985" s="22">
        <v>45</v>
      </c>
      <c r="E985" s="23" t="str">
        <f t="shared" si="15"/>
        <v>0-50</v>
      </c>
      <c r="F985" s="24">
        <v>92346</v>
      </c>
      <c r="G985" s="22">
        <v>4</v>
      </c>
      <c r="H985" s="22">
        <v>1.5</v>
      </c>
      <c r="I985" s="22" t="s">
        <v>33</v>
      </c>
      <c r="J985" s="22">
        <v>204</v>
      </c>
      <c r="K985" s="22" t="s">
        <v>34</v>
      </c>
      <c r="L985" s="22" t="s">
        <v>34</v>
      </c>
      <c r="M985" s="22" t="s">
        <v>34</v>
      </c>
      <c r="N985" s="22" t="s">
        <v>35</v>
      </c>
      <c r="O985" s="22" t="s">
        <v>34</v>
      </c>
      <c r="P985" s="25" t="str" cm="1">
        <f t="array" ref="P985">_xlfn.IFS(
B985&lt;30,"20-29",
B985&lt;40,"30-39",
B985&lt;50,"40-49",
B985&lt;60,"50-59",
TRUE,"60+")</f>
        <v>50-59</v>
      </c>
      <c r="Q985" s="25" t="str" cm="1">
        <f t="array" ref="Q985">_xlfn.IFS(
D985&lt;25,"0–24K",
D985&lt;50,"25–49K",
D985&lt;75,"50–74K",
D985&lt;100,"75–99K",
D985&lt;150,"100–149K",
D985&lt;200,"150–199K",
TRUE,"200K+"
)</f>
        <v>25–49K</v>
      </c>
      <c r="R985" s="25" t="str" cm="1">
        <f t="array" ref="R985">_xlfn.IFS(
J985=0,"No Mortgage",
J985&lt;=100,"Low",
J985&lt;=300,"Medium",
TRUE,"High"
)</f>
        <v>Medium</v>
      </c>
      <c r="S985" s="25" t="str" cm="1">
        <f t="array" ref="S985">_xlfn.IFS(
C985&lt;10,"0-10",
C985&lt;20,"11-20",
C985&lt;30,"21-30",
TRUE,"30+ yrs"
)</f>
        <v>30+ yrs</v>
      </c>
      <c r="T985" s="26" t="str" cm="1">
        <f t="array" ref="T985">_xlfn.IFS(
H985&lt;1,"0-1",
H985&lt;2,"1-2",
H985&lt;3,"2-3",
H985&lt;4,"3-4",
H985&lt;5,"4-5",
TRUE,"5+"
)</f>
        <v>1-2</v>
      </c>
    </row>
    <row r="986" spans="1:20" ht="15.6" x14ac:dyDescent="0.3">
      <c r="A986" s="21">
        <v>1261</v>
      </c>
      <c r="B986" s="22">
        <v>57</v>
      </c>
      <c r="C986" s="22">
        <v>31</v>
      </c>
      <c r="D986" s="22">
        <v>40</v>
      </c>
      <c r="E986" s="23" t="str">
        <f t="shared" si="15"/>
        <v>0-50</v>
      </c>
      <c r="F986" s="24">
        <v>91107</v>
      </c>
      <c r="G986" s="22">
        <v>3</v>
      </c>
      <c r="H986" s="22">
        <v>1.4</v>
      </c>
      <c r="I986" s="22" t="s">
        <v>36</v>
      </c>
      <c r="J986" s="22">
        <v>137</v>
      </c>
      <c r="K986" s="22" t="s">
        <v>34</v>
      </c>
      <c r="L986" s="22" t="s">
        <v>34</v>
      </c>
      <c r="M986" s="22" t="s">
        <v>34</v>
      </c>
      <c r="N986" s="22" t="s">
        <v>35</v>
      </c>
      <c r="O986" s="22" t="s">
        <v>35</v>
      </c>
      <c r="P986" s="25" t="str" cm="1">
        <f t="array" ref="P986">_xlfn.IFS(
B986&lt;30,"20-29",
B986&lt;40,"30-39",
B986&lt;50,"40-49",
B986&lt;60,"50-59",
TRUE,"60+")</f>
        <v>50-59</v>
      </c>
      <c r="Q986" s="25" t="str" cm="1">
        <f t="array" ref="Q986">_xlfn.IFS(
D986&lt;25,"0–24K",
D986&lt;50,"25–49K",
D986&lt;75,"50–74K",
D986&lt;100,"75–99K",
D986&lt;150,"100–149K",
D986&lt;200,"150–199K",
TRUE,"200K+"
)</f>
        <v>25–49K</v>
      </c>
      <c r="R986" s="25" t="str" cm="1">
        <f t="array" ref="R986">_xlfn.IFS(
J986=0,"No Mortgage",
J986&lt;=100,"Low",
J986&lt;=300,"Medium",
TRUE,"High"
)</f>
        <v>Medium</v>
      </c>
      <c r="S986" s="25" t="str" cm="1">
        <f t="array" ref="S986">_xlfn.IFS(
C986&lt;10,"0-10",
C986&lt;20,"11-20",
C986&lt;30,"21-30",
TRUE,"30+ yrs"
)</f>
        <v>30+ yrs</v>
      </c>
      <c r="T986" s="26" t="str" cm="1">
        <f t="array" ref="T986">_xlfn.IFS(
H986&lt;1,"0-1",
H986&lt;2,"1-2",
H986&lt;3,"2-3",
H986&lt;4,"3-4",
H986&lt;5,"4-5",
TRUE,"5+"
)</f>
        <v>1-2</v>
      </c>
    </row>
    <row r="987" spans="1:20" ht="15.6" x14ac:dyDescent="0.3">
      <c r="A987" s="21">
        <v>1346</v>
      </c>
      <c r="B987" s="22">
        <v>57</v>
      </c>
      <c r="C987" s="22">
        <v>32</v>
      </c>
      <c r="D987" s="22">
        <v>23</v>
      </c>
      <c r="E987" s="23" t="str">
        <f t="shared" si="15"/>
        <v>0-50</v>
      </c>
      <c r="F987" s="24">
        <v>92126</v>
      </c>
      <c r="G987" s="22">
        <v>2</v>
      </c>
      <c r="H987" s="22">
        <v>0.2</v>
      </c>
      <c r="I987" s="22" t="s">
        <v>36</v>
      </c>
      <c r="J987" s="22">
        <v>0</v>
      </c>
      <c r="K987" s="22" t="s">
        <v>34</v>
      </c>
      <c r="L987" s="22" t="s">
        <v>34</v>
      </c>
      <c r="M987" s="22" t="s">
        <v>34</v>
      </c>
      <c r="N987" s="22" t="s">
        <v>34</v>
      </c>
      <c r="O987" s="22" t="s">
        <v>34</v>
      </c>
      <c r="P987" s="25" t="str" cm="1">
        <f t="array" ref="P987">_xlfn.IFS(
B987&lt;30,"20-29",
B987&lt;40,"30-39",
B987&lt;50,"40-49",
B987&lt;60,"50-59",
TRUE,"60+")</f>
        <v>50-59</v>
      </c>
      <c r="Q987" s="25" t="str" cm="1">
        <f t="array" ref="Q987">_xlfn.IFS(
D987&lt;25,"0–24K",
D987&lt;50,"25–49K",
D987&lt;75,"50–74K",
D987&lt;100,"75–99K",
D987&lt;150,"100–149K",
D987&lt;200,"150–199K",
TRUE,"200K+"
)</f>
        <v>0–24K</v>
      </c>
      <c r="R987" s="25" t="str" cm="1">
        <f t="array" ref="R987">_xlfn.IFS(
J987=0,"No Mortgage",
J987&lt;=100,"Low",
J987&lt;=300,"Medium",
TRUE,"High"
)</f>
        <v>No Mortgage</v>
      </c>
      <c r="S987" s="25" t="str" cm="1">
        <f t="array" ref="S987">_xlfn.IFS(
C987&lt;10,"0-10",
C987&lt;20,"11-20",
C987&lt;30,"21-30",
TRUE,"30+ yrs"
)</f>
        <v>30+ yrs</v>
      </c>
      <c r="T987" s="26" t="str" cm="1">
        <f t="array" ref="T987">_xlfn.IFS(
H987&lt;1,"0-1",
H987&lt;2,"1-2",
H987&lt;3,"2-3",
H987&lt;4,"3-4",
H987&lt;5,"4-5",
TRUE,"5+"
)</f>
        <v>0-1</v>
      </c>
    </row>
    <row r="988" spans="1:20" ht="15.6" x14ac:dyDescent="0.3">
      <c r="A988" s="21">
        <v>1370</v>
      </c>
      <c r="B988" s="22">
        <v>57</v>
      </c>
      <c r="C988" s="22">
        <v>33</v>
      </c>
      <c r="D988" s="22">
        <v>43</v>
      </c>
      <c r="E988" s="23" t="str">
        <f t="shared" si="15"/>
        <v>0-50</v>
      </c>
      <c r="F988" s="24">
        <v>91902</v>
      </c>
      <c r="G988" s="22">
        <v>1</v>
      </c>
      <c r="H988" s="22">
        <v>1.8</v>
      </c>
      <c r="I988" s="22" t="s">
        <v>36</v>
      </c>
      <c r="J988" s="22">
        <v>0</v>
      </c>
      <c r="K988" s="22" t="s">
        <v>34</v>
      </c>
      <c r="L988" s="22" t="s">
        <v>34</v>
      </c>
      <c r="M988" s="22" t="s">
        <v>34</v>
      </c>
      <c r="N988" s="22" t="s">
        <v>34</v>
      </c>
      <c r="O988" s="22" t="s">
        <v>34</v>
      </c>
      <c r="P988" s="25" t="str" cm="1">
        <f t="array" ref="P988">_xlfn.IFS(
B988&lt;30,"20-29",
B988&lt;40,"30-39",
B988&lt;50,"40-49",
B988&lt;60,"50-59",
TRUE,"60+")</f>
        <v>50-59</v>
      </c>
      <c r="Q988" s="25" t="str" cm="1">
        <f t="array" ref="Q988">_xlfn.IFS(
D988&lt;25,"0–24K",
D988&lt;50,"25–49K",
D988&lt;75,"50–74K",
D988&lt;100,"75–99K",
D988&lt;150,"100–149K",
D988&lt;200,"150–199K",
TRUE,"200K+"
)</f>
        <v>25–49K</v>
      </c>
      <c r="R988" s="25" t="str" cm="1">
        <f t="array" ref="R988">_xlfn.IFS(
J988=0,"No Mortgage",
J988&lt;=100,"Low",
J988&lt;=300,"Medium",
TRUE,"High"
)</f>
        <v>No Mortgage</v>
      </c>
      <c r="S988" s="25" t="str" cm="1">
        <f t="array" ref="S988">_xlfn.IFS(
C988&lt;10,"0-10",
C988&lt;20,"11-20",
C988&lt;30,"21-30",
TRUE,"30+ yrs"
)</f>
        <v>30+ yrs</v>
      </c>
      <c r="T988" s="26" t="str" cm="1">
        <f t="array" ref="T988">_xlfn.IFS(
H988&lt;1,"0-1",
H988&lt;2,"1-2",
H988&lt;3,"2-3",
H988&lt;4,"3-4",
H988&lt;5,"4-5",
TRUE,"5+"
)</f>
        <v>1-2</v>
      </c>
    </row>
    <row r="989" spans="1:20" ht="15.6" x14ac:dyDescent="0.3">
      <c r="A989" s="21">
        <v>1386</v>
      </c>
      <c r="B989" s="22">
        <v>57</v>
      </c>
      <c r="C989" s="22">
        <v>31</v>
      </c>
      <c r="D989" s="22">
        <v>82</v>
      </c>
      <c r="E989" s="23" t="str">
        <f t="shared" si="15"/>
        <v>51-100</v>
      </c>
      <c r="F989" s="24">
        <v>95032</v>
      </c>
      <c r="G989" s="22">
        <v>2</v>
      </c>
      <c r="H989" s="22">
        <v>2</v>
      </c>
      <c r="I989" s="22" t="s">
        <v>33</v>
      </c>
      <c r="J989" s="22">
        <v>83</v>
      </c>
      <c r="K989" s="22" t="s">
        <v>34</v>
      </c>
      <c r="L989" s="22" t="s">
        <v>34</v>
      </c>
      <c r="M989" s="22" t="s">
        <v>34</v>
      </c>
      <c r="N989" s="22" t="s">
        <v>34</v>
      </c>
      <c r="O989" s="22" t="s">
        <v>35</v>
      </c>
      <c r="P989" s="25" t="str" cm="1">
        <f t="array" ref="P989">_xlfn.IFS(
B989&lt;30,"20-29",
B989&lt;40,"30-39",
B989&lt;50,"40-49",
B989&lt;60,"50-59",
TRUE,"60+")</f>
        <v>50-59</v>
      </c>
      <c r="Q989" s="25" t="str" cm="1">
        <f t="array" ref="Q989">_xlfn.IFS(
D989&lt;25,"0–24K",
D989&lt;50,"25–49K",
D989&lt;75,"50–74K",
D989&lt;100,"75–99K",
D989&lt;150,"100–149K",
D989&lt;200,"150–199K",
TRUE,"200K+"
)</f>
        <v>75–99K</v>
      </c>
      <c r="R989" s="25" t="str" cm="1">
        <f t="array" ref="R989">_xlfn.IFS(
J989=0,"No Mortgage",
J989&lt;=100,"Low",
J989&lt;=300,"Medium",
TRUE,"High"
)</f>
        <v>Low</v>
      </c>
      <c r="S989" s="25" t="str" cm="1">
        <f t="array" ref="S989">_xlfn.IFS(
C989&lt;10,"0-10",
C989&lt;20,"11-20",
C989&lt;30,"21-30",
TRUE,"30+ yrs"
)</f>
        <v>30+ yrs</v>
      </c>
      <c r="T989" s="26" t="str" cm="1">
        <f t="array" ref="T989">_xlfn.IFS(
H989&lt;1,"0-1",
H989&lt;2,"1-2",
H989&lt;3,"2-3",
H989&lt;4,"3-4",
H989&lt;5,"4-5",
TRUE,"5+"
)</f>
        <v>2-3</v>
      </c>
    </row>
    <row r="990" spans="1:20" ht="15.6" x14ac:dyDescent="0.3">
      <c r="A990" s="21">
        <v>1511</v>
      </c>
      <c r="B990" s="22">
        <v>57</v>
      </c>
      <c r="C990" s="22">
        <v>32</v>
      </c>
      <c r="D990" s="22">
        <v>33</v>
      </c>
      <c r="E990" s="23" t="str">
        <f t="shared" si="15"/>
        <v>0-50</v>
      </c>
      <c r="F990" s="24">
        <v>95747</v>
      </c>
      <c r="G990" s="22">
        <v>2</v>
      </c>
      <c r="H990" s="22">
        <v>2</v>
      </c>
      <c r="I990" s="22" t="s">
        <v>37</v>
      </c>
      <c r="J990" s="22">
        <v>0</v>
      </c>
      <c r="K990" s="22" t="s">
        <v>34</v>
      </c>
      <c r="L990" s="22" t="s">
        <v>34</v>
      </c>
      <c r="M990" s="22" t="s">
        <v>34</v>
      </c>
      <c r="N990" s="22" t="s">
        <v>35</v>
      </c>
      <c r="O990" s="22" t="s">
        <v>34</v>
      </c>
      <c r="P990" s="25" t="str" cm="1">
        <f t="array" ref="P990">_xlfn.IFS(
B990&lt;30,"20-29",
B990&lt;40,"30-39",
B990&lt;50,"40-49",
B990&lt;60,"50-59",
TRUE,"60+")</f>
        <v>50-59</v>
      </c>
      <c r="Q990" s="25" t="str" cm="1">
        <f t="array" ref="Q990">_xlfn.IFS(
D990&lt;25,"0–24K",
D990&lt;50,"25–49K",
D990&lt;75,"50–74K",
D990&lt;100,"75–99K",
D990&lt;150,"100–149K",
D990&lt;200,"150–199K",
TRUE,"200K+"
)</f>
        <v>25–49K</v>
      </c>
      <c r="R990" s="25" t="str" cm="1">
        <f t="array" ref="R990">_xlfn.IFS(
J990=0,"No Mortgage",
J990&lt;=100,"Low",
J990&lt;=300,"Medium",
TRUE,"High"
)</f>
        <v>No Mortgage</v>
      </c>
      <c r="S990" s="25" t="str" cm="1">
        <f t="array" ref="S990">_xlfn.IFS(
C990&lt;10,"0-10",
C990&lt;20,"11-20",
C990&lt;30,"21-30",
TRUE,"30+ yrs"
)</f>
        <v>30+ yrs</v>
      </c>
      <c r="T990" s="26" t="str" cm="1">
        <f t="array" ref="T990">_xlfn.IFS(
H990&lt;1,"0-1",
H990&lt;2,"1-2",
H990&lt;3,"2-3",
H990&lt;4,"3-4",
H990&lt;5,"4-5",
TRUE,"5+"
)</f>
        <v>2-3</v>
      </c>
    </row>
    <row r="991" spans="1:20" ht="15.6" x14ac:dyDescent="0.3">
      <c r="A991" s="21">
        <v>1528</v>
      </c>
      <c r="B991" s="22">
        <v>57</v>
      </c>
      <c r="C991" s="22">
        <v>33</v>
      </c>
      <c r="D991" s="22">
        <v>45</v>
      </c>
      <c r="E991" s="23" t="str">
        <f t="shared" si="15"/>
        <v>0-50</v>
      </c>
      <c r="F991" s="24">
        <v>94117</v>
      </c>
      <c r="G991" s="22">
        <v>1</v>
      </c>
      <c r="H991" s="22">
        <v>1.8</v>
      </c>
      <c r="I991" s="22" t="s">
        <v>36</v>
      </c>
      <c r="J991" s="22">
        <v>195</v>
      </c>
      <c r="K991" s="22" t="s">
        <v>34</v>
      </c>
      <c r="L991" s="22" t="s">
        <v>34</v>
      </c>
      <c r="M991" s="22" t="s">
        <v>34</v>
      </c>
      <c r="N991" s="22" t="s">
        <v>34</v>
      </c>
      <c r="O991" s="22" t="s">
        <v>34</v>
      </c>
      <c r="P991" s="25" t="str" cm="1">
        <f t="array" ref="P991">_xlfn.IFS(
B991&lt;30,"20-29",
B991&lt;40,"30-39",
B991&lt;50,"40-49",
B991&lt;60,"50-59",
TRUE,"60+")</f>
        <v>50-59</v>
      </c>
      <c r="Q991" s="25" t="str" cm="1">
        <f t="array" ref="Q991">_xlfn.IFS(
D991&lt;25,"0–24K",
D991&lt;50,"25–49K",
D991&lt;75,"50–74K",
D991&lt;100,"75–99K",
D991&lt;150,"100–149K",
D991&lt;200,"150–199K",
TRUE,"200K+"
)</f>
        <v>25–49K</v>
      </c>
      <c r="R991" s="25" t="str" cm="1">
        <f t="array" ref="R991">_xlfn.IFS(
J991=0,"No Mortgage",
J991&lt;=100,"Low",
J991&lt;=300,"Medium",
TRUE,"High"
)</f>
        <v>Medium</v>
      </c>
      <c r="S991" s="25" t="str" cm="1">
        <f t="array" ref="S991">_xlfn.IFS(
C991&lt;10,"0-10",
C991&lt;20,"11-20",
C991&lt;30,"21-30",
TRUE,"30+ yrs"
)</f>
        <v>30+ yrs</v>
      </c>
      <c r="T991" s="26" t="str" cm="1">
        <f t="array" ref="T991">_xlfn.IFS(
H991&lt;1,"0-1",
H991&lt;2,"1-2",
H991&lt;3,"2-3",
H991&lt;4,"3-4",
H991&lt;5,"4-5",
TRUE,"5+"
)</f>
        <v>1-2</v>
      </c>
    </row>
    <row r="992" spans="1:20" ht="15.6" x14ac:dyDescent="0.3">
      <c r="A992" s="21">
        <v>1549</v>
      </c>
      <c r="B992" s="22">
        <v>57</v>
      </c>
      <c r="C992" s="22">
        <v>32</v>
      </c>
      <c r="D992" s="22">
        <v>21</v>
      </c>
      <c r="E992" s="23" t="str">
        <f t="shared" si="15"/>
        <v>0-50</v>
      </c>
      <c r="F992" s="24">
        <v>92037</v>
      </c>
      <c r="G992" s="22">
        <v>4</v>
      </c>
      <c r="H992" s="22">
        <v>0.9</v>
      </c>
      <c r="I992" s="22" t="s">
        <v>37</v>
      </c>
      <c r="J992" s="22">
        <v>113</v>
      </c>
      <c r="K992" s="22" t="s">
        <v>34</v>
      </c>
      <c r="L992" s="22" t="s">
        <v>35</v>
      </c>
      <c r="M992" s="22" t="s">
        <v>34</v>
      </c>
      <c r="N992" s="22" t="s">
        <v>34</v>
      </c>
      <c r="O992" s="22" t="s">
        <v>34</v>
      </c>
      <c r="P992" s="25" t="str" cm="1">
        <f t="array" ref="P992">_xlfn.IFS(
B992&lt;30,"20-29",
B992&lt;40,"30-39",
B992&lt;50,"40-49",
B992&lt;60,"50-59",
TRUE,"60+")</f>
        <v>50-59</v>
      </c>
      <c r="Q992" s="25" t="str" cm="1">
        <f t="array" ref="Q992">_xlfn.IFS(
D992&lt;25,"0–24K",
D992&lt;50,"25–49K",
D992&lt;75,"50–74K",
D992&lt;100,"75–99K",
D992&lt;150,"100–149K",
D992&lt;200,"150–199K",
TRUE,"200K+"
)</f>
        <v>0–24K</v>
      </c>
      <c r="R992" s="25" t="str" cm="1">
        <f t="array" ref="R992">_xlfn.IFS(
J992=0,"No Mortgage",
J992&lt;=100,"Low",
J992&lt;=300,"Medium",
TRUE,"High"
)</f>
        <v>Medium</v>
      </c>
      <c r="S992" s="25" t="str" cm="1">
        <f t="array" ref="S992">_xlfn.IFS(
C992&lt;10,"0-10",
C992&lt;20,"11-20",
C992&lt;30,"21-30",
TRUE,"30+ yrs"
)</f>
        <v>30+ yrs</v>
      </c>
      <c r="T992" s="26" t="str" cm="1">
        <f t="array" ref="T992">_xlfn.IFS(
H992&lt;1,"0-1",
H992&lt;2,"1-2",
H992&lt;3,"2-3",
H992&lt;4,"3-4",
H992&lt;5,"4-5",
TRUE,"5+"
)</f>
        <v>0-1</v>
      </c>
    </row>
    <row r="993" spans="1:20" ht="15.6" x14ac:dyDescent="0.3">
      <c r="A993" s="21">
        <v>1550</v>
      </c>
      <c r="B993" s="22">
        <v>57</v>
      </c>
      <c r="C993" s="22">
        <v>31</v>
      </c>
      <c r="D993" s="22">
        <v>45</v>
      </c>
      <c r="E993" s="23" t="str">
        <f t="shared" si="15"/>
        <v>0-50</v>
      </c>
      <c r="F993" s="24">
        <v>94305</v>
      </c>
      <c r="G993" s="22">
        <v>3</v>
      </c>
      <c r="H993" s="22">
        <v>1.4</v>
      </c>
      <c r="I993" s="22" t="s">
        <v>33</v>
      </c>
      <c r="J993" s="22">
        <v>198</v>
      </c>
      <c r="K993" s="22" t="s">
        <v>34</v>
      </c>
      <c r="L993" s="22" t="s">
        <v>34</v>
      </c>
      <c r="M993" s="22" t="s">
        <v>34</v>
      </c>
      <c r="N993" s="22" t="s">
        <v>35</v>
      </c>
      <c r="O993" s="22" t="s">
        <v>34</v>
      </c>
      <c r="P993" s="25" t="str" cm="1">
        <f t="array" ref="P993">_xlfn.IFS(
B993&lt;30,"20-29",
B993&lt;40,"30-39",
B993&lt;50,"40-49",
B993&lt;60,"50-59",
TRUE,"60+")</f>
        <v>50-59</v>
      </c>
      <c r="Q993" s="25" t="str" cm="1">
        <f t="array" ref="Q993">_xlfn.IFS(
D993&lt;25,"0–24K",
D993&lt;50,"25–49K",
D993&lt;75,"50–74K",
D993&lt;100,"75–99K",
D993&lt;150,"100–149K",
D993&lt;200,"150–199K",
TRUE,"200K+"
)</f>
        <v>25–49K</v>
      </c>
      <c r="R993" s="25" t="str" cm="1">
        <f t="array" ref="R993">_xlfn.IFS(
J993=0,"No Mortgage",
J993&lt;=100,"Low",
J993&lt;=300,"Medium",
TRUE,"High"
)</f>
        <v>Medium</v>
      </c>
      <c r="S993" s="25" t="str" cm="1">
        <f t="array" ref="S993">_xlfn.IFS(
C993&lt;10,"0-10",
C993&lt;20,"11-20",
C993&lt;30,"21-30",
TRUE,"30+ yrs"
)</f>
        <v>30+ yrs</v>
      </c>
      <c r="T993" s="26" t="str" cm="1">
        <f t="array" ref="T993">_xlfn.IFS(
H993&lt;1,"0-1",
H993&lt;2,"1-2",
H993&lt;3,"2-3",
H993&lt;4,"3-4",
H993&lt;5,"4-5",
TRUE,"5+"
)</f>
        <v>1-2</v>
      </c>
    </row>
    <row r="994" spans="1:20" ht="15.6" x14ac:dyDescent="0.3">
      <c r="A994" s="21">
        <v>1586</v>
      </c>
      <c r="B994" s="22">
        <v>57</v>
      </c>
      <c r="C994" s="22">
        <v>31</v>
      </c>
      <c r="D994" s="22">
        <v>131</v>
      </c>
      <c r="E994" s="23" t="str">
        <f t="shared" si="15"/>
        <v>100+</v>
      </c>
      <c r="F994" s="24">
        <v>90502</v>
      </c>
      <c r="G994" s="22">
        <v>2</v>
      </c>
      <c r="H994" s="22">
        <v>2.7</v>
      </c>
      <c r="I994" s="22" t="s">
        <v>33</v>
      </c>
      <c r="J994" s="22">
        <v>0</v>
      </c>
      <c r="K994" s="22" t="s">
        <v>34</v>
      </c>
      <c r="L994" s="22" t="s">
        <v>34</v>
      </c>
      <c r="M994" s="22" t="s">
        <v>34</v>
      </c>
      <c r="N994" s="22" t="s">
        <v>34</v>
      </c>
      <c r="O994" s="22" t="s">
        <v>34</v>
      </c>
      <c r="P994" s="25" t="str" cm="1">
        <f t="array" ref="P994">_xlfn.IFS(
B994&lt;30,"20-29",
B994&lt;40,"30-39",
B994&lt;50,"40-49",
B994&lt;60,"50-59",
TRUE,"60+")</f>
        <v>50-59</v>
      </c>
      <c r="Q994" s="25" t="str" cm="1">
        <f t="array" ref="Q994">_xlfn.IFS(
D994&lt;25,"0–24K",
D994&lt;50,"25–49K",
D994&lt;75,"50–74K",
D994&lt;100,"75–99K",
D994&lt;150,"100–149K",
D994&lt;200,"150–199K",
TRUE,"200K+"
)</f>
        <v>100–149K</v>
      </c>
      <c r="R994" s="25" t="str" cm="1">
        <f t="array" ref="R994">_xlfn.IFS(
J994=0,"No Mortgage",
J994&lt;=100,"Low",
J994&lt;=300,"Medium",
TRUE,"High"
)</f>
        <v>No Mortgage</v>
      </c>
      <c r="S994" s="25" t="str" cm="1">
        <f t="array" ref="S994">_xlfn.IFS(
C994&lt;10,"0-10",
C994&lt;20,"11-20",
C994&lt;30,"21-30",
TRUE,"30+ yrs"
)</f>
        <v>30+ yrs</v>
      </c>
      <c r="T994" s="26" t="str" cm="1">
        <f t="array" ref="T994">_xlfn.IFS(
H994&lt;1,"0-1",
H994&lt;2,"1-2",
H994&lt;3,"2-3",
H994&lt;4,"3-4",
H994&lt;5,"4-5",
TRUE,"5+"
)</f>
        <v>2-3</v>
      </c>
    </row>
    <row r="995" spans="1:20" ht="15.6" x14ac:dyDescent="0.3">
      <c r="A995" s="21">
        <v>1590</v>
      </c>
      <c r="B995" s="22">
        <v>57</v>
      </c>
      <c r="C995" s="22">
        <v>32</v>
      </c>
      <c r="D995" s="22">
        <v>124</v>
      </c>
      <c r="E995" s="23" t="str">
        <f t="shared" si="15"/>
        <v>100+</v>
      </c>
      <c r="F995" s="24">
        <v>90049</v>
      </c>
      <c r="G995" s="22">
        <v>1</v>
      </c>
      <c r="H995" s="22">
        <v>0.2</v>
      </c>
      <c r="I995" s="22" t="s">
        <v>37</v>
      </c>
      <c r="J995" s="22">
        <v>0</v>
      </c>
      <c r="K995" s="22" t="s">
        <v>35</v>
      </c>
      <c r="L995" s="22" t="s">
        <v>34</v>
      </c>
      <c r="M995" s="22" t="s">
        <v>34</v>
      </c>
      <c r="N995" s="22" t="s">
        <v>35</v>
      </c>
      <c r="O995" s="22" t="s">
        <v>34</v>
      </c>
      <c r="P995" s="25" t="str" cm="1">
        <f t="array" ref="P995">_xlfn.IFS(
B995&lt;30,"20-29",
B995&lt;40,"30-39",
B995&lt;50,"40-49",
B995&lt;60,"50-59",
TRUE,"60+")</f>
        <v>50-59</v>
      </c>
      <c r="Q995" s="25" t="str" cm="1">
        <f t="array" ref="Q995">_xlfn.IFS(
D995&lt;25,"0–24K",
D995&lt;50,"25–49K",
D995&lt;75,"50–74K",
D995&lt;100,"75–99K",
D995&lt;150,"100–149K",
D995&lt;200,"150–199K",
TRUE,"200K+"
)</f>
        <v>100–149K</v>
      </c>
      <c r="R995" s="25" t="str" cm="1">
        <f t="array" ref="R995">_xlfn.IFS(
J995=0,"No Mortgage",
J995&lt;=100,"Low",
J995&lt;=300,"Medium",
TRUE,"High"
)</f>
        <v>No Mortgage</v>
      </c>
      <c r="S995" s="25" t="str" cm="1">
        <f t="array" ref="S995">_xlfn.IFS(
C995&lt;10,"0-10",
C995&lt;20,"11-20",
C995&lt;30,"21-30",
TRUE,"30+ yrs"
)</f>
        <v>30+ yrs</v>
      </c>
      <c r="T995" s="26" t="str" cm="1">
        <f t="array" ref="T995">_xlfn.IFS(
H995&lt;1,"0-1",
H995&lt;2,"1-2",
H995&lt;3,"2-3",
H995&lt;4,"3-4",
H995&lt;5,"4-5",
TRUE,"5+"
)</f>
        <v>0-1</v>
      </c>
    </row>
    <row r="996" spans="1:20" ht="15.6" x14ac:dyDescent="0.3">
      <c r="A996" s="21">
        <v>1664</v>
      </c>
      <c r="B996" s="22">
        <v>57</v>
      </c>
      <c r="C996" s="22">
        <v>32</v>
      </c>
      <c r="D996" s="22">
        <v>42</v>
      </c>
      <c r="E996" s="23" t="str">
        <f t="shared" si="15"/>
        <v>0-50</v>
      </c>
      <c r="F996" s="24">
        <v>95070</v>
      </c>
      <c r="G996" s="22">
        <v>3</v>
      </c>
      <c r="H996" s="22">
        <v>0.5</v>
      </c>
      <c r="I996" s="22" t="s">
        <v>37</v>
      </c>
      <c r="J996" s="22">
        <v>0</v>
      </c>
      <c r="K996" s="22" t="s">
        <v>34</v>
      </c>
      <c r="L996" s="22" t="s">
        <v>35</v>
      </c>
      <c r="M996" s="22" t="s">
        <v>34</v>
      </c>
      <c r="N996" s="22" t="s">
        <v>35</v>
      </c>
      <c r="O996" s="22" t="s">
        <v>34</v>
      </c>
      <c r="P996" s="25" t="str" cm="1">
        <f t="array" ref="P996">_xlfn.IFS(
B996&lt;30,"20-29",
B996&lt;40,"30-39",
B996&lt;50,"40-49",
B996&lt;60,"50-59",
TRUE,"60+")</f>
        <v>50-59</v>
      </c>
      <c r="Q996" s="25" t="str" cm="1">
        <f t="array" ref="Q996">_xlfn.IFS(
D996&lt;25,"0–24K",
D996&lt;50,"25–49K",
D996&lt;75,"50–74K",
D996&lt;100,"75–99K",
D996&lt;150,"100–149K",
D996&lt;200,"150–199K",
TRUE,"200K+"
)</f>
        <v>25–49K</v>
      </c>
      <c r="R996" s="25" t="str" cm="1">
        <f t="array" ref="R996">_xlfn.IFS(
J996=0,"No Mortgage",
J996&lt;=100,"Low",
J996&lt;=300,"Medium",
TRUE,"High"
)</f>
        <v>No Mortgage</v>
      </c>
      <c r="S996" s="25" t="str" cm="1">
        <f t="array" ref="S996">_xlfn.IFS(
C996&lt;10,"0-10",
C996&lt;20,"11-20",
C996&lt;30,"21-30",
TRUE,"30+ yrs"
)</f>
        <v>30+ yrs</v>
      </c>
      <c r="T996" s="26" t="str" cm="1">
        <f t="array" ref="T996">_xlfn.IFS(
H996&lt;1,"0-1",
H996&lt;2,"1-2",
H996&lt;3,"2-3",
H996&lt;4,"3-4",
H996&lt;5,"4-5",
TRUE,"5+"
)</f>
        <v>0-1</v>
      </c>
    </row>
    <row r="997" spans="1:20" ht="15.6" x14ac:dyDescent="0.3">
      <c r="A997" s="21">
        <v>1680</v>
      </c>
      <c r="B997" s="22">
        <v>57</v>
      </c>
      <c r="C997" s="22">
        <v>31</v>
      </c>
      <c r="D997" s="22">
        <v>114</v>
      </c>
      <c r="E997" s="23" t="str">
        <f t="shared" si="15"/>
        <v>100+</v>
      </c>
      <c r="F997" s="24">
        <v>94590</v>
      </c>
      <c r="G997" s="22">
        <v>4</v>
      </c>
      <c r="H997" s="22">
        <v>5.2</v>
      </c>
      <c r="I997" s="22" t="s">
        <v>33</v>
      </c>
      <c r="J997" s="22">
        <v>0</v>
      </c>
      <c r="K997" s="22" t="s">
        <v>35</v>
      </c>
      <c r="L997" s="22" t="s">
        <v>35</v>
      </c>
      <c r="M997" s="22" t="s">
        <v>35</v>
      </c>
      <c r="N997" s="22" t="s">
        <v>35</v>
      </c>
      <c r="O997" s="22" t="s">
        <v>34</v>
      </c>
      <c r="P997" s="25" t="str" cm="1">
        <f t="array" ref="P997">_xlfn.IFS(
B997&lt;30,"20-29",
B997&lt;40,"30-39",
B997&lt;50,"40-49",
B997&lt;60,"50-59",
TRUE,"60+")</f>
        <v>50-59</v>
      </c>
      <c r="Q997" s="25" t="str" cm="1">
        <f t="array" ref="Q997">_xlfn.IFS(
D997&lt;25,"0–24K",
D997&lt;50,"25–49K",
D997&lt;75,"50–74K",
D997&lt;100,"75–99K",
D997&lt;150,"100–149K",
D997&lt;200,"150–199K",
TRUE,"200K+"
)</f>
        <v>100–149K</v>
      </c>
      <c r="R997" s="25" t="str" cm="1">
        <f t="array" ref="R997">_xlfn.IFS(
J997=0,"No Mortgage",
J997&lt;=100,"Low",
J997&lt;=300,"Medium",
TRUE,"High"
)</f>
        <v>No Mortgage</v>
      </c>
      <c r="S997" s="25" t="str" cm="1">
        <f t="array" ref="S997">_xlfn.IFS(
C997&lt;10,"0-10",
C997&lt;20,"11-20",
C997&lt;30,"21-30",
TRUE,"30+ yrs"
)</f>
        <v>30+ yrs</v>
      </c>
      <c r="T997" s="26" t="str" cm="1">
        <f t="array" ref="T997">_xlfn.IFS(
H997&lt;1,"0-1",
H997&lt;2,"1-2",
H997&lt;3,"2-3",
H997&lt;4,"3-4",
H997&lt;5,"4-5",
TRUE,"5+"
)</f>
        <v>5+</v>
      </c>
    </row>
    <row r="998" spans="1:20" ht="15.6" x14ac:dyDescent="0.3">
      <c r="A998" s="21">
        <v>1694</v>
      </c>
      <c r="B998" s="22">
        <v>57</v>
      </c>
      <c r="C998" s="22">
        <v>31</v>
      </c>
      <c r="D998" s="22">
        <v>43</v>
      </c>
      <c r="E998" s="23" t="str">
        <f t="shared" si="15"/>
        <v>0-50</v>
      </c>
      <c r="F998" s="24">
        <v>95616</v>
      </c>
      <c r="G998" s="22">
        <v>1</v>
      </c>
      <c r="H998" s="22">
        <v>0.2</v>
      </c>
      <c r="I998" s="22" t="s">
        <v>33</v>
      </c>
      <c r="J998" s="22">
        <v>0</v>
      </c>
      <c r="K998" s="22" t="s">
        <v>34</v>
      </c>
      <c r="L998" s="22" t="s">
        <v>34</v>
      </c>
      <c r="M998" s="22" t="s">
        <v>34</v>
      </c>
      <c r="N998" s="22" t="s">
        <v>34</v>
      </c>
      <c r="O998" s="22" t="s">
        <v>34</v>
      </c>
      <c r="P998" s="25" t="str" cm="1">
        <f t="array" ref="P998">_xlfn.IFS(
B998&lt;30,"20-29",
B998&lt;40,"30-39",
B998&lt;50,"40-49",
B998&lt;60,"50-59",
TRUE,"60+")</f>
        <v>50-59</v>
      </c>
      <c r="Q998" s="25" t="str" cm="1">
        <f t="array" ref="Q998">_xlfn.IFS(
D998&lt;25,"0–24K",
D998&lt;50,"25–49K",
D998&lt;75,"50–74K",
D998&lt;100,"75–99K",
D998&lt;150,"100–149K",
D998&lt;200,"150–199K",
TRUE,"200K+"
)</f>
        <v>25–49K</v>
      </c>
      <c r="R998" s="25" t="str" cm="1">
        <f t="array" ref="R998">_xlfn.IFS(
J998=0,"No Mortgage",
J998&lt;=100,"Low",
J998&lt;=300,"Medium",
TRUE,"High"
)</f>
        <v>No Mortgage</v>
      </c>
      <c r="S998" s="25" t="str" cm="1">
        <f t="array" ref="S998">_xlfn.IFS(
C998&lt;10,"0-10",
C998&lt;20,"11-20",
C998&lt;30,"21-30",
TRUE,"30+ yrs"
)</f>
        <v>30+ yrs</v>
      </c>
      <c r="T998" s="26" t="str" cm="1">
        <f t="array" ref="T998">_xlfn.IFS(
H998&lt;1,"0-1",
H998&lt;2,"1-2",
H998&lt;3,"2-3",
H998&lt;4,"3-4",
H998&lt;5,"4-5",
TRUE,"5+"
)</f>
        <v>0-1</v>
      </c>
    </row>
    <row r="999" spans="1:20" ht="15.6" x14ac:dyDescent="0.3">
      <c r="A999" s="21">
        <v>1726</v>
      </c>
      <c r="B999" s="22">
        <v>57</v>
      </c>
      <c r="C999" s="22">
        <v>32</v>
      </c>
      <c r="D999" s="22">
        <v>19</v>
      </c>
      <c r="E999" s="23" t="str">
        <f t="shared" si="15"/>
        <v>0-50</v>
      </c>
      <c r="F999" s="24">
        <v>95348</v>
      </c>
      <c r="G999" s="22">
        <v>1</v>
      </c>
      <c r="H999" s="22">
        <v>1.3</v>
      </c>
      <c r="I999" s="22" t="s">
        <v>33</v>
      </c>
      <c r="J999" s="22">
        <v>0</v>
      </c>
      <c r="K999" s="22" t="s">
        <v>34</v>
      </c>
      <c r="L999" s="22" t="s">
        <v>34</v>
      </c>
      <c r="M999" s="22" t="s">
        <v>34</v>
      </c>
      <c r="N999" s="22" t="s">
        <v>35</v>
      </c>
      <c r="O999" s="22" t="s">
        <v>34</v>
      </c>
      <c r="P999" s="25" t="str" cm="1">
        <f t="array" ref="P999">_xlfn.IFS(
B999&lt;30,"20-29",
B999&lt;40,"30-39",
B999&lt;50,"40-49",
B999&lt;60,"50-59",
TRUE,"60+")</f>
        <v>50-59</v>
      </c>
      <c r="Q999" s="25" t="str" cm="1">
        <f t="array" ref="Q999">_xlfn.IFS(
D999&lt;25,"0–24K",
D999&lt;50,"25–49K",
D999&lt;75,"50–74K",
D999&lt;100,"75–99K",
D999&lt;150,"100–149K",
D999&lt;200,"150–199K",
TRUE,"200K+"
)</f>
        <v>0–24K</v>
      </c>
      <c r="R999" s="25" t="str" cm="1">
        <f t="array" ref="R999">_xlfn.IFS(
J999=0,"No Mortgage",
J999&lt;=100,"Low",
J999&lt;=300,"Medium",
TRUE,"High"
)</f>
        <v>No Mortgage</v>
      </c>
      <c r="S999" s="25" t="str" cm="1">
        <f t="array" ref="S999">_xlfn.IFS(
C999&lt;10,"0-10",
C999&lt;20,"11-20",
C999&lt;30,"21-30",
TRUE,"30+ yrs"
)</f>
        <v>30+ yrs</v>
      </c>
      <c r="T999" s="26" t="str" cm="1">
        <f t="array" ref="T999">_xlfn.IFS(
H999&lt;1,"0-1",
H999&lt;2,"1-2",
H999&lt;3,"2-3",
H999&lt;4,"3-4",
H999&lt;5,"4-5",
TRUE,"5+"
)</f>
        <v>1-2</v>
      </c>
    </row>
    <row r="1000" spans="1:20" ht="15.6" x14ac:dyDescent="0.3">
      <c r="A1000" s="21">
        <v>1737</v>
      </c>
      <c r="B1000" s="22">
        <v>57</v>
      </c>
      <c r="C1000" s="22">
        <v>31</v>
      </c>
      <c r="D1000" s="22">
        <v>131</v>
      </c>
      <c r="E1000" s="23" t="str">
        <f t="shared" si="15"/>
        <v>100+</v>
      </c>
      <c r="F1000" s="24">
        <v>95133</v>
      </c>
      <c r="G1000" s="22">
        <v>2</v>
      </c>
      <c r="H1000" s="22">
        <v>2.7</v>
      </c>
      <c r="I1000" s="22" t="s">
        <v>33</v>
      </c>
      <c r="J1000" s="22">
        <v>394</v>
      </c>
      <c r="K1000" s="22" t="s">
        <v>34</v>
      </c>
      <c r="L1000" s="22" t="s">
        <v>34</v>
      </c>
      <c r="M1000" s="22" t="s">
        <v>34</v>
      </c>
      <c r="N1000" s="22" t="s">
        <v>34</v>
      </c>
      <c r="O1000" s="22" t="s">
        <v>35</v>
      </c>
      <c r="P1000" s="25" t="str" cm="1">
        <f t="array" ref="P1000">_xlfn.IFS(
B1000&lt;30,"20-29",
B1000&lt;40,"30-39",
B1000&lt;50,"40-49",
B1000&lt;60,"50-59",
TRUE,"60+")</f>
        <v>50-59</v>
      </c>
      <c r="Q1000" s="25" t="str" cm="1">
        <f t="array" ref="Q1000">_xlfn.IFS(
D1000&lt;25,"0–24K",
D1000&lt;50,"25–49K",
D1000&lt;75,"50–74K",
D1000&lt;100,"75–99K",
D1000&lt;150,"100–149K",
D1000&lt;200,"150–199K",
TRUE,"200K+"
)</f>
        <v>100–149K</v>
      </c>
      <c r="R1000" s="25" t="str" cm="1">
        <f t="array" ref="R1000">_xlfn.IFS(
J1000=0,"No Mortgage",
J1000&lt;=100,"Low",
J1000&lt;=300,"Medium",
TRUE,"High"
)</f>
        <v>High</v>
      </c>
      <c r="S1000" s="25" t="str" cm="1">
        <f t="array" ref="S1000">_xlfn.IFS(
C1000&lt;10,"0-10",
C1000&lt;20,"11-20",
C1000&lt;30,"21-30",
TRUE,"30+ yrs"
)</f>
        <v>30+ yrs</v>
      </c>
      <c r="T1000" s="26" t="str" cm="1">
        <f t="array" ref="T1000">_xlfn.IFS(
H1000&lt;1,"0-1",
H1000&lt;2,"1-2",
H1000&lt;3,"2-3",
H1000&lt;4,"3-4",
H1000&lt;5,"4-5",
TRUE,"5+"
)</f>
        <v>2-3</v>
      </c>
    </row>
    <row r="1001" spans="1:20" ht="15.6" x14ac:dyDescent="0.3">
      <c r="A1001" s="21">
        <v>1797</v>
      </c>
      <c r="B1001" s="22">
        <v>57</v>
      </c>
      <c r="C1001" s="22">
        <v>32</v>
      </c>
      <c r="D1001" s="22">
        <v>42</v>
      </c>
      <c r="E1001" s="23" t="str">
        <f t="shared" si="15"/>
        <v>0-50</v>
      </c>
      <c r="F1001" s="24">
        <v>92831</v>
      </c>
      <c r="G1001" s="22">
        <v>2</v>
      </c>
      <c r="H1001" s="22">
        <v>2.1</v>
      </c>
      <c r="I1001" s="22" t="s">
        <v>36</v>
      </c>
      <c r="J1001" s="22">
        <v>0</v>
      </c>
      <c r="K1001" s="22" t="s">
        <v>34</v>
      </c>
      <c r="L1001" s="22" t="s">
        <v>34</v>
      </c>
      <c r="M1001" s="22" t="s">
        <v>34</v>
      </c>
      <c r="N1001" s="22" t="s">
        <v>35</v>
      </c>
      <c r="O1001" s="22" t="s">
        <v>34</v>
      </c>
      <c r="P1001" s="25" t="str" cm="1">
        <f t="array" ref="P1001">_xlfn.IFS(
B1001&lt;30,"20-29",
B1001&lt;40,"30-39",
B1001&lt;50,"40-49",
B1001&lt;60,"50-59",
TRUE,"60+")</f>
        <v>50-59</v>
      </c>
      <c r="Q1001" s="25" t="str" cm="1">
        <f t="array" ref="Q1001">_xlfn.IFS(
D1001&lt;25,"0–24K",
D1001&lt;50,"25–49K",
D1001&lt;75,"50–74K",
D1001&lt;100,"75–99K",
D1001&lt;150,"100–149K",
D1001&lt;200,"150–199K",
TRUE,"200K+"
)</f>
        <v>25–49K</v>
      </c>
      <c r="R1001" s="25" t="str" cm="1">
        <f t="array" ref="R1001">_xlfn.IFS(
J1001=0,"No Mortgage",
J1001&lt;=100,"Low",
J1001&lt;=300,"Medium",
TRUE,"High"
)</f>
        <v>No Mortgage</v>
      </c>
      <c r="S1001" s="25" t="str" cm="1">
        <f t="array" ref="S1001">_xlfn.IFS(
C1001&lt;10,"0-10",
C1001&lt;20,"11-20",
C1001&lt;30,"21-30",
TRUE,"30+ yrs"
)</f>
        <v>30+ yrs</v>
      </c>
      <c r="T1001" s="26" t="str" cm="1">
        <f t="array" ref="T1001">_xlfn.IFS(
H1001&lt;1,"0-1",
H1001&lt;2,"1-2",
H1001&lt;3,"2-3",
H1001&lt;4,"3-4",
H1001&lt;5,"4-5",
TRUE,"5+"
)</f>
        <v>2-3</v>
      </c>
    </row>
    <row r="1002" spans="1:20" ht="15.6" x14ac:dyDescent="0.3">
      <c r="A1002" s="21">
        <v>1801</v>
      </c>
      <c r="B1002" s="22">
        <v>57</v>
      </c>
      <c r="C1002" s="22">
        <v>33</v>
      </c>
      <c r="D1002" s="22">
        <v>45</v>
      </c>
      <c r="E1002" s="23" t="str">
        <f t="shared" si="15"/>
        <v>0-50</v>
      </c>
      <c r="F1002" s="24">
        <v>94080</v>
      </c>
      <c r="G1002" s="22">
        <v>3</v>
      </c>
      <c r="H1002" s="22">
        <v>1.5</v>
      </c>
      <c r="I1002" s="22" t="s">
        <v>33</v>
      </c>
      <c r="J1002" s="22">
        <v>181</v>
      </c>
      <c r="K1002" s="22" t="s">
        <v>34</v>
      </c>
      <c r="L1002" s="22" t="s">
        <v>35</v>
      </c>
      <c r="M1002" s="22" t="s">
        <v>35</v>
      </c>
      <c r="N1002" s="22" t="s">
        <v>35</v>
      </c>
      <c r="O1002" s="22" t="s">
        <v>35</v>
      </c>
      <c r="P1002" s="25" t="str" cm="1">
        <f t="array" ref="P1002">_xlfn.IFS(
B1002&lt;30,"20-29",
B1002&lt;40,"30-39",
B1002&lt;50,"40-49",
B1002&lt;60,"50-59",
TRUE,"60+")</f>
        <v>50-59</v>
      </c>
      <c r="Q1002" s="25" t="str" cm="1">
        <f t="array" ref="Q1002">_xlfn.IFS(
D1002&lt;25,"0–24K",
D1002&lt;50,"25–49K",
D1002&lt;75,"50–74K",
D1002&lt;100,"75–99K",
D1002&lt;150,"100–149K",
D1002&lt;200,"150–199K",
TRUE,"200K+"
)</f>
        <v>25–49K</v>
      </c>
      <c r="R1002" s="25" t="str" cm="1">
        <f t="array" ref="R1002">_xlfn.IFS(
J1002=0,"No Mortgage",
J1002&lt;=100,"Low",
J1002&lt;=300,"Medium",
TRUE,"High"
)</f>
        <v>Medium</v>
      </c>
      <c r="S1002" s="25" t="str" cm="1">
        <f t="array" ref="S1002">_xlfn.IFS(
C1002&lt;10,"0-10",
C1002&lt;20,"11-20",
C1002&lt;30,"21-30",
TRUE,"30+ yrs"
)</f>
        <v>30+ yrs</v>
      </c>
      <c r="T1002" s="26" t="str" cm="1">
        <f t="array" ref="T1002">_xlfn.IFS(
H1002&lt;1,"0-1",
H1002&lt;2,"1-2",
H1002&lt;3,"2-3",
H1002&lt;4,"3-4",
H1002&lt;5,"4-5",
TRUE,"5+"
)</f>
        <v>1-2</v>
      </c>
    </row>
    <row r="1003" spans="1:20" ht="15.6" x14ac:dyDescent="0.3">
      <c r="A1003" s="21">
        <v>1885</v>
      </c>
      <c r="B1003" s="22">
        <v>57</v>
      </c>
      <c r="C1003" s="22">
        <v>33</v>
      </c>
      <c r="D1003" s="22">
        <v>163</v>
      </c>
      <c r="E1003" s="23" t="str">
        <f t="shared" si="15"/>
        <v>100+</v>
      </c>
      <c r="F1003" s="24">
        <v>94132</v>
      </c>
      <c r="G1003" s="22">
        <v>1</v>
      </c>
      <c r="H1003" s="22">
        <v>7.4</v>
      </c>
      <c r="I1003" s="22" t="s">
        <v>33</v>
      </c>
      <c r="J1003" s="22">
        <v>0</v>
      </c>
      <c r="K1003" s="22" t="s">
        <v>34</v>
      </c>
      <c r="L1003" s="22" t="s">
        <v>34</v>
      </c>
      <c r="M1003" s="22" t="s">
        <v>34</v>
      </c>
      <c r="N1003" s="22" t="s">
        <v>35</v>
      </c>
      <c r="O1003" s="22" t="s">
        <v>34</v>
      </c>
      <c r="P1003" s="25" t="str" cm="1">
        <f t="array" ref="P1003">_xlfn.IFS(
B1003&lt;30,"20-29",
B1003&lt;40,"30-39",
B1003&lt;50,"40-49",
B1003&lt;60,"50-59",
TRUE,"60+")</f>
        <v>50-59</v>
      </c>
      <c r="Q1003" s="25" t="str" cm="1">
        <f t="array" ref="Q1003">_xlfn.IFS(
D1003&lt;25,"0–24K",
D1003&lt;50,"25–49K",
D1003&lt;75,"50–74K",
D1003&lt;100,"75–99K",
D1003&lt;150,"100–149K",
D1003&lt;200,"150–199K",
TRUE,"200K+"
)</f>
        <v>150–199K</v>
      </c>
      <c r="R1003" s="25" t="str" cm="1">
        <f t="array" ref="R1003">_xlfn.IFS(
J1003=0,"No Mortgage",
J1003&lt;=100,"Low",
J1003&lt;=300,"Medium",
TRUE,"High"
)</f>
        <v>No Mortgage</v>
      </c>
      <c r="S1003" s="25" t="str" cm="1">
        <f t="array" ref="S1003">_xlfn.IFS(
C1003&lt;10,"0-10",
C1003&lt;20,"11-20",
C1003&lt;30,"21-30",
TRUE,"30+ yrs"
)</f>
        <v>30+ yrs</v>
      </c>
      <c r="T1003" s="26" t="str" cm="1">
        <f t="array" ref="T1003">_xlfn.IFS(
H1003&lt;1,"0-1",
H1003&lt;2,"1-2",
H1003&lt;3,"2-3",
H1003&lt;4,"3-4",
H1003&lt;5,"4-5",
TRUE,"5+"
)</f>
        <v>5+</v>
      </c>
    </row>
    <row r="1004" spans="1:20" ht="15.6" x14ac:dyDescent="0.3">
      <c r="A1004" s="21">
        <v>1914</v>
      </c>
      <c r="B1004" s="22">
        <v>57</v>
      </c>
      <c r="C1004" s="22">
        <v>33</v>
      </c>
      <c r="D1004" s="22">
        <v>134</v>
      </c>
      <c r="E1004" s="23" t="str">
        <f t="shared" si="15"/>
        <v>100+</v>
      </c>
      <c r="F1004" s="24">
        <v>92110</v>
      </c>
      <c r="G1004" s="22">
        <v>4</v>
      </c>
      <c r="H1004" s="22">
        <v>0.9</v>
      </c>
      <c r="I1004" s="22" t="s">
        <v>33</v>
      </c>
      <c r="J1004" s="22">
        <v>198</v>
      </c>
      <c r="K1004" s="22" t="s">
        <v>35</v>
      </c>
      <c r="L1004" s="22" t="s">
        <v>34</v>
      </c>
      <c r="M1004" s="22" t="s">
        <v>34</v>
      </c>
      <c r="N1004" s="22" t="s">
        <v>35</v>
      </c>
      <c r="O1004" s="22" t="s">
        <v>34</v>
      </c>
      <c r="P1004" s="25" t="str" cm="1">
        <f t="array" ref="P1004">_xlfn.IFS(
B1004&lt;30,"20-29",
B1004&lt;40,"30-39",
B1004&lt;50,"40-49",
B1004&lt;60,"50-59",
TRUE,"60+")</f>
        <v>50-59</v>
      </c>
      <c r="Q1004" s="25" t="str" cm="1">
        <f t="array" ref="Q1004">_xlfn.IFS(
D1004&lt;25,"0–24K",
D1004&lt;50,"25–49K",
D1004&lt;75,"50–74K",
D1004&lt;100,"75–99K",
D1004&lt;150,"100–149K",
D1004&lt;200,"150–199K",
TRUE,"200K+"
)</f>
        <v>100–149K</v>
      </c>
      <c r="R1004" s="25" t="str" cm="1">
        <f t="array" ref="R1004">_xlfn.IFS(
J1004=0,"No Mortgage",
J1004&lt;=100,"Low",
J1004&lt;=300,"Medium",
TRUE,"High"
)</f>
        <v>Medium</v>
      </c>
      <c r="S1004" s="25" t="str" cm="1">
        <f t="array" ref="S1004">_xlfn.IFS(
C1004&lt;10,"0-10",
C1004&lt;20,"11-20",
C1004&lt;30,"21-30",
TRUE,"30+ yrs"
)</f>
        <v>30+ yrs</v>
      </c>
      <c r="T1004" s="26" t="str" cm="1">
        <f t="array" ref="T1004">_xlfn.IFS(
H1004&lt;1,"0-1",
H1004&lt;2,"1-2",
H1004&lt;3,"2-3",
H1004&lt;4,"3-4",
H1004&lt;5,"4-5",
TRUE,"5+"
)</f>
        <v>0-1</v>
      </c>
    </row>
    <row r="1005" spans="1:20" ht="15.6" x14ac:dyDescent="0.3">
      <c r="A1005" s="21">
        <v>1917</v>
      </c>
      <c r="B1005" s="22">
        <v>57</v>
      </c>
      <c r="C1005" s="22">
        <v>32</v>
      </c>
      <c r="D1005" s="22">
        <v>64</v>
      </c>
      <c r="E1005" s="23" t="str">
        <f t="shared" si="15"/>
        <v>51-100</v>
      </c>
      <c r="F1005" s="24">
        <v>95138</v>
      </c>
      <c r="G1005" s="22">
        <v>3</v>
      </c>
      <c r="H1005" s="22">
        <v>1.6</v>
      </c>
      <c r="I1005" s="22" t="s">
        <v>36</v>
      </c>
      <c r="J1005" s="22">
        <v>0</v>
      </c>
      <c r="K1005" s="22" t="s">
        <v>34</v>
      </c>
      <c r="L1005" s="22" t="s">
        <v>34</v>
      </c>
      <c r="M1005" s="22" t="s">
        <v>34</v>
      </c>
      <c r="N1005" s="22" t="s">
        <v>35</v>
      </c>
      <c r="O1005" s="22" t="s">
        <v>34</v>
      </c>
      <c r="P1005" s="25" t="str" cm="1">
        <f t="array" ref="P1005">_xlfn.IFS(
B1005&lt;30,"20-29",
B1005&lt;40,"30-39",
B1005&lt;50,"40-49",
B1005&lt;60,"50-59",
TRUE,"60+")</f>
        <v>50-59</v>
      </c>
      <c r="Q1005" s="25" t="str" cm="1">
        <f t="array" ref="Q1005">_xlfn.IFS(
D1005&lt;25,"0–24K",
D1005&lt;50,"25–49K",
D1005&lt;75,"50–74K",
D1005&lt;100,"75–99K",
D1005&lt;150,"100–149K",
D1005&lt;200,"150–199K",
TRUE,"200K+"
)</f>
        <v>50–74K</v>
      </c>
      <c r="R1005" s="25" t="str" cm="1">
        <f t="array" ref="R1005">_xlfn.IFS(
J1005=0,"No Mortgage",
J1005&lt;=100,"Low",
J1005&lt;=300,"Medium",
TRUE,"High"
)</f>
        <v>No Mortgage</v>
      </c>
      <c r="S1005" s="25" t="str" cm="1">
        <f t="array" ref="S1005">_xlfn.IFS(
C1005&lt;10,"0-10",
C1005&lt;20,"11-20",
C1005&lt;30,"21-30",
TRUE,"30+ yrs"
)</f>
        <v>30+ yrs</v>
      </c>
      <c r="T1005" s="26" t="str" cm="1">
        <f t="array" ref="T1005">_xlfn.IFS(
H1005&lt;1,"0-1",
H1005&lt;2,"1-2",
H1005&lt;3,"2-3",
H1005&lt;4,"3-4",
H1005&lt;5,"4-5",
TRUE,"5+"
)</f>
        <v>1-2</v>
      </c>
    </row>
    <row r="1006" spans="1:20" ht="15.6" x14ac:dyDescent="0.3">
      <c r="A1006" s="21">
        <v>1941</v>
      </c>
      <c r="B1006" s="22">
        <v>57</v>
      </c>
      <c r="C1006" s="22">
        <v>33</v>
      </c>
      <c r="D1006" s="22">
        <v>55</v>
      </c>
      <c r="E1006" s="23" t="str">
        <f t="shared" si="15"/>
        <v>51-100</v>
      </c>
      <c r="F1006" s="24">
        <v>92630</v>
      </c>
      <c r="G1006" s="22">
        <v>1</v>
      </c>
      <c r="H1006" s="22">
        <v>1.8</v>
      </c>
      <c r="I1006" s="22" t="s">
        <v>36</v>
      </c>
      <c r="J1006" s="22">
        <v>0</v>
      </c>
      <c r="K1006" s="22" t="s">
        <v>34</v>
      </c>
      <c r="L1006" s="22" t="s">
        <v>34</v>
      </c>
      <c r="M1006" s="22" t="s">
        <v>34</v>
      </c>
      <c r="N1006" s="22" t="s">
        <v>35</v>
      </c>
      <c r="O1006" s="22" t="s">
        <v>34</v>
      </c>
      <c r="P1006" s="25" t="str" cm="1">
        <f t="array" ref="P1006">_xlfn.IFS(
B1006&lt;30,"20-29",
B1006&lt;40,"30-39",
B1006&lt;50,"40-49",
B1006&lt;60,"50-59",
TRUE,"60+")</f>
        <v>50-59</v>
      </c>
      <c r="Q1006" s="25" t="str" cm="1">
        <f t="array" ref="Q1006">_xlfn.IFS(
D1006&lt;25,"0–24K",
D1006&lt;50,"25–49K",
D1006&lt;75,"50–74K",
D1006&lt;100,"75–99K",
D1006&lt;150,"100–149K",
D1006&lt;200,"150–199K",
TRUE,"200K+"
)</f>
        <v>50–74K</v>
      </c>
      <c r="R1006" s="25" t="str" cm="1">
        <f t="array" ref="R1006">_xlfn.IFS(
J1006=0,"No Mortgage",
J1006&lt;=100,"Low",
J1006&lt;=300,"Medium",
TRUE,"High"
)</f>
        <v>No Mortgage</v>
      </c>
      <c r="S1006" s="25" t="str" cm="1">
        <f t="array" ref="S1006">_xlfn.IFS(
C1006&lt;10,"0-10",
C1006&lt;20,"11-20",
C1006&lt;30,"21-30",
TRUE,"30+ yrs"
)</f>
        <v>30+ yrs</v>
      </c>
      <c r="T1006" s="26" t="str" cm="1">
        <f t="array" ref="T1006">_xlfn.IFS(
H1006&lt;1,"0-1",
H1006&lt;2,"1-2",
H1006&lt;3,"2-3",
H1006&lt;4,"3-4",
H1006&lt;5,"4-5",
TRUE,"5+"
)</f>
        <v>1-2</v>
      </c>
    </row>
    <row r="1007" spans="1:20" ht="15.6" x14ac:dyDescent="0.3">
      <c r="A1007" s="21">
        <v>1946</v>
      </c>
      <c r="B1007" s="22">
        <v>57</v>
      </c>
      <c r="C1007" s="22">
        <v>33</v>
      </c>
      <c r="D1007" s="22">
        <v>30</v>
      </c>
      <c r="E1007" s="23" t="str">
        <f t="shared" si="15"/>
        <v>0-50</v>
      </c>
      <c r="F1007" s="24">
        <v>93106</v>
      </c>
      <c r="G1007" s="22">
        <v>3</v>
      </c>
      <c r="H1007" s="22">
        <v>1.5</v>
      </c>
      <c r="I1007" s="22" t="s">
        <v>33</v>
      </c>
      <c r="J1007" s="22">
        <v>151</v>
      </c>
      <c r="K1007" s="22" t="s">
        <v>34</v>
      </c>
      <c r="L1007" s="22" t="s">
        <v>35</v>
      </c>
      <c r="M1007" s="22" t="s">
        <v>34</v>
      </c>
      <c r="N1007" s="22" t="s">
        <v>35</v>
      </c>
      <c r="O1007" s="22" t="s">
        <v>34</v>
      </c>
      <c r="P1007" s="25" t="str" cm="1">
        <f t="array" ref="P1007">_xlfn.IFS(
B1007&lt;30,"20-29",
B1007&lt;40,"30-39",
B1007&lt;50,"40-49",
B1007&lt;60,"50-59",
TRUE,"60+")</f>
        <v>50-59</v>
      </c>
      <c r="Q1007" s="25" t="str" cm="1">
        <f t="array" ref="Q1007">_xlfn.IFS(
D1007&lt;25,"0–24K",
D1007&lt;50,"25–49K",
D1007&lt;75,"50–74K",
D1007&lt;100,"75–99K",
D1007&lt;150,"100–149K",
D1007&lt;200,"150–199K",
TRUE,"200K+"
)</f>
        <v>25–49K</v>
      </c>
      <c r="R1007" s="25" t="str" cm="1">
        <f t="array" ref="R1007">_xlfn.IFS(
J1007=0,"No Mortgage",
J1007&lt;=100,"Low",
J1007&lt;=300,"Medium",
TRUE,"High"
)</f>
        <v>Medium</v>
      </c>
      <c r="S1007" s="25" t="str" cm="1">
        <f t="array" ref="S1007">_xlfn.IFS(
C1007&lt;10,"0-10",
C1007&lt;20,"11-20",
C1007&lt;30,"21-30",
TRUE,"30+ yrs"
)</f>
        <v>30+ yrs</v>
      </c>
      <c r="T1007" s="26" t="str" cm="1">
        <f t="array" ref="T1007">_xlfn.IFS(
H1007&lt;1,"0-1",
H1007&lt;2,"1-2",
H1007&lt;3,"2-3",
H1007&lt;4,"3-4",
H1007&lt;5,"4-5",
TRUE,"5+"
)</f>
        <v>1-2</v>
      </c>
    </row>
    <row r="1008" spans="1:20" ht="15.6" x14ac:dyDescent="0.3">
      <c r="A1008" s="21">
        <v>2013</v>
      </c>
      <c r="B1008" s="22">
        <v>57</v>
      </c>
      <c r="C1008" s="22">
        <v>31</v>
      </c>
      <c r="D1008" s="22">
        <v>51</v>
      </c>
      <c r="E1008" s="23" t="str">
        <f t="shared" si="15"/>
        <v>51-100</v>
      </c>
      <c r="F1008" s="24">
        <v>93943</v>
      </c>
      <c r="G1008" s="22">
        <v>1</v>
      </c>
      <c r="H1008" s="22">
        <v>1.4</v>
      </c>
      <c r="I1008" s="22" t="s">
        <v>33</v>
      </c>
      <c r="J1008" s="22">
        <v>0</v>
      </c>
      <c r="K1008" s="22" t="s">
        <v>34</v>
      </c>
      <c r="L1008" s="22" t="s">
        <v>34</v>
      </c>
      <c r="M1008" s="22" t="s">
        <v>34</v>
      </c>
      <c r="N1008" s="22" t="s">
        <v>35</v>
      </c>
      <c r="O1008" s="22" t="s">
        <v>35</v>
      </c>
      <c r="P1008" s="25" t="str" cm="1">
        <f t="array" ref="P1008">_xlfn.IFS(
B1008&lt;30,"20-29",
B1008&lt;40,"30-39",
B1008&lt;50,"40-49",
B1008&lt;60,"50-59",
TRUE,"60+")</f>
        <v>50-59</v>
      </c>
      <c r="Q1008" s="25" t="str" cm="1">
        <f t="array" ref="Q1008">_xlfn.IFS(
D1008&lt;25,"0–24K",
D1008&lt;50,"25–49K",
D1008&lt;75,"50–74K",
D1008&lt;100,"75–99K",
D1008&lt;150,"100–149K",
D1008&lt;200,"150–199K",
TRUE,"200K+"
)</f>
        <v>50–74K</v>
      </c>
      <c r="R1008" s="25" t="str" cm="1">
        <f t="array" ref="R1008">_xlfn.IFS(
J1008=0,"No Mortgage",
J1008&lt;=100,"Low",
J1008&lt;=300,"Medium",
TRUE,"High"
)</f>
        <v>No Mortgage</v>
      </c>
      <c r="S1008" s="25" t="str" cm="1">
        <f t="array" ref="S1008">_xlfn.IFS(
C1008&lt;10,"0-10",
C1008&lt;20,"11-20",
C1008&lt;30,"21-30",
TRUE,"30+ yrs"
)</f>
        <v>30+ yrs</v>
      </c>
      <c r="T1008" s="26" t="str" cm="1">
        <f t="array" ref="T1008">_xlfn.IFS(
H1008&lt;1,"0-1",
H1008&lt;2,"1-2",
H1008&lt;3,"2-3",
H1008&lt;4,"3-4",
H1008&lt;5,"4-5",
TRUE,"5+"
)</f>
        <v>1-2</v>
      </c>
    </row>
    <row r="1009" spans="1:20" ht="15.6" x14ac:dyDescent="0.3">
      <c r="A1009" s="21">
        <v>2044</v>
      </c>
      <c r="B1009" s="22">
        <v>57</v>
      </c>
      <c r="C1009" s="22">
        <v>32</v>
      </c>
      <c r="D1009" s="22">
        <v>25</v>
      </c>
      <c r="E1009" s="23" t="str">
        <f t="shared" si="15"/>
        <v>0-50</v>
      </c>
      <c r="F1009" s="24">
        <v>90049</v>
      </c>
      <c r="G1009" s="22">
        <v>2</v>
      </c>
      <c r="H1009" s="22">
        <v>0.2</v>
      </c>
      <c r="I1009" s="22" t="s">
        <v>36</v>
      </c>
      <c r="J1009" s="22">
        <v>0</v>
      </c>
      <c r="K1009" s="22" t="s">
        <v>34</v>
      </c>
      <c r="L1009" s="22" t="s">
        <v>34</v>
      </c>
      <c r="M1009" s="22" t="s">
        <v>34</v>
      </c>
      <c r="N1009" s="22" t="s">
        <v>35</v>
      </c>
      <c r="O1009" s="22" t="s">
        <v>35</v>
      </c>
      <c r="P1009" s="25" t="str" cm="1">
        <f t="array" ref="P1009">_xlfn.IFS(
B1009&lt;30,"20-29",
B1009&lt;40,"30-39",
B1009&lt;50,"40-49",
B1009&lt;60,"50-59",
TRUE,"60+")</f>
        <v>50-59</v>
      </c>
      <c r="Q1009" s="25" t="str" cm="1">
        <f t="array" ref="Q1009">_xlfn.IFS(
D1009&lt;25,"0–24K",
D1009&lt;50,"25–49K",
D1009&lt;75,"50–74K",
D1009&lt;100,"75–99K",
D1009&lt;150,"100–149K",
D1009&lt;200,"150–199K",
TRUE,"200K+"
)</f>
        <v>25–49K</v>
      </c>
      <c r="R1009" s="25" t="str" cm="1">
        <f t="array" ref="R1009">_xlfn.IFS(
J1009=0,"No Mortgage",
J1009&lt;=100,"Low",
J1009&lt;=300,"Medium",
TRUE,"High"
)</f>
        <v>No Mortgage</v>
      </c>
      <c r="S1009" s="25" t="str" cm="1">
        <f t="array" ref="S1009">_xlfn.IFS(
C1009&lt;10,"0-10",
C1009&lt;20,"11-20",
C1009&lt;30,"21-30",
TRUE,"30+ yrs"
)</f>
        <v>30+ yrs</v>
      </c>
      <c r="T1009" s="26" t="str" cm="1">
        <f t="array" ref="T1009">_xlfn.IFS(
H1009&lt;1,"0-1",
H1009&lt;2,"1-2",
H1009&lt;3,"2-3",
H1009&lt;4,"3-4",
H1009&lt;5,"4-5",
TRUE,"5+"
)</f>
        <v>0-1</v>
      </c>
    </row>
    <row r="1010" spans="1:20" ht="15.6" x14ac:dyDescent="0.3">
      <c r="A1010" s="21">
        <v>2063</v>
      </c>
      <c r="B1010" s="22">
        <v>57</v>
      </c>
      <c r="C1010" s="22">
        <v>31</v>
      </c>
      <c r="D1010" s="22">
        <v>55</v>
      </c>
      <c r="E1010" s="23" t="str">
        <f t="shared" si="15"/>
        <v>51-100</v>
      </c>
      <c r="F1010" s="24">
        <v>92521</v>
      </c>
      <c r="G1010" s="22">
        <v>3</v>
      </c>
      <c r="H1010" s="22">
        <v>2.5</v>
      </c>
      <c r="I1010" s="22" t="s">
        <v>33</v>
      </c>
      <c r="J1010" s="22">
        <v>219</v>
      </c>
      <c r="K1010" s="22" t="s">
        <v>34</v>
      </c>
      <c r="L1010" s="22" t="s">
        <v>34</v>
      </c>
      <c r="M1010" s="22" t="s">
        <v>35</v>
      </c>
      <c r="N1010" s="22" t="s">
        <v>35</v>
      </c>
      <c r="O1010" s="22" t="s">
        <v>35</v>
      </c>
      <c r="P1010" s="25" t="str" cm="1">
        <f t="array" ref="P1010">_xlfn.IFS(
B1010&lt;30,"20-29",
B1010&lt;40,"30-39",
B1010&lt;50,"40-49",
B1010&lt;60,"50-59",
TRUE,"60+")</f>
        <v>50-59</v>
      </c>
      <c r="Q1010" s="25" t="str" cm="1">
        <f t="array" ref="Q1010">_xlfn.IFS(
D1010&lt;25,"0–24K",
D1010&lt;50,"25–49K",
D1010&lt;75,"50–74K",
D1010&lt;100,"75–99K",
D1010&lt;150,"100–149K",
D1010&lt;200,"150–199K",
TRUE,"200K+"
)</f>
        <v>50–74K</v>
      </c>
      <c r="R1010" s="25" t="str" cm="1">
        <f t="array" ref="R1010">_xlfn.IFS(
J1010=0,"No Mortgage",
J1010&lt;=100,"Low",
J1010&lt;=300,"Medium",
TRUE,"High"
)</f>
        <v>Medium</v>
      </c>
      <c r="S1010" s="25" t="str" cm="1">
        <f t="array" ref="S1010">_xlfn.IFS(
C1010&lt;10,"0-10",
C1010&lt;20,"11-20",
C1010&lt;30,"21-30",
TRUE,"30+ yrs"
)</f>
        <v>30+ yrs</v>
      </c>
      <c r="T1010" s="26" t="str" cm="1">
        <f t="array" ref="T1010">_xlfn.IFS(
H1010&lt;1,"0-1",
H1010&lt;2,"1-2",
H1010&lt;3,"2-3",
H1010&lt;4,"3-4",
H1010&lt;5,"4-5",
TRUE,"5+"
)</f>
        <v>2-3</v>
      </c>
    </row>
    <row r="1011" spans="1:20" ht="15.6" x14ac:dyDescent="0.3">
      <c r="A1011" s="21">
        <v>2095</v>
      </c>
      <c r="B1011" s="22">
        <v>57</v>
      </c>
      <c r="C1011" s="22">
        <v>31</v>
      </c>
      <c r="D1011" s="22">
        <v>64</v>
      </c>
      <c r="E1011" s="23" t="str">
        <f t="shared" si="15"/>
        <v>51-100</v>
      </c>
      <c r="F1011" s="24">
        <v>90024</v>
      </c>
      <c r="G1011" s="22">
        <v>3</v>
      </c>
      <c r="H1011" s="22">
        <v>2.5</v>
      </c>
      <c r="I1011" s="22" t="s">
        <v>33</v>
      </c>
      <c r="J1011" s="22">
        <v>208</v>
      </c>
      <c r="K1011" s="22" t="s">
        <v>34</v>
      </c>
      <c r="L1011" s="22" t="s">
        <v>34</v>
      </c>
      <c r="M1011" s="22" t="s">
        <v>34</v>
      </c>
      <c r="N1011" s="22" t="s">
        <v>34</v>
      </c>
      <c r="O1011" s="22" t="s">
        <v>35</v>
      </c>
      <c r="P1011" s="25" t="str" cm="1">
        <f t="array" ref="P1011">_xlfn.IFS(
B1011&lt;30,"20-29",
B1011&lt;40,"30-39",
B1011&lt;50,"40-49",
B1011&lt;60,"50-59",
TRUE,"60+")</f>
        <v>50-59</v>
      </c>
      <c r="Q1011" s="25" t="str" cm="1">
        <f t="array" ref="Q1011">_xlfn.IFS(
D1011&lt;25,"0–24K",
D1011&lt;50,"25–49K",
D1011&lt;75,"50–74K",
D1011&lt;100,"75–99K",
D1011&lt;150,"100–149K",
D1011&lt;200,"150–199K",
TRUE,"200K+"
)</f>
        <v>50–74K</v>
      </c>
      <c r="R1011" s="25" t="str" cm="1">
        <f t="array" ref="R1011">_xlfn.IFS(
J1011=0,"No Mortgage",
J1011&lt;=100,"Low",
J1011&lt;=300,"Medium",
TRUE,"High"
)</f>
        <v>Medium</v>
      </c>
      <c r="S1011" s="25" t="str" cm="1">
        <f t="array" ref="S1011">_xlfn.IFS(
C1011&lt;10,"0-10",
C1011&lt;20,"11-20",
C1011&lt;30,"21-30",
TRUE,"30+ yrs"
)</f>
        <v>30+ yrs</v>
      </c>
      <c r="T1011" s="26" t="str" cm="1">
        <f t="array" ref="T1011">_xlfn.IFS(
H1011&lt;1,"0-1",
H1011&lt;2,"1-2",
H1011&lt;3,"2-3",
H1011&lt;4,"3-4",
H1011&lt;5,"4-5",
TRUE,"5+"
)</f>
        <v>2-3</v>
      </c>
    </row>
    <row r="1012" spans="1:20" ht="15.6" x14ac:dyDescent="0.3">
      <c r="A1012" s="21">
        <v>2114</v>
      </c>
      <c r="B1012" s="22">
        <v>57</v>
      </c>
      <c r="C1012" s="22">
        <v>33</v>
      </c>
      <c r="D1012" s="22">
        <v>25</v>
      </c>
      <c r="E1012" s="23" t="str">
        <f t="shared" si="15"/>
        <v>0-50</v>
      </c>
      <c r="F1012" s="24">
        <v>92064</v>
      </c>
      <c r="G1012" s="22">
        <v>2</v>
      </c>
      <c r="H1012" s="22">
        <v>1</v>
      </c>
      <c r="I1012" s="22" t="s">
        <v>33</v>
      </c>
      <c r="J1012" s="22">
        <v>0</v>
      </c>
      <c r="K1012" s="22" t="s">
        <v>34</v>
      </c>
      <c r="L1012" s="22" t="s">
        <v>34</v>
      </c>
      <c r="M1012" s="22" t="s">
        <v>34</v>
      </c>
      <c r="N1012" s="22" t="s">
        <v>35</v>
      </c>
      <c r="O1012" s="22" t="s">
        <v>34</v>
      </c>
      <c r="P1012" s="25" t="str" cm="1">
        <f t="array" ref="P1012">_xlfn.IFS(
B1012&lt;30,"20-29",
B1012&lt;40,"30-39",
B1012&lt;50,"40-49",
B1012&lt;60,"50-59",
TRUE,"60+")</f>
        <v>50-59</v>
      </c>
      <c r="Q1012" s="25" t="str" cm="1">
        <f t="array" ref="Q1012">_xlfn.IFS(
D1012&lt;25,"0–24K",
D1012&lt;50,"25–49K",
D1012&lt;75,"50–74K",
D1012&lt;100,"75–99K",
D1012&lt;150,"100–149K",
D1012&lt;200,"150–199K",
TRUE,"200K+"
)</f>
        <v>25–49K</v>
      </c>
      <c r="R1012" s="25" t="str" cm="1">
        <f t="array" ref="R1012">_xlfn.IFS(
J1012=0,"No Mortgage",
J1012&lt;=100,"Low",
J1012&lt;=300,"Medium",
TRUE,"High"
)</f>
        <v>No Mortgage</v>
      </c>
      <c r="S1012" s="25" t="str" cm="1">
        <f t="array" ref="S1012">_xlfn.IFS(
C1012&lt;10,"0-10",
C1012&lt;20,"11-20",
C1012&lt;30,"21-30",
TRUE,"30+ yrs"
)</f>
        <v>30+ yrs</v>
      </c>
      <c r="T1012" s="26" t="str" cm="1">
        <f t="array" ref="T1012">_xlfn.IFS(
H1012&lt;1,"0-1",
H1012&lt;2,"1-2",
H1012&lt;3,"2-3",
H1012&lt;4,"3-4",
H1012&lt;5,"4-5",
TRUE,"5+"
)</f>
        <v>1-2</v>
      </c>
    </row>
    <row r="1013" spans="1:20" ht="15.6" x14ac:dyDescent="0.3">
      <c r="A1013" s="21">
        <v>2116</v>
      </c>
      <c r="B1013" s="22">
        <v>57</v>
      </c>
      <c r="C1013" s="22">
        <v>31</v>
      </c>
      <c r="D1013" s="22">
        <v>30</v>
      </c>
      <c r="E1013" s="23" t="str">
        <f t="shared" si="15"/>
        <v>0-50</v>
      </c>
      <c r="F1013" s="24">
        <v>95070</v>
      </c>
      <c r="G1013" s="22">
        <v>3</v>
      </c>
      <c r="H1013" s="22">
        <v>1.4</v>
      </c>
      <c r="I1013" s="22" t="s">
        <v>33</v>
      </c>
      <c r="J1013" s="22">
        <v>0</v>
      </c>
      <c r="K1013" s="22" t="s">
        <v>34</v>
      </c>
      <c r="L1013" s="22" t="s">
        <v>34</v>
      </c>
      <c r="M1013" s="22" t="s">
        <v>34</v>
      </c>
      <c r="N1013" s="22" t="s">
        <v>34</v>
      </c>
      <c r="O1013" s="22" t="s">
        <v>34</v>
      </c>
      <c r="P1013" s="25" t="str" cm="1">
        <f t="array" ref="P1013">_xlfn.IFS(
B1013&lt;30,"20-29",
B1013&lt;40,"30-39",
B1013&lt;50,"40-49",
B1013&lt;60,"50-59",
TRUE,"60+")</f>
        <v>50-59</v>
      </c>
      <c r="Q1013" s="25" t="str" cm="1">
        <f t="array" ref="Q1013">_xlfn.IFS(
D1013&lt;25,"0–24K",
D1013&lt;50,"25–49K",
D1013&lt;75,"50–74K",
D1013&lt;100,"75–99K",
D1013&lt;150,"100–149K",
D1013&lt;200,"150–199K",
TRUE,"200K+"
)</f>
        <v>25–49K</v>
      </c>
      <c r="R1013" s="25" t="str" cm="1">
        <f t="array" ref="R1013">_xlfn.IFS(
J1013=0,"No Mortgage",
J1013&lt;=100,"Low",
J1013&lt;=300,"Medium",
TRUE,"High"
)</f>
        <v>No Mortgage</v>
      </c>
      <c r="S1013" s="25" t="str" cm="1">
        <f t="array" ref="S1013">_xlfn.IFS(
C1013&lt;10,"0-10",
C1013&lt;20,"11-20",
C1013&lt;30,"21-30",
TRUE,"30+ yrs"
)</f>
        <v>30+ yrs</v>
      </c>
      <c r="T1013" s="26" t="str" cm="1">
        <f t="array" ref="T1013">_xlfn.IFS(
H1013&lt;1,"0-1",
H1013&lt;2,"1-2",
H1013&lt;3,"2-3",
H1013&lt;4,"3-4",
H1013&lt;5,"4-5",
TRUE,"5+"
)</f>
        <v>1-2</v>
      </c>
    </row>
    <row r="1014" spans="1:20" ht="15.6" x14ac:dyDescent="0.3">
      <c r="A1014" s="21">
        <v>2140</v>
      </c>
      <c r="B1014" s="22">
        <v>57</v>
      </c>
      <c r="C1014" s="22">
        <v>32</v>
      </c>
      <c r="D1014" s="22">
        <v>113</v>
      </c>
      <c r="E1014" s="23" t="str">
        <f t="shared" si="15"/>
        <v>100+</v>
      </c>
      <c r="F1014" s="24">
        <v>91768</v>
      </c>
      <c r="G1014" s="22">
        <v>1</v>
      </c>
      <c r="H1014" s="22">
        <v>0.1</v>
      </c>
      <c r="I1014" s="22" t="s">
        <v>36</v>
      </c>
      <c r="J1014" s="22">
        <v>0</v>
      </c>
      <c r="K1014" s="22" t="s">
        <v>34</v>
      </c>
      <c r="L1014" s="22" t="s">
        <v>34</v>
      </c>
      <c r="M1014" s="22" t="s">
        <v>34</v>
      </c>
      <c r="N1014" s="22" t="s">
        <v>35</v>
      </c>
      <c r="O1014" s="22" t="s">
        <v>34</v>
      </c>
      <c r="P1014" s="25" t="str" cm="1">
        <f t="array" ref="P1014">_xlfn.IFS(
B1014&lt;30,"20-29",
B1014&lt;40,"30-39",
B1014&lt;50,"40-49",
B1014&lt;60,"50-59",
TRUE,"60+")</f>
        <v>50-59</v>
      </c>
      <c r="Q1014" s="25" t="str" cm="1">
        <f t="array" ref="Q1014">_xlfn.IFS(
D1014&lt;25,"0–24K",
D1014&lt;50,"25–49K",
D1014&lt;75,"50–74K",
D1014&lt;100,"75–99K",
D1014&lt;150,"100–149K",
D1014&lt;200,"150–199K",
TRUE,"200K+"
)</f>
        <v>100–149K</v>
      </c>
      <c r="R1014" s="25" t="str" cm="1">
        <f t="array" ref="R1014">_xlfn.IFS(
J1014=0,"No Mortgage",
J1014&lt;=100,"Low",
J1014&lt;=300,"Medium",
TRUE,"High"
)</f>
        <v>No Mortgage</v>
      </c>
      <c r="S1014" s="25" t="str" cm="1">
        <f t="array" ref="S1014">_xlfn.IFS(
C1014&lt;10,"0-10",
C1014&lt;20,"11-20",
C1014&lt;30,"21-30",
TRUE,"30+ yrs"
)</f>
        <v>30+ yrs</v>
      </c>
      <c r="T1014" s="26" t="str" cm="1">
        <f t="array" ref="T1014">_xlfn.IFS(
H1014&lt;1,"0-1",
H1014&lt;2,"1-2",
H1014&lt;3,"2-3",
H1014&lt;4,"3-4",
H1014&lt;5,"4-5",
TRUE,"5+"
)</f>
        <v>0-1</v>
      </c>
    </row>
    <row r="1015" spans="1:20" ht="15.6" x14ac:dyDescent="0.3">
      <c r="A1015" s="21">
        <v>2146</v>
      </c>
      <c r="B1015" s="22">
        <v>57</v>
      </c>
      <c r="C1015" s="22">
        <v>32</v>
      </c>
      <c r="D1015" s="22">
        <v>40</v>
      </c>
      <c r="E1015" s="23" t="str">
        <f t="shared" si="15"/>
        <v>0-50</v>
      </c>
      <c r="F1015" s="24">
        <v>94720</v>
      </c>
      <c r="G1015" s="22">
        <v>3</v>
      </c>
      <c r="H1015" s="22">
        <v>1.7</v>
      </c>
      <c r="I1015" s="22" t="s">
        <v>33</v>
      </c>
      <c r="J1015" s="22">
        <v>0</v>
      </c>
      <c r="K1015" s="22" t="s">
        <v>34</v>
      </c>
      <c r="L1015" s="22" t="s">
        <v>34</v>
      </c>
      <c r="M1015" s="22" t="s">
        <v>34</v>
      </c>
      <c r="N1015" s="22" t="s">
        <v>35</v>
      </c>
      <c r="O1015" s="22" t="s">
        <v>35</v>
      </c>
      <c r="P1015" s="25" t="str" cm="1">
        <f t="array" ref="P1015">_xlfn.IFS(
B1015&lt;30,"20-29",
B1015&lt;40,"30-39",
B1015&lt;50,"40-49",
B1015&lt;60,"50-59",
TRUE,"60+")</f>
        <v>50-59</v>
      </c>
      <c r="Q1015" s="25" t="str" cm="1">
        <f t="array" ref="Q1015">_xlfn.IFS(
D1015&lt;25,"0–24K",
D1015&lt;50,"25–49K",
D1015&lt;75,"50–74K",
D1015&lt;100,"75–99K",
D1015&lt;150,"100–149K",
D1015&lt;200,"150–199K",
TRUE,"200K+"
)</f>
        <v>25–49K</v>
      </c>
      <c r="R1015" s="25" t="str" cm="1">
        <f t="array" ref="R1015">_xlfn.IFS(
J1015=0,"No Mortgage",
J1015&lt;=100,"Low",
J1015&lt;=300,"Medium",
TRUE,"High"
)</f>
        <v>No Mortgage</v>
      </c>
      <c r="S1015" s="25" t="str" cm="1">
        <f t="array" ref="S1015">_xlfn.IFS(
C1015&lt;10,"0-10",
C1015&lt;20,"11-20",
C1015&lt;30,"21-30",
TRUE,"30+ yrs"
)</f>
        <v>30+ yrs</v>
      </c>
      <c r="T1015" s="26" t="str" cm="1">
        <f t="array" ref="T1015">_xlfn.IFS(
H1015&lt;1,"0-1",
H1015&lt;2,"1-2",
H1015&lt;3,"2-3",
H1015&lt;4,"3-4",
H1015&lt;5,"4-5",
TRUE,"5+"
)</f>
        <v>1-2</v>
      </c>
    </row>
    <row r="1016" spans="1:20" ht="15.6" x14ac:dyDescent="0.3">
      <c r="A1016" s="21">
        <v>2245</v>
      </c>
      <c r="B1016" s="22">
        <v>57</v>
      </c>
      <c r="C1016" s="22">
        <v>31</v>
      </c>
      <c r="D1016" s="22">
        <v>53</v>
      </c>
      <c r="E1016" s="23" t="str">
        <f t="shared" si="15"/>
        <v>51-100</v>
      </c>
      <c r="F1016" s="24">
        <v>92806</v>
      </c>
      <c r="G1016" s="22">
        <v>1</v>
      </c>
      <c r="H1016" s="22">
        <v>0.8</v>
      </c>
      <c r="I1016" s="22" t="s">
        <v>37</v>
      </c>
      <c r="J1016" s="22">
        <v>120</v>
      </c>
      <c r="K1016" s="22" t="s">
        <v>34</v>
      </c>
      <c r="L1016" s="22" t="s">
        <v>34</v>
      </c>
      <c r="M1016" s="22" t="s">
        <v>34</v>
      </c>
      <c r="N1016" s="22" t="s">
        <v>34</v>
      </c>
      <c r="O1016" s="22" t="s">
        <v>34</v>
      </c>
      <c r="P1016" s="25" t="str" cm="1">
        <f t="array" ref="P1016">_xlfn.IFS(
B1016&lt;30,"20-29",
B1016&lt;40,"30-39",
B1016&lt;50,"40-49",
B1016&lt;60,"50-59",
TRUE,"60+")</f>
        <v>50-59</v>
      </c>
      <c r="Q1016" s="25" t="str" cm="1">
        <f t="array" ref="Q1016">_xlfn.IFS(
D1016&lt;25,"0–24K",
D1016&lt;50,"25–49K",
D1016&lt;75,"50–74K",
D1016&lt;100,"75–99K",
D1016&lt;150,"100–149K",
D1016&lt;200,"150–199K",
TRUE,"200K+"
)</f>
        <v>50–74K</v>
      </c>
      <c r="R1016" s="25" t="str" cm="1">
        <f t="array" ref="R1016">_xlfn.IFS(
J1016=0,"No Mortgage",
J1016&lt;=100,"Low",
J1016&lt;=300,"Medium",
TRUE,"High"
)</f>
        <v>Medium</v>
      </c>
      <c r="S1016" s="25" t="str" cm="1">
        <f t="array" ref="S1016">_xlfn.IFS(
C1016&lt;10,"0-10",
C1016&lt;20,"11-20",
C1016&lt;30,"21-30",
TRUE,"30+ yrs"
)</f>
        <v>30+ yrs</v>
      </c>
      <c r="T1016" s="26" t="str" cm="1">
        <f t="array" ref="T1016">_xlfn.IFS(
H1016&lt;1,"0-1",
H1016&lt;2,"1-2",
H1016&lt;3,"2-3",
H1016&lt;4,"3-4",
H1016&lt;5,"4-5",
TRUE,"5+"
)</f>
        <v>0-1</v>
      </c>
    </row>
    <row r="1017" spans="1:20" ht="15.6" x14ac:dyDescent="0.3">
      <c r="A1017" s="21">
        <v>2282</v>
      </c>
      <c r="B1017" s="22">
        <v>57</v>
      </c>
      <c r="C1017" s="22">
        <v>32</v>
      </c>
      <c r="D1017" s="22">
        <v>31</v>
      </c>
      <c r="E1017" s="23" t="str">
        <f t="shared" si="15"/>
        <v>0-50</v>
      </c>
      <c r="F1017" s="24">
        <v>95039</v>
      </c>
      <c r="G1017" s="22">
        <v>3</v>
      </c>
      <c r="H1017" s="22">
        <v>1.3</v>
      </c>
      <c r="I1017" s="22" t="s">
        <v>37</v>
      </c>
      <c r="J1017" s="22">
        <v>0</v>
      </c>
      <c r="K1017" s="22" t="s">
        <v>34</v>
      </c>
      <c r="L1017" s="22" t="s">
        <v>34</v>
      </c>
      <c r="M1017" s="22" t="s">
        <v>34</v>
      </c>
      <c r="N1017" s="22" t="s">
        <v>35</v>
      </c>
      <c r="O1017" s="22" t="s">
        <v>35</v>
      </c>
      <c r="P1017" s="25" t="str" cm="1">
        <f t="array" ref="P1017">_xlfn.IFS(
B1017&lt;30,"20-29",
B1017&lt;40,"30-39",
B1017&lt;50,"40-49",
B1017&lt;60,"50-59",
TRUE,"60+")</f>
        <v>50-59</v>
      </c>
      <c r="Q1017" s="25" t="str" cm="1">
        <f t="array" ref="Q1017">_xlfn.IFS(
D1017&lt;25,"0–24K",
D1017&lt;50,"25–49K",
D1017&lt;75,"50–74K",
D1017&lt;100,"75–99K",
D1017&lt;150,"100–149K",
D1017&lt;200,"150–199K",
TRUE,"200K+"
)</f>
        <v>25–49K</v>
      </c>
      <c r="R1017" s="25" t="str" cm="1">
        <f t="array" ref="R1017">_xlfn.IFS(
J1017=0,"No Mortgage",
J1017&lt;=100,"Low",
J1017&lt;=300,"Medium",
TRUE,"High"
)</f>
        <v>No Mortgage</v>
      </c>
      <c r="S1017" s="25" t="str" cm="1">
        <f t="array" ref="S1017">_xlfn.IFS(
C1017&lt;10,"0-10",
C1017&lt;20,"11-20",
C1017&lt;30,"21-30",
TRUE,"30+ yrs"
)</f>
        <v>30+ yrs</v>
      </c>
      <c r="T1017" s="26" t="str" cm="1">
        <f t="array" ref="T1017">_xlfn.IFS(
H1017&lt;1,"0-1",
H1017&lt;2,"1-2",
H1017&lt;3,"2-3",
H1017&lt;4,"3-4",
H1017&lt;5,"4-5",
TRUE,"5+"
)</f>
        <v>1-2</v>
      </c>
    </row>
    <row r="1018" spans="1:20" ht="15.6" x14ac:dyDescent="0.3">
      <c r="A1018" s="21">
        <v>2293</v>
      </c>
      <c r="B1018" s="22">
        <v>57</v>
      </c>
      <c r="C1018" s="22">
        <v>33</v>
      </c>
      <c r="D1018" s="22">
        <v>170</v>
      </c>
      <c r="E1018" s="23" t="str">
        <f t="shared" si="15"/>
        <v>100+</v>
      </c>
      <c r="F1018" s="24">
        <v>95051</v>
      </c>
      <c r="G1018" s="22">
        <v>2</v>
      </c>
      <c r="H1018" s="22">
        <v>2.1</v>
      </c>
      <c r="I1018" s="22" t="s">
        <v>37</v>
      </c>
      <c r="J1018" s="22">
        <v>0</v>
      </c>
      <c r="K1018" s="22" t="s">
        <v>35</v>
      </c>
      <c r="L1018" s="22" t="s">
        <v>34</v>
      </c>
      <c r="M1018" s="22" t="s">
        <v>34</v>
      </c>
      <c r="N1018" s="22" t="s">
        <v>34</v>
      </c>
      <c r="O1018" s="22" t="s">
        <v>34</v>
      </c>
      <c r="P1018" s="25" t="str" cm="1">
        <f t="array" ref="P1018">_xlfn.IFS(
B1018&lt;30,"20-29",
B1018&lt;40,"30-39",
B1018&lt;50,"40-49",
B1018&lt;60,"50-59",
TRUE,"60+")</f>
        <v>50-59</v>
      </c>
      <c r="Q1018" s="25" t="str" cm="1">
        <f t="array" ref="Q1018">_xlfn.IFS(
D1018&lt;25,"0–24K",
D1018&lt;50,"25–49K",
D1018&lt;75,"50–74K",
D1018&lt;100,"75–99K",
D1018&lt;150,"100–149K",
D1018&lt;200,"150–199K",
TRUE,"200K+"
)</f>
        <v>150–199K</v>
      </c>
      <c r="R1018" s="25" t="str" cm="1">
        <f t="array" ref="R1018">_xlfn.IFS(
J1018=0,"No Mortgage",
J1018&lt;=100,"Low",
J1018&lt;=300,"Medium",
TRUE,"High"
)</f>
        <v>No Mortgage</v>
      </c>
      <c r="S1018" s="25" t="str" cm="1">
        <f t="array" ref="S1018">_xlfn.IFS(
C1018&lt;10,"0-10",
C1018&lt;20,"11-20",
C1018&lt;30,"21-30",
TRUE,"30+ yrs"
)</f>
        <v>30+ yrs</v>
      </c>
      <c r="T1018" s="26" t="str" cm="1">
        <f t="array" ref="T1018">_xlfn.IFS(
H1018&lt;1,"0-1",
H1018&lt;2,"1-2",
H1018&lt;3,"2-3",
H1018&lt;4,"3-4",
H1018&lt;5,"4-5",
TRUE,"5+"
)</f>
        <v>2-3</v>
      </c>
    </row>
    <row r="1019" spans="1:20" ht="15.6" x14ac:dyDescent="0.3">
      <c r="A1019" s="21">
        <v>2406</v>
      </c>
      <c r="B1019" s="22">
        <v>57</v>
      </c>
      <c r="C1019" s="22">
        <v>32</v>
      </c>
      <c r="D1019" s="22">
        <v>13</v>
      </c>
      <c r="E1019" s="23" t="str">
        <f t="shared" si="15"/>
        <v>0-50</v>
      </c>
      <c r="F1019" s="24">
        <v>94588</v>
      </c>
      <c r="G1019" s="22">
        <v>4</v>
      </c>
      <c r="H1019" s="22">
        <v>0.9</v>
      </c>
      <c r="I1019" s="22" t="s">
        <v>37</v>
      </c>
      <c r="J1019" s="22">
        <v>78</v>
      </c>
      <c r="K1019" s="22" t="s">
        <v>34</v>
      </c>
      <c r="L1019" s="22" t="s">
        <v>35</v>
      </c>
      <c r="M1019" s="22" t="s">
        <v>34</v>
      </c>
      <c r="N1019" s="22" t="s">
        <v>35</v>
      </c>
      <c r="O1019" s="22" t="s">
        <v>34</v>
      </c>
      <c r="P1019" s="25" t="str" cm="1">
        <f t="array" ref="P1019">_xlfn.IFS(
B1019&lt;30,"20-29",
B1019&lt;40,"30-39",
B1019&lt;50,"40-49",
B1019&lt;60,"50-59",
TRUE,"60+")</f>
        <v>50-59</v>
      </c>
      <c r="Q1019" s="25" t="str" cm="1">
        <f t="array" ref="Q1019">_xlfn.IFS(
D1019&lt;25,"0–24K",
D1019&lt;50,"25–49K",
D1019&lt;75,"50–74K",
D1019&lt;100,"75–99K",
D1019&lt;150,"100–149K",
D1019&lt;200,"150–199K",
TRUE,"200K+"
)</f>
        <v>0–24K</v>
      </c>
      <c r="R1019" s="25" t="str" cm="1">
        <f t="array" ref="R1019">_xlfn.IFS(
J1019=0,"No Mortgage",
J1019&lt;=100,"Low",
J1019&lt;=300,"Medium",
TRUE,"High"
)</f>
        <v>Low</v>
      </c>
      <c r="S1019" s="25" t="str" cm="1">
        <f t="array" ref="S1019">_xlfn.IFS(
C1019&lt;10,"0-10",
C1019&lt;20,"11-20",
C1019&lt;30,"21-30",
TRUE,"30+ yrs"
)</f>
        <v>30+ yrs</v>
      </c>
      <c r="T1019" s="26" t="str" cm="1">
        <f t="array" ref="T1019">_xlfn.IFS(
H1019&lt;1,"0-1",
H1019&lt;2,"1-2",
H1019&lt;3,"2-3",
H1019&lt;4,"3-4",
H1019&lt;5,"4-5",
TRUE,"5+"
)</f>
        <v>0-1</v>
      </c>
    </row>
    <row r="1020" spans="1:20" ht="15.6" x14ac:dyDescent="0.3">
      <c r="A1020" s="21">
        <v>2474</v>
      </c>
      <c r="B1020" s="22">
        <v>57</v>
      </c>
      <c r="C1020" s="22">
        <v>32</v>
      </c>
      <c r="D1020" s="22">
        <v>39</v>
      </c>
      <c r="E1020" s="23" t="str">
        <f t="shared" si="15"/>
        <v>0-50</v>
      </c>
      <c r="F1020" s="24">
        <v>92182</v>
      </c>
      <c r="G1020" s="22">
        <v>4</v>
      </c>
      <c r="H1020" s="22">
        <v>0.9</v>
      </c>
      <c r="I1020" s="22" t="s">
        <v>33</v>
      </c>
      <c r="J1020" s="22">
        <v>147</v>
      </c>
      <c r="K1020" s="22" t="s">
        <v>34</v>
      </c>
      <c r="L1020" s="22" t="s">
        <v>34</v>
      </c>
      <c r="M1020" s="22" t="s">
        <v>34</v>
      </c>
      <c r="N1020" s="22" t="s">
        <v>34</v>
      </c>
      <c r="O1020" s="22" t="s">
        <v>34</v>
      </c>
      <c r="P1020" s="25" t="str" cm="1">
        <f t="array" ref="P1020">_xlfn.IFS(
B1020&lt;30,"20-29",
B1020&lt;40,"30-39",
B1020&lt;50,"40-49",
B1020&lt;60,"50-59",
TRUE,"60+")</f>
        <v>50-59</v>
      </c>
      <c r="Q1020" s="25" t="str" cm="1">
        <f t="array" ref="Q1020">_xlfn.IFS(
D1020&lt;25,"0–24K",
D1020&lt;50,"25–49K",
D1020&lt;75,"50–74K",
D1020&lt;100,"75–99K",
D1020&lt;150,"100–149K",
D1020&lt;200,"150–199K",
TRUE,"200K+"
)</f>
        <v>25–49K</v>
      </c>
      <c r="R1020" s="25" t="str" cm="1">
        <f t="array" ref="R1020">_xlfn.IFS(
J1020=0,"No Mortgage",
J1020&lt;=100,"Low",
J1020&lt;=300,"Medium",
TRUE,"High"
)</f>
        <v>Medium</v>
      </c>
      <c r="S1020" s="25" t="str" cm="1">
        <f t="array" ref="S1020">_xlfn.IFS(
C1020&lt;10,"0-10",
C1020&lt;20,"11-20",
C1020&lt;30,"21-30",
TRUE,"30+ yrs"
)</f>
        <v>30+ yrs</v>
      </c>
      <c r="T1020" s="26" t="str" cm="1">
        <f t="array" ref="T1020">_xlfn.IFS(
H1020&lt;1,"0-1",
H1020&lt;2,"1-2",
H1020&lt;3,"2-3",
H1020&lt;4,"3-4",
H1020&lt;5,"4-5",
TRUE,"5+"
)</f>
        <v>0-1</v>
      </c>
    </row>
    <row r="1021" spans="1:20" ht="15.6" x14ac:dyDescent="0.3">
      <c r="A1021" s="21">
        <v>2518</v>
      </c>
      <c r="B1021" s="22">
        <v>57</v>
      </c>
      <c r="C1021" s="22">
        <v>31</v>
      </c>
      <c r="D1021" s="22">
        <v>120</v>
      </c>
      <c r="E1021" s="23" t="str">
        <f t="shared" si="15"/>
        <v>100+</v>
      </c>
      <c r="F1021" s="24">
        <v>95616</v>
      </c>
      <c r="G1021" s="22">
        <v>2</v>
      </c>
      <c r="H1021" s="22">
        <v>2</v>
      </c>
      <c r="I1021" s="22" t="s">
        <v>33</v>
      </c>
      <c r="J1021" s="22">
        <v>0</v>
      </c>
      <c r="K1021" s="22" t="s">
        <v>34</v>
      </c>
      <c r="L1021" s="22" t="s">
        <v>34</v>
      </c>
      <c r="M1021" s="22" t="s">
        <v>34</v>
      </c>
      <c r="N1021" s="22" t="s">
        <v>34</v>
      </c>
      <c r="O1021" s="22" t="s">
        <v>35</v>
      </c>
      <c r="P1021" s="25" t="str" cm="1">
        <f t="array" ref="P1021">_xlfn.IFS(
B1021&lt;30,"20-29",
B1021&lt;40,"30-39",
B1021&lt;50,"40-49",
B1021&lt;60,"50-59",
TRUE,"60+")</f>
        <v>50-59</v>
      </c>
      <c r="Q1021" s="25" t="str" cm="1">
        <f t="array" ref="Q1021">_xlfn.IFS(
D1021&lt;25,"0–24K",
D1021&lt;50,"25–49K",
D1021&lt;75,"50–74K",
D1021&lt;100,"75–99K",
D1021&lt;150,"100–149K",
D1021&lt;200,"150–199K",
TRUE,"200K+"
)</f>
        <v>100–149K</v>
      </c>
      <c r="R1021" s="25" t="str" cm="1">
        <f t="array" ref="R1021">_xlfn.IFS(
J1021=0,"No Mortgage",
J1021&lt;=100,"Low",
J1021&lt;=300,"Medium",
TRUE,"High"
)</f>
        <v>No Mortgage</v>
      </c>
      <c r="S1021" s="25" t="str" cm="1">
        <f t="array" ref="S1021">_xlfn.IFS(
C1021&lt;10,"0-10",
C1021&lt;20,"11-20",
C1021&lt;30,"21-30",
TRUE,"30+ yrs"
)</f>
        <v>30+ yrs</v>
      </c>
      <c r="T1021" s="26" t="str" cm="1">
        <f t="array" ref="T1021">_xlfn.IFS(
H1021&lt;1,"0-1",
H1021&lt;2,"1-2",
H1021&lt;3,"2-3",
H1021&lt;4,"3-4",
H1021&lt;5,"4-5",
TRUE,"5+"
)</f>
        <v>2-3</v>
      </c>
    </row>
    <row r="1022" spans="1:20" ht="15.6" x14ac:dyDescent="0.3">
      <c r="A1022" s="21">
        <v>2529</v>
      </c>
      <c r="B1022" s="22">
        <v>57</v>
      </c>
      <c r="C1022" s="22">
        <v>31</v>
      </c>
      <c r="D1022" s="22">
        <v>79</v>
      </c>
      <c r="E1022" s="23" t="str">
        <f t="shared" si="15"/>
        <v>51-100</v>
      </c>
      <c r="F1022" s="24">
        <v>91335</v>
      </c>
      <c r="G1022" s="22">
        <v>3</v>
      </c>
      <c r="H1022" s="22">
        <v>4.4000000000000004</v>
      </c>
      <c r="I1022" s="22" t="s">
        <v>33</v>
      </c>
      <c r="J1022" s="22">
        <v>0</v>
      </c>
      <c r="K1022" s="22" t="s">
        <v>34</v>
      </c>
      <c r="L1022" s="22" t="s">
        <v>34</v>
      </c>
      <c r="M1022" s="22" t="s">
        <v>34</v>
      </c>
      <c r="N1022" s="22" t="s">
        <v>34</v>
      </c>
      <c r="O1022" s="22" t="s">
        <v>35</v>
      </c>
      <c r="P1022" s="25" t="str" cm="1">
        <f t="array" ref="P1022">_xlfn.IFS(
B1022&lt;30,"20-29",
B1022&lt;40,"30-39",
B1022&lt;50,"40-49",
B1022&lt;60,"50-59",
TRUE,"60+")</f>
        <v>50-59</v>
      </c>
      <c r="Q1022" s="25" t="str" cm="1">
        <f t="array" ref="Q1022">_xlfn.IFS(
D1022&lt;25,"0–24K",
D1022&lt;50,"25–49K",
D1022&lt;75,"50–74K",
D1022&lt;100,"75–99K",
D1022&lt;150,"100–149K",
D1022&lt;200,"150–199K",
TRUE,"200K+"
)</f>
        <v>75–99K</v>
      </c>
      <c r="R1022" s="25" t="str" cm="1">
        <f t="array" ref="R1022">_xlfn.IFS(
J1022=0,"No Mortgage",
J1022&lt;=100,"Low",
J1022&lt;=300,"Medium",
TRUE,"High"
)</f>
        <v>No Mortgage</v>
      </c>
      <c r="S1022" s="25" t="str" cm="1">
        <f t="array" ref="S1022">_xlfn.IFS(
C1022&lt;10,"0-10",
C1022&lt;20,"11-20",
C1022&lt;30,"21-30",
TRUE,"30+ yrs"
)</f>
        <v>30+ yrs</v>
      </c>
      <c r="T1022" s="26" t="str" cm="1">
        <f t="array" ref="T1022">_xlfn.IFS(
H1022&lt;1,"0-1",
H1022&lt;2,"1-2",
H1022&lt;3,"2-3",
H1022&lt;4,"3-4",
H1022&lt;5,"4-5",
TRUE,"5+"
)</f>
        <v>4-5</v>
      </c>
    </row>
    <row r="1023" spans="1:20" ht="15.6" x14ac:dyDescent="0.3">
      <c r="A1023" s="21">
        <v>2593</v>
      </c>
      <c r="B1023" s="22">
        <v>57</v>
      </c>
      <c r="C1023" s="22">
        <v>32</v>
      </c>
      <c r="D1023" s="22">
        <v>69</v>
      </c>
      <c r="E1023" s="23" t="str">
        <f t="shared" si="15"/>
        <v>51-100</v>
      </c>
      <c r="F1023" s="24">
        <v>94710</v>
      </c>
      <c r="G1023" s="22">
        <v>4</v>
      </c>
      <c r="H1023" s="22">
        <v>0.7</v>
      </c>
      <c r="I1023" s="22" t="s">
        <v>33</v>
      </c>
      <c r="J1023" s="22">
        <v>245</v>
      </c>
      <c r="K1023" s="22" t="s">
        <v>34</v>
      </c>
      <c r="L1023" s="22" t="s">
        <v>34</v>
      </c>
      <c r="M1023" s="22" t="s">
        <v>34</v>
      </c>
      <c r="N1023" s="22" t="s">
        <v>34</v>
      </c>
      <c r="O1023" s="22" t="s">
        <v>34</v>
      </c>
      <c r="P1023" s="25" t="str" cm="1">
        <f t="array" ref="P1023">_xlfn.IFS(
B1023&lt;30,"20-29",
B1023&lt;40,"30-39",
B1023&lt;50,"40-49",
B1023&lt;60,"50-59",
TRUE,"60+")</f>
        <v>50-59</v>
      </c>
      <c r="Q1023" s="25" t="str" cm="1">
        <f t="array" ref="Q1023">_xlfn.IFS(
D1023&lt;25,"0–24K",
D1023&lt;50,"25–49K",
D1023&lt;75,"50–74K",
D1023&lt;100,"75–99K",
D1023&lt;150,"100–149K",
D1023&lt;200,"150–199K",
TRUE,"200K+"
)</f>
        <v>50–74K</v>
      </c>
      <c r="R1023" s="25" t="str" cm="1">
        <f t="array" ref="R1023">_xlfn.IFS(
J1023=0,"No Mortgage",
J1023&lt;=100,"Low",
J1023&lt;=300,"Medium",
TRUE,"High"
)</f>
        <v>Medium</v>
      </c>
      <c r="S1023" s="25" t="str" cm="1">
        <f t="array" ref="S1023">_xlfn.IFS(
C1023&lt;10,"0-10",
C1023&lt;20,"11-20",
C1023&lt;30,"21-30",
TRUE,"30+ yrs"
)</f>
        <v>30+ yrs</v>
      </c>
      <c r="T1023" s="26" t="str" cm="1">
        <f t="array" ref="T1023">_xlfn.IFS(
H1023&lt;1,"0-1",
H1023&lt;2,"1-2",
H1023&lt;3,"2-3",
H1023&lt;4,"3-4",
H1023&lt;5,"4-5",
TRUE,"5+"
)</f>
        <v>0-1</v>
      </c>
    </row>
    <row r="1024" spans="1:20" ht="15.6" x14ac:dyDescent="0.3">
      <c r="A1024" s="21">
        <v>2608</v>
      </c>
      <c r="B1024" s="22">
        <v>57</v>
      </c>
      <c r="C1024" s="22">
        <v>33</v>
      </c>
      <c r="D1024" s="22">
        <v>49</v>
      </c>
      <c r="E1024" s="23" t="str">
        <f t="shared" si="15"/>
        <v>0-50</v>
      </c>
      <c r="F1024" s="24">
        <v>94305</v>
      </c>
      <c r="G1024" s="22">
        <v>4</v>
      </c>
      <c r="H1024" s="22">
        <v>1.5</v>
      </c>
      <c r="I1024" s="22" t="s">
        <v>33</v>
      </c>
      <c r="J1024" s="22">
        <v>214</v>
      </c>
      <c r="K1024" s="22" t="s">
        <v>34</v>
      </c>
      <c r="L1024" s="22" t="s">
        <v>35</v>
      </c>
      <c r="M1024" s="22" t="s">
        <v>35</v>
      </c>
      <c r="N1024" s="22" t="s">
        <v>35</v>
      </c>
      <c r="O1024" s="22" t="s">
        <v>35</v>
      </c>
      <c r="P1024" s="25" t="str" cm="1">
        <f t="array" ref="P1024">_xlfn.IFS(
B1024&lt;30,"20-29",
B1024&lt;40,"30-39",
B1024&lt;50,"40-49",
B1024&lt;60,"50-59",
TRUE,"60+")</f>
        <v>50-59</v>
      </c>
      <c r="Q1024" s="25" t="str" cm="1">
        <f t="array" ref="Q1024">_xlfn.IFS(
D1024&lt;25,"0–24K",
D1024&lt;50,"25–49K",
D1024&lt;75,"50–74K",
D1024&lt;100,"75–99K",
D1024&lt;150,"100–149K",
D1024&lt;200,"150–199K",
TRUE,"200K+"
)</f>
        <v>25–49K</v>
      </c>
      <c r="R1024" s="25" t="str" cm="1">
        <f t="array" ref="R1024">_xlfn.IFS(
J1024=0,"No Mortgage",
J1024&lt;=100,"Low",
J1024&lt;=300,"Medium",
TRUE,"High"
)</f>
        <v>Medium</v>
      </c>
      <c r="S1024" s="25" t="str" cm="1">
        <f t="array" ref="S1024">_xlfn.IFS(
C1024&lt;10,"0-10",
C1024&lt;20,"11-20",
C1024&lt;30,"21-30",
TRUE,"30+ yrs"
)</f>
        <v>30+ yrs</v>
      </c>
      <c r="T1024" s="26" t="str" cm="1">
        <f t="array" ref="T1024">_xlfn.IFS(
H1024&lt;1,"0-1",
H1024&lt;2,"1-2",
H1024&lt;3,"2-3",
H1024&lt;4,"3-4",
H1024&lt;5,"4-5",
TRUE,"5+"
)</f>
        <v>1-2</v>
      </c>
    </row>
    <row r="1025" spans="1:20" ht="15.6" x14ac:dyDescent="0.3">
      <c r="A1025" s="21">
        <v>2616</v>
      </c>
      <c r="B1025" s="22">
        <v>57</v>
      </c>
      <c r="C1025" s="22">
        <v>32</v>
      </c>
      <c r="D1025" s="22">
        <v>68</v>
      </c>
      <c r="E1025" s="23" t="str">
        <f t="shared" si="15"/>
        <v>51-100</v>
      </c>
      <c r="F1025" s="24">
        <v>94542</v>
      </c>
      <c r="G1025" s="22">
        <v>4</v>
      </c>
      <c r="H1025" s="22">
        <v>0.7</v>
      </c>
      <c r="I1025" s="22" t="s">
        <v>33</v>
      </c>
      <c r="J1025" s="22">
        <v>191</v>
      </c>
      <c r="K1025" s="22" t="s">
        <v>34</v>
      </c>
      <c r="L1025" s="22" t="s">
        <v>34</v>
      </c>
      <c r="M1025" s="22" t="s">
        <v>34</v>
      </c>
      <c r="N1025" s="22" t="s">
        <v>35</v>
      </c>
      <c r="O1025" s="22" t="s">
        <v>35</v>
      </c>
      <c r="P1025" s="25" t="str" cm="1">
        <f t="array" ref="P1025">_xlfn.IFS(
B1025&lt;30,"20-29",
B1025&lt;40,"30-39",
B1025&lt;50,"40-49",
B1025&lt;60,"50-59",
TRUE,"60+")</f>
        <v>50-59</v>
      </c>
      <c r="Q1025" s="25" t="str" cm="1">
        <f t="array" ref="Q1025">_xlfn.IFS(
D1025&lt;25,"0–24K",
D1025&lt;50,"25–49K",
D1025&lt;75,"50–74K",
D1025&lt;100,"75–99K",
D1025&lt;150,"100–149K",
D1025&lt;200,"150–199K",
TRUE,"200K+"
)</f>
        <v>50–74K</v>
      </c>
      <c r="R1025" s="25" t="str" cm="1">
        <f t="array" ref="R1025">_xlfn.IFS(
J1025=0,"No Mortgage",
J1025&lt;=100,"Low",
J1025&lt;=300,"Medium",
TRUE,"High"
)</f>
        <v>Medium</v>
      </c>
      <c r="S1025" s="25" t="str" cm="1">
        <f t="array" ref="S1025">_xlfn.IFS(
C1025&lt;10,"0-10",
C1025&lt;20,"11-20",
C1025&lt;30,"21-30",
TRUE,"30+ yrs"
)</f>
        <v>30+ yrs</v>
      </c>
      <c r="T1025" s="26" t="str" cm="1">
        <f t="array" ref="T1025">_xlfn.IFS(
H1025&lt;1,"0-1",
H1025&lt;2,"1-2",
H1025&lt;3,"2-3",
H1025&lt;4,"3-4",
H1025&lt;5,"4-5",
TRUE,"5+"
)</f>
        <v>0-1</v>
      </c>
    </row>
    <row r="1026" spans="1:20" ht="15.6" x14ac:dyDescent="0.3">
      <c r="A1026" s="21">
        <v>2680</v>
      </c>
      <c r="B1026" s="22">
        <v>57</v>
      </c>
      <c r="C1026" s="22">
        <v>32</v>
      </c>
      <c r="D1026" s="22">
        <v>43</v>
      </c>
      <c r="E1026" s="23" t="str">
        <f t="shared" ref="E1026:E1089" si="16">IF(D1026&lt;=50,"0-50",IF(D1026&lt;=100,"51-100","100+"))</f>
        <v>0-50</v>
      </c>
      <c r="F1026" s="24">
        <v>92704</v>
      </c>
      <c r="G1026" s="22">
        <v>2</v>
      </c>
      <c r="H1026" s="22">
        <v>2.1</v>
      </c>
      <c r="I1026" s="22" t="s">
        <v>36</v>
      </c>
      <c r="J1026" s="22">
        <v>166</v>
      </c>
      <c r="K1026" s="22" t="s">
        <v>34</v>
      </c>
      <c r="L1026" s="22" t="s">
        <v>34</v>
      </c>
      <c r="M1026" s="22" t="s">
        <v>34</v>
      </c>
      <c r="N1026" s="22" t="s">
        <v>35</v>
      </c>
      <c r="O1026" s="22" t="s">
        <v>34</v>
      </c>
      <c r="P1026" s="25" t="str" cm="1">
        <f t="array" ref="P1026">_xlfn.IFS(
B1026&lt;30,"20-29",
B1026&lt;40,"30-39",
B1026&lt;50,"40-49",
B1026&lt;60,"50-59",
TRUE,"60+")</f>
        <v>50-59</v>
      </c>
      <c r="Q1026" s="25" t="str" cm="1">
        <f t="array" ref="Q1026">_xlfn.IFS(
D1026&lt;25,"0–24K",
D1026&lt;50,"25–49K",
D1026&lt;75,"50–74K",
D1026&lt;100,"75–99K",
D1026&lt;150,"100–149K",
D1026&lt;200,"150–199K",
TRUE,"200K+"
)</f>
        <v>25–49K</v>
      </c>
      <c r="R1026" s="25" t="str" cm="1">
        <f t="array" ref="R1026">_xlfn.IFS(
J1026=0,"No Mortgage",
J1026&lt;=100,"Low",
J1026&lt;=300,"Medium",
TRUE,"High"
)</f>
        <v>Medium</v>
      </c>
      <c r="S1026" s="25" t="str" cm="1">
        <f t="array" ref="S1026">_xlfn.IFS(
C1026&lt;10,"0-10",
C1026&lt;20,"11-20",
C1026&lt;30,"21-30",
TRUE,"30+ yrs"
)</f>
        <v>30+ yrs</v>
      </c>
      <c r="T1026" s="26" t="str" cm="1">
        <f t="array" ref="T1026">_xlfn.IFS(
H1026&lt;1,"0-1",
H1026&lt;2,"1-2",
H1026&lt;3,"2-3",
H1026&lt;4,"3-4",
H1026&lt;5,"4-5",
TRUE,"5+"
)</f>
        <v>2-3</v>
      </c>
    </row>
    <row r="1027" spans="1:20" ht="15.6" x14ac:dyDescent="0.3">
      <c r="A1027" s="21">
        <v>2698</v>
      </c>
      <c r="B1027" s="22">
        <v>57</v>
      </c>
      <c r="C1027" s="22">
        <v>32</v>
      </c>
      <c r="D1027" s="22">
        <v>44</v>
      </c>
      <c r="E1027" s="23" t="str">
        <f t="shared" si="16"/>
        <v>0-50</v>
      </c>
      <c r="F1027" s="24">
        <v>93407</v>
      </c>
      <c r="G1027" s="22">
        <v>3</v>
      </c>
      <c r="H1027" s="22">
        <v>0.5</v>
      </c>
      <c r="I1027" s="22" t="s">
        <v>37</v>
      </c>
      <c r="J1027" s="22">
        <v>0</v>
      </c>
      <c r="K1027" s="22" t="s">
        <v>34</v>
      </c>
      <c r="L1027" s="22" t="s">
        <v>34</v>
      </c>
      <c r="M1027" s="22" t="s">
        <v>34</v>
      </c>
      <c r="N1027" s="22" t="s">
        <v>35</v>
      </c>
      <c r="O1027" s="22" t="s">
        <v>34</v>
      </c>
      <c r="P1027" s="25" t="str" cm="1">
        <f t="array" ref="P1027">_xlfn.IFS(
B1027&lt;30,"20-29",
B1027&lt;40,"30-39",
B1027&lt;50,"40-49",
B1027&lt;60,"50-59",
TRUE,"60+")</f>
        <v>50-59</v>
      </c>
      <c r="Q1027" s="25" t="str" cm="1">
        <f t="array" ref="Q1027">_xlfn.IFS(
D1027&lt;25,"0–24K",
D1027&lt;50,"25–49K",
D1027&lt;75,"50–74K",
D1027&lt;100,"75–99K",
D1027&lt;150,"100–149K",
D1027&lt;200,"150–199K",
TRUE,"200K+"
)</f>
        <v>25–49K</v>
      </c>
      <c r="R1027" s="25" t="str" cm="1">
        <f t="array" ref="R1027">_xlfn.IFS(
J1027=0,"No Mortgage",
J1027&lt;=100,"Low",
J1027&lt;=300,"Medium",
TRUE,"High"
)</f>
        <v>No Mortgage</v>
      </c>
      <c r="S1027" s="25" t="str" cm="1">
        <f t="array" ref="S1027">_xlfn.IFS(
C1027&lt;10,"0-10",
C1027&lt;20,"11-20",
C1027&lt;30,"21-30",
TRUE,"30+ yrs"
)</f>
        <v>30+ yrs</v>
      </c>
      <c r="T1027" s="26" t="str" cm="1">
        <f t="array" ref="T1027">_xlfn.IFS(
H1027&lt;1,"0-1",
H1027&lt;2,"1-2",
H1027&lt;3,"2-3",
H1027&lt;4,"3-4",
H1027&lt;5,"4-5",
TRUE,"5+"
)</f>
        <v>0-1</v>
      </c>
    </row>
    <row r="1028" spans="1:20" ht="15.6" x14ac:dyDescent="0.3">
      <c r="A1028" s="21">
        <v>2738</v>
      </c>
      <c r="B1028" s="22">
        <v>57</v>
      </c>
      <c r="C1028" s="22">
        <v>31</v>
      </c>
      <c r="D1028" s="22">
        <v>159</v>
      </c>
      <c r="E1028" s="23" t="str">
        <f t="shared" si="16"/>
        <v>100+</v>
      </c>
      <c r="F1028" s="24">
        <v>94577</v>
      </c>
      <c r="G1028" s="22">
        <v>2</v>
      </c>
      <c r="H1028" s="22">
        <v>0.5</v>
      </c>
      <c r="I1028" s="22" t="s">
        <v>33</v>
      </c>
      <c r="J1028" s="22">
        <v>0</v>
      </c>
      <c r="K1028" s="22" t="s">
        <v>34</v>
      </c>
      <c r="L1028" s="22" t="s">
        <v>34</v>
      </c>
      <c r="M1028" s="22" t="s">
        <v>34</v>
      </c>
      <c r="N1028" s="22" t="s">
        <v>34</v>
      </c>
      <c r="O1028" s="22" t="s">
        <v>34</v>
      </c>
      <c r="P1028" s="25" t="str" cm="1">
        <f t="array" ref="P1028">_xlfn.IFS(
B1028&lt;30,"20-29",
B1028&lt;40,"30-39",
B1028&lt;50,"40-49",
B1028&lt;60,"50-59",
TRUE,"60+")</f>
        <v>50-59</v>
      </c>
      <c r="Q1028" s="25" t="str" cm="1">
        <f t="array" ref="Q1028">_xlfn.IFS(
D1028&lt;25,"0–24K",
D1028&lt;50,"25–49K",
D1028&lt;75,"50–74K",
D1028&lt;100,"75–99K",
D1028&lt;150,"100–149K",
D1028&lt;200,"150–199K",
TRUE,"200K+"
)</f>
        <v>150–199K</v>
      </c>
      <c r="R1028" s="25" t="str" cm="1">
        <f t="array" ref="R1028">_xlfn.IFS(
J1028=0,"No Mortgage",
J1028&lt;=100,"Low",
J1028&lt;=300,"Medium",
TRUE,"High"
)</f>
        <v>No Mortgage</v>
      </c>
      <c r="S1028" s="25" t="str" cm="1">
        <f t="array" ref="S1028">_xlfn.IFS(
C1028&lt;10,"0-10",
C1028&lt;20,"11-20",
C1028&lt;30,"21-30",
TRUE,"30+ yrs"
)</f>
        <v>30+ yrs</v>
      </c>
      <c r="T1028" s="26" t="str" cm="1">
        <f t="array" ref="T1028">_xlfn.IFS(
H1028&lt;1,"0-1",
H1028&lt;2,"1-2",
H1028&lt;3,"2-3",
H1028&lt;4,"3-4",
H1028&lt;5,"4-5",
TRUE,"5+"
)</f>
        <v>0-1</v>
      </c>
    </row>
    <row r="1029" spans="1:20" ht="15.6" x14ac:dyDescent="0.3">
      <c r="A1029" s="21">
        <v>2751</v>
      </c>
      <c r="B1029" s="22">
        <v>57</v>
      </c>
      <c r="C1029" s="22">
        <v>33</v>
      </c>
      <c r="D1029" s="22">
        <v>24</v>
      </c>
      <c r="E1029" s="23" t="str">
        <f t="shared" si="16"/>
        <v>0-50</v>
      </c>
      <c r="F1029" s="24">
        <v>94501</v>
      </c>
      <c r="G1029" s="22">
        <v>1</v>
      </c>
      <c r="H1029" s="22">
        <v>0.1</v>
      </c>
      <c r="I1029" s="22" t="s">
        <v>37</v>
      </c>
      <c r="J1029" s="22">
        <v>0</v>
      </c>
      <c r="K1029" s="22" t="s">
        <v>34</v>
      </c>
      <c r="L1029" s="22" t="s">
        <v>34</v>
      </c>
      <c r="M1029" s="22" t="s">
        <v>34</v>
      </c>
      <c r="N1029" s="22" t="s">
        <v>34</v>
      </c>
      <c r="O1029" s="22" t="s">
        <v>34</v>
      </c>
      <c r="P1029" s="25" t="str" cm="1">
        <f t="array" ref="P1029">_xlfn.IFS(
B1029&lt;30,"20-29",
B1029&lt;40,"30-39",
B1029&lt;50,"40-49",
B1029&lt;60,"50-59",
TRUE,"60+")</f>
        <v>50-59</v>
      </c>
      <c r="Q1029" s="25" t="str" cm="1">
        <f t="array" ref="Q1029">_xlfn.IFS(
D1029&lt;25,"0–24K",
D1029&lt;50,"25–49K",
D1029&lt;75,"50–74K",
D1029&lt;100,"75–99K",
D1029&lt;150,"100–149K",
D1029&lt;200,"150–199K",
TRUE,"200K+"
)</f>
        <v>0–24K</v>
      </c>
      <c r="R1029" s="25" t="str" cm="1">
        <f t="array" ref="R1029">_xlfn.IFS(
J1029=0,"No Mortgage",
J1029&lt;=100,"Low",
J1029&lt;=300,"Medium",
TRUE,"High"
)</f>
        <v>No Mortgage</v>
      </c>
      <c r="S1029" s="25" t="str" cm="1">
        <f t="array" ref="S1029">_xlfn.IFS(
C1029&lt;10,"0-10",
C1029&lt;20,"11-20",
C1029&lt;30,"21-30",
TRUE,"30+ yrs"
)</f>
        <v>30+ yrs</v>
      </c>
      <c r="T1029" s="26" t="str" cm="1">
        <f t="array" ref="T1029">_xlfn.IFS(
H1029&lt;1,"0-1",
H1029&lt;2,"1-2",
H1029&lt;3,"2-3",
H1029&lt;4,"3-4",
H1029&lt;5,"4-5",
TRUE,"5+"
)</f>
        <v>0-1</v>
      </c>
    </row>
    <row r="1030" spans="1:20" ht="15.6" x14ac:dyDescent="0.3">
      <c r="A1030" s="21">
        <v>2794</v>
      </c>
      <c r="B1030" s="22">
        <v>57</v>
      </c>
      <c r="C1030" s="22">
        <v>33</v>
      </c>
      <c r="D1030" s="22">
        <v>122</v>
      </c>
      <c r="E1030" s="23" t="str">
        <f t="shared" si="16"/>
        <v>100+</v>
      </c>
      <c r="F1030" s="24">
        <v>94301</v>
      </c>
      <c r="G1030" s="22">
        <v>2</v>
      </c>
      <c r="H1030" s="22">
        <v>6</v>
      </c>
      <c r="I1030" s="22" t="s">
        <v>33</v>
      </c>
      <c r="J1030" s="22">
        <v>153</v>
      </c>
      <c r="K1030" s="22" t="s">
        <v>34</v>
      </c>
      <c r="L1030" s="22" t="s">
        <v>35</v>
      </c>
      <c r="M1030" s="22" t="s">
        <v>35</v>
      </c>
      <c r="N1030" s="22" t="s">
        <v>35</v>
      </c>
      <c r="O1030" s="22" t="s">
        <v>35</v>
      </c>
      <c r="P1030" s="25" t="str" cm="1">
        <f t="array" ref="P1030">_xlfn.IFS(
B1030&lt;30,"20-29",
B1030&lt;40,"30-39",
B1030&lt;50,"40-49",
B1030&lt;60,"50-59",
TRUE,"60+")</f>
        <v>50-59</v>
      </c>
      <c r="Q1030" s="25" t="str" cm="1">
        <f t="array" ref="Q1030">_xlfn.IFS(
D1030&lt;25,"0–24K",
D1030&lt;50,"25–49K",
D1030&lt;75,"50–74K",
D1030&lt;100,"75–99K",
D1030&lt;150,"100–149K",
D1030&lt;200,"150–199K",
TRUE,"200K+"
)</f>
        <v>100–149K</v>
      </c>
      <c r="R1030" s="25" t="str" cm="1">
        <f t="array" ref="R1030">_xlfn.IFS(
J1030=0,"No Mortgage",
J1030&lt;=100,"Low",
J1030&lt;=300,"Medium",
TRUE,"High"
)</f>
        <v>Medium</v>
      </c>
      <c r="S1030" s="25" t="str" cm="1">
        <f t="array" ref="S1030">_xlfn.IFS(
C1030&lt;10,"0-10",
C1030&lt;20,"11-20",
C1030&lt;30,"21-30",
TRUE,"30+ yrs"
)</f>
        <v>30+ yrs</v>
      </c>
      <c r="T1030" s="26" t="str" cm="1">
        <f t="array" ref="T1030">_xlfn.IFS(
H1030&lt;1,"0-1",
H1030&lt;2,"1-2",
H1030&lt;3,"2-3",
H1030&lt;4,"3-4",
H1030&lt;5,"4-5",
TRUE,"5+"
)</f>
        <v>5+</v>
      </c>
    </row>
    <row r="1031" spans="1:20" ht="15.6" x14ac:dyDescent="0.3">
      <c r="A1031" s="21">
        <v>2797</v>
      </c>
      <c r="B1031" s="22">
        <v>57</v>
      </c>
      <c r="C1031" s="22">
        <v>32</v>
      </c>
      <c r="D1031" s="22">
        <v>30</v>
      </c>
      <c r="E1031" s="23" t="str">
        <f t="shared" si="16"/>
        <v>0-50</v>
      </c>
      <c r="F1031" s="24">
        <v>94024</v>
      </c>
      <c r="G1031" s="22">
        <v>2</v>
      </c>
      <c r="H1031" s="22">
        <v>2</v>
      </c>
      <c r="I1031" s="22" t="s">
        <v>37</v>
      </c>
      <c r="J1031" s="22">
        <v>0</v>
      </c>
      <c r="K1031" s="22" t="s">
        <v>34</v>
      </c>
      <c r="L1031" s="22" t="s">
        <v>34</v>
      </c>
      <c r="M1031" s="22" t="s">
        <v>34</v>
      </c>
      <c r="N1031" s="22" t="s">
        <v>34</v>
      </c>
      <c r="O1031" s="22" t="s">
        <v>34</v>
      </c>
      <c r="P1031" s="25" t="str" cm="1">
        <f t="array" ref="P1031">_xlfn.IFS(
B1031&lt;30,"20-29",
B1031&lt;40,"30-39",
B1031&lt;50,"40-49",
B1031&lt;60,"50-59",
TRUE,"60+")</f>
        <v>50-59</v>
      </c>
      <c r="Q1031" s="25" t="str" cm="1">
        <f t="array" ref="Q1031">_xlfn.IFS(
D1031&lt;25,"0–24K",
D1031&lt;50,"25–49K",
D1031&lt;75,"50–74K",
D1031&lt;100,"75–99K",
D1031&lt;150,"100–149K",
D1031&lt;200,"150–199K",
TRUE,"200K+"
)</f>
        <v>25–49K</v>
      </c>
      <c r="R1031" s="25" t="str" cm="1">
        <f t="array" ref="R1031">_xlfn.IFS(
J1031=0,"No Mortgage",
J1031&lt;=100,"Low",
J1031&lt;=300,"Medium",
TRUE,"High"
)</f>
        <v>No Mortgage</v>
      </c>
      <c r="S1031" s="25" t="str" cm="1">
        <f t="array" ref="S1031">_xlfn.IFS(
C1031&lt;10,"0-10",
C1031&lt;20,"11-20",
C1031&lt;30,"21-30",
TRUE,"30+ yrs"
)</f>
        <v>30+ yrs</v>
      </c>
      <c r="T1031" s="26" t="str" cm="1">
        <f t="array" ref="T1031">_xlfn.IFS(
H1031&lt;1,"0-1",
H1031&lt;2,"1-2",
H1031&lt;3,"2-3",
H1031&lt;4,"3-4",
H1031&lt;5,"4-5",
TRUE,"5+"
)</f>
        <v>2-3</v>
      </c>
    </row>
    <row r="1032" spans="1:20" ht="15.6" x14ac:dyDescent="0.3">
      <c r="A1032" s="21">
        <v>2822</v>
      </c>
      <c r="B1032" s="22">
        <v>57</v>
      </c>
      <c r="C1032" s="22">
        <v>32</v>
      </c>
      <c r="D1032" s="22">
        <v>31</v>
      </c>
      <c r="E1032" s="23" t="str">
        <f t="shared" si="16"/>
        <v>0-50</v>
      </c>
      <c r="F1032" s="24">
        <v>94143</v>
      </c>
      <c r="G1032" s="22">
        <v>3</v>
      </c>
      <c r="H1032" s="22">
        <v>0.1</v>
      </c>
      <c r="I1032" s="22" t="s">
        <v>37</v>
      </c>
      <c r="J1032" s="22">
        <v>0</v>
      </c>
      <c r="K1032" s="22" t="s">
        <v>34</v>
      </c>
      <c r="L1032" s="22" t="s">
        <v>34</v>
      </c>
      <c r="M1032" s="22" t="s">
        <v>34</v>
      </c>
      <c r="N1032" s="22" t="s">
        <v>35</v>
      </c>
      <c r="O1032" s="22" t="s">
        <v>34</v>
      </c>
      <c r="P1032" s="25" t="str" cm="1">
        <f t="array" ref="P1032">_xlfn.IFS(
B1032&lt;30,"20-29",
B1032&lt;40,"30-39",
B1032&lt;50,"40-49",
B1032&lt;60,"50-59",
TRUE,"60+")</f>
        <v>50-59</v>
      </c>
      <c r="Q1032" s="25" t="str" cm="1">
        <f t="array" ref="Q1032">_xlfn.IFS(
D1032&lt;25,"0–24K",
D1032&lt;50,"25–49K",
D1032&lt;75,"50–74K",
D1032&lt;100,"75–99K",
D1032&lt;150,"100–149K",
D1032&lt;200,"150–199K",
TRUE,"200K+"
)</f>
        <v>25–49K</v>
      </c>
      <c r="R1032" s="25" t="str" cm="1">
        <f t="array" ref="R1032">_xlfn.IFS(
J1032=0,"No Mortgage",
J1032&lt;=100,"Low",
J1032&lt;=300,"Medium",
TRUE,"High"
)</f>
        <v>No Mortgage</v>
      </c>
      <c r="S1032" s="25" t="str" cm="1">
        <f t="array" ref="S1032">_xlfn.IFS(
C1032&lt;10,"0-10",
C1032&lt;20,"11-20",
C1032&lt;30,"21-30",
TRUE,"30+ yrs"
)</f>
        <v>30+ yrs</v>
      </c>
      <c r="T1032" s="26" t="str" cm="1">
        <f t="array" ref="T1032">_xlfn.IFS(
H1032&lt;1,"0-1",
H1032&lt;2,"1-2",
H1032&lt;3,"2-3",
H1032&lt;4,"3-4",
H1032&lt;5,"4-5",
TRUE,"5+"
)</f>
        <v>0-1</v>
      </c>
    </row>
    <row r="1033" spans="1:20" ht="15.6" x14ac:dyDescent="0.3">
      <c r="A1033" s="21">
        <v>2886</v>
      </c>
      <c r="B1033" s="22">
        <v>57</v>
      </c>
      <c r="C1033" s="22">
        <v>31</v>
      </c>
      <c r="D1033" s="22">
        <v>113</v>
      </c>
      <c r="E1033" s="23" t="str">
        <f t="shared" si="16"/>
        <v>100+</v>
      </c>
      <c r="F1033" s="24">
        <v>91711</v>
      </c>
      <c r="G1033" s="22">
        <v>4</v>
      </c>
      <c r="H1033" s="22">
        <v>0.6</v>
      </c>
      <c r="I1033" s="22" t="s">
        <v>36</v>
      </c>
      <c r="J1033" s="22">
        <v>327</v>
      </c>
      <c r="K1033" s="22" t="s">
        <v>35</v>
      </c>
      <c r="L1033" s="22" t="s">
        <v>34</v>
      </c>
      <c r="M1033" s="22" t="s">
        <v>34</v>
      </c>
      <c r="N1033" s="22" t="s">
        <v>35</v>
      </c>
      <c r="O1033" s="22" t="s">
        <v>34</v>
      </c>
      <c r="P1033" s="25" t="str" cm="1">
        <f t="array" ref="P1033">_xlfn.IFS(
B1033&lt;30,"20-29",
B1033&lt;40,"30-39",
B1033&lt;50,"40-49",
B1033&lt;60,"50-59",
TRUE,"60+")</f>
        <v>50-59</v>
      </c>
      <c r="Q1033" s="25" t="str" cm="1">
        <f t="array" ref="Q1033">_xlfn.IFS(
D1033&lt;25,"0–24K",
D1033&lt;50,"25–49K",
D1033&lt;75,"50–74K",
D1033&lt;100,"75–99K",
D1033&lt;150,"100–149K",
D1033&lt;200,"150–199K",
TRUE,"200K+"
)</f>
        <v>100–149K</v>
      </c>
      <c r="R1033" s="25" t="str" cm="1">
        <f t="array" ref="R1033">_xlfn.IFS(
J1033=0,"No Mortgage",
J1033&lt;=100,"Low",
J1033&lt;=300,"Medium",
TRUE,"High"
)</f>
        <v>High</v>
      </c>
      <c r="S1033" s="25" t="str" cm="1">
        <f t="array" ref="S1033">_xlfn.IFS(
C1033&lt;10,"0-10",
C1033&lt;20,"11-20",
C1033&lt;30,"21-30",
TRUE,"30+ yrs"
)</f>
        <v>30+ yrs</v>
      </c>
      <c r="T1033" s="26" t="str" cm="1">
        <f t="array" ref="T1033">_xlfn.IFS(
H1033&lt;1,"0-1",
H1033&lt;2,"1-2",
H1033&lt;3,"2-3",
H1033&lt;4,"3-4",
H1033&lt;5,"4-5",
TRUE,"5+"
)</f>
        <v>0-1</v>
      </c>
    </row>
    <row r="1034" spans="1:20" ht="15.6" x14ac:dyDescent="0.3">
      <c r="A1034" s="21">
        <v>2909</v>
      </c>
      <c r="B1034" s="22">
        <v>57</v>
      </c>
      <c r="C1034" s="22">
        <v>32</v>
      </c>
      <c r="D1034" s="22">
        <v>22</v>
      </c>
      <c r="E1034" s="23" t="str">
        <f t="shared" si="16"/>
        <v>0-50</v>
      </c>
      <c r="F1034" s="24">
        <v>95616</v>
      </c>
      <c r="G1034" s="22">
        <v>3</v>
      </c>
      <c r="H1034" s="22">
        <v>0.1</v>
      </c>
      <c r="I1034" s="22" t="s">
        <v>37</v>
      </c>
      <c r="J1034" s="22">
        <v>0</v>
      </c>
      <c r="K1034" s="22" t="s">
        <v>34</v>
      </c>
      <c r="L1034" s="22" t="s">
        <v>34</v>
      </c>
      <c r="M1034" s="22" t="s">
        <v>34</v>
      </c>
      <c r="N1034" s="22" t="s">
        <v>35</v>
      </c>
      <c r="O1034" s="22" t="s">
        <v>34</v>
      </c>
      <c r="P1034" s="25" t="str" cm="1">
        <f t="array" ref="P1034">_xlfn.IFS(
B1034&lt;30,"20-29",
B1034&lt;40,"30-39",
B1034&lt;50,"40-49",
B1034&lt;60,"50-59",
TRUE,"60+")</f>
        <v>50-59</v>
      </c>
      <c r="Q1034" s="25" t="str" cm="1">
        <f t="array" ref="Q1034">_xlfn.IFS(
D1034&lt;25,"0–24K",
D1034&lt;50,"25–49K",
D1034&lt;75,"50–74K",
D1034&lt;100,"75–99K",
D1034&lt;150,"100–149K",
D1034&lt;200,"150–199K",
TRUE,"200K+"
)</f>
        <v>0–24K</v>
      </c>
      <c r="R1034" s="25" t="str" cm="1">
        <f t="array" ref="R1034">_xlfn.IFS(
J1034=0,"No Mortgage",
J1034&lt;=100,"Low",
J1034&lt;=300,"Medium",
TRUE,"High"
)</f>
        <v>No Mortgage</v>
      </c>
      <c r="S1034" s="25" t="str" cm="1">
        <f t="array" ref="S1034">_xlfn.IFS(
C1034&lt;10,"0-10",
C1034&lt;20,"11-20",
C1034&lt;30,"21-30",
TRUE,"30+ yrs"
)</f>
        <v>30+ yrs</v>
      </c>
      <c r="T1034" s="26" t="str" cm="1">
        <f t="array" ref="T1034">_xlfn.IFS(
H1034&lt;1,"0-1",
H1034&lt;2,"1-2",
H1034&lt;3,"2-3",
H1034&lt;4,"3-4",
H1034&lt;5,"4-5",
TRUE,"5+"
)</f>
        <v>0-1</v>
      </c>
    </row>
    <row r="1035" spans="1:20" ht="15.6" x14ac:dyDescent="0.3">
      <c r="A1035" s="21">
        <v>2976</v>
      </c>
      <c r="B1035" s="22">
        <v>57</v>
      </c>
      <c r="C1035" s="22">
        <v>33</v>
      </c>
      <c r="D1035" s="22">
        <v>43</v>
      </c>
      <c r="E1035" s="23" t="str">
        <f t="shared" si="16"/>
        <v>0-50</v>
      </c>
      <c r="F1035" s="24">
        <v>91016</v>
      </c>
      <c r="G1035" s="22">
        <v>3</v>
      </c>
      <c r="H1035" s="22">
        <v>1.5</v>
      </c>
      <c r="I1035" s="22" t="s">
        <v>33</v>
      </c>
      <c r="J1035" s="22">
        <v>168</v>
      </c>
      <c r="K1035" s="22" t="s">
        <v>34</v>
      </c>
      <c r="L1035" s="22" t="s">
        <v>34</v>
      </c>
      <c r="M1035" s="22" t="s">
        <v>34</v>
      </c>
      <c r="N1035" s="22" t="s">
        <v>34</v>
      </c>
      <c r="O1035" s="22" t="s">
        <v>35</v>
      </c>
      <c r="P1035" s="25" t="str" cm="1">
        <f t="array" ref="P1035">_xlfn.IFS(
B1035&lt;30,"20-29",
B1035&lt;40,"30-39",
B1035&lt;50,"40-49",
B1035&lt;60,"50-59",
TRUE,"60+")</f>
        <v>50-59</v>
      </c>
      <c r="Q1035" s="25" t="str" cm="1">
        <f t="array" ref="Q1035">_xlfn.IFS(
D1035&lt;25,"0–24K",
D1035&lt;50,"25–49K",
D1035&lt;75,"50–74K",
D1035&lt;100,"75–99K",
D1035&lt;150,"100–149K",
D1035&lt;200,"150–199K",
TRUE,"200K+"
)</f>
        <v>25–49K</v>
      </c>
      <c r="R1035" s="25" t="str" cm="1">
        <f t="array" ref="R1035">_xlfn.IFS(
J1035=0,"No Mortgage",
J1035&lt;=100,"Low",
J1035&lt;=300,"Medium",
TRUE,"High"
)</f>
        <v>Medium</v>
      </c>
      <c r="S1035" s="25" t="str" cm="1">
        <f t="array" ref="S1035">_xlfn.IFS(
C1035&lt;10,"0-10",
C1035&lt;20,"11-20",
C1035&lt;30,"21-30",
TRUE,"30+ yrs"
)</f>
        <v>30+ yrs</v>
      </c>
      <c r="T1035" s="26" t="str" cm="1">
        <f t="array" ref="T1035">_xlfn.IFS(
H1035&lt;1,"0-1",
H1035&lt;2,"1-2",
H1035&lt;3,"2-3",
H1035&lt;4,"3-4",
H1035&lt;5,"4-5",
TRUE,"5+"
)</f>
        <v>1-2</v>
      </c>
    </row>
    <row r="1036" spans="1:20" ht="15.6" x14ac:dyDescent="0.3">
      <c r="A1036" s="21">
        <v>2980</v>
      </c>
      <c r="B1036" s="22">
        <v>57</v>
      </c>
      <c r="C1036" s="22">
        <v>32</v>
      </c>
      <c r="D1036" s="22">
        <v>102</v>
      </c>
      <c r="E1036" s="23" t="str">
        <f t="shared" si="16"/>
        <v>100+</v>
      </c>
      <c r="F1036" s="24">
        <v>90210</v>
      </c>
      <c r="G1036" s="22">
        <v>1</v>
      </c>
      <c r="H1036" s="22">
        <v>2.6</v>
      </c>
      <c r="I1036" s="22" t="s">
        <v>33</v>
      </c>
      <c r="J1036" s="22">
        <v>0</v>
      </c>
      <c r="K1036" s="22" t="s">
        <v>34</v>
      </c>
      <c r="L1036" s="22" t="s">
        <v>34</v>
      </c>
      <c r="M1036" s="22" t="s">
        <v>34</v>
      </c>
      <c r="N1036" s="22" t="s">
        <v>35</v>
      </c>
      <c r="O1036" s="22" t="s">
        <v>34</v>
      </c>
      <c r="P1036" s="25" t="str" cm="1">
        <f t="array" ref="P1036">_xlfn.IFS(
B1036&lt;30,"20-29",
B1036&lt;40,"30-39",
B1036&lt;50,"40-49",
B1036&lt;60,"50-59",
TRUE,"60+")</f>
        <v>50-59</v>
      </c>
      <c r="Q1036" s="25" t="str" cm="1">
        <f t="array" ref="Q1036">_xlfn.IFS(
D1036&lt;25,"0–24K",
D1036&lt;50,"25–49K",
D1036&lt;75,"50–74K",
D1036&lt;100,"75–99K",
D1036&lt;150,"100–149K",
D1036&lt;200,"150–199K",
TRUE,"200K+"
)</f>
        <v>100–149K</v>
      </c>
      <c r="R1036" s="25" t="str" cm="1">
        <f t="array" ref="R1036">_xlfn.IFS(
J1036=0,"No Mortgage",
J1036&lt;=100,"Low",
J1036&lt;=300,"Medium",
TRUE,"High"
)</f>
        <v>No Mortgage</v>
      </c>
      <c r="S1036" s="25" t="str" cm="1">
        <f t="array" ref="S1036">_xlfn.IFS(
C1036&lt;10,"0-10",
C1036&lt;20,"11-20",
C1036&lt;30,"21-30",
TRUE,"30+ yrs"
)</f>
        <v>30+ yrs</v>
      </c>
      <c r="T1036" s="26" t="str" cm="1">
        <f t="array" ref="T1036">_xlfn.IFS(
H1036&lt;1,"0-1",
H1036&lt;2,"1-2",
H1036&lt;3,"2-3",
H1036&lt;4,"3-4",
H1036&lt;5,"4-5",
TRUE,"5+"
)</f>
        <v>2-3</v>
      </c>
    </row>
    <row r="1037" spans="1:20" ht="15.6" x14ac:dyDescent="0.3">
      <c r="A1037" s="21">
        <v>2998</v>
      </c>
      <c r="B1037" s="22">
        <v>57</v>
      </c>
      <c r="C1037" s="22">
        <v>33</v>
      </c>
      <c r="D1037" s="22">
        <v>80</v>
      </c>
      <c r="E1037" s="23" t="str">
        <f t="shared" si="16"/>
        <v>51-100</v>
      </c>
      <c r="F1037" s="24">
        <v>95053</v>
      </c>
      <c r="G1037" s="22">
        <v>4</v>
      </c>
      <c r="H1037" s="22">
        <v>1.6</v>
      </c>
      <c r="I1037" s="22" t="s">
        <v>37</v>
      </c>
      <c r="J1037" s="22">
        <v>0</v>
      </c>
      <c r="K1037" s="22" t="s">
        <v>34</v>
      </c>
      <c r="L1037" s="22" t="s">
        <v>34</v>
      </c>
      <c r="M1037" s="22" t="s">
        <v>34</v>
      </c>
      <c r="N1037" s="22" t="s">
        <v>34</v>
      </c>
      <c r="O1037" s="22" t="s">
        <v>34</v>
      </c>
      <c r="P1037" s="25" t="str" cm="1">
        <f t="array" ref="P1037">_xlfn.IFS(
B1037&lt;30,"20-29",
B1037&lt;40,"30-39",
B1037&lt;50,"40-49",
B1037&lt;60,"50-59",
TRUE,"60+")</f>
        <v>50-59</v>
      </c>
      <c r="Q1037" s="25" t="str" cm="1">
        <f t="array" ref="Q1037">_xlfn.IFS(
D1037&lt;25,"0–24K",
D1037&lt;50,"25–49K",
D1037&lt;75,"50–74K",
D1037&lt;100,"75–99K",
D1037&lt;150,"100–149K",
D1037&lt;200,"150–199K",
TRUE,"200K+"
)</f>
        <v>75–99K</v>
      </c>
      <c r="R1037" s="25" t="str" cm="1">
        <f t="array" ref="R1037">_xlfn.IFS(
J1037=0,"No Mortgage",
J1037&lt;=100,"Low",
J1037&lt;=300,"Medium",
TRUE,"High"
)</f>
        <v>No Mortgage</v>
      </c>
      <c r="S1037" s="25" t="str" cm="1">
        <f t="array" ref="S1037">_xlfn.IFS(
C1037&lt;10,"0-10",
C1037&lt;20,"11-20",
C1037&lt;30,"21-30",
TRUE,"30+ yrs"
)</f>
        <v>30+ yrs</v>
      </c>
      <c r="T1037" s="26" t="str" cm="1">
        <f t="array" ref="T1037">_xlfn.IFS(
H1037&lt;1,"0-1",
H1037&lt;2,"1-2",
H1037&lt;3,"2-3",
H1037&lt;4,"3-4",
H1037&lt;5,"4-5",
TRUE,"5+"
)</f>
        <v>1-2</v>
      </c>
    </row>
    <row r="1038" spans="1:20" ht="15.6" x14ac:dyDescent="0.3">
      <c r="A1038" s="21">
        <v>3018</v>
      </c>
      <c r="B1038" s="22">
        <v>57</v>
      </c>
      <c r="C1038" s="22">
        <v>32</v>
      </c>
      <c r="D1038" s="22">
        <v>68</v>
      </c>
      <c r="E1038" s="23" t="str">
        <f t="shared" si="16"/>
        <v>51-100</v>
      </c>
      <c r="F1038" s="24">
        <v>90041</v>
      </c>
      <c r="G1038" s="22">
        <v>2</v>
      </c>
      <c r="H1038" s="22">
        <v>3.7</v>
      </c>
      <c r="I1038" s="22" t="s">
        <v>33</v>
      </c>
      <c r="J1038" s="22">
        <v>184</v>
      </c>
      <c r="K1038" s="22" t="s">
        <v>34</v>
      </c>
      <c r="L1038" s="22" t="s">
        <v>34</v>
      </c>
      <c r="M1038" s="22" t="s">
        <v>34</v>
      </c>
      <c r="N1038" s="22" t="s">
        <v>34</v>
      </c>
      <c r="O1038" s="22" t="s">
        <v>34</v>
      </c>
      <c r="P1038" s="25" t="str" cm="1">
        <f t="array" ref="P1038">_xlfn.IFS(
B1038&lt;30,"20-29",
B1038&lt;40,"30-39",
B1038&lt;50,"40-49",
B1038&lt;60,"50-59",
TRUE,"60+")</f>
        <v>50-59</v>
      </c>
      <c r="Q1038" s="25" t="str" cm="1">
        <f t="array" ref="Q1038">_xlfn.IFS(
D1038&lt;25,"0–24K",
D1038&lt;50,"25–49K",
D1038&lt;75,"50–74K",
D1038&lt;100,"75–99K",
D1038&lt;150,"100–149K",
D1038&lt;200,"150–199K",
TRUE,"200K+"
)</f>
        <v>50–74K</v>
      </c>
      <c r="R1038" s="25" t="str" cm="1">
        <f t="array" ref="R1038">_xlfn.IFS(
J1038=0,"No Mortgage",
J1038&lt;=100,"Low",
J1038&lt;=300,"Medium",
TRUE,"High"
)</f>
        <v>Medium</v>
      </c>
      <c r="S1038" s="25" t="str" cm="1">
        <f t="array" ref="S1038">_xlfn.IFS(
C1038&lt;10,"0-10",
C1038&lt;20,"11-20",
C1038&lt;30,"21-30",
TRUE,"30+ yrs"
)</f>
        <v>30+ yrs</v>
      </c>
      <c r="T1038" s="26" t="str" cm="1">
        <f t="array" ref="T1038">_xlfn.IFS(
H1038&lt;1,"0-1",
H1038&lt;2,"1-2",
H1038&lt;3,"2-3",
H1038&lt;4,"3-4",
H1038&lt;5,"4-5",
TRUE,"5+"
)</f>
        <v>3-4</v>
      </c>
    </row>
    <row r="1039" spans="1:20" ht="15.6" x14ac:dyDescent="0.3">
      <c r="A1039" s="21">
        <v>3048</v>
      </c>
      <c r="B1039" s="22">
        <v>57</v>
      </c>
      <c r="C1039" s="22">
        <v>33</v>
      </c>
      <c r="D1039" s="22">
        <v>149</v>
      </c>
      <c r="E1039" s="23" t="str">
        <f t="shared" si="16"/>
        <v>100+</v>
      </c>
      <c r="F1039" s="24">
        <v>95060</v>
      </c>
      <c r="G1039" s="22">
        <v>1</v>
      </c>
      <c r="H1039" s="22">
        <v>4.7</v>
      </c>
      <c r="I1039" s="22" t="s">
        <v>33</v>
      </c>
      <c r="J1039" s="22">
        <v>0</v>
      </c>
      <c r="K1039" s="22" t="s">
        <v>34</v>
      </c>
      <c r="L1039" s="22" t="s">
        <v>35</v>
      </c>
      <c r="M1039" s="22" t="s">
        <v>34</v>
      </c>
      <c r="N1039" s="22" t="s">
        <v>34</v>
      </c>
      <c r="O1039" s="22" t="s">
        <v>34</v>
      </c>
      <c r="P1039" s="25" t="str" cm="1">
        <f t="array" ref="P1039">_xlfn.IFS(
B1039&lt;30,"20-29",
B1039&lt;40,"30-39",
B1039&lt;50,"40-49",
B1039&lt;60,"50-59",
TRUE,"60+")</f>
        <v>50-59</v>
      </c>
      <c r="Q1039" s="25" t="str" cm="1">
        <f t="array" ref="Q1039">_xlfn.IFS(
D1039&lt;25,"0–24K",
D1039&lt;50,"25–49K",
D1039&lt;75,"50–74K",
D1039&lt;100,"75–99K",
D1039&lt;150,"100–149K",
D1039&lt;200,"150–199K",
TRUE,"200K+"
)</f>
        <v>100–149K</v>
      </c>
      <c r="R1039" s="25" t="str" cm="1">
        <f t="array" ref="R1039">_xlfn.IFS(
J1039=0,"No Mortgage",
J1039&lt;=100,"Low",
J1039&lt;=300,"Medium",
TRUE,"High"
)</f>
        <v>No Mortgage</v>
      </c>
      <c r="S1039" s="25" t="str" cm="1">
        <f t="array" ref="S1039">_xlfn.IFS(
C1039&lt;10,"0-10",
C1039&lt;20,"11-20",
C1039&lt;30,"21-30",
TRUE,"30+ yrs"
)</f>
        <v>30+ yrs</v>
      </c>
      <c r="T1039" s="26" t="str" cm="1">
        <f t="array" ref="T1039">_xlfn.IFS(
H1039&lt;1,"0-1",
H1039&lt;2,"1-2",
H1039&lt;3,"2-3",
H1039&lt;4,"3-4",
H1039&lt;5,"4-5",
TRUE,"5+"
)</f>
        <v>4-5</v>
      </c>
    </row>
    <row r="1040" spans="1:20" ht="15.6" x14ac:dyDescent="0.3">
      <c r="A1040" s="21">
        <v>3088</v>
      </c>
      <c r="B1040" s="22">
        <v>57</v>
      </c>
      <c r="C1040" s="22">
        <v>33</v>
      </c>
      <c r="D1040" s="22">
        <v>15</v>
      </c>
      <c r="E1040" s="23" t="str">
        <f t="shared" si="16"/>
        <v>0-50</v>
      </c>
      <c r="F1040" s="24">
        <v>94303</v>
      </c>
      <c r="G1040" s="22">
        <v>2</v>
      </c>
      <c r="H1040" s="22">
        <v>0.3</v>
      </c>
      <c r="I1040" s="22" t="s">
        <v>33</v>
      </c>
      <c r="J1040" s="22">
        <v>0</v>
      </c>
      <c r="K1040" s="22" t="s">
        <v>34</v>
      </c>
      <c r="L1040" s="22" t="s">
        <v>34</v>
      </c>
      <c r="M1040" s="22" t="s">
        <v>34</v>
      </c>
      <c r="N1040" s="22" t="s">
        <v>35</v>
      </c>
      <c r="O1040" s="22" t="s">
        <v>34</v>
      </c>
      <c r="P1040" s="25" t="str" cm="1">
        <f t="array" ref="P1040">_xlfn.IFS(
B1040&lt;30,"20-29",
B1040&lt;40,"30-39",
B1040&lt;50,"40-49",
B1040&lt;60,"50-59",
TRUE,"60+")</f>
        <v>50-59</v>
      </c>
      <c r="Q1040" s="25" t="str" cm="1">
        <f t="array" ref="Q1040">_xlfn.IFS(
D1040&lt;25,"0–24K",
D1040&lt;50,"25–49K",
D1040&lt;75,"50–74K",
D1040&lt;100,"75–99K",
D1040&lt;150,"100–149K",
D1040&lt;200,"150–199K",
TRUE,"200K+"
)</f>
        <v>0–24K</v>
      </c>
      <c r="R1040" s="25" t="str" cm="1">
        <f t="array" ref="R1040">_xlfn.IFS(
J1040=0,"No Mortgage",
J1040&lt;=100,"Low",
J1040&lt;=300,"Medium",
TRUE,"High"
)</f>
        <v>No Mortgage</v>
      </c>
      <c r="S1040" s="25" t="str" cm="1">
        <f t="array" ref="S1040">_xlfn.IFS(
C1040&lt;10,"0-10",
C1040&lt;20,"11-20",
C1040&lt;30,"21-30",
TRUE,"30+ yrs"
)</f>
        <v>30+ yrs</v>
      </c>
      <c r="T1040" s="26" t="str" cm="1">
        <f t="array" ref="T1040">_xlfn.IFS(
H1040&lt;1,"0-1",
H1040&lt;2,"1-2",
H1040&lt;3,"2-3",
H1040&lt;4,"3-4",
H1040&lt;5,"4-5",
TRUE,"5+"
)</f>
        <v>0-1</v>
      </c>
    </row>
    <row r="1041" spans="1:20" ht="15.6" x14ac:dyDescent="0.3">
      <c r="A1041" s="21">
        <v>3127</v>
      </c>
      <c r="B1041" s="22">
        <v>57</v>
      </c>
      <c r="C1041" s="22">
        <v>32</v>
      </c>
      <c r="D1041" s="22">
        <v>74</v>
      </c>
      <c r="E1041" s="23" t="str">
        <f t="shared" si="16"/>
        <v>51-100</v>
      </c>
      <c r="F1041" s="24">
        <v>92780</v>
      </c>
      <c r="G1041" s="22">
        <v>4</v>
      </c>
      <c r="H1041" s="22">
        <v>0.7</v>
      </c>
      <c r="I1041" s="22" t="s">
        <v>33</v>
      </c>
      <c r="J1041" s="22">
        <v>0</v>
      </c>
      <c r="K1041" s="22" t="s">
        <v>34</v>
      </c>
      <c r="L1041" s="22" t="s">
        <v>34</v>
      </c>
      <c r="M1041" s="22" t="s">
        <v>34</v>
      </c>
      <c r="N1041" s="22" t="s">
        <v>34</v>
      </c>
      <c r="O1041" s="22" t="s">
        <v>35</v>
      </c>
      <c r="P1041" s="25" t="str" cm="1">
        <f t="array" ref="P1041">_xlfn.IFS(
B1041&lt;30,"20-29",
B1041&lt;40,"30-39",
B1041&lt;50,"40-49",
B1041&lt;60,"50-59",
TRUE,"60+")</f>
        <v>50-59</v>
      </c>
      <c r="Q1041" s="25" t="str" cm="1">
        <f t="array" ref="Q1041">_xlfn.IFS(
D1041&lt;25,"0–24K",
D1041&lt;50,"25–49K",
D1041&lt;75,"50–74K",
D1041&lt;100,"75–99K",
D1041&lt;150,"100–149K",
D1041&lt;200,"150–199K",
TRUE,"200K+"
)</f>
        <v>50–74K</v>
      </c>
      <c r="R1041" s="25" t="str" cm="1">
        <f t="array" ref="R1041">_xlfn.IFS(
J1041=0,"No Mortgage",
J1041&lt;=100,"Low",
J1041&lt;=300,"Medium",
TRUE,"High"
)</f>
        <v>No Mortgage</v>
      </c>
      <c r="S1041" s="25" t="str" cm="1">
        <f t="array" ref="S1041">_xlfn.IFS(
C1041&lt;10,"0-10",
C1041&lt;20,"11-20",
C1041&lt;30,"21-30",
TRUE,"30+ yrs"
)</f>
        <v>30+ yrs</v>
      </c>
      <c r="T1041" s="26" t="str" cm="1">
        <f t="array" ref="T1041">_xlfn.IFS(
H1041&lt;1,"0-1",
H1041&lt;2,"1-2",
H1041&lt;3,"2-3",
H1041&lt;4,"3-4",
H1041&lt;5,"4-5",
TRUE,"5+"
)</f>
        <v>0-1</v>
      </c>
    </row>
    <row r="1042" spans="1:20" ht="15.6" x14ac:dyDescent="0.3">
      <c r="A1042" s="21">
        <v>3142</v>
      </c>
      <c r="B1042" s="22">
        <v>57</v>
      </c>
      <c r="C1042" s="22">
        <v>31</v>
      </c>
      <c r="D1042" s="22">
        <v>131</v>
      </c>
      <c r="E1042" s="23" t="str">
        <f t="shared" si="16"/>
        <v>100+</v>
      </c>
      <c r="F1042" s="24">
        <v>90405</v>
      </c>
      <c r="G1042" s="22">
        <v>3</v>
      </c>
      <c r="H1042" s="22">
        <v>0.6</v>
      </c>
      <c r="I1042" s="22" t="s">
        <v>33</v>
      </c>
      <c r="J1042" s="22">
        <v>0</v>
      </c>
      <c r="K1042" s="22" t="s">
        <v>35</v>
      </c>
      <c r="L1042" s="22" t="s">
        <v>34</v>
      </c>
      <c r="M1042" s="22" t="s">
        <v>34</v>
      </c>
      <c r="N1042" s="22" t="s">
        <v>35</v>
      </c>
      <c r="O1042" s="22" t="s">
        <v>34</v>
      </c>
      <c r="P1042" s="25" t="str" cm="1">
        <f t="array" ref="P1042">_xlfn.IFS(
B1042&lt;30,"20-29",
B1042&lt;40,"30-39",
B1042&lt;50,"40-49",
B1042&lt;60,"50-59",
TRUE,"60+")</f>
        <v>50-59</v>
      </c>
      <c r="Q1042" s="25" t="str" cm="1">
        <f t="array" ref="Q1042">_xlfn.IFS(
D1042&lt;25,"0–24K",
D1042&lt;50,"25–49K",
D1042&lt;75,"50–74K",
D1042&lt;100,"75–99K",
D1042&lt;150,"100–149K",
D1042&lt;200,"150–199K",
TRUE,"200K+"
)</f>
        <v>100–149K</v>
      </c>
      <c r="R1042" s="25" t="str" cm="1">
        <f t="array" ref="R1042">_xlfn.IFS(
J1042=0,"No Mortgage",
J1042&lt;=100,"Low",
J1042&lt;=300,"Medium",
TRUE,"High"
)</f>
        <v>No Mortgage</v>
      </c>
      <c r="S1042" s="25" t="str" cm="1">
        <f t="array" ref="S1042">_xlfn.IFS(
C1042&lt;10,"0-10",
C1042&lt;20,"11-20",
C1042&lt;30,"21-30",
TRUE,"30+ yrs"
)</f>
        <v>30+ yrs</v>
      </c>
      <c r="T1042" s="26" t="str" cm="1">
        <f t="array" ref="T1042">_xlfn.IFS(
H1042&lt;1,"0-1",
H1042&lt;2,"1-2",
H1042&lt;3,"2-3",
H1042&lt;4,"3-4",
H1042&lt;5,"4-5",
TRUE,"5+"
)</f>
        <v>0-1</v>
      </c>
    </row>
    <row r="1043" spans="1:20" ht="15.6" x14ac:dyDescent="0.3">
      <c r="A1043" s="21">
        <v>3160</v>
      </c>
      <c r="B1043" s="22">
        <v>57</v>
      </c>
      <c r="C1043" s="22">
        <v>33</v>
      </c>
      <c r="D1043" s="22">
        <v>62</v>
      </c>
      <c r="E1043" s="23" t="str">
        <f t="shared" si="16"/>
        <v>51-100</v>
      </c>
      <c r="F1043" s="24">
        <v>92831</v>
      </c>
      <c r="G1043" s="22">
        <v>3</v>
      </c>
      <c r="H1043" s="22">
        <v>2.67</v>
      </c>
      <c r="I1043" s="22" t="s">
        <v>33</v>
      </c>
      <c r="J1043" s="22">
        <v>240</v>
      </c>
      <c r="K1043" s="22" t="s">
        <v>34</v>
      </c>
      <c r="L1043" s="22" t="s">
        <v>34</v>
      </c>
      <c r="M1043" s="22" t="s">
        <v>34</v>
      </c>
      <c r="N1043" s="22" t="s">
        <v>34</v>
      </c>
      <c r="O1043" s="22" t="s">
        <v>34</v>
      </c>
      <c r="P1043" s="25" t="str" cm="1">
        <f t="array" ref="P1043">_xlfn.IFS(
B1043&lt;30,"20-29",
B1043&lt;40,"30-39",
B1043&lt;50,"40-49",
B1043&lt;60,"50-59",
TRUE,"60+")</f>
        <v>50-59</v>
      </c>
      <c r="Q1043" s="25" t="str" cm="1">
        <f t="array" ref="Q1043">_xlfn.IFS(
D1043&lt;25,"0–24K",
D1043&lt;50,"25–49K",
D1043&lt;75,"50–74K",
D1043&lt;100,"75–99K",
D1043&lt;150,"100–149K",
D1043&lt;200,"150–199K",
TRUE,"200K+"
)</f>
        <v>50–74K</v>
      </c>
      <c r="R1043" s="25" t="str" cm="1">
        <f t="array" ref="R1043">_xlfn.IFS(
J1043=0,"No Mortgage",
J1043&lt;=100,"Low",
J1043&lt;=300,"Medium",
TRUE,"High"
)</f>
        <v>Medium</v>
      </c>
      <c r="S1043" s="25" t="str" cm="1">
        <f t="array" ref="S1043">_xlfn.IFS(
C1043&lt;10,"0-10",
C1043&lt;20,"11-20",
C1043&lt;30,"21-30",
TRUE,"30+ yrs"
)</f>
        <v>30+ yrs</v>
      </c>
      <c r="T1043" s="26" t="str" cm="1">
        <f t="array" ref="T1043">_xlfn.IFS(
H1043&lt;1,"0-1",
H1043&lt;2,"1-2",
H1043&lt;3,"2-3",
H1043&lt;4,"3-4",
H1043&lt;5,"4-5",
TRUE,"5+"
)</f>
        <v>2-3</v>
      </c>
    </row>
    <row r="1044" spans="1:20" ht="15.6" x14ac:dyDescent="0.3">
      <c r="A1044" s="21">
        <v>3267</v>
      </c>
      <c r="B1044" s="22">
        <v>57</v>
      </c>
      <c r="C1044" s="22">
        <v>31</v>
      </c>
      <c r="D1044" s="22">
        <v>39</v>
      </c>
      <c r="E1044" s="23" t="str">
        <f t="shared" si="16"/>
        <v>0-50</v>
      </c>
      <c r="F1044" s="24">
        <v>92821</v>
      </c>
      <c r="G1044" s="22">
        <v>1</v>
      </c>
      <c r="H1044" s="22">
        <v>2.2000000000000002</v>
      </c>
      <c r="I1044" s="22" t="s">
        <v>36</v>
      </c>
      <c r="J1044" s="22">
        <v>0</v>
      </c>
      <c r="K1044" s="22" t="s">
        <v>34</v>
      </c>
      <c r="L1044" s="22" t="s">
        <v>34</v>
      </c>
      <c r="M1044" s="22" t="s">
        <v>34</v>
      </c>
      <c r="N1044" s="22" t="s">
        <v>35</v>
      </c>
      <c r="O1044" s="22" t="s">
        <v>35</v>
      </c>
      <c r="P1044" s="25" t="str" cm="1">
        <f t="array" ref="P1044">_xlfn.IFS(
B1044&lt;30,"20-29",
B1044&lt;40,"30-39",
B1044&lt;50,"40-49",
B1044&lt;60,"50-59",
TRUE,"60+")</f>
        <v>50-59</v>
      </c>
      <c r="Q1044" s="25" t="str" cm="1">
        <f t="array" ref="Q1044">_xlfn.IFS(
D1044&lt;25,"0–24K",
D1044&lt;50,"25–49K",
D1044&lt;75,"50–74K",
D1044&lt;100,"75–99K",
D1044&lt;150,"100–149K",
D1044&lt;200,"150–199K",
TRUE,"200K+"
)</f>
        <v>25–49K</v>
      </c>
      <c r="R1044" s="25" t="str" cm="1">
        <f t="array" ref="R1044">_xlfn.IFS(
J1044=0,"No Mortgage",
J1044&lt;=100,"Low",
J1044&lt;=300,"Medium",
TRUE,"High"
)</f>
        <v>No Mortgage</v>
      </c>
      <c r="S1044" s="25" t="str" cm="1">
        <f t="array" ref="S1044">_xlfn.IFS(
C1044&lt;10,"0-10",
C1044&lt;20,"11-20",
C1044&lt;30,"21-30",
TRUE,"30+ yrs"
)</f>
        <v>30+ yrs</v>
      </c>
      <c r="T1044" s="26" t="str" cm="1">
        <f t="array" ref="T1044">_xlfn.IFS(
H1044&lt;1,"0-1",
H1044&lt;2,"1-2",
H1044&lt;3,"2-3",
H1044&lt;4,"3-4",
H1044&lt;5,"4-5",
TRUE,"5+"
)</f>
        <v>2-3</v>
      </c>
    </row>
    <row r="1045" spans="1:20" ht="15.6" x14ac:dyDescent="0.3">
      <c r="A1045" s="21">
        <v>3298</v>
      </c>
      <c r="B1045" s="22">
        <v>57</v>
      </c>
      <c r="C1045" s="22">
        <v>32</v>
      </c>
      <c r="D1045" s="22">
        <v>23</v>
      </c>
      <c r="E1045" s="23" t="str">
        <f t="shared" si="16"/>
        <v>0-50</v>
      </c>
      <c r="F1045" s="24">
        <v>93407</v>
      </c>
      <c r="G1045" s="22">
        <v>1</v>
      </c>
      <c r="H1045" s="22">
        <v>0.3</v>
      </c>
      <c r="I1045" s="22" t="s">
        <v>36</v>
      </c>
      <c r="J1045" s="22">
        <v>0</v>
      </c>
      <c r="K1045" s="22" t="s">
        <v>34</v>
      </c>
      <c r="L1045" s="22" t="s">
        <v>34</v>
      </c>
      <c r="M1045" s="22" t="s">
        <v>34</v>
      </c>
      <c r="N1045" s="22" t="s">
        <v>35</v>
      </c>
      <c r="O1045" s="22" t="s">
        <v>35</v>
      </c>
      <c r="P1045" s="25" t="str" cm="1">
        <f t="array" ref="P1045">_xlfn.IFS(
B1045&lt;30,"20-29",
B1045&lt;40,"30-39",
B1045&lt;50,"40-49",
B1045&lt;60,"50-59",
TRUE,"60+")</f>
        <v>50-59</v>
      </c>
      <c r="Q1045" s="25" t="str" cm="1">
        <f t="array" ref="Q1045">_xlfn.IFS(
D1045&lt;25,"0–24K",
D1045&lt;50,"25–49K",
D1045&lt;75,"50–74K",
D1045&lt;100,"75–99K",
D1045&lt;150,"100–149K",
D1045&lt;200,"150–199K",
TRUE,"200K+"
)</f>
        <v>0–24K</v>
      </c>
      <c r="R1045" s="25" t="str" cm="1">
        <f t="array" ref="R1045">_xlfn.IFS(
J1045=0,"No Mortgage",
J1045&lt;=100,"Low",
J1045&lt;=300,"Medium",
TRUE,"High"
)</f>
        <v>No Mortgage</v>
      </c>
      <c r="S1045" s="25" t="str" cm="1">
        <f t="array" ref="S1045">_xlfn.IFS(
C1045&lt;10,"0-10",
C1045&lt;20,"11-20",
C1045&lt;30,"21-30",
TRUE,"30+ yrs"
)</f>
        <v>30+ yrs</v>
      </c>
      <c r="T1045" s="26" t="str" cm="1">
        <f t="array" ref="T1045">_xlfn.IFS(
H1045&lt;1,"0-1",
H1045&lt;2,"1-2",
H1045&lt;3,"2-3",
H1045&lt;4,"3-4",
H1045&lt;5,"4-5",
TRUE,"5+"
)</f>
        <v>0-1</v>
      </c>
    </row>
    <row r="1046" spans="1:20" ht="15.6" x14ac:dyDescent="0.3">
      <c r="A1046" s="21">
        <v>3325</v>
      </c>
      <c r="B1046" s="22">
        <v>57</v>
      </c>
      <c r="C1046" s="22">
        <v>31</v>
      </c>
      <c r="D1046" s="22">
        <v>41</v>
      </c>
      <c r="E1046" s="23" t="str">
        <f t="shared" si="16"/>
        <v>0-50</v>
      </c>
      <c r="F1046" s="24">
        <v>91401</v>
      </c>
      <c r="G1046" s="22">
        <v>1</v>
      </c>
      <c r="H1046" s="22">
        <v>1.4</v>
      </c>
      <c r="I1046" s="22" t="s">
        <v>33</v>
      </c>
      <c r="J1046" s="22">
        <v>0</v>
      </c>
      <c r="K1046" s="22" t="s">
        <v>34</v>
      </c>
      <c r="L1046" s="22" t="s">
        <v>35</v>
      </c>
      <c r="M1046" s="22" t="s">
        <v>34</v>
      </c>
      <c r="N1046" s="22" t="s">
        <v>35</v>
      </c>
      <c r="O1046" s="22" t="s">
        <v>34</v>
      </c>
      <c r="P1046" s="25" t="str" cm="1">
        <f t="array" ref="P1046">_xlfn.IFS(
B1046&lt;30,"20-29",
B1046&lt;40,"30-39",
B1046&lt;50,"40-49",
B1046&lt;60,"50-59",
TRUE,"60+")</f>
        <v>50-59</v>
      </c>
      <c r="Q1046" s="25" t="str" cm="1">
        <f t="array" ref="Q1046">_xlfn.IFS(
D1046&lt;25,"0–24K",
D1046&lt;50,"25–49K",
D1046&lt;75,"50–74K",
D1046&lt;100,"75–99K",
D1046&lt;150,"100–149K",
D1046&lt;200,"150–199K",
TRUE,"200K+"
)</f>
        <v>25–49K</v>
      </c>
      <c r="R1046" s="25" t="str" cm="1">
        <f t="array" ref="R1046">_xlfn.IFS(
J1046=0,"No Mortgage",
J1046&lt;=100,"Low",
J1046&lt;=300,"Medium",
TRUE,"High"
)</f>
        <v>No Mortgage</v>
      </c>
      <c r="S1046" s="25" t="str" cm="1">
        <f t="array" ref="S1046">_xlfn.IFS(
C1046&lt;10,"0-10",
C1046&lt;20,"11-20",
C1046&lt;30,"21-30",
TRUE,"30+ yrs"
)</f>
        <v>30+ yrs</v>
      </c>
      <c r="T1046" s="26" t="str" cm="1">
        <f t="array" ref="T1046">_xlfn.IFS(
H1046&lt;1,"0-1",
H1046&lt;2,"1-2",
H1046&lt;3,"2-3",
H1046&lt;4,"3-4",
H1046&lt;5,"4-5",
TRUE,"5+"
)</f>
        <v>1-2</v>
      </c>
    </row>
    <row r="1047" spans="1:20" ht="15.6" x14ac:dyDescent="0.3">
      <c r="A1047" s="21">
        <v>3375</v>
      </c>
      <c r="B1047" s="22">
        <v>57</v>
      </c>
      <c r="C1047" s="22">
        <v>31</v>
      </c>
      <c r="D1047" s="22">
        <v>61</v>
      </c>
      <c r="E1047" s="23" t="str">
        <f t="shared" si="16"/>
        <v>51-100</v>
      </c>
      <c r="F1047" s="24">
        <v>91360</v>
      </c>
      <c r="G1047" s="22">
        <v>1</v>
      </c>
      <c r="H1047" s="22">
        <v>2.2000000000000002</v>
      </c>
      <c r="I1047" s="22" t="s">
        <v>36</v>
      </c>
      <c r="J1047" s="22">
        <v>0</v>
      </c>
      <c r="K1047" s="22" t="s">
        <v>34</v>
      </c>
      <c r="L1047" s="22" t="s">
        <v>34</v>
      </c>
      <c r="M1047" s="22" t="s">
        <v>34</v>
      </c>
      <c r="N1047" s="22" t="s">
        <v>34</v>
      </c>
      <c r="O1047" s="22" t="s">
        <v>34</v>
      </c>
      <c r="P1047" s="25" t="str" cm="1">
        <f t="array" ref="P1047">_xlfn.IFS(
B1047&lt;30,"20-29",
B1047&lt;40,"30-39",
B1047&lt;50,"40-49",
B1047&lt;60,"50-59",
TRUE,"60+")</f>
        <v>50-59</v>
      </c>
      <c r="Q1047" s="25" t="str" cm="1">
        <f t="array" ref="Q1047">_xlfn.IFS(
D1047&lt;25,"0–24K",
D1047&lt;50,"25–49K",
D1047&lt;75,"50–74K",
D1047&lt;100,"75–99K",
D1047&lt;150,"100–149K",
D1047&lt;200,"150–199K",
TRUE,"200K+"
)</f>
        <v>50–74K</v>
      </c>
      <c r="R1047" s="25" t="str" cm="1">
        <f t="array" ref="R1047">_xlfn.IFS(
J1047=0,"No Mortgage",
J1047&lt;=100,"Low",
J1047&lt;=300,"Medium",
TRUE,"High"
)</f>
        <v>No Mortgage</v>
      </c>
      <c r="S1047" s="25" t="str" cm="1">
        <f t="array" ref="S1047">_xlfn.IFS(
C1047&lt;10,"0-10",
C1047&lt;20,"11-20",
C1047&lt;30,"21-30",
TRUE,"30+ yrs"
)</f>
        <v>30+ yrs</v>
      </c>
      <c r="T1047" s="26" t="str" cm="1">
        <f t="array" ref="T1047">_xlfn.IFS(
H1047&lt;1,"0-1",
H1047&lt;2,"1-2",
H1047&lt;3,"2-3",
H1047&lt;4,"3-4",
H1047&lt;5,"4-5",
TRUE,"5+"
)</f>
        <v>2-3</v>
      </c>
    </row>
    <row r="1048" spans="1:20" ht="15.6" x14ac:dyDescent="0.3">
      <c r="A1048" s="21">
        <v>3419</v>
      </c>
      <c r="B1048" s="22">
        <v>57</v>
      </c>
      <c r="C1048" s="22">
        <v>31</v>
      </c>
      <c r="D1048" s="22">
        <v>40</v>
      </c>
      <c r="E1048" s="23" t="str">
        <f t="shared" si="16"/>
        <v>0-50</v>
      </c>
      <c r="F1048" s="24">
        <v>91775</v>
      </c>
      <c r="G1048" s="22">
        <v>3</v>
      </c>
      <c r="H1048" s="22">
        <v>1.4</v>
      </c>
      <c r="I1048" s="22" t="s">
        <v>36</v>
      </c>
      <c r="J1048" s="22">
        <v>0</v>
      </c>
      <c r="K1048" s="22" t="s">
        <v>34</v>
      </c>
      <c r="L1048" s="22" t="s">
        <v>34</v>
      </c>
      <c r="M1048" s="22" t="s">
        <v>35</v>
      </c>
      <c r="N1048" s="22" t="s">
        <v>35</v>
      </c>
      <c r="O1048" s="22" t="s">
        <v>35</v>
      </c>
      <c r="P1048" s="25" t="str" cm="1">
        <f t="array" ref="P1048">_xlfn.IFS(
B1048&lt;30,"20-29",
B1048&lt;40,"30-39",
B1048&lt;50,"40-49",
B1048&lt;60,"50-59",
TRUE,"60+")</f>
        <v>50-59</v>
      </c>
      <c r="Q1048" s="25" t="str" cm="1">
        <f t="array" ref="Q1048">_xlfn.IFS(
D1048&lt;25,"0–24K",
D1048&lt;50,"25–49K",
D1048&lt;75,"50–74K",
D1048&lt;100,"75–99K",
D1048&lt;150,"100–149K",
D1048&lt;200,"150–199K",
TRUE,"200K+"
)</f>
        <v>25–49K</v>
      </c>
      <c r="R1048" s="25" t="str" cm="1">
        <f t="array" ref="R1048">_xlfn.IFS(
J1048=0,"No Mortgage",
J1048&lt;=100,"Low",
J1048&lt;=300,"Medium",
TRUE,"High"
)</f>
        <v>No Mortgage</v>
      </c>
      <c r="S1048" s="25" t="str" cm="1">
        <f t="array" ref="S1048">_xlfn.IFS(
C1048&lt;10,"0-10",
C1048&lt;20,"11-20",
C1048&lt;30,"21-30",
TRUE,"30+ yrs"
)</f>
        <v>30+ yrs</v>
      </c>
      <c r="T1048" s="26" t="str" cm="1">
        <f t="array" ref="T1048">_xlfn.IFS(
H1048&lt;1,"0-1",
H1048&lt;2,"1-2",
H1048&lt;3,"2-3",
H1048&lt;4,"3-4",
H1048&lt;5,"4-5",
TRUE,"5+"
)</f>
        <v>1-2</v>
      </c>
    </row>
    <row r="1049" spans="1:20" ht="15.6" x14ac:dyDescent="0.3">
      <c r="A1049" s="21">
        <v>3438</v>
      </c>
      <c r="B1049" s="22">
        <v>57</v>
      </c>
      <c r="C1049" s="22">
        <v>31</v>
      </c>
      <c r="D1049" s="22">
        <v>39</v>
      </c>
      <c r="E1049" s="23" t="str">
        <f t="shared" si="16"/>
        <v>0-50</v>
      </c>
      <c r="F1049" s="24">
        <v>94304</v>
      </c>
      <c r="G1049" s="22">
        <v>4</v>
      </c>
      <c r="H1049" s="22">
        <v>0.7</v>
      </c>
      <c r="I1049" s="22" t="s">
        <v>37</v>
      </c>
      <c r="J1049" s="22">
        <v>0</v>
      </c>
      <c r="K1049" s="22" t="s">
        <v>34</v>
      </c>
      <c r="L1049" s="22" t="s">
        <v>35</v>
      </c>
      <c r="M1049" s="22" t="s">
        <v>34</v>
      </c>
      <c r="N1049" s="22" t="s">
        <v>35</v>
      </c>
      <c r="O1049" s="22" t="s">
        <v>34</v>
      </c>
      <c r="P1049" s="25" t="str" cm="1">
        <f t="array" ref="P1049">_xlfn.IFS(
B1049&lt;30,"20-29",
B1049&lt;40,"30-39",
B1049&lt;50,"40-49",
B1049&lt;60,"50-59",
TRUE,"60+")</f>
        <v>50-59</v>
      </c>
      <c r="Q1049" s="25" t="str" cm="1">
        <f t="array" ref="Q1049">_xlfn.IFS(
D1049&lt;25,"0–24K",
D1049&lt;50,"25–49K",
D1049&lt;75,"50–74K",
D1049&lt;100,"75–99K",
D1049&lt;150,"100–149K",
D1049&lt;200,"150–199K",
TRUE,"200K+"
)</f>
        <v>25–49K</v>
      </c>
      <c r="R1049" s="25" t="str" cm="1">
        <f t="array" ref="R1049">_xlfn.IFS(
J1049=0,"No Mortgage",
J1049&lt;=100,"Low",
J1049&lt;=300,"Medium",
TRUE,"High"
)</f>
        <v>No Mortgage</v>
      </c>
      <c r="S1049" s="25" t="str" cm="1">
        <f t="array" ref="S1049">_xlfn.IFS(
C1049&lt;10,"0-10",
C1049&lt;20,"11-20",
C1049&lt;30,"21-30",
TRUE,"30+ yrs"
)</f>
        <v>30+ yrs</v>
      </c>
      <c r="T1049" s="26" t="str" cm="1">
        <f t="array" ref="T1049">_xlfn.IFS(
H1049&lt;1,"0-1",
H1049&lt;2,"1-2",
H1049&lt;3,"2-3",
H1049&lt;4,"3-4",
H1049&lt;5,"4-5",
TRUE,"5+"
)</f>
        <v>0-1</v>
      </c>
    </row>
    <row r="1050" spans="1:20" ht="15.6" x14ac:dyDescent="0.3">
      <c r="A1050" s="21">
        <v>3450</v>
      </c>
      <c r="B1050" s="22">
        <v>57</v>
      </c>
      <c r="C1050" s="22">
        <v>32</v>
      </c>
      <c r="D1050" s="22">
        <v>135</v>
      </c>
      <c r="E1050" s="23" t="str">
        <f t="shared" si="16"/>
        <v>100+</v>
      </c>
      <c r="F1050" s="24">
        <v>90095</v>
      </c>
      <c r="G1050" s="22">
        <v>3</v>
      </c>
      <c r="H1050" s="22">
        <v>4.8</v>
      </c>
      <c r="I1050" s="22" t="s">
        <v>37</v>
      </c>
      <c r="J1050" s="22">
        <v>0</v>
      </c>
      <c r="K1050" s="22" t="s">
        <v>35</v>
      </c>
      <c r="L1050" s="22" t="s">
        <v>35</v>
      </c>
      <c r="M1050" s="22" t="s">
        <v>35</v>
      </c>
      <c r="N1050" s="22" t="s">
        <v>35</v>
      </c>
      <c r="O1050" s="22" t="s">
        <v>34</v>
      </c>
      <c r="P1050" s="25" t="str" cm="1">
        <f t="array" ref="P1050">_xlfn.IFS(
B1050&lt;30,"20-29",
B1050&lt;40,"30-39",
B1050&lt;50,"40-49",
B1050&lt;60,"50-59",
TRUE,"60+")</f>
        <v>50-59</v>
      </c>
      <c r="Q1050" s="25" t="str" cm="1">
        <f t="array" ref="Q1050">_xlfn.IFS(
D1050&lt;25,"0–24K",
D1050&lt;50,"25–49K",
D1050&lt;75,"50–74K",
D1050&lt;100,"75–99K",
D1050&lt;150,"100–149K",
D1050&lt;200,"150–199K",
TRUE,"200K+"
)</f>
        <v>100–149K</v>
      </c>
      <c r="R1050" s="25" t="str" cm="1">
        <f t="array" ref="R1050">_xlfn.IFS(
J1050=0,"No Mortgage",
J1050&lt;=100,"Low",
J1050&lt;=300,"Medium",
TRUE,"High"
)</f>
        <v>No Mortgage</v>
      </c>
      <c r="S1050" s="25" t="str" cm="1">
        <f t="array" ref="S1050">_xlfn.IFS(
C1050&lt;10,"0-10",
C1050&lt;20,"11-20",
C1050&lt;30,"21-30",
TRUE,"30+ yrs"
)</f>
        <v>30+ yrs</v>
      </c>
      <c r="T1050" s="26" t="str" cm="1">
        <f t="array" ref="T1050">_xlfn.IFS(
H1050&lt;1,"0-1",
H1050&lt;2,"1-2",
H1050&lt;3,"2-3",
H1050&lt;4,"3-4",
H1050&lt;5,"4-5",
TRUE,"5+"
)</f>
        <v>4-5</v>
      </c>
    </row>
    <row r="1051" spans="1:20" ht="15.6" x14ac:dyDescent="0.3">
      <c r="A1051" s="21">
        <v>3462</v>
      </c>
      <c r="B1051" s="22">
        <v>57</v>
      </c>
      <c r="C1051" s="22">
        <v>27</v>
      </c>
      <c r="D1051" s="22">
        <v>64</v>
      </c>
      <c r="E1051" s="23" t="str">
        <f t="shared" si="16"/>
        <v>51-100</v>
      </c>
      <c r="F1051" s="24">
        <v>92007</v>
      </c>
      <c r="G1051" s="22">
        <v>3</v>
      </c>
      <c r="H1051" s="22">
        <v>2</v>
      </c>
      <c r="I1051" s="22" t="s">
        <v>36</v>
      </c>
      <c r="J1051" s="22">
        <v>142</v>
      </c>
      <c r="K1051" s="22" t="s">
        <v>34</v>
      </c>
      <c r="L1051" s="22" t="s">
        <v>34</v>
      </c>
      <c r="M1051" s="22" t="s">
        <v>34</v>
      </c>
      <c r="N1051" s="22" t="s">
        <v>35</v>
      </c>
      <c r="O1051" s="22" t="s">
        <v>34</v>
      </c>
      <c r="P1051" s="25" t="str" cm="1">
        <f t="array" ref="P1051">_xlfn.IFS(
B1051&lt;30,"20-29",
B1051&lt;40,"30-39",
B1051&lt;50,"40-49",
B1051&lt;60,"50-59",
TRUE,"60+")</f>
        <v>50-59</v>
      </c>
      <c r="Q1051" s="25" t="str" cm="1">
        <f t="array" ref="Q1051">_xlfn.IFS(
D1051&lt;25,"0–24K",
D1051&lt;50,"25–49K",
D1051&lt;75,"50–74K",
D1051&lt;100,"75–99K",
D1051&lt;150,"100–149K",
D1051&lt;200,"150–199K",
TRUE,"200K+"
)</f>
        <v>50–74K</v>
      </c>
      <c r="R1051" s="25" t="str" cm="1">
        <f t="array" ref="R1051">_xlfn.IFS(
J1051=0,"No Mortgage",
J1051&lt;=100,"Low",
J1051&lt;=300,"Medium",
TRUE,"High"
)</f>
        <v>Medium</v>
      </c>
      <c r="S1051" s="25" t="str" cm="1">
        <f t="array" ref="S1051">_xlfn.IFS(
C1051&lt;10,"0-10",
C1051&lt;20,"11-20",
C1051&lt;30,"21-30",
TRUE,"30+ yrs"
)</f>
        <v>21-30</v>
      </c>
      <c r="T1051" s="26" t="str" cm="1">
        <f t="array" ref="T1051">_xlfn.IFS(
H1051&lt;1,"0-1",
H1051&lt;2,"1-2",
H1051&lt;3,"2-3",
H1051&lt;4,"3-4",
H1051&lt;5,"4-5",
TRUE,"5+"
)</f>
        <v>2-3</v>
      </c>
    </row>
    <row r="1052" spans="1:20" ht="15.6" x14ac:dyDescent="0.3">
      <c r="A1052" s="21">
        <v>3471</v>
      </c>
      <c r="B1052" s="22">
        <v>57</v>
      </c>
      <c r="C1052" s="22">
        <v>31</v>
      </c>
      <c r="D1052" s="22">
        <v>175</v>
      </c>
      <c r="E1052" s="23" t="str">
        <f t="shared" si="16"/>
        <v>100+</v>
      </c>
      <c r="F1052" s="24">
        <v>90503</v>
      </c>
      <c r="G1052" s="22">
        <v>2</v>
      </c>
      <c r="H1052" s="22">
        <v>0.5</v>
      </c>
      <c r="I1052" s="22" t="s">
        <v>33</v>
      </c>
      <c r="J1052" s="22">
        <v>429</v>
      </c>
      <c r="K1052" s="22" t="s">
        <v>34</v>
      </c>
      <c r="L1052" s="22" t="s">
        <v>34</v>
      </c>
      <c r="M1052" s="22" t="s">
        <v>34</v>
      </c>
      <c r="N1052" s="22" t="s">
        <v>35</v>
      </c>
      <c r="O1052" s="22" t="s">
        <v>35</v>
      </c>
      <c r="P1052" s="25" t="str" cm="1">
        <f t="array" ref="P1052">_xlfn.IFS(
B1052&lt;30,"20-29",
B1052&lt;40,"30-39",
B1052&lt;50,"40-49",
B1052&lt;60,"50-59",
TRUE,"60+")</f>
        <v>50-59</v>
      </c>
      <c r="Q1052" s="25" t="str" cm="1">
        <f t="array" ref="Q1052">_xlfn.IFS(
D1052&lt;25,"0–24K",
D1052&lt;50,"25–49K",
D1052&lt;75,"50–74K",
D1052&lt;100,"75–99K",
D1052&lt;150,"100–149K",
D1052&lt;200,"150–199K",
TRUE,"200K+"
)</f>
        <v>150–199K</v>
      </c>
      <c r="R1052" s="25" t="str" cm="1">
        <f t="array" ref="R1052">_xlfn.IFS(
J1052=0,"No Mortgage",
J1052&lt;=100,"Low",
J1052&lt;=300,"Medium",
TRUE,"High"
)</f>
        <v>High</v>
      </c>
      <c r="S1052" s="25" t="str" cm="1">
        <f t="array" ref="S1052">_xlfn.IFS(
C1052&lt;10,"0-10",
C1052&lt;20,"11-20",
C1052&lt;30,"21-30",
TRUE,"30+ yrs"
)</f>
        <v>30+ yrs</v>
      </c>
      <c r="T1052" s="26" t="str" cm="1">
        <f t="array" ref="T1052">_xlfn.IFS(
H1052&lt;1,"0-1",
H1052&lt;2,"1-2",
H1052&lt;3,"2-3",
H1052&lt;4,"3-4",
H1052&lt;5,"4-5",
TRUE,"5+"
)</f>
        <v>0-1</v>
      </c>
    </row>
    <row r="1053" spans="1:20" ht="15.6" x14ac:dyDescent="0.3">
      <c r="A1053" s="21">
        <v>3483</v>
      </c>
      <c r="B1053" s="22">
        <v>57</v>
      </c>
      <c r="C1053" s="22">
        <v>33</v>
      </c>
      <c r="D1053" s="22">
        <v>91</v>
      </c>
      <c r="E1053" s="23" t="str">
        <f t="shared" si="16"/>
        <v>51-100</v>
      </c>
      <c r="F1053" s="24">
        <v>95133</v>
      </c>
      <c r="G1053" s="22">
        <v>1</v>
      </c>
      <c r="H1053" s="22">
        <v>4.3</v>
      </c>
      <c r="I1053" s="22" t="s">
        <v>33</v>
      </c>
      <c r="J1053" s="22">
        <v>81</v>
      </c>
      <c r="K1053" s="22" t="s">
        <v>34</v>
      </c>
      <c r="L1053" s="22" t="s">
        <v>35</v>
      </c>
      <c r="M1053" s="22" t="s">
        <v>34</v>
      </c>
      <c r="N1053" s="22" t="s">
        <v>34</v>
      </c>
      <c r="O1053" s="22" t="s">
        <v>34</v>
      </c>
      <c r="P1053" s="25" t="str" cm="1">
        <f t="array" ref="P1053">_xlfn.IFS(
B1053&lt;30,"20-29",
B1053&lt;40,"30-39",
B1053&lt;50,"40-49",
B1053&lt;60,"50-59",
TRUE,"60+")</f>
        <v>50-59</v>
      </c>
      <c r="Q1053" s="25" t="str" cm="1">
        <f t="array" ref="Q1053">_xlfn.IFS(
D1053&lt;25,"0–24K",
D1053&lt;50,"25–49K",
D1053&lt;75,"50–74K",
D1053&lt;100,"75–99K",
D1053&lt;150,"100–149K",
D1053&lt;200,"150–199K",
TRUE,"200K+"
)</f>
        <v>75–99K</v>
      </c>
      <c r="R1053" s="25" t="str" cm="1">
        <f t="array" ref="R1053">_xlfn.IFS(
J1053=0,"No Mortgage",
J1053&lt;=100,"Low",
J1053&lt;=300,"Medium",
TRUE,"High"
)</f>
        <v>Low</v>
      </c>
      <c r="S1053" s="25" t="str" cm="1">
        <f t="array" ref="S1053">_xlfn.IFS(
C1053&lt;10,"0-10",
C1053&lt;20,"11-20",
C1053&lt;30,"21-30",
TRUE,"30+ yrs"
)</f>
        <v>30+ yrs</v>
      </c>
      <c r="T1053" s="26" t="str" cm="1">
        <f t="array" ref="T1053">_xlfn.IFS(
H1053&lt;1,"0-1",
H1053&lt;2,"1-2",
H1053&lt;3,"2-3",
H1053&lt;4,"3-4",
H1053&lt;5,"4-5",
TRUE,"5+"
)</f>
        <v>4-5</v>
      </c>
    </row>
    <row r="1054" spans="1:20" ht="15.6" x14ac:dyDescent="0.3">
      <c r="A1054" s="21">
        <v>3534</v>
      </c>
      <c r="B1054" s="22">
        <v>57</v>
      </c>
      <c r="C1054" s="22">
        <v>32</v>
      </c>
      <c r="D1054" s="22">
        <v>50</v>
      </c>
      <c r="E1054" s="23" t="str">
        <f t="shared" si="16"/>
        <v>0-50</v>
      </c>
      <c r="F1054" s="24">
        <v>94545</v>
      </c>
      <c r="G1054" s="22">
        <v>4</v>
      </c>
      <c r="H1054" s="22">
        <v>2.1</v>
      </c>
      <c r="I1054" s="22" t="s">
        <v>33</v>
      </c>
      <c r="J1054" s="22">
        <v>211</v>
      </c>
      <c r="K1054" s="22" t="s">
        <v>34</v>
      </c>
      <c r="L1054" s="22" t="s">
        <v>34</v>
      </c>
      <c r="M1054" s="22" t="s">
        <v>34</v>
      </c>
      <c r="N1054" s="22" t="s">
        <v>34</v>
      </c>
      <c r="O1054" s="22" t="s">
        <v>34</v>
      </c>
      <c r="P1054" s="25" t="str" cm="1">
        <f t="array" ref="P1054">_xlfn.IFS(
B1054&lt;30,"20-29",
B1054&lt;40,"30-39",
B1054&lt;50,"40-49",
B1054&lt;60,"50-59",
TRUE,"60+")</f>
        <v>50-59</v>
      </c>
      <c r="Q1054" s="25" t="str" cm="1">
        <f t="array" ref="Q1054">_xlfn.IFS(
D1054&lt;25,"0–24K",
D1054&lt;50,"25–49K",
D1054&lt;75,"50–74K",
D1054&lt;100,"75–99K",
D1054&lt;150,"100–149K",
D1054&lt;200,"150–199K",
TRUE,"200K+"
)</f>
        <v>50–74K</v>
      </c>
      <c r="R1054" s="25" t="str" cm="1">
        <f t="array" ref="R1054">_xlfn.IFS(
J1054=0,"No Mortgage",
J1054&lt;=100,"Low",
J1054&lt;=300,"Medium",
TRUE,"High"
)</f>
        <v>Medium</v>
      </c>
      <c r="S1054" s="25" t="str" cm="1">
        <f t="array" ref="S1054">_xlfn.IFS(
C1054&lt;10,"0-10",
C1054&lt;20,"11-20",
C1054&lt;30,"21-30",
TRUE,"30+ yrs"
)</f>
        <v>30+ yrs</v>
      </c>
      <c r="T1054" s="26" t="str" cm="1">
        <f t="array" ref="T1054">_xlfn.IFS(
H1054&lt;1,"0-1",
H1054&lt;2,"1-2",
H1054&lt;3,"2-3",
H1054&lt;4,"3-4",
H1054&lt;5,"4-5",
TRUE,"5+"
)</f>
        <v>2-3</v>
      </c>
    </row>
    <row r="1055" spans="1:20" ht="15.6" x14ac:dyDescent="0.3">
      <c r="A1055" s="21">
        <v>3567</v>
      </c>
      <c r="B1055" s="22">
        <v>57</v>
      </c>
      <c r="C1055" s="22">
        <v>33</v>
      </c>
      <c r="D1055" s="22">
        <v>80</v>
      </c>
      <c r="E1055" s="23" t="str">
        <f t="shared" si="16"/>
        <v>51-100</v>
      </c>
      <c r="F1055" s="24">
        <v>92064</v>
      </c>
      <c r="G1055" s="22">
        <v>2</v>
      </c>
      <c r="H1055" s="22">
        <v>2.8</v>
      </c>
      <c r="I1055" s="22" t="s">
        <v>33</v>
      </c>
      <c r="J1055" s="22">
        <v>0</v>
      </c>
      <c r="K1055" s="22" t="s">
        <v>34</v>
      </c>
      <c r="L1055" s="22" t="s">
        <v>34</v>
      </c>
      <c r="M1055" s="22" t="s">
        <v>34</v>
      </c>
      <c r="N1055" s="22" t="s">
        <v>35</v>
      </c>
      <c r="O1055" s="22" t="s">
        <v>35</v>
      </c>
      <c r="P1055" s="25" t="str" cm="1">
        <f t="array" ref="P1055">_xlfn.IFS(
B1055&lt;30,"20-29",
B1055&lt;40,"30-39",
B1055&lt;50,"40-49",
B1055&lt;60,"50-59",
TRUE,"60+")</f>
        <v>50-59</v>
      </c>
      <c r="Q1055" s="25" t="str" cm="1">
        <f t="array" ref="Q1055">_xlfn.IFS(
D1055&lt;25,"0–24K",
D1055&lt;50,"25–49K",
D1055&lt;75,"50–74K",
D1055&lt;100,"75–99K",
D1055&lt;150,"100–149K",
D1055&lt;200,"150–199K",
TRUE,"200K+"
)</f>
        <v>75–99K</v>
      </c>
      <c r="R1055" s="25" t="str" cm="1">
        <f t="array" ref="R1055">_xlfn.IFS(
J1055=0,"No Mortgage",
J1055&lt;=100,"Low",
J1055&lt;=300,"Medium",
TRUE,"High"
)</f>
        <v>No Mortgage</v>
      </c>
      <c r="S1055" s="25" t="str" cm="1">
        <f t="array" ref="S1055">_xlfn.IFS(
C1055&lt;10,"0-10",
C1055&lt;20,"11-20",
C1055&lt;30,"21-30",
TRUE,"30+ yrs"
)</f>
        <v>30+ yrs</v>
      </c>
      <c r="T1055" s="26" t="str" cm="1">
        <f t="array" ref="T1055">_xlfn.IFS(
H1055&lt;1,"0-1",
H1055&lt;2,"1-2",
H1055&lt;3,"2-3",
H1055&lt;4,"3-4",
H1055&lt;5,"4-5",
TRUE,"5+"
)</f>
        <v>2-3</v>
      </c>
    </row>
    <row r="1056" spans="1:20" ht="15.6" x14ac:dyDescent="0.3">
      <c r="A1056" s="21">
        <v>3644</v>
      </c>
      <c r="B1056" s="22">
        <v>57</v>
      </c>
      <c r="C1056" s="22">
        <v>32</v>
      </c>
      <c r="D1056" s="22">
        <v>80</v>
      </c>
      <c r="E1056" s="23" t="str">
        <f t="shared" si="16"/>
        <v>51-100</v>
      </c>
      <c r="F1056" s="24">
        <v>92606</v>
      </c>
      <c r="G1056" s="22">
        <v>3</v>
      </c>
      <c r="H1056" s="22">
        <v>1.6</v>
      </c>
      <c r="I1056" s="22" t="s">
        <v>36</v>
      </c>
      <c r="J1056" s="22">
        <v>144</v>
      </c>
      <c r="K1056" s="22" t="s">
        <v>34</v>
      </c>
      <c r="L1056" s="22" t="s">
        <v>34</v>
      </c>
      <c r="M1056" s="22" t="s">
        <v>34</v>
      </c>
      <c r="N1056" s="22" t="s">
        <v>35</v>
      </c>
      <c r="O1056" s="22" t="s">
        <v>35</v>
      </c>
      <c r="P1056" s="25" t="str" cm="1">
        <f t="array" ref="P1056">_xlfn.IFS(
B1056&lt;30,"20-29",
B1056&lt;40,"30-39",
B1056&lt;50,"40-49",
B1056&lt;60,"50-59",
TRUE,"60+")</f>
        <v>50-59</v>
      </c>
      <c r="Q1056" s="25" t="str" cm="1">
        <f t="array" ref="Q1056">_xlfn.IFS(
D1056&lt;25,"0–24K",
D1056&lt;50,"25–49K",
D1056&lt;75,"50–74K",
D1056&lt;100,"75–99K",
D1056&lt;150,"100–149K",
D1056&lt;200,"150–199K",
TRUE,"200K+"
)</f>
        <v>75–99K</v>
      </c>
      <c r="R1056" s="25" t="str" cm="1">
        <f t="array" ref="R1056">_xlfn.IFS(
J1056=0,"No Mortgage",
J1056&lt;=100,"Low",
J1056&lt;=300,"Medium",
TRUE,"High"
)</f>
        <v>Medium</v>
      </c>
      <c r="S1056" s="25" t="str" cm="1">
        <f t="array" ref="S1056">_xlfn.IFS(
C1056&lt;10,"0-10",
C1056&lt;20,"11-20",
C1056&lt;30,"21-30",
TRUE,"30+ yrs"
)</f>
        <v>30+ yrs</v>
      </c>
      <c r="T1056" s="26" t="str" cm="1">
        <f t="array" ref="T1056">_xlfn.IFS(
H1056&lt;1,"0-1",
H1056&lt;2,"1-2",
H1056&lt;3,"2-3",
H1056&lt;4,"3-4",
H1056&lt;5,"4-5",
TRUE,"5+"
)</f>
        <v>1-2</v>
      </c>
    </row>
    <row r="1057" spans="1:20" ht="15.6" x14ac:dyDescent="0.3">
      <c r="A1057" s="21">
        <v>3685</v>
      </c>
      <c r="B1057" s="22">
        <v>57</v>
      </c>
      <c r="C1057" s="22">
        <v>31</v>
      </c>
      <c r="D1057" s="22">
        <v>51</v>
      </c>
      <c r="E1057" s="23" t="str">
        <f t="shared" si="16"/>
        <v>51-100</v>
      </c>
      <c r="F1057" s="24">
        <v>92093</v>
      </c>
      <c r="G1057" s="22">
        <v>4</v>
      </c>
      <c r="H1057" s="22">
        <v>1.7</v>
      </c>
      <c r="I1057" s="22" t="s">
        <v>37</v>
      </c>
      <c r="J1057" s="22">
        <v>103</v>
      </c>
      <c r="K1057" s="22" t="s">
        <v>34</v>
      </c>
      <c r="L1057" s="22" t="s">
        <v>34</v>
      </c>
      <c r="M1057" s="22" t="s">
        <v>34</v>
      </c>
      <c r="N1057" s="22" t="s">
        <v>35</v>
      </c>
      <c r="O1057" s="22" t="s">
        <v>34</v>
      </c>
      <c r="P1057" s="25" t="str" cm="1">
        <f t="array" ref="P1057">_xlfn.IFS(
B1057&lt;30,"20-29",
B1057&lt;40,"30-39",
B1057&lt;50,"40-49",
B1057&lt;60,"50-59",
TRUE,"60+")</f>
        <v>50-59</v>
      </c>
      <c r="Q1057" s="25" t="str" cm="1">
        <f t="array" ref="Q1057">_xlfn.IFS(
D1057&lt;25,"0–24K",
D1057&lt;50,"25–49K",
D1057&lt;75,"50–74K",
D1057&lt;100,"75–99K",
D1057&lt;150,"100–149K",
D1057&lt;200,"150–199K",
TRUE,"200K+"
)</f>
        <v>50–74K</v>
      </c>
      <c r="R1057" s="25" t="str" cm="1">
        <f t="array" ref="R1057">_xlfn.IFS(
J1057=0,"No Mortgage",
J1057&lt;=100,"Low",
J1057&lt;=300,"Medium",
TRUE,"High"
)</f>
        <v>Medium</v>
      </c>
      <c r="S1057" s="25" t="str" cm="1">
        <f t="array" ref="S1057">_xlfn.IFS(
C1057&lt;10,"0-10",
C1057&lt;20,"11-20",
C1057&lt;30,"21-30",
TRUE,"30+ yrs"
)</f>
        <v>30+ yrs</v>
      </c>
      <c r="T1057" s="26" t="str" cm="1">
        <f t="array" ref="T1057">_xlfn.IFS(
H1057&lt;1,"0-1",
H1057&lt;2,"1-2",
H1057&lt;3,"2-3",
H1057&lt;4,"3-4",
H1057&lt;5,"4-5",
TRUE,"5+"
)</f>
        <v>1-2</v>
      </c>
    </row>
    <row r="1058" spans="1:20" ht="15.6" x14ac:dyDescent="0.3">
      <c r="A1058" s="21">
        <v>3693</v>
      </c>
      <c r="B1058" s="22">
        <v>57</v>
      </c>
      <c r="C1058" s="22">
        <v>33</v>
      </c>
      <c r="D1058" s="22">
        <v>64</v>
      </c>
      <c r="E1058" s="23" t="str">
        <f t="shared" si="16"/>
        <v>51-100</v>
      </c>
      <c r="F1058" s="24">
        <v>94132</v>
      </c>
      <c r="G1058" s="22">
        <v>4</v>
      </c>
      <c r="H1058" s="22">
        <v>2.2000000000000002</v>
      </c>
      <c r="I1058" s="22" t="s">
        <v>33</v>
      </c>
      <c r="J1058" s="22">
        <v>0</v>
      </c>
      <c r="K1058" s="22" t="s">
        <v>34</v>
      </c>
      <c r="L1058" s="22" t="s">
        <v>34</v>
      </c>
      <c r="M1058" s="22" t="s">
        <v>34</v>
      </c>
      <c r="N1058" s="22" t="s">
        <v>35</v>
      </c>
      <c r="O1058" s="22" t="s">
        <v>34</v>
      </c>
      <c r="P1058" s="25" t="str" cm="1">
        <f t="array" ref="P1058">_xlfn.IFS(
B1058&lt;30,"20-29",
B1058&lt;40,"30-39",
B1058&lt;50,"40-49",
B1058&lt;60,"50-59",
TRUE,"60+")</f>
        <v>50-59</v>
      </c>
      <c r="Q1058" s="25" t="str" cm="1">
        <f t="array" ref="Q1058">_xlfn.IFS(
D1058&lt;25,"0–24K",
D1058&lt;50,"25–49K",
D1058&lt;75,"50–74K",
D1058&lt;100,"75–99K",
D1058&lt;150,"100–149K",
D1058&lt;200,"150–199K",
TRUE,"200K+"
)</f>
        <v>50–74K</v>
      </c>
      <c r="R1058" s="25" t="str" cm="1">
        <f t="array" ref="R1058">_xlfn.IFS(
J1058=0,"No Mortgage",
J1058&lt;=100,"Low",
J1058&lt;=300,"Medium",
TRUE,"High"
)</f>
        <v>No Mortgage</v>
      </c>
      <c r="S1058" s="25" t="str" cm="1">
        <f t="array" ref="S1058">_xlfn.IFS(
C1058&lt;10,"0-10",
C1058&lt;20,"11-20",
C1058&lt;30,"21-30",
TRUE,"30+ yrs"
)</f>
        <v>30+ yrs</v>
      </c>
      <c r="T1058" s="26" t="str" cm="1">
        <f t="array" ref="T1058">_xlfn.IFS(
H1058&lt;1,"0-1",
H1058&lt;2,"1-2",
H1058&lt;3,"2-3",
H1058&lt;4,"3-4",
H1058&lt;5,"4-5",
TRUE,"5+"
)</f>
        <v>2-3</v>
      </c>
    </row>
    <row r="1059" spans="1:20" ht="15.6" x14ac:dyDescent="0.3">
      <c r="A1059" s="21">
        <v>3751</v>
      </c>
      <c r="B1059" s="22">
        <v>57</v>
      </c>
      <c r="C1059" s="22">
        <v>32</v>
      </c>
      <c r="D1059" s="22">
        <v>52</v>
      </c>
      <c r="E1059" s="23" t="str">
        <f t="shared" si="16"/>
        <v>51-100</v>
      </c>
      <c r="F1059" s="24">
        <v>90266</v>
      </c>
      <c r="G1059" s="22">
        <v>3</v>
      </c>
      <c r="H1059" s="22">
        <v>0.5</v>
      </c>
      <c r="I1059" s="22" t="s">
        <v>37</v>
      </c>
      <c r="J1059" s="22">
        <v>0</v>
      </c>
      <c r="K1059" s="22" t="s">
        <v>34</v>
      </c>
      <c r="L1059" s="22" t="s">
        <v>34</v>
      </c>
      <c r="M1059" s="22" t="s">
        <v>34</v>
      </c>
      <c r="N1059" s="22" t="s">
        <v>35</v>
      </c>
      <c r="O1059" s="22" t="s">
        <v>34</v>
      </c>
      <c r="P1059" s="25" t="str" cm="1">
        <f t="array" ref="P1059">_xlfn.IFS(
B1059&lt;30,"20-29",
B1059&lt;40,"30-39",
B1059&lt;50,"40-49",
B1059&lt;60,"50-59",
TRUE,"60+")</f>
        <v>50-59</v>
      </c>
      <c r="Q1059" s="25" t="str" cm="1">
        <f t="array" ref="Q1059">_xlfn.IFS(
D1059&lt;25,"0–24K",
D1059&lt;50,"25–49K",
D1059&lt;75,"50–74K",
D1059&lt;100,"75–99K",
D1059&lt;150,"100–149K",
D1059&lt;200,"150–199K",
TRUE,"200K+"
)</f>
        <v>50–74K</v>
      </c>
      <c r="R1059" s="25" t="str" cm="1">
        <f t="array" ref="R1059">_xlfn.IFS(
J1059=0,"No Mortgage",
J1059&lt;=100,"Low",
J1059&lt;=300,"Medium",
TRUE,"High"
)</f>
        <v>No Mortgage</v>
      </c>
      <c r="S1059" s="25" t="str" cm="1">
        <f t="array" ref="S1059">_xlfn.IFS(
C1059&lt;10,"0-10",
C1059&lt;20,"11-20",
C1059&lt;30,"21-30",
TRUE,"30+ yrs"
)</f>
        <v>30+ yrs</v>
      </c>
      <c r="T1059" s="26" t="str" cm="1">
        <f t="array" ref="T1059">_xlfn.IFS(
H1059&lt;1,"0-1",
H1059&lt;2,"1-2",
H1059&lt;3,"2-3",
H1059&lt;4,"3-4",
H1059&lt;5,"4-5",
TRUE,"5+"
)</f>
        <v>0-1</v>
      </c>
    </row>
    <row r="1060" spans="1:20" ht="15.6" x14ac:dyDescent="0.3">
      <c r="A1060" s="21">
        <v>3820</v>
      </c>
      <c r="B1060" s="22">
        <v>57</v>
      </c>
      <c r="C1060" s="22">
        <v>27</v>
      </c>
      <c r="D1060" s="22">
        <v>50</v>
      </c>
      <c r="E1060" s="23" t="str">
        <f t="shared" si="16"/>
        <v>0-50</v>
      </c>
      <c r="F1060" s="24">
        <v>93950</v>
      </c>
      <c r="G1060" s="22">
        <v>4</v>
      </c>
      <c r="H1060" s="22">
        <v>2</v>
      </c>
      <c r="I1060" s="22" t="s">
        <v>36</v>
      </c>
      <c r="J1060" s="22">
        <v>0</v>
      </c>
      <c r="K1060" s="22" t="s">
        <v>34</v>
      </c>
      <c r="L1060" s="22" t="s">
        <v>34</v>
      </c>
      <c r="M1060" s="22" t="s">
        <v>34</v>
      </c>
      <c r="N1060" s="22" t="s">
        <v>35</v>
      </c>
      <c r="O1060" s="22" t="s">
        <v>34</v>
      </c>
      <c r="P1060" s="25" t="str" cm="1">
        <f t="array" ref="P1060">_xlfn.IFS(
B1060&lt;30,"20-29",
B1060&lt;40,"30-39",
B1060&lt;50,"40-49",
B1060&lt;60,"50-59",
TRUE,"60+")</f>
        <v>50-59</v>
      </c>
      <c r="Q1060" s="25" t="str" cm="1">
        <f t="array" ref="Q1060">_xlfn.IFS(
D1060&lt;25,"0–24K",
D1060&lt;50,"25–49K",
D1060&lt;75,"50–74K",
D1060&lt;100,"75–99K",
D1060&lt;150,"100–149K",
D1060&lt;200,"150–199K",
TRUE,"200K+"
)</f>
        <v>50–74K</v>
      </c>
      <c r="R1060" s="25" t="str" cm="1">
        <f t="array" ref="R1060">_xlfn.IFS(
J1060=0,"No Mortgage",
J1060&lt;=100,"Low",
J1060&lt;=300,"Medium",
TRUE,"High"
)</f>
        <v>No Mortgage</v>
      </c>
      <c r="S1060" s="25" t="str" cm="1">
        <f t="array" ref="S1060">_xlfn.IFS(
C1060&lt;10,"0-10",
C1060&lt;20,"11-20",
C1060&lt;30,"21-30",
TRUE,"30+ yrs"
)</f>
        <v>21-30</v>
      </c>
      <c r="T1060" s="26" t="str" cm="1">
        <f t="array" ref="T1060">_xlfn.IFS(
H1060&lt;1,"0-1",
H1060&lt;2,"1-2",
H1060&lt;3,"2-3",
H1060&lt;4,"3-4",
H1060&lt;5,"4-5",
TRUE,"5+"
)</f>
        <v>2-3</v>
      </c>
    </row>
    <row r="1061" spans="1:20" ht="15.6" x14ac:dyDescent="0.3">
      <c r="A1061" s="21">
        <v>3849</v>
      </c>
      <c r="B1061" s="22">
        <v>57</v>
      </c>
      <c r="C1061" s="22">
        <v>32</v>
      </c>
      <c r="D1061" s="22">
        <v>84</v>
      </c>
      <c r="E1061" s="23" t="str">
        <f t="shared" si="16"/>
        <v>51-100</v>
      </c>
      <c r="F1061" s="24">
        <v>93106</v>
      </c>
      <c r="G1061" s="22">
        <v>4</v>
      </c>
      <c r="H1061" s="22">
        <v>1.3</v>
      </c>
      <c r="I1061" s="22" t="s">
        <v>36</v>
      </c>
      <c r="J1061" s="22">
        <v>0</v>
      </c>
      <c r="K1061" s="22" t="s">
        <v>34</v>
      </c>
      <c r="L1061" s="22" t="s">
        <v>34</v>
      </c>
      <c r="M1061" s="22" t="s">
        <v>34</v>
      </c>
      <c r="N1061" s="22" t="s">
        <v>34</v>
      </c>
      <c r="O1061" s="22" t="s">
        <v>35</v>
      </c>
      <c r="P1061" s="25" t="str" cm="1">
        <f t="array" ref="P1061">_xlfn.IFS(
B1061&lt;30,"20-29",
B1061&lt;40,"30-39",
B1061&lt;50,"40-49",
B1061&lt;60,"50-59",
TRUE,"60+")</f>
        <v>50-59</v>
      </c>
      <c r="Q1061" s="25" t="str" cm="1">
        <f t="array" ref="Q1061">_xlfn.IFS(
D1061&lt;25,"0–24K",
D1061&lt;50,"25–49K",
D1061&lt;75,"50–74K",
D1061&lt;100,"75–99K",
D1061&lt;150,"100–149K",
D1061&lt;200,"150–199K",
TRUE,"200K+"
)</f>
        <v>75–99K</v>
      </c>
      <c r="R1061" s="25" t="str" cm="1">
        <f t="array" ref="R1061">_xlfn.IFS(
J1061=0,"No Mortgage",
J1061&lt;=100,"Low",
J1061&lt;=300,"Medium",
TRUE,"High"
)</f>
        <v>No Mortgage</v>
      </c>
      <c r="S1061" s="25" t="str" cm="1">
        <f t="array" ref="S1061">_xlfn.IFS(
C1061&lt;10,"0-10",
C1061&lt;20,"11-20",
C1061&lt;30,"21-30",
TRUE,"30+ yrs"
)</f>
        <v>30+ yrs</v>
      </c>
      <c r="T1061" s="26" t="str" cm="1">
        <f t="array" ref="T1061">_xlfn.IFS(
H1061&lt;1,"0-1",
H1061&lt;2,"1-2",
H1061&lt;3,"2-3",
H1061&lt;4,"3-4",
H1061&lt;5,"4-5",
TRUE,"5+"
)</f>
        <v>1-2</v>
      </c>
    </row>
    <row r="1062" spans="1:20" ht="15.6" x14ac:dyDescent="0.3">
      <c r="A1062" s="21">
        <v>3929</v>
      </c>
      <c r="B1062" s="22">
        <v>57</v>
      </c>
      <c r="C1062" s="22">
        <v>33</v>
      </c>
      <c r="D1062" s="22">
        <v>61</v>
      </c>
      <c r="E1062" s="23" t="str">
        <f t="shared" si="16"/>
        <v>51-100</v>
      </c>
      <c r="F1062" s="24">
        <v>92115</v>
      </c>
      <c r="G1062" s="22">
        <v>3</v>
      </c>
      <c r="H1062" s="22">
        <v>2.67</v>
      </c>
      <c r="I1062" s="22" t="s">
        <v>33</v>
      </c>
      <c r="J1062" s="22">
        <v>0</v>
      </c>
      <c r="K1062" s="22" t="s">
        <v>34</v>
      </c>
      <c r="L1062" s="22" t="s">
        <v>34</v>
      </c>
      <c r="M1062" s="22" t="s">
        <v>34</v>
      </c>
      <c r="N1062" s="22" t="s">
        <v>35</v>
      </c>
      <c r="O1062" s="22" t="s">
        <v>34</v>
      </c>
      <c r="P1062" s="25" t="str" cm="1">
        <f t="array" ref="P1062">_xlfn.IFS(
B1062&lt;30,"20-29",
B1062&lt;40,"30-39",
B1062&lt;50,"40-49",
B1062&lt;60,"50-59",
TRUE,"60+")</f>
        <v>50-59</v>
      </c>
      <c r="Q1062" s="25" t="str" cm="1">
        <f t="array" ref="Q1062">_xlfn.IFS(
D1062&lt;25,"0–24K",
D1062&lt;50,"25–49K",
D1062&lt;75,"50–74K",
D1062&lt;100,"75–99K",
D1062&lt;150,"100–149K",
D1062&lt;200,"150–199K",
TRUE,"200K+"
)</f>
        <v>50–74K</v>
      </c>
      <c r="R1062" s="25" t="str" cm="1">
        <f t="array" ref="R1062">_xlfn.IFS(
J1062=0,"No Mortgage",
J1062&lt;=100,"Low",
J1062&lt;=300,"Medium",
TRUE,"High"
)</f>
        <v>No Mortgage</v>
      </c>
      <c r="S1062" s="25" t="str" cm="1">
        <f t="array" ref="S1062">_xlfn.IFS(
C1062&lt;10,"0-10",
C1062&lt;20,"11-20",
C1062&lt;30,"21-30",
TRUE,"30+ yrs"
)</f>
        <v>30+ yrs</v>
      </c>
      <c r="T1062" s="26" t="str" cm="1">
        <f t="array" ref="T1062">_xlfn.IFS(
H1062&lt;1,"0-1",
H1062&lt;2,"1-2",
H1062&lt;3,"2-3",
H1062&lt;4,"3-4",
H1062&lt;5,"4-5",
TRUE,"5+"
)</f>
        <v>2-3</v>
      </c>
    </row>
    <row r="1063" spans="1:20" ht="15.6" x14ac:dyDescent="0.3">
      <c r="A1063" s="21">
        <v>3942</v>
      </c>
      <c r="B1063" s="22">
        <v>57</v>
      </c>
      <c r="C1063" s="22">
        <v>33</v>
      </c>
      <c r="D1063" s="22">
        <v>79</v>
      </c>
      <c r="E1063" s="23" t="str">
        <f t="shared" si="16"/>
        <v>51-100</v>
      </c>
      <c r="F1063" s="24">
        <v>94588</v>
      </c>
      <c r="G1063" s="22">
        <v>1</v>
      </c>
      <c r="H1063" s="22">
        <v>2.7</v>
      </c>
      <c r="I1063" s="22" t="s">
        <v>37</v>
      </c>
      <c r="J1063" s="22">
        <v>294</v>
      </c>
      <c r="K1063" s="22" t="s">
        <v>34</v>
      </c>
      <c r="L1063" s="22" t="s">
        <v>34</v>
      </c>
      <c r="M1063" s="22" t="s">
        <v>34</v>
      </c>
      <c r="N1063" s="22" t="s">
        <v>35</v>
      </c>
      <c r="O1063" s="22" t="s">
        <v>35</v>
      </c>
      <c r="P1063" s="25" t="str" cm="1">
        <f t="array" ref="P1063">_xlfn.IFS(
B1063&lt;30,"20-29",
B1063&lt;40,"30-39",
B1063&lt;50,"40-49",
B1063&lt;60,"50-59",
TRUE,"60+")</f>
        <v>50-59</v>
      </c>
      <c r="Q1063" s="25" t="str" cm="1">
        <f t="array" ref="Q1063">_xlfn.IFS(
D1063&lt;25,"0–24K",
D1063&lt;50,"25–49K",
D1063&lt;75,"50–74K",
D1063&lt;100,"75–99K",
D1063&lt;150,"100–149K",
D1063&lt;200,"150–199K",
TRUE,"200K+"
)</f>
        <v>75–99K</v>
      </c>
      <c r="R1063" s="25" t="str" cm="1">
        <f t="array" ref="R1063">_xlfn.IFS(
J1063=0,"No Mortgage",
J1063&lt;=100,"Low",
J1063&lt;=300,"Medium",
TRUE,"High"
)</f>
        <v>Medium</v>
      </c>
      <c r="S1063" s="25" t="str" cm="1">
        <f t="array" ref="S1063">_xlfn.IFS(
C1063&lt;10,"0-10",
C1063&lt;20,"11-20",
C1063&lt;30,"21-30",
TRUE,"30+ yrs"
)</f>
        <v>30+ yrs</v>
      </c>
      <c r="T1063" s="26" t="str" cm="1">
        <f t="array" ref="T1063">_xlfn.IFS(
H1063&lt;1,"0-1",
H1063&lt;2,"1-2",
H1063&lt;3,"2-3",
H1063&lt;4,"3-4",
H1063&lt;5,"4-5",
TRUE,"5+"
)</f>
        <v>2-3</v>
      </c>
    </row>
    <row r="1064" spans="1:20" ht="15.6" x14ac:dyDescent="0.3">
      <c r="A1064" s="21">
        <v>3991</v>
      </c>
      <c r="B1064" s="22">
        <v>57</v>
      </c>
      <c r="C1064" s="22">
        <v>32</v>
      </c>
      <c r="D1064" s="22">
        <v>59</v>
      </c>
      <c r="E1064" s="23" t="str">
        <f t="shared" si="16"/>
        <v>51-100</v>
      </c>
      <c r="F1064" s="24">
        <v>95014</v>
      </c>
      <c r="G1064" s="22">
        <v>2</v>
      </c>
      <c r="H1064" s="22">
        <v>3.7</v>
      </c>
      <c r="I1064" s="22" t="s">
        <v>33</v>
      </c>
      <c r="J1064" s="22">
        <v>134</v>
      </c>
      <c r="K1064" s="22" t="s">
        <v>34</v>
      </c>
      <c r="L1064" s="22" t="s">
        <v>34</v>
      </c>
      <c r="M1064" s="22" t="s">
        <v>34</v>
      </c>
      <c r="N1064" s="22" t="s">
        <v>35</v>
      </c>
      <c r="O1064" s="22" t="s">
        <v>34</v>
      </c>
      <c r="P1064" s="25" t="str" cm="1">
        <f t="array" ref="P1064">_xlfn.IFS(
B1064&lt;30,"20-29",
B1064&lt;40,"30-39",
B1064&lt;50,"40-49",
B1064&lt;60,"50-59",
TRUE,"60+")</f>
        <v>50-59</v>
      </c>
      <c r="Q1064" s="25" t="str" cm="1">
        <f t="array" ref="Q1064">_xlfn.IFS(
D1064&lt;25,"0–24K",
D1064&lt;50,"25–49K",
D1064&lt;75,"50–74K",
D1064&lt;100,"75–99K",
D1064&lt;150,"100–149K",
D1064&lt;200,"150–199K",
TRUE,"200K+"
)</f>
        <v>50–74K</v>
      </c>
      <c r="R1064" s="25" t="str" cm="1">
        <f t="array" ref="R1064">_xlfn.IFS(
J1064=0,"No Mortgage",
J1064&lt;=100,"Low",
J1064&lt;=300,"Medium",
TRUE,"High"
)</f>
        <v>Medium</v>
      </c>
      <c r="S1064" s="25" t="str" cm="1">
        <f t="array" ref="S1064">_xlfn.IFS(
C1064&lt;10,"0-10",
C1064&lt;20,"11-20",
C1064&lt;30,"21-30",
TRUE,"30+ yrs"
)</f>
        <v>30+ yrs</v>
      </c>
      <c r="T1064" s="26" t="str" cm="1">
        <f t="array" ref="T1064">_xlfn.IFS(
H1064&lt;1,"0-1",
H1064&lt;2,"1-2",
H1064&lt;3,"2-3",
H1064&lt;4,"3-4",
H1064&lt;5,"4-5",
TRUE,"5+"
)</f>
        <v>3-4</v>
      </c>
    </row>
    <row r="1065" spans="1:20" ht="15.6" x14ac:dyDescent="0.3">
      <c r="A1065" s="21">
        <v>4041</v>
      </c>
      <c r="B1065" s="22">
        <v>57</v>
      </c>
      <c r="C1065" s="22">
        <v>32</v>
      </c>
      <c r="D1065" s="22">
        <v>44</v>
      </c>
      <c r="E1065" s="23" t="str">
        <f t="shared" si="16"/>
        <v>0-50</v>
      </c>
      <c r="F1065" s="24">
        <v>90266</v>
      </c>
      <c r="G1065" s="22">
        <v>2</v>
      </c>
      <c r="H1065" s="22">
        <v>1.9</v>
      </c>
      <c r="I1065" s="22" t="s">
        <v>37</v>
      </c>
      <c r="J1065" s="22">
        <v>157</v>
      </c>
      <c r="K1065" s="22" t="s">
        <v>34</v>
      </c>
      <c r="L1065" s="22" t="s">
        <v>34</v>
      </c>
      <c r="M1065" s="22" t="s">
        <v>34</v>
      </c>
      <c r="N1065" s="22" t="s">
        <v>34</v>
      </c>
      <c r="O1065" s="22" t="s">
        <v>34</v>
      </c>
      <c r="P1065" s="25" t="str" cm="1">
        <f t="array" ref="P1065">_xlfn.IFS(
B1065&lt;30,"20-29",
B1065&lt;40,"30-39",
B1065&lt;50,"40-49",
B1065&lt;60,"50-59",
TRUE,"60+")</f>
        <v>50-59</v>
      </c>
      <c r="Q1065" s="25" t="str" cm="1">
        <f t="array" ref="Q1065">_xlfn.IFS(
D1065&lt;25,"0–24K",
D1065&lt;50,"25–49K",
D1065&lt;75,"50–74K",
D1065&lt;100,"75–99K",
D1065&lt;150,"100–149K",
D1065&lt;200,"150–199K",
TRUE,"200K+"
)</f>
        <v>25–49K</v>
      </c>
      <c r="R1065" s="25" t="str" cm="1">
        <f t="array" ref="R1065">_xlfn.IFS(
J1065=0,"No Mortgage",
J1065&lt;=100,"Low",
J1065&lt;=300,"Medium",
TRUE,"High"
)</f>
        <v>Medium</v>
      </c>
      <c r="S1065" s="25" t="str" cm="1">
        <f t="array" ref="S1065">_xlfn.IFS(
C1065&lt;10,"0-10",
C1065&lt;20,"11-20",
C1065&lt;30,"21-30",
TRUE,"30+ yrs"
)</f>
        <v>30+ yrs</v>
      </c>
      <c r="T1065" s="26" t="str" cm="1">
        <f t="array" ref="T1065">_xlfn.IFS(
H1065&lt;1,"0-1",
H1065&lt;2,"1-2",
H1065&lt;3,"2-3",
H1065&lt;4,"3-4",
H1065&lt;5,"4-5",
TRUE,"5+"
)</f>
        <v>1-2</v>
      </c>
    </row>
    <row r="1066" spans="1:20" ht="15.6" x14ac:dyDescent="0.3">
      <c r="A1066" s="21">
        <v>4046</v>
      </c>
      <c r="B1066" s="22">
        <v>57</v>
      </c>
      <c r="C1066" s="22">
        <v>31</v>
      </c>
      <c r="D1066" s="22">
        <v>38</v>
      </c>
      <c r="E1066" s="23" t="str">
        <f t="shared" si="16"/>
        <v>0-50</v>
      </c>
      <c r="F1066" s="24">
        <v>94720</v>
      </c>
      <c r="G1066" s="22">
        <v>4</v>
      </c>
      <c r="H1066" s="22">
        <v>0.7</v>
      </c>
      <c r="I1066" s="22" t="s">
        <v>37</v>
      </c>
      <c r="J1066" s="22">
        <v>0</v>
      </c>
      <c r="K1066" s="22" t="s">
        <v>34</v>
      </c>
      <c r="L1066" s="22" t="s">
        <v>34</v>
      </c>
      <c r="M1066" s="22" t="s">
        <v>34</v>
      </c>
      <c r="N1066" s="22" t="s">
        <v>35</v>
      </c>
      <c r="O1066" s="22" t="s">
        <v>34</v>
      </c>
      <c r="P1066" s="25" t="str" cm="1">
        <f t="array" ref="P1066">_xlfn.IFS(
B1066&lt;30,"20-29",
B1066&lt;40,"30-39",
B1066&lt;50,"40-49",
B1066&lt;60,"50-59",
TRUE,"60+")</f>
        <v>50-59</v>
      </c>
      <c r="Q1066" s="25" t="str" cm="1">
        <f t="array" ref="Q1066">_xlfn.IFS(
D1066&lt;25,"0–24K",
D1066&lt;50,"25–49K",
D1066&lt;75,"50–74K",
D1066&lt;100,"75–99K",
D1066&lt;150,"100–149K",
D1066&lt;200,"150–199K",
TRUE,"200K+"
)</f>
        <v>25–49K</v>
      </c>
      <c r="R1066" s="25" t="str" cm="1">
        <f t="array" ref="R1066">_xlfn.IFS(
J1066=0,"No Mortgage",
J1066&lt;=100,"Low",
J1066&lt;=300,"Medium",
TRUE,"High"
)</f>
        <v>No Mortgage</v>
      </c>
      <c r="S1066" s="25" t="str" cm="1">
        <f t="array" ref="S1066">_xlfn.IFS(
C1066&lt;10,"0-10",
C1066&lt;20,"11-20",
C1066&lt;30,"21-30",
TRUE,"30+ yrs"
)</f>
        <v>30+ yrs</v>
      </c>
      <c r="T1066" s="26" t="str" cm="1">
        <f t="array" ref="T1066">_xlfn.IFS(
H1066&lt;1,"0-1",
H1066&lt;2,"1-2",
H1066&lt;3,"2-3",
H1066&lt;4,"3-4",
H1066&lt;5,"4-5",
TRUE,"5+"
)</f>
        <v>0-1</v>
      </c>
    </row>
    <row r="1067" spans="1:20" ht="15.6" x14ac:dyDescent="0.3">
      <c r="A1067" s="21">
        <v>4058</v>
      </c>
      <c r="B1067" s="22">
        <v>57</v>
      </c>
      <c r="C1067" s="22">
        <v>32</v>
      </c>
      <c r="D1067" s="22">
        <v>38</v>
      </c>
      <c r="E1067" s="23" t="str">
        <f t="shared" si="16"/>
        <v>0-50</v>
      </c>
      <c r="F1067" s="24">
        <v>90740</v>
      </c>
      <c r="G1067" s="22">
        <v>2</v>
      </c>
      <c r="H1067" s="22">
        <v>2.1</v>
      </c>
      <c r="I1067" s="22" t="s">
        <v>36</v>
      </c>
      <c r="J1067" s="22">
        <v>0</v>
      </c>
      <c r="K1067" s="22" t="s">
        <v>34</v>
      </c>
      <c r="L1067" s="22" t="s">
        <v>34</v>
      </c>
      <c r="M1067" s="22" t="s">
        <v>34</v>
      </c>
      <c r="N1067" s="22" t="s">
        <v>34</v>
      </c>
      <c r="O1067" s="22" t="s">
        <v>34</v>
      </c>
      <c r="P1067" s="25" t="str" cm="1">
        <f t="array" ref="P1067">_xlfn.IFS(
B1067&lt;30,"20-29",
B1067&lt;40,"30-39",
B1067&lt;50,"40-49",
B1067&lt;60,"50-59",
TRUE,"60+")</f>
        <v>50-59</v>
      </c>
      <c r="Q1067" s="25" t="str" cm="1">
        <f t="array" ref="Q1067">_xlfn.IFS(
D1067&lt;25,"0–24K",
D1067&lt;50,"25–49K",
D1067&lt;75,"50–74K",
D1067&lt;100,"75–99K",
D1067&lt;150,"100–149K",
D1067&lt;200,"150–199K",
TRUE,"200K+"
)</f>
        <v>25–49K</v>
      </c>
      <c r="R1067" s="25" t="str" cm="1">
        <f t="array" ref="R1067">_xlfn.IFS(
J1067=0,"No Mortgage",
J1067&lt;=100,"Low",
J1067&lt;=300,"Medium",
TRUE,"High"
)</f>
        <v>No Mortgage</v>
      </c>
      <c r="S1067" s="25" t="str" cm="1">
        <f t="array" ref="S1067">_xlfn.IFS(
C1067&lt;10,"0-10",
C1067&lt;20,"11-20",
C1067&lt;30,"21-30",
TRUE,"30+ yrs"
)</f>
        <v>30+ yrs</v>
      </c>
      <c r="T1067" s="26" t="str" cm="1">
        <f t="array" ref="T1067">_xlfn.IFS(
H1067&lt;1,"0-1",
H1067&lt;2,"1-2",
H1067&lt;3,"2-3",
H1067&lt;4,"3-4",
H1067&lt;5,"4-5",
TRUE,"5+"
)</f>
        <v>2-3</v>
      </c>
    </row>
    <row r="1068" spans="1:20" ht="15.6" x14ac:dyDescent="0.3">
      <c r="A1068" s="21">
        <v>4143</v>
      </c>
      <c r="B1068" s="22">
        <v>57</v>
      </c>
      <c r="C1068" s="22">
        <v>32</v>
      </c>
      <c r="D1068" s="22">
        <v>70</v>
      </c>
      <c r="E1068" s="23" t="str">
        <f t="shared" si="16"/>
        <v>51-100</v>
      </c>
      <c r="F1068" s="24">
        <v>90024</v>
      </c>
      <c r="G1068" s="22">
        <v>3</v>
      </c>
      <c r="H1068" s="22">
        <v>1.6</v>
      </c>
      <c r="I1068" s="22" t="s">
        <v>36</v>
      </c>
      <c r="J1068" s="22">
        <v>0</v>
      </c>
      <c r="K1068" s="22" t="s">
        <v>34</v>
      </c>
      <c r="L1068" s="22" t="s">
        <v>34</v>
      </c>
      <c r="M1068" s="22" t="s">
        <v>34</v>
      </c>
      <c r="N1068" s="22" t="s">
        <v>34</v>
      </c>
      <c r="O1068" s="22" t="s">
        <v>34</v>
      </c>
      <c r="P1068" s="25" t="str" cm="1">
        <f t="array" ref="P1068">_xlfn.IFS(
B1068&lt;30,"20-29",
B1068&lt;40,"30-39",
B1068&lt;50,"40-49",
B1068&lt;60,"50-59",
TRUE,"60+")</f>
        <v>50-59</v>
      </c>
      <c r="Q1068" s="25" t="str" cm="1">
        <f t="array" ref="Q1068">_xlfn.IFS(
D1068&lt;25,"0–24K",
D1068&lt;50,"25–49K",
D1068&lt;75,"50–74K",
D1068&lt;100,"75–99K",
D1068&lt;150,"100–149K",
D1068&lt;200,"150–199K",
TRUE,"200K+"
)</f>
        <v>50–74K</v>
      </c>
      <c r="R1068" s="25" t="str" cm="1">
        <f t="array" ref="R1068">_xlfn.IFS(
J1068=0,"No Mortgage",
J1068&lt;=100,"Low",
J1068&lt;=300,"Medium",
TRUE,"High"
)</f>
        <v>No Mortgage</v>
      </c>
      <c r="S1068" s="25" t="str" cm="1">
        <f t="array" ref="S1068">_xlfn.IFS(
C1068&lt;10,"0-10",
C1068&lt;20,"11-20",
C1068&lt;30,"21-30",
TRUE,"30+ yrs"
)</f>
        <v>30+ yrs</v>
      </c>
      <c r="T1068" s="26" t="str" cm="1">
        <f t="array" ref="T1068">_xlfn.IFS(
H1068&lt;1,"0-1",
H1068&lt;2,"1-2",
H1068&lt;3,"2-3",
H1068&lt;4,"3-4",
H1068&lt;5,"4-5",
TRUE,"5+"
)</f>
        <v>1-2</v>
      </c>
    </row>
    <row r="1069" spans="1:20" ht="15.6" x14ac:dyDescent="0.3">
      <c r="A1069" s="21">
        <v>4225</v>
      </c>
      <c r="B1069" s="22">
        <v>57</v>
      </c>
      <c r="C1069" s="22">
        <v>27</v>
      </c>
      <c r="D1069" s="22">
        <v>39</v>
      </c>
      <c r="E1069" s="23" t="str">
        <f t="shared" si="16"/>
        <v>0-50</v>
      </c>
      <c r="F1069" s="24">
        <v>95929</v>
      </c>
      <c r="G1069" s="22">
        <v>3</v>
      </c>
      <c r="H1069" s="22">
        <v>1</v>
      </c>
      <c r="I1069" s="22" t="s">
        <v>36</v>
      </c>
      <c r="J1069" s="22">
        <v>0</v>
      </c>
      <c r="K1069" s="22" t="s">
        <v>34</v>
      </c>
      <c r="L1069" s="22" t="s">
        <v>35</v>
      </c>
      <c r="M1069" s="22" t="s">
        <v>34</v>
      </c>
      <c r="N1069" s="22" t="s">
        <v>34</v>
      </c>
      <c r="O1069" s="22" t="s">
        <v>35</v>
      </c>
      <c r="P1069" s="25" t="str" cm="1">
        <f t="array" ref="P1069">_xlfn.IFS(
B1069&lt;30,"20-29",
B1069&lt;40,"30-39",
B1069&lt;50,"40-49",
B1069&lt;60,"50-59",
TRUE,"60+")</f>
        <v>50-59</v>
      </c>
      <c r="Q1069" s="25" t="str" cm="1">
        <f t="array" ref="Q1069">_xlfn.IFS(
D1069&lt;25,"0–24K",
D1069&lt;50,"25–49K",
D1069&lt;75,"50–74K",
D1069&lt;100,"75–99K",
D1069&lt;150,"100–149K",
D1069&lt;200,"150–199K",
TRUE,"200K+"
)</f>
        <v>25–49K</v>
      </c>
      <c r="R1069" s="25" t="str" cm="1">
        <f t="array" ref="R1069">_xlfn.IFS(
J1069=0,"No Mortgage",
J1069&lt;=100,"Low",
J1069&lt;=300,"Medium",
TRUE,"High"
)</f>
        <v>No Mortgage</v>
      </c>
      <c r="S1069" s="25" t="str" cm="1">
        <f t="array" ref="S1069">_xlfn.IFS(
C1069&lt;10,"0-10",
C1069&lt;20,"11-20",
C1069&lt;30,"21-30",
TRUE,"30+ yrs"
)</f>
        <v>21-30</v>
      </c>
      <c r="T1069" s="26" t="str" cm="1">
        <f t="array" ref="T1069">_xlfn.IFS(
H1069&lt;1,"0-1",
H1069&lt;2,"1-2",
H1069&lt;3,"2-3",
H1069&lt;4,"3-4",
H1069&lt;5,"4-5",
TRUE,"5+"
)</f>
        <v>1-2</v>
      </c>
    </row>
    <row r="1070" spans="1:20" ht="15.6" x14ac:dyDescent="0.3">
      <c r="A1070" s="21">
        <v>4261</v>
      </c>
      <c r="B1070" s="22">
        <v>57</v>
      </c>
      <c r="C1070" s="22">
        <v>31</v>
      </c>
      <c r="D1070" s="22">
        <v>52</v>
      </c>
      <c r="E1070" s="23" t="str">
        <f t="shared" si="16"/>
        <v>51-100</v>
      </c>
      <c r="F1070" s="24">
        <v>94105</v>
      </c>
      <c r="G1070" s="22">
        <v>1</v>
      </c>
      <c r="H1070" s="22">
        <v>1.4</v>
      </c>
      <c r="I1070" s="22" t="s">
        <v>33</v>
      </c>
      <c r="J1070" s="22">
        <v>0</v>
      </c>
      <c r="K1070" s="22" t="s">
        <v>34</v>
      </c>
      <c r="L1070" s="22" t="s">
        <v>34</v>
      </c>
      <c r="M1070" s="22" t="s">
        <v>34</v>
      </c>
      <c r="N1070" s="22" t="s">
        <v>35</v>
      </c>
      <c r="O1070" s="22" t="s">
        <v>34</v>
      </c>
      <c r="P1070" s="25" t="str" cm="1">
        <f t="array" ref="P1070">_xlfn.IFS(
B1070&lt;30,"20-29",
B1070&lt;40,"30-39",
B1070&lt;50,"40-49",
B1070&lt;60,"50-59",
TRUE,"60+")</f>
        <v>50-59</v>
      </c>
      <c r="Q1070" s="25" t="str" cm="1">
        <f t="array" ref="Q1070">_xlfn.IFS(
D1070&lt;25,"0–24K",
D1070&lt;50,"25–49K",
D1070&lt;75,"50–74K",
D1070&lt;100,"75–99K",
D1070&lt;150,"100–149K",
D1070&lt;200,"150–199K",
TRUE,"200K+"
)</f>
        <v>50–74K</v>
      </c>
      <c r="R1070" s="25" t="str" cm="1">
        <f t="array" ref="R1070">_xlfn.IFS(
J1070=0,"No Mortgage",
J1070&lt;=100,"Low",
J1070&lt;=300,"Medium",
TRUE,"High"
)</f>
        <v>No Mortgage</v>
      </c>
      <c r="S1070" s="25" t="str" cm="1">
        <f t="array" ref="S1070">_xlfn.IFS(
C1070&lt;10,"0-10",
C1070&lt;20,"11-20",
C1070&lt;30,"21-30",
TRUE,"30+ yrs"
)</f>
        <v>30+ yrs</v>
      </c>
      <c r="T1070" s="26" t="str" cm="1">
        <f t="array" ref="T1070">_xlfn.IFS(
H1070&lt;1,"0-1",
H1070&lt;2,"1-2",
H1070&lt;3,"2-3",
H1070&lt;4,"3-4",
H1070&lt;5,"4-5",
TRUE,"5+"
)</f>
        <v>1-2</v>
      </c>
    </row>
    <row r="1071" spans="1:20" ht="15.6" x14ac:dyDescent="0.3">
      <c r="A1071" s="21">
        <v>4265</v>
      </c>
      <c r="B1071" s="22">
        <v>57</v>
      </c>
      <c r="C1071" s="22">
        <v>31</v>
      </c>
      <c r="D1071" s="22">
        <v>40</v>
      </c>
      <c r="E1071" s="23" t="str">
        <f t="shared" si="16"/>
        <v>0-50</v>
      </c>
      <c r="F1071" s="24">
        <v>94304</v>
      </c>
      <c r="G1071" s="22">
        <v>2</v>
      </c>
      <c r="H1071" s="22">
        <v>0.3</v>
      </c>
      <c r="I1071" s="22" t="s">
        <v>33</v>
      </c>
      <c r="J1071" s="22">
        <v>0</v>
      </c>
      <c r="K1071" s="22" t="s">
        <v>34</v>
      </c>
      <c r="L1071" s="22" t="s">
        <v>35</v>
      </c>
      <c r="M1071" s="22" t="s">
        <v>35</v>
      </c>
      <c r="N1071" s="22" t="s">
        <v>35</v>
      </c>
      <c r="O1071" s="22" t="s">
        <v>35</v>
      </c>
      <c r="P1071" s="25" t="str" cm="1">
        <f t="array" ref="P1071">_xlfn.IFS(
B1071&lt;30,"20-29",
B1071&lt;40,"30-39",
B1071&lt;50,"40-49",
B1071&lt;60,"50-59",
TRUE,"60+")</f>
        <v>50-59</v>
      </c>
      <c r="Q1071" s="25" t="str" cm="1">
        <f t="array" ref="Q1071">_xlfn.IFS(
D1071&lt;25,"0–24K",
D1071&lt;50,"25–49K",
D1071&lt;75,"50–74K",
D1071&lt;100,"75–99K",
D1071&lt;150,"100–149K",
D1071&lt;200,"150–199K",
TRUE,"200K+"
)</f>
        <v>25–49K</v>
      </c>
      <c r="R1071" s="25" t="str" cm="1">
        <f t="array" ref="R1071">_xlfn.IFS(
J1071=0,"No Mortgage",
J1071&lt;=100,"Low",
J1071&lt;=300,"Medium",
TRUE,"High"
)</f>
        <v>No Mortgage</v>
      </c>
      <c r="S1071" s="25" t="str" cm="1">
        <f t="array" ref="S1071">_xlfn.IFS(
C1071&lt;10,"0-10",
C1071&lt;20,"11-20",
C1071&lt;30,"21-30",
TRUE,"30+ yrs"
)</f>
        <v>30+ yrs</v>
      </c>
      <c r="T1071" s="26" t="str" cm="1">
        <f t="array" ref="T1071">_xlfn.IFS(
H1071&lt;1,"0-1",
H1071&lt;2,"1-2",
H1071&lt;3,"2-3",
H1071&lt;4,"3-4",
H1071&lt;5,"4-5",
TRUE,"5+"
)</f>
        <v>0-1</v>
      </c>
    </row>
    <row r="1072" spans="1:20" ht="15.6" x14ac:dyDescent="0.3">
      <c r="A1072" s="21">
        <v>4395</v>
      </c>
      <c r="B1072" s="22">
        <v>57</v>
      </c>
      <c r="C1072" s="22">
        <v>31</v>
      </c>
      <c r="D1072" s="22">
        <v>25</v>
      </c>
      <c r="E1072" s="23" t="str">
        <f t="shared" si="16"/>
        <v>0-50</v>
      </c>
      <c r="F1072" s="24">
        <v>94523</v>
      </c>
      <c r="G1072" s="22">
        <v>2</v>
      </c>
      <c r="H1072" s="22">
        <v>0.7</v>
      </c>
      <c r="I1072" s="22" t="s">
        <v>37</v>
      </c>
      <c r="J1072" s="22">
        <v>103</v>
      </c>
      <c r="K1072" s="22" t="s">
        <v>34</v>
      </c>
      <c r="L1072" s="22" t="s">
        <v>34</v>
      </c>
      <c r="M1072" s="22" t="s">
        <v>34</v>
      </c>
      <c r="N1072" s="22" t="s">
        <v>34</v>
      </c>
      <c r="O1072" s="22" t="s">
        <v>34</v>
      </c>
      <c r="P1072" s="25" t="str" cm="1">
        <f t="array" ref="P1072">_xlfn.IFS(
B1072&lt;30,"20-29",
B1072&lt;40,"30-39",
B1072&lt;50,"40-49",
B1072&lt;60,"50-59",
TRUE,"60+")</f>
        <v>50-59</v>
      </c>
      <c r="Q1072" s="25" t="str" cm="1">
        <f t="array" ref="Q1072">_xlfn.IFS(
D1072&lt;25,"0–24K",
D1072&lt;50,"25–49K",
D1072&lt;75,"50–74K",
D1072&lt;100,"75–99K",
D1072&lt;150,"100–149K",
D1072&lt;200,"150–199K",
TRUE,"200K+"
)</f>
        <v>25–49K</v>
      </c>
      <c r="R1072" s="25" t="str" cm="1">
        <f t="array" ref="R1072">_xlfn.IFS(
J1072=0,"No Mortgage",
J1072&lt;=100,"Low",
J1072&lt;=300,"Medium",
TRUE,"High"
)</f>
        <v>Medium</v>
      </c>
      <c r="S1072" s="25" t="str" cm="1">
        <f t="array" ref="S1072">_xlfn.IFS(
C1072&lt;10,"0-10",
C1072&lt;20,"11-20",
C1072&lt;30,"21-30",
TRUE,"30+ yrs"
)</f>
        <v>30+ yrs</v>
      </c>
      <c r="T1072" s="26" t="str" cm="1">
        <f t="array" ref="T1072">_xlfn.IFS(
H1072&lt;1,"0-1",
H1072&lt;2,"1-2",
H1072&lt;3,"2-3",
H1072&lt;4,"3-4",
H1072&lt;5,"4-5",
TRUE,"5+"
)</f>
        <v>0-1</v>
      </c>
    </row>
    <row r="1073" spans="1:20" ht="15.6" x14ac:dyDescent="0.3">
      <c r="A1073" s="21">
        <v>4423</v>
      </c>
      <c r="B1073" s="22">
        <v>57</v>
      </c>
      <c r="C1073" s="22">
        <v>31</v>
      </c>
      <c r="D1073" s="22">
        <v>164</v>
      </c>
      <c r="E1073" s="23" t="str">
        <f t="shared" si="16"/>
        <v>100+</v>
      </c>
      <c r="F1073" s="24">
        <v>94607</v>
      </c>
      <c r="G1073" s="22">
        <v>2</v>
      </c>
      <c r="H1073" s="22">
        <v>3.8</v>
      </c>
      <c r="I1073" s="22" t="s">
        <v>36</v>
      </c>
      <c r="J1073" s="22">
        <v>422</v>
      </c>
      <c r="K1073" s="22" t="s">
        <v>35</v>
      </c>
      <c r="L1073" s="22" t="s">
        <v>34</v>
      </c>
      <c r="M1073" s="22" t="s">
        <v>35</v>
      </c>
      <c r="N1073" s="22" t="s">
        <v>35</v>
      </c>
      <c r="O1073" s="22" t="s">
        <v>35</v>
      </c>
      <c r="P1073" s="25" t="str" cm="1">
        <f t="array" ref="P1073">_xlfn.IFS(
B1073&lt;30,"20-29",
B1073&lt;40,"30-39",
B1073&lt;50,"40-49",
B1073&lt;60,"50-59",
TRUE,"60+")</f>
        <v>50-59</v>
      </c>
      <c r="Q1073" s="25" t="str" cm="1">
        <f t="array" ref="Q1073">_xlfn.IFS(
D1073&lt;25,"0–24K",
D1073&lt;50,"25–49K",
D1073&lt;75,"50–74K",
D1073&lt;100,"75–99K",
D1073&lt;150,"100–149K",
D1073&lt;200,"150–199K",
TRUE,"200K+"
)</f>
        <v>150–199K</v>
      </c>
      <c r="R1073" s="25" t="str" cm="1">
        <f t="array" ref="R1073">_xlfn.IFS(
J1073=0,"No Mortgage",
J1073&lt;=100,"Low",
J1073&lt;=300,"Medium",
TRUE,"High"
)</f>
        <v>High</v>
      </c>
      <c r="S1073" s="25" t="str" cm="1">
        <f t="array" ref="S1073">_xlfn.IFS(
C1073&lt;10,"0-10",
C1073&lt;20,"11-20",
C1073&lt;30,"21-30",
TRUE,"30+ yrs"
)</f>
        <v>30+ yrs</v>
      </c>
      <c r="T1073" s="26" t="str" cm="1">
        <f t="array" ref="T1073">_xlfn.IFS(
H1073&lt;1,"0-1",
H1073&lt;2,"1-2",
H1073&lt;3,"2-3",
H1073&lt;4,"3-4",
H1073&lt;5,"4-5",
TRUE,"5+"
)</f>
        <v>3-4</v>
      </c>
    </row>
    <row r="1074" spans="1:20" ht="15.6" x14ac:dyDescent="0.3">
      <c r="A1074" s="21">
        <v>4503</v>
      </c>
      <c r="B1074" s="22">
        <v>57</v>
      </c>
      <c r="C1074" s="22">
        <v>32</v>
      </c>
      <c r="D1074" s="22">
        <v>80</v>
      </c>
      <c r="E1074" s="23" t="str">
        <f t="shared" si="16"/>
        <v>51-100</v>
      </c>
      <c r="F1074" s="24">
        <v>92647</v>
      </c>
      <c r="G1074" s="22">
        <v>2</v>
      </c>
      <c r="H1074" s="22">
        <v>0</v>
      </c>
      <c r="I1074" s="22" t="s">
        <v>36</v>
      </c>
      <c r="J1074" s="22">
        <v>0</v>
      </c>
      <c r="K1074" s="22" t="s">
        <v>34</v>
      </c>
      <c r="L1074" s="22" t="s">
        <v>34</v>
      </c>
      <c r="M1074" s="22" t="s">
        <v>34</v>
      </c>
      <c r="N1074" s="22" t="s">
        <v>34</v>
      </c>
      <c r="O1074" s="22" t="s">
        <v>34</v>
      </c>
      <c r="P1074" s="25" t="str" cm="1">
        <f t="array" ref="P1074">_xlfn.IFS(
B1074&lt;30,"20-29",
B1074&lt;40,"30-39",
B1074&lt;50,"40-49",
B1074&lt;60,"50-59",
TRUE,"60+")</f>
        <v>50-59</v>
      </c>
      <c r="Q1074" s="25" t="str" cm="1">
        <f t="array" ref="Q1074">_xlfn.IFS(
D1074&lt;25,"0–24K",
D1074&lt;50,"25–49K",
D1074&lt;75,"50–74K",
D1074&lt;100,"75–99K",
D1074&lt;150,"100–149K",
D1074&lt;200,"150–199K",
TRUE,"200K+"
)</f>
        <v>75–99K</v>
      </c>
      <c r="R1074" s="25" t="str" cm="1">
        <f t="array" ref="R1074">_xlfn.IFS(
J1074=0,"No Mortgage",
J1074&lt;=100,"Low",
J1074&lt;=300,"Medium",
TRUE,"High"
)</f>
        <v>No Mortgage</v>
      </c>
      <c r="S1074" s="25" t="str" cm="1">
        <f t="array" ref="S1074">_xlfn.IFS(
C1074&lt;10,"0-10",
C1074&lt;20,"11-20",
C1074&lt;30,"21-30",
TRUE,"30+ yrs"
)</f>
        <v>30+ yrs</v>
      </c>
      <c r="T1074" s="26" t="str" cm="1">
        <f t="array" ref="T1074">_xlfn.IFS(
H1074&lt;1,"0-1",
H1074&lt;2,"1-2",
H1074&lt;3,"2-3",
H1074&lt;4,"3-4",
H1074&lt;5,"4-5",
TRUE,"5+"
)</f>
        <v>0-1</v>
      </c>
    </row>
    <row r="1075" spans="1:20" ht="15.6" x14ac:dyDescent="0.3">
      <c r="A1075" s="21">
        <v>4603</v>
      </c>
      <c r="B1075" s="22">
        <v>57</v>
      </c>
      <c r="C1075" s="22">
        <v>32</v>
      </c>
      <c r="D1075" s="22">
        <v>81</v>
      </c>
      <c r="E1075" s="23" t="str">
        <f t="shared" si="16"/>
        <v>51-100</v>
      </c>
      <c r="F1075" s="24">
        <v>94305</v>
      </c>
      <c r="G1075" s="22">
        <v>2</v>
      </c>
      <c r="H1075" s="22">
        <v>3.7</v>
      </c>
      <c r="I1075" s="22" t="s">
        <v>33</v>
      </c>
      <c r="J1075" s="22">
        <v>226</v>
      </c>
      <c r="K1075" s="22" t="s">
        <v>34</v>
      </c>
      <c r="L1075" s="22" t="s">
        <v>34</v>
      </c>
      <c r="M1075" s="22" t="s">
        <v>34</v>
      </c>
      <c r="N1075" s="22" t="s">
        <v>35</v>
      </c>
      <c r="O1075" s="22" t="s">
        <v>35</v>
      </c>
      <c r="P1075" s="25" t="str" cm="1">
        <f t="array" ref="P1075">_xlfn.IFS(
B1075&lt;30,"20-29",
B1075&lt;40,"30-39",
B1075&lt;50,"40-49",
B1075&lt;60,"50-59",
TRUE,"60+")</f>
        <v>50-59</v>
      </c>
      <c r="Q1075" s="25" t="str" cm="1">
        <f t="array" ref="Q1075">_xlfn.IFS(
D1075&lt;25,"0–24K",
D1075&lt;50,"25–49K",
D1075&lt;75,"50–74K",
D1075&lt;100,"75–99K",
D1075&lt;150,"100–149K",
D1075&lt;200,"150–199K",
TRUE,"200K+"
)</f>
        <v>75–99K</v>
      </c>
      <c r="R1075" s="25" t="str" cm="1">
        <f t="array" ref="R1075">_xlfn.IFS(
J1075=0,"No Mortgage",
J1075&lt;=100,"Low",
J1075&lt;=300,"Medium",
TRUE,"High"
)</f>
        <v>Medium</v>
      </c>
      <c r="S1075" s="25" t="str" cm="1">
        <f t="array" ref="S1075">_xlfn.IFS(
C1075&lt;10,"0-10",
C1075&lt;20,"11-20",
C1075&lt;30,"21-30",
TRUE,"30+ yrs"
)</f>
        <v>30+ yrs</v>
      </c>
      <c r="T1075" s="26" t="str" cm="1">
        <f t="array" ref="T1075">_xlfn.IFS(
H1075&lt;1,"0-1",
H1075&lt;2,"1-2",
H1075&lt;3,"2-3",
H1075&lt;4,"3-4",
H1075&lt;5,"4-5",
TRUE,"5+"
)</f>
        <v>3-4</v>
      </c>
    </row>
    <row r="1076" spans="1:20" ht="15.6" x14ac:dyDescent="0.3">
      <c r="A1076" s="21">
        <v>4622</v>
      </c>
      <c r="B1076" s="22">
        <v>57</v>
      </c>
      <c r="C1076" s="22">
        <v>32</v>
      </c>
      <c r="D1076" s="22">
        <v>60</v>
      </c>
      <c r="E1076" s="23" t="str">
        <f t="shared" si="16"/>
        <v>51-100</v>
      </c>
      <c r="F1076" s="24">
        <v>93407</v>
      </c>
      <c r="G1076" s="22">
        <v>3</v>
      </c>
      <c r="H1076" s="22">
        <v>1.7</v>
      </c>
      <c r="I1076" s="22" t="s">
        <v>33</v>
      </c>
      <c r="J1076" s="22">
        <v>0</v>
      </c>
      <c r="K1076" s="22" t="s">
        <v>34</v>
      </c>
      <c r="L1076" s="22" t="s">
        <v>35</v>
      </c>
      <c r="M1076" s="22" t="s">
        <v>35</v>
      </c>
      <c r="N1076" s="22" t="s">
        <v>35</v>
      </c>
      <c r="O1076" s="22" t="s">
        <v>35</v>
      </c>
      <c r="P1076" s="25" t="str" cm="1">
        <f t="array" ref="P1076">_xlfn.IFS(
B1076&lt;30,"20-29",
B1076&lt;40,"30-39",
B1076&lt;50,"40-49",
B1076&lt;60,"50-59",
TRUE,"60+")</f>
        <v>50-59</v>
      </c>
      <c r="Q1076" s="25" t="str" cm="1">
        <f t="array" ref="Q1076">_xlfn.IFS(
D1076&lt;25,"0–24K",
D1076&lt;50,"25–49K",
D1076&lt;75,"50–74K",
D1076&lt;100,"75–99K",
D1076&lt;150,"100–149K",
D1076&lt;200,"150–199K",
TRUE,"200K+"
)</f>
        <v>50–74K</v>
      </c>
      <c r="R1076" s="25" t="str" cm="1">
        <f t="array" ref="R1076">_xlfn.IFS(
J1076=0,"No Mortgage",
J1076&lt;=100,"Low",
J1076&lt;=300,"Medium",
TRUE,"High"
)</f>
        <v>No Mortgage</v>
      </c>
      <c r="S1076" s="25" t="str" cm="1">
        <f t="array" ref="S1076">_xlfn.IFS(
C1076&lt;10,"0-10",
C1076&lt;20,"11-20",
C1076&lt;30,"21-30",
TRUE,"30+ yrs"
)</f>
        <v>30+ yrs</v>
      </c>
      <c r="T1076" s="26" t="str" cm="1">
        <f t="array" ref="T1076">_xlfn.IFS(
H1076&lt;1,"0-1",
H1076&lt;2,"1-2",
H1076&lt;3,"2-3",
H1076&lt;4,"3-4",
H1076&lt;5,"4-5",
TRUE,"5+"
)</f>
        <v>1-2</v>
      </c>
    </row>
    <row r="1077" spans="1:20" ht="15.6" x14ac:dyDescent="0.3">
      <c r="A1077" s="21">
        <v>4704</v>
      </c>
      <c r="B1077" s="22">
        <v>57</v>
      </c>
      <c r="C1077" s="22">
        <v>27</v>
      </c>
      <c r="D1077" s="22">
        <v>62</v>
      </c>
      <c r="E1077" s="23" t="str">
        <f t="shared" si="16"/>
        <v>51-100</v>
      </c>
      <c r="F1077" s="24">
        <v>94025</v>
      </c>
      <c r="G1077" s="22">
        <v>3</v>
      </c>
      <c r="H1077" s="22">
        <v>2</v>
      </c>
      <c r="I1077" s="22" t="s">
        <v>36</v>
      </c>
      <c r="J1077" s="22">
        <v>0</v>
      </c>
      <c r="K1077" s="22" t="s">
        <v>34</v>
      </c>
      <c r="L1077" s="22" t="s">
        <v>34</v>
      </c>
      <c r="M1077" s="22" t="s">
        <v>34</v>
      </c>
      <c r="N1077" s="22" t="s">
        <v>35</v>
      </c>
      <c r="O1077" s="22" t="s">
        <v>34</v>
      </c>
      <c r="P1077" s="25" t="str" cm="1">
        <f t="array" ref="P1077">_xlfn.IFS(
B1077&lt;30,"20-29",
B1077&lt;40,"30-39",
B1077&lt;50,"40-49",
B1077&lt;60,"50-59",
TRUE,"60+")</f>
        <v>50-59</v>
      </c>
      <c r="Q1077" s="25" t="str" cm="1">
        <f t="array" ref="Q1077">_xlfn.IFS(
D1077&lt;25,"0–24K",
D1077&lt;50,"25–49K",
D1077&lt;75,"50–74K",
D1077&lt;100,"75–99K",
D1077&lt;150,"100–149K",
D1077&lt;200,"150–199K",
TRUE,"200K+"
)</f>
        <v>50–74K</v>
      </c>
      <c r="R1077" s="25" t="str" cm="1">
        <f t="array" ref="R1077">_xlfn.IFS(
J1077=0,"No Mortgage",
J1077&lt;=100,"Low",
J1077&lt;=300,"Medium",
TRUE,"High"
)</f>
        <v>No Mortgage</v>
      </c>
      <c r="S1077" s="25" t="str" cm="1">
        <f t="array" ref="S1077">_xlfn.IFS(
C1077&lt;10,"0-10",
C1077&lt;20,"11-20",
C1077&lt;30,"21-30",
TRUE,"30+ yrs"
)</f>
        <v>21-30</v>
      </c>
      <c r="T1077" s="26" t="str" cm="1">
        <f t="array" ref="T1077">_xlfn.IFS(
H1077&lt;1,"0-1",
H1077&lt;2,"1-2",
H1077&lt;3,"2-3",
H1077&lt;4,"3-4",
H1077&lt;5,"4-5",
TRUE,"5+"
)</f>
        <v>2-3</v>
      </c>
    </row>
    <row r="1078" spans="1:20" ht="15.6" x14ac:dyDescent="0.3">
      <c r="A1078" s="21">
        <v>4755</v>
      </c>
      <c r="B1078" s="22">
        <v>57</v>
      </c>
      <c r="C1078" s="22">
        <v>33</v>
      </c>
      <c r="D1078" s="22">
        <v>93</v>
      </c>
      <c r="E1078" s="23" t="str">
        <f t="shared" si="16"/>
        <v>51-100</v>
      </c>
      <c r="F1078" s="24">
        <v>94025</v>
      </c>
      <c r="G1078" s="22">
        <v>2</v>
      </c>
      <c r="H1078" s="22">
        <v>1.6</v>
      </c>
      <c r="I1078" s="22" t="s">
        <v>33</v>
      </c>
      <c r="J1078" s="22">
        <v>161</v>
      </c>
      <c r="K1078" s="22" t="s">
        <v>34</v>
      </c>
      <c r="L1078" s="22" t="s">
        <v>34</v>
      </c>
      <c r="M1078" s="22" t="s">
        <v>34</v>
      </c>
      <c r="N1078" s="22" t="s">
        <v>34</v>
      </c>
      <c r="O1078" s="22" t="s">
        <v>34</v>
      </c>
      <c r="P1078" s="25" t="str" cm="1">
        <f t="array" ref="P1078">_xlfn.IFS(
B1078&lt;30,"20-29",
B1078&lt;40,"30-39",
B1078&lt;50,"40-49",
B1078&lt;60,"50-59",
TRUE,"60+")</f>
        <v>50-59</v>
      </c>
      <c r="Q1078" s="25" t="str" cm="1">
        <f t="array" ref="Q1078">_xlfn.IFS(
D1078&lt;25,"0–24K",
D1078&lt;50,"25–49K",
D1078&lt;75,"50–74K",
D1078&lt;100,"75–99K",
D1078&lt;150,"100–149K",
D1078&lt;200,"150–199K",
TRUE,"200K+"
)</f>
        <v>75–99K</v>
      </c>
      <c r="R1078" s="25" t="str" cm="1">
        <f t="array" ref="R1078">_xlfn.IFS(
J1078=0,"No Mortgage",
J1078&lt;=100,"Low",
J1078&lt;=300,"Medium",
TRUE,"High"
)</f>
        <v>Medium</v>
      </c>
      <c r="S1078" s="25" t="str" cm="1">
        <f t="array" ref="S1078">_xlfn.IFS(
C1078&lt;10,"0-10",
C1078&lt;20,"11-20",
C1078&lt;30,"21-30",
TRUE,"30+ yrs"
)</f>
        <v>30+ yrs</v>
      </c>
      <c r="T1078" s="26" t="str" cm="1">
        <f t="array" ref="T1078">_xlfn.IFS(
H1078&lt;1,"0-1",
H1078&lt;2,"1-2",
H1078&lt;3,"2-3",
H1078&lt;4,"3-4",
H1078&lt;5,"4-5",
TRUE,"5+"
)</f>
        <v>1-2</v>
      </c>
    </row>
    <row r="1079" spans="1:20" ht="15.6" x14ac:dyDescent="0.3">
      <c r="A1079" s="21">
        <v>4882</v>
      </c>
      <c r="B1079" s="22">
        <v>57</v>
      </c>
      <c r="C1079" s="22">
        <v>32</v>
      </c>
      <c r="D1079" s="22">
        <v>24</v>
      </c>
      <c r="E1079" s="23" t="str">
        <f t="shared" si="16"/>
        <v>0-50</v>
      </c>
      <c r="F1079" s="24">
        <v>92346</v>
      </c>
      <c r="G1079" s="22">
        <v>2</v>
      </c>
      <c r="H1079" s="22">
        <v>0.2</v>
      </c>
      <c r="I1079" s="22" t="s">
        <v>36</v>
      </c>
      <c r="J1079" s="22">
        <v>140</v>
      </c>
      <c r="K1079" s="22" t="s">
        <v>34</v>
      </c>
      <c r="L1079" s="22" t="s">
        <v>34</v>
      </c>
      <c r="M1079" s="22" t="s">
        <v>34</v>
      </c>
      <c r="N1079" s="22" t="s">
        <v>35</v>
      </c>
      <c r="O1079" s="22" t="s">
        <v>34</v>
      </c>
      <c r="P1079" s="25" t="str" cm="1">
        <f t="array" ref="P1079">_xlfn.IFS(
B1079&lt;30,"20-29",
B1079&lt;40,"30-39",
B1079&lt;50,"40-49",
B1079&lt;60,"50-59",
TRUE,"60+")</f>
        <v>50-59</v>
      </c>
      <c r="Q1079" s="25" t="str" cm="1">
        <f t="array" ref="Q1079">_xlfn.IFS(
D1079&lt;25,"0–24K",
D1079&lt;50,"25–49K",
D1079&lt;75,"50–74K",
D1079&lt;100,"75–99K",
D1079&lt;150,"100–149K",
D1079&lt;200,"150–199K",
TRUE,"200K+"
)</f>
        <v>0–24K</v>
      </c>
      <c r="R1079" s="25" t="str" cm="1">
        <f t="array" ref="R1079">_xlfn.IFS(
J1079=0,"No Mortgage",
J1079&lt;=100,"Low",
J1079&lt;=300,"Medium",
TRUE,"High"
)</f>
        <v>Medium</v>
      </c>
      <c r="S1079" s="25" t="str" cm="1">
        <f t="array" ref="S1079">_xlfn.IFS(
C1079&lt;10,"0-10",
C1079&lt;20,"11-20",
C1079&lt;30,"21-30",
TRUE,"30+ yrs"
)</f>
        <v>30+ yrs</v>
      </c>
      <c r="T1079" s="26" t="str" cm="1">
        <f t="array" ref="T1079">_xlfn.IFS(
H1079&lt;1,"0-1",
H1079&lt;2,"1-2",
H1079&lt;3,"2-3",
H1079&lt;4,"3-4",
H1079&lt;5,"4-5",
TRUE,"5+"
)</f>
        <v>0-1</v>
      </c>
    </row>
    <row r="1080" spans="1:20" ht="15.6" x14ac:dyDescent="0.3">
      <c r="A1080" s="21">
        <v>4929</v>
      </c>
      <c r="B1080" s="22">
        <v>57</v>
      </c>
      <c r="C1080" s="22">
        <v>33</v>
      </c>
      <c r="D1080" s="22">
        <v>28</v>
      </c>
      <c r="E1080" s="23" t="str">
        <f t="shared" si="16"/>
        <v>0-50</v>
      </c>
      <c r="F1080" s="24">
        <v>90245</v>
      </c>
      <c r="G1080" s="22">
        <v>1</v>
      </c>
      <c r="H1080" s="22">
        <v>1.2</v>
      </c>
      <c r="I1080" s="22" t="s">
        <v>36</v>
      </c>
      <c r="J1080" s="22">
        <v>98</v>
      </c>
      <c r="K1080" s="22" t="s">
        <v>34</v>
      </c>
      <c r="L1080" s="22" t="s">
        <v>34</v>
      </c>
      <c r="M1080" s="22" t="s">
        <v>34</v>
      </c>
      <c r="N1080" s="22" t="s">
        <v>35</v>
      </c>
      <c r="O1080" s="22" t="s">
        <v>34</v>
      </c>
      <c r="P1080" s="25" t="str" cm="1">
        <f t="array" ref="P1080">_xlfn.IFS(
B1080&lt;30,"20-29",
B1080&lt;40,"30-39",
B1080&lt;50,"40-49",
B1080&lt;60,"50-59",
TRUE,"60+")</f>
        <v>50-59</v>
      </c>
      <c r="Q1080" s="25" t="str" cm="1">
        <f t="array" ref="Q1080">_xlfn.IFS(
D1080&lt;25,"0–24K",
D1080&lt;50,"25–49K",
D1080&lt;75,"50–74K",
D1080&lt;100,"75–99K",
D1080&lt;150,"100–149K",
D1080&lt;200,"150–199K",
TRUE,"200K+"
)</f>
        <v>25–49K</v>
      </c>
      <c r="R1080" s="25" t="str" cm="1">
        <f t="array" ref="R1080">_xlfn.IFS(
J1080=0,"No Mortgage",
J1080&lt;=100,"Low",
J1080&lt;=300,"Medium",
TRUE,"High"
)</f>
        <v>Low</v>
      </c>
      <c r="S1080" s="25" t="str" cm="1">
        <f t="array" ref="S1080">_xlfn.IFS(
C1080&lt;10,"0-10",
C1080&lt;20,"11-20",
C1080&lt;30,"21-30",
TRUE,"30+ yrs"
)</f>
        <v>30+ yrs</v>
      </c>
      <c r="T1080" s="26" t="str" cm="1">
        <f t="array" ref="T1080">_xlfn.IFS(
H1080&lt;1,"0-1",
H1080&lt;2,"1-2",
H1080&lt;3,"2-3",
H1080&lt;4,"3-4",
H1080&lt;5,"4-5",
TRUE,"5+"
)</f>
        <v>1-2</v>
      </c>
    </row>
    <row r="1081" spans="1:20" ht="15.6" x14ac:dyDescent="0.3">
      <c r="A1081" s="21">
        <v>4932</v>
      </c>
      <c r="B1081" s="22">
        <v>57</v>
      </c>
      <c r="C1081" s="22">
        <v>27</v>
      </c>
      <c r="D1081" s="22">
        <v>55</v>
      </c>
      <c r="E1081" s="23" t="str">
        <f t="shared" si="16"/>
        <v>51-100</v>
      </c>
      <c r="F1081" s="24">
        <v>95616</v>
      </c>
      <c r="G1081" s="22">
        <v>1</v>
      </c>
      <c r="H1081" s="22">
        <v>1.4</v>
      </c>
      <c r="I1081" s="22" t="s">
        <v>36</v>
      </c>
      <c r="J1081" s="22">
        <v>0</v>
      </c>
      <c r="K1081" s="22" t="s">
        <v>34</v>
      </c>
      <c r="L1081" s="22" t="s">
        <v>34</v>
      </c>
      <c r="M1081" s="22" t="s">
        <v>34</v>
      </c>
      <c r="N1081" s="22" t="s">
        <v>35</v>
      </c>
      <c r="O1081" s="22" t="s">
        <v>34</v>
      </c>
      <c r="P1081" s="25" t="str" cm="1">
        <f t="array" ref="P1081">_xlfn.IFS(
B1081&lt;30,"20-29",
B1081&lt;40,"30-39",
B1081&lt;50,"40-49",
B1081&lt;60,"50-59",
TRUE,"60+")</f>
        <v>50-59</v>
      </c>
      <c r="Q1081" s="25" t="str" cm="1">
        <f t="array" ref="Q1081">_xlfn.IFS(
D1081&lt;25,"0–24K",
D1081&lt;50,"25–49K",
D1081&lt;75,"50–74K",
D1081&lt;100,"75–99K",
D1081&lt;150,"100–149K",
D1081&lt;200,"150–199K",
TRUE,"200K+"
)</f>
        <v>50–74K</v>
      </c>
      <c r="R1081" s="25" t="str" cm="1">
        <f t="array" ref="R1081">_xlfn.IFS(
J1081=0,"No Mortgage",
J1081&lt;=100,"Low",
J1081&lt;=300,"Medium",
TRUE,"High"
)</f>
        <v>No Mortgage</v>
      </c>
      <c r="S1081" s="25" t="str" cm="1">
        <f t="array" ref="S1081">_xlfn.IFS(
C1081&lt;10,"0-10",
C1081&lt;20,"11-20",
C1081&lt;30,"21-30",
TRUE,"30+ yrs"
)</f>
        <v>21-30</v>
      </c>
      <c r="T1081" s="26" t="str" cm="1">
        <f t="array" ref="T1081">_xlfn.IFS(
H1081&lt;1,"0-1",
H1081&lt;2,"1-2",
H1081&lt;3,"2-3",
H1081&lt;4,"3-4",
H1081&lt;5,"4-5",
TRUE,"5+"
)</f>
        <v>1-2</v>
      </c>
    </row>
    <row r="1082" spans="1:20" ht="15.6" x14ac:dyDescent="0.3">
      <c r="A1082" s="21">
        <v>4979</v>
      </c>
      <c r="B1082" s="22">
        <v>57</v>
      </c>
      <c r="C1082" s="22">
        <v>27</v>
      </c>
      <c r="D1082" s="22">
        <v>63</v>
      </c>
      <c r="E1082" s="23" t="str">
        <f t="shared" si="16"/>
        <v>51-100</v>
      </c>
      <c r="F1082" s="24">
        <v>90210</v>
      </c>
      <c r="G1082" s="22">
        <v>4</v>
      </c>
      <c r="H1082" s="22">
        <v>2</v>
      </c>
      <c r="I1082" s="22" t="s">
        <v>36</v>
      </c>
      <c r="J1082" s="22">
        <v>0</v>
      </c>
      <c r="K1082" s="22" t="s">
        <v>34</v>
      </c>
      <c r="L1082" s="22" t="s">
        <v>34</v>
      </c>
      <c r="M1082" s="22" t="s">
        <v>34</v>
      </c>
      <c r="N1082" s="22" t="s">
        <v>35</v>
      </c>
      <c r="O1082" s="22" t="s">
        <v>34</v>
      </c>
      <c r="P1082" s="25" t="str" cm="1">
        <f t="array" ref="P1082">_xlfn.IFS(
B1082&lt;30,"20-29",
B1082&lt;40,"30-39",
B1082&lt;50,"40-49",
B1082&lt;60,"50-59",
TRUE,"60+")</f>
        <v>50-59</v>
      </c>
      <c r="Q1082" s="25" t="str" cm="1">
        <f t="array" ref="Q1082">_xlfn.IFS(
D1082&lt;25,"0–24K",
D1082&lt;50,"25–49K",
D1082&lt;75,"50–74K",
D1082&lt;100,"75–99K",
D1082&lt;150,"100–149K",
D1082&lt;200,"150–199K",
TRUE,"200K+"
)</f>
        <v>50–74K</v>
      </c>
      <c r="R1082" s="25" t="str" cm="1">
        <f t="array" ref="R1082">_xlfn.IFS(
J1082=0,"No Mortgage",
J1082&lt;=100,"Low",
J1082&lt;=300,"Medium",
TRUE,"High"
)</f>
        <v>No Mortgage</v>
      </c>
      <c r="S1082" s="25" t="str" cm="1">
        <f t="array" ref="S1082">_xlfn.IFS(
C1082&lt;10,"0-10",
C1082&lt;20,"11-20",
C1082&lt;30,"21-30",
TRUE,"30+ yrs"
)</f>
        <v>21-30</v>
      </c>
      <c r="T1082" s="26" t="str" cm="1">
        <f t="array" ref="T1082">_xlfn.IFS(
H1082&lt;1,"0-1",
H1082&lt;2,"1-2",
H1082&lt;3,"2-3",
H1082&lt;4,"3-4",
H1082&lt;5,"4-5",
TRUE,"5+"
)</f>
        <v>2-3</v>
      </c>
    </row>
    <row r="1083" spans="1:20" ht="15.6" x14ac:dyDescent="0.3">
      <c r="A1083" s="21">
        <v>21</v>
      </c>
      <c r="B1083" s="22">
        <v>56</v>
      </c>
      <c r="C1083" s="22">
        <v>31</v>
      </c>
      <c r="D1083" s="22">
        <v>25</v>
      </c>
      <c r="E1083" s="23" t="str">
        <f t="shared" si="16"/>
        <v>0-50</v>
      </c>
      <c r="F1083" s="24">
        <v>94015</v>
      </c>
      <c r="G1083" s="27">
        <v>2</v>
      </c>
      <c r="H1083" s="22">
        <v>0.9</v>
      </c>
      <c r="I1083" s="22" t="s">
        <v>37</v>
      </c>
      <c r="J1083" s="22">
        <v>111</v>
      </c>
      <c r="K1083" s="22" t="s">
        <v>34</v>
      </c>
      <c r="L1083" s="22" t="s">
        <v>34</v>
      </c>
      <c r="M1083" s="22" t="s">
        <v>34</v>
      </c>
      <c r="N1083" s="22" t="s">
        <v>35</v>
      </c>
      <c r="O1083" s="22" t="s">
        <v>34</v>
      </c>
      <c r="P1083" s="25" t="str" cm="1">
        <f t="array" ref="P1083">_xlfn.IFS(
B1083&lt;30,"20-29",
B1083&lt;40,"30-39",
B1083&lt;50,"40-49",
B1083&lt;60,"50-59",
TRUE,"60+")</f>
        <v>50-59</v>
      </c>
      <c r="Q1083" s="25" t="str" cm="1">
        <f t="array" ref="Q1083">_xlfn.IFS(
D1083&lt;25,"0–24K",
D1083&lt;50,"25–49K",
D1083&lt;75,"50–74K",
D1083&lt;100,"75–99K",
D1083&lt;150,"100–149K",
D1083&lt;200,"150–199K",
TRUE,"200K+"
)</f>
        <v>25–49K</v>
      </c>
      <c r="R1083" s="25" t="str" cm="1">
        <f t="array" ref="R1083">_xlfn.IFS(
J1083=0,"No Mortgage",
J1083&lt;=100,"Low",
J1083&lt;=300,"Medium",
TRUE,"High"
)</f>
        <v>Medium</v>
      </c>
      <c r="S1083" s="25" t="str" cm="1">
        <f t="array" ref="S1083">_xlfn.IFS(
C1083&lt;10,"0-10",
C1083&lt;20,"11-20",
C1083&lt;30,"21-30",
TRUE,"30+ yrs"
)</f>
        <v>30+ yrs</v>
      </c>
      <c r="T1083" s="26" t="str" cm="1">
        <f t="array" ref="T1083">_xlfn.IFS(
H1083&lt;1,"0-1",
H1083&lt;2,"1-2",
H1083&lt;3,"2-3",
H1083&lt;4,"3-4",
H1083&lt;5,"4-5",
TRUE,"5+"
)</f>
        <v>0-1</v>
      </c>
    </row>
    <row r="1084" spans="1:20" ht="15.6" x14ac:dyDescent="0.3">
      <c r="A1084" s="21">
        <v>29</v>
      </c>
      <c r="B1084" s="22">
        <v>56</v>
      </c>
      <c r="C1084" s="22">
        <v>30</v>
      </c>
      <c r="D1084" s="22">
        <v>48</v>
      </c>
      <c r="E1084" s="23" t="str">
        <f t="shared" si="16"/>
        <v>0-50</v>
      </c>
      <c r="F1084" s="24">
        <v>94539</v>
      </c>
      <c r="G1084" s="22">
        <v>1</v>
      </c>
      <c r="H1084" s="22">
        <v>2.2000000000000002</v>
      </c>
      <c r="I1084" s="22" t="s">
        <v>36</v>
      </c>
      <c r="J1084" s="22">
        <v>0</v>
      </c>
      <c r="K1084" s="22" t="s">
        <v>34</v>
      </c>
      <c r="L1084" s="22" t="s">
        <v>34</v>
      </c>
      <c r="M1084" s="22" t="s">
        <v>34</v>
      </c>
      <c r="N1084" s="22" t="s">
        <v>35</v>
      </c>
      <c r="O1084" s="22" t="s">
        <v>35</v>
      </c>
      <c r="P1084" s="25" t="str" cm="1">
        <f t="array" ref="P1084">_xlfn.IFS(
B1084&lt;30,"20-29",
B1084&lt;40,"30-39",
B1084&lt;50,"40-49",
B1084&lt;60,"50-59",
TRUE,"60+")</f>
        <v>50-59</v>
      </c>
      <c r="Q1084" s="25" t="str" cm="1">
        <f t="array" ref="Q1084">_xlfn.IFS(
D1084&lt;25,"0–24K",
D1084&lt;50,"25–49K",
D1084&lt;75,"50–74K",
D1084&lt;100,"75–99K",
D1084&lt;150,"100–149K",
D1084&lt;200,"150–199K",
TRUE,"200K+"
)</f>
        <v>25–49K</v>
      </c>
      <c r="R1084" s="25" t="str" cm="1">
        <f t="array" ref="R1084">_xlfn.IFS(
J1084=0,"No Mortgage",
J1084&lt;=100,"Low",
J1084&lt;=300,"Medium",
TRUE,"High"
)</f>
        <v>No Mortgage</v>
      </c>
      <c r="S1084" s="25" t="str" cm="1">
        <f t="array" ref="S1084">_xlfn.IFS(
C1084&lt;10,"0-10",
C1084&lt;20,"11-20",
C1084&lt;30,"21-30",
TRUE,"30+ yrs"
)</f>
        <v>30+ yrs</v>
      </c>
      <c r="T1084" s="26" t="str" cm="1">
        <f t="array" ref="T1084">_xlfn.IFS(
H1084&lt;1,"0-1",
H1084&lt;2,"1-2",
H1084&lt;3,"2-3",
H1084&lt;4,"3-4",
H1084&lt;5,"4-5",
TRUE,"5+"
)</f>
        <v>2-3</v>
      </c>
    </row>
    <row r="1085" spans="1:20" ht="15.6" x14ac:dyDescent="0.3">
      <c r="A1085" s="21">
        <v>49</v>
      </c>
      <c r="B1085" s="22">
        <v>56</v>
      </c>
      <c r="C1085" s="22">
        <v>26</v>
      </c>
      <c r="D1085" s="22">
        <v>81</v>
      </c>
      <c r="E1085" s="23" t="str">
        <f t="shared" si="16"/>
        <v>51-100</v>
      </c>
      <c r="F1085" s="24">
        <v>95747</v>
      </c>
      <c r="G1085" s="22">
        <v>2</v>
      </c>
      <c r="H1085" s="22">
        <v>4.5</v>
      </c>
      <c r="I1085" s="22" t="s">
        <v>36</v>
      </c>
      <c r="J1085" s="22">
        <v>0</v>
      </c>
      <c r="K1085" s="22" t="s">
        <v>34</v>
      </c>
      <c r="L1085" s="22" t="s">
        <v>34</v>
      </c>
      <c r="M1085" s="22" t="s">
        <v>34</v>
      </c>
      <c r="N1085" s="22" t="s">
        <v>34</v>
      </c>
      <c r="O1085" s="22" t="s">
        <v>35</v>
      </c>
      <c r="P1085" s="25" t="str" cm="1">
        <f t="array" ref="P1085">_xlfn.IFS(
B1085&lt;30,"20-29",
B1085&lt;40,"30-39",
B1085&lt;50,"40-49",
B1085&lt;60,"50-59",
TRUE,"60+")</f>
        <v>50-59</v>
      </c>
      <c r="Q1085" s="25" t="str" cm="1">
        <f t="array" ref="Q1085">_xlfn.IFS(
D1085&lt;25,"0–24K",
D1085&lt;50,"25–49K",
D1085&lt;75,"50–74K",
D1085&lt;100,"75–99K",
D1085&lt;150,"100–149K",
D1085&lt;200,"150–199K",
TRUE,"200K+"
)</f>
        <v>75–99K</v>
      </c>
      <c r="R1085" s="25" t="str" cm="1">
        <f t="array" ref="R1085">_xlfn.IFS(
J1085=0,"No Mortgage",
J1085&lt;=100,"Low",
J1085&lt;=300,"Medium",
TRUE,"High"
)</f>
        <v>No Mortgage</v>
      </c>
      <c r="S1085" s="25" t="str" cm="1">
        <f t="array" ref="S1085">_xlfn.IFS(
C1085&lt;10,"0-10",
C1085&lt;20,"11-20",
C1085&lt;30,"21-30",
TRUE,"30+ yrs"
)</f>
        <v>21-30</v>
      </c>
      <c r="T1085" s="26" t="str" cm="1">
        <f t="array" ref="T1085">_xlfn.IFS(
H1085&lt;1,"0-1",
H1085&lt;2,"1-2",
H1085&lt;3,"2-3",
H1085&lt;4,"3-4",
H1085&lt;5,"4-5",
TRUE,"5+"
)</f>
        <v>4-5</v>
      </c>
    </row>
    <row r="1086" spans="1:20" ht="15.6" x14ac:dyDescent="0.3">
      <c r="A1086" s="21">
        <v>58</v>
      </c>
      <c r="B1086" s="22">
        <v>56</v>
      </c>
      <c r="C1086" s="22">
        <v>31</v>
      </c>
      <c r="D1086" s="22">
        <v>131</v>
      </c>
      <c r="E1086" s="23" t="str">
        <f t="shared" si="16"/>
        <v>100+</v>
      </c>
      <c r="F1086" s="24">
        <v>95616</v>
      </c>
      <c r="G1086" s="22">
        <v>2</v>
      </c>
      <c r="H1086" s="22">
        <v>1.2</v>
      </c>
      <c r="I1086" s="22" t="s">
        <v>36</v>
      </c>
      <c r="J1086" s="22">
        <v>0</v>
      </c>
      <c r="K1086" s="22" t="s">
        <v>35</v>
      </c>
      <c r="L1086" s="22" t="s">
        <v>34</v>
      </c>
      <c r="M1086" s="22" t="s">
        <v>34</v>
      </c>
      <c r="N1086" s="22" t="s">
        <v>34</v>
      </c>
      <c r="O1086" s="22" t="s">
        <v>34</v>
      </c>
      <c r="P1086" s="25" t="str" cm="1">
        <f t="array" ref="P1086">_xlfn.IFS(
B1086&lt;30,"20-29",
B1086&lt;40,"30-39",
B1086&lt;50,"40-49",
B1086&lt;60,"50-59",
TRUE,"60+")</f>
        <v>50-59</v>
      </c>
      <c r="Q1086" s="25" t="str" cm="1">
        <f t="array" ref="Q1086">_xlfn.IFS(
D1086&lt;25,"0–24K",
D1086&lt;50,"25–49K",
D1086&lt;75,"50–74K",
D1086&lt;100,"75–99K",
D1086&lt;150,"100–149K",
D1086&lt;200,"150–199K",
TRUE,"200K+"
)</f>
        <v>100–149K</v>
      </c>
      <c r="R1086" s="25" t="str" cm="1">
        <f t="array" ref="R1086">_xlfn.IFS(
J1086=0,"No Mortgage",
J1086&lt;=100,"Low",
J1086&lt;=300,"Medium",
TRUE,"High"
)</f>
        <v>No Mortgage</v>
      </c>
      <c r="S1086" s="25" t="str" cm="1">
        <f t="array" ref="S1086">_xlfn.IFS(
C1086&lt;10,"0-10",
C1086&lt;20,"11-20",
C1086&lt;30,"21-30",
TRUE,"30+ yrs"
)</f>
        <v>30+ yrs</v>
      </c>
      <c r="T1086" s="26" t="str" cm="1">
        <f t="array" ref="T1086">_xlfn.IFS(
H1086&lt;1,"0-1",
H1086&lt;2,"1-2",
H1086&lt;3,"2-3",
H1086&lt;4,"3-4",
H1086&lt;5,"4-5",
TRUE,"5+"
)</f>
        <v>1-2</v>
      </c>
    </row>
    <row r="1087" spans="1:20" ht="15.6" x14ac:dyDescent="0.3">
      <c r="A1087" s="21">
        <v>105</v>
      </c>
      <c r="B1087" s="22">
        <v>56</v>
      </c>
      <c r="C1087" s="22">
        <v>32</v>
      </c>
      <c r="D1087" s="22">
        <v>38</v>
      </c>
      <c r="E1087" s="23" t="str">
        <f t="shared" si="16"/>
        <v>0-50</v>
      </c>
      <c r="F1087" s="24">
        <v>93311</v>
      </c>
      <c r="G1087" s="22">
        <v>4</v>
      </c>
      <c r="H1087" s="22">
        <v>1.3</v>
      </c>
      <c r="I1087" s="22" t="s">
        <v>33</v>
      </c>
      <c r="J1087" s="22">
        <v>166</v>
      </c>
      <c r="K1087" s="22" t="s">
        <v>34</v>
      </c>
      <c r="L1087" s="22" t="s">
        <v>34</v>
      </c>
      <c r="M1087" s="22" t="s">
        <v>34</v>
      </c>
      <c r="N1087" s="22" t="s">
        <v>35</v>
      </c>
      <c r="O1087" s="22" t="s">
        <v>35</v>
      </c>
      <c r="P1087" s="25" t="str" cm="1">
        <f t="array" ref="P1087">_xlfn.IFS(
B1087&lt;30,"20-29",
B1087&lt;40,"30-39",
B1087&lt;50,"40-49",
B1087&lt;60,"50-59",
TRUE,"60+")</f>
        <v>50-59</v>
      </c>
      <c r="Q1087" s="25" t="str" cm="1">
        <f t="array" ref="Q1087">_xlfn.IFS(
D1087&lt;25,"0–24K",
D1087&lt;50,"25–49K",
D1087&lt;75,"50–74K",
D1087&lt;100,"75–99K",
D1087&lt;150,"100–149K",
D1087&lt;200,"150–199K",
TRUE,"200K+"
)</f>
        <v>25–49K</v>
      </c>
      <c r="R1087" s="25" t="str" cm="1">
        <f t="array" ref="R1087">_xlfn.IFS(
J1087=0,"No Mortgage",
J1087&lt;=100,"Low",
J1087&lt;=300,"Medium",
TRUE,"High"
)</f>
        <v>Medium</v>
      </c>
      <c r="S1087" s="25" t="str" cm="1">
        <f t="array" ref="S1087">_xlfn.IFS(
C1087&lt;10,"0-10",
C1087&lt;20,"11-20",
C1087&lt;30,"21-30",
TRUE,"30+ yrs"
)</f>
        <v>30+ yrs</v>
      </c>
      <c r="T1087" s="26" t="str" cm="1">
        <f t="array" ref="T1087">_xlfn.IFS(
H1087&lt;1,"0-1",
H1087&lt;2,"1-2",
H1087&lt;3,"2-3",
H1087&lt;4,"3-4",
H1087&lt;5,"4-5",
TRUE,"5+"
)</f>
        <v>1-2</v>
      </c>
    </row>
    <row r="1088" spans="1:20" ht="15.6" x14ac:dyDescent="0.3">
      <c r="A1088" s="21">
        <v>205</v>
      </c>
      <c r="B1088" s="22">
        <v>56</v>
      </c>
      <c r="C1088" s="22">
        <v>31</v>
      </c>
      <c r="D1088" s="22">
        <v>61</v>
      </c>
      <c r="E1088" s="23" t="str">
        <f t="shared" si="16"/>
        <v>51-100</v>
      </c>
      <c r="F1088" s="24">
        <v>96150</v>
      </c>
      <c r="G1088" s="22">
        <v>2</v>
      </c>
      <c r="H1088" s="22">
        <v>1.9</v>
      </c>
      <c r="I1088" s="22" t="s">
        <v>37</v>
      </c>
      <c r="J1088" s="22">
        <v>105</v>
      </c>
      <c r="K1088" s="22" t="s">
        <v>34</v>
      </c>
      <c r="L1088" s="22" t="s">
        <v>34</v>
      </c>
      <c r="M1088" s="22" t="s">
        <v>34</v>
      </c>
      <c r="N1088" s="22" t="s">
        <v>34</v>
      </c>
      <c r="O1088" s="22" t="s">
        <v>34</v>
      </c>
      <c r="P1088" s="25" t="str" cm="1">
        <f t="array" ref="P1088">_xlfn.IFS(
B1088&lt;30,"20-29",
B1088&lt;40,"30-39",
B1088&lt;50,"40-49",
B1088&lt;60,"50-59",
TRUE,"60+")</f>
        <v>50-59</v>
      </c>
      <c r="Q1088" s="25" t="str" cm="1">
        <f t="array" ref="Q1088">_xlfn.IFS(
D1088&lt;25,"0–24K",
D1088&lt;50,"25–49K",
D1088&lt;75,"50–74K",
D1088&lt;100,"75–99K",
D1088&lt;150,"100–149K",
D1088&lt;200,"150–199K",
TRUE,"200K+"
)</f>
        <v>50–74K</v>
      </c>
      <c r="R1088" s="25" t="str" cm="1">
        <f t="array" ref="R1088">_xlfn.IFS(
J1088=0,"No Mortgage",
J1088&lt;=100,"Low",
J1088&lt;=300,"Medium",
TRUE,"High"
)</f>
        <v>Medium</v>
      </c>
      <c r="S1088" s="25" t="str" cm="1">
        <f t="array" ref="S1088">_xlfn.IFS(
C1088&lt;10,"0-10",
C1088&lt;20,"11-20",
C1088&lt;30,"21-30",
TRUE,"30+ yrs"
)</f>
        <v>30+ yrs</v>
      </c>
      <c r="T1088" s="26" t="str" cm="1">
        <f t="array" ref="T1088">_xlfn.IFS(
H1088&lt;1,"0-1",
H1088&lt;2,"1-2",
H1088&lt;3,"2-3",
H1088&lt;4,"3-4",
H1088&lt;5,"4-5",
TRUE,"5+"
)</f>
        <v>1-2</v>
      </c>
    </row>
    <row r="1089" spans="1:20" ht="15.6" x14ac:dyDescent="0.3">
      <c r="A1089" s="21">
        <v>220</v>
      </c>
      <c r="B1089" s="22">
        <v>56</v>
      </c>
      <c r="C1089" s="22">
        <v>30</v>
      </c>
      <c r="D1089" s="22">
        <v>61</v>
      </c>
      <c r="E1089" s="23" t="str">
        <f t="shared" si="16"/>
        <v>51-100</v>
      </c>
      <c r="F1089" s="24">
        <v>94707</v>
      </c>
      <c r="G1089" s="22">
        <v>1</v>
      </c>
      <c r="H1089" s="22">
        <v>2.2000000000000002</v>
      </c>
      <c r="I1089" s="22" t="s">
        <v>36</v>
      </c>
      <c r="J1089" s="22">
        <v>0</v>
      </c>
      <c r="K1089" s="22" t="s">
        <v>34</v>
      </c>
      <c r="L1089" s="22" t="s">
        <v>34</v>
      </c>
      <c r="M1089" s="22" t="s">
        <v>34</v>
      </c>
      <c r="N1089" s="22" t="s">
        <v>35</v>
      </c>
      <c r="O1089" s="22" t="s">
        <v>35</v>
      </c>
      <c r="P1089" s="25" t="str" cm="1">
        <f t="array" ref="P1089">_xlfn.IFS(
B1089&lt;30,"20-29",
B1089&lt;40,"30-39",
B1089&lt;50,"40-49",
B1089&lt;60,"50-59",
TRUE,"60+")</f>
        <v>50-59</v>
      </c>
      <c r="Q1089" s="25" t="str" cm="1">
        <f t="array" ref="Q1089">_xlfn.IFS(
D1089&lt;25,"0–24K",
D1089&lt;50,"25–49K",
D1089&lt;75,"50–74K",
D1089&lt;100,"75–99K",
D1089&lt;150,"100–149K",
D1089&lt;200,"150–199K",
TRUE,"200K+"
)</f>
        <v>50–74K</v>
      </c>
      <c r="R1089" s="25" t="str" cm="1">
        <f t="array" ref="R1089">_xlfn.IFS(
J1089=0,"No Mortgage",
J1089&lt;=100,"Low",
J1089&lt;=300,"Medium",
TRUE,"High"
)</f>
        <v>No Mortgage</v>
      </c>
      <c r="S1089" s="25" t="str" cm="1">
        <f t="array" ref="S1089">_xlfn.IFS(
C1089&lt;10,"0-10",
C1089&lt;20,"11-20",
C1089&lt;30,"21-30",
TRUE,"30+ yrs"
)</f>
        <v>30+ yrs</v>
      </c>
      <c r="T1089" s="26" t="str" cm="1">
        <f t="array" ref="T1089">_xlfn.IFS(
H1089&lt;1,"0-1",
H1089&lt;2,"1-2",
H1089&lt;3,"2-3",
H1089&lt;4,"3-4",
H1089&lt;5,"4-5",
TRUE,"5+"
)</f>
        <v>2-3</v>
      </c>
    </row>
    <row r="1090" spans="1:20" ht="15.6" x14ac:dyDescent="0.3">
      <c r="A1090" s="21">
        <v>260</v>
      </c>
      <c r="B1090" s="22">
        <v>56</v>
      </c>
      <c r="C1090" s="22">
        <v>30</v>
      </c>
      <c r="D1090" s="22">
        <v>55</v>
      </c>
      <c r="E1090" s="23" t="str">
        <f t="shared" ref="E1090:E1153" si="17">IF(D1090&lt;=50,"0-50",IF(D1090&lt;=100,"51-100","100+"))</f>
        <v>51-100</v>
      </c>
      <c r="F1090" s="24">
        <v>94107</v>
      </c>
      <c r="G1090" s="22">
        <v>1</v>
      </c>
      <c r="H1090" s="22">
        <v>1.4</v>
      </c>
      <c r="I1090" s="22" t="s">
        <v>33</v>
      </c>
      <c r="J1090" s="22">
        <v>77</v>
      </c>
      <c r="K1090" s="22" t="s">
        <v>34</v>
      </c>
      <c r="L1090" s="22" t="s">
        <v>34</v>
      </c>
      <c r="M1090" s="22" t="s">
        <v>34</v>
      </c>
      <c r="N1090" s="22" t="s">
        <v>35</v>
      </c>
      <c r="O1090" s="22" t="s">
        <v>34</v>
      </c>
      <c r="P1090" s="25" t="str" cm="1">
        <f t="array" ref="P1090">_xlfn.IFS(
B1090&lt;30,"20-29",
B1090&lt;40,"30-39",
B1090&lt;50,"40-49",
B1090&lt;60,"50-59",
TRUE,"60+")</f>
        <v>50-59</v>
      </c>
      <c r="Q1090" s="25" t="str" cm="1">
        <f t="array" ref="Q1090">_xlfn.IFS(
D1090&lt;25,"0–24K",
D1090&lt;50,"25–49K",
D1090&lt;75,"50–74K",
D1090&lt;100,"75–99K",
D1090&lt;150,"100–149K",
D1090&lt;200,"150–199K",
TRUE,"200K+"
)</f>
        <v>50–74K</v>
      </c>
      <c r="R1090" s="25" t="str" cm="1">
        <f t="array" ref="R1090">_xlfn.IFS(
J1090=0,"No Mortgage",
J1090&lt;=100,"Low",
J1090&lt;=300,"Medium",
TRUE,"High"
)</f>
        <v>Low</v>
      </c>
      <c r="S1090" s="25" t="str" cm="1">
        <f t="array" ref="S1090">_xlfn.IFS(
C1090&lt;10,"0-10",
C1090&lt;20,"11-20",
C1090&lt;30,"21-30",
TRUE,"30+ yrs"
)</f>
        <v>30+ yrs</v>
      </c>
      <c r="T1090" s="26" t="str" cm="1">
        <f t="array" ref="T1090">_xlfn.IFS(
H1090&lt;1,"0-1",
H1090&lt;2,"1-2",
H1090&lt;3,"2-3",
H1090&lt;4,"3-4",
H1090&lt;5,"4-5",
TRUE,"5+"
)</f>
        <v>1-2</v>
      </c>
    </row>
    <row r="1091" spans="1:20" ht="15.6" x14ac:dyDescent="0.3">
      <c r="A1091" s="21">
        <v>325</v>
      </c>
      <c r="B1091" s="22">
        <v>56</v>
      </c>
      <c r="C1091" s="22">
        <v>30</v>
      </c>
      <c r="D1091" s="22">
        <v>158</v>
      </c>
      <c r="E1091" s="23" t="str">
        <f t="shared" si="17"/>
        <v>100+</v>
      </c>
      <c r="F1091" s="24">
        <v>90089</v>
      </c>
      <c r="G1091" s="22">
        <v>4</v>
      </c>
      <c r="H1091" s="22">
        <v>6.1</v>
      </c>
      <c r="I1091" s="22" t="s">
        <v>33</v>
      </c>
      <c r="J1091" s="22">
        <v>0</v>
      </c>
      <c r="K1091" s="22" t="s">
        <v>35</v>
      </c>
      <c r="L1091" s="22" t="s">
        <v>34</v>
      </c>
      <c r="M1091" s="22" t="s">
        <v>34</v>
      </c>
      <c r="N1091" s="22" t="s">
        <v>34</v>
      </c>
      <c r="O1091" s="22" t="s">
        <v>34</v>
      </c>
      <c r="P1091" s="25" t="str" cm="1">
        <f t="array" ref="P1091">_xlfn.IFS(
B1091&lt;30,"20-29",
B1091&lt;40,"30-39",
B1091&lt;50,"40-49",
B1091&lt;60,"50-59",
TRUE,"60+")</f>
        <v>50-59</v>
      </c>
      <c r="Q1091" s="25" t="str" cm="1">
        <f t="array" ref="Q1091">_xlfn.IFS(
D1091&lt;25,"0–24K",
D1091&lt;50,"25–49K",
D1091&lt;75,"50–74K",
D1091&lt;100,"75–99K",
D1091&lt;150,"100–149K",
D1091&lt;200,"150–199K",
TRUE,"200K+"
)</f>
        <v>150–199K</v>
      </c>
      <c r="R1091" s="25" t="str" cm="1">
        <f t="array" ref="R1091">_xlfn.IFS(
J1091=0,"No Mortgage",
J1091&lt;=100,"Low",
J1091&lt;=300,"Medium",
TRUE,"High"
)</f>
        <v>No Mortgage</v>
      </c>
      <c r="S1091" s="25" t="str" cm="1">
        <f t="array" ref="S1091">_xlfn.IFS(
C1091&lt;10,"0-10",
C1091&lt;20,"11-20",
C1091&lt;30,"21-30",
TRUE,"30+ yrs"
)</f>
        <v>30+ yrs</v>
      </c>
      <c r="T1091" s="26" t="str" cm="1">
        <f t="array" ref="T1091">_xlfn.IFS(
H1091&lt;1,"0-1",
H1091&lt;2,"1-2",
H1091&lt;3,"2-3",
H1091&lt;4,"3-4",
H1091&lt;5,"4-5",
TRUE,"5+"
)</f>
        <v>5+</v>
      </c>
    </row>
    <row r="1092" spans="1:20" ht="15.6" x14ac:dyDescent="0.3">
      <c r="A1092" s="21">
        <v>336</v>
      </c>
      <c r="B1092" s="22">
        <v>56</v>
      </c>
      <c r="C1092" s="22">
        <v>32</v>
      </c>
      <c r="D1092" s="22">
        <v>122</v>
      </c>
      <c r="E1092" s="23" t="str">
        <f t="shared" si="17"/>
        <v>100+</v>
      </c>
      <c r="F1092" s="24">
        <v>95827</v>
      </c>
      <c r="G1092" s="22">
        <v>2</v>
      </c>
      <c r="H1092" s="22">
        <v>0.3</v>
      </c>
      <c r="I1092" s="22" t="s">
        <v>33</v>
      </c>
      <c r="J1092" s="22">
        <v>360</v>
      </c>
      <c r="K1092" s="22" t="s">
        <v>34</v>
      </c>
      <c r="L1092" s="22" t="s">
        <v>34</v>
      </c>
      <c r="M1092" s="22" t="s">
        <v>35</v>
      </c>
      <c r="N1092" s="22" t="s">
        <v>35</v>
      </c>
      <c r="O1092" s="22" t="s">
        <v>35</v>
      </c>
      <c r="P1092" s="25" t="str" cm="1">
        <f t="array" ref="P1092">_xlfn.IFS(
B1092&lt;30,"20-29",
B1092&lt;40,"30-39",
B1092&lt;50,"40-49",
B1092&lt;60,"50-59",
TRUE,"60+")</f>
        <v>50-59</v>
      </c>
      <c r="Q1092" s="25" t="str" cm="1">
        <f t="array" ref="Q1092">_xlfn.IFS(
D1092&lt;25,"0–24K",
D1092&lt;50,"25–49K",
D1092&lt;75,"50–74K",
D1092&lt;100,"75–99K",
D1092&lt;150,"100–149K",
D1092&lt;200,"150–199K",
TRUE,"200K+"
)</f>
        <v>100–149K</v>
      </c>
      <c r="R1092" s="25" t="str" cm="1">
        <f t="array" ref="R1092">_xlfn.IFS(
J1092=0,"No Mortgage",
J1092&lt;=100,"Low",
J1092&lt;=300,"Medium",
TRUE,"High"
)</f>
        <v>High</v>
      </c>
      <c r="S1092" s="25" t="str" cm="1">
        <f t="array" ref="S1092">_xlfn.IFS(
C1092&lt;10,"0-10",
C1092&lt;20,"11-20",
C1092&lt;30,"21-30",
TRUE,"30+ yrs"
)</f>
        <v>30+ yrs</v>
      </c>
      <c r="T1092" s="26" t="str" cm="1">
        <f t="array" ref="T1092">_xlfn.IFS(
H1092&lt;1,"0-1",
H1092&lt;2,"1-2",
H1092&lt;3,"2-3",
H1092&lt;4,"3-4",
H1092&lt;5,"4-5",
TRUE,"5+"
)</f>
        <v>0-1</v>
      </c>
    </row>
    <row r="1093" spans="1:20" ht="15.6" x14ac:dyDescent="0.3">
      <c r="A1093" s="21">
        <v>357</v>
      </c>
      <c r="B1093" s="22">
        <v>56</v>
      </c>
      <c r="C1093" s="22">
        <v>30</v>
      </c>
      <c r="D1093" s="22">
        <v>24</v>
      </c>
      <c r="E1093" s="23" t="str">
        <f t="shared" si="17"/>
        <v>0-50</v>
      </c>
      <c r="F1093" s="24">
        <v>94704</v>
      </c>
      <c r="G1093" s="22">
        <v>2</v>
      </c>
      <c r="H1093" s="22">
        <v>0.4</v>
      </c>
      <c r="I1093" s="22" t="s">
        <v>36</v>
      </c>
      <c r="J1093" s="22">
        <v>88</v>
      </c>
      <c r="K1093" s="22" t="s">
        <v>34</v>
      </c>
      <c r="L1093" s="22" t="s">
        <v>34</v>
      </c>
      <c r="M1093" s="22" t="s">
        <v>34</v>
      </c>
      <c r="N1093" s="22" t="s">
        <v>34</v>
      </c>
      <c r="O1093" s="22" t="s">
        <v>34</v>
      </c>
      <c r="P1093" s="25" t="str" cm="1">
        <f t="array" ref="P1093">_xlfn.IFS(
B1093&lt;30,"20-29",
B1093&lt;40,"30-39",
B1093&lt;50,"40-49",
B1093&lt;60,"50-59",
TRUE,"60+")</f>
        <v>50-59</v>
      </c>
      <c r="Q1093" s="25" t="str" cm="1">
        <f t="array" ref="Q1093">_xlfn.IFS(
D1093&lt;25,"0–24K",
D1093&lt;50,"25–49K",
D1093&lt;75,"50–74K",
D1093&lt;100,"75–99K",
D1093&lt;150,"100–149K",
D1093&lt;200,"150–199K",
TRUE,"200K+"
)</f>
        <v>0–24K</v>
      </c>
      <c r="R1093" s="25" t="str" cm="1">
        <f t="array" ref="R1093">_xlfn.IFS(
J1093=0,"No Mortgage",
J1093&lt;=100,"Low",
J1093&lt;=300,"Medium",
TRUE,"High"
)</f>
        <v>Low</v>
      </c>
      <c r="S1093" s="25" t="str" cm="1">
        <f t="array" ref="S1093">_xlfn.IFS(
C1093&lt;10,"0-10",
C1093&lt;20,"11-20",
C1093&lt;30,"21-30",
TRUE,"30+ yrs"
)</f>
        <v>30+ yrs</v>
      </c>
      <c r="T1093" s="26" t="str" cm="1">
        <f t="array" ref="T1093">_xlfn.IFS(
H1093&lt;1,"0-1",
H1093&lt;2,"1-2",
H1093&lt;3,"2-3",
H1093&lt;4,"3-4",
H1093&lt;5,"4-5",
TRUE,"5+"
)</f>
        <v>0-1</v>
      </c>
    </row>
    <row r="1094" spans="1:20" ht="15.6" x14ac:dyDescent="0.3">
      <c r="A1094" s="21">
        <v>373</v>
      </c>
      <c r="B1094" s="22">
        <v>56</v>
      </c>
      <c r="C1094" s="22">
        <v>30</v>
      </c>
      <c r="D1094" s="22">
        <v>44</v>
      </c>
      <c r="E1094" s="23" t="str">
        <f t="shared" si="17"/>
        <v>0-50</v>
      </c>
      <c r="F1094" s="24">
        <v>93105</v>
      </c>
      <c r="G1094" s="22">
        <v>4</v>
      </c>
      <c r="H1094" s="22">
        <v>0.7</v>
      </c>
      <c r="I1094" s="22" t="s">
        <v>37</v>
      </c>
      <c r="J1094" s="22">
        <v>174</v>
      </c>
      <c r="K1094" s="22" t="s">
        <v>34</v>
      </c>
      <c r="L1094" s="22" t="s">
        <v>34</v>
      </c>
      <c r="M1094" s="22" t="s">
        <v>34</v>
      </c>
      <c r="N1094" s="22" t="s">
        <v>35</v>
      </c>
      <c r="O1094" s="22" t="s">
        <v>34</v>
      </c>
      <c r="P1094" s="25" t="str" cm="1">
        <f t="array" ref="P1094">_xlfn.IFS(
B1094&lt;30,"20-29",
B1094&lt;40,"30-39",
B1094&lt;50,"40-49",
B1094&lt;60,"50-59",
TRUE,"60+")</f>
        <v>50-59</v>
      </c>
      <c r="Q1094" s="25" t="str" cm="1">
        <f t="array" ref="Q1094">_xlfn.IFS(
D1094&lt;25,"0–24K",
D1094&lt;50,"25–49K",
D1094&lt;75,"50–74K",
D1094&lt;100,"75–99K",
D1094&lt;150,"100–149K",
D1094&lt;200,"150–199K",
TRUE,"200K+"
)</f>
        <v>25–49K</v>
      </c>
      <c r="R1094" s="25" t="str" cm="1">
        <f t="array" ref="R1094">_xlfn.IFS(
J1094=0,"No Mortgage",
J1094&lt;=100,"Low",
J1094&lt;=300,"Medium",
TRUE,"High"
)</f>
        <v>Medium</v>
      </c>
      <c r="S1094" s="25" t="str" cm="1">
        <f t="array" ref="S1094">_xlfn.IFS(
C1094&lt;10,"0-10",
C1094&lt;20,"11-20",
C1094&lt;30,"21-30",
TRUE,"30+ yrs"
)</f>
        <v>30+ yrs</v>
      </c>
      <c r="T1094" s="26" t="str" cm="1">
        <f t="array" ref="T1094">_xlfn.IFS(
H1094&lt;1,"0-1",
H1094&lt;2,"1-2",
H1094&lt;3,"2-3",
H1094&lt;4,"3-4",
H1094&lt;5,"4-5",
TRUE,"5+"
)</f>
        <v>0-1</v>
      </c>
    </row>
    <row r="1095" spans="1:20" ht="15.6" x14ac:dyDescent="0.3">
      <c r="A1095" s="21">
        <v>425</v>
      </c>
      <c r="B1095" s="22">
        <v>56</v>
      </c>
      <c r="C1095" s="22">
        <v>30</v>
      </c>
      <c r="D1095" s="22">
        <v>38</v>
      </c>
      <c r="E1095" s="23" t="str">
        <f t="shared" si="17"/>
        <v>0-50</v>
      </c>
      <c r="F1095" s="24">
        <v>92029</v>
      </c>
      <c r="G1095" s="22">
        <v>1</v>
      </c>
      <c r="H1095" s="22">
        <v>0.2</v>
      </c>
      <c r="I1095" s="22" t="s">
        <v>33</v>
      </c>
      <c r="J1095" s="22">
        <v>0</v>
      </c>
      <c r="K1095" s="22" t="s">
        <v>34</v>
      </c>
      <c r="L1095" s="22" t="s">
        <v>34</v>
      </c>
      <c r="M1095" s="22" t="s">
        <v>34</v>
      </c>
      <c r="N1095" s="22" t="s">
        <v>34</v>
      </c>
      <c r="O1095" s="22" t="s">
        <v>34</v>
      </c>
      <c r="P1095" s="25" t="str" cm="1">
        <f t="array" ref="P1095">_xlfn.IFS(
B1095&lt;30,"20-29",
B1095&lt;40,"30-39",
B1095&lt;50,"40-49",
B1095&lt;60,"50-59",
TRUE,"60+")</f>
        <v>50-59</v>
      </c>
      <c r="Q1095" s="25" t="str" cm="1">
        <f t="array" ref="Q1095">_xlfn.IFS(
D1095&lt;25,"0–24K",
D1095&lt;50,"25–49K",
D1095&lt;75,"50–74K",
D1095&lt;100,"75–99K",
D1095&lt;150,"100–149K",
D1095&lt;200,"150–199K",
TRUE,"200K+"
)</f>
        <v>25–49K</v>
      </c>
      <c r="R1095" s="25" t="str" cm="1">
        <f t="array" ref="R1095">_xlfn.IFS(
J1095=0,"No Mortgage",
J1095&lt;=100,"Low",
J1095&lt;=300,"Medium",
TRUE,"High"
)</f>
        <v>No Mortgage</v>
      </c>
      <c r="S1095" s="25" t="str" cm="1">
        <f t="array" ref="S1095">_xlfn.IFS(
C1095&lt;10,"0-10",
C1095&lt;20,"11-20",
C1095&lt;30,"21-30",
TRUE,"30+ yrs"
)</f>
        <v>30+ yrs</v>
      </c>
      <c r="T1095" s="26" t="str" cm="1">
        <f t="array" ref="T1095">_xlfn.IFS(
H1095&lt;1,"0-1",
H1095&lt;2,"1-2",
H1095&lt;3,"2-3",
H1095&lt;4,"3-4",
H1095&lt;5,"4-5",
TRUE,"5+"
)</f>
        <v>0-1</v>
      </c>
    </row>
    <row r="1096" spans="1:20" ht="15.6" x14ac:dyDescent="0.3">
      <c r="A1096" s="21">
        <v>483</v>
      </c>
      <c r="B1096" s="22">
        <v>56</v>
      </c>
      <c r="C1096" s="22">
        <v>32</v>
      </c>
      <c r="D1096" s="22">
        <v>173</v>
      </c>
      <c r="E1096" s="23" t="str">
        <f t="shared" si="17"/>
        <v>100+</v>
      </c>
      <c r="F1096" s="24">
        <v>94022</v>
      </c>
      <c r="G1096" s="22">
        <v>1</v>
      </c>
      <c r="H1096" s="22">
        <v>4.5999999999999996</v>
      </c>
      <c r="I1096" s="22" t="s">
        <v>37</v>
      </c>
      <c r="J1096" s="22">
        <v>88</v>
      </c>
      <c r="K1096" s="22" t="s">
        <v>35</v>
      </c>
      <c r="L1096" s="22" t="s">
        <v>34</v>
      </c>
      <c r="M1096" s="22" t="s">
        <v>35</v>
      </c>
      <c r="N1096" s="22" t="s">
        <v>35</v>
      </c>
      <c r="O1096" s="22" t="s">
        <v>34</v>
      </c>
      <c r="P1096" s="25" t="str" cm="1">
        <f t="array" ref="P1096">_xlfn.IFS(
B1096&lt;30,"20-29",
B1096&lt;40,"30-39",
B1096&lt;50,"40-49",
B1096&lt;60,"50-59",
TRUE,"60+")</f>
        <v>50-59</v>
      </c>
      <c r="Q1096" s="25" t="str" cm="1">
        <f t="array" ref="Q1096">_xlfn.IFS(
D1096&lt;25,"0–24K",
D1096&lt;50,"25–49K",
D1096&lt;75,"50–74K",
D1096&lt;100,"75–99K",
D1096&lt;150,"100–149K",
D1096&lt;200,"150–199K",
TRUE,"200K+"
)</f>
        <v>150–199K</v>
      </c>
      <c r="R1096" s="25" t="str" cm="1">
        <f t="array" ref="R1096">_xlfn.IFS(
J1096=0,"No Mortgage",
J1096&lt;=100,"Low",
J1096&lt;=300,"Medium",
TRUE,"High"
)</f>
        <v>Low</v>
      </c>
      <c r="S1096" s="25" t="str" cm="1">
        <f t="array" ref="S1096">_xlfn.IFS(
C1096&lt;10,"0-10",
C1096&lt;20,"11-20",
C1096&lt;30,"21-30",
TRUE,"30+ yrs"
)</f>
        <v>30+ yrs</v>
      </c>
      <c r="T1096" s="26" t="str" cm="1">
        <f t="array" ref="T1096">_xlfn.IFS(
H1096&lt;1,"0-1",
H1096&lt;2,"1-2",
H1096&lt;3,"2-3",
H1096&lt;4,"3-4",
H1096&lt;5,"4-5",
TRUE,"5+"
)</f>
        <v>4-5</v>
      </c>
    </row>
    <row r="1097" spans="1:20" ht="15.6" x14ac:dyDescent="0.3">
      <c r="A1097" s="21">
        <v>524</v>
      </c>
      <c r="B1097" s="22">
        <v>56</v>
      </c>
      <c r="C1097" s="22">
        <v>31</v>
      </c>
      <c r="D1097" s="22">
        <v>39</v>
      </c>
      <c r="E1097" s="23" t="str">
        <f t="shared" si="17"/>
        <v>0-50</v>
      </c>
      <c r="F1097" s="24">
        <v>93023</v>
      </c>
      <c r="G1097" s="22">
        <v>4</v>
      </c>
      <c r="H1097" s="22">
        <v>0.9</v>
      </c>
      <c r="I1097" s="22" t="s">
        <v>33</v>
      </c>
      <c r="J1097" s="22">
        <v>0</v>
      </c>
      <c r="K1097" s="22" t="s">
        <v>34</v>
      </c>
      <c r="L1097" s="22" t="s">
        <v>34</v>
      </c>
      <c r="M1097" s="22" t="s">
        <v>34</v>
      </c>
      <c r="N1097" s="22" t="s">
        <v>34</v>
      </c>
      <c r="O1097" s="22" t="s">
        <v>34</v>
      </c>
      <c r="P1097" s="25" t="str" cm="1">
        <f t="array" ref="P1097">_xlfn.IFS(
B1097&lt;30,"20-29",
B1097&lt;40,"30-39",
B1097&lt;50,"40-49",
B1097&lt;60,"50-59",
TRUE,"60+")</f>
        <v>50-59</v>
      </c>
      <c r="Q1097" s="25" t="str" cm="1">
        <f t="array" ref="Q1097">_xlfn.IFS(
D1097&lt;25,"0–24K",
D1097&lt;50,"25–49K",
D1097&lt;75,"50–74K",
D1097&lt;100,"75–99K",
D1097&lt;150,"100–149K",
D1097&lt;200,"150–199K",
TRUE,"200K+"
)</f>
        <v>25–49K</v>
      </c>
      <c r="R1097" s="25" t="str" cm="1">
        <f t="array" ref="R1097">_xlfn.IFS(
J1097=0,"No Mortgage",
J1097&lt;=100,"Low",
J1097&lt;=300,"Medium",
TRUE,"High"
)</f>
        <v>No Mortgage</v>
      </c>
      <c r="S1097" s="25" t="str" cm="1">
        <f t="array" ref="S1097">_xlfn.IFS(
C1097&lt;10,"0-10",
C1097&lt;20,"11-20",
C1097&lt;30,"21-30",
TRUE,"30+ yrs"
)</f>
        <v>30+ yrs</v>
      </c>
      <c r="T1097" s="26" t="str" cm="1">
        <f t="array" ref="T1097">_xlfn.IFS(
H1097&lt;1,"0-1",
H1097&lt;2,"1-2",
H1097&lt;3,"2-3",
H1097&lt;4,"3-4",
H1097&lt;5,"4-5",
TRUE,"5+"
)</f>
        <v>0-1</v>
      </c>
    </row>
    <row r="1098" spans="1:20" ht="15.6" x14ac:dyDescent="0.3">
      <c r="A1098" s="21">
        <v>599</v>
      </c>
      <c r="B1098" s="22">
        <v>56</v>
      </c>
      <c r="C1098" s="22">
        <v>31</v>
      </c>
      <c r="D1098" s="22">
        <v>11</v>
      </c>
      <c r="E1098" s="23" t="str">
        <f t="shared" si="17"/>
        <v>0-50</v>
      </c>
      <c r="F1098" s="24">
        <v>92374</v>
      </c>
      <c r="G1098" s="22">
        <v>2</v>
      </c>
      <c r="H1098" s="22">
        <v>0.2</v>
      </c>
      <c r="I1098" s="22" t="s">
        <v>36</v>
      </c>
      <c r="J1098" s="22">
        <v>90</v>
      </c>
      <c r="K1098" s="22" t="s">
        <v>34</v>
      </c>
      <c r="L1098" s="22" t="s">
        <v>34</v>
      </c>
      <c r="M1098" s="22" t="s">
        <v>34</v>
      </c>
      <c r="N1098" s="22" t="s">
        <v>34</v>
      </c>
      <c r="O1098" s="22" t="s">
        <v>34</v>
      </c>
      <c r="P1098" s="25" t="str" cm="1">
        <f t="array" ref="P1098">_xlfn.IFS(
B1098&lt;30,"20-29",
B1098&lt;40,"30-39",
B1098&lt;50,"40-49",
B1098&lt;60,"50-59",
TRUE,"60+")</f>
        <v>50-59</v>
      </c>
      <c r="Q1098" s="25" t="str" cm="1">
        <f t="array" ref="Q1098">_xlfn.IFS(
D1098&lt;25,"0–24K",
D1098&lt;50,"25–49K",
D1098&lt;75,"50–74K",
D1098&lt;100,"75–99K",
D1098&lt;150,"100–149K",
D1098&lt;200,"150–199K",
TRUE,"200K+"
)</f>
        <v>0–24K</v>
      </c>
      <c r="R1098" s="25" t="str" cm="1">
        <f t="array" ref="R1098">_xlfn.IFS(
J1098=0,"No Mortgage",
J1098&lt;=100,"Low",
J1098&lt;=300,"Medium",
TRUE,"High"
)</f>
        <v>Low</v>
      </c>
      <c r="S1098" s="25" t="str" cm="1">
        <f t="array" ref="S1098">_xlfn.IFS(
C1098&lt;10,"0-10",
C1098&lt;20,"11-20",
C1098&lt;30,"21-30",
TRUE,"30+ yrs"
)</f>
        <v>30+ yrs</v>
      </c>
      <c r="T1098" s="26" t="str" cm="1">
        <f t="array" ref="T1098">_xlfn.IFS(
H1098&lt;1,"0-1",
H1098&lt;2,"1-2",
H1098&lt;3,"2-3",
H1098&lt;4,"3-4",
H1098&lt;5,"4-5",
TRUE,"5+"
)</f>
        <v>0-1</v>
      </c>
    </row>
    <row r="1099" spans="1:20" ht="15.6" x14ac:dyDescent="0.3">
      <c r="A1099" s="21">
        <v>601</v>
      </c>
      <c r="B1099" s="22">
        <v>56</v>
      </c>
      <c r="C1099" s="22">
        <v>30</v>
      </c>
      <c r="D1099" s="22">
        <v>141</v>
      </c>
      <c r="E1099" s="23" t="str">
        <f t="shared" si="17"/>
        <v>100+</v>
      </c>
      <c r="F1099" s="24">
        <v>94143</v>
      </c>
      <c r="G1099" s="22">
        <v>2</v>
      </c>
      <c r="H1099" s="22">
        <v>0.5</v>
      </c>
      <c r="I1099" s="22" t="s">
        <v>33</v>
      </c>
      <c r="J1099" s="22">
        <v>0</v>
      </c>
      <c r="K1099" s="22" t="s">
        <v>34</v>
      </c>
      <c r="L1099" s="22" t="s">
        <v>34</v>
      </c>
      <c r="M1099" s="22" t="s">
        <v>34</v>
      </c>
      <c r="N1099" s="22" t="s">
        <v>35</v>
      </c>
      <c r="O1099" s="22" t="s">
        <v>34</v>
      </c>
      <c r="P1099" s="25" t="str" cm="1">
        <f t="array" ref="P1099">_xlfn.IFS(
B1099&lt;30,"20-29",
B1099&lt;40,"30-39",
B1099&lt;50,"40-49",
B1099&lt;60,"50-59",
TRUE,"60+")</f>
        <v>50-59</v>
      </c>
      <c r="Q1099" s="25" t="str" cm="1">
        <f t="array" ref="Q1099">_xlfn.IFS(
D1099&lt;25,"0–24K",
D1099&lt;50,"25–49K",
D1099&lt;75,"50–74K",
D1099&lt;100,"75–99K",
D1099&lt;150,"100–149K",
D1099&lt;200,"150–199K",
TRUE,"200K+"
)</f>
        <v>100–149K</v>
      </c>
      <c r="R1099" s="25" t="str" cm="1">
        <f t="array" ref="R1099">_xlfn.IFS(
J1099=0,"No Mortgage",
J1099&lt;=100,"Low",
J1099&lt;=300,"Medium",
TRUE,"High"
)</f>
        <v>No Mortgage</v>
      </c>
      <c r="S1099" s="25" t="str" cm="1">
        <f t="array" ref="S1099">_xlfn.IFS(
C1099&lt;10,"0-10",
C1099&lt;20,"11-20",
C1099&lt;30,"21-30",
TRUE,"30+ yrs"
)</f>
        <v>30+ yrs</v>
      </c>
      <c r="T1099" s="26" t="str" cm="1">
        <f t="array" ref="T1099">_xlfn.IFS(
H1099&lt;1,"0-1",
H1099&lt;2,"1-2",
H1099&lt;3,"2-3",
H1099&lt;4,"3-4",
H1099&lt;5,"4-5",
TRUE,"5+"
)</f>
        <v>0-1</v>
      </c>
    </row>
    <row r="1100" spans="1:20" ht="15.6" x14ac:dyDescent="0.3">
      <c r="A1100" s="21">
        <v>670</v>
      </c>
      <c r="B1100" s="22">
        <v>56</v>
      </c>
      <c r="C1100" s="22">
        <v>29</v>
      </c>
      <c r="D1100" s="22">
        <v>41</v>
      </c>
      <c r="E1100" s="23" t="str">
        <f t="shared" si="17"/>
        <v>0-50</v>
      </c>
      <c r="F1100" s="24">
        <v>94109</v>
      </c>
      <c r="G1100" s="22">
        <v>4</v>
      </c>
      <c r="H1100" s="22">
        <v>2.5</v>
      </c>
      <c r="I1100" s="22" t="s">
        <v>37</v>
      </c>
      <c r="J1100" s="22">
        <v>0</v>
      </c>
      <c r="K1100" s="22" t="s">
        <v>34</v>
      </c>
      <c r="L1100" s="22" t="s">
        <v>34</v>
      </c>
      <c r="M1100" s="22" t="s">
        <v>34</v>
      </c>
      <c r="N1100" s="22" t="s">
        <v>34</v>
      </c>
      <c r="O1100" s="22" t="s">
        <v>34</v>
      </c>
      <c r="P1100" s="25" t="str" cm="1">
        <f t="array" ref="P1100">_xlfn.IFS(
B1100&lt;30,"20-29",
B1100&lt;40,"30-39",
B1100&lt;50,"40-49",
B1100&lt;60,"50-59",
TRUE,"60+")</f>
        <v>50-59</v>
      </c>
      <c r="Q1100" s="25" t="str" cm="1">
        <f t="array" ref="Q1100">_xlfn.IFS(
D1100&lt;25,"0–24K",
D1100&lt;50,"25–49K",
D1100&lt;75,"50–74K",
D1100&lt;100,"75–99K",
D1100&lt;150,"100–149K",
D1100&lt;200,"150–199K",
TRUE,"200K+"
)</f>
        <v>25–49K</v>
      </c>
      <c r="R1100" s="25" t="str" cm="1">
        <f t="array" ref="R1100">_xlfn.IFS(
J1100=0,"No Mortgage",
J1100&lt;=100,"Low",
J1100&lt;=300,"Medium",
TRUE,"High"
)</f>
        <v>No Mortgage</v>
      </c>
      <c r="S1100" s="25" t="str" cm="1">
        <f t="array" ref="S1100">_xlfn.IFS(
C1100&lt;10,"0-10",
C1100&lt;20,"11-20",
C1100&lt;30,"21-30",
TRUE,"30+ yrs"
)</f>
        <v>21-30</v>
      </c>
      <c r="T1100" s="26" t="str" cm="1">
        <f t="array" ref="T1100">_xlfn.IFS(
H1100&lt;1,"0-1",
H1100&lt;2,"1-2",
H1100&lt;3,"2-3",
H1100&lt;4,"3-4",
H1100&lt;5,"4-5",
TRUE,"5+"
)</f>
        <v>2-3</v>
      </c>
    </row>
    <row r="1101" spans="1:20" ht="15.6" x14ac:dyDescent="0.3">
      <c r="A1101" s="21">
        <v>705</v>
      </c>
      <c r="B1101" s="22">
        <v>56</v>
      </c>
      <c r="C1101" s="22">
        <v>32</v>
      </c>
      <c r="D1101" s="22">
        <v>129</v>
      </c>
      <c r="E1101" s="23" t="str">
        <f t="shared" si="17"/>
        <v>100+</v>
      </c>
      <c r="F1101" s="24">
        <v>94065</v>
      </c>
      <c r="G1101" s="22">
        <v>1</v>
      </c>
      <c r="H1101" s="22">
        <v>7.4</v>
      </c>
      <c r="I1101" s="22" t="s">
        <v>33</v>
      </c>
      <c r="J1101" s="22">
        <v>0</v>
      </c>
      <c r="K1101" s="22" t="s">
        <v>34</v>
      </c>
      <c r="L1101" s="22" t="s">
        <v>34</v>
      </c>
      <c r="M1101" s="22" t="s">
        <v>34</v>
      </c>
      <c r="N1101" s="22" t="s">
        <v>34</v>
      </c>
      <c r="O1101" s="22" t="s">
        <v>34</v>
      </c>
      <c r="P1101" s="25" t="str" cm="1">
        <f t="array" ref="P1101">_xlfn.IFS(
B1101&lt;30,"20-29",
B1101&lt;40,"30-39",
B1101&lt;50,"40-49",
B1101&lt;60,"50-59",
TRUE,"60+")</f>
        <v>50-59</v>
      </c>
      <c r="Q1101" s="25" t="str" cm="1">
        <f t="array" ref="Q1101">_xlfn.IFS(
D1101&lt;25,"0–24K",
D1101&lt;50,"25–49K",
D1101&lt;75,"50–74K",
D1101&lt;100,"75–99K",
D1101&lt;150,"100–149K",
D1101&lt;200,"150–199K",
TRUE,"200K+"
)</f>
        <v>100–149K</v>
      </c>
      <c r="R1101" s="25" t="str" cm="1">
        <f t="array" ref="R1101">_xlfn.IFS(
J1101=0,"No Mortgage",
J1101&lt;=100,"Low",
J1101&lt;=300,"Medium",
TRUE,"High"
)</f>
        <v>No Mortgage</v>
      </c>
      <c r="S1101" s="25" t="str" cm="1">
        <f t="array" ref="S1101">_xlfn.IFS(
C1101&lt;10,"0-10",
C1101&lt;20,"11-20",
C1101&lt;30,"21-30",
TRUE,"30+ yrs"
)</f>
        <v>30+ yrs</v>
      </c>
      <c r="T1101" s="26" t="str" cm="1">
        <f t="array" ref="T1101">_xlfn.IFS(
H1101&lt;1,"0-1",
H1101&lt;2,"1-2",
H1101&lt;3,"2-3",
H1101&lt;4,"3-4",
H1101&lt;5,"4-5",
TRUE,"5+"
)</f>
        <v>5+</v>
      </c>
    </row>
    <row r="1102" spans="1:20" ht="15.6" x14ac:dyDescent="0.3">
      <c r="A1102" s="21">
        <v>719</v>
      </c>
      <c r="B1102" s="22">
        <v>56</v>
      </c>
      <c r="C1102" s="22">
        <v>31</v>
      </c>
      <c r="D1102" s="22">
        <v>21</v>
      </c>
      <c r="E1102" s="23" t="str">
        <f t="shared" si="17"/>
        <v>0-50</v>
      </c>
      <c r="F1102" s="24">
        <v>90024</v>
      </c>
      <c r="G1102" s="22">
        <v>2</v>
      </c>
      <c r="H1102" s="22">
        <v>0.2</v>
      </c>
      <c r="I1102" s="22" t="s">
        <v>36</v>
      </c>
      <c r="J1102" s="22">
        <v>137</v>
      </c>
      <c r="K1102" s="22" t="s">
        <v>34</v>
      </c>
      <c r="L1102" s="22" t="s">
        <v>34</v>
      </c>
      <c r="M1102" s="22" t="s">
        <v>35</v>
      </c>
      <c r="N1102" s="22" t="s">
        <v>35</v>
      </c>
      <c r="O1102" s="22" t="s">
        <v>35</v>
      </c>
      <c r="P1102" s="25" t="str" cm="1">
        <f t="array" ref="P1102">_xlfn.IFS(
B1102&lt;30,"20-29",
B1102&lt;40,"30-39",
B1102&lt;50,"40-49",
B1102&lt;60,"50-59",
TRUE,"60+")</f>
        <v>50-59</v>
      </c>
      <c r="Q1102" s="25" t="str" cm="1">
        <f t="array" ref="Q1102">_xlfn.IFS(
D1102&lt;25,"0–24K",
D1102&lt;50,"25–49K",
D1102&lt;75,"50–74K",
D1102&lt;100,"75–99K",
D1102&lt;150,"100–149K",
D1102&lt;200,"150–199K",
TRUE,"200K+"
)</f>
        <v>0–24K</v>
      </c>
      <c r="R1102" s="25" t="str" cm="1">
        <f t="array" ref="R1102">_xlfn.IFS(
J1102=0,"No Mortgage",
J1102&lt;=100,"Low",
J1102&lt;=300,"Medium",
TRUE,"High"
)</f>
        <v>Medium</v>
      </c>
      <c r="S1102" s="25" t="str" cm="1">
        <f t="array" ref="S1102">_xlfn.IFS(
C1102&lt;10,"0-10",
C1102&lt;20,"11-20",
C1102&lt;30,"21-30",
TRUE,"30+ yrs"
)</f>
        <v>30+ yrs</v>
      </c>
      <c r="T1102" s="26" t="str" cm="1">
        <f t="array" ref="T1102">_xlfn.IFS(
H1102&lt;1,"0-1",
H1102&lt;2,"1-2",
H1102&lt;3,"2-3",
H1102&lt;4,"3-4",
H1102&lt;5,"4-5",
TRUE,"5+"
)</f>
        <v>0-1</v>
      </c>
    </row>
    <row r="1103" spans="1:20" ht="15.6" x14ac:dyDescent="0.3">
      <c r="A1103" s="21">
        <v>756</v>
      </c>
      <c r="B1103" s="22">
        <v>56</v>
      </c>
      <c r="C1103" s="22">
        <v>30</v>
      </c>
      <c r="D1103" s="22">
        <v>45</v>
      </c>
      <c r="E1103" s="23" t="str">
        <f t="shared" si="17"/>
        <v>0-50</v>
      </c>
      <c r="F1103" s="24">
        <v>91103</v>
      </c>
      <c r="G1103" s="22">
        <v>4</v>
      </c>
      <c r="H1103" s="22">
        <v>0.7</v>
      </c>
      <c r="I1103" s="22" t="s">
        <v>37</v>
      </c>
      <c r="J1103" s="22">
        <v>0</v>
      </c>
      <c r="K1103" s="22" t="s">
        <v>34</v>
      </c>
      <c r="L1103" s="22" t="s">
        <v>34</v>
      </c>
      <c r="M1103" s="22" t="s">
        <v>34</v>
      </c>
      <c r="N1103" s="22" t="s">
        <v>34</v>
      </c>
      <c r="O1103" s="22" t="s">
        <v>35</v>
      </c>
      <c r="P1103" s="25" t="str" cm="1">
        <f t="array" ref="P1103">_xlfn.IFS(
B1103&lt;30,"20-29",
B1103&lt;40,"30-39",
B1103&lt;50,"40-49",
B1103&lt;60,"50-59",
TRUE,"60+")</f>
        <v>50-59</v>
      </c>
      <c r="Q1103" s="25" t="str" cm="1">
        <f t="array" ref="Q1103">_xlfn.IFS(
D1103&lt;25,"0–24K",
D1103&lt;50,"25–49K",
D1103&lt;75,"50–74K",
D1103&lt;100,"75–99K",
D1103&lt;150,"100–149K",
D1103&lt;200,"150–199K",
TRUE,"200K+"
)</f>
        <v>25–49K</v>
      </c>
      <c r="R1103" s="25" t="str" cm="1">
        <f t="array" ref="R1103">_xlfn.IFS(
J1103=0,"No Mortgage",
J1103&lt;=100,"Low",
J1103&lt;=300,"Medium",
TRUE,"High"
)</f>
        <v>No Mortgage</v>
      </c>
      <c r="S1103" s="25" t="str" cm="1">
        <f t="array" ref="S1103">_xlfn.IFS(
C1103&lt;10,"0-10",
C1103&lt;20,"11-20",
C1103&lt;30,"21-30",
TRUE,"30+ yrs"
)</f>
        <v>30+ yrs</v>
      </c>
      <c r="T1103" s="26" t="str" cm="1">
        <f t="array" ref="T1103">_xlfn.IFS(
H1103&lt;1,"0-1",
H1103&lt;2,"1-2",
H1103&lt;3,"2-3",
H1103&lt;4,"3-4",
H1103&lt;5,"4-5",
TRUE,"5+"
)</f>
        <v>0-1</v>
      </c>
    </row>
    <row r="1104" spans="1:20" ht="15.6" x14ac:dyDescent="0.3">
      <c r="A1104" s="21">
        <v>757</v>
      </c>
      <c r="B1104" s="22">
        <v>56</v>
      </c>
      <c r="C1104" s="22">
        <v>31</v>
      </c>
      <c r="D1104" s="22">
        <v>82</v>
      </c>
      <c r="E1104" s="23" t="str">
        <f t="shared" si="17"/>
        <v>51-100</v>
      </c>
      <c r="F1104" s="24">
        <v>95348</v>
      </c>
      <c r="G1104" s="22">
        <v>4</v>
      </c>
      <c r="H1104" s="22">
        <v>1.3</v>
      </c>
      <c r="I1104" s="22" t="s">
        <v>36</v>
      </c>
      <c r="J1104" s="22">
        <v>0</v>
      </c>
      <c r="K1104" s="22" t="s">
        <v>34</v>
      </c>
      <c r="L1104" s="22" t="s">
        <v>34</v>
      </c>
      <c r="M1104" s="22" t="s">
        <v>34</v>
      </c>
      <c r="N1104" s="22" t="s">
        <v>35</v>
      </c>
      <c r="O1104" s="22" t="s">
        <v>34</v>
      </c>
      <c r="P1104" s="25" t="str" cm="1">
        <f t="array" ref="P1104">_xlfn.IFS(
B1104&lt;30,"20-29",
B1104&lt;40,"30-39",
B1104&lt;50,"40-49",
B1104&lt;60,"50-59",
TRUE,"60+")</f>
        <v>50-59</v>
      </c>
      <c r="Q1104" s="25" t="str" cm="1">
        <f t="array" ref="Q1104">_xlfn.IFS(
D1104&lt;25,"0–24K",
D1104&lt;50,"25–49K",
D1104&lt;75,"50–74K",
D1104&lt;100,"75–99K",
D1104&lt;150,"100–149K",
D1104&lt;200,"150–199K",
TRUE,"200K+"
)</f>
        <v>75–99K</v>
      </c>
      <c r="R1104" s="25" t="str" cm="1">
        <f t="array" ref="R1104">_xlfn.IFS(
J1104=0,"No Mortgage",
J1104&lt;=100,"Low",
J1104&lt;=300,"Medium",
TRUE,"High"
)</f>
        <v>No Mortgage</v>
      </c>
      <c r="S1104" s="25" t="str" cm="1">
        <f t="array" ref="S1104">_xlfn.IFS(
C1104&lt;10,"0-10",
C1104&lt;20,"11-20",
C1104&lt;30,"21-30",
TRUE,"30+ yrs"
)</f>
        <v>30+ yrs</v>
      </c>
      <c r="T1104" s="26" t="str" cm="1">
        <f t="array" ref="T1104">_xlfn.IFS(
H1104&lt;1,"0-1",
H1104&lt;2,"1-2",
H1104&lt;3,"2-3",
H1104&lt;4,"3-4",
H1104&lt;5,"4-5",
TRUE,"5+"
)</f>
        <v>1-2</v>
      </c>
    </row>
    <row r="1105" spans="1:20" ht="15.6" x14ac:dyDescent="0.3">
      <c r="A1105" s="21">
        <v>782</v>
      </c>
      <c r="B1105" s="22">
        <v>56</v>
      </c>
      <c r="C1105" s="22">
        <v>32</v>
      </c>
      <c r="D1105" s="22">
        <v>158</v>
      </c>
      <c r="E1105" s="23" t="str">
        <f t="shared" si="17"/>
        <v>100+</v>
      </c>
      <c r="F1105" s="24">
        <v>94588</v>
      </c>
      <c r="G1105" s="22">
        <v>3</v>
      </c>
      <c r="H1105" s="22">
        <v>3.7</v>
      </c>
      <c r="I1105" s="22" t="s">
        <v>36</v>
      </c>
      <c r="J1105" s="22">
        <v>0</v>
      </c>
      <c r="K1105" s="22" t="s">
        <v>35</v>
      </c>
      <c r="L1105" s="22" t="s">
        <v>34</v>
      </c>
      <c r="M1105" s="22" t="s">
        <v>34</v>
      </c>
      <c r="N1105" s="22" t="s">
        <v>35</v>
      </c>
      <c r="O1105" s="22" t="s">
        <v>34</v>
      </c>
      <c r="P1105" s="25" t="str" cm="1">
        <f t="array" ref="P1105">_xlfn.IFS(
B1105&lt;30,"20-29",
B1105&lt;40,"30-39",
B1105&lt;50,"40-49",
B1105&lt;60,"50-59",
TRUE,"60+")</f>
        <v>50-59</v>
      </c>
      <c r="Q1105" s="25" t="str" cm="1">
        <f t="array" ref="Q1105">_xlfn.IFS(
D1105&lt;25,"0–24K",
D1105&lt;50,"25–49K",
D1105&lt;75,"50–74K",
D1105&lt;100,"75–99K",
D1105&lt;150,"100–149K",
D1105&lt;200,"150–199K",
TRUE,"200K+"
)</f>
        <v>150–199K</v>
      </c>
      <c r="R1105" s="25" t="str" cm="1">
        <f t="array" ref="R1105">_xlfn.IFS(
J1105=0,"No Mortgage",
J1105&lt;=100,"Low",
J1105&lt;=300,"Medium",
TRUE,"High"
)</f>
        <v>No Mortgage</v>
      </c>
      <c r="S1105" s="25" t="str" cm="1">
        <f t="array" ref="S1105">_xlfn.IFS(
C1105&lt;10,"0-10",
C1105&lt;20,"11-20",
C1105&lt;30,"21-30",
TRUE,"30+ yrs"
)</f>
        <v>30+ yrs</v>
      </c>
      <c r="T1105" s="26" t="str" cm="1">
        <f t="array" ref="T1105">_xlfn.IFS(
H1105&lt;1,"0-1",
H1105&lt;2,"1-2",
H1105&lt;3,"2-3",
H1105&lt;4,"3-4",
H1105&lt;5,"4-5",
TRUE,"5+"
)</f>
        <v>3-4</v>
      </c>
    </row>
    <row r="1106" spans="1:20" ht="15.6" x14ac:dyDescent="0.3">
      <c r="A1106" s="21">
        <v>820</v>
      </c>
      <c r="B1106" s="22">
        <v>56</v>
      </c>
      <c r="C1106" s="22">
        <v>30</v>
      </c>
      <c r="D1106" s="22">
        <v>45</v>
      </c>
      <c r="E1106" s="23" t="str">
        <f t="shared" si="17"/>
        <v>0-50</v>
      </c>
      <c r="F1106" s="24">
        <v>90024</v>
      </c>
      <c r="G1106" s="22">
        <v>4</v>
      </c>
      <c r="H1106" s="22">
        <v>1.5</v>
      </c>
      <c r="I1106" s="22" t="s">
        <v>36</v>
      </c>
      <c r="J1106" s="22">
        <v>0</v>
      </c>
      <c r="K1106" s="22" t="s">
        <v>34</v>
      </c>
      <c r="L1106" s="22" t="s">
        <v>34</v>
      </c>
      <c r="M1106" s="22" t="s">
        <v>34</v>
      </c>
      <c r="N1106" s="22" t="s">
        <v>34</v>
      </c>
      <c r="O1106" s="22" t="s">
        <v>34</v>
      </c>
      <c r="P1106" s="25" t="str" cm="1">
        <f t="array" ref="P1106">_xlfn.IFS(
B1106&lt;30,"20-29",
B1106&lt;40,"30-39",
B1106&lt;50,"40-49",
B1106&lt;60,"50-59",
TRUE,"60+")</f>
        <v>50-59</v>
      </c>
      <c r="Q1106" s="25" t="str" cm="1">
        <f t="array" ref="Q1106">_xlfn.IFS(
D1106&lt;25,"0–24K",
D1106&lt;50,"25–49K",
D1106&lt;75,"50–74K",
D1106&lt;100,"75–99K",
D1106&lt;150,"100–149K",
D1106&lt;200,"150–199K",
TRUE,"200K+"
)</f>
        <v>25–49K</v>
      </c>
      <c r="R1106" s="25" t="str" cm="1">
        <f t="array" ref="R1106">_xlfn.IFS(
J1106=0,"No Mortgage",
J1106&lt;=100,"Low",
J1106&lt;=300,"Medium",
TRUE,"High"
)</f>
        <v>No Mortgage</v>
      </c>
      <c r="S1106" s="25" t="str" cm="1">
        <f t="array" ref="S1106">_xlfn.IFS(
C1106&lt;10,"0-10",
C1106&lt;20,"11-20",
C1106&lt;30,"21-30",
TRUE,"30+ yrs"
)</f>
        <v>30+ yrs</v>
      </c>
      <c r="T1106" s="26" t="str" cm="1">
        <f t="array" ref="T1106">_xlfn.IFS(
H1106&lt;1,"0-1",
H1106&lt;2,"1-2",
H1106&lt;3,"2-3",
H1106&lt;4,"3-4",
H1106&lt;5,"4-5",
TRUE,"5+"
)</f>
        <v>1-2</v>
      </c>
    </row>
    <row r="1107" spans="1:20" ht="15.6" x14ac:dyDescent="0.3">
      <c r="A1107" s="21">
        <v>940</v>
      </c>
      <c r="B1107" s="22">
        <v>56</v>
      </c>
      <c r="C1107" s="22">
        <v>32</v>
      </c>
      <c r="D1107" s="22">
        <v>8</v>
      </c>
      <c r="E1107" s="23" t="str">
        <f t="shared" si="17"/>
        <v>0-50</v>
      </c>
      <c r="F1107" s="24">
        <v>93943</v>
      </c>
      <c r="G1107" s="22">
        <v>2</v>
      </c>
      <c r="H1107" s="22">
        <v>0.3</v>
      </c>
      <c r="I1107" s="22" t="s">
        <v>33</v>
      </c>
      <c r="J1107" s="22">
        <v>0</v>
      </c>
      <c r="K1107" s="22" t="s">
        <v>34</v>
      </c>
      <c r="L1107" s="22" t="s">
        <v>34</v>
      </c>
      <c r="M1107" s="22" t="s">
        <v>34</v>
      </c>
      <c r="N1107" s="22" t="s">
        <v>35</v>
      </c>
      <c r="O1107" s="22" t="s">
        <v>35</v>
      </c>
      <c r="P1107" s="25" t="str" cm="1">
        <f t="array" ref="P1107">_xlfn.IFS(
B1107&lt;30,"20-29",
B1107&lt;40,"30-39",
B1107&lt;50,"40-49",
B1107&lt;60,"50-59",
TRUE,"60+")</f>
        <v>50-59</v>
      </c>
      <c r="Q1107" s="25" t="str" cm="1">
        <f t="array" ref="Q1107">_xlfn.IFS(
D1107&lt;25,"0–24K",
D1107&lt;50,"25–49K",
D1107&lt;75,"50–74K",
D1107&lt;100,"75–99K",
D1107&lt;150,"100–149K",
D1107&lt;200,"150–199K",
TRUE,"200K+"
)</f>
        <v>0–24K</v>
      </c>
      <c r="R1107" s="25" t="str" cm="1">
        <f t="array" ref="R1107">_xlfn.IFS(
J1107=0,"No Mortgage",
J1107&lt;=100,"Low",
J1107&lt;=300,"Medium",
TRUE,"High"
)</f>
        <v>No Mortgage</v>
      </c>
      <c r="S1107" s="25" t="str" cm="1">
        <f t="array" ref="S1107">_xlfn.IFS(
C1107&lt;10,"0-10",
C1107&lt;20,"11-20",
C1107&lt;30,"21-30",
TRUE,"30+ yrs"
)</f>
        <v>30+ yrs</v>
      </c>
      <c r="T1107" s="26" t="str" cm="1">
        <f t="array" ref="T1107">_xlfn.IFS(
H1107&lt;1,"0-1",
H1107&lt;2,"1-2",
H1107&lt;3,"2-3",
H1107&lt;4,"3-4",
H1107&lt;5,"4-5",
TRUE,"5+"
)</f>
        <v>0-1</v>
      </c>
    </row>
    <row r="1108" spans="1:20" ht="15.6" x14ac:dyDescent="0.3">
      <c r="A1108" s="21">
        <v>958</v>
      </c>
      <c r="B1108" s="22">
        <v>56</v>
      </c>
      <c r="C1108" s="22">
        <v>32</v>
      </c>
      <c r="D1108" s="22">
        <v>88</v>
      </c>
      <c r="E1108" s="23" t="str">
        <f t="shared" si="17"/>
        <v>51-100</v>
      </c>
      <c r="F1108" s="24">
        <v>94309</v>
      </c>
      <c r="G1108" s="22">
        <v>2</v>
      </c>
      <c r="H1108" s="22">
        <v>0.3</v>
      </c>
      <c r="I1108" s="22" t="s">
        <v>33</v>
      </c>
      <c r="J1108" s="22">
        <v>0</v>
      </c>
      <c r="K1108" s="22" t="s">
        <v>34</v>
      </c>
      <c r="L1108" s="22" t="s">
        <v>34</v>
      </c>
      <c r="M1108" s="22" t="s">
        <v>34</v>
      </c>
      <c r="N1108" s="22" t="s">
        <v>35</v>
      </c>
      <c r="O1108" s="22" t="s">
        <v>34</v>
      </c>
      <c r="P1108" s="25" t="str" cm="1">
        <f t="array" ref="P1108">_xlfn.IFS(
B1108&lt;30,"20-29",
B1108&lt;40,"30-39",
B1108&lt;50,"40-49",
B1108&lt;60,"50-59",
TRUE,"60+")</f>
        <v>50-59</v>
      </c>
      <c r="Q1108" s="25" t="str" cm="1">
        <f t="array" ref="Q1108">_xlfn.IFS(
D1108&lt;25,"0–24K",
D1108&lt;50,"25–49K",
D1108&lt;75,"50–74K",
D1108&lt;100,"75–99K",
D1108&lt;150,"100–149K",
D1108&lt;200,"150–199K",
TRUE,"200K+"
)</f>
        <v>75–99K</v>
      </c>
      <c r="R1108" s="25" t="str" cm="1">
        <f t="array" ref="R1108">_xlfn.IFS(
J1108=0,"No Mortgage",
J1108&lt;=100,"Low",
J1108&lt;=300,"Medium",
TRUE,"High"
)</f>
        <v>No Mortgage</v>
      </c>
      <c r="S1108" s="25" t="str" cm="1">
        <f t="array" ref="S1108">_xlfn.IFS(
C1108&lt;10,"0-10",
C1108&lt;20,"11-20",
C1108&lt;30,"21-30",
TRUE,"30+ yrs"
)</f>
        <v>30+ yrs</v>
      </c>
      <c r="T1108" s="26" t="str" cm="1">
        <f t="array" ref="T1108">_xlfn.IFS(
H1108&lt;1,"0-1",
H1108&lt;2,"1-2",
H1108&lt;3,"2-3",
H1108&lt;4,"3-4",
H1108&lt;5,"4-5",
TRUE,"5+"
)</f>
        <v>0-1</v>
      </c>
    </row>
    <row r="1109" spans="1:20" ht="15.6" x14ac:dyDescent="0.3">
      <c r="A1109" s="21">
        <v>1032</v>
      </c>
      <c r="B1109" s="22">
        <v>56</v>
      </c>
      <c r="C1109" s="22">
        <v>32</v>
      </c>
      <c r="D1109" s="22">
        <v>25</v>
      </c>
      <c r="E1109" s="23" t="str">
        <f t="shared" si="17"/>
        <v>0-50</v>
      </c>
      <c r="F1109" s="24">
        <v>95403</v>
      </c>
      <c r="G1109" s="22">
        <v>1</v>
      </c>
      <c r="H1109" s="22">
        <v>0.1</v>
      </c>
      <c r="I1109" s="22" t="s">
        <v>37</v>
      </c>
      <c r="J1109" s="22">
        <v>136</v>
      </c>
      <c r="K1109" s="22" t="s">
        <v>34</v>
      </c>
      <c r="L1109" s="22" t="s">
        <v>34</v>
      </c>
      <c r="M1109" s="22" t="s">
        <v>34</v>
      </c>
      <c r="N1109" s="22" t="s">
        <v>35</v>
      </c>
      <c r="O1109" s="22" t="s">
        <v>34</v>
      </c>
      <c r="P1109" s="25" t="str" cm="1">
        <f t="array" ref="P1109">_xlfn.IFS(
B1109&lt;30,"20-29",
B1109&lt;40,"30-39",
B1109&lt;50,"40-49",
B1109&lt;60,"50-59",
TRUE,"60+")</f>
        <v>50-59</v>
      </c>
      <c r="Q1109" s="25" t="str" cm="1">
        <f t="array" ref="Q1109">_xlfn.IFS(
D1109&lt;25,"0–24K",
D1109&lt;50,"25–49K",
D1109&lt;75,"50–74K",
D1109&lt;100,"75–99K",
D1109&lt;150,"100–149K",
D1109&lt;200,"150–199K",
TRUE,"200K+"
)</f>
        <v>25–49K</v>
      </c>
      <c r="R1109" s="25" t="str" cm="1">
        <f t="array" ref="R1109">_xlfn.IFS(
J1109=0,"No Mortgage",
J1109&lt;=100,"Low",
J1109&lt;=300,"Medium",
TRUE,"High"
)</f>
        <v>Medium</v>
      </c>
      <c r="S1109" s="25" t="str" cm="1">
        <f t="array" ref="S1109">_xlfn.IFS(
C1109&lt;10,"0-10",
C1109&lt;20,"11-20",
C1109&lt;30,"21-30",
TRUE,"30+ yrs"
)</f>
        <v>30+ yrs</v>
      </c>
      <c r="T1109" s="26" t="str" cm="1">
        <f t="array" ref="T1109">_xlfn.IFS(
H1109&lt;1,"0-1",
H1109&lt;2,"1-2",
H1109&lt;3,"2-3",
H1109&lt;4,"3-4",
H1109&lt;5,"4-5",
TRUE,"5+"
)</f>
        <v>0-1</v>
      </c>
    </row>
    <row r="1110" spans="1:20" ht="15.6" x14ac:dyDescent="0.3">
      <c r="A1110" s="21">
        <v>1039</v>
      </c>
      <c r="B1110" s="22">
        <v>56</v>
      </c>
      <c r="C1110" s="22">
        <v>30</v>
      </c>
      <c r="D1110" s="22">
        <v>145</v>
      </c>
      <c r="E1110" s="23" t="str">
        <f t="shared" si="17"/>
        <v>100+</v>
      </c>
      <c r="F1110" s="24">
        <v>95831</v>
      </c>
      <c r="G1110" s="22">
        <v>4</v>
      </c>
      <c r="H1110" s="22">
        <v>5.7</v>
      </c>
      <c r="I1110" s="22" t="s">
        <v>37</v>
      </c>
      <c r="J1110" s="22">
        <v>0</v>
      </c>
      <c r="K1110" s="22" t="s">
        <v>35</v>
      </c>
      <c r="L1110" s="22" t="s">
        <v>34</v>
      </c>
      <c r="M1110" s="22" t="s">
        <v>35</v>
      </c>
      <c r="N1110" s="22" t="s">
        <v>35</v>
      </c>
      <c r="O1110" s="22" t="s">
        <v>35</v>
      </c>
      <c r="P1110" s="25" t="str" cm="1">
        <f t="array" ref="P1110">_xlfn.IFS(
B1110&lt;30,"20-29",
B1110&lt;40,"30-39",
B1110&lt;50,"40-49",
B1110&lt;60,"50-59",
TRUE,"60+")</f>
        <v>50-59</v>
      </c>
      <c r="Q1110" s="25" t="str" cm="1">
        <f t="array" ref="Q1110">_xlfn.IFS(
D1110&lt;25,"0–24K",
D1110&lt;50,"25–49K",
D1110&lt;75,"50–74K",
D1110&lt;100,"75–99K",
D1110&lt;150,"100–149K",
D1110&lt;200,"150–199K",
TRUE,"200K+"
)</f>
        <v>100–149K</v>
      </c>
      <c r="R1110" s="25" t="str" cm="1">
        <f t="array" ref="R1110">_xlfn.IFS(
J1110=0,"No Mortgage",
J1110&lt;=100,"Low",
J1110&lt;=300,"Medium",
TRUE,"High"
)</f>
        <v>No Mortgage</v>
      </c>
      <c r="S1110" s="25" t="str" cm="1">
        <f t="array" ref="S1110">_xlfn.IFS(
C1110&lt;10,"0-10",
C1110&lt;20,"11-20",
C1110&lt;30,"21-30",
TRUE,"30+ yrs"
)</f>
        <v>30+ yrs</v>
      </c>
      <c r="T1110" s="26" t="str" cm="1">
        <f t="array" ref="T1110">_xlfn.IFS(
H1110&lt;1,"0-1",
H1110&lt;2,"1-2",
H1110&lt;3,"2-3",
H1110&lt;4,"3-4",
H1110&lt;5,"4-5",
TRUE,"5+"
)</f>
        <v>5+</v>
      </c>
    </row>
    <row r="1111" spans="1:20" ht="15.6" x14ac:dyDescent="0.3">
      <c r="A1111" s="21">
        <v>1042</v>
      </c>
      <c r="B1111" s="22">
        <v>56</v>
      </c>
      <c r="C1111" s="22">
        <v>32</v>
      </c>
      <c r="D1111" s="22">
        <v>51</v>
      </c>
      <c r="E1111" s="23" t="str">
        <f t="shared" si="17"/>
        <v>51-100</v>
      </c>
      <c r="F1111" s="24">
        <v>92780</v>
      </c>
      <c r="G1111" s="22">
        <v>4</v>
      </c>
      <c r="H1111" s="22">
        <v>1.5</v>
      </c>
      <c r="I1111" s="22" t="s">
        <v>33</v>
      </c>
      <c r="J1111" s="22">
        <v>0</v>
      </c>
      <c r="K1111" s="22" t="s">
        <v>34</v>
      </c>
      <c r="L1111" s="22" t="s">
        <v>34</v>
      </c>
      <c r="M1111" s="22" t="s">
        <v>34</v>
      </c>
      <c r="N1111" s="22" t="s">
        <v>34</v>
      </c>
      <c r="O1111" s="22" t="s">
        <v>34</v>
      </c>
      <c r="P1111" s="25" t="str" cm="1">
        <f t="array" ref="P1111">_xlfn.IFS(
B1111&lt;30,"20-29",
B1111&lt;40,"30-39",
B1111&lt;50,"40-49",
B1111&lt;60,"50-59",
TRUE,"60+")</f>
        <v>50-59</v>
      </c>
      <c r="Q1111" s="25" t="str" cm="1">
        <f t="array" ref="Q1111">_xlfn.IFS(
D1111&lt;25,"0–24K",
D1111&lt;50,"25–49K",
D1111&lt;75,"50–74K",
D1111&lt;100,"75–99K",
D1111&lt;150,"100–149K",
D1111&lt;200,"150–199K",
TRUE,"200K+"
)</f>
        <v>50–74K</v>
      </c>
      <c r="R1111" s="25" t="str" cm="1">
        <f t="array" ref="R1111">_xlfn.IFS(
J1111=0,"No Mortgage",
J1111&lt;=100,"Low",
J1111&lt;=300,"Medium",
TRUE,"High"
)</f>
        <v>No Mortgage</v>
      </c>
      <c r="S1111" s="25" t="str" cm="1">
        <f t="array" ref="S1111">_xlfn.IFS(
C1111&lt;10,"0-10",
C1111&lt;20,"11-20",
C1111&lt;30,"21-30",
TRUE,"30+ yrs"
)</f>
        <v>30+ yrs</v>
      </c>
      <c r="T1111" s="26" t="str" cm="1">
        <f t="array" ref="T1111">_xlfn.IFS(
H1111&lt;1,"0-1",
H1111&lt;2,"1-2",
H1111&lt;3,"2-3",
H1111&lt;4,"3-4",
H1111&lt;5,"4-5",
TRUE,"5+"
)</f>
        <v>1-2</v>
      </c>
    </row>
    <row r="1112" spans="1:20" ht="15.6" x14ac:dyDescent="0.3">
      <c r="A1112" s="21">
        <v>1064</v>
      </c>
      <c r="B1112" s="22">
        <v>56</v>
      </c>
      <c r="C1112" s="22">
        <v>30</v>
      </c>
      <c r="D1112" s="22">
        <v>39</v>
      </c>
      <c r="E1112" s="23" t="str">
        <f t="shared" si="17"/>
        <v>0-50</v>
      </c>
      <c r="F1112" s="24">
        <v>90024</v>
      </c>
      <c r="G1112" s="22">
        <v>3</v>
      </c>
      <c r="H1112" s="22">
        <v>1.4</v>
      </c>
      <c r="I1112" s="22" t="s">
        <v>33</v>
      </c>
      <c r="J1112" s="22">
        <v>131</v>
      </c>
      <c r="K1112" s="22" t="s">
        <v>34</v>
      </c>
      <c r="L1112" s="22" t="s">
        <v>34</v>
      </c>
      <c r="M1112" s="22" t="s">
        <v>34</v>
      </c>
      <c r="N1112" s="22" t="s">
        <v>34</v>
      </c>
      <c r="O1112" s="22" t="s">
        <v>35</v>
      </c>
      <c r="P1112" s="25" t="str" cm="1">
        <f t="array" ref="P1112">_xlfn.IFS(
B1112&lt;30,"20-29",
B1112&lt;40,"30-39",
B1112&lt;50,"40-49",
B1112&lt;60,"50-59",
TRUE,"60+")</f>
        <v>50-59</v>
      </c>
      <c r="Q1112" s="25" t="str" cm="1">
        <f t="array" ref="Q1112">_xlfn.IFS(
D1112&lt;25,"0–24K",
D1112&lt;50,"25–49K",
D1112&lt;75,"50–74K",
D1112&lt;100,"75–99K",
D1112&lt;150,"100–149K",
D1112&lt;200,"150–199K",
TRUE,"200K+"
)</f>
        <v>25–49K</v>
      </c>
      <c r="R1112" s="25" t="str" cm="1">
        <f t="array" ref="R1112">_xlfn.IFS(
J1112=0,"No Mortgage",
J1112&lt;=100,"Low",
J1112&lt;=300,"Medium",
TRUE,"High"
)</f>
        <v>Medium</v>
      </c>
      <c r="S1112" s="25" t="str" cm="1">
        <f t="array" ref="S1112">_xlfn.IFS(
C1112&lt;10,"0-10",
C1112&lt;20,"11-20",
C1112&lt;30,"21-30",
TRUE,"30+ yrs"
)</f>
        <v>30+ yrs</v>
      </c>
      <c r="T1112" s="26" t="str" cm="1">
        <f t="array" ref="T1112">_xlfn.IFS(
H1112&lt;1,"0-1",
H1112&lt;2,"1-2",
H1112&lt;3,"2-3",
H1112&lt;4,"3-4",
H1112&lt;5,"4-5",
TRUE,"5+"
)</f>
        <v>1-2</v>
      </c>
    </row>
    <row r="1113" spans="1:20" ht="15.6" x14ac:dyDescent="0.3">
      <c r="A1113" s="21">
        <v>1150</v>
      </c>
      <c r="B1113" s="22">
        <v>56</v>
      </c>
      <c r="C1113" s="22">
        <v>32</v>
      </c>
      <c r="D1113" s="22">
        <v>158</v>
      </c>
      <c r="E1113" s="23" t="str">
        <f t="shared" si="17"/>
        <v>100+</v>
      </c>
      <c r="F1113" s="24">
        <v>91763</v>
      </c>
      <c r="G1113" s="22">
        <v>1</v>
      </c>
      <c r="H1113" s="22">
        <v>7.4</v>
      </c>
      <c r="I1113" s="22" t="s">
        <v>33</v>
      </c>
      <c r="J1113" s="22">
        <v>0</v>
      </c>
      <c r="K1113" s="22" t="s">
        <v>34</v>
      </c>
      <c r="L1113" s="22" t="s">
        <v>34</v>
      </c>
      <c r="M1113" s="22" t="s">
        <v>34</v>
      </c>
      <c r="N1113" s="22" t="s">
        <v>34</v>
      </c>
      <c r="O1113" s="22" t="s">
        <v>34</v>
      </c>
      <c r="P1113" s="25" t="str" cm="1">
        <f t="array" ref="P1113">_xlfn.IFS(
B1113&lt;30,"20-29",
B1113&lt;40,"30-39",
B1113&lt;50,"40-49",
B1113&lt;60,"50-59",
TRUE,"60+")</f>
        <v>50-59</v>
      </c>
      <c r="Q1113" s="25" t="str" cm="1">
        <f t="array" ref="Q1113">_xlfn.IFS(
D1113&lt;25,"0–24K",
D1113&lt;50,"25–49K",
D1113&lt;75,"50–74K",
D1113&lt;100,"75–99K",
D1113&lt;150,"100–149K",
D1113&lt;200,"150–199K",
TRUE,"200K+"
)</f>
        <v>150–199K</v>
      </c>
      <c r="R1113" s="25" t="str" cm="1">
        <f t="array" ref="R1113">_xlfn.IFS(
J1113=0,"No Mortgage",
J1113&lt;=100,"Low",
J1113&lt;=300,"Medium",
TRUE,"High"
)</f>
        <v>No Mortgage</v>
      </c>
      <c r="S1113" s="25" t="str" cm="1">
        <f t="array" ref="S1113">_xlfn.IFS(
C1113&lt;10,"0-10",
C1113&lt;20,"11-20",
C1113&lt;30,"21-30",
TRUE,"30+ yrs"
)</f>
        <v>30+ yrs</v>
      </c>
      <c r="T1113" s="26" t="str" cm="1">
        <f t="array" ref="T1113">_xlfn.IFS(
H1113&lt;1,"0-1",
H1113&lt;2,"1-2",
H1113&lt;3,"2-3",
H1113&lt;4,"3-4",
H1113&lt;5,"4-5",
TRUE,"5+"
)</f>
        <v>5+</v>
      </c>
    </row>
    <row r="1114" spans="1:20" ht="15.6" x14ac:dyDescent="0.3">
      <c r="A1114" s="21">
        <v>1229</v>
      </c>
      <c r="B1114" s="22">
        <v>56</v>
      </c>
      <c r="C1114" s="22">
        <v>30</v>
      </c>
      <c r="D1114" s="22">
        <v>45</v>
      </c>
      <c r="E1114" s="23" t="str">
        <f t="shared" si="17"/>
        <v>0-50</v>
      </c>
      <c r="F1114" s="24">
        <v>92870</v>
      </c>
      <c r="G1114" s="22">
        <v>1</v>
      </c>
      <c r="H1114" s="22">
        <v>0.2</v>
      </c>
      <c r="I1114" s="22" t="s">
        <v>33</v>
      </c>
      <c r="J1114" s="22">
        <v>98</v>
      </c>
      <c r="K1114" s="22" t="s">
        <v>34</v>
      </c>
      <c r="L1114" s="22" t="s">
        <v>34</v>
      </c>
      <c r="M1114" s="22" t="s">
        <v>34</v>
      </c>
      <c r="N1114" s="22" t="s">
        <v>34</v>
      </c>
      <c r="O1114" s="22" t="s">
        <v>34</v>
      </c>
      <c r="P1114" s="25" t="str" cm="1">
        <f t="array" ref="P1114">_xlfn.IFS(
B1114&lt;30,"20-29",
B1114&lt;40,"30-39",
B1114&lt;50,"40-49",
B1114&lt;60,"50-59",
TRUE,"60+")</f>
        <v>50-59</v>
      </c>
      <c r="Q1114" s="25" t="str" cm="1">
        <f t="array" ref="Q1114">_xlfn.IFS(
D1114&lt;25,"0–24K",
D1114&lt;50,"25–49K",
D1114&lt;75,"50–74K",
D1114&lt;100,"75–99K",
D1114&lt;150,"100–149K",
D1114&lt;200,"150–199K",
TRUE,"200K+"
)</f>
        <v>25–49K</v>
      </c>
      <c r="R1114" s="25" t="str" cm="1">
        <f t="array" ref="R1114">_xlfn.IFS(
J1114=0,"No Mortgage",
J1114&lt;=100,"Low",
J1114&lt;=300,"Medium",
TRUE,"High"
)</f>
        <v>Low</v>
      </c>
      <c r="S1114" s="25" t="str" cm="1">
        <f t="array" ref="S1114">_xlfn.IFS(
C1114&lt;10,"0-10",
C1114&lt;20,"11-20",
C1114&lt;30,"21-30",
TRUE,"30+ yrs"
)</f>
        <v>30+ yrs</v>
      </c>
      <c r="T1114" s="26" t="str" cm="1">
        <f t="array" ref="T1114">_xlfn.IFS(
H1114&lt;1,"0-1",
H1114&lt;2,"1-2",
H1114&lt;3,"2-3",
H1114&lt;4,"3-4",
H1114&lt;5,"4-5",
TRUE,"5+"
)</f>
        <v>0-1</v>
      </c>
    </row>
    <row r="1115" spans="1:20" ht="15.6" x14ac:dyDescent="0.3">
      <c r="A1115" s="21">
        <v>1230</v>
      </c>
      <c r="B1115" s="22">
        <v>56</v>
      </c>
      <c r="C1115" s="22">
        <v>32</v>
      </c>
      <c r="D1115" s="22">
        <v>80</v>
      </c>
      <c r="E1115" s="23" t="str">
        <f t="shared" si="17"/>
        <v>51-100</v>
      </c>
      <c r="F1115" s="24">
        <v>94596</v>
      </c>
      <c r="G1115" s="22">
        <v>3</v>
      </c>
      <c r="H1115" s="22">
        <v>2.67</v>
      </c>
      <c r="I1115" s="22" t="s">
        <v>33</v>
      </c>
      <c r="J1115" s="22">
        <v>0</v>
      </c>
      <c r="K1115" s="22" t="s">
        <v>34</v>
      </c>
      <c r="L1115" s="22" t="s">
        <v>34</v>
      </c>
      <c r="M1115" s="22" t="s">
        <v>34</v>
      </c>
      <c r="N1115" s="22" t="s">
        <v>35</v>
      </c>
      <c r="O1115" s="22" t="s">
        <v>34</v>
      </c>
      <c r="P1115" s="25" t="str" cm="1">
        <f t="array" ref="P1115">_xlfn.IFS(
B1115&lt;30,"20-29",
B1115&lt;40,"30-39",
B1115&lt;50,"40-49",
B1115&lt;60,"50-59",
TRUE,"60+")</f>
        <v>50-59</v>
      </c>
      <c r="Q1115" s="25" t="str" cm="1">
        <f t="array" ref="Q1115">_xlfn.IFS(
D1115&lt;25,"0–24K",
D1115&lt;50,"25–49K",
D1115&lt;75,"50–74K",
D1115&lt;100,"75–99K",
D1115&lt;150,"100–149K",
D1115&lt;200,"150–199K",
TRUE,"200K+"
)</f>
        <v>75–99K</v>
      </c>
      <c r="R1115" s="25" t="str" cm="1">
        <f t="array" ref="R1115">_xlfn.IFS(
J1115=0,"No Mortgage",
J1115&lt;=100,"Low",
J1115&lt;=300,"Medium",
TRUE,"High"
)</f>
        <v>No Mortgage</v>
      </c>
      <c r="S1115" s="25" t="str" cm="1">
        <f t="array" ref="S1115">_xlfn.IFS(
C1115&lt;10,"0-10",
C1115&lt;20,"11-20",
C1115&lt;30,"21-30",
TRUE,"30+ yrs"
)</f>
        <v>30+ yrs</v>
      </c>
      <c r="T1115" s="26" t="str" cm="1">
        <f t="array" ref="T1115">_xlfn.IFS(
H1115&lt;1,"0-1",
H1115&lt;2,"1-2",
H1115&lt;3,"2-3",
H1115&lt;4,"3-4",
H1115&lt;5,"4-5",
TRUE,"5+"
)</f>
        <v>2-3</v>
      </c>
    </row>
    <row r="1116" spans="1:20" ht="15.6" x14ac:dyDescent="0.3">
      <c r="A1116" s="21">
        <v>1293</v>
      </c>
      <c r="B1116" s="22">
        <v>56</v>
      </c>
      <c r="C1116" s="22">
        <v>30</v>
      </c>
      <c r="D1116" s="22">
        <v>164</v>
      </c>
      <c r="E1116" s="23" t="str">
        <f t="shared" si="17"/>
        <v>100+</v>
      </c>
      <c r="F1116" s="24">
        <v>94610</v>
      </c>
      <c r="G1116" s="22">
        <v>4</v>
      </c>
      <c r="H1116" s="22">
        <v>0.5</v>
      </c>
      <c r="I1116" s="22" t="s">
        <v>37</v>
      </c>
      <c r="J1116" s="22">
        <v>234</v>
      </c>
      <c r="K1116" s="22" t="s">
        <v>35</v>
      </c>
      <c r="L1116" s="22" t="s">
        <v>34</v>
      </c>
      <c r="M1116" s="22" t="s">
        <v>35</v>
      </c>
      <c r="N1116" s="22" t="s">
        <v>35</v>
      </c>
      <c r="O1116" s="22" t="s">
        <v>35</v>
      </c>
      <c r="P1116" s="25" t="str" cm="1">
        <f t="array" ref="P1116">_xlfn.IFS(
B1116&lt;30,"20-29",
B1116&lt;40,"30-39",
B1116&lt;50,"40-49",
B1116&lt;60,"50-59",
TRUE,"60+")</f>
        <v>50-59</v>
      </c>
      <c r="Q1116" s="25" t="str" cm="1">
        <f t="array" ref="Q1116">_xlfn.IFS(
D1116&lt;25,"0–24K",
D1116&lt;50,"25–49K",
D1116&lt;75,"50–74K",
D1116&lt;100,"75–99K",
D1116&lt;150,"100–149K",
D1116&lt;200,"150–199K",
TRUE,"200K+"
)</f>
        <v>150–199K</v>
      </c>
      <c r="R1116" s="25" t="str" cm="1">
        <f t="array" ref="R1116">_xlfn.IFS(
J1116=0,"No Mortgage",
J1116&lt;=100,"Low",
J1116&lt;=300,"Medium",
TRUE,"High"
)</f>
        <v>Medium</v>
      </c>
      <c r="S1116" s="25" t="str" cm="1">
        <f t="array" ref="S1116">_xlfn.IFS(
C1116&lt;10,"0-10",
C1116&lt;20,"11-20",
C1116&lt;30,"21-30",
TRUE,"30+ yrs"
)</f>
        <v>30+ yrs</v>
      </c>
      <c r="T1116" s="26" t="str" cm="1">
        <f t="array" ref="T1116">_xlfn.IFS(
H1116&lt;1,"0-1",
H1116&lt;2,"1-2",
H1116&lt;3,"2-3",
H1116&lt;4,"3-4",
H1116&lt;5,"4-5",
TRUE,"5+"
)</f>
        <v>0-1</v>
      </c>
    </row>
    <row r="1117" spans="1:20" ht="15.6" x14ac:dyDescent="0.3">
      <c r="A1117" s="21">
        <v>1294</v>
      </c>
      <c r="B1117" s="22">
        <v>56</v>
      </c>
      <c r="C1117" s="22">
        <v>31</v>
      </c>
      <c r="D1117" s="22">
        <v>81</v>
      </c>
      <c r="E1117" s="23" t="str">
        <f t="shared" si="17"/>
        <v>51-100</v>
      </c>
      <c r="F1117" s="24">
        <v>92373</v>
      </c>
      <c r="G1117" s="22">
        <v>2</v>
      </c>
      <c r="H1117" s="22">
        <v>3.7</v>
      </c>
      <c r="I1117" s="22" t="s">
        <v>33</v>
      </c>
      <c r="J1117" s="22">
        <v>121</v>
      </c>
      <c r="K1117" s="22" t="s">
        <v>34</v>
      </c>
      <c r="L1117" s="22" t="s">
        <v>34</v>
      </c>
      <c r="M1117" s="22" t="s">
        <v>34</v>
      </c>
      <c r="N1117" s="22" t="s">
        <v>35</v>
      </c>
      <c r="O1117" s="22" t="s">
        <v>35</v>
      </c>
      <c r="P1117" s="25" t="str" cm="1">
        <f t="array" ref="P1117">_xlfn.IFS(
B1117&lt;30,"20-29",
B1117&lt;40,"30-39",
B1117&lt;50,"40-49",
B1117&lt;60,"50-59",
TRUE,"60+")</f>
        <v>50-59</v>
      </c>
      <c r="Q1117" s="25" t="str" cm="1">
        <f t="array" ref="Q1117">_xlfn.IFS(
D1117&lt;25,"0–24K",
D1117&lt;50,"25–49K",
D1117&lt;75,"50–74K",
D1117&lt;100,"75–99K",
D1117&lt;150,"100–149K",
D1117&lt;200,"150–199K",
TRUE,"200K+"
)</f>
        <v>75–99K</v>
      </c>
      <c r="R1117" s="25" t="str" cm="1">
        <f t="array" ref="R1117">_xlfn.IFS(
J1117=0,"No Mortgage",
J1117&lt;=100,"Low",
J1117&lt;=300,"Medium",
TRUE,"High"
)</f>
        <v>Medium</v>
      </c>
      <c r="S1117" s="25" t="str" cm="1">
        <f t="array" ref="S1117">_xlfn.IFS(
C1117&lt;10,"0-10",
C1117&lt;20,"11-20",
C1117&lt;30,"21-30",
TRUE,"30+ yrs"
)</f>
        <v>30+ yrs</v>
      </c>
      <c r="T1117" s="26" t="str" cm="1">
        <f t="array" ref="T1117">_xlfn.IFS(
H1117&lt;1,"0-1",
H1117&lt;2,"1-2",
H1117&lt;3,"2-3",
H1117&lt;4,"3-4",
H1117&lt;5,"4-5",
TRUE,"5+"
)</f>
        <v>3-4</v>
      </c>
    </row>
    <row r="1118" spans="1:20" ht="15.6" x14ac:dyDescent="0.3">
      <c r="A1118" s="21">
        <v>1510</v>
      </c>
      <c r="B1118" s="22">
        <v>56</v>
      </c>
      <c r="C1118" s="22">
        <v>26</v>
      </c>
      <c r="D1118" s="22">
        <v>92</v>
      </c>
      <c r="E1118" s="23" t="str">
        <f t="shared" si="17"/>
        <v>51-100</v>
      </c>
      <c r="F1118" s="24">
        <v>92647</v>
      </c>
      <c r="G1118" s="22">
        <v>2</v>
      </c>
      <c r="H1118" s="22">
        <v>4.5</v>
      </c>
      <c r="I1118" s="22" t="s">
        <v>36</v>
      </c>
      <c r="J1118" s="22">
        <v>0</v>
      </c>
      <c r="K1118" s="22" t="s">
        <v>34</v>
      </c>
      <c r="L1118" s="22" t="s">
        <v>35</v>
      </c>
      <c r="M1118" s="22" t="s">
        <v>34</v>
      </c>
      <c r="N1118" s="22" t="s">
        <v>34</v>
      </c>
      <c r="O1118" s="22" t="s">
        <v>35</v>
      </c>
      <c r="P1118" s="25" t="str" cm="1">
        <f t="array" ref="P1118">_xlfn.IFS(
B1118&lt;30,"20-29",
B1118&lt;40,"30-39",
B1118&lt;50,"40-49",
B1118&lt;60,"50-59",
TRUE,"60+")</f>
        <v>50-59</v>
      </c>
      <c r="Q1118" s="25" t="str" cm="1">
        <f t="array" ref="Q1118">_xlfn.IFS(
D1118&lt;25,"0–24K",
D1118&lt;50,"25–49K",
D1118&lt;75,"50–74K",
D1118&lt;100,"75–99K",
D1118&lt;150,"100–149K",
D1118&lt;200,"150–199K",
TRUE,"200K+"
)</f>
        <v>75–99K</v>
      </c>
      <c r="R1118" s="25" t="str" cm="1">
        <f t="array" ref="R1118">_xlfn.IFS(
J1118=0,"No Mortgage",
J1118&lt;=100,"Low",
J1118&lt;=300,"Medium",
TRUE,"High"
)</f>
        <v>No Mortgage</v>
      </c>
      <c r="S1118" s="25" t="str" cm="1">
        <f t="array" ref="S1118">_xlfn.IFS(
C1118&lt;10,"0-10",
C1118&lt;20,"11-20",
C1118&lt;30,"21-30",
TRUE,"30+ yrs"
)</f>
        <v>21-30</v>
      </c>
      <c r="T1118" s="26" t="str" cm="1">
        <f t="array" ref="T1118">_xlfn.IFS(
H1118&lt;1,"0-1",
H1118&lt;2,"1-2",
H1118&lt;3,"2-3",
H1118&lt;4,"3-4",
H1118&lt;5,"4-5",
TRUE,"5+"
)</f>
        <v>4-5</v>
      </c>
    </row>
    <row r="1119" spans="1:20" ht="15.6" x14ac:dyDescent="0.3">
      <c r="A1119" s="21">
        <v>1593</v>
      </c>
      <c r="B1119" s="22">
        <v>56</v>
      </c>
      <c r="C1119" s="22">
        <v>31</v>
      </c>
      <c r="D1119" s="22">
        <v>192</v>
      </c>
      <c r="E1119" s="23" t="str">
        <f t="shared" si="17"/>
        <v>100+</v>
      </c>
      <c r="F1119" s="24">
        <v>90089</v>
      </c>
      <c r="G1119" s="22">
        <v>1</v>
      </c>
      <c r="H1119" s="22">
        <v>7</v>
      </c>
      <c r="I1119" s="22" t="s">
        <v>36</v>
      </c>
      <c r="J1119" s="22">
        <v>0</v>
      </c>
      <c r="K1119" s="22" t="s">
        <v>35</v>
      </c>
      <c r="L1119" s="22" t="s">
        <v>34</v>
      </c>
      <c r="M1119" s="22" t="s">
        <v>35</v>
      </c>
      <c r="N1119" s="22" t="s">
        <v>35</v>
      </c>
      <c r="O1119" s="22" t="s">
        <v>34</v>
      </c>
      <c r="P1119" s="25" t="str" cm="1">
        <f t="array" ref="P1119">_xlfn.IFS(
B1119&lt;30,"20-29",
B1119&lt;40,"30-39",
B1119&lt;50,"40-49",
B1119&lt;60,"50-59",
TRUE,"60+")</f>
        <v>50-59</v>
      </c>
      <c r="Q1119" s="25" t="str" cm="1">
        <f t="array" ref="Q1119">_xlfn.IFS(
D1119&lt;25,"0–24K",
D1119&lt;50,"25–49K",
D1119&lt;75,"50–74K",
D1119&lt;100,"75–99K",
D1119&lt;150,"100–149K",
D1119&lt;200,"150–199K",
TRUE,"200K+"
)</f>
        <v>150–199K</v>
      </c>
      <c r="R1119" s="25" t="str" cm="1">
        <f t="array" ref="R1119">_xlfn.IFS(
J1119=0,"No Mortgage",
J1119&lt;=100,"Low",
J1119&lt;=300,"Medium",
TRUE,"High"
)</f>
        <v>No Mortgage</v>
      </c>
      <c r="S1119" s="25" t="str" cm="1">
        <f t="array" ref="S1119">_xlfn.IFS(
C1119&lt;10,"0-10",
C1119&lt;20,"11-20",
C1119&lt;30,"21-30",
TRUE,"30+ yrs"
)</f>
        <v>30+ yrs</v>
      </c>
      <c r="T1119" s="26" t="str" cm="1">
        <f t="array" ref="T1119">_xlfn.IFS(
H1119&lt;1,"0-1",
H1119&lt;2,"1-2",
H1119&lt;3,"2-3",
H1119&lt;4,"3-4",
H1119&lt;5,"4-5",
TRUE,"5+"
)</f>
        <v>5+</v>
      </c>
    </row>
    <row r="1120" spans="1:20" ht="15.6" x14ac:dyDescent="0.3">
      <c r="A1120" s="21">
        <v>1596</v>
      </c>
      <c r="B1120" s="22">
        <v>56</v>
      </c>
      <c r="C1120" s="22">
        <v>26</v>
      </c>
      <c r="D1120" s="22">
        <v>38</v>
      </c>
      <c r="E1120" s="23" t="str">
        <f t="shared" si="17"/>
        <v>0-50</v>
      </c>
      <c r="F1120" s="24">
        <v>94305</v>
      </c>
      <c r="G1120" s="22">
        <v>3</v>
      </c>
      <c r="H1120" s="22">
        <v>1</v>
      </c>
      <c r="I1120" s="22" t="s">
        <v>36</v>
      </c>
      <c r="J1120" s="22">
        <v>110</v>
      </c>
      <c r="K1120" s="22" t="s">
        <v>34</v>
      </c>
      <c r="L1120" s="22" t="s">
        <v>35</v>
      </c>
      <c r="M1120" s="22" t="s">
        <v>34</v>
      </c>
      <c r="N1120" s="22" t="s">
        <v>35</v>
      </c>
      <c r="O1120" s="22" t="s">
        <v>34</v>
      </c>
      <c r="P1120" s="25" t="str" cm="1">
        <f t="array" ref="P1120">_xlfn.IFS(
B1120&lt;30,"20-29",
B1120&lt;40,"30-39",
B1120&lt;50,"40-49",
B1120&lt;60,"50-59",
TRUE,"60+")</f>
        <v>50-59</v>
      </c>
      <c r="Q1120" s="25" t="str" cm="1">
        <f t="array" ref="Q1120">_xlfn.IFS(
D1120&lt;25,"0–24K",
D1120&lt;50,"25–49K",
D1120&lt;75,"50–74K",
D1120&lt;100,"75–99K",
D1120&lt;150,"100–149K",
D1120&lt;200,"150–199K",
TRUE,"200K+"
)</f>
        <v>25–49K</v>
      </c>
      <c r="R1120" s="25" t="str" cm="1">
        <f t="array" ref="R1120">_xlfn.IFS(
J1120=0,"No Mortgage",
J1120&lt;=100,"Low",
J1120&lt;=300,"Medium",
TRUE,"High"
)</f>
        <v>Medium</v>
      </c>
      <c r="S1120" s="25" t="str" cm="1">
        <f t="array" ref="S1120">_xlfn.IFS(
C1120&lt;10,"0-10",
C1120&lt;20,"11-20",
C1120&lt;30,"21-30",
TRUE,"30+ yrs"
)</f>
        <v>21-30</v>
      </c>
      <c r="T1120" s="26" t="str" cm="1">
        <f t="array" ref="T1120">_xlfn.IFS(
H1120&lt;1,"0-1",
H1120&lt;2,"1-2",
H1120&lt;3,"2-3",
H1120&lt;4,"3-4",
H1120&lt;5,"4-5",
TRUE,"5+"
)</f>
        <v>1-2</v>
      </c>
    </row>
    <row r="1121" spans="1:20" ht="15.6" x14ac:dyDescent="0.3">
      <c r="A1121" s="21">
        <v>1626</v>
      </c>
      <c r="B1121" s="22">
        <v>56</v>
      </c>
      <c r="C1121" s="22">
        <v>30</v>
      </c>
      <c r="D1121" s="22">
        <v>21</v>
      </c>
      <c r="E1121" s="23" t="str">
        <f t="shared" si="17"/>
        <v>0-50</v>
      </c>
      <c r="F1121" s="24">
        <v>94542</v>
      </c>
      <c r="G1121" s="22">
        <v>2</v>
      </c>
      <c r="H1121" s="22">
        <v>0.7</v>
      </c>
      <c r="I1121" s="22" t="s">
        <v>37</v>
      </c>
      <c r="J1121" s="22">
        <v>0</v>
      </c>
      <c r="K1121" s="22" t="s">
        <v>34</v>
      </c>
      <c r="L1121" s="22" t="s">
        <v>34</v>
      </c>
      <c r="M1121" s="22" t="s">
        <v>34</v>
      </c>
      <c r="N1121" s="22" t="s">
        <v>35</v>
      </c>
      <c r="O1121" s="22" t="s">
        <v>34</v>
      </c>
      <c r="P1121" s="25" t="str" cm="1">
        <f t="array" ref="P1121">_xlfn.IFS(
B1121&lt;30,"20-29",
B1121&lt;40,"30-39",
B1121&lt;50,"40-49",
B1121&lt;60,"50-59",
TRUE,"60+")</f>
        <v>50-59</v>
      </c>
      <c r="Q1121" s="25" t="str" cm="1">
        <f t="array" ref="Q1121">_xlfn.IFS(
D1121&lt;25,"0–24K",
D1121&lt;50,"25–49K",
D1121&lt;75,"50–74K",
D1121&lt;100,"75–99K",
D1121&lt;150,"100–149K",
D1121&lt;200,"150–199K",
TRUE,"200K+"
)</f>
        <v>0–24K</v>
      </c>
      <c r="R1121" s="25" t="str" cm="1">
        <f t="array" ref="R1121">_xlfn.IFS(
J1121=0,"No Mortgage",
J1121&lt;=100,"Low",
J1121&lt;=300,"Medium",
TRUE,"High"
)</f>
        <v>No Mortgage</v>
      </c>
      <c r="S1121" s="25" t="str" cm="1">
        <f t="array" ref="S1121">_xlfn.IFS(
C1121&lt;10,"0-10",
C1121&lt;20,"11-20",
C1121&lt;30,"21-30",
TRUE,"30+ yrs"
)</f>
        <v>30+ yrs</v>
      </c>
      <c r="T1121" s="26" t="str" cm="1">
        <f t="array" ref="T1121">_xlfn.IFS(
H1121&lt;1,"0-1",
H1121&lt;2,"1-2",
H1121&lt;3,"2-3",
H1121&lt;4,"3-4",
H1121&lt;5,"4-5",
TRUE,"5+"
)</f>
        <v>0-1</v>
      </c>
    </row>
    <row r="1122" spans="1:20" ht="15.6" x14ac:dyDescent="0.3">
      <c r="A1122" s="21">
        <v>1640</v>
      </c>
      <c r="B1122" s="22">
        <v>56</v>
      </c>
      <c r="C1122" s="22">
        <v>31</v>
      </c>
      <c r="D1122" s="22">
        <v>68</v>
      </c>
      <c r="E1122" s="23" t="str">
        <f t="shared" si="17"/>
        <v>51-100</v>
      </c>
      <c r="F1122" s="24">
        <v>94571</v>
      </c>
      <c r="G1122" s="22">
        <v>2</v>
      </c>
      <c r="H1122" s="22">
        <v>0</v>
      </c>
      <c r="I1122" s="22" t="s">
        <v>36</v>
      </c>
      <c r="J1122" s="22">
        <v>0</v>
      </c>
      <c r="K1122" s="22" t="s">
        <v>34</v>
      </c>
      <c r="L1122" s="22" t="s">
        <v>35</v>
      </c>
      <c r="M1122" s="22" t="s">
        <v>34</v>
      </c>
      <c r="N1122" s="22" t="s">
        <v>35</v>
      </c>
      <c r="O1122" s="22" t="s">
        <v>34</v>
      </c>
      <c r="P1122" s="25" t="str" cm="1">
        <f t="array" ref="P1122">_xlfn.IFS(
B1122&lt;30,"20-29",
B1122&lt;40,"30-39",
B1122&lt;50,"40-49",
B1122&lt;60,"50-59",
TRUE,"60+")</f>
        <v>50-59</v>
      </c>
      <c r="Q1122" s="25" t="str" cm="1">
        <f t="array" ref="Q1122">_xlfn.IFS(
D1122&lt;25,"0–24K",
D1122&lt;50,"25–49K",
D1122&lt;75,"50–74K",
D1122&lt;100,"75–99K",
D1122&lt;150,"100–149K",
D1122&lt;200,"150–199K",
TRUE,"200K+"
)</f>
        <v>50–74K</v>
      </c>
      <c r="R1122" s="25" t="str" cm="1">
        <f t="array" ref="R1122">_xlfn.IFS(
J1122=0,"No Mortgage",
J1122&lt;=100,"Low",
J1122&lt;=300,"Medium",
TRUE,"High"
)</f>
        <v>No Mortgage</v>
      </c>
      <c r="S1122" s="25" t="str" cm="1">
        <f t="array" ref="S1122">_xlfn.IFS(
C1122&lt;10,"0-10",
C1122&lt;20,"11-20",
C1122&lt;30,"21-30",
TRUE,"30+ yrs"
)</f>
        <v>30+ yrs</v>
      </c>
      <c r="T1122" s="26" t="str" cm="1">
        <f t="array" ref="T1122">_xlfn.IFS(
H1122&lt;1,"0-1",
H1122&lt;2,"1-2",
H1122&lt;3,"2-3",
H1122&lt;4,"3-4",
H1122&lt;5,"4-5",
TRUE,"5+"
)</f>
        <v>0-1</v>
      </c>
    </row>
    <row r="1123" spans="1:20" ht="15.6" x14ac:dyDescent="0.3">
      <c r="A1123" s="21">
        <v>1646</v>
      </c>
      <c r="B1123" s="22">
        <v>56</v>
      </c>
      <c r="C1123" s="22">
        <v>32</v>
      </c>
      <c r="D1123" s="22">
        <v>89</v>
      </c>
      <c r="E1123" s="23" t="str">
        <f t="shared" si="17"/>
        <v>51-100</v>
      </c>
      <c r="F1123" s="24">
        <v>92096</v>
      </c>
      <c r="G1123" s="22">
        <v>4</v>
      </c>
      <c r="H1123" s="22">
        <v>1</v>
      </c>
      <c r="I1123" s="22" t="s">
        <v>37</v>
      </c>
      <c r="J1123" s="22">
        <v>90</v>
      </c>
      <c r="K1123" s="22" t="s">
        <v>34</v>
      </c>
      <c r="L1123" s="22" t="s">
        <v>35</v>
      </c>
      <c r="M1123" s="22" t="s">
        <v>34</v>
      </c>
      <c r="N1123" s="22" t="s">
        <v>35</v>
      </c>
      <c r="O1123" s="22" t="s">
        <v>34</v>
      </c>
      <c r="P1123" s="25" t="str" cm="1">
        <f t="array" ref="P1123">_xlfn.IFS(
B1123&lt;30,"20-29",
B1123&lt;40,"30-39",
B1123&lt;50,"40-49",
B1123&lt;60,"50-59",
TRUE,"60+")</f>
        <v>50-59</v>
      </c>
      <c r="Q1123" s="25" t="str" cm="1">
        <f t="array" ref="Q1123">_xlfn.IFS(
D1123&lt;25,"0–24K",
D1123&lt;50,"25–49K",
D1123&lt;75,"50–74K",
D1123&lt;100,"75–99K",
D1123&lt;150,"100–149K",
D1123&lt;200,"150–199K",
TRUE,"200K+"
)</f>
        <v>75–99K</v>
      </c>
      <c r="R1123" s="25" t="str" cm="1">
        <f t="array" ref="R1123">_xlfn.IFS(
J1123=0,"No Mortgage",
J1123&lt;=100,"Low",
J1123&lt;=300,"Medium",
TRUE,"High"
)</f>
        <v>Low</v>
      </c>
      <c r="S1123" s="25" t="str" cm="1">
        <f t="array" ref="S1123">_xlfn.IFS(
C1123&lt;10,"0-10",
C1123&lt;20,"11-20",
C1123&lt;30,"21-30",
TRUE,"30+ yrs"
)</f>
        <v>30+ yrs</v>
      </c>
      <c r="T1123" s="26" t="str" cm="1">
        <f t="array" ref="T1123">_xlfn.IFS(
H1123&lt;1,"0-1",
H1123&lt;2,"1-2",
H1123&lt;3,"2-3",
H1123&lt;4,"3-4",
H1123&lt;5,"4-5",
TRUE,"5+"
)</f>
        <v>1-2</v>
      </c>
    </row>
    <row r="1124" spans="1:20" ht="15.6" x14ac:dyDescent="0.3">
      <c r="A1124" s="21">
        <v>1679</v>
      </c>
      <c r="B1124" s="22">
        <v>56</v>
      </c>
      <c r="C1124" s="22">
        <v>30</v>
      </c>
      <c r="D1124" s="22">
        <v>73</v>
      </c>
      <c r="E1124" s="23" t="str">
        <f t="shared" si="17"/>
        <v>51-100</v>
      </c>
      <c r="F1124" s="24">
        <v>94035</v>
      </c>
      <c r="G1124" s="22">
        <v>2</v>
      </c>
      <c r="H1124" s="22">
        <v>1.1000000000000001</v>
      </c>
      <c r="I1124" s="22" t="s">
        <v>33</v>
      </c>
      <c r="J1124" s="22">
        <v>0</v>
      </c>
      <c r="K1124" s="22" t="s">
        <v>34</v>
      </c>
      <c r="L1124" s="22" t="s">
        <v>34</v>
      </c>
      <c r="M1124" s="22" t="s">
        <v>34</v>
      </c>
      <c r="N1124" s="22" t="s">
        <v>34</v>
      </c>
      <c r="O1124" s="22" t="s">
        <v>34</v>
      </c>
      <c r="P1124" s="25" t="str" cm="1">
        <f t="array" ref="P1124">_xlfn.IFS(
B1124&lt;30,"20-29",
B1124&lt;40,"30-39",
B1124&lt;50,"40-49",
B1124&lt;60,"50-59",
TRUE,"60+")</f>
        <v>50-59</v>
      </c>
      <c r="Q1124" s="25" t="str" cm="1">
        <f t="array" ref="Q1124">_xlfn.IFS(
D1124&lt;25,"0–24K",
D1124&lt;50,"25–49K",
D1124&lt;75,"50–74K",
D1124&lt;100,"75–99K",
D1124&lt;150,"100–149K",
D1124&lt;200,"150–199K",
TRUE,"200K+"
)</f>
        <v>50–74K</v>
      </c>
      <c r="R1124" s="25" t="str" cm="1">
        <f t="array" ref="R1124">_xlfn.IFS(
J1124=0,"No Mortgage",
J1124&lt;=100,"Low",
J1124&lt;=300,"Medium",
TRUE,"High"
)</f>
        <v>No Mortgage</v>
      </c>
      <c r="S1124" s="25" t="str" cm="1">
        <f t="array" ref="S1124">_xlfn.IFS(
C1124&lt;10,"0-10",
C1124&lt;20,"11-20",
C1124&lt;30,"21-30",
TRUE,"30+ yrs"
)</f>
        <v>30+ yrs</v>
      </c>
      <c r="T1124" s="26" t="str" cm="1">
        <f t="array" ref="T1124">_xlfn.IFS(
H1124&lt;1,"0-1",
H1124&lt;2,"1-2",
H1124&lt;3,"2-3",
H1124&lt;4,"3-4",
H1124&lt;5,"4-5",
TRUE,"5+"
)</f>
        <v>1-2</v>
      </c>
    </row>
    <row r="1125" spans="1:20" ht="15.6" x14ac:dyDescent="0.3">
      <c r="A1125" s="21">
        <v>1692</v>
      </c>
      <c r="B1125" s="22">
        <v>56</v>
      </c>
      <c r="C1125" s="22">
        <v>32</v>
      </c>
      <c r="D1125" s="22">
        <v>48</v>
      </c>
      <c r="E1125" s="23" t="str">
        <f t="shared" si="17"/>
        <v>0-50</v>
      </c>
      <c r="F1125" s="24">
        <v>94117</v>
      </c>
      <c r="G1125" s="22">
        <v>1</v>
      </c>
      <c r="H1125" s="22">
        <v>1.6</v>
      </c>
      <c r="I1125" s="22" t="s">
        <v>36</v>
      </c>
      <c r="J1125" s="22">
        <v>0</v>
      </c>
      <c r="K1125" s="22" t="s">
        <v>34</v>
      </c>
      <c r="L1125" s="22" t="s">
        <v>34</v>
      </c>
      <c r="M1125" s="22" t="s">
        <v>34</v>
      </c>
      <c r="N1125" s="22" t="s">
        <v>34</v>
      </c>
      <c r="O1125" s="22" t="s">
        <v>35</v>
      </c>
      <c r="P1125" s="25" t="str" cm="1">
        <f t="array" ref="P1125">_xlfn.IFS(
B1125&lt;30,"20-29",
B1125&lt;40,"30-39",
B1125&lt;50,"40-49",
B1125&lt;60,"50-59",
TRUE,"60+")</f>
        <v>50-59</v>
      </c>
      <c r="Q1125" s="25" t="str" cm="1">
        <f t="array" ref="Q1125">_xlfn.IFS(
D1125&lt;25,"0–24K",
D1125&lt;50,"25–49K",
D1125&lt;75,"50–74K",
D1125&lt;100,"75–99K",
D1125&lt;150,"100–149K",
D1125&lt;200,"150–199K",
TRUE,"200K+"
)</f>
        <v>25–49K</v>
      </c>
      <c r="R1125" s="25" t="str" cm="1">
        <f t="array" ref="R1125">_xlfn.IFS(
J1125=0,"No Mortgage",
J1125&lt;=100,"Low",
J1125&lt;=300,"Medium",
TRUE,"High"
)</f>
        <v>No Mortgage</v>
      </c>
      <c r="S1125" s="25" t="str" cm="1">
        <f t="array" ref="S1125">_xlfn.IFS(
C1125&lt;10,"0-10",
C1125&lt;20,"11-20",
C1125&lt;30,"21-30",
TRUE,"30+ yrs"
)</f>
        <v>30+ yrs</v>
      </c>
      <c r="T1125" s="26" t="str" cm="1">
        <f t="array" ref="T1125">_xlfn.IFS(
H1125&lt;1,"0-1",
H1125&lt;2,"1-2",
H1125&lt;3,"2-3",
H1125&lt;4,"3-4",
H1125&lt;5,"4-5",
TRUE,"5+"
)</f>
        <v>1-2</v>
      </c>
    </row>
    <row r="1126" spans="1:20" ht="15.6" x14ac:dyDescent="0.3">
      <c r="A1126" s="21">
        <v>1703</v>
      </c>
      <c r="B1126" s="22">
        <v>56</v>
      </c>
      <c r="C1126" s="22">
        <v>30</v>
      </c>
      <c r="D1126" s="22">
        <v>122</v>
      </c>
      <c r="E1126" s="23" t="str">
        <f t="shared" si="17"/>
        <v>100+</v>
      </c>
      <c r="F1126" s="24">
        <v>93555</v>
      </c>
      <c r="G1126" s="22">
        <v>2</v>
      </c>
      <c r="H1126" s="22">
        <v>0.5</v>
      </c>
      <c r="I1126" s="22" t="s">
        <v>33</v>
      </c>
      <c r="J1126" s="22">
        <v>0</v>
      </c>
      <c r="K1126" s="22" t="s">
        <v>34</v>
      </c>
      <c r="L1126" s="22" t="s">
        <v>34</v>
      </c>
      <c r="M1126" s="22" t="s">
        <v>34</v>
      </c>
      <c r="N1126" s="22" t="s">
        <v>34</v>
      </c>
      <c r="O1126" s="22" t="s">
        <v>35</v>
      </c>
      <c r="P1126" s="25" t="str" cm="1">
        <f t="array" ref="P1126">_xlfn.IFS(
B1126&lt;30,"20-29",
B1126&lt;40,"30-39",
B1126&lt;50,"40-49",
B1126&lt;60,"50-59",
TRUE,"60+")</f>
        <v>50-59</v>
      </c>
      <c r="Q1126" s="25" t="str" cm="1">
        <f t="array" ref="Q1126">_xlfn.IFS(
D1126&lt;25,"0–24K",
D1126&lt;50,"25–49K",
D1126&lt;75,"50–74K",
D1126&lt;100,"75–99K",
D1126&lt;150,"100–149K",
D1126&lt;200,"150–199K",
TRUE,"200K+"
)</f>
        <v>100–149K</v>
      </c>
      <c r="R1126" s="25" t="str" cm="1">
        <f t="array" ref="R1126">_xlfn.IFS(
J1126=0,"No Mortgage",
J1126&lt;=100,"Low",
J1126&lt;=300,"Medium",
TRUE,"High"
)</f>
        <v>No Mortgage</v>
      </c>
      <c r="S1126" s="25" t="str" cm="1">
        <f t="array" ref="S1126">_xlfn.IFS(
C1126&lt;10,"0-10",
C1126&lt;20,"11-20",
C1126&lt;30,"21-30",
TRUE,"30+ yrs"
)</f>
        <v>30+ yrs</v>
      </c>
      <c r="T1126" s="26" t="str" cm="1">
        <f t="array" ref="T1126">_xlfn.IFS(
H1126&lt;1,"0-1",
H1126&lt;2,"1-2",
H1126&lt;3,"2-3",
H1126&lt;4,"3-4",
H1126&lt;5,"4-5",
TRUE,"5+"
)</f>
        <v>0-1</v>
      </c>
    </row>
    <row r="1127" spans="1:20" ht="15.6" x14ac:dyDescent="0.3">
      <c r="A1127" s="21">
        <v>1707</v>
      </c>
      <c r="B1127" s="22">
        <v>56</v>
      </c>
      <c r="C1127" s="22">
        <v>31</v>
      </c>
      <c r="D1127" s="22">
        <v>84</v>
      </c>
      <c r="E1127" s="23" t="str">
        <f t="shared" si="17"/>
        <v>51-100</v>
      </c>
      <c r="F1127" s="24">
        <v>92672</v>
      </c>
      <c r="G1127" s="22">
        <v>1</v>
      </c>
      <c r="H1127" s="22">
        <v>0.1</v>
      </c>
      <c r="I1127" s="22" t="s">
        <v>36</v>
      </c>
      <c r="J1127" s="22">
        <v>0</v>
      </c>
      <c r="K1127" s="22" t="s">
        <v>34</v>
      </c>
      <c r="L1127" s="22" t="s">
        <v>34</v>
      </c>
      <c r="M1127" s="22" t="s">
        <v>34</v>
      </c>
      <c r="N1127" s="22" t="s">
        <v>35</v>
      </c>
      <c r="O1127" s="22" t="s">
        <v>34</v>
      </c>
      <c r="P1127" s="25" t="str" cm="1">
        <f t="array" ref="P1127">_xlfn.IFS(
B1127&lt;30,"20-29",
B1127&lt;40,"30-39",
B1127&lt;50,"40-49",
B1127&lt;60,"50-59",
TRUE,"60+")</f>
        <v>50-59</v>
      </c>
      <c r="Q1127" s="25" t="str" cm="1">
        <f t="array" ref="Q1127">_xlfn.IFS(
D1127&lt;25,"0–24K",
D1127&lt;50,"25–49K",
D1127&lt;75,"50–74K",
D1127&lt;100,"75–99K",
D1127&lt;150,"100–149K",
D1127&lt;200,"150–199K",
TRUE,"200K+"
)</f>
        <v>75–99K</v>
      </c>
      <c r="R1127" s="25" t="str" cm="1">
        <f t="array" ref="R1127">_xlfn.IFS(
J1127=0,"No Mortgage",
J1127&lt;=100,"Low",
J1127&lt;=300,"Medium",
TRUE,"High"
)</f>
        <v>No Mortgage</v>
      </c>
      <c r="S1127" s="25" t="str" cm="1">
        <f t="array" ref="S1127">_xlfn.IFS(
C1127&lt;10,"0-10",
C1127&lt;20,"11-20",
C1127&lt;30,"21-30",
TRUE,"30+ yrs"
)</f>
        <v>30+ yrs</v>
      </c>
      <c r="T1127" s="26" t="str" cm="1">
        <f t="array" ref="T1127">_xlfn.IFS(
H1127&lt;1,"0-1",
H1127&lt;2,"1-2",
H1127&lt;3,"2-3",
H1127&lt;4,"3-4",
H1127&lt;5,"4-5",
TRUE,"5+"
)</f>
        <v>0-1</v>
      </c>
    </row>
    <row r="1128" spans="1:20" ht="15.6" x14ac:dyDescent="0.3">
      <c r="A1128" s="21">
        <v>1795</v>
      </c>
      <c r="B1128" s="22">
        <v>56</v>
      </c>
      <c r="C1128" s="22">
        <v>32</v>
      </c>
      <c r="D1128" s="22">
        <v>98</v>
      </c>
      <c r="E1128" s="23" t="str">
        <f t="shared" si="17"/>
        <v>51-100</v>
      </c>
      <c r="F1128" s="24">
        <v>91355</v>
      </c>
      <c r="G1128" s="22">
        <v>3</v>
      </c>
      <c r="H1128" s="22">
        <v>3.9</v>
      </c>
      <c r="I1128" s="22" t="s">
        <v>36</v>
      </c>
      <c r="J1128" s="22">
        <v>0</v>
      </c>
      <c r="K1128" s="22" t="s">
        <v>35</v>
      </c>
      <c r="L1128" s="22" t="s">
        <v>34</v>
      </c>
      <c r="M1128" s="22" t="s">
        <v>34</v>
      </c>
      <c r="N1128" s="22" t="s">
        <v>34</v>
      </c>
      <c r="O1128" s="22" t="s">
        <v>34</v>
      </c>
      <c r="P1128" s="25" t="str" cm="1">
        <f t="array" ref="P1128">_xlfn.IFS(
B1128&lt;30,"20-29",
B1128&lt;40,"30-39",
B1128&lt;50,"40-49",
B1128&lt;60,"50-59",
TRUE,"60+")</f>
        <v>50-59</v>
      </c>
      <c r="Q1128" s="25" t="str" cm="1">
        <f t="array" ref="Q1128">_xlfn.IFS(
D1128&lt;25,"0–24K",
D1128&lt;50,"25–49K",
D1128&lt;75,"50–74K",
D1128&lt;100,"75–99K",
D1128&lt;150,"100–149K",
D1128&lt;200,"150–199K",
TRUE,"200K+"
)</f>
        <v>75–99K</v>
      </c>
      <c r="R1128" s="25" t="str" cm="1">
        <f t="array" ref="R1128">_xlfn.IFS(
J1128=0,"No Mortgage",
J1128&lt;=100,"Low",
J1128&lt;=300,"Medium",
TRUE,"High"
)</f>
        <v>No Mortgage</v>
      </c>
      <c r="S1128" s="25" t="str" cm="1">
        <f t="array" ref="S1128">_xlfn.IFS(
C1128&lt;10,"0-10",
C1128&lt;20,"11-20",
C1128&lt;30,"21-30",
TRUE,"30+ yrs"
)</f>
        <v>30+ yrs</v>
      </c>
      <c r="T1128" s="26" t="str" cm="1">
        <f t="array" ref="T1128">_xlfn.IFS(
H1128&lt;1,"0-1",
H1128&lt;2,"1-2",
H1128&lt;3,"2-3",
H1128&lt;4,"3-4",
H1128&lt;5,"4-5",
TRUE,"5+"
)</f>
        <v>3-4</v>
      </c>
    </row>
    <row r="1129" spans="1:20" ht="15.6" x14ac:dyDescent="0.3">
      <c r="A1129" s="21">
        <v>1826</v>
      </c>
      <c r="B1129" s="22">
        <v>56</v>
      </c>
      <c r="C1129" s="22">
        <v>32</v>
      </c>
      <c r="D1129" s="22">
        <v>161</v>
      </c>
      <c r="E1129" s="23" t="str">
        <f t="shared" si="17"/>
        <v>100+</v>
      </c>
      <c r="F1129" s="24">
        <v>94720</v>
      </c>
      <c r="G1129" s="22">
        <v>1</v>
      </c>
      <c r="H1129" s="22">
        <v>5.8</v>
      </c>
      <c r="I1129" s="22" t="s">
        <v>36</v>
      </c>
      <c r="J1129" s="22">
        <v>0</v>
      </c>
      <c r="K1129" s="22" t="s">
        <v>35</v>
      </c>
      <c r="L1129" s="22" t="s">
        <v>35</v>
      </c>
      <c r="M1129" s="22" t="s">
        <v>34</v>
      </c>
      <c r="N1129" s="22" t="s">
        <v>34</v>
      </c>
      <c r="O1129" s="22" t="s">
        <v>34</v>
      </c>
      <c r="P1129" s="25" t="str" cm="1">
        <f t="array" ref="P1129">_xlfn.IFS(
B1129&lt;30,"20-29",
B1129&lt;40,"30-39",
B1129&lt;50,"40-49",
B1129&lt;60,"50-59",
TRUE,"60+")</f>
        <v>50-59</v>
      </c>
      <c r="Q1129" s="25" t="str" cm="1">
        <f t="array" ref="Q1129">_xlfn.IFS(
D1129&lt;25,"0–24K",
D1129&lt;50,"25–49K",
D1129&lt;75,"50–74K",
D1129&lt;100,"75–99K",
D1129&lt;150,"100–149K",
D1129&lt;200,"150–199K",
TRUE,"200K+"
)</f>
        <v>150–199K</v>
      </c>
      <c r="R1129" s="25" t="str" cm="1">
        <f t="array" ref="R1129">_xlfn.IFS(
J1129=0,"No Mortgage",
J1129&lt;=100,"Low",
J1129&lt;=300,"Medium",
TRUE,"High"
)</f>
        <v>No Mortgage</v>
      </c>
      <c r="S1129" s="25" t="str" cm="1">
        <f t="array" ref="S1129">_xlfn.IFS(
C1129&lt;10,"0-10",
C1129&lt;20,"11-20",
C1129&lt;30,"21-30",
TRUE,"30+ yrs"
)</f>
        <v>30+ yrs</v>
      </c>
      <c r="T1129" s="26" t="str" cm="1">
        <f t="array" ref="T1129">_xlfn.IFS(
H1129&lt;1,"0-1",
H1129&lt;2,"1-2",
H1129&lt;3,"2-3",
H1129&lt;4,"3-4",
H1129&lt;5,"4-5",
TRUE,"5+"
)</f>
        <v>5+</v>
      </c>
    </row>
    <row r="1130" spans="1:20" ht="15.6" x14ac:dyDescent="0.3">
      <c r="A1130" s="21">
        <v>1828</v>
      </c>
      <c r="B1130" s="22">
        <v>56</v>
      </c>
      <c r="C1130" s="22">
        <v>30</v>
      </c>
      <c r="D1130" s="22">
        <v>113</v>
      </c>
      <c r="E1130" s="23" t="str">
        <f t="shared" si="17"/>
        <v>100+</v>
      </c>
      <c r="F1130" s="24">
        <v>92704</v>
      </c>
      <c r="G1130" s="22">
        <v>2</v>
      </c>
      <c r="H1130" s="22">
        <v>2.7</v>
      </c>
      <c r="I1130" s="22" t="s">
        <v>33</v>
      </c>
      <c r="J1130" s="22">
        <v>352</v>
      </c>
      <c r="K1130" s="22" t="s">
        <v>34</v>
      </c>
      <c r="L1130" s="22" t="s">
        <v>34</v>
      </c>
      <c r="M1130" s="22" t="s">
        <v>34</v>
      </c>
      <c r="N1130" s="22" t="s">
        <v>34</v>
      </c>
      <c r="O1130" s="22" t="s">
        <v>35</v>
      </c>
      <c r="P1130" s="25" t="str" cm="1">
        <f t="array" ref="P1130">_xlfn.IFS(
B1130&lt;30,"20-29",
B1130&lt;40,"30-39",
B1130&lt;50,"40-49",
B1130&lt;60,"50-59",
TRUE,"60+")</f>
        <v>50-59</v>
      </c>
      <c r="Q1130" s="25" t="str" cm="1">
        <f t="array" ref="Q1130">_xlfn.IFS(
D1130&lt;25,"0–24K",
D1130&lt;50,"25–49K",
D1130&lt;75,"50–74K",
D1130&lt;100,"75–99K",
D1130&lt;150,"100–149K",
D1130&lt;200,"150–199K",
TRUE,"200K+"
)</f>
        <v>100–149K</v>
      </c>
      <c r="R1130" s="25" t="str" cm="1">
        <f t="array" ref="R1130">_xlfn.IFS(
J1130=0,"No Mortgage",
J1130&lt;=100,"Low",
J1130&lt;=300,"Medium",
TRUE,"High"
)</f>
        <v>High</v>
      </c>
      <c r="S1130" s="25" t="str" cm="1">
        <f t="array" ref="S1130">_xlfn.IFS(
C1130&lt;10,"0-10",
C1130&lt;20,"11-20",
C1130&lt;30,"21-30",
TRUE,"30+ yrs"
)</f>
        <v>30+ yrs</v>
      </c>
      <c r="T1130" s="26" t="str" cm="1">
        <f t="array" ref="T1130">_xlfn.IFS(
H1130&lt;1,"0-1",
H1130&lt;2,"1-2",
H1130&lt;3,"2-3",
H1130&lt;4,"3-4",
H1130&lt;5,"4-5",
TRUE,"5+"
)</f>
        <v>2-3</v>
      </c>
    </row>
    <row r="1131" spans="1:20" ht="15.6" x14ac:dyDescent="0.3">
      <c r="A1131" s="21">
        <v>1847</v>
      </c>
      <c r="B1131" s="22">
        <v>56</v>
      </c>
      <c r="C1131" s="22">
        <v>32</v>
      </c>
      <c r="D1131" s="22">
        <v>15</v>
      </c>
      <c r="E1131" s="23" t="str">
        <f t="shared" si="17"/>
        <v>0-50</v>
      </c>
      <c r="F1131" s="24">
        <v>90089</v>
      </c>
      <c r="G1131" s="22">
        <v>1</v>
      </c>
      <c r="H1131" s="22">
        <v>0.1</v>
      </c>
      <c r="I1131" s="22" t="s">
        <v>37</v>
      </c>
      <c r="J1131" s="22">
        <v>0</v>
      </c>
      <c r="K1131" s="22" t="s">
        <v>34</v>
      </c>
      <c r="L1131" s="22" t="s">
        <v>34</v>
      </c>
      <c r="M1131" s="22" t="s">
        <v>34</v>
      </c>
      <c r="N1131" s="22" t="s">
        <v>35</v>
      </c>
      <c r="O1131" s="22" t="s">
        <v>34</v>
      </c>
      <c r="P1131" s="25" t="str" cm="1">
        <f t="array" ref="P1131">_xlfn.IFS(
B1131&lt;30,"20-29",
B1131&lt;40,"30-39",
B1131&lt;50,"40-49",
B1131&lt;60,"50-59",
TRUE,"60+")</f>
        <v>50-59</v>
      </c>
      <c r="Q1131" s="25" t="str" cm="1">
        <f t="array" ref="Q1131">_xlfn.IFS(
D1131&lt;25,"0–24K",
D1131&lt;50,"25–49K",
D1131&lt;75,"50–74K",
D1131&lt;100,"75–99K",
D1131&lt;150,"100–149K",
D1131&lt;200,"150–199K",
TRUE,"200K+"
)</f>
        <v>0–24K</v>
      </c>
      <c r="R1131" s="25" t="str" cm="1">
        <f t="array" ref="R1131">_xlfn.IFS(
J1131=0,"No Mortgage",
J1131&lt;=100,"Low",
J1131&lt;=300,"Medium",
TRUE,"High"
)</f>
        <v>No Mortgage</v>
      </c>
      <c r="S1131" s="25" t="str" cm="1">
        <f t="array" ref="S1131">_xlfn.IFS(
C1131&lt;10,"0-10",
C1131&lt;20,"11-20",
C1131&lt;30,"21-30",
TRUE,"30+ yrs"
)</f>
        <v>30+ yrs</v>
      </c>
      <c r="T1131" s="26" t="str" cm="1">
        <f t="array" ref="T1131">_xlfn.IFS(
H1131&lt;1,"0-1",
H1131&lt;2,"1-2",
H1131&lt;3,"2-3",
H1131&lt;4,"3-4",
H1131&lt;5,"4-5",
TRUE,"5+"
)</f>
        <v>0-1</v>
      </c>
    </row>
    <row r="1132" spans="1:20" ht="15.6" x14ac:dyDescent="0.3">
      <c r="A1132" s="21">
        <v>1879</v>
      </c>
      <c r="B1132" s="22">
        <v>56</v>
      </c>
      <c r="C1132" s="22">
        <v>30</v>
      </c>
      <c r="D1132" s="22">
        <v>59</v>
      </c>
      <c r="E1132" s="23" t="str">
        <f t="shared" si="17"/>
        <v>51-100</v>
      </c>
      <c r="F1132" s="24">
        <v>95833</v>
      </c>
      <c r="G1132" s="22">
        <v>3</v>
      </c>
      <c r="H1132" s="22">
        <v>0.8</v>
      </c>
      <c r="I1132" s="22" t="s">
        <v>33</v>
      </c>
      <c r="J1132" s="22">
        <v>159</v>
      </c>
      <c r="K1132" s="22" t="s">
        <v>34</v>
      </c>
      <c r="L1132" s="22" t="s">
        <v>35</v>
      </c>
      <c r="M1132" s="22" t="s">
        <v>34</v>
      </c>
      <c r="N1132" s="22" t="s">
        <v>35</v>
      </c>
      <c r="O1132" s="22" t="s">
        <v>34</v>
      </c>
      <c r="P1132" s="25" t="str" cm="1">
        <f t="array" ref="P1132">_xlfn.IFS(
B1132&lt;30,"20-29",
B1132&lt;40,"30-39",
B1132&lt;50,"40-49",
B1132&lt;60,"50-59",
TRUE,"60+")</f>
        <v>50-59</v>
      </c>
      <c r="Q1132" s="25" t="str" cm="1">
        <f t="array" ref="Q1132">_xlfn.IFS(
D1132&lt;25,"0–24K",
D1132&lt;50,"25–49K",
D1132&lt;75,"50–74K",
D1132&lt;100,"75–99K",
D1132&lt;150,"100–149K",
D1132&lt;200,"150–199K",
TRUE,"200K+"
)</f>
        <v>50–74K</v>
      </c>
      <c r="R1132" s="25" t="str" cm="1">
        <f t="array" ref="R1132">_xlfn.IFS(
J1132=0,"No Mortgage",
J1132&lt;=100,"Low",
J1132&lt;=300,"Medium",
TRUE,"High"
)</f>
        <v>Medium</v>
      </c>
      <c r="S1132" s="25" t="str" cm="1">
        <f t="array" ref="S1132">_xlfn.IFS(
C1132&lt;10,"0-10",
C1132&lt;20,"11-20",
C1132&lt;30,"21-30",
TRUE,"30+ yrs"
)</f>
        <v>30+ yrs</v>
      </c>
      <c r="T1132" s="26" t="str" cm="1">
        <f t="array" ref="T1132">_xlfn.IFS(
H1132&lt;1,"0-1",
H1132&lt;2,"1-2",
H1132&lt;3,"2-3",
H1132&lt;4,"3-4",
H1132&lt;5,"4-5",
TRUE,"5+"
)</f>
        <v>0-1</v>
      </c>
    </row>
    <row r="1133" spans="1:20" ht="15.6" x14ac:dyDescent="0.3">
      <c r="A1133" s="21">
        <v>1880</v>
      </c>
      <c r="B1133" s="22">
        <v>56</v>
      </c>
      <c r="C1133" s="22">
        <v>30</v>
      </c>
      <c r="D1133" s="22">
        <v>78</v>
      </c>
      <c r="E1133" s="23" t="str">
        <f t="shared" si="17"/>
        <v>51-100</v>
      </c>
      <c r="F1133" s="24">
        <v>90401</v>
      </c>
      <c r="G1133" s="22">
        <v>3</v>
      </c>
      <c r="H1133" s="22">
        <v>1.7</v>
      </c>
      <c r="I1133" s="22" t="s">
        <v>37</v>
      </c>
      <c r="J1133" s="22">
        <v>0</v>
      </c>
      <c r="K1133" s="22" t="s">
        <v>34</v>
      </c>
      <c r="L1133" s="22" t="s">
        <v>34</v>
      </c>
      <c r="M1133" s="22" t="s">
        <v>34</v>
      </c>
      <c r="N1133" s="22" t="s">
        <v>34</v>
      </c>
      <c r="O1133" s="22" t="s">
        <v>34</v>
      </c>
      <c r="P1133" s="25" t="str" cm="1">
        <f t="array" ref="P1133">_xlfn.IFS(
B1133&lt;30,"20-29",
B1133&lt;40,"30-39",
B1133&lt;50,"40-49",
B1133&lt;60,"50-59",
TRUE,"60+")</f>
        <v>50-59</v>
      </c>
      <c r="Q1133" s="25" t="str" cm="1">
        <f t="array" ref="Q1133">_xlfn.IFS(
D1133&lt;25,"0–24K",
D1133&lt;50,"25–49K",
D1133&lt;75,"50–74K",
D1133&lt;100,"75–99K",
D1133&lt;150,"100–149K",
D1133&lt;200,"150–199K",
TRUE,"200K+"
)</f>
        <v>75–99K</v>
      </c>
      <c r="R1133" s="25" t="str" cm="1">
        <f t="array" ref="R1133">_xlfn.IFS(
J1133=0,"No Mortgage",
J1133&lt;=100,"Low",
J1133&lt;=300,"Medium",
TRUE,"High"
)</f>
        <v>No Mortgage</v>
      </c>
      <c r="S1133" s="25" t="str" cm="1">
        <f t="array" ref="S1133">_xlfn.IFS(
C1133&lt;10,"0-10",
C1133&lt;20,"11-20",
C1133&lt;30,"21-30",
TRUE,"30+ yrs"
)</f>
        <v>30+ yrs</v>
      </c>
      <c r="T1133" s="26" t="str" cm="1">
        <f t="array" ref="T1133">_xlfn.IFS(
H1133&lt;1,"0-1",
H1133&lt;2,"1-2",
H1133&lt;3,"2-3",
H1133&lt;4,"3-4",
H1133&lt;5,"4-5",
TRUE,"5+"
)</f>
        <v>1-2</v>
      </c>
    </row>
    <row r="1134" spans="1:20" ht="15.6" x14ac:dyDescent="0.3">
      <c r="A1134" s="21">
        <v>1883</v>
      </c>
      <c r="B1134" s="22">
        <v>56</v>
      </c>
      <c r="C1134" s="22">
        <v>32</v>
      </c>
      <c r="D1134" s="22">
        <v>125</v>
      </c>
      <c r="E1134" s="23" t="str">
        <f t="shared" si="17"/>
        <v>100+</v>
      </c>
      <c r="F1134" s="24">
        <v>91330</v>
      </c>
      <c r="G1134" s="22">
        <v>3</v>
      </c>
      <c r="H1134" s="22">
        <v>0.6</v>
      </c>
      <c r="I1134" s="22" t="s">
        <v>33</v>
      </c>
      <c r="J1134" s="22">
        <v>342</v>
      </c>
      <c r="K1134" s="22" t="s">
        <v>35</v>
      </c>
      <c r="L1134" s="22" t="s">
        <v>34</v>
      </c>
      <c r="M1134" s="22" t="s">
        <v>35</v>
      </c>
      <c r="N1134" s="22" t="s">
        <v>35</v>
      </c>
      <c r="O1134" s="22" t="s">
        <v>35</v>
      </c>
      <c r="P1134" s="25" t="str" cm="1">
        <f t="array" ref="P1134">_xlfn.IFS(
B1134&lt;30,"20-29",
B1134&lt;40,"30-39",
B1134&lt;50,"40-49",
B1134&lt;60,"50-59",
TRUE,"60+")</f>
        <v>50-59</v>
      </c>
      <c r="Q1134" s="25" t="str" cm="1">
        <f t="array" ref="Q1134">_xlfn.IFS(
D1134&lt;25,"0–24K",
D1134&lt;50,"25–49K",
D1134&lt;75,"50–74K",
D1134&lt;100,"75–99K",
D1134&lt;150,"100–149K",
D1134&lt;200,"150–199K",
TRUE,"200K+"
)</f>
        <v>100–149K</v>
      </c>
      <c r="R1134" s="25" t="str" cm="1">
        <f t="array" ref="R1134">_xlfn.IFS(
J1134=0,"No Mortgage",
J1134&lt;=100,"Low",
J1134&lt;=300,"Medium",
TRUE,"High"
)</f>
        <v>High</v>
      </c>
      <c r="S1134" s="25" t="str" cm="1">
        <f t="array" ref="S1134">_xlfn.IFS(
C1134&lt;10,"0-10",
C1134&lt;20,"11-20",
C1134&lt;30,"21-30",
TRUE,"30+ yrs"
)</f>
        <v>30+ yrs</v>
      </c>
      <c r="T1134" s="26" t="str" cm="1">
        <f t="array" ref="T1134">_xlfn.IFS(
H1134&lt;1,"0-1",
H1134&lt;2,"1-2",
H1134&lt;3,"2-3",
H1134&lt;4,"3-4",
H1134&lt;5,"4-5",
TRUE,"5+"
)</f>
        <v>0-1</v>
      </c>
    </row>
    <row r="1135" spans="1:20" ht="15.6" x14ac:dyDescent="0.3">
      <c r="A1135" s="21">
        <v>1884</v>
      </c>
      <c r="B1135" s="22">
        <v>56</v>
      </c>
      <c r="C1135" s="22">
        <v>30</v>
      </c>
      <c r="D1135" s="22">
        <v>185</v>
      </c>
      <c r="E1135" s="23" t="str">
        <f t="shared" si="17"/>
        <v>100+</v>
      </c>
      <c r="F1135" s="24">
        <v>91711</v>
      </c>
      <c r="G1135" s="22">
        <v>1</v>
      </c>
      <c r="H1135" s="22">
        <v>2.9</v>
      </c>
      <c r="I1135" s="22" t="s">
        <v>33</v>
      </c>
      <c r="J1135" s="22">
        <v>0</v>
      </c>
      <c r="K1135" s="22" t="s">
        <v>34</v>
      </c>
      <c r="L1135" s="22" t="s">
        <v>34</v>
      </c>
      <c r="M1135" s="22" t="s">
        <v>34</v>
      </c>
      <c r="N1135" s="22" t="s">
        <v>34</v>
      </c>
      <c r="O1135" s="22" t="s">
        <v>34</v>
      </c>
      <c r="P1135" s="25" t="str" cm="1">
        <f t="array" ref="P1135">_xlfn.IFS(
B1135&lt;30,"20-29",
B1135&lt;40,"30-39",
B1135&lt;50,"40-49",
B1135&lt;60,"50-59",
TRUE,"60+")</f>
        <v>50-59</v>
      </c>
      <c r="Q1135" s="25" t="str" cm="1">
        <f t="array" ref="Q1135">_xlfn.IFS(
D1135&lt;25,"0–24K",
D1135&lt;50,"25–49K",
D1135&lt;75,"50–74K",
D1135&lt;100,"75–99K",
D1135&lt;150,"100–149K",
D1135&lt;200,"150–199K",
TRUE,"200K+"
)</f>
        <v>150–199K</v>
      </c>
      <c r="R1135" s="25" t="str" cm="1">
        <f t="array" ref="R1135">_xlfn.IFS(
J1135=0,"No Mortgage",
J1135&lt;=100,"Low",
J1135&lt;=300,"Medium",
TRUE,"High"
)</f>
        <v>No Mortgage</v>
      </c>
      <c r="S1135" s="25" t="str" cm="1">
        <f t="array" ref="S1135">_xlfn.IFS(
C1135&lt;10,"0-10",
C1135&lt;20,"11-20",
C1135&lt;30,"21-30",
TRUE,"30+ yrs"
)</f>
        <v>30+ yrs</v>
      </c>
      <c r="T1135" s="26" t="str" cm="1">
        <f t="array" ref="T1135">_xlfn.IFS(
H1135&lt;1,"0-1",
H1135&lt;2,"1-2",
H1135&lt;3,"2-3",
H1135&lt;4,"3-4",
H1135&lt;5,"4-5",
TRUE,"5+"
)</f>
        <v>2-3</v>
      </c>
    </row>
    <row r="1136" spans="1:20" ht="15.6" x14ac:dyDescent="0.3">
      <c r="A1136" s="21">
        <v>1890</v>
      </c>
      <c r="B1136" s="22">
        <v>56</v>
      </c>
      <c r="C1136" s="22">
        <v>30</v>
      </c>
      <c r="D1136" s="22">
        <v>111</v>
      </c>
      <c r="E1136" s="23" t="str">
        <f t="shared" si="17"/>
        <v>100+</v>
      </c>
      <c r="F1136" s="24">
        <v>93106</v>
      </c>
      <c r="G1136" s="22">
        <v>4</v>
      </c>
      <c r="H1136" s="22">
        <v>0.3</v>
      </c>
      <c r="I1136" s="22" t="s">
        <v>33</v>
      </c>
      <c r="J1136" s="22">
        <v>372</v>
      </c>
      <c r="K1136" s="22" t="s">
        <v>35</v>
      </c>
      <c r="L1136" s="22" t="s">
        <v>35</v>
      </c>
      <c r="M1136" s="22" t="s">
        <v>35</v>
      </c>
      <c r="N1136" s="22" t="s">
        <v>35</v>
      </c>
      <c r="O1136" s="22" t="s">
        <v>34</v>
      </c>
      <c r="P1136" s="25" t="str" cm="1">
        <f t="array" ref="P1136">_xlfn.IFS(
B1136&lt;30,"20-29",
B1136&lt;40,"30-39",
B1136&lt;50,"40-49",
B1136&lt;60,"50-59",
TRUE,"60+")</f>
        <v>50-59</v>
      </c>
      <c r="Q1136" s="25" t="str" cm="1">
        <f t="array" ref="Q1136">_xlfn.IFS(
D1136&lt;25,"0–24K",
D1136&lt;50,"25–49K",
D1136&lt;75,"50–74K",
D1136&lt;100,"75–99K",
D1136&lt;150,"100–149K",
D1136&lt;200,"150–199K",
TRUE,"200K+"
)</f>
        <v>100–149K</v>
      </c>
      <c r="R1136" s="25" t="str" cm="1">
        <f t="array" ref="R1136">_xlfn.IFS(
J1136=0,"No Mortgage",
J1136&lt;=100,"Low",
J1136&lt;=300,"Medium",
TRUE,"High"
)</f>
        <v>High</v>
      </c>
      <c r="S1136" s="25" t="str" cm="1">
        <f t="array" ref="S1136">_xlfn.IFS(
C1136&lt;10,"0-10",
C1136&lt;20,"11-20",
C1136&lt;30,"21-30",
TRUE,"30+ yrs"
)</f>
        <v>30+ yrs</v>
      </c>
      <c r="T1136" s="26" t="str" cm="1">
        <f t="array" ref="T1136">_xlfn.IFS(
H1136&lt;1,"0-1",
H1136&lt;2,"1-2",
H1136&lt;3,"2-3",
H1136&lt;4,"3-4",
H1136&lt;5,"4-5",
TRUE,"5+"
)</f>
        <v>0-1</v>
      </c>
    </row>
    <row r="1137" spans="1:20" ht="15.6" x14ac:dyDescent="0.3">
      <c r="A1137" s="21">
        <v>1904</v>
      </c>
      <c r="B1137" s="22">
        <v>56</v>
      </c>
      <c r="C1137" s="22">
        <v>26</v>
      </c>
      <c r="D1137" s="22">
        <v>50</v>
      </c>
      <c r="E1137" s="23" t="str">
        <f t="shared" si="17"/>
        <v>0-50</v>
      </c>
      <c r="F1137" s="24">
        <v>90095</v>
      </c>
      <c r="G1137" s="22">
        <v>3</v>
      </c>
      <c r="H1137" s="22">
        <v>1.4</v>
      </c>
      <c r="I1137" s="22" t="s">
        <v>36</v>
      </c>
      <c r="J1137" s="22">
        <v>0</v>
      </c>
      <c r="K1137" s="22" t="s">
        <v>34</v>
      </c>
      <c r="L1137" s="22" t="s">
        <v>34</v>
      </c>
      <c r="M1137" s="22" t="s">
        <v>34</v>
      </c>
      <c r="N1137" s="22" t="s">
        <v>34</v>
      </c>
      <c r="O1137" s="22" t="s">
        <v>34</v>
      </c>
      <c r="P1137" s="25" t="str" cm="1">
        <f t="array" ref="P1137">_xlfn.IFS(
B1137&lt;30,"20-29",
B1137&lt;40,"30-39",
B1137&lt;50,"40-49",
B1137&lt;60,"50-59",
TRUE,"60+")</f>
        <v>50-59</v>
      </c>
      <c r="Q1137" s="25" t="str" cm="1">
        <f t="array" ref="Q1137">_xlfn.IFS(
D1137&lt;25,"0–24K",
D1137&lt;50,"25–49K",
D1137&lt;75,"50–74K",
D1137&lt;100,"75–99K",
D1137&lt;150,"100–149K",
D1137&lt;200,"150–199K",
TRUE,"200K+"
)</f>
        <v>50–74K</v>
      </c>
      <c r="R1137" s="25" t="str" cm="1">
        <f t="array" ref="R1137">_xlfn.IFS(
J1137=0,"No Mortgage",
J1137&lt;=100,"Low",
J1137&lt;=300,"Medium",
TRUE,"High"
)</f>
        <v>No Mortgage</v>
      </c>
      <c r="S1137" s="25" t="str" cm="1">
        <f t="array" ref="S1137">_xlfn.IFS(
C1137&lt;10,"0-10",
C1137&lt;20,"11-20",
C1137&lt;30,"21-30",
TRUE,"30+ yrs"
)</f>
        <v>21-30</v>
      </c>
      <c r="T1137" s="26" t="str" cm="1">
        <f t="array" ref="T1137">_xlfn.IFS(
H1137&lt;1,"0-1",
H1137&lt;2,"1-2",
H1137&lt;3,"2-3",
H1137&lt;4,"3-4",
H1137&lt;5,"4-5",
TRUE,"5+"
)</f>
        <v>1-2</v>
      </c>
    </row>
    <row r="1138" spans="1:20" ht="15.6" x14ac:dyDescent="0.3">
      <c r="A1138" s="21">
        <v>1910</v>
      </c>
      <c r="B1138" s="22">
        <v>56</v>
      </c>
      <c r="C1138" s="22">
        <v>30</v>
      </c>
      <c r="D1138" s="22">
        <v>101</v>
      </c>
      <c r="E1138" s="23" t="str">
        <f t="shared" si="17"/>
        <v>100+</v>
      </c>
      <c r="F1138" s="24">
        <v>90048</v>
      </c>
      <c r="G1138" s="22">
        <v>3</v>
      </c>
      <c r="H1138" s="22">
        <v>1.7</v>
      </c>
      <c r="I1138" s="22" t="s">
        <v>37</v>
      </c>
      <c r="J1138" s="22">
        <v>0</v>
      </c>
      <c r="K1138" s="22" t="s">
        <v>34</v>
      </c>
      <c r="L1138" s="22" t="s">
        <v>34</v>
      </c>
      <c r="M1138" s="22" t="s">
        <v>34</v>
      </c>
      <c r="N1138" s="22" t="s">
        <v>34</v>
      </c>
      <c r="O1138" s="22" t="s">
        <v>35</v>
      </c>
      <c r="P1138" s="25" t="str" cm="1">
        <f t="array" ref="P1138">_xlfn.IFS(
B1138&lt;30,"20-29",
B1138&lt;40,"30-39",
B1138&lt;50,"40-49",
B1138&lt;60,"50-59",
TRUE,"60+")</f>
        <v>50-59</v>
      </c>
      <c r="Q1138" s="25" t="str" cm="1">
        <f t="array" ref="Q1138">_xlfn.IFS(
D1138&lt;25,"0–24K",
D1138&lt;50,"25–49K",
D1138&lt;75,"50–74K",
D1138&lt;100,"75–99K",
D1138&lt;150,"100–149K",
D1138&lt;200,"150–199K",
TRUE,"200K+"
)</f>
        <v>100–149K</v>
      </c>
      <c r="R1138" s="25" t="str" cm="1">
        <f t="array" ref="R1138">_xlfn.IFS(
J1138=0,"No Mortgage",
J1138&lt;=100,"Low",
J1138&lt;=300,"Medium",
TRUE,"High"
)</f>
        <v>No Mortgage</v>
      </c>
      <c r="S1138" s="25" t="str" cm="1">
        <f t="array" ref="S1138">_xlfn.IFS(
C1138&lt;10,"0-10",
C1138&lt;20,"11-20",
C1138&lt;30,"21-30",
TRUE,"30+ yrs"
)</f>
        <v>30+ yrs</v>
      </c>
      <c r="T1138" s="26" t="str" cm="1">
        <f t="array" ref="T1138">_xlfn.IFS(
H1138&lt;1,"0-1",
H1138&lt;2,"1-2",
H1138&lt;3,"2-3",
H1138&lt;4,"3-4",
H1138&lt;5,"4-5",
TRUE,"5+"
)</f>
        <v>1-2</v>
      </c>
    </row>
    <row r="1139" spans="1:20" ht="15.6" x14ac:dyDescent="0.3">
      <c r="A1139" s="21">
        <v>1931</v>
      </c>
      <c r="B1139" s="22">
        <v>56</v>
      </c>
      <c r="C1139" s="22">
        <v>29</v>
      </c>
      <c r="D1139" s="22">
        <v>51</v>
      </c>
      <c r="E1139" s="23" t="str">
        <f t="shared" si="17"/>
        <v>51-100</v>
      </c>
      <c r="F1139" s="24">
        <v>94080</v>
      </c>
      <c r="G1139" s="22">
        <v>3</v>
      </c>
      <c r="H1139" s="22">
        <v>1</v>
      </c>
      <c r="I1139" s="22" t="s">
        <v>37</v>
      </c>
      <c r="J1139" s="22">
        <v>0</v>
      </c>
      <c r="K1139" s="22" t="s">
        <v>34</v>
      </c>
      <c r="L1139" s="22" t="s">
        <v>34</v>
      </c>
      <c r="M1139" s="22" t="s">
        <v>34</v>
      </c>
      <c r="N1139" s="22" t="s">
        <v>35</v>
      </c>
      <c r="O1139" s="22" t="s">
        <v>34</v>
      </c>
      <c r="P1139" s="25" t="str" cm="1">
        <f t="array" ref="P1139">_xlfn.IFS(
B1139&lt;30,"20-29",
B1139&lt;40,"30-39",
B1139&lt;50,"40-49",
B1139&lt;60,"50-59",
TRUE,"60+")</f>
        <v>50-59</v>
      </c>
      <c r="Q1139" s="25" t="str" cm="1">
        <f t="array" ref="Q1139">_xlfn.IFS(
D1139&lt;25,"0–24K",
D1139&lt;50,"25–49K",
D1139&lt;75,"50–74K",
D1139&lt;100,"75–99K",
D1139&lt;150,"100–149K",
D1139&lt;200,"150–199K",
TRUE,"200K+"
)</f>
        <v>50–74K</v>
      </c>
      <c r="R1139" s="25" t="str" cm="1">
        <f t="array" ref="R1139">_xlfn.IFS(
J1139=0,"No Mortgage",
J1139&lt;=100,"Low",
J1139&lt;=300,"Medium",
TRUE,"High"
)</f>
        <v>No Mortgage</v>
      </c>
      <c r="S1139" s="25" t="str" cm="1">
        <f t="array" ref="S1139">_xlfn.IFS(
C1139&lt;10,"0-10",
C1139&lt;20,"11-20",
C1139&lt;30,"21-30",
TRUE,"30+ yrs"
)</f>
        <v>21-30</v>
      </c>
      <c r="T1139" s="26" t="str" cm="1">
        <f t="array" ref="T1139">_xlfn.IFS(
H1139&lt;1,"0-1",
H1139&lt;2,"1-2",
H1139&lt;3,"2-3",
H1139&lt;4,"3-4",
H1139&lt;5,"4-5",
TRUE,"5+"
)</f>
        <v>1-2</v>
      </c>
    </row>
    <row r="1140" spans="1:20" ht="15.6" x14ac:dyDescent="0.3">
      <c r="A1140" s="21">
        <v>1988</v>
      </c>
      <c r="B1140" s="22">
        <v>56</v>
      </c>
      <c r="C1140" s="22">
        <v>31</v>
      </c>
      <c r="D1140" s="22">
        <v>52</v>
      </c>
      <c r="E1140" s="23" t="str">
        <f t="shared" si="17"/>
        <v>51-100</v>
      </c>
      <c r="F1140" s="24">
        <v>94118</v>
      </c>
      <c r="G1140" s="22">
        <v>3</v>
      </c>
      <c r="H1140" s="22">
        <v>2</v>
      </c>
      <c r="I1140" s="22" t="s">
        <v>37</v>
      </c>
      <c r="J1140" s="22">
        <v>0</v>
      </c>
      <c r="K1140" s="22" t="s">
        <v>34</v>
      </c>
      <c r="L1140" s="22" t="s">
        <v>35</v>
      </c>
      <c r="M1140" s="22" t="s">
        <v>35</v>
      </c>
      <c r="N1140" s="22" t="s">
        <v>35</v>
      </c>
      <c r="O1140" s="22" t="s">
        <v>35</v>
      </c>
      <c r="P1140" s="25" t="str" cm="1">
        <f t="array" ref="P1140">_xlfn.IFS(
B1140&lt;30,"20-29",
B1140&lt;40,"30-39",
B1140&lt;50,"40-49",
B1140&lt;60,"50-59",
TRUE,"60+")</f>
        <v>50-59</v>
      </c>
      <c r="Q1140" s="25" t="str" cm="1">
        <f t="array" ref="Q1140">_xlfn.IFS(
D1140&lt;25,"0–24K",
D1140&lt;50,"25–49K",
D1140&lt;75,"50–74K",
D1140&lt;100,"75–99K",
D1140&lt;150,"100–149K",
D1140&lt;200,"150–199K",
TRUE,"200K+"
)</f>
        <v>50–74K</v>
      </c>
      <c r="R1140" s="25" t="str" cm="1">
        <f t="array" ref="R1140">_xlfn.IFS(
J1140=0,"No Mortgage",
J1140&lt;=100,"Low",
J1140&lt;=300,"Medium",
TRUE,"High"
)</f>
        <v>No Mortgage</v>
      </c>
      <c r="S1140" s="25" t="str" cm="1">
        <f t="array" ref="S1140">_xlfn.IFS(
C1140&lt;10,"0-10",
C1140&lt;20,"11-20",
C1140&lt;30,"21-30",
TRUE,"30+ yrs"
)</f>
        <v>30+ yrs</v>
      </c>
      <c r="T1140" s="26" t="str" cm="1">
        <f t="array" ref="T1140">_xlfn.IFS(
H1140&lt;1,"0-1",
H1140&lt;2,"1-2",
H1140&lt;3,"2-3",
H1140&lt;4,"3-4",
H1140&lt;5,"4-5",
TRUE,"5+"
)</f>
        <v>2-3</v>
      </c>
    </row>
    <row r="1141" spans="1:20" ht="15.6" x14ac:dyDescent="0.3">
      <c r="A1141" s="21">
        <v>1999</v>
      </c>
      <c r="B1141" s="22">
        <v>56</v>
      </c>
      <c r="C1141" s="22">
        <v>32</v>
      </c>
      <c r="D1141" s="22">
        <v>103</v>
      </c>
      <c r="E1141" s="23" t="str">
        <f t="shared" si="17"/>
        <v>100+</v>
      </c>
      <c r="F1141" s="24">
        <v>94111</v>
      </c>
      <c r="G1141" s="22">
        <v>3</v>
      </c>
      <c r="H1141" s="22">
        <v>4</v>
      </c>
      <c r="I1141" s="22" t="s">
        <v>36</v>
      </c>
      <c r="J1141" s="22">
        <v>0</v>
      </c>
      <c r="K1141" s="22" t="s">
        <v>35</v>
      </c>
      <c r="L1141" s="22" t="s">
        <v>34</v>
      </c>
      <c r="M1141" s="22" t="s">
        <v>34</v>
      </c>
      <c r="N1141" s="22" t="s">
        <v>34</v>
      </c>
      <c r="O1141" s="22" t="s">
        <v>34</v>
      </c>
      <c r="P1141" s="25" t="str" cm="1">
        <f t="array" ref="P1141">_xlfn.IFS(
B1141&lt;30,"20-29",
B1141&lt;40,"30-39",
B1141&lt;50,"40-49",
B1141&lt;60,"50-59",
TRUE,"60+")</f>
        <v>50-59</v>
      </c>
      <c r="Q1141" s="25" t="str" cm="1">
        <f t="array" ref="Q1141">_xlfn.IFS(
D1141&lt;25,"0–24K",
D1141&lt;50,"25–49K",
D1141&lt;75,"50–74K",
D1141&lt;100,"75–99K",
D1141&lt;150,"100–149K",
D1141&lt;200,"150–199K",
TRUE,"200K+"
)</f>
        <v>100–149K</v>
      </c>
      <c r="R1141" s="25" t="str" cm="1">
        <f t="array" ref="R1141">_xlfn.IFS(
J1141=0,"No Mortgage",
J1141&lt;=100,"Low",
J1141&lt;=300,"Medium",
TRUE,"High"
)</f>
        <v>No Mortgage</v>
      </c>
      <c r="S1141" s="25" t="str" cm="1">
        <f t="array" ref="S1141">_xlfn.IFS(
C1141&lt;10,"0-10",
C1141&lt;20,"11-20",
C1141&lt;30,"21-30",
TRUE,"30+ yrs"
)</f>
        <v>30+ yrs</v>
      </c>
      <c r="T1141" s="26" t="str" cm="1">
        <f t="array" ref="T1141">_xlfn.IFS(
H1141&lt;1,"0-1",
H1141&lt;2,"1-2",
H1141&lt;3,"2-3",
H1141&lt;4,"3-4",
H1141&lt;5,"4-5",
TRUE,"5+"
)</f>
        <v>4-5</v>
      </c>
    </row>
    <row r="1142" spans="1:20" ht="15.6" x14ac:dyDescent="0.3">
      <c r="A1142" s="21">
        <v>2064</v>
      </c>
      <c r="B1142" s="22">
        <v>56</v>
      </c>
      <c r="C1142" s="22">
        <v>30</v>
      </c>
      <c r="D1142" s="22">
        <v>32</v>
      </c>
      <c r="E1142" s="23" t="str">
        <f t="shared" si="17"/>
        <v>0-50</v>
      </c>
      <c r="F1142" s="24">
        <v>94080</v>
      </c>
      <c r="G1142" s="22">
        <v>2</v>
      </c>
      <c r="H1142" s="22">
        <v>0.4</v>
      </c>
      <c r="I1142" s="22" t="s">
        <v>36</v>
      </c>
      <c r="J1142" s="22">
        <v>0</v>
      </c>
      <c r="K1142" s="22" t="s">
        <v>34</v>
      </c>
      <c r="L1142" s="22" t="s">
        <v>34</v>
      </c>
      <c r="M1142" s="22" t="s">
        <v>34</v>
      </c>
      <c r="N1142" s="22" t="s">
        <v>35</v>
      </c>
      <c r="O1142" s="22" t="s">
        <v>34</v>
      </c>
      <c r="P1142" s="25" t="str" cm="1">
        <f t="array" ref="P1142">_xlfn.IFS(
B1142&lt;30,"20-29",
B1142&lt;40,"30-39",
B1142&lt;50,"40-49",
B1142&lt;60,"50-59",
TRUE,"60+")</f>
        <v>50-59</v>
      </c>
      <c r="Q1142" s="25" t="str" cm="1">
        <f t="array" ref="Q1142">_xlfn.IFS(
D1142&lt;25,"0–24K",
D1142&lt;50,"25–49K",
D1142&lt;75,"50–74K",
D1142&lt;100,"75–99K",
D1142&lt;150,"100–149K",
D1142&lt;200,"150–199K",
TRUE,"200K+"
)</f>
        <v>25–49K</v>
      </c>
      <c r="R1142" s="25" t="str" cm="1">
        <f t="array" ref="R1142">_xlfn.IFS(
J1142=0,"No Mortgage",
J1142&lt;=100,"Low",
J1142&lt;=300,"Medium",
TRUE,"High"
)</f>
        <v>No Mortgage</v>
      </c>
      <c r="S1142" s="25" t="str" cm="1">
        <f t="array" ref="S1142">_xlfn.IFS(
C1142&lt;10,"0-10",
C1142&lt;20,"11-20",
C1142&lt;30,"21-30",
TRUE,"30+ yrs"
)</f>
        <v>30+ yrs</v>
      </c>
      <c r="T1142" s="26" t="str" cm="1">
        <f t="array" ref="T1142">_xlfn.IFS(
H1142&lt;1,"0-1",
H1142&lt;2,"1-2",
H1142&lt;3,"2-3",
H1142&lt;4,"3-4",
H1142&lt;5,"4-5",
TRUE,"5+"
)</f>
        <v>0-1</v>
      </c>
    </row>
    <row r="1143" spans="1:20" ht="15.6" x14ac:dyDescent="0.3">
      <c r="A1143" s="21">
        <v>2109</v>
      </c>
      <c r="B1143" s="22">
        <v>56</v>
      </c>
      <c r="C1143" s="22">
        <v>32</v>
      </c>
      <c r="D1143" s="22">
        <v>85</v>
      </c>
      <c r="E1143" s="23" t="str">
        <f t="shared" si="17"/>
        <v>51-100</v>
      </c>
      <c r="F1143" s="24">
        <v>94132</v>
      </c>
      <c r="G1143" s="22">
        <v>3</v>
      </c>
      <c r="H1143" s="22">
        <v>2.67</v>
      </c>
      <c r="I1143" s="22" t="s">
        <v>33</v>
      </c>
      <c r="J1143" s="22">
        <v>0</v>
      </c>
      <c r="K1143" s="22" t="s">
        <v>34</v>
      </c>
      <c r="L1143" s="22" t="s">
        <v>35</v>
      </c>
      <c r="M1143" s="22" t="s">
        <v>34</v>
      </c>
      <c r="N1143" s="22" t="s">
        <v>35</v>
      </c>
      <c r="O1143" s="22" t="s">
        <v>34</v>
      </c>
      <c r="P1143" s="25" t="str" cm="1">
        <f t="array" ref="P1143">_xlfn.IFS(
B1143&lt;30,"20-29",
B1143&lt;40,"30-39",
B1143&lt;50,"40-49",
B1143&lt;60,"50-59",
TRUE,"60+")</f>
        <v>50-59</v>
      </c>
      <c r="Q1143" s="25" t="str" cm="1">
        <f t="array" ref="Q1143">_xlfn.IFS(
D1143&lt;25,"0–24K",
D1143&lt;50,"25–49K",
D1143&lt;75,"50–74K",
D1143&lt;100,"75–99K",
D1143&lt;150,"100–149K",
D1143&lt;200,"150–199K",
TRUE,"200K+"
)</f>
        <v>75–99K</v>
      </c>
      <c r="R1143" s="25" t="str" cm="1">
        <f t="array" ref="R1143">_xlfn.IFS(
J1143=0,"No Mortgage",
J1143&lt;=100,"Low",
J1143&lt;=300,"Medium",
TRUE,"High"
)</f>
        <v>No Mortgage</v>
      </c>
      <c r="S1143" s="25" t="str" cm="1">
        <f t="array" ref="S1143">_xlfn.IFS(
C1143&lt;10,"0-10",
C1143&lt;20,"11-20",
C1143&lt;30,"21-30",
TRUE,"30+ yrs"
)</f>
        <v>30+ yrs</v>
      </c>
      <c r="T1143" s="26" t="str" cm="1">
        <f t="array" ref="T1143">_xlfn.IFS(
H1143&lt;1,"0-1",
H1143&lt;2,"1-2",
H1143&lt;3,"2-3",
H1143&lt;4,"3-4",
H1143&lt;5,"4-5",
TRUE,"5+"
)</f>
        <v>2-3</v>
      </c>
    </row>
    <row r="1144" spans="1:20" ht="15.6" x14ac:dyDescent="0.3">
      <c r="A1144" s="21">
        <v>2144</v>
      </c>
      <c r="B1144" s="22">
        <v>56</v>
      </c>
      <c r="C1144" s="22">
        <v>31</v>
      </c>
      <c r="D1144" s="22">
        <v>65</v>
      </c>
      <c r="E1144" s="23" t="str">
        <f t="shared" si="17"/>
        <v>51-100</v>
      </c>
      <c r="F1144" s="24">
        <v>92093</v>
      </c>
      <c r="G1144" s="22">
        <v>3</v>
      </c>
      <c r="H1144" s="22">
        <v>1.7</v>
      </c>
      <c r="I1144" s="22" t="s">
        <v>33</v>
      </c>
      <c r="J1144" s="22">
        <v>109</v>
      </c>
      <c r="K1144" s="22" t="s">
        <v>34</v>
      </c>
      <c r="L1144" s="22" t="s">
        <v>34</v>
      </c>
      <c r="M1144" s="22" t="s">
        <v>34</v>
      </c>
      <c r="N1144" s="22" t="s">
        <v>34</v>
      </c>
      <c r="O1144" s="22" t="s">
        <v>34</v>
      </c>
      <c r="P1144" s="25" t="str" cm="1">
        <f t="array" ref="P1144">_xlfn.IFS(
B1144&lt;30,"20-29",
B1144&lt;40,"30-39",
B1144&lt;50,"40-49",
B1144&lt;60,"50-59",
TRUE,"60+")</f>
        <v>50-59</v>
      </c>
      <c r="Q1144" s="25" t="str" cm="1">
        <f t="array" ref="Q1144">_xlfn.IFS(
D1144&lt;25,"0–24K",
D1144&lt;50,"25–49K",
D1144&lt;75,"50–74K",
D1144&lt;100,"75–99K",
D1144&lt;150,"100–149K",
D1144&lt;200,"150–199K",
TRUE,"200K+"
)</f>
        <v>50–74K</v>
      </c>
      <c r="R1144" s="25" t="str" cm="1">
        <f t="array" ref="R1144">_xlfn.IFS(
J1144=0,"No Mortgage",
J1144&lt;=100,"Low",
J1144&lt;=300,"Medium",
TRUE,"High"
)</f>
        <v>Medium</v>
      </c>
      <c r="S1144" s="25" t="str" cm="1">
        <f t="array" ref="S1144">_xlfn.IFS(
C1144&lt;10,"0-10",
C1144&lt;20,"11-20",
C1144&lt;30,"21-30",
TRUE,"30+ yrs"
)</f>
        <v>30+ yrs</v>
      </c>
      <c r="T1144" s="26" t="str" cm="1">
        <f t="array" ref="T1144">_xlfn.IFS(
H1144&lt;1,"0-1",
H1144&lt;2,"1-2",
H1144&lt;3,"2-3",
H1144&lt;4,"3-4",
H1144&lt;5,"4-5",
TRUE,"5+"
)</f>
        <v>1-2</v>
      </c>
    </row>
    <row r="1145" spans="1:20" ht="15.6" x14ac:dyDescent="0.3">
      <c r="A1145" s="21">
        <v>2257</v>
      </c>
      <c r="B1145" s="22">
        <v>56</v>
      </c>
      <c r="C1145" s="22">
        <v>31</v>
      </c>
      <c r="D1145" s="22">
        <v>13</v>
      </c>
      <c r="E1145" s="23" t="str">
        <f t="shared" si="17"/>
        <v>0-50</v>
      </c>
      <c r="F1145" s="24">
        <v>94305</v>
      </c>
      <c r="G1145" s="22">
        <v>4</v>
      </c>
      <c r="H1145" s="22">
        <v>0.9</v>
      </c>
      <c r="I1145" s="22" t="s">
        <v>37</v>
      </c>
      <c r="J1145" s="22">
        <v>76</v>
      </c>
      <c r="K1145" s="22" t="s">
        <v>34</v>
      </c>
      <c r="L1145" s="22" t="s">
        <v>34</v>
      </c>
      <c r="M1145" s="22" t="s">
        <v>35</v>
      </c>
      <c r="N1145" s="22" t="s">
        <v>35</v>
      </c>
      <c r="O1145" s="22" t="s">
        <v>35</v>
      </c>
      <c r="P1145" s="25" t="str" cm="1">
        <f t="array" ref="P1145">_xlfn.IFS(
B1145&lt;30,"20-29",
B1145&lt;40,"30-39",
B1145&lt;50,"40-49",
B1145&lt;60,"50-59",
TRUE,"60+")</f>
        <v>50-59</v>
      </c>
      <c r="Q1145" s="25" t="str" cm="1">
        <f t="array" ref="Q1145">_xlfn.IFS(
D1145&lt;25,"0–24K",
D1145&lt;50,"25–49K",
D1145&lt;75,"50–74K",
D1145&lt;100,"75–99K",
D1145&lt;150,"100–149K",
D1145&lt;200,"150–199K",
TRUE,"200K+"
)</f>
        <v>0–24K</v>
      </c>
      <c r="R1145" s="25" t="str" cm="1">
        <f t="array" ref="R1145">_xlfn.IFS(
J1145=0,"No Mortgage",
J1145&lt;=100,"Low",
J1145&lt;=300,"Medium",
TRUE,"High"
)</f>
        <v>Low</v>
      </c>
      <c r="S1145" s="25" t="str" cm="1">
        <f t="array" ref="S1145">_xlfn.IFS(
C1145&lt;10,"0-10",
C1145&lt;20,"11-20",
C1145&lt;30,"21-30",
TRUE,"30+ yrs"
)</f>
        <v>30+ yrs</v>
      </c>
      <c r="T1145" s="26" t="str" cm="1">
        <f t="array" ref="T1145">_xlfn.IFS(
H1145&lt;1,"0-1",
H1145&lt;2,"1-2",
H1145&lt;3,"2-3",
H1145&lt;4,"3-4",
H1145&lt;5,"4-5",
TRUE,"5+"
)</f>
        <v>0-1</v>
      </c>
    </row>
    <row r="1146" spans="1:20" ht="15.6" x14ac:dyDescent="0.3">
      <c r="A1146" s="21">
        <v>2308</v>
      </c>
      <c r="B1146" s="22">
        <v>56</v>
      </c>
      <c r="C1146" s="22">
        <v>31</v>
      </c>
      <c r="D1146" s="22">
        <v>60</v>
      </c>
      <c r="E1146" s="23" t="str">
        <f t="shared" si="17"/>
        <v>51-100</v>
      </c>
      <c r="F1146" s="24">
        <v>92009</v>
      </c>
      <c r="G1146" s="22">
        <v>3</v>
      </c>
      <c r="H1146" s="22">
        <v>1.7</v>
      </c>
      <c r="I1146" s="22" t="s">
        <v>33</v>
      </c>
      <c r="J1146" s="22">
        <v>0</v>
      </c>
      <c r="K1146" s="22" t="s">
        <v>34</v>
      </c>
      <c r="L1146" s="22" t="s">
        <v>34</v>
      </c>
      <c r="M1146" s="22" t="s">
        <v>34</v>
      </c>
      <c r="N1146" s="22" t="s">
        <v>35</v>
      </c>
      <c r="O1146" s="22" t="s">
        <v>34</v>
      </c>
      <c r="P1146" s="25" t="str" cm="1">
        <f t="array" ref="P1146">_xlfn.IFS(
B1146&lt;30,"20-29",
B1146&lt;40,"30-39",
B1146&lt;50,"40-49",
B1146&lt;60,"50-59",
TRUE,"60+")</f>
        <v>50-59</v>
      </c>
      <c r="Q1146" s="25" t="str" cm="1">
        <f t="array" ref="Q1146">_xlfn.IFS(
D1146&lt;25,"0–24K",
D1146&lt;50,"25–49K",
D1146&lt;75,"50–74K",
D1146&lt;100,"75–99K",
D1146&lt;150,"100–149K",
D1146&lt;200,"150–199K",
TRUE,"200K+"
)</f>
        <v>50–74K</v>
      </c>
      <c r="R1146" s="25" t="str" cm="1">
        <f t="array" ref="R1146">_xlfn.IFS(
J1146=0,"No Mortgage",
J1146&lt;=100,"Low",
J1146&lt;=300,"Medium",
TRUE,"High"
)</f>
        <v>No Mortgage</v>
      </c>
      <c r="S1146" s="25" t="str" cm="1">
        <f t="array" ref="S1146">_xlfn.IFS(
C1146&lt;10,"0-10",
C1146&lt;20,"11-20",
C1146&lt;30,"21-30",
TRUE,"30+ yrs"
)</f>
        <v>30+ yrs</v>
      </c>
      <c r="T1146" s="26" t="str" cm="1">
        <f t="array" ref="T1146">_xlfn.IFS(
H1146&lt;1,"0-1",
H1146&lt;2,"1-2",
H1146&lt;3,"2-3",
H1146&lt;4,"3-4",
H1146&lt;5,"4-5",
TRUE,"5+"
)</f>
        <v>1-2</v>
      </c>
    </row>
    <row r="1147" spans="1:20" ht="15.6" x14ac:dyDescent="0.3">
      <c r="A1147" s="21">
        <v>2340</v>
      </c>
      <c r="B1147" s="22">
        <v>56</v>
      </c>
      <c r="C1147" s="22">
        <v>31</v>
      </c>
      <c r="D1147" s="22">
        <v>72</v>
      </c>
      <c r="E1147" s="23" t="str">
        <f t="shared" si="17"/>
        <v>51-100</v>
      </c>
      <c r="F1147" s="24">
        <v>90095</v>
      </c>
      <c r="G1147" s="22">
        <v>3</v>
      </c>
      <c r="H1147" s="22">
        <v>2</v>
      </c>
      <c r="I1147" s="22" t="s">
        <v>37</v>
      </c>
      <c r="J1147" s="22">
        <v>0</v>
      </c>
      <c r="K1147" s="22" t="s">
        <v>34</v>
      </c>
      <c r="L1147" s="22" t="s">
        <v>34</v>
      </c>
      <c r="M1147" s="22" t="s">
        <v>34</v>
      </c>
      <c r="N1147" s="22" t="s">
        <v>34</v>
      </c>
      <c r="O1147" s="22" t="s">
        <v>34</v>
      </c>
      <c r="P1147" s="25" t="str" cm="1">
        <f t="array" ref="P1147">_xlfn.IFS(
B1147&lt;30,"20-29",
B1147&lt;40,"30-39",
B1147&lt;50,"40-49",
B1147&lt;60,"50-59",
TRUE,"60+")</f>
        <v>50-59</v>
      </c>
      <c r="Q1147" s="25" t="str" cm="1">
        <f t="array" ref="Q1147">_xlfn.IFS(
D1147&lt;25,"0–24K",
D1147&lt;50,"25–49K",
D1147&lt;75,"50–74K",
D1147&lt;100,"75–99K",
D1147&lt;150,"100–149K",
D1147&lt;200,"150–199K",
TRUE,"200K+"
)</f>
        <v>50–74K</v>
      </c>
      <c r="R1147" s="25" t="str" cm="1">
        <f t="array" ref="R1147">_xlfn.IFS(
J1147=0,"No Mortgage",
J1147&lt;=100,"Low",
J1147&lt;=300,"Medium",
TRUE,"High"
)</f>
        <v>No Mortgage</v>
      </c>
      <c r="S1147" s="25" t="str" cm="1">
        <f t="array" ref="S1147">_xlfn.IFS(
C1147&lt;10,"0-10",
C1147&lt;20,"11-20",
C1147&lt;30,"21-30",
TRUE,"30+ yrs"
)</f>
        <v>30+ yrs</v>
      </c>
      <c r="T1147" s="26" t="str" cm="1">
        <f t="array" ref="T1147">_xlfn.IFS(
H1147&lt;1,"0-1",
H1147&lt;2,"1-2",
H1147&lt;3,"2-3",
H1147&lt;4,"3-4",
H1147&lt;5,"4-5",
TRUE,"5+"
)</f>
        <v>2-3</v>
      </c>
    </row>
    <row r="1148" spans="1:20" ht="15.6" x14ac:dyDescent="0.3">
      <c r="A1148" s="21">
        <v>2356</v>
      </c>
      <c r="B1148" s="22">
        <v>56</v>
      </c>
      <c r="C1148" s="22">
        <v>31</v>
      </c>
      <c r="D1148" s="22">
        <v>74</v>
      </c>
      <c r="E1148" s="23" t="str">
        <f t="shared" si="17"/>
        <v>51-100</v>
      </c>
      <c r="F1148" s="24">
        <v>94920</v>
      </c>
      <c r="G1148" s="22">
        <v>3</v>
      </c>
      <c r="H1148" s="22">
        <v>1.6</v>
      </c>
      <c r="I1148" s="22" t="s">
        <v>36</v>
      </c>
      <c r="J1148" s="22">
        <v>0</v>
      </c>
      <c r="K1148" s="22" t="s">
        <v>34</v>
      </c>
      <c r="L1148" s="22" t="s">
        <v>34</v>
      </c>
      <c r="M1148" s="22" t="s">
        <v>34</v>
      </c>
      <c r="N1148" s="22" t="s">
        <v>35</v>
      </c>
      <c r="O1148" s="22" t="s">
        <v>35</v>
      </c>
      <c r="P1148" s="25" t="str" cm="1">
        <f t="array" ref="P1148">_xlfn.IFS(
B1148&lt;30,"20-29",
B1148&lt;40,"30-39",
B1148&lt;50,"40-49",
B1148&lt;60,"50-59",
TRUE,"60+")</f>
        <v>50-59</v>
      </c>
      <c r="Q1148" s="25" t="str" cm="1">
        <f t="array" ref="Q1148">_xlfn.IFS(
D1148&lt;25,"0–24K",
D1148&lt;50,"25–49K",
D1148&lt;75,"50–74K",
D1148&lt;100,"75–99K",
D1148&lt;150,"100–149K",
D1148&lt;200,"150–199K",
TRUE,"200K+"
)</f>
        <v>50–74K</v>
      </c>
      <c r="R1148" s="25" t="str" cm="1">
        <f t="array" ref="R1148">_xlfn.IFS(
J1148=0,"No Mortgage",
J1148&lt;=100,"Low",
J1148&lt;=300,"Medium",
TRUE,"High"
)</f>
        <v>No Mortgage</v>
      </c>
      <c r="S1148" s="25" t="str" cm="1">
        <f t="array" ref="S1148">_xlfn.IFS(
C1148&lt;10,"0-10",
C1148&lt;20,"11-20",
C1148&lt;30,"21-30",
TRUE,"30+ yrs"
)</f>
        <v>30+ yrs</v>
      </c>
      <c r="T1148" s="26" t="str" cm="1">
        <f t="array" ref="T1148">_xlfn.IFS(
H1148&lt;1,"0-1",
H1148&lt;2,"1-2",
H1148&lt;3,"2-3",
H1148&lt;4,"3-4",
H1148&lt;5,"4-5",
TRUE,"5+"
)</f>
        <v>1-2</v>
      </c>
    </row>
    <row r="1149" spans="1:20" ht="15.6" x14ac:dyDescent="0.3">
      <c r="A1149" s="21">
        <v>2432</v>
      </c>
      <c r="B1149" s="22">
        <v>56</v>
      </c>
      <c r="C1149" s="22">
        <v>31</v>
      </c>
      <c r="D1149" s="22">
        <v>54</v>
      </c>
      <c r="E1149" s="23" t="str">
        <f t="shared" si="17"/>
        <v>51-100</v>
      </c>
      <c r="F1149" s="24">
        <v>91380</v>
      </c>
      <c r="G1149" s="22">
        <v>4</v>
      </c>
      <c r="H1149" s="22">
        <v>2.1</v>
      </c>
      <c r="I1149" s="22" t="s">
        <v>33</v>
      </c>
      <c r="J1149" s="22">
        <v>0</v>
      </c>
      <c r="K1149" s="22" t="s">
        <v>34</v>
      </c>
      <c r="L1149" s="22" t="s">
        <v>34</v>
      </c>
      <c r="M1149" s="22" t="s">
        <v>34</v>
      </c>
      <c r="N1149" s="22" t="s">
        <v>35</v>
      </c>
      <c r="O1149" s="22" t="s">
        <v>34</v>
      </c>
      <c r="P1149" s="25" t="str" cm="1">
        <f t="array" ref="P1149">_xlfn.IFS(
B1149&lt;30,"20-29",
B1149&lt;40,"30-39",
B1149&lt;50,"40-49",
B1149&lt;60,"50-59",
TRUE,"60+")</f>
        <v>50-59</v>
      </c>
      <c r="Q1149" s="25" t="str" cm="1">
        <f t="array" ref="Q1149">_xlfn.IFS(
D1149&lt;25,"0–24K",
D1149&lt;50,"25–49K",
D1149&lt;75,"50–74K",
D1149&lt;100,"75–99K",
D1149&lt;150,"100–149K",
D1149&lt;200,"150–199K",
TRUE,"200K+"
)</f>
        <v>50–74K</v>
      </c>
      <c r="R1149" s="25" t="str" cm="1">
        <f t="array" ref="R1149">_xlfn.IFS(
J1149=0,"No Mortgage",
J1149&lt;=100,"Low",
J1149&lt;=300,"Medium",
TRUE,"High"
)</f>
        <v>No Mortgage</v>
      </c>
      <c r="S1149" s="25" t="str" cm="1">
        <f t="array" ref="S1149">_xlfn.IFS(
C1149&lt;10,"0-10",
C1149&lt;20,"11-20",
C1149&lt;30,"21-30",
TRUE,"30+ yrs"
)</f>
        <v>30+ yrs</v>
      </c>
      <c r="T1149" s="26" t="str" cm="1">
        <f t="array" ref="T1149">_xlfn.IFS(
H1149&lt;1,"0-1",
H1149&lt;2,"1-2",
H1149&lt;3,"2-3",
H1149&lt;4,"3-4",
H1149&lt;5,"4-5",
TRUE,"5+"
)</f>
        <v>2-3</v>
      </c>
    </row>
    <row r="1150" spans="1:20" ht="15.6" x14ac:dyDescent="0.3">
      <c r="A1150" s="21">
        <v>2521</v>
      </c>
      <c r="B1150" s="22">
        <v>56</v>
      </c>
      <c r="C1150" s="22">
        <v>29</v>
      </c>
      <c r="D1150" s="22">
        <v>45</v>
      </c>
      <c r="E1150" s="23" t="str">
        <f t="shared" si="17"/>
        <v>0-50</v>
      </c>
      <c r="F1150" s="24">
        <v>90095</v>
      </c>
      <c r="G1150" s="22">
        <v>4</v>
      </c>
      <c r="H1150" s="22">
        <v>2.5</v>
      </c>
      <c r="I1150" s="22" t="s">
        <v>37</v>
      </c>
      <c r="J1150" s="22">
        <v>113</v>
      </c>
      <c r="K1150" s="22" t="s">
        <v>34</v>
      </c>
      <c r="L1150" s="22" t="s">
        <v>34</v>
      </c>
      <c r="M1150" s="22" t="s">
        <v>34</v>
      </c>
      <c r="N1150" s="22" t="s">
        <v>35</v>
      </c>
      <c r="O1150" s="22" t="s">
        <v>34</v>
      </c>
      <c r="P1150" s="25" t="str" cm="1">
        <f t="array" ref="P1150">_xlfn.IFS(
B1150&lt;30,"20-29",
B1150&lt;40,"30-39",
B1150&lt;50,"40-49",
B1150&lt;60,"50-59",
TRUE,"60+")</f>
        <v>50-59</v>
      </c>
      <c r="Q1150" s="25" t="str" cm="1">
        <f t="array" ref="Q1150">_xlfn.IFS(
D1150&lt;25,"0–24K",
D1150&lt;50,"25–49K",
D1150&lt;75,"50–74K",
D1150&lt;100,"75–99K",
D1150&lt;150,"100–149K",
D1150&lt;200,"150–199K",
TRUE,"200K+"
)</f>
        <v>25–49K</v>
      </c>
      <c r="R1150" s="25" t="str" cm="1">
        <f t="array" ref="R1150">_xlfn.IFS(
J1150=0,"No Mortgage",
J1150&lt;=100,"Low",
J1150&lt;=300,"Medium",
TRUE,"High"
)</f>
        <v>Medium</v>
      </c>
      <c r="S1150" s="25" t="str" cm="1">
        <f t="array" ref="S1150">_xlfn.IFS(
C1150&lt;10,"0-10",
C1150&lt;20,"11-20",
C1150&lt;30,"21-30",
TRUE,"30+ yrs"
)</f>
        <v>21-30</v>
      </c>
      <c r="T1150" s="26" t="str" cm="1">
        <f t="array" ref="T1150">_xlfn.IFS(
H1150&lt;1,"0-1",
H1150&lt;2,"1-2",
H1150&lt;3,"2-3",
H1150&lt;4,"3-4",
H1150&lt;5,"4-5",
TRUE,"5+"
)</f>
        <v>2-3</v>
      </c>
    </row>
    <row r="1151" spans="1:20" ht="15.6" x14ac:dyDescent="0.3">
      <c r="A1151" s="21">
        <v>2531</v>
      </c>
      <c r="B1151" s="22">
        <v>56</v>
      </c>
      <c r="C1151" s="22">
        <v>30</v>
      </c>
      <c r="D1151" s="22">
        <v>31</v>
      </c>
      <c r="E1151" s="23" t="str">
        <f t="shared" si="17"/>
        <v>0-50</v>
      </c>
      <c r="F1151" s="24">
        <v>90024</v>
      </c>
      <c r="G1151" s="22">
        <v>4</v>
      </c>
      <c r="H1151" s="22">
        <v>1.5</v>
      </c>
      <c r="I1151" s="22" t="s">
        <v>36</v>
      </c>
      <c r="J1151" s="22">
        <v>0</v>
      </c>
      <c r="K1151" s="22" t="s">
        <v>34</v>
      </c>
      <c r="L1151" s="22" t="s">
        <v>34</v>
      </c>
      <c r="M1151" s="22" t="s">
        <v>34</v>
      </c>
      <c r="N1151" s="22" t="s">
        <v>35</v>
      </c>
      <c r="O1151" s="22" t="s">
        <v>34</v>
      </c>
      <c r="P1151" s="25" t="str" cm="1">
        <f t="array" ref="P1151">_xlfn.IFS(
B1151&lt;30,"20-29",
B1151&lt;40,"30-39",
B1151&lt;50,"40-49",
B1151&lt;60,"50-59",
TRUE,"60+")</f>
        <v>50-59</v>
      </c>
      <c r="Q1151" s="25" t="str" cm="1">
        <f t="array" ref="Q1151">_xlfn.IFS(
D1151&lt;25,"0–24K",
D1151&lt;50,"25–49K",
D1151&lt;75,"50–74K",
D1151&lt;100,"75–99K",
D1151&lt;150,"100–149K",
D1151&lt;200,"150–199K",
TRUE,"200K+"
)</f>
        <v>25–49K</v>
      </c>
      <c r="R1151" s="25" t="str" cm="1">
        <f t="array" ref="R1151">_xlfn.IFS(
J1151=0,"No Mortgage",
J1151&lt;=100,"Low",
J1151&lt;=300,"Medium",
TRUE,"High"
)</f>
        <v>No Mortgage</v>
      </c>
      <c r="S1151" s="25" t="str" cm="1">
        <f t="array" ref="S1151">_xlfn.IFS(
C1151&lt;10,"0-10",
C1151&lt;20,"11-20",
C1151&lt;30,"21-30",
TRUE,"30+ yrs"
)</f>
        <v>30+ yrs</v>
      </c>
      <c r="T1151" s="26" t="str" cm="1">
        <f t="array" ref="T1151">_xlfn.IFS(
H1151&lt;1,"0-1",
H1151&lt;2,"1-2",
H1151&lt;3,"2-3",
H1151&lt;4,"3-4",
H1151&lt;5,"4-5",
TRUE,"5+"
)</f>
        <v>1-2</v>
      </c>
    </row>
    <row r="1152" spans="1:20" ht="15.6" x14ac:dyDescent="0.3">
      <c r="A1152" s="21">
        <v>2535</v>
      </c>
      <c r="B1152" s="22">
        <v>56</v>
      </c>
      <c r="C1152" s="22">
        <v>30</v>
      </c>
      <c r="D1152" s="22">
        <v>90</v>
      </c>
      <c r="E1152" s="23" t="str">
        <f t="shared" si="17"/>
        <v>51-100</v>
      </c>
      <c r="F1152" s="24">
        <v>94402</v>
      </c>
      <c r="G1152" s="22">
        <v>1</v>
      </c>
      <c r="H1152" s="22">
        <v>1.9</v>
      </c>
      <c r="I1152" s="22" t="s">
        <v>37</v>
      </c>
      <c r="J1152" s="22">
        <v>0</v>
      </c>
      <c r="K1152" s="22" t="s">
        <v>34</v>
      </c>
      <c r="L1152" s="22" t="s">
        <v>34</v>
      </c>
      <c r="M1152" s="22" t="s">
        <v>34</v>
      </c>
      <c r="N1152" s="22" t="s">
        <v>35</v>
      </c>
      <c r="O1152" s="22" t="s">
        <v>34</v>
      </c>
      <c r="P1152" s="25" t="str" cm="1">
        <f t="array" ref="P1152">_xlfn.IFS(
B1152&lt;30,"20-29",
B1152&lt;40,"30-39",
B1152&lt;50,"40-49",
B1152&lt;60,"50-59",
TRUE,"60+")</f>
        <v>50-59</v>
      </c>
      <c r="Q1152" s="25" t="str" cm="1">
        <f t="array" ref="Q1152">_xlfn.IFS(
D1152&lt;25,"0–24K",
D1152&lt;50,"25–49K",
D1152&lt;75,"50–74K",
D1152&lt;100,"75–99K",
D1152&lt;150,"100–149K",
D1152&lt;200,"150–199K",
TRUE,"200K+"
)</f>
        <v>75–99K</v>
      </c>
      <c r="R1152" s="25" t="str" cm="1">
        <f t="array" ref="R1152">_xlfn.IFS(
J1152=0,"No Mortgage",
J1152&lt;=100,"Low",
J1152&lt;=300,"Medium",
TRUE,"High"
)</f>
        <v>No Mortgage</v>
      </c>
      <c r="S1152" s="25" t="str" cm="1">
        <f t="array" ref="S1152">_xlfn.IFS(
C1152&lt;10,"0-10",
C1152&lt;20,"11-20",
C1152&lt;30,"21-30",
TRUE,"30+ yrs"
)</f>
        <v>30+ yrs</v>
      </c>
      <c r="T1152" s="26" t="str" cm="1">
        <f t="array" ref="T1152">_xlfn.IFS(
H1152&lt;1,"0-1",
H1152&lt;2,"1-2",
H1152&lt;3,"2-3",
H1152&lt;4,"3-4",
H1152&lt;5,"4-5",
TRUE,"5+"
)</f>
        <v>1-2</v>
      </c>
    </row>
    <row r="1153" spans="1:20" ht="15.6" x14ac:dyDescent="0.3">
      <c r="A1153" s="21">
        <v>2617</v>
      </c>
      <c r="B1153" s="22">
        <v>56</v>
      </c>
      <c r="C1153" s="22">
        <v>31</v>
      </c>
      <c r="D1153" s="22">
        <v>49</v>
      </c>
      <c r="E1153" s="23" t="str">
        <f t="shared" si="17"/>
        <v>0-50</v>
      </c>
      <c r="F1153" s="24">
        <v>92182</v>
      </c>
      <c r="G1153" s="22">
        <v>2</v>
      </c>
      <c r="H1153" s="22">
        <v>1.6</v>
      </c>
      <c r="I1153" s="22" t="s">
        <v>36</v>
      </c>
      <c r="J1153" s="22">
        <v>103</v>
      </c>
      <c r="K1153" s="22" t="s">
        <v>34</v>
      </c>
      <c r="L1153" s="22" t="s">
        <v>34</v>
      </c>
      <c r="M1153" s="22" t="s">
        <v>34</v>
      </c>
      <c r="N1153" s="22" t="s">
        <v>35</v>
      </c>
      <c r="O1153" s="22" t="s">
        <v>34</v>
      </c>
      <c r="P1153" s="25" t="str" cm="1">
        <f t="array" ref="P1153">_xlfn.IFS(
B1153&lt;30,"20-29",
B1153&lt;40,"30-39",
B1153&lt;50,"40-49",
B1153&lt;60,"50-59",
TRUE,"60+")</f>
        <v>50-59</v>
      </c>
      <c r="Q1153" s="25" t="str" cm="1">
        <f t="array" ref="Q1153">_xlfn.IFS(
D1153&lt;25,"0–24K",
D1153&lt;50,"25–49K",
D1153&lt;75,"50–74K",
D1153&lt;100,"75–99K",
D1153&lt;150,"100–149K",
D1153&lt;200,"150–199K",
TRUE,"200K+"
)</f>
        <v>25–49K</v>
      </c>
      <c r="R1153" s="25" t="str" cm="1">
        <f t="array" ref="R1153">_xlfn.IFS(
J1153=0,"No Mortgage",
J1153&lt;=100,"Low",
J1153&lt;=300,"Medium",
TRUE,"High"
)</f>
        <v>Medium</v>
      </c>
      <c r="S1153" s="25" t="str" cm="1">
        <f t="array" ref="S1153">_xlfn.IFS(
C1153&lt;10,"0-10",
C1153&lt;20,"11-20",
C1153&lt;30,"21-30",
TRUE,"30+ yrs"
)</f>
        <v>30+ yrs</v>
      </c>
      <c r="T1153" s="26" t="str" cm="1">
        <f t="array" ref="T1153">_xlfn.IFS(
H1153&lt;1,"0-1",
H1153&lt;2,"1-2",
H1153&lt;3,"2-3",
H1153&lt;4,"3-4",
H1153&lt;5,"4-5",
TRUE,"5+"
)</f>
        <v>1-2</v>
      </c>
    </row>
    <row r="1154" spans="1:20" ht="15.6" x14ac:dyDescent="0.3">
      <c r="A1154" s="21">
        <v>2628</v>
      </c>
      <c r="B1154" s="22">
        <v>56</v>
      </c>
      <c r="C1154" s="22">
        <v>30</v>
      </c>
      <c r="D1154" s="22">
        <v>61</v>
      </c>
      <c r="E1154" s="23" t="str">
        <f t="shared" ref="E1154:E1217" si="18">IF(D1154&lt;=50,"0-50",IF(D1154&lt;=100,"51-100","100+"))</f>
        <v>51-100</v>
      </c>
      <c r="F1154" s="24">
        <v>93106</v>
      </c>
      <c r="G1154" s="22">
        <v>3</v>
      </c>
      <c r="H1154" s="22">
        <v>2.5</v>
      </c>
      <c r="I1154" s="22" t="s">
        <v>33</v>
      </c>
      <c r="J1154" s="22">
        <v>193</v>
      </c>
      <c r="K1154" s="22" t="s">
        <v>34</v>
      </c>
      <c r="L1154" s="22" t="s">
        <v>34</v>
      </c>
      <c r="M1154" s="22" t="s">
        <v>34</v>
      </c>
      <c r="N1154" s="22" t="s">
        <v>35</v>
      </c>
      <c r="O1154" s="22" t="s">
        <v>34</v>
      </c>
      <c r="P1154" s="25" t="str" cm="1">
        <f t="array" ref="P1154">_xlfn.IFS(
B1154&lt;30,"20-29",
B1154&lt;40,"30-39",
B1154&lt;50,"40-49",
B1154&lt;60,"50-59",
TRUE,"60+")</f>
        <v>50-59</v>
      </c>
      <c r="Q1154" s="25" t="str" cm="1">
        <f t="array" ref="Q1154">_xlfn.IFS(
D1154&lt;25,"0–24K",
D1154&lt;50,"25–49K",
D1154&lt;75,"50–74K",
D1154&lt;100,"75–99K",
D1154&lt;150,"100–149K",
D1154&lt;200,"150–199K",
TRUE,"200K+"
)</f>
        <v>50–74K</v>
      </c>
      <c r="R1154" s="25" t="str" cm="1">
        <f t="array" ref="R1154">_xlfn.IFS(
J1154=0,"No Mortgage",
J1154&lt;=100,"Low",
J1154&lt;=300,"Medium",
TRUE,"High"
)</f>
        <v>Medium</v>
      </c>
      <c r="S1154" s="25" t="str" cm="1">
        <f t="array" ref="S1154">_xlfn.IFS(
C1154&lt;10,"0-10",
C1154&lt;20,"11-20",
C1154&lt;30,"21-30",
TRUE,"30+ yrs"
)</f>
        <v>30+ yrs</v>
      </c>
      <c r="T1154" s="26" t="str" cm="1">
        <f t="array" ref="T1154">_xlfn.IFS(
H1154&lt;1,"0-1",
H1154&lt;2,"1-2",
H1154&lt;3,"2-3",
H1154&lt;4,"3-4",
H1154&lt;5,"4-5",
TRUE,"5+"
)</f>
        <v>2-3</v>
      </c>
    </row>
    <row r="1155" spans="1:20" ht="15.6" x14ac:dyDescent="0.3">
      <c r="A1155" s="21">
        <v>2689</v>
      </c>
      <c r="B1155" s="22">
        <v>56</v>
      </c>
      <c r="C1155" s="22">
        <v>30</v>
      </c>
      <c r="D1155" s="22">
        <v>34</v>
      </c>
      <c r="E1155" s="23" t="str">
        <f t="shared" si="18"/>
        <v>0-50</v>
      </c>
      <c r="F1155" s="24">
        <v>94542</v>
      </c>
      <c r="G1155" s="22">
        <v>2</v>
      </c>
      <c r="H1155" s="22">
        <v>0.7</v>
      </c>
      <c r="I1155" s="22" t="s">
        <v>37</v>
      </c>
      <c r="J1155" s="22">
        <v>0</v>
      </c>
      <c r="K1155" s="22" t="s">
        <v>34</v>
      </c>
      <c r="L1155" s="22" t="s">
        <v>34</v>
      </c>
      <c r="M1155" s="22" t="s">
        <v>34</v>
      </c>
      <c r="N1155" s="22" t="s">
        <v>35</v>
      </c>
      <c r="O1155" s="22" t="s">
        <v>34</v>
      </c>
      <c r="P1155" s="25" t="str" cm="1">
        <f t="array" ref="P1155">_xlfn.IFS(
B1155&lt;30,"20-29",
B1155&lt;40,"30-39",
B1155&lt;50,"40-49",
B1155&lt;60,"50-59",
TRUE,"60+")</f>
        <v>50-59</v>
      </c>
      <c r="Q1155" s="25" t="str" cm="1">
        <f t="array" ref="Q1155">_xlfn.IFS(
D1155&lt;25,"0–24K",
D1155&lt;50,"25–49K",
D1155&lt;75,"50–74K",
D1155&lt;100,"75–99K",
D1155&lt;150,"100–149K",
D1155&lt;200,"150–199K",
TRUE,"200K+"
)</f>
        <v>25–49K</v>
      </c>
      <c r="R1155" s="25" t="str" cm="1">
        <f t="array" ref="R1155">_xlfn.IFS(
J1155=0,"No Mortgage",
J1155&lt;=100,"Low",
J1155&lt;=300,"Medium",
TRUE,"High"
)</f>
        <v>No Mortgage</v>
      </c>
      <c r="S1155" s="25" t="str" cm="1">
        <f t="array" ref="S1155">_xlfn.IFS(
C1155&lt;10,"0-10",
C1155&lt;20,"11-20",
C1155&lt;30,"21-30",
TRUE,"30+ yrs"
)</f>
        <v>30+ yrs</v>
      </c>
      <c r="T1155" s="26" t="str" cm="1">
        <f t="array" ref="T1155">_xlfn.IFS(
H1155&lt;1,"0-1",
H1155&lt;2,"1-2",
H1155&lt;3,"2-3",
H1155&lt;4,"3-4",
H1155&lt;5,"4-5",
TRUE,"5+"
)</f>
        <v>0-1</v>
      </c>
    </row>
    <row r="1156" spans="1:20" ht="15.6" x14ac:dyDescent="0.3">
      <c r="A1156" s="21">
        <v>2731</v>
      </c>
      <c r="B1156" s="22">
        <v>56</v>
      </c>
      <c r="C1156" s="22">
        <v>30</v>
      </c>
      <c r="D1156" s="22">
        <v>43</v>
      </c>
      <c r="E1156" s="23" t="str">
        <f t="shared" si="18"/>
        <v>0-50</v>
      </c>
      <c r="F1156" s="24">
        <v>90401</v>
      </c>
      <c r="G1156" s="22">
        <v>2</v>
      </c>
      <c r="H1156" s="22">
        <v>0.3</v>
      </c>
      <c r="I1156" s="22" t="s">
        <v>33</v>
      </c>
      <c r="J1156" s="22">
        <v>0</v>
      </c>
      <c r="K1156" s="22" t="s">
        <v>34</v>
      </c>
      <c r="L1156" s="22" t="s">
        <v>35</v>
      </c>
      <c r="M1156" s="22" t="s">
        <v>34</v>
      </c>
      <c r="N1156" s="22" t="s">
        <v>34</v>
      </c>
      <c r="O1156" s="22" t="s">
        <v>34</v>
      </c>
      <c r="P1156" s="25" t="str" cm="1">
        <f t="array" ref="P1156">_xlfn.IFS(
B1156&lt;30,"20-29",
B1156&lt;40,"30-39",
B1156&lt;50,"40-49",
B1156&lt;60,"50-59",
TRUE,"60+")</f>
        <v>50-59</v>
      </c>
      <c r="Q1156" s="25" t="str" cm="1">
        <f t="array" ref="Q1156">_xlfn.IFS(
D1156&lt;25,"0–24K",
D1156&lt;50,"25–49K",
D1156&lt;75,"50–74K",
D1156&lt;100,"75–99K",
D1156&lt;150,"100–149K",
D1156&lt;200,"150–199K",
TRUE,"200K+"
)</f>
        <v>25–49K</v>
      </c>
      <c r="R1156" s="25" t="str" cm="1">
        <f t="array" ref="R1156">_xlfn.IFS(
J1156=0,"No Mortgage",
J1156&lt;=100,"Low",
J1156&lt;=300,"Medium",
TRUE,"High"
)</f>
        <v>No Mortgage</v>
      </c>
      <c r="S1156" s="25" t="str" cm="1">
        <f t="array" ref="S1156">_xlfn.IFS(
C1156&lt;10,"0-10",
C1156&lt;20,"11-20",
C1156&lt;30,"21-30",
TRUE,"30+ yrs"
)</f>
        <v>30+ yrs</v>
      </c>
      <c r="T1156" s="26" t="str" cm="1">
        <f t="array" ref="T1156">_xlfn.IFS(
H1156&lt;1,"0-1",
H1156&lt;2,"1-2",
H1156&lt;3,"2-3",
H1156&lt;4,"3-4",
H1156&lt;5,"4-5",
TRUE,"5+"
)</f>
        <v>0-1</v>
      </c>
    </row>
    <row r="1157" spans="1:20" ht="15.6" x14ac:dyDescent="0.3">
      <c r="A1157" s="21">
        <v>2735</v>
      </c>
      <c r="B1157" s="22">
        <v>56</v>
      </c>
      <c r="C1157" s="22">
        <v>31</v>
      </c>
      <c r="D1157" s="22">
        <v>64</v>
      </c>
      <c r="E1157" s="23" t="str">
        <f t="shared" si="18"/>
        <v>51-100</v>
      </c>
      <c r="F1157" s="24">
        <v>94126</v>
      </c>
      <c r="G1157" s="22">
        <v>4</v>
      </c>
      <c r="H1157" s="22">
        <v>0.9</v>
      </c>
      <c r="I1157" s="22" t="s">
        <v>33</v>
      </c>
      <c r="J1157" s="22">
        <v>0</v>
      </c>
      <c r="K1157" s="22" t="s">
        <v>34</v>
      </c>
      <c r="L1157" s="22" t="s">
        <v>34</v>
      </c>
      <c r="M1157" s="22" t="s">
        <v>34</v>
      </c>
      <c r="N1157" s="22" t="s">
        <v>35</v>
      </c>
      <c r="O1157" s="22" t="s">
        <v>34</v>
      </c>
      <c r="P1157" s="25" t="str" cm="1">
        <f t="array" ref="P1157">_xlfn.IFS(
B1157&lt;30,"20-29",
B1157&lt;40,"30-39",
B1157&lt;50,"40-49",
B1157&lt;60,"50-59",
TRUE,"60+")</f>
        <v>50-59</v>
      </c>
      <c r="Q1157" s="25" t="str" cm="1">
        <f t="array" ref="Q1157">_xlfn.IFS(
D1157&lt;25,"0–24K",
D1157&lt;50,"25–49K",
D1157&lt;75,"50–74K",
D1157&lt;100,"75–99K",
D1157&lt;150,"100–149K",
D1157&lt;200,"150–199K",
TRUE,"200K+"
)</f>
        <v>50–74K</v>
      </c>
      <c r="R1157" s="25" t="str" cm="1">
        <f t="array" ref="R1157">_xlfn.IFS(
J1157=0,"No Mortgage",
J1157&lt;=100,"Low",
J1157&lt;=300,"Medium",
TRUE,"High"
)</f>
        <v>No Mortgage</v>
      </c>
      <c r="S1157" s="25" t="str" cm="1">
        <f t="array" ref="S1157">_xlfn.IFS(
C1157&lt;10,"0-10",
C1157&lt;20,"11-20",
C1157&lt;30,"21-30",
TRUE,"30+ yrs"
)</f>
        <v>30+ yrs</v>
      </c>
      <c r="T1157" s="26" t="str" cm="1">
        <f t="array" ref="T1157">_xlfn.IFS(
H1157&lt;1,"0-1",
H1157&lt;2,"1-2",
H1157&lt;3,"2-3",
H1157&lt;4,"3-4",
H1157&lt;5,"4-5",
TRUE,"5+"
)</f>
        <v>0-1</v>
      </c>
    </row>
    <row r="1158" spans="1:20" ht="15.6" x14ac:dyDescent="0.3">
      <c r="A1158" s="21">
        <v>2763</v>
      </c>
      <c r="B1158" s="22">
        <v>56</v>
      </c>
      <c r="C1158" s="22">
        <v>31</v>
      </c>
      <c r="D1158" s="22">
        <v>65</v>
      </c>
      <c r="E1158" s="23" t="str">
        <f t="shared" si="18"/>
        <v>51-100</v>
      </c>
      <c r="F1158" s="24">
        <v>93403</v>
      </c>
      <c r="G1158" s="22">
        <v>2</v>
      </c>
      <c r="H1158" s="22">
        <v>3.7</v>
      </c>
      <c r="I1158" s="22" t="s">
        <v>33</v>
      </c>
      <c r="J1158" s="22">
        <v>0</v>
      </c>
      <c r="K1158" s="22" t="s">
        <v>34</v>
      </c>
      <c r="L1158" s="22" t="s">
        <v>34</v>
      </c>
      <c r="M1158" s="22" t="s">
        <v>34</v>
      </c>
      <c r="N1158" s="22" t="s">
        <v>35</v>
      </c>
      <c r="O1158" s="22" t="s">
        <v>34</v>
      </c>
      <c r="P1158" s="25" t="str" cm="1">
        <f t="array" ref="P1158">_xlfn.IFS(
B1158&lt;30,"20-29",
B1158&lt;40,"30-39",
B1158&lt;50,"40-49",
B1158&lt;60,"50-59",
TRUE,"60+")</f>
        <v>50-59</v>
      </c>
      <c r="Q1158" s="25" t="str" cm="1">
        <f t="array" ref="Q1158">_xlfn.IFS(
D1158&lt;25,"0–24K",
D1158&lt;50,"25–49K",
D1158&lt;75,"50–74K",
D1158&lt;100,"75–99K",
D1158&lt;150,"100–149K",
D1158&lt;200,"150–199K",
TRUE,"200K+"
)</f>
        <v>50–74K</v>
      </c>
      <c r="R1158" s="25" t="str" cm="1">
        <f t="array" ref="R1158">_xlfn.IFS(
J1158=0,"No Mortgage",
J1158&lt;=100,"Low",
J1158&lt;=300,"Medium",
TRUE,"High"
)</f>
        <v>No Mortgage</v>
      </c>
      <c r="S1158" s="25" t="str" cm="1">
        <f t="array" ref="S1158">_xlfn.IFS(
C1158&lt;10,"0-10",
C1158&lt;20,"11-20",
C1158&lt;30,"21-30",
TRUE,"30+ yrs"
)</f>
        <v>30+ yrs</v>
      </c>
      <c r="T1158" s="26" t="str" cm="1">
        <f t="array" ref="T1158">_xlfn.IFS(
H1158&lt;1,"0-1",
H1158&lt;2,"1-2",
H1158&lt;3,"2-3",
H1158&lt;4,"3-4",
H1158&lt;5,"4-5",
TRUE,"5+"
)</f>
        <v>3-4</v>
      </c>
    </row>
    <row r="1159" spans="1:20" ht="15.6" x14ac:dyDescent="0.3">
      <c r="A1159" s="21">
        <v>2779</v>
      </c>
      <c r="B1159" s="22">
        <v>56</v>
      </c>
      <c r="C1159" s="22">
        <v>31</v>
      </c>
      <c r="D1159" s="22">
        <v>61</v>
      </c>
      <c r="E1159" s="23" t="str">
        <f t="shared" si="18"/>
        <v>51-100</v>
      </c>
      <c r="F1159" s="24">
        <v>92646</v>
      </c>
      <c r="G1159" s="22">
        <v>4</v>
      </c>
      <c r="H1159" s="22">
        <v>1.3</v>
      </c>
      <c r="I1159" s="22" t="s">
        <v>36</v>
      </c>
      <c r="J1159" s="22">
        <v>0</v>
      </c>
      <c r="K1159" s="22" t="s">
        <v>34</v>
      </c>
      <c r="L1159" s="22" t="s">
        <v>34</v>
      </c>
      <c r="M1159" s="22" t="s">
        <v>34</v>
      </c>
      <c r="N1159" s="22" t="s">
        <v>35</v>
      </c>
      <c r="O1159" s="22" t="s">
        <v>35</v>
      </c>
      <c r="P1159" s="25" t="str" cm="1">
        <f t="array" ref="P1159">_xlfn.IFS(
B1159&lt;30,"20-29",
B1159&lt;40,"30-39",
B1159&lt;50,"40-49",
B1159&lt;60,"50-59",
TRUE,"60+")</f>
        <v>50-59</v>
      </c>
      <c r="Q1159" s="25" t="str" cm="1">
        <f t="array" ref="Q1159">_xlfn.IFS(
D1159&lt;25,"0–24K",
D1159&lt;50,"25–49K",
D1159&lt;75,"50–74K",
D1159&lt;100,"75–99K",
D1159&lt;150,"100–149K",
D1159&lt;200,"150–199K",
TRUE,"200K+"
)</f>
        <v>50–74K</v>
      </c>
      <c r="R1159" s="25" t="str" cm="1">
        <f t="array" ref="R1159">_xlfn.IFS(
J1159=0,"No Mortgage",
J1159&lt;=100,"Low",
J1159&lt;=300,"Medium",
TRUE,"High"
)</f>
        <v>No Mortgage</v>
      </c>
      <c r="S1159" s="25" t="str" cm="1">
        <f t="array" ref="S1159">_xlfn.IFS(
C1159&lt;10,"0-10",
C1159&lt;20,"11-20",
C1159&lt;30,"21-30",
TRUE,"30+ yrs"
)</f>
        <v>30+ yrs</v>
      </c>
      <c r="T1159" s="26" t="str" cm="1">
        <f t="array" ref="T1159">_xlfn.IFS(
H1159&lt;1,"0-1",
H1159&lt;2,"1-2",
H1159&lt;3,"2-3",
H1159&lt;4,"3-4",
H1159&lt;5,"4-5",
TRUE,"5+"
)</f>
        <v>1-2</v>
      </c>
    </row>
    <row r="1160" spans="1:20" ht="15.6" x14ac:dyDescent="0.3">
      <c r="A1160" s="21">
        <v>2805</v>
      </c>
      <c r="B1160" s="22">
        <v>56</v>
      </c>
      <c r="C1160" s="22">
        <v>32</v>
      </c>
      <c r="D1160" s="22">
        <v>33</v>
      </c>
      <c r="E1160" s="23" t="str">
        <f t="shared" si="18"/>
        <v>0-50</v>
      </c>
      <c r="F1160" s="24">
        <v>95014</v>
      </c>
      <c r="G1160" s="22">
        <v>3</v>
      </c>
      <c r="H1160" s="22">
        <v>1.5</v>
      </c>
      <c r="I1160" s="22" t="s">
        <v>33</v>
      </c>
      <c r="J1160" s="22">
        <v>0</v>
      </c>
      <c r="K1160" s="22" t="s">
        <v>34</v>
      </c>
      <c r="L1160" s="22" t="s">
        <v>34</v>
      </c>
      <c r="M1160" s="22" t="s">
        <v>34</v>
      </c>
      <c r="N1160" s="22" t="s">
        <v>34</v>
      </c>
      <c r="O1160" s="22" t="s">
        <v>34</v>
      </c>
      <c r="P1160" s="25" t="str" cm="1">
        <f t="array" ref="P1160">_xlfn.IFS(
B1160&lt;30,"20-29",
B1160&lt;40,"30-39",
B1160&lt;50,"40-49",
B1160&lt;60,"50-59",
TRUE,"60+")</f>
        <v>50-59</v>
      </c>
      <c r="Q1160" s="25" t="str" cm="1">
        <f t="array" ref="Q1160">_xlfn.IFS(
D1160&lt;25,"0–24K",
D1160&lt;50,"25–49K",
D1160&lt;75,"50–74K",
D1160&lt;100,"75–99K",
D1160&lt;150,"100–149K",
D1160&lt;200,"150–199K",
TRUE,"200K+"
)</f>
        <v>25–49K</v>
      </c>
      <c r="R1160" s="25" t="str" cm="1">
        <f t="array" ref="R1160">_xlfn.IFS(
J1160=0,"No Mortgage",
J1160&lt;=100,"Low",
J1160&lt;=300,"Medium",
TRUE,"High"
)</f>
        <v>No Mortgage</v>
      </c>
      <c r="S1160" s="25" t="str" cm="1">
        <f t="array" ref="S1160">_xlfn.IFS(
C1160&lt;10,"0-10",
C1160&lt;20,"11-20",
C1160&lt;30,"21-30",
TRUE,"30+ yrs"
)</f>
        <v>30+ yrs</v>
      </c>
      <c r="T1160" s="26" t="str" cm="1">
        <f t="array" ref="T1160">_xlfn.IFS(
H1160&lt;1,"0-1",
H1160&lt;2,"1-2",
H1160&lt;3,"2-3",
H1160&lt;4,"3-4",
H1160&lt;5,"4-5",
TRUE,"5+"
)</f>
        <v>1-2</v>
      </c>
    </row>
    <row r="1161" spans="1:20" ht="15.6" x14ac:dyDescent="0.3">
      <c r="A1161" s="21">
        <v>2903</v>
      </c>
      <c r="B1161" s="22">
        <v>56</v>
      </c>
      <c r="C1161" s="22">
        <v>30</v>
      </c>
      <c r="D1161" s="22">
        <v>50</v>
      </c>
      <c r="E1161" s="23" t="str">
        <f t="shared" si="18"/>
        <v>0-50</v>
      </c>
      <c r="F1161" s="24">
        <v>94022</v>
      </c>
      <c r="G1161" s="22">
        <v>4</v>
      </c>
      <c r="H1161" s="22">
        <v>2.8</v>
      </c>
      <c r="I1161" s="22" t="s">
        <v>37</v>
      </c>
      <c r="J1161" s="22">
        <v>0</v>
      </c>
      <c r="K1161" s="22" t="s">
        <v>34</v>
      </c>
      <c r="L1161" s="22" t="s">
        <v>35</v>
      </c>
      <c r="M1161" s="22" t="s">
        <v>34</v>
      </c>
      <c r="N1161" s="22" t="s">
        <v>35</v>
      </c>
      <c r="O1161" s="22" t="s">
        <v>34</v>
      </c>
      <c r="P1161" s="25" t="str" cm="1">
        <f t="array" ref="P1161">_xlfn.IFS(
B1161&lt;30,"20-29",
B1161&lt;40,"30-39",
B1161&lt;50,"40-49",
B1161&lt;60,"50-59",
TRUE,"60+")</f>
        <v>50-59</v>
      </c>
      <c r="Q1161" s="25" t="str" cm="1">
        <f t="array" ref="Q1161">_xlfn.IFS(
D1161&lt;25,"0–24K",
D1161&lt;50,"25–49K",
D1161&lt;75,"50–74K",
D1161&lt;100,"75–99K",
D1161&lt;150,"100–149K",
D1161&lt;200,"150–199K",
TRUE,"200K+"
)</f>
        <v>50–74K</v>
      </c>
      <c r="R1161" s="25" t="str" cm="1">
        <f t="array" ref="R1161">_xlfn.IFS(
J1161=0,"No Mortgage",
J1161&lt;=100,"Low",
J1161&lt;=300,"Medium",
TRUE,"High"
)</f>
        <v>No Mortgage</v>
      </c>
      <c r="S1161" s="25" t="str" cm="1">
        <f t="array" ref="S1161">_xlfn.IFS(
C1161&lt;10,"0-10",
C1161&lt;20,"11-20",
C1161&lt;30,"21-30",
TRUE,"30+ yrs"
)</f>
        <v>30+ yrs</v>
      </c>
      <c r="T1161" s="26" t="str" cm="1">
        <f t="array" ref="T1161">_xlfn.IFS(
H1161&lt;1,"0-1",
H1161&lt;2,"1-2",
H1161&lt;3,"2-3",
H1161&lt;4,"3-4",
H1161&lt;5,"4-5",
TRUE,"5+"
)</f>
        <v>2-3</v>
      </c>
    </row>
    <row r="1162" spans="1:20" ht="15.6" x14ac:dyDescent="0.3">
      <c r="A1162" s="21">
        <v>2905</v>
      </c>
      <c r="B1162" s="22">
        <v>56</v>
      </c>
      <c r="C1162" s="22">
        <v>32</v>
      </c>
      <c r="D1162" s="22">
        <v>190</v>
      </c>
      <c r="E1162" s="23" t="str">
        <f t="shared" si="18"/>
        <v>100+</v>
      </c>
      <c r="F1162" s="24">
        <v>90032</v>
      </c>
      <c r="G1162" s="22">
        <v>3</v>
      </c>
      <c r="H1162" s="22">
        <v>2.2000000000000002</v>
      </c>
      <c r="I1162" s="22" t="s">
        <v>33</v>
      </c>
      <c r="J1162" s="22">
        <v>0</v>
      </c>
      <c r="K1162" s="22" t="s">
        <v>35</v>
      </c>
      <c r="L1162" s="22" t="s">
        <v>34</v>
      </c>
      <c r="M1162" s="22" t="s">
        <v>35</v>
      </c>
      <c r="N1162" s="22" t="s">
        <v>35</v>
      </c>
      <c r="O1162" s="22" t="s">
        <v>34</v>
      </c>
      <c r="P1162" s="25" t="str" cm="1">
        <f t="array" ref="P1162">_xlfn.IFS(
B1162&lt;30,"20-29",
B1162&lt;40,"30-39",
B1162&lt;50,"40-49",
B1162&lt;60,"50-59",
TRUE,"60+")</f>
        <v>50-59</v>
      </c>
      <c r="Q1162" s="25" t="str" cm="1">
        <f t="array" ref="Q1162">_xlfn.IFS(
D1162&lt;25,"0–24K",
D1162&lt;50,"25–49K",
D1162&lt;75,"50–74K",
D1162&lt;100,"75–99K",
D1162&lt;150,"100–149K",
D1162&lt;200,"150–199K",
TRUE,"200K+"
)</f>
        <v>150–199K</v>
      </c>
      <c r="R1162" s="25" t="str" cm="1">
        <f t="array" ref="R1162">_xlfn.IFS(
J1162=0,"No Mortgage",
J1162&lt;=100,"Low",
J1162&lt;=300,"Medium",
TRUE,"High"
)</f>
        <v>No Mortgage</v>
      </c>
      <c r="S1162" s="25" t="str" cm="1">
        <f t="array" ref="S1162">_xlfn.IFS(
C1162&lt;10,"0-10",
C1162&lt;20,"11-20",
C1162&lt;30,"21-30",
TRUE,"30+ yrs"
)</f>
        <v>30+ yrs</v>
      </c>
      <c r="T1162" s="26" t="str" cm="1">
        <f t="array" ref="T1162">_xlfn.IFS(
H1162&lt;1,"0-1",
H1162&lt;2,"1-2",
H1162&lt;3,"2-3",
H1162&lt;4,"3-4",
H1162&lt;5,"4-5",
TRUE,"5+"
)</f>
        <v>2-3</v>
      </c>
    </row>
    <row r="1163" spans="1:20" ht="15.6" x14ac:dyDescent="0.3">
      <c r="A1163" s="21">
        <v>2944</v>
      </c>
      <c r="B1163" s="22">
        <v>56</v>
      </c>
      <c r="C1163" s="22">
        <v>32</v>
      </c>
      <c r="D1163" s="22">
        <v>83</v>
      </c>
      <c r="E1163" s="23" t="str">
        <f t="shared" si="18"/>
        <v>51-100</v>
      </c>
      <c r="F1163" s="24">
        <v>91320</v>
      </c>
      <c r="G1163" s="22">
        <v>4</v>
      </c>
      <c r="H1163" s="22">
        <v>1.6</v>
      </c>
      <c r="I1163" s="22" t="s">
        <v>37</v>
      </c>
      <c r="J1163" s="22">
        <v>0</v>
      </c>
      <c r="K1163" s="22" t="s">
        <v>34</v>
      </c>
      <c r="L1163" s="22" t="s">
        <v>34</v>
      </c>
      <c r="M1163" s="22" t="s">
        <v>34</v>
      </c>
      <c r="N1163" s="22" t="s">
        <v>34</v>
      </c>
      <c r="O1163" s="22" t="s">
        <v>34</v>
      </c>
      <c r="P1163" s="25" t="str" cm="1">
        <f t="array" ref="P1163">_xlfn.IFS(
B1163&lt;30,"20-29",
B1163&lt;40,"30-39",
B1163&lt;50,"40-49",
B1163&lt;60,"50-59",
TRUE,"60+")</f>
        <v>50-59</v>
      </c>
      <c r="Q1163" s="25" t="str" cm="1">
        <f t="array" ref="Q1163">_xlfn.IFS(
D1163&lt;25,"0–24K",
D1163&lt;50,"25–49K",
D1163&lt;75,"50–74K",
D1163&lt;100,"75–99K",
D1163&lt;150,"100–149K",
D1163&lt;200,"150–199K",
TRUE,"200K+"
)</f>
        <v>75–99K</v>
      </c>
      <c r="R1163" s="25" t="str" cm="1">
        <f t="array" ref="R1163">_xlfn.IFS(
J1163=0,"No Mortgage",
J1163&lt;=100,"Low",
J1163&lt;=300,"Medium",
TRUE,"High"
)</f>
        <v>No Mortgage</v>
      </c>
      <c r="S1163" s="25" t="str" cm="1">
        <f t="array" ref="S1163">_xlfn.IFS(
C1163&lt;10,"0-10",
C1163&lt;20,"11-20",
C1163&lt;30,"21-30",
TRUE,"30+ yrs"
)</f>
        <v>30+ yrs</v>
      </c>
      <c r="T1163" s="26" t="str" cm="1">
        <f t="array" ref="T1163">_xlfn.IFS(
H1163&lt;1,"0-1",
H1163&lt;2,"1-2",
H1163&lt;3,"2-3",
H1163&lt;4,"3-4",
H1163&lt;5,"4-5",
TRUE,"5+"
)</f>
        <v>1-2</v>
      </c>
    </row>
    <row r="1164" spans="1:20" ht="15.6" x14ac:dyDescent="0.3">
      <c r="A1164" s="21">
        <v>2979</v>
      </c>
      <c r="B1164" s="22">
        <v>56</v>
      </c>
      <c r="C1164" s="22">
        <v>30</v>
      </c>
      <c r="D1164" s="22">
        <v>24</v>
      </c>
      <c r="E1164" s="23" t="str">
        <f t="shared" si="18"/>
        <v>0-50</v>
      </c>
      <c r="F1164" s="24">
        <v>94550</v>
      </c>
      <c r="G1164" s="22">
        <v>2</v>
      </c>
      <c r="H1164" s="22">
        <v>0.7</v>
      </c>
      <c r="I1164" s="22" t="s">
        <v>37</v>
      </c>
      <c r="J1164" s="22">
        <v>0</v>
      </c>
      <c r="K1164" s="22" t="s">
        <v>34</v>
      </c>
      <c r="L1164" s="22" t="s">
        <v>34</v>
      </c>
      <c r="M1164" s="22" t="s">
        <v>34</v>
      </c>
      <c r="N1164" s="22" t="s">
        <v>35</v>
      </c>
      <c r="O1164" s="22" t="s">
        <v>34</v>
      </c>
      <c r="P1164" s="25" t="str" cm="1">
        <f t="array" ref="P1164">_xlfn.IFS(
B1164&lt;30,"20-29",
B1164&lt;40,"30-39",
B1164&lt;50,"40-49",
B1164&lt;60,"50-59",
TRUE,"60+")</f>
        <v>50-59</v>
      </c>
      <c r="Q1164" s="25" t="str" cm="1">
        <f t="array" ref="Q1164">_xlfn.IFS(
D1164&lt;25,"0–24K",
D1164&lt;50,"25–49K",
D1164&lt;75,"50–74K",
D1164&lt;100,"75–99K",
D1164&lt;150,"100–149K",
D1164&lt;200,"150–199K",
TRUE,"200K+"
)</f>
        <v>0–24K</v>
      </c>
      <c r="R1164" s="25" t="str" cm="1">
        <f t="array" ref="R1164">_xlfn.IFS(
J1164=0,"No Mortgage",
J1164&lt;=100,"Low",
J1164&lt;=300,"Medium",
TRUE,"High"
)</f>
        <v>No Mortgage</v>
      </c>
      <c r="S1164" s="25" t="str" cm="1">
        <f t="array" ref="S1164">_xlfn.IFS(
C1164&lt;10,"0-10",
C1164&lt;20,"11-20",
C1164&lt;30,"21-30",
TRUE,"30+ yrs"
)</f>
        <v>30+ yrs</v>
      </c>
      <c r="T1164" s="26" t="str" cm="1">
        <f t="array" ref="T1164">_xlfn.IFS(
H1164&lt;1,"0-1",
H1164&lt;2,"1-2",
H1164&lt;3,"2-3",
H1164&lt;4,"3-4",
H1164&lt;5,"4-5",
TRUE,"5+"
)</f>
        <v>0-1</v>
      </c>
    </row>
    <row r="1165" spans="1:20" ht="15.6" x14ac:dyDescent="0.3">
      <c r="A1165" s="21">
        <v>2984</v>
      </c>
      <c r="B1165" s="22">
        <v>56</v>
      </c>
      <c r="C1165" s="22">
        <v>32</v>
      </c>
      <c r="D1165" s="22">
        <v>90</v>
      </c>
      <c r="E1165" s="23" t="str">
        <f t="shared" si="18"/>
        <v>51-100</v>
      </c>
      <c r="F1165" s="24">
        <v>95054</v>
      </c>
      <c r="G1165" s="22">
        <v>2</v>
      </c>
      <c r="H1165" s="22">
        <v>0.3</v>
      </c>
      <c r="I1165" s="22" t="s">
        <v>33</v>
      </c>
      <c r="J1165" s="22">
        <v>0</v>
      </c>
      <c r="K1165" s="22" t="s">
        <v>34</v>
      </c>
      <c r="L1165" s="22" t="s">
        <v>34</v>
      </c>
      <c r="M1165" s="22" t="s">
        <v>34</v>
      </c>
      <c r="N1165" s="22" t="s">
        <v>35</v>
      </c>
      <c r="O1165" s="22" t="s">
        <v>35</v>
      </c>
      <c r="P1165" s="25" t="str" cm="1">
        <f t="array" ref="P1165">_xlfn.IFS(
B1165&lt;30,"20-29",
B1165&lt;40,"30-39",
B1165&lt;50,"40-49",
B1165&lt;60,"50-59",
TRUE,"60+")</f>
        <v>50-59</v>
      </c>
      <c r="Q1165" s="25" t="str" cm="1">
        <f t="array" ref="Q1165">_xlfn.IFS(
D1165&lt;25,"0–24K",
D1165&lt;50,"25–49K",
D1165&lt;75,"50–74K",
D1165&lt;100,"75–99K",
D1165&lt;150,"100–149K",
D1165&lt;200,"150–199K",
TRUE,"200K+"
)</f>
        <v>75–99K</v>
      </c>
      <c r="R1165" s="25" t="str" cm="1">
        <f t="array" ref="R1165">_xlfn.IFS(
J1165=0,"No Mortgage",
J1165&lt;=100,"Low",
J1165&lt;=300,"Medium",
TRUE,"High"
)</f>
        <v>No Mortgage</v>
      </c>
      <c r="S1165" s="25" t="str" cm="1">
        <f t="array" ref="S1165">_xlfn.IFS(
C1165&lt;10,"0-10",
C1165&lt;20,"11-20",
C1165&lt;30,"21-30",
TRUE,"30+ yrs"
)</f>
        <v>30+ yrs</v>
      </c>
      <c r="T1165" s="26" t="str" cm="1">
        <f t="array" ref="T1165">_xlfn.IFS(
H1165&lt;1,"0-1",
H1165&lt;2,"1-2",
H1165&lt;3,"2-3",
H1165&lt;4,"3-4",
H1165&lt;5,"4-5",
TRUE,"5+"
)</f>
        <v>0-1</v>
      </c>
    </row>
    <row r="1166" spans="1:20" ht="15.6" x14ac:dyDescent="0.3">
      <c r="A1166" s="21">
        <v>3069</v>
      </c>
      <c r="B1166" s="22">
        <v>56</v>
      </c>
      <c r="C1166" s="22">
        <v>26</v>
      </c>
      <c r="D1166" s="22">
        <v>90</v>
      </c>
      <c r="E1166" s="23" t="str">
        <f t="shared" si="18"/>
        <v>51-100</v>
      </c>
      <c r="F1166" s="24">
        <v>92120</v>
      </c>
      <c r="G1166" s="22">
        <v>2</v>
      </c>
      <c r="H1166" s="22">
        <v>4.5</v>
      </c>
      <c r="I1166" s="22" t="s">
        <v>36</v>
      </c>
      <c r="J1166" s="22">
        <v>0</v>
      </c>
      <c r="K1166" s="22" t="s">
        <v>34</v>
      </c>
      <c r="L1166" s="22" t="s">
        <v>34</v>
      </c>
      <c r="M1166" s="22" t="s">
        <v>34</v>
      </c>
      <c r="N1166" s="22" t="s">
        <v>34</v>
      </c>
      <c r="O1166" s="22" t="s">
        <v>34</v>
      </c>
      <c r="P1166" s="25" t="str" cm="1">
        <f t="array" ref="P1166">_xlfn.IFS(
B1166&lt;30,"20-29",
B1166&lt;40,"30-39",
B1166&lt;50,"40-49",
B1166&lt;60,"50-59",
TRUE,"60+")</f>
        <v>50-59</v>
      </c>
      <c r="Q1166" s="25" t="str" cm="1">
        <f t="array" ref="Q1166">_xlfn.IFS(
D1166&lt;25,"0–24K",
D1166&lt;50,"25–49K",
D1166&lt;75,"50–74K",
D1166&lt;100,"75–99K",
D1166&lt;150,"100–149K",
D1166&lt;200,"150–199K",
TRUE,"200K+"
)</f>
        <v>75–99K</v>
      </c>
      <c r="R1166" s="25" t="str" cm="1">
        <f t="array" ref="R1166">_xlfn.IFS(
J1166=0,"No Mortgage",
J1166&lt;=100,"Low",
J1166&lt;=300,"Medium",
TRUE,"High"
)</f>
        <v>No Mortgage</v>
      </c>
      <c r="S1166" s="25" t="str" cm="1">
        <f t="array" ref="S1166">_xlfn.IFS(
C1166&lt;10,"0-10",
C1166&lt;20,"11-20",
C1166&lt;30,"21-30",
TRUE,"30+ yrs"
)</f>
        <v>21-30</v>
      </c>
      <c r="T1166" s="26" t="str" cm="1">
        <f t="array" ref="T1166">_xlfn.IFS(
H1166&lt;1,"0-1",
H1166&lt;2,"1-2",
H1166&lt;3,"2-3",
H1166&lt;4,"3-4",
H1166&lt;5,"4-5",
TRUE,"5+"
)</f>
        <v>4-5</v>
      </c>
    </row>
    <row r="1167" spans="1:20" ht="15.6" x14ac:dyDescent="0.3">
      <c r="A1167" s="21">
        <v>3089</v>
      </c>
      <c r="B1167" s="22">
        <v>56</v>
      </c>
      <c r="C1167" s="22">
        <v>31</v>
      </c>
      <c r="D1167" s="22">
        <v>28</v>
      </c>
      <c r="E1167" s="23" t="str">
        <f t="shared" si="18"/>
        <v>0-50</v>
      </c>
      <c r="F1167" s="24">
        <v>94720</v>
      </c>
      <c r="G1167" s="22">
        <v>1</v>
      </c>
      <c r="H1167" s="22">
        <v>1.3</v>
      </c>
      <c r="I1167" s="22" t="s">
        <v>33</v>
      </c>
      <c r="J1167" s="22">
        <v>138</v>
      </c>
      <c r="K1167" s="22" t="s">
        <v>34</v>
      </c>
      <c r="L1167" s="22" t="s">
        <v>34</v>
      </c>
      <c r="M1167" s="22" t="s">
        <v>34</v>
      </c>
      <c r="N1167" s="22" t="s">
        <v>34</v>
      </c>
      <c r="O1167" s="22" t="s">
        <v>35</v>
      </c>
      <c r="P1167" s="25" t="str" cm="1">
        <f t="array" ref="P1167">_xlfn.IFS(
B1167&lt;30,"20-29",
B1167&lt;40,"30-39",
B1167&lt;50,"40-49",
B1167&lt;60,"50-59",
TRUE,"60+")</f>
        <v>50-59</v>
      </c>
      <c r="Q1167" s="25" t="str" cm="1">
        <f t="array" ref="Q1167">_xlfn.IFS(
D1167&lt;25,"0–24K",
D1167&lt;50,"25–49K",
D1167&lt;75,"50–74K",
D1167&lt;100,"75–99K",
D1167&lt;150,"100–149K",
D1167&lt;200,"150–199K",
TRUE,"200K+"
)</f>
        <v>25–49K</v>
      </c>
      <c r="R1167" s="25" t="str" cm="1">
        <f t="array" ref="R1167">_xlfn.IFS(
J1167=0,"No Mortgage",
J1167&lt;=100,"Low",
J1167&lt;=300,"Medium",
TRUE,"High"
)</f>
        <v>Medium</v>
      </c>
      <c r="S1167" s="25" t="str" cm="1">
        <f t="array" ref="S1167">_xlfn.IFS(
C1167&lt;10,"0-10",
C1167&lt;20,"11-20",
C1167&lt;30,"21-30",
TRUE,"30+ yrs"
)</f>
        <v>30+ yrs</v>
      </c>
      <c r="T1167" s="26" t="str" cm="1">
        <f t="array" ref="T1167">_xlfn.IFS(
H1167&lt;1,"0-1",
H1167&lt;2,"1-2",
H1167&lt;3,"2-3",
H1167&lt;4,"3-4",
H1167&lt;5,"4-5",
TRUE,"5+"
)</f>
        <v>1-2</v>
      </c>
    </row>
    <row r="1168" spans="1:20" ht="15.6" x14ac:dyDescent="0.3">
      <c r="A1168" s="21">
        <v>3105</v>
      </c>
      <c r="B1168" s="22">
        <v>56</v>
      </c>
      <c r="C1168" s="22">
        <v>31</v>
      </c>
      <c r="D1168" s="22">
        <v>48</v>
      </c>
      <c r="E1168" s="23" t="str">
        <f t="shared" si="18"/>
        <v>0-50</v>
      </c>
      <c r="F1168" s="24">
        <v>91775</v>
      </c>
      <c r="G1168" s="22">
        <v>2</v>
      </c>
      <c r="H1168" s="22">
        <v>2.1</v>
      </c>
      <c r="I1168" s="22" t="s">
        <v>36</v>
      </c>
      <c r="J1168" s="22">
        <v>0</v>
      </c>
      <c r="K1168" s="22" t="s">
        <v>34</v>
      </c>
      <c r="L1168" s="22" t="s">
        <v>34</v>
      </c>
      <c r="M1168" s="22" t="s">
        <v>34</v>
      </c>
      <c r="N1168" s="22" t="s">
        <v>34</v>
      </c>
      <c r="O1168" s="22" t="s">
        <v>35</v>
      </c>
      <c r="P1168" s="25" t="str" cm="1">
        <f t="array" ref="P1168">_xlfn.IFS(
B1168&lt;30,"20-29",
B1168&lt;40,"30-39",
B1168&lt;50,"40-49",
B1168&lt;60,"50-59",
TRUE,"60+")</f>
        <v>50-59</v>
      </c>
      <c r="Q1168" s="25" t="str" cm="1">
        <f t="array" ref="Q1168">_xlfn.IFS(
D1168&lt;25,"0–24K",
D1168&lt;50,"25–49K",
D1168&lt;75,"50–74K",
D1168&lt;100,"75–99K",
D1168&lt;150,"100–149K",
D1168&lt;200,"150–199K",
TRUE,"200K+"
)</f>
        <v>25–49K</v>
      </c>
      <c r="R1168" s="25" t="str" cm="1">
        <f t="array" ref="R1168">_xlfn.IFS(
J1168=0,"No Mortgage",
J1168&lt;=100,"Low",
J1168&lt;=300,"Medium",
TRUE,"High"
)</f>
        <v>No Mortgage</v>
      </c>
      <c r="S1168" s="25" t="str" cm="1">
        <f t="array" ref="S1168">_xlfn.IFS(
C1168&lt;10,"0-10",
C1168&lt;20,"11-20",
C1168&lt;30,"21-30",
TRUE,"30+ yrs"
)</f>
        <v>30+ yrs</v>
      </c>
      <c r="T1168" s="26" t="str" cm="1">
        <f t="array" ref="T1168">_xlfn.IFS(
H1168&lt;1,"0-1",
H1168&lt;2,"1-2",
H1168&lt;3,"2-3",
H1168&lt;4,"3-4",
H1168&lt;5,"4-5",
TRUE,"5+"
)</f>
        <v>2-3</v>
      </c>
    </row>
    <row r="1169" spans="1:20" ht="15.6" x14ac:dyDescent="0.3">
      <c r="A1169" s="21">
        <v>3113</v>
      </c>
      <c r="B1169" s="22">
        <v>56</v>
      </c>
      <c r="C1169" s="22">
        <v>32</v>
      </c>
      <c r="D1169" s="22">
        <v>65</v>
      </c>
      <c r="E1169" s="23" t="str">
        <f t="shared" si="18"/>
        <v>51-100</v>
      </c>
      <c r="F1169" s="24">
        <v>92677</v>
      </c>
      <c r="G1169" s="22">
        <v>2</v>
      </c>
      <c r="H1169" s="22">
        <v>3.2</v>
      </c>
      <c r="I1169" s="22" t="s">
        <v>36</v>
      </c>
      <c r="J1169" s="22">
        <v>0</v>
      </c>
      <c r="K1169" s="22" t="s">
        <v>34</v>
      </c>
      <c r="L1169" s="22" t="s">
        <v>34</v>
      </c>
      <c r="M1169" s="22" t="s">
        <v>34</v>
      </c>
      <c r="N1169" s="22" t="s">
        <v>35</v>
      </c>
      <c r="O1169" s="22" t="s">
        <v>34</v>
      </c>
      <c r="P1169" s="25" t="str" cm="1">
        <f t="array" ref="P1169">_xlfn.IFS(
B1169&lt;30,"20-29",
B1169&lt;40,"30-39",
B1169&lt;50,"40-49",
B1169&lt;60,"50-59",
TRUE,"60+")</f>
        <v>50-59</v>
      </c>
      <c r="Q1169" s="25" t="str" cm="1">
        <f t="array" ref="Q1169">_xlfn.IFS(
D1169&lt;25,"0–24K",
D1169&lt;50,"25–49K",
D1169&lt;75,"50–74K",
D1169&lt;100,"75–99K",
D1169&lt;150,"100–149K",
D1169&lt;200,"150–199K",
TRUE,"200K+"
)</f>
        <v>50–74K</v>
      </c>
      <c r="R1169" s="25" t="str" cm="1">
        <f t="array" ref="R1169">_xlfn.IFS(
J1169=0,"No Mortgage",
J1169&lt;=100,"Low",
J1169&lt;=300,"Medium",
TRUE,"High"
)</f>
        <v>No Mortgage</v>
      </c>
      <c r="S1169" s="25" t="str" cm="1">
        <f t="array" ref="S1169">_xlfn.IFS(
C1169&lt;10,"0-10",
C1169&lt;20,"11-20",
C1169&lt;30,"21-30",
TRUE,"30+ yrs"
)</f>
        <v>30+ yrs</v>
      </c>
      <c r="T1169" s="26" t="str" cm="1">
        <f t="array" ref="T1169">_xlfn.IFS(
H1169&lt;1,"0-1",
H1169&lt;2,"1-2",
H1169&lt;3,"2-3",
H1169&lt;4,"3-4",
H1169&lt;5,"4-5",
TRUE,"5+"
)</f>
        <v>3-4</v>
      </c>
    </row>
    <row r="1170" spans="1:20" ht="15.6" x14ac:dyDescent="0.3">
      <c r="A1170" s="21">
        <v>3191</v>
      </c>
      <c r="B1170" s="22">
        <v>56</v>
      </c>
      <c r="C1170" s="22">
        <v>26</v>
      </c>
      <c r="D1170" s="22">
        <v>74</v>
      </c>
      <c r="E1170" s="23" t="str">
        <f t="shared" si="18"/>
        <v>51-100</v>
      </c>
      <c r="F1170" s="24">
        <v>91335</v>
      </c>
      <c r="G1170" s="22">
        <v>1</v>
      </c>
      <c r="H1170" s="22">
        <v>3</v>
      </c>
      <c r="I1170" s="22" t="s">
        <v>36</v>
      </c>
      <c r="J1170" s="22">
        <v>0</v>
      </c>
      <c r="K1170" s="22" t="s">
        <v>34</v>
      </c>
      <c r="L1170" s="22" t="s">
        <v>34</v>
      </c>
      <c r="M1170" s="22" t="s">
        <v>34</v>
      </c>
      <c r="N1170" s="22" t="s">
        <v>34</v>
      </c>
      <c r="O1170" s="22" t="s">
        <v>34</v>
      </c>
      <c r="P1170" s="25" t="str" cm="1">
        <f t="array" ref="P1170">_xlfn.IFS(
B1170&lt;30,"20-29",
B1170&lt;40,"30-39",
B1170&lt;50,"40-49",
B1170&lt;60,"50-59",
TRUE,"60+")</f>
        <v>50-59</v>
      </c>
      <c r="Q1170" s="25" t="str" cm="1">
        <f t="array" ref="Q1170">_xlfn.IFS(
D1170&lt;25,"0–24K",
D1170&lt;50,"25–49K",
D1170&lt;75,"50–74K",
D1170&lt;100,"75–99K",
D1170&lt;150,"100–149K",
D1170&lt;200,"150–199K",
TRUE,"200K+"
)</f>
        <v>50–74K</v>
      </c>
      <c r="R1170" s="25" t="str" cm="1">
        <f t="array" ref="R1170">_xlfn.IFS(
J1170=0,"No Mortgage",
J1170&lt;=100,"Low",
J1170&lt;=300,"Medium",
TRUE,"High"
)</f>
        <v>No Mortgage</v>
      </c>
      <c r="S1170" s="25" t="str" cm="1">
        <f t="array" ref="S1170">_xlfn.IFS(
C1170&lt;10,"0-10",
C1170&lt;20,"11-20",
C1170&lt;30,"21-30",
TRUE,"30+ yrs"
)</f>
        <v>21-30</v>
      </c>
      <c r="T1170" s="26" t="str" cm="1">
        <f t="array" ref="T1170">_xlfn.IFS(
H1170&lt;1,"0-1",
H1170&lt;2,"1-2",
H1170&lt;3,"2-3",
H1170&lt;4,"3-4",
H1170&lt;5,"4-5",
TRUE,"5+"
)</f>
        <v>3-4</v>
      </c>
    </row>
    <row r="1171" spans="1:20" ht="15.6" x14ac:dyDescent="0.3">
      <c r="A1171" s="21">
        <v>3208</v>
      </c>
      <c r="B1171" s="22">
        <v>56</v>
      </c>
      <c r="C1171" s="22">
        <v>32</v>
      </c>
      <c r="D1171" s="22">
        <v>84</v>
      </c>
      <c r="E1171" s="23" t="str">
        <f t="shared" si="18"/>
        <v>51-100</v>
      </c>
      <c r="F1171" s="24">
        <v>93407</v>
      </c>
      <c r="G1171" s="22">
        <v>1</v>
      </c>
      <c r="H1171" s="22">
        <v>4.3</v>
      </c>
      <c r="I1171" s="22" t="s">
        <v>33</v>
      </c>
      <c r="J1171" s="22">
        <v>0</v>
      </c>
      <c r="K1171" s="22" t="s">
        <v>34</v>
      </c>
      <c r="L1171" s="22" t="s">
        <v>34</v>
      </c>
      <c r="M1171" s="22" t="s">
        <v>34</v>
      </c>
      <c r="N1171" s="22" t="s">
        <v>35</v>
      </c>
      <c r="O1171" s="22" t="s">
        <v>35</v>
      </c>
      <c r="P1171" s="25" t="str" cm="1">
        <f t="array" ref="P1171">_xlfn.IFS(
B1171&lt;30,"20-29",
B1171&lt;40,"30-39",
B1171&lt;50,"40-49",
B1171&lt;60,"50-59",
TRUE,"60+")</f>
        <v>50-59</v>
      </c>
      <c r="Q1171" s="25" t="str" cm="1">
        <f t="array" ref="Q1171">_xlfn.IFS(
D1171&lt;25,"0–24K",
D1171&lt;50,"25–49K",
D1171&lt;75,"50–74K",
D1171&lt;100,"75–99K",
D1171&lt;150,"100–149K",
D1171&lt;200,"150–199K",
TRUE,"200K+"
)</f>
        <v>75–99K</v>
      </c>
      <c r="R1171" s="25" t="str" cm="1">
        <f t="array" ref="R1171">_xlfn.IFS(
J1171=0,"No Mortgage",
J1171&lt;=100,"Low",
J1171&lt;=300,"Medium",
TRUE,"High"
)</f>
        <v>No Mortgage</v>
      </c>
      <c r="S1171" s="25" t="str" cm="1">
        <f t="array" ref="S1171">_xlfn.IFS(
C1171&lt;10,"0-10",
C1171&lt;20,"11-20",
C1171&lt;30,"21-30",
TRUE,"30+ yrs"
)</f>
        <v>30+ yrs</v>
      </c>
      <c r="T1171" s="26" t="str" cm="1">
        <f t="array" ref="T1171">_xlfn.IFS(
H1171&lt;1,"0-1",
H1171&lt;2,"1-2",
H1171&lt;3,"2-3",
H1171&lt;4,"3-4",
H1171&lt;5,"4-5",
TRUE,"5+"
)</f>
        <v>4-5</v>
      </c>
    </row>
    <row r="1172" spans="1:20" ht="15.6" x14ac:dyDescent="0.3">
      <c r="A1172" s="21">
        <v>3284</v>
      </c>
      <c r="B1172" s="22">
        <v>56</v>
      </c>
      <c r="C1172" s="22">
        <v>30</v>
      </c>
      <c r="D1172" s="22">
        <v>29</v>
      </c>
      <c r="E1172" s="23" t="str">
        <f t="shared" si="18"/>
        <v>0-50</v>
      </c>
      <c r="F1172" s="24">
        <v>92152</v>
      </c>
      <c r="G1172" s="22">
        <v>4</v>
      </c>
      <c r="H1172" s="22">
        <v>0.7</v>
      </c>
      <c r="I1172" s="22" t="s">
        <v>37</v>
      </c>
      <c r="J1172" s="22">
        <v>87</v>
      </c>
      <c r="K1172" s="22" t="s">
        <v>34</v>
      </c>
      <c r="L1172" s="22" t="s">
        <v>34</v>
      </c>
      <c r="M1172" s="22" t="s">
        <v>34</v>
      </c>
      <c r="N1172" s="22" t="s">
        <v>35</v>
      </c>
      <c r="O1172" s="22" t="s">
        <v>34</v>
      </c>
      <c r="P1172" s="25" t="str" cm="1">
        <f t="array" ref="P1172">_xlfn.IFS(
B1172&lt;30,"20-29",
B1172&lt;40,"30-39",
B1172&lt;50,"40-49",
B1172&lt;60,"50-59",
TRUE,"60+")</f>
        <v>50-59</v>
      </c>
      <c r="Q1172" s="25" t="str" cm="1">
        <f t="array" ref="Q1172">_xlfn.IFS(
D1172&lt;25,"0–24K",
D1172&lt;50,"25–49K",
D1172&lt;75,"50–74K",
D1172&lt;100,"75–99K",
D1172&lt;150,"100–149K",
D1172&lt;200,"150–199K",
TRUE,"200K+"
)</f>
        <v>25–49K</v>
      </c>
      <c r="R1172" s="25" t="str" cm="1">
        <f t="array" ref="R1172">_xlfn.IFS(
J1172=0,"No Mortgage",
J1172&lt;=100,"Low",
J1172&lt;=300,"Medium",
TRUE,"High"
)</f>
        <v>Low</v>
      </c>
      <c r="S1172" s="25" t="str" cm="1">
        <f t="array" ref="S1172">_xlfn.IFS(
C1172&lt;10,"0-10",
C1172&lt;20,"11-20",
C1172&lt;30,"21-30",
TRUE,"30+ yrs"
)</f>
        <v>30+ yrs</v>
      </c>
      <c r="T1172" s="26" t="str" cm="1">
        <f t="array" ref="T1172">_xlfn.IFS(
H1172&lt;1,"0-1",
H1172&lt;2,"1-2",
H1172&lt;3,"2-3",
H1172&lt;4,"3-4",
H1172&lt;5,"4-5",
TRUE,"5+"
)</f>
        <v>0-1</v>
      </c>
    </row>
    <row r="1173" spans="1:20" ht="15.6" x14ac:dyDescent="0.3">
      <c r="A1173" s="21">
        <v>3289</v>
      </c>
      <c r="B1173" s="22">
        <v>56</v>
      </c>
      <c r="C1173" s="22">
        <v>30</v>
      </c>
      <c r="D1173" s="22">
        <v>140</v>
      </c>
      <c r="E1173" s="23" t="str">
        <f t="shared" si="18"/>
        <v>100+</v>
      </c>
      <c r="F1173" s="24">
        <v>94122</v>
      </c>
      <c r="G1173" s="22">
        <v>4</v>
      </c>
      <c r="H1173" s="22">
        <v>0.5</v>
      </c>
      <c r="I1173" s="22" t="s">
        <v>33</v>
      </c>
      <c r="J1173" s="22">
        <v>292</v>
      </c>
      <c r="K1173" s="22" t="s">
        <v>35</v>
      </c>
      <c r="L1173" s="22" t="s">
        <v>34</v>
      </c>
      <c r="M1173" s="22" t="s">
        <v>34</v>
      </c>
      <c r="N1173" s="22" t="s">
        <v>34</v>
      </c>
      <c r="O1173" s="22" t="s">
        <v>34</v>
      </c>
      <c r="P1173" s="25" t="str" cm="1">
        <f t="array" ref="P1173">_xlfn.IFS(
B1173&lt;30,"20-29",
B1173&lt;40,"30-39",
B1173&lt;50,"40-49",
B1173&lt;60,"50-59",
TRUE,"60+")</f>
        <v>50-59</v>
      </c>
      <c r="Q1173" s="25" t="str" cm="1">
        <f t="array" ref="Q1173">_xlfn.IFS(
D1173&lt;25,"0–24K",
D1173&lt;50,"25–49K",
D1173&lt;75,"50–74K",
D1173&lt;100,"75–99K",
D1173&lt;150,"100–149K",
D1173&lt;200,"150–199K",
TRUE,"200K+"
)</f>
        <v>100–149K</v>
      </c>
      <c r="R1173" s="25" t="str" cm="1">
        <f t="array" ref="R1173">_xlfn.IFS(
J1173=0,"No Mortgage",
J1173&lt;=100,"Low",
J1173&lt;=300,"Medium",
TRUE,"High"
)</f>
        <v>Medium</v>
      </c>
      <c r="S1173" s="25" t="str" cm="1">
        <f t="array" ref="S1173">_xlfn.IFS(
C1173&lt;10,"0-10",
C1173&lt;20,"11-20",
C1173&lt;30,"21-30",
TRUE,"30+ yrs"
)</f>
        <v>30+ yrs</v>
      </c>
      <c r="T1173" s="26" t="str" cm="1">
        <f t="array" ref="T1173">_xlfn.IFS(
H1173&lt;1,"0-1",
H1173&lt;2,"1-2",
H1173&lt;3,"2-3",
H1173&lt;4,"3-4",
H1173&lt;5,"4-5",
TRUE,"5+"
)</f>
        <v>0-1</v>
      </c>
    </row>
    <row r="1174" spans="1:20" ht="15.6" x14ac:dyDescent="0.3">
      <c r="A1174" s="21">
        <v>3299</v>
      </c>
      <c r="B1174" s="22">
        <v>56</v>
      </c>
      <c r="C1174" s="22">
        <v>32</v>
      </c>
      <c r="D1174" s="22">
        <v>11</v>
      </c>
      <c r="E1174" s="23" t="str">
        <f t="shared" si="18"/>
        <v>0-50</v>
      </c>
      <c r="F1174" s="24">
        <v>94110</v>
      </c>
      <c r="G1174" s="22">
        <v>2</v>
      </c>
      <c r="H1174" s="22">
        <v>0.3</v>
      </c>
      <c r="I1174" s="22" t="s">
        <v>33</v>
      </c>
      <c r="J1174" s="22">
        <v>89</v>
      </c>
      <c r="K1174" s="22" t="s">
        <v>34</v>
      </c>
      <c r="L1174" s="22" t="s">
        <v>34</v>
      </c>
      <c r="M1174" s="22" t="s">
        <v>34</v>
      </c>
      <c r="N1174" s="22" t="s">
        <v>34</v>
      </c>
      <c r="O1174" s="22" t="s">
        <v>34</v>
      </c>
      <c r="P1174" s="25" t="str" cm="1">
        <f t="array" ref="P1174">_xlfn.IFS(
B1174&lt;30,"20-29",
B1174&lt;40,"30-39",
B1174&lt;50,"40-49",
B1174&lt;60,"50-59",
TRUE,"60+")</f>
        <v>50-59</v>
      </c>
      <c r="Q1174" s="25" t="str" cm="1">
        <f t="array" ref="Q1174">_xlfn.IFS(
D1174&lt;25,"0–24K",
D1174&lt;50,"25–49K",
D1174&lt;75,"50–74K",
D1174&lt;100,"75–99K",
D1174&lt;150,"100–149K",
D1174&lt;200,"150–199K",
TRUE,"200K+"
)</f>
        <v>0–24K</v>
      </c>
      <c r="R1174" s="25" t="str" cm="1">
        <f t="array" ref="R1174">_xlfn.IFS(
J1174=0,"No Mortgage",
J1174&lt;=100,"Low",
J1174&lt;=300,"Medium",
TRUE,"High"
)</f>
        <v>Low</v>
      </c>
      <c r="S1174" s="25" t="str" cm="1">
        <f t="array" ref="S1174">_xlfn.IFS(
C1174&lt;10,"0-10",
C1174&lt;20,"11-20",
C1174&lt;30,"21-30",
TRUE,"30+ yrs"
)</f>
        <v>30+ yrs</v>
      </c>
      <c r="T1174" s="26" t="str" cm="1">
        <f t="array" ref="T1174">_xlfn.IFS(
H1174&lt;1,"0-1",
H1174&lt;2,"1-2",
H1174&lt;3,"2-3",
H1174&lt;4,"3-4",
H1174&lt;5,"4-5",
TRUE,"5+"
)</f>
        <v>0-1</v>
      </c>
    </row>
    <row r="1175" spans="1:20" ht="15.6" x14ac:dyDescent="0.3">
      <c r="A1175" s="21">
        <v>3317</v>
      </c>
      <c r="B1175" s="22">
        <v>56</v>
      </c>
      <c r="C1175" s="22">
        <v>26</v>
      </c>
      <c r="D1175" s="22">
        <v>63</v>
      </c>
      <c r="E1175" s="23" t="str">
        <f t="shared" si="18"/>
        <v>51-100</v>
      </c>
      <c r="F1175" s="24">
        <v>94501</v>
      </c>
      <c r="G1175" s="22">
        <v>3</v>
      </c>
      <c r="H1175" s="22">
        <v>2</v>
      </c>
      <c r="I1175" s="22" t="s">
        <v>36</v>
      </c>
      <c r="J1175" s="22">
        <v>0</v>
      </c>
      <c r="K1175" s="22" t="s">
        <v>34</v>
      </c>
      <c r="L1175" s="22" t="s">
        <v>34</v>
      </c>
      <c r="M1175" s="22" t="s">
        <v>34</v>
      </c>
      <c r="N1175" s="22" t="s">
        <v>35</v>
      </c>
      <c r="O1175" s="22" t="s">
        <v>34</v>
      </c>
      <c r="P1175" s="25" t="str" cm="1">
        <f t="array" ref="P1175">_xlfn.IFS(
B1175&lt;30,"20-29",
B1175&lt;40,"30-39",
B1175&lt;50,"40-49",
B1175&lt;60,"50-59",
TRUE,"60+")</f>
        <v>50-59</v>
      </c>
      <c r="Q1175" s="25" t="str" cm="1">
        <f t="array" ref="Q1175">_xlfn.IFS(
D1175&lt;25,"0–24K",
D1175&lt;50,"25–49K",
D1175&lt;75,"50–74K",
D1175&lt;100,"75–99K",
D1175&lt;150,"100–149K",
D1175&lt;200,"150–199K",
TRUE,"200K+"
)</f>
        <v>50–74K</v>
      </c>
      <c r="R1175" s="25" t="str" cm="1">
        <f t="array" ref="R1175">_xlfn.IFS(
J1175=0,"No Mortgage",
J1175&lt;=100,"Low",
J1175&lt;=300,"Medium",
TRUE,"High"
)</f>
        <v>No Mortgage</v>
      </c>
      <c r="S1175" s="25" t="str" cm="1">
        <f t="array" ref="S1175">_xlfn.IFS(
C1175&lt;10,"0-10",
C1175&lt;20,"11-20",
C1175&lt;30,"21-30",
TRUE,"30+ yrs"
)</f>
        <v>21-30</v>
      </c>
      <c r="T1175" s="26" t="str" cm="1">
        <f t="array" ref="T1175">_xlfn.IFS(
H1175&lt;1,"0-1",
H1175&lt;2,"1-2",
H1175&lt;3,"2-3",
H1175&lt;4,"3-4",
H1175&lt;5,"4-5",
TRUE,"5+"
)</f>
        <v>2-3</v>
      </c>
    </row>
    <row r="1176" spans="1:20" ht="15.6" x14ac:dyDescent="0.3">
      <c r="A1176" s="21">
        <v>3435</v>
      </c>
      <c r="B1176" s="22">
        <v>56</v>
      </c>
      <c r="C1176" s="22">
        <v>31</v>
      </c>
      <c r="D1176" s="22">
        <v>53</v>
      </c>
      <c r="E1176" s="23" t="str">
        <f t="shared" si="18"/>
        <v>51-100</v>
      </c>
      <c r="F1176" s="24">
        <v>95521</v>
      </c>
      <c r="G1176" s="22">
        <v>2</v>
      </c>
      <c r="H1176" s="22">
        <v>1.6</v>
      </c>
      <c r="I1176" s="22" t="s">
        <v>36</v>
      </c>
      <c r="J1176" s="22">
        <v>78</v>
      </c>
      <c r="K1176" s="22" t="s">
        <v>34</v>
      </c>
      <c r="L1176" s="22" t="s">
        <v>34</v>
      </c>
      <c r="M1176" s="22" t="s">
        <v>34</v>
      </c>
      <c r="N1176" s="22" t="s">
        <v>34</v>
      </c>
      <c r="O1176" s="22" t="s">
        <v>34</v>
      </c>
      <c r="P1176" s="25" t="str" cm="1">
        <f t="array" ref="P1176">_xlfn.IFS(
B1176&lt;30,"20-29",
B1176&lt;40,"30-39",
B1176&lt;50,"40-49",
B1176&lt;60,"50-59",
TRUE,"60+")</f>
        <v>50-59</v>
      </c>
      <c r="Q1176" s="25" t="str" cm="1">
        <f t="array" ref="Q1176">_xlfn.IFS(
D1176&lt;25,"0–24K",
D1176&lt;50,"25–49K",
D1176&lt;75,"50–74K",
D1176&lt;100,"75–99K",
D1176&lt;150,"100–149K",
D1176&lt;200,"150–199K",
TRUE,"200K+"
)</f>
        <v>50–74K</v>
      </c>
      <c r="R1176" s="25" t="str" cm="1">
        <f t="array" ref="R1176">_xlfn.IFS(
J1176=0,"No Mortgage",
J1176&lt;=100,"Low",
J1176&lt;=300,"Medium",
TRUE,"High"
)</f>
        <v>Low</v>
      </c>
      <c r="S1176" s="25" t="str" cm="1">
        <f t="array" ref="S1176">_xlfn.IFS(
C1176&lt;10,"0-10",
C1176&lt;20,"11-20",
C1176&lt;30,"21-30",
TRUE,"30+ yrs"
)</f>
        <v>30+ yrs</v>
      </c>
      <c r="T1176" s="26" t="str" cm="1">
        <f t="array" ref="T1176">_xlfn.IFS(
H1176&lt;1,"0-1",
H1176&lt;2,"1-2",
H1176&lt;3,"2-3",
H1176&lt;4,"3-4",
H1176&lt;5,"4-5",
TRUE,"5+"
)</f>
        <v>1-2</v>
      </c>
    </row>
    <row r="1177" spans="1:20" ht="15.6" x14ac:dyDescent="0.3">
      <c r="A1177" s="21">
        <v>3437</v>
      </c>
      <c r="B1177" s="22">
        <v>56</v>
      </c>
      <c r="C1177" s="22">
        <v>29</v>
      </c>
      <c r="D1177" s="22">
        <v>42</v>
      </c>
      <c r="E1177" s="23" t="str">
        <f t="shared" si="18"/>
        <v>0-50</v>
      </c>
      <c r="F1177" s="24">
        <v>92104</v>
      </c>
      <c r="G1177" s="22">
        <v>4</v>
      </c>
      <c r="H1177" s="22">
        <v>2.5</v>
      </c>
      <c r="I1177" s="22" t="s">
        <v>37</v>
      </c>
      <c r="J1177" s="22">
        <v>0</v>
      </c>
      <c r="K1177" s="22" t="s">
        <v>34</v>
      </c>
      <c r="L1177" s="22" t="s">
        <v>34</v>
      </c>
      <c r="M1177" s="22" t="s">
        <v>34</v>
      </c>
      <c r="N1177" s="22" t="s">
        <v>34</v>
      </c>
      <c r="O1177" s="22" t="s">
        <v>34</v>
      </c>
      <c r="P1177" s="25" t="str" cm="1">
        <f t="array" ref="P1177">_xlfn.IFS(
B1177&lt;30,"20-29",
B1177&lt;40,"30-39",
B1177&lt;50,"40-49",
B1177&lt;60,"50-59",
TRUE,"60+")</f>
        <v>50-59</v>
      </c>
      <c r="Q1177" s="25" t="str" cm="1">
        <f t="array" ref="Q1177">_xlfn.IFS(
D1177&lt;25,"0–24K",
D1177&lt;50,"25–49K",
D1177&lt;75,"50–74K",
D1177&lt;100,"75–99K",
D1177&lt;150,"100–149K",
D1177&lt;200,"150–199K",
TRUE,"200K+"
)</f>
        <v>25–49K</v>
      </c>
      <c r="R1177" s="25" t="str" cm="1">
        <f t="array" ref="R1177">_xlfn.IFS(
J1177=0,"No Mortgage",
J1177&lt;=100,"Low",
J1177&lt;=300,"Medium",
TRUE,"High"
)</f>
        <v>No Mortgage</v>
      </c>
      <c r="S1177" s="25" t="str" cm="1">
        <f t="array" ref="S1177">_xlfn.IFS(
C1177&lt;10,"0-10",
C1177&lt;20,"11-20",
C1177&lt;30,"21-30",
TRUE,"30+ yrs"
)</f>
        <v>21-30</v>
      </c>
      <c r="T1177" s="26" t="str" cm="1">
        <f t="array" ref="T1177">_xlfn.IFS(
H1177&lt;1,"0-1",
H1177&lt;2,"1-2",
H1177&lt;3,"2-3",
H1177&lt;4,"3-4",
H1177&lt;5,"4-5",
TRUE,"5+"
)</f>
        <v>2-3</v>
      </c>
    </row>
    <row r="1178" spans="1:20" ht="15.6" x14ac:dyDescent="0.3">
      <c r="A1178" s="21">
        <v>3447</v>
      </c>
      <c r="B1178" s="22">
        <v>56</v>
      </c>
      <c r="C1178" s="22">
        <v>32</v>
      </c>
      <c r="D1178" s="22">
        <v>120</v>
      </c>
      <c r="E1178" s="23" t="str">
        <f t="shared" si="18"/>
        <v>100+</v>
      </c>
      <c r="F1178" s="24">
        <v>90232</v>
      </c>
      <c r="G1178" s="22">
        <v>1</v>
      </c>
      <c r="H1178" s="22">
        <v>7.4</v>
      </c>
      <c r="I1178" s="22" t="s">
        <v>33</v>
      </c>
      <c r="J1178" s="22">
        <v>186</v>
      </c>
      <c r="K1178" s="22" t="s">
        <v>34</v>
      </c>
      <c r="L1178" s="22" t="s">
        <v>34</v>
      </c>
      <c r="M1178" s="22" t="s">
        <v>34</v>
      </c>
      <c r="N1178" s="22" t="s">
        <v>35</v>
      </c>
      <c r="O1178" s="22" t="s">
        <v>34</v>
      </c>
      <c r="P1178" s="25" t="str" cm="1">
        <f t="array" ref="P1178">_xlfn.IFS(
B1178&lt;30,"20-29",
B1178&lt;40,"30-39",
B1178&lt;50,"40-49",
B1178&lt;60,"50-59",
TRUE,"60+")</f>
        <v>50-59</v>
      </c>
      <c r="Q1178" s="25" t="str" cm="1">
        <f t="array" ref="Q1178">_xlfn.IFS(
D1178&lt;25,"0–24K",
D1178&lt;50,"25–49K",
D1178&lt;75,"50–74K",
D1178&lt;100,"75–99K",
D1178&lt;150,"100–149K",
D1178&lt;200,"150–199K",
TRUE,"200K+"
)</f>
        <v>100–149K</v>
      </c>
      <c r="R1178" s="25" t="str" cm="1">
        <f t="array" ref="R1178">_xlfn.IFS(
J1178=0,"No Mortgage",
J1178&lt;=100,"Low",
J1178&lt;=300,"Medium",
TRUE,"High"
)</f>
        <v>Medium</v>
      </c>
      <c r="S1178" s="25" t="str" cm="1">
        <f t="array" ref="S1178">_xlfn.IFS(
C1178&lt;10,"0-10",
C1178&lt;20,"11-20",
C1178&lt;30,"21-30",
TRUE,"30+ yrs"
)</f>
        <v>30+ yrs</v>
      </c>
      <c r="T1178" s="26" t="str" cm="1">
        <f t="array" ref="T1178">_xlfn.IFS(
H1178&lt;1,"0-1",
H1178&lt;2,"1-2",
H1178&lt;3,"2-3",
H1178&lt;4,"3-4",
H1178&lt;5,"4-5",
TRUE,"5+"
)</f>
        <v>5+</v>
      </c>
    </row>
    <row r="1179" spans="1:20" ht="15.6" x14ac:dyDescent="0.3">
      <c r="A1179" s="21">
        <v>3540</v>
      </c>
      <c r="B1179" s="22">
        <v>56</v>
      </c>
      <c r="C1179" s="22">
        <v>30</v>
      </c>
      <c r="D1179" s="22">
        <v>60</v>
      </c>
      <c r="E1179" s="23" t="str">
        <f t="shared" si="18"/>
        <v>51-100</v>
      </c>
      <c r="F1179" s="24">
        <v>91380</v>
      </c>
      <c r="G1179" s="22">
        <v>1</v>
      </c>
      <c r="H1179" s="22">
        <v>2.2000000000000002</v>
      </c>
      <c r="I1179" s="22" t="s">
        <v>36</v>
      </c>
      <c r="J1179" s="22">
        <v>0</v>
      </c>
      <c r="K1179" s="22" t="s">
        <v>34</v>
      </c>
      <c r="L1179" s="22" t="s">
        <v>34</v>
      </c>
      <c r="M1179" s="22" t="s">
        <v>34</v>
      </c>
      <c r="N1179" s="22" t="s">
        <v>34</v>
      </c>
      <c r="O1179" s="22" t="s">
        <v>34</v>
      </c>
      <c r="P1179" s="25" t="str" cm="1">
        <f t="array" ref="P1179">_xlfn.IFS(
B1179&lt;30,"20-29",
B1179&lt;40,"30-39",
B1179&lt;50,"40-49",
B1179&lt;60,"50-59",
TRUE,"60+")</f>
        <v>50-59</v>
      </c>
      <c r="Q1179" s="25" t="str" cm="1">
        <f t="array" ref="Q1179">_xlfn.IFS(
D1179&lt;25,"0–24K",
D1179&lt;50,"25–49K",
D1179&lt;75,"50–74K",
D1179&lt;100,"75–99K",
D1179&lt;150,"100–149K",
D1179&lt;200,"150–199K",
TRUE,"200K+"
)</f>
        <v>50–74K</v>
      </c>
      <c r="R1179" s="25" t="str" cm="1">
        <f t="array" ref="R1179">_xlfn.IFS(
J1179=0,"No Mortgage",
J1179&lt;=100,"Low",
J1179&lt;=300,"Medium",
TRUE,"High"
)</f>
        <v>No Mortgage</v>
      </c>
      <c r="S1179" s="25" t="str" cm="1">
        <f t="array" ref="S1179">_xlfn.IFS(
C1179&lt;10,"0-10",
C1179&lt;20,"11-20",
C1179&lt;30,"21-30",
TRUE,"30+ yrs"
)</f>
        <v>30+ yrs</v>
      </c>
      <c r="T1179" s="26" t="str" cm="1">
        <f t="array" ref="T1179">_xlfn.IFS(
H1179&lt;1,"0-1",
H1179&lt;2,"1-2",
H1179&lt;3,"2-3",
H1179&lt;4,"3-4",
H1179&lt;5,"4-5",
TRUE,"5+"
)</f>
        <v>2-3</v>
      </c>
    </row>
    <row r="1180" spans="1:20" ht="15.6" x14ac:dyDescent="0.3">
      <c r="A1180" s="21">
        <v>3575</v>
      </c>
      <c r="B1180" s="22">
        <v>56</v>
      </c>
      <c r="C1180" s="22">
        <v>30</v>
      </c>
      <c r="D1180" s="22">
        <v>64</v>
      </c>
      <c r="E1180" s="23" t="str">
        <f t="shared" si="18"/>
        <v>51-100</v>
      </c>
      <c r="F1180" s="24">
        <v>95123</v>
      </c>
      <c r="G1180" s="22">
        <v>3</v>
      </c>
      <c r="H1180" s="22">
        <v>0.3</v>
      </c>
      <c r="I1180" s="22" t="s">
        <v>37</v>
      </c>
      <c r="J1180" s="22">
        <v>0</v>
      </c>
      <c r="K1180" s="22" t="s">
        <v>34</v>
      </c>
      <c r="L1180" s="22" t="s">
        <v>34</v>
      </c>
      <c r="M1180" s="22" t="s">
        <v>34</v>
      </c>
      <c r="N1180" s="22" t="s">
        <v>34</v>
      </c>
      <c r="O1180" s="22" t="s">
        <v>35</v>
      </c>
      <c r="P1180" s="25" t="str" cm="1">
        <f t="array" ref="P1180">_xlfn.IFS(
B1180&lt;30,"20-29",
B1180&lt;40,"30-39",
B1180&lt;50,"40-49",
B1180&lt;60,"50-59",
TRUE,"60+")</f>
        <v>50-59</v>
      </c>
      <c r="Q1180" s="25" t="str" cm="1">
        <f t="array" ref="Q1180">_xlfn.IFS(
D1180&lt;25,"0–24K",
D1180&lt;50,"25–49K",
D1180&lt;75,"50–74K",
D1180&lt;100,"75–99K",
D1180&lt;150,"100–149K",
D1180&lt;200,"150–199K",
TRUE,"200K+"
)</f>
        <v>50–74K</v>
      </c>
      <c r="R1180" s="25" t="str" cm="1">
        <f t="array" ref="R1180">_xlfn.IFS(
J1180=0,"No Mortgage",
J1180&lt;=100,"Low",
J1180&lt;=300,"Medium",
TRUE,"High"
)</f>
        <v>No Mortgage</v>
      </c>
      <c r="S1180" s="25" t="str" cm="1">
        <f t="array" ref="S1180">_xlfn.IFS(
C1180&lt;10,"0-10",
C1180&lt;20,"11-20",
C1180&lt;30,"21-30",
TRUE,"30+ yrs"
)</f>
        <v>30+ yrs</v>
      </c>
      <c r="T1180" s="26" t="str" cm="1">
        <f t="array" ref="T1180">_xlfn.IFS(
H1180&lt;1,"0-1",
H1180&lt;2,"1-2",
H1180&lt;3,"2-3",
H1180&lt;4,"3-4",
H1180&lt;5,"4-5",
TRUE,"5+"
)</f>
        <v>0-1</v>
      </c>
    </row>
    <row r="1181" spans="1:20" ht="15.6" x14ac:dyDescent="0.3">
      <c r="A1181" s="21">
        <v>3577</v>
      </c>
      <c r="B1181" s="22">
        <v>56</v>
      </c>
      <c r="C1181" s="22">
        <v>30</v>
      </c>
      <c r="D1181" s="22">
        <v>70</v>
      </c>
      <c r="E1181" s="23" t="str">
        <f t="shared" si="18"/>
        <v>51-100</v>
      </c>
      <c r="F1181" s="24">
        <v>90245</v>
      </c>
      <c r="G1181" s="22">
        <v>3</v>
      </c>
      <c r="H1181" s="22">
        <v>0.3</v>
      </c>
      <c r="I1181" s="22" t="s">
        <v>37</v>
      </c>
      <c r="J1181" s="22">
        <v>0</v>
      </c>
      <c r="K1181" s="22" t="s">
        <v>34</v>
      </c>
      <c r="L1181" s="22" t="s">
        <v>34</v>
      </c>
      <c r="M1181" s="22" t="s">
        <v>34</v>
      </c>
      <c r="N1181" s="22" t="s">
        <v>34</v>
      </c>
      <c r="O1181" s="22" t="s">
        <v>34</v>
      </c>
      <c r="P1181" s="25" t="str" cm="1">
        <f t="array" ref="P1181">_xlfn.IFS(
B1181&lt;30,"20-29",
B1181&lt;40,"30-39",
B1181&lt;50,"40-49",
B1181&lt;60,"50-59",
TRUE,"60+")</f>
        <v>50-59</v>
      </c>
      <c r="Q1181" s="25" t="str" cm="1">
        <f t="array" ref="Q1181">_xlfn.IFS(
D1181&lt;25,"0–24K",
D1181&lt;50,"25–49K",
D1181&lt;75,"50–74K",
D1181&lt;100,"75–99K",
D1181&lt;150,"100–149K",
D1181&lt;200,"150–199K",
TRUE,"200K+"
)</f>
        <v>50–74K</v>
      </c>
      <c r="R1181" s="25" t="str" cm="1">
        <f t="array" ref="R1181">_xlfn.IFS(
J1181=0,"No Mortgage",
J1181&lt;=100,"Low",
J1181&lt;=300,"Medium",
TRUE,"High"
)</f>
        <v>No Mortgage</v>
      </c>
      <c r="S1181" s="25" t="str" cm="1">
        <f t="array" ref="S1181">_xlfn.IFS(
C1181&lt;10,"0-10",
C1181&lt;20,"11-20",
C1181&lt;30,"21-30",
TRUE,"30+ yrs"
)</f>
        <v>30+ yrs</v>
      </c>
      <c r="T1181" s="26" t="str" cm="1">
        <f t="array" ref="T1181">_xlfn.IFS(
H1181&lt;1,"0-1",
H1181&lt;2,"1-2",
H1181&lt;3,"2-3",
H1181&lt;4,"3-4",
H1181&lt;5,"4-5",
TRUE,"5+"
)</f>
        <v>0-1</v>
      </c>
    </row>
    <row r="1182" spans="1:20" ht="15.6" x14ac:dyDescent="0.3">
      <c r="A1182" s="21">
        <v>3598</v>
      </c>
      <c r="B1182" s="22">
        <v>56</v>
      </c>
      <c r="C1182" s="22">
        <v>26</v>
      </c>
      <c r="D1182" s="22">
        <v>51</v>
      </c>
      <c r="E1182" s="23" t="str">
        <f t="shared" si="18"/>
        <v>51-100</v>
      </c>
      <c r="F1182" s="24">
        <v>92028</v>
      </c>
      <c r="G1182" s="22">
        <v>3</v>
      </c>
      <c r="H1182" s="22">
        <v>2</v>
      </c>
      <c r="I1182" s="22" t="s">
        <v>36</v>
      </c>
      <c r="J1182" s="22">
        <v>0</v>
      </c>
      <c r="K1182" s="22" t="s">
        <v>34</v>
      </c>
      <c r="L1182" s="22" t="s">
        <v>34</v>
      </c>
      <c r="M1182" s="22" t="s">
        <v>34</v>
      </c>
      <c r="N1182" s="22" t="s">
        <v>35</v>
      </c>
      <c r="O1182" s="22" t="s">
        <v>34</v>
      </c>
      <c r="P1182" s="25" t="str" cm="1">
        <f t="array" ref="P1182">_xlfn.IFS(
B1182&lt;30,"20-29",
B1182&lt;40,"30-39",
B1182&lt;50,"40-49",
B1182&lt;60,"50-59",
TRUE,"60+")</f>
        <v>50-59</v>
      </c>
      <c r="Q1182" s="25" t="str" cm="1">
        <f t="array" ref="Q1182">_xlfn.IFS(
D1182&lt;25,"0–24K",
D1182&lt;50,"25–49K",
D1182&lt;75,"50–74K",
D1182&lt;100,"75–99K",
D1182&lt;150,"100–149K",
D1182&lt;200,"150–199K",
TRUE,"200K+"
)</f>
        <v>50–74K</v>
      </c>
      <c r="R1182" s="25" t="str" cm="1">
        <f t="array" ref="R1182">_xlfn.IFS(
J1182=0,"No Mortgage",
J1182&lt;=100,"Low",
J1182&lt;=300,"Medium",
TRUE,"High"
)</f>
        <v>No Mortgage</v>
      </c>
      <c r="S1182" s="25" t="str" cm="1">
        <f t="array" ref="S1182">_xlfn.IFS(
C1182&lt;10,"0-10",
C1182&lt;20,"11-20",
C1182&lt;30,"21-30",
TRUE,"30+ yrs"
)</f>
        <v>21-30</v>
      </c>
      <c r="T1182" s="26" t="str" cm="1">
        <f t="array" ref="T1182">_xlfn.IFS(
H1182&lt;1,"0-1",
H1182&lt;2,"1-2",
H1182&lt;3,"2-3",
H1182&lt;4,"3-4",
H1182&lt;5,"4-5",
TRUE,"5+"
)</f>
        <v>2-3</v>
      </c>
    </row>
    <row r="1183" spans="1:20" ht="15.6" x14ac:dyDescent="0.3">
      <c r="A1183" s="21">
        <v>3728</v>
      </c>
      <c r="B1183" s="22">
        <v>56</v>
      </c>
      <c r="C1183" s="22">
        <v>30</v>
      </c>
      <c r="D1183" s="22">
        <v>31</v>
      </c>
      <c r="E1183" s="23" t="str">
        <f t="shared" si="18"/>
        <v>0-50</v>
      </c>
      <c r="F1183" s="24">
        <v>94117</v>
      </c>
      <c r="G1183" s="22">
        <v>2</v>
      </c>
      <c r="H1183" s="22">
        <v>0.3</v>
      </c>
      <c r="I1183" s="22" t="s">
        <v>33</v>
      </c>
      <c r="J1183" s="22">
        <v>109</v>
      </c>
      <c r="K1183" s="22" t="s">
        <v>34</v>
      </c>
      <c r="L1183" s="22" t="s">
        <v>35</v>
      </c>
      <c r="M1183" s="22" t="s">
        <v>35</v>
      </c>
      <c r="N1183" s="22" t="s">
        <v>35</v>
      </c>
      <c r="O1183" s="22" t="s">
        <v>35</v>
      </c>
      <c r="P1183" s="25" t="str" cm="1">
        <f t="array" ref="P1183">_xlfn.IFS(
B1183&lt;30,"20-29",
B1183&lt;40,"30-39",
B1183&lt;50,"40-49",
B1183&lt;60,"50-59",
TRUE,"60+")</f>
        <v>50-59</v>
      </c>
      <c r="Q1183" s="25" t="str" cm="1">
        <f t="array" ref="Q1183">_xlfn.IFS(
D1183&lt;25,"0–24K",
D1183&lt;50,"25–49K",
D1183&lt;75,"50–74K",
D1183&lt;100,"75–99K",
D1183&lt;150,"100–149K",
D1183&lt;200,"150–199K",
TRUE,"200K+"
)</f>
        <v>25–49K</v>
      </c>
      <c r="R1183" s="25" t="str" cm="1">
        <f t="array" ref="R1183">_xlfn.IFS(
J1183=0,"No Mortgage",
J1183&lt;=100,"Low",
J1183&lt;=300,"Medium",
TRUE,"High"
)</f>
        <v>Medium</v>
      </c>
      <c r="S1183" s="25" t="str" cm="1">
        <f t="array" ref="S1183">_xlfn.IFS(
C1183&lt;10,"0-10",
C1183&lt;20,"11-20",
C1183&lt;30,"21-30",
TRUE,"30+ yrs"
)</f>
        <v>30+ yrs</v>
      </c>
      <c r="T1183" s="26" t="str" cm="1">
        <f t="array" ref="T1183">_xlfn.IFS(
H1183&lt;1,"0-1",
H1183&lt;2,"1-2",
H1183&lt;3,"2-3",
H1183&lt;4,"3-4",
H1183&lt;5,"4-5",
TRUE,"5+"
)</f>
        <v>0-1</v>
      </c>
    </row>
    <row r="1184" spans="1:20" ht="15.6" x14ac:dyDescent="0.3">
      <c r="A1184" s="21">
        <v>3761</v>
      </c>
      <c r="B1184" s="22">
        <v>56</v>
      </c>
      <c r="C1184" s="22">
        <v>26</v>
      </c>
      <c r="D1184" s="22">
        <v>70</v>
      </c>
      <c r="E1184" s="23" t="str">
        <f t="shared" si="18"/>
        <v>51-100</v>
      </c>
      <c r="F1184" s="24">
        <v>91107</v>
      </c>
      <c r="G1184" s="22">
        <v>3</v>
      </c>
      <c r="H1184" s="22">
        <v>1.4</v>
      </c>
      <c r="I1184" s="22" t="s">
        <v>36</v>
      </c>
      <c r="J1184" s="22">
        <v>273</v>
      </c>
      <c r="K1184" s="22" t="s">
        <v>34</v>
      </c>
      <c r="L1184" s="22" t="s">
        <v>34</v>
      </c>
      <c r="M1184" s="22" t="s">
        <v>34</v>
      </c>
      <c r="N1184" s="22" t="s">
        <v>35</v>
      </c>
      <c r="O1184" s="22" t="s">
        <v>35</v>
      </c>
      <c r="P1184" s="25" t="str" cm="1">
        <f t="array" ref="P1184">_xlfn.IFS(
B1184&lt;30,"20-29",
B1184&lt;40,"30-39",
B1184&lt;50,"40-49",
B1184&lt;60,"50-59",
TRUE,"60+")</f>
        <v>50-59</v>
      </c>
      <c r="Q1184" s="25" t="str" cm="1">
        <f t="array" ref="Q1184">_xlfn.IFS(
D1184&lt;25,"0–24K",
D1184&lt;50,"25–49K",
D1184&lt;75,"50–74K",
D1184&lt;100,"75–99K",
D1184&lt;150,"100–149K",
D1184&lt;200,"150–199K",
TRUE,"200K+"
)</f>
        <v>50–74K</v>
      </c>
      <c r="R1184" s="25" t="str" cm="1">
        <f t="array" ref="R1184">_xlfn.IFS(
J1184=0,"No Mortgage",
J1184&lt;=100,"Low",
J1184&lt;=300,"Medium",
TRUE,"High"
)</f>
        <v>Medium</v>
      </c>
      <c r="S1184" s="25" t="str" cm="1">
        <f t="array" ref="S1184">_xlfn.IFS(
C1184&lt;10,"0-10",
C1184&lt;20,"11-20",
C1184&lt;30,"21-30",
TRUE,"30+ yrs"
)</f>
        <v>21-30</v>
      </c>
      <c r="T1184" s="26" t="str" cm="1">
        <f t="array" ref="T1184">_xlfn.IFS(
H1184&lt;1,"0-1",
H1184&lt;2,"1-2",
H1184&lt;3,"2-3",
H1184&lt;4,"3-4",
H1184&lt;5,"4-5",
TRUE,"5+"
)</f>
        <v>1-2</v>
      </c>
    </row>
    <row r="1185" spans="1:20" ht="15.6" x14ac:dyDescent="0.3">
      <c r="A1185" s="21">
        <v>3841</v>
      </c>
      <c r="B1185" s="22">
        <v>56</v>
      </c>
      <c r="C1185" s="22">
        <v>31</v>
      </c>
      <c r="D1185" s="22">
        <v>35</v>
      </c>
      <c r="E1185" s="23" t="str">
        <f t="shared" si="18"/>
        <v>0-50</v>
      </c>
      <c r="F1185" s="24">
        <v>95211</v>
      </c>
      <c r="G1185" s="22">
        <v>3</v>
      </c>
      <c r="H1185" s="22">
        <v>0.1</v>
      </c>
      <c r="I1185" s="22" t="s">
        <v>37</v>
      </c>
      <c r="J1185" s="22">
        <v>114</v>
      </c>
      <c r="K1185" s="22" t="s">
        <v>34</v>
      </c>
      <c r="L1185" s="22" t="s">
        <v>34</v>
      </c>
      <c r="M1185" s="22" t="s">
        <v>34</v>
      </c>
      <c r="N1185" s="22" t="s">
        <v>34</v>
      </c>
      <c r="O1185" s="22" t="s">
        <v>34</v>
      </c>
      <c r="P1185" s="25" t="str" cm="1">
        <f t="array" ref="P1185">_xlfn.IFS(
B1185&lt;30,"20-29",
B1185&lt;40,"30-39",
B1185&lt;50,"40-49",
B1185&lt;60,"50-59",
TRUE,"60+")</f>
        <v>50-59</v>
      </c>
      <c r="Q1185" s="25" t="str" cm="1">
        <f t="array" ref="Q1185">_xlfn.IFS(
D1185&lt;25,"0–24K",
D1185&lt;50,"25–49K",
D1185&lt;75,"50–74K",
D1185&lt;100,"75–99K",
D1185&lt;150,"100–149K",
D1185&lt;200,"150–199K",
TRUE,"200K+"
)</f>
        <v>25–49K</v>
      </c>
      <c r="R1185" s="25" t="str" cm="1">
        <f t="array" ref="R1185">_xlfn.IFS(
J1185=0,"No Mortgage",
J1185&lt;=100,"Low",
J1185&lt;=300,"Medium",
TRUE,"High"
)</f>
        <v>Medium</v>
      </c>
      <c r="S1185" s="25" t="str" cm="1">
        <f t="array" ref="S1185">_xlfn.IFS(
C1185&lt;10,"0-10",
C1185&lt;20,"11-20",
C1185&lt;30,"21-30",
TRUE,"30+ yrs"
)</f>
        <v>30+ yrs</v>
      </c>
      <c r="T1185" s="26" t="str" cm="1">
        <f t="array" ref="T1185">_xlfn.IFS(
H1185&lt;1,"0-1",
H1185&lt;2,"1-2",
H1185&lt;3,"2-3",
H1185&lt;4,"3-4",
H1185&lt;5,"4-5",
TRUE,"5+"
)</f>
        <v>0-1</v>
      </c>
    </row>
    <row r="1186" spans="1:20" ht="15.6" x14ac:dyDescent="0.3">
      <c r="A1186" s="21">
        <v>3857</v>
      </c>
      <c r="B1186" s="22">
        <v>56</v>
      </c>
      <c r="C1186" s="22">
        <v>30</v>
      </c>
      <c r="D1186" s="22">
        <v>81</v>
      </c>
      <c r="E1186" s="23" t="str">
        <f t="shared" si="18"/>
        <v>51-100</v>
      </c>
      <c r="F1186" s="24">
        <v>90401</v>
      </c>
      <c r="G1186" s="22">
        <v>4</v>
      </c>
      <c r="H1186" s="22">
        <v>2.6</v>
      </c>
      <c r="I1186" s="22" t="s">
        <v>36</v>
      </c>
      <c r="J1186" s="22">
        <v>0</v>
      </c>
      <c r="K1186" s="22" t="s">
        <v>34</v>
      </c>
      <c r="L1186" s="22" t="s">
        <v>34</v>
      </c>
      <c r="M1186" s="22" t="s">
        <v>34</v>
      </c>
      <c r="N1186" s="22" t="s">
        <v>35</v>
      </c>
      <c r="O1186" s="22" t="s">
        <v>34</v>
      </c>
      <c r="P1186" s="25" t="str" cm="1">
        <f t="array" ref="P1186">_xlfn.IFS(
B1186&lt;30,"20-29",
B1186&lt;40,"30-39",
B1186&lt;50,"40-49",
B1186&lt;60,"50-59",
TRUE,"60+")</f>
        <v>50-59</v>
      </c>
      <c r="Q1186" s="25" t="str" cm="1">
        <f t="array" ref="Q1186">_xlfn.IFS(
D1186&lt;25,"0–24K",
D1186&lt;50,"25–49K",
D1186&lt;75,"50–74K",
D1186&lt;100,"75–99K",
D1186&lt;150,"100–149K",
D1186&lt;200,"150–199K",
TRUE,"200K+"
)</f>
        <v>75–99K</v>
      </c>
      <c r="R1186" s="25" t="str" cm="1">
        <f t="array" ref="R1186">_xlfn.IFS(
J1186=0,"No Mortgage",
J1186&lt;=100,"Low",
J1186&lt;=300,"Medium",
TRUE,"High"
)</f>
        <v>No Mortgage</v>
      </c>
      <c r="S1186" s="25" t="str" cm="1">
        <f t="array" ref="S1186">_xlfn.IFS(
C1186&lt;10,"0-10",
C1186&lt;20,"11-20",
C1186&lt;30,"21-30",
TRUE,"30+ yrs"
)</f>
        <v>30+ yrs</v>
      </c>
      <c r="T1186" s="26" t="str" cm="1">
        <f t="array" ref="T1186">_xlfn.IFS(
H1186&lt;1,"0-1",
H1186&lt;2,"1-2",
H1186&lt;3,"2-3",
H1186&lt;4,"3-4",
H1186&lt;5,"4-5",
TRUE,"5+"
)</f>
        <v>2-3</v>
      </c>
    </row>
    <row r="1187" spans="1:20" ht="15.6" x14ac:dyDescent="0.3">
      <c r="A1187" s="21">
        <v>3866</v>
      </c>
      <c r="B1187" s="22">
        <v>56</v>
      </c>
      <c r="C1187" s="22">
        <v>30</v>
      </c>
      <c r="D1187" s="22">
        <v>64</v>
      </c>
      <c r="E1187" s="23" t="str">
        <f t="shared" si="18"/>
        <v>51-100</v>
      </c>
      <c r="F1187" s="24">
        <v>93105</v>
      </c>
      <c r="G1187" s="22">
        <v>3</v>
      </c>
      <c r="H1187" s="22">
        <v>2.5</v>
      </c>
      <c r="I1187" s="22" t="s">
        <v>33</v>
      </c>
      <c r="J1187" s="22">
        <v>0</v>
      </c>
      <c r="K1187" s="22" t="s">
        <v>34</v>
      </c>
      <c r="L1187" s="22" t="s">
        <v>34</v>
      </c>
      <c r="M1187" s="22" t="s">
        <v>34</v>
      </c>
      <c r="N1187" s="22" t="s">
        <v>34</v>
      </c>
      <c r="O1187" s="22" t="s">
        <v>34</v>
      </c>
      <c r="P1187" s="25" t="str" cm="1">
        <f t="array" ref="P1187">_xlfn.IFS(
B1187&lt;30,"20-29",
B1187&lt;40,"30-39",
B1187&lt;50,"40-49",
B1187&lt;60,"50-59",
TRUE,"60+")</f>
        <v>50-59</v>
      </c>
      <c r="Q1187" s="25" t="str" cm="1">
        <f t="array" ref="Q1187">_xlfn.IFS(
D1187&lt;25,"0–24K",
D1187&lt;50,"25–49K",
D1187&lt;75,"50–74K",
D1187&lt;100,"75–99K",
D1187&lt;150,"100–149K",
D1187&lt;200,"150–199K",
TRUE,"200K+"
)</f>
        <v>50–74K</v>
      </c>
      <c r="R1187" s="25" t="str" cm="1">
        <f t="array" ref="R1187">_xlfn.IFS(
J1187=0,"No Mortgage",
J1187&lt;=100,"Low",
J1187&lt;=300,"Medium",
TRUE,"High"
)</f>
        <v>No Mortgage</v>
      </c>
      <c r="S1187" s="25" t="str" cm="1">
        <f t="array" ref="S1187">_xlfn.IFS(
C1187&lt;10,"0-10",
C1187&lt;20,"11-20",
C1187&lt;30,"21-30",
TRUE,"30+ yrs"
)</f>
        <v>30+ yrs</v>
      </c>
      <c r="T1187" s="26" t="str" cm="1">
        <f t="array" ref="T1187">_xlfn.IFS(
H1187&lt;1,"0-1",
H1187&lt;2,"1-2",
H1187&lt;3,"2-3",
H1187&lt;4,"3-4",
H1187&lt;5,"4-5",
TRUE,"5+"
)</f>
        <v>2-3</v>
      </c>
    </row>
    <row r="1188" spans="1:20" ht="15.6" x14ac:dyDescent="0.3">
      <c r="A1188" s="21">
        <v>3898</v>
      </c>
      <c r="B1188" s="22">
        <v>56</v>
      </c>
      <c r="C1188" s="22">
        <v>31</v>
      </c>
      <c r="D1188" s="22">
        <v>64</v>
      </c>
      <c r="E1188" s="23" t="str">
        <f t="shared" si="18"/>
        <v>51-100</v>
      </c>
      <c r="F1188" s="24">
        <v>90245</v>
      </c>
      <c r="G1188" s="22">
        <v>2</v>
      </c>
      <c r="H1188" s="22">
        <v>2.2999999999999998</v>
      </c>
      <c r="I1188" s="22" t="s">
        <v>36</v>
      </c>
      <c r="J1188" s="22">
        <v>0</v>
      </c>
      <c r="K1188" s="22" t="s">
        <v>34</v>
      </c>
      <c r="L1188" s="22" t="s">
        <v>34</v>
      </c>
      <c r="M1188" s="22" t="s">
        <v>34</v>
      </c>
      <c r="N1188" s="22" t="s">
        <v>34</v>
      </c>
      <c r="O1188" s="22" t="s">
        <v>34</v>
      </c>
      <c r="P1188" s="25" t="str" cm="1">
        <f t="array" ref="P1188">_xlfn.IFS(
B1188&lt;30,"20-29",
B1188&lt;40,"30-39",
B1188&lt;50,"40-49",
B1188&lt;60,"50-59",
TRUE,"60+")</f>
        <v>50-59</v>
      </c>
      <c r="Q1188" s="25" t="str" cm="1">
        <f t="array" ref="Q1188">_xlfn.IFS(
D1188&lt;25,"0–24K",
D1188&lt;50,"25–49K",
D1188&lt;75,"50–74K",
D1188&lt;100,"75–99K",
D1188&lt;150,"100–149K",
D1188&lt;200,"150–199K",
TRUE,"200K+"
)</f>
        <v>50–74K</v>
      </c>
      <c r="R1188" s="25" t="str" cm="1">
        <f t="array" ref="R1188">_xlfn.IFS(
J1188=0,"No Mortgage",
J1188&lt;=100,"Low",
J1188&lt;=300,"Medium",
TRUE,"High"
)</f>
        <v>No Mortgage</v>
      </c>
      <c r="S1188" s="25" t="str" cm="1">
        <f t="array" ref="S1188">_xlfn.IFS(
C1188&lt;10,"0-10",
C1188&lt;20,"11-20",
C1188&lt;30,"21-30",
TRUE,"30+ yrs"
)</f>
        <v>30+ yrs</v>
      </c>
      <c r="T1188" s="26" t="str" cm="1">
        <f t="array" ref="T1188">_xlfn.IFS(
H1188&lt;1,"0-1",
H1188&lt;2,"1-2",
H1188&lt;3,"2-3",
H1188&lt;4,"3-4",
H1188&lt;5,"4-5",
TRUE,"5+"
)</f>
        <v>2-3</v>
      </c>
    </row>
    <row r="1189" spans="1:20" ht="15.6" x14ac:dyDescent="0.3">
      <c r="A1189" s="21">
        <v>3945</v>
      </c>
      <c r="B1189" s="22">
        <v>56</v>
      </c>
      <c r="C1189" s="22">
        <v>26</v>
      </c>
      <c r="D1189" s="22">
        <v>62</v>
      </c>
      <c r="E1189" s="23" t="str">
        <f t="shared" si="18"/>
        <v>51-100</v>
      </c>
      <c r="F1189" s="24">
        <v>91320</v>
      </c>
      <c r="G1189" s="22">
        <v>3</v>
      </c>
      <c r="H1189" s="22">
        <v>1.4</v>
      </c>
      <c r="I1189" s="22" t="s">
        <v>36</v>
      </c>
      <c r="J1189" s="22">
        <v>0</v>
      </c>
      <c r="K1189" s="22" t="s">
        <v>34</v>
      </c>
      <c r="L1189" s="22" t="s">
        <v>34</v>
      </c>
      <c r="M1189" s="22" t="s">
        <v>34</v>
      </c>
      <c r="N1189" s="22" t="s">
        <v>35</v>
      </c>
      <c r="O1189" s="22" t="s">
        <v>34</v>
      </c>
      <c r="P1189" s="25" t="str" cm="1">
        <f t="array" ref="P1189">_xlfn.IFS(
B1189&lt;30,"20-29",
B1189&lt;40,"30-39",
B1189&lt;50,"40-49",
B1189&lt;60,"50-59",
TRUE,"60+")</f>
        <v>50-59</v>
      </c>
      <c r="Q1189" s="25" t="str" cm="1">
        <f t="array" ref="Q1189">_xlfn.IFS(
D1189&lt;25,"0–24K",
D1189&lt;50,"25–49K",
D1189&lt;75,"50–74K",
D1189&lt;100,"75–99K",
D1189&lt;150,"100–149K",
D1189&lt;200,"150–199K",
TRUE,"200K+"
)</f>
        <v>50–74K</v>
      </c>
      <c r="R1189" s="25" t="str" cm="1">
        <f t="array" ref="R1189">_xlfn.IFS(
J1189=0,"No Mortgage",
J1189&lt;=100,"Low",
J1189&lt;=300,"Medium",
TRUE,"High"
)</f>
        <v>No Mortgage</v>
      </c>
      <c r="S1189" s="25" t="str" cm="1">
        <f t="array" ref="S1189">_xlfn.IFS(
C1189&lt;10,"0-10",
C1189&lt;20,"11-20",
C1189&lt;30,"21-30",
TRUE,"30+ yrs"
)</f>
        <v>21-30</v>
      </c>
      <c r="T1189" s="26" t="str" cm="1">
        <f t="array" ref="T1189">_xlfn.IFS(
H1189&lt;1,"0-1",
H1189&lt;2,"1-2",
H1189&lt;3,"2-3",
H1189&lt;4,"3-4",
H1189&lt;5,"4-5",
TRUE,"5+"
)</f>
        <v>1-2</v>
      </c>
    </row>
    <row r="1190" spans="1:20" ht="15.6" x14ac:dyDescent="0.3">
      <c r="A1190" s="21">
        <v>4006</v>
      </c>
      <c r="B1190" s="22">
        <v>56</v>
      </c>
      <c r="C1190" s="22">
        <v>32</v>
      </c>
      <c r="D1190" s="22">
        <v>32</v>
      </c>
      <c r="E1190" s="23" t="str">
        <f t="shared" si="18"/>
        <v>0-50</v>
      </c>
      <c r="F1190" s="24">
        <v>95827</v>
      </c>
      <c r="G1190" s="22">
        <v>2</v>
      </c>
      <c r="H1190" s="22">
        <v>0.8</v>
      </c>
      <c r="I1190" s="22" t="s">
        <v>33</v>
      </c>
      <c r="J1190" s="22">
        <v>79</v>
      </c>
      <c r="K1190" s="22" t="s">
        <v>34</v>
      </c>
      <c r="L1190" s="22" t="s">
        <v>35</v>
      </c>
      <c r="M1190" s="22" t="s">
        <v>34</v>
      </c>
      <c r="N1190" s="22" t="s">
        <v>35</v>
      </c>
      <c r="O1190" s="22" t="s">
        <v>34</v>
      </c>
      <c r="P1190" s="25" t="str" cm="1">
        <f t="array" ref="P1190">_xlfn.IFS(
B1190&lt;30,"20-29",
B1190&lt;40,"30-39",
B1190&lt;50,"40-49",
B1190&lt;60,"50-59",
TRUE,"60+")</f>
        <v>50-59</v>
      </c>
      <c r="Q1190" s="25" t="str" cm="1">
        <f t="array" ref="Q1190">_xlfn.IFS(
D1190&lt;25,"0–24K",
D1190&lt;50,"25–49K",
D1190&lt;75,"50–74K",
D1190&lt;100,"75–99K",
D1190&lt;150,"100–149K",
D1190&lt;200,"150–199K",
TRUE,"200K+"
)</f>
        <v>25–49K</v>
      </c>
      <c r="R1190" s="25" t="str" cm="1">
        <f t="array" ref="R1190">_xlfn.IFS(
J1190=0,"No Mortgage",
J1190&lt;=100,"Low",
J1190&lt;=300,"Medium",
TRUE,"High"
)</f>
        <v>Low</v>
      </c>
      <c r="S1190" s="25" t="str" cm="1">
        <f t="array" ref="S1190">_xlfn.IFS(
C1190&lt;10,"0-10",
C1190&lt;20,"11-20",
C1190&lt;30,"21-30",
TRUE,"30+ yrs"
)</f>
        <v>30+ yrs</v>
      </c>
      <c r="T1190" s="26" t="str" cm="1">
        <f t="array" ref="T1190">_xlfn.IFS(
H1190&lt;1,"0-1",
H1190&lt;2,"1-2",
H1190&lt;3,"2-3",
H1190&lt;4,"3-4",
H1190&lt;5,"4-5",
TRUE,"5+"
)</f>
        <v>0-1</v>
      </c>
    </row>
    <row r="1191" spans="1:20" ht="15.6" x14ac:dyDescent="0.3">
      <c r="A1191" s="21">
        <v>4007</v>
      </c>
      <c r="B1191" s="22">
        <v>56</v>
      </c>
      <c r="C1191" s="22">
        <v>32</v>
      </c>
      <c r="D1191" s="22">
        <v>28</v>
      </c>
      <c r="E1191" s="23" t="str">
        <f t="shared" si="18"/>
        <v>0-50</v>
      </c>
      <c r="F1191" s="24">
        <v>92130</v>
      </c>
      <c r="G1191" s="22">
        <v>1</v>
      </c>
      <c r="H1191" s="22">
        <v>1.2</v>
      </c>
      <c r="I1191" s="22" t="s">
        <v>36</v>
      </c>
      <c r="J1191" s="22">
        <v>0</v>
      </c>
      <c r="K1191" s="22" t="s">
        <v>34</v>
      </c>
      <c r="L1191" s="22" t="s">
        <v>34</v>
      </c>
      <c r="M1191" s="22" t="s">
        <v>34</v>
      </c>
      <c r="N1191" s="22" t="s">
        <v>35</v>
      </c>
      <c r="O1191" s="22" t="s">
        <v>34</v>
      </c>
      <c r="P1191" s="25" t="str" cm="1">
        <f t="array" ref="P1191">_xlfn.IFS(
B1191&lt;30,"20-29",
B1191&lt;40,"30-39",
B1191&lt;50,"40-49",
B1191&lt;60,"50-59",
TRUE,"60+")</f>
        <v>50-59</v>
      </c>
      <c r="Q1191" s="25" t="str" cm="1">
        <f t="array" ref="Q1191">_xlfn.IFS(
D1191&lt;25,"0–24K",
D1191&lt;50,"25–49K",
D1191&lt;75,"50–74K",
D1191&lt;100,"75–99K",
D1191&lt;150,"100–149K",
D1191&lt;200,"150–199K",
TRUE,"200K+"
)</f>
        <v>25–49K</v>
      </c>
      <c r="R1191" s="25" t="str" cm="1">
        <f t="array" ref="R1191">_xlfn.IFS(
J1191=0,"No Mortgage",
J1191&lt;=100,"Low",
J1191&lt;=300,"Medium",
TRUE,"High"
)</f>
        <v>No Mortgage</v>
      </c>
      <c r="S1191" s="25" t="str" cm="1">
        <f t="array" ref="S1191">_xlfn.IFS(
C1191&lt;10,"0-10",
C1191&lt;20,"11-20",
C1191&lt;30,"21-30",
TRUE,"30+ yrs"
)</f>
        <v>30+ yrs</v>
      </c>
      <c r="T1191" s="26" t="str" cm="1">
        <f t="array" ref="T1191">_xlfn.IFS(
H1191&lt;1,"0-1",
H1191&lt;2,"1-2",
H1191&lt;3,"2-3",
H1191&lt;4,"3-4",
H1191&lt;5,"4-5",
TRUE,"5+"
)</f>
        <v>1-2</v>
      </c>
    </row>
    <row r="1192" spans="1:20" ht="15.6" x14ac:dyDescent="0.3">
      <c r="A1192" s="21">
        <v>4015</v>
      </c>
      <c r="B1192" s="22">
        <v>56</v>
      </c>
      <c r="C1192" s="22">
        <v>32</v>
      </c>
      <c r="D1192" s="22">
        <v>23</v>
      </c>
      <c r="E1192" s="23" t="str">
        <f t="shared" si="18"/>
        <v>0-50</v>
      </c>
      <c r="F1192" s="24">
        <v>94720</v>
      </c>
      <c r="G1192" s="22">
        <v>4</v>
      </c>
      <c r="H1192" s="22">
        <v>0.7</v>
      </c>
      <c r="I1192" s="22" t="s">
        <v>33</v>
      </c>
      <c r="J1192" s="22">
        <v>0</v>
      </c>
      <c r="K1192" s="22" t="s">
        <v>34</v>
      </c>
      <c r="L1192" s="22" t="s">
        <v>34</v>
      </c>
      <c r="M1192" s="22" t="s">
        <v>34</v>
      </c>
      <c r="N1192" s="22" t="s">
        <v>35</v>
      </c>
      <c r="O1192" s="22" t="s">
        <v>35</v>
      </c>
      <c r="P1192" s="25" t="str" cm="1">
        <f t="array" ref="P1192">_xlfn.IFS(
B1192&lt;30,"20-29",
B1192&lt;40,"30-39",
B1192&lt;50,"40-49",
B1192&lt;60,"50-59",
TRUE,"60+")</f>
        <v>50-59</v>
      </c>
      <c r="Q1192" s="25" t="str" cm="1">
        <f t="array" ref="Q1192">_xlfn.IFS(
D1192&lt;25,"0–24K",
D1192&lt;50,"25–49K",
D1192&lt;75,"50–74K",
D1192&lt;100,"75–99K",
D1192&lt;150,"100–149K",
D1192&lt;200,"150–199K",
TRUE,"200K+"
)</f>
        <v>0–24K</v>
      </c>
      <c r="R1192" s="25" t="str" cm="1">
        <f t="array" ref="R1192">_xlfn.IFS(
J1192=0,"No Mortgage",
J1192&lt;=100,"Low",
J1192&lt;=300,"Medium",
TRUE,"High"
)</f>
        <v>No Mortgage</v>
      </c>
      <c r="S1192" s="25" t="str" cm="1">
        <f t="array" ref="S1192">_xlfn.IFS(
C1192&lt;10,"0-10",
C1192&lt;20,"11-20",
C1192&lt;30,"21-30",
TRUE,"30+ yrs"
)</f>
        <v>30+ yrs</v>
      </c>
      <c r="T1192" s="26" t="str" cm="1">
        <f t="array" ref="T1192">_xlfn.IFS(
H1192&lt;1,"0-1",
H1192&lt;2,"1-2",
H1192&lt;3,"2-3",
H1192&lt;4,"3-4",
H1192&lt;5,"4-5",
TRUE,"5+"
)</f>
        <v>0-1</v>
      </c>
    </row>
    <row r="1193" spans="1:20" ht="15.6" x14ac:dyDescent="0.3">
      <c r="A1193" s="21">
        <v>4070</v>
      </c>
      <c r="B1193" s="22">
        <v>56</v>
      </c>
      <c r="C1193" s="22">
        <v>32</v>
      </c>
      <c r="D1193" s="22">
        <v>31</v>
      </c>
      <c r="E1193" s="23" t="str">
        <f t="shared" si="18"/>
        <v>0-50</v>
      </c>
      <c r="F1193" s="24">
        <v>94596</v>
      </c>
      <c r="G1193" s="22">
        <v>4</v>
      </c>
      <c r="H1193" s="22">
        <v>1.3</v>
      </c>
      <c r="I1193" s="22" t="s">
        <v>33</v>
      </c>
      <c r="J1193" s="22">
        <v>0</v>
      </c>
      <c r="K1193" s="22" t="s">
        <v>34</v>
      </c>
      <c r="L1193" s="22" t="s">
        <v>34</v>
      </c>
      <c r="M1193" s="22" t="s">
        <v>34</v>
      </c>
      <c r="N1193" s="22" t="s">
        <v>34</v>
      </c>
      <c r="O1193" s="22" t="s">
        <v>34</v>
      </c>
      <c r="P1193" s="25" t="str" cm="1">
        <f t="array" ref="P1193">_xlfn.IFS(
B1193&lt;30,"20-29",
B1193&lt;40,"30-39",
B1193&lt;50,"40-49",
B1193&lt;60,"50-59",
TRUE,"60+")</f>
        <v>50-59</v>
      </c>
      <c r="Q1193" s="25" t="str" cm="1">
        <f t="array" ref="Q1193">_xlfn.IFS(
D1193&lt;25,"0–24K",
D1193&lt;50,"25–49K",
D1193&lt;75,"50–74K",
D1193&lt;100,"75–99K",
D1193&lt;150,"100–149K",
D1193&lt;200,"150–199K",
TRUE,"200K+"
)</f>
        <v>25–49K</v>
      </c>
      <c r="R1193" s="25" t="str" cm="1">
        <f t="array" ref="R1193">_xlfn.IFS(
J1193=0,"No Mortgage",
J1193&lt;=100,"Low",
J1193&lt;=300,"Medium",
TRUE,"High"
)</f>
        <v>No Mortgage</v>
      </c>
      <c r="S1193" s="25" t="str" cm="1">
        <f t="array" ref="S1193">_xlfn.IFS(
C1193&lt;10,"0-10",
C1193&lt;20,"11-20",
C1193&lt;30,"21-30",
TRUE,"30+ yrs"
)</f>
        <v>30+ yrs</v>
      </c>
      <c r="T1193" s="26" t="str" cm="1">
        <f t="array" ref="T1193">_xlfn.IFS(
H1193&lt;1,"0-1",
H1193&lt;2,"1-2",
H1193&lt;3,"2-3",
H1193&lt;4,"3-4",
H1193&lt;5,"4-5",
TRUE,"5+"
)</f>
        <v>1-2</v>
      </c>
    </row>
    <row r="1194" spans="1:20" ht="15.6" x14ac:dyDescent="0.3">
      <c r="A1194" s="21">
        <v>4123</v>
      </c>
      <c r="B1194" s="22">
        <v>56</v>
      </c>
      <c r="C1194" s="22">
        <v>30</v>
      </c>
      <c r="D1194" s="22">
        <v>195</v>
      </c>
      <c r="E1194" s="23" t="str">
        <f t="shared" si="18"/>
        <v>100+</v>
      </c>
      <c r="F1194" s="24">
        <v>90089</v>
      </c>
      <c r="G1194" s="22">
        <v>1</v>
      </c>
      <c r="H1194" s="22">
        <v>2.9</v>
      </c>
      <c r="I1194" s="22" t="s">
        <v>33</v>
      </c>
      <c r="J1194" s="22">
        <v>0</v>
      </c>
      <c r="K1194" s="22" t="s">
        <v>34</v>
      </c>
      <c r="L1194" s="22" t="s">
        <v>34</v>
      </c>
      <c r="M1194" s="22" t="s">
        <v>34</v>
      </c>
      <c r="N1194" s="22" t="s">
        <v>34</v>
      </c>
      <c r="O1194" s="22" t="s">
        <v>34</v>
      </c>
      <c r="P1194" s="25" t="str" cm="1">
        <f t="array" ref="P1194">_xlfn.IFS(
B1194&lt;30,"20-29",
B1194&lt;40,"30-39",
B1194&lt;50,"40-49",
B1194&lt;60,"50-59",
TRUE,"60+")</f>
        <v>50-59</v>
      </c>
      <c r="Q1194" s="25" t="str" cm="1">
        <f t="array" ref="Q1194">_xlfn.IFS(
D1194&lt;25,"0–24K",
D1194&lt;50,"25–49K",
D1194&lt;75,"50–74K",
D1194&lt;100,"75–99K",
D1194&lt;150,"100–149K",
D1194&lt;200,"150–199K",
TRUE,"200K+"
)</f>
        <v>150–199K</v>
      </c>
      <c r="R1194" s="25" t="str" cm="1">
        <f t="array" ref="R1194">_xlfn.IFS(
J1194=0,"No Mortgage",
J1194&lt;=100,"Low",
J1194&lt;=300,"Medium",
TRUE,"High"
)</f>
        <v>No Mortgage</v>
      </c>
      <c r="S1194" s="25" t="str" cm="1">
        <f t="array" ref="S1194">_xlfn.IFS(
C1194&lt;10,"0-10",
C1194&lt;20,"11-20",
C1194&lt;30,"21-30",
TRUE,"30+ yrs"
)</f>
        <v>30+ yrs</v>
      </c>
      <c r="T1194" s="26" t="str" cm="1">
        <f t="array" ref="T1194">_xlfn.IFS(
H1194&lt;1,"0-1",
H1194&lt;2,"1-2",
H1194&lt;3,"2-3",
H1194&lt;4,"3-4",
H1194&lt;5,"4-5",
TRUE,"5+"
)</f>
        <v>2-3</v>
      </c>
    </row>
    <row r="1195" spans="1:20" ht="15.6" x14ac:dyDescent="0.3">
      <c r="A1195" s="21">
        <v>4131</v>
      </c>
      <c r="B1195" s="22">
        <v>56</v>
      </c>
      <c r="C1195" s="22">
        <v>30</v>
      </c>
      <c r="D1195" s="22">
        <v>75</v>
      </c>
      <c r="E1195" s="23" t="str">
        <f t="shared" si="18"/>
        <v>51-100</v>
      </c>
      <c r="F1195" s="24">
        <v>91910</v>
      </c>
      <c r="G1195" s="22">
        <v>1</v>
      </c>
      <c r="H1195" s="22">
        <v>1.9</v>
      </c>
      <c r="I1195" s="22" t="s">
        <v>37</v>
      </c>
      <c r="J1195" s="22">
        <v>125</v>
      </c>
      <c r="K1195" s="22" t="s">
        <v>34</v>
      </c>
      <c r="L1195" s="22" t="s">
        <v>34</v>
      </c>
      <c r="M1195" s="22" t="s">
        <v>34</v>
      </c>
      <c r="N1195" s="22" t="s">
        <v>35</v>
      </c>
      <c r="O1195" s="22" t="s">
        <v>34</v>
      </c>
      <c r="P1195" s="25" t="str" cm="1">
        <f t="array" ref="P1195">_xlfn.IFS(
B1195&lt;30,"20-29",
B1195&lt;40,"30-39",
B1195&lt;50,"40-49",
B1195&lt;60,"50-59",
TRUE,"60+")</f>
        <v>50-59</v>
      </c>
      <c r="Q1195" s="25" t="str" cm="1">
        <f t="array" ref="Q1195">_xlfn.IFS(
D1195&lt;25,"0–24K",
D1195&lt;50,"25–49K",
D1195&lt;75,"50–74K",
D1195&lt;100,"75–99K",
D1195&lt;150,"100–149K",
D1195&lt;200,"150–199K",
TRUE,"200K+"
)</f>
        <v>75–99K</v>
      </c>
      <c r="R1195" s="25" t="str" cm="1">
        <f t="array" ref="R1195">_xlfn.IFS(
J1195=0,"No Mortgage",
J1195&lt;=100,"Low",
J1195&lt;=300,"Medium",
TRUE,"High"
)</f>
        <v>Medium</v>
      </c>
      <c r="S1195" s="25" t="str" cm="1">
        <f t="array" ref="S1195">_xlfn.IFS(
C1195&lt;10,"0-10",
C1195&lt;20,"11-20",
C1195&lt;30,"21-30",
TRUE,"30+ yrs"
)</f>
        <v>30+ yrs</v>
      </c>
      <c r="T1195" s="26" t="str" cm="1">
        <f t="array" ref="T1195">_xlfn.IFS(
H1195&lt;1,"0-1",
H1195&lt;2,"1-2",
H1195&lt;3,"2-3",
H1195&lt;4,"3-4",
H1195&lt;5,"4-5",
TRUE,"5+"
)</f>
        <v>1-2</v>
      </c>
    </row>
    <row r="1196" spans="1:20" ht="15.6" x14ac:dyDescent="0.3">
      <c r="A1196" s="21">
        <v>4209</v>
      </c>
      <c r="B1196" s="22">
        <v>56</v>
      </c>
      <c r="C1196" s="22">
        <v>32</v>
      </c>
      <c r="D1196" s="22">
        <v>58</v>
      </c>
      <c r="E1196" s="23" t="str">
        <f t="shared" si="18"/>
        <v>51-100</v>
      </c>
      <c r="F1196" s="24">
        <v>95064</v>
      </c>
      <c r="G1196" s="22">
        <v>1</v>
      </c>
      <c r="H1196" s="22">
        <v>1.8</v>
      </c>
      <c r="I1196" s="22" t="s">
        <v>36</v>
      </c>
      <c r="J1196" s="22">
        <v>241</v>
      </c>
      <c r="K1196" s="22" t="s">
        <v>34</v>
      </c>
      <c r="L1196" s="22" t="s">
        <v>34</v>
      </c>
      <c r="M1196" s="22" t="s">
        <v>34</v>
      </c>
      <c r="N1196" s="22" t="s">
        <v>35</v>
      </c>
      <c r="O1196" s="22" t="s">
        <v>34</v>
      </c>
      <c r="P1196" s="25" t="str" cm="1">
        <f t="array" ref="P1196">_xlfn.IFS(
B1196&lt;30,"20-29",
B1196&lt;40,"30-39",
B1196&lt;50,"40-49",
B1196&lt;60,"50-59",
TRUE,"60+")</f>
        <v>50-59</v>
      </c>
      <c r="Q1196" s="25" t="str" cm="1">
        <f t="array" ref="Q1196">_xlfn.IFS(
D1196&lt;25,"0–24K",
D1196&lt;50,"25–49K",
D1196&lt;75,"50–74K",
D1196&lt;100,"75–99K",
D1196&lt;150,"100–149K",
D1196&lt;200,"150–199K",
TRUE,"200K+"
)</f>
        <v>50–74K</v>
      </c>
      <c r="R1196" s="25" t="str" cm="1">
        <f t="array" ref="R1196">_xlfn.IFS(
J1196=0,"No Mortgage",
J1196&lt;=100,"Low",
J1196&lt;=300,"Medium",
TRUE,"High"
)</f>
        <v>Medium</v>
      </c>
      <c r="S1196" s="25" t="str" cm="1">
        <f t="array" ref="S1196">_xlfn.IFS(
C1196&lt;10,"0-10",
C1196&lt;20,"11-20",
C1196&lt;30,"21-30",
TRUE,"30+ yrs"
)</f>
        <v>30+ yrs</v>
      </c>
      <c r="T1196" s="26" t="str" cm="1">
        <f t="array" ref="T1196">_xlfn.IFS(
H1196&lt;1,"0-1",
H1196&lt;2,"1-2",
H1196&lt;3,"2-3",
H1196&lt;4,"3-4",
H1196&lt;5,"4-5",
TRUE,"5+"
)</f>
        <v>1-2</v>
      </c>
    </row>
    <row r="1197" spans="1:20" ht="15.6" x14ac:dyDescent="0.3">
      <c r="A1197" s="21">
        <v>4232</v>
      </c>
      <c r="B1197" s="22">
        <v>56</v>
      </c>
      <c r="C1197" s="22">
        <v>32</v>
      </c>
      <c r="D1197" s="22">
        <v>60</v>
      </c>
      <c r="E1197" s="23" t="str">
        <f t="shared" si="18"/>
        <v>51-100</v>
      </c>
      <c r="F1197" s="24">
        <v>93106</v>
      </c>
      <c r="G1197" s="22">
        <v>1</v>
      </c>
      <c r="H1197" s="22">
        <v>1.8</v>
      </c>
      <c r="I1197" s="22" t="s">
        <v>36</v>
      </c>
      <c r="J1197" s="22">
        <v>227</v>
      </c>
      <c r="K1197" s="22" t="s">
        <v>34</v>
      </c>
      <c r="L1197" s="22" t="s">
        <v>34</v>
      </c>
      <c r="M1197" s="22" t="s">
        <v>34</v>
      </c>
      <c r="N1197" s="22" t="s">
        <v>35</v>
      </c>
      <c r="O1197" s="22" t="s">
        <v>34</v>
      </c>
      <c r="P1197" s="25" t="str" cm="1">
        <f t="array" ref="P1197">_xlfn.IFS(
B1197&lt;30,"20-29",
B1197&lt;40,"30-39",
B1197&lt;50,"40-49",
B1197&lt;60,"50-59",
TRUE,"60+")</f>
        <v>50-59</v>
      </c>
      <c r="Q1197" s="25" t="str" cm="1">
        <f t="array" ref="Q1197">_xlfn.IFS(
D1197&lt;25,"0–24K",
D1197&lt;50,"25–49K",
D1197&lt;75,"50–74K",
D1197&lt;100,"75–99K",
D1197&lt;150,"100–149K",
D1197&lt;200,"150–199K",
TRUE,"200K+"
)</f>
        <v>50–74K</v>
      </c>
      <c r="R1197" s="25" t="str" cm="1">
        <f t="array" ref="R1197">_xlfn.IFS(
J1197=0,"No Mortgage",
J1197&lt;=100,"Low",
J1197&lt;=300,"Medium",
TRUE,"High"
)</f>
        <v>Medium</v>
      </c>
      <c r="S1197" s="25" t="str" cm="1">
        <f t="array" ref="S1197">_xlfn.IFS(
C1197&lt;10,"0-10",
C1197&lt;20,"11-20",
C1197&lt;30,"21-30",
TRUE,"30+ yrs"
)</f>
        <v>30+ yrs</v>
      </c>
      <c r="T1197" s="26" t="str" cm="1">
        <f t="array" ref="T1197">_xlfn.IFS(
H1197&lt;1,"0-1",
H1197&lt;2,"1-2",
H1197&lt;3,"2-3",
H1197&lt;4,"3-4",
H1197&lt;5,"4-5",
TRUE,"5+"
)</f>
        <v>1-2</v>
      </c>
    </row>
    <row r="1198" spans="1:20" ht="15.6" x14ac:dyDescent="0.3">
      <c r="A1198" s="21">
        <v>4279</v>
      </c>
      <c r="B1198" s="22">
        <v>56</v>
      </c>
      <c r="C1198" s="22">
        <v>31</v>
      </c>
      <c r="D1198" s="22">
        <v>51</v>
      </c>
      <c r="E1198" s="23" t="str">
        <f t="shared" si="18"/>
        <v>51-100</v>
      </c>
      <c r="F1198" s="24">
        <v>92028</v>
      </c>
      <c r="G1198" s="22">
        <v>3</v>
      </c>
      <c r="H1198" s="22">
        <v>1.7</v>
      </c>
      <c r="I1198" s="22" t="s">
        <v>33</v>
      </c>
      <c r="J1198" s="22">
        <v>0</v>
      </c>
      <c r="K1198" s="22" t="s">
        <v>34</v>
      </c>
      <c r="L1198" s="22" t="s">
        <v>34</v>
      </c>
      <c r="M1198" s="22" t="s">
        <v>34</v>
      </c>
      <c r="N1198" s="22" t="s">
        <v>35</v>
      </c>
      <c r="O1198" s="22" t="s">
        <v>35</v>
      </c>
      <c r="P1198" s="25" t="str" cm="1">
        <f t="array" ref="P1198">_xlfn.IFS(
B1198&lt;30,"20-29",
B1198&lt;40,"30-39",
B1198&lt;50,"40-49",
B1198&lt;60,"50-59",
TRUE,"60+")</f>
        <v>50-59</v>
      </c>
      <c r="Q1198" s="25" t="str" cm="1">
        <f t="array" ref="Q1198">_xlfn.IFS(
D1198&lt;25,"0–24K",
D1198&lt;50,"25–49K",
D1198&lt;75,"50–74K",
D1198&lt;100,"75–99K",
D1198&lt;150,"100–149K",
D1198&lt;200,"150–199K",
TRUE,"200K+"
)</f>
        <v>50–74K</v>
      </c>
      <c r="R1198" s="25" t="str" cm="1">
        <f t="array" ref="R1198">_xlfn.IFS(
J1198=0,"No Mortgage",
J1198&lt;=100,"Low",
J1198&lt;=300,"Medium",
TRUE,"High"
)</f>
        <v>No Mortgage</v>
      </c>
      <c r="S1198" s="25" t="str" cm="1">
        <f t="array" ref="S1198">_xlfn.IFS(
C1198&lt;10,"0-10",
C1198&lt;20,"11-20",
C1198&lt;30,"21-30",
TRUE,"30+ yrs"
)</f>
        <v>30+ yrs</v>
      </c>
      <c r="T1198" s="26" t="str" cm="1">
        <f t="array" ref="T1198">_xlfn.IFS(
H1198&lt;1,"0-1",
H1198&lt;2,"1-2",
H1198&lt;3,"2-3",
H1198&lt;4,"3-4",
H1198&lt;5,"4-5",
TRUE,"5+"
)</f>
        <v>1-2</v>
      </c>
    </row>
    <row r="1199" spans="1:20" ht="15.6" x14ac:dyDescent="0.3">
      <c r="A1199" s="21">
        <v>4386</v>
      </c>
      <c r="B1199" s="22">
        <v>56</v>
      </c>
      <c r="C1199" s="22">
        <v>32</v>
      </c>
      <c r="D1199" s="22">
        <v>23</v>
      </c>
      <c r="E1199" s="23" t="str">
        <f t="shared" si="18"/>
        <v>0-50</v>
      </c>
      <c r="F1199" s="24">
        <v>94610</v>
      </c>
      <c r="G1199" s="22">
        <v>1</v>
      </c>
      <c r="H1199" s="22">
        <v>1.2</v>
      </c>
      <c r="I1199" s="22" t="s">
        <v>36</v>
      </c>
      <c r="J1199" s="22">
        <v>127</v>
      </c>
      <c r="K1199" s="22" t="s">
        <v>34</v>
      </c>
      <c r="L1199" s="22" t="s">
        <v>34</v>
      </c>
      <c r="M1199" s="22" t="s">
        <v>34</v>
      </c>
      <c r="N1199" s="22" t="s">
        <v>35</v>
      </c>
      <c r="O1199" s="22" t="s">
        <v>35</v>
      </c>
      <c r="P1199" s="25" t="str" cm="1">
        <f t="array" ref="P1199">_xlfn.IFS(
B1199&lt;30,"20-29",
B1199&lt;40,"30-39",
B1199&lt;50,"40-49",
B1199&lt;60,"50-59",
TRUE,"60+")</f>
        <v>50-59</v>
      </c>
      <c r="Q1199" s="25" t="str" cm="1">
        <f t="array" ref="Q1199">_xlfn.IFS(
D1199&lt;25,"0–24K",
D1199&lt;50,"25–49K",
D1199&lt;75,"50–74K",
D1199&lt;100,"75–99K",
D1199&lt;150,"100–149K",
D1199&lt;200,"150–199K",
TRUE,"200K+"
)</f>
        <v>0–24K</v>
      </c>
      <c r="R1199" s="25" t="str" cm="1">
        <f t="array" ref="R1199">_xlfn.IFS(
J1199=0,"No Mortgage",
J1199&lt;=100,"Low",
J1199&lt;=300,"Medium",
TRUE,"High"
)</f>
        <v>Medium</v>
      </c>
      <c r="S1199" s="25" t="str" cm="1">
        <f t="array" ref="S1199">_xlfn.IFS(
C1199&lt;10,"0-10",
C1199&lt;20,"11-20",
C1199&lt;30,"21-30",
TRUE,"30+ yrs"
)</f>
        <v>30+ yrs</v>
      </c>
      <c r="T1199" s="26" t="str" cm="1">
        <f t="array" ref="T1199">_xlfn.IFS(
H1199&lt;1,"0-1",
H1199&lt;2,"1-2",
H1199&lt;3,"2-3",
H1199&lt;4,"3-4",
H1199&lt;5,"4-5",
TRUE,"5+"
)</f>
        <v>1-2</v>
      </c>
    </row>
    <row r="1200" spans="1:20" ht="15.6" x14ac:dyDescent="0.3">
      <c r="A1200" s="21">
        <v>4456</v>
      </c>
      <c r="B1200" s="22">
        <v>56</v>
      </c>
      <c r="C1200" s="22">
        <v>31</v>
      </c>
      <c r="D1200" s="22">
        <v>28</v>
      </c>
      <c r="E1200" s="23" t="str">
        <f t="shared" si="18"/>
        <v>0-50</v>
      </c>
      <c r="F1200" s="24">
        <v>94040</v>
      </c>
      <c r="G1200" s="22">
        <v>1</v>
      </c>
      <c r="H1200" s="22">
        <v>1.5</v>
      </c>
      <c r="I1200" s="22" t="s">
        <v>37</v>
      </c>
      <c r="J1200" s="22">
        <v>0</v>
      </c>
      <c r="K1200" s="22" t="s">
        <v>34</v>
      </c>
      <c r="L1200" s="22" t="s">
        <v>35</v>
      </c>
      <c r="M1200" s="22" t="s">
        <v>35</v>
      </c>
      <c r="N1200" s="22" t="s">
        <v>35</v>
      </c>
      <c r="O1200" s="22" t="s">
        <v>35</v>
      </c>
      <c r="P1200" s="25" t="str" cm="1">
        <f t="array" ref="P1200">_xlfn.IFS(
B1200&lt;30,"20-29",
B1200&lt;40,"30-39",
B1200&lt;50,"40-49",
B1200&lt;60,"50-59",
TRUE,"60+")</f>
        <v>50-59</v>
      </c>
      <c r="Q1200" s="25" t="str" cm="1">
        <f t="array" ref="Q1200">_xlfn.IFS(
D1200&lt;25,"0–24K",
D1200&lt;50,"25–49K",
D1200&lt;75,"50–74K",
D1200&lt;100,"75–99K",
D1200&lt;150,"100–149K",
D1200&lt;200,"150–199K",
TRUE,"200K+"
)</f>
        <v>25–49K</v>
      </c>
      <c r="R1200" s="25" t="str" cm="1">
        <f t="array" ref="R1200">_xlfn.IFS(
J1200=0,"No Mortgage",
J1200&lt;=100,"Low",
J1200&lt;=300,"Medium",
TRUE,"High"
)</f>
        <v>No Mortgage</v>
      </c>
      <c r="S1200" s="25" t="str" cm="1">
        <f t="array" ref="S1200">_xlfn.IFS(
C1200&lt;10,"0-10",
C1200&lt;20,"11-20",
C1200&lt;30,"21-30",
TRUE,"30+ yrs"
)</f>
        <v>30+ yrs</v>
      </c>
      <c r="T1200" s="26" t="str" cm="1">
        <f t="array" ref="T1200">_xlfn.IFS(
H1200&lt;1,"0-1",
H1200&lt;2,"1-2",
H1200&lt;3,"2-3",
H1200&lt;4,"3-4",
H1200&lt;5,"4-5",
TRUE,"5+"
)</f>
        <v>1-2</v>
      </c>
    </row>
    <row r="1201" spans="1:20" ht="15.6" x14ac:dyDescent="0.3">
      <c r="A1201" s="21">
        <v>4472</v>
      </c>
      <c r="B1201" s="22">
        <v>56</v>
      </c>
      <c r="C1201" s="22">
        <v>30</v>
      </c>
      <c r="D1201" s="22">
        <v>79</v>
      </c>
      <c r="E1201" s="23" t="str">
        <f t="shared" si="18"/>
        <v>51-100</v>
      </c>
      <c r="F1201" s="24">
        <v>94588</v>
      </c>
      <c r="G1201" s="22">
        <v>3</v>
      </c>
      <c r="H1201" s="22">
        <v>0.8</v>
      </c>
      <c r="I1201" s="22" t="s">
        <v>33</v>
      </c>
      <c r="J1201" s="22">
        <v>302</v>
      </c>
      <c r="K1201" s="22" t="s">
        <v>34</v>
      </c>
      <c r="L1201" s="22" t="s">
        <v>34</v>
      </c>
      <c r="M1201" s="22" t="s">
        <v>34</v>
      </c>
      <c r="N1201" s="22" t="s">
        <v>34</v>
      </c>
      <c r="O1201" s="22" t="s">
        <v>34</v>
      </c>
      <c r="P1201" s="25" t="str" cm="1">
        <f t="array" ref="P1201">_xlfn.IFS(
B1201&lt;30,"20-29",
B1201&lt;40,"30-39",
B1201&lt;50,"40-49",
B1201&lt;60,"50-59",
TRUE,"60+")</f>
        <v>50-59</v>
      </c>
      <c r="Q1201" s="25" t="str" cm="1">
        <f t="array" ref="Q1201">_xlfn.IFS(
D1201&lt;25,"0–24K",
D1201&lt;50,"25–49K",
D1201&lt;75,"50–74K",
D1201&lt;100,"75–99K",
D1201&lt;150,"100–149K",
D1201&lt;200,"150–199K",
TRUE,"200K+"
)</f>
        <v>75–99K</v>
      </c>
      <c r="R1201" s="25" t="str" cm="1">
        <f t="array" ref="R1201">_xlfn.IFS(
J1201=0,"No Mortgage",
J1201&lt;=100,"Low",
J1201&lt;=300,"Medium",
TRUE,"High"
)</f>
        <v>High</v>
      </c>
      <c r="S1201" s="25" t="str" cm="1">
        <f t="array" ref="S1201">_xlfn.IFS(
C1201&lt;10,"0-10",
C1201&lt;20,"11-20",
C1201&lt;30,"21-30",
TRUE,"30+ yrs"
)</f>
        <v>30+ yrs</v>
      </c>
      <c r="T1201" s="26" t="str" cm="1">
        <f t="array" ref="T1201">_xlfn.IFS(
H1201&lt;1,"0-1",
H1201&lt;2,"1-2",
H1201&lt;3,"2-3",
H1201&lt;4,"3-4",
H1201&lt;5,"4-5",
TRUE,"5+"
)</f>
        <v>0-1</v>
      </c>
    </row>
    <row r="1202" spans="1:20" ht="15.6" x14ac:dyDescent="0.3">
      <c r="A1202" s="21">
        <v>4493</v>
      </c>
      <c r="B1202" s="22">
        <v>56</v>
      </c>
      <c r="C1202" s="22">
        <v>26</v>
      </c>
      <c r="D1202" s="22">
        <v>91</v>
      </c>
      <c r="E1202" s="23" t="str">
        <f t="shared" si="18"/>
        <v>51-100</v>
      </c>
      <c r="F1202" s="24">
        <v>94939</v>
      </c>
      <c r="G1202" s="22">
        <v>1</v>
      </c>
      <c r="H1202" s="22">
        <v>3</v>
      </c>
      <c r="I1202" s="22" t="s">
        <v>36</v>
      </c>
      <c r="J1202" s="22">
        <v>0</v>
      </c>
      <c r="K1202" s="22" t="s">
        <v>34</v>
      </c>
      <c r="L1202" s="22" t="s">
        <v>34</v>
      </c>
      <c r="M1202" s="22" t="s">
        <v>34</v>
      </c>
      <c r="N1202" s="22" t="s">
        <v>35</v>
      </c>
      <c r="O1202" s="22" t="s">
        <v>35</v>
      </c>
      <c r="P1202" s="25" t="str" cm="1">
        <f t="array" ref="P1202">_xlfn.IFS(
B1202&lt;30,"20-29",
B1202&lt;40,"30-39",
B1202&lt;50,"40-49",
B1202&lt;60,"50-59",
TRUE,"60+")</f>
        <v>50-59</v>
      </c>
      <c r="Q1202" s="25" t="str" cm="1">
        <f t="array" ref="Q1202">_xlfn.IFS(
D1202&lt;25,"0–24K",
D1202&lt;50,"25–49K",
D1202&lt;75,"50–74K",
D1202&lt;100,"75–99K",
D1202&lt;150,"100–149K",
D1202&lt;200,"150–199K",
TRUE,"200K+"
)</f>
        <v>75–99K</v>
      </c>
      <c r="R1202" s="25" t="str" cm="1">
        <f t="array" ref="R1202">_xlfn.IFS(
J1202=0,"No Mortgage",
J1202&lt;=100,"Low",
J1202&lt;=300,"Medium",
TRUE,"High"
)</f>
        <v>No Mortgage</v>
      </c>
      <c r="S1202" s="25" t="str" cm="1">
        <f t="array" ref="S1202">_xlfn.IFS(
C1202&lt;10,"0-10",
C1202&lt;20,"11-20",
C1202&lt;30,"21-30",
TRUE,"30+ yrs"
)</f>
        <v>21-30</v>
      </c>
      <c r="T1202" s="26" t="str" cm="1">
        <f t="array" ref="T1202">_xlfn.IFS(
H1202&lt;1,"0-1",
H1202&lt;2,"1-2",
H1202&lt;3,"2-3",
H1202&lt;4,"3-4",
H1202&lt;5,"4-5",
TRUE,"5+"
)</f>
        <v>3-4</v>
      </c>
    </row>
    <row r="1203" spans="1:20" ht="15.6" x14ac:dyDescent="0.3">
      <c r="A1203" s="21">
        <v>4522</v>
      </c>
      <c r="B1203" s="22">
        <v>56</v>
      </c>
      <c r="C1203" s="22">
        <v>31</v>
      </c>
      <c r="D1203" s="22">
        <v>25</v>
      </c>
      <c r="E1203" s="23" t="str">
        <f t="shared" si="18"/>
        <v>0-50</v>
      </c>
      <c r="F1203" s="24">
        <v>95123</v>
      </c>
      <c r="G1203" s="22">
        <v>3</v>
      </c>
      <c r="H1203" s="22">
        <v>0.1</v>
      </c>
      <c r="I1203" s="22" t="s">
        <v>37</v>
      </c>
      <c r="J1203" s="22">
        <v>0</v>
      </c>
      <c r="K1203" s="22" t="s">
        <v>34</v>
      </c>
      <c r="L1203" s="22" t="s">
        <v>34</v>
      </c>
      <c r="M1203" s="22" t="s">
        <v>34</v>
      </c>
      <c r="N1203" s="22" t="s">
        <v>34</v>
      </c>
      <c r="O1203" s="22" t="s">
        <v>34</v>
      </c>
      <c r="P1203" s="25" t="str" cm="1">
        <f t="array" ref="P1203">_xlfn.IFS(
B1203&lt;30,"20-29",
B1203&lt;40,"30-39",
B1203&lt;50,"40-49",
B1203&lt;60,"50-59",
TRUE,"60+")</f>
        <v>50-59</v>
      </c>
      <c r="Q1203" s="25" t="str" cm="1">
        <f t="array" ref="Q1203">_xlfn.IFS(
D1203&lt;25,"0–24K",
D1203&lt;50,"25–49K",
D1203&lt;75,"50–74K",
D1203&lt;100,"75–99K",
D1203&lt;150,"100–149K",
D1203&lt;200,"150–199K",
TRUE,"200K+"
)</f>
        <v>25–49K</v>
      </c>
      <c r="R1203" s="25" t="str" cm="1">
        <f t="array" ref="R1203">_xlfn.IFS(
J1203=0,"No Mortgage",
J1203&lt;=100,"Low",
J1203&lt;=300,"Medium",
TRUE,"High"
)</f>
        <v>No Mortgage</v>
      </c>
      <c r="S1203" s="25" t="str" cm="1">
        <f t="array" ref="S1203">_xlfn.IFS(
C1203&lt;10,"0-10",
C1203&lt;20,"11-20",
C1203&lt;30,"21-30",
TRUE,"30+ yrs"
)</f>
        <v>30+ yrs</v>
      </c>
      <c r="T1203" s="26" t="str" cm="1">
        <f t="array" ref="T1203">_xlfn.IFS(
H1203&lt;1,"0-1",
H1203&lt;2,"1-2",
H1203&lt;3,"2-3",
H1203&lt;4,"3-4",
H1203&lt;5,"4-5",
TRUE,"5+"
)</f>
        <v>0-1</v>
      </c>
    </row>
    <row r="1204" spans="1:20" ht="15.6" x14ac:dyDescent="0.3">
      <c r="A1204" s="21">
        <v>4541</v>
      </c>
      <c r="B1204" s="22">
        <v>56</v>
      </c>
      <c r="C1204" s="22">
        <v>32</v>
      </c>
      <c r="D1204" s="22">
        <v>64</v>
      </c>
      <c r="E1204" s="23" t="str">
        <f t="shared" si="18"/>
        <v>51-100</v>
      </c>
      <c r="F1204" s="24">
        <v>90210</v>
      </c>
      <c r="G1204" s="22">
        <v>4</v>
      </c>
      <c r="H1204" s="22">
        <v>1.5</v>
      </c>
      <c r="I1204" s="22" t="s">
        <v>33</v>
      </c>
      <c r="J1204" s="22">
        <v>0</v>
      </c>
      <c r="K1204" s="22" t="s">
        <v>34</v>
      </c>
      <c r="L1204" s="22" t="s">
        <v>34</v>
      </c>
      <c r="M1204" s="22" t="s">
        <v>34</v>
      </c>
      <c r="N1204" s="22" t="s">
        <v>35</v>
      </c>
      <c r="O1204" s="22" t="s">
        <v>34</v>
      </c>
      <c r="P1204" s="25" t="str" cm="1">
        <f t="array" ref="P1204">_xlfn.IFS(
B1204&lt;30,"20-29",
B1204&lt;40,"30-39",
B1204&lt;50,"40-49",
B1204&lt;60,"50-59",
TRUE,"60+")</f>
        <v>50-59</v>
      </c>
      <c r="Q1204" s="25" t="str" cm="1">
        <f t="array" ref="Q1204">_xlfn.IFS(
D1204&lt;25,"0–24K",
D1204&lt;50,"25–49K",
D1204&lt;75,"50–74K",
D1204&lt;100,"75–99K",
D1204&lt;150,"100–149K",
D1204&lt;200,"150–199K",
TRUE,"200K+"
)</f>
        <v>50–74K</v>
      </c>
      <c r="R1204" s="25" t="str" cm="1">
        <f t="array" ref="R1204">_xlfn.IFS(
J1204=0,"No Mortgage",
J1204&lt;=100,"Low",
J1204&lt;=300,"Medium",
TRUE,"High"
)</f>
        <v>No Mortgage</v>
      </c>
      <c r="S1204" s="25" t="str" cm="1">
        <f t="array" ref="S1204">_xlfn.IFS(
C1204&lt;10,"0-10",
C1204&lt;20,"11-20",
C1204&lt;30,"21-30",
TRUE,"30+ yrs"
)</f>
        <v>30+ yrs</v>
      </c>
      <c r="T1204" s="26" t="str" cm="1">
        <f t="array" ref="T1204">_xlfn.IFS(
H1204&lt;1,"0-1",
H1204&lt;2,"1-2",
H1204&lt;3,"2-3",
H1204&lt;4,"3-4",
H1204&lt;5,"4-5",
TRUE,"5+"
)</f>
        <v>1-2</v>
      </c>
    </row>
    <row r="1205" spans="1:20" ht="15.6" x14ac:dyDescent="0.3">
      <c r="A1205" s="21">
        <v>4615</v>
      </c>
      <c r="B1205" s="22">
        <v>56</v>
      </c>
      <c r="C1205" s="22">
        <v>30</v>
      </c>
      <c r="D1205" s="22">
        <v>15</v>
      </c>
      <c r="E1205" s="23" t="str">
        <f t="shared" si="18"/>
        <v>0-50</v>
      </c>
      <c r="F1205" s="24">
        <v>92093</v>
      </c>
      <c r="G1205" s="22">
        <v>4</v>
      </c>
      <c r="H1205" s="22">
        <v>0.7</v>
      </c>
      <c r="I1205" s="22" t="s">
        <v>36</v>
      </c>
      <c r="J1205" s="22">
        <v>102</v>
      </c>
      <c r="K1205" s="22" t="s">
        <v>34</v>
      </c>
      <c r="L1205" s="22" t="s">
        <v>34</v>
      </c>
      <c r="M1205" s="22" t="s">
        <v>34</v>
      </c>
      <c r="N1205" s="22" t="s">
        <v>34</v>
      </c>
      <c r="O1205" s="22" t="s">
        <v>34</v>
      </c>
      <c r="P1205" s="25" t="str" cm="1">
        <f t="array" ref="P1205">_xlfn.IFS(
B1205&lt;30,"20-29",
B1205&lt;40,"30-39",
B1205&lt;50,"40-49",
B1205&lt;60,"50-59",
TRUE,"60+")</f>
        <v>50-59</v>
      </c>
      <c r="Q1205" s="25" t="str" cm="1">
        <f t="array" ref="Q1205">_xlfn.IFS(
D1205&lt;25,"0–24K",
D1205&lt;50,"25–49K",
D1205&lt;75,"50–74K",
D1205&lt;100,"75–99K",
D1205&lt;150,"100–149K",
D1205&lt;200,"150–199K",
TRUE,"200K+"
)</f>
        <v>0–24K</v>
      </c>
      <c r="R1205" s="25" t="str" cm="1">
        <f t="array" ref="R1205">_xlfn.IFS(
J1205=0,"No Mortgage",
J1205&lt;=100,"Low",
J1205&lt;=300,"Medium",
TRUE,"High"
)</f>
        <v>Medium</v>
      </c>
      <c r="S1205" s="25" t="str" cm="1">
        <f t="array" ref="S1205">_xlfn.IFS(
C1205&lt;10,"0-10",
C1205&lt;20,"11-20",
C1205&lt;30,"21-30",
TRUE,"30+ yrs"
)</f>
        <v>30+ yrs</v>
      </c>
      <c r="T1205" s="26" t="str" cm="1">
        <f t="array" ref="T1205">_xlfn.IFS(
H1205&lt;1,"0-1",
H1205&lt;2,"1-2",
H1205&lt;3,"2-3",
H1205&lt;4,"3-4",
H1205&lt;5,"4-5",
TRUE,"5+"
)</f>
        <v>0-1</v>
      </c>
    </row>
    <row r="1206" spans="1:20" ht="15.6" x14ac:dyDescent="0.3">
      <c r="A1206" s="21">
        <v>4663</v>
      </c>
      <c r="B1206" s="22">
        <v>56</v>
      </c>
      <c r="C1206" s="22">
        <v>31</v>
      </c>
      <c r="D1206" s="22">
        <v>59</v>
      </c>
      <c r="E1206" s="23" t="str">
        <f t="shared" si="18"/>
        <v>51-100</v>
      </c>
      <c r="F1206" s="24">
        <v>94303</v>
      </c>
      <c r="G1206" s="22">
        <v>2</v>
      </c>
      <c r="H1206" s="22">
        <v>1.9</v>
      </c>
      <c r="I1206" s="22" t="s">
        <v>37</v>
      </c>
      <c r="J1206" s="22">
        <v>0</v>
      </c>
      <c r="K1206" s="22" t="s">
        <v>34</v>
      </c>
      <c r="L1206" s="22" t="s">
        <v>34</v>
      </c>
      <c r="M1206" s="22" t="s">
        <v>34</v>
      </c>
      <c r="N1206" s="22" t="s">
        <v>35</v>
      </c>
      <c r="O1206" s="22" t="s">
        <v>34</v>
      </c>
      <c r="P1206" s="25" t="str" cm="1">
        <f t="array" ref="P1206">_xlfn.IFS(
B1206&lt;30,"20-29",
B1206&lt;40,"30-39",
B1206&lt;50,"40-49",
B1206&lt;60,"50-59",
TRUE,"60+")</f>
        <v>50-59</v>
      </c>
      <c r="Q1206" s="25" t="str" cm="1">
        <f t="array" ref="Q1206">_xlfn.IFS(
D1206&lt;25,"0–24K",
D1206&lt;50,"25–49K",
D1206&lt;75,"50–74K",
D1206&lt;100,"75–99K",
D1206&lt;150,"100–149K",
D1206&lt;200,"150–199K",
TRUE,"200K+"
)</f>
        <v>50–74K</v>
      </c>
      <c r="R1206" s="25" t="str" cm="1">
        <f t="array" ref="R1206">_xlfn.IFS(
J1206=0,"No Mortgage",
J1206&lt;=100,"Low",
J1206&lt;=300,"Medium",
TRUE,"High"
)</f>
        <v>No Mortgage</v>
      </c>
      <c r="S1206" s="25" t="str" cm="1">
        <f t="array" ref="S1206">_xlfn.IFS(
C1206&lt;10,"0-10",
C1206&lt;20,"11-20",
C1206&lt;30,"21-30",
TRUE,"30+ yrs"
)</f>
        <v>30+ yrs</v>
      </c>
      <c r="T1206" s="26" t="str" cm="1">
        <f t="array" ref="T1206">_xlfn.IFS(
H1206&lt;1,"0-1",
H1206&lt;2,"1-2",
H1206&lt;3,"2-3",
H1206&lt;4,"3-4",
H1206&lt;5,"4-5",
TRUE,"5+"
)</f>
        <v>1-2</v>
      </c>
    </row>
    <row r="1207" spans="1:20" ht="15.6" x14ac:dyDescent="0.3">
      <c r="A1207" s="21">
        <v>4739</v>
      </c>
      <c r="B1207" s="22">
        <v>56</v>
      </c>
      <c r="C1207" s="22">
        <v>32</v>
      </c>
      <c r="D1207" s="22">
        <v>44</v>
      </c>
      <c r="E1207" s="23" t="str">
        <f t="shared" si="18"/>
        <v>0-50</v>
      </c>
      <c r="F1207" s="24">
        <v>94575</v>
      </c>
      <c r="G1207" s="22">
        <v>3</v>
      </c>
      <c r="H1207" s="22">
        <v>1.5</v>
      </c>
      <c r="I1207" s="22" t="s">
        <v>33</v>
      </c>
      <c r="J1207" s="22">
        <v>153</v>
      </c>
      <c r="K1207" s="22" t="s">
        <v>34</v>
      </c>
      <c r="L1207" s="22" t="s">
        <v>34</v>
      </c>
      <c r="M1207" s="22" t="s">
        <v>34</v>
      </c>
      <c r="N1207" s="22" t="s">
        <v>35</v>
      </c>
      <c r="O1207" s="22" t="s">
        <v>34</v>
      </c>
      <c r="P1207" s="25" t="str" cm="1">
        <f t="array" ref="P1207">_xlfn.IFS(
B1207&lt;30,"20-29",
B1207&lt;40,"30-39",
B1207&lt;50,"40-49",
B1207&lt;60,"50-59",
TRUE,"60+")</f>
        <v>50-59</v>
      </c>
      <c r="Q1207" s="25" t="str" cm="1">
        <f t="array" ref="Q1207">_xlfn.IFS(
D1207&lt;25,"0–24K",
D1207&lt;50,"25–49K",
D1207&lt;75,"50–74K",
D1207&lt;100,"75–99K",
D1207&lt;150,"100–149K",
D1207&lt;200,"150–199K",
TRUE,"200K+"
)</f>
        <v>25–49K</v>
      </c>
      <c r="R1207" s="25" t="str" cm="1">
        <f t="array" ref="R1207">_xlfn.IFS(
J1207=0,"No Mortgage",
J1207&lt;=100,"Low",
J1207&lt;=300,"Medium",
TRUE,"High"
)</f>
        <v>Medium</v>
      </c>
      <c r="S1207" s="25" t="str" cm="1">
        <f t="array" ref="S1207">_xlfn.IFS(
C1207&lt;10,"0-10",
C1207&lt;20,"11-20",
C1207&lt;30,"21-30",
TRUE,"30+ yrs"
)</f>
        <v>30+ yrs</v>
      </c>
      <c r="T1207" s="26" t="str" cm="1">
        <f t="array" ref="T1207">_xlfn.IFS(
H1207&lt;1,"0-1",
H1207&lt;2,"1-2",
H1207&lt;3,"2-3",
H1207&lt;4,"3-4",
H1207&lt;5,"4-5",
TRUE,"5+"
)</f>
        <v>1-2</v>
      </c>
    </row>
    <row r="1208" spans="1:20" ht="15.6" x14ac:dyDescent="0.3">
      <c r="A1208" s="21">
        <v>4741</v>
      </c>
      <c r="B1208" s="22">
        <v>56</v>
      </c>
      <c r="C1208" s="22">
        <v>30</v>
      </c>
      <c r="D1208" s="22">
        <v>178</v>
      </c>
      <c r="E1208" s="23" t="str">
        <f t="shared" si="18"/>
        <v>100+</v>
      </c>
      <c r="F1208" s="24">
        <v>93940</v>
      </c>
      <c r="G1208" s="22">
        <v>1</v>
      </c>
      <c r="H1208" s="22">
        <v>2.9</v>
      </c>
      <c r="I1208" s="22" t="s">
        <v>33</v>
      </c>
      <c r="J1208" s="22">
        <v>0</v>
      </c>
      <c r="K1208" s="22" t="s">
        <v>34</v>
      </c>
      <c r="L1208" s="22" t="s">
        <v>34</v>
      </c>
      <c r="M1208" s="22" t="s">
        <v>34</v>
      </c>
      <c r="N1208" s="22" t="s">
        <v>35</v>
      </c>
      <c r="O1208" s="22" t="s">
        <v>34</v>
      </c>
      <c r="P1208" s="25" t="str" cm="1">
        <f t="array" ref="P1208">_xlfn.IFS(
B1208&lt;30,"20-29",
B1208&lt;40,"30-39",
B1208&lt;50,"40-49",
B1208&lt;60,"50-59",
TRUE,"60+")</f>
        <v>50-59</v>
      </c>
      <c r="Q1208" s="25" t="str" cm="1">
        <f t="array" ref="Q1208">_xlfn.IFS(
D1208&lt;25,"0–24K",
D1208&lt;50,"25–49K",
D1208&lt;75,"50–74K",
D1208&lt;100,"75–99K",
D1208&lt;150,"100–149K",
D1208&lt;200,"150–199K",
TRUE,"200K+"
)</f>
        <v>150–199K</v>
      </c>
      <c r="R1208" s="25" t="str" cm="1">
        <f t="array" ref="R1208">_xlfn.IFS(
J1208=0,"No Mortgage",
J1208&lt;=100,"Low",
J1208&lt;=300,"Medium",
TRUE,"High"
)</f>
        <v>No Mortgage</v>
      </c>
      <c r="S1208" s="25" t="str" cm="1">
        <f t="array" ref="S1208">_xlfn.IFS(
C1208&lt;10,"0-10",
C1208&lt;20,"11-20",
C1208&lt;30,"21-30",
TRUE,"30+ yrs"
)</f>
        <v>30+ yrs</v>
      </c>
      <c r="T1208" s="26" t="str" cm="1">
        <f t="array" ref="T1208">_xlfn.IFS(
H1208&lt;1,"0-1",
H1208&lt;2,"1-2",
H1208&lt;3,"2-3",
H1208&lt;4,"3-4",
H1208&lt;5,"4-5",
TRUE,"5+"
)</f>
        <v>2-3</v>
      </c>
    </row>
    <row r="1209" spans="1:20" ht="15.6" x14ac:dyDescent="0.3">
      <c r="A1209" s="21">
        <v>4765</v>
      </c>
      <c r="B1209" s="22">
        <v>56</v>
      </c>
      <c r="C1209" s="22">
        <v>32</v>
      </c>
      <c r="D1209" s="22">
        <v>88</v>
      </c>
      <c r="E1209" s="23" t="str">
        <f t="shared" si="18"/>
        <v>51-100</v>
      </c>
      <c r="F1209" s="24">
        <v>95051</v>
      </c>
      <c r="G1209" s="22">
        <v>4</v>
      </c>
      <c r="H1209" s="22">
        <v>1</v>
      </c>
      <c r="I1209" s="22" t="s">
        <v>37</v>
      </c>
      <c r="J1209" s="22">
        <v>0</v>
      </c>
      <c r="K1209" s="22" t="s">
        <v>34</v>
      </c>
      <c r="L1209" s="22" t="s">
        <v>34</v>
      </c>
      <c r="M1209" s="22" t="s">
        <v>34</v>
      </c>
      <c r="N1209" s="22" t="s">
        <v>35</v>
      </c>
      <c r="O1209" s="22" t="s">
        <v>35</v>
      </c>
      <c r="P1209" s="25" t="str" cm="1">
        <f t="array" ref="P1209">_xlfn.IFS(
B1209&lt;30,"20-29",
B1209&lt;40,"30-39",
B1209&lt;50,"40-49",
B1209&lt;60,"50-59",
TRUE,"60+")</f>
        <v>50-59</v>
      </c>
      <c r="Q1209" s="25" t="str" cm="1">
        <f t="array" ref="Q1209">_xlfn.IFS(
D1209&lt;25,"0–24K",
D1209&lt;50,"25–49K",
D1209&lt;75,"50–74K",
D1209&lt;100,"75–99K",
D1209&lt;150,"100–149K",
D1209&lt;200,"150–199K",
TRUE,"200K+"
)</f>
        <v>75–99K</v>
      </c>
      <c r="R1209" s="25" t="str" cm="1">
        <f t="array" ref="R1209">_xlfn.IFS(
J1209=0,"No Mortgage",
J1209&lt;=100,"Low",
J1209&lt;=300,"Medium",
TRUE,"High"
)</f>
        <v>No Mortgage</v>
      </c>
      <c r="S1209" s="25" t="str" cm="1">
        <f t="array" ref="S1209">_xlfn.IFS(
C1209&lt;10,"0-10",
C1209&lt;20,"11-20",
C1209&lt;30,"21-30",
TRUE,"30+ yrs"
)</f>
        <v>30+ yrs</v>
      </c>
      <c r="T1209" s="26" t="str" cm="1">
        <f t="array" ref="T1209">_xlfn.IFS(
H1209&lt;1,"0-1",
H1209&lt;2,"1-2",
H1209&lt;3,"2-3",
H1209&lt;4,"3-4",
H1209&lt;5,"4-5",
TRUE,"5+"
)</f>
        <v>1-2</v>
      </c>
    </row>
    <row r="1210" spans="1:20" ht="15.6" x14ac:dyDescent="0.3">
      <c r="A1210" s="21">
        <v>4775</v>
      </c>
      <c r="B1210" s="22">
        <v>56</v>
      </c>
      <c r="C1210" s="22">
        <v>32</v>
      </c>
      <c r="D1210" s="22">
        <v>22</v>
      </c>
      <c r="E1210" s="23" t="str">
        <f t="shared" si="18"/>
        <v>0-50</v>
      </c>
      <c r="F1210" s="24">
        <v>91768</v>
      </c>
      <c r="G1210" s="22">
        <v>1</v>
      </c>
      <c r="H1210" s="22">
        <v>1.2</v>
      </c>
      <c r="I1210" s="22" t="s">
        <v>36</v>
      </c>
      <c r="J1210" s="22">
        <v>0</v>
      </c>
      <c r="K1210" s="22" t="s">
        <v>34</v>
      </c>
      <c r="L1210" s="22" t="s">
        <v>34</v>
      </c>
      <c r="M1210" s="22" t="s">
        <v>34</v>
      </c>
      <c r="N1210" s="22" t="s">
        <v>35</v>
      </c>
      <c r="O1210" s="22" t="s">
        <v>35</v>
      </c>
      <c r="P1210" s="25" t="str" cm="1">
        <f t="array" ref="P1210">_xlfn.IFS(
B1210&lt;30,"20-29",
B1210&lt;40,"30-39",
B1210&lt;50,"40-49",
B1210&lt;60,"50-59",
TRUE,"60+")</f>
        <v>50-59</v>
      </c>
      <c r="Q1210" s="25" t="str" cm="1">
        <f t="array" ref="Q1210">_xlfn.IFS(
D1210&lt;25,"0–24K",
D1210&lt;50,"25–49K",
D1210&lt;75,"50–74K",
D1210&lt;100,"75–99K",
D1210&lt;150,"100–149K",
D1210&lt;200,"150–199K",
TRUE,"200K+"
)</f>
        <v>0–24K</v>
      </c>
      <c r="R1210" s="25" t="str" cm="1">
        <f t="array" ref="R1210">_xlfn.IFS(
J1210=0,"No Mortgage",
J1210&lt;=100,"Low",
J1210&lt;=300,"Medium",
TRUE,"High"
)</f>
        <v>No Mortgage</v>
      </c>
      <c r="S1210" s="25" t="str" cm="1">
        <f t="array" ref="S1210">_xlfn.IFS(
C1210&lt;10,"0-10",
C1210&lt;20,"11-20",
C1210&lt;30,"21-30",
TRUE,"30+ yrs"
)</f>
        <v>30+ yrs</v>
      </c>
      <c r="T1210" s="26" t="str" cm="1">
        <f t="array" ref="T1210">_xlfn.IFS(
H1210&lt;1,"0-1",
H1210&lt;2,"1-2",
H1210&lt;3,"2-3",
H1210&lt;4,"3-4",
H1210&lt;5,"4-5",
TRUE,"5+"
)</f>
        <v>1-2</v>
      </c>
    </row>
    <row r="1211" spans="1:20" ht="15.6" x14ac:dyDescent="0.3">
      <c r="A1211" s="21">
        <v>4795</v>
      </c>
      <c r="B1211" s="22">
        <v>56</v>
      </c>
      <c r="C1211" s="22">
        <v>30</v>
      </c>
      <c r="D1211" s="22">
        <v>29</v>
      </c>
      <c r="E1211" s="23" t="str">
        <f t="shared" si="18"/>
        <v>0-50</v>
      </c>
      <c r="F1211" s="24">
        <v>94110</v>
      </c>
      <c r="G1211" s="22">
        <v>4</v>
      </c>
      <c r="H1211" s="22">
        <v>1.5</v>
      </c>
      <c r="I1211" s="22" t="s">
        <v>36</v>
      </c>
      <c r="J1211" s="22">
        <v>146</v>
      </c>
      <c r="K1211" s="22" t="s">
        <v>34</v>
      </c>
      <c r="L1211" s="22" t="s">
        <v>34</v>
      </c>
      <c r="M1211" s="22" t="s">
        <v>34</v>
      </c>
      <c r="N1211" s="22" t="s">
        <v>34</v>
      </c>
      <c r="O1211" s="22" t="s">
        <v>34</v>
      </c>
      <c r="P1211" s="25" t="str" cm="1">
        <f t="array" ref="P1211">_xlfn.IFS(
B1211&lt;30,"20-29",
B1211&lt;40,"30-39",
B1211&lt;50,"40-49",
B1211&lt;60,"50-59",
TRUE,"60+")</f>
        <v>50-59</v>
      </c>
      <c r="Q1211" s="25" t="str" cm="1">
        <f t="array" ref="Q1211">_xlfn.IFS(
D1211&lt;25,"0–24K",
D1211&lt;50,"25–49K",
D1211&lt;75,"50–74K",
D1211&lt;100,"75–99K",
D1211&lt;150,"100–149K",
D1211&lt;200,"150–199K",
TRUE,"200K+"
)</f>
        <v>25–49K</v>
      </c>
      <c r="R1211" s="25" t="str" cm="1">
        <f t="array" ref="R1211">_xlfn.IFS(
J1211=0,"No Mortgage",
J1211&lt;=100,"Low",
J1211&lt;=300,"Medium",
TRUE,"High"
)</f>
        <v>Medium</v>
      </c>
      <c r="S1211" s="25" t="str" cm="1">
        <f t="array" ref="S1211">_xlfn.IFS(
C1211&lt;10,"0-10",
C1211&lt;20,"11-20",
C1211&lt;30,"21-30",
TRUE,"30+ yrs"
)</f>
        <v>30+ yrs</v>
      </c>
      <c r="T1211" s="26" t="str" cm="1">
        <f t="array" ref="T1211">_xlfn.IFS(
H1211&lt;1,"0-1",
H1211&lt;2,"1-2",
H1211&lt;3,"2-3",
H1211&lt;4,"3-4",
H1211&lt;5,"4-5",
TRUE,"5+"
)</f>
        <v>1-2</v>
      </c>
    </row>
    <row r="1212" spans="1:20" ht="15.6" x14ac:dyDescent="0.3">
      <c r="A1212" s="21">
        <v>4826</v>
      </c>
      <c r="B1212" s="22">
        <v>56</v>
      </c>
      <c r="C1212" s="22">
        <v>32</v>
      </c>
      <c r="D1212" s="22">
        <v>84</v>
      </c>
      <c r="E1212" s="23" t="str">
        <f t="shared" si="18"/>
        <v>51-100</v>
      </c>
      <c r="F1212" s="24">
        <v>95014</v>
      </c>
      <c r="G1212" s="22">
        <v>2</v>
      </c>
      <c r="H1212" s="22">
        <v>1.6</v>
      </c>
      <c r="I1212" s="22" t="s">
        <v>33</v>
      </c>
      <c r="J1212" s="22">
        <v>0</v>
      </c>
      <c r="K1212" s="22" t="s">
        <v>34</v>
      </c>
      <c r="L1212" s="22" t="s">
        <v>34</v>
      </c>
      <c r="M1212" s="22" t="s">
        <v>34</v>
      </c>
      <c r="N1212" s="22" t="s">
        <v>35</v>
      </c>
      <c r="O1212" s="22" t="s">
        <v>34</v>
      </c>
      <c r="P1212" s="25" t="str" cm="1">
        <f t="array" ref="P1212">_xlfn.IFS(
B1212&lt;30,"20-29",
B1212&lt;40,"30-39",
B1212&lt;50,"40-49",
B1212&lt;60,"50-59",
TRUE,"60+")</f>
        <v>50-59</v>
      </c>
      <c r="Q1212" s="25" t="str" cm="1">
        <f t="array" ref="Q1212">_xlfn.IFS(
D1212&lt;25,"0–24K",
D1212&lt;50,"25–49K",
D1212&lt;75,"50–74K",
D1212&lt;100,"75–99K",
D1212&lt;150,"100–149K",
D1212&lt;200,"150–199K",
TRUE,"200K+"
)</f>
        <v>75–99K</v>
      </c>
      <c r="R1212" s="25" t="str" cm="1">
        <f t="array" ref="R1212">_xlfn.IFS(
J1212=0,"No Mortgage",
J1212&lt;=100,"Low",
J1212&lt;=300,"Medium",
TRUE,"High"
)</f>
        <v>No Mortgage</v>
      </c>
      <c r="S1212" s="25" t="str" cm="1">
        <f t="array" ref="S1212">_xlfn.IFS(
C1212&lt;10,"0-10",
C1212&lt;20,"11-20",
C1212&lt;30,"21-30",
TRUE,"30+ yrs"
)</f>
        <v>30+ yrs</v>
      </c>
      <c r="T1212" s="26" t="str" cm="1">
        <f t="array" ref="T1212">_xlfn.IFS(
H1212&lt;1,"0-1",
H1212&lt;2,"1-2",
H1212&lt;3,"2-3",
H1212&lt;4,"3-4",
H1212&lt;5,"4-5",
TRUE,"5+"
)</f>
        <v>1-2</v>
      </c>
    </row>
    <row r="1213" spans="1:20" ht="15.6" x14ac:dyDescent="0.3">
      <c r="A1213" s="21">
        <v>4827</v>
      </c>
      <c r="B1213" s="22">
        <v>56</v>
      </c>
      <c r="C1213" s="22">
        <v>31</v>
      </c>
      <c r="D1213" s="22">
        <v>81</v>
      </c>
      <c r="E1213" s="23" t="str">
        <f t="shared" si="18"/>
        <v>51-100</v>
      </c>
      <c r="F1213" s="24">
        <v>93943</v>
      </c>
      <c r="G1213" s="22">
        <v>2</v>
      </c>
      <c r="H1213" s="22">
        <v>0</v>
      </c>
      <c r="I1213" s="22" t="s">
        <v>36</v>
      </c>
      <c r="J1213" s="22">
        <v>225</v>
      </c>
      <c r="K1213" s="22" t="s">
        <v>34</v>
      </c>
      <c r="L1213" s="22" t="s">
        <v>34</v>
      </c>
      <c r="M1213" s="22" t="s">
        <v>34</v>
      </c>
      <c r="N1213" s="22" t="s">
        <v>34</v>
      </c>
      <c r="O1213" s="22" t="s">
        <v>34</v>
      </c>
      <c r="P1213" s="25" t="str" cm="1">
        <f t="array" ref="P1213">_xlfn.IFS(
B1213&lt;30,"20-29",
B1213&lt;40,"30-39",
B1213&lt;50,"40-49",
B1213&lt;60,"50-59",
TRUE,"60+")</f>
        <v>50-59</v>
      </c>
      <c r="Q1213" s="25" t="str" cm="1">
        <f t="array" ref="Q1213">_xlfn.IFS(
D1213&lt;25,"0–24K",
D1213&lt;50,"25–49K",
D1213&lt;75,"50–74K",
D1213&lt;100,"75–99K",
D1213&lt;150,"100–149K",
D1213&lt;200,"150–199K",
TRUE,"200K+"
)</f>
        <v>75–99K</v>
      </c>
      <c r="R1213" s="25" t="str" cm="1">
        <f t="array" ref="R1213">_xlfn.IFS(
J1213=0,"No Mortgage",
J1213&lt;=100,"Low",
J1213&lt;=300,"Medium",
TRUE,"High"
)</f>
        <v>Medium</v>
      </c>
      <c r="S1213" s="25" t="str" cm="1">
        <f t="array" ref="S1213">_xlfn.IFS(
C1213&lt;10,"0-10",
C1213&lt;20,"11-20",
C1213&lt;30,"21-30",
TRUE,"30+ yrs"
)</f>
        <v>30+ yrs</v>
      </c>
      <c r="T1213" s="26" t="str" cm="1">
        <f t="array" ref="T1213">_xlfn.IFS(
H1213&lt;1,"0-1",
H1213&lt;2,"1-2",
H1213&lt;3,"2-3",
H1213&lt;4,"3-4",
H1213&lt;5,"4-5",
TRUE,"5+"
)</f>
        <v>0-1</v>
      </c>
    </row>
    <row r="1214" spans="1:20" ht="15.6" x14ac:dyDescent="0.3">
      <c r="A1214" s="21">
        <v>4839</v>
      </c>
      <c r="B1214" s="22">
        <v>56</v>
      </c>
      <c r="C1214" s="22">
        <v>30</v>
      </c>
      <c r="D1214" s="22">
        <v>44</v>
      </c>
      <c r="E1214" s="23" t="str">
        <f t="shared" si="18"/>
        <v>0-50</v>
      </c>
      <c r="F1214" s="24">
        <v>91330</v>
      </c>
      <c r="G1214" s="22">
        <v>4</v>
      </c>
      <c r="H1214" s="22">
        <v>2.5</v>
      </c>
      <c r="I1214" s="22" t="s">
        <v>33</v>
      </c>
      <c r="J1214" s="22">
        <v>0</v>
      </c>
      <c r="K1214" s="22" t="s">
        <v>34</v>
      </c>
      <c r="L1214" s="22" t="s">
        <v>34</v>
      </c>
      <c r="M1214" s="22" t="s">
        <v>34</v>
      </c>
      <c r="N1214" s="22" t="s">
        <v>34</v>
      </c>
      <c r="O1214" s="22" t="s">
        <v>35</v>
      </c>
      <c r="P1214" s="25" t="str" cm="1">
        <f t="array" ref="P1214">_xlfn.IFS(
B1214&lt;30,"20-29",
B1214&lt;40,"30-39",
B1214&lt;50,"40-49",
B1214&lt;60,"50-59",
TRUE,"60+")</f>
        <v>50-59</v>
      </c>
      <c r="Q1214" s="25" t="str" cm="1">
        <f t="array" ref="Q1214">_xlfn.IFS(
D1214&lt;25,"0–24K",
D1214&lt;50,"25–49K",
D1214&lt;75,"50–74K",
D1214&lt;100,"75–99K",
D1214&lt;150,"100–149K",
D1214&lt;200,"150–199K",
TRUE,"200K+"
)</f>
        <v>25–49K</v>
      </c>
      <c r="R1214" s="25" t="str" cm="1">
        <f t="array" ref="R1214">_xlfn.IFS(
J1214=0,"No Mortgage",
J1214&lt;=100,"Low",
J1214&lt;=300,"Medium",
TRUE,"High"
)</f>
        <v>No Mortgage</v>
      </c>
      <c r="S1214" s="25" t="str" cm="1">
        <f t="array" ref="S1214">_xlfn.IFS(
C1214&lt;10,"0-10",
C1214&lt;20,"11-20",
C1214&lt;30,"21-30",
TRUE,"30+ yrs"
)</f>
        <v>30+ yrs</v>
      </c>
      <c r="T1214" s="26" t="str" cm="1">
        <f t="array" ref="T1214">_xlfn.IFS(
H1214&lt;1,"0-1",
H1214&lt;2,"1-2",
H1214&lt;3,"2-3",
H1214&lt;4,"3-4",
H1214&lt;5,"4-5",
TRUE,"5+"
)</f>
        <v>2-3</v>
      </c>
    </row>
    <row r="1215" spans="1:20" ht="15.6" x14ac:dyDescent="0.3">
      <c r="A1215" s="21">
        <v>4857</v>
      </c>
      <c r="B1215" s="22">
        <v>56</v>
      </c>
      <c r="C1215" s="22">
        <v>31</v>
      </c>
      <c r="D1215" s="22">
        <v>80</v>
      </c>
      <c r="E1215" s="23" t="str">
        <f t="shared" si="18"/>
        <v>51-100</v>
      </c>
      <c r="F1215" s="24">
        <v>92069</v>
      </c>
      <c r="G1215" s="22">
        <v>4</v>
      </c>
      <c r="H1215" s="22">
        <v>1.3</v>
      </c>
      <c r="I1215" s="22" t="s">
        <v>36</v>
      </c>
      <c r="J1215" s="22">
        <v>0</v>
      </c>
      <c r="K1215" s="22" t="s">
        <v>34</v>
      </c>
      <c r="L1215" s="22" t="s">
        <v>34</v>
      </c>
      <c r="M1215" s="22" t="s">
        <v>34</v>
      </c>
      <c r="N1215" s="22" t="s">
        <v>35</v>
      </c>
      <c r="O1215" s="22" t="s">
        <v>34</v>
      </c>
      <c r="P1215" s="25" t="str" cm="1">
        <f t="array" ref="P1215">_xlfn.IFS(
B1215&lt;30,"20-29",
B1215&lt;40,"30-39",
B1215&lt;50,"40-49",
B1215&lt;60,"50-59",
TRUE,"60+")</f>
        <v>50-59</v>
      </c>
      <c r="Q1215" s="25" t="str" cm="1">
        <f t="array" ref="Q1215">_xlfn.IFS(
D1215&lt;25,"0–24K",
D1215&lt;50,"25–49K",
D1215&lt;75,"50–74K",
D1215&lt;100,"75–99K",
D1215&lt;150,"100–149K",
D1215&lt;200,"150–199K",
TRUE,"200K+"
)</f>
        <v>75–99K</v>
      </c>
      <c r="R1215" s="25" t="str" cm="1">
        <f t="array" ref="R1215">_xlfn.IFS(
J1215=0,"No Mortgage",
J1215&lt;=100,"Low",
J1215&lt;=300,"Medium",
TRUE,"High"
)</f>
        <v>No Mortgage</v>
      </c>
      <c r="S1215" s="25" t="str" cm="1">
        <f t="array" ref="S1215">_xlfn.IFS(
C1215&lt;10,"0-10",
C1215&lt;20,"11-20",
C1215&lt;30,"21-30",
TRUE,"30+ yrs"
)</f>
        <v>30+ yrs</v>
      </c>
      <c r="T1215" s="26" t="str" cm="1">
        <f t="array" ref="T1215">_xlfn.IFS(
H1215&lt;1,"0-1",
H1215&lt;2,"1-2",
H1215&lt;3,"2-3",
H1215&lt;4,"3-4",
H1215&lt;5,"4-5",
TRUE,"5+"
)</f>
        <v>1-2</v>
      </c>
    </row>
    <row r="1216" spans="1:20" ht="15.6" x14ac:dyDescent="0.3">
      <c r="A1216" s="21">
        <v>4881</v>
      </c>
      <c r="B1216" s="22">
        <v>56</v>
      </c>
      <c r="C1216" s="22">
        <v>32</v>
      </c>
      <c r="D1216" s="22">
        <v>79</v>
      </c>
      <c r="E1216" s="23" t="str">
        <f t="shared" si="18"/>
        <v>51-100</v>
      </c>
      <c r="F1216" s="24">
        <v>92037</v>
      </c>
      <c r="G1216" s="22">
        <v>3</v>
      </c>
      <c r="H1216" s="22">
        <v>2.67</v>
      </c>
      <c r="I1216" s="22" t="s">
        <v>33</v>
      </c>
      <c r="J1216" s="22">
        <v>0</v>
      </c>
      <c r="K1216" s="22" t="s">
        <v>34</v>
      </c>
      <c r="L1216" s="22" t="s">
        <v>34</v>
      </c>
      <c r="M1216" s="22" t="s">
        <v>34</v>
      </c>
      <c r="N1216" s="22" t="s">
        <v>35</v>
      </c>
      <c r="O1216" s="22" t="s">
        <v>34</v>
      </c>
      <c r="P1216" s="25" t="str" cm="1">
        <f t="array" ref="P1216">_xlfn.IFS(
B1216&lt;30,"20-29",
B1216&lt;40,"30-39",
B1216&lt;50,"40-49",
B1216&lt;60,"50-59",
TRUE,"60+")</f>
        <v>50-59</v>
      </c>
      <c r="Q1216" s="25" t="str" cm="1">
        <f t="array" ref="Q1216">_xlfn.IFS(
D1216&lt;25,"0–24K",
D1216&lt;50,"25–49K",
D1216&lt;75,"50–74K",
D1216&lt;100,"75–99K",
D1216&lt;150,"100–149K",
D1216&lt;200,"150–199K",
TRUE,"200K+"
)</f>
        <v>75–99K</v>
      </c>
      <c r="R1216" s="25" t="str" cm="1">
        <f t="array" ref="R1216">_xlfn.IFS(
J1216=0,"No Mortgage",
J1216&lt;=100,"Low",
J1216&lt;=300,"Medium",
TRUE,"High"
)</f>
        <v>No Mortgage</v>
      </c>
      <c r="S1216" s="25" t="str" cm="1">
        <f t="array" ref="S1216">_xlfn.IFS(
C1216&lt;10,"0-10",
C1216&lt;20,"11-20",
C1216&lt;30,"21-30",
TRUE,"30+ yrs"
)</f>
        <v>30+ yrs</v>
      </c>
      <c r="T1216" s="26" t="str" cm="1">
        <f t="array" ref="T1216">_xlfn.IFS(
H1216&lt;1,"0-1",
H1216&lt;2,"1-2",
H1216&lt;3,"2-3",
H1216&lt;4,"3-4",
H1216&lt;5,"4-5",
TRUE,"5+"
)</f>
        <v>2-3</v>
      </c>
    </row>
    <row r="1217" spans="1:20" ht="15.6" x14ac:dyDescent="0.3">
      <c r="A1217" s="21">
        <v>4892</v>
      </c>
      <c r="B1217" s="22">
        <v>56</v>
      </c>
      <c r="C1217" s="22">
        <v>31</v>
      </c>
      <c r="D1217" s="22">
        <v>61</v>
      </c>
      <c r="E1217" s="23" t="str">
        <f t="shared" si="18"/>
        <v>51-100</v>
      </c>
      <c r="F1217" s="24">
        <v>90024</v>
      </c>
      <c r="G1217" s="22">
        <v>4</v>
      </c>
      <c r="H1217" s="22">
        <v>0.9</v>
      </c>
      <c r="I1217" s="22" t="s">
        <v>33</v>
      </c>
      <c r="J1217" s="22">
        <v>0</v>
      </c>
      <c r="K1217" s="22" t="s">
        <v>34</v>
      </c>
      <c r="L1217" s="22" t="s">
        <v>35</v>
      </c>
      <c r="M1217" s="22" t="s">
        <v>35</v>
      </c>
      <c r="N1217" s="22" t="s">
        <v>35</v>
      </c>
      <c r="O1217" s="22" t="s">
        <v>35</v>
      </c>
      <c r="P1217" s="25" t="str" cm="1">
        <f t="array" ref="P1217">_xlfn.IFS(
B1217&lt;30,"20-29",
B1217&lt;40,"30-39",
B1217&lt;50,"40-49",
B1217&lt;60,"50-59",
TRUE,"60+")</f>
        <v>50-59</v>
      </c>
      <c r="Q1217" s="25" t="str" cm="1">
        <f t="array" ref="Q1217">_xlfn.IFS(
D1217&lt;25,"0–24K",
D1217&lt;50,"25–49K",
D1217&lt;75,"50–74K",
D1217&lt;100,"75–99K",
D1217&lt;150,"100–149K",
D1217&lt;200,"150–199K",
TRUE,"200K+"
)</f>
        <v>50–74K</v>
      </c>
      <c r="R1217" s="25" t="str" cm="1">
        <f t="array" ref="R1217">_xlfn.IFS(
J1217=0,"No Mortgage",
J1217&lt;=100,"Low",
J1217&lt;=300,"Medium",
TRUE,"High"
)</f>
        <v>No Mortgage</v>
      </c>
      <c r="S1217" s="25" t="str" cm="1">
        <f t="array" ref="S1217">_xlfn.IFS(
C1217&lt;10,"0-10",
C1217&lt;20,"11-20",
C1217&lt;30,"21-30",
TRUE,"30+ yrs"
)</f>
        <v>30+ yrs</v>
      </c>
      <c r="T1217" s="26" t="str" cm="1">
        <f t="array" ref="T1217">_xlfn.IFS(
H1217&lt;1,"0-1",
H1217&lt;2,"1-2",
H1217&lt;3,"2-3",
H1217&lt;4,"3-4",
H1217&lt;5,"4-5",
TRUE,"5+"
)</f>
        <v>0-1</v>
      </c>
    </row>
    <row r="1218" spans="1:20" ht="15.6" x14ac:dyDescent="0.3">
      <c r="A1218" s="21">
        <v>20</v>
      </c>
      <c r="B1218" s="22">
        <v>55</v>
      </c>
      <c r="C1218" s="22">
        <v>28</v>
      </c>
      <c r="D1218" s="22">
        <v>21</v>
      </c>
      <c r="E1218" s="23" t="str">
        <f t="shared" ref="E1218:E1281" si="19">IF(D1218&lt;=50,"0-50",IF(D1218&lt;=100,"51-100","100+"))</f>
        <v>0-50</v>
      </c>
      <c r="F1218" s="24">
        <v>94720</v>
      </c>
      <c r="G1218" s="24">
        <v>1</v>
      </c>
      <c r="H1218" s="22">
        <v>0.5</v>
      </c>
      <c r="I1218" s="22" t="s">
        <v>37</v>
      </c>
      <c r="J1218" s="22">
        <v>0</v>
      </c>
      <c r="K1218" s="22" t="s">
        <v>34</v>
      </c>
      <c r="L1218" s="22" t="s">
        <v>35</v>
      </c>
      <c r="M1218" s="22" t="s">
        <v>34</v>
      </c>
      <c r="N1218" s="22" t="s">
        <v>34</v>
      </c>
      <c r="O1218" s="22" t="s">
        <v>35</v>
      </c>
      <c r="P1218" s="25" t="str" cm="1">
        <f t="array" ref="P1218">_xlfn.IFS(
B1218&lt;30,"20-29",
B1218&lt;40,"30-39",
B1218&lt;50,"40-49",
B1218&lt;60,"50-59",
TRUE,"60+")</f>
        <v>50-59</v>
      </c>
      <c r="Q1218" s="25" t="str" cm="1">
        <f t="array" ref="Q1218">_xlfn.IFS(
D1218&lt;25,"0–24K",
D1218&lt;50,"25–49K",
D1218&lt;75,"50–74K",
D1218&lt;100,"75–99K",
D1218&lt;150,"100–149K",
D1218&lt;200,"150–199K",
TRUE,"200K+"
)</f>
        <v>0–24K</v>
      </c>
      <c r="R1218" s="25" t="str" cm="1">
        <f t="array" ref="R1218">_xlfn.IFS(
J1218=0,"No Mortgage",
J1218&lt;=100,"Low",
J1218&lt;=300,"Medium",
TRUE,"High"
)</f>
        <v>No Mortgage</v>
      </c>
      <c r="S1218" s="25" t="str" cm="1">
        <f t="array" ref="S1218">_xlfn.IFS(
C1218&lt;10,"0-10",
C1218&lt;20,"11-20",
C1218&lt;30,"21-30",
TRUE,"30+ yrs"
)</f>
        <v>21-30</v>
      </c>
      <c r="T1218" s="26" t="str" cm="1">
        <f t="array" ref="T1218">_xlfn.IFS(
H1218&lt;1,"0-1",
H1218&lt;2,"1-2",
H1218&lt;3,"2-3",
H1218&lt;4,"3-4",
H1218&lt;5,"4-5",
TRUE,"5+"
)</f>
        <v>0-1</v>
      </c>
    </row>
    <row r="1219" spans="1:20" ht="15.6" x14ac:dyDescent="0.3">
      <c r="A1219" s="21">
        <v>57</v>
      </c>
      <c r="B1219" s="22">
        <v>55</v>
      </c>
      <c r="C1219" s="22">
        <v>30</v>
      </c>
      <c r="D1219" s="22">
        <v>29</v>
      </c>
      <c r="E1219" s="23" t="str">
        <f t="shared" si="19"/>
        <v>0-50</v>
      </c>
      <c r="F1219" s="24">
        <v>94005</v>
      </c>
      <c r="G1219" s="22">
        <v>3</v>
      </c>
      <c r="H1219" s="22">
        <v>0.1</v>
      </c>
      <c r="I1219" s="22" t="s">
        <v>37</v>
      </c>
      <c r="J1219" s="22">
        <v>0</v>
      </c>
      <c r="K1219" s="22" t="s">
        <v>34</v>
      </c>
      <c r="L1219" s="22" t="s">
        <v>35</v>
      </c>
      <c r="M1219" s="22" t="s">
        <v>35</v>
      </c>
      <c r="N1219" s="22" t="s">
        <v>35</v>
      </c>
      <c r="O1219" s="22" t="s">
        <v>34</v>
      </c>
      <c r="P1219" s="25" t="str" cm="1">
        <f t="array" ref="P1219">_xlfn.IFS(
B1219&lt;30,"20-29",
B1219&lt;40,"30-39",
B1219&lt;50,"40-49",
B1219&lt;60,"50-59",
TRUE,"60+")</f>
        <v>50-59</v>
      </c>
      <c r="Q1219" s="25" t="str" cm="1">
        <f t="array" ref="Q1219">_xlfn.IFS(
D1219&lt;25,"0–24K",
D1219&lt;50,"25–49K",
D1219&lt;75,"50–74K",
D1219&lt;100,"75–99K",
D1219&lt;150,"100–149K",
D1219&lt;200,"150–199K",
TRUE,"200K+"
)</f>
        <v>25–49K</v>
      </c>
      <c r="R1219" s="25" t="str" cm="1">
        <f t="array" ref="R1219">_xlfn.IFS(
J1219=0,"No Mortgage",
J1219&lt;=100,"Low",
J1219&lt;=300,"Medium",
TRUE,"High"
)</f>
        <v>No Mortgage</v>
      </c>
      <c r="S1219" s="25" t="str" cm="1">
        <f t="array" ref="S1219">_xlfn.IFS(
C1219&lt;10,"0-10",
C1219&lt;20,"11-20",
C1219&lt;30,"21-30",
TRUE,"30+ yrs"
)</f>
        <v>30+ yrs</v>
      </c>
      <c r="T1219" s="26" t="str" cm="1">
        <f t="array" ref="T1219">_xlfn.IFS(
H1219&lt;1,"0-1",
H1219&lt;2,"1-2",
H1219&lt;3,"2-3",
H1219&lt;4,"3-4",
H1219&lt;5,"4-5",
TRUE,"5+"
)</f>
        <v>0-1</v>
      </c>
    </row>
    <row r="1220" spans="1:20" ht="15.6" x14ac:dyDescent="0.3">
      <c r="A1220" s="21">
        <v>91</v>
      </c>
      <c r="B1220" s="22">
        <v>55</v>
      </c>
      <c r="C1220" s="22">
        <v>30</v>
      </c>
      <c r="D1220" s="22">
        <v>118</v>
      </c>
      <c r="E1220" s="23" t="str">
        <f t="shared" si="19"/>
        <v>100+</v>
      </c>
      <c r="F1220" s="24">
        <v>90277</v>
      </c>
      <c r="G1220" s="22">
        <v>4</v>
      </c>
      <c r="H1220" s="22">
        <v>5.6</v>
      </c>
      <c r="I1220" s="22" t="s">
        <v>37</v>
      </c>
      <c r="J1220" s="22">
        <v>0</v>
      </c>
      <c r="K1220" s="22" t="s">
        <v>35</v>
      </c>
      <c r="L1220" s="22" t="s">
        <v>34</v>
      </c>
      <c r="M1220" s="22" t="s">
        <v>34</v>
      </c>
      <c r="N1220" s="22" t="s">
        <v>35</v>
      </c>
      <c r="O1220" s="22" t="s">
        <v>34</v>
      </c>
      <c r="P1220" s="25" t="str" cm="1">
        <f t="array" ref="P1220">_xlfn.IFS(
B1220&lt;30,"20-29",
B1220&lt;40,"30-39",
B1220&lt;50,"40-49",
B1220&lt;60,"50-59",
TRUE,"60+")</f>
        <v>50-59</v>
      </c>
      <c r="Q1220" s="25" t="str" cm="1">
        <f t="array" ref="Q1220">_xlfn.IFS(
D1220&lt;25,"0–24K",
D1220&lt;50,"25–49K",
D1220&lt;75,"50–74K",
D1220&lt;100,"75–99K",
D1220&lt;150,"100–149K",
D1220&lt;200,"150–199K",
TRUE,"200K+"
)</f>
        <v>100–149K</v>
      </c>
      <c r="R1220" s="25" t="str" cm="1">
        <f t="array" ref="R1220">_xlfn.IFS(
J1220=0,"No Mortgage",
J1220&lt;=100,"Low",
J1220&lt;=300,"Medium",
TRUE,"High"
)</f>
        <v>No Mortgage</v>
      </c>
      <c r="S1220" s="25" t="str" cm="1">
        <f t="array" ref="S1220">_xlfn.IFS(
C1220&lt;10,"0-10",
C1220&lt;20,"11-20",
C1220&lt;30,"21-30",
TRUE,"30+ yrs"
)</f>
        <v>30+ yrs</v>
      </c>
      <c r="T1220" s="26" t="str" cm="1">
        <f t="array" ref="T1220">_xlfn.IFS(
H1220&lt;1,"0-1",
H1220&lt;2,"1-2",
H1220&lt;3,"2-3",
H1220&lt;4,"3-4",
H1220&lt;5,"4-5",
TRUE,"5+"
)</f>
        <v>5+</v>
      </c>
    </row>
    <row r="1221" spans="1:20" ht="15.6" x14ac:dyDescent="0.3">
      <c r="A1221" s="21">
        <v>190</v>
      </c>
      <c r="B1221" s="22">
        <v>55</v>
      </c>
      <c r="C1221" s="22">
        <v>29</v>
      </c>
      <c r="D1221" s="22">
        <v>112</v>
      </c>
      <c r="E1221" s="23" t="str">
        <f t="shared" si="19"/>
        <v>100+</v>
      </c>
      <c r="F1221" s="24">
        <v>94043</v>
      </c>
      <c r="G1221" s="22">
        <v>2</v>
      </c>
      <c r="H1221" s="22">
        <v>1.4</v>
      </c>
      <c r="I1221" s="22" t="s">
        <v>33</v>
      </c>
      <c r="J1221" s="22">
        <v>0</v>
      </c>
      <c r="K1221" s="22" t="s">
        <v>34</v>
      </c>
      <c r="L1221" s="22" t="s">
        <v>34</v>
      </c>
      <c r="M1221" s="22" t="s">
        <v>34</v>
      </c>
      <c r="N1221" s="22" t="s">
        <v>35</v>
      </c>
      <c r="O1221" s="22" t="s">
        <v>34</v>
      </c>
      <c r="P1221" s="25" t="str" cm="1">
        <f t="array" ref="P1221">_xlfn.IFS(
B1221&lt;30,"20-29",
B1221&lt;40,"30-39",
B1221&lt;50,"40-49",
B1221&lt;60,"50-59",
TRUE,"60+")</f>
        <v>50-59</v>
      </c>
      <c r="Q1221" s="25" t="str" cm="1">
        <f t="array" ref="Q1221">_xlfn.IFS(
D1221&lt;25,"0–24K",
D1221&lt;50,"25–49K",
D1221&lt;75,"50–74K",
D1221&lt;100,"75–99K",
D1221&lt;150,"100–149K",
D1221&lt;200,"150–199K",
TRUE,"200K+"
)</f>
        <v>100–149K</v>
      </c>
      <c r="R1221" s="25" t="str" cm="1">
        <f t="array" ref="R1221">_xlfn.IFS(
J1221=0,"No Mortgage",
J1221&lt;=100,"Low",
J1221&lt;=300,"Medium",
TRUE,"High"
)</f>
        <v>No Mortgage</v>
      </c>
      <c r="S1221" s="25" t="str" cm="1">
        <f t="array" ref="S1221">_xlfn.IFS(
C1221&lt;10,"0-10",
C1221&lt;20,"11-20",
C1221&lt;30,"21-30",
TRUE,"30+ yrs"
)</f>
        <v>21-30</v>
      </c>
      <c r="T1221" s="26" t="str" cm="1">
        <f t="array" ref="T1221">_xlfn.IFS(
H1221&lt;1,"0-1",
H1221&lt;2,"1-2",
H1221&lt;3,"2-3",
H1221&lt;4,"3-4",
H1221&lt;5,"4-5",
TRUE,"5+"
)</f>
        <v>1-2</v>
      </c>
    </row>
    <row r="1222" spans="1:20" ht="15.6" x14ac:dyDescent="0.3">
      <c r="A1222" s="21">
        <v>198</v>
      </c>
      <c r="B1222" s="22">
        <v>55</v>
      </c>
      <c r="C1222" s="22">
        <v>31</v>
      </c>
      <c r="D1222" s="22">
        <v>9</v>
      </c>
      <c r="E1222" s="23" t="str">
        <f t="shared" si="19"/>
        <v>0-50</v>
      </c>
      <c r="F1222" s="24">
        <v>91345</v>
      </c>
      <c r="G1222" s="22">
        <v>4</v>
      </c>
      <c r="H1222" s="22">
        <v>0.7</v>
      </c>
      <c r="I1222" s="22" t="s">
        <v>33</v>
      </c>
      <c r="J1222" s="22">
        <v>89</v>
      </c>
      <c r="K1222" s="22" t="s">
        <v>34</v>
      </c>
      <c r="L1222" s="22" t="s">
        <v>34</v>
      </c>
      <c r="M1222" s="22" t="s">
        <v>34</v>
      </c>
      <c r="N1222" s="22" t="s">
        <v>35</v>
      </c>
      <c r="O1222" s="22" t="s">
        <v>34</v>
      </c>
      <c r="P1222" s="25" t="str" cm="1">
        <f t="array" ref="P1222">_xlfn.IFS(
B1222&lt;30,"20-29",
B1222&lt;40,"30-39",
B1222&lt;50,"40-49",
B1222&lt;60,"50-59",
TRUE,"60+")</f>
        <v>50-59</v>
      </c>
      <c r="Q1222" s="25" t="str" cm="1">
        <f t="array" ref="Q1222">_xlfn.IFS(
D1222&lt;25,"0–24K",
D1222&lt;50,"25–49K",
D1222&lt;75,"50–74K",
D1222&lt;100,"75–99K",
D1222&lt;150,"100–149K",
D1222&lt;200,"150–199K",
TRUE,"200K+"
)</f>
        <v>0–24K</v>
      </c>
      <c r="R1222" s="25" t="str" cm="1">
        <f t="array" ref="R1222">_xlfn.IFS(
J1222=0,"No Mortgage",
J1222&lt;=100,"Low",
J1222&lt;=300,"Medium",
TRUE,"High"
)</f>
        <v>Low</v>
      </c>
      <c r="S1222" s="25" t="str" cm="1">
        <f t="array" ref="S1222">_xlfn.IFS(
C1222&lt;10,"0-10",
C1222&lt;20,"11-20",
C1222&lt;30,"21-30",
TRUE,"30+ yrs"
)</f>
        <v>30+ yrs</v>
      </c>
      <c r="T1222" s="26" t="str" cm="1">
        <f t="array" ref="T1222">_xlfn.IFS(
H1222&lt;1,"0-1",
H1222&lt;2,"1-2",
H1222&lt;3,"2-3",
H1222&lt;4,"3-4",
H1222&lt;5,"4-5",
TRUE,"5+"
)</f>
        <v>0-1</v>
      </c>
    </row>
    <row r="1223" spans="1:20" ht="15.6" x14ac:dyDescent="0.3">
      <c r="A1223" s="21">
        <v>224</v>
      </c>
      <c r="B1223" s="22">
        <v>55</v>
      </c>
      <c r="C1223" s="22">
        <v>25</v>
      </c>
      <c r="D1223" s="22">
        <v>41</v>
      </c>
      <c r="E1223" s="23" t="str">
        <f t="shared" si="19"/>
        <v>0-50</v>
      </c>
      <c r="F1223" s="24">
        <v>95014</v>
      </c>
      <c r="G1223" s="22">
        <v>3</v>
      </c>
      <c r="H1223" s="22">
        <v>1</v>
      </c>
      <c r="I1223" s="22" t="s">
        <v>36</v>
      </c>
      <c r="J1223" s="22">
        <v>0</v>
      </c>
      <c r="K1223" s="22" t="s">
        <v>34</v>
      </c>
      <c r="L1223" s="22" t="s">
        <v>34</v>
      </c>
      <c r="M1223" s="22" t="s">
        <v>34</v>
      </c>
      <c r="N1223" s="22" t="s">
        <v>35</v>
      </c>
      <c r="O1223" s="22" t="s">
        <v>34</v>
      </c>
      <c r="P1223" s="25" t="str" cm="1">
        <f t="array" ref="P1223">_xlfn.IFS(
B1223&lt;30,"20-29",
B1223&lt;40,"30-39",
B1223&lt;50,"40-49",
B1223&lt;60,"50-59",
TRUE,"60+")</f>
        <v>50-59</v>
      </c>
      <c r="Q1223" s="25" t="str" cm="1">
        <f t="array" ref="Q1223">_xlfn.IFS(
D1223&lt;25,"0–24K",
D1223&lt;50,"25–49K",
D1223&lt;75,"50–74K",
D1223&lt;100,"75–99K",
D1223&lt;150,"100–149K",
D1223&lt;200,"150–199K",
TRUE,"200K+"
)</f>
        <v>25–49K</v>
      </c>
      <c r="R1223" s="25" t="str" cm="1">
        <f t="array" ref="R1223">_xlfn.IFS(
J1223=0,"No Mortgage",
J1223&lt;=100,"Low",
J1223&lt;=300,"Medium",
TRUE,"High"
)</f>
        <v>No Mortgage</v>
      </c>
      <c r="S1223" s="25" t="str" cm="1">
        <f t="array" ref="S1223">_xlfn.IFS(
C1223&lt;10,"0-10",
C1223&lt;20,"11-20",
C1223&lt;30,"21-30",
TRUE,"30+ yrs"
)</f>
        <v>21-30</v>
      </c>
      <c r="T1223" s="26" t="str" cm="1">
        <f t="array" ref="T1223">_xlfn.IFS(
H1223&lt;1,"0-1",
H1223&lt;2,"1-2",
H1223&lt;3,"2-3",
H1223&lt;4,"3-4",
H1223&lt;5,"4-5",
TRUE,"5+"
)</f>
        <v>1-2</v>
      </c>
    </row>
    <row r="1224" spans="1:20" ht="15.6" x14ac:dyDescent="0.3">
      <c r="A1224" s="21">
        <v>249</v>
      </c>
      <c r="B1224" s="22">
        <v>55</v>
      </c>
      <c r="C1224" s="22">
        <v>29</v>
      </c>
      <c r="D1224" s="22">
        <v>99</v>
      </c>
      <c r="E1224" s="23" t="str">
        <f t="shared" si="19"/>
        <v>51-100</v>
      </c>
      <c r="F1224" s="24">
        <v>92121</v>
      </c>
      <c r="G1224" s="22">
        <v>2</v>
      </c>
      <c r="H1224" s="22">
        <v>1.4</v>
      </c>
      <c r="I1224" s="22" t="s">
        <v>33</v>
      </c>
      <c r="J1224" s="22">
        <v>264</v>
      </c>
      <c r="K1224" s="22" t="s">
        <v>34</v>
      </c>
      <c r="L1224" s="22" t="s">
        <v>34</v>
      </c>
      <c r="M1224" s="22" t="s">
        <v>34</v>
      </c>
      <c r="N1224" s="22" t="s">
        <v>35</v>
      </c>
      <c r="O1224" s="22" t="s">
        <v>35</v>
      </c>
      <c r="P1224" s="25" t="str" cm="1">
        <f t="array" ref="P1224">_xlfn.IFS(
B1224&lt;30,"20-29",
B1224&lt;40,"30-39",
B1224&lt;50,"40-49",
B1224&lt;60,"50-59",
TRUE,"60+")</f>
        <v>50-59</v>
      </c>
      <c r="Q1224" s="25" t="str" cm="1">
        <f t="array" ref="Q1224">_xlfn.IFS(
D1224&lt;25,"0–24K",
D1224&lt;50,"25–49K",
D1224&lt;75,"50–74K",
D1224&lt;100,"75–99K",
D1224&lt;150,"100–149K",
D1224&lt;200,"150–199K",
TRUE,"200K+"
)</f>
        <v>75–99K</v>
      </c>
      <c r="R1224" s="25" t="str" cm="1">
        <f t="array" ref="R1224">_xlfn.IFS(
J1224=0,"No Mortgage",
J1224&lt;=100,"Low",
J1224&lt;=300,"Medium",
TRUE,"High"
)</f>
        <v>Medium</v>
      </c>
      <c r="S1224" s="25" t="str" cm="1">
        <f t="array" ref="S1224">_xlfn.IFS(
C1224&lt;10,"0-10",
C1224&lt;20,"11-20",
C1224&lt;30,"21-30",
TRUE,"30+ yrs"
)</f>
        <v>21-30</v>
      </c>
      <c r="T1224" s="26" t="str" cm="1">
        <f t="array" ref="T1224">_xlfn.IFS(
H1224&lt;1,"0-1",
H1224&lt;2,"1-2",
H1224&lt;3,"2-3",
H1224&lt;4,"3-4",
H1224&lt;5,"4-5",
TRUE,"5+"
)</f>
        <v>1-2</v>
      </c>
    </row>
    <row r="1225" spans="1:20" ht="15.6" x14ac:dyDescent="0.3">
      <c r="A1225" s="21">
        <v>298</v>
      </c>
      <c r="B1225" s="22">
        <v>55</v>
      </c>
      <c r="C1225" s="22">
        <v>25</v>
      </c>
      <c r="D1225" s="22">
        <v>70</v>
      </c>
      <c r="E1225" s="23" t="str">
        <f t="shared" si="19"/>
        <v>51-100</v>
      </c>
      <c r="F1225" s="24">
        <v>93720</v>
      </c>
      <c r="G1225" s="22">
        <v>3</v>
      </c>
      <c r="H1225" s="22">
        <v>1.4</v>
      </c>
      <c r="I1225" s="22" t="s">
        <v>36</v>
      </c>
      <c r="J1225" s="22">
        <v>0</v>
      </c>
      <c r="K1225" s="22" t="s">
        <v>34</v>
      </c>
      <c r="L1225" s="22" t="s">
        <v>34</v>
      </c>
      <c r="M1225" s="22" t="s">
        <v>34</v>
      </c>
      <c r="N1225" s="22" t="s">
        <v>35</v>
      </c>
      <c r="O1225" s="22" t="s">
        <v>34</v>
      </c>
      <c r="P1225" s="25" t="str" cm="1">
        <f t="array" ref="P1225">_xlfn.IFS(
B1225&lt;30,"20-29",
B1225&lt;40,"30-39",
B1225&lt;50,"40-49",
B1225&lt;60,"50-59",
TRUE,"60+")</f>
        <v>50-59</v>
      </c>
      <c r="Q1225" s="25" t="str" cm="1">
        <f t="array" ref="Q1225">_xlfn.IFS(
D1225&lt;25,"0–24K",
D1225&lt;50,"25–49K",
D1225&lt;75,"50–74K",
D1225&lt;100,"75–99K",
D1225&lt;150,"100–149K",
D1225&lt;200,"150–199K",
TRUE,"200K+"
)</f>
        <v>50–74K</v>
      </c>
      <c r="R1225" s="25" t="str" cm="1">
        <f t="array" ref="R1225">_xlfn.IFS(
J1225=0,"No Mortgage",
J1225&lt;=100,"Low",
J1225&lt;=300,"Medium",
TRUE,"High"
)</f>
        <v>No Mortgage</v>
      </c>
      <c r="S1225" s="25" t="str" cm="1">
        <f t="array" ref="S1225">_xlfn.IFS(
C1225&lt;10,"0-10",
C1225&lt;20,"11-20",
C1225&lt;30,"21-30",
TRUE,"30+ yrs"
)</f>
        <v>21-30</v>
      </c>
      <c r="T1225" s="26" t="str" cm="1">
        <f t="array" ref="T1225">_xlfn.IFS(
H1225&lt;1,"0-1",
H1225&lt;2,"1-2",
H1225&lt;3,"2-3",
H1225&lt;4,"3-4",
H1225&lt;5,"4-5",
TRUE,"5+"
)</f>
        <v>1-2</v>
      </c>
    </row>
    <row r="1226" spans="1:20" ht="15.6" x14ac:dyDescent="0.3">
      <c r="A1226" s="21">
        <v>307</v>
      </c>
      <c r="B1226" s="22">
        <v>55</v>
      </c>
      <c r="C1226" s="22">
        <v>29</v>
      </c>
      <c r="D1226" s="22">
        <v>79</v>
      </c>
      <c r="E1226" s="23" t="str">
        <f t="shared" si="19"/>
        <v>51-100</v>
      </c>
      <c r="F1226" s="24">
        <v>92373</v>
      </c>
      <c r="G1226" s="22">
        <v>3</v>
      </c>
      <c r="H1226" s="22">
        <v>0.8</v>
      </c>
      <c r="I1226" s="22" t="s">
        <v>33</v>
      </c>
      <c r="J1226" s="22">
        <v>0</v>
      </c>
      <c r="K1226" s="22" t="s">
        <v>34</v>
      </c>
      <c r="L1226" s="22" t="s">
        <v>34</v>
      </c>
      <c r="M1226" s="22" t="s">
        <v>34</v>
      </c>
      <c r="N1226" s="22" t="s">
        <v>35</v>
      </c>
      <c r="O1226" s="22" t="s">
        <v>35</v>
      </c>
      <c r="P1226" s="25" t="str" cm="1">
        <f t="array" ref="P1226">_xlfn.IFS(
B1226&lt;30,"20-29",
B1226&lt;40,"30-39",
B1226&lt;50,"40-49",
B1226&lt;60,"50-59",
TRUE,"60+")</f>
        <v>50-59</v>
      </c>
      <c r="Q1226" s="25" t="str" cm="1">
        <f t="array" ref="Q1226">_xlfn.IFS(
D1226&lt;25,"0–24K",
D1226&lt;50,"25–49K",
D1226&lt;75,"50–74K",
D1226&lt;100,"75–99K",
D1226&lt;150,"100–149K",
D1226&lt;200,"150–199K",
TRUE,"200K+"
)</f>
        <v>75–99K</v>
      </c>
      <c r="R1226" s="25" t="str" cm="1">
        <f t="array" ref="R1226">_xlfn.IFS(
J1226=0,"No Mortgage",
J1226&lt;=100,"Low",
J1226&lt;=300,"Medium",
TRUE,"High"
)</f>
        <v>No Mortgage</v>
      </c>
      <c r="S1226" s="25" t="str" cm="1">
        <f t="array" ref="S1226">_xlfn.IFS(
C1226&lt;10,"0-10",
C1226&lt;20,"11-20",
C1226&lt;30,"21-30",
TRUE,"30+ yrs"
)</f>
        <v>21-30</v>
      </c>
      <c r="T1226" s="26" t="str" cm="1">
        <f t="array" ref="T1226">_xlfn.IFS(
H1226&lt;1,"0-1",
H1226&lt;2,"1-2",
H1226&lt;3,"2-3",
H1226&lt;4,"3-4",
H1226&lt;5,"4-5",
TRUE,"5+"
)</f>
        <v>0-1</v>
      </c>
    </row>
    <row r="1227" spans="1:20" ht="15.6" x14ac:dyDescent="0.3">
      <c r="A1227" s="21">
        <v>382</v>
      </c>
      <c r="B1227" s="22">
        <v>55</v>
      </c>
      <c r="C1227" s="22">
        <v>29</v>
      </c>
      <c r="D1227" s="22">
        <v>73</v>
      </c>
      <c r="E1227" s="23" t="str">
        <f t="shared" si="19"/>
        <v>51-100</v>
      </c>
      <c r="F1227" s="24">
        <v>95616</v>
      </c>
      <c r="G1227" s="22">
        <v>2</v>
      </c>
      <c r="H1227" s="22">
        <v>2.2999999999999998</v>
      </c>
      <c r="I1227" s="22" t="s">
        <v>36</v>
      </c>
      <c r="J1227" s="22">
        <v>0</v>
      </c>
      <c r="K1227" s="22" t="s">
        <v>34</v>
      </c>
      <c r="L1227" s="22" t="s">
        <v>34</v>
      </c>
      <c r="M1227" s="22" t="s">
        <v>34</v>
      </c>
      <c r="N1227" s="22" t="s">
        <v>35</v>
      </c>
      <c r="O1227" s="22" t="s">
        <v>35</v>
      </c>
      <c r="P1227" s="25" t="str" cm="1">
        <f t="array" ref="P1227">_xlfn.IFS(
B1227&lt;30,"20-29",
B1227&lt;40,"30-39",
B1227&lt;50,"40-49",
B1227&lt;60,"50-59",
TRUE,"60+")</f>
        <v>50-59</v>
      </c>
      <c r="Q1227" s="25" t="str" cm="1">
        <f t="array" ref="Q1227">_xlfn.IFS(
D1227&lt;25,"0–24K",
D1227&lt;50,"25–49K",
D1227&lt;75,"50–74K",
D1227&lt;100,"75–99K",
D1227&lt;150,"100–149K",
D1227&lt;200,"150–199K",
TRUE,"200K+"
)</f>
        <v>50–74K</v>
      </c>
      <c r="R1227" s="25" t="str" cm="1">
        <f t="array" ref="R1227">_xlfn.IFS(
J1227=0,"No Mortgage",
J1227&lt;=100,"Low",
J1227&lt;=300,"Medium",
TRUE,"High"
)</f>
        <v>No Mortgage</v>
      </c>
      <c r="S1227" s="25" t="str" cm="1">
        <f t="array" ref="S1227">_xlfn.IFS(
C1227&lt;10,"0-10",
C1227&lt;20,"11-20",
C1227&lt;30,"21-30",
TRUE,"30+ yrs"
)</f>
        <v>21-30</v>
      </c>
      <c r="T1227" s="26" t="str" cm="1">
        <f t="array" ref="T1227">_xlfn.IFS(
H1227&lt;1,"0-1",
H1227&lt;2,"1-2",
H1227&lt;3,"2-3",
H1227&lt;4,"3-4",
H1227&lt;5,"4-5",
TRUE,"5+"
)</f>
        <v>2-3</v>
      </c>
    </row>
    <row r="1228" spans="1:20" ht="15.6" x14ac:dyDescent="0.3">
      <c r="A1228" s="21">
        <v>404</v>
      </c>
      <c r="B1228" s="22">
        <v>55</v>
      </c>
      <c r="C1228" s="22">
        <v>30</v>
      </c>
      <c r="D1228" s="22">
        <v>39</v>
      </c>
      <c r="E1228" s="23" t="str">
        <f t="shared" si="19"/>
        <v>0-50</v>
      </c>
      <c r="F1228" s="24">
        <v>92647</v>
      </c>
      <c r="G1228" s="22">
        <v>2</v>
      </c>
      <c r="H1228" s="22">
        <v>1.9</v>
      </c>
      <c r="I1228" s="22" t="s">
        <v>37</v>
      </c>
      <c r="J1228" s="22">
        <v>0</v>
      </c>
      <c r="K1228" s="22" t="s">
        <v>34</v>
      </c>
      <c r="L1228" s="22" t="s">
        <v>34</v>
      </c>
      <c r="M1228" s="22" t="s">
        <v>34</v>
      </c>
      <c r="N1228" s="22" t="s">
        <v>34</v>
      </c>
      <c r="O1228" s="22" t="s">
        <v>34</v>
      </c>
      <c r="P1228" s="25" t="str" cm="1">
        <f t="array" ref="P1228">_xlfn.IFS(
B1228&lt;30,"20-29",
B1228&lt;40,"30-39",
B1228&lt;50,"40-49",
B1228&lt;60,"50-59",
TRUE,"60+")</f>
        <v>50-59</v>
      </c>
      <c r="Q1228" s="25" t="str" cm="1">
        <f t="array" ref="Q1228">_xlfn.IFS(
D1228&lt;25,"0–24K",
D1228&lt;50,"25–49K",
D1228&lt;75,"50–74K",
D1228&lt;100,"75–99K",
D1228&lt;150,"100–149K",
D1228&lt;200,"150–199K",
TRUE,"200K+"
)</f>
        <v>25–49K</v>
      </c>
      <c r="R1228" s="25" t="str" cm="1">
        <f t="array" ref="R1228">_xlfn.IFS(
J1228=0,"No Mortgage",
J1228&lt;=100,"Low",
J1228&lt;=300,"Medium",
TRUE,"High"
)</f>
        <v>No Mortgage</v>
      </c>
      <c r="S1228" s="25" t="str" cm="1">
        <f t="array" ref="S1228">_xlfn.IFS(
C1228&lt;10,"0-10",
C1228&lt;20,"11-20",
C1228&lt;30,"21-30",
TRUE,"30+ yrs"
)</f>
        <v>30+ yrs</v>
      </c>
      <c r="T1228" s="26" t="str" cm="1">
        <f t="array" ref="T1228">_xlfn.IFS(
H1228&lt;1,"0-1",
H1228&lt;2,"1-2",
H1228&lt;3,"2-3",
H1228&lt;4,"3-4",
H1228&lt;5,"4-5",
TRUE,"5+"
)</f>
        <v>1-2</v>
      </c>
    </row>
    <row r="1229" spans="1:20" ht="15.6" x14ac:dyDescent="0.3">
      <c r="A1229" s="21">
        <v>462</v>
      </c>
      <c r="B1229" s="22">
        <v>55</v>
      </c>
      <c r="C1229" s="22">
        <v>30</v>
      </c>
      <c r="D1229" s="22">
        <v>81</v>
      </c>
      <c r="E1229" s="23" t="str">
        <f t="shared" si="19"/>
        <v>51-100</v>
      </c>
      <c r="F1229" s="24">
        <v>92123</v>
      </c>
      <c r="G1229" s="22">
        <v>2</v>
      </c>
      <c r="H1229" s="22">
        <v>3.7</v>
      </c>
      <c r="I1229" s="22" t="s">
        <v>33</v>
      </c>
      <c r="J1229" s="22">
        <v>0</v>
      </c>
      <c r="K1229" s="22" t="s">
        <v>34</v>
      </c>
      <c r="L1229" s="22" t="s">
        <v>35</v>
      </c>
      <c r="M1229" s="22" t="s">
        <v>34</v>
      </c>
      <c r="N1229" s="22" t="s">
        <v>34</v>
      </c>
      <c r="O1229" s="22" t="s">
        <v>34</v>
      </c>
      <c r="P1229" s="25" t="str" cm="1">
        <f t="array" ref="P1229">_xlfn.IFS(
B1229&lt;30,"20-29",
B1229&lt;40,"30-39",
B1229&lt;50,"40-49",
B1229&lt;60,"50-59",
TRUE,"60+")</f>
        <v>50-59</v>
      </c>
      <c r="Q1229" s="25" t="str" cm="1">
        <f t="array" ref="Q1229">_xlfn.IFS(
D1229&lt;25,"0–24K",
D1229&lt;50,"25–49K",
D1229&lt;75,"50–74K",
D1229&lt;100,"75–99K",
D1229&lt;150,"100–149K",
D1229&lt;200,"150–199K",
TRUE,"200K+"
)</f>
        <v>75–99K</v>
      </c>
      <c r="R1229" s="25" t="str" cm="1">
        <f t="array" ref="R1229">_xlfn.IFS(
J1229=0,"No Mortgage",
J1229&lt;=100,"Low",
J1229&lt;=300,"Medium",
TRUE,"High"
)</f>
        <v>No Mortgage</v>
      </c>
      <c r="S1229" s="25" t="str" cm="1">
        <f t="array" ref="S1229">_xlfn.IFS(
C1229&lt;10,"0-10",
C1229&lt;20,"11-20",
C1229&lt;30,"21-30",
TRUE,"30+ yrs"
)</f>
        <v>30+ yrs</v>
      </c>
      <c r="T1229" s="26" t="str" cm="1">
        <f t="array" ref="T1229">_xlfn.IFS(
H1229&lt;1,"0-1",
H1229&lt;2,"1-2",
H1229&lt;3,"2-3",
H1229&lt;4,"3-4",
H1229&lt;5,"4-5",
TRUE,"5+"
)</f>
        <v>3-4</v>
      </c>
    </row>
    <row r="1230" spans="1:20" ht="15.6" x14ac:dyDescent="0.3">
      <c r="A1230" s="21">
        <v>487</v>
      </c>
      <c r="B1230" s="22">
        <v>55</v>
      </c>
      <c r="C1230" s="22">
        <v>30</v>
      </c>
      <c r="D1230" s="22">
        <v>84</v>
      </c>
      <c r="E1230" s="23" t="str">
        <f t="shared" si="19"/>
        <v>51-100</v>
      </c>
      <c r="F1230" s="24">
        <v>92173</v>
      </c>
      <c r="G1230" s="22">
        <v>2</v>
      </c>
      <c r="H1230" s="22">
        <v>3.7</v>
      </c>
      <c r="I1230" s="22" t="s">
        <v>33</v>
      </c>
      <c r="J1230" s="22">
        <v>304</v>
      </c>
      <c r="K1230" s="22" t="s">
        <v>34</v>
      </c>
      <c r="L1230" s="22" t="s">
        <v>35</v>
      </c>
      <c r="M1230" s="22" t="s">
        <v>34</v>
      </c>
      <c r="N1230" s="22" t="s">
        <v>35</v>
      </c>
      <c r="O1230" s="22" t="s">
        <v>34</v>
      </c>
      <c r="P1230" s="25" t="str" cm="1">
        <f t="array" ref="P1230">_xlfn.IFS(
B1230&lt;30,"20-29",
B1230&lt;40,"30-39",
B1230&lt;50,"40-49",
B1230&lt;60,"50-59",
TRUE,"60+")</f>
        <v>50-59</v>
      </c>
      <c r="Q1230" s="25" t="str" cm="1">
        <f t="array" ref="Q1230">_xlfn.IFS(
D1230&lt;25,"0–24K",
D1230&lt;50,"25–49K",
D1230&lt;75,"50–74K",
D1230&lt;100,"75–99K",
D1230&lt;150,"100–149K",
D1230&lt;200,"150–199K",
TRUE,"200K+"
)</f>
        <v>75–99K</v>
      </c>
      <c r="R1230" s="25" t="str" cm="1">
        <f t="array" ref="R1230">_xlfn.IFS(
J1230=0,"No Mortgage",
J1230&lt;=100,"Low",
J1230&lt;=300,"Medium",
TRUE,"High"
)</f>
        <v>High</v>
      </c>
      <c r="S1230" s="25" t="str" cm="1">
        <f t="array" ref="S1230">_xlfn.IFS(
C1230&lt;10,"0-10",
C1230&lt;20,"11-20",
C1230&lt;30,"21-30",
TRUE,"30+ yrs"
)</f>
        <v>30+ yrs</v>
      </c>
      <c r="T1230" s="26" t="str" cm="1">
        <f t="array" ref="T1230">_xlfn.IFS(
H1230&lt;1,"0-1",
H1230&lt;2,"1-2",
H1230&lt;3,"2-3",
H1230&lt;4,"3-4",
H1230&lt;5,"4-5",
TRUE,"5+"
)</f>
        <v>3-4</v>
      </c>
    </row>
    <row r="1231" spans="1:20" ht="15.6" x14ac:dyDescent="0.3">
      <c r="A1231" s="21">
        <v>566</v>
      </c>
      <c r="B1231" s="22">
        <v>55</v>
      </c>
      <c r="C1231" s="22">
        <v>29</v>
      </c>
      <c r="D1231" s="22">
        <v>79</v>
      </c>
      <c r="E1231" s="23" t="str">
        <f t="shared" si="19"/>
        <v>51-100</v>
      </c>
      <c r="F1231" s="24">
        <v>90210</v>
      </c>
      <c r="G1231" s="22">
        <v>3</v>
      </c>
      <c r="H1231" s="22">
        <v>0.8</v>
      </c>
      <c r="I1231" s="22" t="s">
        <v>33</v>
      </c>
      <c r="J1231" s="22">
        <v>0</v>
      </c>
      <c r="K1231" s="22" t="s">
        <v>34</v>
      </c>
      <c r="L1231" s="22" t="s">
        <v>34</v>
      </c>
      <c r="M1231" s="22" t="s">
        <v>34</v>
      </c>
      <c r="N1231" s="22" t="s">
        <v>35</v>
      </c>
      <c r="O1231" s="22" t="s">
        <v>34</v>
      </c>
      <c r="P1231" s="25" t="str" cm="1">
        <f t="array" ref="P1231">_xlfn.IFS(
B1231&lt;30,"20-29",
B1231&lt;40,"30-39",
B1231&lt;50,"40-49",
B1231&lt;60,"50-59",
TRUE,"60+")</f>
        <v>50-59</v>
      </c>
      <c r="Q1231" s="25" t="str" cm="1">
        <f t="array" ref="Q1231">_xlfn.IFS(
D1231&lt;25,"0–24K",
D1231&lt;50,"25–49K",
D1231&lt;75,"50–74K",
D1231&lt;100,"75–99K",
D1231&lt;150,"100–149K",
D1231&lt;200,"150–199K",
TRUE,"200K+"
)</f>
        <v>75–99K</v>
      </c>
      <c r="R1231" s="25" t="str" cm="1">
        <f t="array" ref="R1231">_xlfn.IFS(
J1231=0,"No Mortgage",
J1231&lt;=100,"Low",
J1231&lt;=300,"Medium",
TRUE,"High"
)</f>
        <v>No Mortgage</v>
      </c>
      <c r="S1231" s="25" t="str" cm="1">
        <f t="array" ref="S1231">_xlfn.IFS(
C1231&lt;10,"0-10",
C1231&lt;20,"11-20",
C1231&lt;30,"21-30",
TRUE,"30+ yrs"
)</f>
        <v>21-30</v>
      </c>
      <c r="T1231" s="26" t="str" cm="1">
        <f t="array" ref="T1231">_xlfn.IFS(
H1231&lt;1,"0-1",
H1231&lt;2,"1-2",
H1231&lt;3,"2-3",
H1231&lt;4,"3-4",
H1231&lt;5,"4-5",
TRUE,"5+"
)</f>
        <v>0-1</v>
      </c>
    </row>
    <row r="1232" spans="1:20" ht="15.6" x14ac:dyDescent="0.3">
      <c r="A1232" s="21">
        <v>574</v>
      </c>
      <c r="B1232" s="22">
        <v>55</v>
      </c>
      <c r="C1232" s="22">
        <v>28</v>
      </c>
      <c r="D1232" s="22">
        <v>50</v>
      </c>
      <c r="E1232" s="23" t="str">
        <f t="shared" si="19"/>
        <v>0-50</v>
      </c>
      <c r="F1232" s="24">
        <v>95020</v>
      </c>
      <c r="G1232" s="22">
        <v>3</v>
      </c>
      <c r="H1232" s="22">
        <v>1</v>
      </c>
      <c r="I1232" s="22" t="s">
        <v>37</v>
      </c>
      <c r="J1232" s="22">
        <v>0</v>
      </c>
      <c r="K1232" s="22" t="s">
        <v>34</v>
      </c>
      <c r="L1232" s="22" t="s">
        <v>34</v>
      </c>
      <c r="M1232" s="22" t="s">
        <v>34</v>
      </c>
      <c r="N1232" s="22" t="s">
        <v>35</v>
      </c>
      <c r="O1232" s="22" t="s">
        <v>35</v>
      </c>
      <c r="P1232" s="25" t="str" cm="1">
        <f t="array" ref="P1232">_xlfn.IFS(
B1232&lt;30,"20-29",
B1232&lt;40,"30-39",
B1232&lt;50,"40-49",
B1232&lt;60,"50-59",
TRUE,"60+")</f>
        <v>50-59</v>
      </c>
      <c r="Q1232" s="25" t="str" cm="1">
        <f t="array" ref="Q1232">_xlfn.IFS(
D1232&lt;25,"0–24K",
D1232&lt;50,"25–49K",
D1232&lt;75,"50–74K",
D1232&lt;100,"75–99K",
D1232&lt;150,"100–149K",
D1232&lt;200,"150–199K",
TRUE,"200K+"
)</f>
        <v>50–74K</v>
      </c>
      <c r="R1232" s="25" t="str" cm="1">
        <f t="array" ref="R1232">_xlfn.IFS(
J1232=0,"No Mortgage",
J1232&lt;=100,"Low",
J1232&lt;=300,"Medium",
TRUE,"High"
)</f>
        <v>No Mortgage</v>
      </c>
      <c r="S1232" s="25" t="str" cm="1">
        <f t="array" ref="S1232">_xlfn.IFS(
C1232&lt;10,"0-10",
C1232&lt;20,"11-20",
C1232&lt;30,"21-30",
TRUE,"30+ yrs"
)</f>
        <v>21-30</v>
      </c>
      <c r="T1232" s="26" t="str" cm="1">
        <f t="array" ref="T1232">_xlfn.IFS(
H1232&lt;1,"0-1",
H1232&lt;2,"1-2",
H1232&lt;3,"2-3",
H1232&lt;4,"3-4",
H1232&lt;5,"4-5",
TRUE,"5+"
)</f>
        <v>1-2</v>
      </c>
    </row>
    <row r="1233" spans="1:20" ht="15.6" x14ac:dyDescent="0.3">
      <c r="A1233" s="21">
        <v>680</v>
      </c>
      <c r="B1233" s="22">
        <v>55</v>
      </c>
      <c r="C1233" s="22">
        <v>31</v>
      </c>
      <c r="D1233" s="22">
        <v>103</v>
      </c>
      <c r="E1233" s="23" t="str">
        <f t="shared" si="19"/>
        <v>100+</v>
      </c>
      <c r="F1233" s="24">
        <v>92093</v>
      </c>
      <c r="G1233" s="22">
        <v>3</v>
      </c>
      <c r="H1233" s="22">
        <v>1.8</v>
      </c>
      <c r="I1233" s="22" t="s">
        <v>37</v>
      </c>
      <c r="J1233" s="22">
        <v>364</v>
      </c>
      <c r="K1233" s="22" t="s">
        <v>34</v>
      </c>
      <c r="L1233" s="22" t="s">
        <v>34</v>
      </c>
      <c r="M1233" s="22" t="s">
        <v>34</v>
      </c>
      <c r="N1233" s="22" t="s">
        <v>34</v>
      </c>
      <c r="O1233" s="22" t="s">
        <v>34</v>
      </c>
      <c r="P1233" s="25" t="str" cm="1">
        <f t="array" ref="P1233">_xlfn.IFS(
B1233&lt;30,"20-29",
B1233&lt;40,"30-39",
B1233&lt;50,"40-49",
B1233&lt;60,"50-59",
TRUE,"60+")</f>
        <v>50-59</v>
      </c>
      <c r="Q1233" s="25" t="str" cm="1">
        <f t="array" ref="Q1233">_xlfn.IFS(
D1233&lt;25,"0–24K",
D1233&lt;50,"25–49K",
D1233&lt;75,"50–74K",
D1233&lt;100,"75–99K",
D1233&lt;150,"100–149K",
D1233&lt;200,"150–199K",
TRUE,"200K+"
)</f>
        <v>100–149K</v>
      </c>
      <c r="R1233" s="25" t="str" cm="1">
        <f t="array" ref="R1233">_xlfn.IFS(
J1233=0,"No Mortgage",
J1233&lt;=100,"Low",
J1233&lt;=300,"Medium",
TRUE,"High"
)</f>
        <v>High</v>
      </c>
      <c r="S1233" s="25" t="str" cm="1">
        <f t="array" ref="S1233">_xlfn.IFS(
C1233&lt;10,"0-10",
C1233&lt;20,"11-20",
C1233&lt;30,"21-30",
TRUE,"30+ yrs"
)</f>
        <v>30+ yrs</v>
      </c>
      <c r="T1233" s="26" t="str" cm="1">
        <f t="array" ref="T1233">_xlfn.IFS(
H1233&lt;1,"0-1",
H1233&lt;2,"1-2",
H1233&lt;3,"2-3",
H1233&lt;4,"3-4",
H1233&lt;5,"4-5",
TRUE,"5+"
)</f>
        <v>1-2</v>
      </c>
    </row>
    <row r="1234" spans="1:20" ht="15.6" x14ac:dyDescent="0.3">
      <c r="A1234" s="21">
        <v>775</v>
      </c>
      <c r="B1234" s="22">
        <v>55</v>
      </c>
      <c r="C1234" s="22">
        <v>29</v>
      </c>
      <c r="D1234" s="22">
        <v>39</v>
      </c>
      <c r="E1234" s="23" t="str">
        <f t="shared" si="19"/>
        <v>0-50</v>
      </c>
      <c r="F1234" s="24">
        <v>92154</v>
      </c>
      <c r="G1234" s="22">
        <v>1</v>
      </c>
      <c r="H1234" s="22">
        <v>0.2</v>
      </c>
      <c r="I1234" s="22" t="s">
        <v>33</v>
      </c>
      <c r="J1234" s="22">
        <v>0</v>
      </c>
      <c r="K1234" s="22" t="s">
        <v>34</v>
      </c>
      <c r="L1234" s="22" t="s">
        <v>34</v>
      </c>
      <c r="M1234" s="22" t="s">
        <v>34</v>
      </c>
      <c r="N1234" s="22" t="s">
        <v>34</v>
      </c>
      <c r="O1234" s="22" t="s">
        <v>35</v>
      </c>
      <c r="P1234" s="25" t="str" cm="1">
        <f t="array" ref="P1234">_xlfn.IFS(
B1234&lt;30,"20-29",
B1234&lt;40,"30-39",
B1234&lt;50,"40-49",
B1234&lt;60,"50-59",
TRUE,"60+")</f>
        <v>50-59</v>
      </c>
      <c r="Q1234" s="25" t="str" cm="1">
        <f t="array" ref="Q1234">_xlfn.IFS(
D1234&lt;25,"0–24K",
D1234&lt;50,"25–49K",
D1234&lt;75,"50–74K",
D1234&lt;100,"75–99K",
D1234&lt;150,"100–149K",
D1234&lt;200,"150–199K",
TRUE,"200K+"
)</f>
        <v>25–49K</v>
      </c>
      <c r="R1234" s="25" t="str" cm="1">
        <f t="array" ref="R1234">_xlfn.IFS(
J1234=0,"No Mortgage",
J1234&lt;=100,"Low",
J1234&lt;=300,"Medium",
TRUE,"High"
)</f>
        <v>No Mortgage</v>
      </c>
      <c r="S1234" s="25" t="str" cm="1">
        <f t="array" ref="S1234">_xlfn.IFS(
C1234&lt;10,"0-10",
C1234&lt;20,"11-20",
C1234&lt;30,"21-30",
TRUE,"30+ yrs"
)</f>
        <v>21-30</v>
      </c>
      <c r="T1234" s="26" t="str" cm="1">
        <f t="array" ref="T1234">_xlfn.IFS(
H1234&lt;1,"0-1",
H1234&lt;2,"1-2",
H1234&lt;3,"2-3",
H1234&lt;4,"3-4",
H1234&lt;5,"4-5",
TRUE,"5+"
)</f>
        <v>0-1</v>
      </c>
    </row>
    <row r="1235" spans="1:20" ht="15.6" x14ac:dyDescent="0.3">
      <c r="A1235" s="21">
        <v>778</v>
      </c>
      <c r="B1235" s="22">
        <v>55</v>
      </c>
      <c r="C1235" s="22">
        <v>31</v>
      </c>
      <c r="D1235" s="22">
        <v>12</v>
      </c>
      <c r="E1235" s="23" t="str">
        <f t="shared" si="19"/>
        <v>0-50</v>
      </c>
      <c r="F1235" s="24">
        <v>95060</v>
      </c>
      <c r="G1235" s="22">
        <v>2</v>
      </c>
      <c r="H1235" s="22">
        <v>0.2</v>
      </c>
      <c r="I1235" s="22" t="s">
        <v>33</v>
      </c>
      <c r="J1235" s="22">
        <v>76</v>
      </c>
      <c r="K1235" s="22" t="s">
        <v>34</v>
      </c>
      <c r="L1235" s="22" t="s">
        <v>34</v>
      </c>
      <c r="M1235" s="22" t="s">
        <v>34</v>
      </c>
      <c r="N1235" s="22" t="s">
        <v>35</v>
      </c>
      <c r="O1235" s="22" t="s">
        <v>35</v>
      </c>
      <c r="P1235" s="25" t="str" cm="1">
        <f t="array" ref="P1235">_xlfn.IFS(
B1235&lt;30,"20-29",
B1235&lt;40,"30-39",
B1235&lt;50,"40-49",
B1235&lt;60,"50-59",
TRUE,"60+")</f>
        <v>50-59</v>
      </c>
      <c r="Q1235" s="25" t="str" cm="1">
        <f t="array" ref="Q1235">_xlfn.IFS(
D1235&lt;25,"0–24K",
D1235&lt;50,"25–49K",
D1235&lt;75,"50–74K",
D1235&lt;100,"75–99K",
D1235&lt;150,"100–149K",
D1235&lt;200,"150–199K",
TRUE,"200K+"
)</f>
        <v>0–24K</v>
      </c>
      <c r="R1235" s="25" t="str" cm="1">
        <f t="array" ref="R1235">_xlfn.IFS(
J1235=0,"No Mortgage",
J1235&lt;=100,"Low",
J1235&lt;=300,"Medium",
TRUE,"High"
)</f>
        <v>Low</v>
      </c>
      <c r="S1235" s="25" t="str" cm="1">
        <f t="array" ref="S1235">_xlfn.IFS(
C1235&lt;10,"0-10",
C1235&lt;20,"11-20",
C1235&lt;30,"21-30",
TRUE,"30+ yrs"
)</f>
        <v>30+ yrs</v>
      </c>
      <c r="T1235" s="26" t="str" cm="1">
        <f t="array" ref="T1235">_xlfn.IFS(
H1235&lt;1,"0-1",
H1235&lt;2,"1-2",
H1235&lt;3,"2-3",
H1235&lt;4,"3-4",
H1235&lt;5,"4-5",
TRUE,"5+"
)</f>
        <v>0-1</v>
      </c>
    </row>
    <row r="1236" spans="1:20" ht="15.6" x14ac:dyDescent="0.3">
      <c r="A1236" s="21">
        <v>791</v>
      </c>
      <c r="B1236" s="22">
        <v>55</v>
      </c>
      <c r="C1236" s="22">
        <v>30</v>
      </c>
      <c r="D1236" s="22">
        <v>58</v>
      </c>
      <c r="E1236" s="23" t="str">
        <f t="shared" si="19"/>
        <v>51-100</v>
      </c>
      <c r="F1236" s="24">
        <v>92028</v>
      </c>
      <c r="G1236" s="22">
        <v>4</v>
      </c>
      <c r="H1236" s="22">
        <v>0.9</v>
      </c>
      <c r="I1236" s="22" t="s">
        <v>33</v>
      </c>
      <c r="J1236" s="22">
        <v>0</v>
      </c>
      <c r="K1236" s="22" t="s">
        <v>34</v>
      </c>
      <c r="L1236" s="22" t="s">
        <v>34</v>
      </c>
      <c r="M1236" s="22" t="s">
        <v>34</v>
      </c>
      <c r="N1236" s="22" t="s">
        <v>35</v>
      </c>
      <c r="O1236" s="22" t="s">
        <v>35</v>
      </c>
      <c r="P1236" s="25" t="str" cm="1">
        <f t="array" ref="P1236">_xlfn.IFS(
B1236&lt;30,"20-29",
B1236&lt;40,"30-39",
B1236&lt;50,"40-49",
B1236&lt;60,"50-59",
TRUE,"60+")</f>
        <v>50-59</v>
      </c>
      <c r="Q1236" s="25" t="str" cm="1">
        <f t="array" ref="Q1236">_xlfn.IFS(
D1236&lt;25,"0–24K",
D1236&lt;50,"25–49K",
D1236&lt;75,"50–74K",
D1236&lt;100,"75–99K",
D1236&lt;150,"100–149K",
D1236&lt;200,"150–199K",
TRUE,"200K+"
)</f>
        <v>50–74K</v>
      </c>
      <c r="R1236" s="25" t="str" cm="1">
        <f t="array" ref="R1236">_xlfn.IFS(
J1236=0,"No Mortgage",
J1236&lt;=100,"Low",
J1236&lt;=300,"Medium",
TRUE,"High"
)</f>
        <v>No Mortgage</v>
      </c>
      <c r="S1236" s="25" t="str" cm="1">
        <f t="array" ref="S1236">_xlfn.IFS(
C1236&lt;10,"0-10",
C1236&lt;20,"11-20",
C1236&lt;30,"21-30",
TRUE,"30+ yrs"
)</f>
        <v>30+ yrs</v>
      </c>
      <c r="T1236" s="26" t="str" cm="1">
        <f t="array" ref="T1236">_xlfn.IFS(
H1236&lt;1,"0-1",
H1236&lt;2,"1-2",
H1236&lt;3,"2-3",
H1236&lt;4,"3-4",
H1236&lt;5,"4-5",
TRUE,"5+"
)</f>
        <v>0-1</v>
      </c>
    </row>
    <row r="1237" spans="1:20" ht="15.6" x14ac:dyDescent="0.3">
      <c r="A1237" s="21">
        <v>792</v>
      </c>
      <c r="B1237" s="22">
        <v>55</v>
      </c>
      <c r="C1237" s="22">
        <v>29</v>
      </c>
      <c r="D1237" s="22">
        <v>65</v>
      </c>
      <c r="E1237" s="23" t="str">
        <f t="shared" si="19"/>
        <v>51-100</v>
      </c>
      <c r="F1237" s="24">
        <v>94501</v>
      </c>
      <c r="G1237" s="22">
        <v>4</v>
      </c>
      <c r="H1237" s="22">
        <v>2.8</v>
      </c>
      <c r="I1237" s="22" t="s">
        <v>37</v>
      </c>
      <c r="J1237" s="22">
        <v>0</v>
      </c>
      <c r="K1237" s="22" t="s">
        <v>34</v>
      </c>
      <c r="L1237" s="22" t="s">
        <v>34</v>
      </c>
      <c r="M1237" s="22" t="s">
        <v>34</v>
      </c>
      <c r="N1237" s="22" t="s">
        <v>35</v>
      </c>
      <c r="O1237" s="22" t="s">
        <v>34</v>
      </c>
      <c r="P1237" s="25" t="str" cm="1">
        <f t="array" ref="P1237">_xlfn.IFS(
B1237&lt;30,"20-29",
B1237&lt;40,"30-39",
B1237&lt;50,"40-49",
B1237&lt;60,"50-59",
TRUE,"60+")</f>
        <v>50-59</v>
      </c>
      <c r="Q1237" s="25" t="str" cm="1">
        <f t="array" ref="Q1237">_xlfn.IFS(
D1237&lt;25,"0–24K",
D1237&lt;50,"25–49K",
D1237&lt;75,"50–74K",
D1237&lt;100,"75–99K",
D1237&lt;150,"100–149K",
D1237&lt;200,"150–199K",
TRUE,"200K+"
)</f>
        <v>50–74K</v>
      </c>
      <c r="R1237" s="25" t="str" cm="1">
        <f t="array" ref="R1237">_xlfn.IFS(
J1237=0,"No Mortgage",
J1237&lt;=100,"Low",
J1237&lt;=300,"Medium",
TRUE,"High"
)</f>
        <v>No Mortgage</v>
      </c>
      <c r="S1237" s="25" t="str" cm="1">
        <f t="array" ref="S1237">_xlfn.IFS(
C1237&lt;10,"0-10",
C1237&lt;20,"11-20",
C1237&lt;30,"21-30",
TRUE,"30+ yrs"
)</f>
        <v>21-30</v>
      </c>
      <c r="T1237" s="26" t="str" cm="1">
        <f t="array" ref="T1237">_xlfn.IFS(
H1237&lt;1,"0-1",
H1237&lt;2,"1-2",
H1237&lt;3,"2-3",
H1237&lt;4,"3-4",
H1237&lt;5,"4-5",
TRUE,"5+"
)</f>
        <v>2-3</v>
      </c>
    </row>
    <row r="1238" spans="1:20" ht="15.6" x14ac:dyDescent="0.3">
      <c r="A1238" s="21">
        <v>806</v>
      </c>
      <c r="B1238" s="22">
        <v>55</v>
      </c>
      <c r="C1238" s="22">
        <v>29</v>
      </c>
      <c r="D1238" s="22">
        <v>132</v>
      </c>
      <c r="E1238" s="23" t="str">
        <f t="shared" si="19"/>
        <v>100+</v>
      </c>
      <c r="F1238" s="24">
        <v>95758</v>
      </c>
      <c r="G1238" s="22">
        <v>3</v>
      </c>
      <c r="H1238" s="22">
        <v>5.9</v>
      </c>
      <c r="I1238" s="22" t="s">
        <v>37</v>
      </c>
      <c r="J1238" s="22">
        <v>307</v>
      </c>
      <c r="K1238" s="22" t="s">
        <v>35</v>
      </c>
      <c r="L1238" s="22" t="s">
        <v>34</v>
      </c>
      <c r="M1238" s="22" t="s">
        <v>34</v>
      </c>
      <c r="N1238" s="22" t="s">
        <v>34</v>
      </c>
      <c r="O1238" s="22" t="s">
        <v>34</v>
      </c>
      <c r="P1238" s="25" t="str" cm="1">
        <f t="array" ref="P1238">_xlfn.IFS(
B1238&lt;30,"20-29",
B1238&lt;40,"30-39",
B1238&lt;50,"40-49",
B1238&lt;60,"50-59",
TRUE,"60+")</f>
        <v>50-59</v>
      </c>
      <c r="Q1238" s="25" t="str" cm="1">
        <f t="array" ref="Q1238">_xlfn.IFS(
D1238&lt;25,"0–24K",
D1238&lt;50,"25–49K",
D1238&lt;75,"50–74K",
D1238&lt;100,"75–99K",
D1238&lt;150,"100–149K",
D1238&lt;200,"150–199K",
TRUE,"200K+"
)</f>
        <v>100–149K</v>
      </c>
      <c r="R1238" s="25" t="str" cm="1">
        <f t="array" ref="R1238">_xlfn.IFS(
J1238=0,"No Mortgage",
J1238&lt;=100,"Low",
J1238&lt;=300,"Medium",
TRUE,"High"
)</f>
        <v>High</v>
      </c>
      <c r="S1238" s="25" t="str" cm="1">
        <f t="array" ref="S1238">_xlfn.IFS(
C1238&lt;10,"0-10",
C1238&lt;20,"11-20",
C1238&lt;30,"21-30",
TRUE,"30+ yrs"
)</f>
        <v>21-30</v>
      </c>
      <c r="T1238" s="26" t="str" cm="1">
        <f t="array" ref="T1238">_xlfn.IFS(
H1238&lt;1,"0-1",
H1238&lt;2,"1-2",
H1238&lt;3,"2-3",
H1238&lt;4,"3-4",
H1238&lt;5,"4-5",
TRUE,"5+"
)</f>
        <v>5+</v>
      </c>
    </row>
    <row r="1239" spans="1:20" ht="15.6" x14ac:dyDescent="0.3">
      <c r="A1239" s="21">
        <v>830</v>
      </c>
      <c r="B1239" s="22">
        <v>55</v>
      </c>
      <c r="C1239" s="22">
        <v>30</v>
      </c>
      <c r="D1239" s="22">
        <v>81</v>
      </c>
      <c r="E1239" s="23" t="str">
        <f t="shared" si="19"/>
        <v>51-100</v>
      </c>
      <c r="F1239" s="24">
        <v>90254</v>
      </c>
      <c r="G1239" s="22">
        <v>4</v>
      </c>
      <c r="H1239" s="22">
        <v>3.8</v>
      </c>
      <c r="I1239" s="22" t="s">
        <v>37</v>
      </c>
      <c r="J1239" s="22">
        <v>0</v>
      </c>
      <c r="K1239" s="22" t="s">
        <v>34</v>
      </c>
      <c r="L1239" s="22" t="s">
        <v>34</v>
      </c>
      <c r="M1239" s="22" t="s">
        <v>34</v>
      </c>
      <c r="N1239" s="22" t="s">
        <v>35</v>
      </c>
      <c r="O1239" s="22" t="s">
        <v>34</v>
      </c>
      <c r="P1239" s="25" t="str" cm="1">
        <f t="array" ref="P1239">_xlfn.IFS(
B1239&lt;30,"20-29",
B1239&lt;40,"30-39",
B1239&lt;50,"40-49",
B1239&lt;60,"50-59",
TRUE,"60+")</f>
        <v>50-59</v>
      </c>
      <c r="Q1239" s="25" t="str" cm="1">
        <f t="array" ref="Q1239">_xlfn.IFS(
D1239&lt;25,"0–24K",
D1239&lt;50,"25–49K",
D1239&lt;75,"50–74K",
D1239&lt;100,"75–99K",
D1239&lt;150,"100–149K",
D1239&lt;200,"150–199K",
TRUE,"200K+"
)</f>
        <v>75–99K</v>
      </c>
      <c r="R1239" s="25" t="str" cm="1">
        <f t="array" ref="R1239">_xlfn.IFS(
J1239=0,"No Mortgage",
J1239&lt;=100,"Low",
J1239&lt;=300,"Medium",
TRUE,"High"
)</f>
        <v>No Mortgage</v>
      </c>
      <c r="S1239" s="25" t="str" cm="1">
        <f t="array" ref="S1239">_xlfn.IFS(
C1239&lt;10,"0-10",
C1239&lt;20,"11-20",
C1239&lt;30,"21-30",
TRUE,"30+ yrs"
)</f>
        <v>30+ yrs</v>
      </c>
      <c r="T1239" s="26" t="str" cm="1">
        <f t="array" ref="T1239">_xlfn.IFS(
H1239&lt;1,"0-1",
H1239&lt;2,"1-2",
H1239&lt;3,"2-3",
H1239&lt;4,"3-4",
H1239&lt;5,"4-5",
TRUE,"5+"
)</f>
        <v>3-4</v>
      </c>
    </row>
    <row r="1240" spans="1:20" ht="15.6" x14ac:dyDescent="0.3">
      <c r="A1240" s="21">
        <v>891</v>
      </c>
      <c r="B1240" s="22">
        <v>55</v>
      </c>
      <c r="C1240" s="22">
        <v>29</v>
      </c>
      <c r="D1240" s="22">
        <v>29</v>
      </c>
      <c r="E1240" s="23" t="str">
        <f t="shared" si="19"/>
        <v>0-50</v>
      </c>
      <c r="F1240" s="24">
        <v>92780</v>
      </c>
      <c r="G1240" s="22">
        <v>4</v>
      </c>
      <c r="H1240" s="22">
        <v>1.5</v>
      </c>
      <c r="I1240" s="22" t="s">
        <v>36</v>
      </c>
      <c r="J1240" s="22">
        <v>79</v>
      </c>
      <c r="K1240" s="22" t="s">
        <v>34</v>
      </c>
      <c r="L1240" s="22" t="s">
        <v>34</v>
      </c>
      <c r="M1240" s="22" t="s">
        <v>34</v>
      </c>
      <c r="N1240" s="22" t="s">
        <v>35</v>
      </c>
      <c r="O1240" s="22" t="s">
        <v>34</v>
      </c>
      <c r="P1240" s="25" t="str" cm="1">
        <f t="array" ref="P1240">_xlfn.IFS(
B1240&lt;30,"20-29",
B1240&lt;40,"30-39",
B1240&lt;50,"40-49",
B1240&lt;60,"50-59",
TRUE,"60+")</f>
        <v>50-59</v>
      </c>
      <c r="Q1240" s="25" t="str" cm="1">
        <f t="array" ref="Q1240">_xlfn.IFS(
D1240&lt;25,"0–24K",
D1240&lt;50,"25–49K",
D1240&lt;75,"50–74K",
D1240&lt;100,"75–99K",
D1240&lt;150,"100–149K",
D1240&lt;200,"150–199K",
TRUE,"200K+"
)</f>
        <v>25–49K</v>
      </c>
      <c r="R1240" s="25" t="str" cm="1">
        <f t="array" ref="R1240">_xlfn.IFS(
J1240=0,"No Mortgage",
J1240&lt;=100,"Low",
J1240&lt;=300,"Medium",
TRUE,"High"
)</f>
        <v>Low</v>
      </c>
      <c r="S1240" s="25" t="str" cm="1">
        <f t="array" ref="S1240">_xlfn.IFS(
C1240&lt;10,"0-10",
C1240&lt;20,"11-20",
C1240&lt;30,"21-30",
TRUE,"30+ yrs"
)</f>
        <v>21-30</v>
      </c>
      <c r="T1240" s="26" t="str" cm="1">
        <f t="array" ref="T1240">_xlfn.IFS(
H1240&lt;1,"0-1",
H1240&lt;2,"1-2",
H1240&lt;3,"2-3",
H1240&lt;4,"3-4",
H1240&lt;5,"4-5",
TRUE,"5+"
)</f>
        <v>1-2</v>
      </c>
    </row>
    <row r="1241" spans="1:20" ht="15.6" x14ac:dyDescent="0.3">
      <c r="A1241" s="21">
        <v>924</v>
      </c>
      <c r="B1241" s="22">
        <v>55</v>
      </c>
      <c r="C1241" s="22">
        <v>30</v>
      </c>
      <c r="D1241" s="22">
        <v>28</v>
      </c>
      <c r="E1241" s="23" t="str">
        <f t="shared" si="19"/>
        <v>0-50</v>
      </c>
      <c r="F1241" s="24">
        <v>95123</v>
      </c>
      <c r="G1241" s="22">
        <v>1</v>
      </c>
      <c r="H1241" s="22">
        <v>1.5</v>
      </c>
      <c r="I1241" s="22" t="s">
        <v>37</v>
      </c>
      <c r="J1241" s="22">
        <v>0</v>
      </c>
      <c r="K1241" s="22" t="s">
        <v>34</v>
      </c>
      <c r="L1241" s="22" t="s">
        <v>34</v>
      </c>
      <c r="M1241" s="22" t="s">
        <v>34</v>
      </c>
      <c r="N1241" s="22" t="s">
        <v>34</v>
      </c>
      <c r="O1241" s="22" t="s">
        <v>34</v>
      </c>
      <c r="P1241" s="25" t="str" cm="1">
        <f t="array" ref="P1241">_xlfn.IFS(
B1241&lt;30,"20-29",
B1241&lt;40,"30-39",
B1241&lt;50,"40-49",
B1241&lt;60,"50-59",
TRUE,"60+")</f>
        <v>50-59</v>
      </c>
      <c r="Q1241" s="25" t="str" cm="1">
        <f t="array" ref="Q1241">_xlfn.IFS(
D1241&lt;25,"0–24K",
D1241&lt;50,"25–49K",
D1241&lt;75,"50–74K",
D1241&lt;100,"75–99K",
D1241&lt;150,"100–149K",
D1241&lt;200,"150–199K",
TRUE,"200K+"
)</f>
        <v>25–49K</v>
      </c>
      <c r="R1241" s="25" t="str" cm="1">
        <f t="array" ref="R1241">_xlfn.IFS(
J1241=0,"No Mortgage",
J1241&lt;=100,"Low",
J1241&lt;=300,"Medium",
TRUE,"High"
)</f>
        <v>No Mortgage</v>
      </c>
      <c r="S1241" s="25" t="str" cm="1">
        <f t="array" ref="S1241">_xlfn.IFS(
C1241&lt;10,"0-10",
C1241&lt;20,"11-20",
C1241&lt;30,"21-30",
TRUE,"30+ yrs"
)</f>
        <v>30+ yrs</v>
      </c>
      <c r="T1241" s="26" t="str" cm="1">
        <f t="array" ref="T1241">_xlfn.IFS(
H1241&lt;1,"0-1",
H1241&lt;2,"1-2",
H1241&lt;3,"2-3",
H1241&lt;4,"3-4",
H1241&lt;5,"4-5",
TRUE,"5+"
)</f>
        <v>1-2</v>
      </c>
    </row>
    <row r="1242" spans="1:20" ht="15.6" x14ac:dyDescent="0.3">
      <c r="A1242" s="21">
        <v>925</v>
      </c>
      <c r="B1242" s="22">
        <v>55</v>
      </c>
      <c r="C1242" s="22">
        <v>30</v>
      </c>
      <c r="D1242" s="22">
        <v>32</v>
      </c>
      <c r="E1242" s="23" t="str">
        <f t="shared" si="19"/>
        <v>0-50</v>
      </c>
      <c r="F1242" s="24">
        <v>91330</v>
      </c>
      <c r="G1242" s="22">
        <v>4</v>
      </c>
      <c r="H1242" s="22">
        <v>0.1</v>
      </c>
      <c r="I1242" s="22" t="s">
        <v>36</v>
      </c>
      <c r="J1242" s="22">
        <v>0</v>
      </c>
      <c r="K1242" s="22" t="s">
        <v>34</v>
      </c>
      <c r="L1242" s="22" t="s">
        <v>35</v>
      </c>
      <c r="M1242" s="22" t="s">
        <v>34</v>
      </c>
      <c r="N1242" s="22" t="s">
        <v>34</v>
      </c>
      <c r="O1242" s="22" t="s">
        <v>34</v>
      </c>
      <c r="P1242" s="25" t="str" cm="1">
        <f t="array" ref="P1242">_xlfn.IFS(
B1242&lt;30,"20-29",
B1242&lt;40,"30-39",
B1242&lt;50,"40-49",
B1242&lt;60,"50-59",
TRUE,"60+")</f>
        <v>50-59</v>
      </c>
      <c r="Q1242" s="25" t="str" cm="1">
        <f t="array" ref="Q1242">_xlfn.IFS(
D1242&lt;25,"0–24K",
D1242&lt;50,"25–49K",
D1242&lt;75,"50–74K",
D1242&lt;100,"75–99K",
D1242&lt;150,"100–149K",
D1242&lt;200,"150–199K",
TRUE,"200K+"
)</f>
        <v>25–49K</v>
      </c>
      <c r="R1242" s="25" t="str" cm="1">
        <f t="array" ref="R1242">_xlfn.IFS(
J1242=0,"No Mortgage",
J1242&lt;=100,"Low",
J1242&lt;=300,"Medium",
TRUE,"High"
)</f>
        <v>No Mortgage</v>
      </c>
      <c r="S1242" s="25" t="str" cm="1">
        <f t="array" ref="S1242">_xlfn.IFS(
C1242&lt;10,"0-10",
C1242&lt;20,"11-20",
C1242&lt;30,"21-30",
TRUE,"30+ yrs"
)</f>
        <v>30+ yrs</v>
      </c>
      <c r="T1242" s="26" t="str" cm="1">
        <f t="array" ref="T1242">_xlfn.IFS(
H1242&lt;1,"0-1",
H1242&lt;2,"1-2",
H1242&lt;3,"2-3",
H1242&lt;4,"3-4",
H1242&lt;5,"4-5",
TRUE,"5+"
)</f>
        <v>0-1</v>
      </c>
    </row>
    <row r="1243" spans="1:20" ht="15.6" x14ac:dyDescent="0.3">
      <c r="A1243" s="21">
        <v>930</v>
      </c>
      <c r="B1243" s="22">
        <v>55</v>
      </c>
      <c r="C1243" s="22">
        <v>30</v>
      </c>
      <c r="D1243" s="22">
        <v>22</v>
      </c>
      <c r="E1243" s="23" t="str">
        <f t="shared" si="19"/>
        <v>0-50</v>
      </c>
      <c r="F1243" s="24">
        <v>92121</v>
      </c>
      <c r="G1243" s="22">
        <v>1</v>
      </c>
      <c r="H1243" s="22">
        <v>1.5</v>
      </c>
      <c r="I1243" s="22" t="s">
        <v>37</v>
      </c>
      <c r="J1243" s="22">
        <v>91</v>
      </c>
      <c r="K1243" s="22" t="s">
        <v>34</v>
      </c>
      <c r="L1243" s="22" t="s">
        <v>34</v>
      </c>
      <c r="M1243" s="22" t="s">
        <v>34</v>
      </c>
      <c r="N1243" s="22" t="s">
        <v>34</v>
      </c>
      <c r="O1243" s="22" t="s">
        <v>35</v>
      </c>
      <c r="P1243" s="25" t="str" cm="1">
        <f t="array" ref="P1243">_xlfn.IFS(
B1243&lt;30,"20-29",
B1243&lt;40,"30-39",
B1243&lt;50,"40-49",
B1243&lt;60,"50-59",
TRUE,"60+")</f>
        <v>50-59</v>
      </c>
      <c r="Q1243" s="25" t="str" cm="1">
        <f t="array" ref="Q1243">_xlfn.IFS(
D1243&lt;25,"0–24K",
D1243&lt;50,"25–49K",
D1243&lt;75,"50–74K",
D1243&lt;100,"75–99K",
D1243&lt;150,"100–149K",
D1243&lt;200,"150–199K",
TRUE,"200K+"
)</f>
        <v>0–24K</v>
      </c>
      <c r="R1243" s="25" t="str" cm="1">
        <f t="array" ref="R1243">_xlfn.IFS(
J1243=0,"No Mortgage",
J1243&lt;=100,"Low",
J1243&lt;=300,"Medium",
TRUE,"High"
)</f>
        <v>Low</v>
      </c>
      <c r="S1243" s="25" t="str" cm="1">
        <f t="array" ref="S1243">_xlfn.IFS(
C1243&lt;10,"0-10",
C1243&lt;20,"11-20",
C1243&lt;30,"21-30",
TRUE,"30+ yrs"
)</f>
        <v>30+ yrs</v>
      </c>
      <c r="T1243" s="26" t="str" cm="1">
        <f t="array" ref="T1243">_xlfn.IFS(
H1243&lt;1,"0-1",
H1243&lt;2,"1-2",
H1243&lt;3,"2-3",
H1243&lt;4,"3-4",
H1243&lt;5,"4-5",
TRUE,"5+"
)</f>
        <v>1-2</v>
      </c>
    </row>
    <row r="1244" spans="1:20" ht="15.6" x14ac:dyDescent="0.3">
      <c r="A1244" s="21">
        <v>943</v>
      </c>
      <c r="B1244" s="22">
        <v>55</v>
      </c>
      <c r="C1244" s="22">
        <v>29</v>
      </c>
      <c r="D1244" s="22">
        <v>30</v>
      </c>
      <c r="E1244" s="23" t="str">
        <f t="shared" si="19"/>
        <v>0-50</v>
      </c>
      <c r="F1244" s="24">
        <v>91320</v>
      </c>
      <c r="G1244" s="22">
        <v>4</v>
      </c>
      <c r="H1244" s="22">
        <v>0.7</v>
      </c>
      <c r="I1244" s="22" t="s">
        <v>37</v>
      </c>
      <c r="J1244" s="22">
        <v>0</v>
      </c>
      <c r="K1244" s="22" t="s">
        <v>34</v>
      </c>
      <c r="L1244" s="22" t="s">
        <v>34</v>
      </c>
      <c r="M1244" s="22" t="s">
        <v>34</v>
      </c>
      <c r="N1244" s="22" t="s">
        <v>34</v>
      </c>
      <c r="O1244" s="22" t="s">
        <v>35</v>
      </c>
      <c r="P1244" s="25" t="str" cm="1">
        <f t="array" ref="P1244">_xlfn.IFS(
B1244&lt;30,"20-29",
B1244&lt;40,"30-39",
B1244&lt;50,"40-49",
B1244&lt;60,"50-59",
TRUE,"60+")</f>
        <v>50-59</v>
      </c>
      <c r="Q1244" s="25" t="str" cm="1">
        <f t="array" ref="Q1244">_xlfn.IFS(
D1244&lt;25,"0–24K",
D1244&lt;50,"25–49K",
D1244&lt;75,"50–74K",
D1244&lt;100,"75–99K",
D1244&lt;150,"100–149K",
D1244&lt;200,"150–199K",
TRUE,"200K+"
)</f>
        <v>25–49K</v>
      </c>
      <c r="R1244" s="25" t="str" cm="1">
        <f t="array" ref="R1244">_xlfn.IFS(
J1244=0,"No Mortgage",
J1244&lt;=100,"Low",
J1244&lt;=300,"Medium",
TRUE,"High"
)</f>
        <v>No Mortgage</v>
      </c>
      <c r="S1244" s="25" t="str" cm="1">
        <f t="array" ref="S1244">_xlfn.IFS(
C1244&lt;10,"0-10",
C1244&lt;20,"11-20",
C1244&lt;30,"21-30",
TRUE,"30+ yrs"
)</f>
        <v>21-30</v>
      </c>
      <c r="T1244" s="26" t="str" cm="1">
        <f t="array" ref="T1244">_xlfn.IFS(
H1244&lt;1,"0-1",
H1244&lt;2,"1-2",
H1244&lt;3,"2-3",
H1244&lt;4,"3-4",
H1244&lt;5,"4-5",
TRUE,"5+"
)</f>
        <v>0-1</v>
      </c>
    </row>
    <row r="1245" spans="1:20" ht="15.6" x14ac:dyDescent="0.3">
      <c r="A1245" s="21">
        <v>948</v>
      </c>
      <c r="B1245" s="22">
        <v>55</v>
      </c>
      <c r="C1245" s="22">
        <v>29</v>
      </c>
      <c r="D1245" s="22">
        <v>60</v>
      </c>
      <c r="E1245" s="23" t="str">
        <f t="shared" si="19"/>
        <v>51-100</v>
      </c>
      <c r="F1245" s="24">
        <v>94305</v>
      </c>
      <c r="G1245" s="22">
        <v>3</v>
      </c>
      <c r="H1245" s="22">
        <v>2.2000000000000002</v>
      </c>
      <c r="I1245" s="22" t="s">
        <v>36</v>
      </c>
      <c r="J1245" s="22">
        <v>84</v>
      </c>
      <c r="K1245" s="22" t="s">
        <v>34</v>
      </c>
      <c r="L1245" s="22" t="s">
        <v>34</v>
      </c>
      <c r="M1245" s="22" t="s">
        <v>34</v>
      </c>
      <c r="N1245" s="22" t="s">
        <v>35</v>
      </c>
      <c r="O1245" s="22" t="s">
        <v>34</v>
      </c>
      <c r="P1245" s="25" t="str" cm="1">
        <f t="array" ref="P1245">_xlfn.IFS(
B1245&lt;30,"20-29",
B1245&lt;40,"30-39",
B1245&lt;50,"40-49",
B1245&lt;60,"50-59",
TRUE,"60+")</f>
        <v>50-59</v>
      </c>
      <c r="Q1245" s="25" t="str" cm="1">
        <f t="array" ref="Q1245">_xlfn.IFS(
D1245&lt;25,"0–24K",
D1245&lt;50,"25–49K",
D1245&lt;75,"50–74K",
D1245&lt;100,"75–99K",
D1245&lt;150,"100–149K",
D1245&lt;200,"150–199K",
TRUE,"200K+"
)</f>
        <v>50–74K</v>
      </c>
      <c r="R1245" s="25" t="str" cm="1">
        <f t="array" ref="R1245">_xlfn.IFS(
J1245=0,"No Mortgage",
J1245&lt;=100,"Low",
J1245&lt;=300,"Medium",
TRUE,"High"
)</f>
        <v>Low</v>
      </c>
      <c r="S1245" s="25" t="str" cm="1">
        <f t="array" ref="S1245">_xlfn.IFS(
C1245&lt;10,"0-10",
C1245&lt;20,"11-20",
C1245&lt;30,"21-30",
TRUE,"30+ yrs"
)</f>
        <v>21-30</v>
      </c>
      <c r="T1245" s="26" t="str" cm="1">
        <f t="array" ref="T1245">_xlfn.IFS(
H1245&lt;1,"0-1",
H1245&lt;2,"1-2",
H1245&lt;3,"2-3",
H1245&lt;4,"3-4",
H1245&lt;5,"4-5",
TRUE,"5+"
)</f>
        <v>2-3</v>
      </c>
    </row>
    <row r="1246" spans="1:20" ht="15.6" x14ac:dyDescent="0.3">
      <c r="A1246" s="21">
        <v>959</v>
      </c>
      <c r="B1246" s="22">
        <v>55</v>
      </c>
      <c r="C1246" s="22">
        <v>29</v>
      </c>
      <c r="D1246" s="22">
        <v>78</v>
      </c>
      <c r="E1246" s="23" t="str">
        <f t="shared" si="19"/>
        <v>51-100</v>
      </c>
      <c r="F1246" s="24">
        <v>90747</v>
      </c>
      <c r="G1246" s="22">
        <v>4</v>
      </c>
      <c r="H1246" s="22">
        <v>2.6</v>
      </c>
      <c r="I1246" s="22" t="s">
        <v>36</v>
      </c>
      <c r="J1246" s="22">
        <v>0</v>
      </c>
      <c r="K1246" s="22" t="s">
        <v>34</v>
      </c>
      <c r="L1246" s="22" t="s">
        <v>34</v>
      </c>
      <c r="M1246" s="22" t="s">
        <v>34</v>
      </c>
      <c r="N1246" s="22" t="s">
        <v>34</v>
      </c>
      <c r="O1246" s="22" t="s">
        <v>35</v>
      </c>
      <c r="P1246" s="25" t="str" cm="1">
        <f t="array" ref="P1246">_xlfn.IFS(
B1246&lt;30,"20-29",
B1246&lt;40,"30-39",
B1246&lt;50,"40-49",
B1246&lt;60,"50-59",
TRUE,"60+")</f>
        <v>50-59</v>
      </c>
      <c r="Q1246" s="25" t="str" cm="1">
        <f t="array" ref="Q1246">_xlfn.IFS(
D1246&lt;25,"0–24K",
D1246&lt;50,"25–49K",
D1246&lt;75,"50–74K",
D1246&lt;100,"75–99K",
D1246&lt;150,"100–149K",
D1246&lt;200,"150–199K",
TRUE,"200K+"
)</f>
        <v>75–99K</v>
      </c>
      <c r="R1246" s="25" t="str" cm="1">
        <f t="array" ref="R1246">_xlfn.IFS(
J1246=0,"No Mortgage",
J1246&lt;=100,"Low",
J1246&lt;=300,"Medium",
TRUE,"High"
)</f>
        <v>No Mortgage</v>
      </c>
      <c r="S1246" s="25" t="str" cm="1">
        <f t="array" ref="S1246">_xlfn.IFS(
C1246&lt;10,"0-10",
C1246&lt;20,"11-20",
C1246&lt;30,"21-30",
TRUE,"30+ yrs"
)</f>
        <v>21-30</v>
      </c>
      <c r="T1246" s="26" t="str" cm="1">
        <f t="array" ref="T1246">_xlfn.IFS(
H1246&lt;1,"0-1",
H1246&lt;2,"1-2",
H1246&lt;3,"2-3",
H1246&lt;4,"3-4",
H1246&lt;5,"4-5",
TRUE,"5+"
)</f>
        <v>2-3</v>
      </c>
    </row>
    <row r="1247" spans="1:20" ht="15.6" x14ac:dyDescent="0.3">
      <c r="A1247" s="21">
        <v>968</v>
      </c>
      <c r="B1247" s="22">
        <v>55</v>
      </c>
      <c r="C1247" s="22">
        <v>30</v>
      </c>
      <c r="D1247" s="22">
        <v>73</v>
      </c>
      <c r="E1247" s="23" t="str">
        <f t="shared" si="19"/>
        <v>51-100</v>
      </c>
      <c r="F1247" s="24">
        <v>92675</v>
      </c>
      <c r="G1247" s="22">
        <v>4</v>
      </c>
      <c r="H1247" s="22">
        <v>3.8</v>
      </c>
      <c r="I1247" s="22" t="s">
        <v>37</v>
      </c>
      <c r="J1247" s="22">
        <v>0</v>
      </c>
      <c r="K1247" s="22" t="s">
        <v>34</v>
      </c>
      <c r="L1247" s="22" t="s">
        <v>34</v>
      </c>
      <c r="M1247" s="22" t="s">
        <v>34</v>
      </c>
      <c r="N1247" s="22" t="s">
        <v>35</v>
      </c>
      <c r="O1247" s="22" t="s">
        <v>34</v>
      </c>
      <c r="P1247" s="25" t="str" cm="1">
        <f t="array" ref="P1247">_xlfn.IFS(
B1247&lt;30,"20-29",
B1247&lt;40,"30-39",
B1247&lt;50,"40-49",
B1247&lt;60,"50-59",
TRUE,"60+")</f>
        <v>50-59</v>
      </c>
      <c r="Q1247" s="25" t="str" cm="1">
        <f t="array" ref="Q1247">_xlfn.IFS(
D1247&lt;25,"0–24K",
D1247&lt;50,"25–49K",
D1247&lt;75,"50–74K",
D1247&lt;100,"75–99K",
D1247&lt;150,"100–149K",
D1247&lt;200,"150–199K",
TRUE,"200K+"
)</f>
        <v>50–74K</v>
      </c>
      <c r="R1247" s="25" t="str" cm="1">
        <f t="array" ref="R1247">_xlfn.IFS(
J1247=0,"No Mortgage",
J1247&lt;=100,"Low",
J1247&lt;=300,"Medium",
TRUE,"High"
)</f>
        <v>No Mortgage</v>
      </c>
      <c r="S1247" s="25" t="str" cm="1">
        <f t="array" ref="S1247">_xlfn.IFS(
C1247&lt;10,"0-10",
C1247&lt;20,"11-20",
C1247&lt;30,"21-30",
TRUE,"30+ yrs"
)</f>
        <v>30+ yrs</v>
      </c>
      <c r="T1247" s="26" t="str" cm="1">
        <f t="array" ref="T1247">_xlfn.IFS(
H1247&lt;1,"0-1",
H1247&lt;2,"1-2",
H1247&lt;3,"2-3",
H1247&lt;4,"3-4",
H1247&lt;5,"4-5",
TRUE,"5+"
)</f>
        <v>3-4</v>
      </c>
    </row>
    <row r="1248" spans="1:20" ht="15.6" x14ac:dyDescent="0.3">
      <c r="A1248" s="21">
        <v>969</v>
      </c>
      <c r="B1248" s="22">
        <v>55</v>
      </c>
      <c r="C1248" s="22">
        <v>31</v>
      </c>
      <c r="D1248" s="22">
        <v>90</v>
      </c>
      <c r="E1248" s="23" t="str">
        <f t="shared" si="19"/>
        <v>51-100</v>
      </c>
      <c r="F1248" s="24">
        <v>92868</v>
      </c>
      <c r="G1248" s="22">
        <v>1</v>
      </c>
      <c r="H1248" s="22">
        <v>2.7</v>
      </c>
      <c r="I1248" s="22" t="s">
        <v>37</v>
      </c>
      <c r="J1248" s="22">
        <v>0</v>
      </c>
      <c r="K1248" s="22" t="s">
        <v>34</v>
      </c>
      <c r="L1248" s="22" t="s">
        <v>34</v>
      </c>
      <c r="M1248" s="22" t="s">
        <v>34</v>
      </c>
      <c r="N1248" s="22" t="s">
        <v>35</v>
      </c>
      <c r="O1248" s="22" t="s">
        <v>35</v>
      </c>
      <c r="P1248" s="25" t="str" cm="1">
        <f t="array" ref="P1248">_xlfn.IFS(
B1248&lt;30,"20-29",
B1248&lt;40,"30-39",
B1248&lt;50,"40-49",
B1248&lt;60,"50-59",
TRUE,"60+")</f>
        <v>50-59</v>
      </c>
      <c r="Q1248" s="25" t="str" cm="1">
        <f t="array" ref="Q1248">_xlfn.IFS(
D1248&lt;25,"0–24K",
D1248&lt;50,"25–49K",
D1248&lt;75,"50–74K",
D1248&lt;100,"75–99K",
D1248&lt;150,"100–149K",
D1248&lt;200,"150–199K",
TRUE,"200K+"
)</f>
        <v>75–99K</v>
      </c>
      <c r="R1248" s="25" t="str" cm="1">
        <f t="array" ref="R1248">_xlfn.IFS(
J1248=0,"No Mortgage",
J1248&lt;=100,"Low",
J1248&lt;=300,"Medium",
TRUE,"High"
)</f>
        <v>No Mortgage</v>
      </c>
      <c r="S1248" s="25" t="str" cm="1">
        <f t="array" ref="S1248">_xlfn.IFS(
C1248&lt;10,"0-10",
C1248&lt;20,"11-20",
C1248&lt;30,"21-30",
TRUE,"30+ yrs"
)</f>
        <v>30+ yrs</v>
      </c>
      <c r="T1248" s="26" t="str" cm="1">
        <f t="array" ref="T1248">_xlfn.IFS(
H1248&lt;1,"0-1",
H1248&lt;2,"1-2",
H1248&lt;3,"2-3",
H1248&lt;4,"3-4",
H1248&lt;5,"4-5",
TRUE,"5+"
)</f>
        <v>2-3</v>
      </c>
    </row>
    <row r="1249" spans="1:20" ht="15.6" x14ac:dyDescent="0.3">
      <c r="A1249" s="21">
        <v>1048</v>
      </c>
      <c r="B1249" s="22">
        <v>55</v>
      </c>
      <c r="C1249" s="22">
        <v>31</v>
      </c>
      <c r="D1249" s="22">
        <v>73</v>
      </c>
      <c r="E1249" s="23" t="str">
        <f t="shared" si="19"/>
        <v>51-100</v>
      </c>
      <c r="F1249" s="24">
        <v>94143</v>
      </c>
      <c r="G1249" s="22">
        <v>4</v>
      </c>
      <c r="H1249" s="22">
        <v>1.6</v>
      </c>
      <c r="I1249" s="22" t="s">
        <v>37</v>
      </c>
      <c r="J1249" s="22">
        <v>0</v>
      </c>
      <c r="K1249" s="22" t="s">
        <v>34</v>
      </c>
      <c r="L1249" s="22" t="s">
        <v>34</v>
      </c>
      <c r="M1249" s="22" t="s">
        <v>34</v>
      </c>
      <c r="N1249" s="22" t="s">
        <v>34</v>
      </c>
      <c r="O1249" s="22" t="s">
        <v>34</v>
      </c>
      <c r="P1249" s="25" t="str" cm="1">
        <f t="array" ref="P1249">_xlfn.IFS(
B1249&lt;30,"20-29",
B1249&lt;40,"30-39",
B1249&lt;50,"40-49",
B1249&lt;60,"50-59",
TRUE,"60+")</f>
        <v>50-59</v>
      </c>
      <c r="Q1249" s="25" t="str" cm="1">
        <f t="array" ref="Q1249">_xlfn.IFS(
D1249&lt;25,"0–24K",
D1249&lt;50,"25–49K",
D1249&lt;75,"50–74K",
D1249&lt;100,"75–99K",
D1249&lt;150,"100–149K",
D1249&lt;200,"150–199K",
TRUE,"200K+"
)</f>
        <v>50–74K</v>
      </c>
      <c r="R1249" s="25" t="str" cm="1">
        <f t="array" ref="R1249">_xlfn.IFS(
J1249=0,"No Mortgage",
J1249&lt;=100,"Low",
J1249&lt;=300,"Medium",
TRUE,"High"
)</f>
        <v>No Mortgage</v>
      </c>
      <c r="S1249" s="25" t="str" cm="1">
        <f t="array" ref="S1249">_xlfn.IFS(
C1249&lt;10,"0-10",
C1249&lt;20,"11-20",
C1249&lt;30,"21-30",
TRUE,"30+ yrs"
)</f>
        <v>30+ yrs</v>
      </c>
      <c r="T1249" s="26" t="str" cm="1">
        <f t="array" ref="T1249">_xlfn.IFS(
H1249&lt;1,"0-1",
H1249&lt;2,"1-2",
H1249&lt;3,"2-3",
H1249&lt;4,"3-4",
H1249&lt;5,"4-5",
TRUE,"5+"
)</f>
        <v>1-2</v>
      </c>
    </row>
    <row r="1250" spans="1:20" ht="15.6" x14ac:dyDescent="0.3">
      <c r="A1250" s="21">
        <v>1109</v>
      </c>
      <c r="B1250" s="22">
        <v>55</v>
      </c>
      <c r="C1250" s="22">
        <v>29</v>
      </c>
      <c r="D1250" s="22">
        <v>61</v>
      </c>
      <c r="E1250" s="23" t="str">
        <f t="shared" si="19"/>
        <v>51-100</v>
      </c>
      <c r="F1250" s="24">
        <v>95051</v>
      </c>
      <c r="G1250" s="22">
        <v>4</v>
      </c>
      <c r="H1250" s="22">
        <v>2.8</v>
      </c>
      <c r="I1250" s="22" t="s">
        <v>37</v>
      </c>
      <c r="J1250" s="22">
        <v>0</v>
      </c>
      <c r="K1250" s="22" t="s">
        <v>34</v>
      </c>
      <c r="L1250" s="22" t="s">
        <v>34</v>
      </c>
      <c r="M1250" s="22" t="s">
        <v>34</v>
      </c>
      <c r="N1250" s="22" t="s">
        <v>35</v>
      </c>
      <c r="O1250" s="22" t="s">
        <v>35</v>
      </c>
      <c r="P1250" s="25" t="str" cm="1">
        <f t="array" ref="P1250">_xlfn.IFS(
B1250&lt;30,"20-29",
B1250&lt;40,"30-39",
B1250&lt;50,"40-49",
B1250&lt;60,"50-59",
TRUE,"60+")</f>
        <v>50-59</v>
      </c>
      <c r="Q1250" s="25" t="str" cm="1">
        <f t="array" ref="Q1250">_xlfn.IFS(
D1250&lt;25,"0–24K",
D1250&lt;50,"25–49K",
D1250&lt;75,"50–74K",
D1250&lt;100,"75–99K",
D1250&lt;150,"100–149K",
D1250&lt;200,"150–199K",
TRUE,"200K+"
)</f>
        <v>50–74K</v>
      </c>
      <c r="R1250" s="25" t="str" cm="1">
        <f t="array" ref="R1250">_xlfn.IFS(
J1250=0,"No Mortgage",
J1250&lt;=100,"Low",
J1250&lt;=300,"Medium",
TRUE,"High"
)</f>
        <v>No Mortgage</v>
      </c>
      <c r="S1250" s="25" t="str" cm="1">
        <f t="array" ref="S1250">_xlfn.IFS(
C1250&lt;10,"0-10",
C1250&lt;20,"11-20",
C1250&lt;30,"21-30",
TRUE,"30+ yrs"
)</f>
        <v>21-30</v>
      </c>
      <c r="T1250" s="26" t="str" cm="1">
        <f t="array" ref="T1250">_xlfn.IFS(
H1250&lt;1,"0-1",
H1250&lt;2,"1-2",
H1250&lt;3,"2-3",
H1250&lt;4,"3-4",
H1250&lt;5,"4-5",
TRUE,"5+"
)</f>
        <v>2-3</v>
      </c>
    </row>
    <row r="1251" spans="1:20" ht="15.6" x14ac:dyDescent="0.3">
      <c r="A1251" s="21">
        <v>1140</v>
      </c>
      <c r="B1251" s="22">
        <v>55</v>
      </c>
      <c r="C1251" s="22">
        <v>28</v>
      </c>
      <c r="D1251" s="22">
        <v>38</v>
      </c>
      <c r="E1251" s="23" t="str">
        <f t="shared" si="19"/>
        <v>0-50</v>
      </c>
      <c r="F1251" s="24">
        <v>95616</v>
      </c>
      <c r="G1251" s="22">
        <v>3</v>
      </c>
      <c r="H1251" s="22">
        <v>1</v>
      </c>
      <c r="I1251" s="22" t="s">
        <v>37</v>
      </c>
      <c r="J1251" s="22">
        <v>0</v>
      </c>
      <c r="K1251" s="22" t="s">
        <v>34</v>
      </c>
      <c r="L1251" s="22" t="s">
        <v>34</v>
      </c>
      <c r="M1251" s="22" t="s">
        <v>34</v>
      </c>
      <c r="N1251" s="22" t="s">
        <v>35</v>
      </c>
      <c r="O1251" s="22" t="s">
        <v>34</v>
      </c>
      <c r="P1251" s="25" t="str" cm="1">
        <f t="array" ref="P1251">_xlfn.IFS(
B1251&lt;30,"20-29",
B1251&lt;40,"30-39",
B1251&lt;50,"40-49",
B1251&lt;60,"50-59",
TRUE,"60+")</f>
        <v>50-59</v>
      </c>
      <c r="Q1251" s="25" t="str" cm="1">
        <f t="array" ref="Q1251">_xlfn.IFS(
D1251&lt;25,"0–24K",
D1251&lt;50,"25–49K",
D1251&lt;75,"50–74K",
D1251&lt;100,"75–99K",
D1251&lt;150,"100–149K",
D1251&lt;200,"150–199K",
TRUE,"200K+"
)</f>
        <v>25–49K</v>
      </c>
      <c r="R1251" s="25" t="str" cm="1">
        <f t="array" ref="R1251">_xlfn.IFS(
J1251=0,"No Mortgage",
J1251&lt;=100,"Low",
J1251&lt;=300,"Medium",
TRUE,"High"
)</f>
        <v>No Mortgage</v>
      </c>
      <c r="S1251" s="25" t="str" cm="1">
        <f t="array" ref="S1251">_xlfn.IFS(
C1251&lt;10,"0-10",
C1251&lt;20,"11-20",
C1251&lt;30,"21-30",
TRUE,"30+ yrs"
)</f>
        <v>21-30</v>
      </c>
      <c r="T1251" s="26" t="str" cm="1">
        <f t="array" ref="T1251">_xlfn.IFS(
H1251&lt;1,"0-1",
H1251&lt;2,"1-2",
H1251&lt;3,"2-3",
H1251&lt;4,"3-4",
H1251&lt;5,"4-5",
TRUE,"5+"
)</f>
        <v>1-2</v>
      </c>
    </row>
    <row r="1252" spans="1:20" ht="15.6" x14ac:dyDescent="0.3">
      <c r="A1252" s="21">
        <v>1151</v>
      </c>
      <c r="B1252" s="22">
        <v>55</v>
      </c>
      <c r="C1252" s="22">
        <v>31</v>
      </c>
      <c r="D1252" s="22">
        <v>81</v>
      </c>
      <c r="E1252" s="23" t="str">
        <f t="shared" si="19"/>
        <v>51-100</v>
      </c>
      <c r="F1252" s="24">
        <v>95521</v>
      </c>
      <c r="G1252" s="22">
        <v>3</v>
      </c>
      <c r="H1252" s="22">
        <v>2.67</v>
      </c>
      <c r="I1252" s="22" t="s">
        <v>33</v>
      </c>
      <c r="J1252" s="22">
        <v>0</v>
      </c>
      <c r="K1252" s="22" t="s">
        <v>34</v>
      </c>
      <c r="L1252" s="22" t="s">
        <v>34</v>
      </c>
      <c r="M1252" s="22" t="s">
        <v>34</v>
      </c>
      <c r="N1252" s="22" t="s">
        <v>35</v>
      </c>
      <c r="O1252" s="22" t="s">
        <v>34</v>
      </c>
      <c r="P1252" s="25" t="str" cm="1">
        <f t="array" ref="P1252">_xlfn.IFS(
B1252&lt;30,"20-29",
B1252&lt;40,"30-39",
B1252&lt;50,"40-49",
B1252&lt;60,"50-59",
TRUE,"60+")</f>
        <v>50-59</v>
      </c>
      <c r="Q1252" s="25" t="str" cm="1">
        <f t="array" ref="Q1252">_xlfn.IFS(
D1252&lt;25,"0–24K",
D1252&lt;50,"25–49K",
D1252&lt;75,"50–74K",
D1252&lt;100,"75–99K",
D1252&lt;150,"100–149K",
D1252&lt;200,"150–199K",
TRUE,"200K+"
)</f>
        <v>75–99K</v>
      </c>
      <c r="R1252" s="25" t="str" cm="1">
        <f t="array" ref="R1252">_xlfn.IFS(
J1252=0,"No Mortgage",
J1252&lt;=100,"Low",
J1252&lt;=300,"Medium",
TRUE,"High"
)</f>
        <v>No Mortgage</v>
      </c>
      <c r="S1252" s="25" t="str" cm="1">
        <f t="array" ref="S1252">_xlfn.IFS(
C1252&lt;10,"0-10",
C1252&lt;20,"11-20",
C1252&lt;30,"21-30",
TRUE,"30+ yrs"
)</f>
        <v>30+ yrs</v>
      </c>
      <c r="T1252" s="26" t="str" cm="1">
        <f t="array" ref="T1252">_xlfn.IFS(
H1252&lt;1,"0-1",
H1252&lt;2,"1-2",
H1252&lt;3,"2-3",
H1252&lt;4,"3-4",
H1252&lt;5,"4-5",
TRUE,"5+"
)</f>
        <v>2-3</v>
      </c>
    </row>
    <row r="1253" spans="1:20" ht="15.6" x14ac:dyDescent="0.3">
      <c r="A1253" s="21">
        <v>1154</v>
      </c>
      <c r="B1253" s="22">
        <v>55</v>
      </c>
      <c r="C1253" s="22">
        <v>30</v>
      </c>
      <c r="D1253" s="22">
        <v>55</v>
      </c>
      <c r="E1253" s="23" t="str">
        <f t="shared" si="19"/>
        <v>51-100</v>
      </c>
      <c r="F1253" s="24">
        <v>92821</v>
      </c>
      <c r="G1253" s="22">
        <v>4</v>
      </c>
      <c r="H1253" s="22">
        <v>0.9</v>
      </c>
      <c r="I1253" s="22" t="s">
        <v>33</v>
      </c>
      <c r="J1253" s="22">
        <v>215</v>
      </c>
      <c r="K1253" s="22" t="s">
        <v>34</v>
      </c>
      <c r="L1253" s="22" t="s">
        <v>34</v>
      </c>
      <c r="M1253" s="22" t="s">
        <v>34</v>
      </c>
      <c r="N1253" s="22" t="s">
        <v>35</v>
      </c>
      <c r="O1253" s="22" t="s">
        <v>35</v>
      </c>
      <c r="P1253" s="25" t="str" cm="1">
        <f t="array" ref="P1253">_xlfn.IFS(
B1253&lt;30,"20-29",
B1253&lt;40,"30-39",
B1253&lt;50,"40-49",
B1253&lt;60,"50-59",
TRUE,"60+")</f>
        <v>50-59</v>
      </c>
      <c r="Q1253" s="25" t="str" cm="1">
        <f t="array" ref="Q1253">_xlfn.IFS(
D1253&lt;25,"0–24K",
D1253&lt;50,"25–49K",
D1253&lt;75,"50–74K",
D1253&lt;100,"75–99K",
D1253&lt;150,"100–149K",
D1253&lt;200,"150–199K",
TRUE,"200K+"
)</f>
        <v>50–74K</v>
      </c>
      <c r="R1253" s="25" t="str" cm="1">
        <f t="array" ref="R1253">_xlfn.IFS(
J1253=0,"No Mortgage",
J1253&lt;=100,"Low",
J1253&lt;=300,"Medium",
TRUE,"High"
)</f>
        <v>Medium</v>
      </c>
      <c r="S1253" s="25" t="str" cm="1">
        <f t="array" ref="S1253">_xlfn.IFS(
C1253&lt;10,"0-10",
C1253&lt;20,"11-20",
C1253&lt;30,"21-30",
TRUE,"30+ yrs"
)</f>
        <v>30+ yrs</v>
      </c>
      <c r="T1253" s="26" t="str" cm="1">
        <f t="array" ref="T1253">_xlfn.IFS(
H1253&lt;1,"0-1",
H1253&lt;2,"1-2",
H1253&lt;3,"2-3",
H1253&lt;4,"3-4",
H1253&lt;5,"4-5",
TRUE,"5+"
)</f>
        <v>0-1</v>
      </c>
    </row>
    <row r="1254" spans="1:20" ht="15.6" x14ac:dyDescent="0.3">
      <c r="A1254" s="21">
        <v>1318</v>
      </c>
      <c r="B1254" s="22">
        <v>55</v>
      </c>
      <c r="C1254" s="22">
        <v>30</v>
      </c>
      <c r="D1254" s="22">
        <v>40</v>
      </c>
      <c r="E1254" s="23" t="str">
        <f t="shared" si="19"/>
        <v>0-50</v>
      </c>
      <c r="F1254" s="24">
        <v>95521</v>
      </c>
      <c r="G1254" s="22">
        <v>2</v>
      </c>
      <c r="H1254" s="22">
        <v>2.2999999999999998</v>
      </c>
      <c r="I1254" s="22" t="s">
        <v>36</v>
      </c>
      <c r="J1254" s="22">
        <v>0</v>
      </c>
      <c r="K1254" s="22" t="s">
        <v>34</v>
      </c>
      <c r="L1254" s="22" t="s">
        <v>34</v>
      </c>
      <c r="M1254" s="22" t="s">
        <v>34</v>
      </c>
      <c r="N1254" s="22" t="s">
        <v>35</v>
      </c>
      <c r="O1254" s="22" t="s">
        <v>34</v>
      </c>
      <c r="P1254" s="25" t="str" cm="1">
        <f t="array" ref="P1254">_xlfn.IFS(
B1254&lt;30,"20-29",
B1254&lt;40,"30-39",
B1254&lt;50,"40-49",
B1254&lt;60,"50-59",
TRUE,"60+")</f>
        <v>50-59</v>
      </c>
      <c r="Q1254" s="25" t="str" cm="1">
        <f t="array" ref="Q1254">_xlfn.IFS(
D1254&lt;25,"0–24K",
D1254&lt;50,"25–49K",
D1254&lt;75,"50–74K",
D1254&lt;100,"75–99K",
D1254&lt;150,"100–149K",
D1254&lt;200,"150–199K",
TRUE,"200K+"
)</f>
        <v>25–49K</v>
      </c>
      <c r="R1254" s="25" t="str" cm="1">
        <f t="array" ref="R1254">_xlfn.IFS(
J1254=0,"No Mortgage",
J1254&lt;=100,"Low",
J1254&lt;=300,"Medium",
TRUE,"High"
)</f>
        <v>No Mortgage</v>
      </c>
      <c r="S1254" s="25" t="str" cm="1">
        <f t="array" ref="S1254">_xlfn.IFS(
C1254&lt;10,"0-10",
C1254&lt;20,"11-20",
C1254&lt;30,"21-30",
TRUE,"30+ yrs"
)</f>
        <v>30+ yrs</v>
      </c>
      <c r="T1254" s="26" t="str" cm="1">
        <f t="array" ref="T1254">_xlfn.IFS(
H1254&lt;1,"0-1",
H1254&lt;2,"1-2",
H1254&lt;3,"2-3",
H1254&lt;4,"3-4",
H1254&lt;5,"4-5",
TRUE,"5+"
)</f>
        <v>2-3</v>
      </c>
    </row>
    <row r="1255" spans="1:20" ht="15.6" x14ac:dyDescent="0.3">
      <c r="A1255" s="21">
        <v>1358</v>
      </c>
      <c r="B1255" s="22">
        <v>55</v>
      </c>
      <c r="C1255" s="22">
        <v>29</v>
      </c>
      <c r="D1255" s="22">
        <v>53</v>
      </c>
      <c r="E1255" s="23" t="str">
        <f t="shared" si="19"/>
        <v>51-100</v>
      </c>
      <c r="F1255" s="24">
        <v>95134</v>
      </c>
      <c r="G1255" s="22">
        <v>1</v>
      </c>
      <c r="H1255" s="22">
        <v>1.4</v>
      </c>
      <c r="I1255" s="22" t="s">
        <v>33</v>
      </c>
      <c r="J1255" s="22">
        <v>0</v>
      </c>
      <c r="K1255" s="22" t="s">
        <v>34</v>
      </c>
      <c r="L1255" s="22" t="s">
        <v>34</v>
      </c>
      <c r="M1255" s="22" t="s">
        <v>34</v>
      </c>
      <c r="N1255" s="22" t="s">
        <v>34</v>
      </c>
      <c r="O1255" s="22" t="s">
        <v>34</v>
      </c>
      <c r="P1255" s="25" t="str" cm="1">
        <f t="array" ref="P1255">_xlfn.IFS(
B1255&lt;30,"20-29",
B1255&lt;40,"30-39",
B1255&lt;50,"40-49",
B1255&lt;60,"50-59",
TRUE,"60+")</f>
        <v>50-59</v>
      </c>
      <c r="Q1255" s="25" t="str" cm="1">
        <f t="array" ref="Q1255">_xlfn.IFS(
D1255&lt;25,"0–24K",
D1255&lt;50,"25–49K",
D1255&lt;75,"50–74K",
D1255&lt;100,"75–99K",
D1255&lt;150,"100–149K",
D1255&lt;200,"150–199K",
TRUE,"200K+"
)</f>
        <v>50–74K</v>
      </c>
      <c r="R1255" s="25" t="str" cm="1">
        <f t="array" ref="R1255">_xlfn.IFS(
J1255=0,"No Mortgage",
J1255&lt;=100,"Low",
J1255&lt;=300,"Medium",
TRUE,"High"
)</f>
        <v>No Mortgage</v>
      </c>
      <c r="S1255" s="25" t="str" cm="1">
        <f t="array" ref="S1255">_xlfn.IFS(
C1255&lt;10,"0-10",
C1255&lt;20,"11-20",
C1255&lt;30,"21-30",
TRUE,"30+ yrs"
)</f>
        <v>21-30</v>
      </c>
      <c r="T1255" s="26" t="str" cm="1">
        <f t="array" ref="T1255">_xlfn.IFS(
H1255&lt;1,"0-1",
H1255&lt;2,"1-2",
H1255&lt;3,"2-3",
H1255&lt;4,"3-4",
H1255&lt;5,"4-5",
TRUE,"5+"
)</f>
        <v>1-2</v>
      </c>
    </row>
    <row r="1256" spans="1:20" ht="15.6" x14ac:dyDescent="0.3">
      <c r="A1256" s="21">
        <v>1385</v>
      </c>
      <c r="B1256" s="22">
        <v>55</v>
      </c>
      <c r="C1256" s="22">
        <v>31</v>
      </c>
      <c r="D1256" s="22">
        <v>62</v>
      </c>
      <c r="E1256" s="23" t="str">
        <f t="shared" si="19"/>
        <v>51-100</v>
      </c>
      <c r="F1256" s="24">
        <v>91711</v>
      </c>
      <c r="G1256" s="22">
        <v>1</v>
      </c>
      <c r="H1256" s="22">
        <v>1.8</v>
      </c>
      <c r="I1256" s="22" t="s">
        <v>36</v>
      </c>
      <c r="J1256" s="22">
        <v>0</v>
      </c>
      <c r="K1256" s="22" t="s">
        <v>34</v>
      </c>
      <c r="L1256" s="22" t="s">
        <v>34</v>
      </c>
      <c r="M1256" s="22" t="s">
        <v>34</v>
      </c>
      <c r="N1256" s="22" t="s">
        <v>35</v>
      </c>
      <c r="O1256" s="22" t="s">
        <v>34</v>
      </c>
      <c r="P1256" s="25" t="str" cm="1">
        <f t="array" ref="P1256">_xlfn.IFS(
B1256&lt;30,"20-29",
B1256&lt;40,"30-39",
B1256&lt;50,"40-49",
B1256&lt;60,"50-59",
TRUE,"60+")</f>
        <v>50-59</v>
      </c>
      <c r="Q1256" s="25" t="str" cm="1">
        <f t="array" ref="Q1256">_xlfn.IFS(
D1256&lt;25,"0–24K",
D1256&lt;50,"25–49K",
D1256&lt;75,"50–74K",
D1256&lt;100,"75–99K",
D1256&lt;150,"100–149K",
D1256&lt;200,"150–199K",
TRUE,"200K+"
)</f>
        <v>50–74K</v>
      </c>
      <c r="R1256" s="25" t="str" cm="1">
        <f t="array" ref="R1256">_xlfn.IFS(
J1256=0,"No Mortgage",
J1256&lt;=100,"Low",
J1256&lt;=300,"Medium",
TRUE,"High"
)</f>
        <v>No Mortgage</v>
      </c>
      <c r="S1256" s="25" t="str" cm="1">
        <f t="array" ref="S1256">_xlfn.IFS(
C1256&lt;10,"0-10",
C1256&lt;20,"11-20",
C1256&lt;30,"21-30",
TRUE,"30+ yrs"
)</f>
        <v>30+ yrs</v>
      </c>
      <c r="T1256" s="26" t="str" cm="1">
        <f t="array" ref="T1256">_xlfn.IFS(
H1256&lt;1,"0-1",
H1256&lt;2,"1-2",
H1256&lt;3,"2-3",
H1256&lt;4,"3-4",
H1256&lt;5,"4-5",
TRUE,"5+"
)</f>
        <v>1-2</v>
      </c>
    </row>
    <row r="1257" spans="1:20" ht="15.6" x14ac:dyDescent="0.3">
      <c r="A1257" s="21">
        <v>1403</v>
      </c>
      <c r="B1257" s="22">
        <v>55</v>
      </c>
      <c r="C1257" s="22">
        <v>29</v>
      </c>
      <c r="D1257" s="22">
        <v>172</v>
      </c>
      <c r="E1257" s="23" t="str">
        <f t="shared" si="19"/>
        <v>100+</v>
      </c>
      <c r="F1257" s="24">
        <v>95064</v>
      </c>
      <c r="G1257" s="22">
        <v>1</v>
      </c>
      <c r="H1257" s="22">
        <v>5.2</v>
      </c>
      <c r="I1257" s="22" t="s">
        <v>37</v>
      </c>
      <c r="J1257" s="22">
        <v>0</v>
      </c>
      <c r="K1257" s="22" t="s">
        <v>35</v>
      </c>
      <c r="L1257" s="22" t="s">
        <v>34</v>
      </c>
      <c r="M1257" s="22" t="s">
        <v>34</v>
      </c>
      <c r="N1257" s="22" t="s">
        <v>34</v>
      </c>
      <c r="O1257" s="22" t="s">
        <v>34</v>
      </c>
      <c r="P1257" s="25" t="str" cm="1">
        <f t="array" ref="P1257">_xlfn.IFS(
B1257&lt;30,"20-29",
B1257&lt;40,"30-39",
B1257&lt;50,"40-49",
B1257&lt;60,"50-59",
TRUE,"60+")</f>
        <v>50-59</v>
      </c>
      <c r="Q1257" s="25" t="str" cm="1">
        <f t="array" ref="Q1257">_xlfn.IFS(
D1257&lt;25,"0–24K",
D1257&lt;50,"25–49K",
D1257&lt;75,"50–74K",
D1257&lt;100,"75–99K",
D1257&lt;150,"100–149K",
D1257&lt;200,"150–199K",
TRUE,"200K+"
)</f>
        <v>150–199K</v>
      </c>
      <c r="R1257" s="25" t="str" cm="1">
        <f t="array" ref="R1257">_xlfn.IFS(
J1257=0,"No Mortgage",
J1257&lt;=100,"Low",
J1257&lt;=300,"Medium",
TRUE,"High"
)</f>
        <v>No Mortgage</v>
      </c>
      <c r="S1257" s="25" t="str" cm="1">
        <f t="array" ref="S1257">_xlfn.IFS(
C1257&lt;10,"0-10",
C1257&lt;20,"11-20",
C1257&lt;30,"21-30",
TRUE,"30+ yrs"
)</f>
        <v>21-30</v>
      </c>
      <c r="T1257" s="26" t="str" cm="1">
        <f t="array" ref="T1257">_xlfn.IFS(
H1257&lt;1,"0-1",
H1257&lt;2,"1-2",
H1257&lt;3,"2-3",
H1257&lt;4,"3-4",
H1257&lt;5,"4-5",
TRUE,"5+"
)</f>
        <v>5+</v>
      </c>
    </row>
    <row r="1258" spans="1:20" ht="15.6" x14ac:dyDescent="0.3">
      <c r="A1258" s="21">
        <v>1424</v>
      </c>
      <c r="B1258" s="22">
        <v>55</v>
      </c>
      <c r="C1258" s="22">
        <v>30</v>
      </c>
      <c r="D1258" s="22">
        <v>64</v>
      </c>
      <c r="E1258" s="23" t="str">
        <f t="shared" si="19"/>
        <v>51-100</v>
      </c>
      <c r="F1258" s="24">
        <v>90250</v>
      </c>
      <c r="G1258" s="22">
        <v>2</v>
      </c>
      <c r="H1258" s="22">
        <v>2.2999999999999998</v>
      </c>
      <c r="I1258" s="22" t="s">
        <v>36</v>
      </c>
      <c r="J1258" s="22">
        <v>0</v>
      </c>
      <c r="K1258" s="22" t="s">
        <v>34</v>
      </c>
      <c r="L1258" s="22" t="s">
        <v>34</v>
      </c>
      <c r="M1258" s="22" t="s">
        <v>34</v>
      </c>
      <c r="N1258" s="22" t="s">
        <v>34</v>
      </c>
      <c r="O1258" s="22" t="s">
        <v>34</v>
      </c>
      <c r="P1258" s="25" t="str" cm="1">
        <f t="array" ref="P1258">_xlfn.IFS(
B1258&lt;30,"20-29",
B1258&lt;40,"30-39",
B1258&lt;50,"40-49",
B1258&lt;60,"50-59",
TRUE,"60+")</f>
        <v>50-59</v>
      </c>
      <c r="Q1258" s="25" t="str" cm="1">
        <f t="array" ref="Q1258">_xlfn.IFS(
D1258&lt;25,"0–24K",
D1258&lt;50,"25–49K",
D1258&lt;75,"50–74K",
D1258&lt;100,"75–99K",
D1258&lt;150,"100–149K",
D1258&lt;200,"150–199K",
TRUE,"200K+"
)</f>
        <v>50–74K</v>
      </c>
      <c r="R1258" s="25" t="str" cm="1">
        <f t="array" ref="R1258">_xlfn.IFS(
J1258=0,"No Mortgage",
J1258&lt;=100,"Low",
J1258&lt;=300,"Medium",
TRUE,"High"
)</f>
        <v>No Mortgage</v>
      </c>
      <c r="S1258" s="25" t="str" cm="1">
        <f t="array" ref="S1258">_xlfn.IFS(
C1258&lt;10,"0-10",
C1258&lt;20,"11-20",
C1258&lt;30,"21-30",
TRUE,"30+ yrs"
)</f>
        <v>30+ yrs</v>
      </c>
      <c r="T1258" s="26" t="str" cm="1">
        <f t="array" ref="T1258">_xlfn.IFS(
H1258&lt;1,"0-1",
H1258&lt;2,"1-2",
H1258&lt;3,"2-3",
H1258&lt;4,"3-4",
H1258&lt;5,"4-5",
TRUE,"5+"
)</f>
        <v>2-3</v>
      </c>
    </row>
    <row r="1259" spans="1:20" ht="15.6" x14ac:dyDescent="0.3">
      <c r="A1259" s="21">
        <v>1485</v>
      </c>
      <c r="B1259" s="22">
        <v>55</v>
      </c>
      <c r="C1259" s="22">
        <v>30</v>
      </c>
      <c r="D1259" s="22">
        <v>40</v>
      </c>
      <c r="E1259" s="23" t="str">
        <f t="shared" si="19"/>
        <v>0-50</v>
      </c>
      <c r="F1259" s="24">
        <v>94126</v>
      </c>
      <c r="G1259" s="22">
        <v>2</v>
      </c>
      <c r="H1259" s="22">
        <v>2.2999999999999998</v>
      </c>
      <c r="I1259" s="22" t="s">
        <v>36</v>
      </c>
      <c r="J1259" s="22">
        <v>0</v>
      </c>
      <c r="K1259" s="22" t="s">
        <v>34</v>
      </c>
      <c r="L1259" s="22" t="s">
        <v>35</v>
      </c>
      <c r="M1259" s="22" t="s">
        <v>34</v>
      </c>
      <c r="N1259" s="22" t="s">
        <v>35</v>
      </c>
      <c r="O1259" s="22" t="s">
        <v>34</v>
      </c>
      <c r="P1259" s="25" t="str" cm="1">
        <f t="array" ref="P1259">_xlfn.IFS(
B1259&lt;30,"20-29",
B1259&lt;40,"30-39",
B1259&lt;50,"40-49",
B1259&lt;60,"50-59",
TRUE,"60+")</f>
        <v>50-59</v>
      </c>
      <c r="Q1259" s="25" t="str" cm="1">
        <f t="array" ref="Q1259">_xlfn.IFS(
D1259&lt;25,"0–24K",
D1259&lt;50,"25–49K",
D1259&lt;75,"50–74K",
D1259&lt;100,"75–99K",
D1259&lt;150,"100–149K",
D1259&lt;200,"150–199K",
TRUE,"200K+"
)</f>
        <v>25–49K</v>
      </c>
      <c r="R1259" s="25" t="str" cm="1">
        <f t="array" ref="R1259">_xlfn.IFS(
J1259=0,"No Mortgage",
J1259&lt;=100,"Low",
J1259&lt;=300,"Medium",
TRUE,"High"
)</f>
        <v>No Mortgage</v>
      </c>
      <c r="S1259" s="25" t="str" cm="1">
        <f t="array" ref="S1259">_xlfn.IFS(
C1259&lt;10,"0-10",
C1259&lt;20,"11-20",
C1259&lt;30,"21-30",
TRUE,"30+ yrs"
)</f>
        <v>30+ yrs</v>
      </c>
      <c r="T1259" s="26" t="str" cm="1">
        <f t="array" ref="T1259">_xlfn.IFS(
H1259&lt;1,"0-1",
H1259&lt;2,"1-2",
H1259&lt;3,"2-3",
H1259&lt;4,"3-4",
H1259&lt;5,"4-5",
TRUE,"5+"
)</f>
        <v>2-3</v>
      </c>
    </row>
    <row r="1260" spans="1:20" ht="15.6" x14ac:dyDescent="0.3">
      <c r="A1260" s="21">
        <v>1539</v>
      </c>
      <c r="B1260" s="22">
        <v>55</v>
      </c>
      <c r="C1260" s="22">
        <v>30</v>
      </c>
      <c r="D1260" s="22">
        <v>34</v>
      </c>
      <c r="E1260" s="23" t="str">
        <f t="shared" si="19"/>
        <v>0-50</v>
      </c>
      <c r="F1260" s="24">
        <v>95820</v>
      </c>
      <c r="G1260" s="22">
        <v>4</v>
      </c>
      <c r="H1260" s="22">
        <v>0.1</v>
      </c>
      <c r="I1260" s="22" t="s">
        <v>36</v>
      </c>
      <c r="J1260" s="22">
        <v>157</v>
      </c>
      <c r="K1260" s="22" t="s">
        <v>34</v>
      </c>
      <c r="L1260" s="22" t="s">
        <v>34</v>
      </c>
      <c r="M1260" s="22" t="s">
        <v>34</v>
      </c>
      <c r="N1260" s="22" t="s">
        <v>35</v>
      </c>
      <c r="O1260" s="22" t="s">
        <v>34</v>
      </c>
      <c r="P1260" s="25" t="str" cm="1">
        <f t="array" ref="P1260">_xlfn.IFS(
B1260&lt;30,"20-29",
B1260&lt;40,"30-39",
B1260&lt;50,"40-49",
B1260&lt;60,"50-59",
TRUE,"60+")</f>
        <v>50-59</v>
      </c>
      <c r="Q1260" s="25" t="str" cm="1">
        <f t="array" ref="Q1260">_xlfn.IFS(
D1260&lt;25,"0–24K",
D1260&lt;50,"25–49K",
D1260&lt;75,"50–74K",
D1260&lt;100,"75–99K",
D1260&lt;150,"100–149K",
D1260&lt;200,"150–199K",
TRUE,"200K+"
)</f>
        <v>25–49K</v>
      </c>
      <c r="R1260" s="25" t="str" cm="1">
        <f t="array" ref="R1260">_xlfn.IFS(
J1260=0,"No Mortgage",
J1260&lt;=100,"Low",
J1260&lt;=300,"Medium",
TRUE,"High"
)</f>
        <v>Medium</v>
      </c>
      <c r="S1260" s="25" t="str" cm="1">
        <f t="array" ref="S1260">_xlfn.IFS(
C1260&lt;10,"0-10",
C1260&lt;20,"11-20",
C1260&lt;30,"21-30",
TRUE,"30+ yrs"
)</f>
        <v>30+ yrs</v>
      </c>
      <c r="T1260" s="26" t="str" cm="1">
        <f t="array" ref="T1260">_xlfn.IFS(
H1260&lt;1,"0-1",
H1260&lt;2,"1-2",
H1260&lt;3,"2-3",
H1260&lt;4,"3-4",
H1260&lt;5,"4-5",
TRUE,"5+"
)</f>
        <v>0-1</v>
      </c>
    </row>
    <row r="1261" spans="1:20" ht="15.6" x14ac:dyDescent="0.3">
      <c r="A1261" s="21">
        <v>1546</v>
      </c>
      <c r="B1261" s="22">
        <v>55</v>
      </c>
      <c r="C1261" s="22">
        <v>29</v>
      </c>
      <c r="D1261" s="22">
        <v>131</v>
      </c>
      <c r="E1261" s="23" t="str">
        <f t="shared" si="19"/>
        <v>100+</v>
      </c>
      <c r="F1261" s="24">
        <v>92675</v>
      </c>
      <c r="G1261" s="22">
        <v>2</v>
      </c>
      <c r="H1261" s="22">
        <v>2.7</v>
      </c>
      <c r="I1261" s="22" t="s">
        <v>33</v>
      </c>
      <c r="J1261" s="22">
        <v>0</v>
      </c>
      <c r="K1261" s="22" t="s">
        <v>34</v>
      </c>
      <c r="L1261" s="22" t="s">
        <v>35</v>
      </c>
      <c r="M1261" s="22" t="s">
        <v>34</v>
      </c>
      <c r="N1261" s="22" t="s">
        <v>34</v>
      </c>
      <c r="O1261" s="22" t="s">
        <v>34</v>
      </c>
      <c r="P1261" s="25" t="str" cm="1">
        <f t="array" ref="P1261">_xlfn.IFS(
B1261&lt;30,"20-29",
B1261&lt;40,"30-39",
B1261&lt;50,"40-49",
B1261&lt;60,"50-59",
TRUE,"60+")</f>
        <v>50-59</v>
      </c>
      <c r="Q1261" s="25" t="str" cm="1">
        <f t="array" ref="Q1261">_xlfn.IFS(
D1261&lt;25,"0–24K",
D1261&lt;50,"25–49K",
D1261&lt;75,"50–74K",
D1261&lt;100,"75–99K",
D1261&lt;150,"100–149K",
D1261&lt;200,"150–199K",
TRUE,"200K+"
)</f>
        <v>100–149K</v>
      </c>
      <c r="R1261" s="25" t="str" cm="1">
        <f t="array" ref="R1261">_xlfn.IFS(
J1261=0,"No Mortgage",
J1261&lt;=100,"Low",
J1261&lt;=300,"Medium",
TRUE,"High"
)</f>
        <v>No Mortgage</v>
      </c>
      <c r="S1261" s="25" t="str" cm="1">
        <f t="array" ref="S1261">_xlfn.IFS(
C1261&lt;10,"0-10",
C1261&lt;20,"11-20",
C1261&lt;30,"21-30",
TRUE,"30+ yrs"
)</f>
        <v>21-30</v>
      </c>
      <c r="T1261" s="26" t="str" cm="1">
        <f t="array" ref="T1261">_xlfn.IFS(
H1261&lt;1,"0-1",
H1261&lt;2,"1-2",
H1261&lt;3,"2-3",
H1261&lt;4,"3-4",
H1261&lt;5,"4-5",
TRUE,"5+"
)</f>
        <v>2-3</v>
      </c>
    </row>
    <row r="1262" spans="1:20" ht="15.6" x14ac:dyDescent="0.3">
      <c r="A1262" s="21">
        <v>1564</v>
      </c>
      <c r="B1262" s="22">
        <v>55</v>
      </c>
      <c r="C1262" s="22">
        <v>29</v>
      </c>
      <c r="D1262" s="22">
        <v>19</v>
      </c>
      <c r="E1262" s="23" t="str">
        <f t="shared" si="19"/>
        <v>0-50</v>
      </c>
      <c r="F1262" s="24">
        <v>92109</v>
      </c>
      <c r="G1262" s="22">
        <v>4</v>
      </c>
      <c r="H1262" s="22">
        <v>0.7</v>
      </c>
      <c r="I1262" s="22" t="s">
        <v>36</v>
      </c>
      <c r="J1262" s="22">
        <v>121</v>
      </c>
      <c r="K1262" s="22" t="s">
        <v>34</v>
      </c>
      <c r="L1262" s="22" t="s">
        <v>35</v>
      </c>
      <c r="M1262" s="22" t="s">
        <v>34</v>
      </c>
      <c r="N1262" s="22" t="s">
        <v>34</v>
      </c>
      <c r="O1262" s="22" t="s">
        <v>35</v>
      </c>
      <c r="P1262" s="25" t="str" cm="1">
        <f t="array" ref="P1262">_xlfn.IFS(
B1262&lt;30,"20-29",
B1262&lt;40,"30-39",
B1262&lt;50,"40-49",
B1262&lt;60,"50-59",
TRUE,"60+")</f>
        <v>50-59</v>
      </c>
      <c r="Q1262" s="25" t="str" cm="1">
        <f t="array" ref="Q1262">_xlfn.IFS(
D1262&lt;25,"0–24K",
D1262&lt;50,"25–49K",
D1262&lt;75,"50–74K",
D1262&lt;100,"75–99K",
D1262&lt;150,"100–149K",
D1262&lt;200,"150–199K",
TRUE,"200K+"
)</f>
        <v>0–24K</v>
      </c>
      <c r="R1262" s="25" t="str" cm="1">
        <f t="array" ref="R1262">_xlfn.IFS(
J1262=0,"No Mortgage",
J1262&lt;=100,"Low",
J1262&lt;=300,"Medium",
TRUE,"High"
)</f>
        <v>Medium</v>
      </c>
      <c r="S1262" s="25" t="str" cm="1">
        <f t="array" ref="S1262">_xlfn.IFS(
C1262&lt;10,"0-10",
C1262&lt;20,"11-20",
C1262&lt;30,"21-30",
TRUE,"30+ yrs"
)</f>
        <v>21-30</v>
      </c>
      <c r="T1262" s="26" t="str" cm="1">
        <f t="array" ref="T1262">_xlfn.IFS(
H1262&lt;1,"0-1",
H1262&lt;2,"1-2",
H1262&lt;3,"2-3",
H1262&lt;4,"3-4",
H1262&lt;5,"4-5",
TRUE,"5+"
)</f>
        <v>0-1</v>
      </c>
    </row>
    <row r="1263" spans="1:20" ht="15.6" x14ac:dyDescent="0.3">
      <c r="A1263" s="21">
        <v>1605</v>
      </c>
      <c r="B1263" s="22">
        <v>55</v>
      </c>
      <c r="C1263" s="22">
        <v>29</v>
      </c>
      <c r="D1263" s="22">
        <v>111</v>
      </c>
      <c r="E1263" s="23" t="str">
        <f t="shared" si="19"/>
        <v>100+</v>
      </c>
      <c r="F1263" s="24">
        <v>90502</v>
      </c>
      <c r="G1263" s="22">
        <v>2</v>
      </c>
      <c r="H1263" s="22">
        <v>3.6</v>
      </c>
      <c r="I1263" s="22" t="s">
        <v>36</v>
      </c>
      <c r="J1263" s="22">
        <v>0</v>
      </c>
      <c r="K1263" s="22" t="s">
        <v>35</v>
      </c>
      <c r="L1263" s="22" t="s">
        <v>34</v>
      </c>
      <c r="M1263" s="22" t="s">
        <v>34</v>
      </c>
      <c r="N1263" s="22" t="s">
        <v>34</v>
      </c>
      <c r="O1263" s="22" t="s">
        <v>35</v>
      </c>
      <c r="P1263" s="25" t="str" cm="1">
        <f t="array" ref="P1263">_xlfn.IFS(
B1263&lt;30,"20-29",
B1263&lt;40,"30-39",
B1263&lt;50,"40-49",
B1263&lt;60,"50-59",
TRUE,"60+")</f>
        <v>50-59</v>
      </c>
      <c r="Q1263" s="25" t="str" cm="1">
        <f t="array" ref="Q1263">_xlfn.IFS(
D1263&lt;25,"0–24K",
D1263&lt;50,"25–49K",
D1263&lt;75,"50–74K",
D1263&lt;100,"75–99K",
D1263&lt;150,"100–149K",
D1263&lt;200,"150–199K",
TRUE,"200K+"
)</f>
        <v>100–149K</v>
      </c>
      <c r="R1263" s="25" t="str" cm="1">
        <f t="array" ref="R1263">_xlfn.IFS(
J1263=0,"No Mortgage",
J1263&lt;=100,"Low",
J1263&lt;=300,"Medium",
TRUE,"High"
)</f>
        <v>No Mortgage</v>
      </c>
      <c r="S1263" s="25" t="str" cm="1">
        <f t="array" ref="S1263">_xlfn.IFS(
C1263&lt;10,"0-10",
C1263&lt;20,"11-20",
C1263&lt;30,"21-30",
TRUE,"30+ yrs"
)</f>
        <v>21-30</v>
      </c>
      <c r="T1263" s="26" t="str" cm="1">
        <f t="array" ref="T1263">_xlfn.IFS(
H1263&lt;1,"0-1",
H1263&lt;2,"1-2",
H1263&lt;3,"2-3",
H1263&lt;4,"3-4",
H1263&lt;5,"4-5",
TRUE,"5+"
)</f>
        <v>3-4</v>
      </c>
    </row>
    <row r="1264" spans="1:20" ht="15.6" x14ac:dyDescent="0.3">
      <c r="A1264" s="21">
        <v>1608</v>
      </c>
      <c r="B1264" s="22">
        <v>55</v>
      </c>
      <c r="C1264" s="22">
        <v>29</v>
      </c>
      <c r="D1264" s="22">
        <v>21</v>
      </c>
      <c r="E1264" s="23" t="str">
        <f t="shared" si="19"/>
        <v>0-50</v>
      </c>
      <c r="F1264" s="24">
        <v>92028</v>
      </c>
      <c r="G1264" s="22">
        <v>4</v>
      </c>
      <c r="H1264" s="22">
        <v>0.7</v>
      </c>
      <c r="I1264" s="22" t="s">
        <v>36</v>
      </c>
      <c r="J1264" s="22">
        <v>0</v>
      </c>
      <c r="K1264" s="22" t="s">
        <v>34</v>
      </c>
      <c r="L1264" s="22" t="s">
        <v>34</v>
      </c>
      <c r="M1264" s="22" t="s">
        <v>34</v>
      </c>
      <c r="N1264" s="22" t="s">
        <v>34</v>
      </c>
      <c r="O1264" s="22" t="s">
        <v>34</v>
      </c>
      <c r="P1264" s="25" t="str" cm="1">
        <f t="array" ref="P1264">_xlfn.IFS(
B1264&lt;30,"20-29",
B1264&lt;40,"30-39",
B1264&lt;50,"40-49",
B1264&lt;60,"50-59",
TRUE,"60+")</f>
        <v>50-59</v>
      </c>
      <c r="Q1264" s="25" t="str" cm="1">
        <f t="array" ref="Q1264">_xlfn.IFS(
D1264&lt;25,"0–24K",
D1264&lt;50,"25–49K",
D1264&lt;75,"50–74K",
D1264&lt;100,"75–99K",
D1264&lt;150,"100–149K",
D1264&lt;200,"150–199K",
TRUE,"200K+"
)</f>
        <v>0–24K</v>
      </c>
      <c r="R1264" s="25" t="str" cm="1">
        <f t="array" ref="R1264">_xlfn.IFS(
J1264=0,"No Mortgage",
J1264&lt;=100,"Low",
J1264&lt;=300,"Medium",
TRUE,"High"
)</f>
        <v>No Mortgage</v>
      </c>
      <c r="S1264" s="25" t="str" cm="1">
        <f t="array" ref="S1264">_xlfn.IFS(
C1264&lt;10,"0-10",
C1264&lt;20,"11-20",
C1264&lt;30,"21-30",
TRUE,"30+ yrs"
)</f>
        <v>21-30</v>
      </c>
      <c r="T1264" s="26" t="str" cm="1">
        <f t="array" ref="T1264">_xlfn.IFS(
H1264&lt;1,"0-1",
H1264&lt;2,"1-2",
H1264&lt;3,"2-3",
H1264&lt;4,"3-4",
H1264&lt;5,"4-5",
TRUE,"5+"
)</f>
        <v>0-1</v>
      </c>
    </row>
    <row r="1265" spans="1:20" ht="15.6" x14ac:dyDescent="0.3">
      <c r="A1265" s="21">
        <v>1684</v>
      </c>
      <c r="B1265" s="22">
        <v>55</v>
      </c>
      <c r="C1265" s="22">
        <v>29</v>
      </c>
      <c r="D1265" s="22">
        <v>33</v>
      </c>
      <c r="E1265" s="23" t="str">
        <f t="shared" si="19"/>
        <v>0-50</v>
      </c>
      <c r="F1265" s="24">
        <v>92660</v>
      </c>
      <c r="G1265" s="22">
        <v>2</v>
      </c>
      <c r="H1265" s="22">
        <v>0.4</v>
      </c>
      <c r="I1265" s="22" t="s">
        <v>36</v>
      </c>
      <c r="J1265" s="22">
        <v>0</v>
      </c>
      <c r="K1265" s="22" t="s">
        <v>34</v>
      </c>
      <c r="L1265" s="22" t="s">
        <v>34</v>
      </c>
      <c r="M1265" s="22" t="s">
        <v>34</v>
      </c>
      <c r="N1265" s="22" t="s">
        <v>34</v>
      </c>
      <c r="O1265" s="22" t="s">
        <v>34</v>
      </c>
      <c r="P1265" s="25" t="str" cm="1">
        <f t="array" ref="P1265">_xlfn.IFS(
B1265&lt;30,"20-29",
B1265&lt;40,"30-39",
B1265&lt;50,"40-49",
B1265&lt;60,"50-59",
TRUE,"60+")</f>
        <v>50-59</v>
      </c>
      <c r="Q1265" s="25" t="str" cm="1">
        <f t="array" ref="Q1265">_xlfn.IFS(
D1265&lt;25,"0–24K",
D1265&lt;50,"25–49K",
D1265&lt;75,"50–74K",
D1265&lt;100,"75–99K",
D1265&lt;150,"100–149K",
D1265&lt;200,"150–199K",
TRUE,"200K+"
)</f>
        <v>25–49K</v>
      </c>
      <c r="R1265" s="25" t="str" cm="1">
        <f t="array" ref="R1265">_xlfn.IFS(
J1265=0,"No Mortgage",
J1265&lt;=100,"Low",
J1265&lt;=300,"Medium",
TRUE,"High"
)</f>
        <v>No Mortgage</v>
      </c>
      <c r="S1265" s="25" t="str" cm="1">
        <f t="array" ref="S1265">_xlfn.IFS(
C1265&lt;10,"0-10",
C1265&lt;20,"11-20",
C1265&lt;30,"21-30",
TRUE,"30+ yrs"
)</f>
        <v>21-30</v>
      </c>
      <c r="T1265" s="26" t="str" cm="1">
        <f t="array" ref="T1265">_xlfn.IFS(
H1265&lt;1,"0-1",
H1265&lt;2,"1-2",
H1265&lt;3,"2-3",
H1265&lt;4,"3-4",
H1265&lt;5,"4-5",
TRUE,"5+"
)</f>
        <v>0-1</v>
      </c>
    </row>
    <row r="1266" spans="1:20" ht="15.6" x14ac:dyDescent="0.3">
      <c r="A1266" s="21">
        <v>1752</v>
      </c>
      <c r="B1266" s="22">
        <v>55</v>
      </c>
      <c r="C1266" s="22">
        <v>31</v>
      </c>
      <c r="D1266" s="22">
        <v>25</v>
      </c>
      <c r="E1266" s="23" t="str">
        <f t="shared" si="19"/>
        <v>0-50</v>
      </c>
      <c r="F1266" s="24">
        <v>94720</v>
      </c>
      <c r="G1266" s="22">
        <v>2</v>
      </c>
      <c r="H1266" s="22">
        <v>0.2</v>
      </c>
      <c r="I1266" s="22" t="s">
        <v>33</v>
      </c>
      <c r="J1266" s="22">
        <v>0</v>
      </c>
      <c r="K1266" s="22" t="s">
        <v>34</v>
      </c>
      <c r="L1266" s="22" t="s">
        <v>34</v>
      </c>
      <c r="M1266" s="22" t="s">
        <v>34</v>
      </c>
      <c r="N1266" s="22" t="s">
        <v>34</v>
      </c>
      <c r="O1266" s="22" t="s">
        <v>34</v>
      </c>
      <c r="P1266" s="25" t="str" cm="1">
        <f t="array" ref="P1266">_xlfn.IFS(
B1266&lt;30,"20-29",
B1266&lt;40,"30-39",
B1266&lt;50,"40-49",
B1266&lt;60,"50-59",
TRUE,"60+")</f>
        <v>50-59</v>
      </c>
      <c r="Q1266" s="25" t="str" cm="1">
        <f t="array" ref="Q1266">_xlfn.IFS(
D1266&lt;25,"0–24K",
D1266&lt;50,"25–49K",
D1266&lt;75,"50–74K",
D1266&lt;100,"75–99K",
D1266&lt;150,"100–149K",
D1266&lt;200,"150–199K",
TRUE,"200K+"
)</f>
        <v>25–49K</v>
      </c>
      <c r="R1266" s="25" t="str" cm="1">
        <f t="array" ref="R1266">_xlfn.IFS(
J1266=0,"No Mortgage",
J1266&lt;=100,"Low",
J1266&lt;=300,"Medium",
TRUE,"High"
)</f>
        <v>No Mortgage</v>
      </c>
      <c r="S1266" s="25" t="str" cm="1">
        <f t="array" ref="S1266">_xlfn.IFS(
C1266&lt;10,"0-10",
C1266&lt;20,"11-20",
C1266&lt;30,"21-30",
TRUE,"30+ yrs"
)</f>
        <v>30+ yrs</v>
      </c>
      <c r="T1266" s="26" t="str" cm="1">
        <f t="array" ref="T1266">_xlfn.IFS(
H1266&lt;1,"0-1",
H1266&lt;2,"1-2",
H1266&lt;3,"2-3",
H1266&lt;4,"3-4",
H1266&lt;5,"4-5",
TRUE,"5+"
)</f>
        <v>0-1</v>
      </c>
    </row>
    <row r="1267" spans="1:20" ht="15.6" x14ac:dyDescent="0.3">
      <c r="A1267" s="21">
        <v>1809</v>
      </c>
      <c r="B1267" s="22">
        <v>55</v>
      </c>
      <c r="C1267" s="22">
        <v>31</v>
      </c>
      <c r="D1267" s="22">
        <v>50</v>
      </c>
      <c r="E1267" s="23" t="str">
        <f t="shared" si="19"/>
        <v>0-50</v>
      </c>
      <c r="F1267" s="24">
        <v>93010</v>
      </c>
      <c r="G1267" s="22">
        <v>4</v>
      </c>
      <c r="H1267" s="22">
        <v>1.5</v>
      </c>
      <c r="I1267" s="22" t="s">
        <v>33</v>
      </c>
      <c r="J1267" s="22">
        <v>0</v>
      </c>
      <c r="K1267" s="22" t="s">
        <v>34</v>
      </c>
      <c r="L1267" s="22" t="s">
        <v>34</v>
      </c>
      <c r="M1267" s="22" t="s">
        <v>34</v>
      </c>
      <c r="N1267" s="22" t="s">
        <v>35</v>
      </c>
      <c r="O1267" s="22" t="s">
        <v>34</v>
      </c>
      <c r="P1267" s="25" t="str" cm="1">
        <f t="array" ref="P1267">_xlfn.IFS(
B1267&lt;30,"20-29",
B1267&lt;40,"30-39",
B1267&lt;50,"40-49",
B1267&lt;60,"50-59",
TRUE,"60+")</f>
        <v>50-59</v>
      </c>
      <c r="Q1267" s="25" t="str" cm="1">
        <f t="array" ref="Q1267">_xlfn.IFS(
D1267&lt;25,"0–24K",
D1267&lt;50,"25–49K",
D1267&lt;75,"50–74K",
D1267&lt;100,"75–99K",
D1267&lt;150,"100–149K",
D1267&lt;200,"150–199K",
TRUE,"200K+"
)</f>
        <v>50–74K</v>
      </c>
      <c r="R1267" s="25" t="str" cm="1">
        <f t="array" ref="R1267">_xlfn.IFS(
J1267=0,"No Mortgage",
J1267&lt;=100,"Low",
J1267&lt;=300,"Medium",
TRUE,"High"
)</f>
        <v>No Mortgage</v>
      </c>
      <c r="S1267" s="25" t="str" cm="1">
        <f t="array" ref="S1267">_xlfn.IFS(
C1267&lt;10,"0-10",
C1267&lt;20,"11-20",
C1267&lt;30,"21-30",
TRUE,"30+ yrs"
)</f>
        <v>30+ yrs</v>
      </c>
      <c r="T1267" s="26" t="str" cm="1">
        <f t="array" ref="T1267">_xlfn.IFS(
H1267&lt;1,"0-1",
H1267&lt;2,"1-2",
H1267&lt;3,"2-3",
H1267&lt;4,"3-4",
H1267&lt;5,"4-5",
TRUE,"5+"
)</f>
        <v>1-2</v>
      </c>
    </row>
    <row r="1268" spans="1:20" ht="15.6" x14ac:dyDescent="0.3">
      <c r="A1268" s="21">
        <v>1841</v>
      </c>
      <c r="B1268" s="22">
        <v>55</v>
      </c>
      <c r="C1268" s="22">
        <v>25</v>
      </c>
      <c r="D1268" s="22">
        <v>23</v>
      </c>
      <c r="E1268" s="23" t="str">
        <f t="shared" si="19"/>
        <v>0-50</v>
      </c>
      <c r="F1268" s="24">
        <v>93106</v>
      </c>
      <c r="G1268" s="22">
        <v>4</v>
      </c>
      <c r="H1268" s="22">
        <v>0.4</v>
      </c>
      <c r="I1268" s="22" t="s">
        <v>36</v>
      </c>
      <c r="J1268" s="22">
        <v>88</v>
      </c>
      <c r="K1268" s="22" t="s">
        <v>34</v>
      </c>
      <c r="L1268" s="22" t="s">
        <v>34</v>
      </c>
      <c r="M1268" s="22" t="s">
        <v>34</v>
      </c>
      <c r="N1268" s="22" t="s">
        <v>34</v>
      </c>
      <c r="O1268" s="22" t="s">
        <v>34</v>
      </c>
      <c r="P1268" s="25" t="str" cm="1">
        <f t="array" ref="P1268">_xlfn.IFS(
B1268&lt;30,"20-29",
B1268&lt;40,"30-39",
B1268&lt;50,"40-49",
B1268&lt;60,"50-59",
TRUE,"60+")</f>
        <v>50-59</v>
      </c>
      <c r="Q1268" s="25" t="str" cm="1">
        <f t="array" ref="Q1268">_xlfn.IFS(
D1268&lt;25,"0–24K",
D1268&lt;50,"25–49K",
D1268&lt;75,"50–74K",
D1268&lt;100,"75–99K",
D1268&lt;150,"100–149K",
D1268&lt;200,"150–199K",
TRUE,"200K+"
)</f>
        <v>0–24K</v>
      </c>
      <c r="R1268" s="25" t="str" cm="1">
        <f t="array" ref="R1268">_xlfn.IFS(
J1268=0,"No Mortgage",
J1268&lt;=100,"Low",
J1268&lt;=300,"Medium",
TRUE,"High"
)</f>
        <v>Low</v>
      </c>
      <c r="S1268" s="25" t="str" cm="1">
        <f t="array" ref="S1268">_xlfn.IFS(
C1268&lt;10,"0-10",
C1268&lt;20,"11-20",
C1268&lt;30,"21-30",
TRUE,"30+ yrs"
)</f>
        <v>21-30</v>
      </c>
      <c r="T1268" s="26" t="str" cm="1">
        <f t="array" ref="T1268">_xlfn.IFS(
H1268&lt;1,"0-1",
H1268&lt;2,"1-2",
H1268&lt;3,"2-3",
H1268&lt;4,"3-4",
H1268&lt;5,"4-5",
TRUE,"5+"
)</f>
        <v>0-1</v>
      </c>
    </row>
    <row r="1269" spans="1:20" ht="15.6" x14ac:dyDescent="0.3">
      <c r="A1269" s="21">
        <v>1870</v>
      </c>
      <c r="B1269" s="22">
        <v>55</v>
      </c>
      <c r="C1269" s="22">
        <v>30</v>
      </c>
      <c r="D1269" s="22">
        <v>44</v>
      </c>
      <c r="E1269" s="23" t="str">
        <f t="shared" si="19"/>
        <v>0-50</v>
      </c>
      <c r="F1269" s="24">
        <v>94025</v>
      </c>
      <c r="G1269" s="22">
        <v>2</v>
      </c>
      <c r="H1269" s="22">
        <v>2</v>
      </c>
      <c r="I1269" s="22" t="s">
        <v>37</v>
      </c>
      <c r="J1269" s="22">
        <v>0</v>
      </c>
      <c r="K1269" s="22" t="s">
        <v>34</v>
      </c>
      <c r="L1269" s="22" t="s">
        <v>34</v>
      </c>
      <c r="M1269" s="22" t="s">
        <v>34</v>
      </c>
      <c r="N1269" s="22" t="s">
        <v>35</v>
      </c>
      <c r="O1269" s="22" t="s">
        <v>34</v>
      </c>
      <c r="P1269" s="25" t="str" cm="1">
        <f t="array" ref="P1269">_xlfn.IFS(
B1269&lt;30,"20-29",
B1269&lt;40,"30-39",
B1269&lt;50,"40-49",
B1269&lt;60,"50-59",
TRUE,"60+")</f>
        <v>50-59</v>
      </c>
      <c r="Q1269" s="25" t="str" cm="1">
        <f t="array" ref="Q1269">_xlfn.IFS(
D1269&lt;25,"0–24K",
D1269&lt;50,"25–49K",
D1269&lt;75,"50–74K",
D1269&lt;100,"75–99K",
D1269&lt;150,"100–149K",
D1269&lt;200,"150–199K",
TRUE,"200K+"
)</f>
        <v>25–49K</v>
      </c>
      <c r="R1269" s="25" t="str" cm="1">
        <f t="array" ref="R1269">_xlfn.IFS(
J1269=0,"No Mortgage",
J1269&lt;=100,"Low",
J1269&lt;=300,"Medium",
TRUE,"High"
)</f>
        <v>No Mortgage</v>
      </c>
      <c r="S1269" s="25" t="str" cm="1">
        <f t="array" ref="S1269">_xlfn.IFS(
C1269&lt;10,"0-10",
C1269&lt;20,"11-20",
C1269&lt;30,"21-30",
TRUE,"30+ yrs"
)</f>
        <v>30+ yrs</v>
      </c>
      <c r="T1269" s="26" t="str" cm="1">
        <f t="array" ref="T1269">_xlfn.IFS(
H1269&lt;1,"0-1",
H1269&lt;2,"1-2",
H1269&lt;3,"2-3",
H1269&lt;4,"3-4",
H1269&lt;5,"4-5",
TRUE,"5+"
)</f>
        <v>2-3</v>
      </c>
    </row>
    <row r="1270" spans="1:20" ht="15.6" x14ac:dyDescent="0.3">
      <c r="A1270" s="21">
        <v>1893</v>
      </c>
      <c r="B1270" s="22">
        <v>55</v>
      </c>
      <c r="C1270" s="22">
        <v>30</v>
      </c>
      <c r="D1270" s="22">
        <v>55</v>
      </c>
      <c r="E1270" s="23" t="str">
        <f t="shared" si="19"/>
        <v>51-100</v>
      </c>
      <c r="F1270" s="24">
        <v>94110</v>
      </c>
      <c r="G1270" s="22">
        <v>3</v>
      </c>
      <c r="H1270" s="22">
        <v>1.7</v>
      </c>
      <c r="I1270" s="22" t="s">
        <v>33</v>
      </c>
      <c r="J1270" s="22">
        <v>0</v>
      </c>
      <c r="K1270" s="22" t="s">
        <v>34</v>
      </c>
      <c r="L1270" s="22" t="s">
        <v>34</v>
      </c>
      <c r="M1270" s="22" t="s">
        <v>34</v>
      </c>
      <c r="N1270" s="22" t="s">
        <v>34</v>
      </c>
      <c r="O1270" s="22" t="s">
        <v>35</v>
      </c>
      <c r="P1270" s="25" t="str" cm="1">
        <f t="array" ref="P1270">_xlfn.IFS(
B1270&lt;30,"20-29",
B1270&lt;40,"30-39",
B1270&lt;50,"40-49",
B1270&lt;60,"50-59",
TRUE,"60+")</f>
        <v>50-59</v>
      </c>
      <c r="Q1270" s="25" t="str" cm="1">
        <f t="array" ref="Q1270">_xlfn.IFS(
D1270&lt;25,"0–24K",
D1270&lt;50,"25–49K",
D1270&lt;75,"50–74K",
D1270&lt;100,"75–99K",
D1270&lt;150,"100–149K",
D1270&lt;200,"150–199K",
TRUE,"200K+"
)</f>
        <v>50–74K</v>
      </c>
      <c r="R1270" s="25" t="str" cm="1">
        <f t="array" ref="R1270">_xlfn.IFS(
J1270=0,"No Mortgage",
J1270&lt;=100,"Low",
J1270&lt;=300,"Medium",
TRUE,"High"
)</f>
        <v>No Mortgage</v>
      </c>
      <c r="S1270" s="25" t="str" cm="1">
        <f t="array" ref="S1270">_xlfn.IFS(
C1270&lt;10,"0-10",
C1270&lt;20,"11-20",
C1270&lt;30,"21-30",
TRUE,"30+ yrs"
)</f>
        <v>30+ yrs</v>
      </c>
      <c r="T1270" s="26" t="str" cm="1">
        <f t="array" ref="T1270">_xlfn.IFS(
H1270&lt;1,"0-1",
H1270&lt;2,"1-2",
H1270&lt;3,"2-3",
H1270&lt;4,"3-4",
H1270&lt;5,"4-5",
TRUE,"5+"
)</f>
        <v>1-2</v>
      </c>
    </row>
    <row r="1271" spans="1:20" ht="15.6" x14ac:dyDescent="0.3">
      <c r="A1271" s="21">
        <v>1940</v>
      </c>
      <c r="B1271" s="22">
        <v>55</v>
      </c>
      <c r="C1271" s="22">
        <v>31</v>
      </c>
      <c r="D1271" s="22">
        <v>23</v>
      </c>
      <c r="E1271" s="23" t="str">
        <f t="shared" si="19"/>
        <v>0-50</v>
      </c>
      <c r="F1271" s="24">
        <v>94122</v>
      </c>
      <c r="G1271" s="22">
        <v>2</v>
      </c>
      <c r="H1271" s="22">
        <v>0.2</v>
      </c>
      <c r="I1271" s="22" t="s">
        <v>33</v>
      </c>
      <c r="J1271" s="22">
        <v>0</v>
      </c>
      <c r="K1271" s="22" t="s">
        <v>34</v>
      </c>
      <c r="L1271" s="22" t="s">
        <v>34</v>
      </c>
      <c r="M1271" s="22" t="s">
        <v>34</v>
      </c>
      <c r="N1271" s="22" t="s">
        <v>35</v>
      </c>
      <c r="O1271" s="22" t="s">
        <v>34</v>
      </c>
      <c r="P1271" s="25" t="str" cm="1">
        <f t="array" ref="P1271">_xlfn.IFS(
B1271&lt;30,"20-29",
B1271&lt;40,"30-39",
B1271&lt;50,"40-49",
B1271&lt;60,"50-59",
TRUE,"60+")</f>
        <v>50-59</v>
      </c>
      <c r="Q1271" s="25" t="str" cm="1">
        <f t="array" ref="Q1271">_xlfn.IFS(
D1271&lt;25,"0–24K",
D1271&lt;50,"25–49K",
D1271&lt;75,"50–74K",
D1271&lt;100,"75–99K",
D1271&lt;150,"100–149K",
D1271&lt;200,"150–199K",
TRUE,"200K+"
)</f>
        <v>0–24K</v>
      </c>
      <c r="R1271" s="25" t="str" cm="1">
        <f t="array" ref="R1271">_xlfn.IFS(
J1271=0,"No Mortgage",
J1271&lt;=100,"Low",
J1271&lt;=300,"Medium",
TRUE,"High"
)</f>
        <v>No Mortgage</v>
      </c>
      <c r="S1271" s="25" t="str" cm="1">
        <f t="array" ref="S1271">_xlfn.IFS(
C1271&lt;10,"0-10",
C1271&lt;20,"11-20",
C1271&lt;30,"21-30",
TRUE,"30+ yrs"
)</f>
        <v>30+ yrs</v>
      </c>
      <c r="T1271" s="26" t="str" cm="1">
        <f t="array" ref="T1271">_xlfn.IFS(
H1271&lt;1,"0-1",
H1271&lt;2,"1-2",
H1271&lt;3,"2-3",
H1271&lt;4,"3-4",
H1271&lt;5,"4-5",
TRUE,"5+"
)</f>
        <v>0-1</v>
      </c>
    </row>
    <row r="1272" spans="1:20" ht="15.6" x14ac:dyDescent="0.3">
      <c r="A1272" s="21">
        <v>2024</v>
      </c>
      <c r="B1272" s="22">
        <v>55</v>
      </c>
      <c r="C1272" s="22">
        <v>29</v>
      </c>
      <c r="D1272" s="22">
        <v>55</v>
      </c>
      <c r="E1272" s="23" t="str">
        <f t="shared" si="19"/>
        <v>51-100</v>
      </c>
      <c r="F1272" s="24">
        <v>94720</v>
      </c>
      <c r="G1272" s="22">
        <v>1</v>
      </c>
      <c r="H1272" s="22">
        <v>0.2</v>
      </c>
      <c r="I1272" s="22" t="s">
        <v>33</v>
      </c>
      <c r="J1272" s="22">
        <v>151</v>
      </c>
      <c r="K1272" s="22" t="s">
        <v>34</v>
      </c>
      <c r="L1272" s="22" t="s">
        <v>34</v>
      </c>
      <c r="M1272" s="22" t="s">
        <v>34</v>
      </c>
      <c r="N1272" s="22" t="s">
        <v>35</v>
      </c>
      <c r="O1272" s="22" t="s">
        <v>34</v>
      </c>
      <c r="P1272" s="25" t="str" cm="1">
        <f t="array" ref="P1272">_xlfn.IFS(
B1272&lt;30,"20-29",
B1272&lt;40,"30-39",
B1272&lt;50,"40-49",
B1272&lt;60,"50-59",
TRUE,"60+")</f>
        <v>50-59</v>
      </c>
      <c r="Q1272" s="25" t="str" cm="1">
        <f t="array" ref="Q1272">_xlfn.IFS(
D1272&lt;25,"0–24K",
D1272&lt;50,"25–49K",
D1272&lt;75,"50–74K",
D1272&lt;100,"75–99K",
D1272&lt;150,"100–149K",
D1272&lt;200,"150–199K",
TRUE,"200K+"
)</f>
        <v>50–74K</v>
      </c>
      <c r="R1272" s="25" t="str" cm="1">
        <f t="array" ref="R1272">_xlfn.IFS(
J1272=0,"No Mortgage",
J1272&lt;=100,"Low",
J1272&lt;=300,"Medium",
TRUE,"High"
)</f>
        <v>Medium</v>
      </c>
      <c r="S1272" s="25" t="str" cm="1">
        <f t="array" ref="S1272">_xlfn.IFS(
C1272&lt;10,"0-10",
C1272&lt;20,"11-20",
C1272&lt;30,"21-30",
TRUE,"30+ yrs"
)</f>
        <v>21-30</v>
      </c>
      <c r="T1272" s="26" t="str" cm="1">
        <f t="array" ref="T1272">_xlfn.IFS(
H1272&lt;1,"0-1",
H1272&lt;2,"1-2",
H1272&lt;3,"2-3",
H1272&lt;4,"3-4",
H1272&lt;5,"4-5",
TRUE,"5+"
)</f>
        <v>0-1</v>
      </c>
    </row>
    <row r="1273" spans="1:20" ht="15.6" x14ac:dyDescent="0.3">
      <c r="A1273" s="21">
        <v>2097</v>
      </c>
      <c r="B1273" s="22">
        <v>55</v>
      </c>
      <c r="C1273" s="22">
        <v>29</v>
      </c>
      <c r="D1273" s="22">
        <v>54</v>
      </c>
      <c r="E1273" s="23" t="str">
        <f t="shared" si="19"/>
        <v>51-100</v>
      </c>
      <c r="F1273" s="24">
        <v>95051</v>
      </c>
      <c r="G1273" s="22">
        <v>2</v>
      </c>
      <c r="H1273" s="22">
        <v>2.2999999999999998</v>
      </c>
      <c r="I1273" s="22" t="s">
        <v>36</v>
      </c>
      <c r="J1273" s="22">
        <v>93</v>
      </c>
      <c r="K1273" s="22" t="s">
        <v>34</v>
      </c>
      <c r="L1273" s="22" t="s">
        <v>34</v>
      </c>
      <c r="M1273" s="22" t="s">
        <v>34</v>
      </c>
      <c r="N1273" s="22" t="s">
        <v>34</v>
      </c>
      <c r="O1273" s="22" t="s">
        <v>34</v>
      </c>
      <c r="P1273" s="25" t="str" cm="1">
        <f t="array" ref="P1273">_xlfn.IFS(
B1273&lt;30,"20-29",
B1273&lt;40,"30-39",
B1273&lt;50,"40-49",
B1273&lt;60,"50-59",
TRUE,"60+")</f>
        <v>50-59</v>
      </c>
      <c r="Q1273" s="25" t="str" cm="1">
        <f t="array" ref="Q1273">_xlfn.IFS(
D1273&lt;25,"0–24K",
D1273&lt;50,"25–49K",
D1273&lt;75,"50–74K",
D1273&lt;100,"75–99K",
D1273&lt;150,"100–149K",
D1273&lt;200,"150–199K",
TRUE,"200K+"
)</f>
        <v>50–74K</v>
      </c>
      <c r="R1273" s="25" t="str" cm="1">
        <f t="array" ref="R1273">_xlfn.IFS(
J1273=0,"No Mortgage",
J1273&lt;=100,"Low",
J1273&lt;=300,"Medium",
TRUE,"High"
)</f>
        <v>Low</v>
      </c>
      <c r="S1273" s="25" t="str" cm="1">
        <f t="array" ref="S1273">_xlfn.IFS(
C1273&lt;10,"0-10",
C1273&lt;20,"11-20",
C1273&lt;30,"21-30",
TRUE,"30+ yrs"
)</f>
        <v>21-30</v>
      </c>
      <c r="T1273" s="26" t="str" cm="1">
        <f t="array" ref="T1273">_xlfn.IFS(
H1273&lt;1,"0-1",
H1273&lt;2,"1-2",
H1273&lt;3,"2-3",
H1273&lt;4,"3-4",
H1273&lt;5,"4-5",
TRUE,"5+"
)</f>
        <v>2-3</v>
      </c>
    </row>
    <row r="1274" spans="1:20" ht="15.6" x14ac:dyDescent="0.3">
      <c r="A1274" s="21">
        <v>2123</v>
      </c>
      <c r="B1274" s="22">
        <v>55</v>
      </c>
      <c r="C1274" s="22">
        <v>29</v>
      </c>
      <c r="D1274" s="22">
        <v>64</v>
      </c>
      <c r="E1274" s="23" t="str">
        <f t="shared" si="19"/>
        <v>51-100</v>
      </c>
      <c r="F1274" s="24">
        <v>93437</v>
      </c>
      <c r="G1274" s="22">
        <v>3</v>
      </c>
      <c r="H1274" s="22">
        <v>0.8</v>
      </c>
      <c r="I1274" s="22" t="s">
        <v>33</v>
      </c>
      <c r="J1274" s="22">
        <v>119</v>
      </c>
      <c r="K1274" s="22" t="s">
        <v>34</v>
      </c>
      <c r="L1274" s="22" t="s">
        <v>34</v>
      </c>
      <c r="M1274" s="22" t="s">
        <v>34</v>
      </c>
      <c r="N1274" s="22" t="s">
        <v>34</v>
      </c>
      <c r="O1274" s="22" t="s">
        <v>35</v>
      </c>
      <c r="P1274" s="25" t="str" cm="1">
        <f t="array" ref="P1274">_xlfn.IFS(
B1274&lt;30,"20-29",
B1274&lt;40,"30-39",
B1274&lt;50,"40-49",
B1274&lt;60,"50-59",
TRUE,"60+")</f>
        <v>50-59</v>
      </c>
      <c r="Q1274" s="25" t="str" cm="1">
        <f t="array" ref="Q1274">_xlfn.IFS(
D1274&lt;25,"0–24K",
D1274&lt;50,"25–49K",
D1274&lt;75,"50–74K",
D1274&lt;100,"75–99K",
D1274&lt;150,"100–149K",
D1274&lt;200,"150–199K",
TRUE,"200K+"
)</f>
        <v>50–74K</v>
      </c>
      <c r="R1274" s="25" t="str" cm="1">
        <f t="array" ref="R1274">_xlfn.IFS(
J1274=0,"No Mortgage",
J1274&lt;=100,"Low",
J1274&lt;=300,"Medium",
TRUE,"High"
)</f>
        <v>Medium</v>
      </c>
      <c r="S1274" s="25" t="str" cm="1">
        <f t="array" ref="S1274">_xlfn.IFS(
C1274&lt;10,"0-10",
C1274&lt;20,"11-20",
C1274&lt;30,"21-30",
TRUE,"30+ yrs"
)</f>
        <v>21-30</v>
      </c>
      <c r="T1274" s="26" t="str" cm="1">
        <f t="array" ref="T1274">_xlfn.IFS(
H1274&lt;1,"0-1",
H1274&lt;2,"1-2",
H1274&lt;3,"2-3",
H1274&lt;4,"3-4",
H1274&lt;5,"4-5",
TRUE,"5+"
)</f>
        <v>0-1</v>
      </c>
    </row>
    <row r="1275" spans="1:20" ht="15.6" x14ac:dyDescent="0.3">
      <c r="A1275" s="21">
        <v>2131</v>
      </c>
      <c r="B1275" s="22">
        <v>55</v>
      </c>
      <c r="C1275" s="22">
        <v>31</v>
      </c>
      <c r="D1275" s="22">
        <v>74</v>
      </c>
      <c r="E1275" s="23" t="str">
        <f t="shared" si="19"/>
        <v>51-100</v>
      </c>
      <c r="F1275" s="24">
        <v>94607</v>
      </c>
      <c r="G1275" s="22">
        <v>3</v>
      </c>
      <c r="H1275" s="22">
        <v>2.67</v>
      </c>
      <c r="I1275" s="22" t="s">
        <v>33</v>
      </c>
      <c r="J1275" s="22">
        <v>0</v>
      </c>
      <c r="K1275" s="22" t="s">
        <v>34</v>
      </c>
      <c r="L1275" s="22" t="s">
        <v>34</v>
      </c>
      <c r="M1275" s="22" t="s">
        <v>34</v>
      </c>
      <c r="N1275" s="22" t="s">
        <v>34</v>
      </c>
      <c r="O1275" s="22" t="s">
        <v>35</v>
      </c>
      <c r="P1275" s="25" t="str" cm="1">
        <f t="array" ref="P1275">_xlfn.IFS(
B1275&lt;30,"20-29",
B1275&lt;40,"30-39",
B1275&lt;50,"40-49",
B1275&lt;60,"50-59",
TRUE,"60+")</f>
        <v>50-59</v>
      </c>
      <c r="Q1275" s="25" t="str" cm="1">
        <f t="array" ref="Q1275">_xlfn.IFS(
D1275&lt;25,"0–24K",
D1275&lt;50,"25–49K",
D1275&lt;75,"50–74K",
D1275&lt;100,"75–99K",
D1275&lt;150,"100–149K",
D1275&lt;200,"150–199K",
TRUE,"200K+"
)</f>
        <v>50–74K</v>
      </c>
      <c r="R1275" s="25" t="str" cm="1">
        <f t="array" ref="R1275">_xlfn.IFS(
J1275=0,"No Mortgage",
J1275&lt;=100,"Low",
J1275&lt;=300,"Medium",
TRUE,"High"
)</f>
        <v>No Mortgage</v>
      </c>
      <c r="S1275" s="25" t="str" cm="1">
        <f t="array" ref="S1275">_xlfn.IFS(
C1275&lt;10,"0-10",
C1275&lt;20,"11-20",
C1275&lt;30,"21-30",
TRUE,"30+ yrs"
)</f>
        <v>30+ yrs</v>
      </c>
      <c r="T1275" s="26" t="str" cm="1">
        <f t="array" ref="T1275">_xlfn.IFS(
H1275&lt;1,"0-1",
H1275&lt;2,"1-2",
H1275&lt;3,"2-3",
H1275&lt;4,"3-4",
H1275&lt;5,"4-5",
TRUE,"5+"
)</f>
        <v>2-3</v>
      </c>
    </row>
    <row r="1276" spans="1:20" ht="15.6" x14ac:dyDescent="0.3">
      <c r="A1276" s="21">
        <v>2132</v>
      </c>
      <c r="B1276" s="22">
        <v>55</v>
      </c>
      <c r="C1276" s="22">
        <v>31</v>
      </c>
      <c r="D1276" s="22">
        <v>15</v>
      </c>
      <c r="E1276" s="23" t="str">
        <f t="shared" si="19"/>
        <v>0-50</v>
      </c>
      <c r="F1276" s="24">
        <v>95747</v>
      </c>
      <c r="G1276" s="22">
        <v>1</v>
      </c>
      <c r="H1276" s="22">
        <v>0.2</v>
      </c>
      <c r="I1276" s="22" t="s">
        <v>33</v>
      </c>
      <c r="J1276" s="22">
        <v>0</v>
      </c>
      <c r="K1276" s="22" t="s">
        <v>34</v>
      </c>
      <c r="L1276" s="22" t="s">
        <v>34</v>
      </c>
      <c r="M1276" s="22" t="s">
        <v>34</v>
      </c>
      <c r="N1276" s="22" t="s">
        <v>34</v>
      </c>
      <c r="O1276" s="22" t="s">
        <v>34</v>
      </c>
      <c r="P1276" s="25" t="str" cm="1">
        <f t="array" ref="P1276">_xlfn.IFS(
B1276&lt;30,"20-29",
B1276&lt;40,"30-39",
B1276&lt;50,"40-49",
B1276&lt;60,"50-59",
TRUE,"60+")</f>
        <v>50-59</v>
      </c>
      <c r="Q1276" s="25" t="str" cm="1">
        <f t="array" ref="Q1276">_xlfn.IFS(
D1276&lt;25,"0–24K",
D1276&lt;50,"25–49K",
D1276&lt;75,"50–74K",
D1276&lt;100,"75–99K",
D1276&lt;150,"100–149K",
D1276&lt;200,"150–199K",
TRUE,"200K+"
)</f>
        <v>0–24K</v>
      </c>
      <c r="R1276" s="25" t="str" cm="1">
        <f t="array" ref="R1276">_xlfn.IFS(
J1276=0,"No Mortgage",
J1276&lt;=100,"Low",
J1276&lt;=300,"Medium",
TRUE,"High"
)</f>
        <v>No Mortgage</v>
      </c>
      <c r="S1276" s="25" t="str" cm="1">
        <f t="array" ref="S1276">_xlfn.IFS(
C1276&lt;10,"0-10",
C1276&lt;20,"11-20",
C1276&lt;30,"21-30",
TRUE,"30+ yrs"
)</f>
        <v>30+ yrs</v>
      </c>
      <c r="T1276" s="26" t="str" cm="1">
        <f t="array" ref="T1276">_xlfn.IFS(
H1276&lt;1,"0-1",
H1276&lt;2,"1-2",
H1276&lt;3,"2-3",
H1276&lt;4,"3-4",
H1276&lt;5,"4-5",
TRUE,"5+"
)</f>
        <v>0-1</v>
      </c>
    </row>
    <row r="1277" spans="1:20" ht="15.6" x14ac:dyDescent="0.3">
      <c r="A1277" s="21">
        <v>2143</v>
      </c>
      <c r="B1277" s="22">
        <v>55</v>
      </c>
      <c r="C1277" s="22">
        <v>31</v>
      </c>
      <c r="D1277" s="22">
        <v>62</v>
      </c>
      <c r="E1277" s="23" t="str">
        <f t="shared" si="19"/>
        <v>51-100</v>
      </c>
      <c r="F1277" s="24">
        <v>93943</v>
      </c>
      <c r="G1277" s="22">
        <v>4</v>
      </c>
      <c r="H1277" s="22">
        <v>1.5</v>
      </c>
      <c r="I1277" s="22" t="s">
        <v>33</v>
      </c>
      <c r="J1277" s="22">
        <v>0</v>
      </c>
      <c r="K1277" s="22" t="s">
        <v>34</v>
      </c>
      <c r="L1277" s="22" t="s">
        <v>34</v>
      </c>
      <c r="M1277" s="22" t="s">
        <v>34</v>
      </c>
      <c r="N1277" s="22" t="s">
        <v>35</v>
      </c>
      <c r="O1277" s="22" t="s">
        <v>34</v>
      </c>
      <c r="P1277" s="25" t="str" cm="1">
        <f t="array" ref="P1277">_xlfn.IFS(
B1277&lt;30,"20-29",
B1277&lt;40,"30-39",
B1277&lt;50,"40-49",
B1277&lt;60,"50-59",
TRUE,"60+")</f>
        <v>50-59</v>
      </c>
      <c r="Q1277" s="25" t="str" cm="1">
        <f t="array" ref="Q1277">_xlfn.IFS(
D1277&lt;25,"0–24K",
D1277&lt;50,"25–49K",
D1277&lt;75,"50–74K",
D1277&lt;100,"75–99K",
D1277&lt;150,"100–149K",
D1277&lt;200,"150–199K",
TRUE,"200K+"
)</f>
        <v>50–74K</v>
      </c>
      <c r="R1277" s="25" t="str" cm="1">
        <f t="array" ref="R1277">_xlfn.IFS(
J1277=0,"No Mortgage",
J1277&lt;=100,"Low",
J1277&lt;=300,"Medium",
TRUE,"High"
)</f>
        <v>No Mortgage</v>
      </c>
      <c r="S1277" s="25" t="str" cm="1">
        <f t="array" ref="S1277">_xlfn.IFS(
C1277&lt;10,"0-10",
C1277&lt;20,"11-20",
C1277&lt;30,"21-30",
TRUE,"30+ yrs"
)</f>
        <v>30+ yrs</v>
      </c>
      <c r="T1277" s="26" t="str" cm="1">
        <f t="array" ref="T1277">_xlfn.IFS(
H1277&lt;1,"0-1",
H1277&lt;2,"1-2",
H1277&lt;3,"2-3",
H1277&lt;4,"3-4",
H1277&lt;5,"4-5",
TRUE,"5+"
)</f>
        <v>1-2</v>
      </c>
    </row>
    <row r="1278" spans="1:20" ht="15.6" x14ac:dyDescent="0.3">
      <c r="A1278" s="21">
        <v>2169</v>
      </c>
      <c r="B1278" s="22">
        <v>55</v>
      </c>
      <c r="C1278" s="22">
        <v>29</v>
      </c>
      <c r="D1278" s="22">
        <v>64</v>
      </c>
      <c r="E1278" s="23" t="str">
        <f t="shared" si="19"/>
        <v>51-100</v>
      </c>
      <c r="F1278" s="24">
        <v>93063</v>
      </c>
      <c r="G1278" s="22">
        <v>4</v>
      </c>
      <c r="H1278" s="22">
        <v>2.6</v>
      </c>
      <c r="I1278" s="22" t="s">
        <v>36</v>
      </c>
      <c r="J1278" s="22">
        <v>0</v>
      </c>
      <c r="K1278" s="22" t="s">
        <v>34</v>
      </c>
      <c r="L1278" s="22" t="s">
        <v>34</v>
      </c>
      <c r="M1278" s="22" t="s">
        <v>34</v>
      </c>
      <c r="N1278" s="22" t="s">
        <v>35</v>
      </c>
      <c r="O1278" s="22" t="s">
        <v>34</v>
      </c>
      <c r="P1278" s="25" t="str" cm="1">
        <f t="array" ref="P1278">_xlfn.IFS(
B1278&lt;30,"20-29",
B1278&lt;40,"30-39",
B1278&lt;50,"40-49",
B1278&lt;60,"50-59",
TRUE,"60+")</f>
        <v>50-59</v>
      </c>
      <c r="Q1278" s="25" t="str" cm="1">
        <f t="array" ref="Q1278">_xlfn.IFS(
D1278&lt;25,"0–24K",
D1278&lt;50,"25–49K",
D1278&lt;75,"50–74K",
D1278&lt;100,"75–99K",
D1278&lt;150,"100–149K",
D1278&lt;200,"150–199K",
TRUE,"200K+"
)</f>
        <v>50–74K</v>
      </c>
      <c r="R1278" s="25" t="str" cm="1">
        <f t="array" ref="R1278">_xlfn.IFS(
J1278=0,"No Mortgage",
J1278&lt;=100,"Low",
J1278&lt;=300,"Medium",
TRUE,"High"
)</f>
        <v>No Mortgage</v>
      </c>
      <c r="S1278" s="25" t="str" cm="1">
        <f t="array" ref="S1278">_xlfn.IFS(
C1278&lt;10,"0-10",
C1278&lt;20,"11-20",
C1278&lt;30,"21-30",
TRUE,"30+ yrs"
)</f>
        <v>21-30</v>
      </c>
      <c r="T1278" s="26" t="str" cm="1">
        <f t="array" ref="T1278">_xlfn.IFS(
H1278&lt;1,"0-1",
H1278&lt;2,"1-2",
H1278&lt;3,"2-3",
H1278&lt;4,"3-4",
H1278&lt;5,"4-5",
TRUE,"5+"
)</f>
        <v>2-3</v>
      </c>
    </row>
    <row r="1279" spans="1:20" ht="15.6" x14ac:dyDescent="0.3">
      <c r="A1279" s="21">
        <v>2240</v>
      </c>
      <c r="B1279" s="22">
        <v>55</v>
      </c>
      <c r="C1279" s="22">
        <v>29</v>
      </c>
      <c r="D1279" s="22">
        <v>42</v>
      </c>
      <c r="E1279" s="23" t="str">
        <f t="shared" si="19"/>
        <v>0-50</v>
      </c>
      <c r="F1279" s="24">
        <v>95833</v>
      </c>
      <c r="G1279" s="22">
        <v>4</v>
      </c>
      <c r="H1279" s="22">
        <v>2.5</v>
      </c>
      <c r="I1279" s="22" t="s">
        <v>33</v>
      </c>
      <c r="J1279" s="22">
        <v>0</v>
      </c>
      <c r="K1279" s="22" t="s">
        <v>34</v>
      </c>
      <c r="L1279" s="22" t="s">
        <v>35</v>
      </c>
      <c r="M1279" s="22" t="s">
        <v>34</v>
      </c>
      <c r="N1279" s="22" t="s">
        <v>34</v>
      </c>
      <c r="O1279" s="22" t="s">
        <v>34</v>
      </c>
      <c r="P1279" s="25" t="str" cm="1">
        <f t="array" ref="P1279">_xlfn.IFS(
B1279&lt;30,"20-29",
B1279&lt;40,"30-39",
B1279&lt;50,"40-49",
B1279&lt;60,"50-59",
TRUE,"60+")</f>
        <v>50-59</v>
      </c>
      <c r="Q1279" s="25" t="str" cm="1">
        <f t="array" ref="Q1279">_xlfn.IFS(
D1279&lt;25,"0–24K",
D1279&lt;50,"25–49K",
D1279&lt;75,"50–74K",
D1279&lt;100,"75–99K",
D1279&lt;150,"100–149K",
D1279&lt;200,"150–199K",
TRUE,"200K+"
)</f>
        <v>25–49K</v>
      </c>
      <c r="R1279" s="25" t="str" cm="1">
        <f t="array" ref="R1279">_xlfn.IFS(
J1279=0,"No Mortgage",
J1279&lt;=100,"Low",
J1279&lt;=300,"Medium",
TRUE,"High"
)</f>
        <v>No Mortgage</v>
      </c>
      <c r="S1279" s="25" t="str" cm="1">
        <f t="array" ref="S1279">_xlfn.IFS(
C1279&lt;10,"0-10",
C1279&lt;20,"11-20",
C1279&lt;30,"21-30",
TRUE,"30+ yrs"
)</f>
        <v>21-30</v>
      </c>
      <c r="T1279" s="26" t="str" cm="1">
        <f t="array" ref="T1279">_xlfn.IFS(
H1279&lt;1,"0-1",
H1279&lt;2,"1-2",
H1279&lt;3,"2-3",
H1279&lt;4,"3-4",
H1279&lt;5,"4-5",
TRUE,"5+"
)</f>
        <v>2-3</v>
      </c>
    </row>
    <row r="1280" spans="1:20" ht="15.6" x14ac:dyDescent="0.3">
      <c r="A1280" s="21">
        <v>2263</v>
      </c>
      <c r="B1280" s="22">
        <v>55</v>
      </c>
      <c r="C1280" s="22">
        <v>29</v>
      </c>
      <c r="D1280" s="22">
        <v>131</v>
      </c>
      <c r="E1280" s="23" t="str">
        <f t="shared" si="19"/>
        <v>100+</v>
      </c>
      <c r="F1280" s="24">
        <v>95070</v>
      </c>
      <c r="G1280" s="22">
        <v>2</v>
      </c>
      <c r="H1280" s="22">
        <v>0.7</v>
      </c>
      <c r="I1280" s="22" t="s">
        <v>37</v>
      </c>
      <c r="J1280" s="22">
        <v>0</v>
      </c>
      <c r="K1280" s="22" t="s">
        <v>35</v>
      </c>
      <c r="L1280" s="22" t="s">
        <v>34</v>
      </c>
      <c r="M1280" s="22" t="s">
        <v>34</v>
      </c>
      <c r="N1280" s="22" t="s">
        <v>34</v>
      </c>
      <c r="O1280" s="22" t="s">
        <v>35</v>
      </c>
      <c r="P1280" s="25" t="str" cm="1">
        <f t="array" ref="P1280">_xlfn.IFS(
B1280&lt;30,"20-29",
B1280&lt;40,"30-39",
B1280&lt;50,"40-49",
B1280&lt;60,"50-59",
TRUE,"60+")</f>
        <v>50-59</v>
      </c>
      <c r="Q1280" s="25" t="str" cm="1">
        <f t="array" ref="Q1280">_xlfn.IFS(
D1280&lt;25,"0–24K",
D1280&lt;50,"25–49K",
D1280&lt;75,"50–74K",
D1280&lt;100,"75–99K",
D1280&lt;150,"100–149K",
D1280&lt;200,"150–199K",
TRUE,"200K+"
)</f>
        <v>100–149K</v>
      </c>
      <c r="R1280" s="25" t="str" cm="1">
        <f t="array" ref="R1280">_xlfn.IFS(
J1280=0,"No Mortgage",
J1280&lt;=100,"Low",
J1280&lt;=300,"Medium",
TRUE,"High"
)</f>
        <v>No Mortgage</v>
      </c>
      <c r="S1280" s="25" t="str" cm="1">
        <f t="array" ref="S1280">_xlfn.IFS(
C1280&lt;10,"0-10",
C1280&lt;20,"11-20",
C1280&lt;30,"21-30",
TRUE,"30+ yrs"
)</f>
        <v>21-30</v>
      </c>
      <c r="T1280" s="26" t="str" cm="1">
        <f t="array" ref="T1280">_xlfn.IFS(
H1280&lt;1,"0-1",
H1280&lt;2,"1-2",
H1280&lt;3,"2-3",
H1280&lt;4,"3-4",
H1280&lt;5,"4-5",
TRUE,"5+"
)</f>
        <v>0-1</v>
      </c>
    </row>
    <row r="1281" spans="1:20" ht="15.6" x14ac:dyDescent="0.3">
      <c r="A1281" s="21">
        <v>2326</v>
      </c>
      <c r="B1281" s="22">
        <v>55</v>
      </c>
      <c r="C1281" s="22">
        <v>30</v>
      </c>
      <c r="D1281" s="22">
        <v>85</v>
      </c>
      <c r="E1281" s="23" t="str">
        <f t="shared" si="19"/>
        <v>51-100</v>
      </c>
      <c r="F1281" s="24">
        <v>94591</v>
      </c>
      <c r="G1281" s="22">
        <v>1</v>
      </c>
      <c r="H1281" s="22">
        <v>0.1</v>
      </c>
      <c r="I1281" s="22" t="s">
        <v>36</v>
      </c>
      <c r="J1281" s="22">
        <v>0</v>
      </c>
      <c r="K1281" s="22" t="s">
        <v>34</v>
      </c>
      <c r="L1281" s="22" t="s">
        <v>34</v>
      </c>
      <c r="M1281" s="22" t="s">
        <v>34</v>
      </c>
      <c r="N1281" s="22" t="s">
        <v>34</v>
      </c>
      <c r="O1281" s="22" t="s">
        <v>34</v>
      </c>
      <c r="P1281" s="25" t="str" cm="1">
        <f t="array" ref="P1281">_xlfn.IFS(
B1281&lt;30,"20-29",
B1281&lt;40,"30-39",
B1281&lt;50,"40-49",
B1281&lt;60,"50-59",
TRUE,"60+")</f>
        <v>50-59</v>
      </c>
      <c r="Q1281" s="25" t="str" cm="1">
        <f t="array" ref="Q1281">_xlfn.IFS(
D1281&lt;25,"0–24K",
D1281&lt;50,"25–49K",
D1281&lt;75,"50–74K",
D1281&lt;100,"75–99K",
D1281&lt;150,"100–149K",
D1281&lt;200,"150–199K",
TRUE,"200K+"
)</f>
        <v>75–99K</v>
      </c>
      <c r="R1281" s="25" t="str" cm="1">
        <f t="array" ref="R1281">_xlfn.IFS(
J1281=0,"No Mortgage",
J1281&lt;=100,"Low",
J1281&lt;=300,"Medium",
TRUE,"High"
)</f>
        <v>No Mortgage</v>
      </c>
      <c r="S1281" s="25" t="str" cm="1">
        <f t="array" ref="S1281">_xlfn.IFS(
C1281&lt;10,"0-10",
C1281&lt;20,"11-20",
C1281&lt;30,"21-30",
TRUE,"30+ yrs"
)</f>
        <v>30+ yrs</v>
      </c>
      <c r="T1281" s="26" t="str" cm="1">
        <f t="array" ref="T1281">_xlfn.IFS(
H1281&lt;1,"0-1",
H1281&lt;2,"1-2",
H1281&lt;3,"2-3",
H1281&lt;4,"3-4",
H1281&lt;5,"4-5",
TRUE,"5+"
)</f>
        <v>0-1</v>
      </c>
    </row>
    <row r="1282" spans="1:20" ht="15.6" x14ac:dyDescent="0.3">
      <c r="A1282" s="21">
        <v>2352</v>
      </c>
      <c r="B1282" s="22">
        <v>55</v>
      </c>
      <c r="C1282" s="22">
        <v>31</v>
      </c>
      <c r="D1282" s="22">
        <v>74</v>
      </c>
      <c r="E1282" s="23" t="str">
        <f t="shared" ref="E1282:E1345" si="20">IF(D1282&lt;=50,"0-50",IF(D1282&lt;=100,"51-100","100+"))</f>
        <v>51-100</v>
      </c>
      <c r="F1282" s="24">
        <v>94611</v>
      </c>
      <c r="G1282" s="22">
        <v>2</v>
      </c>
      <c r="H1282" s="22">
        <v>3.2</v>
      </c>
      <c r="I1282" s="22" t="s">
        <v>36</v>
      </c>
      <c r="J1282" s="22">
        <v>0</v>
      </c>
      <c r="K1282" s="22" t="s">
        <v>34</v>
      </c>
      <c r="L1282" s="22" t="s">
        <v>34</v>
      </c>
      <c r="M1282" s="22" t="s">
        <v>34</v>
      </c>
      <c r="N1282" s="22" t="s">
        <v>35</v>
      </c>
      <c r="O1282" s="22" t="s">
        <v>35</v>
      </c>
      <c r="P1282" s="25" t="str" cm="1">
        <f t="array" ref="P1282">_xlfn.IFS(
B1282&lt;30,"20-29",
B1282&lt;40,"30-39",
B1282&lt;50,"40-49",
B1282&lt;60,"50-59",
TRUE,"60+")</f>
        <v>50-59</v>
      </c>
      <c r="Q1282" s="25" t="str" cm="1">
        <f t="array" ref="Q1282">_xlfn.IFS(
D1282&lt;25,"0–24K",
D1282&lt;50,"25–49K",
D1282&lt;75,"50–74K",
D1282&lt;100,"75–99K",
D1282&lt;150,"100–149K",
D1282&lt;200,"150–199K",
TRUE,"200K+"
)</f>
        <v>50–74K</v>
      </c>
      <c r="R1282" s="25" t="str" cm="1">
        <f t="array" ref="R1282">_xlfn.IFS(
J1282=0,"No Mortgage",
J1282&lt;=100,"Low",
J1282&lt;=300,"Medium",
TRUE,"High"
)</f>
        <v>No Mortgage</v>
      </c>
      <c r="S1282" s="25" t="str" cm="1">
        <f t="array" ref="S1282">_xlfn.IFS(
C1282&lt;10,"0-10",
C1282&lt;20,"11-20",
C1282&lt;30,"21-30",
TRUE,"30+ yrs"
)</f>
        <v>30+ yrs</v>
      </c>
      <c r="T1282" s="26" t="str" cm="1">
        <f t="array" ref="T1282">_xlfn.IFS(
H1282&lt;1,"0-1",
H1282&lt;2,"1-2",
H1282&lt;3,"2-3",
H1282&lt;4,"3-4",
H1282&lt;5,"4-5",
TRUE,"5+"
)</f>
        <v>3-4</v>
      </c>
    </row>
    <row r="1283" spans="1:20" ht="15.6" x14ac:dyDescent="0.3">
      <c r="A1283" s="21">
        <v>2376</v>
      </c>
      <c r="B1283" s="22">
        <v>55</v>
      </c>
      <c r="C1283" s="22">
        <v>30</v>
      </c>
      <c r="D1283" s="22">
        <v>69</v>
      </c>
      <c r="E1283" s="23" t="str">
        <f t="shared" si="20"/>
        <v>51-100</v>
      </c>
      <c r="F1283" s="24">
        <v>91007</v>
      </c>
      <c r="G1283" s="22">
        <v>4</v>
      </c>
      <c r="H1283" s="22">
        <v>1.3</v>
      </c>
      <c r="I1283" s="22" t="s">
        <v>36</v>
      </c>
      <c r="J1283" s="22">
        <v>0</v>
      </c>
      <c r="K1283" s="22" t="s">
        <v>34</v>
      </c>
      <c r="L1283" s="22" t="s">
        <v>35</v>
      </c>
      <c r="M1283" s="22" t="s">
        <v>35</v>
      </c>
      <c r="N1283" s="22" t="s">
        <v>35</v>
      </c>
      <c r="O1283" s="22" t="s">
        <v>35</v>
      </c>
      <c r="P1283" s="25" t="str" cm="1">
        <f t="array" ref="P1283">_xlfn.IFS(
B1283&lt;30,"20-29",
B1283&lt;40,"30-39",
B1283&lt;50,"40-49",
B1283&lt;60,"50-59",
TRUE,"60+")</f>
        <v>50-59</v>
      </c>
      <c r="Q1283" s="25" t="str" cm="1">
        <f t="array" ref="Q1283">_xlfn.IFS(
D1283&lt;25,"0–24K",
D1283&lt;50,"25–49K",
D1283&lt;75,"50–74K",
D1283&lt;100,"75–99K",
D1283&lt;150,"100–149K",
D1283&lt;200,"150–199K",
TRUE,"200K+"
)</f>
        <v>50–74K</v>
      </c>
      <c r="R1283" s="25" t="str" cm="1">
        <f t="array" ref="R1283">_xlfn.IFS(
J1283=0,"No Mortgage",
J1283&lt;=100,"Low",
J1283&lt;=300,"Medium",
TRUE,"High"
)</f>
        <v>No Mortgage</v>
      </c>
      <c r="S1283" s="25" t="str" cm="1">
        <f t="array" ref="S1283">_xlfn.IFS(
C1283&lt;10,"0-10",
C1283&lt;20,"11-20",
C1283&lt;30,"21-30",
TRUE,"30+ yrs"
)</f>
        <v>30+ yrs</v>
      </c>
      <c r="T1283" s="26" t="str" cm="1">
        <f t="array" ref="T1283">_xlfn.IFS(
H1283&lt;1,"0-1",
H1283&lt;2,"1-2",
H1283&lt;3,"2-3",
H1283&lt;4,"3-4",
H1283&lt;5,"4-5",
TRUE,"5+"
)</f>
        <v>1-2</v>
      </c>
    </row>
    <row r="1284" spans="1:20" ht="15.6" x14ac:dyDescent="0.3">
      <c r="A1284" s="21">
        <v>2410</v>
      </c>
      <c r="B1284" s="22">
        <v>55</v>
      </c>
      <c r="C1284" s="22">
        <v>31</v>
      </c>
      <c r="D1284" s="22">
        <v>73</v>
      </c>
      <c r="E1284" s="23" t="str">
        <f t="shared" si="20"/>
        <v>51-100</v>
      </c>
      <c r="F1284" s="24">
        <v>95207</v>
      </c>
      <c r="G1284" s="22">
        <v>3</v>
      </c>
      <c r="H1284" s="22">
        <v>2.67</v>
      </c>
      <c r="I1284" s="22" t="s">
        <v>33</v>
      </c>
      <c r="J1284" s="22">
        <v>219</v>
      </c>
      <c r="K1284" s="22" t="s">
        <v>34</v>
      </c>
      <c r="L1284" s="22" t="s">
        <v>34</v>
      </c>
      <c r="M1284" s="22" t="s">
        <v>34</v>
      </c>
      <c r="N1284" s="22" t="s">
        <v>35</v>
      </c>
      <c r="O1284" s="22" t="s">
        <v>34</v>
      </c>
      <c r="P1284" s="25" t="str" cm="1">
        <f t="array" ref="P1284">_xlfn.IFS(
B1284&lt;30,"20-29",
B1284&lt;40,"30-39",
B1284&lt;50,"40-49",
B1284&lt;60,"50-59",
TRUE,"60+")</f>
        <v>50-59</v>
      </c>
      <c r="Q1284" s="25" t="str" cm="1">
        <f t="array" ref="Q1284">_xlfn.IFS(
D1284&lt;25,"0–24K",
D1284&lt;50,"25–49K",
D1284&lt;75,"50–74K",
D1284&lt;100,"75–99K",
D1284&lt;150,"100–149K",
D1284&lt;200,"150–199K",
TRUE,"200K+"
)</f>
        <v>50–74K</v>
      </c>
      <c r="R1284" s="25" t="str" cm="1">
        <f t="array" ref="R1284">_xlfn.IFS(
J1284=0,"No Mortgage",
J1284&lt;=100,"Low",
J1284&lt;=300,"Medium",
TRUE,"High"
)</f>
        <v>Medium</v>
      </c>
      <c r="S1284" s="25" t="str" cm="1">
        <f t="array" ref="S1284">_xlfn.IFS(
C1284&lt;10,"0-10",
C1284&lt;20,"11-20",
C1284&lt;30,"21-30",
TRUE,"30+ yrs"
)</f>
        <v>30+ yrs</v>
      </c>
      <c r="T1284" s="26" t="str" cm="1">
        <f t="array" ref="T1284">_xlfn.IFS(
H1284&lt;1,"0-1",
H1284&lt;2,"1-2",
H1284&lt;3,"2-3",
H1284&lt;4,"3-4",
H1284&lt;5,"4-5",
TRUE,"5+"
)</f>
        <v>2-3</v>
      </c>
    </row>
    <row r="1285" spans="1:20" ht="15.6" x14ac:dyDescent="0.3">
      <c r="A1285" s="21">
        <v>2480</v>
      </c>
      <c r="B1285" s="22">
        <v>55</v>
      </c>
      <c r="C1285" s="22">
        <v>30</v>
      </c>
      <c r="D1285" s="22">
        <v>82</v>
      </c>
      <c r="E1285" s="23" t="str">
        <f t="shared" si="20"/>
        <v>51-100</v>
      </c>
      <c r="F1285" s="24">
        <v>94720</v>
      </c>
      <c r="G1285" s="22">
        <v>4</v>
      </c>
      <c r="H1285" s="22">
        <v>3.8</v>
      </c>
      <c r="I1285" s="22" t="s">
        <v>37</v>
      </c>
      <c r="J1285" s="22">
        <v>0</v>
      </c>
      <c r="K1285" s="22" t="s">
        <v>34</v>
      </c>
      <c r="L1285" s="22" t="s">
        <v>34</v>
      </c>
      <c r="M1285" s="22" t="s">
        <v>34</v>
      </c>
      <c r="N1285" s="22" t="s">
        <v>35</v>
      </c>
      <c r="O1285" s="22" t="s">
        <v>34</v>
      </c>
      <c r="P1285" s="25" t="str" cm="1">
        <f t="array" ref="P1285">_xlfn.IFS(
B1285&lt;30,"20-29",
B1285&lt;40,"30-39",
B1285&lt;50,"40-49",
B1285&lt;60,"50-59",
TRUE,"60+")</f>
        <v>50-59</v>
      </c>
      <c r="Q1285" s="25" t="str" cm="1">
        <f t="array" ref="Q1285">_xlfn.IFS(
D1285&lt;25,"0–24K",
D1285&lt;50,"25–49K",
D1285&lt;75,"50–74K",
D1285&lt;100,"75–99K",
D1285&lt;150,"100–149K",
D1285&lt;200,"150–199K",
TRUE,"200K+"
)</f>
        <v>75–99K</v>
      </c>
      <c r="R1285" s="25" t="str" cm="1">
        <f t="array" ref="R1285">_xlfn.IFS(
J1285=0,"No Mortgage",
J1285&lt;=100,"Low",
J1285&lt;=300,"Medium",
TRUE,"High"
)</f>
        <v>No Mortgage</v>
      </c>
      <c r="S1285" s="25" t="str" cm="1">
        <f t="array" ref="S1285">_xlfn.IFS(
C1285&lt;10,"0-10",
C1285&lt;20,"11-20",
C1285&lt;30,"21-30",
TRUE,"30+ yrs"
)</f>
        <v>30+ yrs</v>
      </c>
      <c r="T1285" s="26" t="str" cm="1">
        <f t="array" ref="T1285">_xlfn.IFS(
H1285&lt;1,"0-1",
H1285&lt;2,"1-2",
H1285&lt;3,"2-3",
H1285&lt;4,"3-4",
H1285&lt;5,"4-5",
TRUE,"5+"
)</f>
        <v>3-4</v>
      </c>
    </row>
    <row r="1286" spans="1:20" ht="15.6" x14ac:dyDescent="0.3">
      <c r="A1286" s="21">
        <v>2482</v>
      </c>
      <c r="B1286" s="22">
        <v>55</v>
      </c>
      <c r="C1286" s="22">
        <v>30</v>
      </c>
      <c r="D1286" s="22">
        <v>64</v>
      </c>
      <c r="E1286" s="23" t="str">
        <f t="shared" si="20"/>
        <v>51-100</v>
      </c>
      <c r="F1286" s="24">
        <v>94306</v>
      </c>
      <c r="G1286" s="22">
        <v>2</v>
      </c>
      <c r="H1286" s="22">
        <v>1.9</v>
      </c>
      <c r="I1286" s="22" t="s">
        <v>37</v>
      </c>
      <c r="J1286" s="22">
        <v>0</v>
      </c>
      <c r="K1286" s="22" t="s">
        <v>34</v>
      </c>
      <c r="L1286" s="22" t="s">
        <v>34</v>
      </c>
      <c r="M1286" s="22" t="s">
        <v>34</v>
      </c>
      <c r="N1286" s="22" t="s">
        <v>34</v>
      </c>
      <c r="O1286" s="22" t="s">
        <v>34</v>
      </c>
      <c r="P1286" s="25" t="str" cm="1">
        <f t="array" ref="P1286">_xlfn.IFS(
B1286&lt;30,"20-29",
B1286&lt;40,"30-39",
B1286&lt;50,"40-49",
B1286&lt;60,"50-59",
TRUE,"60+")</f>
        <v>50-59</v>
      </c>
      <c r="Q1286" s="25" t="str" cm="1">
        <f t="array" ref="Q1286">_xlfn.IFS(
D1286&lt;25,"0–24K",
D1286&lt;50,"25–49K",
D1286&lt;75,"50–74K",
D1286&lt;100,"75–99K",
D1286&lt;150,"100–149K",
D1286&lt;200,"150–199K",
TRUE,"200K+"
)</f>
        <v>50–74K</v>
      </c>
      <c r="R1286" s="25" t="str" cm="1">
        <f t="array" ref="R1286">_xlfn.IFS(
J1286=0,"No Mortgage",
J1286&lt;=100,"Low",
J1286&lt;=300,"Medium",
TRUE,"High"
)</f>
        <v>No Mortgage</v>
      </c>
      <c r="S1286" s="25" t="str" cm="1">
        <f t="array" ref="S1286">_xlfn.IFS(
C1286&lt;10,"0-10",
C1286&lt;20,"11-20",
C1286&lt;30,"21-30",
TRUE,"30+ yrs"
)</f>
        <v>30+ yrs</v>
      </c>
      <c r="T1286" s="26" t="str" cm="1">
        <f t="array" ref="T1286">_xlfn.IFS(
H1286&lt;1,"0-1",
H1286&lt;2,"1-2",
H1286&lt;3,"2-3",
H1286&lt;4,"3-4",
H1286&lt;5,"4-5",
TRUE,"5+"
)</f>
        <v>1-2</v>
      </c>
    </row>
    <row r="1287" spans="1:20" ht="15.6" x14ac:dyDescent="0.3">
      <c r="A1287" s="21">
        <v>2578</v>
      </c>
      <c r="B1287" s="22">
        <v>55</v>
      </c>
      <c r="C1287" s="22">
        <v>29</v>
      </c>
      <c r="D1287" s="22">
        <v>78</v>
      </c>
      <c r="E1287" s="23" t="str">
        <f t="shared" si="20"/>
        <v>51-100</v>
      </c>
      <c r="F1287" s="24">
        <v>95521</v>
      </c>
      <c r="G1287" s="22">
        <v>1</v>
      </c>
      <c r="H1287" s="22">
        <v>0.8</v>
      </c>
      <c r="I1287" s="22" t="s">
        <v>36</v>
      </c>
      <c r="J1287" s="22">
        <v>190</v>
      </c>
      <c r="K1287" s="22" t="s">
        <v>34</v>
      </c>
      <c r="L1287" s="22" t="s">
        <v>34</v>
      </c>
      <c r="M1287" s="22" t="s">
        <v>34</v>
      </c>
      <c r="N1287" s="22" t="s">
        <v>35</v>
      </c>
      <c r="O1287" s="22" t="s">
        <v>34</v>
      </c>
      <c r="P1287" s="25" t="str" cm="1">
        <f t="array" ref="P1287">_xlfn.IFS(
B1287&lt;30,"20-29",
B1287&lt;40,"30-39",
B1287&lt;50,"40-49",
B1287&lt;60,"50-59",
TRUE,"60+")</f>
        <v>50-59</v>
      </c>
      <c r="Q1287" s="25" t="str" cm="1">
        <f t="array" ref="Q1287">_xlfn.IFS(
D1287&lt;25,"0–24K",
D1287&lt;50,"25–49K",
D1287&lt;75,"50–74K",
D1287&lt;100,"75–99K",
D1287&lt;150,"100–149K",
D1287&lt;200,"150–199K",
TRUE,"200K+"
)</f>
        <v>75–99K</v>
      </c>
      <c r="R1287" s="25" t="str" cm="1">
        <f t="array" ref="R1287">_xlfn.IFS(
J1287=0,"No Mortgage",
J1287&lt;=100,"Low",
J1287&lt;=300,"Medium",
TRUE,"High"
)</f>
        <v>Medium</v>
      </c>
      <c r="S1287" s="25" t="str" cm="1">
        <f t="array" ref="S1287">_xlfn.IFS(
C1287&lt;10,"0-10",
C1287&lt;20,"11-20",
C1287&lt;30,"21-30",
TRUE,"30+ yrs"
)</f>
        <v>21-30</v>
      </c>
      <c r="T1287" s="26" t="str" cm="1">
        <f t="array" ref="T1287">_xlfn.IFS(
H1287&lt;1,"0-1",
H1287&lt;2,"1-2",
H1287&lt;3,"2-3",
H1287&lt;4,"3-4",
H1287&lt;5,"4-5",
TRUE,"5+"
)</f>
        <v>0-1</v>
      </c>
    </row>
    <row r="1288" spans="1:20" ht="15.6" x14ac:dyDescent="0.3">
      <c r="A1288" s="21">
        <v>2694</v>
      </c>
      <c r="B1288" s="22">
        <v>55</v>
      </c>
      <c r="C1288" s="22">
        <v>29</v>
      </c>
      <c r="D1288" s="22">
        <v>62</v>
      </c>
      <c r="E1288" s="23" t="str">
        <f t="shared" si="20"/>
        <v>51-100</v>
      </c>
      <c r="F1288" s="24">
        <v>90089</v>
      </c>
      <c r="G1288" s="22">
        <v>1</v>
      </c>
      <c r="H1288" s="22">
        <v>0.2</v>
      </c>
      <c r="I1288" s="22" t="s">
        <v>33</v>
      </c>
      <c r="J1288" s="22">
        <v>0</v>
      </c>
      <c r="K1288" s="22" t="s">
        <v>34</v>
      </c>
      <c r="L1288" s="22" t="s">
        <v>34</v>
      </c>
      <c r="M1288" s="22" t="s">
        <v>34</v>
      </c>
      <c r="N1288" s="22" t="s">
        <v>35</v>
      </c>
      <c r="O1288" s="22" t="s">
        <v>34</v>
      </c>
      <c r="P1288" s="25" t="str" cm="1">
        <f t="array" ref="P1288">_xlfn.IFS(
B1288&lt;30,"20-29",
B1288&lt;40,"30-39",
B1288&lt;50,"40-49",
B1288&lt;60,"50-59",
TRUE,"60+")</f>
        <v>50-59</v>
      </c>
      <c r="Q1288" s="25" t="str" cm="1">
        <f t="array" ref="Q1288">_xlfn.IFS(
D1288&lt;25,"0–24K",
D1288&lt;50,"25–49K",
D1288&lt;75,"50–74K",
D1288&lt;100,"75–99K",
D1288&lt;150,"100–149K",
D1288&lt;200,"150–199K",
TRUE,"200K+"
)</f>
        <v>50–74K</v>
      </c>
      <c r="R1288" s="25" t="str" cm="1">
        <f t="array" ref="R1288">_xlfn.IFS(
J1288=0,"No Mortgage",
J1288&lt;=100,"Low",
J1288&lt;=300,"Medium",
TRUE,"High"
)</f>
        <v>No Mortgage</v>
      </c>
      <c r="S1288" s="25" t="str" cm="1">
        <f t="array" ref="S1288">_xlfn.IFS(
C1288&lt;10,"0-10",
C1288&lt;20,"11-20",
C1288&lt;30,"21-30",
TRUE,"30+ yrs"
)</f>
        <v>21-30</v>
      </c>
      <c r="T1288" s="26" t="str" cm="1">
        <f t="array" ref="T1288">_xlfn.IFS(
H1288&lt;1,"0-1",
H1288&lt;2,"1-2",
H1288&lt;3,"2-3",
H1288&lt;4,"3-4",
H1288&lt;5,"4-5",
TRUE,"5+"
)</f>
        <v>0-1</v>
      </c>
    </row>
    <row r="1289" spans="1:20" ht="15.6" x14ac:dyDescent="0.3">
      <c r="A1289" s="21">
        <v>2734</v>
      </c>
      <c r="B1289" s="22">
        <v>55</v>
      </c>
      <c r="C1289" s="22">
        <v>29</v>
      </c>
      <c r="D1289" s="22">
        <v>72</v>
      </c>
      <c r="E1289" s="23" t="str">
        <f t="shared" si="20"/>
        <v>51-100</v>
      </c>
      <c r="F1289" s="24">
        <v>93107</v>
      </c>
      <c r="G1289" s="22">
        <v>3</v>
      </c>
      <c r="H1289" s="22">
        <v>0.3</v>
      </c>
      <c r="I1289" s="22" t="s">
        <v>37</v>
      </c>
      <c r="J1289" s="22">
        <v>147</v>
      </c>
      <c r="K1289" s="22" t="s">
        <v>34</v>
      </c>
      <c r="L1289" s="22" t="s">
        <v>34</v>
      </c>
      <c r="M1289" s="22" t="s">
        <v>34</v>
      </c>
      <c r="N1289" s="22" t="s">
        <v>34</v>
      </c>
      <c r="O1289" s="22" t="s">
        <v>34</v>
      </c>
      <c r="P1289" s="25" t="str" cm="1">
        <f t="array" ref="P1289">_xlfn.IFS(
B1289&lt;30,"20-29",
B1289&lt;40,"30-39",
B1289&lt;50,"40-49",
B1289&lt;60,"50-59",
TRUE,"60+")</f>
        <v>50-59</v>
      </c>
      <c r="Q1289" s="25" t="str" cm="1">
        <f t="array" ref="Q1289">_xlfn.IFS(
D1289&lt;25,"0–24K",
D1289&lt;50,"25–49K",
D1289&lt;75,"50–74K",
D1289&lt;100,"75–99K",
D1289&lt;150,"100–149K",
D1289&lt;200,"150–199K",
TRUE,"200K+"
)</f>
        <v>50–74K</v>
      </c>
      <c r="R1289" s="25" t="str" cm="1">
        <f t="array" ref="R1289">_xlfn.IFS(
J1289=0,"No Mortgage",
J1289&lt;=100,"Low",
J1289&lt;=300,"Medium",
TRUE,"High"
)</f>
        <v>Medium</v>
      </c>
      <c r="S1289" s="25" t="str" cm="1">
        <f t="array" ref="S1289">_xlfn.IFS(
C1289&lt;10,"0-10",
C1289&lt;20,"11-20",
C1289&lt;30,"21-30",
TRUE,"30+ yrs"
)</f>
        <v>21-30</v>
      </c>
      <c r="T1289" s="26" t="str" cm="1">
        <f t="array" ref="T1289">_xlfn.IFS(
H1289&lt;1,"0-1",
H1289&lt;2,"1-2",
H1289&lt;3,"2-3",
H1289&lt;4,"3-4",
H1289&lt;5,"4-5",
TRUE,"5+"
)</f>
        <v>0-1</v>
      </c>
    </row>
    <row r="1290" spans="1:20" ht="15.6" x14ac:dyDescent="0.3">
      <c r="A1290" s="21">
        <v>2764</v>
      </c>
      <c r="B1290" s="22">
        <v>55</v>
      </c>
      <c r="C1290" s="22">
        <v>31</v>
      </c>
      <c r="D1290" s="22">
        <v>13</v>
      </c>
      <c r="E1290" s="23" t="str">
        <f t="shared" si="20"/>
        <v>0-50</v>
      </c>
      <c r="F1290" s="24">
        <v>93943</v>
      </c>
      <c r="G1290" s="22">
        <v>4</v>
      </c>
      <c r="H1290" s="22">
        <v>0.7</v>
      </c>
      <c r="I1290" s="22" t="s">
        <v>33</v>
      </c>
      <c r="J1290" s="22">
        <v>0</v>
      </c>
      <c r="K1290" s="22" t="s">
        <v>34</v>
      </c>
      <c r="L1290" s="22" t="s">
        <v>34</v>
      </c>
      <c r="M1290" s="22" t="s">
        <v>34</v>
      </c>
      <c r="N1290" s="22" t="s">
        <v>35</v>
      </c>
      <c r="O1290" s="22" t="s">
        <v>34</v>
      </c>
      <c r="P1290" s="25" t="str" cm="1">
        <f t="array" ref="P1290">_xlfn.IFS(
B1290&lt;30,"20-29",
B1290&lt;40,"30-39",
B1290&lt;50,"40-49",
B1290&lt;60,"50-59",
TRUE,"60+")</f>
        <v>50-59</v>
      </c>
      <c r="Q1290" s="25" t="str" cm="1">
        <f t="array" ref="Q1290">_xlfn.IFS(
D1290&lt;25,"0–24K",
D1290&lt;50,"25–49K",
D1290&lt;75,"50–74K",
D1290&lt;100,"75–99K",
D1290&lt;150,"100–149K",
D1290&lt;200,"150–199K",
TRUE,"200K+"
)</f>
        <v>0–24K</v>
      </c>
      <c r="R1290" s="25" t="str" cm="1">
        <f t="array" ref="R1290">_xlfn.IFS(
J1290=0,"No Mortgage",
J1290&lt;=100,"Low",
J1290&lt;=300,"Medium",
TRUE,"High"
)</f>
        <v>No Mortgage</v>
      </c>
      <c r="S1290" s="25" t="str" cm="1">
        <f t="array" ref="S1290">_xlfn.IFS(
C1290&lt;10,"0-10",
C1290&lt;20,"11-20",
C1290&lt;30,"21-30",
TRUE,"30+ yrs"
)</f>
        <v>30+ yrs</v>
      </c>
      <c r="T1290" s="26" t="str" cm="1">
        <f t="array" ref="T1290">_xlfn.IFS(
H1290&lt;1,"0-1",
H1290&lt;2,"1-2",
H1290&lt;3,"2-3",
H1290&lt;4,"3-4",
H1290&lt;5,"4-5",
TRUE,"5+"
)</f>
        <v>0-1</v>
      </c>
    </row>
    <row r="1291" spans="1:20" ht="15.6" x14ac:dyDescent="0.3">
      <c r="A1291" s="21">
        <v>2773</v>
      </c>
      <c r="B1291" s="22">
        <v>55</v>
      </c>
      <c r="C1291" s="22">
        <v>31</v>
      </c>
      <c r="D1291" s="22">
        <v>130</v>
      </c>
      <c r="E1291" s="23" t="str">
        <f t="shared" si="20"/>
        <v>100+</v>
      </c>
      <c r="F1291" s="24">
        <v>92646</v>
      </c>
      <c r="G1291" s="22">
        <v>4</v>
      </c>
      <c r="H1291" s="22">
        <v>6.5</v>
      </c>
      <c r="I1291" s="22" t="s">
        <v>33</v>
      </c>
      <c r="J1291" s="22">
        <v>0</v>
      </c>
      <c r="K1291" s="22" t="s">
        <v>35</v>
      </c>
      <c r="L1291" s="22" t="s">
        <v>34</v>
      </c>
      <c r="M1291" s="22" t="s">
        <v>34</v>
      </c>
      <c r="N1291" s="22" t="s">
        <v>34</v>
      </c>
      <c r="O1291" s="22" t="s">
        <v>35</v>
      </c>
      <c r="P1291" s="25" t="str" cm="1">
        <f t="array" ref="P1291">_xlfn.IFS(
B1291&lt;30,"20-29",
B1291&lt;40,"30-39",
B1291&lt;50,"40-49",
B1291&lt;60,"50-59",
TRUE,"60+")</f>
        <v>50-59</v>
      </c>
      <c r="Q1291" s="25" t="str" cm="1">
        <f t="array" ref="Q1291">_xlfn.IFS(
D1291&lt;25,"0–24K",
D1291&lt;50,"25–49K",
D1291&lt;75,"50–74K",
D1291&lt;100,"75–99K",
D1291&lt;150,"100–149K",
D1291&lt;200,"150–199K",
TRUE,"200K+"
)</f>
        <v>100–149K</v>
      </c>
      <c r="R1291" s="25" t="str" cm="1">
        <f t="array" ref="R1291">_xlfn.IFS(
J1291=0,"No Mortgage",
J1291&lt;=100,"Low",
J1291&lt;=300,"Medium",
TRUE,"High"
)</f>
        <v>No Mortgage</v>
      </c>
      <c r="S1291" s="25" t="str" cm="1">
        <f t="array" ref="S1291">_xlfn.IFS(
C1291&lt;10,"0-10",
C1291&lt;20,"11-20",
C1291&lt;30,"21-30",
TRUE,"30+ yrs"
)</f>
        <v>30+ yrs</v>
      </c>
      <c r="T1291" s="26" t="str" cm="1">
        <f t="array" ref="T1291">_xlfn.IFS(
H1291&lt;1,"0-1",
H1291&lt;2,"1-2",
H1291&lt;3,"2-3",
H1291&lt;4,"3-4",
H1291&lt;5,"4-5",
TRUE,"5+"
)</f>
        <v>5+</v>
      </c>
    </row>
    <row r="1292" spans="1:20" ht="15.6" x14ac:dyDescent="0.3">
      <c r="A1292" s="21">
        <v>2883</v>
      </c>
      <c r="B1292" s="22">
        <v>55</v>
      </c>
      <c r="C1292" s="22">
        <v>31</v>
      </c>
      <c r="D1292" s="22">
        <v>69</v>
      </c>
      <c r="E1292" s="23" t="str">
        <f t="shared" si="20"/>
        <v>51-100</v>
      </c>
      <c r="F1292" s="24">
        <v>90089</v>
      </c>
      <c r="G1292" s="22">
        <v>1</v>
      </c>
      <c r="H1292" s="22">
        <v>2.7</v>
      </c>
      <c r="I1292" s="22" t="s">
        <v>37</v>
      </c>
      <c r="J1292" s="22">
        <v>0</v>
      </c>
      <c r="K1292" s="22" t="s">
        <v>34</v>
      </c>
      <c r="L1292" s="22" t="s">
        <v>35</v>
      </c>
      <c r="M1292" s="22" t="s">
        <v>34</v>
      </c>
      <c r="N1292" s="22" t="s">
        <v>34</v>
      </c>
      <c r="O1292" s="22" t="s">
        <v>35</v>
      </c>
      <c r="P1292" s="25" t="str" cm="1">
        <f t="array" ref="P1292">_xlfn.IFS(
B1292&lt;30,"20-29",
B1292&lt;40,"30-39",
B1292&lt;50,"40-49",
B1292&lt;60,"50-59",
TRUE,"60+")</f>
        <v>50-59</v>
      </c>
      <c r="Q1292" s="25" t="str" cm="1">
        <f t="array" ref="Q1292">_xlfn.IFS(
D1292&lt;25,"0–24K",
D1292&lt;50,"25–49K",
D1292&lt;75,"50–74K",
D1292&lt;100,"75–99K",
D1292&lt;150,"100–149K",
D1292&lt;200,"150–199K",
TRUE,"200K+"
)</f>
        <v>50–74K</v>
      </c>
      <c r="R1292" s="25" t="str" cm="1">
        <f t="array" ref="R1292">_xlfn.IFS(
J1292=0,"No Mortgage",
J1292&lt;=100,"Low",
J1292&lt;=300,"Medium",
TRUE,"High"
)</f>
        <v>No Mortgage</v>
      </c>
      <c r="S1292" s="25" t="str" cm="1">
        <f t="array" ref="S1292">_xlfn.IFS(
C1292&lt;10,"0-10",
C1292&lt;20,"11-20",
C1292&lt;30,"21-30",
TRUE,"30+ yrs"
)</f>
        <v>30+ yrs</v>
      </c>
      <c r="T1292" s="26" t="str" cm="1">
        <f t="array" ref="T1292">_xlfn.IFS(
H1292&lt;1,"0-1",
H1292&lt;2,"1-2",
H1292&lt;3,"2-3",
H1292&lt;4,"3-4",
H1292&lt;5,"4-5",
TRUE,"5+"
)</f>
        <v>2-3</v>
      </c>
    </row>
    <row r="1293" spans="1:20" ht="15.6" x14ac:dyDescent="0.3">
      <c r="A1293" s="21">
        <v>2889</v>
      </c>
      <c r="B1293" s="22">
        <v>55</v>
      </c>
      <c r="C1293" s="22">
        <v>28</v>
      </c>
      <c r="D1293" s="22">
        <v>39</v>
      </c>
      <c r="E1293" s="23" t="str">
        <f t="shared" si="20"/>
        <v>0-50</v>
      </c>
      <c r="F1293" s="24">
        <v>94542</v>
      </c>
      <c r="G1293" s="22">
        <v>3</v>
      </c>
      <c r="H1293" s="22">
        <v>1</v>
      </c>
      <c r="I1293" s="22" t="s">
        <v>37</v>
      </c>
      <c r="J1293" s="22">
        <v>0</v>
      </c>
      <c r="K1293" s="22" t="s">
        <v>34</v>
      </c>
      <c r="L1293" s="22" t="s">
        <v>34</v>
      </c>
      <c r="M1293" s="22" t="s">
        <v>34</v>
      </c>
      <c r="N1293" s="22" t="s">
        <v>35</v>
      </c>
      <c r="O1293" s="22" t="s">
        <v>35</v>
      </c>
      <c r="P1293" s="25" t="str" cm="1">
        <f t="array" ref="P1293">_xlfn.IFS(
B1293&lt;30,"20-29",
B1293&lt;40,"30-39",
B1293&lt;50,"40-49",
B1293&lt;60,"50-59",
TRUE,"60+")</f>
        <v>50-59</v>
      </c>
      <c r="Q1293" s="25" t="str" cm="1">
        <f t="array" ref="Q1293">_xlfn.IFS(
D1293&lt;25,"0–24K",
D1293&lt;50,"25–49K",
D1293&lt;75,"50–74K",
D1293&lt;100,"75–99K",
D1293&lt;150,"100–149K",
D1293&lt;200,"150–199K",
TRUE,"200K+"
)</f>
        <v>25–49K</v>
      </c>
      <c r="R1293" s="25" t="str" cm="1">
        <f t="array" ref="R1293">_xlfn.IFS(
J1293=0,"No Mortgage",
J1293&lt;=100,"Low",
J1293&lt;=300,"Medium",
TRUE,"High"
)</f>
        <v>No Mortgage</v>
      </c>
      <c r="S1293" s="25" t="str" cm="1">
        <f t="array" ref="S1293">_xlfn.IFS(
C1293&lt;10,"0-10",
C1293&lt;20,"11-20",
C1293&lt;30,"21-30",
TRUE,"30+ yrs"
)</f>
        <v>21-30</v>
      </c>
      <c r="T1293" s="26" t="str" cm="1">
        <f t="array" ref="T1293">_xlfn.IFS(
H1293&lt;1,"0-1",
H1293&lt;2,"1-2",
H1293&lt;3,"2-3",
H1293&lt;4,"3-4",
H1293&lt;5,"4-5",
TRUE,"5+"
)</f>
        <v>1-2</v>
      </c>
    </row>
    <row r="1294" spans="1:20" ht="15.6" x14ac:dyDescent="0.3">
      <c r="A1294" s="21">
        <v>2918</v>
      </c>
      <c r="B1294" s="22">
        <v>55</v>
      </c>
      <c r="C1294" s="22">
        <v>31</v>
      </c>
      <c r="D1294" s="22">
        <v>34</v>
      </c>
      <c r="E1294" s="23" t="str">
        <f t="shared" si="20"/>
        <v>0-50</v>
      </c>
      <c r="F1294" s="24">
        <v>94305</v>
      </c>
      <c r="G1294" s="22">
        <v>3</v>
      </c>
      <c r="H1294" s="22">
        <v>1.5</v>
      </c>
      <c r="I1294" s="22" t="s">
        <v>33</v>
      </c>
      <c r="J1294" s="22">
        <v>101</v>
      </c>
      <c r="K1294" s="22" t="s">
        <v>34</v>
      </c>
      <c r="L1294" s="22" t="s">
        <v>34</v>
      </c>
      <c r="M1294" s="22" t="s">
        <v>34</v>
      </c>
      <c r="N1294" s="22" t="s">
        <v>35</v>
      </c>
      <c r="O1294" s="22" t="s">
        <v>34</v>
      </c>
      <c r="P1294" s="25" t="str" cm="1">
        <f t="array" ref="P1294">_xlfn.IFS(
B1294&lt;30,"20-29",
B1294&lt;40,"30-39",
B1294&lt;50,"40-49",
B1294&lt;60,"50-59",
TRUE,"60+")</f>
        <v>50-59</v>
      </c>
      <c r="Q1294" s="25" t="str" cm="1">
        <f t="array" ref="Q1294">_xlfn.IFS(
D1294&lt;25,"0–24K",
D1294&lt;50,"25–49K",
D1294&lt;75,"50–74K",
D1294&lt;100,"75–99K",
D1294&lt;150,"100–149K",
D1294&lt;200,"150–199K",
TRUE,"200K+"
)</f>
        <v>25–49K</v>
      </c>
      <c r="R1294" s="25" t="str" cm="1">
        <f t="array" ref="R1294">_xlfn.IFS(
J1294=0,"No Mortgage",
J1294&lt;=100,"Low",
J1294&lt;=300,"Medium",
TRUE,"High"
)</f>
        <v>Medium</v>
      </c>
      <c r="S1294" s="25" t="str" cm="1">
        <f t="array" ref="S1294">_xlfn.IFS(
C1294&lt;10,"0-10",
C1294&lt;20,"11-20",
C1294&lt;30,"21-30",
TRUE,"30+ yrs"
)</f>
        <v>30+ yrs</v>
      </c>
      <c r="T1294" s="26" t="str" cm="1">
        <f t="array" ref="T1294">_xlfn.IFS(
H1294&lt;1,"0-1",
H1294&lt;2,"1-2",
H1294&lt;3,"2-3",
H1294&lt;4,"3-4",
H1294&lt;5,"4-5",
TRUE,"5+"
)</f>
        <v>1-2</v>
      </c>
    </row>
    <row r="1295" spans="1:20" ht="15.6" x14ac:dyDescent="0.3">
      <c r="A1295" s="21">
        <v>2945</v>
      </c>
      <c r="B1295" s="22">
        <v>55</v>
      </c>
      <c r="C1295" s="22">
        <v>30</v>
      </c>
      <c r="D1295" s="22">
        <v>79</v>
      </c>
      <c r="E1295" s="23" t="str">
        <f t="shared" si="20"/>
        <v>51-100</v>
      </c>
      <c r="F1295" s="24">
        <v>92182</v>
      </c>
      <c r="G1295" s="22">
        <v>2</v>
      </c>
      <c r="H1295" s="22">
        <v>0</v>
      </c>
      <c r="I1295" s="22" t="s">
        <v>36</v>
      </c>
      <c r="J1295" s="22">
        <v>0</v>
      </c>
      <c r="K1295" s="22" t="s">
        <v>34</v>
      </c>
      <c r="L1295" s="22" t="s">
        <v>34</v>
      </c>
      <c r="M1295" s="22" t="s">
        <v>34</v>
      </c>
      <c r="N1295" s="22" t="s">
        <v>34</v>
      </c>
      <c r="O1295" s="22" t="s">
        <v>34</v>
      </c>
      <c r="P1295" s="25" t="str" cm="1">
        <f t="array" ref="P1295">_xlfn.IFS(
B1295&lt;30,"20-29",
B1295&lt;40,"30-39",
B1295&lt;50,"40-49",
B1295&lt;60,"50-59",
TRUE,"60+")</f>
        <v>50-59</v>
      </c>
      <c r="Q1295" s="25" t="str" cm="1">
        <f t="array" ref="Q1295">_xlfn.IFS(
D1295&lt;25,"0–24K",
D1295&lt;50,"25–49K",
D1295&lt;75,"50–74K",
D1295&lt;100,"75–99K",
D1295&lt;150,"100–149K",
D1295&lt;200,"150–199K",
TRUE,"200K+"
)</f>
        <v>75–99K</v>
      </c>
      <c r="R1295" s="25" t="str" cm="1">
        <f t="array" ref="R1295">_xlfn.IFS(
J1295=0,"No Mortgage",
J1295&lt;=100,"Low",
J1295&lt;=300,"Medium",
TRUE,"High"
)</f>
        <v>No Mortgage</v>
      </c>
      <c r="S1295" s="25" t="str" cm="1">
        <f t="array" ref="S1295">_xlfn.IFS(
C1295&lt;10,"0-10",
C1295&lt;20,"11-20",
C1295&lt;30,"21-30",
TRUE,"30+ yrs"
)</f>
        <v>30+ yrs</v>
      </c>
      <c r="T1295" s="26" t="str" cm="1">
        <f t="array" ref="T1295">_xlfn.IFS(
H1295&lt;1,"0-1",
H1295&lt;2,"1-2",
H1295&lt;3,"2-3",
H1295&lt;4,"3-4",
H1295&lt;5,"4-5",
TRUE,"5+"
)</f>
        <v>0-1</v>
      </c>
    </row>
    <row r="1296" spans="1:20" ht="15.6" x14ac:dyDescent="0.3">
      <c r="A1296" s="21">
        <v>2961</v>
      </c>
      <c r="B1296" s="22">
        <v>55</v>
      </c>
      <c r="C1296" s="22">
        <v>29</v>
      </c>
      <c r="D1296" s="22">
        <v>38</v>
      </c>
      <c r="E1296" s="23" t="str">
        <f t="shared" si="20"/>
        <v>0-50</v>
      </c>
      <c r="F1296" s="24">
        <v>90035</v>
      </c>
      <c r="G1296" s="22">
        <v>4</v>
      </c>
      <c r="H1296" s="22">
        <v>1.5</v>
      </c>
      <c r="I1296" s="22" t="s">
        <v>36</v>
      </c>
      <c r="J1296" s="22">
        <v>0</v>
      </c>
      <c r="K1296" s="22" t="s">
        <v>34</v>
      </c>
      <c r="L1296" s="22" t="s">
        <v>34</v>
      </c>
      <c r="M1296" s="22" t="s">
        <v>34</v>
      </c>
      <c r="N1296" s="22" t="s">
        <v>34</v>
      </c>
      <c r="O1296" s="22" t="s">
        <v>35</v>
      </c>
      <c r="P1296" s="25" t="str" cm="1">
        <f t="array" ref="P1296">_xlfn.IFS(
B1296&lt;30,"20-29",
B1296&lt;40,"30-39",
B1296&lt;50,"40-49",
B1296&lt;60,"50-59",
TRUE,"60+")</f>
        <v>50-59</v>
      </c>
      <c r="Q1296" s="25" t="str" cm="1">
        <f t="array" ref="Q1296">_xlfn.IFS(
D1296&lt;25,"0–24K",
D1296&lt;50,"25–49K",
D1296&lt;75,"50–74K",
D1296&lt;100,"75–99K",
D1296&lt;150,"100–149K",
D1296&lt;200,"150–199K",
TRUE,"200K+"
)</f>
        <v>25–49K</v>
      </c>
      <c r="R1296" s="25" t="str" cm="1">
        <f t="array" ref="R1296">_xlfn.IFS(
J1296=0,"No Mortgage",
J1296&lt;=100,"Low",
J1296&lt;=300,"Medium",
TRUE,"High"
)</f>
        <v>No Mortgage</v>
      </c>
      <c r="S1296" s="25" t="str" cm="1">
        <f t="array" ref="S1296">_xlfn.IFS(
C1296&lt;10,"0-10",
C1296&lt;20,"11-20",
C1296&lt;30,"21-30",
TRUE,"30+ yrs"
)</f>
        <v>21-30</v>
      </c>
      <c r="T1296" s="26" t="str" cm="1">
        <f t="array" ref="T1296">_xlfn.IFS(
H1296&lt;1,"0-1",
H1296&lt;2,"1-2",
H1296&lt;3,"2-3",
H1296&lt;4,"3-4",
H1296&lt;5,"4-5",
TRUE,"5+"
)</f>
        <v>1-2</v>
      </c>
    </row>
    <row r="1297" spans="1:20" ht="15.6" x14ac:dyDescent="0.3">
      <c r="A1297" s="21">
        <v>2987</v>
      </c>
      <c r="B1297" s="22">
        <v>55</v>
      </c>
      <c r="C1297" s="22">
        <v>30</v>
      </c>
      <c r="D1297" s="22">
        <v>153</v>
      </c>
      <c r="E1297" s="23" t="str">
        <f t="shared" si="20"/>
        <v>100+</v>
      </c>
      <c r="F1297" s="24">
        <v>94305</v>
      </c>
      <c r="G1297" s="22">
        <v>2</v>
      </c>
      <c r="H1297" s="22">
        <v>2.8</v>
      </c>
      <c r="I1297" s="22" t="s">
        <v>37</v>
      </c>
      <c r="J1297" s="22">
        <v>0</v>
      </c>
      <c r="K1297" s="22" t="s">
        <v>35</v>
      </c>
      <c r="L1297" s="22" t="s">
        <v>35</v>
      </c>
      <c r="M1297" s="22" t="s">
        <v>35</v>
      </c>
      <c r="N1297" s="22" t="s">
        <v>35</v>
      </c>
      <c r="O1297" s="22" t="s">
        <v>34</v>
      </c>
      <c r="P1297" s="25" t="str" cm="1">
        <f t="array" ref="P1297">_xlfn.IFS(
B1297&lt;30,"20-29",
B1297&lt;40,"30-39",
B1297&lt;50,"40-49",
B1297&lt;60,"50-59",
TRUE,"60+")</f>
        <v>50-59</v>
      </c>
      <c r="Q1297" s="25" t="str" cm="1">
        <f t="array" ref="Q1297">_xlfn.IFS(
D1297&lt;25,"0–24K",
D1297&lt;50,"25–49K",
D1297&lt;75,"50–74K",
D1297&lt;100,"75–99K",
D1297&lt;150,"100–149K",
D1297&lt;200,"150–199K",
TRUE,"200K+"
)</f>
        <v>150–199K</v>
      </c>
      <c r="R1297" s="25" t="str" cm="1">
        <f t="array" ref="R1297">_xlfn.IFS(
J1297=0,"No Mortgage",
J1297&lt;=100,"Low",
J1297&lt;=300,"Medium",
TRUE,"High"
)</f>
        <v>No Mortgage</v>
      </c>
      <c r="S1297" s="25" t="str" cm="1">
        <f t="array" ref="S1297">_xlfn.IFS(
C1297&lt;10,"0-10",
C1297&lt;20,"11-20",
C1297&lt;30,"21-30",
TRUE,"30+ yrs"
)</f>
        <v>30+ yrs</v>
      </c>
      <c r="T1297" s="26" t="str" cm="1">
        <f t="array" ref="T1297">_xlfn.IFS(
H1297&lt;1,"0-1",
H1297&lt;2,"1-2",
H1297&lt;3,"2-3",
H1297&lt;4,"3-4",
H1297&lt;5,"4-5",
TRUE,"5+"
)</f>
        <v>2-3</v>
      </c>
    </row>
    <row r="1298" spans="1:20" ht="15.6" x14ac:dyDescent="0.3">
      <c r="A1298" s="21">
        <v>3009</v>
      </c>
      <c r="B1298" s="22">
        <v>55</v>
      </c>
      <c r="C1298" s="22">
        <v>25</v>
      </c>
      <c r="D1298" s="22">
        <v>92</v>
      </c>
      <c r="E1298" s="23" t="str">
        <f t="shared" si="20"/>
        <v>51-100</v>
      </c>
      <c r="F1298" s="24">
        <v>94550</v>
      </c>
      <c r="G1298" s="22">
        <v>1</v>
      </c>
      <c r="H1298" s="22">
        <v>3</v>
      </c>
      <c r="I1298" s="22" t="s">
        <v>36</v>
      </c>
      <c r="J1298" s="22">
        <v>158</v>
      </c>
      <c r="K1298" s="22" t="s">
        <v>34</v>
      </c>
      <c r="L1298" s="22" t="s">
        <v>34</v>
      </c>
      <c r="M1298" s="22" t="s">
        <v>34</v>
      </c>
      <c r="N1298" s="22" t="s">
        <v>34</v>
      </c>
      <c r="O1298" s="22" t="s">
        <v>35</v>
      </c>
      <c r="P1298" s="25" t="str" cm="1">
        <f t="array" ref="P1298">_xlfn.IFS(
B1298&lt;30,"20-29",
B1298&lt;40,"30-39",
B1298&lt;50,"40-49",
B1298&lt;60,"50-59",
TRUE,"60+")</f>
        <v>50-59</v>
      </c>
      <c r="Q1298" s="25" t="str" cm="1">
        <f t="array" ref="Q1298">_xlfn.IFS(
D1298&lt;25,"0–24K",
D1298&lt;50,"25–49K",
D1298&lt;75,"50–74K",
D1298&lt;100,"75–99K",
D1298&lt;150,"100–149K",
D1298&lt;200,"150–199K",
TRUE,"200K+"
)</f>
        <v>75–99K</v>
      </c>
      <c r="R1298" s="25" t="str" cm="1">
        <f t="array" ref="R1298">_xlfn.IFS(
J1298=0,"No Mortgage",
J1298&lt;=100,"Low",
J1298&lt;=300,"Medium",
TRUE,"High"
)</f>
        <v>Medium</v>
      </c>
      <c r="S1298" s="25" t="str" cm="1">
        <f t="array" ref="S1298">_xlfn.IFS(
C1298&lt;10,"0-10",
C1298&lt;20,"11-20",
C1298&lt;30,"21-30",
TRUE,"30+ yrs"
)</f>
        <v>21-30</v>
      </c>
      <c r="T1298" s="26" t="str" cm="1">
        <f t="array" ref="T1298">_xlfn.IFS(
H1298&lt;1,"0-1",
H1298&lt;2,"1-2",
H1298&lt;3,"2-3",
H1298&lt;4,"3-4",
H1298&lt;5,"4-5",
TRUE,"5+"
)</f>
        <v>3-4</v>
      </c>
    </row>
    <row r="1299" spans="1:20" ht="15.6" x14ac:dyDescent="0.3">
      <c r="A1299" s="21">
        <v>3012</v>
      </c>
      <c r="B1299" s="22">
        <v>55</v>
      </c>
      <c r="C1299" s="22">
        <v>31</v>
      </c>
      <c r="D1299" s="22">
        <v>63</v>
      </c>
      <c r="E1299" s="23" t="str">
        <f t="shared" si="20"/>
        <v>51-100</v>
      </c>
      <c r="F1299" s="24">
        <v>95616</v>
      </c>
      <c r="G1299" s="22">
        <v>3</v>
      </c>
      <c r="H1299" s="22">
        <v>2.67</v>
      </c>
      <c r="I1299" s="22" t="s">
        <v>33</v>
      </c>
      <c r="J1299" s="22">
        <v>0</v>
      </c>
      <c r="K1299" s="22" t="s">
        <v>34</v>
      </c>
      <c r="L1299" s="22" t="s">
        <v>34</v>
      </c>
      <c r="M1299" s="22" t="s">
        <v>34</v>
      </c>
      <c r="N1299" s="22" t="s">
        <v>35</v>
      </c>
      <c r="O1299" s="22" t="s">
        <v>34</v>
      </c>
      <c r="P1299" s="25" t="str" cm="1">
        <f t="array" ref="P1299">_xlfn.IFS(
B1299&lt;30,"20-29",
B1299&lt;40,"30-39",
B1299&lt;50,"40-49",
B1299&lt;60,"50-59",
TRUE,"60+")</f>
        <v>50-59</v>
      </c>
      <c r="Q1299" s="25" t="str" cm="1">
        <f t="array" ref="Q1299">_xlfn.IFS(
D1299&lt;25,"0–24K",
D1299&lt;50,"25–49K",
D1299&lt;75,"50–74K",
D1299&lt;100,"75–99K",
D1299&lt;150,"100–149K",
D1299&lt;200,"150–199K",
TRUE,"200K+"
)</f>
        <v>50–74K</v>
      </c>
      <c r="R1299" s="25" t="str" cm="1">
        <f t="array" ref="R1299">_xlfn.IFS(
J1299=0,"No Mortgage",
J1299&lt;=100,"Low",
J1299&lt;=300,"Medium",
TRUE,"High"
)</f>
        <v>No Mortgage</v>
      </c>
      <c r="S1299" s="25" t="str" cm="1">
        <f t="array" ref="S1299">_xlfn.IFS(
C1299&lt;10,"0-10",
C1299&lt;20,"11-20",
C1299&lt;30,"21-30",
TRUE,"30+ yrs"
)</f>
        <v>30+ yrs</v>
      </c>
      <c r="T1299" s="26" t="str" cm="1">
        <f t="array" ref="T1299">_xlfn.IFS(
H1299&lt;1,"0-1",
H1299&lt;2,"1-2",
H1299&lt;3,"2-3",
H1299&lt;4,"3-4",
H1299&lt;5,"4-5",
TRUE,"5+"
)</f>
        <v>2-3</v>
      </c>
    </row>
    <row r="1300" spans="1:20" ht="15.6" x14ac:dyDescent="0.3">
      <c r="A1300" s="21">
        <v>3080</v>
      </c>
      <c r="B1300" s="22">
        <v>55</v>
      </c>
      <c r="C1300" s="22">
        <v>31</v>
      </c>
      <c r="D1300" s="22">
        <v>23</v>
      </c>
      <c r="E1300" s="23" t="str">
        <f t="shared" si="20"/>
        <v>0-50</v>
      </c>
      <c r="F1300" s="24">
        <v>95616</v>
      </c>
      <c r="G1300" s="22">
        <v>2</v>
      </c>
      <c r="H1300" s="22">
        <v>0.3</v>
      </c>
      <c r="I1300" s="22" t="s">
        <v>33</v>
      </c>
      <c r="J1300" s="22">
        <v>0</v>
      </c>
      <c r="K1300" s="22" t="s">
        <v>34</v>
      </c>
      <c r="L1300" s="22" t="s">
        <v>34</v>
      </c>
      <c r="M1300" s="22" t="s">
        <v>34</v>
      </c>
      <c r="N1300" s="22" t="s">
        <v>35</v>
      </c>
      <c r="O1300" s="22" t="s">
        <v>35</v>
      </c>
      <c r="P1300" s="25" t="str" cm="1">
        <f t="array" ref="P1300">_xlfn.IFS(
B1300&lt;30,"20-29",
B1300&lt;40,"30-39",
B1300&lt;50,"40-49",
B1300&lt;60,"50-59",
TRUE,"60+")</f>
        <v>50-59</v>
      </c>
      <c r="Q1300" s="25" t="str" cm="1">
        <f t="array" ref="Q1300">_xlfn.IFS(
D1300&lt;25,"0–24K",
D1300&lt;50,"25–49K",
D1300&lt;75,"50–74K",
D1300&lt;100,"75–99K",
D1300&lt;150,"100–149K",
D1300&lt;200,"150–199K",
TRUE,"200K+"
)</f>
        <v>0–24K</v>
      </c>
      <c r="R1300" s="25" t="str" cm="1">
        <f t="array" ref="R1300">_xlfn.IFS(
J1300=0,"No Mortgage",
J1300&lt;=100,"Low",
J1300&lt;=300,"Medium",
TRUE,"High"
)</f>
        <v>No Mortgage</v>
      </c>
      <c r="S1300" s="25" t="str" cm="1">
        <f t="array" ref="S1300">_xlfn.IFS(
C1300&lt;10,"0-10",
C1300&lt;20,"11-20",
C1300&lt;30,"21-30",
TRUE,"30+ yrs"
)</f>
        <v>30+ yrs</v>
      </c>
      <c r="T1300" s="26" t="str" cm="1">
        <f t="array" ref="T1300">_xlfn.IFS(
H1300&lt;1,"0-1",
H1300&lt;2,"1-2",
H1300&lt;3,"2-3",
H1300&lt;4,"3-4",
H1300&lt;5,"4-5",
TRUE,"5+"
)</f>
        <v>0-1</v>
      </c>
    </row>
    <row r="1301" spans="1:20" ht="15.6" x14ac:dyDescent="0.3">
      <c r="A1301" s="21">
        <v>3086</v>
      </c>
      <c r="B1301" s="22">
        <v>55</v>
      </c>
      <c r="C1301" s="22">
        <v>29</v>
      </c>
      <c r="D1301" s="22">
        <v>71</v>
      </c>
      <c r="E1301" s="23" t="str">
        <f t="shared" si="20"/>
        <v>51-100</v>
      </c>
      <c r="F1301" s="24">
        <v>91311</v>
      </c>
      <c r="G1301" s="22">
        <v>3</v>
      </c>
      <c r="H1301" s="22">
        <v>0.3</v>
      </c>
      <c r="I1301" s="22" t="s">
        <v>37</v>
      </c>
      <c r="J1301" s="22">
        <v>0</v>
      </c>
      <c r="K1301" s="22" t="s">
        <v>34</v>
      </c>
      <c r="L1301" s="22" t="s">
        <v>34</v>
      </c>
      <c r="M1301" s="22" t="s">
        <v>34</v>
      </c>
      <c r="N1301" s="22" t="s">
        <v>34</v>
      </c>
      <c r="O1301" s="22" t="s">
        <v>35</v>
      </c>
      <c r="P1301" s="25" t="str" cm="1">
        <f t="array" ref="P1301">_xlfn.IFS(
B1301&lt;30,"20-29",
B1301&lt;40,"30-39",
B1301&lt;50,"40-49",
B1301&lt;60,"50-59",
TRUE,"60+")</f>
        <v>50-59</v>
      </c>
      <c r="Q1301" s="25" t="str" cm="1">
        <f t="array" ref="Q1301">_xlfn.IFS(
D1301&lt;25,"0–24K",
D1301&lt;50,"25–49K",
D1301&lt;75,"50–74K",
D1301&lt;100,"75–99K",
D1301&lt;150,"100–149K",
D1301&lt;200,"150–199K",
TRUE,"200K+"
)</f>
        <v>50–74K</v>
      </c>
      <c r="R1301" s="25" t="str" cm="1">
        <f t="array" ref="R1301">_xlfn.IFS(
J1301=0,"No Mortgage",
J1301&lt;=100,"Low",
J1301&lt;=300,"Medium",
TRUE,"High"
)</f>
        <v>No Mortgage</v>
      </c>
      <c r="S1301" s="25" t="str" cm="1">
        <f t="array" ref="S1301">_xlfn.IFS(
C1301&lt;10,"0-10",
C1301&lt;20,"11-20",
C1301&lt;30,"21-30",
TRUE,"30+ yrs"
)</f>
        <v>21-30</v>
      </c>
      <c r="T1301" s="26" t="str" cm="1">
        <f t="array" ref="T1301">_xlfn.IFS(
H1301&lt;1,"0-1",
H1301&lt;2,"1-2",
H1301&lt;3,"2-3",
H1301&lt;4,"3-4",
H1301&lt;5,"4-5",
TRUE,"5+"
)</f>
        <v>0-1</v>
      </c>
    </row>
    <row r="1302" spans="1:20" ht="15.6" x14ac:dyDescent="0.3">
      <c r="A1302" s="21">
        <v>3102</v>
      </c>
      <c r="B1302" s="22">
        <v>55</v>
      </c>
      <c r="C1302" s="22">
        <v>31</v>
      </c>
      <c r="D1302" s="22">
        <v>91</v>
      </c>
      <c r="E1302" s="23" t="str">
        <f t="shared" si="20"/>
        <v>51-100</v>
      </c>
      <c r="F1302" s="24">
        <v>93555</v>
      </c>
      <c r="G1302" s="22">
        <v>2</v>
      </c>
      <c r="H1302" s="22">
        <v>2.8</v>
      </c>
      <c r="I1302" s="22" t="s">
        <v>33</v>
      </c>
      <c r="J1302" s="22">
        <v>0</v>
      </c>
      <c r="K1302" s="22" t="s">
        <v>34</v>
      </c>
      <c r="L1302" s="22" t="s">
        <v>34</v>
      </c>
      <c r="M1302" s="22" t="s">
        <v>34</v>
      </c>
      <c r="N1302" s="22" t="s">
        <v>34</v>
      </c>
      <c r="O1302" s="22" t="s">
        <v>34</v>
      </c>
      <c r="P1302" s="25" t="str" cm="1">
        <f t="array" ref="P1302">_xlfn.IFS(
B1302&lt;30,"20-29",
B1302&lt;40,"30-39",
B1302&lt;50,"40-49",
B1302&lt;60,"50-59",
TRUE,"60+")</f>
        <v>50-59</v>
      </c>
      <c r="Q1302" s="25" t="str" cm="1">
        <f t="array" ref="Q1302">_xlfn.IFS(
D1302&lt;25,"0–24K",
D1302&lt;50,"25–49K",
D1302&lt;75,"50–74K",
D1302&lt;100,"75–99K",
D1302&lt;150,"100–149K",
D1302&lt;200,"150–199K",
TRUE,"200K+"
)</f>
        <v>75–99K</v>
      </c>
      <c r="R1302" s="25" t="str" cm="1">
        <f t="array" ref="R1302">_xlfn.IFS(
J1302=0,"No Mortgage",
J1302&lt;=100,"Low",
J1302&lt;=300,"Medium",
TRUE,"High"
)</f>
        <v>No Mortgage</v>
      </c>
      <c r="S1302" s="25" t="str" cm="1">
        <f t="array" ref="S1302">_xlfn.IFS(
C1302&lt;10,"0-10",
C1302&lt;20,"11-20",
C1302&lt;30,"21-30",
TRUE,"30+ yrs"
)</f>
        <v>30+ yrs</v>
      </c>
      <c r="T1302" s="26" t="str" cm="1">
        <f t="array" ref="T1302">_xlfn.IFS(
H1302&lt;1,"0-1",
H1302&lt;2,"1-2",
H1302&lt;3,"2-3",
H1302&lt;4,"3-4",
H1302&lt;5,"4-5",
TRUE,"5+"
)</f>
        <v>2-3</v>
      </c>
    </row>
    <row r="1303" spans="1:20" ht="15.6" x14ac:dyDescent="0.3">
      <c r="A1303" s="21">
        <v>3156</v>
      </c>
      <c r="B1303" s="22">
        <v>55</v>
      </c>
      <c r="C1303" s="22">
        <v>29</v>
      </c>
      <c r="D1303" s="22">
        <v>62</v>
      </c>
      <c r="E1303" s="23" t="str">
        <f t="shared" si="20"/>
        <v>51-100</v>
      </c>
      <c r="F1303" s="24">
        <v>92626</v>
      </c>
      <c r="G1303" s="22">
        <v>3</v>
      </c>
      <c r="H1303" s="22">
        <v>0.3</v>
      </c>
      <c r="I1303" s="22" t="s">
        <v>37</v>
      </c>
      <c r="J1303" s="22">
        <v>0</v>
      </c>
      <c r="K1303" s="22" t="s">
        <v>34</v>
      </c>
      <c r="L1303" s="22" t="s">
        <v>34</v>
      </c>
      <c r="M1303" s="22" t="s">
        <v>34</v>
      </c>
      <c r="N1303" s="22" t="s">
        <v>35</v>
      </c>
      <c r="O1303" s="22" t="s">
        <v>34</v>
      </c>
      <c r="P1303" s="25" t="str" cm="1">
        <f t="array" ref="P1303">_xlfn.IFS(
B1303&lt;30,"20-29",
B1303&lt;40,"30-39",
B1303&lt;50,"40-49",
B1303&lt;60,"50-59",
TRUE,"60+")</f>
        <v>50-59</v>
      </c>
      <c r="Q1303" s="25" t="str" cm="1">
        <f t="array" ref="Q1303">_xlfn.IFS(
D1303&lt;25,"0–24K",
D1303&lt;50,"25–49K",
D1303&lt;75,"50–74K",
D1303&lt;100,"75–99K",
D1303&lt;150,"100–149K",
D1303&lt;200,"150–199K",
TRUE,"200K+"
)</f>
        <v>50–74K</v>
      </c>
      <c r="R1303" s="25" t="str" cm="1">
        <f t="array" ref="R1303">_xlfn.IFS(
J1303=0,"No Mortgage",
J1303&lt;=100,"Low",
J1303&lt;=300,"Medium",
TRUE,"High"
)</f>
        <v>No Mortgage</v>
      </c>
      <c r="S1303" s="25" t="str" cm="1">
        <f t="array" ref="S1303">_xlfn.IFS(
C1303&lt;10,"0-10",
C1303&lt;20,"11-20",
C1303&lt;30,"21-30",
TRUE,"30+ yrs"
)</f>
        <v>21-30</v>
      </c>
      <c r="T1303" s="26" t="str" cm="1">
        <f t="array" ref="T1303">_xlfn.IFS(
H1303&lt;1,"0-1",
H1303&lt;2,"1-2",
H1303&lt;3,"2-3",
H1303&lt;4,"3-4",
H1303&lt;5,"4-5",
TRUE,"5+"
)</f>
        <v>0-1</v>
      </c>
    </row>
    <row r="1304" spans="1:20" ht="15.6" x14ac:dyDescent="0.3">
      <c r="A1304" s="21">
        <v>3189</v>
      </c>
      <c r="B1304" s="22">
        <v>55</v>
      </c>
      <c r="C1304" s="22">
        <v>25</v>
      </c>
      <c r="D1304" s="22">
        <v>90</v>
      </c>
      <c r="E1304" s="23" t="str">
        <f t="shared" si="20"/>
        <v>51-100</v>
      </c>
      <c r="F1304" s="24">
        <v>90717</v>
      </c>
      <c r="G1304" s="22">
        <v>2</v>
      </c>
      <c r="H1304" s="22">
        <v>4.5</v>
      </c>
      <c r="I1304" s="22" t="s">
        <v>36</v>
      </c>
      <c r="J1304" s="22">
        <v>0</v>
      </c>
      <c r="K1304" s="22" t="s">
        <v>34</v>
      </c>
      <c r="L1304" s="22" t="s">
        <v>34</v>
      </c>
      <c r="M1304" s="22" t="s">
        <v>34</v>
      </c>
      <c r="N1304" s="22" t="s">
        <v>34</v>
      </c>
      <c r="O1304" s="22" t="s">
        <v>35</v>
      </c>
      <c r="P1304" s="25" t="str" cm="1">
        <f t="array" ref="P1304">_xlfn.IFS(
B1304&lt;30,"20-29",
B1304&lt;40,"30-39",
B1304&lt;50,"40-49",
B1304&lt;60,"50-59",
TRUE,"60+")</f>
        <v>50-59</v>
      </c>
      <c r="Q1304" s="25" t="str" cm="1">
        <f t="array" ref="Q1304">_xlfn.IFS(
D1304&lt;25,"0–24K",
D1304&lt;50,"25–49K",
D1304&lt;75,"50–74K",
D1304&lt;100,"75–99K",
D1304&lt;150,"100–149K",
D1304&lt;200,"150–199K",
TRUE,"200K+"
)</f>
        <v>75–99K</v>
      </c>
      <c r="R1304" s="25" t="str" cm="1">
        <f t="array" ref="R1304">_xlfn.IFS(
J1304=0,"No Mortgage",
J1304&lt;=100,"Low",
J1304&lt;=300,"Medium",
TRUE,"High"
)</f>
        <v>No Mortgage</v>
      </c>
      <c r="S1304" s="25" t="str" cm="1">
        <f t="array" ref="S1304">_xlfn.IFS(
C1304&lt;10,"0-10",
C1304&lt;20,"11-20",
C1304&lt;30,"21-30",
TRUE,"30+ yrs"
)</f>
        <v>21-30</v>
      </c>
      <c r="T1304" s="26" t="str" cm="1">
        <f t="array" ref="T1304">_xlfn.IFS(
H1304&lt;1,"0-1",
H1304&lt;2,"1-2",
H1304&lt;3,"2-3",
H1304&lt;4,"3-4",
H1304&lt;5,"4-5",
TRUE,"5+"
)</f>
        <v>4-5</v>
      </c>
    </row>
    <row r="1305" spans="1:20" ht="15.6" x14ac:dyDescent="0.3">
      <c r="A1305" s="21">
        <v>3196</v>
      </c>
      <c r="B1305" s="22">
        <v>55</v>
      </c>
      <c r="C1305" s="22">
        <v>29</v>
      </c>
      <c r="D1305" s="22">
        <v>35</v>
      </c>
      <c r="E1305" s="23" t="str">
        <f t="shared" si="20"/>
        <v>0-50</v>
      </c>
      <c r="F1305" s="24">
        <v>90007</v>
      </c>
      <c r="G1305" s="22">
        <v>3</v>
      </c>
      <c r="H1305" s="22">
        <v>1.4</v>
      </c>
      <c r="I1305" s="22" t="s">
        <v>33</v>
      </c>
      <c r="J1305" s="22">
        <v>0</v>
      </c>
      <c r="K1305" s="22" t="s">
        <v>34</v>
      </c>
      <c r="L1305" s="22" t="s">
        <v>34</v>
      </c>
      <c r="M1305" s="22" t="s">
        <v>34</v>
      </c>
      <c r="N1305" s="22" t="s">
        <v>34</v>
      </c>
      <c r="O1305" s="22" t="s">
        <v>34</v>
      </c>
      <c r="P1305" s="25" t="str" cm="1">
        <f t="array" ref="P1305">_xlfn.IFS(
B1305&lt;30,"20-29",
B1305&lt;40,"30-39",
B1305&lt;50,"40-49",
B1305&lt;60,"50-59",
TRUE,"60+")</f>
        <v>50-59</v>
      </c>
      <c r="Q1305" s="25" t="str" cm="1">
        <f t="array" ref="Q1305">_xlfn.IFS(
D1305&lt;25,"0–24K",
D1305&lt;50,"25–49K",
D1305&lt;75,"50–74K",
D1305&lt;100,"75–99K",
D1305&lt;150,"100–149K",
D1305&lt;200,"150–199K",
TRUE,"200K+"
)</f>
        <v>25–49K</v>
      </c>
      <c r="R1305" s="25" t="str" cm="1">
        <f t="array" ref="R1305">_xlfn.IFS(
J1305=0,"No Mortgage",
J1305&lt;=100,"Low",
J1305&lt;=300,"Medium",
TRUE,"High"
)</f>
        <v>No Mortgage</v>
      </c>
      <c r="S1305" s="25" t="str" cm="1">
        <f t="array" ref="S1305">_xlfn.IFS(
C1305&lt;10,"0-10",
C1305&lt;20,"11-20",
C1305&lt;30,"21-30",
TRUE,"30+ yrs"
)</f>
        <v>21-30</v>
      </c>
      <c r="T1305" s="26" t="str" cm="1">
        <f t="array" ref="T1305">_xlfn.IFS(
H1305&lt;1,"0-1",
H1305&lt;2,"1-2",
H1305&lt;3,"2-3",
H1305&lt;4,"3-4",
H1305&lt;5,"4-5",
TRUE,"5+"
)</f>
        <v>1-2</v>
      </c>
    </row>
    <row r="1306" spans="1:20" ht="15.6" x14ac:dyDescent="0.3">
      <c r="A1306" s="21">
        <v>3233</v>
      </c>
      <c r="B1306" s="22">
        <v>55</v>
      </c>
      <c r="C1306" s="22">
        <v>25</v>
      </c>
      <c r="D1306" s="22">
        <v>65</v>
      </c>
      <c r="E1306" s="23" t="str">
        <f t="shared" si="20"/>
        <v>51-100</v>
      </c>
      <c r="F1306" s="24">
        <v>92093</v>
      </c>
      <c r="G1306" s="22">
        <v>4</v>
      </c>
      <c r="H1306" s="22">
        <v>2</v>
      </c>
      <c r="I1306" s="22" t="s">
        <v>36</v>
      </c>
      <c r="J1306" s="22">
        <v>0</v>
      </c>
      <c r="K1306" s="22" t="s">
        <v>34</v>
      </c>
      <c r="L1306" s="22" t="s">
        <v>34</v>
      </c>
      <c r="M1306" s="22" t="s">
        <v>34</v>
      </c>
      <c r="N1306" s="22" t="s">
        <v>35</v>
      </c>
      <c r="O1306" s="22" t="s">
        <v>34</v>
      </c>
      <c r="P1306" s="25" t="str" cm="1">
        <f t="array" ref="P1306">_xlfn.IFS(
B1306&lt;30,"20-29",
B1306&lt;40,"30-39",
B1306&lt;50,"40-49",
B1306&lt;60,"50-59",
TRUE,"60+")</f>
        <v>50-59</v>
      </c>
      <c r="Q1306" s="25" t="str" cm="1">
        <f t="array" ref="Q1306">_xlfn.IFS(
D1306&lt;25,"0–24K",
D1306&lt;50,"25–49K",
D1306&lt;75,"50–74K",
D1306&lt;100,"75–99K",
D1306&lt;150,"100–149K",
D1306&lt;200,"150–199K",
TRUE,"200K+"
)</f>
        <v>50–74K</v>
      </c>
      <c r="R1306" s="25" t="str" cm="1">
        <f t="array" ref="R1306">_xlfn.IFS(
J1306=0,"No Mortgage",
J1306&lt;=100,"Low",
J1306&lt;=300,"Medium",
TRUE,"High"
)</f>
        <v>No Mortgage</v>
      </c>
      <c r="S1306" s="25" t="str" cm="1">
        <f t="array" ref="S1306">_xlfn.IFS(
C1306&lt;10,"0-10",
C1306&lt;20,"11-20",
C1306&lt;30,"21-30",
TRUE,"30+ yrs"
)</f>
        <v>21-30</v>
      </c>
      <c r="T1306" s="26" t="str" cm="1">
        <f t="array" ref="T1306">_xlfn.IFS(
H1306&lt;1,"0-1",
H1306&lt;2,"1-2",
H1306&lt;3,"2-3",
H1306&lt;4,"3-4",
H1306&lt;5,"4-5",
TRUE,"5+"
)</f>
        <v>2-3</v>
      </c>
    </row>
    <row r="1307" spans="1:20" ht="15.6" x14ac:dyDescent="0.3">
      <c r="A1307" s="21">
        <v>3254</v>
      </c>
      <c r="B1307" s="22">
        <v>55</v>
      </c>
      <c r="C1307" s="22">
        <v>30</v>
      </c>
      <c r="D1307" s="22">
        <v>35</v>
      </c>
      <c r="E1307" s="23" t="str">
        <f t="shared" si="20"/>
        <v>0-50</v>
      </c>
      <c r="F1307" s="24">
        <v>94025</v>
      </c>
      <c r="G1307" s="22">
        <v>1</v>
      </c>
      <c r="H1307" s="22">
        <v>1.5</v>
      </c>
      <c r="I1307" s="22" t="s">
        <v>37</v>
      </c>
      <c r="J1307" s="22">
        <v>118</v>
      </c>
      <c r="K1307" s="22" t="s">
        <v>34</v>
      </c>
      <c r="L1307" s="22" t="s">
        <v>34</v>
      </c>
      <c r="M1307" s="22" t="s">
        <v>34</v>
      </c>
      <c r="N1307" s="22" t="s">
        <v>34</v>
      </c>
      <c r="O1307" s="22" t="s">
        <v>35</v>
      </c>
      <c r="P1307" s="25" t="str" cm="1">
        <f t="array" ref="P1307">_xlfn.IFS(
B1307&lt;30,"20-29",
B1307&lt;40,"30-39",
B1307&lt;50,"40-49",
B1307&lt;60,"50-59",
TRUE,"60+")</f>
        <v>50-59</v>
      </c>
      <c r="Q1307" s="25" t="str" cm="1">
        <f t="array" ref="Q1307">_xlfn.IFS(
D1307&lt;25,"0–24K",
D1307&lt;50,"25–49K",
D1307&lt;75,"50–74K",
D1307&lt;100,"75–99K",
D1307&lt;150,"100–149K",
D1307&lt;200,"150–199K",
TRUE,"200K+"
)</f>
        <v>25–49K</v>
      </c>
      <c r="R1307" s="25" t="str" cm="1">
        <f t="array" ref="R1307">_xlfn.IFS(
J1307=0,"No Mortgage",
J1307&lt;=100,"Low",
J1307&lt;=300,"Medium",
TRUE,"High"
)</f>
        <v>Medium</v>
      </c>
      <c r="S1307" s="25" t="str" cm="1">
        <f t="array" ref="S1307">_xlfn.IFS(
C1307&lt;10,"0-10",
C1307&lt;20,"11-20",
C1307&lt;30,"21-30",
TRUE,"30+ yrs"
)</f>
        <v>30+ yrs</v>
      </c>
      <c r="T1307" s="26" t="str" cm="1">
        <f t="array" ref="T1307">_xlfn.IFS(
H1307&lt;1,"0-1",
H1307&lt;2,"1-2",
H1307&lt;3,"2-3",
H1307&lt;4,"3-4",
H1307&lt;5,"4-5",
TRUE,"5+"
)</f>
        <v>1-2</v>
      </c>
    </row>
    <row r="1308" spans="1:20" ht="15.6" x14ac:dyDescent="0.3">
      <c r="A1308" s="21">
        <v>3261</v>
      </c>
      <c r="B1308" s="22">
        <v>55</v>
      </c>
      <c r="C1308" s="22">
        <v>30</v>
      </c>
      <c r="D1308" s="22">
        <v>84</v>
      </c>
      <c r="E1308" s="23" t="str">
        <f t="shared" si="20"/>
        <v>51-100</v>
      </c>
      <c r="F1308" s="24">
        <v>95821</v>
      </c>
      <c r="G1308" s="22">
        <v>2</v>
      </c>
      <c r="H1308" s="22">
        <v>0</v>
      </c>
      <c r="I1308" s="22" t="s">
        <v>36</v>
      </c>
      <c r="J1308" s="22">
        <v>0</v>
      </c>
      <c r="K1308" s="22" t="s">
        <v>34</v>
      </c>
      <c r="L1308" s="22" t="s">
        <v>34</v>
      </c>
      <c r="M1308" s="22" t="s">
        <v>34</v>
      </c>
      <c r="N1308" s="22" t="s">
        <v>34</v>
      </c>
      <c r="O1308" s="22" t="s">
        <v>34</v>
      </c>
      <c r="P1308" s="25" t="str" cm="1">
        <f t="array" ref="P1308">_xlfn.IFS(
B1308&lt;30,"20-29",
B1308&lt;40,"30-39",
B1308&lt;50,"40-49",
B1308&lt;60,"50-59",
TRUE,"60+")</f>
        <v>50-59</v>
      </c>
      <c r="Q1308" s="25" t="str" cm="1">
        <f t="array" ref="Q1308">_xlfn.IFS(
D1308&lt;25,"0–24K",
D1308&lt;50,"25–49K",
D1308&lt;75,"50–74K",
D1308&lt;100,"75–99K",
D1308&lt;150,"100–149K",
D1308&lt;200,"150–199K",
TRUE,"200K+"
)</f>
        <v>75–99K</v>
      </c>
      <c r="R1308" s="25" t="str" cm="1">
        <f t="array" ref="R1308">_xlfn.IFS(
J1308=0,"No Mortgage",
J1308&lt;=100,"Low",
J1308&lt;=300,"Medium",
TRUE,"High"
)</f>
        <v>No Mortgage</v>
      </c>
      <c r="S1308" s="25" t="str" cm="1">
        <f t="array" ref="S1308">_xlfn.IFS(
C1308&lt;10,"0-10",
C1308&lt;20,"11-20",
C1308&lt;30,"21-30",
TRUE,"30+ yrs"
)</f>
        <v>30+ yrs</v>
      </c>
      <c r="T1308" s="26" t="str" cm="1">
        <f t="array" ref="T1308">_xlfn.IFS(
H1308&lt;1,"0-1",
H1308&lt;2,"1-2",
H1308&lt;3,"2-3",
H1308&lt;4,"3-4",
H1308&lt;5,"4-5",
TRUE,"5+"
)</f>
        <v>0-1</v>
      </c>
    </row>
    <row r="1309" spans="1:20" ht="15.6" x14ac:dyDescent="0.3">
      <c r="A1309" s="21">
        <v>3277</v>
      </c>
      <c r="B1309" s="22">
        <v>55</v>
      </c>
      <c r="C1309" s="22">
        <v>31</v>
      </c>
      <c r="D1309" s="22">
        <v>159</v>
      </c>
      <c r="E1309" s="23" t="str">
        <f t="shared" si="20"/>
        <v>100+</v>
      </c>
      <c r="F1309" s="24">
        <v>92123</v>
      </c>
      <c r="G1309" s="22">
        <v>1</v>
      </c>
      <c r="H1309" s="22">
        <v>3.9</v>
      </c>
      <c r="I1309" s="22" t="s">
        <v>36</v>
      </c>
      <c r="J1309" s="22">
        <v>0</v>
      </c>
      <c r="K1309" s="22" t="s">
        <v>35</v>
      </c>
      <c r="L1309" s="22" t="s">
        <v>34</v>
      </c>
      <c r="M1309" s="22" t="s">
        <v>34</v>
      </c>
      <c r="N1309" s="22" t="s">
        <v>34</v>
      </c>
      <c r="O1309" s="22" t="s">
        <v>34</v>
      </c>
      <c r="P1309" s="25" t="str" cm="1">
        <f t="array" ref="P1309">_xlfn.IFS(
B1309&lt;30,"20-29",
B1309&lt;40,"30-39",
B1309&lt;50,"40-49",
B1309&lt;60,"50-59",
TRUE,"60+")</f>
        <v>50-59</v>
      </c>
      <c r="Q1309" s="25" t="str" cm="1">
        <f t="array" ref="Q1309">_xlfn.IFS(
D1309&lt;25,"0–24K",
D1309&lt;50,"25–49K",
D1309&lt;75,"50–74K",
D1309&lt;100,"75–99K",
D1309&lt;150,"100–149K",
D1309&lt;200,"150–199K",
TRUE,"200K+"
)</f>
        <v>150–199K</v>
      </c>
      <c r="R1309" s="25" t="str" cm="1">
        <f t="array" ref="R1309">_xlfn.IFS(
J1309=0,"No Mortgage",
J1309&lt;=100,"Low",
J1309&lt;=300,"Medium",
TRUE,"High"
)</f>
        <v>No Mortgage</v>
      </c>
      <c r="S1309" s="25" t="str" cm="1">
        <f t="array" ref="S1309">_xlfn.IFS(
C1309&lt;10,"0-10",
C1309&lt;20,"11-20",
C1309&lt;30,"21-30",
TRUE,"30+ yrs"
)</f>
        <v>30+ yrs</v>
      </c>
      <c r="T1309" s="26" t="str" cm="1">
        <f t="array" ref="T1309">_xlfn.IFS(
H1309&lt;1,"0-1",
H1309&lt;2,"1-2",
H1309&lt;3,"2-3",
H1309&lt;4,"3-4",
H1309&lt;5,"4-5",
TRUE,"5+"
)</f>
        <v>3-4</v>
      </c>
    </row>
    <row r="1310" spans="1:20" ht="15.6" x14ac:dyDescent="0.3">
      <c r="A1310" s="21">
        <v>3304</v>
      </c>
      <c r="B1310" s="22">
        <v>55</v>
      </c>
      <c r="C1310" s="22">
        <v>29</v>
      </c>
      <c r="D1310" s="22">
        <v>28</v>
      </c>
      <c r="E1310" s="23" t="str">
        <f t="shared" si="20"/>
        <v>0-50</v>
      </c>
      <c r="F1310" s="24">
        <v>94539</v>
      </c>
      <c r="G1310" s="22">
        <v>2</v>
      </c>
      <c r="H1310" s="22">
        <v>0.7</v>
      </c>
      <c r="I1310" s="22" t="s">
        <v>37</v>
      </c>
      <c r="J1310" s="22">
        <v>82</v>
      </c>
      <c r="K1310" s="22" t="s">
        <v>34</v>
      </c>
      <c r="L1310" s="22" t="s">
        <v>34</v>
      </c>
      <c r="M1310" s="22" t="s">
        <v>34</v>
      </c>
      <c r="N1310" s="22" t="s">
        <v>35</v>
      </c>
      <c r="O1310" s="22" t="s">
        <v>35</v>
      </c>
      <c r="P1310" s="25" t="str" cm="1">
        <f t="array" ref="P1310">_xlfn.IFS(
B1310&lt;30,"20-29",
B1310&lt;40,"30-39",
B1310&lt;50,"40-49",
B1310&lt;60,"50-59",
TRUE,"60+")</f>
        <v>50-59</v>
      </c>
      <c r="Q1310" s="25" t="str" cm="1">
        <f t="array" ref="Q1310">_xlfn.IFS(
D1310&lt;25,"0–24K",
D1310&lt;50,"25–49K",
D1310&lt;75,"50–74K",
D1310&lt;100,"75–99K",
D1310&lt;150,"100–149K",
D1310&lt;200,"150–199K",
TRUE,"200K+"
)</f>
        <v>25–49K</v>
      </c>
      <c r="R1310" s="25" t="str" cm="1">
        <f t="array" ref="R1310">_xlfn.IFS(
J1310=0,"No Mortgage",
J1310&lt;=100,"Low",
J1310&lt;=300,"Medium",
TRUE,"High"
)</f>
        <v>Low</v>
      </c>
      <c r="S1310" s="25" t="str" cm="1">
        <f t="array" ref="S1310">_xlfn.IFS(
C1310&lt;10,"0-10",
C1310&lt;20,"11-20",
C1310&lt;30,"21-30",
TRUE,"30+ yrs"
)</f>
        <v>21-30</v>
      </c>
      <c r="T1310" s="26" t="str" cm="1">
        <f t="array" ref="T1310">_xlfn.IFS(
H1310&lt;1,"0-1",
H1310&lt;2,"1-2",
H1310&lt;3,"2-3",
H1310&lt;4,"3-4",
H1310&lt;5,"4-5",
TRUE,"5+"
)</f>
        <v>0-1</v>
      </c>
    </row>
    <row r="1311" spans="1:20" ht="15.6" x14ac:dyDescent="0.3">
      <c r="A1311" s="21">
        <v>3350</v>
      </c>
      <c r="B1311" s="22">
        <v>55</v>
      </c>
      <c r="C1311" s="22">
        <v>25</v>
      </c>
      <c r="D1311" s="22">
        <v>95</v>
      </c>
      <c r="E1311" s="23" t="str">
        <f t="shared" si="20"/>
        <v>51-100</v>
      </c>
      <c r="F1311" s="24">
        <v>92407</v>
      </c>
      <c r="G1311" s="22">
        <v>2</v>
      </c>
      <c r="H1311" s="22">
        <v>4.5</v>
      </c>
      <c r="I1311" s="22" t="s">
        <v>36</v>
      </c>
      <c r="J1311" s="22">
        <v>275</v>
      </c>
      <c r="K1311" s="22" t="s">
        <v>34</v>
      </c>
      <c r="L1311" s="22" t="s">
        <v>34</v>
      </c>
      <c r="M1311" s="22" t="s">
        <v>34</v>
      </c>
      <c r="N1311" s="22" t="s">
        <v>34</v>
      </c>
      <c r="O1311" s="22" t="s">
        <v>34</v>
      </c>
      <c r="P1311" s="25" t="str" cm="1">
        <f t="array" ref="P1311">_xlfn.IFS(
B1311&lt;30,"20-29",
B1311&lt;40,"30-39",
B1311&lt;50,"40-49",
B1311&lt;60,"50-59",
TRUE,"60+")</f>
        <v>50-59</v>
      </c>
      <c r="Q1311" s="25" t="str" cm="1">
        <f t="array" ref="Q1311">_xlfn.IFS(
D1311&lt;25,"0–24K",
D1311&lt;50,"25–49K",
D1311&lt;75,"50–74K",
D1311&lt;100,"75–99K",
D1311&lt;150,"100–149K",
D1311&lt;200,"150–199K",
TRUE,"200K+"
)</f>
        <v>75–99K</v>
      </c>
      <c r="R1311" s="25" t="str" cm="1">
        <f t="array" ref="R1311">_xlfn.IFS(
J1311=0,"No Mortgage",
J1311&lt;=100,"Low",
J1311&lt;=300,"Medium",
TRUE,"High"
)</f>
        <v>Medium</v>
      </c>
      <c r="S1311" s="25" t="str" cm="1">
        <f t="array" ref="S1311">_xlfn.IFS(
C1311&lt;10,"0-10",
C1311&lt;20,"11-20",
C1311&lt;30,"21-30",
TRUE,"30+ yrs"
)</f>
        <v>21-30</v>
      </c>
      <c r="T1311" s="26" t="str" cm="1">
        <f t="array" ref="T1311">_xlfn.IFS(
H1311&lt;1,"0-1",
H1311&lt;2,"1-2",
H1311&lt;3,"2-3",
H1311&lt;4,"3-4",
H1311&lt;5,"4-5",
TRUE,"5+"
)</f>
        <v>4-5</v>
      </c>
    </row>
    <row r="1312" spans="1:20" ht="15.6" x14ac:dyDescent="0.3">
      <c r="A1312" s="21">
        <v>3373</v>
      </c>
      <c r="B1312" s="22">
        <v>55</v>
      </c>
      <c r="C1312" s="22">
        <v>29</v>
      </c>
      <c r="D1312" s="22">
        <v>81</v>
      </c>
      <c r="E1312" s="23" t="str">
        <f t="shared" si="20"/>
        <v>51-100</v>
      </c>
      <c r="F1312" s="24">
        <v>94928</v>
      </c>
      <c r="G1312" s="22">
        <v>4</v>
      </c>
      <c r="H1312" s="22">
        <v>4.9000000000000004</v>
      </c>
      <c r="I1312" s="22" t="s">
        <v>33</v>
      </c>
      <c r="J1312" s="22">
        <v>209</v>
      </c>
      <c r="K1312" s="22" t="s">
        <v>34</v>
      </c>
      <c r="L1312" s="22" t="s">
        <v>34</v>
      </c>
      <c r="M1312" s="22" t="s">
        <v>34</v>
      </c>
      <c r="N1312" s="22" t="s">
        <v>35</v>
      </c>
      <c r="O1312" s="22" t="s">
        <v>34</v>
      </c>
      <c r="P1312" s="25" t="str" cm="1">
        <f t="array" ref="P1312">_xlfn.IFS(
B1312&lt;30,"20-29",
B1312&lt;40,"30-39",
B1312&lt;50,"40-49",
B1312&lt;60,"50-59",
TRUE,"60+")</f>
        <v>50-59</v>
      </c>
      <c r="Q1312" s="25" t="str" cm="1">
        <f t="array" ref="Q1312">_xlfn.IFS(
D1312&lt;25,"0–24K",
D1312&lt;50,"25–49K",
D1312&lt;75,"50–74K",
D1312&lt;100,"75–99K",
D1312&lt;150,"100–149K",
D1312&lt;200,"150–199K",
TRUE,"200K+"
)</f>
        <v>75–99K</v>
      </c>
      <c r="R1312" s="25" t="str" cm="1">
        <f t="array" ref="R1312">_xlfn.IFS(
J1312=0,"No Mortgage",
J1312&lt;=100,"Low",
J1312&lt;=300,"Medium",
TRUE,"High"
)</f>
        <v>Medium</v>
      </c>
      <c r="S1312" s="25" t="str" cm="1">
        <f t="array" ref="S1312">_xlfn.IFS(
C1312&lt;10,"0-10",
C1312&lt;20,"11-20",
C1312&lt;30,"21-30",
TRUE,"30+ yrs"
)</f>
        <v>21-30</v>
      </c>
      <c r="T1312" s="26" t="str" cm="1">
        <f t="array" ref="T1312">_xlfn.IFS(
H1312&lt;1,"0-1",
H1312&lt;2,"1-2",
H1312&lt;3,"2-3",
H1312&lt;4,"3-4",
H1312&lt;5,"4-5",
TRUE,"5+"
)</f>
        <v>4-5</v>
      </c>
    </row>
    <row r="1313" spans="1:20" ht="15.6" x14ac:dyDescent="0.3">
      <c r="A1313" s="21">
        <v>3392</v>
      </c>
      <c r="B1313" s="22">
        <v>55</v>
      </c>
      <c r="C1313" s="22">
        <v>29</v>
      </c>
      <c r="D1313" s="22">
        <v>94</v>
      </c>
      <c r="E1313" s="23" t="str">
        <f t="shared" si="20"/>
        <v>51-100</v>
      </c>
      <c r="F1313" s="24">
        <v>94109</v>
      </c>
      <c r="G1313" s="22">
        <v>1</v>
      </c>
      <c r="H1313" s="22">
        <v>0.8</v>
      </c>
      <c r="I1313" s="22" t="s">
        <v>36</v>
      </c>
      <c r="J1313" s="22">
        <v>221</v>
      </c>
      <c r="K1313" s="22" t="s">
        <v>34</v>
      </c>
      <c r="L1313" s="22" t="s">
        <v>34</v>
      </c>
      <c r="M1313" s="22" t="s">
        <v>34</v>
      </c>
      <c r="N1313" s="22" t="s">
        <v>34</v>
      </c>
      <c r="O1313" s="22" t="s">
        <v>34</v>
      </c>
      <c r="P1313" s="25" t="str" cm="1">
        <f t="array" ref="P1313">_xlfn.IFS(
B1313&lt;30,"20-29",
B1313&lt;40,"30-39",
B1313&lt;50,"40-49",
B1313&lt;60,"50-59",
TRUE,"60+")</f>
        <v>50-59</v>
      </c>
      <c r="Q1313" s="25" t="str" cm="1">
        <f t="array" ref="Q1313">_xlfn.IFS(
D1313&lt;25,"0–24K",
D1313&lt;50,"25–49K",
D1313&lt;75,"50–74K",
D1313&lt;100,"75–99K",
D1313&lt;150,"100–149K",
D1313&lt;200,"150–199K",
TRUE,"200K+"
)</f>
        <v>75–99K</v>
      </c>
      <c r="R1313" s="25" t="str" cm="1">
        <f t="array" ref="R1313">_xlfn.IFS(
J1313=0,"No Mortgage",
J1313&lt;=100,"Low",
J1313&lt;=300,"Medium",
TRUE,"High"
)</f>
        <v>Medium</v>
      </c>
      <c r="S1313" s="25" t="str" cm="1">
        <f t="array" ref="S1313">_xlfn.IFS(
C1313&lt;10,"0-10",
C1313&lt;20,"11-20",
C1313&lt;30,"21-30",
TRUE,"30+ yrs"
)</f>
        <v>21-30</v>
      </c>
      <c r="T1313" s="26" t="str" cm="1">
        <f t="array" ref="T1313">_xlfn.IFS(
H1313&lt;1,"0-1",
H1313&lt;2,"1-2",
H1313&lt;3,"2-3",
H1313&lt;4,"3-4",
H1313&lt;5,"4-5",
TRUE,"5+"
)</f>
        <v>0-1</v>
      </c>
    </row>
    <row r="1314" spans="1:20" ht="15.6" x14ac:dyDescent="0.3">
      <c r="A1314" s="21">
        <v>3406</v>
      </c>
      <c r="B1314" s="22">
        <v>55</v>
      </c>
      <c r="C1314" s="22">
        <v>30</v>
      </c>
      <c r="D1314" s="22">
        <v>50</v>
      </c>
      <c r="E1314" s="23" t="str">
        <f t="shared" si="20"/>
        <v>0-50</v>
      </c>
      <c r="F1314" s="24">
        <v>94061</v>
      </c>
      <c r="G1314" s="22">
        <v>2</v>
      </c>
      <c r="H1314" s="22">
        <v>2.1</v>
      </c>
      <c r="I1314" s="22" t="s">
        <v>36</v>
      </c>
      <c r="J1314" s="22">
        <v>0</v>
      </c>
      <c r="K1314" s="22" t="s">
        <v>34</v>
      </c>
      <c r="L1314" s="22" t="s">
        <v>34</v>
      </c>
      <c r="M1314" s="22" t="s">
        <v>34</v>
      </c>
      <c r="N1314" s="22" t="s">
        <v>35</v>
      </c>
      <c r="O1314" s="22" t="s">
        <v>34</v>
      </c>
      <c r="P1314" s="25" t="str" cm="1">
        <f t="array" ref="P1314">_xlfn.IFS(
B1314&lt;30,"20-29",
B1314&lt;40,"30-39",
B1314&lt;50,"40-49",
B1314&lt;60,"50-59",
TRUE,"60+")</f>
        <v>50-59</v>
      </c>
      <c r="Q1314" s="25" t="str" cm="1">
        <f t="array" ref="Q1314">_xlfn.IFS(
D1314&lt;25,"0–24K",
D1314&lt;50,"25–49K",
D1314&lt;75,"50–74K",
D1314&lt;100,"75–99K",
D1314&lt;150,"100–149K",
D1314&lt;200,"150–199K",
TRUE,"200K+"
)</f>
        <v>50–74K</v>
      </c>
      <c r="R1314" s="25" t="str" cm="1">
        <f t="array" ref="R1314">_xlfn.IFS(
J1314=0,"No Mortgage",
J1314&lt;=100,"Low",
J1314&lt;=300,"Medium",
TRUE,"High"
)</f>
        <v>No Mortgage</v>
      </c>
      <c r="S1314" s="25" t="str" cm="1">
        <f t="array" ref="S1314">_xlfn.IFS(
C1314&lt;10,"0-10",
C1314&lt;20,"11-20",
C1314&lt;30,"21-30",
TRUE,"30+ yrs"
)</f>
        <v>30+ yrs</v>
      </c>
      <c r="T1314" s="26" t="str" cm="1">
        <f t="array" ref="T1314">_xlfn.IFS(
H1314&lt;1,"0-1",
H1314&lt;2,"1-2",
H1314&lt;3,"2-3",
H1314&lt;4,"3-4",
H1314&lt;5,"4-5",
TRUE,"5+"
)</f>
        <v>2-3</v>
      </c>
    </row>
    <row r="1315" spans="1:20" ht="15.6" x14ac:dyDescent="0.3">
      <c r="A1315" s="21">
        <v>3413</v>
      </c>
      <c r="B1315" s="22">
        <v>55</v>
      </c>
      <c r="C1315" s="22">
        <v>29</v>
      </c>
      <c r="D1315" s="22">
        <v>79</v>
      </c>
      <c r="E1315" s="23" t="str">
        <f t="shared" si="20"/>
        <v>51-100</v>
      </c>
      <c r="F1315" s="24">
        <v>90029</v>
      </c>
      <c r="G1315" s="22">
        <v>4</v>
      </c>
      <c r="H1315" s="22">
        <v>4.9000000000000004</v>
      </c>
      <c r="I1315" s="22" t="s">
        <v>33</v>
      </c>
      <c r="J1315" s="22">
        <v>0</v>
      </c>
      <c r="K1315" s="22" t="s">
        <v>34</v>
      </c>
      <c r="L1315" s="22" t="s">
        <v>34</v>
      </c>
      <c r="M1315" s="22" t="s">
        <v>34</v>
      </c>
      <c r="N1315" s="22" t="s">
        <v>34</v>
      </c>
      <c r="O1315" s="22" t="s">
        <v>34</v>
      </c>
      <c r="P1315" s="25" t="str" cm="1">
        <f t="array" ref="P1315">_xlfn.IFS(
B1315&lt;30,"20-29",
B1315&lt;40,"30-39",
B1315&lt;50,"40-49",
B1315&lt;60,"50-59",
TRUE,"60+")</f>
        <v>50-59</v>
      </c>
      <c r="Q1315" s="25" t="str" cm="1">
        <f t="array" ref="Q1315">_xlfn.IFS(
D1315&lt;25,"0–24K",
D1315&lt;50,"25–49K",
D1315&lt;75,"50–74K",
D1315&lt;100,"75–99K",
D1315&lt;150,"100–149K",
D1315&lt;200,"150–199K",
TRUE,"200K+"
)</f>
        <v>75–99K</v>
      </c>
      <c r="R1315" s="25" t="str" cm="1">
        <f t="array" ref="R1315">_xlfn.IFS(
J1315=0,"No Mortgage",
J1315&lt;=100,"Low",
J1315&lt;=300,"Medium",
TRUE,"High"
)</f>
        <v>No Mortgage</v>
      </c>
      <c r="S1315" s="25" t="str" cm="1">
        <f t="array" ref="S1315">_xlfn.IFS(
C1315&lt;10,"0-10",
C1315&lt;20,"11-20",
C1315&lt;30,"21-30",
TRUE,"30+ yrs"
)</f>
        <v>21-30</v>
      </c>
      <c r="T1315" s="26" t="str" cm="1">
        <f t="array" ref="T1315">_xlfn.IFS(
H1315&lt;1,"0-1",
H1315&lt;2,"1-2",
H1315&lt;3,"2-3",
H1315&lt;4,"3-4",
H1315&lt;5,"4-5",
TRUE,"5+"
)</f>
        <v>4-5</v>
      </c>
    </row>
    <row r="1316" spans="1:20" ht="15.6" x14ac:dyDescent="0.3">
      <c r="A1316" s="21">
        <v>3458</v>
      </c>
      <c r="B1316" s="22">
        <v>55</v>
      </c>
      <c r="C1316" s="22">
        <v>31</v>
      </c>
      <c r="D1316" s="22">
        <v>91</v>
      </c>
      <c r="E1316" s="23" t="str">
        <f t="shared" si="20"/>
        <v>51-100</v>
      </c>
      <c r="F1316" s="24">
        <v>94110</v>
      </c>
      <c r="G1316" s="22">
        <v>2</v>
      </c>
      <c r="H1316" s="22">
        <v>2.8</v>
      </c>
      <c r="I1316" s="22" t="s">
        <v>33</v>
      </c>
      <c r="J1316" s="22">
        <v>0</v>
      </c>
      <c r="K1316" s="22" t="s">
        <v>34</v>
      </c>
      <c r="L1316" s="22" t="s">
        <v>34</v>
      </c>
      <c r="M1316" s="22" t="s">
        <v>34</v>
      </c>
      <c r="N1316" s="22" t="s">
        <v>35</v>
      </c>
      <c r="O1316" s="22" t="s">
        <v>34</v>
      </c>
      <c r="P1316" s="25" t="str" cm="1">
        <f t="array" ref="P1316">_xlfn.IFS(
B1316&lt;30,"20-29",
B1316&lt;40,"30-39",
B1316&lt;50,"40-49",
B1316&lt;60,"50-59",
TRUE,"60+")</f>
        <v>50-59</v>
      </c>
      <c r="Q1316" s="25" t="str" cm="1">
        <f t="array" ref="Q1316">_xlfn.IFS(
D1316&lt;25,"0–24K",
D1316&lt;50,"25–49K",
D1316&lt;75,"50–74K",
D1316&lt;100,"75–99K",
D1316&lt;150,"100–149K",
D1316&lt;200,"150–199K",
TRUE,"200K+"
)</f>
        <v>75–99K</v>
      </c>
      <c r="R1316" s="25" t="str" cm="1">
        <f t="array" ref="R1316">_xlfn.IFS(
J1316=0,"No Mortgage",
J1316&lt;=100,"Low",
J1316&lt;=300,"Medium",
TRUE,"High"
)</f>
        <v>No Mortgage</v>
      </c>
      <c r="S1316" s="25" t="str" cm="1">
        <f t="array" ref="S1316">_xlfn.IFS(
C1316&lt;10,"0-10",
C1316&lt;20,"11-20",
C1316&lt;30,"21-30",
TRUE,"30+ yrs"
)</f>
        <v>30+ yrs</v>
      </c>
      <c r="T1316" s="26" t="str" cm="1">
        <f t="array" ref="T1316">_xlfn.IFS(
H1316&lt;1,"0-1",
H1316&lt;2,"1-2",
H1316&lt;3,"2-3",
H1316&lt;4,"3-4",
H1316&lt;5,"4-5",
TRUE,"5+"
)</f>
        <v>2-3</v>
      </c>
    </row>
    <row r="1317" spans="1:20" ht="15.6" x14ac:dyDescent="0.3">
      <c r="A1317" s="21">
        <v>3498</v>
      </c>
      <c r="B1317" s="22">
        <v>55</v>
      </c>
      <c r="C1317" s="22">
        <v>31</v>
      </c>
      <c r="D1317" s="22">
        <v>134</v>
      </c>
      <c r="E1317" s="23" t="str">
        <f t="shared" si="20"/>
        <v>100+</v>
      </c>
      <c r="F1317" s="24">
        <v>92130</v>
      </c>
      <c r="G1317" s="22">
        <v>2</v>
      </c>
      <c r="H1317" s="22">
        <v>0.3</v>
      </c>
      <c r="I1317" s="22" t="s">
        <v>33</v>
      </c>
      <c r="J1317" s="22">
        <v>0</v>
      </c>
      <c r="K1317" s="22" t="s">
        <v>34</v>
      </c>
      <c r="L1317" s="22" t="s">
        <v>34</v>
      </c>
      <c r="M1317" s="22" t="s">
        <v>34</v>
      </c>
      <c r="N1317" s="22" t="s">
        <v>34</v>
      </c>
      <c r="O1317" s="22" t="s">
        <v>34</v>
      </c>
      <c r="P1317" s="25" t="str" cm="1">
        <f t="array" ref="P1317">_xlfn.IFS(
B1317&lt;30,"20-29",
B1317&lt;40,"30-39",
B1317&lt;50,"40-49",
B1317&lt;60,"50-59",
TRUE,"60+")</f>
        <v>50-59</v>
      </c>
      <c r="Q1317" s="25" t="str" cm="1">
        <f t="array" ref="Q1317">_xlfn.IFS(
D1317&lt;25,"0–24K",
D1317&lt;50,"25–49K",
D1317&lt;75,"50–74K",
D1317&lt;100,"75–99K",
D1317&lt;150,"100–149K",
D1317&lt;200,"150–199K",
TRUE,"200K+"
)</f>
        <v>100–149K</v>
      </c>
      <c r="R1317" s="25" t="str" cm="1">
        <f t="array" ref="R1317">_xlfn.IFS(
J1317=0,"No Mortgage",
J1317&lt;=100,"Low",
J1317&lt;=300,"Medium",
TRUE,"High"
)</f>
        <v>No Mortgage</v>
      </c>
      <c r="S1317" s="25" t="str" cm="1">
        <f t="array" ref="S1317">_xlfn.IFS(
C1317&lt;10,"0-10",
C1317&lt;20,"11-20",
C1317&lt;30,"21-30",
TRUE,"30+ yrs"
)</f>
        <v>30+ yrs</v>
      </c>
      <c r="T1317" s="26" t="str" cm="1">
        <f t="array" ref="T1317">_xlfn.IFS(
H1317&lt;1,"0-1",
H1317&lt;2,"1-2",
H1317&lt;3,"2-3",
H1317&lt;4,"3-4",
H1317&lt;5,"4-5",
TRUE,"5+"
)</f>
        <v>0-1</v>
      </c>
    </row>
    <row r="1318" spans="1:20" ht="15.6" x14ac:dyDescent="0.3">
      <c r="A1318" s="21">
        <v>3643</v>
      </c>
      <c r="B1318" s="22">
        <v>55</v>
      </c>
      <c r="C1318" s="22">
        <v>29</v>
      </c>
      <c r="D1318" s="22">
        <v>21</v>
      </c>
      <c r="E1318" s="23" t="str">
        <f t="shared" si="20"/>
        <v>0-50</v>
      </c>
      <c r="F1318" s="24">
        <v>92704</v>
      </c>
      <c r="G1318" s="22">
        <v>4</v>
      </c>
      <c r="H1318" s="22">
        <v>0.7</v>
      </c>
      <c r="I1318" s="22" t="s">
        <v>36</v>
      </c>
      <c r="J1318" s="22">
        <v>0</v>
      </c>
      <c r="K1318" s="22" t="s">
        <v>34</v>
      </c>
      <c r="L1318" s="22" t="s">
        <v>35</v>
      </c>
      <c r="M1318" s="22" t="s">
        <v>34</v>
      </c>
      <c r="N1318" s="22" t="s">
        <v>35</v>
      </c>
      <c r="O1318" s="22" t="s">
        <v>34</v>
      </c>
      <c r="P1318" s="25" t="str" cm="1">
        <f t="array" ref="P1318">_xlfn.IFS(
B1318&lt;30,"20-29",
B1318&lt;40,"30-39",
B1318&lt;50,"40-49",
B1318&lt;60,"50-59",
TRUE,"60+")</f>
        <v>50-59</v>
      </c>
      <c r="Q1318" s="25" t="str" cm="1">
        <f t="array" ref="Q1318">_xlfn.IFS(
D1318&lt;25,"0–24K",
D1318&lt;50,"25–49K",
D1318&lt;75,"50–74K",
D1318&lt;100,"75–99K",
D1318&lt;150,"100–149K",
D1318&lt;200,"150–199K",
TRUE,"200K+"
)</f>
        <v>0–24K</v>
      </c>
      <c r="R1318" s="25" t="str" cm="1">
        <f t="array" ref="R1318">_xlfn.IFS(
J1318=0,"No Mortgage",
J1318&lt;=100,"Low",
J1318&lt;=300,"Medium",
TRUE,"High"
)</f>
        <v>No Mortgage</v>
      </c>
      <c r="S1318" s="25" t="str" cm="1">
        <f t="array" ref="S1318">_xlfn.IFS(
C1318&lt;10,"0-10",
C1318&lt;20,"11-20",
C1318&lt;30,"21-30",
TRUE,"30+ yrs"
)</f>
        <v>21-30</v>
      </c>
      <c r="T1318" s="26" t="str" cm="1">
        <f t="array" ref="T1318">_xlfn.IFS(
H1318&lt;1,"0-1",
H1318&lt;2,"1-2",
H1318&lt;3,"2-3",
H1318&lt;4,"3-4",
H1318&lt;5,"4-5",
TRUE,"5+"
)</f>
        <v>0-1</v>
      </c>
    </row>
    <row r="1319" spans="1:20" ht="15.6" x14ac:dyDescent="0.3">
      <c r="A1319" s="21">
        <v>3717</v>
      </c>
      <c r="B1319" s="22">
        <v>55</v>
      </c>
      <c r="C1319" s="22">
        <v>29</v>
      </c>
      <c r="D1319" s="22">
        <v>65</v>
      </c>
      <c r="E1319" s="23" t="str">
        <f t="shared" si="20"/>
        <v>51-100</v>
      </c>
      <c r="F1319" s="24">
        <v>91773</v>
      </c>
      <c r="G1319" s="22">
        <v>3</v>
      </c>
      <c r="H1319" s="22">
        <v>2.5</v>
      </c>
      <c r="I1319" s="22" t="s">
        <v>33</v>
      </c>
      <c r="J1319" s="22">
        <v>0</v>
      </c>
      <c r="K1319" s="22" t="s">
        <v>34</v>
      </c>
      <c r="L1319" s="22" t="s">
        <v>34</v>
      </c>
      <c r="M1319" s="22" t="s">
        <v>34</v>
      </c>
      <c r="N1319" s="22" t="s">
        <v>34</v>
      </c>
      <c r="O1319" s="22" t="s">
        <v>34</v>
      </c>
      <c r="P1319" s="25" t="str" cm="1">
        <f t="array" ref="P1319">_xlfn.IFS(
B1319&lt;30,"20-29",
B1319&lt;40,"30-39",
B1319&lt;50,"40-49",
B1319&lt;60,"50-59",
TRUE,"60+")</f>
        <v>50-59</v>
      </c>
      <c r="Q1319" s="25" t="str" cm="1">
        <f t="array" ref="Q1319">_xlfn.IFS(
D1319&lt;25,"0–24K",
D1319&lt;50,"25–49K",
D1319&lt;75,"50–74K",
D1319&lt;100,"75–99K",
D1319&lt;150,"100–149K",
D1319&lt;200,"150–199K",
TRUE,"200K+"
)</f>
        <v>50–74K</v>
      </c>
      <c r="R1319" s="25" t="str" cm="1">
        <f t="array" ref="R1319">_xlfn.IFS(
J1319=0,"No Mortgage",
J1319&lt;=100,"Low",
J1319&lt;=300,"Medium",
TRUE,"High"
)</f>
        <v>No Mortgage</v>
      </c>
      <c r="S1319" s="25" t="str" cm="1">
        <f t="array" ref="S1319">_xlfn.IFS(
C1319&lt;10,"0-10",
C1319&lt;20,"11-20",
C1319&lt;30,"21-30",
TRUE,"30+ yrs"
)</f>
        <v>21-30</v>
      </c>
      <c r="T1319" s="26" t="str" cm="1">
        <f t="array" ref="T1319">_xlfn.IFS(
H1319&lt;1,"0-1",
H1319&lt;2,"1-2",
H1319&lt;3,"2-3",
H1319&lt;4,"3-4",
H1319&lt;5,"4-5",
TRUE,"5+"
)</f>
        <v>2-3</v>
      </c>
    </row>
    <row r="1320" spans="1:20" ht="15.6" x14ac:dyDescent="0.3">
      <c r="A1320" s="21">
        <v>3753</v>
      </c>
      <c r="B1320" s="22">
        <v>55</v>
      </c>
      <c r="C1320" s="22">
        <v>30</v>
      </c>
      <c r="D1320" s="22">
        <v>82</v>
      </c>
      <c r="E1320" s="23" t="str">
        <f t="shared" si="20"/>
        <v>51-100</v>
      </c>
      <c r="F1320" s="24">
        <v>93003</v>
      </c>
      <c r="G1320" s="22">
        <v>4</v>
      </c>
      <c r="H1320" s="22">
        <v>1.3</v>
      </c>
      <c r="I1320" s="22" t="s">
        <v>36</v>
      </c>
      <c r="J1320" s="22">
        <v>219</v>
      </c>
      <c r="K1320" s="22" t="s">
        <v>34</v>
      </c>
      <c r="L1320" s="22" t="s">
        <v>34</v>
      </c>
      <c r="M1320" s="22" t="s">
        <v>34</v>
      </c>
      <c r="N1320" s="22" t="s">
        <v>34</v>
      </c>
      <c r="O1320" s="22" t="s">
        <v>35</v>
      </c>
      <c r="P1320" s="25" t="str" cm="1">
        <f t="array" ref="P1320">_xlfn.IFS(
B1320&lt;30,"20-29",
B1320&lt;40,"30-39",
B1320&lt;50,"40-49",
B1320&lt;60,"50-59",
TRUE,"60+")</f>
        <v>50-59</v>
      </c>
      <c r="Q1320" s="25" t="str" cm="1">
        <f t="array" ref="Q1320">_xlfn.IFS(
D1320&lt;25,"0–24K",
D1320&lt;50,"25–49K",
D1320&lt;75,"50–74K",
D1320&lt;100,"75–99K",
D1320&lt;150,"100–149K",
D1320&lt;200,"150–199K",
TRUE,"200K+"
)</f>
        <v>75–99K</v>
      </c>
      <c r="R1320" s="25" t="str" cm="1">
        <f t="array" ref="R1320">_xlfn.IFS(
J1320=0,"No Mortgage",
J1320&lt;=100,"Low",
J1320&lt;=300,"Medium",
TRUE,"High"
)</f>
        <v>Medium</v>
      </c>
      <c r="S1320" s="25" t="str" cm="1">
        <f t="array" ref="S1320">_xlfn.IFS(
C1320&lt;10,"0-10",
C1320&lt;20,"11-20",
C1320&lt;30,"21-30",
TRUE,"30+ yrs"
)</f>
        <v>30+ yrs</v>
      </c>
      <c r="T1320" s="26" t="str" cm="1">
        <f t="array" ref="T1320">_xlfn.IFS(
H1320&lt;1,"0-1",
H1320&lt;2,"1-2",
H1320&lt;3,"2-3",
H1320&lt;4,"3-4",
H1320&lt;5,"4-5",
TRUE,"5+"
)</f>
        <v>1-2</v>
      </c>
    </row>
    <row r="1321" spans="1:20" ht="15.6" x14ac:dyDescent="0.3">
      <c r="A1321" s="21">
        <v>3756</v>
      </c>
      <c r="B1321" s="22">
        <v>55</v>
      </c>
      <c r="C1321" s="22">
        <v>25</v>
      </c>
      <c r="D1321" s="22">
        <v>42</v>
      </c>
      <c r="E1321" s="23" t="str">
        <f t="shared" si="20"/>
        <v>0-50</v>
      </c>
      <c r="F1321" s="24">
        <v>94115</v>
      </c>
      <c r="G1321" s="22">
        <v>3</v>
      </c>
      <c r="H1321" s="22">
        <v>1</v>
      </c>
      <c r="I1321" s="22" t="s">
        <v>36</v>
      </c>
      <c r="J1321" s="22">
        <v>0</v>
      </c>
      <c r="K1321" s="22" t="s">
        <v>34</v>
      </c>
      <c r="L1321" s="22" t="s">
        <v>34</v>
      </c>
      <c r="M1321" s="22" t="s">
        <v>34</v>
      </c>
      <c r="N1321" s="22" t="s">
        <v>35</v>
      </c>
      <c r="O1321" s="22" t="s">
        <v>34</v>
      </c>
      <c r="P1321" s="25" t="str" cm="1">
        <f t="array" ref="P1321">_xlfn.IFS(
B1321&lt;30,"20-29",
B1321&lt;40,"30-39",
B1321&lt;50,"40-49",
B1321&lt;60,"50-59",
TRUE,"60+")</f>
        <v>50-59</v>
      </c>
      <c r="Q1321" s="25" t="str" cm="1">
        <f t="array" ref="Q1321">_xlfn.IFS(
D1321&lt;25,"0–24K",
D1321&lt;50,"25–49K",
D1321&lt;75,"50–74K",
D1321&lt;100,"75–99K",
D1321&lt;150,"100–149K",
D1321&lt;200,"150–199K",
TRUE,"200K+"
)</f>
        <v>25–49K</v>
      </c>
      <c r="R1321" s="25" t="str" cm="1">
        <f t="array" ref="R1321">_xlfn.IFS(
J1321=0,"No Mortgage",
J1321&lt;=100,"Low",
J1321&lt;=300,"Medium",
TRUE,"High"
)</f>
        <v>No Mortgage</v>
      </c>
      <c r="S1321" s="25" t="str" cm="1">
        <f t="array" ref="S1321">_xlfn.IFS(
C1321&lt;10,"0-10",
C1321&lt;20,"11-20",
C1321&lt;30,"21-30",
TRUE,"30+ yrs"
)</f>
        <v>21-30</v>
      </c>
      <c r="T1321" s="26" t="str" cm="1">
        <f t="array" ref="T1321">_xlfn.IFS(
H1321&lt;1,"0-1",
H1321&lt;2,"1-2",
H1321&lt;3,"2-3",
H1321&lt;4,"3-4",
H1321&lt;5,"4-5",
TRUE,"5+"
)</f>
        <v>1-2</v>
      </c>
    </row>
    <row r="1322" spans="1:20" ht="15.6" x14ac:dyDescent="0.3">
      <c r="A1322" s="21">
        <v>3799</v>
      </c>
      <c r="B1322" s="22">
        <v>55</v>
      </c>
      <c r="C1322" s="22">
        <v>25</v>
      </c>
      <c r="D1322" s="22">
        <v>35</v>
      </c>
      <c r="E1322" s="23" t="str">
        <f t="shared" si="20"/>
        <v>0-50</v>
      </c>
      <c r="F1322" s="24">
        <v>93943</v>
      </c>
      <c r="G1322" s="22">
        <v>3</v>
      </c>
      <c r="H1322" s="22">
        <v>1</v>
      </c>
      <c r="I1322" s="22" t="s">
        <v>36</v>
      </c>
      <c r="J1322" s="22">
        <v>144</v>
      </c>
      <c r="K1322" s="22" t="s">
        <v>34</v>
      </c>
      <c r="L1322" s="22" t="s">
        <v>34</v>
      </c>
      <c r="M1322" s="22" t="s">
        <v>34</v>
      </c>
      <c r="N1322" s="22" t="s">
        <v>35</v>
      </c>
      <c r="O1322" s="22" t="s">
        <v>35</v>
      </c>
      <c r="P1322" s="25" t="str" cm="1">
        <f t="array" ref="P1322">_xlfn.IFS(
B1322&lt;30,"20-29",
B1322&lt;40,"30-39",
B1322&lt;50,"40-49",
B1322&lt;60,"50-59",
TRUE,"60+")</f>
        <v>50-59</v>
      </c>
      <c r="Q1322" s="25" t="str" cm="1">
        <f t="array" ref="Q1322">_xlfn.IFS(
D1322&lt;25,"0–24K",
D1322&lt;50,"25–49K",
D1322&lt;75,"50–74K",
D1322&lt;100,"75–99K",
D1322&lt;150,"100–149K",
D1322&lt;200,"150–199K",
TRUE,"200K+"
)</f>
        <v>25–49K</v>
      </c>
      <c r="R1322" s="25" t="str" cm="1">
        <f t="array" ref="R1322">_xlfn.IFS(
J1322=0,"No Mortgage",
J1322&lt;=100,"Low",
J1322&lt;=300,"Medium",
TRUE,"High"
)</f>
        <v>Medium</v>
      </c>
      <c r="S1322" s="25" t="str" cm="1">
        <f t="array" ref="S1322">_xlfn.IFS(
C1322&lt;10,"0-10",
C1322&lt;20,"11-20",
C1322&lt;30,"21-30",
TRUE,"30+ yrs"
)</f>
        <v>21-30</v>
      </c>
      <c r="T1322" s="26" t="str" cm="1">
        <f t="array" ref="T1322">_xlfn.IFS(
H1322&lt;1,"0-1",
H1322&lt;2,"1-2",
H1322&lt;3,"2-3",
H1322&lt;4,"3-4",
H1322&lt;5,"4-5",
TRUE,"5+"
)</f>
        <v>1-2</v>
      </c>
    </row>
    <row r="1323" spans="1:20" ht="15.6" x14ac:dyDescent="0.3">
      <c r="A1323" s="21">
        <v>3817</v>
      </c>
      <c r="B1323" s="22">
        <v>55</v>
      </c>
      <c r="C1323" s="22">
        <v>30</v>
      </c>
      <c r="D1323" s="22">
        <v>70</v>
      </c>
      <c r="E1323" s="23" t="str">
        <f t="shared" si="20"/>
        <v>51-100</v>
      </c>
      <c r="F1323" s="24">
        <v>94904</v>
      </c>
      <c r="G1323" s="22">
        <v>3</v>
      </c>
      <c r="H1323" s="22">
        <v>2</v>
      </c>
      <c r="I1323" s="22" t="s">
        <v>37</v>
      </c>
      <c r="J1323" s="22">
        <v>0</v>
      </c>
      <c r="K1323" s="22" t="s">
        <v>34</v>
      </c>
      <c r="L1323" s="22" t="s">
        <v>34</v>
      </c>
      <c r="M1323" s="22" t="s">
        <v>34</v>
      </c>
      <c r="N1323" s="22" t="s">
        <v>35</v>
      </c>
      <c r="O1323" s="22" t="s">
        <v>35</v>
      </c>
      <c r="P1323" s="25" t="str" cm="1">
        <f t="array" ref="P1323">_xlfn.IFS(
B1323&lt;30,"20-29",
B1323&lt;40,"30-39",
B1323&lt;50,"40-49",
B1323&lt;60,"50-59",
TRUE,"60+")</f>
        <v>50-59</v>
      </c>
      <c r="Q1323" s="25" t="str" cm="1">
        <f t="array" ref="Q1323">_xlfn.IFS(
D1323&lt;25,"0–24K",
D1323&lt;50,"25–49K",
D1323&lt;75,"50–74K",
D1323&lt;100,"75–99K",
D1323&lt;150,"100–149K",
D1323&lt;200,"150–199K",
TRUE,"200K+"
)</f>
        <v>50–74K</v>
      </c>
      <c r="R1323" s="25" t="str" cm="1">
        <f t="array" ref="R1323">_xlfn.IFS(
J1323=0,"No Mortgage",
J1323&lt;=100,"Low",
J1323&lt;=300,"Medium",
TRUE,"High"
)</f>
        <v>No Mortgage</v>
      </c>
      <c r="S1323" s="25" t="str" cm="1">
        <f t="array" ref="S1323">_xlfn.IFS(
C1323&lt;10,"0-10",
C1323&lt;20,"11-20",
C1323&lt;30,"21-30",
TRUE,"30+ yrs"
)</f>
        <v>30+ yrs</v>
      </c>
      <c r="T1323" s="26" t="str" cm="1">
        <f t="array" ref="T1323">_xlfn.IFS(
H1323&lt;1,"0-1",
H1323&lt;2,"1-2",
H1323&lt;3,"2-3",
H1323&lt;4,"3-4",
H1323&lt;5,"4-5",
TRUE,"5+"
)</f>
        <v>2-3</v>
      </c>
    </row>
    <row r="1324" spans="1:20" ht="15.6" x14ac:dyDescent="0.3">
      <c r="A1324" s="21">
        <v>4039</v>
      </c>
      <c r="B1324" s="22">
        <v>55</v>
      </c>
      <c r="C1324" s="22">
        <v>30</v>
      </c>
      <c r="D1324" s="22">
        <v>54</v>
      </c>
      <c r="E1324" s="23" t="str">
        <f t="shared" si="20"/>
        <v>51-100</v>
      </c>
      <c r="F1324" s="24">
        <v>91367</v>
      </c>
      <c r="G1324" s="22">
        <v>3</v>
      </c>
      <c r="H1324" s="22">
        <v>1.7</v>
      </c>
      <c r="I1324" s="22" t="s">
        <v>33</v>
      </c>
      <c r="J1324" s="22">
        <v>0</v>
      </c>
      <c r="K1324" s="22" t="s">
        <v>34</v>
      </c>
      <c r="L1324" s="22" t="s">
        <v>34</v>
      </c>
      <c r="M1324" s="22" t="s">
        <v>34</v>
      </c>
      <c r="N1324" s="22" t="s">
        <v>35</v>
      </c>
      <c r="O1324" s="22" t="s">
        <v>34</v>
      </c>
      <c r="P1324" s="25" t="str" cm="1">
        <f t="array" ref="P1324">_xlfn.IFS(
B1324&lt;30,"20-29",
B1324&lt;40,"30-39",
B1324&lt;50,"40-49",
B1324&lt;60,"50-59",
TRUE,"60+")</f>
        <v>50-59</v>
      </c>
      <c r="Q1324" s="25" t="str" cm="1">
        <f t="array" ref="Q1324">_xlfn.IFS(
D1324&lt;25,"0–24K",
D1324&lt;50,"25–49K",
D1324&lt;75,"50–74K",
D1324&lt;100,"75–99K",
D1324&lt;150,"100–149K",
D1324&lt;200,"150–199K",
TRUE,"200K+"
)</f>
        <v>50–74K</v>
      </c>
      <c r="R1324" s="25" t="str" cm="1">
        <f t="array" ref="R1324">_xlfn.IFS(
J1324=0,"No Mortgage",
J1324&lt;=100,"Low",
J1324&lt;=300,"Medium",
TRUE,"High"
)</f>
        <v>No Mortgage</v>
      </c>
      <c r="S1324" s="25" t="str" cm="1">
        <f t="array" ref="S1324">_xlfn.IFS(
C1324&lt;10,"0-10",
C1324&lt;20,"11-20",
C1324&lt;30,"21-30",
TRUE,"30+ yrs"
)</f>
        <v>30+ yrs</v>
      </c>
      <c r="T1324" s="26" t="str" cm="1">
        <f t="array" ref="T1324">_xlfn.IFS(
H1324&lt;1,"0-1",
H1324&lt;2,"1-2",
H1324&lt;3,"2-3",
H1324&lt;4,"3-4",
H1324&lt;5,"4-5",
TRUE,"5+"
)</f>
        <v>1-2</v>
      </c>
    </row>
    <row r="1325" spans="1:20" ht="15.6" x14ac:dyDescent="0.3">
      <c r="A1325" s="21">
        <v>4052</v>
      </c>
      <c r="B1325" s="22">
        <v>55</v>
      </c>
      <c r="C1325" s="22">
        <v>29</v>
      </c>
      <c r="D1325" s="22">
        <v>162</v>
      </c>
      <c r="E1325" s="23" t="str">
        <f t="shared" si="20"/>
        <v>100+</v>
      </c>
      <c r="F1325" s="24">
        <v>93105</v>
      </c>
      <c r="G1325" s="22">
        <v>1</v>
      </c>
      <c r="H1325" s="22">
        <v>2.9</v>
      </c>
      <c r="I1325" s="22" t="s">
        <v>33</v>
      </c>
      <c r="J1325" s="22">
        <v>0</v>
      </c>
      <c r="K1325" s="22" t="s">
        <v>34</v>
      </c>
      <c r="L1325" s="22" t="s">
        <v>34</v>
      </c>
      <c r="M1325" s="22" t="s">
        <v>34</v>
      </c>
      <c r="N1325" s="22" t="s">
        <v>35</v>
      </c>
      <c r="O1325" s="22" t="s">
        <v>35</v>
      </c>
      <c r="P1325" s="25" t="str" cm="1">
        <f t="array" ref="P1325">_xlfn.IFS(
B1325&lt;30,"20-29",
B1325&lt;40,"30-39",
B1325&lt;50,"40-49",
B1325&lt;60,"50-59",
TRUE,"60+")</f>
        <v>50-59</v>
      </c>
      <c r="Q1325" s="25" t="str" cm="1">
        <f t="array" ref="Q1325">_xlfn.IFS(
D1325&lt;25,"0–24K",
D1325&lt;50,"25–49K",
D1325&lt;75,"50–74K",
D1325&lt;100,"75–99K",
D1325&lt;150,"100–149K",
D1325&lt;200,"150–199K",
TRUE,"200K+"
)</f>
        <v>150–199K</v>
      </c>
      <c r="R1325" s="25" t="str" cm="1">
        <f t="array" ref="R1325">_xlfn.IFS(
J1325=0,"No Mortgage",
J1325&lt;=100,"Low",
J1325&lt;=300,"Medium",
TRUE,"High"
)</f>
        <v>No Mortgage</v>
      </c>
      <c r="S1325" s="25" t="str" cm="1">
        <f t="array" ref="S1325">_xlfn.IFS(
C1325&lt;10,"0-10",
C1325&lt;20,"11-20",
C1325&lt;30,"21-30",
TRUE,"30+ yrs"
)</f>
        <v>21-30</v>
      </c>
      <c r="T1325" s="26" t="str" cm="1">
        <f t="array" ref="T1325">_xlfn.IFS(
H1325&lt;1,"0-1",
H1325&lt;2,"1-2",
H1325&lt;3,"2-3",
H1325&lt;4,"3-4",
H1325&lt;5,"4-5",
TRUE,"5+"
)</f>
        <v>2-3</v>
      </c>
    </row>
    <row r="1326" spans="1:20" ht="15.6" x14ac:dyDescent="0.3">
      <c r="A1326" s="21">
        <v>4144</v>
      </c>
      <c r="B1326" s="22">
        <v>55</v>
      </c>
      <c r="C1326" s="22">
        <v>31</v>
      </c>
      <c r="D1326" s="22">
        <v>20</v>
      </c>
      <c r="E1326" s="23" t="str">
        <f t="shared" si="20"/>
        <v>0-50</v>
      </c>
      <c r="F1326" s="24">
        <v>94720</v>
      </c>
      <c r="G1326" s="22">
        <v>2</v>
      </c>
      <c r="H1326" s="22">
        <v>0.3</v>
      </c>
      <c r="I1326" s="22" t="s">
        <v>33</v>
      </c>
      <c r="J1326" s="22">
        <v>0</v>
      </c>
      <c r="K1326" s="22" t="s">
        <v>34</v>
      </c>
      <c r="L1326" s="22" t="s">
        <v>34</v>
      </c>
      <c r="M1326" s="22" t="s">
        <v>34</v>
      </c>
      <c r="N1326" s="22" t="s">
        <v>35</v>
      </c>
      <c r="O1326" s="22" t="s">
        <v>34</v>
      </c>
      <c r="P1326" s="25" t="str" cm="1">
        <f t="array" ref="P1326">_xlfn.IFS(
B1326&lt;30,"20-29",
B1326&lt;40,"30-39",
B1326&lt;50,"40-49",
B1326&lt;60,"50-59",
TRUE,"60+")</f>
        <v>50-59</v>
      </c>
      <c r="Q1326" s="25" t="str" cm="1">
        <f t="array" ref="Q1326">_xlfn.IFS(
D1326&lt;25,"0–24K",
D1326&lt;50,"25–49K",
D1326&lt;75,"50–74K",
D1326&lt;100,"75–99K",
D1326&lt;150,"100–149K",
D1326&lt;200,"150–199K",
TRUE,"200K+"
)</f>
        <v>0–24K</v>
      </c>
      <c r="R1326" s="25" t="str" cm="1">
        <f t="array" ref="R1326">_xlfn.IFS(
J1326=0,"No Mortgage",
J1326&lt;=100,"Low",
J1326&lt;=300,"Medium",
TRUE,"High"
)</f>
        <v>No Mortgage</v>
      </c>
      <c r="S1326" s="25" t="str" cm="1">
        <f t="array" ref="S1326">_xlfn.IFS(
C1326&lt;10,"0-10",
C1326&lt;20,"11-20",
C1326&lt;30,"21-30",
TRUE,"30+ yrs"
)</f>
        <v>30+ yrs</v>
      </c>
      <c r="T1326" s="26" t="str" cm="1">
        <f t="array" ref="T1326">_xlfn.IFS(
H1326&lt;1,"0-1",
H1326&lt;2,"1-2",
H1326&lt;3,"2-3",
H1326&lt;4,"3-4",
H1326&lt;5,"4-5",
TRUE,"5+"
)</f>
        <v>0-1</v>
      </c>
    </row>
    <row r="1327" spans="1:20" ht="15.6" x14ac:dyDescent="0.3">
      <c r="A1327" s="21">
        <v>4156</v>
      </c>
      <c r="B1327" s="22">
        <v>55</v>
      </c>
      <c r="C1327" s="22">
        <v>30</v>
      </c>
      <c r="D1327" s="22">
        <v>28</v>
      </c>
      <c r="E1327" s="23" t="str">
        <f t="shared" si="20"/>
        <v>0-50</v>
      </c>
      <c r="F1327" s="24">
        <v>90291</v>
      </c>
      <c r="G1327" s="22">
        <v>4</v>
      </c>
      <c r="H1327" s="22">
        <v>0.1</v>
      </c>
      <c r="I1327" s="22" t="s">
        <v>36</v>
      </c>
      <c r="J1327" s="22">
        <v>149</v>
      </c>
      <c r="K1327" s="22" t="s">
        <v>34</v>
      </c>
      <c r="L1327" s="22" t="s">
        <v>34</v>
      </c>
      <c r="M1327" s="22" t="s">
        <v>34</v>
      </c>
      <c r="N1327" s="22" t="s">
        <v>35</v>
      </c>
      <c r="O1327" s="22" t="s">
        <v>35</v>
      </c>
      <c r="P1327" s="25" t="str" cm="1">
        <f t="array" ref="P1327">_xlfn.IFS(
B1327&lt;30,"20-29",
B1327&lt;40,"30-39",
B1327&lt;50,"40-49",
B1327&lt;60,"50-59",
TRUE,"60+")</f>
        <v>50-59</v>
      </c>
      <c r="Q1327" s="25" t="str" cm="1">
        <f t="array" ref="Q1327">_xlfn.IFS(
D1327&lt;25,"0–24K",
D1327&lt;50,"25–49K",
D1327&lt;75,"50–74K",
D1327&lt;100,"75–99K",
D1327&lt;150,"100–149K",
D1327&lt;200,"150–199K",
TRUE,"200K+"
)</f>
        <v>25–49K</v>
      </c>
      <c r="R1327" s="25" t="str" cm="1">
        <f t="array" ref="R1327">_xlfn.IFS(
J1327=0,"No Mortgage",
J1327&lt;=100,"Low",
J1327&lt;=300,"Medium",
TRUE,"High"
)</f>
        <v>Medium</v>
      </c>
      <c r="S1327" s="25" t="str" cm="1">
        <f t="array" ref="S1327">_xlfn.IFS(
C1327&lt;10,"0-10",
C1327&lt;20,"11-20",
C1327&lt;30,"21-30",
TRUE,"30+ yrs"
)</f>
        <v>30+ yrs</v>
      </c>
      <c r="T1327" s="26" t="str" cm="1">
        <f t="array" ref="T1327">_xlfn.IFS(
H1327&lt;1,"0-1",
H1327&lt;2,"1-2",
H1327&lt;3,"2-3",
H1327&lt;4,"3-4",
H1327&lt;5,"4-5",
TRUE,"5+"
)</f>
        <v>0-1</v>
      </c>
    </row>
    <row r="1328" spans="1:20" ht="15.6" x14ac:dyDescent="0.3">
      <c r="A1328" s="21">
        <v>4183</v>
      </c>
      <c r="B1328" s="22">
        <v>55</v>
      </c>
      <c r="C1328" s="22">
        <v>29</v>
      </c>
      <c r="D1328" s="22">
        <v>49</v>
      </c>
      <c r="E1328" s="23" t="str">
        <f t="shared" si="20"/>
        <v>0-50</v>
      </c>
      <c r="F1328" s="24">
        <v>92691</v>
      </c>
      <c r="G1328" s="22">
        <v>2</v>
      </c>
      <c r="H1328" s="22">
        <v>0.8</v>
      </c>
      <c r="I1328" s="22" t="s">
        <v>36</v>
      </c>
      <c r="J1328" s="22">
        <v>220</v>
      </c>
      <c r="K1328" s="22" t="s">
        <v>34</v>
      </c>
      <c r="L1328" s="22" t="s">
        <v>34</v>
      </c>
      <c r="M1328" s="22" t="s">
        <v>34</v>
      </c>
      <c r="N1328" s="22" t="s">
        <v>34</v>
      </c>
      <c r="O1328" s="22" t="s">
        <v>35</v>
      </c>
      <c r="P1328" s="25" t="str" cm="1">
        <f t="array" ref="P1328">_xlfn.IFS(
B1328&lt;30,"20-29",
B1328&lt;40,"30-39",
B1328&lt;50,"40-49",
B1328&lt;60,"50-59",
TRUE,"60+")</f>
        <v>50-59</v>
      </c>
      <c r="Q1328" s="25" t="str" cm="1">
        <f t="array" ref="Q1328">_xlfn.IFS(
D1328&lt;25,"0–24K",
D1328&lt;50,"25–49K",
D1328&lt;75,"50–74K",
D1328&lt;100,"75–99K",
D1328&lt;150,"100–149K",
D1328&lt;200,"150–199K",
TRUE,"200K+"
)</f>
        <v>25–49K</v>
      </c>
      <c r="R1328" s="25" t="str" cm="1">
        <f t="array" ref="R1328">_xlfn.IFS(
J1328=0,"No Mortgage",
J1328&lt;=100,"Low",
J1328&lt;=300,"Medium",
TRUE,"High"
)</f>
        <v>Medium</v>
      </c>
      <c r="S1328" s="25" t="str" cm="1">
        <f t="array" ref="S1328">_xlfn.IFS(
C1328&lt;10,"0-10",
C1328&lt;20,"11-20",
C1328&lt;30,"21-30",
TRUE,"30+ yrs"
)</f>
        <v>21-30</v>
      </c>
      <c r="T1328" s="26" t="str" cm="1">
        <f t="array" ref="T1328">_xlfn.IFS(
H1328&lt;1,"0-1",
H1328&lt;2,"1-2",
H1328&lt;3,"2-3",
H1328&lt;4,"3-4",
H1328&lt;5,"4-5",
TRUE,"5+"
)</f>
        <v>0-1</v>
      </c>
    </row>
    <row r="1329" spans="1:20" ht="15.6" x14ac:dyDescent="0.3">
      <c r="A1329" s="21">
        <v>4335</v>
      </c>
      <c r="B1329" s="22">
        <v>55</v>
      </c>
      <c r="C1329" s="22">
        <v>29</v>
      </c>
      <c r="D1329" s="22">
        <v>92</v>
      </c>
      <c r="E1329" s="23" t="str">
        <f t="shared" si="20"/>
        <v>51-100</v>
      </c>
      <c r="F1329" s="24">
        <v>92130</v>
      </c>
      <c r="G1329" s="22">
        <v>1</v>
      </c>
      <c r="H1329" s="22">
        <v>1.9</v>
      </c>
      <c r="I1329" s="22" t="s">
        <v>37</v>
      </c>
      <c r="J1329" s="22">
        <v>0</v>
      </c>
      <c r="K1329" s="22" t="s">
        <v>34</v>
      </c>
      <c r="L1329" s="22" t="s">
        <v>34</v>
      </c>
      <c r="M1329" s="22" t="s">
        <v>34</v>
      </c>
      <c r="N1329" s="22" t="s">
        <v>34</v>
      </c>
      <c r="O1329" s="22" t="s">
        <v>34</v>
      </c>
      <c r="P1329" s="25" t="str" cm="1">
        <f t="array" ref="P1329">_xlfn.IFS(
B1329&lt;30,"20-29",
B1329&lt;40,"30-39",
B1329&lt;50,"40-49",
B1329&lt;60,"50-59",
TRUE,"60+")</f>
        <v>50-59</v>
      </c>
      <c r="Q1329" s="25" t="str" cm="1">
        <f t="array" ref="Q1329">_xlfn.IFS(
D1329&lt;25,"0–24K",
D1329&lt;50,"25–49K",
D1329&lt;75,"50–74K",
D1329&lt;100,"75–99K",
D1329&lt;150,"100–149K",
D1329&lt;200,"150–199K",
TRUE,"200K+"
)</f>
        <v>75–99K</v>
      </c>
      <c r="R1329" s="25" t="str" cm="1">
        <f t="array" ref="R1329">_xlfn.IFS(
J1329=0,"No Mortgage",
J1329&lt;=100,"Low",
J1329&lt;=300,"Medium",
TRUE,"High"
)</f>
        <v>No Mortgage</v>
      </c>
      <c r="S1329" s="25" t="str" cm="1">
        <f t="array" ref="S1329">_xlfn.IFS(
C1329&lt;10,"0-10",
C1329&lt;20,"11-20",
C1329&lt;30,"21-30",
TRUE,"30+ yrs"
)</f>
        <v>21-30</v>
      </c>
      <c r="T1329" s="26" t="str" cm="1">
        <f t="array" ref="T1329">_xlfn.IFS(
H1329&lt;1,"0-1",
H1329&lt;2,"1-2",
H1329&lt;3,"2-3",
H1329&lt;4,"3-4",
H1329&lt;5,"4-5",
TRUE,"5+"
)</f>
        <v>1-2</v>
      </c>
    </row>
    <row r="1330" spans="1:20" ht="15.6" x14ac:dyDescent="0.3">
      <c r="A1330" s="21">
        <v>4362</v>
      </c>
      <c r="B1330" s="22">
        <v>55</v>
      </c>
      <c r="C1330" s="22">
        <v>30</v>
      </c>
      <c r="D1330" s="22">
        <v>42</v>
      </c>
      <c r="E1330" s="23" t="str">
        <f t="shared" si="20"/>
        <v>0-50</v>
      </c>
      <c r="F1330" s="24">
        <v>93940</v>
      </c>
      <c r="G1330" s="22">
        <v>2</v>
      </c>
      <c r="H1330" s="22">
        <v>2</v>
      </c>
      <c r="I1330" s="22" t="s">
        <v>37</v>
      </c>
      <c r="J1330" s="22">
        <v>196</v>
      </c>
      <c r="K1330" s="22" t="s">
        <v>34</v>
      </c>
      <c r="L1330" s="22" t="s">
        <v>34</v>
      </c>
      <c r="M1330" s="22" t="s">
        <v>34</v>
      </c>
      <c r="N1330" s="22" t="s">
        <v>34</v>
      </c>
      <c r="O1330" s="22" t="s">
        <v>35</v>
      </c>
      <c r="P1330" s="25" t="str" cm="1">
        <f t="array" ref="P1330">_xlfn.IFS(
B1330&lt;30,"20-29",
B1330&lt;40,"30-39",
B1330&lt;50,"40-49",
B1330&lt;60,"50-59",
TRUE,"60+")</f>
        <v>50-59</v>
      </c>
      <c r="Q1330" s="25" t="str" cm="1">
        <f t="array" ref="Q1330">_xlfn.IFS(
D1330&lt;25,"0–24K",
D1330&lt;50,"25–49K",
D1330&lt;75,"50–74K",
D1330&lt;100,"75–99K",
D1330&lt;150,"100–149K",
D1330&lt;200,"150–199K",
TRUE,"200K+"
)</f>
        <v>25–49K</v>
      </c>
      <c r="R1330" s="25" t="str" cm="1">
        <f t="array" ref="R1330">_xlfn.IFS(
J1330=0,"No Mortgage",
J1330&lt;=100,"Low",
J1330&lt;=300,"Medium",
TRUE,"High"
)</f>
        <v>Medium</v>
      </c>
      <c r="S1330" s="25" t="str" cm="1">
        <f t="array" ref="S1330">_xlfn.IFS(
C1330&lt;10,"0-10",
C1330&lt;20,"11-20",
C1330&lt;30,"21-30",
TRUE,"30+ yrs"
)</f>
        <v>30+ yrs</v>
      </c>
      <c r="T1330" s="26" t="str" cm="1">
        <f t="array" ref="T1330">_xlfn.IFS(
H1330&lt;1,"0-1",
H1330&lt;2,"1-2",
H1330&lt;3,"2-3",
H1330&lt;4,"3-4",
H1330&lt;5,"4-5",
TRUE,"5+"
)</f>
        <v>2-3</v>
      </c>
    </row>
    <row r="1331" spans="1:20" ht="15.6" x14ac:dyDescent="0.3">
      <c r="A1331" s="21">
        <v>4403</v>
      </c>
      <c r="B1331" s="22">
        <v>55</v>
      </c>
      <c r="C1331" s="22">
        <v>25</v>
      </c>
      <c r="D1331" s="22">
        <v>52</v>
      </c>
      <c r="E1331" s="23" t="str">
        <f t="shared" si="20"/>
        <v>51-100</v>
      </c>
      <c r="F1331" s="24">
        <v>90095</v>
      </c>
      <c r="G1331" s="27">
        <v>2</v>
      </c>
      <c r="H1331" s="22">
        <v>1.4</v>
      </c>
      <c r="I1331" s="22" t="s">
        <v>36</v>
      </c>
      <c r="J1331" s="22">
        <v>207</v>
      </c>
      <c r="K1331" s="22" t="s">
        <v>34</v>
      </c>
      <c r="L1331" s="22" t="s">
        <v>35</v>
      </c>
      <c r="M1331" s="22" t="s">
        <v>34</v>
      </c>
      <c r="N1331" s="22" t="s">
        <v>34</v>
      </c>
      <c r="O1331" s="22" t="s">
        <v>34</v>
      </c>
      <c r="P1331" s="25" t="str" cm="1">
        <f t="array" ref="P1331">_xlfn.IFS(
B1331&lt;30,"20-29",
B1331&lt;40,"30-39",
B1331&lt;50,"40-49",
B1331&lt;60,"50-59",
TRUE,"60+")</f>
        <v>50-59</v>
      </c>
      <c r="Q1331" s="25" t="str" cm="1">
        <f t="array" ref="Q1331">_xlfn.IFS(
D1331&lt;25,"0–24K",
D1331&lt;50,"25–49K",
D1331&lt;75,"50–74K",
D1331&lt;100,"75–99K",
D1331&lt;150,"100–149K",
D1331&lt;200,"150–199K",
TRUE,"200K+"
)</f>
        <v>50–74K</v>
      </c>
      <c r="R1331" s="25" t="str" cm="1">
        <f t="array" ref="R1331">_xlfn.IFS(
J1331=0,"No Mortgage",
J1331&lt;=100,"Low",
J1331&lt;=300,"Medium",
TRUE,"High"
)</f>
        <v>Medium</v>
      </c>
      <c r="S1331" s="25" t="str" cm="1">
        <f t="array" ref="S1331">_xlfn.IFS(
C1331&lt;10,"0-10",
C1331&lt;20,"11-20",
C1331&lt;30,"21-30",
TRUE,"30+ yrs"
)</f>
        <v>21-30</v>
      </c>
      <c r="T1331" s="26" t="str" cm="1">
        <f t="array" ref="T1331">_xlfn.IFS(
H1331&lt;1,"0-1",
H1331&lt;2,"1-2",
H1331&lt;3,"2-3",
H1331&lt;4,"3-4",
H1331&lt;5,"4-5",
TRUE,"5+"
)</f>
        <v>1-2</v>
      </c>
    </row>
    <row r="1332" spans="1:20" ht="15.6" x14ac:dyDescent="0.3">
      <c r="A1332" s="21">
        <v>4430</v>
      </c>
      <c r="B1332" s="22">
        <v>55</v>
      </c>
      <c r="C1332" s="22">
        <v>29</v>
      </c>
      <c r="D1332" s="22">
        <v>140</v>
      </c>
      <c r="E1332" s="23" t="str">
        <f t="shared" si="20"/>
        <v>100+</v>
      </c>
      <c r="F1332" s="24">
        <v>94720</v>
      </c>
      <c r="G1332" s="22">
        <v>2</v>
      </c>
      <c r="H1332" s="22">
        <v>2.7</v>
      </c>
      <c r="I1332" s="22" t="s">
        <v>33</v>
      </c>
      <c r="J1332" s="22">
        <v>0</v>
      </c>
      <c r="K1332" s="22" t="s">
        <v>34</v>
      </c>
      <c r="L1332" s="22" t="s">
        <v>34</v>
      </c>
      <c r="M1332" s="22" t="s">
        <v>34</v>
      </c>
      <c r="N1332" s="22" t="s">
        <v>35</v>
      </c>
      <c r="O1332" s="22" t="s">
        <v>34</v>
      </c>
      <c r="P1332" s="25" t="str" cm="1">
        <f t="array" ref="P1332">_xlfn.IFS(
B1332&lt;30,"20-29",
B1332&lt;40,"30-39",
B1332&lt;50,"40-49",
B1332&lt;60,"50-59",
TRUE,"60+")</f>
        <v>50-59</v>
      </c>
      <c r="Q1332" s="25" t="str" cm="1">
        <f t="array" ref="Q1332">_xlfn.IFS(
D1332&lt;25,"0–24K",
D1332&lt;50,"25–49K",
D1332&lt;75,"50–74K",
D1332&lt;100,"75–99K",
D1332&lt;150,"100–149K",
D1332&lt;200,"150–199K",
TRUE,"200K+"
)</f>
        <v>100–149K</v>
      </c>
      <c r="R1332" s="25" t="str" cm="1">
        <f t="array" ref="R1332">_xlfn.IFS(
J1332=0,"No Mortgage",
J1332&lt;=100,"Low",
J1332&lt;=300,"Medium",
TRUE,"High"
)</f>
        <v>No Mortgage</v>
      </c>
      <c r="S1332" s="25" t="str" cm="1">
        <f t="array" ref="S1332">_xlfn.IFS(
C1332&lt;10,"0-10",
C1332&lt;20,"11-20",
C1332&lt;30,"21-30",
TRUE,"30+ yrs"
)</f>
        <v>21-30</v>
      </c>
      <c r="T1332" s="26" t="str" cm="1">
        <f t="array" ref="T1332">_xlfn.IFS(
H1332&lt;1,"0-1",
H1332&lt;2,"1-2",
H1332&lt;3,"2-3",
H1332&lt;4,"3-4",
H1332&lt;5,"4-5",
TRUE,"5+"
)</f>
        <v>2-3</v>
      </c>
    </row>
    <row r="1333" spans="1:20" ht="15.6" x14ac:dyDescent="0.3">
      <c r="A1333" s="21">
        <v>4458</v>
      </c>
      <c r="B1333" s="22">
        <v>55</v>
      </c>
      <c r="C1333" s="22">
        <v>29</v>
      </c>
      <c r="D1333" s="22">
        <v>81</v>
      </c>
      <c r="E1333" s="23" t="str">
        <f t="shared" si="20"/>
        <v>51-100</v>
      </c>
      <c r="F1333" s="24">
        <v>92843</v>
      </c>
      <c r="G1333" s="22">
        <v>3</v>
      </c>
      <c r="H1333" s="22">
        <v>1.7</v>
      </c>
      <c r="I1333" s="22" t="s">
        <v>37</v>
      </c>
      <c r="J1333" s="22">
        <v>171</v>
      </c>
      <c r="K1333" s="22" t="s">
        <v>34</v>
      </c>
      <c r="L1333" s="22" t="s">
        <v>34</v>
      </c>
      <c r="M1333" s="22" t="s">
        <v>34</v>
      </c>
      <c r="N1333" s="22" t="s">
        <v>35</v>
      </c>
      <c r="O1333" s="22" t="s">
        <v>34</v>
      </c>
      <c r="P1333" s="25" t="str" cm="1">
        <f t="array" ref="P1333">_xlfn.IFS(
B1333&lt;30,"20-29",
B1333&lt;40,"30-39",
B1333&lt;50,"40-49",
B1333&lt;60,"50-59",
TRUE,"60+")</f>
        <v>50-59</v>
      </c>
      <c r="Q1333" s="25" t="str" cm="1">
        <f t="array" ref="Q1333">_xlfn.IFS(
D1333&lt;25,"0–24K",
D1333&lt;50,"25–49K",
D1333&lt;75,"50–74K",
D1333&lt;100,"75–99K",
D1333&lt;150,"100–149K",
D1333&lt;200,"150–199K",
TRUE,"200K+"
)</f>
        <v>75–99K</v>
      </c>
      <c r="R1333" s="25" t="str" cm="1">
        <f t="array" ref="R1333">_xlfn.IFS(
J1333=0,"No Mortgage",
J1333&lt;=100,"Low",
J1333&lt;=300,"Medium",
TRUE,"High"
)</f>
        <v>Medium</v>
      </c>
      <c r="S1333" s="25" t="str" cm="1">
        <f t="array" ref="S1333">_xlfn.IFS(
C1333&lt;10,"0-10",
C1333&lt;20,"11-20",
C1333&lt;30,"21-30",
TRUE,"30+ yrs"
)</f>
        <v>21-30</v>
      </c>
      <c r="T1333" s="26" t="str" cm="1">
        <f t="array" ref="T1333">_xlfn.IFS(
H1333&lt;1,"0-1",
H1333&lt;2,"1-2",
H1333&lt;3,"2-3",
H1333&lt;4,"3-4",
H1333&lt;5,"4-5",
TRUE,"5+"
)</f>
        <v>1-2</v>
      </c>
    </row>
    <row r="1334" spans="1:20" ht="15.6" x14ac:dyDescent="0.3">
      <c r="A1334" s="21">
        <v>4468</v>
      </c>
      <c r="B1334" s="22">
        <v>55</v>
      </c>
      <c r="C1334" s="22">
        <v>30</v>
      </c>
      <c r="D1334" s="22">
        <v>99</v>
      </c>
      <c r="E1334" s="23" t="str">
        <f t="shared" si="20"/>
        <v>51-100</v>
      </c>
      <c r="F1334" s="24">
        <v>91768</v>
      </c>
      <c r="G1334" s="22">
        <v>1</v>
      </c>
      <c r="H1334" s="22">
        <v>0.1</v>
      </c>
      <c r="I1334" s="22" t="s">
        <v>36</v>
      </c>
      <c r="J1334" s="22">
        <v>0</v>
      </c>
      <c r="K1334" s="22" t="s">
        <v>34</v>
      </c>
      <c r="L1334" s="22" t="s">
        <v>34</v>
      </c>
      <c r="M1334" s="22" t="s">
        <v>34</v>
      </c>
      <c r="N1334" s="22" t="s">
        <v>34</v>
      </c>
      <c r="O1334" s="22" t="s">
        <v>34</v>
      </c>
      <c r="P1334" s="25" t="str" cm="1">
        <f t="array" ref="P1334">_xlfn.IFS(
B1334&lt;30,"20-29",
B1334&lt;40,"30-39",
B1334&lt;50,"40-49",
B1334&lt;60,"50-59",
TRUE,"60+")</f>
        <v>50-59</v>
      </c>
      <c r="Q1334" s="25" t="str" cm="1">
        <f t="array" ref="Q1334">_xlfn.IFS(
D1334&lt;25,"0–24K",
D1334&lt;50,"25–49K",
D1334&lt;75,"50–74K",
D1334&lt;100,"75–99K",
D1334&lt;150,"100–149K",
D1334&lt;200,"150–199K",
TRUE,"200K+"
)</f>
        <v>75–99K</v>
      </c>
      <c r="R1334" s="25" t="str" cm="1">
        <f t="array" ref="R1334">_xlfn.IFS(
J1334=0,"No Mortgage",
J1334&lt;=100,"Low",
J1334&lt;=300,"Medium",
TRUE,"High"
)</f>
        <v>No Mortgage</v>
      </c>
      <c r="S1334" s="25" t="str" cm="1">
        <f t="array" ref="S1334">_xlfn.IFS(
C1334&lt;10,"0-10",
C1334&lt;20,"11-20",
C1334&lt;30,"21-30",
TRUE,"30+ yrs"
)</f>
        <v>30+ yrs</v>
      </c>
      <c r="T1334" s="26" t="str" cm="1">
        <f t="array" ref="T1334">_xlfn.IFS(
H1334&lt;1,"0-1",
H1334&lt;2,"1-2",
H1334&lt;3,"2-3",
H1334&lt;4,"3-4",
H1334&lt;5,"4-5",
TRUE,"5+"
)</f>
        <v>0-1</v>
      </c>
    </row>
    <row r="1335" spans="1:20" ht="15.6" x14ac:dyDescent="0.3">
      <c r="A1335" s="21">
        <v>4481</v>
      </c>
      <c r="B1335" s="22">
        <v>55</v>
      </c>
      <c r="C1335" s="22">
        <v>30</v>
      </c>
      <c r="D1335" s="22">
        <v>145</v>
      </c>
      <c r="E1335" s="23" t="str">
        <f t="shared" si="20"/>
        <v>100+</v>
      </c>
      <c r="F1335" s="24">
        <v>92037</v>
      </c>
      <c r="G1335" s="22">
        <v>2</v>
      </c>
      <c r="H1335" s="22">
        <v>6</v>
      </c>
      <c r="I1335" s="22" t="s">
        <v>36</v>
      </c>
      <c r="J1335" s="22">
        <v>0</v>
      </c>
      <c r="K1335" s="22" t="s">
        <v>35</v>
      </c>
      <c r="L1335" s="22" t="s">
        <v>34</v>
      </c>
      <c r="M1335" s="22" t="s">
        <v>34</v>
      </c>
      <c r="N1335" s="22" t="s">
        <v>35</v>
      </c>
      <c r="O1335" s="22" t="s">
        <v>34</v>
      </c>
      <c r="P1335" s="25" t="str" cm="1">
        <f t="array" ref="P1335">_xlfn.IFS(
B1335&lt;30,"20-29",
B1335&lt;40,"30-39",
B1335&lt;50,"40-49",
B1335&lt;60,"50-59",
TRUE,"60+")</f>
        <v>50-59</v>
      </c>
      <c r="Q1335" s="25" t="str" cm="1">
        <f t="array" ref="Q1335">_xlfn.IFS(
D1335&lt;25,"0–24K",
D1335&lt;50,"25–49K",
D1335&lt;75,"50–74K",
D1335&lt;100,"75–99K",
D1335&lt;150,"100–149K",
D1335&lt;200,"150–199K",
TRUE,"200K+"
)</f>
        <v>100–149K</v>
      </c>
      <c r="R1335" s="25" t="str" cm="1">
        <f t="array" ref="R1335">_xlfn.IFS(
J1335=0,"No Mortgage",
J1335&lt;=100,"Low",
J1335&lt;=300,"Medium",
TRUE,"High"
)</f>
        <v>No Mortgage</v>
      </c>
      <c r="S1335" s="25" t="str" cm="1">
        <f t="array" ref="S1335">_xlfn.IFS(
C1335&lt;10,"0-10",
C1335&lt;20,"11-20",
C1335&lt;30,"21-30",
TRUE,"30+ yrs"
)</f>
        <v>30+ yrs</v>
      </c>
      <c r="T1335" s="26" t="str" cm="1">
        <f t="array" ref="T1335">_xlfn.IFS(
H1335&lt;1,"0-1",
H1335&lt;2,"1-2",
H1335&lt;3,"2-3",
H1335&lt;4,"3-4",
H1335&lt;5,"4-5",
TRUE,"5+"
)</f>
        <v>5+</v>
      </c>
    </row>
    <row r="1336" spans="1:20" ht="15.6" x14ac:dyDescent="0.3">
      <c r="A1336" s="21">
        <v>4510</v>
      </c>
      <c r="B1336" s="22">
        <v>55</v>
      </c>
      <c r="C1336" s="22">
        <v>30</v>
      </c>
      <c r="D1336" s="22">
        <v>53</v>
      </c>
      <c r="E1336" s="23" t="str">
        <f t="shared" si="20"/>
        <v>51-100</v>
      </c>
      <c r="F1336" s="24">
        <v>94550</v>
      </c>
      <c r="G1336" s="22">
        <v>3</v>
      </c>
      <c r="H1336" s="22">
        <v>1.7</v>
      </c>
      <c r="I1336" s="22" t="s">
        <v>33</v>
      </c>
      <c r="J1336" s="22">
        <v>0</v>
      </c>
      <c r="K1336" s="22" t="s">
        <v>34</v>
      </c>
      <c r="L1336" s="22" t="s">
        <v>34</v>
      </c>
      <c r="M1336" s="22" t="s">
        <v>34</v>
      </c>
      <c r="N1336" s="22" t="s">
        <v>35</v>
      </c>
      <c r="O1336" s="22" t="s">
        <v>34</v>
      </c>
      <c r="P1336" s="25" t="str" cm="1">
        <f t="array" ref="P1336">_xlfn.IFS(
B1336&lt;30,"20-29",
B1336&lt;40,"30-39",
B1336&lt;50,"40-49",
B1336&lt;60,"50-59",
TRUE,"60+")</f>
        <v>50-59</v>
      </c>
      <c r="Q1336" s="25" t="str" cm="1">
        <f t="array" ref="Q1336">_xlfn.IFS(
D1336&lt;25,"0–24K",
D1336&lt;50,"25–49K",
D1336&lt;75,"50–74K",
D1336&lt;100,"75–99K",
D1336&lt;150,"100–149K",
D1336&lt;200,"150–199K",
TRUE,"200K+"
)</f>
        <v>50–74K</v>
      </c>
      <c r="R1336" s="25" t="str" cm="1">
        <f t="array" ref="R1336">_xlfn.IFS(
J1336=0,"No Mortgage",
J1336&lt;=100,"Low",
J1336&lt;=300,"Medium",
TRUE,"High"
)</f>
        <v>No Mortgage</v>
      </c>
      <c r="S1336" s="25" t="str" cm="1">
        <f t="array" ref="S1336">_xlfn.IFS(
C1336&lt;10,"0-10",
C1336&lt;20,"11-20",
C1336&lt;30,"21-30",
TRUE,"30+ yrs"
)</f>
        <v>30+ yrs</v>
      </c>
      <c r="T1336" s="26" t="str" cm="1">
        <f t="array" ref="T1336">_xlfn.IFS(
H1336&lt;1,"0-1",
H1336&lt;2,"1-2",
H1336&lt;3,"2-3",
H1336&lt;4,"3-4",
H1336&lt;5,"4-5",
TRUE,"5+"
)</f>
        <v>1-2</v>
      </c>
    </row>
    <row r="1337" spans="1:20" ht="15.6" x14ac:dyDescent="0.3">
      <c r="A1337" s="21">
        <v>4557</v>
      </c>
      <c r="B1337" s="22">
        <v>55</v>
      </c>
      <c r="C1337" s="22">
        <v>29</v>
      </c>
      <c r="D1337" s="22">
        <v>79</v>
      </c>
      <c r="E1337" s="23" t="str">
        <f t="shared" si="20"/>
        <v>51-100</v>
      </c>
      <c r="F1337" s="24">
        <v>94608</v>
      </c>
      <c r="G1337" s="22">
        <v>2</v>
      </c>
      <c r="H1337" s="22">
        <v>1.1000000000000001</v>
      </c>
      <c r="I1337" s="22" t="s">
        <v>33</v>
      </c>
      <c r="J1337" s="22">
        <v>0</v>
      </c>
      <c r="K1337" s="22" t="s">
        <v>34</v>
      </c>
      <c r="L1337" s="22" t="s">
        <v>35</v>
      </c>
      <c r="M1337" s="22" t="s">
        <v>34</v>
      </c>
      <c r="N1337" s="22" t="s">
        <v>35</v>
      </c>
      <c r="O1337" s="22" t="s">
        <v>34</v>
      </c>
      <c r="P1337" s="25" t="str" cm="1">
        <f t="array" ref="P1337">_xlfn.IFS(
B1337&lt;30,"20-29",
B1337&lt;40,"30-39",
B1337&lt;50,"40-49",
B1337&lt;60,"50-59",
TRUE,"60+")</f>
        <v>50-59</v>
      </c>
      <c r="Q1337" s="25" t="str" cm="1">
        <f t="array" ref="Q1337">_xlfn.IFS(
D1337&lt;25,"0–24K",
D1337&lt;50,"25–49K",
D1337&lt;75,"50–74K",
D1337&lt;100,"75–99K",
D1337&lt;150,"100–149K",
D1337&lt;200,"150–199K",
TRUE,"200K+"
)</f>
        <v>75–99K</v>
      </c>
      <c r="R1337" s="25" t="str" cm="1">
        <f t="array" ref="R1337">_xlfn.IFS(
J1337=0,"No Mortgage",
J1337&lt;=100,"Low",
J1337&lt;=300,"Medium",
TRUE,"High"
)</f>
        <v>No Mortgage</v>
      </c>
      <c r="S1337" s="25" t="str" cm="1">
        <f t="array" ref="S1337">_xlfn.IFS(
C1337&lt;10,"0-10",
C1337&lt;20,"11-20",
C1337&lt;30,"21-30",
TRUE,"30+ yrs"
)</f>
        <v>21-30</v>
      </c>
      <c r="T1337" s="26" t="str" cm="1">
        <f t="array" ref="T1337">_xlfn.IFS(
H1337&lt;1,"0-1",
H1337&lt;2,"1-2",
H1337&lt;3,"2-3",
H1337&lt;4,"3-4",
H1337&lt;5,"4-5",
TRUE,"5+"
)</f>
        <v>1-2</v>
      </c>
    </row>
    <row r="1338" spans="1:20" ht="15.6" x14ac:dyDescent="0.3">
      <c r="A1338" s="21">
        <v>4577</v>
      </c>
      <c r="B1338" s="22">
        <v>55</v>
      </c>
      <c r="C1338" s="22">
        <v>30</v>
      </c>
      <c r="D1338" s="22">
        <v>41</v>
      </c>
      <c r="E1338" s="23" t="str">
        <f t="shared" si="20"/>
        <v>0-50</v>
      </c>
      <c r="F1338" s="24">
        <v>93003</v>
      </c>
      <c r="G1338" s="22">
        <v>2</v>
      </c>
      <c r="H1338" s="22">
        <v>0.6</v>
      </c>
      <c r="I1338" s="22" t="s">
        <v>36</v>
      </c>
      <c r="J1338" s="22">
        <v>0</v>
      </c>
      <c r="K1338" s="22" t="s">
        <v>34</v>
      </c>
      <c r="L1338" s="22" t="s">
        <v>34</v>
      </c>
      <c r="M1338" s="22" t="s">
        <v>34</v>
      </c>
      <c r="N1338" s="22" t="s">
        <v>35</v>
      </c>
      <c r="O1338" s="22" t="s">
        <v>35</v>
      </c>
      <c r="P1338" s="25" t="str" cm="1">
        <f t="array" ref="P1338">_xlfn.IFS(
B1338&lt;30,"20-29",
B1338&lt;40,"30-39",
B1338&lt;50,"40-49",
B1338&lt;60,"50-59",
TRUE,"60+")</f>
        <v>50-59</v>
      </c>
      <c r="Q1338" s="25" t="str" cm="1">
        <f t="array" ref="Q1338">_xlfn.IFS(
D1338&lt;25,"0–24K",
D1338&lt;50,"25–49K",
D1338&lt;75,"50–74K",
D1338&lt;100,"75–99K",
D1338&lt;150,"100–149K",
D1338&lt;200,"150–199K",
TRUE,"200K+"
)</f>
        <v>25–49K</v>
      </c>
      <c r="R1338" s="25" t="str" cm="1">
        <f t="array" ref="R1338">_xlfn.IFS(
J1338=0,"No Mortgage",
J1338&lt;=100,"Low",
J1338&lt;=300,"Medium",
TRUE,"High"
)</f>
        <v>No Mortgage</v>
      </c>
      <c r="S1338" s="25" t="str" cm="1">
        <f t="array" ref="S1338">_xlfn.IFS(
C1338&lt;10,"0-10",
C1338&lt;20,"11-20",
C1338&lt;30,"21-30",
TRUE,"30+ yrs"
)</f>
        <v>30+ yrs</v>
      </c>
      <c r="T1338" s="26" t="str" cm="1">
        <f t="array" ref="T1338">_xlfn.IFS(
H1338&lt;1,"0-1",
H1338&lt;2,"1-2",
H1338&lt;3,"2-3",
H1338&lt;4,"3-4",
H1338&lt;5,"4-5",
TRUE,"5+"
)</f>
        <v>0-1</v>
      </c>
    </row>
    <row r="1339" spans="1:20" ht="15.6" x14ac:dyDescent="0.3">
      <c r="A1339" s="21">
        <v>4683</v>
      </c>
      <c r="B1339" s="22">
        <v>55</v>
      </c>
      <c r="C1339" s="22">
        <v>25</v>
      </c>
      <c r="D1339" s="22">
        <v>44</v>
      </c>
      <c r="E1339" s="23" t="str">
        <f t="shared" si="20"/>
        <v>0-50</v>
      </c>
      <c r="F1339" s="24">
        <v>92093</v>
      </c>
      <c r="G1339" s="22">
        <v>3</v>
      </c>
      <c r="H1339" s="22">
        <v>1</v>
      </c>
      <c r="I1339" s="22" t="s">
        <v>36</v>
      </c>
      <c r="J1339" s="22">
        <v>0</v>
      </c>
      <c r="K1339" s="22" t="s">
        <v>34</v>
      </c>
      <c r="L1339" s="22" t="s">
        <v>34</v>
      </c>
      <c r="M1339" s="22" t="s">
        <v>34</v>
      </c>
      <c r="N1339" s="22" t="s">
        <v>35</v>
      </c>
      <c r="O1339" s="22" t="s">
        <v>34</v>
      </c>
      <c r="P1339" s="25" t="str" cm="1">
        <f t="array" ref="P1339">_xlfn.IFS(
B1339&lt;30,"20-29",
B1339&lt;40,"30-39",
B1339&lt;50,"40-49",
B1339&lt;60,"50-59",
TRUE,"60+")</f>
        <v>50-59</v>
      </c>
      <c r="Q1339" s="25" t="str" cm="1">
        <f t="array" ref="Q1339">_xlfn.IFS(
D1339&lt;25,"0–24K",
D1339&lt;50,"25–49K",
D1339&lt;75,"50–74K",
D1339&lt;100,"75–99K",
D1339&lt;150,"100–149K",
D1339&lt;200,"150–199K",
TRUE,"200K+"
)</f>
        <v>25–49K</v>
      </c>
      <c r="R1339" s="25" t="str" cm="1">
        <f t="array" ref="R1339">_xlfn.IFS(
J1339=0,"No Mortgage",
J1339&lt;=100,"Low",
J1339&lt;=300,"Medium",
TRUE,"High"
)</f>
        <v>No Mortgage</v>
      </c>
      <c r="S1339" s="25" t="str" cm="1">
        <f t="array" ref="S1339">_xlfn.IFS(
C1339&lt;10,"0-10",
C1339&lt;20,"11-20",
C1339&lt;30,"21-30",
TRUE,"30+ yrs"
)</f>
        <v>21-30</v>
      </c>
      <c r="T1339" s="26" t="str" cm="1">
        <f t="array" ref="T1339">_xlfn.IFS(
H1339&lt;1,"0-1",
H1339&lt;2,"1-2",
H1339&lt;3,"2-3",
H1339&lt;4,"3-4",
H1339&lt;5,"4-5",
TRUE,"5+"
)</f>
        <v>1-2</v>
      </c>
    </row>
    <row r="1340" spans="1:20" ht="15.6" x14ac:dyDescent="0.3">
      <c r="A1340" s="21">
        <v>4852</v>
      </c>
      <c r="B1340" s="22">
        <v>55</v>
      </c>
      <c r="C1340" s="22">
        <v>31</v>
      </c>
      <c r="D1340" s="22">
        <v>124</v>
      </c>
      <c r="E1340" s="23" t="str">
        <f t="shared" si="20"/>
        <v>100+</v>
      </c>
      <c r="F1340" s="24">
        <v>93407</v>
      </c>
      <c r="G1340" s="22">
        <v>2</v>
      </c>
      <c r="H1340" s="22">
        <v>0.3</v>
      </c>
      <c r="I1340" s="22" t="s">
        <v>33</v>
      </c>
      <c r="J1340" s="22">
        <v>0</v>
      </c>
      <c r="K1340" s="22" t="s">
        <v>34</v>
      </c>
      <c r="L1340" s="22" t="s">
        <v>34</v>
      </c>
      <c r="M1340" s="22" t="s">
        <v>34</v>
      </c>
      <c r="N1340" s="22" t="s">
        <v>35</v>
      </c>
      <c r="O1340" s="22" t="s">
        <v>34</v>
      </c>
      <c r="P1340" s="25" t="str" cm="1">
        <f t="array" ref="P1340">_xlfn.IFS(
B1340&lt;30,"20-29",
B1340&lt;40,"30-39",
B1340&lt;50,"40-49",
B1340&lt;60,"50-59",
TRUE,"60+")</f>
        <v>50-59</v>
      </c>
      <c r="Q1340" s="25" t="str" cm="1">
        <f t="array" ref="Q1340">_xlfn.IFS(
D1340&lt;25,"0–24K",
D1340&lt;50,"25–49K",
D1340&lt;75,"50–74K",
D1340&lt;100,"75–99K",
D1340&lt;150,"100–149K",
D1340&lt;200,"150–199K",
TRUE,"200K+"
)</f>
        <v>100–149K</v>
      </c>
      <c r="R1340" s="25" t="str" cm="1">
        <f t="array" ref="R1340">_xlfn.IFS(
J1340=0,"No Mortgage",
J1340&lt;=100,"Low",
J1340&lt;=300,"Medium",
TRUE,"High"
)</f>
        <v>No Mortgage</v>
      </c>
      <c r="S1340" s="25" t="str" cm="1">
        <f t="array" ref="S1340">_xlfn.IFS(
C1340&lt;10,"0-10",
C1340&lt;20,"11-20",
C1340&lt;30,"21-30",
TRUE,"30+ yrs"
)</f>
        <v>30+ yrs</v>
      </c>
      <c r="T1340" s="26" t="str" cm="1">
        <f t="array" ref="T1340">_xlfn.IFS(
H1340&lt;1,"0-1",
H1340&lt;2,"1-2",
H1340&lt;3,"2-3",
H1340&lt;4,"3-4",
H1340&lt;5,"4-5",
TRUE,"5+"
)</f>
        <v>0-1</v>
      </c>
    </row>
    <row r="1341" spans="1:20" ht="15.6" x14ac:dyDescent="0.3">
      <c r="A1341" s="21">
        <v>4871</v>
      </c>
      <c r="B1341" s="22">
        <v>55</v>
      </c>
      <c r="C1341" s="22">
        <v>30</v>
      </c>
      <c r="D1341" s="22">
        <v>28</v>
      </c>
      <c r="E1341" s="23" t="str">
        <f t="shared" si="20"/>
        <v>0-50</v>
      </c>
      <c r="F1341" s="24">
        <v>94040</v>
      </c>
      <c r="G1341" s="22">
        <v>2</v>
      </c>
      <c r="H1341" s="22">
        <v>2</v>
      </c>
      <c r="I1341" s="22" t="s">
        <v>37</v>
      </c>
      <c r="J1341" s="22">
        <v>0</v>
      </c>
      <c r="K1341" s="22" t="s">
        <v>34</v>
      </c>
      <c r="L1341" s="22" t="s">
        <v>34</v>
      </c>
      <c r="M1341" s="22" t="s">
        <v>34</v>
      </c>
      <c r="N1341" s="22" t="s">
        <v>35</v>
      </c>
      <c r="O1341" s="22" t="s">
        <v>35</v>
      </c>
      <c r="P1341" s="25" t="str" cm="1">
        <f t="array" ref="P1341">_xlfn.IFS(
B1341&lt;30,"20-29",
B1341&lt;40,"30-39",
B1341&lt;50,"40-49",
B1341&lt;60,"50-59",
TRUE,"60+")</f>
        <v>50-59</v>
      </c>
      <c r="Q1341" s="25" t="str" cm="1">
        <f t="array" ref="Q1341">_xlfn.IFS(
D1341&lt;25,"0–24K",
D1341&lt;50,"25–49K",
D1341&lt;75,"50–74K",
D1341&lt;100,"75–99K",
D1341&lt;150,"100–149K",
D1341&lt;200,"150–199K",
TRUE,"200K+"
)</f>
        <v>25–49K</v>
      </c>
      <c r="R1341" s="25" t="str" cm="1">
        <f t="array" ref="R1341">_xlfn.IFS(
J1341=0,"No Mortgage",
J1341&lt;=100,"Low",
J1341&lt;=300,"Medium",
TRUE,"High"
)</f>
        <v>No Mortgage</v>
      </c>
      <c r="S1341" s="25" t="str" cm="1">
        <f t="array" ref="S1341">_xlfn.IFS(
C1341&lt;10,"0-10",
C1341&lt;20,"11-20",
C1341&lt;30,"21-30",
TRUE,"30+ yrs"
)</f>
        <v>30+ yrs</v>
      </c>
      <c r="T1341" s="26" t="str" cm="1">
        <f t="array" ref="T1341">_xlfn.IFS(
H1341&lt;1,"0-1",
H1341&lt;2,"1-2",
H1341&lt;3,"2-3",
H1341&lt;4,"3-4",
H1341&lt;5,"4-5",
TRUE,"5+"
)</f>
        <v>2-3</v>
      </c>
    </row>
    <row r="1342" spans="1:20" ht="15.6" x14ac:dyDescent="0.3">
      <c r="A1342" s="21">
        <v>4991</v>
      </c>
      <c r="B1342" s="22">
        <v>55</v>
      </c>
      <c r="C1342" s="22">
        <v>25</v>
      </c>
      <c r="D1342" s="22">
        <v>58</v>
      </c>
      <c r="E1342" s="23" t="str">
        <f t="shared" si="20"/>
        <v>51-100</v>
      </c>
      <c r="F1342" s="24">
        <v>95023</v>
      </c>
      <c r="G1342" s="22">
        <v>4</v>
      </c>
      <c r="H1342" s="22">
        <v>2</v>
      </c>
      <c r="I1342" s="22" t="s">
        <v>36</v>
      </c>
      <c r="J1342" s="22">
        <v>219</v>
      </c>
      <c r="K1342" s="22" t="s">
        <v>34</v>
      </c>
      <c r="L1342" s="22" t="s">
        <v>34</v>
      </c>
      <c r="M1342" s="22" t="s">
        <v>34</v>
      </c>
      <c r="N1342" s="22" t="s">
        <v>34</v>
      </c>
      <c r="O1342" s="22" t="s">
        <v>35</v>
      </c>
      <c r="P1342" s="25" t="str" cm="1">
        <f t="array" ref="P1342">_xlfn.IFS(
B1342&lt;30,"20-29",
B1342&lt;40,"30-39",
B1342&lt;50,"40-49",
B1342&lt;60,"50-59",
TRUE,"60+")</f>
        <v>50-59</v>
      </c>
      <c r="Q1342" s="25" t="str" cm="1">
        <f t="array" ref="Q1342">_xlfn.IFS(
D1342&lt;25,"0–24K",
D1342&lt;50,"25–49K",
D1342&lt;75,"50–74K",
D1342&lt;100,"75–99K",
D1342&lt;150,"100–149K",
D1342&lt;200,"150–199K",
TRUE,"200K+"
)</f>
        <v>50–74K</v>
      </c>
      <c r="R1342" s="25" t="str" cm="1">
        <f t="array" ref="R1342">_xlfn.IFS(
J1342=0,"No Mortgage",
J1342&lt;=100,"Low",
J1342&lt;=300,"Medium",
TRUE,"High"
)</f>
        <v>Medium</v>
      </c>
      <c r="S1342" s="25" t="str" cm="1">
        <f t="array" ref="S1342">_xlfn.IFS(
C1342&lt;10,"0-10",
C1342&lt;20,"11-20",
C1342&lt;30,"21-30",
TRUE,"30+ yrs"
)</f>
        <v>21-30</v>
      </c>
      <c r="T1342" s="26" t="str" cm="1">
        <f t="array" ref="T1342">_xlfn.IFS(
H1342&lt;1,"0-1",
H1342&lt;2,"1-2",
H1342&lt;3,"2-3",
H1342&lt;4,"3-4",
H1342&lt;5,"4-5",
TRUE,"5+"
)</f>
        <v>2-3</v>
      </c>
    </row>
    <row r="1343" spans="1:20" ht="15.6" x14ac:dyDescent="0.3">
      <c r="A1343" s="21">
        <v>79</v>
      </c>
      <c r="B1343" s="22">
        <v>54</v>
      </c>
      <c r="C1343" s="22">
        <v>30</v>
      </c>
      <c r="D1343" s="22">
        <v>133</v>
      </c>
      <c r="E1343" s="23" t="str">
        <f t="shared" si="20"/>
        <v>100+</v>
      </c>
      <c r="F1343" s="24">
        <v>93305</v>
      </c>
      <c r="G1343" s="22">
        <v>2</v>
      </c>
      <c r="H1343" s="22">
        <v>2.6</v>
      </c>
      <c r="I1343" s="22" t="s">
        <v>36</v>
      </c>
      <c r="J1343" s="22">
        <v>0</v>
      </c>
      <c r="K1343" s="22" t="s">
        <v>35</v>
      </c>
      <c r="L1343" s="22" t="s">
        <v>34</v>
      </c>
      <c r="M1343" s="22" t="s">
        <v>34</v>
      </c>
      <c r="N1343" s="22" t="s">
        <v>34</v>
      </c>
      <c r="O1343" s="22" t="s">
        <v>34</v>
      </c>
      <c r="P1343" s="25" t="str" cm="1">
        <f t="array" ref="P1343">_xlfn.IFS(
B1343&lt;30,"20-29",
B1343&lt;40,"30-39",
B1343&lt;50,"40-49",
B1343&lt;60,"50-59",
TRUE,"60+")</f>
        <v>50-59</v>
      </c>
      <c r="Q1343" s="25" t="str" cm="1">
        <f t="array" ref="Q1343">_xlfn.IFS(
D1343&lt;25,"0–24K",
D1343&lt;50,"25–49K",
D1343&lt;75,"50–74K",
D1343&lt;100,"75–99K",
D1343&lt;150,"100–149K",
D1343&lt;200,"150–199K",
TRUE,"200K+"
)</f>
        <v>100–149K</v>
      </c>
      <c r="R1343" s="25" t="str" cm="1">
        <f t="array" ref="R1343">_xlfn.IFS(
J1343=0,"No Mortgage",
J1343&lt;=100,"Low",
J1343&lt;=300,"Medium",
TRUE,"High"
)</f>
        <v>No Mortgage</v>
      </c>
      <c r="S1343" s="25" t="str" cm="1">
        <f t="array" ref="S1343">_xlfn.IFS(
C1343&lt;10,"0-10",
C1343&lt;20,"11-20",
C1343&lt;30,"21-30",
TRUE,"30+ yrs"
)</f>
        <v>30+ yrs</v>
      </c>
      <c r="T1343" s="26" t="str" cm="1">
        <f t="array" ref="T1343">_xlfn.IFS(
H1343&lt;1,"0-1",
H1343&lt;2,"1-2",
H1343&lt;3,"2-3",
H1343&lt;4,"3-4",
H1343&lt;5,"4-5",
TRUE,"5+"
)</f>
        <v>2-3</v>
      </c>
    </row>
    <row r="1344" spans="1:20" ht="15.6" x14ac:dyDescent="0.3">
      <c r="A1344" s="21">
        <v>98</v>
      </c>
      <c r="B1344" s="22">
        <v>54</v>
      </c>
      <c r="C1344" s="22">
        <v>28</v>
      </c>
      <c r="D1344" s="22">
        <v>161</v>
      </c>
      <c r="E1344" s="23" t="str">
        <f t="shared" si="20"/>
        <v>100+</v>
      </c>
      <c r="F1344" s="24">
        <v>92121</v>
      </c>
      <c r="G1344" s="22">
        <v>1</v>
      </c>
      <c r="H1344" s="22">
        <v>2.9</v>
      </c>
      <c r="I1344" s="22" t="s">
        <v>33</v>
      </c>
      <c r="J1344" s="22">
        <v>0</v>
      </c>
      <c r="K1344" s="22" t="s">
        <v>34</v>
      </c>
      <c r="L1344" s="22" t="s">
        <v>34</v>
      </c>
      <c r="M1344" s="22" t="s">
        <v>34</v>
      </c>
      <c r="N1344" s="22" t="s">
        <v>35</v>
      </c>
      <c r="O1344" s="22" t="s">
        <v>34</v>
      </c>
      <c r="P1344" s="25" t="str" cm="1">
        <f t="array" ref="P1344">_xlfn.IFS(
B1344&lt;30,"20-29",
B1344&lt;40,"30-39",
B1344&lt;50,"40-49",
B1344&lt;60,"50-59",
TRUE,"60+")</f>
        <v>50-59</v>
      </c>
      <c r="Q1344" s="25" t="str" cm="1">
        <f t="array" ref="Q1344">_xlfn.IFS(
D1344&lt;25,"0–24K",
D1344&lt;50,"25–49K",
D1344&lt;75,"50–74K",
D1344&lt;100,"75–99K",
D1344&lt;150,"100–149K",
D1344&lt;200,"150–199K",
TRUE,"200K+"
)</f>
        <v>150–199K</v>
      </c>
      <c r="R1344" s="25" t="str" cm="1">
        <f t="array" ref="R1344">_xlfn.IFS(
J1344=0,"No Mortgage",
J1344&lt;=100,"Low",
J1344&lt;=300,"Medium",
TRUE,"High"
)</f>
        <v>No Mortgage</v>
      </c>
      <c r="S1344" s="25" t="str" cm="1">
        <f t="array" ref="S1344">_xlfn.IFS(
C1344&lt;10,"0-10",
C1344&lt;20,"11-20",
C1344&lt;30,"21-30",
TRUE,"30+ yrs"
)</f>
        <v>21-30</v>
      </c>
      <c r="T1344" s="26" t="str" cm="1">
        <f t="array" ref="T1344">_xlfn.IFS(
H1344&lt;1,"0-1",
H1344&lt;2,"1-2",
H1344&lt;3,"2-3",
H1344&lt;4,"3-4",
H1344&lt;5,"4-5",
TRUE,"5+"
)</f>
        <v>2-3</v>
      </c>
    </row>
    <row r="1345" spans="1:20" ht="15.6" x14ac:dyDescent="0.3">
      <c r="A1345" s="21">
        <v>117</v>
      </c>
      <c r="B1345" s="22">
        <v>54</v>
      </c>
      <c r="C1345" s="22">
        <v>29</v>
      </c>
      <c r="D1345" s="22">
        <v>35</v>
      </c>
      <c r="E1345" s="23" t="str">
        <f t="shared" si="20"/>
        <v>0-50</v>
      </c>
      <c r="F1345" s="24">
        <v>92831</v>
      </c>
      <c r="G1345" s="22">
        <v>1</v>
      </c>
      <c r="H1345" s="22">
        <v>1.5</v>
      </c>
      <c r="I1345" s="22" t="s">
        <v>37</v>
      </c>
      <c r="J1345" s="22">
        <v>0</v>
      </c>
      <c r="K1345" s="22" t="s">
        <v>34</v>
      </c>
      <c r="L1345" s="22" t="s">
        <v>34</v>
      </c>
      <c r="M1345" s="22" t="s">
        <v>34</v>
      </c>
      <c r="N1345" s="22" t="s">
        <v>35</v>
      </c>
      <c r="O1345" s="22" t="s">
        <v>34</v>
      </c>
      <c r="P1345" s="25" t="str" cm="1">
        <f t="array" ref="P1345">_xlfn.IFS(
B1345&lt;30,"20-29",
B1345&lt;40,"30-39",
B1345&lt;50,"40-49",
B1345&lt;60,"50-59",
TRUE,"60+")</f>
        <v>50-59</v>
      </c>
      <c r="Q1345" s="25" t="str" cm="1">
        <f t="array" ref="Q1345">_xlfn.IFS(
D1345&lt;25,"0–24K",
D1345&lt;50,"25–49K",
D1345&lt;75,"50–74K",
D1345&lt;100,"75–99K",
D1345&lt;150,"100–149K",
D1345&lt;200,"150–199K",
TRUE,"200K+"
)</f>
        <v>25–49K</v>
      </c>
      <c r="R1345" s="25" t="str" cm="1">
        <f t="array" ref="R1345">_xlfn.IFS(
J1345=0,"No Mortgage",
J1345&lt;=100,"Low",
J1345&lt;=300,"Medium",
TRUE,"High"
)</f>
        <v>No Mortgage</v>
      </c>
      <c r="S1345" s="25" t="str" cm="1">
        <f t="array" ref="S1345">_xlfn.IFS(
C1345&lt;10,"0-10",
C1345&lt;20,"11-20",
C1345&lt;30,"21-30",
TRUE,"30+ yrs"
)</f>
        <v>21-30</v>
      </c>
      <c r="T1345" s="26" t="str" cm="1">
        <f t="array" ref="T1345">_xlfn.IFS(
H1345&lt;1,"0-1",
H1345&lt;2,"1-2",
H1345&lt;3,"2-3",
H1345&lt;4,"3-4",
H1345&lt;5,"4-5",
TRUE,"5+"
)</f>
        <v>1-2</v>
      </c>
    </row>
    <row r="1346" spans="1:20" ht="15.6" x14ac:dyDescent="0.3">
      <c r="A1346" s="21">
        <v>121</v>
      </c>
      <c r="B1346" s="22">
        <v>54</v>
      </c>
      <c r="C1346" s="22">
        <v>29</v>
      </c>
      <c r="D1346" s="22">
        <v>12</v>
      </c>
      <c r="E1346" s="23" t="str">
        <f t="shared" ref="E1346:E1409" si="21">IF(D1346&lt;=50,"0-50",IF(D1346&lt;=100,"51-100","100+"))</f>
        <v>0-50</v>
      </c>
      <c r="F1346" s="24">
        <v>90057</v>
      </c>
      <c r="G1346" s="22">
        <v>2</v>
      </c>
      <c r="H1346" s="22">
        <v>0.2</v>
      </c>
      <c r="I1346" s="22" t="s">
        <v>36</v>
      </c>
      <c r="J1346" s="22">
        <v>0</v>
      </c>
      <c r="K1346" s="22" t="s">
        <v>34</v>
      </c>
      <c r="L1346" s="22" t="s">
        <v>34</v>
      </c>
      <c r="M1346" s="22" t="s">
        <v>34</v>
      </c>
      <c r="N1346" s="22" t="s">
        <v>35</v>
      </c>
      <c r="O1346" s="22" t="s">
        <v>34</v>
      </c>
      <c r="P1346" s="25" t="str" cm="1">
        <f t="array" ref="P1346">_xlfn.IFS(
B1346&lt;30,"20-29",
B1346&lt;40,"30-39",
B1346&lt;50,"40-49",
B1346&lt;60,"50-59",
TRUE,"60+")</f>
        <v>50-59</v>
      </c>
      <c r="Q1346" s="25" t="str" cm="1">
        <f t="array" ref="Q1346">_xlfn.IFS(
D1346&lt;25,"0–24K",
D1346&lt;50,"25–49K",
D1346&lt;75,"50–74K",
D1346&lt;100,"75–99K",
D1346&lt;150,"100–149K",
D1346&lt;200,"150–199K",
TRUE,"200K+"
)</f>
        <v>0–24K</v>
      </c>
      <c r="R1346" s="25" t="str" cm="1">
        <f t="array" ref="R1346">_xlfn.IFS(
J1346=0,"No Mortgage",
J1346&lt;=100,"Low",
J1346&lt;=300,"Medium",
TRUE,"High"
)</f>
        <v>No Mortgage</v>
      </c>
      <c r="S1346" s="25" t="str" cm="1">
        <f t="array" ref="S1346">_xlfn.IFS(
C1346&lt;10,"0-10",
C1346&lt;20,"11-20",
C1346&lt;30,"21-30",
TRUE,"30+ yrs"
)</f>
        <v>21-30</v>
      </c>
      <c r="T1346" s="26" t="str" cm="1">
        <f t="array" ref="T1346">_xlfn.IFS(
H1346&lt;1,"0-1",
H1346&lt;2,"1-2",
H1346&lt;3,"2-3",
H1346&lt;4,"3-4",
H1346&lt;5,"4-5",
TRUE,"5+"
)</f>
        <v>0-1</v>
      </c>
    </row>
    <row r="1347" spans="1:20" ht="15.6" x14ac:dyDescent="0.3">
      <c r="A1347" s="21">
        <v>155</v>
      </c>
      <c r="B1347" s="22">
        <v>54</v>
      </c>
      <c r="C1347" s="22">
        <v>29</v>
      </c>
      <c r="D1347" s="22">
        <v>58</v>
      </c>
      <c r="E1347" s="23" t="str">
        <f t="shared" si="21"/>
        <v>51-100</v>
      </c>
      <c r="F1347" s="24">
        <v>92612</v>
      </c>
      <c r="G1347" s="22">
        <v>4</v>
      </c>
      <c r="H1347" s="22">
        <v>1.3</v>
      </c>
      <c r="I1347" s="22" t="s">
        <v>36</v>
      </c>
      <c r="J1347" s="22">
        <v>0</v>
      </c>
      <c r="K1347" s="22" t="s">
        <v>34</v>
      </c>
      <c r="L1347" s="22" t="s">
        <v>34</v>
      </c>
      <c r="M1347" s="22" t="s">
        <v>34</v>
      </c>
      <c r="N1347" s="22" t="s">
        <v>34</v>
      </c>
      <c r="O1347" s="22" t="s">
        <v>34</v>
      </c>
      <c r="P1347" s="25" t="str" cm="1">
        <f t="array" ref="P1347">_xlfn.IFS(
B1347&lt;30,"20-29",
B1347&lt;40,"30-39",
B1347&lt;50,"40-49",
B1347&lt;60,"50-59",
TRUE,"60+")</f>
        <v>50-59</v>
      </c>
      <c r="Q1347" s="25" t="str" cm="1">
        <f t="array" ref="Q1347">_xlfn.IFS(
D1347&lt;25,"0–24K",
D1347&lt;50,"25–49K",
D1347&lt;75,"50–74K",
D1347&lt;100,"75–99K",
D1347&lt;150,"100–149K",
D1347&lt;200,"150–199K",
TRUE,"200K+"
)</f>
        <v>50–74K</v>
      </c>
      <c r="R1347" s="25" t="str" cm="1">
        <f t="array" ref="R1347">_xlfn.IFS(
J1347=0,"No Mortgage",
J1347&lt;=100,"Low",
J1347&lt;=300,"Medium",
TRUE,"High"
)</f>
        <v>No Mortgage</v>
      </c>
      <c r="S1347" s="25" t="str" cm="1">
        <f t="array" ref="S1347">_xlfn.IFS(
C1347&lt;10,"0-10",
C1347&lt;20,"11-20",
C1347&lt;30,"21-30",
TRUE,"30+ yrs"
)</f>
        <v>21-30</v>
      </c>
      <c r="T1347" s="26" t="str" cm="1">
        <f t="array" ref="T1347">_xlfn.IFS(
H1347&lt;1,"0-1",
H1347&lt;2,"1-2",
H1347&lt;3,"2-3",
H1347&lt;4,"3-4",
H1347&lt;5,"4-5",
TRUE,"5+"
)</f>
        <v>1-2</v>
      </c>
    </row>
    <row r="1348" spans="1:20" ht="15.6" x14ac:dyDescent="0.3">
      <c r="A1348" s="21">
        <v>215</v>
      </c>
      <c r="B1348" s="22">
        <v>54</v>
      </c>
      <c r="C1348" s="22">
        <v>28</v>
      </c>
      <c r="D1348" s="22">
        <v>94</v>
      </c>
      <c r="E1348" s="23" t="str">
        <f t="shared" si="21"/>
        <v>51-100</v>
      </c>
      <c r="F1348" s="24">
        <v>90291</v>
      </c>
      <c r="G1348" s="22">
        <v>1</v>
      </c>
      <c r="H1348" s="22">
        <v>1.9</v>
      </c>
      <c r="I1348" s="22" t="s">
        <v>37</v>
      </c>
      <c r="J1348" s="22">
        <v>0</v>
      </c>
      <c r="K1348" s="22" t="s">
        <v>34</v>
      </c>
      <c r="L1348" s="22" t="s">
        <v>34</v>
      </c>
      <c r="M1348" s="22" t="s">
        <v>34</v>
      </c>
      <c r="N1348" s="22" t="s">
        <v>34</v>
      </c>
      <c r="O1348" s="22" t="s">
        <v>34</v>
      </c>
      <c r="P1348" s="25" t="str" cm="1">
        <f t="array" ref="P1348">_xlfn.IFS(
B1348&lt;30,"20-29",
B1348&lt;40,"30-39",
B1348&lt;50,"40-49",
B1348&lt;60,"50-59",
TRUE,"60+")</f>
        <v>50-59</v>
      </c>
      <c r="Q1348" s="25" t="str" cm="1">
        <f t="array" ref="Q1348">_xlfn.IFS(
D1348&lt;25,"0–24K",
D1348&lt;50,"25–49K",
D1348&lt;75,"50–74K",
D1348&lt;100,"75–99K",
D1348&lt;150,"100–149K",
D1348&lt;200,"150–199K",
TRUE,"200K+"
)</f>
        <v>75–99K</v>
      </c>
      <c r="R1348" s="25" t="str" cm="1">
        <f t="array" ref="R1348">_xlfn.IFS(
J1348=0,"No Mortgage",
J1348&lt;=100,"Low",
J1348&lt;=300,"Medium",
TRUE,"High"
)</f>
        <v>No Mortgage</v>
      </c>
      <c r="S1348" s="25" t="str" cm="1">
        <f t="array" ref="S1348">_xlfn.IFS(
C1348&lt;10,"0-10",
C1348&lt;20,"11-20",
C1348&lt;30,"21-30",
TRUE,"30+ yrs"
)</f>
        <v>21-30</v>
      </c>
      <c r="T1348" s="26" t="str" cm="1">
        <f t="array" ref="T1348">_xlfn.IFS(
H1348&lt;1,"0-1",
H1348&lt;2,"1-2",
H1348&lt;3,"2-3",
H1348&lt;4,"3-4",
H1348&lt;5,"4-5",
TRUE,"5+"
)</f>
        <v>1-2</v>
      </c>
    </row>
    <row r="1349" spans="1:20" ht="15.6" x14ac:dyDescent="0.3">
      <c r="A1349" s="21">
        <v>252</v>
      </c>
      <c r="B1349" s="22">
        <v>54</v>
      </c>
      <c r="C1349" s="22">
        <v>28</v>
      </c>
      <c r="D1349" s="22">
        <v>170</v>
      </c>
      <c r="E1349" s="23" t="str">
        <f t="shared" si="21"/>
        <v>100+</v>
      </c>
      <c r="F1349" s="24">
        <v>92182</v>
      </c>
      <c r="G1349" s="22">
        <v>2</v>
      </c>
      <c r="H1349" s="22">
        <v>6.2</v>
      </c>
      <c r="I1349" s="22" t="s">
        <v>37</v>
      </c>
      <c r="J1349" s="22">
        <v>325</v>
      </c>
      <c r="K1349" s="22" t="s">
        <v>35</v>
      </c>
      <c r="L1349" s="22" t="s">
        <v>34</v>
      </c>
      <c r="M1349" s="22" t="s">
        <v>34</v>
      </c>
      <c r="N1349" s="22" t="s">
        <v>35</v>
      </c>
      <c r="O1349" s="22" t="s">
        <v>34</v>
      </c>
      <c r="P1349" s="25" t="str" cm="1">
        <f t="array" ref="P1349">_xlfn.IFS(
B1349&lt;30,"20-29",
B1349&lt;40,"30-39",
B1349&lt;50,"40-49",
B1349&lt;60,"50-59",
TRUE,"60+")</f>
        <v>50-59</v>
      </c>
      <c r="Q1349" s="25" t="str" cm="1">
        <f t="array" ref="Q1349">_xlfn.IFS(
D1349&lt;25,"0–24K",
D1349&lt;50,"25–49K",
D1349&lt;75,"50–74K",
D1349&lt;100,"75–99K",
D1349&lt;150,"100–149K",
D1349&lt;200,"150–199K",
TRUE,"200K+"
)</f>
        <v>150–199K</v>
      </c>
      <c r="R1349" s="25" t="str" cm="1">
        <f t="array" ref="R1349">_xlfn.IFS(
J1349=0,"No Mortgage",
J1349&lt;=100,"Low",
J1349&lt;=300,"Medium",
TRUE,"High"
)</f>
        <v>High</v>
      </c>
      <c r="S1349" s="25" t="str" cm="1">
        <f t="array" ref="S1349">_xlfn.IFS(
C1349&lt;10,"0-10",
C1349&lt;20,"11-20",
C1349&lt;30,"21-30",
TRUE,"30+ yrs"
)</f>
        <v>21-30</v>
      </c>
      <c r="T1349" s="26" t="str" cm="1">
        <f t="array" ref="T1349">_xlfn.IFS(
H1349&lt;1,"0-1",
H1349&lt;2,"1-2",
H1349&lt;3,"2-3",
H1349&lt;4,"3-4",
H1349&lt;5,"4-5",
TRUE,"5+"
)</f>
        <v>5+</v>
      </c>
    </row>
    <row r="1350" spans="1:20" ht="15.6" x14ac:dyDescent="0.3">
      <c r="A1350" s="21">
        <v>326</v>
      </c>
      <c r="B1350" s="22">
        <v>54</v>
      </c>
      <c r="C1350" s="22">
        <v>28</v>
      </c>
      <c r="D1350" s="22">
        <v>89</v>
      </c>
      <c r="E1350" s="23" t="str">
        <f t="shared" si="21"/>
        <v>51-100</v>
      </c>
      <c r="F1350" s="24">
        <v>95039</v>
      </c>
      <c r="G1350" s="22">
        <v>1</v>
      </c>
      <c r="H1350" s="22">
        <v>1.9</v>
      </c>
      <c r="I1350" s="22" t="s">
        <v>37</v>
      </c>
      <c r="J1350" s="22">
        <v>0</v>
      </c>
      <c r="K1350" s="22" t="s">
        <v>34</v>
      </c>
      <c r="L1350" s="22" t="s">
        <v>34</v>
      </c>
      <c r="M1350" s="22" t="s">
        <v>34</v>
      </c>
      <c r="N1350" s="22" t="s">
        <v>35</v>
      </c>
      <c r="O1350" s="22" t="s">
        <v>35</v>
      </c>
      <c r="P1350" s="25" t="str" cm="1">
        <f t="array" ref="P1350">_xlfn.IFS(
B1350&lt;30,"20-29",
B1350&lt;40,"30-39",
B1350&lt;50,"40-49",
B1350&lt;60,"50-59",
TRUE,"60+")</f>
        <v>50-59</v>
      </c>
      <c r="Q1350" s="25" t="str" cm="1">
        <f t="array" ref="Q1350">_xlfn.IFS(
D1350&lt;25,"0–24K",
D1350&lt;50,"25–49K",
D1350&lt;75,"50–74K",
D1350&lt;100,"75–99K",
D1350&lt;150,"100–149K",
D1350&lt;200,"150–199K",
TRUE,"200K+"
)</f>
        <v>75–99K</v>
      </c>
      <c r="R1350" s="25" t="str" cm="1">
        <f t="array" ref="R1350">_xlfn.IFS(
J1350=0,"No Mortgage",
J1350&lt;=100,"Low",
J1350&lt;=300,"Medium",
TRUE,"High"
)</f>
        <v>No Mortgage</v>
      </c>
      <c r="S1350" s="25" t="str" cm="1">
        <f t="array" ref="S1350">_xlfn.IFS(
C1350&lt;10,"0-10",
C1350&lt;20,"11-20",
C1350&lt;30,"21-30",
TRUE,"30+ yrs"
)</f>
        <v>21-30</v>
      </c>
      <c r="T1350" s="26" t="str" cm="1">
        <f t="array" ref="T1350">_xlfn.IFS(
H1350&lt;1,"0-1",
H1350&lt;2,"1-2",
H1350&lt;3,"2-3",
H1350&lt;4,"3-4",
H1350&lt;5,"4-5",
TRUE,"5+"
)</f>
        <v>1-2</v>
      </c>
    </row>
    <row r="1351" spans="1:20" ht="15.6" x14ac:dyDescent="0.3">
      <c r="A1351" s="21">
        <v>331</v>
      </c>
      <c r="B1351" s="22">
        <v>54</v>
      </c>
      <c r="C1351" s="22">
        <v>30</v>
      </c>
      <c r="D1351" s="22">
        <v>78</v>
      </c>
      <c r="E1351" s="23" t="str">
        <f t="shared" si="21"/>
        <v>51-100</v>
      </c>
      <c r="F1351" s="24">
        <v>92374</v>
      </c>
      <c r="G1351" s="22">
        <v>4</v>
      </c>
      <c r="H1351" s="22">
        <v>1</v>
      </c>
      <c r="I1351" s="22" t="s">
        <v>37</v>
      </c>
      <c r="J1351" s="22">
        <v>0</v>
      </c>
      <c r="K1351" s="22" t="s">
        <v>34</v>
      </c>
      <c r="L1351" s="22" t="s">
        <v>34</v>
      </c>
      <c r="M1351" s="22" t="s">
        <v>34</v>
      </c>
      <c r="N1351" s="22" t="s">
        <v>35</v>
      </c>
      <c r="O1351" s="22" t="s">
        <v>34</v>
      </c>
      <c r="P1351" s="25" t="str" cm="1">
        <f t="array" ref="P1351">_xlfn.IFS(
B1351&lt;30,"20-29",
B1351&lt;40,"30-39",
B1351&lt;50,"40-49",
B1351&lt;60,"50-59",
TRUE,"60+")</f>
        <v>50-59</v>
      </c>
      <c r="Q1351" s="25" t="str" cm="1">
        <f t="array" ref="Q1351">_xlfn.IFS(
D1351&lt;25,"0–24K",
D1351&lt;50,"25–49K",
D1351&lt;75,"50–74K",
D1351&lt;100,"75–99K",
D1351&lt;150,"100–149K",
D1351&lt;200,"150–199K",
TRUE,"200K+"
)</f>
        <v>75–99K</v>
      </c>
      <c r="R1351" s="25" t="str" cm="1">
        <f t="array" ref="R1351">_xlfn.IFS(
J1351=0,"No Mortgage",
J1351&lt;=100,"Low",
J1351&lt;=300,"Medium",
TRUE,"High"
)</f>
        <v>No Mortgage</v>
      </c>
      <c r="S1351" s="25" t="str" cm="1">
        <f t="array" ref="S1351">_xlfn.IFS(
C1351&lt;10,"0-10",
C1351&lt;20,"11-20",
C1351&lt;30,"21-30",
TRUE,"30+ yrs"
)</f>
        <v>30+ yrs</v>
      </c>
      <c r="T1351" s="26" t="str" cm="1">
        <f t="array" ref="T1351">_xlfn.IFS(
H1351&lt;1,"0-1",
H1351&lt;2,"1-2",
H1351&lt;3,"2-3",
H1351&lt;4,"3-4",
H1351&lt;5,"4-5",
TRUE,"5+"
)</f>
        <v>1-2</v>
      </c>
    </row>
    <row r="1352" spans="1:20" ht="15.6" x14ac:dyDescent="0.3">
      <c r="A1352" s="21">
        <v>345</v>
      </c>
      <c r="B1352" s="22">
        <v>54</v>
      </c>
      <c r="C1352" s="22">
        <v>24</v>
      </c>
      <c r="D1352" s="22">
        <v>63</v>
      </c>
      <c r="E1352" s="23" t="str">
        <f t="shared" si="21"/>
        <v>51-100</v>
      </c>
      <c r="F1352" s="24">
        <v>92606</v>
      </c>
      <c r="G1352" s="22">
        <v>3</v>
      </c>
      <c r="H1352" s="22">
        <v>1.4</v>
      </c>
      <c r="I1352" s="22" t="s">
        <v>36</v>
      </c>
      <c r="J1352" s="22">
        <v>138</v>
      </c>
      <c r="K1352" s="22" t="s">
        <v>34</v>
      </c>
      <c r="L1352" s="22" t="s">
        <v>34</v>
      </c>
      <c r="M1352" s="22" t="s">
        <v>34</v>
      </c>
      <c r="N1352" s="22" t="s">
        <v>35</v>
      </c>
      <c r="O1352" s="22" t="s">
        <v>35</v>
      </c>
      <c r="P1352" s="25" t="str" cm="1">
        <f t="array" ref="P1352">_xlfn.IFS(
B1352&lt;30,"20-29",
B1352&lt;40,"30-39",
B1352&lt;50,"40-49",
B1352&lt;60,"50-59",
TRUE,"60+")</f>
        <v>50-59</v>
      </c>
      <c r="Q1352" s="25" t="str" cm="1">
        <f t="array" ref="Q1352">_xlfn.IFS(
D1352&lt;25,"0–24K",
D1352&lt;50,"25–49K",
D1352&lt;75,"50–74K",
D1352&lt;100,"75–99K",
D1352&lt;150,"100–149K",
D1352&lt;200,"150–199K",
TRUE,"200K+"
)</f>
        <v>50–74K</v>
      </c>
      <c r="R1352" s="25" t="str" cm="1">
        <f t="array" ref="R1352">_xlfn.IFS(
J1352=0,"No Mortgage",
J1352&lt;=100,"Low",
J1352&lt;=300,"Medium",
TRUE,"High"
)</f>
        <v>Medium</v>
      </c>
      <c r="S1352" s="25" t="str" cm="1">
        <f t="array" ref="S1352">_xlfn.IFS(
C1352&lt;10,"0-10",
C1352&lt;20,"11-20",
C1352&lt;30,"21-30",
TRUE,"30+ yrs"
)</f>
        <v>21-30</v>
      </c>
      <c r="T1352" s="26" t="str" cm="1">
        <f t="array" ref="T1352">_xlfn.IFS(
H1352&lt;1,"0-1",
H1352&lt;2,"1-2",
H1352&lt;3,"2-3",
H1352&lt;4,"3-4",
H1352&lt;5,"4-5",
TRUE,"5+"
)</f>
        <v>1-2</v>
      </c>
    </row>
    <row r="1353" spans="1:20" ht="15.6" x14ac:dyDescent="0.3">
      <c r="A1353" s="21">
        <v>365</v>
      </c>
      <c r="B1353" s="22">
        <v>54</v>
      </c>
      <c r="C1353" s="22">
        <v>24</v>
      </c>
      <c r="D1353" s="22">
        <v>29</v>
      </c>
      <c r="E1353" s="23" t="str">
        <f t="shared" si="21"/>
        <v>0-50</v>
      </c>
      <c r="F1353" s="24">
        <v>92028</v>
      </c>
      <c r="G1353" s="22">
        <v>3</v>
      </c>
      <c r="H1353" s="22">
        <v>1</v>
      </c>
      <c r="I1353" s="22" t="s">
        <v>36</v>
      </c>
      <c r="J1353" s="22">
        <v>148</v>
      </c>
      <c r="K1353" s="22" t="s">
        <v>34</v>
      </c>
      <c r="L1353" s="22" t="s">
        <v>34</v>
      </c>
      <c r="M1353" s="22" t="s">
        <v>34</v>
      </c>
      <c r="N1353" s="22" t="s">
        <v>34</v>
      </c>
      <c r="O1353" s="22" t="s">
        <v>35</v>
      </c>
      <c r="P1353" s="25" t="str" cm="1">
        <f t="array" ref="P1353">_xlfn.IFS(
B1353&lt;30,"20-29",
B1353&lt;40,"30-39",
B1353&lt;50,"40-49",
B1353&lt;60,"50-59",
TRUE,"60+")</f>
        <v>50-59</v>
      </c>
      <c r="Q1353" s="25" t="str" cm="1">
        <f t="array" ref="Q1353">_xlfn.IFS(
D1353&lt;25,"0–24K",
D1353&lt;50,"25–49K",
D1353&lt;75,"50–74K",
D1353&lt;100,"75–99K",
D1353&lt;150,"100–149K",
D1353&lt;200,"150–199K",
TRUE,"200K+"
)</f>
        <v>25–49K</v>
      </c>
      <c r="R1353" s="25" t="str" cm="1">
        <f t="array" ref="R1353">_xlfn.IFS(
J1353=0,"No Mortgage",
J1353&lt;=100,"Low",
J1353&lt;=300,"Medium",
TRUE,"High"
)</f>
        <v>Medium</v>
      </c>
      <c r="S1353" s="25" t="str" cm="1">
        <f t="array" ref="S1353">_xlfn.IFS(
C1353&lt;10,"0-10",
C1353&lt;20,"11-20",
C1353&lt;30,"21-30",
TRUE,"30+ yrs"
)</f>
        <v>21-30</v>
      </c>
      <c r="T1353" s="26" t="str" cm="1">
        <f t="array" ref="T1353">_xlfn.IFS(
H1353&lt;1,"0-1",
H1353&lt;2,"1-2",
H1353&lt;3,"2-3",
H1353&lt;4,"3-4",
H1353&lt;5,"4-5",
TRUE,"5+"
)</f>
        <v>1-2</v>
      </c>
    </row>
    <row r="1354" spans="1:20" ht="15.6" x14ac:dyDescent="0.3">
      <c r="A1354" s="21">
        <v>389</v>
      </c>
      <c r="B1354" s="22">
        <v>54</v>
      </c>
      <c r="C1354" s="22">
        <v>30</v>
      </c>
      <c r="D1354" s="22">
        <v>100</v>
      </c>
      <c r="E1354" s="23" t="str">
        <f t="shared" si="21"/>
        <v>51-100</v>
      </c>
      <c r="F1354" s="24">
        <v>95814</v>
      </c>
      <c r="G1354" s="22">
        <v>4</v>
      </c>
      <c r="H1354" s="22">
        <v>3.4</v>
      </c>
      <c r="I1354" s="22" t="s">
        <v>36</v>
      </c>
      <c r="J1354" s="22">
        <v>0</v>
      </c>
      <c r="K1354" s="22" t="s">
        <v>35</v>
      </c>
      <c r="L1354" s="22" t="s">
        <v>34</v>
      </c>
      <c r="M1354" s="22" t="s">
        <v>34</v>
      </c>
      <c r="N1354" s="22" t="s">
        <v>34</v>
      </c>
      <c r="O1354" s="22" t="s">
        <v>34</v>
      </c>
      <c r="P1354" s="25" t="str" cm="1">
        <f t="array" ref="P1354">_xlfn.IFS(
B1354&lt;30,"20-29",
B1354&lt;40,"30-39",
B1354&lt;50,"40-49",
B1354&lt;60,"50-59",
TRUE,"60+")</f>
        <v>50-59</v>
      </c>
      <c r="Q1354" s="25" t="str" cm="1">
        <f t="array" ref="Q1354">_xlfn.IFS(
D1354&lt;25,"0–24K",
D1354&lt;50,"25–49K",
D1354&lt;75,"50–74K",
D1354&lt;100,"75–99K",
D1354&lt;150,"100–149K",
D1354&lt;200,"150–199K",
TRUE,"200K+"
)</f>
        <v>100–149K</v>
      </c>
      <c r="R1354" s="25" t="str" cm="1">
        <f t="array" ref="R1354">_xlfn.IFS(
J1354=0,"No Mortgage",
J1354&lt;=100,"Low",
J1354&lt;=300,"Medium",
TRUE,"High"
)</f>
        <v>No Mortgage</v>
      </c>
      <c r="S1354" s="25" t="str" cm="1">
        <f t="array" ref="S1354">_xlfn.IFS(
C1354&lt;10,"0-10",
C1354&lt;20,"11-20",
C1354&lt;30,"21-30",
TRUE,"30+ yrs"
)</f>
        <v>30+ yrs</v>
      </c>
      <c r="T1354" s="26" t="str" cm="1">
        <f t="array" ref="T1354">_xlfn.IFS(
H1354&lt;1,"0-1",
H1354&lt;2,"1-2",
H1354&lt;3,"2-3",
H1354&lt;4,"3-4",
H1354&lt;5,"4-5",
TRUE,"5+"
)</f>
        <v>3-4</v>
      </c>
    </row>
    <row r="1355" spans="1:20" ht="15.6" x14ac:dyDescent="0.3">
      <c r="A1355" s="21">
        <v>393</v>
      </c>
      <c r="B1355" s="22">
        <v>54</v>
      </c>
      <c r="C1355" s="22">
        <v>29</v>
      </c>
      <c r="D1355" s="22">
        <v>48</v>
      </c>
      <c r="E1355" s="23" t="str">
        <f t="shared" si="21"/>
        <v>0-50</v>
      </c>
      <c r="F1355" s="24">
        <v>91709</v>
      </c>
      <c r="G1355" s="22">
        <v>4</v>
      </c>
      <c r="H1355" s="22">
        <v>1.8</v>
      </c>
      <c r="I1355" s="22" t="s">
        <v>36</v>
      </c>
      <c r="J1355" s="22">
        <v>0</v>
      </c>
      <c r="K1355" s="22" t="s">
        <v>34</v>
      </c>
      <c r="L1355" s="22" t="s">
        <v>34</v>
      </c>
      <c r="M1355" s="22" t="s">
        <v>34</v>
      </c>
      <c r="N1355" s="22" t="s">
        <v>35</v>
      </c>
      <c r="O1355" s="22" t="s">
        <v>34</v>
      </c>
      <c r="P1355" s="25" t="str" cm="1">
        <f t="array" ref="P1355">_xlfn.IFS(
B1355&lt;30,"20-29",
B1355&lt;40,"30-39",
B1355&lt;50,"40-49",
B1355&lt;60,"50-59",
TRUE,"60+")</f>
        <v>50-59</v>
      </c>
      <c r="Q1355" s="25" t="str" cm="1">
        <f t="array" ref="Q1355">_xlfn.IFS(
D1355&lt;25,"0–24K",
D1355&lt;50,"25–49K",
D1355&lt;75,"50–74K",
D1355&lt;100,"75–99K",
D1355&lt;150,"100–149K",
D1355&lt;200,"150–199K",
TRUE,"200K+"
)</f>
        <v>25–49K</v>
      </c>
      <c r="R1355" s="25" t="str" cm="1">
        <f t="array" ref="R1355">_xlfn.IFS(
J1355=0,"No Mortgage",
J1355&lt;=100,"Low",
J1355&lt;=300,"Medium",
TRUE,"High"
)</f>
        <v>No Mortgage</v>
      </c>
      <c r="S1355" s="25" t="str" cm="1">
        <f t="array" ref="S1355">_xlfn.IFS(
C1355&lt;10,"0-10",
C1355&lt;20,"11-20",
C1355&lt;30,"21-30",
TRUE,"30+ yrs"
)</f>
        <v>21-30</v>
      </c>
      <c r="T1355" s="26" t="str" cm="1">
        <f t="array" ref="T1355">_xlfn.IFS(
H1355&lt;1,"0-1",
H1355&lt;2,"1-2",
H1355&lt;3,"2-3",
H1355&lt;4,"3-4",
H1355&lt;5,"4-5",
TRUE,"5+"
)</f>
        <v>1-2</v>
      </c>
    </row>
    <row r="1356" spans="1:20" ht="15.6" x14ac:dyDescent="0.3">
      <c r="A1356" s="21">
        <v>399</v>
      </c>
      <c r="B1356" s="22">
        <v>54</v>
      </c>
      <c r="C1356" s="22">
        <v>30</v>
      </c>
      <c r="D1356" s="22">
        <v>23</v>
      </c>
      <c r="E1356" s="23" t="str">
        <f t="shared" si="21"/>
        <v>0-50</v>
      </c>
      <c r="F1356" s="24">
        <v>94608</v>
      </c>
      <c r="G1356" s="22">
        <v>2</v>
      </c>
      <c r="H1356" s="22">
        <v>0.4</v>
      </c>
      <c r="I1356" s="22" t="s">
        <v>33</v>
      </c>
      <c r="J1356" s="22">
        <v>0</v>
      </c>
      <c r="K1356" s="22" t="s">
        <v>34</v>
      </c>
      <c r="L1356" s="22" t="s">
        <v>34</v>
      </c>
      <c r="M1356" s="22" t="s">
        <v>34</v>
      </c>
      <c r="N1356" s="22" t="s">
        <v>34</v>
      </c>
      <c r="O1356" s="22" t="s">
        <v>34</v>
      </c>
      <c r="P1356" s="25" t="str" cm="1">
        <f t="array" ref="P1356">_xlfn.IFS(
B1356&lt;30,"20-29",
B1356&lt;40,"30-39",
B1356&lt;50,"40-49",
B1356&lt;60,"50-59",
TRUE,"60+")</f>
        <v>50-59</v>
      </c>
      <c r="Q1356" s="25" t="str" cm="1">
        <f t="array" ref="Q1356">_xlfn.IFS(
D1356&lt;25,"0–24K",
D1356&lt;50,"25–49K",
D1356&lt;75,"50–74K",
D1356&lt;100,"75–99K",
D1356&lt;150,"100–149K",
D1356&lt;200,"150–199K",
TRUE,"200K+"
)</f>
        <v>0–24K</v>
      </c>
      <c r="R1356" s="25" t="str" cm="1">
        <f t="array" ref="R1356">_xlfn.IFS(
J1356=0,"No Mortgage",
J1356&lt;=100,"Low",
J1356&lt;=300,"Medium",
TRUE,"High"
)</f>
        <v>No Mortgage</v>
      </c>
      <c r="S1356" s="25" t="str" cm="1">
        <f t="array" ref="S1356">_xlfn.IFS(
C1356&lt;10,"0-10",
C1356&lt;20,"11-20",
C1356&lt;30,"21-30",
TRUE,"30+ yrs"
)</f>
        <v>30+ yrs</v>
      </c>
      <c r="T1356" s="26" t="str" cm="1">
        <f t="array" ref="T1356">_xlfn.IFS(
H1356&lt;1,"0-1",
H1356&lt;2,"1-2",
H1356&lt;3,"2-3",
H1356&lt;4,"3-4",
H1356&lt;5,"4-5",
TRUE,"5+"
)</f>
        <v>0-1</v>
      </c>
    </row>
    <row r="1357" spans="1:20" ht="15.6" x14ac:dyDescent="0.3">
      <c r="A1357" s="21">
        <v>403</v>
      </c>
      <c r="B1357" s="22">
        <v>54</v>
      </c>
      <c r="C1357" s="22">
        <v>28</v>
      </c>
      <c r="D1357" s="22">
        <v>93</v>
      </c>
      <c r="E1357" s="23" t="str">
        <f t="shared" si="21"/>
        <v>51-100</v>
      </c>
      <c r="F1357" s="24">
        <v>91604</v>
      </c>
      <c r="G1357" s="22">
        <v>1</v>
      </c>
      <c r="H1357" s="22">
        <v>4.9000000000000004</v>
      </c>
      <c r="I1357" s="22" t="s">
        <v>33</v>
      </c>
      <c r="J1357" s="22">
        <v>133</v>
      </c>
      <c r="K1357" s="22" t="s">
        <v>34</v>
      </c>
      <c r="L1357" s="22" t="s">
        <v>34</v>
      </c>
      <c r="M1357" s="22" t="s">
        <v>35</v>
      </c>
      <c r="N1357" s="22" t="s">
        <v>35</v>
      </c>
      <c r="O1357" s="22" t="s">
        <v>35</v>
      </c>
      <c r="P1357" s="25" t="str" cm="1">
        <f t="array" ref="P1357">_xlfn.IFS(
B1357&lt;30,"20-29",
B1357&lt;40,"30-39",
B1357&lt;50,"40-49",
B1357&lt;60,"50-59",
TRUE,"60+")</f>
        <v>50-59</v>
      </c>
      <c r="Q1357" s="25" t="str" cm="1">
        <f t="array" ref="Q1357">_xlfn.IFS(
D1357&lt;25,"0–24K",
D1357&lt;50,"25–49K",
D1357&lt;75,"50–74K",
D1357&lt;100,"75–99K",
D1357&lt;150,"100–149K",
D1357&lt;200,"150–199K",
TRUE,"200K+"
)</f>
        <v>75–99K</v>
      </c>
      <c r="R1357" s="25" t="str" cm="1">
        <f t="array" ref="R1357">_xlfn.IFS(
J1357=0,"No Mortgage",
J1357&lt;=100,"Low",
J1357&lt;=300,"Medium",
TRUE,"High"
)</f>
        <v>Medium</v>
      </c>
      <c r="S1357" s="25" t="str" cm="1">
        <f t="array" ref="S1357">_xlfn.IFS(
C1357&lt;10,"0-10",
C1357&lt;20,"11-20",
C1357&lt;30,"21-30",
TRUE,"30+ yrs"
)</f>
        <v>21-30</v>
      </c>
      <c r="T1357" s="26" t="str" cm="1">
        <f t="array" ref="T1357">_xlfn.IFS(
H1357&lt;1,"0-1",
H1357&lt;2,"1-2",
H1357&lt;3,"2-3",
H1357&lt;4,"3-4",
H1357&lt;5,"4-5",
TRUE,"5+"
)</f>
        <v>4-5</v>
      </c>
    </row>
    <row r="1358" spans="1:20" ht="15.6" x14ac:dyDescent="0.3">
      <c r="A1358" s="21">
        <v>454</v>
      </c>
      <c r="B1358" s="22">
        <v>54</v>
      </c>
      <c r="C1358" s="22">
        <v>28</v>
      </c>
      <c r="D1358" s="22">
        <v>53</v>
      </c>
      <c r="E1358" s="23" t="str">
        <f t="shared" si="21"/>
        <v>51-100</v>
      </c>
      <c r="F1358" s="24">
        <v>92109</v>
      </c>
      <c r="G1358" s="22">
        <v>4</v>
      </c>
      <c r="H1358" s="22">
        <v>2.8</v>
      </c>
      <c r="I1358" s="22" t="s">
        <v>37</v>
      </c>
      <c r="J1358" s="22">
        <v>0</v>
      </c>
      <c r="K1358" s="22" t="s">
        <v>34</v>
      </c>
      <c r="L1358" s="22" t="s">
        <v>35</v>
      </c>
      <c r="M1358" s="22" t="s">
        <v>34</v>
      </c>
      <c r="N1358" s="22" t="s">
        <v>34</v>
      </c>
      <c r="O1358" s="22" t="s">
        <v>34</v>
      </c>
      <c r="P1358" s="25" t="str" cm="1">
        <f t="array" ref="P1358">_xlfn.IFS(
B1358&lt;30,"20-29",
B1358&lt;40,"30-39",
B1358&lt;50,"40-49",
B1358&lt;60,"50-59",
TRUE,"60+")</f>
        <v>50-59</v>
      </c>
      <c r="Q1358" s="25" t="str" cm="1">
        <f t="array" ref="Q1358">_xlfn.IFS(
D1358&lt;25,"0–24K",
D1358&lt;50,"25–49K",
D1358&lt;75,"50–74K",
D1358&lt;100,"75–99K",
D1358&lt;150,"100–149K",
D1358&lt;200,"150–199K",
TRUE,"200K+"
)</f>
        <v>50–74K</v>
      </c>
      <c r="R1358" s="25" t="str" cm="1">
        <f t="array" ref="R1358">_xlfn.IFS(
J1358=0,"No Mortgage",
J1358&lt;=100,"Low",
J1358&lt;=300,"Medium",
TRUE,"High"
)</f>
        <v>No Mortgage</v>
      </c>
      <c r="S1358" s="25" t="str" cm="1">
        <f t="array" ref="S1358">_xlfn.IFS(
C1358&lt;10,"0-10",
C1358&lt;20,"11-20",
C1358&lt;30,"21-30",
TRUE,"30+ yrs"
)</f>
        <v>21-30</v>
      </c>
      <c r="T1358" s="26" t="str" cm="1">
        <f t="array" ref="T1358">_xlfn.IFS(
H1358&lt;1,"0-1",
H1358&lt;2,"1-2",
H1358&lt;3,"2-3",
H1358&lt;4,"3-4",
H1358&lt;5,"4-5",
TRUE,"5+"
)</f>
        <v>2-3</v>
      </c>
    </row>
    <row r="1359" spans="1:20" ht="15.6" x14ac:dyDescent="0.3">
      <c r="A1359" s="21">
        <v>481</v>
      </c>
      <c r="B1359" s="22">
        <v>54</v>
      </c>
      <c r="C1359" s="22">
        <v>29</v>
      </c>
      <c r="D1359" s="22">
        <v>68</v>
      </c>
      <c r="E1359" s="23" t="str">
        <f t="shared" si="21"/>
        <v>51-100</v>
      </c>
      <c r="F1359" s="24">
        <v>94998</v>
      </c>
      <c r="G1359" s="22">
        <v>3</v>
      </c>
      <c r="H1359" s="22">
        <v>1.6</v>
      </c>
      <c r="I1359" s="22" t="s">
        <v>36</v>
      </c>
      <c r="J1359" s="22">
        <v>0</v>
      </c>
      <c r="K1359" s="22" t="s">
        <v>34</v>
      </c>
      <c r="L1359" s="22" t="s">
        <v>34</v>
      </c>
      <c r="M1359" s="22" t="s">
        <v>34</v>
      </c>
      <c r="N1359" s="22" t="s">
        <v>35</v>
      </c>
      <c r="O1359" s="22" t="s">
        <v>35</v>
      </c>
      <c r="P1359" s="25" t="str" cm="1">
        <f t="array" ref="P1359">_xlfn.IFS(
B1359&lt;30,"20-29",
B1359&lt;40,"30-39",
B1359&lt;50,"40-49",
B1359&lt;60,"50-59",
TRUE,"60+")</f>
        <v>50-59</v>
      </c>
      <c r="Q1359" s="25" t="str" cm="1">
        <f t="array" ref="Q1359">_xlfn.IFS(
D1359&lt;25,"0–24K",
D1359&lt;50,"25–49K",
D1359&lt;75,"50–74K",
D1359&lt;100,"75–99K",
D1359&lt;150,"100–149K",
D1359&lt;200,"150–199K",
TRUE,"200K+"
)</f>
        <v>50–74K</v>
      </c>
      <c r="R1359" s="25" t="str" cm="1">
        <f t="array" ref="R1359">_xlfn.IFS(
J1359=0,"No Mortgage",
J1359&lt;=100,"Low",
J1359&lt;=300,"Medium",
TRUE,"High"
)</f>
        <v>No Mortgage</v>
      </c>
      <c r="S1359" s="25" t="str" cm="1">
        <f t="array" ref="S1359">_xlfn.IFS(
C1359&lt;10,"0-10",
C1359&lt;20,"11-20",
C1359&lt;30,"21-30",
TRUE,"30+ yrs"
)</f>
        <v>21-30</v>
      </c>
      <c r="T1359" s="26" t="str" cm="1">
        <f t="array" ref="T1359">_xlfn.IFS(
H1359&lt;1,"0-1",
H1359&lt;2,"1-2",
H1359&lt;3,"2-3",
H1359&lt;4,"3-4",
H1359&lt;5,"4-5",
TRUE,"5+"
)</f>
        <v>1-2</v>
      </c>
    </row>
    <row r="1360" spans="1:20" ht="15.6" x14ac:dyDescent="0.3">
      <c r="A1360" s="21">
        <v>518</v>
      </c>
      <c r="B1360" s="22">
        <v>54</v>
      </c>
      <c r="C1360" s="22">
        <v>27</v>
      </c>
      <c r="D1360" s="22">
        <v>43</v>
      </c>
      <c r="E1360" s="23" t="str">
        <f t="shared" si="21"/>
        <v>0-50</v>
      </c>
      <c r="F1360" s="24">
        <v>92834</v>
      </c>
      <c r="G1360" s="22">
        <v>3</v>
      </c>
      <c r="H1360" s="22">
        <v>1</v>
      </c>
      <c r="I1360" s="22" t="s">
        <v>37</v>
      </c>
      <c r="J1360" s="22">
        <v>169</v>
      </c>
      <c r="K1360" s="22" t="s">
        <v>34</v>
      </c>
      <c r="L1360" s="22" t="s">
        <v>34</v>
      </c>
      <c r="M1360" s="22" t="s">
        <v>34</v>
      </c>
      <c r="N1360" s="22" t="s">
        <v>34</v>
      </c>
      <c r="O1360" s="22" t="s">
        <v>34</v>
      </c>
      <c r="P1360" s="25" t="str" cm="1">
        <f t="array" ref="P1360">_xlfn.IFS(
B1360&lt;30,"20-29",
B1360&lt;40,"30-39",
B1360&lt;50,"40-49",
B1360&lt;60,"50-59",
TRUE,"60+")</f>
        <v>50-59</v>
      </c>
      <c r="Q1360" s="25" t="str" cm="1">
        <f t="array" ref="Q1360">_xlfn.IFS(
D1360&lt;25,"0–24K",
D1360&lt;50,"25–49K",
D1360&lt;75,"50–74K",
D1360&lt;100,"75–99K",
D1360&lt;150,"100–149K",
D1360&lt;200,"150–199K",
TRUE,"200K+"
)</f>
        <v>25–49K</v>
      </c>
      <c r="R1360" s="25" t="str" cm="1">
        <f t="array" ref="R1360">_xlfn.IFS(
J1360=0,"No Mortgage",
J1360&lt;=100,"Low",
J1360&lt;=300,"Medium",
TRUE,"High"
)</f>
        <v>Medium</v>
      </c>
      <c r="S1360" s="25" t="str" cm="1">
        <f t="array" ref="S1360">_xlfn.IFS(
C1360&lt;10,"0-10",
C1360&lt;20,"11-20",
C1360&lt;30,"21-30",
TRUE,"30+ yrs"
)</f>
        <v>21-30</v>
      </c>
      <c r="T1360" s="26" t="str" cm="1">
        <f t="array" ref="T1360">_xlfn.IFS(
H1360&lt;1,"0-1",
H1360&lt;2,"1-2",
H1360&lt;3,"2-3",
H1360&lt;4,"3-4",
H1360&lt;5,"4-5",
TRUE,"5+"
)</f>
        <v>1-2</v>
      </c>
    </row>
    <row r="1361" spans="1:20" ht="15.6" x14ac:dyDescent="0.3">
      <c r="A1361" s="21">
        <v>531</v>
      </c>
      <c r="B1361" s="22">
        <v>54</v>
      </c>
      <c r="C1361" s="22">
        <v>30</v>
      </c>
      <c r="D1361" s="22">
        <v>21</v>
      </c>
      <c r="E1361" s="23" t="str">
        <f t="shared" si="21"/>
        <v>0-50</v>
      </c>
      <c r="F1361" s="24">
        <v>91706</v>
      </c>
      <c r="G1361" s="22">
        <v>2</v>
      </c>
      <c r="H1361" s="22">
        <v>0.2</v>
      </c>
      <c r="I1361" s="22" t="s">
        <v>33</v>
      </c>
      <c r="J1361" s="22">
        <v>0</v>
      </c>
      <c r="K1361" s="22" t="s">
        <v>34</v>
      </c>
      <c r="L1361" s="22" t="s">
        <v>34</v>
      </c>
      <c r="M1361" s="22" t="s">
        <v>34</v>
      </c>
      <c r="N1361" s="22" t="s">
        <v>34</v>
      </c>
      <c r="O1361" s="22" t="s">
        <v>35</v>
      </c>
      <c r="P1361" s="25" t="str" cm="1">
        <f t="array" ref="P1361">_xlfn.IFS(
B1361&lt;30,"20-29",
B1361&lt;40,"30-39",
B1361&lt;50,"40-49",
B1361&lt;60,"50-59",
TRUE,"60+")</f>
        <v>50-59</v>
      </c>
      <c r="Q1361" s="25" t="str" cm="1">
        <f t="array" ref="Q1361">_xlfn.IFS(
D1361&lt;25,"0–24K",
D1361&lt;50,"25–49K",
D1361&lt;75,"50–74K",
D1361&lt;100,"75–99K",
D1361&lt;150,"100–149K",
D1361&lt;200,"150–199K",
TRUE,"200K+"
)</f>
        <v>0–24K</v>
      </c>
      <c r="R1361" s="25" t="str" cm="1">
        <f t="array" ref="R1361">_xlfn.IFS(
J1361=0,"No Mortgage",
J1361&lt;=100,"Low",
J1361&lt;=300,"Medium",
TRUE,"High"
)</f>
        <v>No Mortgage</v>
      </c>
      <c r="S1361" s="25" t="str" cm="1">
        <f t="array" ref="S1361">_xlfn.IFS(
C1361&lt;10,"0-10",
C1361&lt;20,"11-20",
C1361&lt;30,"21-30",
TRUE,"30+ yrs"
)</f>
        <v>30+ yrs</v>
      </c>
      <c r="T1361" s="26" t="str" cm="1">
        <f t="array" ref="T1361">_xlfn.IFS(
H1361&lt;1,"0-1",
H1361&lt;2,"1-2",
H1361&lt;3,"2-3",
H1361&lt;4,"3-4",
H1361&lt;5,"4-5",
TRUE,"5+"
)</f>
        <v>0-1</v>
      </c>
    </row>
    <row r="1362" spans="1:20" ht="15.6" x14ac:dyDescent="0.3">
      <c r="A1362" s="21">
        <v>576</v>
      </c>
      <c r="B1362" s="22">
        <v>54</v>
      </c>
      <c r="C1362" s="22">
        <v>30</v>
      </c>
      <c r="D1362" s="22">
        <v>93</v>
      </c>
      <c r="E1362" s="23" t="str">
        <f t="shared" si="21"/>
        <v>51-100</v>
      </c>
      <c r="F1362" s="24">
        <v>91107</v>
      </c>
      <c r="G1362" s="22">
        <v>1</v>
      </c>
      <c r="H1362" s="22">
        <v>2.7</v>
      </c>
      <c r="I1362" s="22" t="s">
        <v>37</v>
      </c>
      <c r="J1362" s="22">
        <v>0</v>
      </c>
      <c r="K1362" s="22" t="s">
        <v>34</v>
      </c>
      <c r="L1362" s="22" t="s">
        <v>34</v>
      </c>
      <c r="M1362" s="22" t="s">
        <v>34</v>
      </c>
      <c r="N1362" s="22" t="s">
        <v>35</v>
      </c>
      <c r="O1362" s="22" t="s">
        <v>34</v>
      </c>
      <c r="P1362" s="25" t="str" cm="1">
        <f t="array" ref="P1362">_xlfn.IFS(
B1362&lt;30,"20-29",
B1362&lt;40,"30-39",
B1362&lt;50,"40-49",
B1362&lt;60,"50-59",
TRUE,"60+")</f>
        <v>50-59</v>
      </c>
      <c r="Q1362" s="25" t="str" cm="1">
        <f t="array" ref="Q1362">_xlfn.IFS(
D1362&lt;25,"0–24K",
D1362&lt;50,"25–49K",
D1362&lt;75,"50–74K",
D1362&lt;100,"75–99K",
D1362&lt;150,"100–149K",
D1362&lt;200,"150–199K",
TRUE,"200K+"
)</f>
        <v>75–99K</v>
      </c>
      <c r="R1362" s="25" t="str" cm="1">
        <f t="array" ref="R1362">_xlfn.IFS(
J1362=0,"No Mortgage",
J1362&lt;=100,"Low",
J1362&lt;=300,"Medium",
TRUE,"High"
)</f>
        <v>No Mortgage</v>
      </c>
      <c r="S1362" s="25" t="str" cm="1">
        <f t="array" ref="S1362">_xlfn.IFS(
C1362&lt;10,"0-10",
C1362&lt;20,"11-20",
C1362&lt;30,"21-30",
TRUE,"30+ yrs"
)</f>
        <v>30+ yrs</v>
      </c>
      <c r="T1362" s="26" t="str" cm="1">
        <f t="array" ref="T1362">_xlfn.IFS(
H1362&lt;1,"0-1",
H1362&lt;2,"1-2",
H1362&lt;3,"2-3",
H1362&lt;4,"3-4",
H1362&lt;5,"4-5",
TRUE,"5+"
)</f>
        <v>2-3</v>
      </c>
    </row>
    <row r="1363" spans="1:20" ht="15.6" x14ac:dyDescent="0.3">
      <c r="A1363" s="21">
        <v>655</v>
      </c>
      <c r="B1363" s="22">
        <v>54</v>
      </c>
      <c r="C1363" s="22">
        <v>29</v>
      </c>
      <c r="D1363" s="22">
        <v>129</v>
      </c>
      <c r="E1363" s="23" t="str">
        <f t="shared" si="21"/>
        <v>100+</v>
      </c>
      <c r="F1363" s="24">
        <v>93940</v>
      </c>
      <c r="G1363" s="22">
        <v>4</v>
      </c>
      <c r="H1363" s="22">
        <v>4.2</v>
      </c>
      <c r="I1363" s="22" t="s">
        <v>36</v>
      </c>
      <c r="J1363" s="22">
        <v>0</v>
      </c>
      <c r="K1363" s="22" t="s">
        <v>35</v>
      </c>
      <c r="L1363" s="22" t="s">
        <v>34</v>
      </c>
      <c r="M1363" s="22" t="s">
        <v>34</v>
      </c>
      <c r="N1363" s="22" t="s">
        <v>34</v>
      </c>
      <c r="O1363" s="22" t="s">
        <v>34</v>
      </c>
      <c r="P1363" s="25" t="str" cm="1">
        <f t="array" ref="P1363">_xlfn.IFS(
B1363&lt;30,"20-29",
B1363&lt;40,"30-39",
B1363&lt;50,"40-49",
B1363&lt;60,"50-59",
TRUE,"60+")</f>
        <v>50-59</v>
      </c>
      <c r="Q1363" s="25" t="str" cm="1">
        <f t="array" ref="Q1363">_xlfn.IFS(
D1363&lt;25,"0–24K",
D1363&lt;50,"25–49K",
D1363&lt;75,"50–74K",
D1363&lt;100,"75–99K",
D1363&lt;150,"100–149K",
D1363&lt;200,"150–199K",
TRUE,"200K+"
)</f>
        <v>100–149K</v>
      </c>
      <c r="R1363" s="25" t="str" cm="1">
        <f t="array" ref="R1363">_xlfn.IFS(
J1363=0,"No Mortgage",
J1363&lt;=100,"Low",
J1363&lt;=300,"Medium",
TRUE,"High"
)</f>
        <v>No Mortgage</v>
      </c>
      <c r="S1363" s="25" t="str" cm="1">
        <f t="array" ref="S1363">_xlfn.IFS(
C1363&lt;10,"0-10",
C1363&lt;20,"11-20",
C1363&lt;30,"21-30",
TRUE,"30+ yrs"
)</f>
        <v>21-30</v>
      </c>
      <c r="T1363" s="26" t="str" cm="1">
        <f t="array" ref="T1363">_xlfn.IFS(
H1363&lt;1,"0-1",
H1363&lt;2,"1-2",
H1363&lt;3,"2-3",
H1363&lt;4,"3-4",
H1363&lt;5,"4-5",
TRUE,"5+"
)</f>
        <v>4-5</v>
      </c>
    </row>
    <row r="1364" spans="1:20" ht="15.6" x14ac:dyDescent="0.3">
      <c r="A1364" s="21">
        <v>665</v>
      </c>
      <c r="B1364" s="22">
        <v>54</v>
      </c>
      <c r="C1364" s="22">
        <v>30</v>
      </c>
      <c r="D1364" s="22">
        <v>64</v>
      </c>
      <c r="E1364" s="23" t="str">
        <f t="shared" si="21"/>
        <v>51-100</v>
      </c>
      <c r="F1364" s="24">
        <v>95126</v>
      </c>
      <c r="G1364" s="22">
        <v>1</v>
      </c>
      <c r="H1364" s="22">
        <v>1.8</v>
      </c>
      <c r="I1364" s="22" t="s">
        <v>36</v>
      </c>
      <c r="J1364" s="22">
        <v>227</v>
      </c>
      <c r="K1364" s="22" t="s">
        <v>34</v>
      </c>
      <c r="L1364" s="22" t="s">
        <v>34</v>
      </c>
      <c r="M1364" s="22" t="s">
        <v>34</v>
      </c>
      <c r="N1364" s="22" t="s">
        <v>34</v>
      </c>
      <c r="O1364" s="22" t="s">
        <v>35</v>
      </c>
      <c r="P1364" s="25" t="str" cm="1">
        <f t="array" ref="P1364">_xlfn.IFS(
B1364&lt;30,"20-29",
B1364&lt;40,"30-39",
B1364&lt;50,"40-49",
B1364&lt;60,"50-59",
TRUE,"60+")</f>
        <v>50-59</v>
      </c>
      <c r="Q1364" s="25" t="str" cm="1">
        <f t="array" ref="Q1364">_xlfn.IFS(
D1364&lt;25,"0–24K",
D1364&lt;50,"25–49K",
D1364&lt;75,"50–74K",
D1364&lt;100,"75–99K",
D1364&lt;150,"100–149K",
D1364&lt;200,"150–199K",
TRUE,"200K+"
)</f>
        <v>50–74K</v>
      </c>
      <c r="R1364" s="25" t="str" cm="1">
        <f t="array" ref="R1364">_xlfn.IFS(
J1364=0,"No Mortgage",
J1364&lt;=100,"Low",
J1364&lt;=300,"Medium",
TRUE,"High"
)</f>
        <v>Medium</v>
      </c>
      <c r="S1364" s="25" t="str" cm="1">
        <f t="array" ref="S1364">_xlfn.IFS(
C1364&lt;10,"0-10",
C1364&lt;20,"11-20",
C1364&lt;30,"21-30",
TRUE,"30+ yrs"
)</f>
        <v>30+ yrs</v>
      </c>
      <c r="T1364" s="26" t="str" cm="1">
        <f t="array" ref="T1364">_xlfn.IFS(
H1364&lt;1,"0-1",
H1364&lt;2,"1-2",
H1364&lt;3,"2-3",
H1364&lt;4,"3-4",
H1364&lt;5,"4-5",
TRUE,"5+"
)</f>
        <v>1-2</v>
      </c>
    </row>
    <row r="1365" spans="1:20" ht="15.6" x14ac:dyDescent="0.3">
      <c r="A1365" s="21">
        <v>666</v>
      </c>
      <c r="B1365" s="22">
        <v>54</v>
      </c>
      <c r="C1365" s="22">
        <v>24</v>
      </c>
      <c r="D1365" s="22">
        <v>61</v>
      </c>
      <c r="E1365" s="23" t="str">
        <f t="shared" si="21"/>
        <v>51-100</v>
      </c>
      <c r="F1365" s="24">
        <v>92866</v>
      </c>
      <c r="G1365" s="22">
        <v>4</v>
      </c>
      <c r="H1365" s="22">
        <v>2</v>
      </c>
      <c r="I1365" s="22" t="s">
        <v>36</v>
      </c>
      <c r="J1365" s="22">
        <v>0</v>
      </c>
      <c r="K1365" s="22" t="s">
        <v>34</v>
      </c>
      <c r="L1365" s="22" t="s">
        <v>35</v>
      </c>
      <c r="M1365" s="22" t="s">
        <v>34</v>
      </c>
      <c r="N1365" s="22" t="s">
        <v>35</v>
      </c>
      <c r="O1365" s="22" t="s">
        <v>34</v>
      </c>
      <c r="P1365" s="25" t="str" cm="1">
        <f t="array" ref="P1365">_xlfn.IFS(
B1365&lt;30,"20-29",
B1365&lt;40,"30-39",
B1365&lt;50,"40-49",
B1365&lt;60,"50-59",
TRUE,"60+")</f>
        <v>50-59</v>
      </c>
      <c r="Q1365" s="25" t="str" cm="1">
        <f t="array" ref="Q1365">_xlfn.IFS(
D1365&lt;25,"0–24K",
D1365&lt;50,"25–49K",
D1365&lt;75,"50–74K",
D1365&lt;100,"75–99K",
D1365&lt;150,"100–149K",
D1365&lt;200,"150–199K",
TRUE,"200K+"
)</f>
        <v>50–74K</v>
      </c>
      <c r="R1365" s="25" t="str" cm="1">
        <f t="array" ref="R1365">_xlfn.IFS(
J1365=0,"No Mortgage",
J1365&lt;=100,"Low",
J1365&lt;=300,"Medium",
TRUE,"High"
)</f>
        <v>No Mortgage</v>
      </c>
      <c r="S1365" s="25" t="str" cm="1">
        <f t="array" ref="S1365">_xlfn.IFS(
C1365&lt;10,"0-10",
C1365&lt;20,"11-20",
C1365&lt;30,"21-30",
TRUE,"30+ yrs"
)</f>
        <v>21-30</v>
      </c>
      <c r="T1365" s="26" t="str" cm="1">
        <f t="array" ref="T1365">_xlfn.IFS(
H1365&lt;1,"0-1",
H1365&lt;2,"1-2",
H1365&lt;3,"2-3",
H1365&lt;4,"3-4",
H1365&lt;5,"4-5",
TRUE,"5+"
)</f>
        <v>2-3</v>
      </c>
    </row>
    <row r="1366" spans="1:20" ht="15.6" x14ac:dyDescent="0.3">
      <c r="A1366" s="21">
        <v>690</v>
      </c>
      <c r="B1366" s="22">
        <v>54</v>
      </c>
      <c r="C1366" s="22">
        <v>30</v>
      </c>
      <c r="D1366" s="22">
        <v>18</v>
      </c>
      <c r="E1366" s="23" t="str">
        <f t="shared" si="21"/>
        <v>0-50</v>
      </c>
      <c r="F1366" s="24">
        <v>94591</v>
      </c>
      <c r="G1366" s="22">
        <v>1</v>
      </c>
      <c r="H1366" s="22">
        <v>0.3</v>
      </c>
      <c r="I1366" s="22" t="s">
        <v>33</v>
      </c>
      <c r="J1366" s="22">
        <v>0</v>
      </c>
      <c r="K1366" s="22" t="s">
        <v>34</v>
      </c>
      <c r="L1366" s="22" t="s">
        <v>35</v>
      </c>
      <c r="M1366" s="22" t="s">
        <v>35</v>
      </c>
      <c r="N1366" s="22" t="s">
        <v>35</v>
      </c>
      <c r="O1366" s="22" t="s">
        <v>34</v>
      </c>
      <c r="P1366" s="25" t="str" cm="1">
        <f t="array" ref="P1366">_xlfn.IFS(
B1366&lt;30,"20-29",
B1366&lt;40,"30-39",
B1366&lt;50,"40-49",
B1366&lt;60,"50-59",
TRUE,"60+")</f>
        <v>50-59</v>
      </c>
      <c r="Q1366" s="25" t="str" cm="1">
        <f t="array" ref="Q1366">_xlfn.IFS(
D1366&lt;25,"0–24K",
D1366&lt;50,"25–49K",
D1366&lt;75,"50–74K",
D1366&lt;100,"75–99K",
D1366&lt;150,"100–149K",
D1366&lt;200,"150–199K",
TRUE,"200K+"
)</f>
        <v>0–24K</v>
      </c>
      <c r="R1366" s="25" t="str" cm="1">
        <f t="array" ref="R1366">_xlfn.IFS(
J1366=0,"No Mortgage",
J1366&lt;=100,"Low",
J1366&lt;=300,"Medium",
TRUE,"High"
)</f>
        <v>No Mortgage</v>
      </c>
      <c r="S1366" s="25" t="str" cm="1">
        <f t="array" ref="S1366">_xlfn.IFS(
C1366&lt;10,"0-10",
C1366&lt;20,"11-20",
C1366&lt;30,"21-30",
TRUE,"30+ yrs"
)</f>
        <v>30+ yrs</v>
      </c>
      <c r="T1366" s="26" t="str" cm="1">
        <f t="array" ref="T1366">_xlfn.IFS(
H1366&lt;1,"0-1",
H1366&lt;2,"1-2",
H1366&lt;3,"2-3",
H1366&lt;4,"3-4",
H1366&lt;5,"4-5",
TRUE,"5+"
)</f>
        <v>0-1</v>
      </c>
    </row>
    <row r="1367" spans="1:20" ht="15.6" x14ac:dyDescent="0.3">
      <c r="A1367" s="21">
        <v>764</v>
      </c>
      <c r="B1367" s="22">
        <v>54</v>
      </c>
      <c r="C1367" s="22">
        <v>28</v>
      </c>
      <c r="D1367" s="22">
        <v>65</v>
      </c>
      <c r="E1367" s="23" t="str">
        <f t="shared" si="21"/>
        <v>51-100</v>
      </c>
      <c r="F1367" s="24">
        <v>94122</v>
      </c>
      <c r="G1367" s="22">
        <v>1</v>
      </c>
      <c r="H1367" s="22">
        <v>0.2</v>
      </c>
      <c r="I1367" s="22" t="s">
        <v>33</v>
      </c>
      <c r="J1367" s="22">
        <v>0</v>
      </c>
      <c r="K1367" s="22" t="s">
        <v>34</v>
      </c>
      <c r="L1367" s="22" t="s">
        <v>34</v>
      </c>
      <c r="M1367" s="22" t="s">
        <v>34</v>
      </c>
      <c r="N1367" s="22" t="s">
        <v>34</v>
      </c>
      <c r="O1367" s="22" t="s">
        <v>35</v>
      </c>
      <c r="P1367" s="25" t="str" cm="1">
        <f t="array" ref="P1367">_xlfn.IFS(
B1367&lt;30,"20-29",
B1367&lt;40,"30-39",
B1367&lt;50,"40-49",
B1367&lt;60,"50-59",
TRUE,"60+")</f>
        <v>50-59</v>
      </c>
      <c r="Q1367" s="25" t="str" cm="1">
        <f t="array" ref="Q1367">_xlfn.IFS(
D1367&lt;25,"0–24K",
D1367&lt;50,"25–49K",
D1367&lt;75,"50–74K",
D1367&lt;100,"75–99K",
D1367&lt;150,"100–149K",
D1367&lt;200,"150–199K",
TRUE,"200K+"
)</f>
        <v>50–74K</v>
      </c>
      <c r="R1367" s="25" t="str" cm="1">
        <f t="array" ref="R1367">_xlfn.IFS(
J1367=0,"No Mortgage",
J1367&lt;=100,"Low",
J1367&lt;=300,"Medium",
TRUE,"High"
)</f>
        <v>No Mortgage</v>
      </c>
      <c r="S1367" s="25" t="str" cm="1">
        <f t="array" ref="S1367">_xlfn.IFS(
C1367&lt;10,"0-10",
C1367&lt;20,"11-20",
C1367&lt;30,"21-30",
TRUE,"30+ yrs"
)</f>
        <v>21-30</v>
      </c>
      <c r="T1367" s="26" t="str" cm="1">
        <f t="array" ref="T1367">_xlfn.IFS(
H1367&lt;1,"0-1",
H1367&lt;2,"1-2",
H1367&lt;3,"2-3",
H1367&lt;4,"3-4",
H1367&lt;5,"4-5",
TRUE,"5+"
)</f>
        <v>0-1</v>
      </c>
    </row>
    <row r="1368" spans="1:20" ht="15.6" x14ac:dyDescent="0.3">
      <c r="A1368" s="21">
        <v>773</v>
      </c>
      <c r="B1368" s="22">
        <v>54</v>
      </c>
      <c r="C1368" s="22">
        <v>28</v>
      </c>
      <c r="D1368" s="22">
        <v>165</v>
      </c>
      <c r="E1368" s="23" t="str">
        <f t="shared" si="21"/>
        <v>100+</v>
      </c>
      <c r="F1368" s="24">
        <v>92093</v>
      </c>
      <c r="G1368" s="22">
        <v>1</v>
      </c>
      <c r="H1368" s="22">
        <v>4.0999999999999996</v>
      </c>
      <c r="I1368" s="22" t="s">
        <v>36</v>
      </c>
      <c r="J1368" s="22">
        <v>0</v>
      </c>
      <c r="K1368" s="22" t="s">
        <v>35</v>
      </c>
      <c r="L1368" s="22" t="s">
        <v>34</v>
      </c>
      <c r="M1368" s="22" t="s">
        <v>35</v>
      </c>
      <c r="N1368" s="22" t="s">
        <v>35</v>
      </c>
      <c r="O1368" s="22" t="s">
        <v>35</v>
      </c>
      <c r="P1368" s="25" t="str" cm="1">
        <f t="array" ref="P1368">_xlfn.IFS(
B1368&lt;30,"20-29",
B1368&lt;40,"30-39",
B1368&lt;50,"40-49",
B1368&lt;60,"50-59",
TRUE,"60+")</f>
        <v>50-59</v>
      </c>
      <c r="Q1368" s="25" t="str" cm="1">
        <f t="array" ref="Q1368">_xlfn.IFS(
D1368&lt;25,"0–24K",
D1368&lt;50,"25–49K",
D1368&lt;75,"50–74K",
D1368&lt;100,"75–99K",
D1368&lt;150,"100–149K",
D1368&lt;200,"150–199K",
TRUE,"200K+"
)</f>
        <v>150–199K</v>
      </c>
      <c r="R1368" s="25" t="str" cm="1">
        <f t="array" ref="R1368">_xlfn.IFS(
J1368=0,"No Mortgage",
J1368&lt;=100,"Low",
J1368&lt;=300,"Medium",
TRUE,"High"
)</f>
        <v>No Mortgage</v>
      </c>
      <c r="S1368" s="25" t="str" cm="1">
        <f t="array" ref="S1368">_xlfn.IFS(
C1368&lt;10,"0-10",
C1368&lt;20,"11-20",
C1368&lt;30,"21-30",
TRUE,"30+ yrs"
)</f>
        <v>21-30</v>
      </c>
      <c r="T1368" s="26" t="str" cm="1">
        <f t="array" ref="T1368">_xlfn.IFS(
H1368&lt;1,"0-1",
H1368&lt;2,"1-2",
H1368&lt;3,"2-3",
H1368&lt;4,"3-4",
H1368&lt;5,"4-5",
TRUE,"5+"
)</f>
        <v>4-5</v>
      </c>
    </row>
    <row r="1369" spans="1:20" ht="15.6" x14ac:dyDescent="0.3">
      <c r="A1369" s="21">
        <v>783</v>
      </c>
      <c r="B1369" s="22">
        <v>54</v>
      </c>
      <c r="C1369" s="22">
        <v>30</v>
      </c>
      <c r="D1369" s="22">
        <v>194</v>
      </c>
      <c r="E1369" s="23" t="str">
        <f t="shared" si="21"/>
        <v>100+</v>
      </c>
      <c r="F1369" s="24">
        <v>92056</v>
      </c>
      <c r="G1369" s="22">
        <v>3</v>
      </c>
      <c r="H1369" s="22">
        <v>6</v>
      </c>
      <c r="I1369" s="22" t="s">
        <v>36</v>
      </c>
      <c r="J1369" s="22">
        <v>587</v>
      </c>
      <c r="K1369" s="22" t="s">
        <v>35</v>
      </c>
      <c r="L1369" s="22" t="s">
        <v>35</v>
      </c>
      <c r="M1369" s="22" t="s">
        <v>35</v>
      </c>
      <c r="N1369" s="22" t="s">
        <v>35</v>
      </c>
      <c r="O1369" s="22" t="s">
        <v>35</v>
      </c>
      <c r="P1369" s="25" t="str" cm="1">
        <f t="array" ref="P1369">_xlfn.IFS(
B1369&lt;30,"20-29",
B1369&lt;40,"30-39",
B1369&lt;50,"40-49",
B1369&lt;60,"50-59",
TRUE,"60+")</f>
        <v>50-59</v>
      </c>
      <c r="Q1369" s="25" t="str" cm="1">
        <f t="array" ref="Q1369">_xlfn.IFS(
D1369&lt;25,"0–24K",
D1369&lt;50,"25–49K",
D1369&lt;75,"50–74K",
D1369&lt;100,"75–99K",
D1369&lt;150,"100–149K",
D1369&lt;200,"150–199K",
TRUE,"200K+"
)</f>
        <v>150–199K</v>
      </c>
      <c r="R1369" s="25" t="str" cm="1">
        <f t="array" ref="R1369">_xlfn.IFS(
J1369=0,"No Mortgage",
J1369&lt;=100,"Low",
J1369&lt;=300,"Medium",
TRUE,"High"
)</f>
        <v>High</v>
      </c>
      <c r="S1369" s="25" t="str" cm="1">
        <f t="array" ref="S1369">_xlfn.IFS(
C1369&lt;10,"0-10",
C1369&lt;20,"11-20",
C1369&lt;30,"21-30",
TRUE,"30+ yrs"
)</f>
        <v>30+ yrs</v>
      </c>
      <c r="T1369" s="26" t="str" cm="1">
        <f t="array" ref="T1369">_xlfn.IFS(
H1369&lt;1,"0-1",
H1369&lt;2,"1-2",
H1369&lt;3,"2-3",
H1369&lt;4,"3-4",
H1369&lt;5,"4-5",
TRUE,"5+"
)</f>
        <v>5+</v>
      </c>
    </row>
    <row r="1370" spans="1:20" ht="15.6" x14ac:dyDescent="0.3">
      <c r="A1370" s="21">
        <v>795</v>
      </c>
      <c r="B1370" s="22">
        <v>54</v>
      </c>
      <c r="C1370" s="22">
        <v>29</v>
      </c>
      <c r="D1370" s="22">
        <v>44</v>
      </c>
      <c r="E1370" s="23" t="str">
        <f t="shared" si="21"/>
        <v>0-50</v>
      </c>
      <c r="F1370" s="24">
        <v>91301</v>
      </c>
      <c r="G1370" s="22">
        <v>2</v>
      </c>
      <c r="H1370" s="22">
        <v>2.2999999999999998</v>
      </c>
      <c r="I1370" s="22" t="s">
        <v>36</v>
      </c>
      <c r="J1370" s="22">
        <v>0</v>
      </c>
      <c r="K1370" s="22" t="s">
        <v>34</v>
      </c>
      <c r="L1370" s="22" t="s">
        <v>34</v>
      </c>
      <c r="M1370" s="22" t="s">
        <v>34</v>
      </c>
      <c r="N1370" s="22" t="s">
        <v>35</v>
      </c>
      <c r="O1370" s="22" t="s">
        <v>34</v>
      </c>
      <c r="P1370" s="25" t="str" cm="1">
        <f t="array" ref="P1370">_xlfn.IFS(
B1370&lt;30,"20-29",
B1370&lt;40,"30-39",
B1370&lt;50,"40-49",
B1370&lt;60,"50-59",
TRUE,"60+")</f>
        <v>50-59</v>
      </c>
      <c r="Q1370" s="25" t="str" cm="1">
        <f t="array" ref="Q1370">_xlfn.IFS(
D1370&lt;25,"0–24K",
D1370&lt;50,"25–49K",
D1370&lt;75,"50–74K",
D1370&lt;100,"75–99K",
D1370&lt;150,"100–149K",
D1370&lt;200,"150–199K",
TRUE,"200K+"
)</f>
        <v>25–49K</v>
      </c>
      <c r="R1370" s="25" t="str" cm="1">
        <f t="array" ref="R1370">_xlfn.IFS(
J1370=0,"No Mortgage",
J1370&lt;=100,"Low",
J1370&lt;=300,"Medium",
TRUE,"High"
)</f>
        <v>No Mortgage</v>
      </c>
      <c r="S1370" s="25" t="str" cm="1">
        <f t="array" ref="S1370">_xlfn.IFS(
C1370&lt;10,"0-10",
C1370&lt;20,"11-20",
C1370&lt;30,"21-30",
TRUE,"30+ yrs"
)</f>
        <v>21-30</v>
      </c>
      <c r="T1370" s="26" t="str" cm="1">
        <f t="array" ref="T1370">_xlfn.IFS(
H1370&lt;1,"0-1",
H1370&lt;2,"1-2",
H1370&lt;3,"2-3",
H1370&lt;4,"3-4",
H1370&lt;5,"4-5",
TRUE,"5+"
)</f>
        <v>2-3</v>
      </c>
    </row>
    <row r="1371" spans="1:20" ht="15.6" x14ac:dyDescent="0.3">
      <c r="A1371" s="21">
        <v>805</v>
      </c>
      <c r="B1371" s="22">
        <v>54</v>
      </c>
      <c r="C1371" s="22">
        <v>28</v>
      </c>
      <c r="D1371" s="22">
        <v>34</v>
      </c>
      <c r="E1371" s="23" t="str">
        <f t="shared" si="21"/>
        <v>0-50</v>
      </c>
      <c r="F1371" s="24">
        <v>94061</v>
      </c>
      <c r="G1371" s="22">
        <v>4</v>
      </c>
      <c r="H1371" s="22">
        <v>0.7</v>
      </c>
      <c r="I1371" s="22" t="s">
        <v>37</v>
      </c>
      <c r="J1371" s="22">
        <v>0</v>
      </c>
      <c r="K1371" s="22" t="s">
        <v>34</v>
      </c>
      <c r="L1371" s="22" t="s">
        <v>34</v>
      </c>
      <c r="M1371" s="22" t="s">
        <v>34</v>
      </c>
      <c r="N1371" s="22" t="s">
        <v>35</v>
      </c>
      <c r="O1371" s="22" t="s">
        <v>34</v>
      </c>
      <c r="P1371" s="25" t="str" cm="1">
        <f t="array" ref="P1371">_xlfn.IFS(
B1371&lt;30,"20-29",
B1371&lt;40,"30-39",
B1371&lt;50,"40-49",
B1371&lt;60,"50-59",
TRUE,"60+")</f>
        <v>50-59</v>
      </c>
      <c r="Q1371" s="25" t="str" cm="1">
        <f t="array" ref="Q1371">_xlfn.IFS(
D1371&lt;25,"0–24K",
D1371&lt;50,"25–49K",
D1371&lt;75,"50–74K",
D1371&lt;100,"75–99K",
D1371&lt;150,"100–149K",
D1371&lt;200,"150–199K",
TRUE,"200K+"
)</f>
        <v>25–49K</v>
      </c>
      <c r="R1371" s="25" t="str" cm="1">
        <f t="array" ref="R1371">_xlfn.IFS(
J1371=0,"No Mortgage",
J1371&lt;=100,"Low",
J1371&lt;=300,"Medium",
TRUE,"High"
)</f>
        <v>No Mortgage</v>
      </c>
      <c r="S1371" s="25" t="str" cm="1">
        <f t="array" ref="S1371">_xlfn.IFS(
C1371&lt;10,"0-10",
C1371&lt;20,"11-20",
C1371&lt;30,"21-30",
TRUE,"30+ yrs"
)</f>
        <v>21-30</v>
      </c>
      <c r="T1371" s="26" t="str" cm="1">
        <f t="array" ref="T1371">_xlfn.IFS(
H1371&lt;1,"0-1",
H1371&lt;2,"1-2",
H1371&lt;3,"2-3",
H1371&lt;4,"3-4",
H1371&lt;5,"4-5",
TRUE,"5+"
)</f>
        <v>0-1</v>
      </c>
    </row>
    <row r="1372" spans="1:20" ht="15.6" x14ac:dyDescent="0.3">
      <c r="A1372" s="21">
        <v>810</v>
      </c>
      <c r="B1372" s="22">
        <v>54</v>
      </c>
      <c r="C1372" s="22">
        <v>29</v>
      </c>
      <c r="D1372" s="22">
        <v>111</v>
      </c>
      <c r="E1372" s="23" t="str">
        <f t="shared" si="21"/>
        <v>100+</v>
      </c>
      <c r="F1372" s="24">
        <v>94304</v>
      </c>
      <c r="G1372" s="22">
        <v>1</v>
      </c>
      <c r="H1372" s="22">
        <v>0.1</v>
      </c>
      <c r="I1372" s="22" t="s">
        <v>36</v>
      </c>
      <c r="J1372" s="22">
        <v>0</v>
      </c>
      <c r="K1372" s="22" t="s">
        <v>34</v>
      </c>
      <c r="L1372" s="22" t="s">
        <v>34</v>
      </c>
      <c r="M1372" s="22" t="s">
        <v>34</v>
      </c>
      <c r="N1372" s="22" t="s">
        <v>34</v>
      </c>
      <c r="O1372" s="22" t="s">
        <v>35</v>
      </c>
      <c r="P1372" s="25" t="str" cm="1">
        <f t="array" ref="P1372">_xlfn.IFS(
B1372&lt;30,"20-29",
B1372&lt;40,"30-39",
B1372&lt;50,"40-49",
B1372&lt;60,"50-59",
TRUE,"60+")</f>
        <v>50-59</v>
      </c>
      <c r="Q1372" s="25" t="str" cm="1">
        <f t="array" ref="Q1372">_xlfn.IFS(
D1372&lt;25,"0–24K",
D1372&lt;50,"25–49K",
D1372&lt;75,"50–74K",
D1372&lt;100,"75–99K",
D1372&lt;150,"100–149K",
D1372&lt;200,"150–199K",
TRUE,"200K+"
)</f>
        <v>100–149K</v>
      </c>
      <c r="R1372" s="25" t="str" cm="1">
        <f t="array" ref="R1372">_xlfn.IFS(
J1372=0,"No Mortgage",
J1372&lt;=100,"Low",
J1372&lt;=300,"Medium",
TRUE,"High"
)</f>
        <v>No Mortgage</v>
      </c>
      <c r="S1372" s="25" t="str" cm="1">
        <f t="array" ref="S1372">_xlfn.IFS(
C1372&lt;10,"0-10",
C1372&lt;20,"11-20",
C1372&lt;30,"21-30",
TRUE,"30+ yrs"
)</f>
        <v>21-30</v>
      </c>
      <c r="T1372" s="26" t="str" cm="1">
        <f t="array" ref="T1372">_xlfn.IFS(
H1372&lt;1,"0-1",
H1372&lt;2,"1-2",
H1372&lt;3,"2-3",
H1372&lt;4,"3-4",
H1372&lt;5,"4-5",
TRUE,"5+"
)</f>
        <v>0-1</v>
      </c>
    </row>
    <row r="1373" spans="1:20" ht="15.6" x14ac:dyDescent="0.3">
      <c r="A1373" s="21">
        <v>864</v>
      </c>
      <c r="B1373" s="22">
        <v>54</v>
      </c>
      <c r="C1373" s="22">
        <v>30</v>
      </c>
      <c r="D1373" s="22">
        <v>70</v>
      </c>
      <c r="E1373" s="23" t="str">
        <f t="shared" si="21"/>
        <v>51-100</v>
      </c>
      <c r="F1373" s="24">
        <v>90095</v>
      </c>
      <c r="G1373" s="22">
        <v>1</v>
      </c>
      <c r="H1373" s="22">
        <v>1.6</v>
      </c>
      <c r="I1373" s="22" t="s">
        <v>36</v>
      </c>
      <c r="J1373" s="22">
        <v>265</v>
      </c>
      <c r="K1373" s="22" t="s">
        <v>34</v>
      </c>
      <c r="L1373" s="22" t="s">
        <v>34</v>
      </c>
      <c r="M1373" s="22" t="s">
        <v>34</v>
      </c>
      <c r="N1373" s="22" t="s">
        <v>34</v>
      </c>
      <c r="O1373" s="22" t="s">
        <v>34</v>
      </c>
      <c r="P1373" s="25" t="str" cm="1">
        <f t="array" ref="P1373">_xlfn.IFS(
B1373&lt;30,"20-29",
B1373&lt;40,"30-39",
B1373&lt;50,"40-49",
B1373&lt;60,"50-59",
TRUE,"60+")</f>
        <v>50-59</v>
      </c>
      <c r="Q1373" s="25" t="str" cm="1">
        <f t="array" ref="Q1373">_xlfn.IFS(
D1373&lt;25,"0–24K",
D1373&lt;50,"25–49K",
D1373&lt;75,"50–74K",
D1373&lt;100,"75–99K",
D1373&lt;150,"100–149K",
D1373&lt;200,"150–199K",
TRUE,"200K+"
)</f>
        <v>50–74K</v>
      </c>
      <c r="R1373" s="25" t="str" cm="1">
        <f t="array" ref="R1373">_xlfn.IFS(
J1373=0,"No Mortgage",
J1373&lt;=100,"Low",
J1373&lt;=300,"Medium",
TRUE,"High"
)</f>
        <v>Medium</v>
      </c>
      <c r="S1373" s="25" t="str" cm="1">
        <f t="array" ref="S1373">_xlfn.IFS(
C1373&lt;10,"0-10",
C1373&lt;20,"11-20",
C1373&lt;30,"21-30",
TRUE,"30+ yrs"
)</f>
        <v>30+ yrs</v>
      </c>
      <c r="T1373" s="26" t="str" cm="1">
        <f t="array" ref="T1373">_xlfn.IFS(
H1373&lt;1,"0-1",
H1373&lt;2,"1-2",
H1373&lt;3,"2-3",
H1373&lt;4,"3-4",
H1373&lt;5,"4-5",
TRUE,"5+"
)</f>
        <v>1-2</v>
      </c>
    </row>
    <row r="1374" spans="1:20" ht="15.6" x14ac:dyDescent="0.3">
      <c r="A1374" s="21">
        <v>870</v>
      </c>
      <c r="B1374" s="22">
        <v>54</v>
      </c>
      <c r="C1374" s="22">
        <v>30</v>
      </c>
      <c r="D1374" s="22">
        <v>29</v>
      </c>
      <c r="E1374" s="23" t="str">
        <f t="shared" si="21"/>
        <v>0-50</v>
      </c>
      <c r="F1374" s="24">
        <v>93014</v>
      </c>
      <c r="G1374" s="22">
        <v>2</v>
      </c>
      <c r="H1374" s="22">
        <v>0.8</v>
      </c>
      <c r="I1374" s="22" t="s">
        <v>33</v>
      </c>
      <c r="J1374" s="22">
        <v>0</v>
      </c>
      <c r="K1374" s="22" t="s">
        <v>34</v>
      </c>
      <c r="L1374" s="22" t="s">
        <v>34</v>
      </c>
      <c r="M1374" s="22" t="s">
        <v>34</v>
      </c>
      <c r="N1374" s="22" t="s">
        <v>34</v>
      </c>
      <c r="O1374" s="22" t="s">
        <v>35</v>
      </c>
      <c r="P1374" s="25" t="str" cm="1">
        <f t="array" ref="P1374">_xlfn.IFS(
B1374&lt;30,"20-29",
B1374&lt;40,"30-39",
B1374&lt;50,"40-49",
B1374&lt;60,"50-59",
TRUE,"60+")</f>
        <v>50-59</v>
      </c>
      <c r="Q1374" s="25" t="str" cm="1">
        <f t="array" ref="Q1374">_xlfn.IFS(
D1374&lt;25,"0–24K",
D1374&lt;50,"25–49K",
D1374&lt;75,"50–74K",
D1374&lt;100,"75–99K",
D1374&lt;150,"100–149K",
D1374&lt;200,"150–199K",
TRUE,"200K+"
)</f>
        <v>25–49K</v>
      </c>
      <c r="R1374" s="25" t="str" cm="1">
        <f t="array" ref="R1374">_xlfn.IFS(
J1374=0,"No Mortgage",
J1374&lt;=100,"Low",
J1374&lt;=300,"Medium",
TRUE,"High"
)</f>
        <v>No Mortgage</v>
      </c>
      <c r="S1374" s="25" t="str" cm="1">
        <f t="array" ref="S1374">_xlfn.IFS(
C1374&lt;10,"0-10",
C1374&lt;20,"11-20",
C1374&lt;30,"21-30",
TRUE,"30+ yrs"
)</f>
        <v>30+ yrs</v>
      </c>
      <c r="T1374" s="26" t="str" cm="1">
        <f t="array" ref="T1374">_xlfn.IFS(
H1374&lt;1,"0-1",
H1374&lt;2,"1-2",
H1374&lt;3,"2-3",
H1374&lt;4,"3-4",
H1374&lt;5,"4-5",
TRUE,"5+"
)</f>
        <v>0-1</v>
      </c>
    </row>
    <row r="1375" spans="1:20" ht="15.6" x14ac:dyDescent="0.3">
      <c r="A1375" s="21">
        <v>872</v>
      </c>
      <c r="B1375" s="22">
        <v>54</v>
      </c>
      <c r="C1375" s="22">
        <v>28</v>
      </c>
      <c r="D1375" s="22">
        <v>48</v>
      </c>
      <c r="E1375" s="23" t="str">
        <f t="shared" si="21"/>
        <v>0-50</v>
      </c>
      <c r="F1375" s="24">
        <v>96091</v>
      </c>
      <c r="G1375" s="22">
        <v>4</v>
      </c>
      <c r="H1375" s="22">
        <v>2.8</v>
      </c>
      <c r="I1375" s="22" t="s">
        <v>37</v>
      </c>
      <c r="J1375" s="22">
        <v>0</v>
      </c>
      <c r="K1375" s="22" t="s">
        <v>34</v>
      </c>
      <c r="L1375" s="22" t="s">
        <v>34</v>
      </c>
      <c r="M1375" s="22" t="s">
        <v>34</v>
      </c>
      <c r="N1375" s="22" t="s">
        <v>35</v>
      </c>
      <c r="O1375" s="22" t="s">
        <v>34</v>
      </c>
      <c r="P1375" s="25" t="str" cm="1">
        <f t="array" ref="P1375">_xlfn.IFS(
B1375&lt;30,"20-29",
B1375&lt;40,"30-39",
B1375&lt;50,"40-49",
B1375&lt;60,"50-59",
TRUE,"60+")</f>
        <v>50-59</v>
      </c>
      <c r="Q1375" s="25" t="str" cm="1">
        <f t="array" ref="Q1375">_xlfn.IFS(
D1375&lt;25,"0–24K",
D1375&lt;50,"25–49K",
D1375&lt;75,"50–74K",
D1375&lt;100,"75–99K",
D1375&lt;150,"100–149K",
D1375&lt;200,"150–199K",
TRUE,"200K+"
)</f>
        <v>25–49K</v>
      </c>
      <c r="R1375" s="25" t="str" cm="1">
        <f t="array" ref="R1375">_xlfn.IFS(
J1375=0,"No Mortgage",
J1375&lt;=100,"Low",
J1375&lt;=300,"Medium",
TRUE,"High"
)</f>
        <v>No Mortgage</v>
      </c>
      <c r="S1375" s="25" t="str" cm="1">
        <f t="array" ref="S1375">_xlfn.IFS(
C1375&lt;10,"0-10",
C1375&lt;20,"11-20",
C1375&lt;30,"21-30",
TRUE,"30+ yrs"
)</f>
        <v>21-30</v>
      </c>
      <c r="T1375" s="26" t="str" cm="1">
        <f t="array" ref="T1375">_xlfn.IFS(
H1375&lt;1,"0-1",
H1375&lt;2,"1-2",
H1375&lt;3,"2-3",
H1375&lt;4,"3-4",
H1375&lt;5,"4-5",
TRUE,"5+"
)</f>
        <v>2-3</v>
      </c>
    </row>
    <row r="1376" spans="1:20" ht="15.6" x14ac:dyDescent="0.3">
      <c r="A1376" s="21">
        <v>887</v>
      </c>
      <c r="B1376" s="22">
        <v>54</v>
      </c>
      <c r="C1376" s="22">
        <v>29</v>
      </c>
      <c r="D1376" s="22">
        <v>74</v>
      </c>
      <c r="E1376" s="23" t="str">
        <f t="shared" si="21"/>
        <v>51-100</v>
      </c>
      <c r="F1376" s="24">
        <v>93907</v>
      </c>
      <c r="G1376" s="22">
        <v>3</v>
      </c>
      <c r="H1376" s="22">
        <v>2</v>
      </c>
      <c r="I1376" s="22" t="s">
        <v>37</v>
      </c>
      <c r="J1376" s="22">
        <v>0</v>
      </c>
      <c r="K1376" s="22" t="s">
        <v>34</v>
      </c>
      <c r="L1376" s="22" t="s">
        <v>34</v>
      </c>
      <c r="M1376" s="22" t="s">
        <v>34</v>
      </c>
      <c r="N1376" s="22" t="s">
        <v>34</v>
      </c>
      <c r="O1376" s="22" t="s">
        <v>34</v>
      </c>
      <c r="P1376" s="25" t="str" cm="1">
        <f t="array" ref="P1376">_xlfn.IFS(
B1376&lt;30,"20-29",
B1376&lt;40,"30-39",
B1376&lt;50,"40-49",
B1376&lt;60,"50-59",
TRUE,"60+")</f>
        <v>50-59</v>
      </c>
      <c r="Q1376" s="25" t="str" cm="1">
        <f t="array" ref="Q1376">_xlfn.IFS(
D1376&lt;25,"0–24K",
D1376&lt;50,"25–49K",
D1376&lt;75,"50–74K",
D1376&lt;100,"75–99K",
D1376&lt;150,"100–149K",
D1376&lt;200,"150–199K",
TRUE,"200K+"
)</f>
        <v>50–74K</v>
      </c>
      <c r="R1376" s="25" t="str" cm="1">
        <f t="array" ref="R1376">_xlfn.IFS(
J1376=0,"No Mortgage",
J1376&lt;=100,"Low",
J1376&lt;=300,"Medium",
TRUE,"High"
)</f>
        <v>No Mortgage</v>
      </c>
      <c r="S1376" s="25" t="str" cm="1">
        <f t="array" ref="S1376">_xlfn.IFS(
C1376&lt;10,"0-10",
C1376&lt;20,"11-20",
C1376&lt;30,"21-30",
TRUE,"30+ yrs"
)</f>
        <v>21-30</v>
      </c>
      <c r="T1376" s="26" t="str" cm="1">
        <f t="array" ref="T1376">_xlfn.IFS(
H1376&lt;1,"0-1",
H1376&lt;2,"1-2",
H1376&lt;3,"2-3",
H1376&lt;4,"3-4",
H1376&lt;5,"4-5",
TRUE,"5+"
)</f>
        <v>2-3</v>
      </c>
    </row>
    <row r="1377" spans="1:20" ht="15.6" x14ac:dyDescent="0.3">
      <c r="A1377" s="21">
        <v>977</v>
      </c>
      <c r="B1377" s="22">
        <v>54</v>
      </c>
      <c r="C1377" s="22">
        <v>30</v>
      </c>
      <c r="D1377" s="22">
        <v>24</v>
      </c>
      <c r="E1377" s="23" t="str">
        <f t="shared" si="21"/>
        <v>0-50</v>
      </c>
      <c r="F1377" s="24">
        <v>94109</v>
      </c>
      <c r="G1377" s="22">
        <v>4</v>
      </c>
      <c r="H1377" s="22">
        <v>0.2</v>
      </c>
      <c r="I1377" s="22" t="s">
        <v>33</v>
      </c>
      <c r="J1377" s="22">
        <v>0</v>
      </c>
      <c r="K1377" s="22" t="s">
        <v>34</v>
      </c>
      <c r="L1377" s="22" t="s">
        <v>35</v>
      </c>
      <c r="M1377" s="22" t="s">
        <v>34</v>
      </c>
      <c r="N1377" s="22" t="s">
        <v>34</v>
      </c>
      <c r="O1377" s="22" t="s">
        <v>34</v>
      </c>
      <c r="P1377" s="25" t="str" cm="1">
        <f t="array" ref="P1377">_xlfn.IFS(
B1377&lt;30,"20-29",
B1377&lt;40,"30-39",
B1377&lt;50,"40-49",
B1377&lt;60,"50-59",
TRUE,"60+")</f>
        <v>50-59</v>
      </c>
      <c r="Q1377" s="25" t="str" cm="1">
        <f t="array" ref="Q1377">_xlfn.IFS(
D1377&lt;25,"0–24K",
D1377&lt;50,"25–49K",
D1377&lt;75,"50–74K",
D1377&lt;100,"75–99K",
D1377&lt;150,"100–149K",
D1377&lt;200,"150–199K",
TRUE,"200K+"
)</f>
        <v>0–24K</v>
      </c>
      <c r="R1377" s="25" t="str" cm="1">
        <f t="array" ref="R1377">_xlfn.IFS(
J1377=0,"No Mortgage",
J1377&lt;=100,"Low",
J1377&lt;=300,"Medium",
TRUE,"High"
)</f>
        <v>No Mortgage</v>
      </c>
      <c r="S1377" s="25" t="str" cm="1">
        <f t="array" ref="S1377">_xlfn.IFS(
C1377&lt;10,"0-10",
C1377&lt;20,"11-20",
C1377&lt;30,"21-30",
TRUE,"30+ yrs"
)</f>
        <v>30+ yrs</v>
      </c>
      <c r="T1377" s="26" t="str" cm="1">
        <f t="array" ref="T1377">_xlfn.IFS(
H1377&lt;1,"0-1",
H1377&lt;2,"1-2",
H1377&lt;3,"2-3",
H1377&lt;4,"3-4",
H1377&lt;5,"4-5",
TRUE,"5+"
)</f>
        <v>0-1</v>
      </c>
    </row>
    <row r="1378" spans="1:20" ht="15.6" x14ac:dyDescent="0.3">
      <c r="A1378" s="21">
        <v>978</v>
      </c>
      <c r="B1378" s="22">
        <v>54</v>
      </c>
      <c r="C1378" s="22">
        <v>30</v>
      </c>
      <c r="D1378" s="22">
        <v>45</v>
      </c>
      <c r="E1378" s="23" t="str">
        <f t="shared" si="21"/>
        <v>0-50</v>
      </c>
      <c r="F1378" s="24">
        <v>95134</v>
      </c>
      <c r="G1378" s="22">
        <v>4</v>
      </c>
      <c r="H1378" s="22">
        <v>1.1000000000000001</v>
      </c>
      <c r="I1378" s="22" t="s">
        <v>37</v>
      </c>
      <c r="J1378" s="22">
        <v>205</v>
      </c>
      <c r="K1378" s="22" t="s">
        <v>34</v>
      </c>
      <c r="L1378" s="22" t="s">
        <v>34</v>
      </c>
      <c r="M1378" s="22" t="s">
        <v>34</v>
      </c>
      <c r="N1378" s="22" t="s">
        <v>35</v>
      </c>
      <c r="O1378" s="22" t="s">
        <v>34</v>
      </c>
      <c r="P1378" s="25" t="str" cm="1">
        <f t="array" ref="P1378">_xlfn.IFS(
B1378&lt;30,"20-29",
B1378&lt;40,"30-39",
B1378&lt;50,"40-49",
B1378&lt;60,"50-59",
TRUE,"60+")</f>
        <v>50-59</v>
      </c>
      <c r="Q1378" s="25" t="str" cm="1">
        <f t="array" ref="Q1378">_xlfn.IFS(
D1378&lt;25,"0–24K",
D1378&lt;50,"25–49K",
D1378&lt;75,"50–74K",
D1378&lt;100,"75–99K",
D1378&lt;150,"100–149K",
D1378&lt;200,"150–199K",
TRUE,"200K+"
)</f>
        <v>25–49K</v>
      </c>
      <c r="R1378" s="25" t="str" cm="1">
        <f t="array" ref="R1378">_xlfn.IFS(
J1378=0,"No Mortgage",
J1378&lt;=100,"Low",
J1378&lt;=300,"Medium",
TRUE,"High"
)</f>
        <v>Medium</v>
      </c>
      <c r="S1378" s="25" t="str" cm="1">
        <f t="array" ref="S1378">_xlfn.IFS(
C1378&lt;10,"0-10",
C1378&lt;20,"11-20",
C1378&lt;30,"21-30",
TRUE,"30+ yrs"
)</f>
        <v>30+ yrs</v>
      </c>
      <c r="T1378" s="26" t="str" cm="1">
        <f t="array" ref="T1378">_xlfn.IFS(
H1378&lt;1,"0-1",
H1378&lt;2,"1-2",
H1378&lt;3,"2-3",
H1378&lt;4,"3-4",
H1378&lt;5,"4-5",
TRUE,"5+"
)</f>
        <v>1-2</v>
      </c>
    </row>
    <row r="1379" spans="1:20" ht="15.6" x14ac:dyDescent="0.3">
      <c r="A1379" s="21">
        <v>1021</v>
      </c>
      <c r="B1379" s="22">
        <v>54</v>
      </c>
      <c r="C1379" s="22">
        <v>29</v>
      </c>
      <c r="D1379" s="22">
        <v>29</v>
      </c>
      <c r="E1379" s="23" t="str">
        <f t="shared" si="21"/>
        <v>0-50</v>
      </c>
      <c r="F1379" s="24">
        <v>90071</v>
      </c>
      <c r="G1379" s="22">
        <v>1</v>
      </c>
      <c r="H1379" s="22">
        <v>1.5</v>
      </c>
      <c r="I1379" s="22" t="s">
        <v>37</v>
      </c>
      <c r="J1379" s="22">
        <v>97</v>
      </c>
      <c r="K1379" s="22" t="s">
        <v>34</v>
      </c>
      <c r="L1379" s="22" t="s">
        <v>34</v>
      </c>
      <c r="M1379" s="22" t="s">
        <v>34</v>
      </c>
      <c r="N1379" s="22" t="s">
        <v>35</v>
      </c>
      <c r="O1379" s="22" t="s">
        <v>34</v>
      </c>
      <c r="P1379" s="25" t="str" cm="1">
        <f t="array" ref="P1379">_xlfn.IFS(
B1379&lt;30,"20-29",
B1379&lt;40,"30-39",
B1379&lt;50,"40-49",
B1379&lt;60,"50-59",
TRUE,"60+")</f>
        <v>50-59</v>
      </c>
      <c r="Q1379" s="25" t="str" cm="1">
        <f t="array" ref="Q1379">_xlfn.IFS(
D1379&lt;25,"0–24K",
D1379&lt;50,"25–49K",
D1379&lt;75,"50–74K",
D1379&lt;100,"75–99K",
D1379&lt;150,"100–149K",
D1379&lt;200,"150–199K",
TRUE,"200K+"
)</f>
        <v>25–49K</v>
      </c>
      <c r="R1379" s="25" t="str" cm="1">
        <f t="array" ref="R1379">_xlfn.IFS(
J1379=0,"No Mortgage",
J1379&lt;=100,"Low",
J1379&lt;=300,"Medium",
TRUE,"High"
)</f>
        <v>Low</v>
      </c>
      <c r="S1379" s="25" t="str" cm="1">
        <f t="array" ref="S1379">_xlfn.IFS(
C1379&lt;10,"0-10",
C1379&lt;20,"11-20",
C1379&lt;30,"21-30",
TRUE,"30+ yrs"
)</f>
        <v>21-30</v>
      </c>
      <c r="T1379" s="26" t="str" cm="1">
        <f t="array" ref="T1379">_xlfn.IFS(
H1379&lt;1,"0-1",
H1379&lt;2,"1-2",
H1379&lt;3,"2-3",
H1379&lt;4,"3-4",
H1379&lt;5,"4-5",
TRUE,"5+"
)</f>
        <v>1-2</v>
      </c>
    </row>
    <row r="1380" spans="1:20" ht="15.6" x14ac:dyDescent="0.3">
      <c r="A1380" s="21">
        <v>1073</v>
      </c>
      <c r="B1380" s="22">
        <v>54</v>
      </c>
      <c r="C1380" s="22">
        <v>24</v>
      </c>
      <c r="D1380" s="22">
        <v>75</v>
      </c>
      <c r="E1380" s="23" t="str">
        <f t="shared" si="21"/>
        <v>51-100</v>
      </c>
      <c r="F1380" s="24">
        <v>90089</v>
      </c>
      <c r="G1380" s="22">
        <v>2</v>
      </c>
      <c r="H1380" s="22">
        <v>4.5</v>
      </c>
      <c r="I1380" s="22" t="s">
        <v>36</v>
      </c>
      <c r="J1380" s="22">
        <v>0</v>
      </c>
      <c r="K1380" s="22" t="s">
        <v>34</v>
      </c>
      <c r="L1380" s="22" t="s">
        <v>34</v>
      </c>
      <c r="M1380" s="22" t="s">
        <v>34</v>
      </c>
      <c r="N1380" s="22" t="s">
        <v>34</v>
      </c>
      <c r="O1380" s="22" t="s">
        <v>34</v>
      </c>
      <c r="P1380" s="25" t="str" cm="1">
        <f t="array" ref="P1380">_xlfn.IFS(
B1380&lt;30,"20-29",
B1380&lt;40,"30-39",
B1380&lt;50,"40-49",
B1380&lt;60,"50-59",
TRUE,"60+")</f>
        <v>50-59</v>
      </c>
      <c r="Q1380" s="25" t="str" cm="1">
        <f t="array" ref="Q1380">_xlfn.IFS(
D1380&lt;25,"0–24K",
D1380&lt;50,"25–49K",
D1380&lt;75,"50–74K",
D1380&lt;100,"75–99K",
D1380&lt;150,"100–149K",
D1380&lt;200,"150–199K",
TRUE,"200K+"
)</f>
        <v>75–99K</v>
      </c>
      <c r="R1380" s="25" t="str" cm="1">
        <f t="array" ref="R1380">_xlfn.IFS(
J1380=0,"No Mortgage",
J1380&lt;=100,"Low",
J1380&lt;=300,"Medium",
TRUE,"High"
)</f>
        <v>No Mortgage</v>
      </c>
      <c r="S1380" s="25" t="str" cm="1">
        <f t="array" ref="S1380">_xlfn.IFS(
C1380&lt;10,"0-10",
C1380&lt;20,"11-20",
C1380&lt;30,"21-30",
TRUE,"30+ yrs"
)</f>
        <v>21-30</v>
      </c>
      <c r="T1380" s="26" t="str" cm="1">
        <f t="array" ref="T1380">_xlfn.IFS(
H1380&lt;1,"0-1",
H1380&lt;2,"1-2",
H1380&lt;3,"2-3",
H1380&lt;4,"3-4",
H1380&lt;5,"4-5",
TRUE,"5+"
)</f>
        <v>4-5</v>
      </c>
    </row>
    <row r="1381" spans="1:20" ht="15.6" x14ac:dyDescent="0.3">
      <c r="A1381" s="21">
        <v>1080</v>
      </c>
      <c r="B1381" s="22">
        <v>54</v>
      </c>
      <c r="C1381" s="22">
        <v>30</v>
      </c>
      <c r="D1381" s="22">
        <v>145</v>
      </c>
      <c r="E1381" s="23" t="str">
        <f t="shared" si="21"/>
        <v>100+</v>
      </c>
      <c r="F1381" s="24">
        <v>94591</v>
      </c>
      <c r="G1381" s="22">
        <v>2</v>
      </c>
      <c r="H1381" s="22">
        <v>6.8</v>
      </c>
      <c r="I1381" s="22" t="s">
        <v>33</v>
      </c>
      <c r="J1381" s="22">
        <v>0</v>
      </c>
      <c r="K1381" s="22" t="s">
        <v>34</v>
      </c>
      <c r="L1381" s="22" t="s">
        <v>35</v>
      </c>
      <c r="M1381" s="22" t="s">
        <v>34</v>
      </c>
      <c r="N1381" s="22" t="s">
        <v>34</v>
      </c>
      <c r="O1381" s="22" t="s">
        <v>34</v>
      </c>
      <c r="P1381" s="25" t="str" cm="1">
        <f t="array" ref="P1381">_xlfn.IFS(
B1381&lt;30,"20-29",
B1381&lt;40,"30-39",
B1381&lt;50,"40-49",
B1381&lt;60,"50-59",
TRUE,"60+")</f>
        <v>50-59</v>
      </c>
      <c r="Q1381" s="25" t="str" cm="1">
        <f t="array" ref="Q1381">_xlfn.IFS(
D1381&lt;25,"0–24K",
D1381&lt;50,"25–49K",
D1381&lt;75,"50–74K",
D1381&lt;100,"75–99K",
D1381&lt;150,"100–149K",
D1381&lt;200,"150–199K",
TRUE,"200K+"
)</f>
        <v>100–149K</v>
      </c>
      <c r="R1381" s="25" t="str" cm="1">
        <f t="array" ref="R1381">_xlfn.IFS(
J1381=0,"No Mortgage",
J1381&lt;=100,"Low",
J1381&lt;=300,"Medium",
TRUE,"High"
)</f>
        <v>No Mortgage</v>
      </c>
      <c r="S1381" s="25" t="str" cm="1">
        <f t="array" ref="S1381">_xlfn.IFS(
C1381&lt;10,"0-10",
C1381&lt;20,"11-20",
C1381&lt;30,"21-30",
TRUE,"30+ yrs"
)</f>
        <v>30+ yrs</v>
      </c>
      <c r="T1381" s="26" t="str" cm="1">
        <f t="array" ref="T1381">_xlfn.IFS(
H1381&lt;1,"0-1",
H1381&lt;2,"1-2",
H1381&lt;3,"2-3",
H1381&lt;4,"3-4",
H1381&lt;5,"4-5",
TRUE,"5+"
)</f>
        <v>5+</v>
      </c>
    </row>
    <row r="1382" spans="1:20" ht="15.6" x14ac:dyDescent="0.3">
      <c r="A1382" s="21">
        <v>1112</v>
      </c>
      <c r="B1382" s="22">
        <v>54</v>
      </c>
      <c r="C1382" s="22">
        <v>28</v>
      </c>
      <c r="D1382" s="22">
        <v>183</v>
      </c>
      <c r="E1382" s="23" t="str">
        <f t="shared" si="21"/>
        <v>100+</v>
      </c>
      <c r="F1382" s="24">
        <v>90071</v>
      </c>
      <c r="G1382" s="22">
        <v>1</v>
      </c>
      <c r="H1382" s="22">
        <v>1</v>
      </c>
      <c r="I1382" s="22" t="s">
        <v>33</v>
      </c>
      <c r="J1382" s="22">
        <v>442</v>
      </c>
      <c r="K1382" s="22" t="s">
        <v>34</v>
      </c>
      <c r="L1382" s="22" t="s">
        <v>34</v>
      </c>
      <c r="M1382" s="22" t="s">
        <v>34</v>
      </c>
      <c r="N1382" s="22" t="s">
        <v>34</v>
      </c>
      <c r="O1382" s="22" t="s">
        <v>34</v>
      </c>
      <c r="P1382" s="25" t="str" cm="1">
        <f t="array" ref="P1382">_xlfn.IFS(
B1382&lt;30,"20-29",
B1382&lt;40,"30-39",
B1382&lt;50,"40-49",
B1382&lt;60,"50-59",
TRUE,"60+")</f>
        <v>50-59</v>
      </c>
      <c r="Q1382" s="25" t="str" cm="1">
        <f t="array" ref="Q1382">_xlfn.IFS(
D1382&lt;25,"0–24K",
D1382&lt;50,"25–49K",
D1382&lt;75,"50–74K",
D1382&lt;100,"75–99K",
D1382&lt;150,"100–149K",
D1382&lt;200,"150–199K",
TRUE,"200K+"
)</f>
        <v>150–199K</v>
      </c>
      <c r="R1382" s="25" t="str" cm="1">
        <f t="array" ref="R1382">_xlfn.IFS(
J1382=0,"No Mortgage",
J1382&lt;=100,"Low",
J1382&lt;=300,"Medium",
TRUE,"High"
)</f>
        <v>High</v>
      </c>
      <c r="S1382" s="25" t="str" cm="1">
        <f t="array" ref="S1382">_xlfn.IFS(
C1382&lt;10,"0-10",
C1382&lt;20,"11-20",
C1382&lt;30,"21-30",
TRUE,"30+ yrs"
)</f>
        <v>21-30</v>
      </c>
      <c r="T1382" s="26" t="str" cm="1">
        <f t="array" ref="T1382">_xlfn.IFS(
H1382&lt;1,"0-1",
H1382&lt;2,"1-2",
H1382&lt;3,"2-3",
H1382&lt;4,"3-4",
H1382&lt;5,"4-5",
TRUE,"5+"
)</f>
        <v>1-2</v>
      </c>
    </row>
    <row r="1383" spans="1:20" ht="15.6" x14ac:dyDescent="0.3">
      <c r="A1383" s="21">
        <v>1236</v>
      </c>
      <c r="B1383" s="22">
        <v>54</v>
      </c>
      <c r="C1383" s="22">
        <v>28</v>
      </c>
      <c r="D1383" s="22">
        <v>60</v>
      </c>
      <c r="E1383" s="23" t="str">
        <f t="shared" si="21"/>
        <v>51-100</v>
      </c>
      <c r="F1383" s="24">
        <v>94110</v>
      </c>
      <c r="G1383" s="22">
        <v>4</v>
      </c>
      <c r="H1383" s="22">
        <v>2.6</v>
      </c>
      <c r="I1383" s="22" t="s">
        <v>36</v>
      </c>
      <c r="J1383" s="22">
        <v>0</v>
      </c>
      <c r="K1383" s="22" t="s">
        <v>34</v>
      </c>
      <c r="L1383" s="22" t="s">
        <v>34</v>
      </c>
      <c r="M1383" s="22" t="s">
        <v>34</v>
      </c>
      <c r="N1383" s="22" t="s">
        <v>34</v>
      </c>
      <c r="O1383" s="22" t="s">
        <v>34</v>
      </c>
      <c r="P1383" s="25" t="str" cm="1">
        <f t="array" ref="P1383">_xlfn.IFS(
B1383&lt;30,"20-29",
B1383&lt;40,"30-39",
B1383&lt;50,"40-49",
B1383&lt;60,"50-59",
TRUE,"60+")</f>
        <v>50-59</v>
      </c>
      <c r="Q1383" s="25" t="str" cm="1">
        <f t="array" ref="Q1383">_xlfn.IFS(
D1383&lt;25,"0–24K",
D1383&lt;50,"25–49K",
D1383&lt;75,"50–74K",
D1383&lt;100,"75–99K",
D1383&lt;150,"100–149K",
D1383&lt;200,"150–199K",
TRUE,"200K+"
)</f>
        <v>50–74K</v>
      </c>
      <c r="R1383" s="25" t="str" cm="1">
        <f t="array" ref="R1383">_xlfn.IFS(
J1383=0,"No Mortgage",
J1383&lt;=100,"Low",
J1383&lt;=300,"Medium",
TRUE,"High"
)</f>
        <v>No Mortgage</v>
      </c>
      <c r="S1383" s="25" t="str" cm="1">
        <f t="array" ref="S1383">_xlfn.IFS(
C1383&lt;10,"0-10",
C1383&lt;20,"11-20",
C1383&lt;30,"21-30",
TRUE,"30+ yrs"
)</f>
        <v>21-30</v>
      </c>
      <c r="T1383" s="26" t="str" cm="1">
        <f t="array" ref="T1383">_xlfn.IFS(
H1383&lt;1,"0-1",
H1383&lt;2,"1-2",
H1383&lt;3,"2-3",
H1383&lt;4,"3-4",
H1383&lt;5,"4-5",
TRUE,"5+"
)</f>
        <v>2-3</v>
      </c>
    </row>
    <row r="1384" spans="1:20" ht="15.6" x14ac:dyDescent="0.3">
      <c r="A1384" s="21">
        <v>1309</v>
      </c>
      <c r="B1384" s="22">
        <v>54</v>
      </c>
      <c r="C1384" s="22">
        <v>24</v>
      </c>
      <c r="D1384" s="22">
        <v>50</v>
      </c>
      <c r="E1384" s="23" t="str">
        <f t="shared" si="21"/>
        <v>0-50</v>
      </c>
      <c r="F1384" s="24">
        <v>92037</v>
      </c>
      <c r="G1384" s="22">
        <v>3</v>
      </c>
      <c r="H1384" s="22">
        <v>2</v>
      </c>
      <c r="I1384" s="22" t="s">
        <v>36</v>
      </c>
      <c r="J1384" s="22">
        <v>0</v>
      </c>
      <c r="K1384" s="22" t="s">
        <v>34</v>
      </c>
      <c r="L1384" s="22" t="s">
        <v>34</v>
      </c>
      <c r="M1384" s="22" t="s">
        <v>34</v>
      </c>
      <c r="N1384" s="22" t="s">
        <v>35</v>
      </c>
      <c r="O1384" s="22" t="s">
        <v>35</v>
      </c>
      <c r="P1384" s="25" t="str" cm="1">
        <f t="array" ref="P1384">_xlfn.IFS(
B1384&lt;30,"20-29",
B1384&lt;40,"30-39",
B1384&lt;50,"40-49",
B1384&lt;60,"50-59",
TRUE,"60+")</f>
        <v>50-59</v>
      </c>
      <c r="Q1384" s="25" t="str" cm="1">
        <f t="array" ref="Q1384">_xlfn.IFS(
D1384&lt;25,"0–24K",
D1384&lt;50,"25–49K",
D1384&lt;75,"50–74K",
D1384&lt;100,"75–99K",
D1384&lt;150,"100–149K",
D1384&lt;200,"150–199K",
TRUE,"200K+"
)</f>
        <v>50–74K</v>
      </c>
      <c r="R1384" s="25" t="str" cm="1">
        <f t="array" ref="R1384">_xlfn.IFS(
J1384=0,"No Mortgage",
J1384&lt;=100,"Low",
J1384&lt;=300,"Medium",
TRUE,"High"
)</f>
        <v>No Mortgage</v>
      </c>
      <c r="S1384" s="25" t="str" cm="1">
        <f t="array" ref="S1384">_xlfn.IFS(
C1384&lt;10,"0-10",
C1384&lt;20,"11-20",
C1384&lt;30,"21-30",
TRUE,"30+ yrs"
)</f>
        <v>21-30</v>
      </c>
      <c r="T1384" s="26" t="str" cm="1">
        <f t="array" ref="T1384">_xlfn.IFS(
H1384&lt;1,"0-1",
H1384&lt;2,"1-2",
H1384&lt;3,"2-3",
H1384&lt;4,"3-4",
H1384&lt;5,"4-5",
TRUE,"5+"
)</f>
        <v>2-3</v>
      </c>
    </row>
    <row r="1385" spans="1:20" ht="15.6" x14ac:dyDescent="0.3">
      <c r="A1385" s="21">
        <v>1361</v>
      </c>
      <c r="B1385" s="22">
        <v>54</v>
      </c>
      <c r="C1385" s="22">
        <v>28</v>
      </c>
      <c r="D1385" s="22">
        <v>85</v>
      </c>
      <c r="E1385" s="23" t="str">
        <f t="shared" si="21"/>
        <v>51-100</v>
      </c>
      <c r="F1385" s="24">
        <v>92028</v>
      </c>
      <c r="G1385" s="22">
        <v>4</v>
      </c>
      <c r="H1385" s="22">
        <v>4.9000000000000004</v>
      </c>
      <c r="I1385" s="22" t="s">
        <v>33</v>
      </c>
      <c r="J1385" s="22">
        <v>0</v>
      </c>
      <c r="K1385" s="22" t="s">
        <v>34</v>
      </c>
      <c r="L1385" s="22" t="s">
        <v>34</v>
      </c>
      <c r="M1385" s="22" t="s">
        <v>34</v>
      </c>
      <c r="N1385" s="22" t="s">
        <v>35</v>
      </c>
      <c r="O1385" s="22" t="s">
        <v>34</v>
      </c>
      <c r="P1385" s="25" t="str" cm="1">
        <f t="array" ref="P1385">_xlfn.IFS(
B1385&lt;30,"20-29",
B1385&lt;40,"30-39",
B1385&lt;50,"40-49",
B1385&lt;60,"50-59",
TRUE,"60+")</f>
        <v>50-59</v>
      </c>
      <c r="Q1385" s="25" t="str" cm="1">
        <f t="array" ref="Q1385">_xlfn.IFS(
D1385&lt;25,"0–24K",
D1385&lt;50,"25–49K",
D1385&lt;75,"50–74K",
D1385&lt;100,"75–99K",
D1385&lt;150,"100–149K",
D1385&lt;200,"150–199K",
TRUE,"200K+"
)</f>
        <v>75–99K</v>
      </c>
      <c r="R1385" s="25" t="str" cm="1">
        <f t="array" ref="R1385">_xlfn.IFS(
J1385=0,"No Mortgage",
J1385&lt;=100,"Low",
J1385&lt;=300,"Medium",
TRUE,"High"
)</f>
        <v>No Mortgage</v>
      </c>
      <c r="S1385" s="25" t="str" cm="1">
        <f t="array" ref="S1385">_xlfn.IFS(
C1385&lt;10,"0-10",
C1385&lt;20,"11-20",
C1385&lt;30,"21-30",
TRUE,"30+ yrs"
)</f>
        <v>21-30</v>
      </c>
      <c r="T1385" s="26" t="str" cm="1">
        <f t="array" ref="T1385">_xlfn.IFS(
H1385&lt;1,"0-1",
H1385&lt;2,"1-2",
H1385&lt;3,"2-3",
H1385&lt;4,"3-4",
H1385&lt;5,"4-5",
TRUE,"5+"
)</f>
        <v>4-5</v>
      </c>
    </row>
    <row r="1386" spans="1:20" ht="15.6" x14ac:dyDescent="0.3">
      <c r="A1386" s="21">
        <v>1379</v>
      </c>
      <c r="B1386" s="22">
        <v>54</v>
      </c>
      <c r="C1386" s="22">
        <v>29</v>
      </c>
      <c r="D1386" s="22">
        <v>34</v>
      </c>
      <c r="E1386" s="23" t="str">
        <f t="shared" si="21"/>
        <v>0-50</v>
      </c>
      <c r="F1386" s="24">
        <v>93305</v>
      </c>
      <c r="G1386" s="22">
        <v>4</v>
      </c>
      <c r="H1386" s="22">
        <v>0.1</v>
      </c>
      <c r="I1386" s="22" t="s">
        <v>36</v>
      </c>
      <c r="J1386" s="22">
        <v>0</v>
      </c>
      <c r="K1386" s="22" t="s">
        <v>34</v>
      </c>
      <c r="L1386" s="22" t="s">
        <v>34</v>
      </c>
      <c r="M1386" s="22" t="s">
        <v>34</v>
      </c>
      <c r="N1386" s="22" t="s">
        <v>35</v>
      </c>
      <c r="O1386" s="22" t="s">
        <v>34</v>
      </c>
      <c r="P1386" s="25" t="str" cm="1">
        <f t="array" ref="P1386">_xlfn.IFS(
B1386&lt;30,"20-29",
B1386&lt;40,"30-39",
B1386&lt;50,"40-49",
B1386&lt;60,"50-59",
TRUE,"60+")</f>
        <v>50-59</v>
      </c>
      <c r="Q1386" s="25" t="str" cm="1">
        <f t="array" ref="Q1386">_xlfn.IFS(
D1386&lt;25,"0–24K",
D1386&lt;50,"25–49K",
D1386&lt;75,"50–74K",
D1386&lt;100,"75–99K",
D1386&lt;150,"100–149K",
D1386&lt;200,"150–199K",
TRUE,"200K+"
)</f>
        <v>25–49K</v>
      </c>
      <c r="R1386" s="25" t="str" cm="1">
        <f t="array" ref="R1386">_xlfn.IFS(
J1386=0,"No Mortgage",
J1386&lt;=100,"Low",
J1386&lt;=300,"Medium",
TRUE,"High"
)</f>
        <v>No Mortgage</v>
      </c>
      <c r="S1386" s="25" t="str" cm="1">
        <f t="array" ref="S1386">_xlfn.IFS(
C1386&lt;10,"0-10",
C1386&lt;20,"11-20",
C1386&lt;30,"21-30",
TRUE,"30+ yrs"
)</f>
        <v>21-30</v>
      </c>
      <c r="T1386" s="26" t="str" cm="1">
        <f t="array" ref="T1386">_xlfn.IFS(
H1386&lt;1,"0-1",
H1386&lt;2,"1-2",
H1386&lt;3,"2-3",
H1386&lt;4,"3-4",
H1386&lt;5,"4-5",
TRUE,"5+"
)</f>
        <v>0-1</v>
      </c>
    </row>
    <row r="1387" spans="1:20" ht="15.6" x14ac:dyDescent="0.3">
      <c r="A1387" s="21">
        <v>1453</v>
      </c>
      <c r="B1387" s="22">
        <v>54</v>
      </c>
      <c r="C1387" s="22">
        <v>28</v>
      </c>
      <c r="D1387" s="22">
        <v>52</v>
      </c>
      <c r="E1387" s="23" t="str">
        <f t="shared" si="21"/>
        <v>51-100</v>
      </c>
      <c r="F1387" s="24">
        <v>94102</v>
      </c>
      <c r="G1387" s="22">
        <v>4</v>
      </c>
      <c r="H1387" s="22">
        <v>2.5</v>
      </c>
      <c r="I1387" s="22" t="s">
        <v>33</v>
      </c>
      <c r="J1387" s="22">
        <v>0</v>
      </c>
      <c r="K1387" s="22" t="s">
        <v>34</v>
      </c>
      <c r="L1387" s="22" t="s">
        <v>34</v>
      </c>
      <c r="M1387" s="22" t="s">
        <v>34</v>
      </c>
      <c r="N1387" s="22" t="s">
        <v>35</v>
      </c>
      <c r="O1387" s="22" t="s">
        <v>34</v>
      </c>
      <c r="P1387" s="25" t="str" cm="1">
        <f t="array" ref="P1387">_xlfn.IFS(
B1387&lt;30,"20-29",
B1387&lt;40,"30-39",
B1387&lt;50,"40-49",
B1387&lt;60,"50-59",
TRUE,"60+")</f>
        <v>50-59</v>
      </c>
      <c r="Q1387" s="25" t="str" cm="1">
        <f t="array" ref="Q1387">_xlfn.IFS(
D1387&lt;25,"0–24K",
D1387&lt;50,"25–49K",
D1387&lt;75,"50–74K",
D1387&lt;100,"75–99K",
D1387&lt;150,"100–149K",
D1387&lt;200,"150–199K",
TRUE,"200K+"
)</f>
        <v>50–74K</v>
      </c>
      <c r="R1387" s="25" t="str" cm="1">
        <f t="array" ref="R1387">_xlfn.IFS(
J1387=0,"No Mortgage",
J1387&lt;=100,"Low",
J1387&lt;=300,"Medium",
TRUE,"High"
)</f>
        <v>No Mortgage</v>
      </c>
      <c r="S1387" s="25" t="str" cm="1">
        <f t="array" ref="S1387">_xlfn.IFS(
C1387&lt;10,"0-10",
C1387&lt;20,"11-20",
C1387&lt;30,"21-30",
TRUE,"30+ yrs"
)</f>
        <v>21-30</v>
      </c>
      <c r="T1387" s="26" t="str" cm="1">
        <f t="array" ref="T1387">_xlfn.IFS(
H1387&lt;1,"0-1",
H1387&lt;2,"1-2",
H1387&lt;3,"2-3",
H1387&lt;4,"3-4",
H1387&lt;5,"4-5",
TRUE,"5+"
)</f>
        <v>2-3</v>
      </c>
    </row>
    <row r="1388" spans="1:20" ht="15.6" x14ac:dyDescent="0.3">
      <c r="A1388" s="21">
        <v>1462</v>
      </c>
      <c r="B1388" s="22">
        <v>54</v>
      </c>
      <c r="C1388" s="22">
        <v>28</v>
      </c>
      <c r="D1388" s="22">
        <v>48</v>
      </c>
      <c r="E1388" s="23" t="str">
        <f t="shared" si="21"/>
        <v>0-50</v>
      </c>
      <c r="F1388" s="24">
        <v>93022</v>
      </c>
      <c r="G1388" s="27">
        <v>2</v>
      </c>
      <c r="H1388" s="22">
        <v>0.2</v>
      </c>
      <c r="I1388" s="22" t="s">
        <v>33</v>
      </c>
      <c r="J1388" s="22">
        <v>0</v>
      </c>
      <c r="K1388" s="22" t="s">
        <v>34</v>
      </c>
      <c r="L1388" s="22" t="s">
        <v>34</v>
      </c>
      <c r="M1388" s="22" t="s">
        <v>34</v>
      </c>
      <c r="N1388" s="22" t="s">
        <v>35</v>
      </c>
      <c r="O1388" s="22" t="s">
        <v>34</v>
      </c>
      <c r="P1388" s="25" t="str" cm="1">
        <f t="array" ref="P1388">_xlfn.IFS(
B1388&lt;30,"20-29",
B1388&lt;40,"30-39",
B1388&lt;50,"40-49",
B1388&lt;60,"50-59",
TRUE,"60+")</f>
        <v>50-59</v>
      </c>
      <c r="Q1388" s="25" t="str" cm="1">
        <f t="array" ref="Q1388">_xlfn.IFS(
D1388&lt;25,"0–24K",
D1388&lt;50,"25–49K",
D1388&lt;75,"50–74K",
D1388&lt;100,"75–99K",
D1388&lt;150,"100–149K",
D1388&lt;200,"150–199K",
TRUE,"200K+"
)</f>
        <v>25–49K</v>
      </c>
      <c r="R1388" s="25" t="str" cm="1">
        <f t="array" ref="R1388">_xlfn.IFS(
J1388=0,"No Mortgage",
J1388&lt;=100,"Low",
J1388&lt;=300,"Medium",
TRUE,"High"
)</f>
        <v>No Mortgage</v>
      </c>
      <c r="S1388" s="25" t="str" cm="1">
        <f t="array" ref="S1388">_xlfn.IFS(
C1388&lt;10,"0-10",
C1388&lt;20,"11-20",
C1388&lt;30,"21-30",
TRUE,"30+ yrs"
)</f>
        <v>21-30</v>
      </c>
      <c r="T1388" s="26" t="str" cm="1">
        <f t="array" ref="T1388">_xlfn.IFS(
H1388&lt;1,"0-1",
H1388&lt;2,"1-2",
H1388&lt;3,"2-3",
H1388&lt;4,"3-4",
H1388&lt;5,"4-5",
TRUE,"5+"
)</f>
        <v>0-1</v>
      </c>
    </row>
    <row r="1389" spans="1:20" ht="15.6" x14ac:dyDescent="0.3">
      <c r="A1389" s="21">
        <v>1501</v>
      </c>
      <c r="B1389" s="22">
        <v>54</v>
      </c>
      <c r="C1389" s="22">
        <v>28</v>
      </c>
      <c r="D1389" s="22">
        <v>74</v>
      </c>
      <c r="E1389" s="23" t="str">
        <f t="shared" si="21"/>
        <v>51-100</v>
      </c>
      <c r="F1389" s="24">
        <v>95014</v>
      </c>
      <c r="G1389" s="22">
        <v>2</v>
      </c>
      <c r="H1389" s="22">
        <v>1.1000000000000001</v>
      </c>
      <c r="I1389" s="22" t="s">
        <v>33</v>
      </c>
      <c r="J1389" s="22">
        <v>0</v>
      </c>
      <c r="K1389" s="22" t="s">
        <v>34</v>
      </c>
      <c r="L1389" s="22" t="s">
        <v>34</v>
      </c>
      <c r="M1389" s="22" t="s">
        <v>34</v>
      </c>
      <c r="N1389" s="22" t="s">
        <v>35</v>
      </c>
      <c r="O1389" s="22" t="s">
        <v>34</v>
      </c>
      <c r="P1389" s="25" t="str" cm="1">
        <f t="array" ref="P1389">_xlfn.IFS(
B1389&lt;30,"20-29",
B1389&lt;40,"30-39",
B1389&lt;50,"40-49",
B1389&lt;60,"50-59",
TRUE,"60+")</f>
        <v>50-59</v>
      </c>
      <c r="Q1389" s="25" t="str" cm="1">
        <f t="array" ref="Q1389">_xlfn.IFS(
D1389&lt;25,"0–24K",
D1389&lt;50,"25–49K",
D1389&lt;75,"50–74K",
D1389&lt;100,"75–99K",
D1389&lt;150,"100–149K",
D1389&lt;200,"150–199K",
TRUE,"200K+"
)</f>
        <v>50–74K</v>
      </c>
      <c r="R1389" s="25" t="str" cm="1">
        <f t="array" ref="R1389">_xlfn.IFS(
J1389=0,"No Mortgage",
J1389&lt;=100,"Low",
J1389&lt;=300,"Medium",
TRUE,"High"
)</f>
        <v>No Mortgage</v>
      </c>
      <c r="S1389" s="25" t="str" cm="1">
        <f t="array" ref="S1389">_xlfn.IFS(
C1389&lt;10,"0-10",
C1389&lt;20,"11-20",
C1389&lt;30,"21-30",
TRUE,"30+ yrs"
)</f>
        <v>21-30</v>
      </c>
      <c r="T1389" s="26" t="str" cm="1">
        <f t="array" ref="T1389">_xlfn.IFS(
H1389&lt;1,"0-1",
H1389&lt;2,"1-2",
H1389&lt;3,"2-3",
H1389&lt;4,"3-4",
H1389&lt;5,"4-5",
TRUE,"5+"
)</f>
        <v>1-2</v>
      </c>
    </row>
    <row r="1390" spans="1:20" ht="15.6" x14ac:dyDescent="0.3">
      <c r="A1390" s="21">
        <v>1516</v>
      </c>
      <c r="B1390" s="22">
        <v>54</v>
      </c>
      <c r="C1390" s="22">
        <v>28</v>
      </c>
      <c r="D1390" s="22">
        <v>28</v>
      </c>
      <c r="E1390" s="23" t="str">
        <f t="shared" si="21"/>
        <v>0-50</v>
      </c>
      <c r="F1390" s="24">
        <v>94305</v>
      </c>
      <c r="G1390" s="22">
        <v>4</v>
      </c>
      <c r="H1390" s="22">
        <v>1.5</v>
      </c>
      <c r="I1390" s="22" t="s">
        <v>36</v>
      </c>
      <c r="J1390" s="22">
        <v>0</v>
      </c>
      <c r="K1390" s="22" t="s">
        <v>34</v>
      </c>
      <c r="L1390" s="22" t="s">
        <v>34</v>
      </c>
      <c r="M1390" s="22" t="s">
        <v>34</v>
      </c>
      <c r="N1390" s="22" t="s">
        <v>35</v>
      </c>
      <c r="O1390" s="22" t="s">
        <v>35</v>
      </c>
      <c r="P1390" s="25" t="str" cm="1">
        <f t="array" ref="P1390">_xlfn.IFS(
B1390&lt;30,"20-29",
B1390&lt;40,"30-39",
B1390&lt;50,"40-49",
B1390&lt;60,"50-59",
TRUE,"60+")</f>
        <v>50-59</v>
      </c>
      <c r="Q1390" s="25" t="str" cm="1">
        <f t="array" ref="Q1390">_xlfn.IFS(
D1390&lt;25,"0–24K",
D1390&lt;50,"25–49K",
D1390&lt;75,"50–74K",
D1390&lt;100,"75–99K",
D1390&lt;150,"100–149K",
D1390&lt;200,"150–199K",
TRUE,"200K+"
)</f>
        <v>25–49K</v>
      </c>
      <c r="R1390" s="25" t="str" cm="1">
        <f t="array" ref="R1390">_xlfn.IFS(
J1390=0,"No Mortgage",
J1390&lt;=100,"Low",
J1390&lt;=300,"Medium",
TRUE,"High"
)</f>
        <v>No Mortgage</v>
      </c>
      <c r="S1390" s="25" t="str" cm="1">
        <f t="array" ref="S1390">_xlfn.IFS(
C1390&lt;10,"0-10",
C1390&lt;20,"11-20",
C1390&lt;30,"21-30",
TRUE,"30+ yrs"
)</f>
        <v>21-30</v>
      </c>
      <c r="T1390" s="26" t="str" cm="1">
        <f t="array" ref="T1390">_xlfn.IFS(
H1390&lt;1,"0-1",
H1390&lt;2,"1-2",
H1390&lt;3,"2-3",
H1390&lt;4,"3-4",
H1390&lt;5,"4-5",
TRUE,"5+"
)</f>
        <v>1-2</v>
      </c>
    </row>
    <row r="1391" spans="1:20" ht="15.6" x14ac:dyDescent="0.3">
      <c r="A1391" s="21">
        <v>1521</v>
      </c>
      <c r="B1391" s="22">
        <v>54</v>
      </c>
      <c r="C1391" s="22">
        <v>30</v>
      </c>
      <c r="D1391" s="22">
        <v>120</v>
      </c>
      <c r="E1391" s="23" t="str">
        <f t="shared" si="21"/>
        <v>100+</v>
      </c>
      <c r="F1391" s="24">
        <v>95039</v>
      </c>
      <c r="G1391" s="22">
        <v>1</v>
      </c>
      <c r="H1391" s="22">
        <v>7.4</v>
      </c>
      <c r="I1391" s="22" t="s">
        <v>33</v>
      </c>
      <c r="J1391" s="22">
        <v>119</v>
      </c>
      <c r="K1391" s="22" t="s">
        <v>34</v>
      </c>
      <c r="L1391" s="22" t="s">
        <v>34</v>
      </c>
      <c r="M1391" s="22" t="s">
        <v>34</v>
      </c>
      <c r="N1391" s="22" t="s">
        <v>35</v>
      </c>
      <c r="O1391" s="22" t="s">
        <v>35</v>
      </c>
      <c r="P1391" s="25" t="str" cm="1">
        <f t="array" ref="P1391">_xlfn.IFS(
B1391&lt;30,"20-29",
B1391&lt;40,"30-39",
B1391&lt;50,"40-49",
B1391&lt;60,"50-59",
TRUE,"60+")</f>
        <v>50-59</v>
      </c>
      <c r="Q1391" s="25" t="str" cm="1">
        <f t="array" ref="Q1391">_xlfn.IFS(
D1391&lt;25,"0–24K",
D1391&lt;50,"25–49K",
D1391&lt;75,"50–74K",
D1391&lt;100,"75–99K",
D1391&lt;150,"100–149K",
D1391&lt;200,"150–199K",
TRUE,"200K+"
)</f>
        <v>100–149K</v>
      </c>
      <c r="R1391" s="25" t="str" cm="1">
        <f t="array" ref="R1391">_xlfn.IFS(
J1391=0,"No Mortgage",
J1391&lt;=100,"Low",
J1391&lt;=300,"Medium",
TRUE,"High"
)</f>
        <v>Medium</v>
      </c>
      <c r="S1391" s="25" t="str" cm="1">
        <f t="array" ref="S1391">_xlfn.IFS(
C1391&lt;10,"0-10",
C1391&lt;20,"11-20",
C1391&lt;30,"21-30",
TRUE,"30+ yrs"
)</f>
        <v>30+ yrs</v>
      </c>
      <c r="T1391" s="26" t="str" cm="1">
        <f t="array" ref="T1391">_xlfn.IFS(
H1391&lt;1,"0-1",
H1391&lt;2,"1-2",
H1391&lt;3,"2-3",
H1391&lt;4,"3-4",
H1391&lt;5,"4-5",
TRUE,"5+"
)</f>
        <v>5+</v>
      </c>
    </row>
    <row r="1392" spans="1:20" ht="15.6" x14ac:dyDescent="0.3">
      <c r="A1392" s="21">
        <v>1606</v>
      </c>
      <c r="B1392" s="22">
        <v>54</v>
      </c>
      <c r="C1392" s="22">
        <v>28</v>
      </c>
      <c r="D1392" s="22">
        <v>83</v>
      </c>
      <c r="E1392" s="23" t="str">
        <f t="shared" si="21"/>
        <v>51-100</v>
      </c>
      <c r="F1392" s="24">
        <v>93555</v>
      </c>
      <c r="G1392" s="22">
        <v>3</v>
      </c>
      <c r="H1392" s="22">
        <v>0.8</v>
      </c>
      <c r="I1392" s="22" t="s">
        <v>33</v>
      </c>
      <c r="J1392" s="22">
        <v>0</v>
      </c>
      <c r="K1392" s="22" t="s">
        <v>34</v>
      </c>
      <c r="L1392" s="22" t="s">
        <v>34</v>
      </c>
      <c r="M1392" s="22" t="s">
        <v>34</v>
      </c>
      <c r="N1392" s="22" t="s">
        <v>35</v>
      </c>
      <c r="O1392" s="22" t="s">
        <v>34</v>
      </c>
      <c r="P1392" s="25" t="str" cm="1">
        <f t="array" ref="P1392">_xlfn.IFS(
B1392&lt;30,"20-29",
B1392&lt;40,"30-39",
B1392&lt;50,"40-49",
B1392&lt;60,"50-59",
TRUE,"60+")</f>
        <v>50-59</v>
      </c>
      <c r="Q1392" s="25" t="str" cm="1">
        <f t="array" ref="Q1392">_xlfn.IFS(
D1392&lt;25,"0–24K",
D1392&lt;50,"25–49K",
D1392&lt;75,"50–74K",
D1392&lt;100,"75–99K",
D1392&lt;150,"100–149K",
D1392&lt;200,"150–199K",
TRUE,"200K+"
)</f>
        <v>75–99K</v>
      </c>
      <c r="R1392" s="25" t="str" cm="1">
        <f t="array" ref="R1392">_xlfn.IFS(
J1392=0,"No Mortgage",
J1392&lt;=100,"Low",
J1392&lt;=300,"Medium",
TRUE,"High"
)</f>
        <v>No Mortgage</v>
      </c>
      <c r="S1392" s="25" t="str" cm="1">
        <f t="array" ref="S1392">_xlfn.IFS(
C1392&lt;10,"0-10",
C1392&lt;20,"11-20",
C1392&lt;30,"21-30",
TRUE,"30+ yrs"
)</f>
        <v>21-30</v>
      </c>
      <c r="T1392" s="26" t="str" cm="1">
        <f t="array" ref="T1392">_xlfn.IFS(
H1392&lt;1,"0-1",
H1392&lt;2,"1-2",
H1392&lt;3,"2-3",
H1392&lt;4,"3-4",
H1392&lt;5,"4-5",
TRUE,"5+"
)</f>
        <v>0-1</v>
      </c>
    </row>
    <row r="1393" spans="1:20" ht="15.6" x14ac:dyDescent="0.3">
      <c r="A1393" s="21">
        <v>1722</v>
      </c>
      <c r="B1393" s="22">
        <v>54</v>
      </c>
      <c r="C1393" s="22">
        <v>29</v>
      </c>
      <c r="D1393" s="22">
        <v>59</v>
      </c>
      <c r="E1393" s="23" t="str">
        <f t="shared" si="21"/>
        <v>51-100</v>
      </c>
      <c r="F1393" s="24">
        <v>92867</v>
      </c>
      <c r="G1393" s="22">
        <v>2</v>
      </c>
      <c r="H1393" s="22">
        <v>2.2999999999999998</v>
      </c>
      <c r="I1393" s="22" t="s">
        <v>36</v>
      </c>
      <c r="J1393" s="22">
        <v>152</v>
      </c>
      <c r="K1393" s="22" t="s">
        <v>34</v>
      </c>
      <c r="L1393" s="22" t="s">
        <v>34</v>
      </c>
      <c r="M1393" s="22" t="s">
        <v>34</v>
      </c>
      <c r="N1393" s="22" t="s">
        <v>35</v>
      </c>
      <c r="O1393" s="22" t="s">
        <v>34</v>
      </c>
      <c r="P1393" s="25" t="str" cm="1">
        <f t="array" ref="P1393">_xlfn.IFS(
B1393&lt;30,"20-29",
B1393&lt;40,"30-39",
B1393&lt;50,"40-49",
B1393&lt;60,"50-59",
TRUE,"60+")</f>
        <v>50-59</v>
      </c>
      <c r="Q1393" s="25" t="str" cm="1">
        <f t="array" ref="Q1393">_xlfn.IFS(
D1393&lt;25,"0–24K",
D1393&lt;50,"25–49K",
D1393&lt;75,"50–74K",
D1393&lt;100,"75–99K",
D1393&lt;150,"100–149K",
D1393&lt;200,"150–199K",
TRUE,"200K+"
)</f>
        <v>50–74K</v>
      </c>
      <c r="R1393" s="25" t="str" cm="1">
        <f t="array" ref="R1393">_xlfn.IFS(
J1393=0,"No Mortgage",
J1393&lt;=100,"Low",
J1393&lt;=300,"Medium",
TRUE,"High"
)</f>
        <v>Medium</v>
      </c>
      <c r="S1393" s="25" t="str" cm="1">
        <f t="array" ref="S1393">_xlfn.IFS(
C1393&lt;10,"0-10",
C1393&lt;20,"11-20",
C1393&lt;30,"21-30",
TRUE,"30+ yrs"
)</f>
        <v>21-30</v>
      </c>
      <c r="T1393" s="26" t="str" cm="1">
        <f t="array" ref="T1393">_xlfn.IFS(
H1393&lt;1,"0-1",
H1393&lt;2,"1-2",
H1393&lt;3,"2-3",
H1393&lt;4,"3-4",
H1393&lt;5,"4-5",
TRUE,"5+"
)</f>
        <v>2-3</v>
      </c>
    </row>
    <row r="1394" spans="1:20" ht="15.6" x14ac:dyDescent="0.3">
      <c r="A1394" s="21">
        <v>1785</v>
      </c>
      <c r="B1394" s="22">
        <v>54</v>
      </c>
      <c r="C1394" s="22">
        <v>29</v>
      </c>
      <c r="D1394" s="22">
        <v>119</v>
      </c>
      <c r="E1394" s="23" t="str">
        <f t="shared" si="21"/>
        <v>100+</v>
      </c>
      <c r="F1394" s="24">
        <v>91355</v>
      </c>
      <c r="G1394" s="22">
        <v>3</v>
      </c>
      <c r="H1394" s="22">
        <v>2</v>
      </c>
      <c r="I1394" s="22" t="s">
        <v>33</v>
      </c>
      <c r="J1394" s="22">
        <v>0</v>
      </c>
      <c r="K1394" s="22" t="s">
        <v>35</v>
      </c>
      <c r="L1394" s="22" t="s">
        <v>35</v>
      </c>
      <c r="M1394" s="22" t="s">
        <v>35</v>
      </c>
      <c r="N1394" s="22" t="s">
        <v>34</v>
      </c>
      <c r="O1394" s="22" t="s">
        <v>34</v>
      </c>
      <c r="P1394" s="25" t="str" cm="1">
        <f t="array" ref="P1394">_xlfn.IFS(
B1394&lt;30,"20-29",
B1394&lt;40,"30-39",
B1394&lt;50,"40-49",
B1394&lt;60,"50-59",
TRUE,"60+")</f>
        <v>50-59</v>
      </c>
      <c r="Q1394" s="25" t="str" cm="1">
        <f t="array" ref="Q1394">_xlfn.IFS(
D1394&lt;25,"0–24K",
D1394&lt;50,"25–49K",
D1394&lt;75,"50–74K",
D1394&lt;100,"75–99K",
D1394&lt;150,"100–149K",
D1394&lt;200,"150–199K",
TRUE,"200K+"
)</f>
        <v>100–149K</v>
      </c>
      <c r="R1394" s="25" t="str" cm="1">
        <f t="array" ref="R1394">_xlfn.IFS(
J1394=0,"No Mortgage",
J1394&lt;=100,"Low",
J1394&lt;=300,"Medium",
TRUE,"High"
)</f>
        <v>No Mortgage</v>
      </c>
      <c r="S1394" s="25" t="str" cm="1">
        <f t="array" ref="S1394">_xlfn.IFS(
C1394&lt;10,"0-10",
C1394&lt;20,"11-20",
C1394&lt;30,"21-30",
TRUE,"30+ yrs"
)</f>
        <v>21-30</v>
      </c>
      <c r="T1394" s="26" t="str" cm="1">
        <f t="array" ref="T1394">_xlfn.IFS(
H1394&lt;1,"0-1",
H1394&lt;2,"1-2",
H1394&lt;3,"2-3",
H1394&lt;4,"3-4",
H1394&lt;5,"4-5",
TRUE,"5+"
)</f>
        <v>2-3</v>
      </c>
    </row>
    <row r="1395" spans="1:20" ht="15.6" x14ac:dyDescent="0.3">
      <c r="A1395" s="21">
        <v>1833</v>
      </c>
      <c r="B1395" s="22">
        <v>54</v>
      </c>
      <c r="C1395" s="22">
        <v>29</v>
      </c>
      <c r="D1395" s="22">
        <v>79</v>
      </c>
      <c r="E1395" s="23" t="str">
        <f t="shared" si="21"/>
        <v>51-100</v>
      </c>
      <c r="F1395" s="24">
        <v>91330</v>
      </c>
      <c r="G1395" s="22">
        <v>4</v>
      </c>
      <c r="H1395" s="22">
        <v>3.8</v>
      </c>
      <c r="I1395" s="22" t="s">
        <v>37</v>
      </c>
      <c r="J1395" s="22">
        <v>0</v>
      </c>
      <c r="K1395" s="22" t="s">
        <v>34</v>
      </c>
      <c r="L1395" s="22" t="s">
        <v>35</v>
      </c>
      <c r="M1395" s="22" t="s">
        <v>34</v>
      </c>
      <c r="N1395" s="22" t="s">
        <v>35</v>
      </c>
      <c r="O1395" s="22" t="s">
        <v>34</v>
      </c>
      <c r="P1395" s="25" t="str" cm="1">
        <f t="array" ref="P1395">_xlfn.IFS(
B1395&lt;30,"20-29",
B1395&lt;40,"30-39",
B1395&lt;50,"40-49",
B1395&lt;60,"50-59",
TRUE,"60+")</f>
        <v>50-59</v>
      </c>
      <c r="Q1395" s="25" t="str" cm="1">
        <f t="array" ref="Q1395">_xlfn.IFS(
D1395&lt;25,"0–24K",
D1395&lt;50,"25–49K",
D1395&lt;75,"50–74K",
D1395&lt;100,"75–99K",
D1395&lt;150,"100–149K",
D1395&lt;200,"150–199K",
TRUE,"200K+"
)</f>
        <v>75–99K</v>
      </c>
      <c r="R1395" s="25" t="str" cm="1">
        <f t="array" ref="R1395">_xlfn.IFS(
J1395=0,"No Mortgage",
J1395&lt;=100,"Low",
J1395&lt;=300,"Medium",
TRUE,"High"
)</f>
        <v>No Mortgage</v>
      </c>
      <c r="S1395" s="25" t="str" cm="1">
        <f t="array" ref="S1395">_xlfn.IFS(
C1395&lt;10,"0-10",
C1395&lt;20,"11-20",
C1395&lt;30,"21-30",
TRUE,"30+ yrs"
)</f>
        <v>21-30</v>
      </c>
      <c r="T1395" s="26" t="str" cm="1">
        <f t="array" ref="T1395">_xlfn.IFS(
H1395&lt;1,"0-1",
H1395&lt;2,"1-2",
H1395&lt;3,"2-3",
H1395&lt;4,"3-4",
H1395&lt;5,"4-5",
TRUE,"5+"
)</f>
        <v>3-4</v>
      </c>
    </row>
    <row r="1396" spans="1:20" ht="15.6" x14ac:dyDescent="0.3">
      <c r="A1396" s="21">
        <v>1898</v>
      </c>
      <c r="B1396" s="22">
        <v>54</v>
      </c>
      <c r="C1396" s="22">
        <v>29</v>
      </c>
      <c r="D1396" s="22">
        <v>98</v>
      </c>
      <c r="E1396" s="23" t="str">
        <f t="shared" si="21"/>
        <v>51-100</v>
      </c>
      <c r="F1396" s="24">
        <v>93065</v>
      </c>
      <c r="G1396" s="22">
        <v>1</v>
      </c>
      <c r="H1396" s="22">
        <v>0.1</v>
      </c>
      <c r="I1396" s="22" t="s">
        <v>36</v>
      </c>
      <c r="J1396" s="22">
        <v>0</v>
      </c>
      <c r="K1396" s="22" t="s">
        <v>34</v>
      </c>
      <c r="L1396" s="22" t="s">
        <v>34</v>
      </c>
      <c r="M1396" s="22" t="s">
        <v>34</v>
      </c>
      <c r="N1396" s="22" t="s">
        <v>34</v>
      </c>
      <c r="O1396" s="22" t="s">
        <v>34</v>
      </c>
      <c r="P1396" s="25" t="str" cm="1">
        <f t="array" ref="P1396">_xlfn.IFS(
B1396&lt;30,"20-29",
B1396&lt;40,"30-39",
B1396&lt;50,"40-49",
B1396&lt;60,"50-59",
TRUE,"60+")</f>
        <v>50-59</v>
      </c>
      <c r="Q1396" s="25" t="str" cm="1">
        <f t="array" ref="Q1396">_xlfn.IFS(
D1396&lt;25,"0–24K",
D1396&lt;50,"25–49K",
D1396&lt;75,"50–74K",
D1396&lt;100,"75–99K",
D1396&lt;150,"100–149K",
D1396&lt;200,"150–199K",
TRUE,"200K+"
)</f>
        <v>75–99K</v>
      </c>
      <c r="R1396" s="25" t="str" cm="1">
        <f t="array" ref="R1396">_xlfn.IFS(
J1396=0,"No Mortgage",
J1396&lt;=100,"Low",
J1396&lt;=300,"Medium",
TRUE,"High"
)</f>
        <v>No Mortgage</v>
      </c>
      <c r="S1396" s="25" t="str" cm="1">
        <f t="array" ref="S1396">_xlfn.IFS(
C1396&lt;10,"0-10",
C1396&lt;20,"11-20",
C1396&lt;30,"21-30",
TRUE,"30+ yrs"
)</f>
        <v>21-30</v>
      </c>
      <c r="T1396" s="26" t="str" cm="1">
        <f t="array" ref="T1396">_xlfn.IFS(
H1396&lt;1,"0-1",
H1396&lt;2,"1-2",
H1396&lt;3,"2-3",
H1396&lt;4,"3-4",
H1396&lt;5,"4-5",
TRUE,"5+"
)</f>
        <v>0-1</v>
      </c>
    </row>
    <row r="1397" spans="1:20" ht="15.6" x14ac:dyDescent="0.3">
      <c r="A1397" s="21">
        <v>1921</v>
      </c>
      <c r="B1397" s="22">
        <v>54</v>
      </c>
      <c r="C1397" s="22">
        <v>28</v>
      </c>
      <c r="D1397" s="22">
        <v>31</v>
      </c>
      <c r="E1397" s="23" t="str">
        <f t="shared" si="21"/>
        <v>0-50</v>
      </c>
      <c r="F1397" s="24">
        <v>92130</v>
      </c>
      <c r="G1397" s="22">
        <v>2</v>
      </c>
      <c r="H1397" s="22">
        <v>0.4</v>
      </c>
      <c r="I1397" s="22" t="s">
        <v>36</v>
      </c>
      <c r="J1397" s="22">
        <v>0</v>
      </c>
      <c r="K1397" s="22" t="s">
        <v>34</v>
      </c>
      <c r="L1397" s="22" t="s">
        <v>34</v>
      </c>
      <c r="M1397" s="22" t="s">
        <v>34</v>
      </c>
      <c r="N1397" s="22" t="s">
        <v>34</v>
      </c>
      <c r="O1397" s="22" t="s">
        <v>34</v>
      </c>
      <c r="P1397" s="25" t="str" cm="1">
        <f t="array" ref="P1397">_xlfn.IFS(
B1397&lt;30,"20-29",
B1397&lt;40,"30-39",
B1397&lt;50,"40-49",
B1397&lt;60,"50-59",
TRUE,"60+")</f>
        <v>50-59</v>
      </c>
      <c r="Q1397" s="25" t="str" cm="1">
        <f t="array" ref="Q1397">_xlfn.IFS(
D1397&lt;25,"0–24K",
D1397&lt;50,"25–49K",
D1397&lt;75,"50–74K",
D1397&lt;100,"75–99K",
D1397&lt;150,"100–149K",
D1397&lt;200,"150–199K",
TRUE,"200K+"
)</f>
        <v>25–49K</v>
      </c>
      <c r="R1397" s="25" t="str" cm="1">
        <f t="array" ref="R1397">_xlfn.IFS(
J1397=0,"No Mortgage",
J1397&lt;=100,"Low",
J1397&lt;=300,"Medium",
TRUE,"High"
)</f>
        <v>No Mortgage</v>
      </c>
      <c r="S1397" s="25" t="str" cm="1">
        <f t="array" ref="S1397">_xlfn.IFS(
C1397&lt;10,"0-10",
C1397&lt;20,"11-20",
C1397&lt;30,"21-30",
TRUE,"30+ yrs"
)</f>
        <v>21-30</v>
      </c>
      <c r="T1397" s="26" t="str" cm="1">
        <f t="array" ref="T1397">_xlfn.IFS(
H1397&lt;1,"0-1",
H1397&lt;2,"1-2",
H1397&lt;3,"2-3",
H1397&lt;4,"3-4",
H1397&lt;5,"4-5",
TRUE,"5+"
)</f>
        <v>0-1</v>
      </c>
    </row>
    <row r="1398" spans="1:20" ht="15.6" x14ac:dyDescent="0.3">
      <c r="A1398" s="21">
        <v>1969</v>
      </c>
      <c r="B1398" s="22">
        <v>54</v>
      </c>
      <c r="C1398" s="22">
        <v>24</v>
      </c>
      <c r="D1398" s="22">
        <v>49</v>
      </c>
      <c r="E1398" s="23" t="str">
        <f t="shared" si="21"/>
        <v>0-50</v>
      </c>
      <c r="F1398" s="24">
        <v>91801</v>
      </c>
      <c r="G1398" s="22">
        <v>1</v>
      </c>
      <c r="H1398" s="22">
        <v>1.4</v>
      </c>
      <c r="I1398" s="22" t="s">
        <v>36</v>
      </c>
      <c r="J1398" s="22">
        <v>0</v>
      </c>
      <c r="K1398" s="22" t="s">
        <v>34</v>
      </c>
      <c r="L1398" s="22" t="s">
        <v>34</v>
      </c>
      <c r="M1398" s="22" t="s">
        <v>34</v>
      </c>
      <c r="N1398" s="22" t="s">
        <v>35</v>
      </c>
      <c r="O1398" s="22" t="s">
        <v>34</v>
      </c>
      <c r="P1398" s="25" t="str" cm="1">
        <f t="array" ref="P1398">_xlfn.IFS(
B1398&lt;30,"20-29",
B1398&lt;40,"30-39",
B1398&lt;50,"40-49",
B1398&lt;60,"50-59",
TRUE,"60+")</f>
        <v>50-59</v>
      </c>
      <c r="Q1398" s="25" t="str" cm="1">
        <f t="array" ref="Q1398">_xlfn.IFS(
D1398&lt;25,"0–24K",
D1398&lt;50,"25–49K",
D1398&lt;75,"50–74K",
D1398&lt;100,"75–99K",
D1398&lt;150,"100–149K",
D1398&lt;200,"150–199K",
TRUE,"200K+"
)</f>
        <v>25–49K</v>
      </c>
      <c r="R1398" s="25" t="str" cm="1">
        <f t="array" ref="R1398">_xlfn.IFS(
J1398=0,"No Mortgage",
J1398&lt;=100,"Low",
J1398&lt;=300,"Medium",
TRUE,"High"
)</f>
        <v>No Mortgage</v>
      </c>
      <c r="S1398" s="25" t="str" cm="1">
        <f t="array" ref="S1398">_xlfn.IFS(
C1398&lt;10,"0-10",
C1398&lt;20,"11-20",
C1398&lt;30,"21-30",
TRUE,"30+ yrs"
)</f>
        <v>21-30</v>
      </c>
      <c r="T1398" s="26" t="str" cm="1">
        <f t="array" ref="T1398">_xlfn.IFS(
H1398&lt;1,"0-1",
H1398&lt;2,"1-2",
H1398&lt;3,"2-3",
H1398&lt;4,"3-4",
H1398&lt;5,"4-5",
TRUE,"5+"
)</f>
        <v>1-2</v>
      </c>
    </row>
    <row r="1399" spans="1:20" ht="15.6" x14ac:dyDescent="0.3">
      <c r="A1399" s="21">
        <v>1998</v>
      </c>
      <c r="B1399" s="22">
        <v>54</v>
      </c>
      <c r="C1399" s="22">
        <v>30</v>
      </c>
      <c r="D1399" s="22">
        <v>61</v>
      </c>
      <c r="E1399" s="23" t="str">
        <f t="shared" si="21"/>
        <v>51-100</v>
      </c>
      <c r="F1399" s="24">
        <v>92093</v>
      </c>
      <c r="G1399" s="22">
        <v>1</v>
      </c>
      <c r="H1399" s="22">
        <v>1.8</v>
      </c>
      <c r="I1399" s="22" t="s">
        <v>36</v>
      </c>
      <c r="J1399" s="22">
        <v>0</v>
      </c>
      <c r="K1399" s="22" t="s">
        <v>34</v>
      </c>
      <c r="L1399" s="22" t="s">
        <v>34</v>
      </c>
      <c r="M1399" s="22" t="s">
        <v>34</v>
      </c>
      <c r="N1399" s="22" t="s">
        <v>35</v>
      </c>
      <c r="O1399" s="22" t="s">
        <v>34</v>
      </c>
      <c r="P1399" s="25" t="str" cm="1">
        <f t="array" ref="P1399">_xlfn.IFS(
B1399&lt;30,"20-29",
B1399&lt;40,"30-39",
B1399&lt;50,"40-49",
B1399&lt;60,"50-59",
TRUE,"60+")</f>
        <v>50-59</v>
      </c>
      <c r="Q1399" s="25" t="str" cm="1">
        <f t="array" ref="Q1399">_xlfn.IFS(
D1399&lt;25,"0–24K",
D1399&lt;50,"25–49K",
D1399&lt;75,"50–74K",
D1399&lt;100,"75–99K",
D1399&lt;150,"100–149K",
D1399&lt;200,"150–199K",
TRUE,"200K+"
)</f>
        <v>50–74K</v>
      </c>
      <c r="R1399" s="25" t="str" cm="1">
        <f t="array" ref="R1399">_xlfn.IFS(
J1399=0,"No Mortgage",
J1399&lt;=100,"Low",
J1399&lt;=300,"Medium",
TRUE,"High"
)</f>
        <v>No Mortgage</v>
      </c>
      <c r="S1399" s="25" t="str" cm="1">
        <f t="array" ref="S1399">_xlfn.IFS(
C1399&lt;10,"0-10",
C1399&lt;20,"11-20",
C1399&lt;30,"21-30",
TRUE,"30+ yrs"
)</f>
        <v>30+ yrs</v>
      </c>
      <c r="T1399" s="26" t="str" cm="1">
        <f t="array" ref="T1399">_xlfn.IFS(
H1399&lt;1,"0-1",
H1399&lt;2,"1-2",
H1399&lt;3,"2-3",
H1399&lt;4,"3-4",
H1399&lt;5,"4-5",
TRUE,"5+"
)</f>
        <v>1-2</v>
      </c>
    </row>
    <row r="1400" spans="1:20" ht="15.6" x14ac:dyDescent="0.3">
      <c r="A1400" s="21">
        <v>2061</v>
      </c>
      <c r="B1400" s="22">
        <v>54</v>
      </c>
      <c r="C1400" s="22">
        <v>29</v>
      </c>
      <c r="D1400" s="22">
        <v>34</v>
      </c>
      <c r="E1400" s="23" t="str">
        <f t="shared" si="21"/>
        <v>0-50</v>
      </c>
      <c r="F1400" s="24">
        <v>92093</v>
      </c>
      <c r="G1400" s="22">
        <v>4</v>
      </c>
      <c r="H1400" s="22">
        <v>0.1</v>
      </c>
      <c r="I1400" s="22" t="s">
        <v>36</v>
      </c>
      <c r="J1400" s="22">
        <v>0</v>
      </c>
      <c r="K1400" s="22" t="s">
        <v>34</v>
      </c>
      <c r="L1400" s="22" t="s">
        <v>34</v>
      </c>
      <c r="M1400" s="22" t="s">
        <v>34</v>
      </c>
      <c r="N1400" s="22" t="s">
        <v>35</v>
      </c>
      <c r="O1400" s="22" t="s">
        <v>35</v>
      </c>
      <c r="P1400" s="25" t="str" cm="1">
        <f t="array" ref="P1400">_xlfn.IFS(
B1400&lt;30,"20-29",
B1400&lt;40,"30-39",
B1400&lt;50,"40-49",
B1400&lt;60,"50-59",
TRUE,"60+")</f>
        <v>50-59</v>
      </c>
      <c r="Q1400" s="25" t="str" cm="1">
        <f t="array" ref="Q1400">_xlfn.IFS(
D1400&lt;25,"0–24K",
D1400&lt;50,"25–49K",
D1400&lt;75,"50–74K",
D1400&lt;100,"75–99K",
D1400&lt;150,"100–149K",
D1400&lt;200,"150–199K",
TRUE,"200K+"
)</f>
        <v>25–49K</v>
      </c>
      <c r="R1400" s="25" t="str" cm="1">
        <f t="array" ref="R1400">_xlfn.IFS(
J1400=0,"No Mortgage",
J1400&lt;=100,"Low",
J1400&lt;=300,"Medium",
TRUE,"High"
)</f>
        <v>No Mortgage</v>
      </c>
      <c r="S1400" s="25" t="str" cm="1">
        <f t="array" ref="S1400">_xlfn.IFS(
C1400&lt;10,"0-10",
C1400&lt;20,"11-20",
C1400&lt;30,"21-30",
TRUE,"30+ yrs"
)</f>
        <v>21-30</v>
      </c>
      <c r="T1400" s="26" t="str" cm="1">
        <f t="array" ref="T1400">_xlfn.IFS(
H1400&lt;1,"0-1",
H1400&lt;2,"1-2",
H1400&lt;3,"2-3",
H1400&lt;4,"3-4",
H1400&lt;5,"4-5",
TRUE,"5+"
)</f>
        <v>0-1</v>
      </c>
    </row>
    <row r="1401" spans="1:20" ht="15.6" x14ac:dyDescent="0.3">
      <c r="A1401" s="21">
        <v>2065</v>
      </c>
      <c r="B1401" s="22">
        <v>54</v>
      </c>
      <c r="C1401" s="22">
        <v>29</v>
      </c>
      <c r="D1401" s="22">
        <v>65</v>
      </c>
      <c r="E1401" s="23" t="str">
        <f t="shared" si="21"/>
        <v>51-100</v>
      </c>
      <c r="F1401" s="24">
        <v>94545</v>
      </c>
      <c r="G1401" s="22">
        <v>4</v>
      </c>
      <c r="H1401" s="22">
        <v>1.8</v>
      </c>
      <c r="I1401" s="22" t="s">
        <v>36</v>
      </c>
      <c r="J1401" s="22">
        <v>0</v>
      </c>
      <c r="K1401" s="22" t="s">
        <v>34</v>
      </c>
      <c r="L1401" s="22" t="s">
        <v>34</v>
      </c>
      <c r="M1401" s="22" t="s">
        <v>34</v>
      </c>
      <c r="N1401" s="22" t="s">
        <v>34</v>
      </c>
      <c r="O1401" s="22" t="s">
        <v>35</v>
      </c>
      <c r="P1401" s="25" t="str" cm="1">
        <f t="array" ref="P1401">_xlfn.IFS(
B1401&lt;30,"20-29",
B1401&lt;40,"30-39",
B1401&lt;50,"40-49",
B1401&lt;60,"50-59",
TRUE,"60+")</f>
        <v>50-59</v>
      </c>
      <c r="Q1401" s="25" t="str" cm="1">
        <f t="array" ref="Q1401">_xlfn.IFS(
D1401&lt;25,"0–24K",
D1401&lt;50,"25–49K",
D1401&lt;75,"50–74K",
D1401&lt;100,"75–99K",
D1401&lt;150,"100–149K",
D1401&lt;200,"150–199K",
TRUE,"200K+"
)</f>
        <v>50–74K</v>
      </c>
      <c r="R1401" s="25" t="str" cm="1">
        <f t="array" ref="R1401">_xlfn.IFS(
J1401=0,"No Mortgage",
J1401&lt;=100,"Low",
J1401&lt;=300,"Medium",
TRUE,"High"
)</f>
        <v>No Mortgage</v>
      </c>
      <c r="S1401" s="25" t="str" cm="1">
        <f t="array" ref="S1401">_xlfn.IFS(
C1401&lt;10,"0-10",
C1401&lt;20,"11-20",
C1401&lt;30,"21-30",
TRUE,"30+ yrs"
)</f>
        <v>21-30</v>
      </c>
      <c r="T1401" s="26" t="str" cm="1">
        <f t="array" ref="T1401">_xlfn.IFS(
H1401&lt;1,"0-1",
H1401&lt;2,"1-2",
H1401&lt;3,"2-3",
H1401&lt;4,"3-4",
H1401&lt;5,"4-5",
TRUE,"5+"
)</f>
        <v>1-2</v>
      </c>
    </row>
    <row r="1402" spans="1:20" ht="15.6" x14ac:dyDescent="0.3">
      <c r="A1402" s="21">
        <v>2149</v>
      </c>
      <c r="B1402" s="22">
        <v>54</v>
      </c>
      <c r="C1402" s="22">
        <v>30</v>
      </c>
      <c r="D1402" s="22">
        <v>58</v>
      </c>
      <c r="E1402" s="23" t="str">
        <f t="shared" si="21"/>
        <v>51-100</v>
      </c>
      <c r="F1402" s="24">
        <v>92007</v>
      </c>
      <c r="G1402" s="22">
        <v>2</v>
      </c>
      <c r="H1402" s="22">
        <v>3.2</v>
      </c>
      <c r="I1402" s="22" t="s">
        <v>36</v>
      </c>
      <c r="J1402" s="22">
        <v>0</v>
      </c>
      <c r="K1402" s="22" t="s">
        <v>34</v>
      </c>
      <c r="L1402" s="22" t="s">
        <v>34</v>
      </c>
      <c r="M1402" s="22" t="s">
        <v>34</v>
      </c>
      <c r="N1402" s="22" t="s">
        <v>34</v>
      </c>
      <c r="O1402" s="22" t="s">
        <v>34</v>
      </c>
      <c r="P1402" s="25" t="str" cm="1">
        <f t="array" ref="P1402">_xlfn.IFS(
B1402&lt;30,"20-29",
B1402&lt;40,"30-39",
B1402&lt;50,"40-49",
B1402&lt;60,"50-59",
TRUE,"60+")</f>
        <v>50-59</v>
      </c>
      <c r="Q1402" s="25" t="str" cm="1">
        <f t="array" ref="Q1402">_xlfn.IFS(
D1402&lt;25,"0–24K",
D1402&lt;50,"25–49K",
D1402&lt;75,"50–74K",
D1402&lt;100,"75–99K",
D1402&lt;150,"100–149K",
D1402&lt;200,"150–199K",
TRUE,"200K+"
)</f>
        <v>50–74K</v>
      </c>
      <c r="R1402" s="25" t="str" cm="1">
        <f t="array" ref="R1402">_xlfn.IFS(
J1402=0,"No Mortgage",
J1402&lt;=100,"Low",
J1402&lt;=300,"Medium",
TRUE,"High"
)</f>
        <v>No Mortgage</v>
      </c>
      <c r="S1402" s="25" t="str" cm="1">
        <f t="array" ref="S1402">_xlfn.IFS(
C1402&lt;10,"0-10",
C1402&lt;20,"11-20",
C1402&lt;30,"21-30",
TRUE,"30+ yrs"
)</f>
        <v>30+ yrs</v>
      </c>
      <c r="T1402" s="26" t="str" cm="1">
        <f t="array" ref="T1402">_xlfn.IFS(
H1402&lt;1,"0-1",
H1402&lt;2,"1-2",
H1402&lt;3,"2-3",
H1402&lt;4,"3-4",
H1402&lt;5,"4-5",
TRUE,"5+"
)</f>
        <v>3-4</v>
      </c>
    </row>
    <row r="1403" spans="1:20" ht="15.6" x14ac:dyDescent="0.3">
      <c r="A1403" s="21">
        <v>2186</v>
      </c>
      <c r="B1403" s="22">
        <v>54</v>
      </c>
      <c r="C1403" s="22">
        <v>30</v>
      </c>
      <c r="D1403" s="22">
        <v>69</v>
      </c>
      <c r="E1403" s="23" t="str">
        <f t="shared" si="21"/>
        <v>51-100</v>
      </c>
      <c r="F1403" s="24">
        <v>92009</v>
      </c>
      <c r="G1403" s="22">
        <v>1</v>
      </c>
      <c r="H1403" s="22">
        <v>1.6</v>
      </c>
      <c r="I1403" s="22" t="s">
        <v>36</v>
      </c>
      <c r="J1403" s="22">
        <v>0</v>
      </c>
      <c r="K1403" s="22" t="s">
        <v>34</v>
      </c>
      <c r="L1403" s="22" t="s">
        <v>34</v>
      </c>
      <c r="M1403" s="22" t="s">
        <v>34</v>
      </c>
      <c r="N1403" s="22" t="s">
        <v>35</v>
      </c>
      <c r="O1403" s="22" t="s">
        <v>35</v>
      </c>
      <c r="P1403" s="25" t="str" cm="1">
        <f t="array" ref="P1403">_xlfn.IFS(
B1403&lt;30,"20-29",
B1403&lt;40,"30-39",
B1403&lt;50,"40-49",
B1403&lt;60,"50-59",
TRUE,"60+")</f>
        <v>50-59</v>
      </c>
      <c r="Q1403" s="25" t="str" cm="1">
        <f t="array" ref="Q1403">_xlfn.IFS(
D1403&lt;25,"0–24K",
D1403&lt;50,"25–49K",
D1403&lt;75,"50–74K",
D1403&lt;100,"75–99K",
D1403&lt;150,"100–149K",
D1403&lt;200,"150–199K",
TRUE,"200K+"
)</f>
        <v>50–74K</v>
      </c>
      <c r="R1403" s="25" t="str" cm="1">
        <f t="array" ref="R1403">_xlfn.IFS(
J1403=0,"No Mortgage",
J1403&lt;=100,"Low",
J1403&lt;=300,"Medium",
TRUE,"High"
)</f>
        <v>No Mortgage</v>
      </c>
      <c r="S1403" s="25" t="str" cm="1">
        <f t="array" ref="S1403">_xlfn.IFS(
C1403&lt;10,"0-10",
C1403&lt;20,"11-20",
C1403&lt;30,"21-30",
TRUE,"30+ yrs"
)</f>
        <v>30+ yrs</v>
      </c>
      <c r="T1403" s="26" t="str" cm="1">
        <f t="array" ref="T1403">_xlfn.IFS(
H1403&lt;1,"0-1",
H1403&lt;2,"1-2",
H1403&lt;3,"2-3",
H1403&lt;4,"3-4",
H1403&lt;5,"4-5",
TRUE,"5+"
)</f>
        <v>1-2</v>
      </c>
    </row>
    <row r="1404" spans="1:20" ht="15.6" x14ac:dyDescent="0.3">
      <c r="A1404" s="21">
        <v>2188</v>
      </c>
      <c r="B1404" s="22">
        <v>54</v>
      </c>
      <c r="C1404" s="22">
        <v>30</v>
      </c>
      <c r="D1404" s="22">
        <v>40</v>
      </c>
      <c r="E1404" s="23" t="str">
        <f t="shared" si="21"/>
        <v>0-50</v>
      </c>
      <c r="F1404" s="24">
        <v>90024</v>
      </c>
      <c r="G1404" s="22">
        <v>2</v>
      </c>
      <c r="H1404" s="22">
        <v>1</v>
      </c>
      <c r="I1404" s="22" t="s">
        <v>36</v>
      </c>
      <c r="J1404" s="22">
        <v>0</v>
      </c>
      <c r="K1404" s="22" t="s">
        <v>34</v>
      </c>
      <c r="L1404" s="22" t="s">
        <v>34</v>
      </c>
      <c r="M1404" s="22" t="s">
        <v>34</v>
      </c>
      <c r="N1404" s="22" t="s">
        <v>34</v>
      </c>
      <c r="O1404" s="22" t="s">
        <v>34</v>
      </c>
      <c r="P1404" s="25" t="str" cm="1">
        <f t="array" ref="P1404">_xlfn.IFS(
B1404&lt;30,"20-29",
B1404&lt;40,"30-39",
B1404&lt;50,"40-49",
B1404&lt;60,"50-59",
TRUE,"60+")</f>
        <v>50-59</v>
      </c>
      <c r="Q1404" s="25" t="str" cm="1">
        <f t="array" ref="Q1404">_xlfn.IFS(
D1404&lt;25,"0–24K",
D1404&lt;50,"25–49K",
D1404&lt;75,"50–74K",
D1404&lt;100,"75–99K",
D1404&lt;150,"100–149K",
D1404&lt;200,"150–199K",
TRUE,"200K+"
)</f>
        <v>25–49K</v>
      </c>
      <c r="R1404" s="25" t="str" cm="1">
        <f t="array" ref="R1404">_xlfn.IFS(
J1404=0,"No Mortgage",
J1404&lt;=100,"Low",
J1404&lt;=300,"Medium",
TRUE,"High"
)</f>
        <v>No Mortgage</v>
      </c>
      <c r="S1404" s="25" t="str" cm="1">
        <f t="array" ref="S1404">_xlfn.IFS(
C1404&lt;10,"0-10",
C1404&lt;20,"11-20",
C1404&lt;30,"21-30",
TRUE,"30+ yrs"
)</f>
        <v>30+ yrs</v>
      </c>
      <c r="T1404" s="26" t="str" cm="1">
        <f t="array" ref="T1404">_xlfn.IFS(
H1404&lt;1,"0-1",
H1404&lt;2,"1-2",
H1404&lt;3,"2-3",
H1404&lt;4,"3-4",
H1404&lt;5,"4-5",
TRUE,"5+"
)</f>
        <v>1-2</v>
      </c>
    </row>
    <row r="1405" spans="1:20" ht="15.6" x14ac:dyDescent="0.3">
      <c r="A1405" s="21">
        <v>2226</v>
      </c>
      <c r="B1405" s="22">
        <v>54</v>
      </c>
      <c r="C1405" s="22">
        <v>24</v>
      </c>
      <c r="D1405" s="22">
        <v>25</v>
      </c>
      <c r="E1405" s="23" t="str">
        <f t="shared" si="21"/>
        <v>0-50</v>
      </c>
      <c r="F1405" s="24">
        <v>90505</v>
      </c>
      <c r="G1405" s="22">
        <v>4</v>
      </c>
      <c r="H1405" s="22">
        <v>0.4</v>
      </c>
      <c r="I1405" s="22" t="s">
        <v>36</v>
      </c>
      <c r="J1405" s="22">
        <v>115</v>
      </c>
      <c r="K1405" s="22" t="s">
        <v>34</v>
      </c>
      <c r="L1405" s="22" t="s">
        <v>34</v>
      </c>
      <c r="M1405" s="22" t="s">
        <v>34</v>
      </c>
      <c r="N1405" s="22" t="s">
        <v>34</v>
      </c>
      <c r="O1405" s="22" t="s">
        <v>34</v>
      </c>
      <c r="P1405" s="25" t="str" cm="1">
        <f t="array" ref="P1405">_xlfn.IFS(
B1405&lt;30,"20-29",
B1405&lt;40,"30-39",
B1405&lt;50,"40-49",
B1405&lt;60,"50-59",
TRUE,"60+")</f>
        <v>50-59</v>
      </c>
      <c r="Q1405" s="25" t="str" cm="1">
        <f t="array" ref="Q1405">_xlfn.IFS(
D1405&lt;25,"0–24K",
D1405&lt;50,"25–49K",
D1405&lt;75,"50–74K",
D1405&lt;100,"75–99K",
D1405&lt;150,"100–149K",
D1405&lt;200,"150–199K",
TRUE,"200K+"
)</f>
        <v>25–49K</v>
      </c>
      <c r="R1405" s="25" t="str" cm="1">
        <f t="array" ref="R1405">_xlfn.IFS(
J1405=0,"No Mortgage",
J1405&lt;=100,"Low",
J1405&lt;=300,"Medium",
TRUE,"High"
)</f>
        <v>Medium</v>
      </c>
      <c r="S1405" s="25" t="str" cm="1">
        <f t="array" ref="S1405">_xlfn.IFS(
C1405&lt;10,"0-10",
C1405&lt;20,"11-20",
C1405&lt;30,"21-30",
TRUE,"30+ yrs"
)</f>
        <v>21-30</v>
      </c>
      <c r="T1405" s="26" t="str" cm="1">
        <f t="array" ref="T1405">_xlfn.IFS(
H1405&lt;1,"0-1",
H1405&lt;2,"1-2",
H1405&lt;3,"2-3",
H1405&lt;4,"3-4",
H1405&lt;5,"4-5",
TRUE,"5+"
)</f>
        <v>0-1</v>
      </c>
    </row>
    <row r="1406" spans="1:20" ht="15.6" x14ac:dyDescent="0.3">
      <c r="A1406" s="21">
        <v>2244</v>
      </c>
      <c r="B1406" s="22">
        <v>54</v>
      </c>
      <c r="C1406" s="22">
        <v>28</v>
      </c>
      <c r="D1406" s="22">
        <v>79</v>
      </c>
      <c r="E1406" s="23" t="str">
        <f t="shared" si="21"/>
        <v>51-100</v>
      </c>
      <c r="F1406" s="24">
        <v>91342</v>
      </c>
      <c r="G1406" s="22">
        <v>3</v>
      </c>
      <c r="H1406" s="22">
        <v>1.7</v>
      </c>
      <c r="I1406" s="22" t="s">
        <v>37</v>
      </c>
      <c r="J1406" s="22">
        <v>150</v>
      </c>
      <c r="K1406" s="22" t="s">
        <v>34</v>
      </c>
      <c r="L1406" s="22" t="s">
        <v>34</v>
      </c>
      <c r="M1406" s="22" t="s">
        <v>34</v>
      </c>
      <c r="N1406" s="22" t="s">
        <v>35</v>
      </c>
      <c r="O1406" s="22" t="s">
        <v>35</v>
      </c>
      <c r="P1406" s="25" t="str" cm="1">
        <f t="array" ref="P1406">_xlfn.IFS(
B1406&lt;30,"20-29",
B1406&lt;40,"30-39",
B1406&lt;50,"40-49",
B1406&lt;60,"50-59",
TRUE,"60+")</f>
        <v>50-59</v>
      </c>
      <c r="Q1406" s="25" t="str" cm="1">
        <f t="array" ref="Q1406">_xlfn.IFS(
D1406&lt;25,"0–24K",
D1406&lt;50,"25–49K",
D1406&lt;75,"50–74K",
D1406&lt;100,"75–99K",
D1406&lt;150,"100–149K",
D1406&lt;200,"150–199K",
TRUE,"200K+"
)</f>
        <v>75–99K</v>
      </c>
      <c r="R1406" s="25" t="str" cm="1">
        <f t="array" ref="R1406">_xlfn.IFS(
J1406=0,"No Mortgage",
J1406&lt;=100,"Low",
J1406&lt;=300,"Medium",
TRUE,"High"
)</f>
        <v>Medium</v>
      </c>
      <c r="S1406" s="25" t="str" cm="1">
        <f t="array" ref="S1406">_xlfn.IFS(
C1406&lt;10,"0-10",
C1406&lt;20,"11-20",
C1406&lt;30,"21-30",
TRUE,"30+ yrs"
)</f>
        <v>21-30</v>
      </c>
      <c r="T1406" s="26" t="str" cm="1">
        <f t="array" ref="T1406">_xlfn.IFS(
H1406&lt;1,"0-1",
H1406&lt;2,"1-2",
H1406&lt;3,"2-3",
H1406&lt;4,"3-4",
H1406&lt;5,"4-5",
TRUE,"5+"
)</f>
        <v>1-2</v>
      </c>
    </row>
    <row r="1407" spans="1:20" ht="15.6" x14ac:dyDescent="0.3">
      <c r="A1407" s="21">
        <v>2246</v>
      </c>
      <c r="B1407" s="22">
        <v>54</v>
      </c>
      <c r="C1407" s="22">
        <v>28</v>
      </c>
      <c r="D1407" s="22">
        <v>33</v>
      </c>
      <c r="E1407" s="23" t="str">
        <f t="shared" si="21"/>
        <v>0-50</v>
      </c>
      <c r="F1407" s="24">
        <v>94111</v>
      </c>
      <c r="G1407" s="22">
        <v>2</v>
      </c>
      <c r="H1407" s="22">
        <v>0.7</v>
      </c>
      <c r="I1407" s="22" t="s">
        <v>37</v>
      </c>
      <c r="J1407" s="22">
        <v>0</v>
      </c>
      <c r="K1407" s="22" t="s">
        <v>34</v>
      </c>
      <c r="L1407" s="22" t="s">
        <v>34</v>
      </c>
      <c r="M1407" s="22" t="s">
        <v>34</v>
      </c>
      <c r="N1407" s="22" t="s">
        <v>34</v>
      </c>
      <c r="O1407" s="22" t="s">
        <v>35</v>
      </c>
      <c r="P1407" s="25" t="str" cm="1">
        <f t="array" ref="P1407">_xlfn.IFS(
B1407&lt;30,"20-29",
B1407&lt;40,"30-39",
B1407&lt;50,"40-49",
B1407&lt;60,"50-59",
TRUE,"60+")</f>
        <v>50-59</v>
      </c>
      <c r="Q1407" s="25" t="str" cm="1">
        <f t="array" ref="Q1407">_xlfn.IFS(
D1407&lt;25,"0–24K",
D1407&lt;50,"25–49K",
D1407&lt;75,"50–74K",
D1407&lt;100,"75–99K",
D1407&lt;150,"100–149K",
D1407&lt;200,"150–199K",
TRUE,"200K+"
)</f>
        <v>25–49K</v>
      </c>
      <c r="R1407" s="25" t="str" cm="1">
        <f t="array" ref="R1407">_xlfn.IFS(
J1407=0,"No Mortgage",
J1407&lt;=100,"Low",
J1407&lt;=300,"Medium",
TRUE,"High"
)</f>
        <v>No Mortgage</v>
      </c>
      <c r="S1407" s="25" t="str" cm="1">
        <f t="array" ref="S1407">_xlfn.IFS(
C1407&lt;10,"0-10",
C1407&lt;20,"11-20",
C1407&lt;30,"21-30",
TRUE,"30+ yrs"
)</f>
        <v>21-30</v>
      </c>
      <c r="T1407" s="26" t="str" cm="1">
        <f t="array" ref="T1407">_xlfn.IFS(
H1407&lt;1,"0-1",
H1407&lt;2,"1-2",
H1407&lt;3,"2-3",
H1407&lt;4,"3-4",
H1407&lt;5,"4-5",
TRUE,"5+"
)</f>
        <v>0-1</v>
      </c>
    </row>
    <row r="1408" spans="1:20" ht="15.6" x14ac:dyDescent="0.3">
      <c r="A1408" s="21">
        <v>2284</v>
      </c>
      <c r="B1408" s="22">
        <v>54</v>
      </c>
      <c r="C1408" s="22">
        <v>28</v>
      </c>
      <c r="D1408" s="22">
        <v>79</v>
      </c>
      <c r="E1408" s="23" t="str">
        <f t="shared" si="21"/>
        <v>51-100</v>
      </c>
      <c r="F1408" s="24">
        <v>92677</v>
      </c>
      <c r="G1408" s="22">
        <v>4</v>
      </c>
      <c r="H1408" s="22">
        <v>2.6</v>
      </c>
      <c r="I1408" s="22" t="s">
        <v>36</v>
      </c>
      <c r="J1408" s="22">
        <v>0</v>
      </c>
      <c r="K1408" s="22" t="s">
        <v>34</v>
      </c>
      <c r="L1408" s="22" t="s">
        <v>34</v>
      </c>
      <c r="M1408" s="22" t="s">
        <v>34</v>
      </c>
      <c r="N1408" s="22" t="s">
        <v>34</v>
      </c>
      <c r="O1408" s="22" t="s">
        <v>34</v>
      </c>
      <c r="P1408" s="25" t="str" cm="1">
        <f t="array" ref="P1408">_xlfn.IFS(
B1408&lt;30,"20-29",
B1408&lt;40,"30-39",
B1408&lt;50,"40-49",
B1408&lt;60,"50-59",
TRUE,"60+")</f>
        <v>50-59</v>
      </c>
      <c r="Q1408" s="25" t="str" cm="1">
        <f t="array" ref="Q1408">_xlfn.IFS(
D1408&lt;25,"0–24K",
D1408&lt;50,"25–49K",
D1408&lt;75,"50–74K",
D1408&lt;100,"75–99K",
D1408&lt;150,"100–149K",
D1408&lt;200,"150–199K",
TRUE,"200K+"
)</f>
        <v>75–99K</v>
      </c>
      <c r="R1408" s="25" t="str" cm="1">
        <f t="array" ref="R1408">_xlfn.IFS(
J1408=0,"No Mortgage",
J1408&lt;=100,"Low",
J1408&lt;=300,"Medium",
TRUE,"High"
)</f>
        <v>No Mortgage</v>
      </c>
      <c r="S1408" s="25" t="str" cm="1">
        <f t="array" ref="S1408">_xlfn.IFS(
C1408&lt;10,"0-10",
C1408&lt;20,"11-20",
C1408&lt;30,"21-30",
TRUE,"30+ yrs"
)</f>
        <v>21-30</v>
      </c>
      <c r="T1408" s="26" t="str" cm="1">
        <f t="array" ref="T1408">_xlfn.IFS(
H1408&lt;1,"0-1",
H1408&lt;2,"1-2",
H1408&lt;3,"2-3",
H1408&lt;4,"3-4",
H1408&lt;5,"4-5",
TRUE,"5+"
)</f>
        <v>2-3</v>
      </c>
    </row>
    <row r="1409" spans="1:20" ht="15.6" x14ac:dyDescent="0.3">
      <c r="A1409" s="21">
        <v>2317</v>
      </c>
      <c r="B1409" s="22">
        <v>54</v>
      </c>
      <c r="C1409" s="22">
        <v>30</v>
      </c>
      <c r="D1409" s="22">
        <v>112</v>
      </c>
      <c r="E1409" s="23" t="str">
        <f t="shared" si="21"/>
        <v>100+</v>
      </c>
      <c r="F1409" s="24">
        <v>94920</v>
      </c>
      <c r="G1409" s="22">
        <v>2</v>
      </c>
      <c r="H1409" s="22">
        <v>6.8</v>
      </c>
      <c r="I1409" s="22" t="s">
        <v>33</v>
      </c>
      <c r="J1409" s="22">
        <v>0</v>
      </c>
      <c r="K1409" s="22" t="s">
        <v>34</v>
      </c>
      <c r="L1409" s="22" t="s">
        <v>34</v>
      </c>
      <c r="M1409" s="22" t="s">
        <v>34</v>
      </c>
      <c r="N1409" s="22" t="s">
        <v>35</v>
      </c>
      <c r="O1409" s="22" t="s">
        <v>34</v>
      </c>
      <c r="P1409" s="25" t="str" cm="1">
        <f t="array" ref="P1409">_xlfn.IFS(
B1409&lt;30,"20-29",
B1409&lt;40,"30-39",
B1409&lt;50,"40-49",
B1409&lt;60,"50-59",
TRUE,"60+")</f>
        <v>50-59</v>
      </c>
      <c r="Q1409" s="25" t="str" cm="1">
        <f t="array" ref="Q1409">_xlfn.IFS(
D1409&lt;25,"0–24K",
D1409&lt;50,"25–49K",
D1409&lt;75,"50–74K",
D1409&lt;100,"75–99K",
D1409&lt;150,"100–149K",
D1409&lt;200,"150–199K",
TRUE,"200K+"
)</f>
        <v>100–149K</v>
      </c>
      <c r="R1409" s="25" t="str" cm="1">
        <f t="array" ref="R1409">_xlfn.IFS(
J1409=0,"No Mortgage",
J1409&lt;=100,"Low",
J1409&lt;=300,"Medium",
TRUE,"High"
)</f>
        <v>No Mortgage</v>
      </c>
      <c r="S1409" s="25" t="str" cm="1">
        <f t="array" ref="S1409">_xlfn.IFS(
C1409&lt;10,"0-10",
C1409&lt;20,"11-20",
C1409&lt;30,"21-30",
TRUE,"30+ yrs"
)</f>
        <v>30+ yrs</v>
      </c>
      <c r="T1409" s="26" t="str" cm="1">
        <f t="array" ref="T1409">_xlfn.IFS(
H1409&lt;1,"0-1",
H1409&lt;2,"1-2",
H1409&lt;3,"2-3",
H1409&lt;4,"3-4",
H1409&lt;5,"4-5",
TRUE,"5+"
)</f>
        <v>5+</v>
      </c>
    </row>
    <row r="1410" spans="1:20" ht="15.6" x14ac:dyDescent="0.3">
      <c r="A1410" s="21">
        <v>2426</v>
      </c>
      <c r="B1410" s="22">
        <v>54</v>
      </c>
      <c r="C1410" s="22">
        <v>30</v>
      </c>
      <c r="D1410" s="22">
        <v>78</v>
      </c>
      <c r="E1410" s="23" t="str">
        <f t="shared" ref="E1410:E1473" si="22">IF(D1410&lt;=50,"0-50",IF(D1410&lt;=100,"51-100","100+"))</f>
        <v>51-100</v>
      </c>
      <c r="F1410" s="24">
        <v>92507</v>
      </c>
      <c r="G1410" s="22">
        <v>4</v>
      </c>
      <c r="H1410" s="22">
        <v>1.6</v>
      </c>
      <c r="I1410" s="22" t="s">
        <v>37</v>
      </c>
      <c r="J1410" s="22">
        <v>0</v>
      </c>
      <c r="K1410" s="22" t="s">
        <v>34</v>
      </c>
      <c r="L1410" s="22" t="s">
        <v>34</v>
      </c>
      <c r="M1410" s="22" t="s">
        <v>34</v>
      </c>
      <c r="N1410" s="22" t="s">
        <v>35</v>
      </c>
      <c r="O1410" s="22" t="s">
        <v>35</v>
      </c>
      <c r="P1410" s="25" t="str" cm="1">
        <f t="array" ref="P1410">_xlfn.IFS(
B1410&lt;30,"20-29",
B1410&lt;40,"30-39",
B1410&lt;50,"40-49",
B1410&lt;60,"50-59",
TRUE,"60+")</f>
        <v>50-59</v>
      </c>
      <c r="Q1410" s="25" t="str" cm="1">
        <f t="array" ref="Q1410">_xlfn.IFS(
D1410&lt;25,"0–24K",
D1410&lt;50,"25–49K",
D1410&lt;75,"50–74K",
D1410&lt;100,"75–99K",
D1410&lt;150,"100–149K",
D1410&lt;200,"150–199K",
TRUE,"200K+"
)</f>
        <v>75–99K</v>
      </c>
      <c r="R1410" s="25" t="str" cm="1">
        <f t="array" ref="R1410">_xlfn.IFS(
J1410=0,"No Mortgage",
J1410&lt;=100,"Low",
J1410&lt;=300,"Medium",
TRUE,"High"
)</f>
        <v>No Mortgage</v>
      </c>
      <c r="S1410" s="25" t="str" cm="1">
        <f t="array" ref="S1410">_xlfn.IFS(
C1410&lt;10,"0-10",
C1410&lt;20,"11-20",
C1410&lt;30,"21-30",
TRUE,"30+ yrs"
)</f>
        <v>30+ yrs</v>
      </c>
      <c r="T1410" s="26" t="str" cm="1">
        <f t="array" ref="T1410">_xlfn.IFS(
H1410&lt;1,"0-1",
H1410&lt;2,"1-2",
H1410&lt;3,"2-3",
H1410&lt;4,"3-4",
H1410&lt;5,"4-5",
TRUE,"5+"
)</f>
        <v>1-2</v>
      </c>
    </row>
    <row r="1411" spans="1:20" ht="15.6" x14ac:dyDescent="0.3">
      <c r="A1411" s="21">
        <v>2433</v>
      </c>
      <c r="B1411" s="22">
        <v>54</v>
      </c>
      <c r="C1411" s="22">
        <v>30</v>
      </c>
      <c r="D1411" s="22">
        <v>45</v>
      </c>
      <c r="E1411" s="23" t="str">
        <f t="shared" si="22"/>
        <v>0-50</v>
      </c>
      <c r="F1411" s="24">
        <v>92182</v>
      </c>
      <c r="G1411" s="22">
        <v>4</v>
      </c>
      <c r="H1411" s="22">
        <v>0.9</v>
      </c>
      <c r="I1411" s="22" t="s">
        <v>37</v>
      </c>
      <c r="J1411" s="22">
        <v>0</v>
      </c>
      <c r="K1411" s="22" t="s">
        <v>34</v>
      </c>
      <c r="L1411" s="22" t="s">
        <v>34</v>
      </c>
      <c r="M1411" s="22" t="s">
        <v>34</v>
      </c>
      <c r="N1411" s="22" t="s">
        <v>34</v>
      </c>
      <c r="O1411" s="22" t="s">
        <v>35</v>
      </c>
      <c r="P1411" s="25" t="str" cm="1">
        <f t="array" ref="P1411">_xlfn.IFS(
B1411&lt;30,"20-29",
B1411&lt;40,"30-39",
B1411&lt;50,"40-49",
B1411&lt;60,"50-59",
TRUE,"60+")</f>
        <v>50-59</v>
      </c>
      <c r="Q1411" s="25" t="str" cm="1">
        <f t="array" ref="Q1411">_xlfn.IFS(
D1411&lt;25,"0–24K",
D1411&lt;50,"25–49K",
D1411&lt;75,"50–74K",
D1411&lt;100,"75–99K",
D1411&lt;150,"100–149K",
D1411&lt;200,"150–199K",
TRUE,"200K+"
)</f>
        <v>25–49K</v>
      </c>
      <c r="R1411" s="25" t="str" cm="1">
        <f t="array" ref="R1411">_xlfn.IFS(
J1411=0,"No Mortgage",
J1411&lt;=100,"Low",
J1411&lt;=300,"Medium",
TRUE,"High"
)</f>
        <v>No Mortgage</v>
      </c>
      <c r="S1411" s="25" t="str" cm="1">
        <f t="array" ref="S1411">_xlfn.IFS(
C1411&lt;10,"0-10",
C1411&lt;20,"11-20",
C1411&lt;30,"21-30",
TRUE,"30+ yrs"
)</f>
        <v>30+ yrs</v>
      </c>
      <c r="T1411" s="26" t="str" cm="1">
        <f t="array" ref="T1411">_xlfn.IFS(
H1411&lt;1,"0-1",
H1411&lt;2,"1-2",
H1411&lt;3,"2-3",
H1411&lt;4,"3-4",
H1411&lt;5,"4-5",
TRUE,"5+"
)</f>
        <v>0-1</v>
      </c>
    </row>
    <row r="1412" spans="1:20" ht="15.6" x14ac:dyDescent="0.3">
      <c r="A1412" s="21">
        <v>2455</v>
      </c>
      <c r="B1412" s="22">
        <v>54</v>
      </c>
      <c r="C1412" s="22">
        <v>29</v>
      </c>
      <c r="D1412" s="22">
        <v>23</v>
      </c>
      <c r="E1412" s="23" t="str">
        <f t="shared" si="22"/>
        <v>0-50</v>
      </c>
      <c r="F1412" s="24">
        <v>93955</v>
      </c>
      <c r="G1412" s="22">
        <v>1</v>
      </c>
      <c r="H1412" s="22">
        <v>1.5</v>
      </c>
      <c r="I1412" s="22" t="s">
        <v>37</v>
      </c>
      <c r="J1412" s="22">
        <v>0</v>
      </c>
      <c r="K1412" s="22" t="s">
        <v>34</v>
      </c>
      <c r="L1412" s="22" t="s">
        <v>34</v>
      </c>
      <c r="M1412" s="22" t="s">
        <v>34</v>
      </c>
      <c r="N1412" s="22" t="s">
        <v>34</v>
      </c>
      <c r="O1412" s="22" t="s">
        <v>34</v>
      </c>
      <c r="P1412" s="25" t="str" cm="1">
        <f t="array" ref="P1412">_xlfn.IFS(
B1412&lt;30,"20-29",
B1412&lt;40,"30-39",
B1412&lt;50,"40-49",
B1412&lt;60,"50-59",
TRUE,"60+")</f>
        <v>50-59</v>
      </c>
      <c r="Q1412" s="25" t="str" cm="1">
        <f t="array" ref="Q1412">_xlfn.IFS(
D1412&lt;25,"0–24K",
D1412&lt;50,"25–49K",
D1412&lt;75,"50–74K",
D1412&lt;100,"75–99K",
D1412&lt;150,"100–149K",
D1412&lt;200,"150–199K",
TRUE,"200K+"
)</f>
        <v>0–24K</v>
      </c>
      <c r="R1412" s="25" t="str" cm="1">
        <f t="array" ref="R1412">_xlfn.IFS(
J1412=0,"No Mortgage",
J1412&lt;=100,"Low",
J1412&lt;=300,"Medium",
TRUE,"High"
)</f>
        <v>No Mortgage</v>
      </c>
      <c r="S1412" s="25" t="str" cm="1">
        <f t="array" ref="S1412">_xlfn.IFS(
C1412&lt;10,"0-10",
C1412&lt;20,"11-20",
C1412&lt;30,"21-30",
TRUE,"30+ yrs"
)</f>
        <v>21-30</v>
      </c>
      <c r="T1412" s="26" t="str" cm="1">
        <f t="array" ref="T1412">_xlfn.IFS(
H1412&lt;1,"0-1",
H1412&lt;2,"1-2",
H1412&lt;3,"2-3",
H1412&lt;4,"3-4",
H1412&lt;5,"4-5",
TRUE,"5+"
)</f>
        <v>1-2</v>
      </c>
    </row>
    <row r="1413" spans="1:20" ht="15.6" x14ac:dyDescent="0.3">
      <c r="A1413" s="21">
        <v>2457</v>
      </c>
      <c r="B1413" s="22">
        <v>54</v>
      </c>
      <c r="C1413" s="22">
        <v>30</v>
      </c>
      <c r="D1413" s="22">
        <v>39</v>
      </c>
      <c r="E1413" s="23" t="str">
        <f t="shared" si="22"/>
        <v>0-50</v>
      </c>
      <c r="F1413" s="24">
        <v>95211</v>
      </c>
      <c r="G1413" s="22">
        <v>2</v>
      </c>
      <c r="H1413" s="22">
        <v>0.8</v>
      </c>
      <c r="I1413" s="22" t="s">
        <v>33</v>
      </c>
      <c r="J1413" s="22">
        <v>0</v>
      </c>
      <c r="K1413" s="22" t="s">
        <v>34</v>
      </c>
      <c r="L1413" s="22" t="s">
        <v>34</v>
      </c>
      <c r="M1413" s="22" t="s">
        <v>34</v>
      </c>
      <c r="N1413" s="22" t="s">
        <v>34</v>
      </c>
      <c r="O1413" s="22" t="s">
        <v>35</v>
      </c>
      <c r="P1413" s="25" t="str" cm="1">
        <f t="array" ref="P1413">_xlfn.IFS(
B1413&lt;30,"20-29",
B1413&lt;40,"30-39",
B1413&lt;50,"40-49",
B1413&lt;60,"50-59",
TRUE,"60+")</f>
        <v>50-59</v>
      </c>
      <c r="Q1413" s="25" t="str" cm="1">
        <f t="array" ref="Q1413">_xlfn.IFS(
D1413&lt;25,"0–24K",
D1413&lt;50,"25–49K",
D1413&lt;75,"50–74K",
D1413&lt;100,"75–99K",
D1413&lt;150,"100–149K",
D1413&lt;200,"150–199K",
TRUE,"200K+"
)</f>
        <v>25–49K</v>
      </c>
      <c r="R1413" s="25" t="str" cm="1">
        <f t="array" ref="R1413">_xlfn.IFS(
J1413=0,"No Mortgage",
J1413&lt;=100,"Low",
J1413&lt;=300,"Medium",
TRUE,"High"
)</f>
        <v>No Mortgage</v>
      </c>
      <c r="S1413" s="25" t="str" cm="1">
        <f t="array" ref="S1413">_xlfn.IFS(
C1413&lt;10,"0-10",
C1413&lt;20,"11-20",
C1413&lt;30,"21-30",
TRUE,"30+ yrs"
)</f>
        <v>30+ yrs</v>
      </c>
      <c r="T1413" s="26" t="str" cm="1">
        <f t="array" ref="T1413">_xlfn.IFS(
H1413&lt;1,"0-1",
H1413&lt;2,"1-2",
H1413&lt;3,"2-3",
H1413&lt;4,"3-4",
H1413&lt;5,"4-5",
TRUE,"5+"
)</f>
        <v>0-1</v>
      </c>
    </row>
    <row r="1414" spans="1:20" ht="15.6" x14ac:dyDescent="0.3">
      <c r="A1414" s="21">
        <v>2477</v>
      </c>
      <c r="B1414" s="22">
        <v>54</v>
      </c>
      <c r="C1414" s="22">
        <v>28</v>
      </c>
      <c r="D1414" s="22">
        <v>30</v>
      </c>
      <c r="E1414" s="23" t="str">
        <f t="shared" si="22"/>
        <v>0-50</v>
      </c>
      <c r="F1414" s="24">
        <v>95616</v>
      </c>
      <c r="G1414" s="22">
        <v>4</v>
      </c>
      <c r="H1414" s="22">
        <v>0.7</v>
      </c>
      <c r="I1414" s="22" t="s">
        <v>37</v>
      </c>
      <c r="J1414" s="22">
        <v>0</v>
      </c>
      <c r="K1414" s="22" t="s">
        <v>34</v>
      </c>
      <c r="L1414" s="22" t="s">
        <v>34</v>
      </c>
      <c r="M1414" s="22" t="s">
        <v>34</v>
      </c>
      <c r="N1414" s="22" t="s">
        <v>35</v>
      </c>
      <c r="O1414" s="22" t="s">
        <v>34</v>
      </c>
      <c r="P1414" s="25" t="str" cm="1">
        <f t="array" ref="P1414">_xlfn.IFS(
B1414&lt;30,"20-29",
B1414&lt;40,"30-39",
B1414&lt;50,"40-49",
B1414&lt;60,"50-59",
TRUE,"60+")</f>
        <v>50-59</v>
      </c>
      <c r="Q1414" s="25" t="str" cm="1">
        <f t="array" ref="Q1414">_xlfn.IFS(
D1414&lt;25,"0–24K",
D1414&lt;50,"25–49K",
D1414&lt;75,"50–74K",
D1414&lt;100,"75–99K",
D1414&lt;150,"100–149K",
D1414&lt;200,"150–199K",
TRUE,"200K+"
)</f>
        <v>25–49K</v>
      </c>
      <c r="R1414" s="25" t="str" cm="1">
        <f t="array" ref="R1414">_xlfn.IFS(
J1414=0,"No Mortgage",
J1414&lt;=100,"Low",
J1414&lt;=300,"Medium",
TRUE,"High"
)</f>
        <v>No Mortgage</v>
      </c>
      <c r="S1414" s="25" t="str" cm="1">
        <f t="array" ref="S1414">_xlfn.IFS(
C1414&lt;10,"0-10",
C1414&lt;20,"11-20",
C1414&lt;30,"21-30",
TRUE,"30+ yrs"
)</f>
        <v>21-30</v>
      </c>
      <c r="T1414" s="26" t="str" cm="1">
        <f t="array" ref="T1414">_xlfn.IFS(
H1414&lt;1,"0-1",
H1414&lt;2,"1-2",
H1414&lt;3,"2-3",
H1414&lt;4,"3-4",
H1414&lt;5,"4-5",
TRUE,"5+"
)</f>
        <v>0-1</v>
      </c>
    </row>
    <row r="1415" spans="1:20" ht="15.6" x14ac:dyDescent="0.3">
      <c r="A1415" s="21">
        <v>2534</v>
      </c>
      <c r="B1415" s="22">
        <v>54</v>
      </c>
      <c r="C1415" s="22">
        <v>29</v>
      </c>
      <c r="D1415" s="22">
        <v>111</v>
      </c>
      <c r="E1415" s="23" t="str">
        <f t="shared" si="22"/>
        <v>100+</v>
      </c>
      <c r="F1415" s="24">
        <v>93023</v>
      </c>
      <c r="G1415" s="22">
        <v>1</v>
      </c>
      <c r="H1415" s="22">
        <v>1.1000000000000001</v>
      </c>
      <c r="I1415" s="22" t="s">
        <v>37</v>
      </c>
      <c r="J1415" s="22">
        <v>0</v>
      </c>
      <c r="K1415" s="22" t="s">
        <v>35</v>
      </c>
      <c r="L1415" s="22" t="s">
        <v>34</v>
      </c>
      <c r="M1415" s="22" t="s">
        <v>34</v>
      </c>
      <c r="N1415" s="22" t="s">
        <v>35</v>
      </c>
      <c r="O1415" s="22" t="s">
        <v>34</v>
      </c>
      <c r="P1415" s="25" t="str" cm="1">
        <f t="array" ref="P1415">_xlfn.IFS(
B1415&lt;30,"20-29",
B1415&lt;40,"30-39",
B1415&lt;50,"40-49",
B1415&lt;60,"50-59",
TRUE,"60+")</f>
        <v>50-59</v>
      </c>
      <c r="Q1415" s="25" t="str" cm="1">
        <f t="array" ref="Q1415">_xlfn.IFS(
D1415&lt;25,"0–24K",
D1415&lt;50,"25–49K",
D1415&lt;75,"50–74K",
D1415&lt;100,"75–99K",
D1415&lt;150,"100–149K",
D1415&lt;200,"150–199K",
TRUE,"200K+"
)</f>
        <v>100–149K</v>
      </c>
      <c r="R1415" s="25" t="str" cm="1">
        <f t="array" ref="R1415">_xlfn.IFS(
J1415=0,"No Mortgage",
J1415&lt;=100,"Low",
J1415&lt;=300,"Medium",
TRUE,"High"
)</f>
        <v>No Mortgage</v>
      </c>
      <c r="S1415" s="25" t="str" cm="1">
        <f t="array" ref="S1415">_xlfn.IFS(
C1415&lt;10,"0-10",
C1415&lt;20,"11-20",
C1415&lt;30,"21-30",
TRUE,"30+ yrs"
)</f>
        <v>21-30</v>
      </c>
      <c r="T1415" s="26" t="str" cm="1">
        <f t="array" ref="T1415">_xlfn.IFS(
H1415&lt;1,"0-1",
H1415&lt;2,"1-2",
H1415&lt;3,"2-3",
H1415&lt;4,"3-4",
H1415&lt;5,"4-5",
TRUE,"5+"
)</f>
        <v>1-2</v>
      </c>
    </row>
    <row r="1416" spans="1:20" ht="15.6" x14ac:dyDescent="0.3">
      <c r="A1416" s="21">
        <v>2543</v>
      </c>
      <c r="B1416" s="22">
        <v>54</v>
      </c>
      <c r="C1416" s="22">
        <v>30</v>
      </c>
      <c r="D1416" s="22">
        <v>79</v>
      </c>
      <c r="E1416" s="23" t="str">
        <f t="shared" si="22"/>
        <v>51-100</v>
      </c>
      <c r="F1416" s="24">
        <v>92630</v>
      </c>
      <c r="G1416" s="22">
        <v>4</v>
      </c>
      <c r="H1416" s="22">
        <v>1.6</v>
      </c>
      <c r="I1416" s="22" t="s">
        <v>37</v>
      </c>
      <c r="J1416" s="22">
        <v>0</v>
      </c>
      <c r="K1416" s="22" t="s">
        <v>34</v>
      </c>
      <c r="L1416" s="22" t="s">
        <v>34</v>
      </c>
      <c r="M1416" s="22" t="s">
        <v>34</v>
      </c>
      <c r="N1416" s="22" t="s">
        <v>35</v>
      </c>
      <c r="O1416" s="22" t="s">
        <v>34</v>
      </c>
      <c r="P1416" s="25" t="str" cm="1">
        <f t="array" ref="P1416">_xlfn.IFS(
B1416&lt;30,"20-29",
B1416&lt;40,"30-39",
B1416&lt;50,"40-49",
B1416&lt;60,"50-59",
TRUE,"60+")</f>
        <v>50-59</v>
      </c>
      <c r="Q1416" s="25" t="str" cm="1">
        <f t="array" ref="Q1416">_xlfn.IFS(
D1416&lt;25,"0–24K",
D1416&lt;50,"25–49K",
D1416&lt;75,"50–74K",
D1416&lt;100,"75–99K",
D1416&lt;150,"100–149K",
D1416&lt;200,"150–199K",
TRUE,"200K+"
)</f>
        <v>75–99K</v>
      </c>
      <c r="R1416" s="25" t="str" cm="1">
        <f t="array" ref="R1416">_xlfn.IFS(
J1416=0,"No Mortgage",
J1416&lt;=100,"Low",
J1416&lt;=300,"Medium",
TRUE,"High"
)</f>
        <v>No Mortgage</v>
      </c>
      <c r="S1416" s="25" t="str" cm="1">
        <f t="array" ref="S1416">_xlfn.IFS(
C1416&lt;10,"0-10",
C1416&lt;20,"11-20",
C1416&lt;30,"21-30",
TRUE,"30+ yrs"
)</f>
        <v>30+ yrs</v>
      </c>
      <c r="T1416" s="26" t="str" cm="1">
        <f t="array" ref="T1416">_xlfn.IFS(
H1416&lt;1,"0-1",
H1416&lt;2,"1-2",
H1416&lt;3,"2-3",
H1416&lt;4,"3-4",
H1416&lt;5,"4-5",
TRUE,"5+"
)</f>
        <v>1-2</v>
      </c>
    </row>
    <row r="1417" spans="1:20" ht="15.6" x14ac:dyDescent="0.3">
      <c r="A1417" s="21">
        <v>2623</v>
      </c>
      <c r="B1417" s="22">
        <v>54</v>
      </c>
      <c r="C1417" s="22">
        <v>28</v>
      </c>
      <c r="D1417" s="22">
        <v>39</v>
      </c>
      <c r="E1417" s="23" t="str">
        <f t="shared" si="22"/>
        <v>0-50</v>
      </c>
      <c r="F1417" s="24">
        <v>90245</v>
      </c>
      <c r="G1417" s="22">
        <v>4</v>
      </c>
      <c r="H1417" s="22">
        <v>0.7</v>
      </c>
      <c r="I1417" s="22" t="s">
        <v>37</v>
      </c>
      <c r="J1417" s="22">
        <v>0</v>
      </c>
      <c r="K1417" s="22" t="s">
        <v>34</v>
      </c>
      <c r="L1417" s="22" t="s">
        <v>34</v>
      </c>
      <c r="M1417" s="22" t="s">
        <v>34</v>
      </c>
      <c r="N1417" s="22" t="s">
        <v>35</v>
      </c>
      <c r="O1417" s="22" t="s">
        <v>34</v>
      </c>
      <c r="P1417" s="25" t="str" cm="1">
        <f t="array" ref="P1417">_xlfn.IFS(
B1417&lt;30,"20-29",
B1417&lt;40,"30-39",
B1417&lt;50,"40-49",
B1417&lt;60,"50-59",
TRUE,"60+")</f>
        <v>50-59</v>
      </c>
      <c r="Q1417" s="25" t="str" cm="1">
        <f t="array" ref="Q1417">_xlfn.IFS(
D1417&lt;25,"0–24K",
D1417&lt;50,"25–49K",
D1417&lt;75,"50–74K",
D1417&lt;100,"75–99K",
D1417&lt;150,"100–149K",
D1417&lt;200,"150–199K",
TRUE,"200K+"
)</f>
        <v>25–49K</v>
      </c>
      <c r="R1417" s="25" t="str" cm="1">
        <f t="array" ref="R1417">_xlfn.IFS(
J1417=0,"No Mortgage",
J1417&lt;=100,"Low",
J1417&lt;=300,"Medium",
TRUE,"High"
)</f>
        <v>No Mortgage</v>
      </c>
      <c r="S1417" s="25" t="str" cm="1">
        <f t="array" ref="S1417">_xlfn.IFS(
C1417&lt;10,"0-10",
C1417&lt;20,"11-20",
C1417&lt;30,"21-30",
TRUE,"30+ yrs"
)</f>
        <v>21-30</v>
      </c>
      <c r="T1417" s="26" t="str" cm="1">
        <f t="array" ref="T1417">_xlfn.IFS(
H1417&lt;1,"0-1",
H1417&lt;2,"1-2",
H1417&lt;3,"2-3",
H1417&lt;4,"3-4",
H1417&lt;5,"4-5",
TRUE,"5+"
)</f>
        <v>0-1</v>
      </c>
    </row>
    <row r="1418" spans="1:20" ht="15.6" x14ac:dyDescent="0.3">
      <c r="A1418" s="21">
        <v>2643</v>
      </c>
      <c r="B1418" s="22">
        <v>54</v>
      </c>
      <c r="C1418" s="22">
        <v>29</v>
      </c>
      <c r="D1418" s="22">
        <v>81</v>
      </c>
      <c r="E1418" s="23" t="str">
        <f t="shared" si="22"/>
        <v>51-100</v>
      </c>
      <c r="F1418" s="24">
        <v>92096</v>
      </c>
      <c r="G1418" s="22">
        <v>2</v>
      </c>
      <c r="H1418" s="22">
        <v>0</v>
      </c>
      <c r="I1418" s="22" t="s">
        <v>36</v>
      </c>
      <c r="J1418" s="22">
        <v>0</v>
      </c>
      <c r="K1418" s="22" t="s">
        <v>34</v>
      </c>
      <c r="L1418" s="22" t="s">
        <v>34</v>
      </c>
      <c r="M1418" s="22" t="s">
        <v>34</v>
      </c>
      <c r="N1418" s="22" t="s">
        <v>35</v>
      </c>
      <c r="O1418" s="22" t="s">
        <v>34</v>
      </c>
      <c r="P1418" s="25" t="str" cm="1">
        <f t="array" ref="P1418">_xlfn.IFS(
B1418&lt;30,"20-29",
B1418&lt;40,"30-39",
B1418&lt;50,"40-49",
B1418&lt;60,"50-59",
TRUE,"60+")</f>
        <v>50-59</v>
      </c>
      <c r="Q1418" s="25" t="str" cm="1">
        <f t="array" ref="Q1418">_xlfn.IFS(
D1418&lt;25,"0–24K",
D1418&lt;50,"25–49K",
D1418&lt;75,"50–74K",
D1418&lt;100,"75–99K",
D1418&lt;150,"100–149K",
D1418&lt;200,"150–199K",
TRUE,"200K+"
)</f>
        <v>75–99K</v>
      </c>
      <c r="R1418" s="25" t="str" cm="1">
        <f t="array" ref="R1418">_xlfn.IFS(
J1418=0,"No Mortgage",
J1418&lt;=100,"Low",
J1418&lt;=300,"Medium",
TRUE,"High"
)</f>
        <v>No Mortgage</v>
      </c>
      <c r="S1418" s="25" t="str" cm="1">
        <f t="array" ref="S1418">_xlfn.IFS(
C1418&lt;10,"0-10",
C1418&lt;20,"11-20",
C1418&lt;30,"21-30",
TRUE,"30+ yrs"
)</f>
        <v>21-30</v>
      </c>
      <c r="T1418" s="26" t="str" cm="1">
        <f t="array" ref="T1418">_xlfn.IFS(
H1418&lt;1,"0-1",
H1418&lt;2,"1-2",
H1418&lt;3,"2-3",
H1418&lt;4,"3-4",
H1418&lt;5,"4-5",
TRUE,"5+"
)</f>
        <v>0-1</v>
      </c>
    </row>
    <row r="1419" spans="1:20" ht="15.6" x14ac:dyDescent="0.3">
      <c r="A1419" s="21">
        <v>2664</v>
      </c>
      <c r="B1419" s="22">
        <v>54</v>
      </c>
      <c r="C1419" s="22">
        <v>28</v>
      </c>
      <c r="D1419" s="22">
        <v>78</v>
      </c>
      <c r="E1419" s="23" t="str">
        <f t="shared" si="22"/>
        <v>51-100</v>
      </c>
      <c r="F1419" s="24">
        <v>91311</v>
      </c>
      <c r="G1419" s="22">
        <v>4</v>
      </c>
      <c r="H1419" s="22">
        <v>4.9000000000000004</v>
      </c>
      <c r="I1419" s="22" t="s">
        <v>33</v>
      </c>
      <c r="J1419" s="22">
        <v>0</v>
      </c>
      <c r="K1419" s="22" t="s">
        <v>34</v>
      </c>
      <c r="L1419" s="22" t="s">
        <v>34</v>
      </c>
      <c r="M1419" s="22" t="s">
        <v>34</v>
      </c>
      <c r="N1419" s="22" t="s">
        <v>34</v>
      </c>
      <c r="O1419" s="22" t="s">
        <v>34</v>
      </c>
      <c r="P1419" s="25" t="str" cm="1">
        <f t="array" ref="P1419">_xlfn.IFS(
B1419&lt;30,"20-29",
B1419&lt;40,"30-39",
B1419&lt;50,"40-49",
B1419&lt;60,"50-59",
TRUE,"60+")</f>
        <v>50-59</v>
      </c>
      <c r="Q1419" s="25" t="str" cm="1">
        <f t="array" ref="Q1419">_xlfn.IFS(
D1419&lt;25,"0–24K",
D1419&lt;50,"25–49K",
D1419&lt;75,"50–74K",
D1419&lt;100,"75–99K",
D1419&lt;150,"100–149K",
D1419&lt;200,"150–199K",
TRUE,"200K+"
)</f>
        <v>75–99K</v>
      </c>
      <c r="R1419" s="25" t="str" cm="1">
        <f t="array" ref="R1419">_xlfn.IFS(
J1419=0,"No Mortgage",
J1419&lt;=100,"Low",
J1419&lt;=300,"Medium",
TRUE,"High"
)</f>
        <v>No Mortgage</v>
      </c>
      <c r="S1419" s="25" t="str" cm="1">
        <f t="array" ref="S1419">_xlfn.IFS(
C1419&lt;10,"0-10",
C1419&lt;20,"11-20",
C1419&lt;30,"21-30",
TRUE,"30+ yrs"
)</f>
        <v>21-30</v>
      </c>
      <c r="T1419" s="26" t="str" cm="1">
        <f t="array" ref="T1419">_xlfn.IFS(
H1419&lt;1,"0-1",
H1419&lt;2,"1-2",
H1419&lt;3,"2-3",
H1419&lt;4,"3-4",
H1419&lt;5,"4-5",
TRUE,"5+"
)</f>
        <v>4-5</v>
      </c>
    </row>
    <row r="1420" spans="1:20" ht="15.6" x14ac:dyDescent="0.3">
      <c r="A1420" s="21">
        <v>2665</v>
      </c>
      <c r="B1420" s="22">
        <v>54</v>
      </c>
      <c r="C1420" s="22">
        <v>29</v>
      </c>
      <c r="D1420" s="22">
        <v>154</v>
      </c>
      <c r="E1420" s="23" t="str">
        <f t="shared" si="22"/>
        <v>100+</v>
      </c>
      <c r="F1420" s="24">
        <v>95014</v>
      </c>
      <c r="G1420" s="22">
        <v>1</v>
      </c>
      <c r="H1420" s="22">
        <v>2.4</v>
      </c>
      <c r="I1420" s="22" t="s">
        <v>37</v>
      </c>
      <c r="J1420" s="22">
        <v>352</v>
      </c>
      <c r="K1420" s="22" t="s">
        <v>35</v>
      </c>
      <c r="L1420" s="22" t="s">
        <v>34</v>
      </c>
      <c r="M1420" s="22" t="s">
        <v>34</v>
      </c>
      <c r="N1420" s="22" t="s">
        <v>35</v>
      </c>
      <c r="O1420" s="22" t="s">
        <v>34</v>
      </c>
      <c r="P1420" s="25" t="str" cm="1">
        <f t="array" ref="P1420">_xlfn.IFS(
B1420&lt;30,"20-29",
B1420&lt;40,"30-39",
B1420&lt;50,"40-49",
B1420&lt;60,"50-59",
TRUE,"60+")</f>
        <v>50-59</v>
      </c>
      <c r="Q1420" s="25" t="str" cm="1">
        <f t="array" ref="Q1420">_xlfn.IFS(
D1420&lt;25,"0–24K",
D1420&lt;50,"25–49K",
D1420&lt;75,"50–74K",
D1420&lt;100,"75–99K",
D1420&lt;150,"100–149K",
D1420&lt;200,"150–199K",
TRUE,"200K+"
)</f>
        <v>150–199K</v>
      </c>
      <c r="R1420" s="25" t="str" cm="1">
        <f t="array" ref="R1420">_xlfn.IFS(
J1420=0,"No Mortgage",
J1420&lt;=100,"Low",
J1420&lt;=300,"Medium",
TRUE,"High"
)</f>
        <v>High</v>
      </c>
      <c r="S1420" s="25" t="str" cm="1">
        <f t="array" ref="S1420">_xlfn.IFS(
C1420&lt;10,"0-10",
C1420&lt;20,"11-20",
C1420&lt;30,"21-30",
TRUE,"30+ yrs"
)</f>
        <v>21-30</v>
      </c>
      <c r="T1420" s="26" t="str" cm="1">
        <f t="array" ref="T1420">_xlfn.IFS(
H1420&lt;1,"0-1",
H1420&lt;2,"1-2",
H1420&lt;3,"2-3",
H1420&lt;4,"3-4",
H1420&lt;5,"4-5",
TRUE,"5+"
)</f>
        <v>2-3</v>
      </c>
    </row>
    <row r="1421" spans="1:20" ht="15.6" x14ac:dyDescent="0.3">
      <c r="A1421" s="21">
        <v>2674</v>
      </c>
      <c r="B1421" s="22">
        <v>54</v>
      </c>
      <c r="C1421" s="22">
        <v>30</v>
      </c>
      <c r="D1421" s="22">
        <v>88</v>
      </c>
      <c r="E1421" s="23" t="str">
        <f t="shared" si="22"/>
        <v>51-100</v>
      </c>
      <c r="F1421" s="24">
        <v>92647</v>
      </c>
      <c r="G1421" s="22">
        <v>4</v>
      </c>
      <c r="H1421" s="22">
        <v>1</v>
      </c>
      <c r="I1421" s="22" t="s">
        <v>37</v>
      </c>
      <c r="J1421" s="22">
        <v>122</v>
      </c>
      <c r="K1421" s="22" t="s">
        <v>34</v>
      </c>
      <c r="L1421" s="22" t="s">
        <v>34</v>
      </c>
      <c r="M1421" s="22" t="s">
        <v>34</v>
      </c>
      <c r="N1421" s="22" t="s">
        <v>35</v>
      </c>
      <c r="O1421" s="22" t="s">
        <v>34</v>
      </c>
      <c r="P1421" s="25" t="str" cm="1">
        <f t="array" ref="P1421">_xlfn.IFS(
B1421&lt;30,"20-29",
B1421&lt;40,"30-39",
B1421&lt;50,"40-49",
B1421&lt;60,"50-59",
TRUE,"60+")</f>
        <v>50-59</v>
      </c>
      <c r="Q1421" s="25" t="str" cm="1">
        <f t="array" ref="Q1421">_xlfn.IFS(
D1421&lt;25,"0–24K",
D1421&lt;50,"25–49K",
D1421&lt;75,"50–74K",
D1421&lt;100,"75–99K",
D1421&lt;150,"100–149K",
D1421&lt;200,"150–199K",
TRUE,"200K+"
)</f>
        <v>75–99K</v>
      </c>
      <c r="R1421" s="25" t="str" cm="1">
        <f t="array" ref="R1421">_xlfn.IFS(
J1421=0,"No Mortgage",
J1421&lt;=100,"Low",
J1421&lt;=300,"Medium",
TRUE,"High"
)</f>
        <v>Medium</v>
      </c>
      <c r="S1421" s="25" t="str" cm="1">
        <f t="array" ref="S1421">_xlfn.IFS(
C1421&lt;10,"0-10",
C1421&lt;20,"11-20",
C1421&lt;30,"21-30",
TRUE,"30+ yrs"
)</f>
        <v>30+ yrs</v>
      </c>
      <c r="T1421" s="26" t="str" cm="1">
        <f t="array" ref="T1421">_xlfn.IFS(
H1421&lt;1,"0-1",
H1421&lt;2,"1-2",
H1421&lt;3,"2-3",
H1421&lt;4,"3-4",
H1421&lt;5,"4-5",
TRUE,"5+"
)</f>
        <v>1-2</v>
      </c>
    </row>
    <row r="1422" spans="1:20" ht="15.6" x14ac:dyDescent="0.3">
      <c r="A1422" s="21">
        <v>2724</v>
      </c>
      <c r="B1422" s="22">
        <v>54</v>
      </c>
      <c r="C1422" s="22">
        <v>29</v>
      </c>
      <c r="D1422" s="22">
        <v>72</v>
      </c>
      <c r="E1422" s="23" t="str">
        <f t="shared" si="22"/>
        <v>51-100</v>
      </c>
      <c r="F1422" s="24">
        <v>94558</v>
      </c>
      <c r="G1422" s="22">
        <v>2</v>
      </c>
      <c r="H1422" s="22">
        <v>3.7</v>
      </c>
      <c r="I1422" s="22" t="s">
        <v>33</v>
      </c>
      <c r="J1422" s="22">
        <v>144</v>
      </c>
      <c r="K1422" s="22" t="s">
        <v>34</v>
      </c>
      <c r="L1422" s="22" t="s">
        <v>34</v>
      </c>
      <c r="M1422" s="22" t="s">
        <v>34</v>
      </c>
      <c r="N1422" s="22" t="s">
        <v>35</v>
      </c>
      <c r="O1422" s="22" t="s">
        <v>34</v>
      </c>
      <c r="P1422" s="25" t="str" cm="1">
        <f t="array" ref="P1422">_xlfn.IFS(
B1422&lt;30,"20-29",
B1422&lt;40,"30-39",
B1422&lt;50,"40-49",
B1422&lt;60,"50-59",
TRUE,"60+")</f>
        <v>50-59</v>
      </c>
      <c r="Q1422" s="25" t="str" cm="1">
        <f t="array" ref="Q1422">_xlfn.IFS(
D1422&lt;25,"0–24K",
D1422&lt;50,"25–49K",
D1422&lt;75,"50–74K",
D1422&lt;100,"75–99K",
D1422&lt;150,"100–149K",
D1422&lt;200,"150–199K",
TRUE,"200K+"
)</f>
        <v>50–74K</v>
      </c>
      <c r="R1422" s="25" t="str" cm="1">
        <f t="array" ref="R1422">_xlfn.IFS(
J1422=0,"No Mortgage",
J1422&lt;=100,"Low",
J1422&lt;=300,"Medium",
TRUE,"High"
)</f>
        <v>Medium</v>
      </c>
      <c r="S1422" s="25" t="str" cm="1">
        <f t="array" ref="S1422">_xlfn.IFS(
C1422&lt;10,"0-10",
C1422&lt;20,"11-20",
C1422&lt;30,"21-30",
TRUE,"30+ yrs"
)</f>
        <v>21-30</v>
      </c>
      <c r="T1422" s="26" t="str" cm="1">
        <f t="array" ref="T1422">_xlfn.IFS(
H1422&lt;1,"0-1",
H1422&lt;2,"1-2",
H1422&lt;3,"2-3",
H1422&lt;4,"3-4",
H1422&lt;5,"4-5",
TRUE,"5+"
)</f>
        <v>3-4</v>
      </c>
    </row>
    <row r="1423" spans="1:20" ht="15.6" x14ac:dyDescent="0.3">
      <c r="A1423" s="21">
        <v>2741</v>
      </c>
      <c r="B1423" s="22">
        <v>54</v>
      </c>
      <c r="C1423" s="22">
        <v>29</v>
      </c>
      <c r="D1423" s="22">
        <v>48</v>
      </c>
      <c r="E1423" s="23" t="str">
        <f t="shared" si="22"/>
        <v>0-50</v>
      </c>
      <c r="F1423" s="24">
        <v>92182</v>
      </c>
      <c r="G1423" s="22">
        <v>2</v>
      </c>
      <c r="H1423" s="22">
        <v>2.1</v>
      </c>
      <c r="I1423" s="22" t="s">
        <v>36</v>
      </c>
      <c r="J1423" s="22">
        <v>142</v>
      </c>
      <c r="K1423" s="22" t="s">
        <v>34</v>
      </c>
      <c r="L1423" s="22" t="s">
        <v>34</v>
      </c>
      <c r="M1423" s="22" t="s">
        <v>34</v>
      </c>
      <c r="N1423" s="22" t="s">
        <v>35</v>
      </c>
      <c r="O1423" s="22" t="s">
        <v>34</v>
      </c>
      <c r="P1423" s="25" t="str" cm="1">
        <f t="array" ref="P1423">_xlfn.IFS(
B1423&lt;30,"20-29",
B1423&lt;40,"30-39",
B1423&lt;50,"40-49",
B1423&lt;60,"50-59",
TRUE,"60+")</f>
        <v>50-59</v>
      </c>
      <c r="Q1423" s="25" t="str" cm="1">
        <f t="array" ref="Q1423">_xlfn.IFS(
D1423&lt;25,"0–24K",
D1423&lt;50,"25–49K",
D1423&lt;75,"50–74K",
D1423&lt;100,"75–99K",
D1423&lt;150,"100–149K",
D1423&lt;200,"150–199K",
TRUE,"200K+"
)</f>
        <v>25–49K</v>
      </c>
      <c r="R1423" s="25" t="str" cm="1">
        <f t="array" ref="R1423">_xlfn.IFS(
J1423=0,"No Mortgage",
J1423&lt;=100,"Low",
J1423&lt;=300,"Medium",
TRUE,"High"
)</f>
        <v>Medium</v>
      </c>
      <c r="S1423" s="25" t="str" cm="1">
        <f t="array" ref="S1423">_xlfn.IFS(
C1423&lt;10,"0-10",
C1423&lt;20,"11-20",
C1423&lt;30,"21-30",
TRUE,"30+ yrs"
)</f>
        <v>21-30</v>
      </c>
      <c r="T1423" s="26" t="str" cm="1">
        <f t="array" ref="T1423">_xlfn.IFS(
H1423&lt;1,"0-1",
H1423&lt;2,"1-2",
H1423&lt;3,"2-3",
H1423&lt;4,"3-4",
H1423&lt;5,"4-5",
TRUE,"5+"
)</f>
        <v>2-3</v>
      </c>
    </row>
    <row r="1424" spans="1:20" ht="15.6" x14ac:dyDescent="0.3">
      <c r="A1424" s="21">
        <v>2747</v>
      </c>
      <c r="B1424" s="22">
        <v>54</v>
      </c>
      <c r="C1424" s="22">
        <v>29</v>
      </c>
      <c r="D1424" s="22">
        <v>49</v>
      </c>
      <c r="E1424" s="23" t="str">
        <f t="shared" si="22"/>
        <v>0-50</v>
      </c>
      <c r="F1424" s="24">
        <v>92703</v>
      </c>
      <c r="G1424" s="22">
        <v>2</v>
      </c>
      <c r="H1424" s="22">
        <v>2.1</v>
      </c>
      <c r="I1424" s="22" t="s">
        <v>36</v>
      </c>
      <c r="J1424" s="22">
        <v>95</v>
      </c>
      <c r="K1424" s="22" t="s">
        <v>34</v>
      </c>
      <c r="L1424" s="22" t="s">
        <v>34</v>
      </c>
      <c r="M1424" s="22" t="s">
        <v>34</v>
      </c>
      <c r="N1424" s="22" t="s">
        <v>35</v>
      </c>
      <c r="O1424" s="22" t="s">
        <v>35</v>
      </c>
      <c r="P1424" s="25" t="str" cm="1">
        <f t="array" ref="P1424">_xlfn.IFS(
B1424&lt;30,"20-29",
B1424&lt;40,"30-39",
B1424&lt;50,"40-49",
B1424&lt;60,"50-59",
TRUE,"60+")</f>
        <v>50-59</v>
      </c>
      <c r="Q1424" s="25" t="str" cm="1">
        <f t="array" ref="Q1424">_xlfn.IFS(
D1424&lt;25,"0–24K",
D1424&lt;50,"25–49K",
D1424&lt;75,"50–74K",
D1424&lt;100,"75–99K",
D1424&lt;150,"100–149K",
D1424&lt;200,"150–199K",
TRUE,"200K+"
)</f>
        <v>25–49K</v>
      </c>
      <c r="R1424" s="25" t="str" cm="1">
        <f t="array" ref="R1424">_xlfn.IFS(
J1424=0,"No Mortgage",
J1424&lt;=100,"Low",
J1424&lt;=300,"Medium",
TRUE,"High"
)</f>
        <v>Low</v>
      </c>
      <c r="S1424" s="25" t="str" cm="1">
        <f t="array" ref="S1424">_xlfn.IFS(
C1424&lt;10,"0-10",
C1424&lt;20,"11-20",
C1424&lt;30,"21-30",
TRUE,"30+ yrs"
)</f>
        <v>21-30</v>
      </c>
      <c r="T1424" s="26" t="str" cm="1">
        <f t="array" ref="T1424">_xlfn.IFS(
H1424&lt;1,"0-1",
H1424&lt;2,"1-2",
H1424&lt;3,"2-3",
H1424&lt;4,"3-4",
H1424&lt;5,"4-5",
TRUE,"5+"
)</f>
        <v>2-3</v>
      </c>
    </row>
    <row r="1425" spans="1:20" ht="15.6" x14ac:dyDescent="0.3">
      <c r="A1425" s="21">
        <v>2754</v>
      </c>
      <c r="B1425" s="22">
        <v>54</v>
      </c>
      <c r="C1425" s="22">
        <v>27</v>
      </c>
      <c r="D1425" s="22">
        <v>195</v>
      </c>
      <c r="E1425" s="23" t="str">
        <f t="shared" si="22"/>
        <v>100+</v>
      </c>
      <c r="F1425" s="24">
        <v>93117</v>
      </c>
      <c r="G1425" s="22">
        <v>2</v>
      </c>
      <c r="H1425" s="22">
        <v>4.75</v>
      </c>
      <c r="I1425" s="22" t="s">
        <v>37</v>
      </c>
      <c r="J1425" s="22">
        <v>477</v>
      </c>
      <c r="K1425" s="22" t="s">
        <v>35</v>
      </c>
      <c r="L1425" s="22" t="s">
        <v>34</v>
      </c>
      <c r="M1425" s="22" t="s">
        <v>34</v>
      </c>
      <c r="N1425" s="22" t="s">
        <v>34</v>
      </c>
      <c r="O1425" s="22" t="s">
        <v>34</v>
      </c>
      <c r="P1425" s="25" t="str" cm="1">
        <f t="array" ref="P1425">_xlfn.IFS(
B1425&lt;30,"20-29",
B1425&lt;40,"30-39",
B1425&lt;50,"40-49",
B1425&lt;60,"50-59",
TRUE,"60+")</f>
        <v>50-59</v>
      </c>
      <c r="Q1425" s="25" t="str" cm="1">
        <f t="array" ref="Q1425">_xlfn.IFS(
D1425&lt;25,"0–24K",
D1425&lt;50,"25–49K",
D1425&lt;75,"50–74K",
D1425&lt;100,"75–99K",
D1425&lt;150,"100–149K",
D1425&lt;200,"150–199K",
TRUE,"200K+"
)</f>
        <v>150–199K</v>
      </c>
      <c r="R1425" s="25" t="str" cm="1">
        <f t="array" ref="R1425">_xlfn.IFS(
J1425=0,"No Mortgage",
J1425&lt;=100,"Low",
J1425&lt;=300,"Medium",
TRUE,"High"
)</f>
        <v>High</v>
      </c>
      <c r="S1425" s="25" t="str" cm="1">
        <f t="array" ref="S1425">_xlfn.IFS(
C1425&lt;10,"0-10",
C1425&lt;20,"11-20",
C1425&lt;30,"21-30",
TRUE,"30+ yrs"
)</f>
        <v>21-30</v>
      </c>
      <c r="T1425" s="26" t="str" cm="1">
        <f t="array" ref="T1425">_xlfn.IFS(
H1425&lt;1,"0-1",
H1425&lt;2,"1-2",
H1425&lt;3,"2-3",
H1425&lt;4,"3-4",
H1425&lt;5,"4-5",
TRUE,"5+"
)</f>
        <v>4-5</v>
      </c>
    </row>
    <row r="1426" spans="1:20" ht="15.6" x14ac:dyDescent="0.3">
      <c r="A1426" s="21">
        <v>2766</v>
      </c>
      <c r="B1426" s="22">
        <v>54</v>
      </c>
      <c r="C1426" s="22">
        <v>29</v>
      </c>
      <c r="D1426" s="22">
        <v>28</v>
      </c>
      <c r="E1426" s="23" t="str">
        <f t="shared" si="22"/>
        <v>0-50</v>
      </c>
      <c r="F1426" s="24">
        <v>92093</v>
      </c>
      <c r="G1426" s="22">
        <v>4</v>
      </c>
      <c r="H1426" s="22">
        <v>0.2</v>
      </c>
      <c r="I1426" s="22" t="s">
        <v>37</v>
      </c>
      <c r="J1426" s="22">
        <v>101</v>
      </c>
      <c r="K1426" s="22" t="s">
        <v>34</v>
      </c>
      <c r="L1426" s="22" t="s">
        <v>34</v>
      </c>
      <c r="M1426" s="22" t="s">
        <v>34</v>
      </c>
      <c r="N1426" s="22" t="s">
        <v>35</v>
      </c>
      <c r="O1426" s="22" t="s">
        <v>34</v>
      </c>
      <c r="P1426" s="25" t="str" cm="1">
        <f t="array" ref="P1426">_xlfn.IFS(
B1426&lt;30,"20-29",
B1426&lt;40,"30-39",
B1426&lt;50,"40-49",
B1426&lt;60,"50-59",
TRUE,"60+")</f>
        <v>50-59</v>
      </c>
      <c r="Q1426" s="25" t="str" cm="1">
        <f t="array" ref="Q1426">_xlfn.IFS(
D1426&lt;25,"0–24K",
D1426&lt;50,"25–49K",
D1426&lt;75,"50–74K",
D1426&lt;100,"75–99K",
D1426&lt;150,"100–149K",
D1426&lt;200,"150–199K",
TRUE,"200K+"
)</f>
        <v>25–49K</v>
      </c>
      <c r="R1426" s="25" t="str" cm="1">
        <f t="array" ref="R1426">_xlfn.IFS(
J1426=0,"No Mortgage",
J1426&lt;=100,"Low",
J1426&lt;=300,"Medium",
TRUE,"High"
)</f>
        <v>Medium</v>
      </c>
      <c r="S1426" s="25" t="str" cm="1">
        <f t="array" ref="S1426">_xlfn.IFS(
C1426&lt;10,"0-10",
C1426&lt;20,"11-20",
C1426&lt;30,"21-30",
TRUE,"30+ yrs"
)</f>
        <v>21-30</v>
      </c>
      <c r="T1426" s="26" t="str" cm="1">
        <f t="array" ref="T1426">_xlfn.IFS(
H1426&lt;1,"0-1",
H1426&lt;2,"1-2",
H1426&lt;3,"2-3",
H1426&lt;4,"3-4",
H1426&lt;5,"4-5",
TRUE,"5+"
)</f>
        <v>0-1</v>
      </c>
    </row>
    <row r="1427" spans="1:20" ht="15.6" x14ac:dyDescent="0.3">
      <c r="A1427" s="21">
        <v>2793</v>
      </c>
      <c r="B1427" s="22">
        <v>54</v>
      </c>
      <c r="C1427" s="22">
        <v>30</v>
      </c>
      <c r="D1427" s="22">
        <v>44</v>
      </c>
      <c r="E1427" s="23" t="str">
        <f t="shared" si="22"/>
        <v>0-50</v>
      </c>
      <c r="F1427" s="24">
        <v>95616</v>
      </c>
      <c r="G1427" s="22">
        <v>3</v>
      </c>
      <c r="H1427" s="22">
        <v>1.5</v>
      </c>
      <c r="I1427" s="22" t="s">
        <v>33</v>
      </c>
      <c r="J1427" s="22">
        <v>117</v>
      </c>
      <c r="K1427" s="22" t="s">
        <v>34</v>
      </c>
      <c r="L1427" s="22" t="s">
        <v>34</v>
      </c>
      <c r="M1427" s="22" t="s">
        <v>34</v>
      </c>
      <c r="N1427" s="22" t="s">
        <v>35</v>
      </c>
      <c r="O1427" s="22" t="s">
        <v>34</v>
      </c>
      <c r="P1427" s="25" t="str" cm="1">
        <f t="array" ref="P1427">_xlfn.IFS(
B1427&lt;30,"20-29",
B1427&lt;40,"30-39",
B1427&lt;50,"40-49",
B1427&lt;60,"50-59",
TRUE,"60+")</f>
        <v>50-59</v>
      </c>
      <c r="Q1427" s="25" t="str" cm="1">
        <f t="array" ref="Q1427">_xlfn.IFS(
D1427&lt;25,"0–24K",
D1427&lt;50,"25–49K",
D1427&lt;75,"50–74K",
D1427&lt;100,"75–99K",
D1427&lt;150,"100–149K",
D1427&lt;200,"150–199K",
TRUE,"200K+"
)</f>
        <v>25–49K</v>
      </c>
      <c r="R1427" s="25" t="str" cm="1">
        <f t="array" ref="R1427">_xlfn.IFS(
J1427=0,"No Mortgage",
J1427&lt;=100,"Low",
J1427&lt;=300,"Medium",
TRUE,"High"
)</f>
        <v>Medium</v>
      </c>
      <c r="S1427" s="25" t="str" cm="1">
        <f t="array" ref="S1427">_xlfn.IFS(
C1427&lt;10,"0-10",
C1427&lt;20,"11-20",
C1427&lt;30,"21-30",
TRUE,"30+ yrs"
)</f>
        <v>30+ yrs</v>
      </c>
      <c r="T1427" s="26" t="str" cm="1">
        <f t="array" ref="T1427">_xlfn.IFS(
H1427&lt;1,"0-1",
H1427&lt;2,"1-2",
H1427&lt;3,"2-3",
H1427&lt;4,"3-4",
H1427&lt;5,"4-5",
TRUE,"5+"
)</f>
        <v>1-2</v>
      </c>
    </row>
    <row r="1428" spans="1:20" ht="15.6" x14ac:dyDescent="0.3">
      <c r="A1428" s="21">
        <v>2815</v>
      </c>
      <c r="B1428" s="22">
        <v>54</v>
      </c>
      <c r="C1428" s="22">
        <v>28</v>
      </c>
      <c r="D1428" s="22">
        <v>53</v>
      </c>
      <c r="E1428" s="23" t="str">
        <f t="shared" si="22"/>
        <v>51-100</v>
      </c>
      <c r="F1428" s="24">
        <v>94002</v>
      </c>
      <c r="G1428" s="22">
        <v>1</v>
      </c>
      <c r="H1428" s="22">
        <v>2.2000000000000002</v>
      </c>
      <c r="I1428" s="22" t="s">
        <v>36</v>
      </c>
      <c r="J1428" s="22">
        <v>0</v>
      </c>
      <c r="K1428" s="22" t="s">
        <v>34</v>
      </c>
      <c r="L1428" s="22" t="s">
        <v>34</v>
      </c>
      <c r="M1428" s="22" t="s">
        <v>34</v>
      </c>
      <c r="N1428" s="22" t="s">
        <v>35</v>
      </c>
      <c r="O1428" s="22" t="s">
        <v>35</v>
      </c>
      <c r="P1428" s="25" t="str" cm="1">
        <f t="array" ref="P1428">_xlfn.IFS(
B1428&lt;30,"20-29",
B1428&lt;40,"30-39",
B1428&lt;50,"40-49",
B1428&lt;60,"50-59",
TRUE,"60+")</f>
        <v>50-59</v>
      </c>
      <c r="Q1428" s="25" t="str" cm="1">
        <f t="array" ref="Q1428">_xlfn.IFS(
D1428&lt;25,"0–24K",
D1428&lt;50,"25–49K",
D1428&lt;75,"50–74K",
D1428&lt;100,"75–99K",
D1428&lt;150,"100–149K",
D1428&lt;200,"150–199K",
TRUE,"200K+"
)</f>
        <v>50–74K</v>
      </c>
      <c r="R1428" s="25" t="str" cm="1">
        <f t="array" ref="R1428">_xlfn.IFS(
J1428=0,"No Mortgage",
J1428&lt;=100,"Low",
J1428&lt;=300,"Medium",
TRUE,"High"
)</f>
        <v>No Mortgage</v>
      </c>
      <c r="S1428" s="25" t="str" cm="1">
        <f t="array" ref="S1428">_xlfn.IFS(
C1428&lt;10,"0-10",
C1428&lt;20,"11-20",
C1428&lt;30,"21-30",
TRUE,"30+ yrs"
)</f>
        <v>21-30</v>
      </c>
      <c r="T1428" s="26" t="str" cm="1">
        <f t="array" ref="T1428">_xlfn.IFS(
H1428&lt;1,"0-1",
H1428&lt;2,"1-2",
H1428&lt;3,"2-3",
H1428&lt;4,"3-4",
H1428&lt;5,"4-5",
TRUE,"5+"
)</f>
        <v>2-3</v>
      </c>
    </row>
    <row r="1429" spans="1:20" ht="15.6" x14ac:dyDescent="0.3">
      <c r="A1429" s="21">
        <v>2853</v>
      </c>
      <c r="B1429" s="22">
        <v>54</v>
      </c>
      <c r="C1429" s="22">
        <v>29</v>
      </c>
      <c r="D1429" s="22">
        <v>183</v>
      </c>
      <c r="E1429" s="23" t="str">
        <f t="shared" si="22"/>
        <v>100+</v>
      </c>
      <c r="F1429" s="24">
        <v>93105</v>
      </c>
      <c r="G1429" s="22">
        <v>1</v>
      </c>
      <c r="H1429" s="22">
        <v>8.1</v>
      </c>
      <c r="I1429" s="22" t="s">
        <v>33</v>
      </c>
      <c r="J1429" s="22">
        <v>0</v>
      </c>
      <c r="K1429" s="22" t="s">
        <v>34</v>
      </c>
      <c r="L1429" s="22" t="s">
        <v>34</v>
      </c>
      <c r="M1429" s="22" t="s">
        <v>34</v>
      </c>
      <c r="N1429" s="22" t="s">
        <v>35</v>
      </c>
      <c r="O1429" s="22" t="s">
        <v>35</v>
      </c>
      <c r="P1429" s="25" t="str" cm="1">
        <f t="array" ref="P1429">_xlfn.IFS(
B1429&lt;30,"20-29",
B1429&lt;40,"30-39",
B1429&lt;50,"40-49",
B1429&lt;60,"50-59",
TRUE,"60+")</f>
        <v>50-59</v>
      </c>
      <c r="Q1429" s="25" t="str" cm="1">
        <f t="array" ref="Q1429">_xlfn.IFS(
D1429&lt;25,"0–24K",
D1429&lt;50,"25–49K",
D1429&lt;75,"50–74K",
D1429&lt;100,"75–99K",
D1429&lt;150,"100–149K",
D1429&lt;200,"150–199K",
TRUE,"200K+"
)</f>
        <v>150–199K</v>
      </c>
      <c r="R1429" s="25" t="str" cm="1">
        <f t="array" ref="R1429">_xlfn.IFS(
J1429=0,"No Mortgage",
J1429&lt;=100,"Low",
J1429&lt;=300,"Medium",
TRUE,"High"
)</f>
        <v>No Mortgage</v>
      </c>
      <c r="S1429" s="25" t="str" cm="1">
        <f t="array" ref="S1429">_xlfn.IFS(
C1429&lt;10,"0-10",
C1429&lt;20,"11-20",
C1429&lt;30,"21-30",
TRUE,"30+ yrs"
)</f>
        <v>21-30</v>
      </c>
      <c r="T1429" s="26" t="str" cm="1">
        <f t="array" ref="T1429">_xlfn.IFS(
H1429&lt;1,"0-1",
H1429&lt;2,"1-2",
H1429&lt;3,"2-3",
H1429&lt;4,"3-4",
H1429&lt;5,"4-5",
TRUE,"5+"
)</f>
        <v>5+</v>
      </c>
    </row>
    <row r="1430" spans="1:20" ht="15.6" x14ac:dyDescent="0.3">
      <c r="A1430" s="21">
        <v>2897</v>
      </c>
      <c r="B1430" s="22">
        <v>54</v>
      </c>
      <c r="C1430" s="22">
        <v>28</v>
      </c>
      <c r="D1430" s="22">
        <v>81</v>
      </c>
      <c r="E1430" s="23" t="str">
        <f t="shared" si="22"/>
        <v>51-100</v>
      </c>
      <c r="F1430" s="24">
        <v>94720</v>
      </c>
      <c r="G1430" s="22">
        <v>3</v>
      </c>
      <c r="H1430" s="22">
        <v>0.8</v>
      </c>
      <c r="I1430" s="22" t="s">
        <v>33</v>
      </c>
      <c r="J1430" s="22">
        <v>0</v>
      </c>
      <c r="K1430" s="22" t="s">
        <v>34</v>
      </c>
      <c r="L1430" s="22" t="s">
        <v>34</v>
      </c>
      <c r="M1430" s="22" t="s">
        <v>34</v>
      </c>
      <c r="N1430" s="22" t="s">
        <v>34</v>
      </c>
      <c r="O1430" s="22" t="s">
        <v>34</v>
      </c>
      <c r="P1430" s="25" t="str" cm="1">
        <f t="array" ref="P1430">_xlfn.IFS(
B1430&lt;30,"20-29",
B1430&lt;40,"30-39",
B1430&lt;50,"40-49",
B1430&lt;60,"50-59",
TRUE,"60+")</f>
        <v>50-59</v>
      </c>
      <c r="Q1430" s="25" t="str" cm="1">
        <f t="array" ref="Q1430">_xlfn.IFS(
D1430&lt;25,"0–24K",
D1430&lt;50,"25–49K",
D1430&lt;75,"50–74K",
D1430&lt;100,"75–99K",
D1430&lt;150,"100–149K",
D1430&lt;200,"150–199K",
TRUE,"200K+"
)</f>
        <v>75–99K</v>
      </c>
      <c r="R1430" s="25" t="str" cm="1">
        <f t="array" ref="R1430">_xlfn.IFS(
J1430=0,"No Mortgage",
J1430&lt;=100,"Low",
J1430&lt;=300,"Medium",
TRUE,"High"
)</f>
        <v>No Mortgage</v>
      </c>
      <c r="S1430" s="25" t="str" cm="1">
        <f t="array" ref="S1430">_xlfn.IFS(
C1430&lt;10,"0-10",
C1430&lt;20,"11-20",
C1430&lt;30,"21-30",
TRUE,"30+ yrs"
)</f>
        <v>21-30</v>
      </c>
      <c r="T1430" s="26" t="str" cm="1">
        <f t="array" ref="T1430">_xlfn.IFS(
H1430&lt;1,"0-1",
H1430&lt;2,"1-2",
H1430&lt;3,"2-3",
H1430&lt;4,"3-4",
H1430&lt;5,"4-5",
TRUE,"5+"
)</f>
        <v>0-1</v>
      </c>
    </row>
    <row r="1431" spans="1:20" ht="15.6" x14ac:dyDescent="0.3">
      <c r="A1431" s="21">
        <v>2902</v>
      </c>
      <c r="B1431" s="22">
        <v>54</v>
      </c>
      <c r="C1431" s="22">
        <v>30</v>
      </c>
      <c r="D1431" s="22">
        <v>21</v>
      </c>
      <c r="E1431" s="23" t="str">
        <f t="shared" si="22"/>
        <v>0-50</v>
      </c>
      <c r="F1431" s="24">
        <v>95351</v>
      </c>
      <c r="G1431" s="22">
        <v>1</v>
      </c>
      <c r="H1431" s="22">
        <v>0.1</v>
      </c>
      <c r="I1431" s="22" t="s">
        <v>37</v>
      </c>
      <c r="J1431" s="22">
        <v>76</v>
      </c>
      <c r="K1431" s="22" t="s">
        <v>34</v>
      </c>
      <c r="L1431" s="22" t="s">
        <v>34</v>
      </c>
      <c r="M1431" s="22" t="s">
        <v>34</v>
      </c>
      <c r="N1431" s="22" t="s">
        <v>35</v>
      </c>
      <c r="O1431" s="22" t="s">
        <v>34</v>
      </c>
      <c r="P1431" s="25" t="str" cm="1">
        <f t="array" ref="P1431">_xlfn.IFS(
B1431&lt;30,"20-29",
B1431&lt;40,"30-39",
B1431&lt;50,"40-49",
B1431&lt;60,"50-59",
TRUE,"60+")</f>
        <v>50-59</v>
      </c>
      <c r="Q1431" s="25" t="str" cm="1">
        <f t="array" ref="Q1431">_xlfn.IFS(
D1431&lt;25,"0–24K",
D1431&lt;50,"25–49K",
D1431&lt;75,"50–74K",
D1431&lt;100,"75–99K",
D1431&lt;150,"100–149K",
D1431&lt;200,"150–199K",
TRUE,"200K+"
)</f>
        <v>0–24K</v>
      </c>
      <c r="R1431" s="25" t="str" cm="1">
        <f t="array" ref="R1431">_xlfn.IFS(
J1431=0,"No Mortgage",
J1431&lt;=100,"Low",
J1431&lt;=300,"Medium",
TRUE,"High"
)</f>
        <v>Low</v>
      </c>
      <c r="S1431" s="25" t="str" cm="1">
        <f t="array" ref="S1431">_xlfn.IFS(
C1431&lt;10,"0-10",
C1431&lt;20,"11-20",
C1431&lt;30,"21-30",
TRUE,"30+ yrs"
)</f>
        <v>30+ yrs</v>
      </c>
      <c r="T1431" s="26" t="str" cm="1">
        <f t="array" ref="T1431">_xlfn.IFS(
H1431&lt;1,"0-1",
H1431&lt;2,"1-2",
H1431&lt;3,"2-3",
H1431&lt;4,"3-4",
H1431&lt;5,"4-5",
TRUE,"5+"
)</f>
        <v>0-1</v>
      </c>
    </row>
    <row r="1432" spans="1:20" ht="15.6" x14ac:dyDescent="0.3">
      <c r="A1432" s="21">
        <v>2940</v>
      </c>
      <c r="B1432" s="22">
        <v>54</v>
      </c>
      <c r="C1432" s="22">
        <v>24</v>
      </c>
      <c r="D1432" s="22">
        <v>25</v>
      </c>
      <c r="E1432" s="23" t="str">
        <f t="shared" si="22"/>
        <v>0-50</v>
      </c>
      <c r="F1432" s="24">
        <v>90016</v>
      </c>
      <c r="G1432" s="22">
        <v>4</v>
      </c>
      <c r="H1432" s="22">
        <v>0.4</v>
      </c>
      <c r="I1432" s="22" t="s">
        <v>36</v>
      </c>
      <c r="J1432" s="22">
        <v>0</v>
      </c>
      <c r="K1432" s="22" t="s">
        <v>34</v>
      </c>
      <c r="L1432" s="22" t="s">
        <v>34</v>
      </c>
      <c r="M1432" s="22" t="s">
        <v>34</v>
      </c>
      <c r="N1432" s="22" t="s">
        <v>34</v>
      </c>
      <c r="O1432" s="22" t="s">
        <v>35</v>
      </c>
      <c r="P1432" s="25" t="str" cm="1">
        <f t="array" ref="P1432">_xlfn.IFS(
B1432&lt;30,"20-29",
B1432&lt;40,"30-39",
B1432&lt;50,"40-49",
B1432&lt;60,"50-59",
TRUE,"60+")</f>
        <v>50-59</v>
      </c>
      <c r="Q1432" s="25" t="str" cm="1">
        <f t="array" ref="Q1432">_xlfn.IFS(
D1432&lt;25,"0–24K",
D1432&lt;50,"25–49K",
D1432&lt;75,"50–74K",
D1432&lt;100,"75–99K",
D1432&lt;150,"100–149K",
D1432&lt;200,"150–199K",
TRUE,"200K+"
)</f>
        <v>25–49K</v>
      </c>
      <c r="R1432" s="25" t="str" cm="1">
        <f t="array" ref="R1432">_xlfn.IFS(
J1432=0,"No Mortgage",
J1432&lt;=100,"Low",
J1432&lt;=300,"Medium",
TRUE,"High"
)</f>
        <v>No Mortgage</v>
      </c>
      <c r="S1432" s="25" t="str" cm="1">
        <f t="array" ref="S1432">_xlfn.IFS(
C1432&lt;10,"0-10",
C1432&lt;20,"11-20",
C1432&lt;30,"21-30",
TRUE,"30+ yrs"
)</f>
        <v>21-30</v>
      </c>
      <c r="T1432" s="26" t="str" cm="1">
        <f t="array" ref="T1432">_xlfn.IFS(
H1432&lt;1,"0-1",
H1432&lt;2,"1-2",
H1432&lt;3,"2-3",
H1432&lt;4,"3-4",
H1432&lt;5,"4-5",
TRUE,"5+"
)</f>
        <v>0-1</v>
      </c>
    </row>
    <row r="1433" spans="1:20" ht="15.6" x14ac:dyDescent="0.3">
      <c r="A1433" s="21">
        <v>2956</v>
      </c>
      <c r="B1433" s="22">
        <v>54</v>
      </c>
      <c r="C1433" s="22">
        <v>29</v>
      </c>
      <c r="D1433" s="22">
        <v>44</v>
      </c>
      <c r="E1433" s="23" t="str">
        <f t="shared" si="22"/>
        <v>0-50</v>
      </c>
      <c r="F1433" s="24">
        <v>95518</v>
      </c>
      <c r="G1433" s="22">
        <v>2</v>
      </c>
      <c r="H1433" s="22">
        <v>2.2999999999999998</v>
      </c>
      <c r="I1433" s="22" t="s">
        <v>36</v>
      </c>
      <c r="J1433" s="22">
        <v>187</v>
      </c>
      <c r="K1433" s="22" t="s">
        <v>34</v>
      </c>
      <c r="L1433" s="22" t="s">
        <v>34</v>
      </c>
      <c r="M1433" s="22" t="s">
        <v>34</v>
      </c>
      <c r="N1433" s="22" t="s">
        <v>35</v>
      </c>
      <c r="O1433" s="22" t="s">
        <v>34</v>
      </c>
      <c r="P1433" s="25" t="str" cm="1">
        <f t="array" ref="P1433">_xlfn.IFS(
B1433&lt;30,"20-29",
B1433&lt;40,"30-39",
B1433&lt;50,"40-49",
B1433&lt;60,"50-59",
TRUE,"60+")</f>
        <v>50-59</v>
      </c>
      <c r="Q1433" s="25" t="str" cm="1">
        <f t="array" ref="Q1433">_xlfn.IFS(
D1433&lt;25,"0–24K",
D1433&lt;50,"25–49K",
D1433&lt;75,"50–74K",
D1433&lt;100,"75–99K",
D1433&lt;150,"100–149K",
D1433&lt;200,"150–199K",
TRUE,"200K+"
)</f>
        <v>25–49K</v>
      </c>
      <c r="R1433" s="25" t="str" cm="1">
        <f t="array" ref="R1433">_xlfn.IFS(
J1433=0,"No Mortgage",
J1433&lt;=100,"Low",
J1433&lt;=300,"Medium",
TRUE,"High"
)</f>
        <v>Medium</v>
      </c>
      <c r="S1433" s="25" t="str" cm="1">
        <f t="array" ref="S1433">_xlfn.IFS(
C1433&lt;10,"0-10",
C1433&lt;20,"11-20",
C1433&lt;30,"21-30",
TRUE,"30+ yrs"
)</f>
        <v>21-30</v>
      </c>
      <c r="T1433" s="26" t="str" cm="1">
        <f t="array" ref="T1433">_xlfn.IFS(
H1433&lt;1,"0-1",
H1433&lt;2,"1-2",
H1433&lt;3,"2-3",
H1433&lt;4,"3-4",
H1433&lt;5,"4-5",
TRUE,"5+"
)</f>
        <v>2-3</v>
      </c>
    </row>
    <row r="1434" spans="1:20" ht="15.6" x14ac:dyDescent="0.3">
      <c r="A1434" s="21">
        <v>2971</v>
      </c>
      <c r="B1434" s="22">
        <v>54</v>
      </c>
      <c r="C1434" s="22">
        <v>30</v>
      </c>
      <c r="D1434" s="22">
        <v>121</v>
      </c>
      <c r="E1434" s="23" t="str">
        <f t="shared" si="22"/>
        <v>100+</v>
      </c>
      <c r="F1434" s="24">
        <v>95039</v>
      </c>
      <c r="G1434" s="22">
        <v>2</v>
      </c>
      <c r="H1434" s="22">
        <v>1.1000000000000001</v>
      </c>
      <c r="I1434" s="22" t="s">
        <v>36</v>
      </c>
      <c r="J1434" s="22">
        <v>0</v>
      </c>
      <c r="K1434" s="22" t="s">
        <v>35</v>
      </c>
      <c r="L1434" s="22" t="s">
        <v>35</v>
      </c>
      <c r="M1434" s="22" t="s">
        <v>34</v>
      </c>
      <c r="N1434" s="22" t="s">
        <v>34</v>
      </c>
      <c r="O1434" s="22" t="s">
        <v>34</v>
      </c>
      <c r="P1434" s="25" t="str" cm="1">
        <f t="array" ref="P1434">_xlfn.IFS(
B1434&lt;30,"20-29",
B1434&lt;40,"30-39",
B1434&lt;50,"40-49",
B1434&lt;60,"50-59",
TRUE,"60+")</f>
        <v>50-59</v>
      </c>
      <c r="Q1434" s="25" t="str" cm="1">
        <f t="array" ref="Q1434">_xlfn.IFS(
D1434&lt;25,"0–24K",
D1434&lt;50,"25–49K",
D1434&lt;75,"50–74K",
D1434&lt;100,"75–99K",
D1434&lt;150,"100–149K",
D1434&lt;200,"150–199K",
TRUE,"200K+"
)</f>
        <v>100–149K</v>
      </c>
      <c r="R1434" s="25" t="str" cm="1">
        <f t="array" ref="R1434">_xlfn.IFS(
J1434=0,"No Mortgage",
J1434&lt;=100,"Low",
J1434&lt;=300,"Medium",
TRUE,"High"
)</f>
        <v>No Mortgage</v>
      </c>
      <c r="S1434" s="25" t="str" cm="1">
        <f t="array" ref="S1434">_xlfn.IFS(
C1434&lt;10,"0-10",
C1434&lt;20,"11-20",
C1434&lt;30,"21-30",
TRUE,"30+ yrs"
)</f>
        <v>30+ yrs</v>
      </c>
      <c r="T1434" s="26" t="str" cm="1">
        <f t="array" ref="T1434">_xlfn.IFS(
H1434&lt;1,"0-1",
H1434&lt;2,"1-2",
H1434&lt;3,"2-3",
H1434&lt;4,"3-4",
H1434&lt;5,"4-5",
TRUE,"5+"
)</f>
        <v>1-2</v>
      </c>
    </row>
    <row r="1435" spans="1:20" ht="15.6" x14ac:dyDescent="0.3">
      <c r="A1435" s="21">
        <v>2985</v>
      </c>
      <c r="B1435" s="22">
        <v>54</v>
      </c>
      <c r="C1435" s="22">
        <v>28</v>
      </c>
      <c r="D1435" s="22">
        <v>94</v>
      </c>
      <c r="E1435" s="23" t="str">
        <f t="shared" si="22"/>
        <v>51-100</v>
      </c>
      <c r="F1435" s="24">
        <v>92709</v>
      </c>
      <c r="G1435" s="22">
        <v>2</v>
      </c>
      <c r="H1435" s="22">
        <v>1.1000000000000001</v>
      </c>
      <c r="I1435" s="22" t="s">
        <v>33</v>
      </c>
      <c r="J1435" s="22">
        <v>188</v>
      </c>
      <c r="K1435" s="22" t="s">
        <v>34</v>
      </c>
      <c r="L1435" s="22" t="s">
        <v>34</v>
      </c>
      <c r="M1435" s="22" t="s">
        <v>34</v>
      </c>
      <c r="N1435" s="22" t="s">
        <v>34</v>
      </c>
      <c r="O1435" s="22" t="s">
        <v>34</v>
      </c>
      <c r="P1435" s="25" t="str" cm="1">
        <f t="array" ref="P1435">_xlfn.IFS(
B1435&lt;30,"20-29",
B1435&lt;40,"30-39",
B1435&lt;50,"40-49",
B1435&lt;60,"50-59",
TRUE,"60+")</f>
        <v>50-59</v>
      </c>
      <c r="Q1435" s="25" t="str" cm="1">
        <f t="array" ref="Q1435">_xlfn.IFS(
D1435&lt;25,"0–24K",
D1435&lt;50,"25–49K",
D1435&lt;75,"50–74K",
D1435&lt;100,"75–99K",
D1435&lt;150,"100–149K",
D1435&lt;200,"150–199K",
TRUE,"200K+"
)</f>
        <v>75–99K</v>
      </c>
      <c r="R1435" s="25" t="str" cm="1">
        <f t="array" ref="R1435">_xlfn.IFS(
J1435=0,"No Mortgage",
J1435&lt;=100,"Low",
J1435&lt;=300,"Medium",
TRUE,"High"
)</f>
        <v>Medium</v>
      </c>
      <c r="S1435" s="25" t="str" cm="1">
        <f t="array" ref="S1435">_xlfn.IFS(
C1435&lt;10,"0-10",
C1435&lt;20,"11-20",
C1435&lt;30,"21-30",
TRUE,"30+ yrs"
)</f>
        <v>21-30</v>
      </c>
      <c r="T1435" s="26" t="str" cm="1">
        <f t="array" ref="T1435">_xlfn.IFS(
H1435&lt;1,"0-1",
H1435&lt;2,"1-2",
H1435&lt;3,"2-3",
H1435&lt;4,"3-4",
H1435&lt;5,"4-5",
TRUE,"5+"
)</f>
        <v>1-2</v>
      </c>
    </row>
    <row r="1436" spans="1:20" ht="15.6" x14ac:dyDescent="0.3">
      <c r="A1436" s="21">
        <v>2996</v>
      </c>
      <c r="B1436" s="22">
        <v>54</v>
      </c>
      <c r="C1436" s="22">
        <v>24</v>
      </c>
      <c r="D1436" s="22">
        <v>91</v>
      </c>
      <c r="E1436" s="23" t="str">
        <f t="shared" si="22"/>
        <v>51-100</v>
      </c>
      <c r="F1436" s="24">
        <v>91101</v>
      </c>
      <c r="G1436" s="22">
        <v>2</v>
      </c>
      <c r="H1436" s="22">
        <v>4.5</v>
      </c>
      <c r="I1436" s="22" t="s">
        <v>36</v>
      </c>
      <c r="J1436" s="22">
        <v>90</v>
      </c>
      <c r="K1436" s="22" t="s">
        <v>34</v>
      </c>
      <c r="L1436" s="22" t="s">
        <v>34</v>
      </c>
      <c r="M1436" s="22" t="s">
        <v>34</v>
      </c>
      <c r="N1436" s="22" t="s">
        <v>35</v>
      </c>
      <c r="O1436" s="22" t="s">
        <v>34</v>
      </c>
      <c r="P1436" s="25" t="str" cm="1">
        <f t="array" ref="P1436">_xlfn.IFS(
B1436&lt;30,"20-29",
B1436&lt;40,"30-39",
B1436&lt;50,"40-49",
B1436&lt;60,"50-59",
TRUE,"60+")</f>
        <v>50-59</v>
      </c>
      <c r="Q1436" s="25" t="str" cm="1">
        <f t="array" ref="Q1436">_xlfn.IFS(
D1436&lt;25,"0–24K",
D1436&lt;50,"25–49K",
D1436&lt;75,"50–74K",
D1436&lt;100,"75–99K",
D1436&lt;150,"100–149K",
D1436&lt;200,"150–199K",
TRUE,"200K+"
)</f>
        <v>75–99K</v>
      </c>
      <c r="R1436" s="25" t="str" cm="1">
        <f t="array" ref="R1436">_xlfn.IFS(
J1436=0,"No Mortgage",
J1436&lt;=100,"Low",
J1436&lt;=300,"Medium",
TRUE,"High"
)</f>
        <v>Low</v>
      </c>
      <c r="S1436" s="25" t="str" cm="1">
        <f t="array" ref="S1436">_xlfn.IFS(
C1436&lt;10,"0-10",
C1436&lt;20,"11-20",
C1436&lt;30,"21-30",
TRUE,"30+ yrs"
)</f>
        <v>21-30</v>
      </c>
      <c r="T1436" s="26" t="str" cm="1">
        <f t="array" ref="T1436">_xlfn.IFS(
H1436&lt;1,"0-1",
H1436&lt;2,"1-2",
H1436&lt;3,"2-3",
H1436&lt;4,"3-4",
H1436&lt;5,"4-5",
TRUE,"5+"
)</f>
        <v>4-5</v>
      </c>
    </row>
    <row r="1437" spans="1:20" ht="15.6" x14ac:dyDescent="0.3">
      <c r="A1437" s="21">
        <v>3022</v>
      </c>
      <c r="B1437" s="22">
        <v>54</v>
      </c>
      <c r="C1437" s="22">
        <v>28</v>
      </c>
      <c r="D1437" s="22">
        <v>159</v>
      </c>
      <c r="E1437" s="23" t="str">
        <f t="shared" si="22"/>
        <v>100+</v>
      </c>
      <c r="F1437" s="24">
        <v>90245</v>
      </c>
      <c r="G1437" s="22">
        <v>2</v>
      </c>
      <c r="H1437" s="22">
        <v>0.5</v>
      </c>
      <c r="I1437" s="22" t="s">
        <v>33</v>
      </c>
      <c r="J1437" s="22">
        <v>461</v>
      </c>
      <c r="K1437" s="22" t="s">
        <v>34</v>
      </c>
      <c r="L1437" s="22" t="s">
        <v>34</v>
      </c>
      <c r="M1437" s="22" t="s">
        <v>34</v>
      </c>
      <c r="N1437" s="22" t="s">
        <v>35</v>
      </c>
      <c r="O1437" s="22" t="s">
        <v>34</v>
      </c>
      <c r="P1437" s="25" t="str" cm="1">
        <f t="array" ref="P1437">_xlfn.IFS(
B1437&lt;30,"20-29",
B1437&lt;40,"30-39",
B1437&lt;50,"40-49",
B1437&lt;60,"50-59",
TRUE,"60+")</f>
        <v>50-59</v>
      </c>
      <c r="Q1437" s="25" t="str" cm="1">
        <f t="array" ref="Q1437">_xlfn.IFS(
D1437&lt;25,"0–24K",
D1437&lt;50,"25–49K",
D1437&lt;75,"50–74K",
D1437&lt;100,"75–99K",
D1437&lt;150,"100–149K",
D1437&lt;200,"150–199K",
TRUE,"200K+"
)</f>
        <v>150–199K</v>
      </c>
      <c r="R1437" s="25" t="str" cm="1">
        <f t="array" ref="R1437">_xlfn.IFS(
J1437=0,"No Mortgage",
J1437&lt;=100,"Low",
J1437&lt;=300,"Medium",
TRUE,"High"
)</f>
        <v>High</v>
      </c>
      <c r="S1437" s="25" t="str" cm="1">
        <f t="array" ref="S1437">_xlfn.IFS(
C1437&lt;10,"0-10",
C1437&lt;20,"11-20",
C1437&lt;30,"21-30",
TRUE,"30+ yrs"
)</f>
        <v>21-30</v>
      </c>
      <c r="T1437" s="26" t="str" cm="1">
        <f t="array" ref="T1437">_xlfn.IFS(
H1437&lt;1,"0-1",
H1437&lt;2,"1-2",
H1437&lt;3,"2-3",
H1437&lt;4,"3-4",
H1437&lt;5,"4-5",
TRUE,"5+"
)</f>
        <v>0-1</v>
      </c>
    </row>
    <row r="1438" spans="1:20" ht="15.6" x14ac:dyDescent="0.3">
      <c r="A1438" s="21">
        <v>3053</v>
      </c>
      <c r="B1438" s="22">
        <v>54</v>
      </c>
      <c r="C1438" s="22">
        <v>30</v>
      </c>
      <c r="D1438" s="22">
        <v>75</v>
      </c>
      <c r="E1438" s="23" t="str">
        <f t="shared" si="22"/>
        <v>51-100</v>
      </c>
      <c r="F1438" s="24">
        <v>94720</v>
      </c>
      <c r="G1438" s="22">
        <v>2</v>
      </c>
      <c r="H1438" s="22">
        <v>3.2</v>
      </c>
      <c r="I1438" s="22" t="s">
        <v>36</v>
      </c>
      <c r="J1438" s="22">
        <v>0</v>
      </c>
      <c r="K1438" s="22" t="s">
        <v>34</v>
      </c>
      <c r="L1438" s="22" t="s">
        <v>34</v>
      </c>
      <c r="M1438" s="22" t="s">
        <v>34</v>
      </c>
      <c r="N1438" s="22" t="s">
        <v>34</v>
      </c>
      <c r="O1438" s="22" t="s">
        <v>35</v>
      </c>
      <c r="P1438" s="25" t="str" cm="1">
        <f t="array" ref="P1438">_xlfn.IFS(
B1438&lt;30,"20-29",
B1438&lt;40,"30-39",
B1438&lt;50,"40-49",
B1438&lt;60,"50-59",
TRUE,"60+")</f>
        <v>50-59</v>
      </c>
      <c r="Q1438" s="25" t="str" cm="1">
        <f t="array" ref="Q1438">_xlfn.IFS(
D1438&lt;25,"0–24K",
D1438&lt;50,"25–49K",
D1438&lt;75,"50–74K",
D1438&lt;100,"75–99K",
D1438&lt;150,"100–149K",
D1438&lt;200,"150–199K",
TRUE,"200K+"
)</f>
        <v>75–99K</v>
      </c>
      <c r="R1438" s="25" t="str" cm="1">
        <f t="array" ref="R1438">_xlfn.IFS(
J1438=0,"No Mortgage",
J1438&lt;=100,"Low",
J1438&lt;=300,"Medium",
TRUE,"High"
)</f>
        <v>No Mortgage</v>
      </c>
      <c r="S1438" s="25" t="str" cm="1">
        <f t="array" ref="S1438">_xlfn.IFS(
C1438&lt;10,"0-10",
C1438&lt;20,"11-20",
C1438&lt;30,"21-30",
TRUE,"30+ yrs"
)</f>
        <v>30+ yrs</v>
      </c>
      <c r="T1438" s="26" t="str" cm="1">
        <f t="array" ref="T1438">_xlfn.IFS(
H1438&lt;1,"0-1",
H1438&lt;2,"1-2",
H1438&lt;3,"2-3",
H1438&lt;4,"3-4",
H1438&lt;5,"4-5",
TRUE,"5+"
)</f>
        <v>3-4</v>
      </c>
    </row>
    <row r="1439" spans="1:20" ht="15.6" x14ac:dyDescent="0.3">
      <c r="A1439" s="21">
        <v>3057</v>
      </c>
      <c r="B1439" s="22">
        <v>54</v>
      </c>
      <c r="C1439" s="22">
        <v>29</v>
      </c>
      <c r="D1439" s="22">
        <v>62</v>
      </c>
      <c r="E1439" s="23" t="str">
        <f t="shared" si="22"/>
        <v>51-100</v>
      </c>
      <c r="F1439" s="24">
        <v>94301</v>
      </c>
      <c r="G1439" s="22">
        <v>4</v>
      </c>
      <c r="H1439" s="22">
        <v>3.8</v>
      </c>
      <c r="I1439" s="22" t="s">
        <v>37</v>
      </c>
      <c r="J1439" s="22">
        <v>149</v>
      </c>
      <c r="K1439" s="22" t="s">
        <v>34</v>
      </c>
      <c r="L1439" s="22" t="s">
        <v>34</v>
      </c>
      <c r="M1439" s="22" t="s">
        <v>34</v>
      </c>
      <c r="N1439" s="22" t="s">
        <v>35</v>
      </c>
      <c r="O1439" s="22" t="s">
        <v>34</v>
      </c>
      <c r="P1439" s="25" t="str" cm="1">
        <f t="array" ref="P1439">_xlfn.IFS(
B1439&lt;30,"20-29",
B1439&lt;40,"30-39",
B1439&lt;50,"40-49",
B1439&lt;60,"50-59",
TRUE,"60+")</f>
        <v>50-59</v>
      </c>
      <c r="Q1439" s="25" t="str" cm="1">
        <f t="array" ref="Q1439">_xlfn.IFS(
D1439&lt;25,"0–24K",
D1439&lt;50,"25–49K",
D1439&lt;75,"50–74K",
D1439&lt;100,"75–99K",
D1439&lt;150,"100–149K",
D1439&lt;200,"150–199K",
TRUE,"200K+"
)</f>
        <v>50–74K</v>
      </c>
      <c r="R1439" s="25" t="str" cm="1">
        <f t="array" ref="R1439">_xlfn.IFS(
J1439=0,"No Mortgage",
J1439&lt;=100,"Low",
J1439&lt;=300,"Medium",
TRUE,"High"
)</f>
        <v>Medium</v>
      </c>
      <c r="S1439" s="25" t="str" cm="1">
        <f t="array" ref="S1439">_xlfn.IFS(
C1439&lt;10,"0-10",
C1439&lt;20,"11-20",
C1439&lt;30,"21-30",
TRUE,"30+ yrs"
)</f>
        <v>21-30</v>
      </c>
      <c r="T1439" s="26" t="str" cm="1">
        <f t="array" ref="T1439">_xlfn.IFS(
H1439&lt;1,"0-1",
H1439&lt;2,"1-2",
H1439&lt;3,"2-3",
H1439&lt;4,"3-4",
H1439&lt;5,"4-5",
TRUE,"5+"
)</f>
        <v>3-4</v>
      </c>
    </row>
    <row r="1440" spans="1:20" ht="15.6" x14ac:dyDescent="0.3">
      <c r="A1440" s="21">
        <v>3064</v>
      </c>
      <c r="B1440" s="22">
        <v>54</v>
      </c>
      <c r="C1440" s="22">
        <v>29</v>
      </c>
      <c r="D1440" s="22">
        <v>21</v>
      </c>
      <c r="E1440" s="23" t="str">
        <f t="shared" si="22"/>
        <v>0-50</v>
      </c>
      <c r="F1440" s="24">
        <v>95841</v>
      </c>
      <c r="G1440" s="22">
        <v>4</v>
      </c>
      <c r="H1440" s="22">
        <v>0.1</v>
      </c>
      <c r="I1440" s="22" t="s">
        <v>36</v>
      </c>
      <c r="J1440" s="22">
        <v>0</v>
      </c>
      <c r="K1440" s="22" t="s">
        <v>34</v>
      </c>
      <c r="L1440" s="22" t="s">
        <v>34</v>
      </c>
      <c r="M1440" s="22" t="s">
        <v>34</v>
      </c>
      <c r="N1440" s="22" t="s">
        <v>34</v>
      </c>
      <c r="O1440" s="22" t="s">
        <v>34</v>
      </c>
      <c r="P1440" s="25" t="str" cm="1">
        <f t="array" ref="P1440">_xlfn.IFS(
B1440&lt;30,"20-29",
B1440&lt;40,"30-39",
B1440&lt;50,"40-49",
B1440&lt;60,"50-59",
TRUE,"60+")</f>
        <v>50-59</v>
      </c>
      <c r="Q1440" s="25" t="str" cm="1">
        <f t="array" ref="Q1440">_xlfn.IFS(
D1440&lt;25,"0–24K",
D1440&lt;50,"25–49K",
D1440&lt;75,"50–74K",
D1440&lt;100,"75–99K",
D1440&lt;150,"100–149K",
D1440&lt;200,"150–199K",
TRUE,"200K+"
)</f>
        <v>0–24K</v>
      </c>
      <c r="R1440" s="25" t="str" cm="1">
        <f t="array" ref="R1440">_xlfn.IFS(
J1440=0,"No Mortgage",
J1440&lt;=100,"Low",
J1440&lt;=300,"Medium",
TRUE,"High"
)</f>
        <v>No Mortgage</v>
      </c>
      <c r="S1440" s="25" t="str" cm="1">
        <f t="array" ref="S1440">_xlfn.IFS(
C1440&lt;10,"0-10",
C1440&lt;20,"11-20",
C1440&lt;30,"21-30",
TRUE,"30+ yrs"
)</f>
        <v>21-30</v>
      </c>
      <c r="T1440" s="26" t="str" cm="1">
        <f t="array" ref="T1440">_xlfn.IFS(
H1440&lt;1,"0-1",
H1440&lt;2,"1-2",
H1440&lt;3,"2-3",
H1440&lt;4,"3-4",
H1440&lt;5,"4-5",
TRUE,"5+"
)</f>
        <v>0-1</v>
      </c>
    </row>
    <row r="1441" spans="1:20" ht="15.6" x14ac:dyDescent="0.3">
      <c r="A1441" s="21">
        <v>3073</v>
      </c>
      <c r="B1441" s="22">
        <v>54</v>
      </c>
      <c r="C1441" s="22">
        <v>30</v>
      </c>
      <c r="D1441" s="22">
        <v>51</v>
      </c>
      <c r="E1441" s="23" t="str">
        <f t="shared" si="22"/>
        <v>51-100</v>
      </c>
      <c r="F1441" s="24">
        <v>92821</v>
      </c>
      <c r="G1441" s="22">
        <v>2</v>
      </c>
      <c r="H1441" s="22">
        <v>3.2</v>
      </c>
      <c r="I1441" s="22" t="s">
        <v>36</v>
      </c>
      <c r="J1441" s="22">
        <v>0</v>
      </c>
      <c r="K1441" s="22" t="s">
        <v>34</v>
      </c>
      <c r="L1441" s="22" t="s">
        <v>34</v>
      </c>
      <c r="M1441" s="22" t="s">
        <v>34</v>
      </c>
      <c r="N1441" s="22" t="s">
        <v>34</v>
      </c>
      <c r="O1441" s="22" t="s">
        <v>34</v>
      </c>
      <c r="P1441" s="25" t="str" cm="1">
        <f t="array" ref="P1441">_xlfn.IFS(
B1441&lt;30,"20-29",
B1441&lt;40,"30-39",
B1441&lt;50,"40-49",
B1441&lt;60,"50-59",
TRUE,"60+")</f>
        <v>50-59</v>
      </c>
      <c r="Q1441" s="25" t="str" cm="1">
        <f t="array" ref="Q1441">_xlfn.IFS(
D1441&lt;25,"0–24K",
D1441&lt;50,"25–49K",
D1441&lt;75,"50–74K",
D1441&lt;100,"75–99K",
D1441&lt;150,"100–149K",
D1441&lt;200,"150–199K",
TRUE,"200K+"
)</f>
        <v>50–74K</v>
      </c>
      <c r="R1441" s="25" t="str" cm="1">
        <f t="array" ref="R1441">_xlfn.IFS(
J1441=0,"No Mortgage",
J1441&lt;=100,"Low",
J1441&lt;=300,"Medium",
TRUE,"High"
)</f>
        <v>No Mortgage</v>
      </c>
      <c r="S1441" s="25" t="str" cm="1">
        <f t="array" ref="S1441">_xlfn.IFS(
C1441&lt;10,"0-10",
C1441&lt;20,"11-20",
C1441&lt;30,"21-30",
TRUE,"30+ yrs"
)</f>
        <v>30+ yrs</v>
      </c>
      <c r="T1441" s="26" t="str" cm="1">
        <f t="array" ref="T1441">_xlfn.IFS(
H1441&lt;1,"0-1",
H1441&lt;2,"1-2",
H1441&lt;3,"2-3",
H1441&lt;4,"3-4",
H1441&lt;5,"4-5",
TRUE,"5+"
)</f>
        <v>3-4</v>
      </c>
    </row>
    <row r="1442" spans="1:20" ht="15.6" x14ac:dyDescent="0.3">
      <c r="A1442" s="21">
        <v>3135</v>
      </c>
      <c r="B1442" s="22">
        <v>54</v>
      </c>
      <c r="C1442" s="22">
        <v>30</v>
      </c>
      <c r="D1442" s="22">
        <v>22</v>
      </c>
      <c r="E1442" s="23" t="str">
        <f t="shared" si="22"/>
        <v>0-50</v>
      </c>
      <c r="F1442" s="24">
        <v>95060</v>
      </c>
      <c r="G1442" s="22">
        <v>2</v>
      </c>
      <c r="H1442" s="22">
        <v>0.4</v>
      </c>
      <c r="I1442" s="22" t="s">
        <v>33</v>
      </c>
      <c r="J1442" s="22">
        <v>89</v>
      </c>
      <c r="K1442" s="22" t="s">
        <v>34</v>
      </c>
      <c r="L1442" s="22" t="s">
        <v>34</v>
      </c>
      <c r="M1442" s="22" t="s">
        <v>34</v>
      </c>
      <c r="N1442" s="22" t="s">
        <v>35</v>
      </c>
      <c r="O1442" s="22" t="s">
        <v>34</v>
      </c>
      <c r="P1442" s="25" t="str" cm="1">
        <f t="array" ref="P1442">_xlfn.IFS(
B1442&lt;30,"20-29",
B1442&lt;40,"30-39",
B1442&lt;50,"40-49",
B1442&lt;60,"50-59",
TRUE,"60+")</f>
        <v>50-59</v>
      </c>
      <c r="Q1442" s="25" t="str" cm="1">
        <f t="array" ref="Q1442">_xlfn.IFS(
D1442&lt;25,"0–24K",
D1442&lt;50,"25–49K",
D1442&lt;75,"50–74K",
D1442&lt;100,"75–99K",
D1442&lt;150,"100–149K",
D1442&lt;200,"150–199K",
TRUE,"200K+"
)</f>
        <v>0–24K</v>
      </c>
      <c r="R1442" s="25" t="str" cm="1">
        <f t="array" ref="R1442">_xlfn.IFS(
J1442=0,"No Mortgage",
J1442&lt;=100,"Low",
J1442&lt;=300,"Medium",
TRUE,"High"
)</f>
        <v>Low</v>
      </c>
      <c r="S1442" s="25" t="str" cm="1">
        <f t="array" ref="S1442">_xlfn.IFS(
C1442&lt;10,"0-10",
C1442&lt;20,"11-20",
C1442&lt;30,"21-30",
TRUE,"30+ yrs"
)</f>
        <v>30+ yrs</v>
      </c>
      <c r="T1442" s="26" t="str" cm="1">
        <f t="array" ref="T1442">_xlfn.IFS(
H1442&lt;1,"0-1",
H1442&lt;2,"1-2",
H1442&lt;3,"2-3",
H1442&lt;4,"3-4",
H1442&lt;5,"4-5",
TRUE,"5+"
)</f>
        <v>0-1</v>
      </c>
    </row>
    <row r="1443" spans="1:20" ht="15.6" x14ac:dyDescent="0.3">
      <c r="A1443" s="21">
        <v>3157</v>
      </c>
      <c r="B1443" s="22">
        <v>54</v>
      </c>
      <c r="C1443" s="22">
        <v>30</v>
      </c>
      <c r="D1443" s="22">
        <v>24</v>
      </c>
      <c r="E1443" s="23" t="str">
        <f t="shared" si="22"/>
        <v>0-50</v>
      </c>
      <c r="F1443" s="24">
        <v>92647</v>
      </c>
      <c r="G1443" s="22">
        <v>1</v>
      </c>
      <c r="H1443" s="22">
        <v>0.1</v>
      </c>
      <c r="I1443" s="22" t="s">
        <v>37</v>
      </c>
      <c r="J1443" s="22">
        <v>0</v>
      </c>
      <c r="K1443" s="22" t="s">
        <v>34</v>
      </c>
      <c r="L1443" s="22" t="s">
        <v>34</v>
      </c>
      <c r="M1443" s="22" t="s">
        <v>34</v>
      </c>
      <c r="N1443" s="22" t="s">
        <v>34</v>
      </c>
      <c r="O1443" s="22" t="s">
        <v>34</v>
      </c>
      <c r="P1443" s="25" t="str" cm="1">
        <f t="array" ref="P1443">_xlfn.IFS(
B1443&lt;30,"20-29",
B1443&lt;40,"30-39",
B1443&lt;50,"40-49",
B1443&lt;60,"50-59",
TRUE,"60+")</f>
        <v>50-59</v>
      </c>
      <c r="Q1443" s="25" t="str" cm="1">
        <f t="array" ref="Q1443">_xlfn.IFS(
D1443&lt;25,"0–24K",
D1443&lt;50,"25–49K",
D1443&lt;75,"50–74K",
D1443&lt;100,"75–99K",
D1443&lt;150,"100–149K",
D1443&lt;200,"150–199K",
TRUE,"200K+"
)</f>
        <v>0–24K</v>
      </c>
      <c r="R1443" s="25" t="str" cm="1">
        <f t="array" ref="R1443">_xlfn.IFS(
J1443=0,"No Mortgage",
J1443&lt;=100,"Low",
J1443&lt;=300,"Medium",
TRUE,"High"
)</f>
        <v>No Mortgage</v>
      </c>
      <c r="S1443" s="25" t="str" cm="1">
        <f t="array" ref="S1443">_xlfn.IFS(
C1443&lt;10,"0-10",
C1443&lt;20,"11-20",
C1443&lt;30,"21-30",
TRUE,"30+ yrs"
)</f>
        <v>30+ yrs</v>
      </c>
      <c r="T1443" s="26" t="str" cm="1">
        <f t="array" ref="T1443">_xlfn.IFS(
H1443&lt;1,"0-1",
H1443&lt;2,"1-2",
H1443&lt;3,"2-3",
H1443&lt;4,"3-4",
H1443&lt;5,"4-5",
TRUE,"5+"
)</f>
        <v>0-1</v>
      </c>
    </row>
    <row r="1444" spans="1:20" ht="15.6" x14ac:dyDescent="0.3">
      <c r="A1444" s="21">
        <v>3159</v>
      </c>
      <c r="B1444" s="22">
        <v>54</v>
      </c>
      <c r="C1444" s="22">
        <v>28</v>
      </c>
      <c r="D1444" s="22">
        <v>64</v>
      </c>
      <c r="E1444" s="23" t="str">
        <f t="shared" si="22"/>
        <v>51-100</v>
      </c>
      <c r="F1444" s="24">
        <v>90095</v>
      </c>
      <c r="G1444" s="22">
        <v>2</v>
      </c>
      <c r="H1444" s="22">
        <v>0.8</v>
      </c>
      <c r="I1444" s="22" t="s">
        <v>36</v>
      </c>
      <c r="J1444" s="22">
        <v>0</v>
      </c>
      <c r="K1444" s="22" t="s">
        <v>34</v>
      </c>
      <c r="L1444" s="22" t="s">
        <v>35</v>
      </c>
      <c r="M1444" s="22" t="s">
        <v>34</v>
      </c>
      <c r="N1444" s="22" t="s">
        <v>35</v>
      </c>
      <c r="O1444" s="22" t="s">
        <v>34</v>
      </c>
      <c r="P1444" s="25" t="str" cm="1">
        <f t="array" ref="P1444">_xlfn.IFS(
B1444&lt;30,"20-29",
B1444&lt;40,"30-39",
B1444&lt;50,"40-49",
B1444&lt;60,"50-59",
TRUE,"60+")</f>
        <v>50-59</v>
      </c>
      <c r="Q1444" s="25" t="str" cm="1">
        <f t="array" ref="Q1444">_xlfn.IFS(
D1444&lt;25,"0–24K",
D1444&lt;50,"25–49K",
D1444&lt;75,"50–74K",
D1444&lt;100,"75–99K",
D1444&lt;150,"100–149K",
D1444&lt;200,"150–199K",
TRUE,"200K+"
)</f>
        <v>50–74K</v>
      </c>
      <c r="R1444" s="25" t="str" cm="1">
        <f t="array" ref="R1444">_xlfn.IFS(
J1444=0,"No Mortgage",
J1444&lt;=100,"Low",
J1444&lt;=300,"Medium",
TRUE,"High"
)</f>
        <v>No Mortgage</v>
      </c>
      <c r="S1444" s="25" t="str" cm="1">
        <f t="array" ref="S1444">_xlfn.IFS(
C1444&lt;10,"0-10",
C1444&lt;20,"11-20",
C1444&lt;30,"21-30",
TRUE,"30+ yrs"
)</f>
        <v>21-30</v>
      </c>
      <c r="T1444" s="26" t="str" cm="1">
        <f t="array" ref="T1444">_xlfn.IFS(
H1444&lt;1,"0-1",
H1444&lt;2,"1-2",
H1444&lt;3,"2-3",
H1444&lt;4,"3-4",
H1444&lt;5,"4-5",
TRUE,"5+"
)</f>
        <v>0-1</v>
      </c>
    </row>
    <row r="1445" spans="1:20" ht="15.6" x14ac:dyDescent="0.3">
      <c r="A1445" s="21">
        <v>3400</v>
      </c>
      <c r="B1445" s="22">
        <v>54</v>
      </c>
      <c r="C1445" s="22">
        <v>29</v>
      </c>
      <c r="D1445" s="22">
        <v>54</v>
      </c>
      <c r="E1445" s="23" t="str">
        <f t="shared" si="22"/>
        <v>51-100</v>
      </c>
      <c r="F1445" s="24">
        <v>94720</v>
      </c>
      <c r="G1445" s="22">
        <v>2</v>
      </c>
      <c r="H1445" s="22">
        <v>2.1</v>
      </c>
      <c r="I1445" s="22" t="s">
        <v>36</v>
      </c>
      <c r="J1445" s="22">
        <v>97</v>
      </c>
      <c r="K1445" s="22" t="s">
        <v>34</v>
      </c>
      <c r="L1445" s="22" t="s">
        <v>34</v>
      </c>
      <c r="M1445" s="22" t="s">
        <v>34</v>
      </c>
      <c r="N1445" s="22" t="s">
        <v>34</v>
      </c>
      <c r="O1445" s="22" t="s">
        <v>34</v>
      </c>
      <c r="P1445" s="25" t="str" cm="1">
        <f t="array" ref="P1445">_xlfn.IFS(
B1445&lt;30,"20-29",
B1445&lt;40,"30-39",
B1445&lt;50,"40-49",
B1445&lt;60,"50-59",
TRUE,"60+")</f>
        <v>50-59</v>
      </c>
      <c r="Q1445" s="25" t="str" cm="1">
        <f t="array" ref="Q1445">_xlfn.IFS(
D1445&lt;25,"0–24K",
D1445&lt;50,"25–49K",
D1445&lt;75,"50–74K",
D1445&lt;100,"75–99K",
D1445&lt;150,"100–149K",
D1445&lt;200,"150–199K",
TRUE,"200K+"
)</f>
        <v>50–74K</v>
      </c>
      <c r="R1445" s="25" t="str" cm="1">
        <f t="array" ref="R1445">_xlfn.IFS(
J1445=0,"No Mortgage",
J1445&lt;=100,"Low",
J1445&lt;=300,"Medium",
TRUE,"High"
)</f>
        <v>Low</v>
      </c>
      <c r="S1445" s="25" t="str" cm="1">
        <f t="array" ref="S1445">_xlfn.IFS(
C1445&lt;10,"0-10",
C1445&lt;20,"11-20",
C1445&lt;30,"21-30",
TRUE,"30+ yrs"
)</f>
        <v>21-30</v>
      </c>
      <c r="T1445" s="26" t="str" cm="1">
        <f t="array" ref="T1445">_xlfn.IFS(
H1445&lt;1,"0-1",
H1445&lt;2,"1-2",
H1445&lt;3,"2-3",
H1445&lt;4,"3-4",
H1445&lt;5,"4-5",
TRUE,"5+"
)</f>
        <v>2-3</v>
      </c>
    </row>
    <row r="1446" spans="1:20" ht="15.6" x14ac:dyDescent="0.3">
      <c r="A1446" s="21">
        <v>3404</v>
      </c>
      <c r="B1446" s="22">
        <v>54</v>
      </c>
      <c r="C1446" s="22">
        <v>29</v>
      </c>
      <c r="D1446" s="22">
        <v>82</v>
      </c>
      <c r="E1446" s="23" t="str">
        <f t="shared" si="22"/>
        <v>51-100</v>
      </c>
      <c r="F1446" s="24">
        <v>94709</v>
      </c>
      <c r="G1446" s="22">
        <v>3</v>
      </c>
      <c r="H1446" s="22">
        <v>3.7</v>
      </c>
      <c r="I1446" s="22" t="s">
        <v>37</v>
      </c>
      <c r="J1446" s="22">
        <v>0</v>
      </c>
      <c r="K1446" s="22" t="s">
        <v>35</v>
      </c>
      <c r="L1446" s="22" t="s">
        <v>34</v>
      </c>
      <c r="M1446" s="22" t="s">
        <v>34</v>
      </c>
      <c r="N1446" s="22" t="s">
        <v>35</v>
      </c>
      <c r="O1446" s="22" t="s">
        <v>34</v>
      </c>
      <c r="P1446" s="25" t="str" cm="1">
        <f t="array" ref="P1446">_xlfn.IFS(
B1446&lt;30,"20-29",
B1446&lt;40,"30-39",
B1446&lt;50,"40-49",
B1446&lt;60,"50-59",
TRUE,"60+")</f>
        <v>50-59</v>
      </c>
      <c r="Q1446" s="25" t="str" cm="1">
        <f t="array" ref="Q1446">_xlfn.IFS(
D1446&lt;25,"0–24K",
D1446&lt;50,"25–49K",
D1446&lt;75,"50–74K",
D1446&lt;100,"75–99K",
D1446&lt;150,"100–149K",
D1446&lt;200,"150–199K",
TRUE,"200K+"
)</f>
        <v>75–99K</v>
      </c>
      <c r="R1446" s="25" t="str" cm="1">
        <f t="array" ref="R1446">_xlfn.IFS(
J1446=0,"No Mortgage",
J1446&lt;=100,"Low",
J1446&lt;=300,"Medium",
TRUE,"High"
)</f>
        <v>No Mortgage</v>
      </c>
      <c r="S1446" s="25" t="str" cm="1">
        <f t="array" ref="S1446">_xlfn.IFS(
C1446&lt;10,"0-10",
C1446&lt;20,"11-20",
C1446&lt;30,"21-30",
TRUE,"30+ yrs"
)</f>
        <v>21-30</v>
      </c>
      <c r="T1446" s="26" t="str" cm="1">
        <f t="array" ref="T1446">_xlfn.IFS(
H1446&lt;1,"0-1",
H1446&lt;2,"1-2",
H1446&lt;3,"2-3",
H1446&lt;4,"3-4",
H1446&lt;5,"4-5",
TRUE,"5+"
)</f>
        <v>3-4</v>
      </c>
    </row>
    <row r="1447" spans="1:20" ht="15.6" x14ac:dyDescent="0.3">
      <c r="A1447" s="21">
        <v>3414</v>
      </c>
      <c r="B1447" s="22">
        <v>54</v>
      </c>
      <c r="C1447" s="22">
        <v>24</v>
      </c>
      <c r="D1447" s="22">
        <v>72</v>
      </c>
      <c r="E1447" s="23" t="str">
        <f t="shared" si="22"/>
        <v>51-100</v>
      </c>
      <c r="F1447" s="24">
        <v>95123</v>
      </c>
      <c r="G1447" s="22">
        <v>3</v>
      </c>
      <c r="H1447" s="22">
        <v>1.4</v>
      </c>
      <c r="I1447" s="22" t="s">
        <v>36</v>
      </c>
      <c r="J1447" s="22">
        <v>0</v>
      </c>
      <c r="K1447" s="22" t="s">
        <v>34</v>
      </c>
      <c r="L1447" s="22" t="s">
        <v>34</v>
      </c>
      <c r="M1447" s="22" t="s">
        <v>34</v>
      </c>
      <c r="N1447" s="22" t="s">
        <v>34</v>
      </c>
      <c r="O1447" s="22" t="s">
        <v>35</v>
      </c>
      <c r="P1447" s="25" t="str" cm="1">
        <f t="array" ref="P1447">_xlfn.IFS(
B1447&lt;30,"20-29",
B1447&lt;40,"30-39",
B1447&lt;50,"40-49",
B1447&lt;60,"50-59",
TRUE,"60+")</f>
        <v>50-59</v>
      </c>
      <c r="Q1447" s="25" t="str" cm="1">
        <f t="array" ref="Q1447">_xlfn.IFS(
D1447&lt;25,"0–24K",
D1447&lt;50,"25–49K",
D1447&lt;75,"50–74K",
D1447&lt;100,"75–99K",
D1447&lt;150,"100–149K",
D1447&lt;200,"150–199K",
TRUE,"200K+"
)</f>
        <v>50–74K</v>
      </c>
      <c r="R1447" s="25" t="str" cm="1">
        <f t="array" ref="R1447">_xlfn.IFS(
J1447=0,"No Mortgage",
J1447&lt;=100,"Low",
J1447&lt;=300,"Medium",
TRUE,"High"
)</f>
        <v>No Mortgage</v>
      </c>
      <c r="S1447" s="25" t="str" cm="1">
        <f t="array" ref="S1447">_xlfn.IFS(
C1447&lt;10,"0-10",
C1447&lt;20,"11-20",
C1447&lt;30,"21-30",
TRUE,"30+ yrs"
)</f>
        <v>21-30</v>
      </c>
      <c r="T1447" s="26" t="str" cm="1">
        <f t="array" ref="T1447">_xlfn.IFS(
H1447&lt;1,"0-1",
H1447&lt;2,"1-2",
H1447&lt;3,"2-3",
H1447&lt;4,"3-4",
H1447&lt;5,"4-5",
TRUE,"5+"
)</f>
        <v>1-2</v>
      </c>
    </row>
    <row r="1448" spans="1:20" ht="15.6" x14ac:dyDescent="0.3">
      <c r="A1448" s="21">
        <v>3448</v>
      </c>
      <c r="B1448" s="22">
        <v>54</v>
      </c>
      <c r="C1448" s="22">
        <v>29</v>
      </c>
      <c r="D1448" s="22">
        <v>25</v>
      </c>
      <c r="E1448" s="23" t="str">
        <f t="shared" si="22"/>
        <v>0-50</v>
      </c>
      <c r="F1448" s="24">
        <v>90747</v>
      </c>
      <c r="G1448" s="22">
        <v>4</v>
      </c>
      <c r="H1448" s="22">
        <v>0.1</v>
      </c>
      <c r="I1448" s="22" t="s">
        <v>36</v>
      </c>
      <c r="J1448" s="22">
        <v>109</v>
      </c>
      <c r="K1448" s="22" t="s">
        <v>34</v>
      </c>
      <c r="L1448" s="22" t="s">
        <v>34</v>
      </c>
      <c r="M1448" s="22" t="s">
        <v>34</v>
      </c>
      <c r="N1448" s="22" t="s">
        <v>34</v>
      </c>
      <c r="O1448" s="22" t="s">
        <v>34</v>
      </c>
      <c r="P1448" s="25" t="str" cm="1">
        <f t="array" ref="P1448">_xlfn.IFS(
B1448&lt;30,"20-29",
B1448&lt;40,"30-39",
B1448&lt;50,"40-49",
B1448&lt;60,"50-59",
TRUE,"60+")</f>
        <v>50-59</v>
      </c>
      <c r="Q1448" s="25" t="str" cm="1">
        <f t="array" ref="Q1448">_xlfn.IFS(
D1448&lt;25,"0–24K",
D1448&lt;50,"25–49K",
D1448&lt;75,"50–74K",
D1448&lt;100,"75–99K",
D1448&lt;150,"100–149K",
D1448&lt;200,"150–199K",
TRUE,"200K+"
)</f>
        <v>25–49K</v>
      </c>
      <c r="R1448" s="25" t="str" cm="1">
        <f t="array" ref="R1448">_xlfn.IFS(
J1448=0,"No Mortgage",
J1448&lt;=100,"Low",
J1448&lt;=300,"Medium",
TRUE,"High"
)</f>
        <v>Medium</v>
      </c>
      <c r="S1448" s="25" t="str" cm="1">
        <f t="array" ref="S1448">_xlfn.IFS(
C1448&lt;10,"0-10",
C1448&lt;20,"11-20",
C1448&lt;30,"21-30",
TRUE,"30+ yrs"
)</f>
        <v>21-30</v>
      </c>
      <c r="T1448" s="26" t="str" cm="1">
        <f t="array" ref="T1448">_xlfn.IFS(
H1448&lt;1,"0-1",
H1448&lt;2,"1-2",
H1448&lt;3,"2-3",
H1448&lt;4,"3-4",
H1448&lt;5,"4-5",
TRUE,"5+"
)</f>
        <v>0-1</v>
      </c>
    </row>
    <row r="1449" spans="1:20" ht="15.6" x14ac:dyDescent="0.3">
      <c r="A1449" s="21">
        <v>3452</v>
      </c>
      <c r="B1449" s="22">
        <v>54</v>
      </c>
      <c r="C1449" s="22">
        <v>30</v>
      </c>
      <c r="D1449" s="22">
        <v>70</v>
      </c>
      <c r="E1449" s="23" t="str">
        <f t="shared" si="22"/>
        <v>51-100</v>
      </c>
      <c r="F1449" s="24">
        <v>92182</v>
      </c>
      <c r="G1449" s="22">
        <v>1</v>
      </c>
      <c r="H1449" s="22">
        <v>1.6</v>
      </c>
      <c r="I1449" s="22" t="s">
        <v>36</v>
      </c>
      <c r="J1449" s="22">
        <v>251</v>
      </c>
      <c r="K1449" s="22" t="s">
        <v>34</v>
      </c>
      <c r="L1449" s="22" t="s">
        <v>34</v>
      </c>
      <c r="M1449" s="22" t="s">
        <v>34</v>
      </c>
      <c r="N1449" s="22" t="s">
        <v>35</v>
      </c>
      <c r="O1449" s="22" t="s">
        <v>35</v>
      </c>
      <c r="P1449" s="25" t="str" cm="1">
        <f t="array" ref="P1449">_xlfn.IFS(
B1449&lt;30,"20-29",
B1449&lt;40,"30-39",
B1449&lt;50,"40-49",
B1449&lt;60,"50-59",
TRUE,"60+")</f>
        <v>50-59</v>
      </c>
      <c r="Q1449" s="25" t="str" cm="1">
        <f t="array" ref="Q1449">_xlfn.IFS(
D1449&lt;25,"0–24K",
D1449&lt;50,"25–49K",
D1449&lt;75,"50–74K",
D1449&lt;100,"75–99K",
D1449&lt;150,"100–149K",
D1449&lt;200,"150–199K",
TRUE,"200K+"
)</f>
        <v>50–74K</v>
      </c>
      <c r="R1449" s="25" t="str" cm="1">
        <f t="array" ref="R1449">_xlfn.IFS(
J1449=0,"No Mortgage",
J1449&lt;=100,"Low",
J1449&lt;=300,"Medium",
TRUE,"High"
)</f>
        <v>Medium</v>
      </c>
      <c r="S1449" s="25" t="str" cm="1">
        <f t="array" ref="S1449">_xlfn.IFS(
C1449&lt;10,"0-10",
C1449&lt;20,"11-20",
C1449&lt;30,"21-30",
TRUE,"30+ yrs"
)</f>
        <v>30+ yrs</v>
      </c>
      <c r="T1449" s="26" t="str" cm="1">
        <f t="array" ref="T1449">_xlfn.IFS(
H1449&lt;1,"0-1",
H1449&lt;2,"1-2",
H1449&lt;3,"2-3",
H1449&lt;4,"3-4",
H1449&lt;5,"4-5",
TRUE,"5+"
)</f>
        <v>1-2</v>
      </c>
    </row>
    <row r="1450" spans="1:20" ht="15.6" x14ac:dyDescent="0.3">
      <c r="A1450" s="21">
        <v>3473</v>
      </c>
      <c r="B1450" s="22">
        <v>54</v>
      </c>
      <c r="C1450" s="22">
        <v>27</v>
      </c>
      <c r="D1450" s="22">
        <v>120</v>
      </c>
      <c r="E1450" s="23" t="str">
        <f t="shared" si="22"/>
        <v>100+</v>
      </c>
      <c r="F1450" s="24">
        <v>92672</v>
      </c>
      <c r="G1450" s="22">
        <v>4</v>
      </c>
      <c r="H1450" s="22">
        <v>3</v>
      </c>
      <c r="I1450" s="22" t="s">
        <v>37</v>
      </c>
      <c r="J1450" s="22">
        <v>431</v>
      </c>
      <c r="K1450" s="22" t="s">
        <v>35</v>
      </c>
      <c r="L1450" s="22" t="s">
        <v>34</v>
      </c>
      <c r="M1450" s="22" t="s">
        <v>34</v>
      </c>
      <c r="N1450" s="22" t="s">
        <v>35</v>
      </c>
      <c r="O1450" s="22" t="s">
        <v>34</v>
      </c>
      <c r="P1450" s="25" t="str" cm="1">
        <f t="array" ref="P1450">_xlfn.IFS(
B1450&lt;30,"20-29",
B1450&lt;40,"30-39",
B1450&lt;50,"40-49",
B1450&lt;60,"50-59",
TRUE,"60+")</f>
        <v>50-59</v>
      </c>
      <c r="Q1450" s="25" t="str" cm="1">
        <f t="array" ref="Q1450">_xlfn.IFS(
D1450&lt;25,"0–24K",
D1450&lt;50,"25–49K",
D1450&lt;75,"50–74K",
D1450&lt;100,"75–99K",
D1450&lt;150,"100–149K",
D1450&lt;200,"150–199K",
TRUE,"200K+"
)</f>
        <v>100–149K</v>
      </c>
      <c r="R1450" s="25" t="str" cm="1">
        <f t="array" ref="R1450">_xlfn.IFS(
J1450=0,"No Mortgage",
J1450&lt;=100,"Low",
J1450&lt;=300,"Medium",
TRUE,"High"
)</f>
        <v>High</v>
      </c>
      <c r="S1450" s="25" t="str" cm="1">
        <f t="array" ref="S1450">_xlfn.IFS(
C1450&lt;10,"0-10",
C1450&lt;20,"11-20",
C1450&lt;30,"21-30",
TRUE,"30+ yrs"
)</f>
        <v>21-30</v>
      </c>
      <c r="T1450" s="26" t="str" cm="1">
        <f t="array" ref="T1450">_xlfn.IFS(
H1450&lt;1,"0-1",
H1450&lt;2,"1-2",
H1450&lt;3,"2-3",
H1450&lt;4,"3-4",
H1450&lt;5,"4-5",
TRUE,"5+"
)</f>
        <v>3-4</v>
      </c>
    </row>
    <row r="1451" spans="1:20" ht="15.6" x14ac:dyDescent="0.3">
      <c r="A1451" s="21">
        <v>3476</v>
      </c>
      <c r="B1451" s="22">
        <v>54</v>
      </c>
      <c r="C1451" s="22">
        <v>30</v>
      </c>
      <c r="D1451" s="22">
        <v>13</v>
      </c>
      <c r="E1451" s="23" t="str">
        <f t="shared" si="22"/>
        <v>0-50</v>
      </c>
      <c r="F1451" s="24">
        <v>92037</v>
      </c>
      <c r="G1451" s="22">
        <v>1</v>
      </c>
      <c r="H1451" s="22">
        <v>0.3</v>
      </c>
      <c r="I1451" s="22" t="s">
        <v>33</v>
      </c>
      <c r="J1451" s="22">
        <v>0</v>
      </c>
      <c r="K1451" s="22" t="s">
        <v>34</v>
      </c>
      <c r="L1451" s="22" t="s">
        <v>34</v>
      </c>
      <c r="M1451" s="22" t="s">
        <v>34</v>
      </c>
      <c r="N1451" s="22" t="s">
        <v>34</v>
      </c>
      <c r="O1451" s="22" t="s">
        <v>34</v>
      </c>
      <c r="P1451" s="25" t="str" cm="1">
        <f t="array" ref="P1451">_xlfn.IFS(
B1451&lt;30,"20-29",
B1451&lt;40,"30-39",
B1451&lt;50,"40-49",
B1451&lt;60,"50-59",
TRUE,"60+")</f>
        <v>50-59</v>
      </c>
      <c r="Q1451" s="25" t="str" cm="1">
        <f t="array" ref="Q1451">_xlfn.IFS(
D1451&lt;25,"0–24K",
D1451&lt;50,"25–49K",
D1451&lt;75,"50–74K",
D1451&lt;100,"75–99K",
D1451&lt;150,"100–149K",
D1451&lt;200,"150–199K",
TRUE,"200K+"
)</f>
        <v>0–24K</v>
      </c>
      <c r="R1451" s="25" t="str" cm="1">
        <f t="array" ref="R1451">_xlfn.IFS(
J1451=0,"No Mortgage",
J1451&lt;=100,"Low",
J1451&lt;=300,"Medium",
TRUE,"High"
)</f>
        <v>No Mortgage</v>
      </c>
      <c r="S1451" s="25" t="str" cm="1">
        <f t="array" ref="S1451">_xlfn.IFS(
C1451&lt;10,"0-10",
C1451&lt;20,"11-20",
C1451&lt;30,"21-30",
TRUE,"30+ yrs"
)</f>
        <v>30+ yrs</v>
      </c>
      <c r="T1451" s="26" t="str" cm="1">
        <f t="array" ref="T1451">_xlfn.IFS(
H1451&lt;1,"0-1",
H1451&lt;2,"1-2",
H1451&lt;3,"2-3",
H1451&lt;4,"3-4",
H1451&lt;5,"4-5",
TRUE,"5+"
)</f>
        <v>0-1</v>
      </c>
    </row>
    <row r="1452" spans="1:20" ht="15.6" x14ac:dyDescent="0.3">
      <c r="A1452" s="21">
        <v>3494</v>
      </c>
      <c r="B1452" s="22">
        <v>54</v>
      </c>
      <c r="C1452" s="22">
        <v>28</v>
      </c>
      <c r="D1452" s="22">
        <v>33</v>
      </c>
      <c r="E1452" s="23" t="str">
        <f t="shared" si="22"/>
        <v>0-50</v>
      </c>
      <c r="F1452" s="24">
        <v>94710</v>
      </c>
      <c r="G1452" s="22">
        <v>2</v>
      </c>
      <c r="H1452" s="22">
        <v>0.4</v>
      </c>
      <c r="I1452" s="22" t="s">
        <v>36</v>
      </c>
      <c r="J1452" s="22">
        <v>0</v>
      </c>
      <c r="K1452" s="22" t="s">
        <v>34</v>
      </c>
      <c r="L1452" s="22" t="s">
        <v>34</v>
      </c>
      <c r="M1452" s="22" t="s">
        <v>34</v>
      </c>
      <c r="N1452" s="22" t="s">
        <v>35</v>
      </c>
      <c r="O1452" s="22" t="s">
        <v>34</v>
      </c>
      <c r="P1452" s="25" t="str" cm="1">
        <f t="array" ref="P1452">_xlfn.IFS(
B1452&lt;30,"20-29",
B1452&lt;40,"30-39",
B1452&lt;50,"40-49",
B1452&lt;60,"50-59",
TRUE,"60+")</f>
        <v>50-59</v>
      </c>
      <c r="Q1452" s="25" t="str" cm="1">
        <f t="array" ref="Q1452">_xlfn.IFS(
D1452&lt;25,"0–24K",
D1452&lt;50,"25–49K",
D1452&lt;75,"50–74K",
D1452&lt;100,"75–99K",
D1452&lt;150,"100–149K",
D1452&lt;200,"150–199K",
TRUE,"200K+"
)</f>
        <v>25–49K</v>
      </c>
      <c r="R1452" s="25" t="str" cm="1">
        <f t="array" ref="R1452">_xlfn.IFS(
J1452=0,"No Mortgage",
J1452&lt;=100,"Low",
J1452&lt;=300,"Medium",
TRUE,"High"
)</f>
        <v>No Mortgage</v>
      </c>
      <c r="S1452" s="25" t="str" cm="1">
        <f t="array" ref="S1452">_xlfn.IFS(
C1452&lt;10,"0-10",
C1452&lt;20,"11-20",
C1452&lt;30,"21-30",
TRUE,"30+ yrs"
)</f>
        <v>21-30</v>
      </c>
      <c r="T1452" s="26" t="str" cm="1">
        <f t="array" ref="T1452">_xlfn.IFS(
H1452&lt;1,"0-1",
H1452&lt;2,"1-2",
H1452&lt;3,"2-3",
H1452&lt;4,"3-4",
H1452&lt;5,"4-5",
TRUE,"5+"
)</f>
        <v>0-1</v>
      </c>
    </row>
    <row r="1453" spans="1:20" ht="15.6" x14ac:dyDescent="0.3">
      <c r="A1453" s="21">
        <v>3531</v>
      </c>
      <c r="B1453" s="22">
        <v>54</v>
      </c>
      <c r="C1453" s="22">
        <v>28</v>
      </c>
      <c r="D1453" s="22">
        <v>49</v>
      </c>
      <c r="E1453" s="23" t="str">
        <f t="shared" si="22"/>
        <v>0-50</v>
      </c>
      <c r="F1453" s="24">
        <v>90073</v>
      </c>
      <c r="G1453" s="22">
        <v>4</v>
      </c>
      <c r="H1453" s="22">
        <v>2.8</v>
      </c>
      <c r="I1453" s="22" t="s">
        <v>37</v>
      </c>
      <c r="J1453" s="22">
        <v>0</v>
      </c>
      <c r="K1453" s="22" t="s">
        <v>34</v>
      </c>
      <c r="L1453" s="22" t="s">
        <v>35</v>
      </c>
      <c r="M1453" s="22" t="s">
        <v>34</v>
      </c>
      <c r="N1453" s="22" t="s">
        <v>34</v>
      </c>
      <c r="O1453" s="22" t="s">
        <v>34</v>
      </c>
      <c r="P1453" s="25" t="str" cm="1">
        <f t="array" ref="P1453">_xlfn.IFS(
B1453&lt;30,"20-29",
B1453&lt;40,"30-39",
B1453&lt;50,"40-49",
B1453&lt;60,"50-59",
TRUE,"60+")</f>
        <v>50-59</v>
      </c>
      <c r="Q1453" s="25" t="str" cm="1">
        <f t="array" ref="Q1453">_xlfn.IFS(
D1453&lt;25,"0–24K",
D1453&lt;50,"25–49K",
D1453&lt;75,"50–74K",
D1453&lt;100,"75–99K",
D1453&lt;150,"100–149K",
D1453&lt;200,"150–199K",
TRUE,"200K+"
)</f>
        <v>25–49K</v>
      </c>
      <c r="R1453" s="25" t="str" cm="1">
        <f t="array" ref="R1453">_xlfn.IFS(
J1453=0,"No Mortgage",
J1453&lt;=100,"Low",
J1453&lt;=300,"Medium",
TRUE,"High"
)</f>
        <v>No Mortgage</v>
      </c>
      <c r="S1453" s="25" t="str" cm="1">
        <f t="array" ref="S1453">_xlfn.IFS(
C1453&lt;10,"0-10",
C1453&lt;20,"11-20",
C1453&lt;30,"21-30",
TRUE,"30+ yrs"
)</f>
        <v>21-30</v>
      </c>
      <c r="T1453" s="26" t="str" cm="1">
        <f t="array" ref="T1453">_xlfn.IFS(
H1453&lt;1,"0-1",
H1453&lt;2,"1-2",
H1453&lt;3,"2-3",
H1453&lt;4,"3-4",
H1453&lt;5,"4-5",
TRUE,"5+"
)</f>
        <v>2-3</v>
      </c>
    </row>
    <row r="1454" spans="1:20" ht="15.6" x14ac:dyDescent="0.3">
      <c r="A1454" s="21">
        <v>3571</v>
      </c>
      <c r="B1454" s="22">
        <v>54</v>
      </c>
      <c r="C1454" s="22">
        <v>29</v>
      </c>
      <c r="D1454" s="22">
        <v>32</v>
      </c>
      <c r="E1454" s="23" t="str">
        <f t="shared" si="22"/>
        <v>0-50</v>
      </c>
      <c r="F1454" s="24">
        <v>91107</v>
      </c>
      <c r="G1454" s="22">
        <v>2</v>
      </c>
      <c r="H1454" s="22">
        <v>0.6</v>
      </c>
      <c r="I1454" s="22" t="s">
        <v>36</v>
      </c>
      <c r="J1454" s="22">
        <v>0</v>
      </c>
      <c r="K1454" s="22" t="s">
        <v>34</v>
      </c>
      <c r="L1454" s="22" t="s">
        <v>34</v>
      </c>
      <c r="M1454" s="22" t="s">
        <v>34</v>
      </c>
      <c r="N1454" s="22" t="s">
        <v>35</v>
      </c>
      <c r="O1454" s="22" t="s">
        <v>35</v>
      </c>
      <c r="P1454" s="25" t="str" cm="1">
        <f t="array" ref="P1454">_xlfn.IFS(
B1454&lt;30,"20-29",
B1454&lt;40,"30-39",
B1454&lt;50,"40-49",
B1454&lt;60,"50-59",
TRUE,"60+")</f>
        <v>50-59</v>
      </c>
      <c r="Q1454" s="25" t="str" cm="1">
        <f t="array" ref="Q1454">_xlfn.IFS(
D1454&lt;25,"0–24K",
D1454&lt;50,"25–49K",
D1454&lt;75,"50–74K",
D1454&lt;100,"75–99K",
D1454&lt;150,"100–149K",
D1454&lt;200,"150–199K",
TRUE,"200K+"
)</f>
        <v>25–49K</v>
      </c>
      <c r="R1454" s="25" t="str" cm="1">
        <f t="array" ref="R1454">_xlfn.IFS(
J1454=0,"No Mortgage",
J1454&lt;=100,"Low",
J1454&lt;=300,"Medium",
TRUE,"High"
)</f>
        <v>No Mortgage</v>
      </c>
      <c r="S1454" s="25" t="str" cm="1">
        <f t="array" ref="S1454">_xlfn.IFS(
C1454&lt;10,"0-10",
C1454&lt;20,"11-20",
C1454&lt;30,"21-30",
TRUE,"30+ yrs"
)</f>
        <v>21-30</v>
      </c>
      <c r="T1454" s="26" t="str" cm="1">
        <f t="array" ref="T1454">_xlfn.IFS(
H1454&lt;1,"0-1",
H1454&lt;2,"1-2",
H1454&lt;3,"2-3",
H1454&lt;4,"3-4",
H1454&lt;5,"4-5",
TRUE,"5+"
)</f>
        <v>0-1</v>
      </c>
    </row>
    <row r="1455" spans="1:20" ht="15.6" x14ac:dyDescent="0.3">
      <c r="A1455" s="21">
        <v>3623</v>
      </c>
      <c r="B1455" s="22">
        <v>54</v>
      </c>
      <c r="C1455" s="22">
        <v>29</v>
      </c>
      <c r="D1455" s="22">
        <v>60</v>
      </c>
      <c r="E1455" s="23" t="str">
        <f t="shared" si="22"/>
        <v>51-100</v>
      </c>
      <c r="F1455" s="24">
        <v>94901</v>
      </c>
      <c r="G1455" s="22">
        <v>4</v>
      </c>
      <c r="H1455" s="22">
        <v>3.8</v>
      </c>
      <c r="I1455" s="22" t="s">
        <v>37</v>
      </c>
      <c r="J1455" s="22">
        <v>0</v>
      </c>
      <c r="K1455" s="22" t="s">
        <v>34</v>
      </c>
      <c r="L1455" s="22" t="s">
        <v>34</v>
      </c>
      <c r="M1455" s="22" t="s">
        <v>34</v>
      </c>
      <c r="N1455" s="22" t="s">
        <v>35</v>
      </c>
      <c r="O1455" s="22" t="s">
        <v>35</v>
      </c>
      <c r="P1455" s="25" t="str" cm="1">
        <f t="array" ref="P1455">_xlfn.IFS(
B1455&lt;30,"20-29",
B1455&lt;40,"30-39",
B1455&lt;50,"40-49",
B1455&lt;60,"50-59",
TRUE,"60+")</f>
        <v>50-59</v>
      </c>
      <c r="Q1455" s="25" t="str" cm="1">
        <f t="array" ref="Q1455">_xlfn.IFS(
D1455&lt;25,"0–24K",
D1455&lt;50,"25–49K",
D1455&lt;75,"50–74K",
D1455&lt;100,"75–99K",
D1455&lt;150,"100–149K",
D1455&lt;200,"150–199K",
TRUE,"200K+"
)</f>
        <v>50–74K</v>
      </c>
      <c r="R1455" s="25" t="str" cm="1">
        <f t="array" ref="R1455">_xlfn.IFS(
J1455=0,"No Mortgage",
J1455&lt;=100,"Low",
J1455&lt;=300,"Medium",
TRUE,"High"
)</f>
        <v>No Mortgage</v>
      </c>
      <c r="S1455" s="25" t="str" cm="1">
        <f t="array" ref="S1455">_xlfn.IFS(
C1455&lt;10,"0-10",
C1455&lt;20,"11-20",
C1455&lt;30,"21-30",
TRUE,"30+ yrs"
)</f>
        <v>21-30</v>
      </c>
      <c r="T1455" s="26" t="str" cm="1">
        <f t="array" ref="T1455">_xlfn.IFS(
H1455&lt;1,"0-1",
H1455&lt;2,"1-2",
H1455&lt;3,"2-3",
H1455&lt;4,"3-4",
H1455&lt;5,"4-5",
TRUE,"5+"
)</f>
        <v>3-4</v>
      </c>
    </row>
    <row r="1456" spans="1:20" ht="15.6" x14ac:dyDescent="0.3">
      <c r="A1456" s="21">
        <v>3737</v>
      </c>
      <c r="B1456" s="22">
        <v>54</v>
      </c>
      <c r="C1456" s="22">
        <v>30</v>
      </c>
      <c r="D1456" s="22">
        <v>78</v>
      </c>
      <c r="E1456" s="23" t="str">
        <f t="shared" si="22"/>
        <v>51-100</v>
      </c>
      <c r="F1456" s="24">
        <v>96001</v>
      </c>
      <c r="G1456" s="22">
        <v>3</v>
      </c>
      <c r="H1456" s="22">
        <v>1.8</v>
      </c>
      <c r="I1456" s="22" t="s">
        <v>37</v>
      </c>
      <c r="J1456" s="22">
        <v>0</v>
      </c>
      <c r="K1456" s="22" t="s">
        <v>34</v>
      </c>
      <c r="L1456" s="22" t="s">
        <v>34</v>
      </c>
      <c r="M1456" s="22" t="s">
        <v>34</v>
      </c>
      <c r="N1456" s="22" t="s">
        <v>34</v>
      </c>
      <c r="O1456" s="22" t="s">
        <v>34</v>
      </c>
      <c r="P1456" s="25" t="str" cm="1">
        <f t="array" ref="P1456">_xlfn.IFS(
B1456&lt;30,"20-29",
B1456&lt;40,"30-39",
B1456&lt;50,"40-49",
B1456&lt;60,"50-59",
TRUE,"60+")</f>
        <v>50-59</v>
      </c>
      <c r="Q1456" s="25" t="str" cm="1">
        <f t="array" ref="Q1456">_xlfn.IFS(
D1456&lt;25,"0–24K",
D1456&lt;50,"25–49K",
D1456&lt;75,"50–74K",
D1456&lt;100,"75–99K",
D1456&lt;150,"100–149K",
D1456&lt;200,"150–199K",
TRUE,"200K+"
)</f>
        <v>75–99K</v>
      </c>
      <c r="R1456" s="25" t="str" cm="1">
        <f t="array" ref="R1456">_xlfn.IFS(
J1456=0,"No Mortgage",
J1456&lt;=100,"Low",
J1456&lt;=300,"Medium",
TRUE,"High"
)</f>
        <v>No Mortgage</v>
      </c>
      <c r="S1456" s="25" t="str" cm="1">
        <f t="array" ref="S1456">_xlfn.IFS(
C1456&lt;10,"0-10",
C1456&lt;20,"11-20",
C1456&lt;30,"21-30",
TRUE,"30+ yrs"
)</f>
        <v>30+ yrs</v>
      </c>
      <c r="T1456" s="26" t="str" cm="1">
        <f t="array" ref="T1456">_xlfn.IFS(
H1456&lt;1,"0-1",
H1456&lt;2,"1-2",
H1456&lt;3,"2-3",
H1456&lt;4,"3-4",
H1456&lt;5,"4-5",
TRUE,"5+"
)</f>
        <v>1-2</v>
      </c>
    </row>
    <row r="1457" spans="1:20" ht="15.6" x14ac:dyDescent="0.3">
      <c r="A1457" s="21">
        <v>3739</v>
      </c>
      <c r="B1457" s="22">
        <v>54</v>
      </c>
      <c r="C1457" s="22">
        <v>28</v>
      </c>
      <c r="D1457" s="22">
        <v>45</v>
      </c>
      <c r="E1457" s="23" t="str">
        <f t="shared" si="22"/>
        <v>0-50</v>
      </c>
      <c r="F1457" s="24">
        <v>95008</v>
      </c>
      <c r="G1457" s="22">
        <v>3</v>
      </c>
      <c r="H1457" s="22">
        <v>1.4</v>
      </c>
      <c r="I1457" s="22" t="s">
        <v>33</v>
      </c>
      <c r="J1457" s="22">
        <v>0</v>
      </c>
      <c r="K1457" s="22" t="s">
        <v>34</v>
      </c>
      <c r="L1457" s="22" t="s">
        <v>34</v>
      </c>
      <c r="M1457" s="22" t="s">
        <v>34</v>
      </c>
      <c r="N1457" s="22" t="s">
        <v>34</v>
      </c>
      <c r="O1457" s="22" t="s">
        <v>35</v>
      </c>
      <c r="P1457" s="25" t="str" cm="1">
        <f t="array" ref="P1457">_xlfn.IFS(
B1457&lt;30,"20-29",
B1457&lt;40,"30-39",
B1457&lt;50,"40-49",
B1457&lt;60,"50-59",
TRUE,"60+")</f>
        <v>50-59</v>
      </c>
      <c r="Q1457" s="25" t="str" cm="1">
        <f t="array" ref="Q1457">_xlfn.IFS(
D1457&lt;25,"0–24K",
D1457&lt;50,"25–49K",
D1457&lt;75,"50–74K",
D1457&lt;100,"75–99K",
D1457&lt;150,"100–149K",
D1457&lt;200,"150–199K",
TRUE,"200K+"
)</f>
        <v>25–49K</v>
      </c>
      <c r="R1457" s="25" t="str" cm="1">
        <f t="array" ref="R1457">_xlfn.IFS(
J1457=0,"No Mortgage",
J1457&lt;=100,"Low",
J1457&lt;=300,"Medium",
TRUE,"High"
)</f>
        <v>No Mortgage</v>
      </c>
      <c r="S1457" s="25" t="str" cm="1">
        <f t="array" ref="S1457">_xlfn.IFS(
C1457&lt;10,"0-10",
C1457&lt;20,"11-20",
C1457&lt;30,"21-30",
TRUE,"30+ yrs"
)</f>
        <v>21-30</v>
      </c>
      <c r="T1457" s="26" t="str" cm="1">
        <f t="array" ref="T1457">_xlfn.IFS(
H1457&lt;1,"0-1",
H1457&lt;2,"1-2",
H1457&lt;3,"2-3",
H1457&lt;4,"3-4",
H1457&lt;5,"4-5",
TRUE,"5+"
)</f>
        <v>1-2</v>
      </c>
    </row>
    <row r="1458" spans="1:20" ht="15.6" x14ac:dyDescent="0.3">
      <c r="A1458" s="21">
        <v>3745</v>
      </c>
      <c r="B1458" s="22">
        <v>54</v>
      </c>
      <c r="C1458" s="22">
        <v>29</v>
      </c>
      <c r="D1458" s="22">
        <v>79</v>
      </c>
      <c r="E1458" s="23" t="str">
        <f t="shared" si="22"/>
        <v>51-100</v>
      </c>
      <c r="F1458" s="24">
        <v>90025</v>
      </c>
      <c r="G1458" s="22">
        <v>3</v>
      </c>
      <c r="H1458" s="22">
        <v>1.6</v>
      </c>
      <c r="I1458" s="22" t="s">
        <v>36</v>
      </c>
      <c r="J1458" s="22">
        <v>0</v>
      </c>
      <c r="K1458" s="22" t="s">
        <v>34</v>
      </c>
      <c r="L1458" s="22" t="s">
        <v>34</v>
      </c>
      <c r="M1458" s="22" t="s">
        <v>34</v>
      </c>
      <c r="N1458" s="22" t="s">
        <v>34</v>
      </c>
      <c r="O1458" s="22" t="s">
        <v>34</v>
      </c>
      <c r="P1458" s="25" t="str" cm="1">
        <f t="array" ref="P1458">_xlfn.IFS(
B1458&lt;30,"20-29",
B1458&lt;40,"30-39",
B1458&lt;50,"40-49",
B1458&lt;60,"50-59",
TRUE,"60+")</f>
        <v>50-59</v>
      </c>
      <c r="Q1458" s="25" t="str" cm="1">
        <f t="array" ref="Q1458">_xlfn.IFS(
D1458&lt;25,"0–24K",
D1458&lt;50,"25–49K",
D1458&lt;75,"50–74K",
D1458&lt;100,"75–99K",
D1458&lt;150,"100–149K",
D1458&lt;200,"150–199K",
TRUE,"200K+"
)</f>
        <v>75–99K</v>
      </c>
      <c r="R1458" s="25" t="str" cm="1">
        <f t="array" ref="R1458">_xlfn.IFS(
J1458=0,"No Mortgage",
J1458&lt;=100,"Low",
J1458&lt;=300,"Medium",
TRUE,"High"
)</f>
        <v>No Mortgage</v>
      </c>
      <c r="S1458" s="25" t="str" cm="1">
        <f t="array" ref="S1458">_xlfn.IFS(
C1458&lt;10,"0-10",
C1458&lt;20,"11-20",
C1458&lt;30,"21-30",
TRUE,"30+ yrs"
)</f>
        <v>21-30</v>
      </c>
      <c r="T1458" s="26" t="str" cm="1">
        <f t="array" ref="T1458">_xlfn.IFS(
H1458&lt;1,"0-1",
H1458&lt;2,"1-2",
H1458&lt;3,"2-3",
H1458&lt;4,"3-4",
H1458&lt;5,"4-5",
TRUE,"5+"
)</f>
        <v>1-2</v>
      </c>
    </row>
    <row r="1459" spans="1:20" ht="15.6" x14ac:dyDescent="0.3">
      <c r="A1459" s="21">
        <v>3786</v>
      </c>
      <c r="B1459" s="22">
        <v>54</v>
      </c>
      <c r="C1459" s="22">
        <v>28</v>
      </c>
      <c r="D1459" s="22">
        <v>83</v>
      </c>
      <c r="E1459" s="23" t="str">
        <f t="shared" si="22"/>
        <v>51-100</v>
      </c>
      <c r="F1459" s="24">
        <v>95841</v>
      </c>
      <c r="G1459" s="22">
        <v>1</v>
      </c>
      <c r="H1459" s="22">
        <v>2.4</v>
      </c>
      <c r="I1459" s="22" t="s">
        <v>33</v>
      </c>
      <c r="J1459" s="22">
        <v>0</v>
      </c>
      <c r="K1459" s="22" t="s">
        <v>34</v>
      </c>
      <c r="L1459" s="22" t="s">
        <v>34</v>
      </c>
      <c r="M1459" s="22" t="s">
        <v>34</v>
      </c>
      <c r="N1459" s="22" t="s">
        <v>35</v>
      </c>
      <c r="O1459" s="22" t="s">
        <v>34</v>
      </c>
      <c r="P1459" s="25" t="str" cm="1">
        <f t="array" ref="P1459">_xlfn.IFS(
B1459&lt;30,"20-29",
B1459&lt;40,"30-39",
B1459&lt;50,"40-49",
B1459&lt;60,"50-59",
TRUE,"60+")</f>
        <v>50-59</v>
      </c>
      <c r="Q1459" s="25" t="str" cm="1">
        <f t="array" ref="Q1459">_xlfn.IFS(
D1459&lt;25,"0–24K",
D1459&lt;50,"25–49K",
D1459&lt;75,"50–74K",
D1459&lt;100,"75–99K",
D1459&lt;150,"100–149K",
D1459&lt;200,"150–199K",
TRUE,"200K+"
)</f>
        <v>75–99K</v>
      </c>
      <c r="R1459" s="25" t="str" cm="1">
        <f t="array" ref="R1459">_xlfn.IFS(
J1459=0,"No Mortgage",
J1459&lt;=100,"Low",
J1459&lt;=300,"Medium",
TRUE,"High"
)</f>
        <v>No Mortgage</v>
      </c>
      <c r="S1459" s="25" t="str" cm="1">
        <f t="array" ref="S1459">_xlfn.IFS(
C1459&lt;10,"0-10",
C1459&lt;20,"11-20",
C1459&lt;30,"21-30",
TRUE,"30+ yrs"
)</f>
        <v>21-30</v>
      </c>
      <c r="T1459" s="26" t="str" cm="1">
        <f t="array" ref="T1459">_xlfn.IFS(
H1459&lt;1,"0-1",
H1459&lt;2,"1-2",
H1459&lt;3,"2-3",
H1459&lt;4,"3-4",
H1459&lt;5,"4-5",
TRUE,"5+"
)</f>
        <v>2-3</v>
      </c>
    </row>
    <row r="1460" spans="1:20" ht="15.6" x14ac:dyDescent="0.3">
      <c r="A1460" s="21">
        <v>3787</v>
      </c>
      <c r="B1460" s="22">
        <v>54</v>
      </c>
      <c r="C1460" s="22">
        <v>28</v>
      </c>
      <c r="D1460" s="22">
        <v>90</v>
      </c>
      <c r="E1460" s="23" t="str">
        <f t="shared" si="22"/>
        <v>51-100</v>
      </c>
      <c r="F1460" s="24">
        <v>91301</v>
      </c>
      <c r="G1460" s="22">
        <v>1</v>
      </c>
      <c r="H1460" s="22">
        <v>0.3</v>
      </c>
      <c r="I1460" s="22" t="s">
        <v>33</v>
      </c>
      <c r="J1460" s="22">
        <v>0</v>
      </c>
      <c r="K1460" s="22" t="s">
        <v>34</v>
      </c>
      <c r="L1460" s="22" t="s">
        <v>34</v>
      </c>
      <c r="M1460" s="22" t="s">
        <v>34</v>
      </c>
      <c r="N1460" s="22" t="s">
        <v>35</v>
      </c>
      <c r="O1460" s="22" t="s">
        <v>34</v>
      </c>
      <c r="P1460" s="25" t="str" cm="1">
        <f t="array" ref="P1460">_xlfn.IFS(
B1460&lt;30,"20-29",
B1460&lt;40,"30-39",
B1460&lt;50,"40-49",
B1460&lt;60,"50-59",
TRUE,"60+")</f>
        <v>50-59</v>
      </c>
      <c r="Q1460" s="25" t="str" cm="1">
        <f t="array" ref="Q1460">_xlfn.IFS(
D1460&lt;25,"0–24K",
D1460&lt;50,"25–49K",
D1460&lt;75,"50–74K",
D1460&lt;100,"75–99K",
D1460&lt;150,"100–149K",
D1460&lt;200,"150–199K",
TRUE,"200K+"
)</f>
        <v>75–99K</v>
      </c>
      <c r="R1460" s="25" t="str" cm="1">
        <f t="array" ref="R1460">_xlfn.IFS(
J1460=0,"No Mortgage",
J1460&lt;=100,"Low",
J1460&lt;=300,"Medium",
TRUE,"High"
)</f>
        <v>No Mortgage</v>
      </c>
      <c r="S1460" s="25" t="str" cm="1">
        <f t="array" ref="S1460">_xlfn.IFS(
C1460&lt;10,"0-10",
C1460&lt;20,"11-20",
C1460&lt;30,"21-30",
TRUE,"30+ yrs"
)</f>
        <v>21-30</v>
      </c>
      <c r="T1460" s="26" t="str" cm="1">
        <f t="array" ref="T1460">_xlfn.IFS(
H1460&lt;1,"0-1",
H1460&lt;2,"1-2",
H1460&lt;3,"2-3",
H1460&lt;4,"3-4",
H1460&lt;5,"4-5",
TRUE,"5+"
)</f>
        <v>0-1</v>
      </c>
    </row>
    <row r="1461" spans="1:20" ht="15.6" x14ac:dyDescent="0.3">
      <c r="A1461" s="21">
        <v>3794</v>
      </c>
      <c r="B1461" s="22">
        <v>54</v>
      </c>
      <c r="C1461" s="22">
        <v>28</v>
      </c>
      <c r="D1461" s="22">
        <v>140</v>
      </c>
      <c r="E1461" s="23" t="str">
        <f t="shared" si="22"/>
        <v>100+</v>
      </c>
      <c r="F1461" s="24">
        <v>91711</v>
      </c>
      <c r="G1461" s="22">
        <v>1</v>
      </c>
      <c r="H1461" s="22">
        <v>2.9</v>
      </c>
      <c r="I1461" s="22" t="s">
        <v>33</v>
      </c>
      <c r="J1461" s="22">
        <v>0</v>
      </c>
      <c r="K1461" s="22" t="s">
        <v>34</v>
      </c>
      <c r="L1461" s="22" t="s">
        <v>34</v>
      </c>
      <c r="M1461" s="22" t="s">
        <v>34</v>
      </c>
      <c r="N1461" s="22" t="s">
        <v>35</v>
      </c>
      <c r="O1461" s="22" t="s">
        <v>34</v>
      </c>
      <c r="P1461" s="25" t="str" cm="1">
        <f t="array" ref="P1461">_xlfn.IFS(
B1461&lt;30,"20-29",
B1461&lt;40,"30-39",
B1461&lt;50,"40-49",
B1461&lt;60,"50-59",
TRUE,"60+")</f>
        <v>50-59</v>
      </c>
      <c r="Q1461" s="25" t="str" cm="1">
        <f t="array" ref="Q1461">_xlfn.IFS(
D1461&lt;25,"0–24K",
D1461&lt;50,"25–49K",
D1461&lt;75,"50–74K",
D1461&lt;100,"75–99K",
D1461&lt;150,"100–149K",
D1461&lt;200,"150–199K",
TRUE,"200K+"
)</f>
        <v>100–149K</v>
      </c>
      <c r="R1461" s="25" t="str" cm="1">
        <f t="array" ref="R1461">_xlfn.IFS(
J1461=0,"No Mortgage",
J1461&lt;=100,"Low",
J1461&lt;=300,"Medium",
TRUE,"High"
)</f>
        <v>No Mortgage</v>
      </c>
      <c r="S1461" s="25" t="str" cm="1">
        <f t="array" ref="S1461">_xlfn.IFS(
C1461&lt;10,"0-10",
C1461&lt;20,"11-20",
C1461&lt;30,"21-30",
TRUE,"30+ yrs"
)</f>
        <v>21-30</v>
      </c>
      <c r="T1461" s="26" t="str" cm="1">
        <f t="array" ref="T1461">_xlfn.IFS(
H1461&lt;1,"0-1",
H1461&lt;2,"1-2",
H1461&lt;3,"2-3",
H1461&lt;4,"3-4",
H1461&lt;5,"4-5",
TRUE,"5+"
)</f>
        <v>2-3</v>
      </c>
    </row>
    <row r="1462" spans="1:20" ht="15.6" x14ac:dyDescent="0.3">
      <c r="A1462" s="21">
        <v>3874</v>
      </c>
      <c r="B1462" s="22">
        <v>54</v>
      </c>
      <c r="C1462" s="22">
        <v>30</v>
      </c>
      <c r="D1462" s="22">
        <v>54</v>
      </c>
      <c r="E1462" s="23" t="str">
        <f t="shared" si="22"/>
        <v>51-100</v>
      </c>
      <c r="F1462" s="24">
        <v>94550</v>
      </c>
      <c r="G1462" s="22">
        <v>1</v>
      </c>
      <c r="H1462" s="22">
        <v>1.6</v>
      </c>
      <c r="I1462" s="22" t="s">
        <v>36</v>
      </c>
      <c r="J1462" s="22">
        <v>185</v>
      </c>
      <c r="K1462" s="22" t="s">
        <v>34</v>
      </c>
      <c r="L1462" s="22" t="s">
        <v>34</v>
      </c>
      <c r="M1462" s="22" t="s">
        <v>34</v>
      </c>
      <c r="N1462" s="22" t="s">
        <v>35</v>
      </c>
      <c r="O1462" s="22" t="s">
        <v>34</v>
      </c>
      <c r="P1462" s="25" t="str" cm="1">
        <f t="array" ref="P1462">_xlfn.IFS(
B1462&lt;30,"20-29",
B1462&lt;40,"30-39",
B1462&lt;50,"40-49",
B1462&lt;60,"50-59",
TRUE,"60+")</f>
        <v>50-59</v>
      </c>
      <c r="Q1462" s="25" t="str" cm="1">
        <f t="array" ref="Q1462">_xlfn.IFS(
D1462&lt;25,"0–24K",
D1462&lt;50,"25–49K",
D1462&lt;75,"50–74K",
D1462&lt;100,"75–99K",
D1462&lt;150,"100–149K",
D1462&lt;200,"150–199K",
TRUE,"200K+"
)</f>
        <v>50–74K</v>
      </c>
      <c r="R1462" s="25" t="str" cm="1">
        <f t="array" ref="R1462">_xlfn.IFS(
J1462=0,"No Mortgage",
J1462&lt;=100,"Low",
J1462&lt;=300,"Medium",
TRUE,"High"
)</f>
        <v>Medium</v>
      </c>
      <c r="S1462" s="25" t="str" cm="1">
        <f t="array" ref="S1462">_xlfn.IFS(
C1462&lt;10,"0-10",
C1462&lt;20,"11-20",
C1462&lt;30,"21-30",
TRUE,"30+ yrs"
)</f>
        <v>30+ yrs</v>
      </c>
      <c r="T1462" s="26" t="str" cm="1">
        <f t="array" ref="T1462">_xlfn.IFS(
H1462&lt;1,"0-1",
H1462&lt;2,"1-2",
H1462&lt;3,"2-3",
H1462&lt;4,"3-4",
H1462&lt;5,"4-5",
TRUE,"5+"
)</f>
        <v>1-2</v>
      </c>
    </row>
    <row r="1463" spans="1:20" ht="15.6" x14ac:dyDescent="0.3">
      <c r="A1463" s="21">
        <v>3978</v>
      </c>
      <c r="B1463" s="22">
        <v>54</v>
      </c>
      <c r="C1463" s="22">
        <v>27</v>
      </c>
      <c r="D1463" s="22">
        <v>51</v>
      </c>
      <c r="E1463" s="23" t="str">
        <f t="shared" si="22"/>
        <v>51-100</v>
      </c>
      <c r="F1463" s="24">
        <v>94309</v>
      </c>
      <c r="G1463" s="22">
        <v>3</v>
      </c>
      <c r="H1463" s="22">
        <v>1</v>
      </c>
      <c r="I1463" s="22" t="s">
        <v>37</v>
      </c>
      <c r="J1463" s="22">
        <v>113</v>
      </c>
      <c r="K1463" s="22" t="s">
        <v>34</v>
      </c>
      <c r="L1463" s="22" t="s">
        <v>35</v>
      </c>
      <c r="M1463" s="22" t="s">
        <v>35</v>
      </c>
      <c r="N1463" s="22" t="s">
        <v>35</v>
      </c>
      <c r="O1463" s="22" t="s">
        <v>35</v>
      </c>
      <c r="P1463" s="25" t="str" cm="1">
        <f t="array" ref="P1463">_xlfn.IFS(
B1463&lt;30,"20-29",
B1463&lt;40,"30-39",
B1463&lt;50,"40-49",
B1463&lt;60,"50-59",
TRUE,"60+")</f>
        <v>50-59</v>
      </c>
      <c r="Q1463" s="25" t="str" cm="1">
        <f t="array" ref="Q1463">_xlfn.IFS(
D1463&lt;25,"0–24K",
D1463&lt;50,"25–49K",
D1463&lt;75,"50–74K",
D1463&lt;100,"75–99K",
D1463&lt;150,"100–149K",
D1463&lt;200,"150–199K",
TRUE,"200K+"
)</f>
        <v>50–74K</v>
      </c>
      <c r="R1463" s="25" t="str" cm="1">
        <f t="array" ref="R1463">_xlfn.IFS(
J1463=0,"No Mortgage",
J1463&lt;=100,"Low",
J1463&lt;=300,"Medium",
TRUE,"High"
)</f>
        <v>Medium</v>
      </c>
      <c r="S1463" s="25" t="str" cm="1">
        <f t="array" ref="S1463">_xlfn.IFS(
C1463&lt;10,"0-10",
C1463&lt;20,"11-20",
C1463&lt;30,"21-30",
TRUE,"30+ yrs"
)</f>
        <v>21-30</v>
      </c>
      <c r="T1463" s="26" t="str" cm="1">
        <f t="array" ref="T1463">_xlfn.IFS(
H1463&lt;1,"0-1",
H1463&lt;2,"1-2",
H1463&lt;3,"2-3",
H1463&lt;4,"3-4",
H1463&lt;5,"4-5",
TRUE,"5+"
)</f>
        <v>1-2</v>
      </c>
    </row>
    <row r="1464" spans="1:20" ht="15.6" x14ac:dyDescent="0.3">
      <c r="A1464" s="21">
        <v>4034</v>
      </c>
      <c r="B1464" s="22">
        <v>54</v>
      </c>
      <c r="C1464" s="22">
        <v>24</v>
      </c>
      <c r="D1464" s="22">
        <v>69</v>
      </c>
      <c r="E1464" s="23" t="str">
        <f t="shared" si="22"/>
        <v>51-100</v>
      </c>
      <c r="F1464" s="24">
        <v>93117</v>
      </c>
      <c r="G1464" s="22">
        <v>3</v>
      </c>
      <c r="H1464" s="22">
        <v>1.4</v>
      </c>
      <c r="I1464" s="22" t="s">
        <v>36</v>
      </c>
      <c r="J1464" s="22">
        <v>132</v>
      </c>
      <c r="K1464" s="22" t="s">
        <v>34</v>
      </c>
      <c r="L1464" s="22" t="s">
        <v>34</v>
      </c>
      <c r="M1464" s="22" t="s">
        <v>34</v>
      </c>
      <c r="N1464" s="22" t="s">
        <v>35</v>
      </c>
      <c r="O1464" s="22" t="s">
        <v>34</v>
      </c>
      <c r="P1464" s="25" t="str" cm="1">
        <f t="array" ref="P1464">_xlfn.IFS(
B1464&lt;30,"20-29",
B1464&lt;40,"30-39",
B1464&lt;50,"40-49",
B1464&lt;60,"50-59",
TRUE,"60+")</f>
        <v>50-59</v>
      </c>
      <c r="Q1464" s="25" t="str" cm="1">
        <f t="array" ref="Q1464">_xlfn.IFS(
D1464&lt;25,"0–24K",
D1464&lt;50,"25–49K",
D1464&lt;75,"50–74K",
D1464&lt;100,"75–99K",
D1464&lt;150,"100–149K",
D1464&lt;200,"150–199K",
TRUE,"200K+"
)</f>
        <v>50–74K</v>
      </c>
      <c r="R1464" s="25" t="str" cm="1">
        <f t="array" ref="R1464">_xlfn.IFS(
J1464=0,"No Mortgage",
J1464&lt;=100,"Low",
J1464&lt;=300,"Medium",
TRUE,"High"
)</f>
        <v>Medium</v>
      </c>
      <c r="S1464" s="25" t="str" cm="1">
        <f t="array" ref="S1464">_xlfn.IFS(
C1464&lt;10,"0-10",
C1464&lt;20,"11-20",
C1464&lt;30,"21-30",
TRUE,"30+ yrs"
)</f>
        <v>21-30</v>
      </c>
      <c r="T1464" s="26" t="str" cm="1">
        <f t="array" ref="T1464">_xlfn.IFS(
H1464&lt;1,"0-1",
H1464&lt;2,"1-2",
H1464&lt;3,"2-3",
H1464&lt;4,"3-4",
H1464&lt;5,"4-5",
TRUE,"5+"
)</f>
        <v>1-2</v>
      </c>
    </row>
    <row r="1465" spans="1:20" ht="15.6" x14ac:dyDescent="0.3">
      <c r="A1465" s="21">
        <v>4050</v>
      </c>
      <c r="B1465" s="22">
        <v>54</v>
      </c>
      <c r="C1465" s="22">
        <v>28</v>
      </c>
      <c r="D1465" s="22">
        <v>82</v>
      </c>
      <c r="E1465" s="23" t="str">
        <f t="shared" si="22"/>
        <v>51-100</v>
      </c>
      <c r="F1465" s="24">
        <v>94122</v>
      </c>
      <c r="G1465" s="22">
        <v>4</v>
      </c>
      <c r="H1465" s="22">
        <v>2.6</v>
      </c>
      <c r="I1465" s="22" t="s">
        <v>36</v>
      </c>
      <c r="J1465" s="22">
        <v>294</v>
      </c>
      <c r="K1465" s="22" t="s">
        <v>34</v>
      </c>
      <c r="L1465" s="22" t="s">
        <v>34</v>
      </c>
      <c r="M1465" s="22" t="s">
        <v>34</v>
      </c>
      <c r="N1465" s="22" t="s">
        <v>34</v>
      </c>
      <c r="O1465" s="22" t="s">
        <v>34</v>
      </c>
      <c r="P1465" s="25" t="str" cm="1">
        <f t="array" ref="P1465">_xlfn.IFS(
B1465&lt;30,"20-29",
B1465&lt;40,"30-39",
B1465&lt;50,"40-49",
B1465&lt;60,"50-59",
TRUE,"60+")</f>
        <v>50-59</v>
      </c>
      <c r="Q1465" s="25" t="str" cm="1">
        <f t="array" ref="Q1465">_xlfn.IFS(
D1465&lt;25,"0–24K",
D1465&lt;50,"25–49K",
D1465&lt;75,"50–74K",
D1465&lt;100,"75–99K",
D1465&lt;150,"100–149K",
D1465&lt;200,"150–199K",
TRUE,"200K+"
)</f>
        <v>75–99K</v>
      </c>
      <c r="R1465" s="25" t="str" cm="1">
        <f t="array" ref="R1465">_xlfn.IFS(
J1465=0,"No Mortgage",
J1465&lt;=100,"Low",
J1465&lt;=300,"Medium",
TRUE,"High"
)</f>
        <v>Medium</v>
      </c>
      <c r="S1465" s="25" t="str" cm="1">
        <f t="array" ref="S1465">_xlfn.IFS(
C1465&lt;10,"0-10",
C1465&lt;20,"11-20",
C1465&lt;30,"21-30",
TRUE,"30+ yrs"
)</f>
        <v>21-30</v>
      </c>
      <c r="T1465" s="26" t="str" cm="1">
        <f t="array" ref="T1465">_xlfn.IFS(
H1465&lt;1,"0-1",
H1465&lt;2,"1-2",
H1465&lt;3,"2-3",
H1465&lt;4,"3-4",
H1465&lt;5,"4-5",
TRUE,"5+"
)</f>
        <v>2-3</v>
      </c>
    </row>
    <row r="1466" spans="1:20" ht="15.6" x14ac:dyDescent="0.3">
      <c r="A1466" s="21">
        <v>4164</v>
      </c>
      <c r="B1466" s="22">
        <v>54</v>
      </c>
      <c r="C1466" s="22">
        <v>28</v>
      </c>
      <c r="D1466" s="22">
        <v>108</v>
      </c>
      <c r="E1466" s="23" t="str">
        <f t="shared" si="22"/>
        <v>100+</v>
      </c>
      <c r="F1466" s="24">
        <v>94110</v>
      </c>
      <c r="G1466" s="22">
        <v>4</v>
      </c>
      <c r="H1466" s="22">
        <v>1.9</v>
      </c>
      <c r="I1466" s="22" t="s">
        <v>37</v>
      </c>
      <c r="J1466" s="22">
        <v>0</v>
      </c>
      <c r="K1466" s="22" t="s">
        <v>35</v>
      </c>
      <c r="L1466" s="22" t="s">
        <v>34</v>
      </c>
      <c r="M1466" s="22" t="s">
        <v>34</v>
      </c>
      <c r="N1466" s="22" t="s">
        <v>35</v>
      </c>
      <c r="O1466" s="22" t="s">
        <v>34</v>
      </c>
      <c r="P1466" s="25" t="str" cm="1">
        <f t="array" ref="P1466">_xlfn.IFS(
B1466&lt;30,"20-29",
B1466&lt;40,"30-39",
B1466&lt;50,"40-49",
B1466&lt;60,"50-59",
TRUE,"60+")</f>
        <v>50-59</v>
      </c>
      <c r="Q1466" s="25" t="str" cm="1">
        <f t="array" ref="Q1466">_xlfn.IFS(
D1466&lt;25,"0–24K",
D1466&lt;50,"25–49K",
D1466&lt;75,"50–74K",
D1466&lt;100,"75–99K",
D1466&lt;150,"100–149K",
D1466&lt;200,"150–199K",
TRUE,"200K+"
)</f>
        <v>100–149K</v>
      </c>
      <c r="R1466" s="25" t="str" cm="1">
        <f t="array" ref="R1466">_xlfn.IFS(
J1466=0,"No Mortgage",
J1466&lt;=100,"Low",
J1466&lt;=300,"Medium",
TRUE,"High"
)</f>
        <v>No Mortgage</v>
      </c>
      <c r="S1466" s="25" t="str" cm="1">
        <f t="array" ref="S1466">_xlfn.IFS(
C1466&lt;10,"0-10",
C1466&lt;20,"11-20",
C1466&lt;30,"21-30",
TRUE,"30+ yrs"
)</f>
        <v>21-30</v>
      </c>
      <c r="T1466" s="26" t="str" cm="1">
        <f t="array" ref="T1466">_xlfn.IFS(
H1466&lt;1,"0-1",
H1466&lt;2,"1-2",
H1466&lt;3,"2-3",
H1466&lt;4,"3-4",
H1466&lt;5,"4-5",
TRUE,"5+"
)</f>
        <v>1-2</v>
      </c>
    </row>
    <row r="1467" spans="1:20" ht="15.6" x14ac:dyDescent="0.3">
      <c r="A1467" s="21">
        <v>4221</v>
      </c>
      <c r="B1467" s="22">
        <v>54</v>
      </c>
      <c r="C1467" s="22">
        <v>30</v>
      </c>
      <c r="D1467" s="22">
        <v>39</v>
      </c>
      <c r="E1467" s="23" t="str">
        <f t="shared" si="22"/>
        <v>0-50</v>
      </c>
      <c r="F1467" s="24">
        <v>94806</v>
      </c>
      <c r="G1467" s="22">
        <v>4</v>
      </c>
      <c r="H1467" s="22">
        <v>0.1</v>
      </c>
      <c r="I1467" s="22" t="s">
        <v>36</v>
      </c>
      <c r="J1467" s="22">
        <v>0</v>
      </c>
      <c r="K1467" s="22" t="s">
        <v>34</v>
      </c>
      <c r="L1467" s="22" t="s">
        <v>35</v>
      </c>
      <c r="M1467" s="22" t="s">
        <v>34</v>
      </c>
      <c r="N1467" s="22" t="s">
        <v>35</v>
      </c>
      <c r="O1467" s="22" t="s">
        <v>34</v>
      </c>
      <c r="P1467" s="25" t="str" cm="1">
        <f t="array" ref="P1467">_xlfn.IFS(
B1467&lt;30,"20-29",
B1467&lt;40,"30-39",
B1467&lt;50,"40-49",
B1467&lt;60,"50-59",
TRUE,"60+")</f>
        <v>50-59</v>
      </c>
      <c r="Q1467" s="25" t="str" cm="1">
        <f t="array" ref="Q1467">_xlfn.IFS(
D1467&lt;25,"0–24K",
D1467&lt;50,"25–49K",
D1467&lt;75,"50–74K",
D1467&lt;100,"75–99K",
D1467&lt;150,"100–149K",
D1467&lt;200,"150–199K",
TRUE,"200K+"
)</f>
        <v>25–49K</v>
      </c>
      <c r="R1467" s="25" t="str" cm="1">
        <f t="array" ref="R1467">_xlfn.IFS(
J1467=0,"No Mortgage",
J1467&lt;=100,"Low",
J1467&lt;=300,"Medium",
TRUE,"High"
)</f>
        <v>No Mortgage</v>
      </c>
      <c r="S1467" s="25" t="str" cm="1">
        <f t="array" ref="S1467">_xlfn.IFS(
C1467&lt;10,"0-10",
C1467&lt;20,"11-20",
C1467&lt;30,"21-30",
TRUE,"30+ yrs"
)</f>
        <v>30+ yrs</v>
      </c>
      <c r="T1467" s="26" t="str" cm="1">
        <f t="array" ref="T1467">_xlfn.IFS(
H1467&lt;1,"0-1",
H1467&lt;2,"1-2",
H1467&lt;3,"2-3",
H1467&lt;4,"3-4",
H1467&lt;5,"4-5",
TRUE,"5+"
)</f>
        <v>0-1</v>
      </c>
    </row>
    <row r="1468" spans="1:20" ht="15.6" x14ac:dyDescent="0.3">
      <c r="A1468" s="21">
        <v>4230</v>
      </c>
      <c r="B1468" s="22">
        <v>54</v>
      </c>
      <c r="C1468" s="22">
        <v>24</v>
      </c>
      <c r="D1468" s="22">
        <v>83</v>
      </c>
      <c r="E1468" s="23" t="str">
        <f t="shared" si="22"/>
        <v>51-100</v>
      </c>
      <c r="F1468" s="24">
        <v>94596</v>
      </c>
      <c r="G1468" s="22">
        <v>1</v>
      </c>
      <c r="H1468" s="22">
        <v>3</v>
      </c>
      <c r="I1468" s="22" t="s">
        <v>36</v>
      </c>
      <c r="J1468" s="22">
        <v>0</v>
      </c>
      <c r="K1468" s="22" t="s">
        <v>34</v>
      </c>
      <c r="L1468" s="22" t="s">
        <v>34</v>
      </c>
      <c r="M1468" s="22" t="s">
        <v>34</v>
      </c>
      <c r="N1468" s="22" t="s">
        <v>34</v>
      </c>
      <c r="O1468" s="22" t="s">
        <v>34</v>
      </c>
      <c r="P1468" s="25" t="str" cm="1">
        <f t="array" ref="P1468">_xlfn.IFS(
B1468&lt;30,"20-29",
B1468&lt;40,"30-39",
B1468&lt;50,"40-49",
B1468&lt;60,"50-59",
TRUE,"60+")</f>
        <v>50-59</v>
      </c>
      <c r="Q1468" s="25" t="str" cm="1">
        <f t="array" ref="Q1468">_xlfn.IFS(
D1468&lt;25,"0–24K",
D1468&lt;50,"25–49K",
D1468&lt;75,"50–74K",
D1468&lt;100,"75–99K",
D1468&lt;150,"100–149K",
D1468&lt;200,"150–199K",
TRUE,"200K+"
)</f>
        <v>75–99K</v>
      </c>
      <c r="R1468" s="25" t="str" cm="1">
        <f t="array" ref="R1468">_xlfn.IFS(
J1468=0,"No Mortgage",
J1468&lt;=100,"Low",
J1468&lt;=300,"Medium",
TRUE,"High"
)</f>
        <v>No Mortgage</v>
      </c>
      <c r="S1468" s="25" t="str" cm="1">
        <f t="array" ref="S1468">_xlfn.IFS(
C1468&lt;10,"0-10",
C1468&lt;20,"11-20",
C1468&lt;30,"21-30",
TRUE,"30+ yrs"
)</f>
        <v>21-30</v>
      </c>
      <c r="T1468" s="26" t="str" cm="1">
        <f t="array" ref="T1468">_xlfn.IFS(
H1468&lt;1,"0-1",
H1468&lt;2,"1-2",
H1468&lt;3,"2-3",
H1468&lt;4,"3-4",
H1468&lt;5,"4-5",
TRUE,"5+"
)</f>
        <v>3-4</v>
      </c>
    </row>
    <row r="1469" spans="1:20" ht="15.6" x14ac:dyDescent="0.3">
      <c r="A1469" s="21">
        <v>4253</v>
      </c>
      <c r="B1469" s="22">
        <v>54</v>
      </c>
      <c r="C1469" s="22">
        <v>29</v>
      </c>
      <c r="D1469" s="22">
        <v>81</v>
      </c>
      <c r="E1469" s="23" t="str">
        <f t="shared" si="22"/>
        <v>51-100</v>
      </c>
      <c r="F1469" s="24">
        <v>91107</v>
      </c>
      <c r="G1469" s="22">
        <v>1</v>
      </c>
      <c r="H1469" s="22">
        <v>0.1</v>
      </c>
      <c r="I1469" s="22" t="s">
        <v>36</v>
      </c>
      <c r="J1469" s="22">
        <v>0</v>
      </c>
      <c r="K1469" s="22" t="s">
        <v>34</v>
      </c>
      <c r="L1469" s="22" t="s">
        <v>34</v>
      </c>
      <c r="M1469" s="22" t="s">
        <v>34</v>
      </c>
      <c r="N1469" s="22" t="s">
        <v>34</v>
      </c>
      <c r="O1469" s="22" t="s">
        <v>34</v>
      </c>
      <c r="P1469" s="25" t="str" cm="1">
        <f t="array" ref="P1469">_xlfn.IFS(
B1469&lt;30,"20-29",
B1469&lt;40,"30-39",
B1469&lt;50,"40-49",
B1469&lt;60,"50-59",
TRUE,"60+")</f>
        <v>50-59</v>
      </c>
      <c r="Q1469" s="25" t="str" cm="1">
        <f t="array" ref="Q1469">_xlfn.IFS(
D1469&lt;25,"0–24K",
D1469&lt;50,"25–49K",
D1469&lt;75,"50–74K",
D1469&lt;100,"75–99K",
D1469&lt;150,"100–149K",
D1469&lt;200,"150–199K",
TRUE,"200K+"
)</f>
        <v>75–99K</v>
      </c>
      <c r="R1469" s="25" t="str" cm="1">
        <f t="array" ref="R1469">_xlfn.IFS(
J1469=0,"No Mortgage",
J1469&lt;=100,"Low",
J1469&lt;=300,"Medium",
TRUE,"High"
)</f>
        <v>No Mortgage</v>
      </c>
      <c r="S1469" s="25" t="str" cm="1">
        <f t="array" ref="S1469">_xlfn.IFS(
C1469&lt;10,"0-10",
C1469&lt;20,"11-20",
C1469&lt;30,"21-30",
TRUE,"30+ yrs"
)</f>
        <v>21-30</v>
      </c>
      <c r="T1469" s="26" t="str" cm="1">
        <f t="array" ref="T1469">_xlfn.IFS(
H1469&lt;1,"0-1",
H1469&lt;2,"1-2",
H1469&lt;3,"2-3",
H1469&lt;4,"3-4",
H1469&lt;5,"4-5",
TRUE,"5+"
)</f>
        <v>0-1</v>
      </c>
    </row>
    <row r="1470" spans="1:20" ht="15.6" x14ac:dyDescent="0.3">
      <c r="A1470" s="21">
        <v>4254</v>
      </c>
      <c r="B1470" s="22">
        <v>54</v>
      </c>
      <c r="C1470" s="22">
        <v>28</v>
      </c>
      <c r="D1470" s="22">
        <v>61</v>
      </c>
      <c r="E1470" s="23" t="str">
        <f t="shared" si="22"/>
        <v>51-100</v>
      </c>
      <c r="F1470" s="24">
        <v>90601</v>
      </c>
      <c r="G1470" s="22">
        <v>3</v>
      </c>
      <c r="H1470" s="22">
        <v>3</v>
      </c>
      <c r="I1470" s="22" t="s">
        <v>37</v>
      </c>
      <c r="J1470" s="22">
        <v>0</v>
      </c>
      <c r="K1470" s="22" t="s">
        <v>34</v>
      </c>
      <c r="L1470" s="22" t="s">
        <v>34</v>
      </c>
      <c r="M1470" s="22" t="s">
        <v>34</v>
      </c>
      <c r="N1470" s="22" t="s">
        <v>35</v>
      </c>
      <c r="O1470" s="22" t="s">
        <v>35</v>
      </c>
      <c r="P1470" s="25" t="str" cm="1">
        <f t="array" ref="P1470">_xlfn.IFS(
B1470&lt;30,"20-29",
B1470&lt;40,"30-39",
B1470&lt;50,"40-49",
B1470&lt;60,"50-59",
TRUE,"60+")</f>
        <v>50-59</v>
      </c>
      <c r="Q1470" s="25" t="str" cm="1">
        <f t="array" ref="Q1470">_xlfn.IFS(
D1470&lt;25,"0–24K",
D1470&lt;50,"25–49K",
D1470&lt;75,"50–74K",
D1470&lt;100,"75–99K",
D1470&lt;150,"100–149K",
D1470&lt;200,"150–199K",
TRUE,"200K+"
)</f>
        <v>50–74K</v>
      </c>
      <c r="R1470" s="25" t="str" cm="1">
        <f t="array" ref="R1470">_xlfn.IFS(
J1470=0,"No Mortgage",
J1470&lt;=100,"Low",
J1470&lt;=300,"Medium",
TRUE,"High"
)</f>
        <v>No Mortgage</v>
      </c>
      <c r="S1470" s="25" t="str" cm="1">
        <f t="array" ref="S1470">_xlfn.IFS(
C1470&lt;10,"0-10",
C1470&lt;20,"11-20",
C1470&lt;30,"21-30",
TRUE,"30+ yrs"
)</f>
        <v>21-30</v>
      </c>
      <c r="T1470" s="26" t="str" cm="1">
        <f t="array" ref="T1470">_xlfn.IFS(
H1470&lt;1,"0-1",
H1470&lt;2,"1-2",
H1470&lt;3,"2-3",
H1470&lt;4,"3-4",
H1470&lt;5,"4-5",
TRUE,"5+"
)</f>
        <v>3-4</v>
      </c>
    </row>
    <row r="1471" spans="1:20" ht="15.6" x14ac:dyDescent="0.3">
      <c r="A1471" s="21">
        <v>4288</v>
      </c>
      <c r="B1471" s="22">
        <v>54</v>
      </c>
      <c r="C1471" s="22">
        <v>28</v>
      </c>
      <c r="D1471" s="22">
        <v>42</v>
      </c>
      <c r="E1471" s="23" t="str">
        <f t="shared" si="22"/>
        <v>0-50</v>
      </c>
      <c r="F1471" s="24">
        <v>95207</v>
      </c>
      <c r="G1471" s="22">
        <v>4</v>
      </c>
      <c r="H1471" s="22">
        <v>2.5</v>
      </c>
      <c r="I1471" s="22" t="s">
        <v>33</v>
      </c>
      <c r="J1471" s="22">
        <v>0</v>
      </c>
      <c r="K1471" s="22" t="s">
        <v>34</v>
      </c>
      <c r="L1471" s="22" t="s">
        <v>34</v>
      </c>
      <c r="M1471" s="22" t="s">
        <v>34</v>
      </c>
      <c r="N1471" s="22" t="s">
        <v>35</v>
      </c>
      <c r="O1471" s="22" t="s">
        <v>35</v>
      </c>
      <c r="P1471" s="25" t="str" cm="1">
        <f t="array" ref="P1471">_xlfn.IFS(
B1471&lt;30,"20-29",
B1471&lt;40,"30-39",
B1471&lt;50,"40-49",
B1471&lt;60,"50-59",
TRUE,"60+")</f>
        <v>50-59</v>
      </c>
      <c r="Q1471" s="25" t="str" cm="1">
        <f t="array" ref="Q1471">_xlfn.IFS(
D1471&lt;25,"0–24K",
D1471&lt;50,"25–49K",
D1471&lt;75,"50–74K",
D1471&lt;100,"75–99K",
D1471&lt;150,"100–149K",
D1471&lt;200,"150–199K",
TRUE,"200K+"
)</f>
        <v>25–49K</v>
      </c>
      <c r="R1471" s="25" t="str" cm="1">
        <f t="array" ref="R1471">_xlfn.IFS(
J1471=0,"No Mortgage",
J1471&lt;=100,"Low",
J1471&lt;=300,"Medium",
TRUE,"High"
)</f>
        <v>No Mortgage</v>
      </c>
      <c r="S1471" s="25" t="str" cm="1">
        <f t="array" ref="S1471">_xlfn.IFS(
C1471&lt;10,"0-10",
C1471&lt;20,"11-20",
C1471&lt;30,"21-30",
TRUE,"30+ yrs"
)</f>
        <v>21-30</v>
      </c>
      <c r="T1471" s="26" t="str" cm="1">
        <f t="array" ref="T1471">_xlfn.IFS(
H1471&lt;1,"0-1",
H1471&lt;2,"1-2",
H1471&lt;3,"2-3",
H1471&lt;4,"3-4",
H1471&lt;5,"4-5",
TRUE,"5+"
)</f>
        <v>2-3</v>
      </c>
    </row>
    <row r="1472" spans="1:20" ht="15.6" x14ac:dyDescent="0.3">
      <c r="A1472" s="21">
        <v>4290</v>
      </c>
      <c r="B1472" s="22">
        <v>54</v>
      </c>
      <c r="C1472" s="22">
        <v>28</v>
      </c>
      <c r="D1472" s="22">
        <v>95</v>
      </c>
      <c r="E1472" s="23" t="str">
        <f t="shared" si="22"/>
        <v>51-100</v>
      </c>
      <c r="F1472" s="24">
        <v>90254</v>
      </c>
      <c r="G1472" s="22">
        <v>1</v>
      </c>
      <c r="H1472" s="22">
        <v>1.9</v>
      </c>
      <c r="I1472" s="22" t="s">
        <v>37</v>
      </c>
      <c r="J1472" s="22">
        <v>0</v>
      </c>
      <c r="K1472" s="22" t="s">
        <v>34</v>
      </c>
      <c r="L1472" s="22" t="s">
        <v>34</v>
      </c>
      <c r="M1472" s="22" t="s">
        <v>34</v>
      </c>
      <c r="N1472" s="22" t="s">
        <v>35</v>
      </c>
      <c r="O1472" s="22" t="s">
        <v>34</v>
      </c>
      <c r="P1472" s="25" t="str" cm="1">
        <f t="array" ref="P1472">_xlfn.IFS(
B1472&lt;30,"20-29",
B1472&lt;40,"30-39",
B1472&lt;50,"40-49",
B1472&lt;60,"50-59",
TRUE,"60+")</f>
        <v>50-59</v>
      </c>
      <c r="Q1472" s="25" t="str" cm="1">
        <f t="array" ref="Q1472">_xlfn.IFS(
D1472&lt;25,"0–24K",
D1472&lt;50,"25–49K",
D1472&lt;75,"50–74K",
D1472&lt;100,"75–99K",
D1472&lt;150,"100–149K",
D1472&lt;200,"150–199K",
TRUE,"200K+"
)</f>
        <v>75–99K</v>
      </c>
      <c r="R1472" s="25" t="str" cm="1">
        <f t="array" ref="R1472">_xlfn.IFS(
J1472=0,"No Mortgage",
J1472&lt;=100,"Low",
J1472&lt;=300,"Medium",
TRUE,"High"
)</f>
        <v>No Mortgage</v>
      </c>
      <c r="S1472" s="25" t="str" cm="1">
        <f t="array" ref="S1472">_xlfn.IFS(
C1472&lt;10,"0-10",
C1472&lt;20,"11-20",
C1472&lt;30,"21-30",
TRUE,"30+ yrs"
)</f>
        <v>21-30</v>
      </c>
      <c r="T1472" s="26" t="str" cm="1">
        <f t="array" ref="T1472">_xlfn.IFS(
H1472&lt;1,"0-1",
H1472&lt;2,"1-2",
H1472&lt;3,"2-3",
H1472&lt;4,"3-4",
H1472&lt;5,"4-5",
TRUE,"5+"
)</f>
        <v>1-2</v>
      </c>
    </row>
    <row r="1473" spans="1:20" ht="15.6" x14ac:dyDescent="0.3">
      <c r="A1473" s="21">
        <v>4339</v>
      </c>
      <c r="B1473" s="22">
        <v>54</v>
      </c>
      <c r="C1473" s="22">
        <v>30</v>
      </c>
      <c r="D1473" s="22">
        <v>121</v>
      </c>
      <c r="E1473" s="23" t="str">
        <f t="shared" si="22"/>
        <v>100+</v>
      </c>
      <c r="F1473" s="24">
        <v>92121</v>
      </c>
      <c r="G1473" s="22">
        <v>2</v>
      </c>
      <c r="H1473" s="22">
        <v>0.4</v>
      </c>
      <c r="I1473" s="22" t="s">
        <v>33</v>
      </c>
      <c r="J1473" s="22">
        <v>0</v>
      </c>
      <c r="K1473" s="22" t="s">
        <v>34</v>
      </c>
      <c r="L1473" s="22" t="s">
        <v>34</v>
      </c>
      <c r="M1473" s="22" t="s">
        <v>34</v>
      </c>
      <c r="N1473" s="22" t="s">
        <v>35</v>
      </c>
      <c r="O1473" s="22" t="s">
        <v>34</v>
      </c>
      <c r="P1473" s="25" t="str" cm="1">
        <f t="array" ref="P1473">_xlfn.IFS(
B1473&lt;30,"20-29",
B1473&lt;40,"30-39",
B1473&lt;50,"40-49",
B1473&lt;60,"50-59",
TRUE,"60+")</f>
        <v>50-59</v>
      </c>
      <c r="Q1473" s="25" t="str" cm="1">
        <f t="array" ref="Q1473">_xlfn.IFS(
D1473&lt;25,"0–24K",
D1473&lt;50,"25–49K",
D1473&lt;75,"50–74K",
D1473&lt;100,"75–99K",
D1473&lt;150,"100–149K",
D1473&lt;200,"150–199K",
TRUE,"200K+"
)</f>
        <v>100–149K</v>
      </c>
      <c r="R1473" s="25" t="str" cm="1">
        <f t="array" ref="R1473">_xlfn.IFS(
J1473=0,"No Mortgage",
J1473&lt;=100,"Low",
J1473&lt;=300,"Medium",
TRUE,"High"
)</f>
        <v>No Mortgage</v>
      </c>
      <c r="S1473" s="25" t="str" cm="1">
        <f t="array" ref="S1473">_xlfn.IFS(
C1473&lt;10,"0-10",
C1473&lt;20,"11-20",
C1473&lt;30,"21-30",
TRUE,"30+ yrs"
)</f>
        <v>30+ yrs</v>
      </c>
      <c r="T1473" s="26" t="str" cm="1">
        <f t="array" ref="T1473">_xlfn.IFS(
H1473&lt;1,"0-1",
H1473&lt;2,"1-2",
H1473&lt;3,"2-3",
H1473&lt;4,"3-4",
H1473&lt;5,"4-5",
TRUE,"5+"
)</f>
        <v>0-1</v>
      </c>
    </row>
    <row r="1474" spans="1:20" ht="15.6" x14ac:dyDescent="0.3">
      <c r="A1474" s="21">
        <v>4418</v>
      </c>
      <c r="B1474" s="22">
        <v>54</v>
      </c>
      <c r="C1474" s="22">
        <v>28</v>
      </c>
      <c r="D1474" s="22">
        <v>92</v>
      </c>
      <c r="E1474" s="23" t="str">
        <f t="shared" ref="E1474:E1537" si="23">IF(D1474&lt;=50,"0-50",IF(D1474&lt;=100,"51-100","100+"))</f>
        <v>51-100</v>
      </c>
      <c r="F1474" s="24">
        <v>92374</v>
      </c>
      <c r="G1474" s="22">
        <v>2</v>
      </c>
      <c r="H1474" s="22">
        <v>1.1000000000000001</v>
      </c>
      <c r="I1474" s="22" t="s">
        <v>33</v>
      </c>
      <c r="J1474" s="22">
        <v>0</v>
      </c>
      <c r="K1474" s="22" t="s">
        <v>34</v>
      </c>
      <c r="L1474" s="22" t="s">
        <v>34</v>
      </c>
      <c r="M1474" s="22" t="s">
        <v>34</v>
      </c>
      <c r="N1474" s="22" t="s">
        <v>35</v>
      </c>
      <c r="O1474" s="22" t="s">
        <v>34</v>
      </c>
      <c r="P1474" s="25" t="str" cm="1">
        <f t="array" ref="P1474">_xlfn.IFS(
B1474&lt;30,"20-29",
B1474&lt;40,"30-39",
B1474&lt;50,"40-49",
B1474&lt;60,"50-59",
TRUE,"60+")</f>
        <v>50-59</v>
      </c>
      <c r="Q1474" s="25" t="str" cm="1">
        <f t="array" ref="Q1474">_xlfn.IFS(
D1474&lt;25,"0–24K",
D1474&lt;50,"25–49K",
D1474&lt;75,"50–74K",
D1474&lt;100,"75–99K",
D1474&lt;150,"100–149K",
D1474&lt;200,"150–199K",
TRUE,"200K+"
)</f>
        <v>75–99K</v>
      </c>
      <c r="R1474" s="25" t="str" cm="1">
        <f t="array" ref="R1474">_xlfn.IFS(
J1474=0,"No Mortgage",
J1474&lt;=100,"Low",
J1474&lt;=300,"Medium",
TRUE,"High"
)</f>
        <v>No Mortgage</v>
      </c>
      <c r="S1474" s="25" t="str" cm="1">
        <f t="array" ref="S1474">_xlfn.IFS(
C1474&lt;10,"0-10",
C1474&lt;20,"11-20",
C1474&lt;30,"21-30",
TRUE,"30+ yrs"
)</f>
        <v>21-30</v>
      </c>
      <c r="T1474" s="26" t="str" cm="1">
        <f t="array" ref="T1474">_xlfn.IFS(
H1474&lt;1,"0-1",
H1474&lt;2,"1-2",
H1474&lt;3,"2-3",
H1474&lt;4,"3-4",
H1474&lt;5,"4-5",
TRUE,"5+"
)</f>
        <v>1-2</v>
      </c>
    </row>
    <row r="1475" spans="1:20" ht="15.6" x14ac:dyDescent="0.3">
      <c r="A1475" s="21">
        <v>4484</v>
      </c>
      <c r="B1475" s="22">
        <v>54</v>
      </c>
      <c r="C1475" s="22">
        <v>28</v>
      </c>
      <c r="D1475" s="22">
        <v>155</v>
      </c>
      <c r="E1475" s="23" t="str">
        <f t="shared" si="23"/>
        <v>100+</v>
      </c>
      <c r="F1475" s="24">
        <v>90095</v>
      </c>
      <c r="G1475" s="22">
        <v>1</v>
      </c>
      <c r="H1475" s="22">
        <v>1</v>
      </c>
      <c r="I1475" s="22" t="s">
        <v>33</v>
      </c>
      <c r="J1475" s="22">
        <v>256</v>
      </c>
      <c r="K1475" s="22" t="s">
        <v>34</v>
      </c>
      <c r="L1475" s="22" t="s">
        <v>34</v>
      </c>
      <c r="M1475" s="22" t="s">
        <v>34</v>
      </c>
      <c r="N1475" s="22" t="s">
        <v>35</v>
      </c>
      <c r="O1475" s="22" t="s">
        <v>35</v>
      </c>
      <c r="P1475" s="25" t="str" cm="1">
        <f t="array" ref="P1475">_xlfn.IFS(
B1475&lt;30,"20-29",
B1475&lt;40,"30-39",
B1475&lt;50,"40-49",
B1475&lt;60,"50-59",
TRUE,"60+")</f>
        <v>50-59</v>
      </c>
      <c r="Q1475" s="25" t="str" cm="1">
        <f t="array" ref="Q1475">_xlfn.IFS(
D1475&lt;25,"0–24K",
D1475&lt;50,"25–49K",
D1475&lt;75,"50–74K",
D1475&lt;100,"75–99K",
D1475&lt;150,"100–149K",
D1475&lt;200,"150–199K",
TRUE,"200K+"
)</f>
        <v>150–199K</v>
      </c>
      <c r="R1475" s="25" t="str" cm="1">
        <f t="array" ref="R1475">_xlfn.IFS(
J1475=0,"No Mortgage",
J1475&lt;=100,"Low",
J1475&lt;=300,"Medium",
TRUE,"High"
)</f>
        <v>Medium</v>
      </c>
      <c r="S1475" s="25" t="str" cm="1">
        <f t="array" ref="S1475">_xlfn.IFS(
C1475&lt;10,"0-10",
C1475&lt;20,"11-20",
C1475&lt;30,"21-30",
TRUE,"30+ yrs"
)</f>
        <v>21-30</v>
      </c>
      <c r="T1475" s="26" t="str" cm="1">
        <f t="array" ref="T1475">_xlfn.IFS(
H1475&lt;1,"0-1",
H1475&lt;2,"1-2",
H1475&lt;3,"2-3",
H1475&lt;4,"3-4",
H1475&lt;5,"4-5",
TRUE,"5+"
)</f>
        <v>1-2</v>
      </c>
    </row>
    <row r="1476" spans="1:20" ht="15.6" x14ac:dyDescent="0.3">
      <c r="A1476" s="21">
        <v>4594</v>
      </c>
      <c r="B1476" s="22">
        <v>54</v>
      </c>
      <c r="C1476" s="22">
        <v>30</v>
      </c>
      <c r="D1476" s="22">
        <v>133</v>
      </c>
      <c r="E1476" s="23" t="str">
        <f t="shared" si="23"/>
        <v>100+</v>
      </c>
      <c r="F1476" s="24">
        <v>95747</v>
      </c>
      <c r="G1476" s="22">
        <v>1</v>
      </c>
      <c r="H1476" s="22">
        <v>5</v>
      </c>
      <c r="I1476" s="22" t="s">
        <v>37</v>
      </c>
      <c r="J1476" s="22">
        <v>0</v>
      </c>
      <c r="K1476" s="22" t="s">
        <v>35</v>
      </c>
      <c r="L1476" s="22" t="s">
        <v>34</v>
      </c>
      <c r="M1476" s="22" t="s">
        <v>34</v>
      </c>
      <c r="N1476" s="22" t="s">
        <v>34</v>
      </c>
      <c r="O1476" s="22" t="s">
        <v>35</v>
      </c>
      <c r="P1476" s="25" t="str" cm="1">
        <f t="array" ref="P1476">_xlfn.IFS(
B1476&lt;30,"20-29",
B1476&lt;40,"30-39",
B1476&lt;50,"40-49",
B1476&lt;60,"50-59",
TRUE,"60+")</f>
        <v>50-59</v>
      </c>
      <c r="Q1476" s="25" t="str" cm="1">
        <f t="array" ref="Q1476">_xlfn.IFS(
D1476&lt;25,"0–24K",
D1476&lt;50,"25–49K",
D1476&lt;75,"50–74K",
D1476&lt;100,"75–99K",
D1476&lt;150,"100–149K",
D1476&lt;200,"150–199K",
TRUE,"200K+"
)</f>
        <v>100–149K</v>
      </c>
      <c r="R1476" s="25" t="str" cm="1">
        <f t="array" ref="R1476">_xlfn.IFS(
J1476=0,"No Mortgage",
J1476&lt;=100,"Low",
J1476&lt;=300,"Medium",
TRUE,"High"
)</f>
        <v>No Mortgage</v>
      </c>
      <c r="S1476" s="25" t="str" cm="1">
        <f t="array" ref="S1476">_xlfn.IFS(
C1476&lt;10,"0-10",
C1476&lt;20,"11-20",
C1476&lt;30,"21-30",
TRUE,"30+ yrs"
)</f>
        <v>30+ yrs</v>
      </c>
      <c r="T1476" s="26" t="str" cm="1">
        <f t="array" ref="T1476">_xlfn.IFS(
H1476&lt;1,"0-1",
H1476&lt;2,"1-2",
H1476&lt;3,"2-3",
H1476&lt;4,"3-4",
H1476&lt;5,"4-5",
TRUE,"5+"
)</f>
        <v>5+</v>
      </c>
    </row>
    <row r="1477" spans="1:20" ht="15.6" x14ac:dyDescent="0.3">
      <c r="A1477" s="21">
        <v>4601</v>
      </c>
      <c r="B1477" s="22">
        <v>54</v>
      </c>
      <c r="C1477" s="22">
        <v>24</v>
      </c>
      <c r="D1477" s="22">
        <v>75</v>
      </c>
      <c r="E1477" s="23" t="str">
        <f t="shared" si="23"/>
        <v>51-100</v>
      </c>
      <c r="F1477" s="24">
        <v>93555</v>
      </c>
      <c r="G1477" s="22">
        <v>1</v>
      </c>
      <c r="H1477" s="22">
        <v>1.4</v>
      </c>
      <c r="I1477" s="22" t="s">
        <v>36</v>
      </c>
      <c r="J1477" s="22">
        <v>0</v>
      </c>
      <c r="K1477" s="22" t="s">
        <v>34</v>
      </c>
      <c r="L1477" s="22" t="s">
        <v>34</v>
      </c>
      <c r="M1477" s="22" t="s">
        <v>34</v>
      </c>
      <c r="N1477" s="22" t="s">
        <v>34</v>
      </c>
      <c r="O1477" s="22" t="s">
        <v>34</v>
      </c>
      <c r="P1477" s="25" t="str" cm="1">
        <f t="array" ref="P1477">_xlfn.IFS(
B1477&lt;30,"20-29",
B1477&lt;40,"30-39",
B1477&lt;50,"40-49",
B1477&lt;60,"50-59",
TRUE,"60+")</f>
        <v>50-59</v>
      </c>
      <c r="Q1477" s="25" t="str" cm="1">
        <f t="array" ref="Q1477">_xlfn.IFS(
D1477&lt;25,"0–24K",
D1477&lt;50,"25–49K",
D1477&lt;75,"50–74K",
D1477&lt;100,"75–99K",
D1477&lt;150,"100–149K",
D1477&lt;200,"150–199K",
TRUE,"200K+"
)</f>
        <v>75–99K</v>
      </c>
      <c r="R1477" s="25" t="str" cm="1">
        <f t="array" ref="R1477">_xlfn.IFS(
J1477=0,"No Mortgage",
J1477&lt;=100,"Low",
J1477&lt;=300,"Medium",
TRUE,"High"
)</f>
        <v>No Mortgage</v>
      </c>
      <c r="S1477" s="25" t="str" cm="1">
        <f t="array" ref="S1477">_xlfn.IFS(
C1477&lt;10,"0-10",
C1477&lt;20,"11-20",
C1477&lt;30,"21-30",
TRUE,"30+ yrs"
)</f>
        <v>21-30</v>
      </c>
      <c r="T1477" s="26" t="str" cm="1">
        <f t="array" ref="T1477">_xlfn.IFS(
H1477&lt;1,"0-1",
H1477&lt;2,"1-2",
H1477&lt;3,"2-3",
H1477&lt;4,"3-4",
H1477&lt;5,"4-5",
TRUE,"5+"
)</f>
        <v>1-2</v>
      </c>
    </row>
    <row r="1478" spans="1:20" ht="15.6" x14ac:dyDescent="0.3">
      <c r="A1478" s="21">
        <v>4610</v>
      </c>
      <c r="B1478" s="22">
        <v>54</v>
      </c>
      <c r="C1478" s="22">
        <v>28</v>
      </c>
      <c r="D1478" s="22">
        <v>80</v>
      </c>
      <c r="E1478" s="23" t="str">
        <f t="shared" si="23"/>
        <v>51-100</v>
      </c>
      <c r="F1478" s="24">
        <v>95006</v>
      </c>
      <c r="G1478" s="22">
        <v>4</v>
      </c>
      <c r="H1478" s="22">
        <v>2.6</v>
      </c>
      <c r="I1478" s="22" t="s">
        <v>36</v>
      </c>
      <c r="J1478" s="22">
        <v>143</v>
      </c>
      <c r="K1478" s="22" t="s">
        <v>34</v>
      </c>
      <c r="L1478" s="22" t="s">
        <v>34</v>
      </c>
      <c r="M1478" s="22" t="s">
        <v>34</v>
      </c>
      <c r="N1478" s="22" t="s">
        <v>34</v>
      </c>
      <c r="O1478" s="22" t="s">
        <v>34</v>
      </c>
      <c r="P1478" s="25" t="str" cm="1">
        <f t="array" ref="P1478">_xlfn.IFS(
B1478&lt;30,"20-29",
B1478&lt;40,"30-39",
B1478&lt;50,"40-49",
B1478&lt;60,"50-59",
TRUE,"60+")</f>
        <v>50-59</v>
      </c>
      <c r="Q1478" s="25" t="str" cm="1">
        <f t="array" ref="Q1478">_xlfn.IFS(
D1478&lt;25,"0–24K",
D1478&lt;50,"25–49K",
D1478&lt;75,"50–74K",
D1478&lt;100,"75–99K",
D1478&lt;150,"100–149K",
D1478&lt;200,"150–199K",
TRUE,"200K+"
)</f>
        <v>75–99K</v>
      </c>
      <c r="R1478" s="25" t="str" cm="1">
        <f t="array" ref="R1478">_xlfn.IFS(
J1478=0,"No Mortgage",
J1478&lt;=100,"Low",
J1478&lt;=300,"Medium",
TRUE,"High"
)</f>
        <v>Medium</v>
      </c>
      <c r="S1478" s="25" t="str" cm="1">
        <f t="array" ref="S1478">_xlfn.IFS(
C1478&lt;10,"0-10",
C1478&lt;20,"11-20",
C1478&lt;30,"21-30",
TRUE,"30+ yrs"
)</f>
        <v>21-30</v>
      </c>
      <c r="T1478" s="26" t="str" cm="1">
        <f t="array" ref="T1478">_xlfn.IFS(
H1478&lt;1,"0-1",
H1478&lt;2,"1-2",
H1478&lt;3,"2-3",
H1478&lt;4,"3-4",
H1478&lt;5,"4-5",
TRUE,"5+"
)</f>
        <v>2-3</v>
      </c>
    </row>
    <row r="1479" spans="1:20" ht="15.6" x14ac:dyDescent="0.3">
      <c r="A1479" s="21">
        <v>4633</v>
      </c>
      <c r="B1479" s="22">
        <v>54</v>
      </c>
      <c r="C1479" s="22">
        <v>29</v>
      </c>
      <c r="D1479" s="22">
        <v>62</v>
      </c>
      <c r="E1479" s="23" t="str">
        <f t="shared" si="23"/>
        <v>51-100</v>
      </c>
      <c r="F1479" s="24">
        <v>94720</v>
      </c>
      <c r="G1479" s="22">
        <v>4</v>
      </c>
      <c r="H1479" s="22">
        <v>0.7</v>
      </c>
      <c r="I1479" s="22" t="s">
        <v>33</v>
      </c>
      <c r="J1479" s="22">
        <v>0</v>
      </c>
      <c r="K1479" s="22" t="s">
        <v>34</v>
      </c>
      <c r="L1479" s="22" t="s">
        <v>34</v>
      </c>
      <c r="M1479" s="22" t="s">
        <v>34</v>
      </c>
      <c r="N1479" s="22" t="s">
        <v>34</v>
      </c>
      <c r="O1479" s="22" t="s">
        <v>35</v>
      </c>
      <c r="P1479" s="25" t="str" cm="1">
        <f t="array" ref="P1479">_xlfn.IFS(
B1479&lt;30,"20-29",
B1479&lt;40,"30-39",
B1479&lt;50,"40-49",
B1479&lt;60,"50-59",
TRUE,"60+")</f>
        <v>50-59</v>
      </c>
      <c r="Q1479" s="25" t="str" cm="1">
        <f t="array" ref="Q1479">_xlfn.IFS(
D1479&lt;25,"0–24K",
D1479&lt;50,"25–49K",
D1479&lt;75,"50–74K",
D1479&lt;100,"75–99K",
D1479&lt;150,"100–149K",
D1479&lt;200,"150–199K",
TRUE,"200K+"
)</f>
        <v>50–74K</v>
      </c>
      <c r="R1479" s="25" t="str" cm="1">
        <f t="array" ref="R1479">_xlfn.IFS(
J1479=0,"No Mortgage",
J1479&lt;=100,"Low",
J1479&lt;=300,"Medium",
TRUE,"High"
)</f>
        <v>No Mortgage</v>
      </c>
      <c r="S1479" s="25" t="str" cm="1">
        <f t="array" ref="S1479">_xlfn.IFS(
C1479&lt;10,"0-10",
C1479&lt;20,"11-20",
C1479&lt;30,"21-30",
TRUE,"30+ yrs"
)</f>
        <v>21-30</v>
      </c>
      <c r="T1479" s="26" t="str" cm="1">
        <f t="array" ref="T1479">_xlfn.IFS(
H1479&lt;1,"0-1",
H1479&lt;2,"1-2",
H1479&lt;3,"2-3",
H1479&lt;4,"3-4",
H1479&lt;5,"4-5",
TRUE,"5+"
)</f>
        <v>0-1</v>
      </c>
    </row>
    <row r="1480" spans="1:20" ht="15.6" x14ac:dyDescent="0.3">
      <c r="A1480" s="21">
        <v>4705</v>
      </c>
      <c r="B1480" s="22">
        <v>54</v>
      </c>
      <c r="C1480" s="22">
        <v>28</v>
      </c>
      <c r="D1480" s="22">
        <v>102</v>
      </c>
      <c r="E1480" s="23" t="str">
        <f t="shared" si="23"/>
        <v>100+</v>
      </c>
      <c r="F1480" s="24">
        <v>91360</v>
      </c>
      <c r="G1480" s="22">
        <v>3</v>
      </c>
      <c r="H1480" s="22">
        <v>1.7</v>
      </c>
      <c r="I1480" s="22" t="s">
        <v>37</v>
      </c>
      <c r="J1480" s="22">
        <v>0</v>
      </c>
      <c r="K1480" s="22" t="s">
        <v>34</v>
      </c>
      <c r="L1480" s="22" t="s">
        <v>34</v>
      </c>
      <c r="M1480" s="22" t="s">
        <v>34</v>
      </c>
      <c r="N1480" s="22" t="s">
        <v>35</v>
      </c>
      <c r="O1480" s="22" t="s">
        <v>34</v>
      </c>
      <c r="P1480" s="25" t="str" cm="1">
        <f t="array" ref="P1480">_xlfn.IFS(
B1480&lt;30,"20-29",
B1480&lt;40,"30-39",
B1480&lt;50,"40-49",
B1480&lt;60,"50-59",
TRUE,"60+")</f>
        <v>50-59</v>
      </c>
      <c r="Q1480" s="25" t="str" cm="1">
        <f t="array" ref="Q1480">_xlfn.IFS(
D1480&lt;25,"0–24K",
D1480&lt;50,"25–49K",
D1480&lt;75,"50–74K",
D1480&lt;100,"75–99K",
D1480&lt;150,"100–149K",
D1480&lt;200,"150–199K",
TRUE,"200K+"
)</f>
        <v>100–149K</v>
      </c>
      <c r="R1480" s="25" t="str" cm="1">
        <f t="array" ref="R1480">_xlfn.IFS(
J1480=0,"No Mortgage",
J1480&lt;=100,"Low",
J1480&lt;=300,"Medium",
TRUE,"High"
)</f>
        <v>No Mortgage</v>
      </c>
      <c r="S1480" s="25" t="str" cm="1">
        <f t="array" ref="S1480">_xlfn.IFS(
C1480&lt;10,"0-10",
C1480&lt;20,"11-20",
C1480&lt;30,"21-30",
TRUE,"30+ yrs"
)</f>
        <v>21-30</v>
      </c>
      <c r="T1480" s="26" t="str" cm="1">
        <f t="array" ref="T1480">_xlfn.IFS(
H1480&lt;1,"0-1",
H1480&lt;2,"1-2",
H1480&lt;3,"2-3",
H1480&lt;4,"3-4",
H1480&lt;5,"4-5",
TRUE,"5+"
)</f>
        <v>1-2</v>
      </c>
    </row>
    <row r="1481" spans="1:20" ht="15.6" x14ac:dyDescent="0.3">
      <c r="A1481" s="21">
        <v>4837</v>
      </c>
      <c r="B1481" s="22">
        <v>54</v>
      </c>
      <c r="C1481" s="22">
        <v>24</v>
      </c>
      <c r="D1481" s="22">
        <v>72</v>
      </c>
      <c r="E1481" s="23" t="str">
        <f t="shared" si="23"/>
        <v>51-100</v>
      </c>
      <c r="F1481" s="24">
        <v>93943</v>
      </c>
      <c r="G1481" s="22">
        <v>3</v>
      </c>
      <c r="H1481" s="22">
        <v>1.4</v>
      </c>
      <c r="I1481" s="22" t="s">
        <v>36</v>
      </c>
      <c r="J1481" s="22">
        <v>218</v>
      </c>
      <c r="K1481" s="22" t="s">
        <v>34</v>
      </c>
      <c r="L1481" s="22" t="s">
        <v>34</v>
      </c>
      <c r="M1481" s="22" t="s">
        <v>34</v>
      </c>
      <c r="N1481" s="22" t="s">
        <v>34</v>
      </c>
      <c r="O1481" s="22" t="s">
        <v>35</v>
      </c>
      <c r="P1481" s="25" t="str" cm="1">
        <f t="array" ref="P1481">_xlfn.IFS(
B1481&lt;30,"20-29",
B1481&lt;40,"30-39",
B1481&lt;50,"40-49",
B1481&lt;60,"50-59",
TRUE,"60+")</f>
        <v>50-59</v>
      </c>
      <c r="Q1481" s="25" t="str" cm="1">
        <f t="array" ref="Q1481">_xlfn.IFS(
D1481&lt;25,"0–24K",
D1481&lt;50,"25–49K",
D1481&lt;75,"50–74K",
D1481&lt;100,"75–99K",
D1481&lt;150,"100–149K",
D1481&lt;200,"150–199K",
TRUE,"200K+"
)</f>
        <v>50–74K</v>
      </c>
      <c r="R1481" s="25" t="str" cm="1">
        <f t="array" ref="R1481">_xlfn.IFS(
J1481=0,"No Mortgage",
J1481&lt;=100,"Low",
J1481&lt;=300,"Medium",
TRUE,"High"
)</f>
        <v>Medium</v>
      </c>
      <c r="S1481" s="25" t="str" cm="1">
        <f t="array" ref="S1481">_xlfn.IFS(
C1481&lt;10,"0-10",
C1481&lt;20,"11-20",
C1481&lt;30,"21-30",
TRUE,"30+ yrs"
)</f>
        <v>21-30</v>
      </c>
      <c r="T1481" s="26" t="str" cm="1">
        <f t="array" ref="T1481">_xlfn.IFS(
H1481&lt;1,"0-1",
H1481&lt;2,"1-2",
H1481&lt;3,"2-3",
H1481&lt;4,"3-4",
H1481&lt;5,"4-5",
TRUE,"5+"
)</f>
        <v>1-2</v>
      </c>
    </row>
    <row r="1482" spans="1:20" ht="15.6" x14ac:dyDescent="0.3">
      <c r="A1482" s="21">
        <v>4886</v>
      </c>
      <c r="B1482" s="22">
        <v>54</v>
      </c>
      <c r="C1482" s="22">
        <v>30</v>
      </c>
      <c r="D1482" s="22">
        <v>28</v>
      </c>
      <c r="E1482" s="23" t="str">
        <f t="shared" si="23"/>
        <v>0-50</v>
      </c>
      <c r="F1482" s="24">
        <v>92103</v>
      </c>
      <c r="G1482" s="22">
        <v>2</v>
      </c>
      <c r="H1482" s="22">
        <v>0.8</v>
      </c>
      <c r="I1482" s="22" t="s">
        <v>33</v>
      </c>
      <c r="J1482" s="22">
        <v>0</v>
      </c>
      <c r="K1482" s="22" t="s">
        <v>34</v>
      </c>
      <c r="L1482" s="22" t="s">
        <v>34</v>
      </c>
      <c r="M1482" s="22" t="s">
        <v>34</v>
      </c>
      <c r="N1482" s="22" t="s">
        <v>35</v>
      </c>
      <c r="O1482" s="22" t="s">
        <v>34</v>
      </c>
      <c r="P1482" s="25" t="str" cm="1">
        <f t="array" ref="P1482">_xlfn.IFS(
B1482&lt;30,"20-29",
B1482&lt;40,"30-39",
B1482&lt;50,"40-49",
B1482&lt;60,"50-59",
TRUE,"60+")</f>
        <v>50-59</v>
      </c>
      <c r="Q1482" s="25" t="str" cm="1">
        <f t="array" ref="Q1482">_xlfn.IFS(
D1482&lt;25,"0–24K",
D1482&lt;50,"25–49K",
D1482&lt;75,"50–74K",
D1482&lt;100,"75–99K",
D1482&lt;150,"100–149K",
D1482&lt;200,"150–199K",
TRUE,"200K+"
)</f>
        <v>25–49K</v>
      </c>
      <c r="R1482" s="25" t="str" cm="1">
        <f t="array" ref="R1482">_xlfn.IFS(
J1482=0,"No Mortgage",
J1482&lt;=100,"Low",
J1482&lt;=300,"Medium",
TRUE,"High"
)</f>
        <v>No Mortgage</v>
      </c>
      <c r="S1482" s="25" t="str" cm="1">
        <f t="array" ref="S1482">_xlfn.IFS(
C1482&lt;10,"0-10",
C1482&lt;20,"11-20",
C1482&lt;30,"21-30",
TRUE,"30+ yrs"
)</f>
        <v>30+ yrs</v>
      </c>
      <c r="T1482" s="26" t="str" cm="1">
        <f t="array" ref="T1482">_xlfn.IFS(
H1482&lt;1,"0-1",
H1482&lt;2,"1-2",
H1482&lt;3,"2-3",
H1482&lt;4,"3-4",
H1482&lt;5,"4-5",
TRUE,"5+"
)</f>
        <v>0-1</v>
      </c>
    </row>
    <row r="1483" spans="1:20" ht="15.6" x14ac:dyDescent="0.3">
      <c r="A1483" s="21">
        <v>4900</v>
      </c>
      <c r="B1483" s="22">
        <v>54</v>
      </c>
      <c r="C1483" s="22">
        <v>29</v>
      </c>
      <c r="D1483" s="22">
        <v>85</v>
      </c>
      <c r="E1483" s="23" t="str">
        <f t="shared" si="23"/>
        <v>51-100</v>
      </c>
      <c r="F1483" s="24">
        <v>94928</v>
      </c>
      <c r="G1483" s="22">
        <v>4</v>
      </c>
      <c r="H1483" s="22">
        <v>1.3</v>
      </c>
      <c r="I1483" s="22" t="s">
        <v>36</v>
      </c>
      <c r="J1483" s="22">
        <v>299</v>
      </c>
      <c r="K1483" s="22" t="s">
        <v>34</v>
      </c>
      <c r="L1483" s="22" t="s">
        <v>34</v>
      </c>
      <c r="M1483" s="22" t="s">
        <v>34</v>
      </c>
      <c r="N1483" s="22" t="s">
        <v>35</v>
      </c>
      <c r="O1483" s="22" t="s">
        <v>34</v>
      </c>
      <c r="P1483" s="25" t="str" cm="1">
        <f t="array" ref="P1483">_xlfn.IFS(
B1483&lt;30,"20-29",
B1483&lt;40,"30-39",
B1483&lt;50,"40-49",
B1483&lt;60,"50-59",
TRUE,"60+")</f>
        <v>50-59</v>
      </c>
      <c r="Q1483" s="25" t="str" cm="1">
        <f t="array" ref="Q1483">_xlfn.IFS(
D1483&lt;25,"0–24K",
D1483&lt;50,"25–49K",
D1483&lt;75,"50–74K",
D1483&lt;100,"75–99K",
D1483&lt;150,"100–149K",
D1483&lt;200,"150–199K",
TRUE,"200K+"
)</f>
        <v>75–99K</v>
      </c>
      <c r="R1483" s="25" t="str" cm="1">
        <f t="array" ref="R1483">_xlfn.IFS(
J1483=0,"No Mortgage",
J1483&lt;=100,"Low",
J1483&lt;=300,"Medium",
TRUE,"High"
)</f>
        <v>Medium</v>
      </c>
      <c r="S1483" s="25" t="str" cm="1">
        <f t="array" ref="S1483">_xlfn.IFS(
C1483&lt;10,"0-10",
C1483&lt;20,"11-20",
C1483&lt;30,"21-30",
TRUE,"30+ yrs"
)</f>
        <v>21-30</v>
      </c>
      <c r="T1483" s="26" t="str" cm="1">
        <f t="array" ref="T1483">_xlfn.IFS(
H1483&lt;1,"0-1",
H1483&lt;2,"1-2",
H1483&lt;3,"2-3",
H1483&lt;4,"3-4",
H1483&lt;5,"4-5",
TRUE,"5+"
)</f>
        <v>1-2</v>
      </c>
    </row>
    <row r="1484" spans="1:20" ht="15.6" x14ac:dyDescent="0.3">
      <c r="A1484" s="21">
        <v>4907</v>
      </c>
      <c r="B1484" s="22">
        <v>54</v>
      </c>
      <c r="C1484" s="22">
        <v>28</v>
      </c>
      <c r="D1484" s="22">
        <v>49</v>
      </c>
      <c r="E1484" s="23" t="str">
        <f t="shared" si="23"/>
        <v>0-50</v>
      </c>
      <c r="F1484" s="24">
        <v>94608</v>
      </c>
      <c r="G1484" s="22">
        <v>1</v>
      </c>
      <c r="H1484" s="22">
        <v>2.2000000000000002</v>
      </c>
      <c r="I1484" s="22" t="s">
        <v>36</v>
      </c>
      <c r="J1484" s="22">
        <v>128</v>
      </c>
      <c r="K1484" s="22" t="s">
        <v>34</v>
      </c>
      <c r="L1484" s="22" t="s">
        <v>34</v>
      </c>
      <c r="M1484" s="22" t="s">
        <v>34</v>
      </c>
      <c r="N1484" s="22" t="s">
        <v>34</v>
      </c>
      <c r="O1484" s="22" t="s">
        <v>34</v>
      </c>
      <c r="P1484" s="25" t="str" cm="1">
        <f t="array" ref="P1484">_xlfn.IFS(
B1484&lt;30,"20-29",
B1484&lt;40,"30-39",
B1484&lt;50,"40-49",
B1484&lt;60,"50-59",
TRUE,"60+")</f>
        <v>50-59</v>
      </c>
      <c r="Q1484" s="25" t="str" cm="1">
        <f t="array" ref="Q1484">_xlfn.IFS(
D1484&lt;25,"0–24K",
D1484&lt;50,"25–49K",
D1484&lt;75,"50–74K",
D1484&lt;100,"75–99K",
D1484&lt;150,"100–149K",
D1484&lt;200,"150–199K",
TRUE,"200K+"
)</f>
        <v>25–49K</v>
      </c>
      <c r="R1484" s="25" t="str" cm="1">
        <f t="array" ref="R1484">_xlfn.IFS(
J1484=0,"No Mortgage",
J1484&lt;=100,"Low",
J1484&lt;=300,"Medium",
TRUE,"High"
)</f>
        <v>Medium</v>
      </c>
      <c r="S1484" s="25" t="str" cm="1">
        <f t="array" ref="S1484">_xlfn.IFS(
C1484&lt;10,"0-10",
C1484&lt;20,"11-20",
C1484&lt;30,"21-30",
TRUE,"30+ yrs"
)</f>
        <v>21-30</v>
      </c>
      <c r="T1484" s="26" t="str" cm="1">
        <f t="array" ref="T1484">_xlfn.IFS(
H1484&lt;1,"0-1",
H1484&lt;2,"1-2",
H1484&lt;3,"2-3",
H1484&lt;4,"3-4",
H1484&lt;5,"4-5",
TRUE,"5+"
)</f>
        <v>2-3</v>
      </c>
    </row>
    <row r="1485" spans="1:20" ht="15.6" x14ac:dyDescent="0.3">
      <c r="A1485" s="21">
        <v>4940</v>
      </c>
      <c r="B1485" s="22">
        <v>54</v>
      </c>
      <c r="C1485" s="22">
        <v>29</v>
      </c>
      <c r="D1485" s="22">
        <v>70</v>
      </c>
      <c r="E1485" s="23" t="str">
        <f t="shared" si="23"/>
        <v>51-100</v>
      </c>
      <c r="F1485" s="24">
        <v>92093</v>
      </c>
      <c r="G1485" s="22">
        <v>3</v>
      </c>
      <c r="H1485" s="22">
        <v>2</v>
      </c>
      <c r="I1485" s="22" t="s">
        <v>37</v>
      </c>
      <c r="J1485" s="22">
        <v>116</v>
      </c>
      <c r="K1485" s="22" t="s">
        <v>34</v>
      </c>
      <c r="L1485" s="22" t="s">
        <v>34</v>
      </c>
      <c r="M1485" s="22" t="s">
        <v>34</v>
      </c>
      <c r="N1485" s="22" t="s">
        <v>35</v>
      </c>
      <c r="O1485" s="22" t="s">
        <v>35</v>
      </c>
      <c r="P1485" s="25" t="str" cm="1">
        <f t="array" ref="P1485">_xlfn.IFS(
B1485&lt;30,"20-29",
B1485&lt;40,"30-39",
B1485&lt;50,"40-49",
B1485&lt;60,"50-59",
TRUE,"60+")</f>
        <v>50-59</v>
      </c>
      <c r="Q1485" s="25" t="str" cm="1">
        <f t="array" ref="Q1485">_xlfn.IFS(
D1485&lt;25,"0–24K",
D1485&lt;50,"25–49K",
D1485&lt;75,"50–74K",
D1485&lt;100,"75–99K",
D1485&lt;150,"100–149K",
D1485&lt;200,"150–199K",
TRUE,"200K+"
)</f>
        <v>50–74K</v>
      </c>
      <c r="R1485" s="25" t="str" cm="1">
        <f t="array" ref="R1485">_xlfn.IFS(
J1485=0,"No Mortgage",
J1485&lt;=100,"Low",
J1485&lt;=300,"Medium",
TRUE,"High"
)</f>
        <v>Medium</v>
      </c>
      <c r="S1485" s="25" t="str" cm="1">
        <f t="array" ref="S1485">_xlfn.IFS(
C1485&lt;10,"0-10",
C1485&lt;20,"11-20",
C1485&lt;30,"21-30",
TRUE,"30+ yrs"
)</f>
        <v>21-30</v>
      </c>
      <c r="T1485" s="26" t="str" cm="1">
        <f t="array" ref="T1485">_xlfn.IFS(
H1485&lt;1,"0-1",
H1485&lt;2,"1-2",
H1485&lt;3,"2-3",
H1485&lt;4,"3-4",
H1485&lt;5,"4-5",
TRUE,"5+"
)</f>
        <v>2-3</v>
      </c>
    </row>
    <row r="1486" spans="1:20" ht="15.6" x14ac:dyDescent="0.3">
      <c r="A1486" s="21">
        <v>7</v>
      </c>
      <c r="B1486" s="22">
        <v>53</v>
      </c>
      <c r="C1486" s="22">
        <v>27</v>
      </c>
      <c r="D1486" s="22">
        <v>72</v>
      </c>
      <c r="E1486" s="23" t="str">
        <f t="shared" si="23"/>
        <v>51-100</v>
      </c>
      <c r="F1486" s="24">
        <v>91711</v>
      </c>
      <c r="G1486" s="24">
        <v>2</v>
      </c>
      <c r="H1486" s="22">
        <v>1.5</v>
      </c>
      <c r="I1486" s="22" t="s">
        <v>37</v>
      </c>
      <c r="J1486" s="22">
        <v>0</v>
      </c>
      <c r="K1486" s="22" t="s">
        <v>34</v>
      </c>
      <c r="L1486" s="22" t="s">
        <v>34</v>
      </c>
      <c r="M1486" s="22" t="s">
        <v>34</v>
      </c>
      <c r="N1486" s="22" t="s">
        <v>35</v>
      </c>
      <c r="O1486" s="22" t="s">
        <v>34</v>
      </c>
      <c r="P1486" s="25" t="str" cm="1">
        <f t="array" ref="P1486">_xlfn.IFS(
B1486&lt;30,"20-29",
B1486&lt;40,"30-39",
B1486&lt;50,"40-49",
B1486&lt;60,"50-59",
TRUE,"60+")</f>
        <v>50-59</v>
      </c>
      <c r="Q1486" s="25" t="str" cm="1">
        <f t="array" ref="Q1486">_xlfn.IFS(
D1486&lt;25,"0–24K",
D1486&lt;50,"25–49K",
D1486&lt;75,"50–74K",
D1486&lt;100,"75–99K",
D1486&lt;150,"100–149K",
D1486&lt;200,"150–199K",
TRUE,"200K+"
)</f>
        <v>50–74K</v>
      </c>
      <c r="R1486" s="25" t="str" cm="1">
        <f t="array" ref="R1486">_xlfn.IFS(
J1486=0,"No Mortgage",
J1486&lt;=100,"Low",
J1486&lt;=300,"Medium",
TRUE,"High"
)</f>
        <v>No Mortgage</v>
      </c>
      <c r="S1486" s="25" t="str" cm="1">
        <f t="array" ref="S1486">_xlfn.IFS(
C1486&lt;10,"0-10",
C1486&lt;20,"11-20",
C1486&lt;30,"21-30",
TRUE,"30+ yrs"
)</f>
        <v>21-30</v>
      </c>
      <c r="T1486" s="26" t="str" cm="1">
        <f t="array" ref="T1486">_xlfn.IFS(
H1486&lt;1,"0-1",
H1486&lt;2,"1-2",
H1486&lt;3,"2-3",
H1486&lt;4,"3-4",
H1486&lt;5,"4-5",
TRUE,"5+"
)</f>
        <v>1-2</v>
      </c>
    </row>
    <row r="1487" spans="1:20" ht="15.6" x14ac:dyDescent="0.3">
      <c r="A1487" s="21">
        <v>33</v>
      </c>
      <c r="B1487" s="22">
        <v>53</v>
      </c>
      <c r="C1487" s="22">
        <v>28</v>
      </c>
      <c r="D1487" s="22">
        <v>41</v>
      </c>
      <c r="E1487" s="23" t="str">
        <f t="shared" si="23"/>
        <v>0-50</v>
      </c>
      <c r="F1487" s="24">
        <v>94801</v>
      </c>
      <c r="G1487" s="22">
        <v>2</v>
      </c>
      <c r="H1487" s="22">
        <v>0.6</v>
      </c>
      <c r="I1487" s="22" t="s">
        <v>36</v>
      </c>
      <c r="J1487" s="22">
        <v>193</v>
      </c>
      <c r="K1487" s="22" t="s">
        <v>34</v>
      </c>
      <c r="L1487" s="22" t="s">
        <v>34</v>
      </c>
      <c r="M1487" s="22" t="s">
        <v>34</v>
      </c>
      <c r="N1487" s="22" t="s">
        <v>34</v>
      </c>
      <c r="O1487" s="22" t="s">
        <v>34</v>
      </c>
      <c r="P1487" s="25" t="str" cm="1">
        <f t="array" ref="P1487">_xlfn.IFS(
B1487&lt;30,"20-29",
B1487&lt;40,"30-39",
B1487&lt;50,"40-49",
B1487&lt;60,"50-59",
TRUE,"60+")</f>
        <v>50-59</v>
      </c>
      <c r="Q1487" s="25" t="str" cm="1">
        <f t="array" ref="Q1487">_xlfn.IFS(
D1487&lt;25,"0–24K",
D1487&lt;50,"25–49K",
D1487&lt;75,"50–74K",
D1487&lt;100,"75–99K",
D1487&lt;150,"100–149K",
D1487&lt;200,"150–199K",
TRUE,"200K+"
)</f>
        <v>25–49K</v>
      </c>
      <c r="R1487" s="25" t="str" cm="1">
        <f t="array" ref="R1487">_xlfn.IFS(
J1487=0,"No Mortgage",
J1487&lt;=100,"Low",
J1487&lt;=300,"Medium",
TRUE,"High"
)</f>
        <v>Medium</v>
      </c>
      <c r="S1487" s="25" t="str" cm="1">
        <f t="array" ref="S1487">_xlfn.IFS(
C1487&lt;10,"0-10",
C1487&lt;20,"11-20",
C1487&lt;30,"21-30",
TRUE,"30+ yrs"
)</f>
        <v>21-30</v>
      </c>
      <c r="T1487" s="26" t="str" cm="1">
        <f t="array" ref="T1487">_xlfn.IFS(
H1487&lt;1,"0-1",
H1487&lt;2,"1-2",
H1487&lt;3,"2-3",
H1487&lt;4,"3-4",
H1487&lt;5,"4-5",
TRUE,"5+"
)</f>
        <v>0-1</v>
      </c>
    </row>
    <row r="1488" spans="1:20" ht="15.6" x14ac:dyDescent="0.3">
      <c r="A1488" s="21">
        <v>68</v>
      </c>
      <c r="B1488" s="22">
        <v>53</v>
      </c>
      <c r="C1488" s="22">
        <v>23</v>
      </c>
      <c r="D1488" s="22">
        <v>45</v>
      </c>
      <c r="E1488" s="23" t="str">
        <f t="shared" si="23"/>
        <v>0-50</v>
      </c>
      <c r="F1488" s="24">
        <v>95123</v>
      </c>
      <c r="G1488" s="22">
        <v>4</v>
      </c>
      <c r="H1488" s="22">
        <v>2</v>
      </c>
      <c r="I1488" s="22" t="s">
        <v>36</v>
      </c>
      <c r="J1488" s="22">
        <v>132</v>
      </c>
      <c r="K1488" s="22" t="s">
        <v>34</v>
      </c>
      <c r="L1488" s="22" t="s">
        <v>35</v>
      </c>
      <c r="M1488" s="22" t="s">
        <v>34</v>
      </c>
      <c r="N1488" s="22" t="s">
        <v>34</v>
      </c>
      <c r="O1488" s="22" t="s">
        <v>34</v>
      </c>
      <c r="P1488" s="25" t="str" cm="1">
        <f t="array" ref="P1488">_xlfn.IFS(
B1488&lt;30,"20-29",
B1488&lt;40,"30-39",
B1488&lt;50,"40-49",
B1488&lt;60,"50-59",
TRUE,"60+")</f>
        <v>50-59</v>
      </c>
      <c r="Q1488" s="25" t="str" cm="1">
        <f t="array" ref="Q1488">_xlfn.IFS(
D1488&lt;25,"0–24K",
D1488&lt;50,"25–49K",
D1488&lt;75,"50–74K",
D1488&lt;100,"75–99K",
D1488&lt;150,"100–149K",
D1488&lt;200,"150–199K",
TRUE,"200K+"
)</f>
        <v>25–49K</v>
      </c>
      <c r="R1488" s="25" t="str" cm="1">
        <f t="array" ref="R1488">_xlfn.IFS(
J1488=0,"No Mortgage",
J1488&lt;=100,"Low",
J1488&lt;=300,"Medium",
TRUE,"High"
)</f>
        <v>Medium</v>
      </c>
      <c r="S1488" s="25" t="str" cm="1">
        <f t="array" ref="S1488">_xlfn.IFS(
C1488&lt;10,"0-10",
C1488&lt;20,"11-20",
C1488&lt;30,"21-30",
TRUE,"30+ yrs"
)</f>
        <v>21-30</v>
      </c>
      <c r="T1488" s="26" t="str" cm="1">
        <f t="array" ref="T1488">_xlfn.IFS(
H1488&lt;1,"0-1",
H1488&lt;2,"1-2",
H1488&lt;3,"2-3",
H1488&lt;4,"3-4",
H1488&lt;5,"4-5",
TRUE,"5+"
)</f>
        <v>2-3</v>
      </c>
    </row>
    <row r="1489" spans="1:20" ht="15.6" x14ac:dyDescent="0.3">
      <c r="A1489" s="21">
        <v>70</v>
      </c>
      <c r="B1489" s="22">
        <v>53</v>
      </c>
      <c r="C1489" s="22">
        <v>29</v>
      </c>
      <c r="D1489" s="22">
        <v>20</v>
      </c>
      <c r="E1489" s="23" t="str">
        <f t="shared" si="23"/>
        <v>0-50</v>
      </c>
      <c r="F1489" s="24">
        <v>90045</v>
      </c>
      <c r="G1489" s="22">
        <v>4</v>
      </c>
      <c r="H1489" s="22">
        <v>0.2</v>
      </c>
      <c r="I1489" s="22" t="s">
        <v>33</v>
      </c>
      <c r="J1489" s="22">
        <v>0</v>
      </c>
      <c r="K1489" s="22" t="s">
        <v>34</v>
      </c>
      <c r="L1489" s="22" t="s">
        <v>34</v>
      </c>
      <c r="M1489" s="22" t="s">
        <v>34</v>
      </c>
      <c r="N1489" s="22" t="s">
        <v>35</v>
      </c>
      <c r="O1489" s="22" t="s">
        <v>34</v>
      </c>
      <c r="P1489" s="25" t="str" cm="1">
        <f t="array" ref="P1489">_xlfn.IFS(
B1489&lt;30,"20-29",
B1489&lt;40,"30-39",
B1489&lt;50,"40-49",
B1489&lt;60,"50-59",
TRUE,"60+")</f>
        <v>50-59</v>
      </c>
      <c r="Q1489" s="25" t="str" cm="1">
        <f t="array" ref="Q1489">_xlfn.IFS(
D1489&lt;25,"0–24K",
D1489&lt;50,"25–49K",
D1489&lt;75,"50–74K",
D1489&lt;100,"75–99K",
D1489&lt;150,"100–149K",
D1489&lt;200,"150–199K",
TRUE,"200K+"
)</f>
        <v>0–24K</v>
      </c>
      <c r="R1489" s="25" t="str" cm="1">
        <f t="array" ref="R1489">_xlfn.IFS(
J1489=0,"No Mortgage",
J1489&lt;=100,"Low",
J1489&lt;=300,"Medium",
TRUE,"High"
)</f>
        <v>No Mortgage</v>
      </c>
      <c r="S1489" s="25" t="str" cm="1">
        <f t="array" ref="S1489">_xlfn.IFS(
C1489&lt;10,"0-10",
C1489&lt;20,"11-20",
C1489&lt;30,"21-30",
TRUE,"30+ yrs"
)</f>
        <v>21-30</v>
      </c>
      <c r="T1489" s="26" t="str" cm="1">
        <f t="array" ref="T1489">_xlfn.IFS(
H1489&lt;1,"0-1",
H1489&lt;2,"1-2",
H1489&lt;3,"2-3",
H1489&lt;4,"3-4",
H1489&lt;5,"4-5",
TRUE,"5+"
)</f>
        <v>0-1</v>
      </c>
    </row>
    <row r="1490" spans="1:20" ht="15.6" x14ac:dyDescent="0.3">
      <c r="A1490" s="21">
        <v>72</v>
      </c>
      <c r="B1490" s="22">
        <v>53</v>
      </c>
      <c r="C1490" s="22">
        <v>29</v>
      </c>
      <c r="D1490" s="22">
        <v>69</v>
      </c>
      <c r="E1490" s="23" t="str">
        <f t="shared" si="23"/>
        <v>51-100</v>
      </c>
      <c r="F1490" s="24">
        <v>93907</v>
      </c>
      <c r="G1490" s="22">
        <v>4</v>
      </c>
      <c r="H1490" s="22">
        <v>1</v>
      </c>
      <c r="I1490" s="22" t="s">
        <v>37</v>
      </c>
      <c r="J1490" s="22">
        <v>0</v>
      </c>
      <c r="K1490" s="22" t="s">
        <v>34</v>
      </c>
      <c r="L1490" s="22" t="s">
        <v>34</v>
      </c>
      <c r="M1490" s="22" t="s">
        <v>34</v>
      </c>
      <c r="N1490" s="22" t="s">
        <v>35</v>
      </c>
      <c r="O1490" s="22" t="s">
        <v>34</v>
      </c>
      <c r="P1490" s="25" t="str" cm="1">
        <f t="array" ref="P1490">_xlfn.IFS(
B1490&lt;30,"20-29",
B1490&lt;40,"30-39",
B1490&lt;50,"40-49",
B1490&lt;60,"50-59",
TRUE,"60+")</f>
        <v>50-59</v>
      </c>
      <c r="Q1490" s="25" t="str" cm="1">
        <f t="array" ref="Q1490">_xlfn.IFS(
D1490&lt;25,"0–24K",
D1490&lt;50,"25–49K",
D1490&lt;75,"50–74K",
D1490&lt;100,"75–99K",
D1490&lt;150,"100–149K",
D1490&lt;200,"150–199K",
TRUE,"200K+"
)</f>
        <v>50–74K</v>
      </c>
      <c r="R1490" s="25" t="str" cm="1">
        <f t="array" ref="R1490">_xlfn.IFS(
J1490=0,"No Mortgage",
J1490&lt;=100,"Low",
J1490&lt;=300,"Medium",
TRUE,"High"
)</f>
        <v>No Mortgage</v>
      </c>
      <c r="S1490" s="25" t="str" cm="1">
        <f t="array" ref="S1490">_xlfn.IFS(
C1490&lt;10,"0-10",
C1490&lt;20,"11-20",
C1490&lt;30,"21-30",
TRUE,"30+ yrs"
)</f>
        <v>21-30</v>
      </c>
      <c r="T1490" s="26" t="str" cm="1">
        <f t="array" ref="T1490">_xlfn.IFS(
H1490&lt;1,"0-1",
H1490&lt;2,"1-2",
H1490&lt;3,"2-3",
H1490&lt;4,"3-4",
H1490&lt;5,"4-5",
TRUE,"5+"
)</f>
        <v>1-2</v>
      </c>
    </row>
    <row r="1491" spans="1:20" ht="15.6" x14ac:dyDescent="0.3">
      <c r="A1491" s="21">
        <v>103</v>
      </c>
      <c r="B1491" s="22">
        <v>53</v>
      </c>
      <c r="C1491" s="22">
        <v>23</v>
      </c>
      <c r="D1491" s="22">
        <v>44</v>
      </c>
      <c r="E1491" s="23" t="str">
        <f t="shared" si="23"/>
        <v>0-50</v>
      </c>
      <c r="F1491" s="24">
        <v>93555</v>
      </c>
      <c r="G1491" s="22">
        <v>3</v>
      </c>
      <c r="H1491" s="22">
        <v>1</v>
      </c>
      <c r="I1491" s="22" t="s">
        <v>36</v>
      </c>
      <c r="J1491" s="22">
        <v>198</v>
      </c>
      <c r="K1491" s="22" t="s">
        <v>34</v>
      </c>
      <c r="L1491" s="22" t="s">
        <v>34</v>
      </c>
      <c r="M1491" s="22" t="s">
        <v>34</v>
      </c>
      <c r="N1491" s="22" t="s">
        <v>35</v>
      </c>
      <c r="O1491" s="22" t="s">
        <v>35</v>
      </c>
      <c r="P1491" s="25" t="str" cm="1">
        <f t="array" ref="P1491">_xlfn.IFS(
B1491&lt;30,"20-29",
B1491&lt;40,"30-39",
B1491&lt;50,"40-49",
B1491&lt;60,"50-59",
TRUE,"60+")</f>
        <v>50-59</v>
      </c>
      <c r="Q1491" s="25" t="str" cm="1">
        <f t="array" ref="Q1491">_xlfn.IFS(
D1491&lt;25,"0–24K",
D1491&lt;50,"25–49K",
D1491&lt;75,"50–74K",
D1491&lt;100,"75–99K",
D1491&lt;150,"100–149K",
D1491&lt;200,"150–199K",
TRUE,"200K+"
)</f>
        <v>25–49K</v>
      </c>
      <c r="R1491" s="25" t="str" cm="1">
        <f t="array" ref="R1491">_xlfn.IFS(
J1491=0,"No Mortgage",
J1491&lt;=100,"Low",
J1491&lt;=300,"Medium",
TRUE,"High"
)</f>
        <v>Medium</v>
      </c>
      <c r="S1491" s="25" t="str" cm="1">
        <f t="array" ref="S1491">_xlfn.IFS(
C1491&lt;10,"0-10",
C1491&lt;20,"11-20",
C1491&lt;30,"21-30",
TRUE,"30+ yrs"
)</f>
        <v>21-30</v>
      </c>
      <c r="T1491" s="26" t="str" cm="1">
        <f t="array" ref="T1491">_xlfn.IFS(
H1491&lt;1,"0-1",
H1491&lt;2,"1-2",
H1491&lt;3,"2-3",
H1491&lt;4,"3-4",
H1491&lt;5,"4-5",
TRUE,"5+"
)</f>
        <v>1-2</v>
      </c>
    </row>
    <row r="1492" spans="1:20" ht="15.6" x14ac:dyDescent="0.3">
      <c r="A1492" s="21">
        <v>135</v>
      </c>
      <c r="B1492" s="22">
        <v>53</v>
      </c>
      <c r="C1492" s="22">
        <v>29</v>
      </c>
      <c r="D1492" s="22">
        <v>98</v>
      </c>
      <c r="E1492" s="23" t="str">
        <f t="shared" si="23"/>
        <v>51-100</v>
      </c>
      <c r="F1492" s="24">
        <v>95035</v>
      </c>
      <c r="G1492" s="22">
        <v>3</v>
      </c>
      <c r="H1492" s="22">
        <v>1.8</v>
      </c>
      <c r="I1492" s="22" t="s">
        <v>37</v>
      </c>
      <c r="J1492" s="22">
        <v>0</v>
      </c>
      <c r="K1492" s="22" t="s">
        <v>34</v>
      </c>
      <c r="L1492" s="22" t="s">
        <v>34</v>
      </c>
      <c r="M1492" s="22" t="s">
        <v>34</v>
      </c>
      <c r="N1492" s="22" t="s">
        <v>34</v>
      </c>
      <c r="O1492" s="22" t="s">
        <v>34</v>
      </c>
      <c r="P1492" s="25" t="str" cm="1">
        <f t="array" ref="P1492">_xlfn.IFS(
B1492&lt;30,"20-29",
B1492&lt;40,"30-39",
B1492&lt;50,"40-49",
B1492&lt;60,"50-59",
TRUE,"60+")</f>
        <v>50-59</v>
      </c>
      <c r="Q1492" s="25" t="str" cm="1">
        <f t="array" ref="Q1492">_xlfn.IFS(
D1492&lt;25,"0–24K",
D1492&lt;50,"25–49K",
D1492&lt;75,"50–74K",
D1492&lt;100,"75–99K",
D1492&lt;150,"100–149K",
D1492&lt;200,"150–199K",
TRUE,"200K+"
)</f>
        <v>75–99K</v>
      </c>
      <c r="R1492" s="25" t="str" cm="1">
        <f t="array" ref="R1492">_xlfn.IFS(
J1492=0,"No Mortgage",
J1492&lt;=100,"Low",
J1492&lt;=300,"Medium",
TRUE,"High"
)</f>
        <v>No Mortgage</v>
      </c>
      <c r="S1492" s="25" t="str" cm="1">
        <f t="array" ref="S1492">_xlfn.IFS(
C1492&lt;10,"0-10",
C1492&lt;20,"11-20",
C1492&lt;30,"21-30",
TRUE,"30+ yrs"
)</f>
        <v>21-30</v>
      </c>
      <c r="T1492" s="26" t="str" cm="1">
        <f t="array" ref="T1492">_xlfn.IFS(
H1492&lt;1,"0-1",
H1492&lt;2,"1-2",
H1492&lt;3,"2-3",
H1492&lt;4,"3-4",
H1492&lt;5,"4-5",
TRUE,"5+"
)</f>
        <v>1-2</v>
      </c>
    </row>
    <row r="1493" spans="1:20" ht="15.6" x14ac:dyDescent="0.3">
      <c r="A1493" s="21">
        <v>165</v>
      </c>
      <c r="B1493" s="22">
        <v>53</v>
      </c>
      <c r="C1493" s="22">
        <v>27</v>
      </c>
      <c r="D1493" s="22">
        <v>92</v>
      </c>
      <c r="E1493" s="23" t="str">
        <f t="shared" si="23"/>
        <v>51-100</v>
      </c>
      <c r="F1493" s="24">
        <v>95120</v>
      </c>
      <c r="G1493" s="22">
        <v>2</v>
      </c>
      <c r="H1493" s="22">
        <v>1.1000000000000001</v>
      </c>
      <c r="I1493" s="22" t="s">
        <v>33</v>
      </c>
      <c r="J1493" s="22">
        <v>0</v>
      </c>
      <c r="K1493" s="22" t="s">
        <v>34</v>
      </c>
      <c r="L1493" s="22" t="s">
        <v>35</v>
      </c>
      <c r="M1493" s="22" t="s">
        <v>34</v>
      </c>
      <c r="N1493" s="22" t="s">
        <v>34</v>
      </c>
      <c r="O1493" s="22" t="s">
        <v>34</v>
      </c>
      <c r="P1493" s="25" t="str" cm="1">
        <f t="array" ref="P1493">_xlfn.IFS(
B1493&lt;30,"20-29",
B1493&lt;40,"30-39",
B1493&lt;50,"40-49",
B1493&lt;60,"50-59",
TRUE,"60+")</f>
        <v>50-59</v>
      </c>
      <c r="Q1493" s="25" t="str" cm="1">
        <f t="array" ref="Q1493">_xlfn.IFS(
D1493&lt;25,"0–24K",
D1493&lt;50,"25–49K",
D1493&lt;75,"50–74K",
D1493&lt;100,"75–99K",
D1493&lt;150,"100–149K",
D1493&lt;200,"150–199K",
TRUE,"200K+"
)</f>
        <v>75–99K</v>
      </c>
      <c r="R1493" s="25" t="str" cm="1">
        <f t="array" ref="R1493">_xlfn.IFS(
J1493=0,"No Mortgage",
J1493&lt;=100,"Low",
J1493&lt;=300,"Medium",
TRUE,"High"
)</f>
        <v>No Mortgage</v>
      </c>
      <c r="S1493" s="25" t="str" cm="1">
        <f t="array" ref="S1493">_xlfn.IFS(
C1493&lt;10,"0-10",
C1493&lt;20,"11-20",
C1493&lt;30,"21-30",
TRUE,"30+ yrs"
)</f>
        <v>21-30</v>
      </c>
      <c r="T1493" s="26" t="str" cm="1">
        <f t="array" ref="T1493">_xlfn.IFS(
H1493&lt;1,"0-1",
H1493&lt;2,"1-2",
H1493&lt;3,"2-3",
H1493&lt;4,"3-4",
H1493&lt;5,"4-5",
TRUE,"5+"
)</f>
        <v>1-2</v>
      </c>
    </row>
    <row r="1494" spans="1:20" ht="15.6" x14ac:dyDescent="0.3">
      <c r="A1494" s="21">
        <v>179</v>
      </c>
      <c r="B1494" s="22">
        <v>53</v>
      </c>
      <c r="C1494" s="22">
        <v>29</v>
      </c>
      <c r="D1494" s="22">
        <v>24</v>
      </c>
      <c r="E1494" s="23" t="str">
        <f t="shared" si="23"/>
        <v>0-50</v>
      </c>
      <c r="F1494" s="24">
        <v>95818</v>
      </c>
      <c r="G1494" s="22">
        <v>4</v>
      </c>
      <c r="H1494" s="22">
        <v>0.2</v>
      </c>
      <c r="I1494" s="22" t="s">
        <v>33</v>
      </c>
      <c r="J1494" s="22">
        <v>0</v>
      </c>
      <c r="K1494" s="22" t="s">
        <v>34</v>
      </c>
      <c r="L1494" s="22" t="s">
        <v>34</v>
      </c>
      <c r="M1494" s="22" t="s">
        <v>34</v>
      </c>
      <c r="N1494" s="22" t="s">
        <v>35</v>
      </c>
      <c r="O1494" s="22" t="s">
        <v>35</v>
      </c>
      <c r="P1494" s="25" t="str" cm="1">
        <f t="array" ref="P1494">_xlfn.IFS(
B1494&lt;30,"20-29",
B1494&lt;40,"30-39",
B1494&lt;50,"40-49",
B1494&lt;60,"50-59",
TRUE,"60+")</f>
        <v>50-59</v>
      </c>
      <c r="Q1494" s="25" t="str" cm="1">
        <f t="array" ref="Q1494">_xlfn.IFS(
D1494&lt;25,"0–24K",
D1494&lt;50,"25–49K",
D1494&lt;75,"50–74K",
D1494&lt;100,"75–99K",
D1494&lt;150,"100–149K",
D1494&lt;200,"150–199K",
TRUE,"200K+"
)</f>
        <v>0–24K</v>
      </c>
      <c r="R1494" s="25" t="str" cm="1">
        <f t="array" ref="R1494">_xlfn.IFS(
J1494=0,"No Mortgage",
J1494&lt;=100,"Low",
J1494&lt;=300,"Medium",
TRUE,"High"
)</f>
        <v>No Mortgage</v>
      </c>
      <c r="S1494" s="25" t="str" cm="1">
        <f t="array" ref="S1494">_xlfn.IFS(
C1494&lt;10,"0-10",
C1494&lt;20,"11-20",
C1494&lt;30,"21-30",
TRUE,"30+ yrs"
)</f>
        <v>21-30</v>
      </c>
      <c r="T1494" s="26" t="str" cm="1">
        <f t="array" ref="T1494">_xlfn.IFS(
H1494&lt;1,"0-1",
H1494&lt;2,"1-2",
H1494&lt;3,"2-3",
H1494&lt;4,"3-4",
H1494&lt;5,"4-5",
TRUE,"5+"
)</f>
        <v>0-1</v>
      </c>
    </row>
    <row r="1495" spans="1:20" ht="15.6" x14ac:dyDescent="0.3">
      <c r="A1495" s="21">
        <v>195</v>
      </c>
      <c r="B1495" s="22">
        <v>53</v>
      </c>
      <c r="C1495" s="22">
        <v>29</v>
      </c>
      <c r="D1495" s="22">
        <v>144</v>
      </c>
      <c r="E1495" s="23" t="str">
        <f t="shared" si="23"/>
        <v>100+</v>
      </c>
      <c r="F1495" s="24">
        <v>92697</v>
      </c>
      <c r="G1495" s="22">
        <v>2</v>
      </c>
      <c r="H1495" s="22">
        <v>6.8</v>
      </c>
      <c r="I1495" s="22" t="s">
        <v>33</v>
      </c>
      <c r="J1495" s="22">
        <v>0</v>
      </c>
      <c r="K1495" s="22" t="s">
        <v>34</v>
      </c>
      <c r="L1495" s="22" t="s">
        <v>34</v>
      </c>
      <c r="M1495" s="22" t="s">
        <v>34</v>
      </c>
      <c r="N1495" s="22" t="s">
        <v>35</v>
      </c>
      <c r="O1495" s="22" t="s">
        <v>34</v>
      </c>
      <c r="P1495" s="25" t="str" cm="1">
        <f t="array" ref="P1495">_xlfn.IFS(
B1495&lt;30,"20-29",
B1495&lt;40,"30-39",
B1495&lt;50,"40-49",
B1495&lt;60,"50-59",
TRUE,"60+")</f>
        <v>50-59</v>
      </c>
      <c r="Q1495" s="25" t="str" cm="1">
        <f t="array" ref="Q1495">_xlfn.IFS(
D1495&lt;25,"0–24K",
D1495&lt;50,"25–49K",
D1495&lt;75,"50–74K",
D1495&lt;100,"75–99K",
D1495&lt;150,"100–149K",
D1495&lt;200,"150–199K",
TRUE,"200K+"
)</f>
        <v>100–149K</v>
      </c>
      <c r="R1495" s="25" t="str" cm="1">
        <f t="array" ref="R1495">_xlfn.IFS(
J1495=0,"No Mortgage",
J1495&lt;=100,"Low",
J1495&lt;=300,"Medium",
TRUE,"High"
)</f>
        <v>No Mortgage</v>
      </c>
      <c r="S1495" s="25" t="str" cm="1">
        <f t="array" ref="S1495">_xlfn.IFS(
C1495&lt;10,"0-10",
C1495&lt;20,"11-20",
C1495&lt;30,"21-30",
TRUE,"30+ yrs"
)</f>
        <v>21-30</v>
      </c>
      <c r="T1495" s="26" t="str" cm="1">
        <f t="array" ref="T1495">_xlfn.IFS(
H1495&lt;1,"0-1",
H1495&lt;2,"1-2",
H1495&lt;3,"2-3",
H1495&lt;4,"3-4",
H1495&lt;5,"4-5",
TRUE,"5+"
)</f>
        <v>5+</v>
      </c>
    </row>
    <row r="1496" spans="1:20" ht="15.6" x14ac:dyDescent="0.3">
      <c r="A1496" s="21">
        <v>248</v>
      </c>
      <c r="B1496" s="22">
        <v>53</v>
      </c>
      <c r="C1496" s="22">
        <v>29</v>
      </c>
      <c r="D1496" s="22">
        <v>120</v>
      </c>
      <c r="E1496" s="23" t="str">
        <f t="shared" si="23"/>
        <v>100+</v>
      </c>
      <c r="F1496" s="24">
        <v>92626</v>
      </c>
      <c r="G1496" s="22">
        <v>4</v>
      </c>
      <c r="H1496" s="22">
        <v>2.7</v>
      </c>
      <c r="I1496" s="22" t="s">
        <v>37</v>
      </c>
      <c r="J1496" s="22">
        <v>111</v>
      </c>
      <c r="K1496" s="22" t="s">
        <v>35</v>
      </c>
      <c r="L1496" s="22" t="s">
        <v>35</v>
      </c>
      <c r="M1496" s="22" t="s">
        <v>35</v>
      </c>
      <c r="N1496" s="22" t="s">
        <v>35</v>
      </c>
      <c r="O1496" s="22" t="s">
        <v>34</v>
      </c>
      <c r="P1496" s="25" t="str" cm="1">
        <f t="array" ref="P1496">_xlfn.IFS(
B1496&lt;30,"20-29",
B1496&lt;40,"30-39",
B1496&lt;50,"40-49",
B1496&lt;60,"50-59",
TRUE,"60+")</f>
        <v>50-59</v>
      </c>
      <c r="Q1496" s="25" t="str" cm="1">
        <f t="array" ref="Q1496">_xlfn.IFS(
D1496&lt;25,"0–24K",
D1496&lt;50,"25–49K",
D1496&lt;75,"50–74K",
D1496&lt;100,"75–99K",
D1496&lt;150,"100–149K",
D1496&lt;200,"150–199K",
TRUE,"200K+"
)</f>
        <v>100–149K</v>
      </c>
      <c r="R1496" s="25" t="str" cm="1">
        <f t="array" ref="R1496">_xlfn.IFS(
J1496=0,"No Mortgage",
J1496&lt;=100,"Low",
J1496&lt;=300,"Medium",
TRUE,"High"
)</f>
        <v>Medium</v>
      </c>
      <c r="S1496" s="25" t="str" cm="1">
        <f t="array" ref="S1496">_xlfn.IFS(
C1496&lt;10,"0-10",
C1496&lt;20,"11-20",
C1496&lt;30,"21-30",
TRUE,"30+ yrs"
)</f>
        <v>21-30</v>
      </c>
      <c r="T1496" s="26" t="str" cm="1">
        <f t="array" ref="T1496">_xlfn.IFS(
H1496&lt;1,"0-1",
H1496&lt;2,"1-2",
H1496&lt;3,"2-3",
H1496&lt;4,"3-4",
H1496&lt;5,"4-5",
TRUE,"5+"
)</f>
        <v>2-3</v>
      </c>
    </row>
    <row r="1497" spans="1:20" ht="15.6" x14ac:dyDescent="0.3">
      <c r="A1497" s="21">
        <v>354</v>
      </c>
      <c r="B1497" s="22">
        <v>53</v>
      </c>
      <c r="C1497" s="22">
        <v>29</v>
      </c>
      <c r="D1497" s="22">
        <v>55</v>
      </c>
      <c r="E1497" s="23" t="str">
        <f t="shared" si="23"/>
        <v>51-100</v>
      </c>
      <c r="F1497" s="24">
        <v>95818</v>
      </c>
      <c r="G1497" s="22">
        <v>4</v>
      </c>
      <c r="H1497" s="22">
        <v>1.1000000000000001</v>
      </c>
      <c r="I1497" s="22" t="s">
        <v>37</v>
      </c>
      <c r="J1497" s="22">
        <v>0</v>
      </c>
      <c r="K1497" s="22" t="s">
        <v>34</v>
      </c>
      <c r="L1497" s="22" t="s">
        <v>34</v>
      </c>
      <c r="M1497" s="22" t="s">
        <v>34</v>
      </c>
      <c r="N1497" s="22" t="s">
        <v>35</v>
      </c>
      <c r="O1497" s="22" t="s">
        <v>34</v>
      </c>
      <c r="P1497" s="25" t="str" cm="1">
        <f t="array" ref="P1497">_xlfn.IFS(
B1497&lt;30,"20-29",
B1497&lt;40,"30-39",
B1497&lt;50,"40-49",
B1497&lt;60,"50-59",
TRUE,"60+")</f>
        <v>50-59</v>
      </c>
      <c r="Q1497" s="25" t="str" cm="1">
        <f t="array" ref="Q1497">_xlfn.IFS(
D1497&lt;25,"0–24K",
D1497&lt;50,"25–49K",
D1497&lt;75,"50–74K",
D1497&lt;100,"75–99K",
D1497&lt;150,"100–149K",
D1497&lt;200,"150–199K",
TRUE,"200K+"
)</f>
        <v>50–74K</v>
      </c>
      <c r="R1497" s="25" t="str" cm="1">
        <f t="array" ref="R1497">_xlfn.IFS(
J1497=0,"No Mortgage",
J1497&lt;=100,"Low",
J1497&lt;=300,"Medium",
TRUE,"High"
)</f>
        <v>No Mortgage</v>
      </c>
      <c r="S1497" s="25" t="str" cm="1">
        <f t="array" ref="S1497">_xlfn.IFS(
C1497&lt;10,"0-10",
C1497&lt;20,"11-20",
C1497&lt;30,"21-30",
TRUE,"30+ yrs"
)</f>
        <v>21-30</v>
      </c>
      <c r="T1497" s="26" t="str" cm="1">
        <f t="array" ref="T1497">_xlfn.IFS(
H1497&lt;1,"0-1",
H1497&lt;2,"1-2",
H1497&lt;3,"2-3",
H1497&lt;4,"3-4",
H1497&lt;5,"4-5",
TRUE,"5+"
)</f>
        <v>1-2</v>
      </c>
    </row>
    <row r="1498" spans="1:20" ht="15.6" x14ac:dyDescent="0.3">
      <c r="A1498" s="21">
        <v>394</v>
      </c>
      <c r="B1498" s="22">
        <v>53</v>
      </c>
      <c r="C1498" s="22">
        <v>28</v>
      </c>
      <c r="D1498" s="22">
        <v>18</v>
      </c>
      <c r="E1498" s="23" t="str">
        <f t="shared" si="23"/>
        <v>0-50</v>
      </c>
      <c r="F1498" s="24">
        <v>90095</v>
      </c>
      <c r="G1498" s="22">
        <v>4</v>
      </c>
      <c r="H1498" s="22">
        <v>0.1</v>
      </c>
      <c r="I1498" s="22" t="s">
        <v>36</v>
      </c>
      <c r="J1498" s="22">
        <v>109</v>
      </c>
      <c r="K1498" s="22" t="s">
        <v>34</v>
      </c>
      <c r="L1498" s="22" t="s">
        <v>35</v>
      </c>
      <c r="M1498" s="22" t="s">
        <v>35</v>
      </c>
      <c r="N1498" s="22" t="s">
        <v>35</v>
      </c>
      <c r="O1498" s="22" t="s">
        <v>35</v>
      </c>
      <c r="P1498" s="25" t="str" cm="1">
        <f t="array" ref="P1498">_xlfn.IFS(
B1498&lt;30,"20-29",
B1498&lt;40,"30-39",
B1498&lt;50,"40-49",
B1498&lt;60,"50-59",
TRUE,"60+")</f>
        <v>50-59</v>
      </c>
      <c r="Q1498" s="25" t="str" cm="1">
        <f t="array" ref="Q1498">_xlfn.IFS(
D1498&lt;25,"0–24K",
D1498&lt;50,"25–49K",
D1498&lt;75,"50–74K",
D1498&lt;100,"75–99K",
D1498&lt;150,"100–149K",
D1498&lt;200,"150–199K",
TRUE,"200K+"
)</f>
        <v>0–24K</v>
      </c>
      <c r="R1498" s="25" t="str" cm="1">
        <f t="array" ref="R1498">_xlfn.IFS(
J1498=0,"No Mortgage",
J1498&lt;=100,"Low",
J1498&lt;=300,"Medium",
TRUE,"High"
)</f>
        <v>Medium</v>
      </c>
      <c r="S1498" s="25" t="str" cm="1">
        <f t="array" ref="S1498">_xlfn.IFS(
C1498&lt;10,"0-10",
C1498&lt;20,"11-20",
C1498&lt;30,"21-30",
TRUE,"30+ yrs"
)</f>
        <v>21-30</v>
      </c>
      <c r="T1498" s="26" t="str" cm="1">
        <f t="array" ref="T1498">_xlfn.IFS(
H1498&lt;1,"0-1",
H1498&lt;2,"1-2",
H1498&lt;3,"2-3",
H1498&lt;4,"3-4",
H1498&lt;5,"4-5",
TRUE,"5+"
)</f>
        <v>0-1</v>
      </c>
    </row>
    <row r="1499" spans="1:20" ht="15.6" x14ac:dyDescent="0.3">
      <c r="A1499" s="21">
        <v>418</v>
      </c>
      <c r="B1499" s="22">
        <v>53</v>
      </c>
      <c r="C1499" s="22">
        <v>29</v>
      </c>
      <c r="D1499" s="22">
        <v>83</v>
      </c>
      <c r="E1499" s="23" t="str">
        <f t="shared" si="23"/>
        <v>51-100</v>
      </c>
      <c r="F1499" s="24">
        <v>90073</v>
      </c>
      <c r="G1499" s="22">
        <v>4</v>
      </c>
      <c r="H1499" s="22">
        <v>1</v>
      </c>
      <c r="I1499" s="22" t="s">
        <v>37</v>
      </c>
      <c r="J1499" s="22">
        <v>0</v>
      </c>
      <c r="K1499" s="22" t="s">
        <v>34</v>
      </c>
      <c r="L1499" s="22" t="s">
        <v>34</v>
      </c>
      <c r="M1499" s="22" t="s">
        <v>34</v>
      </c>
      <c r="N1499" s="22" t="s">
        <v>35</v>
      </c>
      <c r="O1499" s="22" t="s">
        <v>34</v>
      </c>
      <c r="P1499" s="25" t="str" cm="1">
        <f t="array" ref="P1499">_xlfn.IFS(
B1499&lt;30,"20-29",
B1499&lt;40,"30-39",
B1499&lt;50,"40-49",
B1499&lt;60,"50-59",
TRUE,"60+")</f>
        <v>50-59</v>
      </c>
      <c r="Q1499" s="25" t="str" cm="1">
        <f t="array" ref="Q1499">_xlfn.IFS(
D1499&lt;25,"0–24K",
D1499&lt;50,"25–49K",
D1499&lt;75,"50–74K",
D1499&lt;100,"75–99K",
D1499&lt;150,"100–149K",
D1499&lt;200,"150–199K",
TRUE,"200K+"
)</f>
        <v>75–99K</v>
      </c>
      <c r="R1499" s="25" t="str" cm="1">
        <f t="array" ref="R1499">_xlfn.IFS(
J1499=0,"No Mortgage",
J1499&lt;=100,"Low",
J1499&lt;=300,"Medium",
TRUE,"High"
)</f>
        <v>No Mortgage</v>
      </c>
      <c r="S1499" s="25" t="str" cm="1">
        <f t="array" ref="S1499">_xlfn.IFS(
C1499&lt;10,"0-10",
C1499&lt;20,"11-20",
C1499&lt;30,"21-30",
TRUE,"30+ yrs"
)</f>
        <v>21-30</v>
      </c>
      <c r="T1499" s="26" t="str" cm="1">
        <f t="array" ref="T1499">_xlfn.IFS(
H1499&lt;1,"0-1",
H1499&lt;2,"1-2",
H1499&lt;3,"2-3",
H1499&lt;4,"3-4",
H1499&lt;5,"4-5",
TRUE,"5+"
)</f>
        <v>1-2</v>
      </c>
    </row>
    <row r="1500" spans="1:20" ht="15.6" x14ac:dyDescent="0.3">
      <c r="A1500" s="21">
        <v>490</v>
      </c>
      <c r="B1500" s="22">
        <v>53</v>
      </c>
      <c r="C1500" s="22">
        <v>28</v>
      </c>
      <c r="D1500" s="22">
        <v>43</v>
      </c>
      <c r="E1500" s="23" t="str">
        <f t="shared" si="23"/>
        <v>0-50</v>
      </c>
      <c r="F1500" s="24">
        <v>91380</v>
      </c>
      <c r="G1500" s="22">
        <v>2</v>
      </c>
      <c r="H1500" s="22">
        <v>2.1</v>
      </c>
      <c r="I1500" s="22" t="s">
        <v>36</v>
      </c>
      <c r="J1500" s="22">
        <v>0</v>
      </c>
      <c r="K1500" s="22" t="s">
        <v>34</v>
      </c>
      <c r="L1500" s="22" t="s">
        <v>34</v>
      </c>
      <c r="M1500" s="22" t="s">
        <v>35</v>
      </c>
      <c r="N1500" s="22" t="s">
        <v>35</v>
      </c>
      <c r="O1500" s="22" t="s">
        <v>35</v>
      </c>
      <c r="P1500" s="25" t="str" cm="1">
        <f t="array" ref="P1500">_xlfn.IFS(
B1500&lt;30,"20-29",
B1500&lt;40,"30-39",
B1500&lt;50,"40-49",
B1500&lt;60,"50-59",
TRUE,"60+")</f>
        <v>50-59</v>
      </c>
      <c r="Q1500" s="25" t="str" cm="1">
        <f t="array" ref="Q1500">_xlfn.IFS(
D1500&lt;25,"0–24K",
D1500&lt;50,"25–49K",
D1500&lt;75,"50–74K",
D1500&lt;100,"75–99K",
D1500&lt;150,"100–149K",
D1500&lt;200,"150–199K",
TRUE,"200K+"
)</f>
        <v>25–49K</v>
      </c>
      <c r="R1500" s="25" t="str" cm="1">
        <f t="array" ref="R1500">_xlfn.IFS(
J1500=0,"No Mortgage",
J1500&lt;=100,"Low",
J1500&lt;=300,"Medium",
TRUE,"High"
)</f>
        <v>No Mortgage</v>
      </c>
      <c r="S1500" s="25" t="str" cm="1">
        <f t="array" ref="S1500">_xlfn.IFS(
C1500&lt;10,"0-10",
C1500&lt;20,"11-20",
C1500&lt;30,"21-30",
TRUE,"30+ yrs"
)</f>
        <v>21-30</v>
      </c>
      <c r="T1500" s="26" t="str" cm="1">
        <f t="array" ref="T1500">_xlfn.IFS(
H1500&lt;1,"0-1",
H1500&lt;2,"1-2",
H1500&lt;3,"2-3",
H1500&lt;4,"3-4",
H1500&lt;5,"4-5",
TRUE,"5+"
)</f>
        <v>2-3</v>
      </c>
    </row>
    <row r="1501" spans="1:20" ht="15.6" x14ac:dyDescent="0.3">
      <c r="A1501" s="21">
        <v>517</v>
      </c>
      <c r="B1501" s="22">
        <v>53</v>
      </c>
      <c r="C1501" s="22">
        <v>27</v>
      </c>
      <c r="D1501" s="22">
        <v>81</v>
      </c>
      <c r="E1501" s="23" t="str">
        <f t="shared" si="23"/>
        <v>51-100</v>
      </c>
      <c r="F1501" s="24">
        <v>90009</v>
      </c>
      <c r="G1501" s="22">
        <v>3</v>
      </c>
      <c r="H1501" s="22">
        <v>1.7</v>
      </c>
      <c r="I1501" s="22" t="s">
        <v>37</v>
      </c>
      <c r="J1501" s="22">
        <v>0</v>
      </c>
      <c r="K1501" s="22" t="s">
        <v>34</v>
      </c>
      <c r="L1501" s="22" t="s">
        <v>34</v>
      </c>
      <c r="M1501" s="22" t="s">
        <v>34</v>
      </c>
      <c r="N1501" s="22" t="s">
        <v>34</v>
      </c>
      <c r="O1501" s="22" t="s">
        <v>34</v>
      </c>
      <c r="P1501" s="25" t="str" cm="1">
        <f t="array" ref="P1501">_xlfn.IFS(
B1501&lt;30,"20-29",
B1501&lt;40,"30-39",
B1501&lt;50,"40-49",
B1501&lt;60,"50-59",
TRUE,"60+")</f>
        <v>50-59</v>
      </c>
      <c r="Q1501" s="25" t="str" cm="1">
        <f t="array" ref="Q1501">_xlfn.IFS(
D1501&lt;25,"0–24K",
D1501&lt;50,"25–49K",
D1501&lt;75,"50–74K",
D1501&lt;100,"75–99K",
D1501&lt;150,"100–149K",
D1501&lt;200,"150–199K",
TRUE,"200K+"
)</f>
        <v>75–99K</v>
      </c>
      <c r="R1501" s="25" t="str" cm="1">
        <f t="array" ref="R1501">_xlfn.IFS(
J1501=0,"No Mortgage",
J1501&lt;=100,"Low",
J1501&lt;=300,"Medium",
TRUE,"High"
)</f>
        <v>No Mortgage</v>
      </c>
      <c r="S1501" s="25" t="str" cm="1">
        <f t="array" ref="S1501">_xlfn.IFS(
C1501&lt;10,"0-10",
C1501&lt;20,"11-20",
C1501&lt;30,"21-30",
TRUE,"30+ yrs"
)</f>
        <v>21-30</v>
      </c>
      <c r="T1501" s="26" t="str" cm="1">
        <f t="array" ref="T1501">_xlfn.IFS(
H1501&lt;1,"0-1",
H1501&lt;2,"1-2",
H1501&lt;3,"2-3",
H1501&lt;4,"3-4",
H1501&lt;5,"4-5",
TRUE,"5+"
)</f>
        <v>1-2</v>
      </c>
    </row>
    <row r="1502" spans="1:20" ht="15.6" x14ac:dyDescent="0.3">
      <c r="A1502" s="21">
        <v>535</v>
      </c>
      <c r="B1502" s="22">
        <v>53</v>
      </c>
      <c r="C1502" s="22">
        <v>28</v>
      </c>
      <c r="D1502" s="22">
        <v>41</v>
      </c>
      <c r="E1502" s="23" t="str">
        <f t="shared" si="23"/>
        <v>0-50</v>
      </c>
      <c r="F1502" s="24">
        <v>93117</v>
      </c>
      <c r="G1502" s="22">
        <v>2</v>
      </c>
      <c r="H1502" s="22">
        <v>0.6</v>
      </c>
      <c r="I1502" s="22" t="s">
        <v>36</v>
      </c>
      <c r="J1502" s="22">
        <v>0</v>
      </c>
      <c r="K1502" s="22" t="s">
        <v>34</v>
      </c>
      <c r="L1502" s="22" t="s">
        <v>35</v>
      </c>
      <c r="M1502" s="22" t="s">
        <v>34</v>
      </c>
      <c r="N1502" s="22" t="s">
        <v>34</v>
      </c>
      <c r="O1502" s="22" t="s">
        <v>34</v>
      </c>
      <c r="P1502" s="25" t="str" cm="1">
        <f t="array" ref="P1502">_xlfn.IFS(
B1502&lt;30,"20-29",
B1502&lt;40,"30-39",
B1502&lt;50,"40-49",
B1502&lt;60,"50-59",
TRUE,"60+")</f>
        <v>50-59</v>
      </c>
      <c r="Q1502" s="25" t="str" cm="1">
        <f t="array" ref="Q1502">_xlfn.IFS(
D1502&lt;25,"0–24K",
D1502&lt;50,"25–49K",
D1502&lt;75,"50–74K",
D1502&lt;100,"75–99K",
D1502&lt;150,"100–149K",
D1502&lt;200,"150–199K",
TRUE,"200K+"
)</f>
        <v>25–49K</v>
      </c>
      <c r="R1502" s="25" t="str" cm="1">
        <f t="array" ref="R1502">_xlfn.IFS(
J1502=0,"No Mortgage",
J1502&lt;=100,"Low",
J1502&lt;=300,"Medium",
TRUE,"High"
)</f>
        <v>No Mortgage</v>
      </c>
      <c r="S1502" s="25" t="str" cm="1">
        <f t="array" ref="S1502">_xlfn.IFS(
C1502&lt;10,"0-10",
C1502&lt;20,"11-20",
C1502&lt;30,"21-30",
TRUE,"30+ yrs"
)</f>
        <v>21-30</v>
      </c>
      <c r="T1502" s="26" t="str" cm="1">
        <f t="array" ref="T1502">_xlfn.IFS(
H1502&lt;1,"0-1",
H1502&lt;2,"1-2",
H1502&lt;3,"2-3",
H1502&lt;4,"3-4",
H1502&lt;5,"4-5",
TRUE,"5+"
)</f>
        <v>0-1</v>
      </c>
    </row>
    <row r="1503" spans="1:20" ht="15.6" x14ac:dyDescent="0.3">
      <c r="A1503" s="21">
        <v>567</v>
      </c>
      <c r="B1503" s="22">
        <v>53</v>
      </c>
      <c r="C1503" s="22">
        <v>28</v>
      </c>
      <c r="D1503" s="22">
        <v>175</v>
      </c>
      <c r="E1503" s="23" t="str">
        <f t="shared" si="23"/>
        <v>100+</v>
      </c>
      <c r="F1503" s="24">
        <v>95060</v>
      </c>
      <c r="G1503" s="22">
        <v>3</v>
      </c>
      <c r="H1503" s="22">
        <v>3.6</v>
      </c>
      <c r="I1503" s="22" t="s">
        <v>36</v>
      </c>
      <c r="J1503" s="22">
        <v>0</v>
      </c>
      <c r="K1503" s="22" t="s">
        <v>35</v>
      </c>
      <c r="L1503" s="22" t="s">
        <v>34</v>
      </c>
      <c r="M1503" s="22" t="s">
        <v>35</v>
      </c>
      <c r="N1503" s="22" t="s">
        <v>35</v>
      </c>
      <c r="O1503" s="22" t="s">
        <v>35</v>
      </c>
      <c r="P1503" s="25" t="str" cm="1">
        <f t="array" ref="P1503">_xlfn.IFS(
B1503&lt;30,"20-29",
B1503&lt;40,"30-39",
B1503&lt;50,"40-49",
B1503&lt;60,"50-59",
TRUE,"60+")</f>
        <v>50-59</v>
      </c>
      <c r="Q1503" s="25" t="str" cm="1">
        <f t="array" ref="Q1503">_xlfn.IFS(
D1503&lt;25,"0–24K",
D1503&lt;50,"25–49K",
D1503&lt;75,"50–74K",
D1503&lt;100,"75–99K",
D1503&lt;150,"100–149K",
D1503&lt;200,"150–199K",
TRUE,"200K+"
)</f>
        <v>150–199K</v>
      </c>
      <c r="R1503" s="25" t="str" cm="1">
        <f t="array" ref="R1503">_xlfn.IFS(
J1503=0,"No Mortgage",
J1503&lt;=100,"Low",
J1503&lt;=300,"Medium",
TRUE,"High"
)</f>
        <v>No Mortgage</v>
      </c>
      <c r="S1503" s="25" t="str" cm="1">
        <f t="array" ref="S1503">_xlfn.IFS(
C1503&lt;10,"0-10",
C1503&lt;20,"11-20",
C1503&lt;30,"21-30",
TRUE,"30+ yrs"
)</f>
        <v>21-30</v>
      </c>
      <c r="T1503" s="26" t="str" cm="1">
        <f t="array" ref="T1503">_xlfn.IFS(
H1503&lt;1,"0-1",
H1503&lt;2,"1-2",
H1503&lt;3,"2-3",
H1503&lt;4,"3-4",
H1503&lt;5,"4-5",
TRUE,"5+"
)</f>
        <v>3-4</v>
      </c>
    </row>
    <row r="1504" spans="1:20" ht="15.6" x14ac:dyDescent="0.3">
      <c r="A1504" s="21">
        <v>638</v>
      </c>
      <c r="B1504" s="22">
        <v>53</v>
      </c>
      <c r="C1504" s="22">
        <v>28</v>
      </c>
      <c r="D1504" s="22">
        <v>31</v>
      </c>
      <c r="E1504" s="23" t="str">
        <f t="shared" si="23"/>
        <v>0-50</v>
      </c>
      <c r="F1504" s="24">
        <v>90245</v>
      </c>
      <c r="G1504" s="22">
        <v>4</v>
      </c>
      <c r="H1504" s="22">
        <v>0.1</v>
      </c>
      <c r="I1504" s="22" t="s">
        <v>36</v>
      </c>
      <c r="J1504" s="22">
        <v>0</v>
      </c>
      <c r="K1504" s="22" t="s">
        <v>34</v>
      </c>
      <c r="L1504" s="22" t="s">
        <v>34</v>
      </c>
      <c r="M1504" s="22" t="s">
        <v>34</v>
      </c>
      <c r="N1504" s="22" t="s">
        <v>35</v>
      </c>
      <c r="O1504" s="22" t="s">
        <v>34</v>
      </c>
      <c r="P1504" s="25" t="str" cm="1">
        <f t="array" ref="P1504">_xlfn.IFS(
B1504&lt;30,"20-29",
B1504&lt;40,"30-39",
B1504&lt;50,"40-49",
B1504&lt;60,"50-59",
TRUE,"60+")</f>
        <v>50-59</v>
      </c>
      <c r="Q1504" s="25" t="str" cm="1">
        <f t="array" ref="Q1504">_xlfn.IFS(
D1504&lt;25,"0–24K",
D1504&lt;50,"25–49K",
D1504&lt;75,"50–74K",
D1504&lt;100,"75–99K",
D1504&lt;150,"100–149K",
D1504&lt;200,"150–199K",
TRUE,"200K+"
)</f>
        <v>25–49K</v>
      </c>
      <c r="R1504" s="25" t="str" cm="1">
        <f t="array" ref="R1504">_xlfn.IFS(
J1504=0,"No Mortgage",
J1504&lt;=100,"Low",
J1504&lt;=300,"Medium",
TRUE,"High"
)</f>
        <v>No Mortgage</v>
      </c>
      <c r="S1504" s="25" t="str" cm="1">
        <f t="array" ref="S1504">_xlfn.IFS(
C1504&lt;10,"0-10",
C1504&lt;20,"11-20",
C1504&lt;30,"21-30",
TRUE,"30+ yrs"
)</f>
        <v>21-30</v>
      </c>
      <c r="T1504" s="26" t="str" cm="1">
        <f t="array" ref="T1504">_xlfn.IFS(
H1504&lt;1,"0-1",
H1504&lt;2,"1-2",
H1504&lt;3,"2-3",
H1504&lt;4,"3-4",
H1504&lt;5,"4-5",
TRUE,"5+"
)</f>
        <v>0-1</v>
      </c>
    </row>
    <row r="1505" spans="1:20" ht="15.6" x14ac:dyDescent="0.3">
      <c r="A1505" s="21">
        <v>752</v>
      </c>
      <c r="B1505" s="22">
        <v>53</v>
      </c>
      <c r="C1505" s="22">
        <v>28</v>
      </c>
      <c r="D1505" s="22">
        <v>98</v>
      </c>
      <c r="E1505" s="23" t="str">
        <f t="shared" si="23"/>
        <v>51-100</v>
      </c>
      <c r="F1505" s="24">
        <v>90210</v>
      </c>
      <c r="G1505" s="22">
        <v>1</v>
      </c>
      <c r="H1505" s="22">
        <v>1.3</v>
      </c>
      <c r="I1505" s="22" t="s">
        <v>36</v>
      </c>
      <c r="J1505" s="22">
        <v>355</v>
      </c>
      <c r="K1505" s="22" t="s">
        <v>34</v>
      </c>
      <c r="L1505" s="22" t="s">
        <v>34</v>
      </c>
      <c r="M1505" s="22" t="s">
        <v>34</v>
      </c>
      <c r="N1505" s="22" t="s">
        <v>35</v>
      </c>
      <c r="O1505" s="22" t="s">
        <v>34</v>
      </c>
      <c r="P1505" s="25" t="str" cm="1">
        <f t="array" ref="P1505">_xlfn.IFS(
B1505&lt;30,"20-29",
B1505&lt;40,"30-39",
B1505&lt;50,"40-49",
B1505&lt;60,"50-59",
TRUE,"60+")</f>
        <v>50-59</v>
      </c>
      <c r="Q1505" s="25" t="str" cm="1">
        <f t="array" ref="Q1505">_xlfn.IFS(
D1505&lt;25,"0–24K",
D1505&lt;50,"25–49K",
D1505&lt;75,"50–74K",
D1505&lt;100,"75–99K",
D1505&lt;150,"100–149K",
D1505&lt;200,"150–199K",
TRUE,"200K+"
)</f>
        <v>75–99K</v>
      </c>
      <c r="R1505" s="25" t="str" cm="1">
        <f t="array" ref="R1505">_xlfn.IFS(
J1505=0,"No Mortgage",
J1505&lt;=100,"Low",
J1505&lt;=300,"Medium",
TRUE,"High"
)</f>
        <v>High</v>
      </c>
      <c r="S1505" s="25" t="str" cm="1">
        <f t="array" ref="S1505">_xlfn.IFS(
C1505&lt;10,"0-10",
C1505&lt;20,"11-20",
C1505&lt;30,"21-30",
TRUE,"30+ yrs"
)</f>
        <v>21-30</v>
      </c>
      <c r="T1505" s="26" t="str" cm="1">
        <f t="array" ref="T1505">_xlfn.IFS(
H1505&lt;1,"0-1",
H1505&lt;2,"1-2",
H1505&lt;3,"2-3",
H1505&lt;4,"3-4",
H1505&lt;5,"4-5",
TRUE,"5+"
)</f>
        <v>1-2</v>
      </c>
    </row>
    <row r="1506" spans="1:20" ht="15.6" x14ac:dyDescent="0.3">
      <c r="A1506" s="21">
        <v>760</v>
      </c>
      <c r="B1506" s="22">
        <v>53</v>
      </c>
      <c r="C1506" s="22">
        <v>28</v>
      </c>
      <c r="D1506" s="22">
        <v>59</v>
      </c>
      <c r="E1506" s="23" t="str">
        <f t="shared" si="23"/>
        <v>51-100</v>
      </c>
      <c r="F1506" s="24">
        <v>91950</v>
      </c>
      <c r="G1506" s="22">
        <v>2</v>
      </c>
      <c r="H1506" s="22">
        <v>1.9</v>
      </c>
      <c r="I1506" s="22" t="s">
        <v>37</v>
      </c>
      <c r="J1506" s="22">
        <v>0</v>
      </c>
      <c r="K1506" s="22" t="s">
        <v>34</v>
      </c>
      <c r="L1506" s="22" t="s">
        <v>34</v>
      </c>
      <c r="M1506" s="22" t="s">
        <v>34</v>
      </c>
      <c r="N1506" s="22" t="s">
        <v>35</v>
      </c>
      <c r="O1506" s="22" t="s">
        <v>34</v>
      </c>
      <c r="P1506" s="25" t="str" cm="1">
        <f t="array" ref="P1506">_xlfn.IFS(
B1506&lt;30,"20-29",
B1506&lt;40,"30-39",
B1506&lt;50,"40-49",
B1506&lt;60,"50-59",
TRUE,"60+")</f>
        <v>50-59</v>
      </c>
      <c r="Q1506" s="25" t="str" cm="1">
        <f t="array" ref="Q1506">_xlfn.IFS(
D1506&lt;25,"0–24K",
D1506&lt;50,"25–49K",
D1506&lt;75,"50–74K",
D1506&lt;100,"75–99K",
D1506&lt;150,"100–149K",
D1506&lt;200,"150–199K",
TRUE,"200K+"
)</f>
        <v>50–74K</v>
      </c>
      <c r="R1506" s="25" t="str" cm="1">
        <f t="array" ref="R1506">_xlfn.IFS(
J1506=0,"No Mortgage",
J1506&lt;=100,"Low",
J1506&lt;=300,"Medium",
TRUE,"High"
)</f>
        <v>No Mortgage</v>
      </c>
      <c r="S1506" s="25" t="str" cm="1">
        <f t="array" ref="S1506">_xlfn.IFS(
C1506&lt;10,"0-10",
C1506&lt;20,"11-20",
C1506&lt;30,"21-30",
TRUE,"30+ yrs"
)</f>
        <v>21-30</v>
      </c>
      <c r="T1506" s="26" t="str" cm="1">
        <f t="array" ref="T1506">_xlfn.IFS(
H1506&lt;1,"0-1",
H1506&lt;2,"1-2",
H1506&lt;3,"2-3",
H1506&lt;4,"3-4",
H1506&lt;5,"4-5",
TRUE,"5+"
)</f>
        <v>1-2</v>
      </c>
    </row>
    <row r="1507" spans="1:20" ht="15.6" x14ac:dyDescent="0.3">
      <c r="A1507" s="21">
        <v>780</v>
      </c>
      <c r="B1507" s="22">
        <v>53</v>
      </c>
      <c r="C1507" s="22">
        <v>28</v>
      </c>
      <c r="D1507" s="22">
        <v>192</v>
      </c>
      <c r="E1507" s="23" t="str">
        <f t="shared" si="23"/>
        <v>100+</v>
      </c>
      <c r="F1507" s="24">
        <v>94304</v>
      </c>
      <c r="G1507" s="22">
        <v>2</v>
      </c>
      <c r="H1507" s="22">
        <v>6.4</v>
      </c>
      <c r="I1507" s="22" t="s">
        <v>36</v>
      </c>
      <c r="J1507" s="22">
        <v>0</v>
      </c>
      <c r="K1507" s="22" t="s">
        <v>35</v>
      </c>
      <c r="L1507" s="22" t="s">
        <v>34</v>
      </c>
      <c r="M1507" s="22" t="s">
        <v>34</v>
      </c>
      <c r="N1507" s="22" t="s">
        <v>34</v>
      </c>
      <c r="O1507" s="22" t="s">
        <v>34</v>
      </c>
      <c r="P1507" s="25" t="str" cm="1">
        <f t="array" ref="P1507">_xlfn.IFS(
B1507&lt;30,"20-29",
B1507&lt;40,"30-39",
B1507&lt;50,"40-49",
B1507&lt;60,"50-59",
TRUE,"60+")</f>
        <v>50-59</v>
      </c>
      <c r="Q1507" s="25" t="str" cm="1">
        <f t="array" ref="Q1507">_xlfn.IFS(
D1507&lt;25,"0–24K",
D1507&lt;50,"25–49K",
D1507&lt;75,"50–74K",
D1507&lt;100,"75–99K",
D1507&lt;150,"100–149K",
D1507&lt;200,"150–199K",
TRUE,"200K+"
)</f>
        <v>150–199K</v>
      </c>
      <c r="R1507" s="25" t="str" cm="1">
        <f t="array" ref="R1507">_xlfn.IFS(
J1507=0,"No Mortgage",
J1507&lt;=100,"Low",
J1507&lt;=300,"Medium",
TRUE,"High"
)</f>
        <v>No Mortgage</v>
      </c>
      <c r="S1507" s="25" t="str" cm="1">
        <f t="array" ref="S1507">_xlfn.IFS(
C1507&lt;10,"0-10",
C1507&lt;20,"11-20",
C1507&lt;30,"21-30",
TRUE,"30+ yrs"
)</f>
        <v>21-30</v>
      </c>
      <c r="T1507" s="26" t="str" cm="1">
        <f t="array" ref="T1507">_xlfn.IFS(
H1507&lt;1,"0-1",
H1507&lt;2,"1-2",
H1507&lt;3,"2-3",
H1507&lt;4,"3-4",
H1507&lt;5,"4-5",
TRUE,"5+"
)</f>
        <v>5+</v>
      </c>
    </row>
    <row r="1508" spans="1:20" ht="15.6" x14ac:dyDescent="0.3">
      <c r="A1508" s="21">
        <v>807</v>
      </c>
      <c r="B1508" s="22">
        <v>53</v>
      </c>
      <c r="C1508" s="22">
        <v>27</v>
      </c>
      <c r="D1508" s="22">
        <v>44</v>
      </c>
      <c r="E1508" s="23" t="str">
        <f t="shared" si="23"/>
        <v>0-50</v>
      </c>
      <c r="F1508" s="24">
        <v>94542</v>
      </c>
      <c r="G1508" s="22">
        <v>4</v>
      </c>
      <c r="H1508" s="22">
        <v>1.5</v>
      </c>
      <c r="I1508" s="22" t="s">
        <v>36</v>
      </c>
      <c r="J1508" s="22">
        <v>0</v>
      </c>
      <c r="K1508" s="22" t="s">
        <v>34</v>
      </c>
      <c r="L1508" s="22" t="s">
        <v>34</v>
      </c>
      <c r="M1508" s="22" t="s">
        <v>34</v>
      </c>
      <c r="N1508" s="22" t="s">
        <v>34</v>
      </c>
      <c r="O1508" s="22" t="s">
        <v>34</v>
      </c>
      <c r="P1508" s="25" t="str" cm="1">
        <f t="array" ref="P1508">_xlfn.IFS(
B1508&lt;30,"20-29",
B1508&lt;40,"30-39",
B1508&lt;50,"40-49",
B1508&lt;60,"50-59",
TRUE,"60+")</f>
        <v>50-59</v>
      </c>
      <c r="Q1508" s="25" t="str" cm="1">
        <f t="array" ref="Q1508">_xlfn.IFS(
D1508&lt;25,"0–24K",
D1508&lt;50,"25–49K",
D1508&lt;75,"50–74K",
D1508&lt;100,"75–99K",
D1508&lt;150,"100–149K",
D1508&lt;200,"150–199K",
TRUE,"200K+"
)</f>
        <v>25–49K</v>
      </c>
      <c r="R1508" s="25" t="str" cm="1">
        <f t="array" ref="R1508">_xlfn.IFS(
J1508=0,"No Mortgage",
J1508&lt;=100,"Low",
J1508&lt;=300,"Medium",
TRUE,"High"
)</f>
        <v>No Mortgage</v>
      </c>
      <c r="S1508" s="25" t="str" cm="1">
        <f t="array" ref="S1508">_xlfn.IFS(
C1508&lt;10,"0-10",
C1508&lt;20,"11-20",
C1508&lt;30,"21-30",
TRUE,"30+ yrs"
)</f>
        <v>21-30</v>
      </c>
      <c r="T1508" s="26" t="str" cm="1">
        <f t="array" ref="T1508">_xlfn.IFS(
H1508&lt;1,"0-1",
H1508&lt;2,"1-2",
H1508&lt;3,"2-3",
H1508&lt;4,"3-4",
H1508&lt;5,"4-5",
TRUE,"5+"
)</f>
        <v>1-2</v>
      </c>
    </row>
    <row r="1509" spans="1:20" ht="15.6" x14ac:dyDescent="0.3">
      <c r="A1509" s="21">
        <v>916</v>
      </c>
      <c r="B1509" s="22">
        <v>53</v>
      </c>
      <c r="C1509" s="22">
        <v>28</v>
      </c>
      <c r="D1509" s="22">
        <v>184</v>
      </c>
      <c r="E1509" s="23" t="str">
        <f t="shared" si="23"/>
        <v>100+</v>
      </c>
      <c r="F1509" s="24">
        <v>94550</v>
      </c>
      <c r="G1509" s="22">
        <v>1</v>
      </c>
      <c r="H1509" s="22">
        <v>8.1</v>
      </c>
      <c r="I1509" s="22" t="s">
        <v>33</v>
      </c>
      <c r="J1509" s="22">
        <v>303</v>
      </c>
      <c r="K1509" s="22" t="s">
        <v>34</v>
      </c>
      <c r="L1509" s="22" t="s">
        <v>34</v>
      </c>
      <c r="M1509" s="22" t="s">
        <v>34</v>
      </c>
      <c r="N1509" s="22" t="s">
        <v>35</v>
      </c>
      <c r="O1509" s="22" t="s">
        <v>34</v>
      </c>
      <c r="P1509" s="25" t="str" cm="1">
        <f t="array" ref="P1509">_xlfn.IFS(
B1509&lt;30,"20-29",
B1509&lt;40,"30-39",
B1509&lt;50,"40-49",
B1509&lt;60,"50-59",
TRUE,"60+")</f>
        <v>50-59</v>
      </c>
      <c r="Q1509" s="25" t="str" cm="1">
        <f t="array" ref="Q1509">_xlfn.IFS(
D1509&lt;25,"0–24K",
D1509&lt;50,"25–49K",
D1509&lt;75,"50–74K",
D1509&lt;100,"75–99K",
D1509&lt;150,"100–149K",
D1509&lt;200,"150–199K",
TRUE,"200K+"
)</f>
        <v>150–199K</v>
      </c>
      <c r="R1509" s="25" t="str" cm="1">
        <f t="array" ref="R1509">_xlfn.IFS(
J1509=0,"No Mortgage",
J1509&lt;=100,"Low",
J1509&lt;=300,"Medium",
TRUE,"High"
)</f>
        <v>High</v>
      </c>
      <c r="S1509" s="25" t="str" cm="1">
        <f t="array" ref="S1509">_xlfn.IFS(
C1509&lt;10,"0-10",
C1509&lt;20,"11-20",
C1509&lt;30,"21-30",
TRUE,"30+ yrs"
)</f>
        <v>21-30</v>
      </c>
      <c r="T1509" s="26" t="str" cm="1">
        <f t="array" ref="T1509">_xlfn.IFS(
H1509&lt;1,"0-1",
H1509&lt;2,"1-2",
H1509&lt;3,"2-3",
H1509&lt;4,"3-4",
H1509&lt;5,"4-5",
TRUE,"5+"
)</f>
        <v>5+</v>
      </c>
    </row>
    <row r="1510" spans="1:20" ht="15.6" x14ac:dyDescent="0.3">
      <c r="A1510" s="21">
        <v>987</v>
      </c>
      <c r="B1510" s="22">
        <v>53</v>
      </c>
      <c r="C1510" s="22">
        <v>27</v>
      </c>
      <c r="D1510" s="22">
        <v>101</v>
      </c>
      <c r="E1510" s="23" t="str">
        <f t="shared" si="23"/>
        <v>100+</v>
      </c>
      <c r="F1510" s="24">
        <v>90245</v>
      </c>
      <c r="G1510" s="22">
        <v>4</v>
      </c>
      <c r="H1510" s="22">
        <v>4.9000000000000004</v>
      </c>
      <c r="I1510" s="22" t="s">
        <v>33</v>
      </c>
      <c r="J1510" s="22">
        <v>0</v>
      </c>
      <c r="K1510" s="22" t="s">
        <v>34</v>
      </c>
      <c r="L1510" s="22" t="s">
        <v>34</v>
      </c>
      <c r="M1510" s="22" t="s">
        <v>34</v>
      </c>
      <c r="N1510" s="22" t="s">
        <v>35</v>
      </c>
      <c r="O1510" s="22" t="s">
        <v>34</v>
      </c>
      <c r="P1510" s="25" t="str" cm="1">
        <f t="array" ref="P1510">_xlfn.IFS(
B1510&lt;30,"20-29",
B1510&lt;40,"30-39",
B1510&lt;50,"40-49",
B1510&lt;60,"50-59",
TRUE,"60+")</f>
        <v>50-59</v>
      </c>
      <c r="Q1510" s="25" t="str" cm="1">
        <f t="array" ref="Q1510">_xlfn.IFS(
D1510&lt;25,"0–24K",
D1510&lt;50,"25–49K",
D1510&lt;75,"50–74K",
D1510&lt;100,"75–99K",
D1510&lt;150,"100–149K",
D1510&lt;200,"150–199K",
TRUE,"200K+"
)</f>
        <v>100–149K</v>
      </c>
      <c r="R1510" s="25" t="str" cm="1">
        <f t="array" ref="R1510">_xlfn.IFS(
J1510=0,"No Mortgage",
J1510&lt;=100,"Low",
J1510&lt;=300,"Medium",
TRUE,"High"
)</f>
        <v>No Mortgage</v>
      </c>
      <c r="S1510" s="25" t="str" cm="1">
        <f t="array" ref="S1510">_xlfn.IFS(
C1510&lt;10,"0-10",
C1510&lt;20,"11-20",
C1510&lt;30,"21-30",
TRUE,"30+ yrs"
)</f>
        <v>21-30</v>
      </c>
      <c r="T1510" s="26" t="str" cm="1">
        <f t="array" ref="T1510">_xlfn.IFS(
H1510&lt;1,"0-1",
H1510&lt;2,"1-2",
H1510&lt;3,"2-3",
H1510&lt;4,"3-4",
H1510&lt;5,"4-5",
TRUE,"5+"
)</f>
        <v>4-5</v>
      </c>
    </row>
    <row r="1511" spans="1:20" ht="15.6" x14ac:dyDescent="0.3">
      <c r="A1511" s="21">
        <v>1005</v>
      </c>
      <c r="B1511" s="22">
        <v>53</v>
      </c>
      <c r="C1511" s="22">
        <v>23</v>
      </c>
      <c r="D1511" s="22">
        <v>65</v>
      </c>
      <c r="E1511" s="23" t="str">
        <f t="shared" si="23"/>
        <v>51-100</v>
      </c>
      <c r="F1511" s="24">
        <v>95054</v>
      </c>
      <c r="G1511" s="22">
        <v>4</v>
      </c>
      <c r="H1511" s="22">
        <v>2</v>
      </c>
      <c r="I1511" s="22" t="s">
        <v>36</v>
      </c>
      <c r="J1511" s="22">
        <v>0</v>
      </c>
      <c r="K1511" s="22" t="s">
        <v>34</v>
      </c>
      <c r="L1511" s="22" t="s">
        <v>34</v>
      </c>
      <c r="M1511" s="22" t="s">
        <v>34</v>
      </c>
      <c r="N1511" s="22" t="s">
        <v>35</v>
      </c>
      <c r="O1511" s="22" t="s">
        <v>34</v>
      </c>
      <c r="P1511" s="25" t="str" cm="1">
        <f t="array" ref="P1511">_xlfn.IFS(
B1511&lt;30,"20-29",
B1511&lt;40,"30-39",
B1511&lt;50,"40-49",
B1511&lt;60,"50-59",
TRUE,"60+")</f>
        <v>50-59</v>
      </c>
      <c r="Q1511" s="25" t="str" cm="1">
        <f t="array" ref="Q1511">_xlfn.IFS(
D1511&lt;25,"0–24K",
D1511&lt;50,"25–49K",
D1511&lt;75,"50–74K",
D1511&lt;100,"75–99K",
D1511&lt;150,"100–149K",
D1511&lt;200,"150–199K",
TRUE,"200K+"
)</f>
        <v>50–74K</v>
      </c>
      <c r="R1511" s="25" t="str" cm="1">
        <f t="array" ref="R1511">_xlfn.IFS(
J1511=0,"No Mortgage",
J1511&lt;=100,"Low",
J1511&lt;=300,"Medium",
TRUE,"High"
)</f>
        <v>No Mortgage</v>
      </c>
      <c r="S1511" s="25" t="str" cm="1">
        <f t="array" ref="S1511">_xlfn.IFS(
C1511&lt;10,"0-10",
C1511&lt;20,"11-20",
C1511&lt;30,"21-30",
TRUE,"30+ yrs"
)</f>
        <v>21-30</v>
      </c>
      <c r="T1511" s="26" t="str" cm="1">
        <f t="array" ref="T1511">_xlfn.IFS(
H1511&lt;1,"0-1",
H1511&lt;2,"1-2",
H1511&lt;3,"2-3",
H1511&lt;4,"3-4",
H1511&lt;5,"4-5",
TRUE,"5+"
)</f>
        <v>2-3</v>
      </c>
    </row>
    <row r="1512" spans="1:20" ht="15.6" x14ac:dyDescent="0.3">
      <c r="A1512" s="21">
        <v>1037</v>
      </c>
      <c r="B1512" s="22">
        <v>53</v>
      </c>
      <c r="C1512" s="22">
        <v>28</v>
      </c>
      <c r="D1512" s="22">
        <v>55</v>
      </c>
      <c r="E1512" s="23" t="str">
        <f t="shared" si="23"/>
        <v>51-100</v>
      </c>
      <c r="F1512" s="24">
        <v>94720</v>
      </c>
      <c r="G1512" s="22">
        <v>4</v>
      </c>
      <c r="H1512" s="22">
        <v>0.9</v>
      </c>
      <c r="I1512" s="22" t="s">
        <v>33</v>
      </c>
      <c r="J1512" s="22">
        <v>119</v>
      </c>
      <c r="K1512" s="22" t="s">
        <v>34</v>
      </c>
      <c r="L1512" s="22" t="s">
        <v>34</v>
      </c>
      <c r="M1512" s="22" t="s">
        <v>34</v>
      </c>
      <c r="N1512" s="22" t="s">
        <v>35</v>
      </c>
      <c r="O1512" s="22" t="s">
        <v>35</v>
      </c>
      <c r="P1512" s="25" t="str" cm="1">
        <f t="array" ref="P1512">_xlfn.IFS(
B1512&lt;30,"20-29",
B1512&lt;40,"30-39",
B1512&lt;50,"40-49",
B1512&lt;60,"50-59",
TRUE,"60+")</f>
        <v>50-59</v>
      </c>
      <c r="Q1512" s="25" t="str" cm="1">
        <f t="array" ref="Q1512">_xlfn.IFS(
D1512&lt;25,"0–24K",
D1512&lt;50,"25–49K",
D1512&lt;75,"50–74K",
D1512&lt;100,"75–99K",
D1512&lt;150,"100–149K",
D1512&lt;200,"150–199K",
TRUE,"200K+"
)</f>
        <v>50–74K</v>
      </c>
      <c r="R1512" s="25" t="str" cm="1">
        <f t="array" ref="R1512">_xlfn.IFS(
J1512=0,"No Mortgage",
J1512&lt;=100,"Low",
J1512&lt;=300,"Medium",
TRUE,"High"
)</f>
        <v>Medium</v>
      </c>
      <c r="S1512" s="25" t="str" cm="1">
        <f t="array" ref="S1512">_xlfn.IFS(
C1512&lt;10,"0-10",
C1512&lt;20,"11-20",
C1512&lt;30,"21-30",
TRUE,"30+ yrs"
)</f>
        <v>21-30</v>
      </c>
      <c r="T1512" s="26" t="str" cm="1">
        <f t="array" ref="T1512">_xlfn.IFS(
H1512&lt;1,"0-1",
H1512&lt;2,"1-2",
H1512&lt;3,"2-3",
H1512&lt;4,"3-4",
H1512&lt;5,"4-5",
TRUE,"5+"
)</f>
        <v>0-1</v>
      </c>
    </row>
    <row r="1513" spans="1:20" ht="15.6" x14ac:dyDescent="0.3">
      <c r="A1513" s="21">
        <v>1051</v>
      </c>
      <c r="B1513" s="22">
        <v>53</v>
      </c>
      <c r="C1513" s="22">
        <v>27</v>
      </c>
      <c r="D1513" s="22">
        <v>145</v>
      </c>
      <c r="E1513" s="23" t="str">
        <f t="shared" si="23"/>
        <v>100+</v>
      </c>
      <c r="F1513" s="24">
        <v>90095</v>
      </c>
      <c r="G1513" s="22">
        <v>2</v>
      </c>
      <c r="H1513" s="22">
        <v>6.1</v>
      </c>
      <c r="I1513" s="22" t="s">
        <v>36</v>
      </c>
      <c r="J1513" s="22">
        <v>294</v>
      </c>
      <c r="K1513" s="22" t="s">
        <v>35</v>
      </c>
      <c r="L1513" s="22" t="s">
        <v>34</v>
      </c>
      <c r="M1513" s="22" t="s">
        <v>35</v>
      </c>
      <c r="N1513" s="22" t="s">
        <v>35</v>
      </c>
      <c r="O1513" s="22" t="s">
        <v>35</v>
      </c>
      <c r="P1513" s="25" t="str" cm="1">
        <f t="array" ref="P1513">_xlfn.IFS(
B1513&lt;30,"20-29",
B1513&lt;40,"30-39",
B1513&lt;50,"40-49",
B1513&lt;60,"50-59",
TRUE,"60+")</f>
        <v>50-59</v>
      </c>
      <c r="Q1513" s="25" t="str" cm="1">
        <f t="array" ref="Q1513">_xlfn.IFS(
D1513&lt;25,"0–24K",
D1513&lt;50,"25–49K",
D1513&lt;75,"50–74K",
D1513&lt;100,"75–99K",
D1513&lt;150,"100–149K",
D1513&lt;200,"150–199K",
TRUE,"200K+"
)</f>
        <v>100–149K</v>
      </c>
      <c r="R1513" s="25" t="str" cm="1">
        <f t="array" ref="R1513">_xlfn.IFS(
J1513=0,"No Mortgage",
J1513&lt;=100,"Low",
J1513&lt;=300,"Medium",
TRUE,"High"
)</f>
        <v>Medium</v>
      </c>
      <c r="S1513" s="25" t="str" cm="1">
        <f t="array" ref="S1513">_xlfn.IFS(
C1513&lt;10,"0-10",
C1513&lt;20,"11-20",
C1513&lt;30,"21-30",
TRUE,"30+ yrs"
)</f>
        <v>21-30</v>
      </c>
      <c r="T1513" s="26" t="str" cm="1">
        <f t="array" ref="T1513">_xlfn.IFS(
H1513&lt;1,"0-1",
H1513&lt;2,"1-2",
H1513&lt;3,"2-3",
H1513&lt;4,"3-4",
H1513&lt;5,"4-5",
TRUE,"5+"
)</f>
        <v>5+</v>
      </c>
    </row>
    <row r="1514" spans="1:20" ht="15.6" x14ac:dyDescent="0.3">
      <c r="A1514" s="21">
        <v>1082</v>
      </c>
      <c r="B1514" s="22">
        <v>53</v>
      </c>
      <c r="C1514" s="22">
        <v>28</v>
      </c>
      <c r="D1514" s="22">
        <v>20</v>
      </c>
      <c r="E1514" s="23" t="str">
        <f t="shared" si="23"/>
        <v>0-50</v>
      </c>
      <c r="F1514" s="24">
        <v>94080</v>
      </c>
      <c r="G1514" s="22">
        <v>3</v>
      </c>
      <c r="H1514" s="22">
        <v>0.1</v>
      </c>
      <c r="I1514" s="22" t="s">
        <v>37</v>
      </c>
      <c r="J1514" s="22">
        <v>0</v>
      </c>
      <c r="K1514" s="22" t="s">
        <v>34</v>
      </c>
      <c r="L1514" s="22" t="s">
        <v>34</v>
      </c>
      <c r="M1514" s="22" t="s">
        <v>34</v>
      </c>
      <c r="N1514" s="22" t="s">
        <v>34</v>
      </c>
      <c r="O1514" s="22" t="s">
        <v>34</v>
      </c>
      <c r="P1514" s="25" t="str" cm="1">
        <f t="array" ref="P1514">_xlfn.IFS(
B1514&lt;30,"20-29",
B1514&lt;40,"30-39",
B1514&lt;50,"40-49",
B1514&lt;60,"50-59",
TRUE,"60+")</f>
        <v>50-59</v>
      </c>
      <c r="Q1514" s="25" t="str" cm="1">
        <f t="array" ref="Q1514">_xlfn.IFS(
D1514&lt;25,"0–24K",
D1514&lt;50,"25–49K",
D1514&lt;75,"50–74K",
D1514&lt;100,"75–99K",
D1514&lt;150,"100–149K",
D1514&lt;200,"150–199K",
TRUE,"200K+"
)</f>
        <v>0–24K</v>
      </c>
      <c r="R1514" s="25" t="str" cm="1">
        <f t="array" ref="R1514">_xlfn.IFS(
J1514=0,"No Mortgage",
J1514&lt;=100,"Low",
J1514&lt;=300,"Medium",
TRUE,"High"
)</f>
        <v>No Mortgage</v>
      </c>
      <c r="S1514" s="25" t="str" cm="1">
        <f t="array" ref="S1514">_xlfn.IFS(
C1514&lt;10,"0-10",
C1514&lt;20,"11-20",
C1514&lt;30,"21-30",
TRUE,"30+ yrs"
)</f>
        <v>21-30</v>
      </c>
      <c r="T1514" s="26" t="str" cm="1">
        <f t="array" ref="T1514">_xlfn.IFS(
H1514&lt;1,"0-1",
H1514&lt;2,"1-2",
H1514&lt;3,"2-3",
H1514&lt;4,"3-4",
H1514&lt;5,"4-5",
TRUE,"5+"
)</f>
        <v>0-1</v>
      </c>
    </row>
    <row r="1515" spans="1:20" ht="15.6" x14ac:dyDescent="0.3">
      <c r="A1515" s="21">
        <v>1090</v>
      </c>
      <c r="B1515" s="22">
        <v>53</v>
      </c>
      <c r="C1515" s="22">
        <v>29</v>
      </c>
      <c r="D1515" s="22">
        <v>94</v>
      </c>
      <c r="E1515" s="23" t="str">
        <f t="shared" si="23"/>
        <v>51-100</v>
      </c>
      <c r="F1515" s="24">
        <v>92103</v>
      </c>
      <c r="G1515" s="22">
        <v>4</v>
      </c>
      <c r="H1515" s="22">
        <v>1</v>
      </c>
      <c r="I1515" s="22" t="s">
        <v>37</v>
      </c>
      <c r="J1515" s="22">
        <v>0</v>
      </c>
      <c r="K1515" s="22" t="s">
        <v>34</v>
      </c>
      <c r="L1515" s="22" t="s">
        <v>34</v>
      </c>
      <c r="M1515" s="22" t="s">
        <v>34</v>
      </c>
      <c r="N1515" s="22" t="s">
        <v>35</v>
      </c>
      <c r="O1515" s="22" t="s">
        <v>34</v>
      </c>
      <c r="P1515" s="25" t="str" cm="1">
        <f t="array" ref="P1515">_xlfn.IFS(
B1515&lt;30,"20-29",
B1515&lt;40,"30-39",
B1515&lt;50,"40-49",
B1515&lt;60,"50-59",
TRUE,"60+")</f>
        <v>50-59</v>
      </c>
      <c r="Q1515" s="25" t="str" cm="1">
        <f t="array" ref="Q1515">_xlfn.IFS(
D1515&lt;25,"0–24K",
D1515&lt;50,"25–49K",
D1515&lt;75,"50–74K",
D1515&lt;100,"75–99K",
D1515&lt;150,"100–149K",
D1515&lt;200,"150–199K",
TRUE,"200K+"
)</f>
        <v>75–99K</v>
      </c>
      <c r="R1515" s="25" t="str" cm="1">
        <f t="array" ref="R1515">_xlfn.IFS(
J1515=0,"No Mortgage",
J1515&lt;=100,"Low",
J1515&lt;=300,"Medium",
TRUE,"High"
)</f>
        <v>No Mortgage</v>
      </c>
      <c r="S1515" s="25" t="str" cm="1">
        <f t="array" ref="S1515">_xlfn.IFS(
C1515&lt;10,"0-10",
C1515&lt;20,"11-20",
C1515&lt;30,"21-30",
TRUE,"30+ yrs"
)</f>
        <v>21-30</v>
      </c>
      <c r="T1515" s="26" t="str" cm="1">
        <f t="array" ref="T1515">_xlfn.IFS(
H1515&lt;1,"0-1",
H1515&lt;2,"1-2",
H1515&lt;3,"2-3",
H1515&lt;4,"3-4",
H1515&lt;5,"4-5",
TRUE,"5+"
)</f>
        <v>1-2</v>
      </c>
    </row>
    <row r="1516" spans="1:20" ht="15.6" x14ac:dyDescent="0.3">
      <c r="A1516" s="21">
        <v>1234</v>
      </c>
      <c r="B1516" s="22">
        <v>53</v>
      </c>
      <c r="C1516" s="22">
        <v>29</v>
      </c>
      <c r="D1516" s="22">
        <v>22</v>
      </c>
      <c r="E1516" s="23" t="str">
        <f t="shared" si="23"/>
        <v>0-50</v>
      </c>
      <c r="F1516" s="24">
        <v>93943</v>
      </c>
      <c r="G1516" s="22">
        <v>2</v>
      </c>
      <c r="H1516" s="22">
        <v>0.4</v>
      </c>
      <c r="I1516" s="22" t="s">
        <v>33</v>
      </c>
      <c r="J1516" s="22">
        <v>0</v>
      </c>
      <c r="K1516" s="22" t="s">
        <v>34</v>
      </c>
      <c r="L1516" s="22" t="s">
        <v>34</v>
      </c>
      <c r="M1516" s="22" t="s">
        <v>34</v>
      </c>
      <c r="N1516" s="22" t="s">
        <v>35</v>
      </c>
      <c r="O1516" s="22" t="s">
        <v>34</v>
      </c>
      <c r="P1516" s="25" t="str" cm="1">
        <f t="array" ref="P1516">_xlfn.IFS(
B1516&lt;30,"20-29",
B1516&lt;40,"30-39",
B1516&lt;50,"40-49",
B1516&lt;60,"50-59",
TRUE,"60+")</f>
        <v>50-59</v>
      </c>
      <c r="Q1516" s="25" t="str" cm="1">
        <f t="array" ref="Q1516">_xlfn.IFS(
D1516&lt;25,"0–24K",
D1516&lt;50,"25–49K",
D1516&lt;75,"50–74K",
D1516&lt;100,"75–99K",
D1516&lt;150,"100–149K",
D1516&lt;200,"150–199K",
TRUE,"200K+"
)</f>
        <v>0–24K</v>
      </c>
      <c r="R1516" s="25" t="str" cm="1">
        <f t="array" ref="R1516">_xlfn.IFS(
J1516=0,"No Mortgage",
J1516&lt;=100,"Low",
J1516&lt;=300,"Medium",
TRUE,"High"
)</f>
        <v>No Mortgage</v>
      </c>
      <c r="S1516" s="25" t="str" cm="1">
        <f t="array" ref="S1516">_xlfn.IFS(
C1516&lt;10,"0-10",
C1516&lt;20,"11-20",
C1516&lt;30,"21-30",
TRUE,"30+ yrs"
)</f>
        <v>21-30</v>
      </c>
      <c r="T1516" s="26" t="str" cm="1">
        <f t="array" ref="T1516">_xlfn.IFS(
H1516&lt;1,"0-1",
H1516&lt;2,"1-2",
H1516&lt;3,"2-3",
H1516&lt;4,"3-4",
H1516&lt;5,"4-5",
TRUE,"5+"
)</f>
        <v>0-1</v>
      </c>
    </row>
    <row r="1517" spans="1:20" ht="15.6" x14ac:dyDescent="0.3">
      <c r="A1517" s="21">
        <v>1407</v>
      </c>
      <c r="B1517" s="22">
        <v>53</v>
      </c>
      <c r="C1517" s="22">
        <v>23</v>
      </c>
      <c r="D1517" s="22">
        <v>20</v>
      </c>
      <c r="E1517" s="23" t="str">
        <f t="shared" si="23"/>
        <v>0-50</v>
      </c>
      <c r="F1517" s="24">
        <v>92123</v>
      </c>
      <c r="G1517" s="22">
        <v>4</v>
      </c>
      <c r="H1517" s="22">
        <v>0.4</v>
      </c>
      <c r="I1517" s="22" t="s">
        <v>36</v>
      </c>
      <c r="J1517" s="22">
        <v>0</v>
      </c>
      <c r="K1517" s="22" t="s">
        <v>34</v>
      </c>
      <c r="L1517" s="22" t="s">
        <v>34</v>
      </c>
      <c r="M1517" s="22" t="s">
        <v>34</v>
      </c>
      <c r="N1517" s="22" t="s">
        <v>35</v>
      </c>
      <c r="O1517" s="22" t="s">
        <v>35</v>
      </c>
      <c r="P1517" s="25" t="str" cm="1">
        <f t="array" ref="P1517">_xlfn.IFS(
B1517&lt;30,"20-29",
B1517&lt;40,"30-39",
B1517&lt;50,"40-49",
B1517&lt;60,"50-59",
TRUE,"60+")</f>
        <v>50-59</v>
      </c>
      <c r="Q1517" s="25" t="str" cm="1">
        <f t="array" ref="Q1517">_xlfn.IFS(
D1517&lt;25,"0–24K",
D1517&lt;50,"25–49K",
D1517&lt;75,"50–74K",
D1517&lt;100,"75–99K",
D1517&lt;150,"100–149K",
D1517&lt;200,"150–199K",
TRUE,"200K+"
)</f>
        <v>0–24K</v>
      </c>
      <c r="R1517" s="25" t="str" cm="1">
        <f t="array" ref="R1517">_xlfn.IFS(
J1517=0,"No Mortgage",
J1517&lt;=100,"Low",
J1517&lt;=300,"Medium",
TRUE,"High"
)</f>
        <v>No Mortgage</v>
      </c>
      <c r="S1517" s="25" t="str" cm="1">
        <f t="array" ref="S1517">_xlfn.IFS(
C1517&lt;10,"0-10",
C1517&lt;20,"11-20",
C1517&lt;30,"21-30",
TRUE,"30+ yrs"
)</f>
        <v>21-30</v>
      </c>
      <c r="T1517" s="26" t="str" cm="1">
        <f t="array" ref="T1517">_xlfn.IFS(
H1517&lt;1,"0-1",
H1517&lt;2,"1-2",
H1517&lt;3,"2-3",
H1517&lt;4,"3-4",
H1517&lt;5,"4-5",
TRUE,"5+"
)</f>
        <v>0-1</v>
      </c>
    </row>
    <row r="1518" spans="1:20" ht="15.6" x14ac:dyDescent="0.3">
      <c r="A1518" s="21">
        <v>1513</v>
      </c>
      <c r="B1518" s="22">
        <v>53</v>
      </c>
      <c r="C1518" s="22">
        <v>28</v>
      </c>
      <c r="D1518" s="22">
        <v>44</v>
      </c>
      <c r="E1518" s="23" t="str">
        <f t="shared" si="23"/>
        <v>0-50</v>
      </c>
      <c r="F1518" s="24">
        <v>91604</v>
      </c>
      <c r="G1518" s="22">
        <v>3</v>
      </c>
      <c r="H1518" s="22">
        <v>1.7</v>
      </c>
      <c r="I1518" s="22" t="s">
        <v>33</v>
      </c>
      <c r="J1518" s="22">
        <v>0</v>
      </c>
      <c r="K1518" s="22" t="s">
        <v>34</v>
      </c>
      <c r="L1518" s="22" t="s">
        <v>34</v>
      </c>
      <c r="M1518" s="22" t="s">
        <v>34</v>
      </c>
      <c r="N1518" s="22" t="s">
        <v>34</v>
      </c>
      <c r="O1518" s="22" t="s">
        <v>34</v>
      </c>
      <c r="P1518" s="25" t="str" cm="1">
        <f t="array" ref="P1518">_xlfn.IFS(
B1518&lt;30,"20-29",
B1518&lt;40,"30-39",
B1518&lt;50,"40-49",
B1518&lt;60,"50-59",
TRUE,"60+")</f>
        <v>50-59</v>
      </c>
      <c r="Q1518" s="25" t="str" cm="1">
        <f t="array" ref="Q1518">_xlfn.IFS(
D1518&lt;25,"0–24K",
D1518&lt;50,"25–49K",
D1518&lt;75,"50–74K",
D1518&lt;100,"75–99K",
D1518&lt;150,"100–149K",
D1518&lt;200,"150–199K",
TRUE,"200K+"
)</f>
        <v>25–49K</v>
      </c>
      <c r="R1518" s="25" t="str" cm="1">
        <f t="array" ref="R1518">_xlfn.IFS(
J1518=0,"No Mortgage",
J1518&lt;=100,"Low",
J1518&lt;=300,"Medium",
TRUE,"High"
)</f>
        <v>No Mortgage</v>
      </c>
      <c r="S1518" s="25" t="str" cm="1">
        <f t="array" ref="S1518">_xlfn.IFS(
C1518&lt;10,"0-10",
C1518&lt;20,"11-20",
C1518&lt;30,"21-30",
TRUE,"30+ yrs"
)</f>
        <v>21-30</v>
      </c>
      <c r="T1518" s="26" t="str" cm="1">
        <f t="array" ref="T1518">_xlfn.IFS(
H1518&lt;1,"0-1",
H1518&lt;2,"1-2",
H1518&lt;3,"2-3",
H1518&lt;4,"3-4",
H1518&lt;5,"4-5",
TRUE,"5+"
)</f>
        <v>1-2</v>
      </c>
    </row>
    <row r="1519" spans="1:20" ht="15.6" x14ac:dyDescent="0.3">
      <c r="A1519" s="21">
        <v>1582</v>
      </c>
      <c r="B1519" s="22">
        <v>53</v>
      </c>
      <c r="C1519" s="22">
        <v>29</v>
      </c>
      <c r="D1519" s="22">
        <v>24</v>
      </c>
      <c r="E1519" s="23" t="str">
        <f t="shared" si="23"/>
        <v>0-50</v>
      </c>
      <c r="F1519" s="24">
        <v>94105</v>
      </c>
      <c r="G1519" s="22">
        <v>2</v>
      </c>
      <c r="H1519" s="22">
        <v>0.2</v>
      </c>
      <c r="I1519" s="22" t="s">
        <v>33</v>
      </c>
      <c r="J1519" s="22">
        <v>0</v>
      </c>
      <c r="K1519" s="22" t="s">
        <v>34</v>
      </c>
      <c r="L1519" s="22" t="s">
        <v>34</v>
      </c>
      <c r="M1519" s="22" t="s">
        <v>34</v>
      </c>
      <c r="N1519" s="22" t="s">
        <v>34</v>
      </c>
      <c r="O1519" s="22" t="s">
        <v>35</v>
      </c>
      <c r="P1519" s="25" t="str" cm="1">
        <f t="array" ref="P1519">_xlfn.IFS(
B1519&lt;30,"20-29",
B1519&lt;40,"30-39",
B1519&lt;50,"40-49",
B1519&lt;60,"50-59",
TRUE,"60+")</f>
        <v>50-59</v>
      </c>
      <c r="Q1519" s="25" t="str" cm="1">
        <f t="array" ref="Q1519">_xlfn.IFS(
D1519&lt;25,"0–24K",
D1519&lt;50,"25–49K",
D1519&lt;75,"50–74K",
D1519&lt;100,"75–99K",
D1519&lt;150,"100–149K",
D1519&lt;200,"150–199K",
TRUE,"200K+"
)</f>
        <v>0–24K</v>
      </c>
      <c r="R1519" s="25" t="str" cm="1">
        <f t="array" ref="R1519">_xlfn.IFS(
J1519=0,"No Mortgage",
J1519&lt;=100,"Low",
J1519&lt;=300,"Medium",
TRUE,"High"
)</f>
        <v>No Mortgage</v>
      </c>
      <c r="S1519" s="25" t="str" cm="1">
        <f t="array" ref="S1519">_xlfn.IFS(
C1519&lt;10,"0-10",
C1519&lt;20,"11-20",
C1519&lt;30,"21-30",
TRUE,"30+ yrs"
)</f>
        <v>21-30</v>
      </c>
      <c r="T1519" s="26" t="str" cm="1">
        <f t="array" ref="T1519">_xlfn.IFS(
H1519&lt;1,"0-1",
H1519&lt;2,"1-2",
H1519&lt;3,"2-3",
H1519&lt;4,"3-4",
H1519&lt;5,"4-5",
TRUE,"5+"
)</f>
        <v>0-1</v>
      </c>
    </row>
    <row r="1520" spans="1:20" ht="15.6" x14ac:dyDescent="0.3">
      <c r="A1520" s="21">
        <v>1630</v>
      </c>
      <c r="B1520" s="22">
        <v>53</v>
      </c>
      <c r="C1520" s="22">
        <v>29</v>
      </c>
      <c r="D1520" s="22">
        <v>154</v>
      </c>
      <c r="E1520" s="23" t="str">
        <f t="shared" si="23"/>
        <v>100+</v>
      </c>
      <c r="F1520" s="24">
        <v>93407</v>
      </c>
      <c r="G1520" s="22">
        <v>4</v>
      </c>
      <c r="H1520" s="22">
        <v>7.4</v>
      </c>
      <c r="I1520" s="22" t="s">
        <v>36</v>
      </c>
      <c r="J1520" s="22">
        <v>0</v>
      </c>
      <c r="K1520" s="22" t="s">
        <v>35</v>
      </c>
      <c r="L1520" s="22" t="s">
        <v>34</v>
      </c>
      <c r="M1520" s="22" t="s">
        <v>34</v>
      </c>
      <c r="N1520" s="22" t="s">
        <v>34</v>
      </c>
      <c r="O1520" s="22" t="s">
        <v>34</v>
      </c>
      <c r="P1520" s="25" t="str" cm="1">
        <f t="array" ref="P1520">_xlfn.IFS(
B1520&lt;30,"20-29",
B1520&lt;40,"30-39",
B1520&lt;50,"40-49",
B1520&lt;60,"50-59",
TRUE,"60+")</f>
        <v>50-59</v>
      </c>
      <c r="Q1520" s="25" t="str" cm="1">
        <f t="array" ref="Q1520">_xlfn.IFS(
D1520&lt;25,"0–24K",
D1520&lt;50,"25–49K",
D1520&lt;75,"50–74K",
D1520&lt;100,"75–99K",
D1520&lt;150,"100–149K",
D1520&lt;200,"150–199K",
TRUE,"200K+"
)</f>
        <v>150–199K</v>
      </c>
      <c r="R1520" s="25" t="str" cm="1">
        <f t="array" ref="R1520">_xlfn.IFS(
J1520=0,"No Mortgage",
J1520&lt;=100,"Low",
J1520&lt;=300,"Medium",
TRUE,"High"
)</f>
        <v>No Mortgage</v>
      </c>
      <c r="S1520" s="25" t="str" cm="1">
        <f t="array" ref="S1520">_xlfn.IFS(
C1520&lt;10,"0-10",
C1520&lt;20,"11-20",
C1520&lt;30,"21-30",
TRUE,"30+ yrs"
)</f>
        <v>21-30</v>
      </c>
      <c r="T1520" s="26" t="str" cm="1">
        <f t="array" ref="T1520">_xlfn.IFS(
H1520&lt;1,"0-1",
H1520&lt;2,"1-2",
H1520&lt;3,"2-3",
H1520&lt;4,"3-4",
H1520&lt;5,"4-5",
TRUE,"5+"
)</f>
        <v>5+</v>
      </c>
    </row>
    <row r="1521" spans="1:20" ht="15.6" x14ac:dyDescent="0.3">
      <c r="A1521" s="21">
        <v>1754</v>
      </c>
      <c r="B1521" s="22">
        <v>53</v>
      </c>
      <c r="C1521" s="22">
        <v>29</v>
      </c>
      <c r="D1521" s="22">
        <v>25</v>
      </c>
      <c r="E1521" s="23" t="str">
        <f t="shared" si="23"/>
        <v>0-50</v>
      </c>
      <c r="F1521" s="24">
        <v>92008</v>
      </c>
      <c r="G1521" s="22">
        <v>2</v>
      </c>
      <c r="H1521" s="22">
        <v>0.4</v>
      </c>
      <c r="I1521" s="22" t="s">
        <v>33</v>
      </c>
      <c r="J1521" s="22">
        <v>0</v>
      </c>
      <c r="K1521" s="22" t="s">
        <v>34</v>
      </c>
      <c r="L1521" s="22" t="s">
        <v>34</v>
      </c>
      <c r="M1521" s="22" t="s">
        <v>34</v>
      </c>
      <c r="N1521" s="22" t="s">
        <v>35</v>
      </c>
      <c r="O1521" s="22" t="s">
        <v>34</v>
      </c>
      <c r="P1521" s="25" t="str" cm="1">
        <f t="array" ref="P1521">_xlfn.IFS(
B1521&lt;30,"20-29",
B1521&lt;40,"30-39",
B1521&lt;50,"40-49",
B1521&lt;60,"50-59",
TRUE,"60+")</f>
        <v>50-59</v>
      </c>
      <c r="Q1521" s="25" t="str" cm="1">
        <f t="array" ref="Q1521">_xlfn.IFS(
D1521&lt;25,"0–24K",
D1521&lt;50,"25–49K",
D1521&lt;75,"50–74K",
D1521&lt;100,"75–99K",
D1521&lt;150,"100–149K",
D1521&lt;200,"150–199K",
TRUE,"200K+"
)</f>
        <v>25–49K</v>
      </c>
      <c r="R1521" s="25" t="str" cm="1">
        <f t="array" ref="R1521">_xlfn.IFS(
J1521=0,"No Mortgage",
J1521&lt;=100,"Low",
J1521&lt;=300,"Medium",
TRUE,"High"
)</f>
        <v>No Mortgage</v>
      </c>
      <c r="S1521" s="25" t="str" cm="1">
        <f t="array" ref="S1521">_xlfn.IFS(
C1521&lt;10,"0-10",
C1521&lt;20,"11-20",
C1521&lt;30,"21-30",
TRUE,"30+ yrs"
)</f>
        <v>21-30</v>
      </c>
      <c r="T1521" s="26" t="str" cm="1">
        <f t="array" ref="T1521">_xlfn.IFS(
H1521&lt;1,"0-1",
H1521&lt;2,"1-2",
H1521&lt;3,"2-3",
H1521&lt;4,"3-4",
H1521&lt;5,"4-5",
TRUE,"5+"
)</f>
        <v>0-1</v>
      </c>
    </row>
    <row r="1522" spans="1:20" ht="15.6" x14ac:dyDescent="0.3">
      <c r="A1522" s="21">
        <v>1784</v>
      </c>
      <c r="B1522" s="22">
        <v>53</v>
      </c>
      <c r="C1522" s="22">
        <v>27</v>
      </c>
      <c r="D1522" s="22">
        <v>192</v>
      </c>
      <c r="E1522" s="23" t="str">
        <f t="shared" si="23"/>
        <v>100+</v>
      </c>
      <c r="F1522" s="24">
        <v>94720</v>
      </c>
      <c r="G1522" s="22">
        <v>1</v>
      </c>
      <c r="H1522" s="22">
        <v>1.7</v>
      </c>
      <c r="I1522" s="22" t="s">
        <v>33</v>
      </c>
      <c r="J1522" s="22">
        <v>601</v>
      </c>
      <c r="K1522" s="22" t="s">
        <v>34</v>
      </c>
      <c r="L1522" s="22" t="s">
        <v>34</v>
      </c>
      <c r="M1522" s="22" t="s">
        <v>34</v>
      </c>
      <c r="N1522" s="22" t="s">
        <v>35</v>
      </c>
      <c r="O1522" s="22" t="s">
        <v>34</v>
      </c>
      <c r="P1522" s="25" t="str" cm="1">
        <f t="array" ref="P1522">_xlfn.IFS(
B1522&lt;30,"20-29",
B1522&lt;40,"30-39",
B1522&lt;50,"40-49",
B1522&lt;60,"50-59",
TRUE,"60+")</f>
        <v>50-59</v>
      </c>
      <c r="Q1522" s="25" t="str" cm="1">
        <f t="array" ref="Q1522">_xlfn.IFS(
D1522&lt;25,"0–24K",
D1522&lt;50,"25–49K",
D1522&lt;75,"50–74K",
D1522&lt;100,"75–99K",
D1522&lt;150,"100–149K",
D1522&lt;200,"150–199K",
TRUE,"200K+"
)</f>
        <v>150–199K</v>
      </c>
      <c r="R1522" s="25" t="str" cm="1">
        <f t="array" ref="R1522">_xlfn.IFS(
J1522=0,"No Mortgage",
J1522&lt;=100,"Low",
J1522&lt;=300,"Medium",
TRUE,"High"
)</f>
        <v>High</v>
      </c>
      <c r="S1522" s="25" t="str" cm="1">
        <f t="array" ref="S1522">_xlfn.IFS(
C1522&lt;10,"0-10",
C1522&lt;20,"11-20",
C1522&lt;30,"21-30",
TRUE,"30+ yrs"
)</f>
        <v>21-30</v>
      </c>
      <c r="T1522" s="26" t="str" cm="1">
        <f t="array" ref="T1522">_xlfn.IFS(
H1522&lt;1,"0-1",
H1522&lt;2,"1-2",
H1522&lt;3,"2-3",
H1522&lt;4,"3-4",
H1522&lt;5,"4-5",
TRUE,"5+"
)</f>
        <v>1-2</v>
      </c>
    </row>
    <row r="1523" spans="1:20" ht="15.6" x14ac:dyDescent="0.3">
      <c r="A1523" s="21">
        <v>1843</v>
      </c>
      <c r="B1523" s="22">
        <v>53</v>
      </c>
      <c r="C1523" s="22">
        <v>29</v>
      </c>
      <c r="D1523" s="22">
        <v>93</v>
      </c>
      <c r="E1523" s="23" t="str">
        <f t="shared" si="23"/>
        <v>51-100</v>
      </c>
      <c r="F1523" s="24">
        <v>95051</v>
      </c>
      <c r="G1523" s="22">
        <v>1</v>
      </c>
      <c r="H1523" s="22">
        <v>2.7</v>
      </c>
      <c r="I1523" s="22" t="s">
        <v>37</v>
      </c>
      <c r="J1523" s="22">
        <v>256</v>
      </c>
      <c r="K1523" s="22" t="s">
        <v>34</v>
      </c>
      <c r="L1523" s="22" t="s">
        <v>34</v>
      </c>
      <c r="M1523" s="22" t="s">
        <v>34</v>
      </c>
      <c r="N1523" s="22" t="s">
        <v>35</v>
      </c>
      <c r="O1523" s="22" t="s">
        <v>34</v>
      </c>
      <c r="P1523" s="25" t="str" cm="1">
        <f t="array" ref="P1523">_xlfn.IFS(
B1523&lt;30,"20-29",
B1523&lt;40,"30-39",
B1523&lt;50,"40-49",
B1523&lt;60,"50-59",
TRUE,"60+")</f>
        <v>50-59</v>
      </c>
      <c r="Q1523" s="25" t="str" cm="1">
        <f t="array" ref="Q1523">_xlfn.IFS(
D1523&lt;25,"0–24K",
D1523&lt;50,"25–49K",
D1523&lt;75,"50–74K",
D1523&lt;100,"75–99K",
D1523&lt;150,"100–149K",
D1523&lt;200,"150–199K",
TRUE,"200K+"
)</f>
        <v>75–99K</v>
      </c>
      <c r="R1523" s="25" t="str" cm="1">
        <f t="array" ref="R1523">_xlfn.IFS(
J1523=0,"No Mortgage",
J1523&lt;=100,"Low",
J1523&lt;=300,"Medium",
TRUE,"High"
)</f>
        <v>Medium</v>
      </c>
      <c r="S1523" s="25" t="str" cm="1">
        <f t="array" ref="S1523">_xlfn.IFS(
C1523&lt;10,"0-10",
C1523&lt;20,"11-20",
C1523&lt;30,"21-30",
TRUE,"30+ yrs"
)</f>
        <v>21-30</v>
      </c>
      <c r="T1523" s="26" t="str" cm="1">
        <f t="array" ref="T1523">_xlfn.IFS(
H1523&lt;1,"0-1",
H1523&lt;2,"1-2",
H1523&lt;3,"2-3",
H1523&lt;4,"3-4",
H1523&lt;5,"4-5",
TRUE,"5+"
)</f>
        <v>2-3</v>
      </c>
    </row>
    <row r="1524" spans="1:20" ht="15.6" x14ac:dyDescent="0.3">
      <c r="A1524" s="21">
        <v>1947</v>
      </c>
      <c r="B1524" s="22">
        <v>53</v>
      </c>
      <c r="C1524" s="22">
        <v>23</v>
      </c>
      <c r="D1524" s="22">
        <v>58</v>
      </c>
      <c r="E1524" s="23" t="str">
        <f t="shared" si="23"/>
        <v>51-100</v>
      </c>
      <c r="F1524" s="24">
        <v>94720</v>
      </c>
      <c r="G1524" s="22">
        <v>4</v>
      </c>
      <c r="H1524" s="22">
        <v>2</v>
      </c>
      <c r="I1524" s="22" t="s">
        <v>36</v>
      </c>
      <c r="J1524" s="22">
        <v>0</v>
      </c>
      <c r="K1524" s="22" t="s">
        <v>34</v>
      </c>
      <c r="L1524" s="22" t="s">
        <v>34</v>
      </c>
      <c r="M1524" s="22" t="s">
        <v>34</v>
      </c>
      <c r="N1524" s="22" t="s">
        <v>35</v>
      </c>
      <c r="O1524" s="22" t="s">
        <v>35</v>
      </c>
      <c r="P1524" s="25" t="str" cm="1">
        <f t="array" ref="P1524">_xlfn.IFS(
B1524&lt;30,"20-29",
B1524&lt;40,"30-39",
B1524&lt;50,"40-49",
B1524&lt;60,"50-59",
TRUE,"60+")</f>
        <v>50-59</v>
      </c>
      <c r="Q1524" s="25" t="str" cm="1">
        <f t="array" ref="Q1524">_xlfn.IFS(
D1524&lt;25,"0–24K",
D1524&lt;50,"25–49K",
D1524&lt;75,"50–74K",
D1524&lt;100,"75–99K",
D1524&lt;150,"100–149K",
D1524&lt;200,"150–199K",
TRUE,"200K+"
)</f>
        <v>50–74K</v>
      </c>
      <c r="R1524" s="25" t="str" cm="1">
        <f t="array" ref="R1524">_xlfn.IFS(
J1524=0,"No Mortgage",
J1524&lt;=100,"Low",
J1524&lt;=300,"Medium",
TRUE,"High"
)</f>
        <v>No Mortgage</v>
      </c>
      <c r="S1524" s="25" t="str" cm="1">
        <f t="array" ref="S1524">_xlfn.IFS(
C1524&lt;10,"0-10",
C1524&lt;20,"11-20",
C1524&lt;30,"21-30",
TRUE,"30+ yrs"
)</f>
        <v>21-30</v>
      </c>
      <c r="T1524" s="26" t="str" cm="1">
        <f t="array" ref="T1524">_xlfn.IFS(
H1524&lt;1,"0-1",
H1524&lt;2,"1-2",
H1524&lt;3,"2-3",
H1524&lt;4,"3-4",
H1524&lt;5,"4-5",
TRUE,"5+"
)</f>
        <v>2-3</v>
      </c>
    </row>
    <row r="1525" spans="1:20" ht="15.6" x14ac:dyDescent="0.3">
      <c r="A1525" s="21">
        <v>2090</v>
      </c>
      <c r="B1525" s="22">
        <v>53</v>
      </c>
      <c r="C1525" s="22">
        <v>29</v>
      </c>
      <c r="D1525" s="22">
        <v>95</v>
      </c>
      <c r="E1525" s="23" t="str">
        <f t="shared" si="23"/>
        <v>51-100</v>
      </c>
      <c r="F1525" s="24">
        <v>94304</v>
      </c>
      <c r="G1525" s="22">
        <v>1</v>
      </c>
      <c r="H1525" s="22">
        <v>2.7</v>
      </c>
      <c r="I1525" s="22" t="s">
        <v>37</v>
      </c>
      <c r="J1525" s="22">
        <v>0</v>
      </c>
      <c r="K1525" s="22" t="s">
        <v>34</v>
      </c>
      <c r="L1525" s="22" t="s">
        <v>34</v>
      </c>
      <c r="M1525" s="22" t="s">
        <v>34</v>
      </c>
      <c r="N1525" s="22" t="s">
        <v>35</v>
      </c>
      <c r="O1525" s="22" t="s">
        <v>34</v>
      </c>
      <c r="P1525" s="25" t="str" cm="1">
        <f t="array" ref="P1525">_xlfn.IFS(
B1525&lt;30,"20-29",
B1525&lt;40,"30-39",
B1525&lt;50,"40-49",
B1525&lt;60,"50-59",
TRUE,"60+")</f>
        <v>50-59</v>
      </c>
      <c r="Q1525" s="25" t="str" cm="1">
        <f t="array" ref="Q1525">_xlfn.IFS(
D1525&lt;25,"0–24K",
D1525&lt;50,"25–49K",
D1525&lt;75,"50–74K",
D1525&lt;100,"75–99K",
D1525&lt;150,"100–149K",
D1525&lt;200,"150–199K",
TRUE,"200K+"
)</f>
        <v>75–99K</v>
      </c>
      <c r="R1525" s="25" t="str" cm="1">
        <f t="array" ref="R1525">_xlfn.IFS(
J1525=0,"No Mortgage",
J1525&lt;=100,"Low",
J1525&lt;=300,"Medium",
TRUE,"High"
)</f>
        <v>No Mortgage</v>
      </c>
      <c r="S1525" s="25" t="str" cm="1">
        <f t="array" ref="S1525">_xlfn.IFS(
C1525&lt;10,"0-10",
C1525&lt;20,"11-20",
C1525&lt;30,"21-30",
TRUE,"30+ yrs"
)</f>
        <v>21-30</v>
      </c>
      <c r="T1525" s="26" t="str" cm="1">
        <f t="array" ref="T1525">_xlfn.IFS(
H1525&lt;1,"0-1",
H1525&lt;2,"1-2",
H1525&lt;3,"2-3",
H1525&lt;4,"3-4",
H1525&lt;5,"4-5",
TRUE,"5+"
)</f>
        <v>2-3</v>
      </c>
    </row>
    <row r="1526" spans="1:20" ht="15.6" x14ac:dyDescent="0.3">
      <c r="A1526" s="21">
        <v>2093</v>
      </c>
      <c r="B1526" s="22">
        <v>53</v>
      </c>
      <c r="C1526" s="22">
        <v>23</v>
      </c>
      <c r="D1526" s="22">
        <v>19</v>
      </c>
      <c r="E1526" s="23" t="str">
        <f t="shared" si="23"/>
        <v>0-50</v>
      </c>
      <c r="F1526" s="24">
        <v>92673</v>
      </c>
      <c r="G1526" s="22">
        <v>4</v>
      </c>
      <c r="H1526" s="22">
        <v>0.4</v>
      </c>
      <c r="I1526" s="22" t="s">
        <v>36</v>
      </c>
      <c r="J1526" s="22">
        <v>84</v>
      </c>
      <c r="K1526" s="22" t="s">
        <v>34</v>
      </c>
      <c r="L1526" s="22" t="s">
        <v>34</v>
      </c>
      <c r="M1526" s="22" t="s">
        <v>34</v>
      </c>
      <c r="N1526" s="22" t="s">
        <v>35</v>
      </c>
      <c r="O1526" s="22" t="s">
        <v>34</v>
      </c>
      <c r="P1526" s="25" t="str" cm="1">
        <f t="array" ref="P1526">_xlfn.IFS(
B1526&lt;30,"20-29",
B1526&lt;40,"30-39",
B1526&lt;50,"40-49",
B1526&lt;60,"50-59",
TRUE,"60+")</f>
        <v>50-59</v>
      </c>
      <c r="Q1526" s="25" t="str" cm="1">
        <f t="array" ref="Q1526">_xlfn.IFS(
D1526&lt;25,"0–24K",
D1526&lt;50,"25–49K",
D1526&lt;75,"50–74K",
D1526&lt;100,"75–99K",
D1526&lt;150,"100–149K",
D1526&lt;200,"150–199K",
TRUE,"200K+"
)</f>
        <v>0–24K</v>
      </c>
      <c r="R1526" s="25" t="str" cm="1">
        <f t="array" ref="R1526">_xlfn.IFS(
J1526=0,"No Mortgage",
J1526&lt;=100,"Low",
J1526&lt;=300,"Medium",
TRUE,"High"
)</f>
        <v>Low</v>
      </c>
      <c r="S1526" s="25" t="str" cm="1">
        <f t="array" ref="S1526">_xlfn.IFS(
C1526&lt;10,"0-10",
C1526&lt;20,"11-20",
C1526&lt;30,"21-30",
TRUE,"30+ yrs"
)</f>
        <v>21-30</v>
      </c>
      <c r="T1526" s="26" t="str" cm="1">
        <f t="array" ref="T1526">_xlfn.IFS(
H1526&lt;1,"0-1",
H1526&lt;2,"1-2",
H1526&lt;3,"2-3",
H1526&lt;4,"3-4",
H1526&lt;5,"4-5",
TRUE,"5+"
)</f>
        <v>0-1</v>
      </c>
    </row>
    <row r="1527" spans="1:20" ht="15.6" x14ac:dyDescent="0.3">
      <c r="A1527" s="21">
        <v>2100</v>
      </c>
      <c r="B1527" s="22">
        <v>53</v>
      </c>
      <c r="C1527" s="22">
        <v>29</v>
      </c>
      <c r="D1527" s="22">
        <v>10</v>
      </c>
      <c r="E1527" s="23" t="str">
        <f t="shared" si="23"/>
        <v>0-50</v>
      </c>
      <c r="F1527" s="24">
        <v>90095</v>
      </c>
      <c r="G1527" s="22">
        <v>2</v>
      </c>
      <c r="H1527" s="22">
        <v>0.4</v>
      </c>
      <c r="I1527" s="22" t="s">
        <v>33</v>
      </c>
      <c r="J1527" s="22">
        <v>0</v>
      </c>
      <c r="K1527" s="22" t="s">
        <v>34</v>
      </c>
      <c r="L1527" s="22" t="s">
        <v>34</v>
      </c>
      <c r="M1527" s="22" t="s">
        <v>34</v>
      </c>
      <c r="N1527" s="22" t="s">
        <v>34</v>
      </c>
      <c r="O1527" s="22" t="s">
        <v>34</v>
      </c>
      <c r="P1527" s="25" t="str" cm="1">
        <f t="array" ref="P1527">_xlfn.IFS(
B1527&lt;30,"20-29",
B1527&lt;40,"30-39",
B1527&lt;50,"40-49",
B1527&lt;60,"50-59",
TRUE,"60+")</f>
        <v>50-59</v>
      </c>
      <c r="Q1527" s="25" t="str" cm="1">
        <f t="array" ref="Q1527">_xlfn.IFS(
D1527&lt;25,"0–24K",
D1527&lt;50,"25–49K",
D1527&lt;75,"50–74K",
D1527&lt;100,"75–99K",
D1527&lt;150,"100–149K",
D1527&lt;200,"150–199K",
TRUE,"200K+"
)</f>
        <v>0–24K</v>
      </c>
      <c r="R1527" s="25" t="str" cm="1">
        <f t="array" ref="R1527">_xlfn.IFS(
J1527=0,"No Mortgage",
J1527&lt;=100,"Low",
J1527&lt;=300,"Medium",
TRUE,"High"
)</f>
        <v>No Mortgage</v>
      </c>
      <c r="S1527" s="25" t="str" cm="1">
        <f t="array" ref="S1527">_xlfn.IFS(
C1527&lt;10,"0-10",
C1527&lt;20,"11-20",
C1527&lt;30,"21-30",
TRUE,"30+ yrs"
)</f>
        <v>21-30</v>
      </c>
      <c r="T1527" s="26" t="str" cm="1">
        <f t="array" ref="T1527">_xlfn.IFS(
H1527&lt;1,"0-1",
H1527&lt;2,"1-2",
H1527&lt;3,"2-3",
H1527&lt;4,"3-4",
H1527&lt;5,"4-5",
TRUE,"5+"
)</f>
        <v>0-1</v>
      </c>
    </row>
    <row r="1528" spans="1:20" ht="15.6" x14ac:dyDescent="0.3">
      <c r="A1528" s="21">
        <v>2141</v>
      </c>
      <c r="B1528" s="22">
        <v>53</v>
      </c>
      <c r="C1528" s="22">
        <v>27</v>
      </c>
      <c r="D1528" s="22">
        <v>89</v>
      </c>
      <c r="E1528" s="23" t="str">
        <f t="shared" si="23"/>
        <v>51-100</v>
      </c>
      <c r="F1528" s="24">
        <v>92130</v>
      </c>
      <c r="G1528" s="22">
        <v>1</v>
      </c>
      <c r="H1528" s="22">
        <v>0.8</v>
      </c>
      <c r="I1528" s="22" t="s">
        <v>36</v>
      </c>
      <c r="J1528" s="22">
        <v>0</v>
      </c>
      <c r="K1528" s="22" t="s">
        <v>34</v>
      </c>
      <c r="L1528" s="22" t="s">
        <v>35</v>
      </c>
      <c r="M1528" s="22" t="s">
        <v>34</v>
      </c>
      <c r="N1528" s="22" t="s">
        <v>35</v>
      </c>
      <c r="O1528" s="22" t="s">
        <v>34</v>
      </c>
      <c r="P1528" s="25" t="str" cm="1">
        <f t="array" ref="P1528">_xlfn.IFS(
B1528&lt;30,"20-29",
B1528&lt;40,"30-39",
B1528&lt;50,"40-49",
B1528&lt;60,"50-59",
TRUE,"60+")</f>
        <v>50-59</v>
      </c>
      <c r="Q1528" s="25" t="str" cm="1">
        <f t="array" ref="Q1528">_xlfn.IFS(
D1528&lt;25,"0–24K",
D1528&lt;50,"25–49K",
D1528&lt;75,"50–74K",
D1528&lt;100,"75–99K",
D1528&lt;150,"100–149K",
D1528&lt;200,"150–199K",
TRUE,"200K+"
)</f>
        <v>75–99K</v>
      </c>
      <c r="R1528" s="25" t="str" cm="1">
        <f t="array" ref="R1528">_xlfn.IFS(
J1528=0,"No Mortgage",
J1528&lt;=100,"Low",
J1528&lt;=300,"Medium",
TRUE,"High"
)</f>
        <v>No Mortgage</v>
      </c>
      <c r="S1528" s="25" t="str" cm="1">
        <f t="array" ref="S1528">_xlfn.IFS(
C1528&lt;10,"0-10",
C1528&lt;20,"11-20",
C1528&lt;30,"21-30",
TRUE,"30+ yrs"
)</f>
        <v>21-30</v>
      </c>
      <c r="T1528" s="26" t="str" cm="1">
        <f t="array" ref="T1528">_xlfn.IFS(
H1528&lt;1,"0-1",
H1528&lt;2,"1-2",
H1528&lt;3,"2-3",
H1528&lt;4,"3-4",
H1528&lt;5,"4-5",
TRUE,"5+"
)</f>
        <v>0-1</v>
      </c>
    </row>
    <row r="1529" spans="1:20" ht="15.6" x14ac:dyDescent="0.3">
      <c r="A1529" s="21">
        <v>2215</v>
      </c>
      <c r="B1529" s="22">
        <v>53</v>
      </c>
      <c r="C1529" s="22">
        <v>27</v>
      </c>
      <c r="D1529" s="22">
        <v>89</v>
      </c>
      <c r="E1529" s="23" t="str">
        <f t="shared" si="23"/>
        <v>51-100</v>
      </c>
      <c r="F1529" s="24">
        <v>92735</v>
      </c>
      <c r="G1529" s="22">
        <v>1</v>
      </c>
      <c r="H1529" s="22">
        <v>0.8</v>
      </c>
      <c r="I1529" s="22" t="s">
        <v>36</v>
      </c>
      <c r="J1529" s="22">
        <v>146</v>
      </c>
      <c r="K1529" s="22" t="s">
        <v>34</v>
      </c>
      <c r="L1529" s="22" t="s">
        <v>34</v>
      </c>
      <c r="M1529" s="22" t="s">
        <v>34</v>
      </c>
      <c r="N1529" s="22" t="s">
        <v>35</v>
      </c>
      <c r="O1529" s="22" t="s">
        <v>35</v>
      </c>
      <c r="P1529" s="25" t="str" cm="1">
        <f t="array" ref="P1529">_xlfn.IFS(
B1529&lt;30,"20-29",
B1529&lt;40,"30-39",
B1529&lt;50,"40-49",
B1529&lt;60,"50-59",
TRUE,"60+")</f>
        <v>50-59</v>
      </c>
      <c r="Q1529" s="25" t="str" cm="1">
        <f t="array" ref="Q1529">_xlfn.IFS(
D1529&lt;25,"0–24K",
D1529&lt;50,"25–49K",
D1529&lt;75,"50–74K",
D1529&lt;100,"75–99K",
D1529&lt;150,"100–149K",
D1529&lt;200,"150–199K",
TRUE,"200K+"
)</f>
        <v>75–99K</v>
      </c>
      <c r="R1529" s="25" t="str" cm="1">
        <f t="array" ref="R1529">_xlfn.IFS(
J1529=0,"No Mortgage",
J1529&lt;=100,"Low",
J1529&lt;=300,"Medium",
TRUE,"High"
)</f>
        <v>Medium</v>
      </c>
      <c r="S1529" s="25" t="str" cm="1">
        <f t="array" ref="S1529">_xlfn.IFS(
C1529&lt;10,"0-10",
C1529&lt;20,"11-20",
C1529&lt;30,"21-30",
TRUE,"30+ yrs"
)</f>
        <v>21-30</v>
      </c>
      <c r="T1529" s="26" t="str" cm="1">
        <f t="array" ref="T1529">_xlfn.IFS(
H1529&lt;1,"0-1",
H1529&lt;2,"1-2",
H1529&lt;3,"2-3",
H1529&lt;4,"3-4",
H1529&lt;5,"4-5",
TRUE,"5+"
)</f>
        <v>0-1</v>
      </c>
    </row>
    <row r="1530" spans="1:20" ht="15.6" x14ac:dyDescent="0.3">
      <c r="A1530" s="21">
        <v>2224</v>
      </c>
      <c r="B1530" s="22">
        <v>53</v>
      </c>
      <c r="C1530" s="22">
        <v>28</v>
      </c>
      <c r="D1530" s="22">
        <v>74</v>
      </c>
      <c r="E1530" s="23" t="str">
        <f t="shared" si="23"/>
        <v>51-100</v>
      </c>
      <c r="F1530" s="24">
        <v>91711</v>
      </c>
      <c r="G1530" s="22">
        <v>3</v>
      </c>
      <c r="H1530" s="22">
        <v>2</v>
      </c>
      <c r="I1530" s="22" t="s">
        <v>37</v>
      </c>
      <c r="J1530" s="22">
        <v>0</v>
      </c>
      <c r="K1530" s="22" t="s">
        <v>34</v>
      </c>
      <c r="L1530" s="22" t="s">
        <v>35</v>
      </c>
      <c r="M1530" s="22" t="s">
        <v>34</v>
      </c>
      <c r="N1530" s="22" t="s">
        <v>34</v>
      </c>
      <c r="O1530" s="22" t="s">
        <v>34</v>
      </c>
      <c r="P1530" s="25" t="str" cm="1">
        <f t="array" ref="P1530">_xlfn.IFS(
B1530&lt;30,"20-29",
B1530&lt;40,"30-39",
B1530&lt;50,"40-49",
B1530&lt;60,"50-59",
TRUE,"60+")</f>
        <v>50-59</v>
      </c>
      <c r="Q1530" s="25" t="str" cm="1">
        <f t="array" ref="Q1530">_xlfn.IFS(
D1530&lt;25,"0–24K",
D1530&lt;50,"25–49K",
D1530&lt;75,"50–74K",
D1530&lt;100,"75–99K",
D1530&lt;150,"100–149K",
D1530&lt;200,"150–199K",
TRUE,"200K+"
)</f>
        <v>50–74K</v>
      </c>
      <c r="R1530" s="25" t="str" cm="1">
        <f t="array" ref="R1530">_xlfn.IFS(
J1530=0,"No Mortgage",
J1530&lt;=100,"Low",
J1530&lt;=300,"Medium",
TRUE,"High"
)</f>
        <v>No Mortgage</v>
      </c>
      <c r="S1530" s="25" t="str" cm="1">
        <f t="array" ref="S1530">_xlfn.IFS(
C1530&lt;10,"0-10",
C1530&lt;20,"11-20",
C1530&lt;30,"21-30",
TRUE,"30+ yrs"
)</f>
        <v>21-30</v>
      </c>
      <c r="T1530" s="26" t="str" cm="1">
        <f t="array" ref="T1530">_xlfn.IFS(
H1530&lt;1,"0-1",
H1530&lt;2,"1-2",
H1530&lt;3,"2-3",
H1530&lt;4,"3-4",
H1530&lt;5,"4-5",
TRUE,"5+"
)</f>
        <v>2-3</v>
      </c>
    </row>
    <row r="1531" spans="1:20" ht="15.6" x14ac:dyDescent="0.3">
      <c r="A1531" s="21">
        <v>2296</v>
      </c>
      <c r="B1531" s="22">
        <v>53</v>
      </c>
      <c r="C1531" s="22">
        <v>23</v>
      </c>
      <c r="D1531" s="22">
        <v>39</v>
      </c>
      <c r="E1531" s="23" t="str">
        <f t="shared" si="23"/>
        <v>0-50</v>
      </c>
      <c r="F1531" s="24">
        <v>92101</v>
      </c>
      <c r="G1531" s="22">
        <v>3</v>
      </c>
      <c r="H1531" s="22">
        <v>1</v>
      </c>
      <c r="I1531" s="22" t="s">
        <v>36</v>
      </c>
      <c r="J1531" s="22">
        <v>87</v>
      </c>
      <c r="K1531" s="22" t="s">
        <v>34</v>
      </c>
      <c r="L1531" s="22" t="s">
        <v>34</v>
      </c>
      <c r="M1531" s="22" t="s">
        <v>34</v>
      </c>
      <c r="N1531" s="22" t="s">
        <v>35</v>
      </c>
      <c r="O1531" s="22" t="s">
        <v>34</v>
      </c>
      <c r="P1531" s="25" t="str" cm="1">
        <f t="array" ref="P1531">_xlfn.IFS(
B1531&lt;30,"20-29",
B1531&lt;40,"30-39",
B1531&lt;50,"40-49",
B1531&lt;60,"50-59",
TRUE,"60+")</f>
        <v>50-59</v>
      </c>
      <c r="Q1531" s="25" t="str" cm="1">
        <f t="array" ref="Q1531">_xlfn.IFS(
D1531&lt;25,"0–24K",
D1531&lt;50,"25–49K",
D1531&lt;75,"50–74K",
D1531&lt;100,"75–99K",
D1531&lt;150,"100–149K",
D1531&lt;200,"150–199K",
TRUE,"200K+"
)</f>
        <v>25–49K</v>
      </c>
      <c r="R1531" s="25" t="str" cm="1">
        <f t="array" ref="R1531">_xlfn.IFS(
J1531=0,"No Mortgage",
J1531&lt;=100,"Low",
J1531&lt;=300,"Medium",
TRUE,"High"
)</f>
        <v>Low</v>
      </c>
      <c r="S1531" s="25" t="str" cm="1">
        <f t="array" ref="S1531">_xlfn.IFS(
C1531&lt;10,"0-10",
C1531&lt;20,"11-20",
C1531&lt;30,"21-30",
TRUE,"30+ yrs"
)</f>
        <v>21-30</v>
      </c>
      <c r="T1531" s="26" t="str" cm="1">
        <f t="array" ref="T1531">_xlfn.IFS(
H1531&lt;1,"0-1",
H1531&lt;2,"1-2",
H1531&lt;3,"2-3",
H1531&lt;4,"3-4",
H1531&lt;5,"4-5",
TRUE,"5+"
)</f>
        <v>1-2</v>
      </c>
    </row>
    <row r="1532" spans="1:20" ht="15.6" x14ac:dyDescent="0.3">
      <c r="A1532" s="21">
        <v>2359</v>
      </c>
      <c r="B1532" s="22">
        <v>53</v>
      </c>
      <c r="C1532" s="22">
        <v>27</v>
      </c>
      <c r="D1532" s="22">
        <v>63</v>
      </c>
      <c r="E1532" s="23" t="str">
        <f t="shared" si="23"/>
        <v>51-100</v>
      </c>
      <c r="F1532" s="24">
        <v>93109</v>
      </c>
      <c r="G1532" s="22">
        <v>2</v>
      </c>
      <c r="H1532" s="22">
        <v>0.8</v>
      </c>
      <c r="I1532" s="22" t="s">
        <v>36</v>
      </c>
      <c r="J1532" s="22">
        <v>0</v>
      </c>
      <c r="K1532" s="22" t="s">
        <v>34</v>
      </c>
      <c r="L1532" s="22" t="s">
        <v>35</v>
      </c>
      <c r="M1532" s="22" t="s">
        <v>34</v>
      </c>
      <c r="N1532" s="22" t="s">
        <v>35</v>
      </c>
      <c r="O1532" s="22" t="s">
        <v>34</v>
      </c>
      <c r="P1532" s="25" t="str" cm="1">
        <f t="array" ref="P1532">_xlfn.IFS(
B1532&lt;30,"20-29",
B1532&lt;40,"30-39",
B1532&lt;50,"40-49",
B1532&lt;60,"50-59",
TRUE,"60+")</f>
        <v>50-59</v>
      </c>
      <c r="Q1532" s="25" t="str" cm="1">
        <f t="array" ref="Q1532">_xlfn.IFS(
D1532&lt;25,"0–24K",
D1532&lt;50,"25–49K",
D1532&lt;75,"50–74K",
D1532&lt;100,"75–99K",
D1532&lt;150,"100–149K",
D1532&lt;200,"150–199K",
TRUE,"200K+"
)</f>
        <v>50–74K</v>
      </c>
      <c r="R1532" s="25" t="str" cm="1">
        <f t="array" ref="R1532">_xlfn.IFS(
J1532=0,"No Mortgage",
J1532&lt;=100,"Low",
J1532&lt;=300,"Medium",
TRUE,"High"
)</f>
        <v>No Mortgage</v>
      </c>
      <c r="S1532" s="25" t="str" cm="1">
        <f t="array" ref="S1532">_xlfn.IFS(
C1532&lt;10,"0-10",
C1532&lt;20,"11-20",
C1532&lt;30,"21-30",
TRUE,"30+ yrs"
)</f>
        <v>21-30</v>
      </c>
      <c r="T1532" s="26" t="str" cm="1">
        <f t="array" ref="T1532">_xlfn.IFS(
H1532&lt;1,"0-1",
H1532&lt;2,"1-2",
H1532&lt;3,"2-3",
H1532&lt;4,"3-4",
H1532&lt;5,"4-5",
TRUE,"5+"
)</f>
        <v>0-1</v>
      </c>
    </row>
    <row r="1533" spans="1:20" ht="15.6" x14ac:dyDescent="0.3">
      <c r="A1533" s="21">
        <v>2394</v>
      </c>
      <c r="B1533" s="22">
        <v>53</v>
      </c>
      <c r="C1533" s="22">
        <v>28</v>
      </c>
      <c r="D1533" s="22">
        <v>14</v>
      </c>
      <c r="E1533" s="23" t="str">
        <f t="shared" si="23"/>
        <v>0-50</v>
      </c>
      <c r="F1533" s="24">
        <v>94005</v>
      </c>
      <c r="G1533" s="22">
        <v>4</v>
      </c>
      <c r="H1533" s="22">
        <v>0.8</v>
      </c>
      <c r="I1533" s="22" t="s">
        <v>33</v>
      </c>
      <c r="J1533" s="22">
        <v>0</v>
      </c>
      <c r="K1533" s="22" t="s">
        <v>34</v>
      </c>
      <c r="L1533" s="22" t="s">
        <v>34</v>
      </c>
      <c r="M1533" s="22" t="s">
        <v>34</v>
      </c>
      <c r="N1533" s="22" t="s">
        <v>35</v>
      </c>
      <c r="O1533" s="22" t="s">
        <v>35</v>
      </c>
      <c r="P1533" s="25" t="str" cm="1">
        <f t="array" ref="P1533">_xlfn.IFS(
B1533&lt;30,"20-29",
B1533&lt;40,"30-39",
B1533&lt;50,"40-49",
B1533&lt;60,"50-59",
TRUE,"60+")</f>
        <v>50-59</v>
      </c>
      <c r="Q1533" s="25" t="str" cm="1">
        <f t="array" ref="Q1533">_xlfn.IFS(
D1533&lt;25,"0–24K",
D1533&lt;50,"25–49K",
D1533&lt;75,"50–74K",
D1533&lt;100,"75–99K",
D1533&lt;150,"100–149K",
D1533&lt;200,"150–199K",
TRUE,"200K+"
)</f>
        <v>0–24K</v>
      </c>
      <c r="R1533" s="25" t="str" cm="1">
        <f t="array" ref="R1533">_xlfn.IFS(
J1533=0,"No Mortgage",
J1533&lt;=100,"Low",
J1533&lt;=300,"Medium",
TRUE,"High"
)</f>
        <v>No Mortgage</v>
      </c>
      <c r="S1533" s="25" t="str" cm="1">
        <f t="array" ref="S1533">_xlfn.IFS(
C1533&lt;10,"0-10",
C1533&lt;20,"11-20",
C1533&lt;30,"21-30",
TRUE,"30+ yrs"
)</f>
        <v>21-30</v>
      </c>
      <c r="T1533" s="26" t="str" cm="1">
        <f t="array" ref="T1533">_xlfn.IFS(
H1533&lt;1,"0-1",
H1533&lt;2,"1-2",
H1533&lt;3,"2-3",
H1533&lt;4,"3-4",
H1533&lt;5,"4-5",
TRUE,"5+"
)</f>
        <v>0-1</v>
      </c>
    </row>
    <row r="1534" spans="1:20" ht="15.6" x14ac:dyDescent="0.3">
      <c r="A1534" s="21">
        <v>2399</v>
      </c>
      <c r="B1534" s="22">
        <v>53</v>
      </c>
      <c r="C1534" s="22">
        <v>29</v>
      </c>
      <c r="D1534" s="22">
        <v>90</v>
      </c>
      <c r="E1534" s="23" t="str">
        <f t="shared" si="23"/>
        <v>51-100</v>
      </c>
      <c r="F1534" s="24">
        <v>95053</v>
      </c>
      <c r="G1534" s="22">
        <v>2</v>
      </c>
      <c r="H1534" s="22">
        <v>0.3</v>
      </c>
      <c r="I1534" s="22" t="s">
        <v>33</v>
      </c>
      <c r="J1534" s="22">
        <v>217</v>
      </c>
      <c r="K1534" s="22" t="s">
        <v>34</v>
      </c>
      <c r="L1534" s="22" t="s">
        <v>35</v>
      </c>
      <c r="M1534" s="22" t="s">
        <v>34</v>
      </c>
      <c r="N1534" s="22" t="s">
        <v>34</v>
      </c>
      <c r="O1534" s="22" t="s">
        <v>35</v>
      </c>
      <c r="P1534" s="25" t="str" cm="1">
        <f t="array" ref="P1534">_xlfn.IFS(
B1534&lt;30,"20-29",
B1534&lt;40,"30-39",
B1534&lt;50,"40-49",
B1534&lt;60,"50-59",
TRUE,"60+")</f>
        <v>50-59</v>
      </c>
      <c r="Q1534" s="25" t="str" cm="1">
        <f t="array" ref="Q1534">_xlfn.IFS(
D1534&lt;25,"0–24K",
D1534&lt;50,"25–49K",
D1534&lt;75,"50–74K",
D1534&lt;100,"75–99K",
D1534&lt;150,"100–149K",
D1534&lt;200,"150–199K",
TRUE,"200K+"
)</f>
        <v>75–99K</v>
      </c>
      <c r="R1534" s="25" t="str" cm="1">
        <f t="array" ref="R1534">_xlfn.IFS(
J1534=0,"No Mortgage",
J1534&lt;=100,"Low",
J1534&lt;=300,"Medium",
TRUE,"High"
)</f>
        <v>Medium</v>
      </c>
      <c r="S1534" s="25" t="str" cm="1">
        <f t="array" ref="S1534">_xlfn.IFS(
C1534&lt;10,"0-10",
C1534&lt;20,"11-20",
C1534&lt;30,"21-30",
TRUE,"30+ yrs"
)</f>
        <v>21-30</v>
      </c>
      <c r="T1534" s="26" t="str" cm="1">
        <f t="array" ref="T1534">_xlfn.IFS(
H1534&lt;1,"0-1",
H1534&lt;2,"1-2",
H1534&lt;3,"2-3",
H1534&lt;4,"3-4",
H1534&lt;5,"4-5",
TRUE,"5+"
)</f>
        <v>0-1</v>
      </c>
    </row>
    <row r="1535" spans="1:20" ht="15.6" x14ac:dyDescent="0.3">
      <c r="A1535" s="21">
        <v>2437</v>
      </c>
      <c r="B1535" s="22">
        <v>53</v>
      </c>
      <c r="C1535" s="22">
        <v>29</v>
      </c>
      <c r="D1535" s="22">
        <v>39</v>
      </c>
      <c r="E1535" s="23" t="str">
        <f t="shared" si="23"/>
        <v>0-50</v>
      </c>
      <c r="F1535" s="24">
        <v>92626</v>
      </c>
      <c r="G1535" s="22">
        <v>3</v>
      </c>
      <c r="H1535" s="22">
        <v>1.5</v>
      </c>
      <c r="I1535" s="22" t="s">
        <v>33</v>
      </c>
      <c r="J1535" s="22">
        <v>0</v>
      </c>
      <c r="K1535" s="22" t="s">
        <v>34</v>
      </c>
      <c r="L1535" s="22" t="s">
        <v>34</v>
      </c>
      <c r="M1535" s="22" t="s">
        <v>34</v>
      </c>
      <c r="N1535" s="22" t="s">
        <v>35</v>
      </c>
      <c r="O1535" s="22" t="s">
        <v>34</v>
      </c>
      <c r="P1535" s="25" t="str" cm="1">
        <f t="array" ref="P1535">_xlfn.IFS(
B1535&lt;30,"20-29",
B1535&lt;40,"30-39",
B1535&lt;50,"40-49",
B1535&lt;60,"50-59",
TRUE,"60+")</f>
        <v>50-59</v>
      </c>
      <c r="Q1535" s="25" t="str" cm="1">
        <f t="array" ref="Q1535">_xlfn.IFS(
D1535&lt;25,"0–24K",
D1535&lt;50,"25–49K",
D1535&lt;75,"50–74K",
D1535&lt;100,"75–99K",
D1535&lt;150,"100–149K",
D1535&lt;200,"150–199K",
TRUE,"200K+"
)</f>
        <v>25–49K</v>
      </c>
      <c r="R1535" s="25" t="str" cm="1">
        <f t="array" ref="R1535">_xlfn.IFS(
J1535=0,"No Mortgage",
J1535&lt;=100,"Low",
J1535&lt;=300,"Medium",
TRUE,"High"
)</f>
        <v>No Mortgage</v>
      </c>
      <c r="S1535" s="25" t="str" cm="1">
        <f t="array" ref="S1535">_xlfn.IFS(
C1535&lt;10,"0-10",
C1535&lt;20,"11-20",
C1535&lt;30,"21-30",
TRUE,"30+ yrs"
)</f>
        <v>21-30</v>
      </c>
      <c r="T1535" s="26" t="str" cm="1">
        <f t="array" ref="T1535">_xlfn.IFS(
H1535&lt;1,"0-1",
H1535&lt;2,"1-2",
H1535&lt;3,"2-3",
H1535&lt;4,"3-4",
H1535&lt;5,"4-5",
TRUE,"5+"
)</f>
        <v>1-2</v>
      </c>
    </row>
    <row r="1536" spans="1:20" ht="15.6" x14ac:dyDescent="0.3">
      <c r="A1536" s="21">
        <v>2500</v>
      </c>
      <c r="B1536" s="22">
        <v>53</v>
      </c>
      <c r="C1536" s="22">
        <v>27</v>
      </c>
      <c r="D1536" s="22">
        <v>38</v>
      </c>
      <c r="E1536" s="23" t="str">
        <f t="shared" si="23"/>
        <v>0-50</v>
      </c>
      <c r="F1536" s="24">
        <v>94105</v>
      </c>
      <c r="G1536" s="22">
        <v>4</v>
      </c>
      <c r="H1536" s="22">
        <v>2.8</v>
      </c>
      <c r="I1536" s="22" t="s">
        <v>37</v>
      </c>
      <c r="J1536" s="22">
        <v>144</v>
      </c>
      <c r="K1536" s="22" t="s">
        <v>34</v>
      </c>
      <c r="L1536" s="22" t="s">
        <v>35</v>
      </c>
      <c r="M1536" s="22" t="s">
        <v>34</v>
      </c>
      <c r="N1536" s="22" t="s">
        <v>35</v>
      </c>
      <c r="O1536" s="22" t="s">
        <v>34</v>
      </c>
      <c r="P1536" s="25" t="str" cm="1">
        <f t="array" ref="P1536">_xlfn.IFS(
B1536&lt;30,"20-29",
B1536&lt;40,"30-39",
B1536&lt;50,"40-49",
B1536&lt;60,"50-59",
TRUE,"60+")</f>
        <v>50-59</v>
      </c>
      <c r="Q1536" s="25" t="str" cm="1">
        <f t="array" ref="Q1536">_xlfn.IFS(
D1536&lt;25,"0–24K",
D1536&lt;50,"25–49K",
D1536&lt;75,"50–74K",
D1536&lt;100,"75–99K",
D1536&lt;150,"100–149K",
D1536&lt;200,"150–199K",
TRUE,"200K+"
)</f>
        <v>25–49K</v>
      </c>
      <c r="R1536" s="25" t="str" cm="1">
        <f t="array" ref="R1536">_xlfn.IFS(
J1536=0,"No Mortgage",
J1536&lt;=100,"Low",
J1536&lt;=300,"Medium",
TRUE,"High"
)</f>
        <v>Medium</v>
      </c>
      <c r="S1536" s="25" t="str" cm="1">
        <f t="array" ref="S1536">_xlfn.IFS(
C1536&lt;10,"0-10",
C1536&lt;20,"11-20",
C1536&lt;30,"21-30",
TRUE,"30+ yrs"
)</f>
        <v>21-30</v>
      </c>
      <c r="T1536" s="26" t="str" cm="1">
        <f t="array" ref="T1536">_xlfn.IFS(
H1536&lt;1,"0-1",
H1536&lt;2,"1-2",
H1536&lt;3,"2-3",
H1536&lt;4,"3-4",
H1536&lt;5,"4-5",
TRUE,"5+"
)</f>
        <v>2-3</v>
      </c>
    </row>
    <row r="1537" spans="1:20" ht="15.6" x14ac:dyDescent="0.3">
      <c r="A1537" s="21">
        <v>2533</v>
      </c>
      <c r="B1537" s="22">
        <v>53</v>
      </c>
      <c r="C1537" s="22">
        <v>28</v>
      </c>
      <c r="D1537" s="22">
        <v>19</v>
      </c>
      <c r="E1537" s="23" t="str">
        <f t="shared" si="23"/>
        <v>0-50</v>
      </c>
      <c r="F1537" s="24">
        <v>94608</v>
      </c>
      <c r="G1537" s="22">
        <v>4</v>
      </c>
      <c r="H1537" s="22">
        <v>0.8</v>
      </c>
      <c r="I1537" s="22" t="s">
        <v>33</v>
      </c>
      <c r="J1537" s="22">
        <v>106</v>
      </c>
      <c r="K1537" s="22" t="s">
        <v>34</v>
      </c>
      <c r="L1537" s="22" t="s">
        <v>34</v>
      </c>
      <c r="M1537" s="22" t="s">
        <v>34</v>
      </c>
      <c r="N1537" s="22" t="s">
        <v>34</v>
      </c>
      <c r="O1537" s="22" t="s">
        <v>35</v>
      </c>
      <c r="P1537" s="25" t="str" cm="1">
        <f t="array" ref="P1537">_xlfn.IFS(
B1537&lt;30,"20-29",
B1537&lt;40,"30-39",
B1537&lt;50,"40-49",
B1537&lt;60,"50-59",
TRUE,"60+")</f>
        <v>50-59</v>
      </c>
      <c r="Q1537" s="25" t="str" cm="1">
        <f t="array" ref="Q1537">_xlfn.IFS(
D1537&lt;25,"0–24K",
D1537&lt;50,"25–49K",
D1537&lt;75,"50–74K",
D1537&lt;100,"75–99K",
D1537&lt;150,"100–149K",
D1537&lt;200,"150–199K",
TRUE,"200K+"
)</f>
        <v>0–24K</v>
      </c>
      <c r="R1537" s="25" t="str" cm="1">
        <f t="array" ref="R1537">_xlfn.IFS(
J1537=0,"No Mortgage",
J1537&lt;=100,"Low",
J1537&lt;=300,"Medium",
TRUE,"High"
)</f>
        <v>Medium</v>
      </c>
      <c r="S1537" s="25" t="str" cm="1">
        <f t="array" ref="S1537">_xlfn.IFS(
C1537&lt;10,"0-10",
C1537&lt;20,"11-20",
C1537&lt;30,"21-30",
TRUE,"30+ yrs"
)</f>
        <v>21-30</v>
      </c>
      <c r="T1537" s="26" t="str" cm="1">
        <f t="array" ref="T1537">_xlfn.IFS(
H1537&lt;1,"0-1",
H1537&lt;2,"1-2",
H1537&lt;3,"2-3",
H1537&lt;4,"3-4",
H1537&lt;5,"4-5",
TRUE,"5+"
)</f>
        <v>0-1</v>
      </c>
    </row>
    <row r="1538" spans="1:20" ht="15.6" x14ac:dyDescent="0.3">
      <c r="A1538" s="21">
        <v>2538</v>
      </c>
      <c r="B1538" s="22">
        <v>53</v>
      </c>
      <c r="C1538" s="22">
        <v>27</v>
      </c>
      <c r="D1538" s="22">
        <v>75</v>
      </c>
      <c r="E1538" s="23" t="str">
        <f t="shared" ref="E1538:E1601" si="24">IF(D1538&lt;=50,"0-50",IF(D1538&lt;=100,"51-100","100+"))</f>
        <v>51-100</v>
      </c>
      <c r="F1538" s="24">
        <v>94303</v>
      </c>
      <c r="G1538" s="22">
        <v>1</v>
      </c>
      <c r="H1538" s="22">
        <v>1.9</v>
      </c>
      <c r="I1538" s="22" t="s">
        <v>37</v>
      </c>
      <c r="J1538" s="22">
        <v>0</v>
      </c>
      <c r="K1538" s="22" t="s">
        <v>34</v>
      </c>
      <c r="L1538" s="22" t="s">
        <v>34</v>
      </c>
      <c r="M1538" s="22" t="s">
        <v>34</v>
      </c>
      <c r="N1538" s="22" t="s">
        <v>35</v>
      </c>
      <c r="O1538" s="22" t="s">
        <v>34</v>
      </c>
      <c r="P1538" s="25" t="str" cm="1">
        <f t="array" ref="P1538">_xlfn.IFS(
B1538&lt;30,"20-29",
B1538&lt;40,"30-39",
B1538&lt;50,"40-49",
B1538&lt;60,"50-59",
TRUE,"60+")</f>
        <v>50-59</v>
      </c>
      <c r="Q1538" s="25" t="str" cm="1">
        <f t="array" ref="Q1538">_xlfn.IFS(
D1538&lt;25,"0–24K",
D1538&lt;50,"25–49K",
D1538&lt;75,"50–74K",
D1538&lt;100,"75–99K",
D1538&lt;150,"100–149K",
D1538&lt;200,"150–199K",
TRUE,"200K+"
)</f>
        <v>75–99K</v>
      </c>
      <c r="R1538" s="25" t="str" cm="1">
        <f t="array" ref="R1538">_xlfn.IFS(
J1538=0,"No Mortgage",
J1538&lt;=100,"Low",
J1538&lt;=300,"Medium",
TRUE,"High"
)</f>
        <v>No Mortgage</v>
      </c>
      <c r="S1538" s="25" t="str" cm="1">
        <f t="array" ref="S1538">_xlfn.IFS(
C1538&lt;10,"0-10",
C1538&lt;20,"11-20",
C1538&lt;30,"21-30",
TRUE,"30+ yrs"
)</f>
        <v>21-30</v>
      </c>
      <c r="T1538" s="26" t="str" cm="1">
        <f t="array" ref="T1538">_xlfn.IFS(
H1538&lt;1,"0-1",
H1538&lt;2,"1-2",
H1538&lt;3,"2-3",
H1538&lt;4,"3-4",
H1538&lt;5,"4-5",
TRUE,"5+"
)</f>
        <v>1-2</v>
      </c>
    </row>
    <row r="1539" spans="1:20" ht="15.6" x14ac:dyDescent="0.3">
      <c r="A1539" s="21">
        <v>2604</v>
      </c>
      <c r="B1539" s="22">
        <v>53</v>
      </c>
      <c r="C1539" s="22">
        <v>27</v>
      </c>
      <c r="D1539" s="22">
        <v>60</v>
      </c>
      <c r="E1539" s="23" t="str">
        <f t="shared" si="24"/>
        <v>51-100</v>
      </c>
      <c r="F1539" s="24">
        <v>90049</v>
      </c>
      <c r="G1539" s="22">
        <v>1</v>
      </c>
      <c r="H1539" s="22">
        <v>0.2</v>
      </c>
      <c r="I1539" s="22" t="s">
        <v>33</v>
      </c>
      <c r="J1539" s="22">
        <v>0</v>
      </c>
      <c r="K1539" s="22" t="s">
        <v>34</v>
      </c>
      <c r="L1539" s="22" t="s">
        <v>34</v>
      </c>
      <c r="M1539" s="22" t="s">
        <v>34</v>
      </c>
      <c r="N1539" s="22" t="s">
        <v>35</v>
      </c>
      <c r="O1539" s="22" t="s">
        <v>34</v>
      </c>
      <c r="P1539" s="25" t="str" cm="1">
        <f t="array" ref="P1539">_xlfn.IFS(
B1539&lt;30,"20-29",
B1539&lt;40,"30-39",
B1539&lt;50,"40-49",
B1539&lt;60,"50-59",
TRUE,"60+")</f>
        <v>50-59</v>
      </c>
      <c r="Q1539" s="25" t="str" cm="1">
        <f t="array" ref="Q1539">_xlfn.IFS(
D1539&lt;25,"0–24K",
D1539&lt;50,"25–49K",
D1539&lt;75,"50–74K",
D1539&lt;100,"75–99K",
D1539&lt;150,"100–149K",
D1539&lt;200,"150–199K",
TRUE,"200K+"
)</f>
        <v>50–74K</v>
      </c>
      <c r="R1539" s="25" t="str" cm="1">
        <f t="array" ref="R1539">_xlfn.IFS(
J1539=0,"No Mortgage",
J1539&lt;=100,"Low",
J1539&lt;=300,"Medium",
TRUE,"High"
)</f>
        <v>No Mortgage</v>
      </c>
      <c r="S1539" s="25" t="str" cm="1">
        <f t="array" ref="S1539">_xlfn.IFS(
C1539&lt;10,"0-10",
C1539&lt;20,"11-20",
C1539&lt;30,"21-30",
TRUE,"30+ yrs"
)</f>
        <v>21-30</v>
      </c>
      <c r="T1539" s="26" t="str" cm="1">
        <f t="array" ref="T1539">_xlfn.IFS(
H1539&lt;1,"0-1",
H1539&lt;2,"1-2",
H1539&lt;3,"2-3",
H1539&lt;4,"3-4",
H1539&lt;5,"4-5",
TRUE,"5+"
)</f>
        <v>0-1</v>
      </c>
    </row>
    <row r="1540" spans="1:20" ht="15.6" x14ac:dyDescent="0.3">
      <c r="A1540" s="21">
        <v>2627</v>
      </c>
      <c r="B1540" s="22">
        <v>53</v>
      </c>
      <c r="C1540" s="22">
        <v>27</v>
      </c>
      <c r="D1540" s="22">
        <v>59</v>
      </c>
      <c r="E1540" s="23" t="str">
        <f t="shared" si="24"/>
        <v>51-100</v>
      </c>
      <c r="F1540" s="24">
        <v>92038</v>
      </c>
      <c r="G1540" s="22">
        <v>2</v>
      </c>
      <c r="H1540" s="22">
        <v>0.8</v>
      </c>
      <c r="I1540" s="22" t="s">
        <v>36</v>
      </c>
      <c r="J1540" s="22">
        <v>0</v>
      </c>
      <c r="K1540" s="22" t="s">
        <v>34</v>
      </c>
      <c r="L1540" s="22" t="s">
        <v>34</v>
      </c>
      <c r="M1540" s="22" t="s">
        <v>34</v>
      </c>
      <c r="N1540" s="22" t="s">
        <v>35</v>
      </c>
      <c r="O1540" s="22" t="s">
        <v>34</v>
      </c>
      <c r="P1540" s="25" t="str" cm="1">
        <f t="array" ref="P1540">_xlfn.IFS(
B1540&lt;30,"20-29",
B1540&lt;40,"30-39",
B1540&lt;50,"40-49",
B1540&lt;60,"50-59",
TRUE,"60+")</f>
        <v>50-59</v>
      </c>
      <c r="Q1540" s="25" t="str" cm="1">
        <f t="array" ref="Q1540">_xlfn.IFS(
D1540&lt;25,"0–24K",
D1540&lt;50,"25–49K",
D1540&lt;75,"50–74K",
D1540&lt;100,"75–99K",
D1540&lt;150,"100–149K",
D1540&lt;200,"150–199K",
TRUE,"200K+"
)</f>
        <v>50–74K</v>
      </c>
      <c r="R1540" s="25" t="str" cm="1">
        <f t="array" ref="R1540">_xlfn.IFS(
J1540=0,"No Mortgage",
J1540&lt;=100,"Low",
J1540&lt;=300,"Medium",
TRUE,"High"
)</f>
        <v>No Mortgage</v>
      </c>
      <c r="S1540" s="25" t="str" cm="1">
        <f t="array" ref="S1540">_xlfn.IFS(
C1540&lt;10,"0-10",
C1540&lt;20,"11-20",
C1540&lt;30,"21-30",
TRUE,"30+ yrs"
)</f>
        <v>21-30</v>
      </c>
      <c r="T1540" s="26" t="str" cm="1">
        <f t="array" ref="T1540">_xlfn.IFS(
H1540&lt;1,"0-1",
H1540&lt;2,"1-2",
H1540&lt;3,"2-3",
H1540&lt;4,"3-4",
H1540&lt;5,"4-5",
TRUE,"5+"
)</f>
        <v>0-1</v>
      </c>
    </row>
    <row r="1541" spans="1:20" ht="15.6" x14ac:dyDescent="0.3">
      <c r="A1541" s="21">
        <v>2683</v>
      </c>
      <c r="B1541" s="22">
        <v>53</v>
      </c>
      <c r="C1541" s="22">
        <v>27</v>
      </c>
      <c r="D1541" s="22">
        <v>81</v>
      </c>
      <c r="E1541" s="23" t="str">
        <f t="shared" si="24"/>
        <v>51-100</v>
      </c>
      <c r="F1541" s="24">
        <v>90032</v>
      </c>
      <c r="G1541" s="22">
        <v>4</v>
      </c>
      <c r="H1541" s="22">
        <v>2.6</v>
      </c>
      <c r="I1541" s="22" t="s">
        <v>36</v>
      </c>
      <c r="J1541" s="22">
        <v>0</v>
      </c>
      <c r="K1541" s="22" t="s">
        <v>34</v>
      </c>
      <c r="L1541" s="22" t="s">
        <v>34</v>
      </c>
      <c r="M1541" s="22" t="s">
        <v>34</v>
      </c>
      <c r="N1541" s="22" t="s">
        <v>35</v>
      </c>
      <c r="O1541" s="22" t="s">
        <v>34</v>
      </c>
      <c r="P1541" s="25" t="str" cm="1">
        <f t="array" ref="P1541">_xlfn.IFS(
B1541&lt;30,"20-29",
B1541&lt;40,"30-39",
B1541&lt;50,"40-49",
B1541&lt;60,"50-59",
TRUE,"60+")</f>
        <v>50-59</v>
      </c>
      <c r="Q1541" s="25" t="str" cm="1">
        <f t="array" ref="Q1541">_xlfn.IFS(
D1541&lt;25,"0–24K",
D1541&lt;50,"25–49K",
D1541&lt;75,"50–74K",
D1541&lt;100,"75–99K",
D1541&lt;150,"100–149K",
D1541&lt;200,"150–199K",
TRUE,"200K+"
)</f>
        <v>75–99K</v>
      </c>
      <c r="R1541" s="25" t="str" cm="1">
        <f t="array" ref="R1541">_xlfn.IFS(
J1541=0,"No Mortgage",
J1541&lt;=100,"Low",
J1541&lt;=300,"Medium",
TRUE,"High"
)</f>
        <v>No Mortgage</v>
      </c>
      <c r="S1541" s="25" t="str" cm="1">
        <f t="array" ref="S1541">_xlfn.IFS(
C1541&lt;10,"0-10",
C1541&lt;20,"11-20",
C1541&lt;30,"21-30",
TRUE,"30+ yrs"
)</f>
        <v>21-30</v>
      </c>
      <c r="T1541" s="26" t="str" cm="1">
        <f t="array" ref="T1541">_xlfn.IFS(
H1541&lt;1,"0-1",
H1541&lt;2,"1-2",
H1541&lt;3,"2-3",
H1541&lt;4,"3-4",
H1541&lt;5,"4-5",
TRUE,"5+"
)</f>
        <v>2-3</v>
      </c>
    </row>
    <row r="1542" spans="1:20" ht="15.6" x14ac:dyDescent="0.3">
      <c r="A1542" s="21">
        <v>2706</v>
      </c>
      <c r="B1542" s="22">
        <v>53</v>
      </c>
      <c r="C1542" s="22">
        <v>26</v>
      </c>
      <c r="D1542" s="22">
        <v>22</v>
      </c>
      <c r="E1542" s="23" t="str">
        <f t="shared" si="24"/>
        <v>0-50</v>
      </c>
      <c r="F1542" s="24">
        <v>92831</v>
      </c>
      <c r="G1542" s="22">
        <v>1</v>
      </c>
      <c r="H1542" s="22">
        <v>0.5</v>
      </c>
      <c r="I1542" s="22" t="s">
        <v>37</v>
      </c>
      <c r="J1542" s="22">
        <v>100</v>
      </c>
      <c r="K1542" s="22" t="s">
        <v>34</v>
      </c>
      <c r="L1542" s="22" t="s">
        <v>34</v>
      </c>
      <c r="M1542" s="22" t="s">
        <v>34</v>
      </c>
      <c r="N1542" s="22" t="s">
        <v>35</v>
      </c>
      <c r="O1542" s="22" t="s">
        <v>34</v>
      </c>
      <c r="P1542" s="25" t="str" cm="1">
        <f t="array" ref="P1542">_xlfn.IFS(
B1542&lt;30,"20-29",
B1542&lt;40,"30-39",
B1542&lt;50,"40-49",
B1542&lt;60,"50-59",
TRUE,"60+")</f>
        <v>50-59</v>
      </c>
      <c r="Q1542" s="25" t="str" cm="1">
        <f t="array" ref="Q1542">_xlfn.IFS(
D1542&lt;25,"0–24K",
D1542&lt;50,"25–49K",
D1542&lt;75,"50–74K",
D1542&lt;100,"75–99K",
D1542&lt;150,"100–149K",
D1542&lt;200,"150–199K",
TRUE,"200K+"
)</f>
        <v>0–24K</v>
      </c>
      <c r="R1542" s="25" t="str" cm="1">
        <f t="array" ref="R1542">_xlfn.IFS(
J1542=0,"No Mortgage",
J1542&lt;=100,"Low",
J1542&lt;=300,"Medium",
TRUE,"High"
)</f>
        <v>Low</v>
      </c>
      <c r="S1542" s="25" t="str" cm="1">
        <f t="array" ref="S1542">_xlfn.IFS(
C1542&lt;10,"0-10",
C1542&lt;20,"11-20",
C1542&lt;30,"21-30",
TRUE,"30+ yrs"
)</f>
        <v>21-30</v>
      </c>
      <c r="T1542" s="26" t="str" cm="1">
        <f t="array" ref="T1542">_xlfn.IFS(
H1542&lt;1,"0-1",
H1542&lt;2,"1-2",
H1542&lt;3,"2-3",
H1542&lt;4,"3-4",
H1542&lt;5,"4-5",
TRUE,"5+"
)</f>
        <v>0-1</v>
      </c>
    </row>
    <row r="1543" spans="1:20" ht="15.6" x14ac:dyDescent="0.3">
      <c r="A1543" s="21">
        <v>2737</v>
      </c>
      <c r="B1543" s="22">
        <v>53</v>
      </c>
      <c r="C1543" s="22">
        <v>29</v>
      </c>
      <c r="D1543" s="22">
        <v>12</v>
      </c>
      <c r="E1543" s="23" t="str">
        <f t="shared" si="24"/>
        <v>0-50</v>
      </c>
      <c r="F1543" s="24">
        <v>95621</v>
      </c>
      <c r="G1543" s="22">
        <v>1</v>
      </c>
      <c r="H1543" s="22">
        <v>0.3</v>
      </c>
      <c r="I1543" s="22" t="s">
        <v>33</v>
      </c>
      <c r="J1543" s="22">
        <v>0</v>
      </c>
      <c r="K1543" s="22" t="s">
        <v>34</v>
      </c>
      <c r="L1543" s="22" t="s">
        <v>34</v>
      </c>
      <c r="M1543" s="22" t="s">
        <v>34</v>
      </c>
      <c r="N1543" s="22" t="s">
        <v>34</v>
      </c>
      <c r="O1543" s="22" t="s">
        <v>34</v>
      </c>
      <c r="P1543" s="25" t="str" cm="1">
        <f t="array" ref="P1543">_xlfn.IFS(
B1543&lt;30,"20-29",
B1543&lt;40,"30-39",
B1543&lt;50,"40-49",
B1543&lt;60,"50-59",
TRUE,"60+")</f>
        <v>50-59</v>
      </c>
      <c r="Q1543" s="25" t="str" cm="1">
        <f t="array" ref="Q1543">_xlfn.IFS(
D1543&lt;25,"0–24K",
D1543&lt;50,"25–49K",
D1543&lt;75,"50–74K",
D1543&lt;100,"75–99K",
D1543&lt;150,"100–149K",
D1543&lt;200,"150–199K",
TRUE,"200K+"
)</f>
        <v>0–24K</v>
      </c>
      <c r="R1543" s="25" t="str" cm="1">
        <f t="array" ref="R1543">_xlfn.IFS(
J1543=0,"No Mortgage",
J1543&lt;=100,"Low",
J1543&lt;=300,"Medium",
TRUE,"High"
)</f>
        <v>No Mortgage</v>
      </c>
      <c r="S1543" s="25" t="str" cm="1">
        <f t="array" ref="S1543">_xlfn.IFS(
C1543&lt;10,"0-10",
C1543&lt;20,"11-20",
C1543&lt;30,"21-30",
TRUE,"30+ yrs"
)</f>
        <v>21-30</v>
      </c>
      <c r="T1543" s="26" t="str" cm="1">
        <f t="array" ref="T1543">_xlfn.IFS(
H1543&lt;1,"0-1",
H1543&lt;2,"1-2",
H1543&lt;3,"2-3",
H1543&lt;4,"3-4",
H1543&lt;5,"4-5",
TRUE,"5+"
)</f>
        <v>0-1</v>
      </c>
    </row>
    <row r="1544" spans="1:20" ht="15.6" x14ac:dyDescent="0.3">
      <c r="A1544" s="21">
        <v>2775</v>
      </c>
      <c r="B1544" s="22">
        <v>53</v>
      </c>
      <c r="C1544" s="22">
        <v>29</v>
      </c>
      <c r="D1544" s="22">
        <v>118</v>
      </c>
      <c r="E1544" s="23" t="str">
        <f t="shared" si="24"/>
        <v>100+</v>
      </c>
      <c r="F1544" s="24">
        <v>94066</v>
      </c>
      <c r="G1544" s="22">
        <v>2</v>
      </c>
      <c r="H1544" s="22">
        <v>0.3</v>
      </c>
      <c r="I1544" s="22" t="s">
        <v>33</v>
      </c>
      <c r="J1544" s="22">
        <v>0</v>
      </c>
      <c r="K1544" s="22" t="s">
        <v>34</v>
      </c>
      <c r="L1544" s="22" t="s">
        <v>34</v>
      </c>
      <c r="M1544" s="22" t="s">
        <v>34</v>
      </c>
      <c r="N1544" s="22" t="s">
        <v>35</v>
      </c>
      <c r="O1544" s="22" t="s">
        <v>34</v>
      </c>
      <c r="P1544" s="25" t="str" cm="1">
        <f t="array" ref="P1544">_xlfn.IFS(
B1544&lt;30,"20-29",
B1544&lt;40,"30-39",
B1544&lt;50,"40-49",
B1544&lt;60,"50-59",
TRUE,"60+")</f>
        <v>50-59</v>
      </c>
      <c r="Q1544" s="25" t="str" cm="1">
        <f t="array" ref="Q1544">_xlfn.IFS(
D1544&lt;25,"0–24K",
D1544&lt;50,"25–49K",
D1544&lt;75,"50–74K",
D1544&lt;100,"75–99K",
D1544&lt;150,"100–149K",
D1544&lt;200,"150–199K",
TRUE,"200K+"
)</f>
        <v>100–149K</v>
      </c>
      <c r="R1544" s="25" t="str" cm="1">
        <f t="array" ref="R1544">_xlfn.IFS(
J1544=0,"No Mortgage",
J1544&lt;=100,"Low",
J1544&lt;=300,"Medium",
TRUE,"High"
)</f>
        <v>No Mortgage</v>
      </c>
      <c r="S1544" s="25" t="str" cm="1">
        <f t="array" ref="S1544">_xlfn.IFS(
C1544&lt;10,"0-10",
C1544&lt;20,"11-20",
C1544&lt;30,"21-30",
TRUE,"30+ yrs"
)</f>
        <v>21-30</v>
      </c>
      <c r="T1544" s="26" t="str" cm="1">
        <f t="array" ref="T1544">_xlfn.IFS(
H1544&lt;1,"0-1",
H1544&lt;2,"1-2",
H1544&lt;3,"2-3",
H1544&lt;4,"3-4",
H1544&lt;5,"4-5",
TRUE,"5+"
)</f>
        <v>0-1</v>
      </c>
    </row>
    <row r="1545" spans="1:20" ht="15.6" x14ac:dyDescent="0.3">
      <c r="A1545" s="21">
        <v>2784</v>
      </c>
      <c r="B1545" s="22">
        <v>53</v>
      </c>
      <c r="C1545" s="22">
        <v>26</v>
      </c>
      <c r="D1545" s="22">
        <v>25</v>
      </c>
      <c r="E1545" s="23" t="str">
        <f t="shared" si="24"/>
        <v>0-50</v>
      </c>
      <c r="F1545" s="24">
        <v>92123</v>
      </c>
      <c r="G1545" s="22">
        <v>2</v>
      </c>
      <c r="H1545" s="22">
        <v>1</v>
      </c>
      <c r="I1545" s="22" t="s">
        <v>37</v>
      </c>
      <c r="J1545" s="22">
        <v>0</v>
      </c>
      <c r="K1545" s="22" t="s">
        <v>34</v>
      </c>
      <c r="L1545" s="22" t="s">
        <v>34</v>
      </c>
      <c r="M1545" s="22" t="s">
        <v>35</v>
      </c>
      <c r="N1545" s="22" t="s">
        <v>35</v>
      </c>
      <c r="O1545" s="22" t="s">
        <v>35</v>
      </c>
      <c r="P1545" s="25" t="str" cm="1">
        <f t="array" ref="P1545">_xlfn.IFS(
B1545&lt;30,"20-29",
B1545&lt;40,"30-39",
B1545&lt;50,"40-49",
B1545&lt;60,"50-59",
TRUE,"60+")</f>
        <v>50-59</v>
      </c>
      <c r="Q1545" s="25" t="str" cm="1">
        <f t="array" ref="Q1545">_xlfn.IFS(
D1545&lt;25,"0–24K",
D1545&lt;50,"25–49K",
D1545&lt;75,"50–74K",
D1545&lt;100,"75–99K",
D1545&lt;150,"100–149K",
D1545&lt;200,"150–199K",
TRUE,"200K+"
)</f>
        <v>25–49K</v>
      </c>
      <c r="R1545" s="25" t="str" cm="1">
        <f t="array" ref="R1545">_xlfn.IFS(
J1545=0,"No Mortgage",
J1545&lt;=100,"Low",
J1545&lt;=300,"Medium",
TRUE,"High"
)</f>
        <v>No Mortgage</v>
      </c>
      <c r="S1545" s="25" t="str" cm="1">
        <f t="array" ref="S1545">_xlfn.IFS(
C1545&lt;10,"0-10",
C1545&lt;20,"11-20",
C1545&lt;30,"21-30",
TRUE,"30+ yrs"
)</f>
        <v>21-30</v>
      </c>
      <c r="T1545" s="26" t="str" cm="1">
        <f t="array" ref="T1545">_xlfn.IFS(
H1545&lt;1,"0-1",
H1545&lt;2,"1-2",
H1545&lt;3,"2-3",
H1545&lt;4,"3-4",
H1545&lt;5,"4-5",
TRUE,"5+"
)</f>
        <v>1-2</v>
      </c>
    </row>
    <row r="1546" spans="1:20" ht="15.6" x14ac:dyDescent="0.3">
      <c r="A1546" s="21">
        <v>2807</v>
      </c>
      <c r="B1546" s="22">
        <v>53</v>
      </c>
      <c r="C1546" s="22">
        <v>27</v>
      </c>
      <c r="D1546" s="22">
        <v>59</v>
      </c>
      <c r="E1546" s="23" t="str">
        <f t="shared" si="24"/>
        <v>51-100</v>
      </c>
      <c r="F1546" s="24">
        <v>90740</v>
      </c>
      <c r="G1546" s="22">
        <v>2</v>
      </c>
      <c r="H1546" s="22">
        <v>0.8</v>
      </c>
      <c r="I1546" s="22" t="s">
        <v>36</v>
      </c>
      <c r="J1546" s="22">
        <v>0</v>
      </c>
      <c r="K1546" s="22" t="s">
        <v>34</v>
      </c>
      <c r="L1546" s="22" t="s">
        <v>34</v>
      </c>
      <c r="M1546" s="22" t="s">
        <v>34</v>
      </c>
      <c r="N1546" s="22" t="s">
        <v>35</v>
      </c>
      <c r="O1546" s="22" t="s">
        <v>34</v>
      </c>
      <c r="P1546" s="25" t="str" cm="1">
        <f t="array" ref="P1546">_xlfn.IFS(
B1546&lt;30,"20-29",
B1546&lt;40,"30-39",
B1546&lt;50,"40-49",
B1546&lt;60,"50-59",
TRUE,"60+")</f>
        <v>50-59</v>
      </c>
      <c r="Q1546" s="25" t="str" cm="1">
        <f t="array" ref="Q1546">_xlfn.IFS(
D1546&lt;25,"0–24K",
D1546&lt;50,"25–49K",
D1546&lt;75,"50–74K",
D1546&lt;100,"75–99K",
D1546&lt;150,"100–149K",
D1546&lt;200,"150–199K",
TRUE,"200K+"
)</f>
        <v>50–74K</v>
      </c>
      <c r="R1546" s="25" t="str" cm="1">
        <f t="array" ref="R1546">_xlfn.IFS(
J1546=0,"No Mortgage",
J1546&lt;=100,"Low",
J1546&lt;=300,"Medium",
TRUE,"High"
)</f>
        <v>No Mortgage</v>
      </c>
      <c r="S1546" s="25" t="str" cm="1">
        <f t="array" ref="S1546">_xlfn.IFS(
C1546&lt;10,"0-10",
C1546&lt;20,"11-20",
C1546&lt;30,"21-30",
TRUE,"30+ yrs"
)</f>
        <v>21-30</v>
      </c>
      <c r="T1546" s="26" t="str" cm="1">
        <f t="array" ref="T1546">_xlfn.IFS(
H1546&lt;1,"0-1",
H1546&lt;2,"1-2",
H1546&lt;3,"2-3",
H1546&lt;4,"3-4",
H1546&lt;5,"4-5",
TRUE,"5+"
)</f>
        <v>0-1</v>
      </c>
    </row>
    <row r="1547" spans="1:20" ht="15.6" x14ac:dyDescent="0.3">
      <c r="A1547" s="21">
        <v>2809</v>
      </c>
      <c r="B1547" s="22">
        <v>53</v>
      </c>
      <c r="C1547" s="22">
        <v>27</v>
      </c>
      <c r="D1547" s="22">
        <v>35</v>
      </c>
      <c r="E1547" s="23" t="str">
        <f t="shared" si="24"/>
        <v>0-50</v>
      </c>
      <c r="F1547" s="24">
        <v>94583</v>
      </c>
      <c r="G1547" s="22">
        <v>3</v>
      </c>
      <c r="H1547" s="22">
        <v>0.9</v>
      </c>
      <c r="I1547" s="22" t="s">
        <v>36</v>
      </c>
      <c r="J1547" s="22">
        <v>136</v>
      </c>
      <c r="K1547" s="22" t="s">
        <v>34</v>
      </c>
      <c r="L1547" s="22" t="s">
        <v>34</v>
      </c>
      <c r="M1547" s="22" t="s">
        <v>34</v>
      </c>
      <c r="N1547" s="22" t="s">
        <v>35</v>
      </c>
      <c r="O1547" s="22" t="s">
        <v>34</v>
      </c>
      <c r="P1547" s="25" t="str" cm="1">
        <f t="array" ref="P1547">_xlfn.IFS(
B1547&lt;30,"20-29",
B1547&lt;40,"30-39",
B1547&lt;50,"40-49",
B1547&lt;60,"50-59",
TRUE,"60+")</f>
        <v>50-59</v>
      </c>
      <c r="Q1547" s="25" t="str" cm="1">
        <f t="array" ref="Q1547">_xlfn.IFS(
D1547&lt;25,"0–24K",
D1547&lt;50,"25–49K",
D1547&lt;75,"50–74K",
D1547&lt;100,"75–99K",
D1547&lt;150,"100–149K",
D1547&lt;200,"150–199K",
TRUE,"200K+"
)</f>
        <v>25–49K</v>
      </c>
      <c r="R1547" s="25" t="str" cm="1">
        <f t="array" ref="R1547">_xlfn.IFS(
J1547=0,"No Mortgage",
J1547&lt;=100,"Low",
J1547&lt;=300,"Medium",
TRUE,"High"
)</f>
        <v>Medium</v>
      </c>
      <c r="S1547" s="25" t="str" cm="1">
        <f t="array" ref="S1547">_xlfn.IFS(
C1547&lt;10,"0-10",
C1547&lt;20,"11-20",
C1547&lt;30,"21-30",
TRUE,"30+ yrs"
)</f>
        <v>21-30</v>
      </c>
      <c r="T1547" s="26" t="str" cm="1">
        <f t="array" ref="T1547">_xlfn.IFS(
H1547&lt;1,"0-1",
H1547&lt;2,"1-2",
H1547&lt;3,"2-3",
H1547&lt;4,"3-4",
H1547&lt;5,"4-5",
TRUE,"5+"
)</f>
        <v>0-1</v>
      </c>
    </row>
    <row r="1548" spans="1:20" ht="15.6" x14ac:dyDescent="0.3">
      <c r="A1548" s="21">
        <v>2813</v>
      </c>
      <c r="B1548" s="22">
        <v>53</v>
      </c>
      <c r="C1548" s="22">
        <v>28</v>
      </c>
      <c r="D1548" s="22">
        <v>183</v>
      </c>
      <c r="E1548" s="23" t="str">
        <f t="shared" si="24"/>
        <v>100+</v>
      </c>
      <c r="F1548" s="24">
        <v>96008</v>
      </c>
      <c r="G1548" s="22">
        <v>3</v>
      </c>
      <c r="H1548" s="22">
        <v>8.1999999999999993</v>
      </c>
      <c r="I1548" s="22" t="s">
        <v>36</v>
      </c>
      <c r="J1548" s="22">
        <v>467</v>
      </c>
      <c r="K1548" s="22" t="s">
        <v>35</v>
      </c>
      <c r="L1548" s="22" t="s">
        <v>34</v>
      </c>
      <c r="M1548" s="22" t="s">
        <v>35</v>
      </c>
      <c r="N1548" s="22" t="s">
        <v>35</v>
      </c>
      <c r="O1548" s="22" t="s">
        <v>35</v>
      </c>
      <c r="P1548" s="25" t="str" cm="1">
        <f t="array" ref="P1548">_xlfn.IFS(
B1548&lt;30,"20-29",
B1548&lt;40,"30-39",
B1548&lt;50,"40-49",
B1548&lt;60,"50-59",
TRUE,"60+")</f>
        <v>50-59</v>
      </c>
      <c r="Q1548" s="25" t="str" cm="1">
        <f t="array" ref="Q1548">_xlfn.IFS(
D1548&lt;25,"0–24K",
D1548&lt;50,"25–49K",
D1548&lt;75,"50–74K",
D1548&lt;100,"75–99K",
D1548&lt;150,"100–149K",
D1548&lt;200,"150–199K",
TRUE,"200K+"
)</f>
        <v>150–199K</v>
      </c>
      <c r="R1548" s="25" t="str" cm="1">
        <f t="array" ref="R1548">_xlfn.IFS(
J1548=0,"No Mortgage",
J1548&lt;=100,"Low",
J1548&lt;=300,"Medium",
TRUE,"High"
)</f>
        <v>High</v>
      </c>
      <c r="S1548" s="25" t="str" cm="1">
        <f t="array" ref="S1548">_xlfn.IFS(
C1548&lt;10,"0-10",
C1548&lt;20,"11-20",
C1548&lt;30,"21-30",
TRUE,"30+ yrs"
)</f>
        <v>21-30</v>
      </c>
      <c r="T1548" s="26" t="str" cm="1">
        <f t="array" ref="T1548">_xlfn.IFS(
H1548&lt;1,"0-1",
H1548&lt;2,"1-2",
H1548&lt;3,"2-3",
H1548&lt;4,"3-4",
H1548&lt;5,"4-5",
TRUE,"5+"
)</f>
        <v>5+</v>
      </c>
    </row>
    <row r="1549" spans="1:20" ht="15.6" x14ac:dyDescent="0.3">
      <c r="A1549" s="21">
        <v>2832</v>
      </c>
      <c r="B1549" s="22">
        <v>53</v>
      </c>
      <c r="C1549" s="22">
        <v>27</v>
      </c>
      <c r="D1549" s="22">
        <v>45</v>
      </c>
      <c r="E1549" s="23" t="str">
        <f t="shared" si="24"/>
        <v>0-50</v>
      </c>
      <c r="F1549" s="24">
        <v>90405</v>
      </c>
      <c r="G1549" s="22">
        <v>2</v>
      </c>
      <c r="H1549" s="22">
        <v>0.8</v>
      </c>
      <c r="I1549" s="22" t="s">
        <v>36</v>
      </c>
      <c r="J1549" s="22">
        <v>0</v>
      </c>
      <c r="K1549" s="22" t="s">
        <v>34</v>
      </c>
      <c r="L1549" s="22" t="s">
        <v>34</v>
      </c>
      <c r="M1549" s="22" t="s">
        <v>34</v>
      </c>
      <c r="N1549" s="22" t="s">
        <v>35</v>
      </c>
      <c r="O1549" s="22" t="s">
        <v>35</v>
      </c>
      <c r="P1549" s="25" t="str" cm="1">
        <f t="array" ref="P1549">_xlfn.IFS(
B1549&lt;30,"20-29",
B1549&lt;40,"30-39",
B1549&lt;50,"40-49",
B1549&lt;60,"50-59",
TRUE,"60+")</f>
        <v>50-59</v>
      </c>
      <c r="Q1549" s="25" t="str" cm="1">
        <f t="array" ref="Q1549">_xlfn.IFS(
D1549&lt;25,"0–24K",
D1549&lt;50,"25–49K",
D1549&lt;75,"50–74K",
D1549&lt;100,"75–99K",
D1549&lt;150,"100–149K",
D1549&lt;200,"150–199K",
TRUE,"200K+"
)</f>
        <v>25–49K</v>
      </c>
      <c r="R1549" s="25" t="str" cm="1">
        <f t="array" ref="R1549">_xlfn.IFS(
J1549=0,"No Mortgage",
J1549&lt;=100,"Low",
J1549&lt;=300,"Medium",
TRUE,"High"
)</f>
        <v>No Mortgage</v>
      </c>
      <c r="S1549" s="25" t="str" cm="1">
        <f t="array" ref="S1549">_xlfn.IFS(
C1549&lt;10,"0-10",
C1549&lt;20,"11-20",
C1549&lt;30,"21-30",
TRUE,"30+ yrs"
)</f>
        <v>21-30</v>
      </c>
      <c r="T1549" s="26" t="str" cm="1">
        <f t="array" ref="T1549">_xlfn.IFS(
H1549&lt;1,"0-1",
H1549&lt;2,"1-2",
H1549&lt;3,"2-3",
H1549&lt;4,"3-4",
H1549&lt;5,"4-5",
TRUE,"5+"
)</f>
        <v>0-1</v>
      </c>
    </row>
    <row r="1550" spans="1:20" ht="15.6" x14ac:dyDescent="0.3">
      <c r="A1550" s="21">
        <v>2890</v>
      </c>
      <c r="B1550" s="22">
        <v>53</v>
      </c>
      <c r="C1550" s="22">
        <v>29</v>
      </c>
      <c r="D1550" s="22">
        <v>33</v>
      </c>
      <c r="E1550" s="23" t="str">
        <f t="shared" si="24"/>
        <v>0-50</v>
      </c>
      <c r="F1550" s="24">
        <v>94591</v>
      </c>
      <c r="G1550" s="22">
        <v>3</v>
      </c>
      <c r="H1550" s="22">
        <v>1.9</v>
      </c>
      <c r="I1550" s="22" t="s">
        <v>37</v>
      </c>
      <c r="J1550" s="22">
        <v>144</v>
      </c>
      <c r="K1550" s="22" t="s">
        <v>34</v>
      </c>
      <c r="L1550" s="22" t="s">
        <v>34</v>
      </c>
      <c r="M1550" s="22" t="s">
        <v>34</v>
      </c>
      <c r="N1550" s="22" t="s">
        <v>34</v>
      </c>
      <c r="O1550" s="22" t="s">
        <v>34</v>
      </c>
      <c r="P1550" s="25" t="str" cm="1">
        <f t="array" ref="P1550">_xlfn.IFS(
B1550&lt;30,"20-29",
B1550&lt;40,"30-39",
B1550&lt;50,"40-49",
B1550&lt;60,"50-59",
TRUE,"60+")</f>
        <v>50-59</v>
      </c>
      <c r="Q1550" s="25" t="str" cm="1">
        <f t="array" ref="Q1550">_xlfn.IFS(
D1550&lt;25,"0–24K",
D1550&lt;50,"25–49K",
D1550&lt;75,"50–74K",
D1550&lt;100,"75–99K",
D1550&lt;150,"100–149K",
D1550&lt;200,"150–199K",
TRUE,"200K+"
)</f>
        <v>25–49K</v>
      </c>
      <c r="R1550" s="25" t="str" cm="1">
        <f t="array" ref="R1550">_xlfn.IFS(
J1550=0,"No Mortgage",
J1550&lt;=100,"Low",
J1550&lt;=300,"Medium",
TRUE,"High"
)</f>
        <v>Medium</v>
      </c>
      <c r="S1550" s="25" t="str" cm="1">
        <f t="array" ref="S1550">_xlfn.IFS(
C1550&lt;10,"0-10",
C1550&lt;20,"11-20",
C1550&lt;30,"21-30",
TRUE,"30+ yrs"
)</f>
        <v>21-30</v>
      </c>
      <c r="T1550" s="26" t="str" cm="1">
        <f t="array" ref="T1550">_xlfn.IFS(
H1550&lt;1,"0-1",
H1550&lt;2,"1-2",
H1550&lt;3,"2-3",
H1550&lt;4,"3-4",
H1550&lt;5,"4-5",
TRUE,"5+"
)</f>
        <v>1-2</v>
      </c>
    </row>
    <row r="1551" spans="1:20" ht="15.6" x14ac:dyDescent="0.3">
      <c r="A1551" s="21">
        <v>2927</v>
      </c>
      <c r="B1551" s="22">
        <v>53</v>
      </c>
      <c r="C1551" s="22">
        <v>28</v>
      </c>
      <c r="D1551" s="22">
        <v>44</v>
      </c>
      <c r="E1551" s="23" t="str">
        <f t="shared" si="24"/>
        <v>0-50</v>
      </c>
      <c r="F1551" s="24">
        <v>92152</v>
      </c>
      <c r="G1551" s="22">
        <v>2</v>
      </c>
      <c r="H1551" s="22">
        <v>0.6</v>
      </c>
      <c r="I1551" s="22" t="s">
        <v>36</v>
      </c>
      <c r="J1551" s="22">
        <v>0</v>
      </c>
      <c r="K1551" s="22" t="s">
        <v>34</v>
      </c>
      <c r="L1551" s="22" t="s">
        <v>34</v>
      </c>
      <c r="M1551" s="22" t="s">
        <v>34</v>
      </c>
      <c r="N1551" s="22" t="s">
        <v>35</v>
      </c>
      <c r="O1551" s="22" t="s">
        <v>35</v>
      </c>
      <c r="P1551" s="25" t="str" cm="1">
        <f t="array" ref="P1551">_xlfn.IFS(
B1551&lt;30,"20-29",
B1551&lt;40,"30-39",
B1551&lt;50,"40-49",
B1551&lt;60,"50-59",
TRUE,"60+")</f>
        <v>50-59</v>
      </c>
      <c r="Q1551" s="25" t="str" cm="1">
        <f t="array" ref="Q1551">_xlfn.IFS(
D1551&lt;25,"0–24K",
D1551&lt;50,"25–49K",
D1551&lt;75,"50–74K",
D1551&lt;100,"75–99K",
D1551&lt;150,"100–149K",
D1551&lt;200,"150–199K",
TRUE,"200K+"
)</f>
        <v>25–49K</v>
      </c>
      <c r="R1551" s="25" t="str" cm="1">
        <f t="array" ref="R1551">_xlfn.IFS(
J1551=0,"No Mortgage",
J1551&lt;=100,"Low",
J1551&lt;=300,"Medium",
TRUE,"High"
)</f>
        <v>No Mortgage</v>
      </c>
      <c r="S1551" s="25" t="str" cm="1">
        <f t="array" ref="S1551">_xlfn.IFS(
C1551&lt;10,"0-10",
C1551&lt;20,"11-20",
C1551&lt;30,"21-30",
TRUE,"30+ yrs"
)</f>
        <v>21-30</v>
      </c>
      <c r="T1551" s="26" t="str" cm="1">
        <f t="array" ref="T1551">_xlfn.IFS(
H1551&lt;1,"0-1",
H1551&lt;2,"1-2",
H1551&lt;3,"2-3",
H1551&lt;4,"3-4",
H1551&lt;5,"4-5",
TRUE,"5+"
)</f>
        <v>0-1</v>
      </c>
    </row>
    <row r="1552" spans="1:20" ht="15.6" x14ac:dyDescent="0.3">
      <c r="A1552" s="21">
        <v>2936</v>
      </c>
      <c r="B1552" s="22">
        <v>53</v>
      </c>
      <c r="C1552" s="22">
        <v>23</v>
      </c>
      <c r="D1552" s="22">
        <v>80</v>
      </c>
      <c r="E1552" s="23" t="str">
        <f t="shared" si="24"/>
        <v>51-100</v>
      </c>
      <c r="F1552" s="24">
        <v>93023</v>
      </c>
      <c r="G1552" s="22">
        <v>1</v>
      </c>
      <c r="H1552" s="22">
        <v>3</v>
      </c>
      <c r="I1552" s="22" t="s">
        <v>36</v>
      </c>
      <c r="J1552" s="22">
        <v>0</v>
      </c>
      <c r="K1552" s="22" t="s">
        <v>34</v>
      </c>
      <c r="L1552" s="22" t="s">
        <v>34</v>
      </c>
      <c r="M1552" s="22" t="s">
        <v>34</v>
      </c>
      <c r="N1552" s="22" t="s">
        <v>35</v>
      </c>
      <c r="O1552" s="22" t="s">
        <v>35</v>
      </c>
      <c r="P1552" s="25" t="str" cm="1">
        <f t="array" ref="P1552">_xlfn.IFS(
B1552&lt;30,"20-29",
B1552&lt;40,"30-39",
B1552&lt;50,"40-49",
B1552&lt;60,"50-59",
TRUE,"60+")</f>
        <v>50-59</v>
      </c>
      <c r="Q1552" s="25" t="str" cm="1">
        <f t="array" ref="Q1552">_xlfn.IFS(
D1552&lt;25,"0–24K",
D1552&lt;50,"25–49K",
D1552&lt;75,"50–74K",
D1552&lt;100,"75–99K",
D1552&lt;150,"100–149K",
D1552&lt;200,"150–199K",
TRUE,"200K+"
)</f>
        <v>75–99K</v>
      </c>
      <c r="R1552" s="25" t="str" cm="1">
        <f t="array" ref="R1552">_xlfn.IFS(
J1552=0,"No Mortgage",
J1552&lt;=100,"Low",
J1552&lt;=300,"Medium",
TRUE,"High"
)</f>
        <v>No Mortgage</v>
      </c>
      <c r="S1552" s="25" t="str" cm="1">
        <f t="array" ref="S1552">_xlfn.IFS(
C1552&lt;10,"0-10",
C1552&lt;20,"11-20",
C1552&lt;30,"21-30",
TRUE,"30+ yrs"
)</f>
        <v>21-30</v>
      </c>
      <c r="T1552" s="26" t="str" cm="1">
        <f t="array" ref="T1552">_xlfn.IFS(
H1552&lt;1,"0-1",
H1552&lt;2,"1-2",
H1552&lt;3,"2-3",
H1552&lt;4,"3-4",
H1552&lt;5,"4-5",
TRUE,"5+"
)</f>
        <v>3-4</v>
      </c>
    </row>
    <row r="1553" spans="1:20" ht="15.6" x14ac:dyDescent="0.3">
      <c r="A1553" s="21">
        <v>2966</v>
      </c>
      <c r="B1553" s="22">
        <v>53</v>
      </c>
      <c r="C1553" s="22">
        <v>27</v>
      </c>
      <c r="D1553" s="22">
        <v>31</v>
      </c>
      <c r="E1553" s="23" t="str">
        <f t="shared" si="24"/>
        <v>0-50</v>
      </c>
      <c r="F1553" s="24">
        <v>91605</v>
      </c>
      <c r="G1553" s="22">
        <v>2</v>
      </c>
      <c r="H1553" s="22">
        <v>0.4</v>
      </c>
      <c r="I1553" s="22" t="s">
        <v>36</v>
      </c>
      <c r="J1553" s="22">
        <v>104</v>
      </c>
      <c r="K1553" s="22" t="s">
        <v>34</v>
      </c>
      <c r="L1553" s="22" t="s">
        <v>34</v>
      </c>
      <c r="M1553" s="22" t="s">
        <v>34</v>
      </c>
      <c r="N1553" s="22" t="s">
        <v>34</v>
      </c>
      <c r="O1553" s="22" t="s">
        <v>35</v>
      </c>
      <c r="P1553" s="25" t="str" cm="1">
        <f t="array" ref="P1553">_xlfn.IFS(
B1553&lt;30,"20-29",
B1553&lt;40,"30-39",
B1553&lt;50,"40-49",
B1553&lt;60,"50-59",
TRUE,"60+")</f>
        <v>50-59</v>
      </c>
      <c r="Q1553" s="25" t="str" cm="1">
        <f t="array" ref="Q1553">_xlfn.IFS(
D1553&lt;25,"0–24K",
D1553&lt;50,"25–49K",
D1553&lt;75,"50–74K",
D1553&lt;100,"75–99K",
D1553&lt;150,"100–149K",
D1553&lt;200,"150–199K",
TRUE,"200K+"
)</f>
        <v>25–49K</v>
      </c>
      <c r="R1553" s="25" t="str" cm="1">
        <f t="array" ref="R1553">_xlfn.IFS(
J1553=0,"No Mortgage",
J1553&lt;=100,"Low",
J1553&lt;=300,"Medium",
TRUE,"High"
)</f>
        <v>Medium</v>
      </c>
      <c r="S1553" s="25" t="str" cm="1">
        <f t="array" ref="S1553">_xlfn.IFS(
C1553&lt;10,"0-10",
C1553&lt;20,"11-20",
C1553&lt;30,"21-30",
TRUE,"30+ yrs"
)</f>
        <v>21-30</v>
      </c>
      <c r="T1553" s="26" t="str" cm="1">
        <f t="array" ref="T1553">_xlfn.IFS(
H1553&lt;1,"0-1",
H1553&lt;2,"1-2",
H1553&lt;3,"2-3",
H1553&lt;4,"3-4",
H1553&lt;5,"4-5",
TRUE,"5+"
)</f>
        <v>0-1</v>
      </c>
    </row>
    <row r="1554" spans="1:20" ht="15.6" x14ac:dyDescent="0.3">
      <c r="A1554" s="21">
        <v>2982</v>
      </c>
      <c r="B1554" s="22">
        <v>53</v>
      </c>
      <c r="C1554" s="22">
        <v>28</v>
      </c>
      <c r="D1554" s="22">
        <v>85</v>
      </c>
      <c r="E1554" s="23" t="str">
        <f t="shared" si="24"/>
        <v>51-100</v>
      </c>
      <c r="F1554" s="24">
        <v>92037</v>
      </c>
      <c r="G1554" s="22">
        <v>1</v>
      </c>
      <c r="H1554" s="22">
        <v>1.2</v>
      </c>
      <c r="I1554" s="22" t="s">
        <v>33</v>
      </c>
      <c r="J1554" s="22">
        <v>0</v>
      </c>
      <c r="K1554" s="22" t="s">
        <v>34</v>
      </c>
      <c r="L1554" s="22" t="s">
        <v>34</v>
      </c>
      <c r="M1554" s="22" t="s">
        <v>34</v>
      </c>
      <c r="N1554" s="22" t="s">
        <v>34</v>
      </c>
      <c r="O1554" s="22" t="s">
        <v>34</v>
      </c>
      <c r="P1554" s="25" t="str" cm="1">
        <f t="array" ref="P1554">_xlfn.IFS(
B1554&lt;30,"20-29",
B1554&lt;40,"30-39",
B1554&lt;50,"40-49",
B1554&lt;60,"50-59",
TRUE,"60+")</f>
        <v>50-59</v>
      </c>
      <c r="Q1554" s="25" t="str" cm="1">
        <f t="array" ref="Q1554">_xlfn.IFS(
D1554&lt;25,"0–24K",
D1554&lt;50,"25–49K",
D1554&lt;75,"50–74K",
D1554&lt;100,"75–99K",
D1554&lt;150,"100–149K",
D1554&lt;200,"150–199K",
TRUE,"200K+"
)</f>
        <v>75–99K</v>
      </c>
      <c r="R1554" s="25" t="str" cm="1">
        <f t="array" ref="R1554">_xlfn.IFS(
J1554=0,"No Mortgage",
J1554&lt;=100,"Low",
J1554&lt;=300,"Medium",
TRUE,"High"
)</f>
        <v>No Mortgage</v>
      </c>
      <c r="S1554" s="25" t="str" cm="1">
        <f t="array" ref="S1554">_xlfn.IFS(
C1554&lt;10,"0-10",
C1554&lt;20,"11-20",
C1554&lt;30,"21-30",
TRUE,"30+ yrs"
)</f>
        <v>21-30</v>
      </c>
      <c r="T1554" s="26" t="str" cm="1">
        <f t="array" ref="T1554">_xlfn.IFS(
H1554&lt;1,"0-1",
H1554&lt;2,"1-2",
H1554&lt;3,"2-3",
H1554&lt;4,"3-4",
H1554&lt;5,"4-5",
TRUE,"5+"
)</f>
        <v>1-2</v>
      </c>
    </row>
    <row r="1555" spans="1:20" ht="15.6" x14ac:dyDescent="0.3">
      <c r="A1555" s="21">
        <v>3028</v>
      </c>
      <c r="B1555" s="22">
        <v>53</v>
      </c>
      <c r="C1555" s="22">
        <v>29</v>
      </c>
      <c r="D1555" s="22">
        <v>50</v>
      </c>
      <c r="E1555" s="23" t="str">
        <f t="shared" si="24"/>
        <v>0-50</v>
      </c>
      <c r="F1555" s="24">
        <v>93305</v>
      </c>
      <c r="G1555" s="22">
        <v>4</v>
      </c>
      <c r="H1555" s="22">
        <v>0.1</v>
      </c>
      <c r="I1555" s="22" t="s">
        <v>36</v>
      </c>
      <c r="J1555" s="22">
        <v>152</v>
      </c>
      <c r="K1555" s="22" t="s">
        <v>34</v>
      </c>
      <c r="L1555" s="22" t="s">
        <v>34</v>
      </c>
      <c r="M1555" s="22" t="s">
        <v>34</v>
      </c>
      <c r="N1555" s="22" t="s">
        <v>35</v>
      </c>
      <c r="O1555" s="22" t="s">
        <v>34</v>
      </c>
      <c r="P1555" s="25" t="str" cm="1">
        <f t="array" ref="P1555">_xlfn.IFS(
B1555&lt;30,"20-29",
B1555&lt;40,"30-39",
B1555&lt;50,"40-49",
B1555&lt;60,"50-59",
TRUE,"60+")</f>
        <v>50-59</v>
      </c>
      <c r="Q1555" s="25" t="str" cm="1">
        <f t="array" ref="Q1555">_xlfn.IFS(
D1555&lt;25,"0–24K",
D1555&lt;50,"25–49K",
D1555&lt;75,"50–74K",
D1555&lt;100,"75–99K",
D1555&lt;150,"100–149K",
D1555&lt;200,"150–199K",
TRUE,"200K+"
)</f>
        <v>50–74K</v>
      </c>
      <c r="R1555" s="25" t="str" cm="1">
        <f t="array" ref="R1555">_xlfn.IFS(
J1555=0,"No Mortgage",
J1555&lt;=100,"Low",
J1555&lt;=300,"Medium",
TRUE,"High"
)</f>
        <v>Medium</v>
      </c>
      <c r="S1555" s="25" t="str" cm="1">
        <f t="array" ref="S1555">_xlfn.IFS(
C1555&lt;10,"0-10",
C1555&lt;20,"11-20",
C1555&lt;30,"21-30",
TRUE,"30+ yrs"
)</f>
        <v>21-30</v>
      </c>
      <c r="T1555" s="26" t="str" cm="1">
        <f t="array" ref="T1555">_xlfn.IFS(
H1555&lt;1,"0-1",
H1555&lt;2,"1-2",
H1555&lt;3,"2-3",
H1555&lt;4,"3-4",
H1555&lt;5,"4-5",
TRUE,"5+"
)</f>
        <v>0-1</v>
      </c>
    </row>
    <row r="1556" spans="1:20" ht="15.6" x14ac:dyDescent="0.3">
      <c r="A1556" s="21">
        <v>3209</v>
      </c>
      <c r="B1556" s="22">
        <v>53</v>
      </c>
      <c r="C1556" s="22">
        <v>29</v>
      </c>
      <c r="D1556" s="22">
        <v>61</v>
      </c>
      <c r="E1556" s="23" t="str">
        <f t="shared" si="24"/>
        <v>51-100</v>
      </c>
      <c r="F1556" s="24">
        <v>95032</v>
      </c>
      <c r="G1556" s="22">
        <v>4</v>
      </c>
      <c r="H1556" s="22">
        <v>1.6</v>
      </c>
      <c r="I1556" s="22" t="s">
        <v>37</v>
      </c>
      <c r="J1556" s="22">
        <v>0</v>
      </c>
      <c r="K1556" s="22" t="s">
        <v>34</v>
      </c>
      <c r="L1556" s="22" t="s">
        <v>34</v>
      </c>
      <c r="M1556" s="22" t="s">
        <v>34</v>
      </c>
      <c r="N1556" s="22" t="s">
        <v>35</v>
      </c>
      <c r="O1556" s="22" t="s">
        <v>34</v>
      </c>
      <c r="P1556" s="25" t="str" cm="1">
        <f t="array" ref="P1556">_xlfn.IFS(
B1556&lt;30,"20-29",
B1556&lt;40,"30-39",
B1556&lt;50,"40-49",
B1556&lt;60,"50-59",
TRUE,"60+")</f>
        <v>50-59</v>
      </c>
      <c r="Q1556" s="25" t="str" cm="1">
        <f t="array" ref="Q1556">_xlfn.IFS(
D1556&lt;25,"0–24K",
D1556&lt;50,"25–49K",
D1556&lt;75,"50–74K",
D1556&lt;100,"75–99K",
D1556&lt;150,"100–149K",
D1556&lt;200,"150–199K",
TRUE,"200K+"
)</f>
        <v>50–74K</v>
      </c>
      <c r="R1556" s="25" t="str" cm="1">
        <f t="array" ref="R1556">_xlfn.IFS(
J1556=0,"No Mortgage",
J1556&lt;=100,"Low",
J1556&lt;=300,"Medium",
TRUE,"High"
)</f>
        <v>No Mortgage</v>
      </c>
      <c r="S1556" s="25" t="str" cm="1">
        <f t="array" ref="S1556">_xlfn.IFS(
C1556&lt;10,"0-10",
C1556&lt;20,"11-20",
C1556&lt;30,"21-30",
TRUE,"30+ yrs"
)</f>
        <v>21-30</v>
      </c>
      <c r="T1556" s="26" t="str" cm="1">
        <f t="array" ref="T1556">_xlfn.IFS(
H1556&lt;1,"0-1",
H1556&lt;2,"1-2",
H1556&lt;3,"2-3",
H1556&lt;4,"3-4",
H1556&lt;5,"4-5",
TRUE,"5+"
)</f>
        <v>1-2</v>
      </c>
    </row>
    <row r="1557" spans="1:20" ht="15.6" x14ac:dyDescent="0.3">
      <c r="A1557" s="21">
        <v>3292</v>
      </c>
      <c r="B1557" s="22">
        <v>53</v>
      </c>
      <c r="C1557" s="22">
        <v>28</v>
      </c>
      <c r="D1557" s="22">
        <v>38</v>
      </c>
      <c r="E1557" s="23" t="str">
        <f t="shared" si="24"/>
        <v>0-50</v>
      </c>
      <c r="F1557" s="24">
        <v>94998</v>
      </c>
      <c r="G1557" s="22">
        <v>1</v>
      </c>
      <c r="H1557" s="22">
        <v>1.3</v>
      </c>
      <c r="I1557" s="22" t="s">
        <v>37</v>
      </c>
      <c r="J1557" s="22">
        <v>0</v>
      </c>
      <c r="K1557" s="22" t="s">
        <v>34</v>
      </c>
      <c r="L1557" s="22" t="s">
        <v>34</v>
      </c>
      <c r="M1557" s="22" t="s">
        <v>34</v>
      </c>
      <c r="N1557" s="22" t="s">
        <v>35</v>
      </c>
      <c r="O1557" s="22" t="s">
        <v>34</v>
      </c>
      <c r="P1557" s="25" t="str" cm="1">
        <f t="array" ref="P1557">_xlfn.IFS(
B1557&lt;30,"20-29",
B1557&lt;40,"30-39",
B1557&lt;50,"40-49",
B1557&lt;60,"50-59",
TRUE,"60+")</f>
        <v>50-59</v>
      </c>
      <c r="Q1557" s="25" t="str" cm="1">
        <f t="array" ref="Q1557">_xlfn.IFS(
D1557&lt;25,"0–24K",
D1557&lt;50,"25–49K",
D1557&lt;75,"50–74K",
D1557&lt;100,"75–99K",
D1557&lt;150,"100–149K",
D1557&lt;200,"150–199K",
TRUE,"200K+"
)</f>
        <v>25–49K</v>
      </c>
      <c r="R1557" s="25" t="str" cm="1">
        <f t="array" ref="R1557">_xlfn.IFS(
J1557=0,"No Mortgage",
J1557&lt;=100,"Low",
J1557&lt;=300,"Medium",
TRUE,"High"
)</f>
        <v>No Mortgage</v>
      </c>
      <c r="S1557" s="25" t="str" cm="1">
        <f t="array" ref="S1557">_xlfn.IFS(
C1557&lt;10,"0-10",
C1557&lt;20,"11-20",
C1557&lt;30,"21-30",
TRUE,"30+ yrs"
)</f>
        <v>21-30</v>
      </c>
      <c r="T1557" s="26" t="str" cm="1">
        <f t="array" ref="T1557">_xlfn.IFS(
H1557&lt;1,"0-1",
H1557&lt;2,"1-2",
H1557&lt;3,"2-3",
H1557&lt;4,"3-4",
H1557&lt;5,"4-5",
TRUE,"5+"
)</f>
        <v>1-2</v>
      </c>
    </row>
    <row r="1558" spans="1:20" ht="15.6" x14ac:dyDescent="0.3">
      <c r="A1558" s="21">
        <v>3311</v>
      </c>
      <c r="B1558" s="22">
        <v>53</v>
      </c>
      <c r="C1558" s="22">
        <v>29</v>
      </c>
      <c r="D1558" s="22">
        <v>95</v>
      </c>
      <c r="E1558" s="23" t="str">
        <f t="shared" si="24"/>
        <v>51-100</v>
      </c>
      <c r="F1558" s="24">
        <v>94720</v>
      </c>
      <c r="G1558" s="22">
        <v>4</v>
      </c>
      <c r="H1558" s="22">
        <v>1</v>
      </c>
      <c r="I1558" s="22" t="s">
        <v>37</v>
      </c>
      <c r="J1558" s="22">
        <v>0</v>
      </c>
      <c r="K1558" s="22" t="s">
        <v>34</v>
      </c>
      <c r="L1558" s="22" t="s">
        <v>34</v>
      </c>
      <c r="M1558" s="22" t="s">
        <v>34</v>
      </c>
      <c r="N1558" s="22" t="s">
        <v>35</v>
      </c>
      <c r="O1558" s="22" t="s">
        <v>35</v>
      </c>
      <c r="P1558" s="25" t="str" cm="1">
        <f t="array" ref="P1558">_xlfn.IFS(
B1558&lt;30,"20-29",
B1558&lt;40,"30-39",
B1558&lt;50,"40-49",
B1558&lt;60,"50-59",
TRUE,"60+")</f>
        <v>50-59</v>
      </c>
      <c r="Q1558" s="25" t="str" cm="1">
        <f t="array" ref="Q1558">_xlfn.IFS(
D1558&lt;25,"0–24K",
D1558&lt;50,"25–49K",
D1558&lt;75,"50–74K",
D1558&lt;100,"75–99K",
D1558&lt;150,"100–149K",
D1558&lt;200,"150–199K",
TRUE,"200K+"
)</f>
        <v>75–99K</v>
      </c>
      <c r="R1558" s="25" t="str" cm="1">
        <f t="array" ref="R1558">_xlfn.IFS(
J1558=0,"No Mortgage",
J1558&lt;=100,"Low",
J1558&lt;=300,"Medium",
TRUE,"High"
)</f>
        <v>No Mortgage</v>
      </c>
      <c r="S1558" s="25" t="str" cm="1">
        <f t="array" ref="S1558">_xlfn.IFS(
C1558&lt;10,"0-10",
C1558&lt;20,"11-20",
C1558&lt;30,"21-30",
TRUE,"30+ yrs"
)</f>
        <v>21-30</v>
      </c>
      <c r="T1558" s="26" t="str" cm="1">
        <f t="array" ref="T1558">_xlfn.IFS(
H1558&lt;1,"0-1",
H1558&lt;2,"1-2",
H1558&lt;3,"2-3",
H1558&lt;4,"3-4",
H1558&lt;5,"4-5",
TRUE,"5+"
)</f>
        <v>1-2</v>
      </c>
    </row>
    <row r="1559" spans="1:20" ht="15.6" x14ac:dyDescent="0.3">
      <c r="A1559" s="21">
        <v>3327</v>
      </c>
      <c r="B1559" s="22">
        <v>53</v>
      </c>
      <c r="C1559" s="22">
        <v>27</v>
      </c>
      <c r="D1559" s="22">
        <v>174</v>
      </c>
      <c r="E1559" s="23" t="str">
        <f t="shared" si="24"/>
        <v>100+</v>
      </c>
      <c r="F1559" s="24">
        <v>91006</v>
      </c>
      <c r="G1559" s="22">
        <v>1</v>
      </c>
      <c r="H1559" s="22">
        <v>2.9</v>
      </c>
      <c r="I1559" s="22" t="s">
        <v>37</v>
      </c>
      <c r="J1559" s="22">
        <v>0</v>
      </c>
      <c r="K1559" s="22" t="s">
        <v>35</v>
      </c>
      <c r="L1559" s="22" t="s">
        <v>34</v>
      </c>
      <c r="M1559" s="22" t="s">
        <v>34</v>
      </c>
      <c r="N1559" s="22" t="s">
        <v>35</v>
      </c>
      <c r="O1559" s="22" t="s">
        <v>34</v>
      </c>
      <c r="P1559" s="25" t="str" cm="1">
        <f t="array" ref="P1559">_xlfn.IFS(
B1559&lt;30,"20-29",
B1559&lt;40,"30-39",
B1559&lt;50,"40-49",
B1559&lt;60,"50-59",
TRUE,"60+")</f>
        <v>50-59</v>
      </c>
      <c r="Q1559" s="25" t="str" cm="1">
        <f t="array" ref="Q1559">_xlfn.IFS(
D1559&lt;25,"0–24K",
D1559&lt;50,"25–49K",
D1559&lt;75,"50–74K",
D1559&lt;100,"75–99K",
D1559&lt;150,"100–149K",
D1559&lt;200,"150–199K",
TRUE,"200K+"
)</f>
        <v>150–199K</v>
      </c>
      <c r="R1559" s="25" t="str" cm="1">
        <f t="array" ref="R1559">_xlfn.IFS(
J1559=0,"No Mortgage",
J1559&lt;=100,"Low",
J1559&lt;=300,"Medium",
TRUE,"High"
)</f>
        <v>No Mortgage</v>
      </c>
      <c r="S1559" s="25" t="str" cm="1">
        <f t="array" ref="S1559">_xlfn.IFS(
C1559&lt;10,"0-10",
C1559&lt;20,"11-20",
C1559&lt;30,"21-30",
TRUE,"30+ yrs"
)</f>
        <v>21-30</v>
      </c>
      <c r="T1559" s="26" t="str" cm="1">
        <f t="array" ref="T1559">_xlfn.IFS(
H1559&lt;1,"0-1",
H1559&lt;2,"1-2",
H1559&lt;3,"2-3",
H1559&lt;4,"3-4",
H1559&lt;5,"4-5",
TRUE,"5+"
)</f>
        <v>2-3</v>
      </c>
    </row>
    <row r="1560" spans="1:20" ht="15.6" x14ac:dyDescent="0.3">
      <c r="A1560" s="21">
        <v>3564</v>
      </c>
      <c r="B1560" s="22">
        <v>53</v>
      </c>
      <c r="C1560" s="22">
        <v>27</v>
      </c>
      <c r="D1560" s="22">
        <v>139</v>
      </c>
      <c r="E1560" s="23" t="str">
        <f t="shared" si="24"/>
        <v>100+</v>
      </c>
      <c r="F1560" s="24">
        <v>94998</v>
      </c>
      <c r="G1560" s="22">
        <v>1</v>
      </c>
      <c r="H1560" s="22">
        <v>0.9</v>
      </c>
      <c r="I1560" s="22" t="s">
        <v>36</v>
      </c>
      <c r="J1560" s="22">
        <v>0</v>
      </c>
      <c r="K1560" s="22" t="s">
        <v>35</v>
      </c>
      <c r="L1560" s="22" t="s">
        <v>34</v>
      </c>
      <c r="M1560" s="22" t="s">
        <v>34</v>
      </c>
      <c r="N1560" s="22" t="s">
        <v>34</v>
      </c>
      <c r="O1560" s="22" t="s">
        <v>34</v>
      </c>
      <c r="P1560" s="25" t="str" cm="1">
        <f t="array" ref="P1560">_xlfn.IFS(
B1560&lt;30,"20-29",
B1560&lt;40,"30-39",
B1560&lt;50,"40-49",
B1560&lt;60,"50-59",
TRUE,"60+")</f>
        <v>50-59</v>
      </c>
      <c r="Q1560" s="25" t="str" cm="1">
        <f t="array" ref="Q1560">_xlfn.IFS(
D1560&lt;25,"0–24K",
D1560&lt;50,"25–49K",
D1560&lt;75,"50–74K",
D1560&lt;100,"75–99K",
D1560&lt;150,"100–149K",
D1560&lt;200,"150–199K",
TRUE,"200K+"
)</f>
        <v>100–149K</v>
      </c>
      <c r="R1560" s="25" t="str" cm="1">
        <f t="array" ref="R1560">_xlfn.IFS(
J1560=0,"No Mortgage",
J1560&lt;=100,"Low",
J1560&lt;=300,"Medium",
TRUE,"High"
)</f>
        <v>No Mortgage</v>
      </c>
      <c r="S1560" s="25" t="str" cm="1">
        <f t="array" ref="S1560">_xlfn.IFS(
C1560&lt;10,"0-10",
C1560&lt;20,"11-20",
C1560&lt;30,"21-30",
TRUE,"30+ yrs"
)</f>
        <v>21-30</v>
      </c>
      <c r="T1560" s="26" t="str" cm="1">
        <f t="array" ref="T1560">_xlfn.IFS(
H1560&lt;1,"0-1",
H1560&lt;2,"1-2",
H1560&lt;3,"2-3",
H1560&lt;4,"3-4",
H1560&lt;5,"4-5",
TRUE,"5+"
)</f>
        <v>0-1</v>
      </c>
    </row>
    <row r="1561" spans="1:20" ht="15.6" x14ac:dyDescent="0.3">
      <c r="A1561" s="21">
        <v>3621</v>
      </c>
      <c r="B1561" s="22">
        <v>53</v>
      </c>
      <c r="C1561" s="22">
        <v>29</v>
      </c>
      <c r="D1561" s="22">
        <v>132</v>
      </c>
      <c r="E1561" s="23" t="str">
        <f t="shared" si="24"/>
        <v>100+</v>
      </c>
      <c r="F1561" s="24">
        <v>95020</v>
      </c>
      <c r="G1561" s="22">
        <v>2</v>
      </c>
      <c r="H1561" s="22">
        <v>0.3</v>
      </c>
      <c r="I1561" s="22" t="s">
        <v>33</v>
      </c>
      <c r="J1561" s="22">
        <v>403</v>
      </c>
      <c r="K1561" s="22" t="s">
        <v>34</v>
      </c>
      <c r="L1561" s="22" t="s">
        <v>34</v>
      </c>
      <c r="M1561" s="22" t="s">
        <v>34</v>
      </c>
      <c r="N1561" s="22" t="s">
        <v>34</v>
      </c>
      <c r="O1561" s="22" t="s">
        <v>34</v>
      </c>
      <c r="P1561" s="25" t="str" cm="1">
        <f t="array" ref="P1561">_xlfn.IFS(
B1561&lt;30,"20-29",
B1561&lt;40,"30-39",
B1561&lt;50,"40-49",
B1561&lt;60,"50-59",
TRUE,"60+")</f>
        <v>50-59</v>
      </c>
      <c r="Q1561" s="25" t="str" cm="1">
        <f t="array" ref="Q1561">_xlfn.IFS(
D1561&lt;25,"0–24K",
D1561&lt;50,"25–49K",
D1561&lt;75,"50–74K",
D1561&lt;100,"75–99K",
D1561&lt;150,"100–149K",
D1561&lt;200,"150–199K",
TRUE,"200K+"
)</f>
        <v>100–149K</v>
      </c>
      <c r="R1561" s="25" t="str" cm="1">
        <f t="array" ref="R1561">_xlfn.IFS(
J1561=0,"No Mortgage",
J1561&lt;=100,"Low",
J1561&lt;=300,"Medium",
TRUE,"High"
)</f>
        <v>High</v>
      </c>
      <c r="S1561" s="25" t="str" cm="1">
        <f t="array" ref="S1561">_xlfn.IFS(
C1561&lt;10,"0-10",
C1561&lt;20,"11-20",
C1561&lt;30,"21-30",
TRUE,"30+ yrs"
)</f>
        <v>21-30</v>
      </c>
      <c r="T1561" s="26" t="str" cm="1">
        <f t="array" ref="T1561">_xlfn.IFS(
H1561&lt;1,"0-1",
H1561&lt;2,"1-2",
H1561&lt;3,"2-3",
H1561&lt;4,"3-4",
H1561&lt;5,"4-5",
TRUE,"5+"
)</f>
        <v>0-1</v>
      </c>
    </row>
    <row r="1562" spans="1:20" ht="15.6" x14ac:dyDescent="0.3">
      <c r="A1562" s="21">
        <v>3622</v>
      </c>
      <c r="B1562" s="22">
        <v>53</v>
      </c>
      <c r="C1562" s="22">
        <v>27</v>
      </c>
      <c r="D1562" s="22">
        <v>81</v>
      </c>
      <c r="E1562" s="23" t="str">
        <f t="shared" si="24"/>
        <v>51-100</v>
      </c>
      <c r="F1562" s="24">
        <v>91730</v>
      </c>
      <c r="G1562" s="22">
        <v>3</v>
      </c>
      <c r="H1562" s="22">
        <v>1.7</v>
      </c>
      <c r="I1562" s="22" t="s">
        <v>37</v>
      </c>
      <c r="J1562" s="22">
        <v>193</v>
      </c>
      <c r="K1562" s="22" t="s">
        <v>34</v>
      </c>
      <c r="L1562" s="22" t="s">
        <v>34</v>
      </c>
      <c r="M1562" s="22" t="s">
        <v>34</v>
      </c>
      <c r="N1562" s="22" t="s">
        <v>35</v>
      </c>
      <c r="O1562" s="22" t="s">
        <v>34</v>
      </c>
      <c r="P1562" s="25" t="str" cm="1">
        <f t="array" ref="P1562">_xlfn.IFS(
B1562&lt;30,"20-29",
B1562&lt;40,"30-39",
B1562&lt;50,"40-49",
B1562&lt;60,"50-59",
TRUE,"60+")</f>
        <v>50-59</v>
      </c>
      <c r="Q1562" s="25" t="str" cm="1">
        <f t="array" ref="Q1562">_xlfn.IFS(
D1562&lt;25,"0–24K",
D1562&lt;50,"25–49K",
D1562&lt;75,"50–74K",
D1562&lt;100,"75–99K",
D1562&lt;150,"100–149K",
D1562&lt;200,"150–199K",
TRUE,"200K+"
)</f>
        <v>75–99K</v>
      </c>
      <c r="R1562" s="25" t="str" cm="1">
        <f t="array" ref="R1562">_xlfn.IFS(
J1562=0,"No Mortgage",
J1562&lt;=100,"Low",
J1562&lt;=300,"Medium",
TRUE,"High"
)</f>
        <v>Medium</v>
      </c>
      <c r="S1562" s="25" t="str" cm="1">
        <f t="array" ref="S1562">_xlfn.IFS(
C1562&lt;10,"0-10",
C1562&lt;20,"11-20",
C1562&lt;30,"21-30",
TRUE,"30+ yrs"
)</f>
        <v>21-30</v>
      </c>
      <c r="T1562" s="26" t="str" cm="1">
        <f t="array" ref="T1562">_xlfn.IFS(
H1562&lt;1,"0-1",
H1562&lt;2,"1-2",
H1562&lt;3,"2-3",
H1562&lt;4,"3-4",
H1562&lt;5,"4-5",
TRUE,"5+"
)</f>
        <v>1-2</v>
      </c>
    </row>
    <row r="1563" spans="1:20" ht="15.6" x14ac:dyDescent="0.3">
      <c r="A1563" s="21">
        <v>3650</v>
      </c>
      <c r="B1563" s="22">
        <v>53</v>
      </c>
      <c r="C1563" s="22">
        <v>29</v>
      </c>
      <c r="D1563" s="22">
        <v>85</v>
      </c>
      <c r="E1563" s="23" t="str">
        <f t="shared" si="24"/>
        <v>51-100</v>
      </c>
      <c r="F1563" s="24">
        <v>92691</v>
      </c>
      <c r="G1563" s="22">
        <v>3</v>
      </c>
      <c r="H1563" s="22">
        <v>1.8</v>
      </c>
      <c r="I1563" s="22" t="s">
        <v>37</v>
      </c>
      <c r="J1563" s="22">
        <v>0</v>
      </c>
      <c r="K1563" s="22" t="s">
        <v>34</v>
      </c>
      <c r="L1563" s="22" t="s">
        <v>34</v>
      </c>
      <c r="M1563" s="22" t="s">
        <v>34</v>
      </c>
      <c r="N1563" s="22" t="s">
        <v>35</v>
      </c>
      <c r="O1563" s="22" t="s">
        <v>34</v>
      </c>
      <c r="P1563" s="25" t="str" cm="1">
        <f t="array" ref="P1563">_xlfn.IFS(
B1563&lt;30,"20-29",
B1563&lt;40,"30-39",
B1563&lt;50,"40-49",
B1563&lt;60,"50-59",
TRUE,"60+")</f>
        <v>50-59</v>
      </c>
      <c r="Q1563" s="25" t="str" cm="1">
        <f t="array" ref="Q1563">_xlfn.IFS(
D1563&lt;25,"0–24K",
D1563&lt;50,"25–49K",
D1563&lt;75,"50–74K",
D1563&lt;100,"75–99K",
D1563&lt;150,"100–149K",
D1563&lt;200,"150–199K",
TRUE,"200K+"
)</f>
        <v>75–99K</v>
      </c>
      <c r="R1563" s="25" t="str" cm="1">
        <f t="array" ref="R1563">_xlfn.IFS(
J1563=0,"No Mortgage",
J1563&lt;=100,"Low",
J1563&lt;=300,"Medium",
TRUE,"High"
)</f>
        <v>No Mortgage</v>
      </c>
      <c r="S1563" s="25" t="str" cm="1">
        <f t="array" ref="S1563">_xlfn.IFS(
C1563&lt;10,"0-10",
C1563&lt;20,"11-20",
C1563&lt;30,"21-30",
TRUE,"30+ yrs"
)</f>
        <v>21-30</v>
      </c>
      <c r="T1563" s="26" t="str" cm="1">
        <f t="array" ref="T1563">_xlfn.IFS(
H1563&lt;1,"0-1",
H1563&lt;2,"1-2",
H1563&lt;3,"2-3",
H1563&lt;4,"3-4",
H1563&lt;5,"4-5",
TRUE,"5+"
)</f>
        <v>1-2</v>
      </c>
    </row>
    <row r="1564" spans="1:20" ht="15.6" x14ac:dyDescent="0.3">
      <c r="A1564" s="21">
        <v>3655</v>
      </c>
      <c r="B1564" s="22">
        <v>53</v>
      </c>
      <c r="C1564" s="22">
        <v>28</v>
      </c>
      <c r="D1564" s="22">
        <v>61</v>
      </c>
      <c r="E1564" s="23" t="str">
        <f t="shared" si="24"/>
        <v>51-100</v>
      </c>
      <c r="F1564" s="24">
        <v>94061</v>
      </c>
      <c r="G1564" s="22">
        <v>4</v>
      </c>
      <c r="H1564" s="22">
        <v>0.9</v>
      </c>
      <c r="I1564" s="22" t="s">
        <v>33</v>
      </c>
      <c r="J1564" s="22">
        <v>177</v>
      </c>
      <c r="K1564" s="22" t="s">
        <v>34</v>
      </c>
      <c r="L1564" s="22" t="s">
        <v>34</v>
      </c>
      <c r="M1564" s="22" t="s">
        <v>34</v>
      </c>
      <c r="N1564" s="22" t="s">
        <v>34</v>
      </c>
      <c r="O1564" s="22" t="s">
        <v>34</v>
      </c>
      <c r="P1564" s="25" t="str" cm="1">
        <f t="array" ref="P1564">_xlfn.IFS(
B1564&lt;30,"20-29",
B1564&lt;40,"30-39",
B1564&lt;50,"40-49",
B1564&lt;60,"50-59",
TRUE,"60+")</f>
        <v>50-59</v>
      </c>
      <c r="Q1564" s="25" t="str" cm="1">
        <f t="array" ref="Q1564">_xlfn.IFS(
D1564&lt;25,"0–24K",
D1564&lt;50,"25–49K",
D1564&lt;75,"50–74K",
D1564&lt;100,"75–99K",
D1564&lt;150,"100–149K",
D1564&lt;200,"150–199K",
TRUE,"200K+"
)</f>
        <v>50–74K</v>
      </c>
      <c r="R1564" s="25" t="str" cm="1">
        <f t="array" ref="R1564">_xlfn.IFS(
J1564=0,"No Mortgage",
J1564&lt;=100,"Low",
J1564&lt;=300,"Medium",
TRUE,"High"
)</f>
        <v>Medium</v>
      </c>
      <c r="S1564" s="25" t="str" cm="1">
        <f t="array" ref="S1564">_xlfn.IFS(
C1564&lt;10,"0-10",
C1564&lt;20,"11-20",
C1564&lt;30,"21-30",
TRUE,"30+ yrs"
)</f>
        <v>21-30</v>
      </c>
      <c r="T1564" s="26" t="str" cm="1">
        <f t="array" ref="T1564">_xlfn.IFS(
H1564&lt;1,"0-1",
H1564&lt;2,"1-2",
H1564&lt;3,"2-3",
H1564&lt;4,"3-4",
H1564&lt;5,"4-5",
TRUE,"5+"
)</f>
        <v>0-1</v>
      </c>
    </row>
    <row r="1565" spans="1:20" ht="15.6" x14ac:dyDescent="0.3">
      <c r="A1565" s="21">
        <v>3684</v>
      </c>
      <c r="B1565" s="22">
        <v>53</v>
      </c>
      <c r="C1565" s="22">
        <v>27</v>
      </c>
      <c r="D1565" s="22">
        <v>62</v>
      </c>
      <c r="E1565" s="23" t="str">
        <f t="shared" si="24"/>
        <v>51-100</v>
      </c>
      <c r="F1565" s="24">
        <v>95070</v>
      </c>
      <c r="G1565" s="22">
        <v>3</v>
      </c>
      <c r="H1565" s="22">
        <v>3</v>
      </c>
      <c r="I1565" s="22" t="s">
        <v>37</v>
      </c>
      <c r="J1565" s="22">
        <v>0</v>
      </c>
      <c r="K1565" s="22" t="s">
        <v>34</v>
      </c>
      <c r="L1565" s="22" t="s">
        <v>35</v>
      </c>
      <c r="M1565" s="22" t="s">
        <v>34</v>
      </c>
      <c r="N1565" s="22" t="s">
        <v>34</v>
      </c>
      <c r="O1565" s="22" t="s">
        <v>34</v>
      </c>
      <c r="P1565" s="25" t="str" cm="1">
        <f t="array" ref="P1565">_xlfn.IFS(
B1565&lt;30,"20-29",
B1565&lt;40,"30-39",
B1565&lt;50,"40-49",
B1565&lt;60,"50-59",
TRUE,"60+")</f>
        <v>50-59</v>
      </c>
      <c r="Q1565" s="25" t="str" cm="1">
        <f t="array" ref="Q1565">_xlfn.IFS(
D1565&lt;25,"0–24K",
D1565&lt;50,"25–49K",
D1565&lt;75,"50–74K",
D1565&lt;100,"75–99K",
D1565&lt;150,"100–149K",
D1565&lt;200,"150–199K",
TRUE,"200K+"
)</f>
        <v>50–74K</v>
      </c>
      <c r="R1565" s="25" t="str" cm="1">
        <f t="array" ref="R1565">_xlfn.IFS(
J1565=0,"No Mortgage",
J1565&lt;=100,"Low",
J1565&lt;=300,"Medium",
TRUE,"High"
)</f>
        <v>No Mortgage</v>
      </c>
      <c r="S1565" s="25" t="str" cm="1">
        <f t="array" ref="S1565">_xlfn.IFS(
C1565&lt;10,"0-10",
C1565&lt;20,"11-20",
C1565&lt;30,"21-30",
TRUE,"30+ yrs"
)</f>
        <v>21-30</v>
      </c>
      <c r="T1565" s="26" t="str" cm="1">
        <f t="array" ref="T1565">_xlfn.IFS(
H1565&lt;1,"0-1",
H1565&lt;2,"1-2",
H1565&lt;3,"2-3",
H1565&lt;4,"3-4",
H1565&lt;5,"4-5",
TRUE,"5+"
)</f>
        <v>3-4</v>
      </c>
    </row>
    <row r="1566" spans="1:20" ht="15.6" x14ac:dyDescent="0.3">
      <c r="A1566" s="21">
        <v>3686</v>
      </c>
      <c r="B1566" s="22">
        <v>53</v>
      </c>
      <c r="C1566" s="22">
        <v>27</v>
      </c>
      <c r="D1566" s="22">
        <v>93</v>
      </c>
      <c r="E1566" s="23" t="str">
        <f t="shared" si="24"/>
        <v>51-100</v>
      </c>
      <c r="F1566" s="24">
        <v>94588</v>
      </c>
      <c r="G1566" s="22">
        <v>1</v>
      </c>
      <c r="H1566" s="22">
        <v>0.8</v>
      </c>
      <c r="I1566" s="22" t="s">
        <v>36</v>
      </c>
      <c r="J1566" s="22">
        <v>313</v>
      </c>
      <c r="K1566" s="22" t="s">
        <v>34</v>
      </c>
      <c r="L1566" s="22" t="s">
        <v>34</v>
      </c>
      <c r="M1566" s="22" t="s">
        <v>34</v>
      </c>
      <c r="N1566" s="22" t="s">
        <v>34</v>
      </c>
      <c r="O1566" s="22" t="s">
        <v>34</v>
      </c>
      <c r="P1566" s="25" t="str" cm="1">
        <f t="array" ref="P1566">_xlfn.IFS(
B1566&lt;30,"20-29",
B1566&lt;40,"30-39",
B1566&lt;50,"40-49",
B1566&lt;60,"50-59",
TRUE,"60+")</f>
        <v>50-59</v>
      </c>
      <c r="Q1566" s="25" t="str" cm="1">
        <f t="array" ref="Q1566">_xlfn.IFS(
D1566&lt;25,"0–24K",
D1566&lt;50,"25–49K",
D1566&lt;75,"50–74K",
D1566&lt;100,"75–99K",
D1566&lt;150,"100–149K",
D1566&lt;200,"150–199K",
TRUE,"200K+"
)</f>
        <v>75–99K</v>
      </c>
      <c r="R1566" s="25" t="str" cm="1">
        <f t="array" ref="R1566">_xlfn.IFS(
J1566=0,"No Mortgage",
J1566&lt;=100,"Low",
J1566&lt;=300,"Medium",
TRUE,"High"
)</f>
        <v>High</v>
      </c>
      <c r="S1566" s="25" t="str" cm="1">
        <f t="array" ref="S1566">_xlfn.IFS(
C1566&lt;10,"0-10",
C1566&lt;20,"11-20",
C1566&lt;30,"21-30",
TRUE,"30+ yrs"
)</f>
        <v>21-30</v>
      </c>
      <c r="T1566" s="26" t="str" cm="1">
        <f t="array" ref="T1566">_xlfn.IFS(
H1566&lt;1,"0-1",
H1566&lt;2,"1-2",
H1566&lt;3,"2-3",
H1566&lt;4,"3-4",
H1566&lt;5,"4-5",
TRUE,"5+"
)</f>
        <v>0-1</v>
      </c>
    </row>
    <row r="1567" spans="1:20" ht="15.6" x14ac:dyDescent="0.3">
      <c r="A1567" s="21">
        <v>3742</v>
      </c>
      <c r="B1567" s="22">
        <v>53</v>
      </c>
      <c r="C1567" s="22">
        <v>29</v>
      </c>
      <c r="D1567" s="22">
        <v>51</v>
      </c>
      <c r="E1567" s="23" t="str">
        <f t="shared" si="24"/>
        <v>51-100</v>
      </c>
      <c r="F1567" s="24">
        <v>92152</v>
      </c>
      <c r="G1567" s="22">
        <v>2</v>
      </c>
      <c r="H1567" s="22">
        <v>3.2</v>
      </c>
      <c r="I1567" s="22" t="s">
        <v>36</v>
      </c>
      <c r="J1567" s="22">
        <v>0</v>
      </c>
      <c r="K1567" s="22" t="s">
        <v>34</v>
      </c>
      <c r="L1567" s="22" t="s">
        <v>34</v>
      </c>
      <c r="M1567" s="22" t="s">
        <v>34</v>
      </c>
      <c r="N1567" s="22" t="s">
        <v>35</v>
      </c>
      <c r="O1567" s="22" t="s">
        <v>34</v>
      </c>
      <c r="P1567" s="25" t="str" cm="1">
        <f t="array" ref="P1567">_xlfn.IFS(
B1567&lt;30,"20-29",
B1567&lt;40,"30-39",
B1567&lt;50,"40-49",
B1567&lt;60,"50-59",
TRUE,"60+")</f>
        <v>50-59</v>
      </c>
      <c r="Q1567" s="25" t="str" cm="1">
        <f t="array" ref="Q1567">_xlfn.IFS(
D1567&lt;25,"0–24K",
D1567&lt;50,"25–49K",
D1567&lt;75,"50–74K",
D1567&lt;100,"75–99K",
D1567&lt;150,"100–149K",
D1567&lt;200,"150–199K",
TRUE,"200K+"
)</f>
        <v>50–74K</v>
      </c>
      <c r="R1567" s="25" t="str" cm="1">
        <f t="array" ref="R1567">_xlfn.IFS(
J1567=0,"No Mortgage",
J1567&lt;=100,"Low",
J1567&lt;=300,"Medium",
TRUE,"High"
)</f>
        <v>No Mortgage</v>
      </c>
      <c r="S1567" s="25" t="str" cm="1">
        <f t="array" ref="S1567">_xlfn.IFS(
C1567&lt;10,"0-10",
C1567&lt;20,"11-20",
C1567&lt;30,"21-30",
TRUE,"30+ yrs"
)</f>
        <v>21-30</v>
      </c>
      <c r="T1567" s="26" t="str" cm="1">
        <f t="array" ref="T1567">_xlfn.IFS(
H1567&lt;1,"0-1",
H1567&lt;2,"1-2",
H1567&lt;3,"2-3",
H1567&lt;4,"3-4",
H1567&lt;5,"4-5",
TRUE,"5+"
)</f>
        <v>3-4</v>
      </c>
    </row>
    <row r="1568" spans="1:20" ht="15.6" x14ac:dyDescent="0.3">
      <c r="A1568" s="21">
        <v>3763</v>
      </c>
      <c r="B1568" s="22">
        <v>53</v>
      </c>
      <c r="C1568" s="22">
        <v>27</v>
      </c>
      <c r="D1568" s="22">
        <v>84</v>
      </c>
      <c r="E1568" s="23" t="str">
        <f t="shared" si="24"/>
        <v>51-100</v>
      </c>
      <c r="F1568" s="24">
        <v>95616</v>
      </c>
      <c r="G1568" s="22">
        <v>2</v>
      </c>
      <c r="H1568" s="22">
        <v>1.1000000000000001</v>
      </c>
      <c r="I1568" s="22" t="s">
        <v>33</v>
      </c>
      <c r="J1568" s="22">
        <v>0</v>
      </c>
      <c r="K1568" s="22" t="s">
        <v>34</v>
      </c>
      <c r="L1568" s="22" t="s">
        <v>34</v>
      </c>
      <c r="M1568" s="22" t="s">
        <v>34</v>
      </c>
      <c r="N1568" s="22" t="s">
        <v>35</v>
      </c>
      <c r="O1568" s="22" t="s">
        <v>34</v>
      </c>
      <c r="P1568" s="25" t="str" cm="1">
        <f t="array" ref="P1568">_xlfn.IFS(
B1568&lt;30,"20-29",
B1568&lt;40,"30-39",
B1568&lt;50,"40-49",
B1568&lt;60,"50-59",
TRUE,"60+")</f>
        <v>50-59</v>
      </c>
      <c r="Q1568" s="25" t="str" cm="1">
        <f t="array" ref="Q1568">_xlfn.IFS(
D1568&lt;25,"0–24K",
D1568&lt;50,"25–49K",
D1568&lt;75,"50–74K",
D1568&lt;100,"75–99K",
D1568&lt;150,"100–149K",
D1568&lt;200,"150–199K",
TRUE,"200K+"
)</f>
        <v>75–99K</v>
      </c>
      <c r="R1568" s="25" t="str" cm="1">
        <f t="array" ref="R1568">_xlfn.IFS(
J1568=0,"No Mortgage",
J1568&lt;=100,"Low",
J1568&lt;=300,"Medium",
TRUE,"High"
)</f>
        <v>No Mortgage</v>
      </c>
      <c r="S1568" s="25" t="str" cm="1">
        <f t="array" ref="S1568">_xlfn.IFS(
C1568&lt;10,"0-10",
C1568&lt;20,"11-20",
C1568&lt;30,"21-30",
TRUE,"30+ yrs"
)</f>
        <v>21-30</v>
      </c>
      <c r="T1568" s="26" t="str" cm="1">
        <f t="array" ref="T1568">_xlfn.IFS(
H1568&lt;1,"0-1",
H1568&lt;2,"1-2",
H1568&lt;3,"2-3",
H1568&lt;4,"3-4",
H1568&lt;5,"4-5",
TRUE,"5+"
)</f>
        <v>1-2</v>
      </c>
    </row>
    <row r="1569" spans="1:20" ht="15.6" x14ac:dyDescent="0.3">
      <c r="A1569" s="21">
        <v>3780</v>
      </c>
      <c r="B1569" s="22">
        <v>53</v>
      </c>
      <c r="C1569" s="22">
        <v>27</v>
      </c>
      <c r="D1569" s="22">
        <v>64</v>
      </c>
      <c r="E1569" s="23" t="str">
        <f t="shared" si="24"/>
        <v>51-100</v>
      </c>
      <c r="F1569" s="24">
        <v>93407</v>
      </c>
      <c r="G1569" s="22">
        <v>4</v>
      </c>
      <c r="H1569" s="22">
        <v>2.6</v>
      </c>
      <c r="I1569" s="22" t="s">
        <v>33</v>
      </c>
      <c r="J1569" s="22">
        <v>0</v>
      </c>
      <c r="K1569" s="22" t="s">
        <v>34</v>
      </c>
      <c r="L1569" s="22" t="s">
        <v>34</v>
      </c>
      <c r="M1569" s="22" t="s">
        <v>34</v>
      </c>
      <c r="N1569" s="22" t="s">
        <v>35</v>
      </c>
      <c r="O1569" s="22" t="s">
        <v>35</v>
      </c>
      <c r="P1569" s="25" t="str" cm="1">
        <f t="array" ref="P1569">_xlfn.IFS(
B1569&lt;30,"20-29",
B1569&lt;40,"30-39",
B1569&lt;50,"40-49",
B1569&lt;60,"50-59",
TRUE,"60+")</f>
        <v>50-59</v>
      </c>
      <c r="Q1569" s="25" t="str" cm="1">
        <f t="array" ref="Q1569">_xlfn.IFS(
D1569&lt;25,"0–24K",
D1569&lt;50,"25–49K",
D1569&lt;75,"50–74K",
D1569&lt;100,"75–99K",
D1569&lt;150,"100–149K",
D1569&lt;200,"150–199K",
TRUE,"200K+"
)</f>
        <v>50–74K</v>
      </c>
      <c r="R1569" s="25" t="str" cm="1">
        <f t="array" ref="R1569">_xlfn.IFS(
J1569=0,"No Mortgage",
J1569&lt;=100,"Low",
J1569&lt;=300,"Medium",
TRUE,"High"
)</f>
        <v>No Mortgage</v>
      </c>
      <c r="S1569" s="25" t="str" cm="1">
        <f t="array" ref="S1569">_xlfn.IFS(
C1569&lt;10,"0-10",
C1569&lt;20,"11-20",
C1569&lt;30,"21-30",
TRUE,"30+ yrs"
)</f>
        <v>21-30</v>
      </c>
      <c r="T1569" s="26" t="str" cm="1">
        <f t="array" ref="T1569">_xlfn.IFS(
H1569&lt;1,"0-1",
H1569&lt;2,"1-2",
H1569&lt;3,"2-3",
H1569&lt;4,"3-4",
H1569&lt;5,"4-5",
TRUE,"5+"
)</f>
        <v>2-3</v>
      </c>
    </row>
    <row r="1570" spans="1:20" ht="15.6" x14ac:dyDescent="0.3">
      <c r="A1570" s="21">
        <v>3873</v>
      </c>
      <c r="B1570" s="22">
        <v>53</v>
      </c>
      <c r="C1570" s="22">
        <v>29</v>
      </c>
      <c r="D1570" s="22">
        <v>63</v>
      </c>
      <c r="E1570" s="23" t="str">
        <f t="shared" si="24"/>
        <v>51-100</v>
      </c>
      <c r="F1570" s="24">
        <v>94720</v>
      </c>
      <c r="G1570" s="22">
        <v>2</v>
      </c>
      <c r="H1570" s="22">
        <v>1</v>
      </c>
      <c r="I1570" s="22" t="s">
        <v>36</v>
      </c>
      <c r="J1570" s="22">
        <v>0</v>
      </c>
      <c r="K1570" s="22" t="s">
        <v>34</v>
      </c>
      <c r="L1570" s="22" t="s">
        <v>34</v>
      </c>
      <c r="M1570" s="22" t="s">
        <v>34</v>
      </c>
      <c r="N1570" s="22" t="s">
        <v>35</v>
      </c>
      <c r="O1570" s="22" t="s">
        <v>34</v>
      </c>
      <c r="P1570" s="25" t="str" cm="1">
        <f t="array" ref="P1570">_xlfn.IFS(
B1570&lt;30,"20-29",
B1570&lt;40,"30-39",
B1570&lt;50,"40-49",
B1570&lt;60,"50-59",
TRUE,"60+")</f>
        <v>50-59</v>
      </c>
      <c r="Q1570" s="25" t="str" cm="1">
        <f t="array" ref="Q1570">_xlfn.IFS(
D1570&lt;25,"0–24K",
D1570&lt;50,"25–49K",
D1570&lt;75,"50–74K",
D1570&lt;100,"75–99K",
D1570&lt;150,"100–149K",
D1570&lt;200,"150–199K",
TRUE,"200K+"
)</f>
        <v>50–74K</v>
      </c>
      <c r="R1570" s="25" t="str" cm="1">
        <f t="array" ref="R1570">_xlfn.IFS(
J1570=0,"No Mortgage",
J1570&lt;=100,"Low",
J1570&lt;=300,"Medium",
TRUE,"High"
)</f>
        <v>No Mortgage</v>
      </c>
      <c r="S1570" s="25" t="str" cm="1">
        <f t="array" ref="S1570">_xlfn.IFS(
C1570&lt;10,"0-10",
C1570&lt;20,"11-20",
C1570&lt;30,"21-30",
TRUE,"30+ yrs"
)</f>
        <v>21-30</v>
      </c>
      <c r="T1570" s="26" t="str" cm="1">
        <f t="array" ref="T1570">_xlfn.IFS(
H1570&lt;1,"0-1",
H1570&lt;2,"1-2",
H1570&lt;3,"2-3",
H1570&lt;4,"3-4",
H1570&lt;5,"4-5",
TRUE,"5+"
)</f>
        <v>1-2</v>
      </c>
    </row>
    <row r="1571" spans="1:20" ht="15.6" x14ac:dyDescent="0.3">
      <c r="A1571" s="21">
        <v>3931</v>
      </c>
      <c r="B1571" s="22">
        <v>53</v>
      </c>
      <c r="C1571" s="22">
        <v>27</v>
      </c>
      <c r="D1571" s="22">
        <v>145</v>
      </c>
      <c r="E1571" s="23" t="str">
        <f t="shared" si="24"/>
        <v>100+</v>
      </c>
      <c r="F1571" s="24">
        <v>95605</v>
      </c>
      <c r="G1571" s="22">
        <v>1</v>
      </c>
      <c r="H1571" s="22">
        <v>2.9</v>
      </c>
      <c r="I1571" s="22" t="s">
        <v>33</v>
      </c>
      <c r="J1571" s="22">
        <v>345</v>
      </c>
      <c r="K1571" s="22" t="s">
        <v>34</v>
      </c>
      <c r="L1571" s="22" t="s">
        <v>34</v>
      </c>
      <c r="M1571" s="22" t="s">
        <v>34</v>
      </c>
      <c r="N1571" s="22" t="s">
        <v>34</v>
      </c>
      <c r="O1571" s="22" t="s">
        <v>34</v>
      </c>
      <c r="P1571" s="25" t="str" cm="1">
        <f t="array" ref="P1571">_xlfn.IFS(
B1571&lt;30,"20-29",
B1571&lt;40,"30-39",
B1571&lt;50,"40-49",
B1571&lt;60,"50-59",
TRUE,"60+")</f>
        <v>50-59</v>
      </c>
      <c r="Q1571" s="25" t="str" cm="1">
        <f t="array" ref="Q1571">_xlfn.IFS(
D1571&lt;25,"0–24K",
D1571&lt;50,"25–49K",
D1571&lt;75,"50–74K",
D1571&lt;100,"75–99K",
D1571&lt;150,"100–149K",
D1571&lt;200,"150–199K",
TRUE,"200K+"
)</f>
        <v>100–149K</v>
      </c>
      <c r="R1571" s="25" t="str" cm="1">
        <f t="array" ref="R1571">_xlfn.IFS(
J1571=0,"No Mortgage",
J1571&lt;=100,"Low",
J1571&lt;=300,"Medium",
TRUE,"High"
)</f>
        <v>High</v>
      </c>
      <c r="S1571" s="25" t="str" cm="1">
        <f t="array" ref="S1571">_xlfn.IFS(
C1571&lt;10,"0-10",
C1571&lt;20,"11-20",
C1571&lt;30,"21-30",
TRUE,"30+ yrs"
)</f>
        <v>21-30</v>
      </c>
      <c r="T1571" s="26" t="str" cm="1">
        <f t="array" ref="T1571">_xlfn.IFS(
H1571&lt;1,"0-1",
H1571&lt;2,"1-2",
H1571&lt;3,"2-3",
H1571&lt;4,"3-4",
H1571&lt;5,"4-5",
TRUE,"5+"
)</f>
        <v>2-3</v>
      </c>
    </row>
    <row r="1572" spans="1:20" ht="15.6" x14ac:dyDescent="0.3">
      <c r="A1572" s="21">
        <v>3932</v>
      </c>
      <c r="B1572" s="22">
        <v>53</v>
      </c>
      <c r="C1572" s="22">
        <v>27</v>
      </c>
      <c r="D1572" s="22">
        <v>170</v>
      </c>
      <c r="E1572" s="23" t="str">
        <f t="shared" si="24"/>
        <v>100+</v>
      </c>
      <c r="F1572" s="24">
        <v>95003</v>
      </c>
      <c r="G1572" s="22">
        <v>1</v>
      </c>
      <c r="H1572" s="22">
        <v>1</v>
      </c>
      <c r="I1572" s="22" t="s">
        <v>33</v>
      </c>
      <c r="J1572" s="22">
        <v>0</v>
      </c>
      <c r="K1572" s="22" t="s">
        <v>34</v>
      </c>
      <c r="L1572" s="22" t="s">
        <v>34</v>
      </c>
      <c r="M1572" s="22" t="s">
        <v>34</v>
      </c>
      <c r="N1572" s="22" t="s">
        <v>35</v>
      </c>
      <c r="O1572" s="22" t="s">
        <v>34</v>
      </c>
      <c r="P1572" s="25" t="str" cm="1">
        <f t="array" ref="P1572">_xlfn.IFS(
B1572&lt;30,"20-29",
B1572&lt;40,"30-39",
B1572&lt;50,"40-49",
B1572&lt;60,"50-59",
TRUE,"60+")</f>
        <v>50-59</v>
      </c>
      <c r="Q1572" s="25" t="str" cm="1">
        <f t="array" ref="Q1572">_xlfn.IFS(
D1572&lt;25,"0–24K",
D1572&lt;50,"25–49K",
D1572&lt;75,"50–74K",
D1572&lt;100,"75–99K",
D1572&lt;150,"100–149K",
D1572&lt;200,"150–199K",
TRUE,"200K+"
)</f>
        <v>150–199K</v>
      </c>
      <c r="R1572" s="25" t="str" cm="1">
        <f t="array" ref="R1572">_xlfn.IFS(
J1572=0,"No Mortgage",
J1572&lt;=100,"Low",
J1572&lt;=300,"Medium",
TRUE,"High"
)</f>
        <v>No Mortgage</v>
      </c>
      <c r="S1572" s="25" t="str" cm="1">
        <f t="array" ref="S1572">_xlfn.IFS(
C1572&lt;10,"0-10",
C1572&lt;20,"11-20",
C1572&lt;30,"21-30",
TRUE,"30+ yrs"
)</f>
        <v>21-30</v>
      </c>
      <c r="T1572" s="26" t="str" cm="1">
        <f t="array" ref="T1572">_xlfn.IFS(
H1572&lt;1,"0-1",
H1572&lt;2,"1-2",
H1572&lt;3,"2-3",
H1572&lt;4,"3-4",
H1572&lt;5,"4-5",
TRUE,"5+"
)</f>
        <v>1-2</v>
      </c>
    </row>
    <row r="1573" spans="1:20" ht="15.6" x14ac:dyDescent="0.3">
      <c r="A1573" s="21">
        <v>3996</v>
      </c>
      <c r="B1573" s="22">
        <v>53</v>
      </c>
      <c r="C1573" s="22">
        <v>28</v>
      </c>
      <c r="D1573" s="22">
        <v>34</v>
      </c>
      <c r="E1573" s="23" t="str">
        <f t="shared" si="24"/>
        <v>0-50</v>
      </c>
      <c r="F1573" s="24">
        <v>92697</v>
      </c>
      <c r="G1573" s="22">
        <v>2</v>
      </c>
      <c r="H1573" s="22">
        <v>0.6</v>
      </c>
      <c r="I1573" s="22" t="s">
        <v>36</v>
      </c>
      <c r="J1573" s="22">
        <v>0</v>
      </c>
      <c r="K1573" s="22" t="s">
        <v>34</v>
      </c>
      <c r="L1573" s="22" t="s">
        <v>34</v>
      </c>
      <c r="M1573" s="22" t="s">
        <v>34</v>
      </c>
      <c r="N1573" s="22" t="s">
        <v>35</v>
      </c>
      <c r="O1573" s="22" t="s">
        <v>35</v>
      </c>
      <c r="P1573" s="25" t="str" cm="1">
        <f t="array" ref="P1573">_xlfn.IFS(
B1573&lt;30,"20-29",
B1573&lt;40,"30-39",
B1573&lt;50,"40-49",
B1573&lt;60,"50-59",
TRUE,"60+")</f>
        <v>50-59</v>
      </c>
      <c r="Q1573" s="25" t="str" cm="1">
        <f t="array" ref="Q1573">_xlfn.IFS(
D1573&lt;25,"0–24K",
D1573&lt;50,"25–49K",
D1573&lt;75,"50–74K",
D1573&lt;100,"75–99K",
D1573&lt;150,"100–149K",
D1573&lt;200,"150–199K",
TRUE,"200K+"
)</f>
        <v>25–49K</v>
      </c>
      <c r="R1573" s="25" t="str" cm="1">
        <f t="array" ref="R1573">_xlfn.IFS(
J1573=0,"No Mortgage",
J1573&lt;=100,"Low",
J1573&lt;=300,"Medium",
TRUE,"High"
)</f>
        <v>No Mortgage</v>
      </c>
      <c r="S1573" s="25" t="str" cm="1">
        <f t="array" ref="S1573">_xlfn.IFS(
C1573&lt;10,"0-10",
C1573&lt;20,"11-20",
C1573&lt;30,"21-30",
TRUE,"30+ yrs"
)</f>
        <v>21-30</v>
      </c>
      <c r="T1573" s="26" t="str" cm="1">
        <f t="array" ref="T1573">_xlfn.IFS(
H1573&lt;1,"0-1",
H1573&lt;2,"1-2",
H1573&lt;3,"2-3",
H1573&lt;4,"3-4",
H1573&lt;5,"4-5",
TRUE,"5+"
)</f>
        <v>0-1</v>
      </c>
    </row>
    <row r="1574" spans="1:20" ht="15.6" x14ac:dyDescent="0.3">
      <c r="A1574" s="21">
        <v>4017</v>
      </c>
      <c r="B1574" s="22">
        <v>53</v>
      </c>
      <c r="C1574" s="22">
        <v>28</v>
      </c>
      <c r="D1574" s="22">
        <v>173</v>
      </c>
      <c r="E1574" s="23" t="str">
        <f t="shared" si="24"/>
        <v>100+</v>
      </c>
      <c r="F1574" s="24">
        <v>91614</v>
      </c>
      <c r="G1574" s="22">
        <v>4</v>
      </c>
      <c r="H1574" s="22">
        <v>2.7</v>
      </c>
      <c r="I1574" s="22" t="s">
        <v>33</v>
      </c>
      <c r="J1574" s="22">
        <v>427</v>
      </c>
      <c r="K1574" s="22" t="s">
        <v>35</v>
      </c>
      <c r="L1574" s="22" t="s">
        <v>34</v>
      </c>
      <c r="M1574" s="22" t="s">
        <v>34</v>
      </c>
      <c r="N1574" s="22" t="s">
        <v>35</v>
      </c>
      <c r="O1574" s="22" t="s">
        <v>34</v>
      </c>
      <c r="P1574" s="25" t="str" cm="1">
        <f t="array" ref="P1574">_xlfn.IFS(
B1574&lt;30,"20-29",
B1574&lt;40,"30-39",
B1574&lt;50,"40-49",
B1574&lt;60,"50-59",
TRUE,"60+")</f>
        <v>50-59</v>
      </c>
      <c r="Q1574" s="25" t="str" cm="1">
        <f t="array" ref="Q1574">_xlfn.IFS(
D1574&lt;25,"0–24K",
D1574&lt;50,"25–49K",
D1574&lt;75,"50–74K",
D1574&lt;100,"75–99K",
D1574&lt;150,"100–149K",
D1574&lt;200,"150–199K",
TRUE,"200K+"
)</f>
        <v>150–199K</v>
      </c>
      <c r="R1574" s="25" t="str" cm="1">
        <f t="array" ref="R1574">_xlfn.IFS(
J1574=0,"No Mortgage",
J1574&lt;=100,"Low",
J1574&lt;=300,"Medium",
TRUE,"High"
)</f>
        <v>High</v>
      </c>
      <c r="S1574" s="25" t="str" cm="1">
        <f t="array" ref="S1574">_xlfn.IFS(
C1574&lt;10,"0-10",
C1574&lt;20,"11-20",
C1574&lt;30,"21-30",
TRUE,"30+ yrs"
)</f>
        <v>21-30</v>
      </c>
      <c r="T1574" s="26" t="str" cm="1">
        <f t="array" ref="T1574">_xlfn.IFS(
H1574&lt;1,"0-1",
H1574&lt;2,"1-2",
H1574&lt;3,"2-3",
H1574&lt;4,"3-4",
H1574&lt;5,"4-5",
TRUE,"5+"
)</f>
        <v>2-3</v>
      </c>
    </row>
    <row r="1575" spans="1:20" ht="15.6" x14ac:dyDescent="0.3">
      <c r="A1575" s="21">
        <v>4051</v>
      </c>
      <c r="B1575" s="22">
        <v>53</v>
      </c>
      <c r="C1575" s="22">
        <v>26</v>
      </c>
      <c r="D1575" s="22">
        <v>14</v>
      </c>
      <c r="E1575" s="23" t="str">
        <f t="shared" si="24"/>
        <v>0-50</v>
      </c>
      <c r="F1575" s="24">
        <v>94590</v>
      </c>
      <c r="G1575" s="22">
        <v>2</v>
      </c>
      <c r="H1575" s="22">
        <v>1</v>
      </c>
      <c r="I1575" s="22" t="s">
        <v>37</v>
      </c>
      <c r="J1575" s="22">
        <v>83</v>
      </c>
      <c r="K1575" s="22" t="s">
        <v>34</v>
      </c>
      <c r="L1575" s="22" t="s">
        <v>34</v>
      </c>
      <c r="M1575" s="22" t="s">
        <v>34</v>
      </c>
      <c r="N1575" s="22" t="s">
        <v>34</v>
      </c>
      <c r="O1575" s="22" t="s">
        <v>34</v>
      </c>
      <c r="P1575" s="25" t="str" cm="1">
        <f t="array" ref="P1575">_xlfn.IFS(
B1575&lt;30,"20-29",
B1575&lt;40,"30-39",
B1575&lt;50,"40-49",
B1575&lt;60,"50-59",
TRUE,"60+")</f>
        <v>50-59</v>
      </c>
      <c r="Q1575" s="25" t="str" cm="1">
        <f t="array" ref="Q1575">_xlfn.IFS(
D1575&lt;25,"0–24K",
D1575&lt;50,"25–49K",
D1575&lt;75,"50–74K",
D1575&lt;100,"75–99K",
D1575&lt;150,"100–149K",
D1575&lt;200,"150–199K",
TRUE,"200K+"
)</f>
        <v>0–24K</v>
      </c>
      <c r="R1575" s="25" t="str" cm="1">
        <f t="array" ref="R1575">_xlfn.IFS(
J1575=0,"No Mortgage",
J1575&lt;=100,"Low",
J1575&lt;=300,"Medium",
TRUE,"High"
)</f>
        <v>Low</v>
      </c>
      <c r="S1575" s="25" t="str" cm="1">
        <f t="array" ref="S1575">_xlfn.IFS(
C1575&lt;10,"0-10",
C1575&lt;20,"11-20",
C1575&lt;30,"21-30",
TRUE,"30+ yrs"
)</f>
        <v>21-30</v>
      </c>
      <c r="T1575" s="26" t="str" cm="1">
        <f t="array" ref="T1575">_xlfn.IFS(
H1575&lt;1,"0-1",
H1575&lt;2,"1-2",
H1575&lt;3,"2-3",
H1575&lt;4,"3-4",
H1575&lt;5,"4-5",
TRUE,"5+"
)</f>
        <v>1-2</v>
      </c>
    </row>
    <row r="1576" spans="1:20" ht="15.6" x14ac:dyDescent="0.3">
      <c r="A1576" s="21">
        <v>4060</v>
      </c>
      <c r="B1576" s="22">
        <v>53</v>
      </c>
      <c r="C1576" s="22">
        <v>27</v>
      </c>
      <c r="D1576" s="22">
        <v>39</v>
      </c>
      <c r="E1576" s="23" t="str">
        <f t="shared" si="24"/>
        <v>0-50</v>
      </c>
      <c r="F1576" s="24">
        <v>91330</v>
      </c>
      <c r="G1576" s="22">
        <v>4</v>
      </c>
      <c r="H1576" s="22">
        <v>1.5</v>
      </c>
      <c r="I1576" s="22" t="s">
        <v>36</v>
      </c>
      <c r="J1576" s="22">
        <v>0</v>
      </c>
      <c r="K1576" s="22" t="s">
        <v>34</v>
      </c>
      <c r="L1576" s="22" t="s">
        <v>34</v>
      </c>
      <c r="M1576" s="22" t="s">
        <v>34</v>
      </c>
      <c r="N1576" s="22" t="s">
        <v>35</v>
      </c>
      <c r="O1576" s="22" t="s">
        <v>34</v>
      </c>
      <c r="P1576" s="25" t="str" cm="1">
        <f t="array" ref="P1576">_xlfn.IFS(
B1576&lt;30,"20-29",
B1576&lt;40,"30-39",
B1576&lt;50,"40-49",
B1576&lt;60,"50-59",
TRUE,"60+")</f>
        <v>50-59</v>
      </c>
      <c r="Q1576" s="25" t="str" cm="1">
        <f t="array" ref="Q1576">_xlfn.IFS(
D1576&lt;25,"0–24K",
D1576&lt;50,"25–49K",
D1576&lt;75,"50–74K",
D1576&lt;100,"75–99K",
D1576&lt;150,"100–149K",
D1576&lt;200,"150–199K",
TRUE,"200K+"
)</f>
        <v>25–49K</v>
      </c>
      <c r="R1576" s="25" t="str" cm="1">
        <f t="array" ref="R1576">_xlfn.IFS(
J1576=0,"No Mortgage",
J1576&lt;=100,"Low",
J1576&lt;=300,"Medium",
TRUE,"High"
)</f>
        <v>No Mortgage</v>
      </c>
      <c r="S1576" s="25" t="str" cm="1">
        <f t="array" ref="S1576">_xlfn.IFS(
C1576&lt;10,"0-10",
C1576&lt;20,"11-20",
C1576&lt;30,"21-30",
TRUE,"30+ yrs"
)</f>
        <v>21-30</v>
      </c>
      <c r="T1576" s="26" t="str" cm="1">
        <f t="array" ref="T1576">_xlfn.IFS(
H1576&lt;1,"0-1",
H1576&lt;2,"1-2",
H1576&lt;3,"2-3",
H1576&lt;4,"3-4",
H1576&lt;5,"4-5",
TRUE,"5+"
)</f>
        <v>1-2</v>
      </c>
    </row>
    <row r="1577" spans="1:20" ht="15.6" x14ac:dyDescent="0.3">
      <c r="A1577" s="21">
        <v>4095</v>
      </c>
      <c r="B1577" s="22">
        <v>53</v>
      </c>
      <c r="C1577" s="22">
        <v>23</v>
      </c>
      <c r="D1577" s="22">
        <v>8</v>
      </c>
      <c r="E1577" s="23" t="str">
        <f t="shared" si="24"/>
        <v>0-50</v>
      </c>
      <c r="F1577" s="24">
        <v>95616</v>
      </c>
      <c r="G1577" s="22">
        <v>4</v>
      </c>
      <c r="H1577" s="22">
        <v>0.4</v>
      </c>
      <c r="I1577" s="22" t="s">
        <v>36</v>
      </c>
      <c r="J1577" s="22">
        <v>0</v>
      </c>
      <c r="K1577" s="22" t="s">
        <v>34</v>
      </c>
      <c r="L1577" s="22" t="s">
        <v>35</v>
      </c>
      <c r="M1577" s="22" t="s">
        <v>34</v>
      </c>
      <c r="N1577" s="22" t="s">
        <v>35</v>
      </c>
      <c r="O1577" s="22" t="s">
        <v>34</v>
      </c>
      <c r="P1577" s="25" t="str" cm="1">
        <f t="array" ref="P1577">_xlfn.IFS(
B1577&lt;30,"20-29",
B1577&lt;40,"30-39",
B1577&lt;50,"40-49",
B1577&lt;60,"50-59",
TRUE,"60+")</f>
        <v>50-59</v>
      </c>
      <c r="Q1577" s="25" t="str" cm="1">
        <f t="array" ref="Q1577">_xlfn.IFS(
D1577&lt;25,"0–24K",
D1577&lt;50,"25–49K",
D1577&lt;75,"50–74K",
D1577&lt;100,"75–99K",
D1577&lt;150,"100–149K",
D1577&lt;200,"150–199K",
TRUE,"200K+"
)</f>
        <v>0–24K</v>
      </c>
      <c r="R1577" s="25" t="str" cm="1">
        <f t="array" ref="R1577">_xlfn.IFS(
J1577=0,"No Mortgage",
J1577&lt;=100,"Low",
J1577&lt;=300,"Medium",
TRUE,"High"
)</f>
        <v>No Mortgage</v>
      </c>
      <c r="S1577" s="25" t="str" cm="1">
        <f t="array" ref="S1577">_xlfn.IFS(
C1577&lt;10,"0-10",
C1577&lt;20,"11-20",
C1577&lt;30,"21-30",
TRUE,"30+ yrs"
)</f>
        <v>21-30</v>
      </c>
      <c r="T1577" s="26" t="str" cm="1">
        <f t="array" ref="T1577">_xlfn.IFS(
H1577&lt;1,"0-1",
H1577&lt;2,"1-2",
H1577&lt;3,"2-3",
H1577&lt;4,"3-4",
H1577&lt;5,"4-5",
TRUE,"5+"
)</f>
        <v>0-1</v>
      </c>
    </row>
    <row r="1578" spans="1:20" ht="15.6" x14ac:dyDescent="0.3">
      <c r="A1578" s="21">
        <v>4122</v>
      </c>
      <c r="B1578" s="22">
        <v>53</v>
      </c>
      <c r="C1578" s="22">
        <v>27</v>
      </c>
      <c r="D1578" s="22">
        <v>65</v>
      </c>
      <c r="E1578" s="23" t="str">
        <f t="shared" si="24"/>
        <v>51-100</v>
      </c>
      <c r="F1578" s="24">
        <v>91711</v>
      </c>
      <c r="G1578" s="22">
        <v>4</v>
      </c>
      <c r="H1578" s="22">
        <v>2.8</v>
      </c>
      <c r="I1578" s="22" t="s">
        <v>37</v>
      </c>
      <c r="J1578" s="22">
        <v>0</v>
      </c>
      <c r="K1578" s="22" t="s">
        <v>34</v>
      </c>
      <c r="L1578" s="22" t="s">
        <v>34</v>
      </c>
      <c r="M1578" s="22" t="s">
        <v>34</v>
      </c>
      <c r="N1578" s="22" t="s">
        <v>34</v>
      </c>
      <c r="O1578" s="22" t="s">
        <v>35</v>
      </c>
      <c r="P1578" s="25" t="str" cm="1">
        <f t="array" ref="P1578">_xlfn.IFS(
B1578&lt;30,"20-29",
B1578&lt;40,"30-39",
B1578&lt;50,"40-49",
B1578&lt;60,"50-59",
TRUE,"60+")</f>
        <v>50-59</v>
      </c>
      <c r="Q1578" s="25" t="str" cm="1">
        <f t="array" ref="Q1578">_xlfn.IFS(
D1578&lt;25,"0–24K",
D1578&lt;50,"25–49K",
D1578&lt;75,"50–74K",
D1578&lt;100,"75–99K",
D1578&lt;150,"100–149K",
D1578&lt;200,"150–199K",
TRUE,"200K+"
)</f>
        <v>50–74K</v>
      </c>
      <c r="R1578" s="25" t="str" cm="1">
        <f t="array" ref="R1578">_xlfn.IFS(
J1578=0,"No Mortgage",
J1578&lt;=100,"Low",
J1578&lt;=300,"Medium",
TRUE,"High"
)</f>
        <v>No Mortgage</v>
      </c>
      <c r="S1578" s="25" t="str" cm="1">
        <f t="array" ref="S1578">_xlfn.IFS(
C1578&lt;10,"0-10",
C1578&lt;20,"11-20",
C1578&lt;30,"21-30",
TRUE,"30+ yrs"
)</f>
        <v>21-30</v>
      </c>
      <c r="T1578" s="26" t="str" cm="1">
        <f t="array" ref="T1578">_xlfn.IFS(
H1578&lt;1,"0-1",
H1578&lt;2,"1-2",
H1578&lt;3,"2-3",
H1578&lt;4,"3-4",
H1578&lt;5,"4-5",
TRUE,"5+"
)</f>
        <v>2-3</v>
      </c>
    </row>
    <row r="1579" spans="1:20" ht="15.6" x14ac:dyDescent="0.3">
      <c r="A1579" s="21">
        <v>4125</v>
      </c>
      <c r="B1579" s="22">
        <v>53</v>
      </c>
      <c r="C1579" s="22">
        <v>29</v>
      </c>
      <c r="D1579" s="22">
        <v>141</v>
      </c>
      <c r="E1579" s="23" t="str">
        <f t="shared" si="24"/>
        <v>100+</v>
      </c>
      <c r="F1579" s="24">
        <v>90064</v>
      </c>
      <c r="G1579" s="22">
        <v>2</v>
      </c>
      <c r="H1579" s="22">
        <v>0.2</v>
      </c>
      <c r="I1579" s="22" t="s">
        <v>36</v>
      </c>
      <c r="J1579" s="22">
        <v>0</v>
      </c>
      <c r="K1579" s="22" t="s">
        <v>35</v>
      </c>
      <c r="L1579" s="22" t="s">
        <v>34</v>
      </c>
      <c r="M1579" s="22" t="s">
        <v>34</v>
      </c>
      <c r="N1579" s="22" t="s">
        <v>34</v>
      </c>
      <c r="O1579" s="22" t="s">
        <v>34</v>
      </c>
      <c r="P1579" s="25" t="str" cm="1">
        <f t="array" ref="P1579">_xlfn.IFS(
B1579&lt;30,"20-29",
B1579&lt;40,"30-39",
B1579&lt;50,"40-49",
B1579&lt;60,"50-59",
TRUE,"60+")</f>
        <v>50-59</v>
      </c>
      <c r="Q1579" s="25" t="str" cm="1">
        <f t="array" ref="Q1579">_xlfn.IFS(
D1579&lt;25,"0–24K",
D1579&lt;50,"25–49K",
D1579&lt;75,"50–74K",
D1579&lt;100,"75–99K",
D1579&lt;150,"100–149K",
D1579&lt;200,"150–199K",
TRUE,"200K+"
)</f>
        <v>100–149K</v>
      </c>
      <c r="R1579" s="25" t="str" cm="1">
        <f t="array" ref="R1579">_xlfn.IFS(
J1579=0,"No Mortgage",
J1579&lt;=100,"Low",
J1579&lt;=300,"Medium",
TRUE,"High"
)</f>
        <v>No Mortgage</v>
      </c>
      <c r="S1579" s="25" t="str" cm="1">
        <f t="array" ref="S1579">_xlfn.IFS(
C1579&lt;10,"0-10",
C1579&lt;20,"11-20",
C1579&lt;30,"21-30",
TRUE,"30+ yrs"
)</f>
        <v>21-30</v>
      </c>
      <c r="T1579" s="26" t="str" cm="1">
        <f t="array" ref="T1579">_xlfn.IFS(
H1579&lt;1,"0-1",
H1579&lt;2,"1-2",
H1579&lt;3,"2-3",
H1579&lt;4,"3-4",
H1579&lt;5,"4-5",
TRUE,"5+"
)</f>
        <v>0-1</v>
      </c>
    </row>
    <row r="1580" spans="1:20" ht="15.6" x14ac:dyDescent="0.3">
      <c r="A1580" s="21">
        <v>4147</v>
      </c>
      <c r="B1580" s="22">
        <v>53</v>
      </c>
      <c r="C1580" s="22">
        <v>28</v>
      </c>
      <c r="D1580" s="22">
        <v>85</v>
      </c>
      <c r="E1580" s="23" t="str">
        <f t="shared" si="24"/>
        <v>51-100</v>
      </c>
      <c r="F1580" s="24">
        <v>95814</v>
      </c>
      <c r="G1580" s="22">
        <v>1</v>
      </c>
      <c r="H1580" s="22">
        <v>1.3</v>
      </c>
      <c r="I1580" s="22" t="s">
        <v>36</v>
      </c>
      <c r="J1580" s="22">
        <v>118</v>
      </c>
      <c r="K1580" s="22" t="s">
        <v>34</v>
      </c>
      <c r="L1580" s="22" t="s">
        <v>34</v>
      </c>
      <c r="M1580" s="22" t="s">
        <v>34</v>
      </c>
      <c r="N1580" s="22" t="s">
        <v>35</v>
      </c>
      <c r="O1580" s="22" t="s">
        <v>34</v>
      </c>
      <c r="P1580" s="25" t="str" cm="1">
        <f t="array" ref="P1580">_xlfn.IFS(
B1580&lt;30,"20-29",
B1580&lt;40,"30-39",
B1580&lt;50,"40-49",
B1580&lt;60,"50-59",
TRUE,"60+")</f>
        <v>50-59</v>
      </c>
      <c r="Q1580" s="25" t="str" cm="1">
        <f t="array" ref="Q1580">_xlfn.IFS(
D1580&lt;25,"0–24K",
D1580&lt;50,"25–49K",
D1580&lt;75,"50–74K",
D1580&lt;100,"75–99K",
D1580&lt;150,"100–149K",
D1580&lt;200,"150–199K",
TRUE,"200K+"
)</f>
        <v>75–99K</v>
      </c>
      <c r="R1580" s="25" t="str" cm="1">
        <f t="array" ref="R1580">_xlfn.IFS(
J1580=0,"No Mortgage",
J1580&lt;=100,"Low",
J1580&lt;=300,"Medium",
TRUE,"High"
)</f>
        <v>Medium</v>
      </c>
      <c r="S1580" s="25" t="str" cm="1">
        <f t="array" ref="S1580">_xlfn.IFS(
C1580&lt;10,"0-10",
C1580&lt;20,"11-20",
C1580&lt;30,"21-30",
TRUE,"30+ yrs"
)</f>
        <v>21-30</v>
      </c>
      <c r="T1580" s="26" t="str" cm="1">
        <f t="array" ref="T1580">_xlfn.IFS(
H1580&lt;1,"0-1",
H1580&lt;2,"1-2",
H1580&lt;3,"2-3",
H1580&lt;4,"3-4",
H1580&lt;5,"4-5",
TRUE,"5+"
)</f>
        <v>1-2</v>
      </c>
    </row>
    <row r="1581" spans="1:20" ht="15.6" x14ac:dyDescent="0.3">
      <c r="A1581" s="21">
        <v>4224</v>
      </c>
      <c r="B1581" s="22">
        <v>53</v>
      </c>
      <c r="C1581" s="22">
        <v>26</v>
      </c>
      <c r="D1581" s="22">
        <v>8</v>
      </c>
      <c r="E1581" s="23" t="str">
        <f t="shared" si="24"/>
        <v>0-50</v>
      </c>
      <c r="F1581" s="24">
        <v>94709</v>
      </c>
      <c r="G1581" s="22">
        <v>1</v>
      </c>
      <c r="H1581" s="22">
        <v>0.5</v>
      </c>
      <c r="I1581" s="22" t="s">
        <v>37</v>
      </c>
      <c r="J1581" s="22">
        <v>0</v>
      </c>
      <c r="K1581" s="22" t="s">
        <v>34</v>
      </c>
      <c r="L1581" s="22" t="s">
        <v>34</v>
      </c>
      <c r="M1581" s="22" t="s">
        <v>34</v>
      </c>
      <c r="N1581" s="22" t="s">
        <v>34</v>
      </c>
      <c r="O1581" s="22" t="s">
        <v>35</v>
      </c>
      <c r="P1581" s="25" t="str" cm="1">
        <f t="array" ref="P1581">_xlfn.IFS(
B1581&lt;30,"20-29",
B1581&lt;40,"30-39",
B1581&lt;50,"40-49",
B1581&lt;60,"50-59",
TRUE,"60+")</f>
        <v>50-59</v>
      </c>
      <c r="Q1581" s="25" t="str" cm="1">
        <f t="array" ref="Q1581">_xlfn.IFS(
D1581&lt;25,"0–24K",
D1581&lt;50,"25–49K",
D1581&lt;75,"50–74K",
D1581&lt;100,"75–99K",
D1581&lt;150,"100–149K",
D1581&lt;200,"150–199K",
TRUE,"200K+"
)</f>
        <v>0–24K</v>
      </c>
      <c r="R1581" s="25" t="str" cm="1">
        <f t="array" ref="R1581">_xlfn.IFS(
J1581=0,"No Mortgage",
J1581&lt;=100,"Low",
J1581&lt;=300,"Medium",
TRUE,"High"
)</f>
        <v>No Mortgage</v>
      </c>
      <c r="S1581" s="25" t="str" cm="1">
        <f t="array" ref="S1581">_xlfn.IFS(
C1581&lt;10,"0-10",
C1581&lt;20,"11-20",
C1581&lt;30,"21-30",
TRUE,"30+ yrs"
)</f>
        <v>21-30</v>
      </c>
      <c r="T1581" s="26" t="str" cm="1">
        <f t="array" ref="T1581">_xlfn.IFS(
H1581&lt;1,"0-1",
H1581&lt;2,"1-2",
H1581&lt;3,"2-3",
H1581&lt;4,"3-4",
H1581&lt;5,"4-5",
TRUE,"5+"
)</f>
        <v>0-1</v>
      </c>
    </row>
    <row r="1582" spans="1:20" ht="15.6" x14ac:dyDescent="0.3">
      <c r="A1582" s="21">
        <v>4262</v>
      </c>
      <c r="B1582" s="22">
        <v>53</v>
      </c>
      <c r="C1582" s="22">
        <v>28</v>
      </c>
      <c r="D1582" s="22">
        <v>18</v>
      </c>
      <c r="E1582" s="23" t="str">
        <f t="shared" si="24"/>
        <v>0-50</v>
      </c>
      <c r="F1582" s="24">
        <v>92507</v>
      </c>
      <c r="G1582" s="22">
        <v>4</v>
      </c>
      <c r="H1582" s="22">
        <v>0.8</v>
      </c>
      <c r="I1582" s="22" t="s">
        <v>33</v>
      </c>
      <c r="J1582" s="22">
        <v>0</v>
      </c>
      <c r="K1582" s="22" t="s">
        <v>34</v>
      </c>
      <c r="L1582" s="22" t="s">
        <v>34</v>
      </c>
      <c r="M1582" s="22" t="s">
        <v>34</v>
      </c>
      <c r="N1582" s="22" t="s">
        <v>34</v>
      </c>
      <c r="O1582" s="22" t="s">
        <v>34</v>
      </c>
      <c r="P1582" s="25" t="str" cm="1">
        <f t="array" ref="P1582">_xlfn.IFS(
B1582&lt;30,"20-29",
B1582&lt;40,"30-39",
B1582&lt;50,"40-49",
B1582&lt;60,"50-59",
TRUE,"60+")</f>
        <v>50-59</v>
      </c>
      <c r="Q1582" s="25" t="str" cm="1">
        <f t="array" ref="Q1582">_xlfn.IFS(
D1582&lt;25,"0–24K",
D1582&lt;50,"25–49K",
D1582&lt;75,"50–74K",
D1582&lt;100,"75–99K",
D1582&lt;150,"100–149K",
D1582&lt;200,"150–199K",
TRUE,"200K+"
)</f>
        <v>0–24K</v>
      </c>
      <c r="R1582" s="25" t="str" cm="1">
        <f t="array" ref="R1582">_xlfn.IFS(
J1582=0,"No Mortgage",
J1582&lt;=100,"Low",
J1582&lt;=300,"Medium",
TRUE,"High"
)</f>
        <v>No Mortgage</v>
      </c>
      <c r="S1582" s="25" t="str" cm="1">
        <f t="array" ref="S1582">_xlfn.IFS(
C1582&lt;10,"0-10",
C1582&lt;20,"11-20",
C1582&lt;30,"21-30",
TRUE,"30+ yrs"
)</f>
        <v>21-30</v>
      </c>
      <c r="T1582" s="26" t="str" cm="1">
        <f t="array" ref="T1582">_xlfn.IFS(
H1582&lt;1,"0-1",
H1582&lt;2,"1-2",
H1582&lt;3,"2-3",
H1582&lt;4,"3-4",
H1582&lt;5,"4-5",
TRUE,"5+"
)</f>
        <v>0-1</v>
      </c>
    </row>
    <row r="1583" spans="1:20" ht="15.6" x14ac:dyDescent="0.3">
      <c r="A1583" s="21">
        <v>4287</v>
      </c>
      <c r="B1583" s="22">
        <v>53</v>
      </c>
      <c r="C1583" s="22">
        <v>29</v>
      </c>
      <c r="D1583" s="22">
        <v>20</v>
      </c>
      <c r="E1583" s="23" t="str">
        <f t="shared" si="24"/>
        <v>0-50</v>
      </c>
      <c r="F1583" s="24">
        <v>93955</v>
      </c>
      <c r="G1583" s="22">
        <v>1</v>
      </c>
      <c r="H1583" s="22">
        <v>0.2</v>
      </c>
      <c r="I1583" s="22" t="s">
        <v>33</v>
      </c>
      <c r="J1583" s="22">
        <v>131</v>
      </c>
      <c r="K1583" s="22" t="s">
        <v>34</v>
      </c>
      <c r="L1583" s="22" t="s">
        <v>34</v>
      </c>
      <c r="M1583" s="22" t="s">
        <v>34</v>
      </c>
      <c r="N1583" s="22" t="s">
        <v>35</v>
      </c>
      <c r="O1583" s="22" t="s">
        <v>35</v>
      </c>
      <c r="P1583" s="25" t="str" cm="1">
        <f t="array" ref="P1583">_xlfn.IFS(
B1583&lt;30,"20-29",
B1583&lt;40,"30-39",
B1583&lt;50,"40-49",
B1583&lt;60,"50-59",
TRUE,"60+")</f>
        <v>50-59</v>
      </c>
      <c r="Q1583" s="25" t="str" cm="1">
        <f t="array" ref="Q1583">_xlfn.IFS(
D1583&lt;25,"0–24K",
D1583&lt;50,"25–49K",
D1583&lt;75,"50–74K",
D1583&lt;100,"75–99K",
D1583&lt;150,"100–149K",
D1583&lt;200,"150–199K",
TRUE,"200K+"
)</f>
        <v>0–24K</v>
      </c>
      <c r="R1583" s="25" t="str" cm="1">
        <f t="array" ref="R1583">_xlfn.IFS(
J1583=0,"No Mortgage",
J1583&lt;=100,"Low",
J1583&lt;=300,"Medium",
TRUE,"High"
)</f>
        <v>Medium</v>
      </c>
      <c r="S1583" s="25" t="str" cm="1">
        <f t="array" ref="S1583">_xlfn.IFS(
C1583&lt;10,"0-10",
C1583&lt;20,"11-20",
C1583&lt;30,"21-30",
TRUE,"30+ yrs"
)</f>
        <v>21-30</v>
      </c>
      <c r="T1583" s="26" t="str" cm="1">
        <f t="array" ref="T1583">_xlfn.IFS(
H1583&lt;1,"0-1",
H1583&lt;2,"1-2",
H1583&lt;3,"2-3",
H1583&lt;4,"3-4",
H1583&lt;5,"4-5",
TRUE,"5+"
)</f>
        <v>0-1</v>
      </c>
    </row>
    <row r="1584" spans="1:20" ht="15.6" x14ac:dyDescent="0.3">
      <c r="A1584" s="21">
        <v>4333</v>
      </c>
      <c r="B1584" s="22">
        <v>53</v>
      </c>
      <c r="C1584" s="22">
        <v>26</v>
      </c>
      <c r="D1584" s="22">
        <v>12</v>
      </c>
      <c r="E1584" s="23" t="str">
        <f t="shared" si="24"/>
        <v>0-50</v>
      </c>
      <c r="F1584" s="24">
        <v>92672</v>
      </c>
      <c r="G1584" s="22">
        <v>2</v>
      </c>
      <c r="H1584" s="22">
        <v>1</v>
      </c>
      <c r="I1584" s="22" t="s">
        <v>37</v>
      </c>
      <c r="J1584" s="22">
        <v>0</v>
      </c>
      <c r="K1584" s="22" t="s">
        <v>34</v>
      </c>
      <c r="L1584" s="22" t="s">
        <v>34</v>
      </c>
      <c r="M1584" s="22" t="s">
        <v>34</v>
      </c>
      <c r="N1584" s="22" t="s">
        <v>34</v>
      </c>
      <c r="O1584" s="22" t="s">
        <v>35</v>
      </c>
      <c r="P1584" s="25" t="str" cm="1">
        <f t="array" ref="P1584">_xlfn.IFS(
B1584&lt;30,"20-29",
B1584&lt;40,"30-39",
B1584&lt;50,"40-49",
B1584&lt;60,"50-59",
TRUE,"60+")</f>
        <v>50-59</v>
      </c>
      <c r="Q1584" s="25" t="str" cm="1">
        <f t="array" ref="Q1584">_xlfn.IFS(
D1584&lt;25,"0–24K",
D1584&lt;50,"25–49K",
D1584&lt;75,"50–74K",
D1584&lt;100,"75–99K",
D1584&lt;150,"100–149K",
D1584&lt;200,"150–199K",
TRUE,"200K+"
)</f>
        <v>0–24K</v>
      </c>
      <c r="R1584" s="25" t="str" cm="1">
        <f t="array" ref="R1584">_xlfn.IFS(
J1584=0,"No Mortgage",
J1584&lt;=100,"Low",
J1584&lt;=300,"Medium",
TRUE,"High"
)</f>
        <v>No Mortgage</v>
      </c>
      <c r="S1584" s="25" t="str" cm="1">
        <f t="array" ref="S1584">_xlfn.IFS(
C1584&lt;10,"0-10",
C1584&lt;20,"11-20",
C1584&lt;30,"21-30",
TRUE,"30+ yrs"
)</f>
        <v>21-30</v>
      </c>
      <c r="T1584" s="26" t="str" cm="1">
        <f t="array" ref="T1584">_xlfn.IFS(
H1584&lt;1,"0-1",
H1584&lt;2,"1-2",
H1584&lt;3,"2-3",
H1584&lt;4,"3-4",
H1584&lt;5,"4-5",
TRUE,"5+"
)</f>
        <v>1-2</v>
      </c>
    </row>
    <row r="1585" spans="1:20" ht="15.6" x14ac:dyDescent="0.3">
      <c r="A1585" s="21">
        <v>4345</v>
      </c>
      <c r="B1585" s="22">
        <v>53</v>
      </c>
      <c r="C1585" s="22">
        <v>28</v>
      </c>
      <c r="D1585" s="22">
        <v>181</v>
      </c>
      <c r="E1585" s="23" t="str">
        <f t="shared" si="24"/>
        <v>100+</v>
      </c>
      <c r="F1585" s="24">
        <v>95051</v>
      </c>
      <c r="G1585" s="22">
        <v>1</v>
      </c>
      <c r="H1585" s="22">
        <v>8.1</v>
      </c>
      <c r="I1585" s="22" t="s">
        <v>33</v>
      </c>
      <c r="J1585" s="22">
        <v>0</v>
      </c>
      <c r="K1585" s="22" t="s">
        <v>34</v>
      </c>
      <c r="L1585" s="22" t="s">
        <v>34</v>
      </c>
      <c r="M1585" s="22" t="s">
        <v>34</v>
      </c>
      <c r="N1585" s="22" t="s">
        <v>35</v>
      </c>
      <c r="O1585" s="22" t="s">
        <v>34</v>
      </c>
      <c r="P1585" s="25" t="str" cm="1">
        <f t="array" ref="P1585">_xlfn.IFS(
B1585&lt;30,"20-29",
B1585&lt;40,"30-39",
B1585&lt;50,"40-49",
B1585&lt;60,"50-59",
TRUE,"60+")</f>
        <v>50-59</v>
      </c>
      <c r="Q1585" s="25" t="str" cm="1">
        <f t="array" ref="Q1585">_xlfn.IFS(
D1585&lt;25,"0–24K",
D1585&lt;50,"25–49K",
D1585&lt;75,"50–74K",
D1585&lt;100,"75–99K",
D1585&lt;150,"100–149K",
D1585&lt;200,"150–199K",
TRUE,"200K+"
)</f>
        <v>150–199K</v>
      </c>
      <c r="R1585" s="25" t="str" cm="1">
        <f t="array" ref="R1585">_xlfn.IFS(
J1585=0,"No Mortgage",
J1585&lt;=100,"Low",
J1585&lt;=300,"Medium",
TRUE,"High"
)</f>
        <v>No Mortgage</v>
      </c>
      <c r="S1585" s="25" t="str" cm="1">
        <f t="array" ref="S1585">_xlfn.IFS(
C1585&lt;10,"0-10",
C1585&lt;20,"11-20",
C1585&lt;30,"21-30",
TRUE,"30+ yrs"
)</f>
        <v>21-30</v>
      </c>
      <c r="T1585" s="26" t="str" cm="1">
        <f t="array" ref="T1585">_xlfn.IFS(
H1585&lt;1,"0-1",
H1585&lt;2,"1-2",
H1585&lt;3,"2-3",
H1585&lt;4,"3-4",
H1585&lt;5,"4-5",
TRUE,"5+"
)</f>
        <v>5+</v>
      </c>
    </row>
    <row r="1586" spans="1:20" ht="15.6" x14ac:dyDescent="0.3">
      <c r="A1586" s="21">
        <v>4387</v>
      </c>
      <c r="B1586" s="22">
        <v>53</v>
      </c>
      <c r="C1586" s="22">
        <v>27</v>
      </c>
      <c r="D1586" s="22">
        <v>122</v>
      </c>
      <c r="E1586" s="23" t="str">
        <f t="shared" si="24"/>
        <v>100+</v>
      </c>
      <c r="F1586" s="24">
        <v>94305</v>
      </c>
      <c r="G1586" s="22">
        <v>1</v>
      </c>
      <c r="H1586" s="22">
        <v>2.4</v>
      </c>
      <c r="I1586" s="22" t="s">
        <v>33</v>
      </c>
      <c r="J1586" s="22">
        <v>330</v>
      </c>
      <c r="K1586" s="22" t="s">
        <v>34</v>
      </c>
      <c r="L1586" s="22" t="s">
        <v>34</v>
      </c>
      <c r="M1586" s="22" t="s">
        <v>34</v>
      </c>
      <c r="N1586" s="22" t="s">
        <v>34</v>
      </c>
      <c r="O1586" s="22" t="s">
        <v>34</v>
      </c>
      <c r="P1586" s="25" t="str" cm="1">
        <f t="array" ref="P1586">_xlfn.IFS(
B1586&lt;30,"20-29",
B1586&lt;40,"30-39",
B1586&lt;50,"40-49",
B1586&lt;60,"50-59",
TRUE,"60+")</f>
        <v>50-59</v>
      </c>
      <c r="Q1586" s="25" t="str" cm="1">
        <f t="array" ref="Q1586">_xlfn.IFS(
D1586&lt;25,"0–24K",
D1586&lt;50,"25–49K",
D1586&lt;75,"50–74K",
D1586&lt;100,"75–99K",
D1586&lt;150,"100–149K",
D1586&lt;200,"150–199K",
TRUE,"200K+"
)</f>
        <v>100–149K</v>
      </c>
      <c r="R1586" s="25" t="str" cm="1">
        <f t="array" ref="R1586">_xlfn.IFS(
J1586=0,"No Mortgage",
J1586&lt;=100,"Low",
J1586&lt;=300,"Medium",
TRUE,"High"
)</f>
        <v>High</v>
      </c>
      <c r="S1586" s="25" t="str" cm="1">
        <f t="array" ref="S1586">_xlfn.IFS(
C1586&lt;10,"0-10",
C1586&lt;20,"11-20",
C1586&lt;30,"21-30",
TRUE,"30+ yrs"
)</f>
        <v>21-30</v>
      </c>
      <c r="T1586" s="26" t="str" cm="1">
        <f t="array" ref="T1586">_xlfn.IFS(
H1586&lt;1,"0-1",
H1586&lt;2,"1-2",
H1586&lt;3,"2-3",
H1586&lt;4,"3-4",
H1586&lt;5,"4-5",
TRUE,"5+"
)</f>
        <v>2-3</v>
      </c>
    </row>
    <row r="1587" spans="1:20" ht="15.6" x14ac:dyDescent="0.3">
      <c r="A1587" s="21">
        <v>4433</v>
      </c>
      <c r="B1587" s="22">
        <v>53</v>
      </c>
      <c r="C1587" s="22">
        <v>27</v>
      </c>
      <c r="D1587" s="22">
        <v>50</v>
      </c>
      <c r="E1587" s="23" t="str">
        <f t="shared" si="24"/>
        <v>0-50</v>
      </c>
      <c r="F1587" s="24">
        <v>92660</v>
      </c>
      <c r="G1587" s="22">
        <v>2</v>
      </c>
      <c r="H1587" s="22">
        <v>0.8</v>
      </c>
      <c r="I1587" s="22" t="s">
        <v>36</v>
      </c>
      <c r="J1587" s="22">
        <v>0</v>
      </c>
      <c r="K1587" s="22" t="s">
        <v>34</v>
      </c>
      <c r="L1587" s="22" t="s">
        <v>34</v>
      </c>
      <c r="M1587" s="22" t="s">
        <v>34</v>
      </c>
      <c r="N1587" s="22" t="s">
        <v>35</v>
      </c>
      <c r="O1587" s="22" t="s">
        <v>34</v>
      </c>
      <c r="P1587" s="25" t="str" cm="1">
        <f t="array" ref="P1587">_xlfn.IFS(
B1587&lt;30,"20-29",
B1587&lt;40,"30-39",
B1587&lt;50,"40-49",
B1587&lt;60,"50-59",
TRUE,"60+")</f>
        <v>50-59</v>
      </c>
      <c r="Q1587" s="25" t="str" cm="1">
        <f t="array" ref="Q1587">_xlfn.IFS(
D1587&lt;25,"0–24K",
D1587&lt;50,"25–49K",
D1587&lt;75,"50–74K",
D1587&lt;100,"75–99K",
D1587&lt;150,"100–149K",
D1587&lt;200,"150–199K",
TRUE,"200K+"
)</f>
        <v>50–74K</v>
      </c>
      <c r="R1587" s="25" t="str" cm="1">
        <f t="array" ref="R1587">_xlfn.IFS(
J1587=0,"No Mortgage",
J1587&lt;=100,"Low",
J1587&lt;=300,"Medium",
TRUE,"High"
)</f>
        <v>No Mortgage</v>
      </c>
      <c r="S1587" s="25" t="str" cm="1">
        <f t="array" ref="S1587">_xlfn.IFS(
C1587&lt;10,"0-10",
C1587&lt;20,"11-20",
C1587&lt;30,"21-30",
TRUE,"30+ yrs"
)</f>
        <v>21-30</v>
      </c>
      <c r="T1587" s="26" t="str" cm="1">
        <f t="array" ref="T1587">_xlfn.IFS(
H1587&lt;1,"0-1",
H1587&lt;2,"1-2",
H1587&lt;3,"2-3",
H1587&lt;4,"3-4",
H1587&lt;5,"4-5",
TRUE,"5+"
)</f>
        <v>0-1</v>
      </c>
    </row>
    <row r="1588" spans="1:20" ht="15.6" x14ac:dyDescent="0.3">
      <c r="A1588" s="21">
        <v>4500</v>
      </c>
      <c r="B1588" s="22">
        <v>53</v>
      </c>
      <c r="C1588" s="22">
        <v>26</v>
      </c>
      <c r="D1588" s="22">
        <v>22</v>
      </c>
      <c r="E1588" s="23" t="str">
        <f t="shared" si="24"/>
        <v>0-50</v>
      </c>
      <c r="F1588" s="24">
        <v>91304</v>
      </c>
      <c r="G1588" s="22">
        <v>1</v>
      </c>
      <c r="H1588" s="22">
        <v>0.5</v>
      </c>
      <c r="I1588" s="22" t="s">
        <v>37</v>
      </c>
      <c r="J1588" s="22">
        <v>0</v>
      </c>
      <c r="K1588" s="22" t="s">
        <v>34</v>
      </c>
      <c r="L1588" s="22" t="s">
        <v>34</v>
      </c>
      <c r="M1588" s="22" t="s">
        <v>34</v>
      </c>
      <c r="N1588" s="22" t="s">
        <v>35</v>
      </c>
      <c r="O1588" s="22" t="s">
        <v>35</v>
      </c>
      <c r="P1588" s="25" t="str" cm="1">
        <f t="array" ref="P1588">_xlfn.IFS(
B1588&lt;30,"20-29",
B1588&lt;40,"30-39",
B1588&lt;50,"40-49",
B1588&lt;60,"50-59",
TRUE,"60+")</f>
        <v>50-59</v>
      </c>
      <c r="Q1588" s="25" t="str" cm="1">
        <f t="array" ref="Q1588">_xlfn.IFS(
D1588&lt;25,"0–24K",
D1588&lt;50,"25–49K",
D1588&lt;75,"50–74K",
D1588&lt;100,"75–99K",
D1588&lt;150,"100–149K",
D1588&lt;200,"150–199K",
TRUE,"200K+"
)</f>
        <v>0–24K</v>
      </c>
      <c r="R1588" s="25" t="str" cm="1">
        <f t="array" ref="R1588">_xlfn.IFS(
J1588=0,"No Mortgage",
J1588&lt;=100,"Low",
J1588&lt;=300,"Medium",
TRUE,"High"
)</f>
        <v>No Mortgage</v>
      </c>
      <c r="S1588" s="25" t="str" cm="1">
        <f t="array" ref="S1588">_xlfn.IFS(
C1588&lt;10,"0-10",
C1588&lt;20,"11-20",
C1588&lt;30,"21-30",
TRUE,"30+ yrs"
)</f>
        <v>21-30</v>
      </c>
      <c r="T1588" s="26" t="str" cm="1">
        <f t="array" ref="T1588">_xlfn.IFS(
H1588&lt;1,"0-1",
H1588&lt;2,"1-2",
H1588&lt;3,"2-3",
H1588&lt;4,"3-4",
H1588&lt;5,"4-5",
TRUE,"5+"
)</f>
        <v>0-1</v>
      </c>
    </row>
    <row r="1589" spans="1:20" ht="15.6" x14ac:dyDescent="0.3">
      <c r="A1589" s="21">
        <v>4519</v>
      </c>
      <c r="B1589" s="22">
        <v>53</v>
      </c>
      <c r="C1589" s="22">
        <v>28</v>
      </c>
      <c r="D1589" s="22">
        <v>30</v>
      </c>
      <c r="E1589" s="23" t="str">
        <f t="shared" si="24"/>
        <v>0-50</v>
      </c>
      <c r="F1589" s="24">
        <v>94609</v>
      </c>
      <c r="G1589" s="22">
        <v>4</v>
      </c>
      <c r="H1589" s="22">
        <v>0.2</v>
      </c>
      <c r="I1589" s="22" t="s">
        <v>37</v>
      </c>
      <c r="J1589" s="22">
        <v>0</v>
      </c>
      <c r="K1589" s="22" t="s">
        <v>34</v>
      </c>
      <c r="L1589" s="22" t="s">
        <v>34</v>
      </c>
      <c r="M1589" s="22" t="s">
        <v>34</v>
      </c>
      <c r="N1589" s="22" t="s">
        <v>35</v>
      </c>
      <c r="O1589" s="22" t="s">
        <v>34</v>
      </c>
      <c r="P1589" s="25" t="str" cm="1">
        <f t="array" ref="P1589">_xlfn.IFS(
B1589&lt;30,"20-29",
B1589&lt;40,"30-39",
B1589&lt;50,"40-49",
B1589&lt;60,"50-59",
TRUE,"60+")</f>
        <v>50-59</v>
      </c>
      <c r="Q1589" s="25" t="str" cm="1">
        <f t="array" ref="Q1589">_xlfn.IFS(
D1589&lt;25,"0–24K",
D1589&lt;50,"25–49K",
D1589&lt;75,"50–74K",
D1589&lt;100,"75–99K",
D1589&lt;150,"100–149K",
D1589&lt;200,"150–199K",
TRUE,"200K+"
)</f>
        <v>25–49K</v>
      </c>
      <c r="R1589" s="25" t="str" cm="1">
        <f t="array" ref="R1589">_xlfn.IFS(
J1589=0,"No Mortgage",
J1589&lt;=100,"Low",
J1589&lt;=300,"Medium",
TRUE,"High"
)</f>
        <v>No Mortgage</v>
      </c>
      <c r="S1589" s="25" t="str" cm="1">
        <f t="array" ref="S1589">_xlfn.IFS(
C1589&lt;10,"0-10",
C1589&lt;20,"11-20",
C1589&lt;30,"21-30",
TRUE,"30+ yrs"
)</f>
        <v>21-30</v>
      </c>
      <c r="T1589" s="26" t="str" cm="1">
        <f t="array" ref="T1589">_xlfn.IFS(
H1589&lt;1,"0-1",
H1589&lt;2,"1-2",
H1589&lt;3,"2-3",
H1589&lt;4,"3-4",
H1589&lt;5,"4-5",
TRUE,"5+"
)</f>
        <v>0-1</v>
      </c>
    </row>
    <row r="1590" spans="1:20" ht="15.6" x14ac:dyDescent="0.3">
      <c r="A1590" s="21">
        <v>4543</v>
      </c>
      <c r="B1590" s="22">
        <v>53</v>
      </c>
      <c r="C1590" s="22">
        <v>29</v>
      </c>
      <c r="D1590" s="22">
        <v>20</v>
      </c>
      <c r="E1590" s="23" t="str">
        <f t="shared" si="24"/>
        <v>0-50</v>
      </c>
      <c r="F1590" s="24">
        <v>94131</v>
      </c>
      <c r="G1590" s="22">
        <v>1</v>
      </c>
      <c r="H1590" s="22">
        <v>0.2</v>
      </c>
      <c r="I1590" s="22" t="s">
        <v>33</v>
      </c>
      <c r="J1590" s="22">
        <v>0</v>
      </c>
      <c r="K1590" s="22" t="s">
        <v>34</v>
      </c>
      <c r="L1590" s="22" t="s">
        <v>35</v>
      </c>
      <c r="M1590" s="22" t="s">
        <v>35</v>
      </c>
      <c r="N1590" s="22" t="s">
        <v>35</v>
      </c>
      <c r="O1590" s="22" t="s">
        <v>35</v>
      </c>
      <c r="P1590" s="25" t="str" cm="1">
        <f t="array" ref="P1590">_xlfn.IFS(
B1590&lt;30,"20-29",
B1590&lt;40,"30-39",
B1590&lt;50,"40-49",
B1590&lt;60,"50-59",
TRUE,"60+")</f>
        <v>50-59</v>
      </c>
      <c r="Q1590" s="25" t="str" cm="1">
        <f t="array" ref="Q1590">_xlfn.IFS(
D1590&lt;25,"0–24K",
D1590&lt;50,"25–49K",
D1590&lt;75,"50–74K",
D1590&lt;100,"75–99K",
D1590&lt;150,"100–149K",
D1590&lt;200,"150–199K",
TRUE,"200K+"
)</f>
        <v>0–24K</v>
      </c>
      <c r="R1590" s="25" t="str" cm="1">
        <f t="array" ref="R1590">_xlfn.IFS(
J1590=0,"No Mortgage",
J1590&lt;=100,"Low",
J1590&lt;=300,"Medium",
TRUE,"High"
)</f>
        <v>No Mortgage</v>
      </c>
      <c r="S1590" s="25" t="str" cm="1">
        <f t="array" ref="S1590">_xlfn.IFS(
C1590&lt;10,"0-10",
C1590&lt;20,"11-20",
C1590&lt;30,"21-30",
TRUE,"30+ yrs"
)</f>
        <v>21-30</v>
      </c>
      <c r="T1590" s="26" t="str" cm="1">
        <f t="array" ref="T1590">_xlfn.IFS(
H1590&lt;1,"0-1",
H1590&lt;2,"1-2",
H1590&lt;3,"2-3",
H1590&lt;4,"3-4",
H1590&lt;5,"4-5",
TRUE,"5+"
)</f>
        <v>0-1</v>
      </c>
    </row>
    <row r="1591" spans="1:20" ht="15.6" x14ac:dyDescent="0.3">
      <c r="A1591" s="21">
        <v>4550</v>
      </c>
      <c r="B1591" s="22">
        <v>53</v>
      </c>
      <c r="C1591" s="22">
        <v>29</v>
      </c>
      <c r="D1591" s="22">
        <v>41</v>
      </c>
      <c r="E1591" s="23" t="str">
        <f t="shared" si="24"/>
        <v>0-50</v>
      </c>
      <c r="F1591" s="24">
        <v>94080</v>
      </c>
      <c r="G1591" s="22">
        <v>2</v>
      </c>
      <c r="H1591" s="22">
        <v>0.8</v>
      </c>
      <c r="I1591" s="22" t="s">
        <v>33</v>
      </c>
      <c r="J1591" s="22">
        <v>0</v>
      </c>
      <c r="K1591" s="22" t="s">
        <v>34</v>
      </c>
      <c r="L1591" s="22" t="s">
        <v>34</v>
      </c>
      <c r="M1591" s="22" t="s">
        <v>34</v>
      </c>
      <c r="N1591" s="22" t="s">
        <v>35</v>
      </c>
      <c r="O1591" s="22" t="s">
        <v>34</v>
      </c>
      <c r="P1591" s="25" t="str" cm="1">
        <f t="array" ref="P1591">_xlfn.IFS(
B1591&lt;30,"20-29",
B1591&lt;40,"30-39",
B1591&lt;50,"40-49",
B1591&lt;60,"50-59",
TRUE,"60+")</f>
        <v>50-59</v>
      </c>
      <c r="Q1591" s="25" t="str" cm="1">
        <f t="array" ref="Q1591">_xlfn.IFS(
D1591&lt;25,"0–24K",
D1591&lt;50,"25–49K",
D1591&lt;75,"50–74K",
D1591&lt;100,"75–99K",
D1591&lt;150,"100–149K",
D1591&lt;200,"150–199K",
TRUE,"200K+"
)</f>
        <v>25–49K</v>
      </c>
      <c r="R1591" s="25" t="str" cm="1">
        <f t="array" ref="R1591">_xlfn.IFS(
J1591=0,"No Mortgage",
J1591&lt;=100,"Low",
J1591&lt;=300,"Medium",
TRUE,"High"
)</f>
        <v>No Mortgage</v>
      </c>
      <c r="S1591" s="25" t="str" cm="1">
        <f t="array" ref="S1591">_xlfn.IFS(
C1591&lt;10,"0-10",
C1591&lt;20,"11-20",
C1591&lt;30,"21-30",
TRUE,"30+ yrs"
)</f>
        <v>21-30</v>
      </c>
      <c r="T1591" s="26" t="str" cm="1">
        <f t="array" ref="T1591">_xlfn.IFS(
H1591&lt;1,"0-1",
H1591&lt;2,"1-2",
H1591&lt;3,"2-3",
H1591&lt;4,"3-4",
H1591&lt;5,"4-5",
TRUE,"5+"
)</f>
        <v>0-1</v>
      </c>
    </row>
    <row r="1592" spans="1:20" ht="15.6" x14ac:dyDescent="0.3">
      <c r="A1592" s="21">
        <v>4576</v>
      </c>
      <c r="B1592" s="22">
        <v>53</v>
      </c>
      <c r="C1592" s="22">
        <v>27</v>
      </c>
      <c r="D1592" s="22">
        <v>115</v>
      </c>
      <c r="E1592" s="23" t="str">
        <f t="shared" si="24"/>
        <v>100+</v>
      </c>
      <c r="F1592" s="24">
        <v>90095</v>
      </c>
      <c r="G1592" s="22">
        <v>2</v>
      </c>
      <c r="H1592" s="22">
        <v>0.5</v>
      </c>
      <c r="I1592" s="22" t="s">
        <v>36</v>
      </c>
      <c r="J1592" s="22">
        <v>0</v>
      </c>
      <c r="K1592" s="22" t="s">
        <v>35</v>
      </c>
      <c r="L1592" s="22" t="s">
        <v>34</v>
      </c>
      <c r="M1592" s="22" t="s">
        <v>34</v>
      </c>
      <c r="N1592" s="22" t="s">
        <v>34</v>
      </c>
      <c r="O1592" s="22" t="s">
        <v>34</v>
      </c>
      <c r="P1592" s="25" t="str" cm="1">
        <f t="array" ref="P1592">_xlfn.IFS(
B1592&lt;30,"20-29",
B1592&lt;40,"30-39",
B1592&lt;50,"40-49",
B1592&lt;60,"50-59",
TRUE,"60+")</f>
        <v>50-59</v>
      </c>
      <c r="Q1592" s="25" t="str" cm="1">
        <f t="array" ref="Q1592">_xlfn.IFS(
D1592&lt;25,"0–24K",
D1592&lt;50,"25–49K",
D1592&lt;75,"50–74K",
D1592&lt;100,"75–99K",
D1592&lt;150,"100–149K",
D1592&lt;200,"150–199K",
TRUE,"200K+"
)</f>
        <v>100–149K</v>
      </c>
      <c r="R1592" s="25" t="str" cm="1">
        <f t="array" ref="R1592">_xlfn.IFS(
J1592=0,"No Mortgage",
J1592&lt;=100,"Low",
J1592&lt;=300,"Medium",
TRUE,"High"
)</f>
        <v>No Mortgage</v>
      </c>
      <c r="S1592" s="25" t="str" cm="1">
        <f t="array" ref="S1592">_xlfn.IFS(
C1592&lt;10,"0-10",
C1592&lt;20,"11-20",
C1592&lt;30,"21-30",
TRUE,"30+ yrs"
)</f>
        <v>21-30</v>
      </c>
      <c r="T1592" s="26" t="str" cm="1">
        <f t="array" ref="T1592">_xlfn.IFS(
H1592&lt;1,"0-1",
H1592&lt;2,"1-2",
H1592&lt;3,"2-3",
H1592&lt;4,"3-4",
H1592&lt;5,"4-5",
TRUE,"5+"
)</f>
        <v>0-1</v>
      </c>
    </row>
    <row r="1593" spans="1:20" ht="15.6" x14ac:dyDescent="0.3">
      <c r="A1593" s="21">
        <v>4595</v>
      </c>
      <c r="B1593" s="22">
        <v>53</v>
      </c>
      <c r="C1593" s="22">
        <v>27</v>
      </c>
      <c r="D1593" s="22">
        <v>31</v>
      </c>
      <c r="E1593" s="23" t="str">
        <f t="shared" si="24"/>
        <v>0-50</v>
      </c>
      <c r="F1593" s="24">
        <v>91320</v>
      </c>
      <c r="G1593" s="22">
        <v>3</v>
      </c>
      <c r="H1593" s="22">
        <v>0.9</v>
      </c>
      <c r="I1593" s="22" t="s">
        <v>36</v>
      </c>
      <c r="J1593" s="22">
        <v>78</v>
      </c>
      <c r="K1593" s="22" t="s">
        <v>34</v>
      </c>
      <c r="L1593" s="22" t="s">
        <v>34</v>
      </c>
      <c r="M1593" s="22" t="s">
        <v>34</v>
      </c>
      <c r="N1593" s="22" t="s">
        <v>35</v>
      </c>
      <c r="O1593" s="22" t="s">
        <v>34</v>
      </c>
      <c r="P1593" s="25" t="str" cm="1">
        <f t="array" ref="P1593">_xlfn.IFS(
B1593&lt;30,"20-29",
B1593&lt;40,"30-39",
B1593&lt;50,"40-49",
B1593&lt;60,"50-59",
TRUE,"60+")</f>
        <v>50-59</v>
      </c>
      <c r="Q1593" s="25" t="str" cm="1">
        <f t="array" ref="Q1593">_xlfn.IFS(
D1593&lt;25,"0–24K",
D1593&lt;50,"25–49K",
D1593&lt;75,"50–74K",
D1593&lt;100,"75–99K",
D1593&lt;150,"100–149K",
D1593&lt;200,"150–199K",
TRUE,"200K+"
)</f>
        <v>25–49K</v>
      </c>
      <c r="R1593" s="25" t="str" cm="1">
        <f t="array" ref="R1593">_xlfn.IFS(
J1593=0,"No Mortgage",
J1593&lt;=100,"Low",
J1593&lt;=300,"Medium",
TRUE,"High"
)</f>
        <v>Low</v>
      </c>
      <c r="S1593" s="25" t="str" cm="1">
        <f t="array" ref="S1593">_xlfn.IFS(
C1593&lt;10,"0-10",
C1593&lt;20,"11-20",
C1593&lt;30,"21-30",
TRUE,"30+ yrs"
)</f>
        <v>21-30</v>
      </c>
      <c r="T1593" s="26" t="str" cm="1">
        <f t="array" ref="T1593">_xlfn.IFS(
H1593&lt;1,"0-1",
H1593&lt;2,"1-2",
H1593&lt;3,"2-3",
H1593&lt;4,"3-4",
H1593&lt;5,"4-5",
TRUE,"5+"
)</f>
        <v>0-1</v>
      </c>
    </row>
    <row r="1594" spans="1:20" ht="15.6" x14ac:dyDescent="0.3">
      <c r="A1594" s="21">
        <v>4774</v>
      </c>
      <c r="B1594" s="22">
        <v>53</v>
      </c>
      <c r="C1594" s="22">
        <v>28</v>
      </c>
      <c r="D1594" s="22">
        <v>48</v>
      </c>
      <c r="E1594" s="23" t="str">
        <f t="shared" si="24"/>
        <v>0-50</v>
      </c>
      <c r="F1594" s="24">
        <v>92029</v>
      </c>
      <c r="G1594" s="22">
        <v>2</v>
      </c>
      <c r="H1594" s="22">
        <v>1.9</v>
      </c>
      <c r="I1594" s="22" t="s">
        <v>37</v>
      </c>
      <c r="J1594" s="22">
        <v>0</v>
      </c>
      <c r="K1594" s="22" t="s">
        <v>34</v>
      </c>
      <c r="L1594" s="22" t="s">
        <v>34</v>
      </c>
      <c r="M1594" s="22" t="s">
        <v>34</v>
      </c>
      <c r="N1594" s="22" t="s">
        <v>35</v>
      </c>
      <c r="O1594" s="22" t="s">
        <v>34</v>
      </c>
      <c r="P1594" s="25" t="str" cm="1">
        <f t="array" ref="P1594">_xlfn.IFS(
B1594&lt;30,"20-29",
B1594&lt;40,"30-39",
B1594&lt;50,"40-49",
B1594&lt;60,"50-59",
TRUE,"60+")</f>
        <v>50-59</v>
      </c>
      <c r="Q1594" s="25" t="str" cm="1">
        <f t="array" ref="Q1594">_xlfn.IFS(
D1594&lt;25,"0–24K",
D1594&lt;50,"25–49K",
D1594&lt;75,"50–74K",
D1594&lt;100,"75–99K",
D1594&lt;150,"100–149K",
D1594&lt;200,"150–199K",
TRUE,"200K+"
)</f>
        <v>25–49K</v>
      </c>
      <c r="R1594" s="25" t="str" cm="1">
        <f t="array" ref="R1594">_xlfn.IFS(
J1594=0,"No Mortgage",
J1594&lt;=100,"Low",
J1594&lt;=300,"Medium",
TRUE,"High"
)</f>
        <v>No Mortgage</v>
      </c>
      <c r="S1594" s="25" t="str" cm="1">
        <f t="array" ref="S1594">_xlfn.IFS(
C1594&lt;10,"0-10",
C1594&lt;20,"11-20",
C1594&lt;30,"21-30",
TRUE,"30+ yrs"
)</f>
        <v>21-30</v>
      </c>
      <c r="T1594" s="26" t="str" cm="1">
        <f t="array" ref="T1594">_xlfn.IFS(
H1594&lt;1,"0-1",
H1594&lt;2,"1-2",
H1594&lt;3,"2-3",
H1594&lt;4,"3-4",
H1594&lt;5,"4-5",
TRUE,"5+"
)</f>
        <v>1-2</v>
      </c>
    </row>
    <row r="1595" spans="1:20" ht="15.6" x14ac:dyDescent="0.3">
      <c r="A1595" s="21">
        <v>4878</v>
      </c>
      <c r="B1595" s="22">
        <v>53</v>
      </c>
      <c r="C1595" s="22">
        <v>29</v>
      </c>
      <c r="D1595" s="22">
        <v>53</v>
      </c>
      <c r="E1595" s="23" t="str">
        <f t="shared" si="24"/>
        <v>51-100</v>
      </c>
      <c r="F1595" s="24">
        <v>92648</v>
      </c>
      <c r="G1595" s="22">
        <v>4</v>
      </c>
      <c r="H1595" s="22">
        <v>0.1</v>
      </c>
      <c r="I1595" s="22" t="s">
        <v>36</v>
      </c>
      <c r="J1595" s="22">
        <v>0</v>
      </c>
      <c r="K1595" s="22" t="s">
        <v>34</v>
      </c>
      <c r="L1595" s="22" t="s">
        <v>34</v>
      </c>
      <c r="M1595" s="22" t="s">
        <v>34</v>
      </c>
      <c r="N1595" s="22" t="s">
        <v>34</v>
      </c>
      <c r="O1595" s="22" t="s">
        <v>34</v>
      </c>
      <c r="P1595" s="25" t="str" cm="1">
        <f t="array" ref="P1595">_xlfn.IFS(
B1595&lt;30,"20-29",
B1595&lt;40,"30-39",
B1595&lt;50,"40-49",
B1595&lt;60,"50-59",
TRUE,"60+")</f>
        <v>50-59</v>
      </c>
      <c r="Q1595" s="25" t="str" cm="1">
        <f t="array" ref="Q1595">_xlfn.IFS(
D1595&lt;25,"0–24K",
D1595&lt;50,"25–49K",
D1595&lt;75,"50–74K",
D1595&lt;100,"75–99K",
D1595&lt;150,"100–149K",
D1595&lt;200,"150–199K",
TRUE,"200K+"
)</f>
        <v>50–74K</v>
      </c>
      <c r="R1595" s="25" t="str" cm="1">
        <f t="array" ref="R1595">_xlfn.IFS(
J1595=0,"No Mortgage",
J1595&lt;=100,"Low",
J1595&lt;=300,"Medium",
TRUE,"High"
)</f>
        <v>No Mortgage</v>
      </c>
      <c r="S1595" s="25" t="str" cm="1">
        <f t="array" ref="S1595">_xlfn.IFS(
C1595&lt;10,"0-10",
C1595&lt;20,"11-20",
C1595&lt;30,"21-30",
TRUE,"30+ yrs"
)</f>
        <v>21-30</v>
      </c>
      <c r="T1595" s="26" t="str" cm="1">
        <f t="array" ref="T1595">_xlfn.IFS(
H1595&lt;1,"0-1",
H1595&lt;2,"1-2",
H1595&lt;3,"2-3",
H1595&lt;4,"3-4",
H1595&lt;5,"4-5",
TRUE,"5+"
)</f>
        <v>0-1</v>
      </c>
    </row>
    <row r="1596" spans="1:20" ht="15.6" x14ac:dyDescent="0.3">
      <c r="A1596" s="21">
        <v>4952</v>
      </c>
      <c r="B1596" s="22">
        <v>53</v>
      </c>
      <c r="C1596" s="22">
        <v>27</v>
      </c>
      <c r="D1596" s="22">
        <v>65</v>
      </c>
      <c r="E1596" s="23" t="str">
        <f t="shared" si="24"/>
        <v>51-100</v>
      </c>
      <c r="F1596" s="24">
        <v>92124</v>
      </c>
      <c r="G1596" s="22">
        <v>1</v>
      </c>
      <c r="H1596" s="22">
        <v>2.2000000000000002</v>
      </c>
      <c r="I1596" s="22" t="s">
        <v>36</v>
      </c>
      <c r="J1596" s="22">
        <v>0</v>
      </c>
      <c r="K1596" s="22" t="s">
        <v>34</v>
      </c>
      <c r="L1596" s="22" t="s">
        <v>34</v>
      </c>
      <c r="M1596" s="22" t="s">
        <v>34</v>
      </c>
      <c r="N1596" s="22" t="s">
        <v>35</v>
      </c>
      <c r="O1596" s="22" t="s">
        <v>35</v>
      </c>
      <c r="P1596" s="25" t="str" cm="1">
        <f t="array" ref="P1596">_xlfn.IFS(
B1596&lt;30,"20-29",
B1596&lt;40,"30-39",
B1596&lt;50,"40-49",
B1596&lt;60,"50-59",
TRUE,"60+")</f>
        <v>50-59</v>
      </c>
      <c r="Q1596" s="25" t="str" cm="1">
        <f t="array" ref="Q1596">_xlfn.IFS(
D1596&lt;25,"0–24K",
D1596&lt;50,"25–49K",
D1596&lt;75,"50–74K",
D1596&lt;100,"75–99K",
D1596&lt;150,"100–149K",
D1596&lt;200,"150–199K",
TRUE,"200K+"
)</f>
        <v>50–74K</v>
      </c>
      <c r="R1596" s="25" t="str" cm="1">
        <f t="array" ref="R1596">_xlfn.IFS(
J1596=0,"No Mortgage",
J1596&lt;=100,"Low",
J1596&lt;=300,"Medium",
TRUE,"High"
)</f>
        <v>No Mortgage</v>
      </c>
      <c r="S1596" s="25" t="str" cm="1">
        <f t="array" ref="S1596">_xlfn.IFS(
C1596&lt;10,"0-10",
C1596&lt;20,"11-20",
C1596&lt;30,"21-30",
TRUE,"30+ yrs"
)</f>
        <v>21-30</v>
      </c>
      <c r="T1596" s="26" t="str" cm="1">
        <f t="array" ref="T1596">_xlfn.IFS(
H1596&lt;1,"0-1",
H1596&lt;2,"1-2",
H1596&lt;3,"2-3",
H1596&lt;4,"3-4",
H1596&lt;5,"4-5",
TRUE,"5+"
)</f>
        <v>2-3</v>
      </c>
    </row>
    <row r="1597" spans="1:20" ht="15.6" x14ac:dyDescent="0.3">
      <c r="A1597" s="21">
        <v>4965</v>
      </c>
      <c r="B1597" s="22">
        <v>53</v>
      </c>
      <c r="C1597" s="22">
        <v>27</v>
      </c>
      <c r="D1597" s="22">
        <v>110</v>
      </c>
      <c r="E1597" s="23" t="str">
        <f t="shared" si="24"/>
        <v>100+</v>
      </c>
      <c r="F1597" s="24">
        <v>90245</v>
      </c>
      <c r="G1597" s="22">
        <v>1</v>
      </c>
      <c r="H1597" s="22">
        <v>4.9000000000000004</v>
      </c>
      <c r="I1597" s="22" t="s">
        <v>33</v>
      </c>
      <c r="J1597" s="22">
        <v>0</v>
      </c>
      <c r="K1597" s="22" t="s">
        <v>34</v>
      </c>
      <c r="L1597" s="22" t="s">
        <v>34</v>
      </c>
      <c r="M1597" s="22" t="s">
        <v>34</v>
      </c>
      <c r="N1597" s="22" t="s">
        <v>35</v>
      </c>
      <c r="O1597" s="22" t="s">
        <v>34</v>
      </c>
      <c r="P1597" s="25" t="str" cm="1">
        <f t="array" ref="P1597">_xlfn.IFS(
B1597&lt;30,"20-29",
B1597&lt;40,"30-39",
B1597&lt;50,"40-49",
B1597&lt;60,"50-59",
TRUE,"60+")</f>
        <v>50-59</v>
      </c>
      <c r="Q1597" s="25" t="str" cm="1">
        <f t="array" ref="Q1597">_xlfn.IFS(
D1597&lt;25,"0–24K",
D1597&lt;50,"25–49K",
D1597&lt;75,"50–74K",
D1597&lt;100,"75–99K",
D1597&lt;150,"100–149K",
D1597&lt;200,"150–199K",
TRUE,"200K+"
)</f>
        <v>100–149K</v>
      </c>
      <c r="R1597" s="25" t="str" cm="1">
        <f t="array" ref="R1597">_xlfn.IFS(
J1597=0,"No Mortgage",
J1597&lt;=100,"Low",
J1597&lt;=300,"Medium",
TRUE,"High"
)</f>
        <v>No Mortgage</v>
      </c>
      <c r="S1597" s="25" t="str" cm="1">
        <f t="array" ref="S1597">_xlfn.IFS(
C1597&lt;10,"0-10",
C1597&lt;20,"11-20",
C1597&lt;30,"21-30",
TRUE,"30+ yrs"
)</f>
        <v>21-30</v>
      </c>
      <c r="T1597" s="26" t="str" cm="1">
        <f t="array" ref="T1597">_xlfn.IFS(
H1597&lt;1,"0-1",
H1597&lt;2,"1-2",
H1597&lt;3,"2-3",
H1597&lt;4,"3-4",
H1597&lt;5,"4-5",
TRUE,"5+"
)</f>
        <v>4-5</v>
      </c>
    </row>
    <row r="1598" spans="1:20" ht="15.6" x14ac:dyDescent="0.3">
      <c r="A1598" s="21">
        <v>122</v>
      </c>
      <c r="B1598" s="22">
        <v>52</v>
      </c>
      <c r="C1598" s="22">
        <v>26</v>
      </c>
      <c r="D1598" s="22">
        <v>38</v>
      </c>
      <c r="E1598" s="23" t="str">
        <f t="shared" si="24"/>
        <v>0-50</v>
      </c>
      <c r="F1598" s="24">
        <v>91711</v>
      </c>
      <c r="G1598" s="22">
        <v>3</v>
      </c>
      <c r="H1598" s="22">
        <v>0.9</v>
      </c>
      <c r="I1598" s="22" t="s">
        <v>36</v>
      </c>
      <c r="J1598" s="22">
        <v>0</v>
      </c>
      <c r="K1598" s="22" t="s">
        <v>34</v>
      </c>
      <c r="L1598" s="22" t="s">
        <v>34</v>
      </c>
      <c r="M1598" s="22" t="s">
        <v>34</v>
      </c>
      <c r="N1598" s="22" t="s">
        <v>35</v>
      </c>
      <c r="O1598" s="22" t="s">
        <v>34</v>
      </c>
      <c r="P1598" s="25" t="str" cm="1">
        <f t="array" ref="P1598">_xlfn.IFS(
B1598&lt;30,"20-29",
B1598&lt;40,"30-39",
B1598&lt;50,"40-49",
B1598&lt;60,"50-59",
TRUE,"60+")</f>
        <v>50-59</v>
      </c>
      <c r="Q1598" s="25" t="str" cm="1">
        <f t="array" ref="Q1598">_xlfn.IFS(
D1598&lt;25,"0–24K",
D1598&lt;50,"25–49K",
D1598&lt;75,"50–74K",
D1598&lt;100,"75–99K",
D1598&lt;150,"100–149K",
D1598&lt;200,"150–199K",
TRUE,"200K+"
)</f>
        <v>25–49K</v>
      </c>
      <c r="R1598" s="25" t="str" cm="1">
        <f t="array" ref="R1598">_xlfn.IFS(
J1598=0,"No Mortgage",
J1598&lt;=100,"Low",
J1598&lt;=300,"Medium",
TRUE,"High"
)</f>
        <v>No Mortgage</v>
      </c>
      <c r="S1598" s="25" t="str" cm="1">
        <f t="array" ref="S1598">_xlfn.IFS(
C1598&lt;10,"0-10",
C1598&lt;20,"11-20",
C1598&lt;30,"21-30",
TRUE,"30+ yrs"
)</f>
        <v>21-30</v>
      </c>
      <c r="T1598" s="26" t="str" cm="1">
        <f t="array" ref="T1598">_xlfn.IFS(
H1598&lt;1,"0-1",
H1598&lt;2,"1-2",
H1598&lt;3,"2-3",
H1598&lt;4,"3-4",
H1598&lt;5,"4-5",
TRUE,"5+"
)</f>
        <v>0-1</v>
      </c>
    </row>
    <row r="1599" spans="1:20" ht="15.6" x14ac:dyDescent="0.3">
      <c r="A1599" s="21">
        <v>149</v>
      </c>
      <c r="B1599" s="22">
        <v>52</v>
      </c>
      <c r="C1599" s="22">
        <v>28</v>
      </c>
      <c r="D1599" s="22">
        <v>163</v>
      </c>
      <c r="E1599" s="23" t="str">
        <f t="shared" si="24"/>
        <v>100+</v>
      </c>
      <c r="F1599" s="24">
        <v>91423</v>
      </c>
      <c r="G1599" s="22">
        <v>2</v>
      </c>
      <c r="H1599" s="22">
        <v>0.4</v>
      </c>
      <c r="I1599" s="22" t="s">
        <v>33</v>
      </c>
      <c r="J1599" s="22">
        <v>116</v>
      </c>
      <c r="K1599" s="22" t="s">
        <v>34</v>
      </c>
      <c r="L1599" s="22" t="s">
        <v>34</v>
      </c>
      <c r="M1599" s="22" t="s">
        <v>34</v>
      </c>
      <c r="N1599" s="22" t="s">
        <v>35</v>
      </c>
      <c r="O1599" s="22" t="s">
        <v>34</v>
      </c>
      <c r="P1599" s="25" t="str" cm="1">
        <f t="array" ref="P1599">_xlfn.IFS(
B1599&lt;30,"20-29",
B1599&lt;40,"30-39",
B1599&lt;50,"40-49",
B1599&lt;60,"50-59",
TRUE,"60+")</f>
        <v>50-59</v>
      </c>
      <c r="Q1599" s="25" t="str" cm="1">
        <f t="array" ref="Q1599">_xlfn.IFS(
D1599&lt;25,"0–24K",
D1599&lt;50,"25–49K",
D1599&lt;75,"50–74K",
D1599&lt;100,"75–99K",
D1599&lt;150,"100–149K",
D1599&lt;200,"150–199K",
TRUE,"200K+"
)</f>
        <v>150–199K</v>
      </c>
      <c r="R1599" s="25" t="str" cm="1">
        <f t="array" ref="R1599">_xlfn.IFS(
J1599=0,"No Mortgage",
J1599&lt;=100,"Low",
J1599&lt;=300,"Medium",
TRUE,"High"
)</f>
        <v>Medium</v>
      </c>
      <c r="S1599" s="25" t="str" cm="1">
        <f t="array" ref="S1599">_xlfn.IFS(
C1599&lt;10,"0-10",
C1599&lt;20,"11-20",
C1599&lt;30,"21-30",
TRUE,"30+ yrs"
)</f>
        <v>21-30</v>
      </c>
      <c r="T1599" s="26" t="str" cm="1">
        <f t="array" ref="T1599">_xlfn.IFS(
H1599&lt;1,"0-1",
H1599&lt;2,"1-2",
H1599&lt;3,"2-3",
H1599&lt;4,"3-4",
H1599&lt;5,"4-5",
TRUE,"5+"
)</f>
        <v>0-1</v>
      </c>
    </row>
    <row r="1600" spans="1:20" ht="15.6" x14ac:dyDescent="0.3">
      <c r="A1600" s="21">
        <v>172</v>
      </c>
      <c r="B1600" s="22">
        <v>52</v>
      </c>
      <c r="C1600" s="22">
        <v>28</v>
      </c>
      <c r="D1600" s="22">
        <v>11</v>
      </c>
      <c r="E1600" s="23" t="str">
        <f t="shared" si="24"/>
        <v>0-50</v>
      </c>
      <c r="F1600" s="24">
        <v>95817</v>
      </c>
      <c r="G1600" s="22">
        <v>3</v>
      </c>
      <c r="H1600" s="22">
        <v>0.4</v>
      </c>
      <c r="I1600" s="22" t="s">
        <v>33</v>
      </c>
      <c r="J1600" s="22">
        <v>0</v>
      </c>
      <c r="K1600" s="22" t="s">
        <v>34</v>
      </c>
      <c r="L1600" s="22" t="s">
        <v>35</v>
      </c>
      <c r="M1600" s="22" t="s">
        <v>34</v>
      </c>
      <c r="N1600" s="22" t="s">
        <v>34</v>
      </c>
      <c r="O1600" s="22" t="s">
        <v>34</v>
      </c>
      <c r="P1600" s="25" t="str" cm="1">
        <f t="array" ref="P1600">_xlfn.IFS(
B1600&lt;30,"20-29",
B1600&lt;40,"30-39",
B1600&lt;50,"40-49",
B1600&lt;60,"50-59",
TRUE,"60+")</f>
        <v>50-59</v>
      </c>
      <c r="Q1600" s="25" t="str" cm="1">
        <f t="array" ref="Q1600">_xlfn.IFS(
D1600&lt;25,"0–24K",
D1600&lt;50,"25–49K",
D1600&lt;75,"50–74K",
D1600&lt;100,"75–99K",
D1600&lt;150,"100–149K",
D1600&lt;200,"150–199K",
TRUE,"200K+"
)</f>
        <v>0–24K</v>
      </c>
      <c r="R1600" s="25" t="str" cm="1">
        <f t="array" ref="R1600">_xlfn.IFS(
J1600=0,"No Mortgage",
J1600&lt;=100,"Low",
J1600&lt;=300,"Medium",
TRUE,"High"
)</f>
        <v>No Mortgage</v>
      </c>
      <c r="S1600" s="25" t="str" cm="1">
        <f t="array" ref="S1600">_xlfn.IFS(
C1600&lt;10,"0-10",
C1600&lt;20,"11-20",
C1600&lt;30,"21-30",
TRUE,"30+ yrs"
)</f>
        <v>21-30</v>
      </c>
      <c r="T1600" s="26" t="str" cm="1">
        <f t="array" ref="T1600">_xlfn.IFS(
H1600&lt;1,"0-1",
H1600&lt;2,"1-2",
H1600&lt;3,"2-3",
H1600&lt;4,"3-4",
H1600&lt;5,"4-5",
TRUE,"5+"
)</f>
        <v>0-1</v>
      </c>
    </row>
    <row r="1601" spans="1:20" ht="15.6" x14ac:dyDescent="0.3">
      <c r="A1601" s="21">
        <v>177</v>
      </c>
      <c r="B1601" s="22">
        <v>52</v>
      </c>
      <c r="C1601" s="22">
        <v>25</v>
      </c>
      <c r="D1601" s="22">
        <v>44</v>
      </c>
      <c r="E1601" s="23" t="str">
        <f t="shared" si="24"/>
        <v>0-50</v>
      </c>
      <c r="F1601" s="24">
        <v>93111</v>
      </c>
      <c r="G1601" s="22">
        <v>3</v>
      </c>
      <c r="H1601" s="22">
        <v>1</v>
      </c>
      <c r="I1601" s="22" t="s">
        <v>37</v>
      </c>
      <c r="J1601" s="22">
        <v>135</v>
      </c>
      <c r="K1601" s="22" t="s">
        <v>34</v>
      </c>
      <c r="L1601" s="22" t="s">
        <v>34</v>
      </c>
      <c r="M1601" s="22" t="s">
        <v>34</v>
      </c>
      <c r="N1601" s="22" t="s">
        <v>35</v>
      </c>
      <c r="O1601" s="22" t="s">
        <v>34</v>
      </c>
      <c r="P1601" s="25" t="str" cm="1">
        <f t="array" ref="P1601">_xlfn.IFS(
B1601&lt;30,"20-29",
B1601&lt;40,"30-39",
B1601&lt;50,"40-49",
B1601&lt;60,"50-59",
TRUE,"60+")</f>
        <v>50-59</v>
      </c>
      <c r="Q1601" s="25" t="str" cm="1">
        <f t="array" ref="Q1601">_xlfn.IFS(
D1601&lt;25,"0–24K",
D1601&lt;50,"25–49K",
D1601&lt;75,"50–74K",
D1601&lt;100,"75–99K",
D1601&lt;150,"100–149K",
D1601&lt;200,"150–199K",
TRUE,"200K+"
)</f>
        <v>25–49K</v>
      </c>
      <c r="R1601" s="25" t="str" cm="1">
        <f t="array" ref="R1601">_xlfn.IFS(
J1601=0,"No Mortgage",
J1601&lt;=100,"Low",
J1601&lt;=300,"Medium",
TRUE,"High"
)</f>
        <v>Medium</v>
      </c>
      <c r="S1601" s="25" t="str" cm="1">
        <f t="array" ref="S1601">_xlfn.IFS(
C1601&lt;10,"0-10",
C1601&lt;20,"11-20",
C1601&lt;30,"21-30",
TRUE,"30+ yrs"
)</f>
        <v>21-30</v>
      </c>
      <c r="T1601" s="26" t="str" cm="1">
        <f t="array" ref="T1601">_xlfn.IFS(
H1601&lt;1,"0-1",
H1601&lt;2,"1-2",
H1601&lt;3,"2-3",
H1601&lt;4,"3-4",
H1601&lt;5,"4-5",
TRUE,"5+"
)</f>
        <v>1-2</v>
      </c>
    </row>
    <row r="1602" spans="1:20" ht="15.6" x14ac:dyDescent="0.3">
      <c r="A1602" s="21">
        <v>185</v>
      </c>
      <c r="B1602" s="22">
        <v>52</v>
      </c>
      <c r="C1602" s="22">
        <v>26</v>
      </c>
      <c r="D1602" s="22">
        <v>63</v>
      </c>
      <c r="E1602" s="23" t="str">
        <f t="shared" ref="E1602:E1665" si="25">IF(D1602&lt;=50,"0-50",IF(D1602&lt;=100,"51-100","100+"))</f>
        <v>51-100</v>
      </c>
      <c r="F1602" s="24">
        <v>92717</v>
      </c>
      <c r="G1602" s="22">
        <v>2</v>
      </c>
      <c r="H1602" s="22">
        <v>1.5</v>
      </c>
      <c r="I1602" s="22" t="s">
        <v>37</v>
      </c>
      <c r="J1602" s="22">
        <v>0</v>
      </c>
      <c r="K1602" s="22" t="s">
        <v>34</v>
      </c>
      <c r="L1602" s="22" t="s">
        <v>35</v>
      </c>
      <c r="M1602" s="22" t="s">
        <v>34</v>
      </c>
      <c r="N1602" s="22" t="s">
        <v>35</v>
      </c>
      <c r="O1602" s="22" t="s">
        <v>34</v>
      </c>
      <c r="P1602" s="25" t="str" cm="1">
        <f t="array" ref="P1602">_xlfn.IFS(
B1602&lt;30,"20-29",
B1602&lt;40,"30-39",
B1602&lt;50,"40-49",
B1602&lt;60,"50-59",
TRUE,"60+")</f>
        <v>50-59</v>
      </c>
      <c r="Q1602" s="25" t="str" cm="1">
        <f t="array" ref="Q1602">_xlfn.IFS(
D1602&lt;25,"0–24K",
D1602&lt;50,"25–49K",
D1602&lt;75,"50–74K",
D1602&lt;100,"75–99K",
D1602&lt;150,"100–149K",
D1602&lt;200,"150–199K",
TRUE,"200K+"
)</f>
        <v>50–74K</v>
      </c>
      <c r="R1602" s="25" t="str" cm="1">
        <f t="array" ref="R1602">_xlfn.IFS(
J1602=0,"No Mortgage",
J1602&lt;=100,"Low",
J1602&lt;=300,"Medium",
TRUE,"High"
)</f>
        <v>No Mortgage</v>
      </c>
      <c r="S1602" s="25" t="str" cm="1">
        <f t="array" ref="S1602">_xlfn.IFS(
C1602&lt;10,"0-10",
C1602&lt;20,"11-20",
C1602&lt;30,"21-30",
TRUE,"30+ yrs"
)</f>
        <v>21-30</v>
      </c>
      <c r="T1602" s="26" t="str" cm="1">
        <f t="array" ref="T1602">_xlfn.IFS(
H1602&lt;1,"0-1",
H1602&lt;2,"1-2",
H1602&lt;3,"2-3",
H1602&lt;4,"3-4",
H1602&lt;5,"4-5",
TRUE,"5+"
)</f>
        <v>1-2</v>
      </c>
    </row>
    <row r="1603" spans="1:20" ht="15.6" x14ac:dyDescent="0.3">
      <c r="A1603" s="21">
        <v>225</v>
      </c>
      <c r="B1603" s="22">
        <v>52</v>
      </c>
      <c r="C1603" s="22">
        <v>27</v>
      </c>
      <c r="D1603" s="22">
        <v>58</v>
      </c>
      <c r="E1603" s="23" t="str">
        <f t="shared" si="25"/>
        <v>51-100</v>
      </c>
      <c r="F1603" s="24">
        <v>94305</v>
      </c>
      <c r="G1603" s="22">
        <v>4</v>
      </c>
      <c r="H1603" s="22">
        <v>1.8</v>
      </c>
      <c r="I1603" s="22" t="s">
        <v>36</v>
      </c>
      <c r="J1603" s="22">
        <v>91</v>
      </c>
      <c r="K1603" s="22" t="s">
        <v>34</v>
      </c>
      <c r="L1603" s="22" t="s">
        <v>34</v>
      </c>
      <c r="M1603" s="22" t="s">
        <v>34</v>
      </c>
      <c r="N1603" s="22" t="s">
        <v>34</v>
      </c>
      <c r="O1603" s="22" t="s">
        <v>34</v>
      </c>
      <c r="P1603" s="25" t="str" cm="1">
        <f t="array" ref="P1603">_xlfn.IFS(
B1603&lt;30,"20-29",
B1603&lt;40,"30-39",
B1603&lt;50,"40-49",
B1603&lt;60,"50-59",
TRUE,"60+")</f>
        <v>50-59</v>
      </c>
      <c r="Q1603" s="25" t="str" cm="1">
        <f t="array" ref="Q1603">_xlfn.IFS(
D1603&lt;25,"0–24K",
D1603&lt;50,"25–49K",
D1603&lt;75,"50–74K",
D1603&lt;100,"75–99K",
D1603&lt;150,"100–149K",
D1603&lt;200,"150–199K",
TRUE,"200K+"
)</f>
        <v>50–74K</v>
      </c>
      <c r="R1603" s="25" t="str" cm="1">
        <f t="array" ref="R1603">_xlfn.IFS(
J1603=0,"No Mortgage",
J1603&lt;=100,"Low",
J1603&lt;=300,"Medium",
TRUE,"High"
)</f>
        <v>Low</v>
      </c>
      <c r="S1603" s="25" t="str" cm="1">
        <f t="array" ref="S1603">_xlfn.IFS(
C1603&lt;10,"0-10",
C1603&lt;20,"11-20",
C1603&lt;30,"21-30",
TRUE,"30+ yrs"
)</f>
        <v>21-30</v>
      </c>
      <c r="T1603" s="26" t="str" cm="1">
        <f t="array" ref="T1603">_xlfn.IFS(
H1603&lt;1,"0-1",
H1603&lt;2,"1-2",
H1603&lt;3,"2-3",
H1603&lt;4,"3-4",
H1603&lt;5,"4-5",
TRUE,"5+"
)</f>
        <v>1-2</v>
      </c>
    </row>
    <row r="1604" spans="1:20" ht="15.6" x14ac:dyDescent="0.3">
      <c r="A1604" s="21">
        <v>312</v>
      </c>
      <c r="B1604" s="22">
        <v>52</v>
      </c>
      <c r="C1604" s="22">
        <v>26</v>
      </c>
      <c r="D1604" s="22">
        <v>121</v>
      </c>
      <c r="E1604" s="23" t="str">
        <f t="shared" si="25"/>
        <v>100+</v>
      </c>
      <c r="F1604" s="24">
        <v>94550</v>
      </c>
      <c r="G1604" s="22">
        <v>1</v>
      </c>
      <c r="H1604" s="22">
        <v>7.3</v>
      </c>
      <c r="I1604" s="22" t="s">
        <v>33</v>
      </c>
      <c r="J1604" s="22">
        <v>167</v>
      </c>
      <c r="K1604" s="22" t="s">
        <v>34</v>
      </c>
      <c r="L1604" s="22" t="s">
        <v>34</v>
      </c>
      <c r="M1604" s="22" t="s">
        <v>34</v>
      </c>
      <c r="N1604" s="22" t="s">
        <v>35</v>
      </c>
      <c r="O1604" s="22" t="s">
        <v>34</v>
      </c>
      <c r="P1604" s="25" t="str" cm="1">
        <f t="array" ref="P1604">_xlfn.IFS(
B1604&lt;30,"20-29",
B1604&lt;40,"30-39",
B1604&lt;50,"40-49",
B1604&lt;60,"50-59",
TRUE,"60+")</f>
        <v>50-59</v>
      </c>
      <c r="Q1604" s="25" t="str" cm="1">
        <f t="array" ref="Q1604">_xlfn.IFS(
D1604&lt;25,"0–24K",
D1604&lt;50,"25–49K",
D1604&lt;75,"50–74K",
D1604&lt;100,"75–99K",
D1604&lt;150,"100–149K",
D1604&lt;200,"150–199K",
TRUE,"200K+"
)</f>
        <v>100–149K</v>
      </c>
      <c r="R1604" s="25" t="str" cm="1">
        <f t="array" ref="R1604">_xlfn.IFS(
J1604=0,"No Mortgage",
J1604&lt;=100,"Low",
J1604&lt;=300,"Medium",
TRUE,"High"
)</f>
        <v>Medium</v>
      </c>
      <c r="S1604" s="25" t="str" cm="1">
        <f t="array" ref="S1604">_xlfn.IFS(
C1604&lt;10,"0-10",
C1604&lt;20,"11-20",
C1604&lt;30,"21-30",
TRUE,"30+ yrs"
)</f>
        <v>21-30</v>
      </c>
      <c r="T1604" s="26" t="str" cm="1">
        <f t="array" ref="T1604">_xlfn.IFS(
H1604&lt;1,"0-1",
H1604&lt;2,"1-2",
H1604&lt;3,"2-3",
H1604&lt;4,"3-4",
H1604&lt;5,"4-5",
TRUE,"5+"
)</f>
        <v>5+</v>
      </c>
    </row>
    <row r="1605" spans="1:20" ht="15.6" x14ac:dyDescent="0.3">
      <c r="A1605" s="21">
        <v>327</v>
      </c>
      <c r="B1605" s="22">
        <v>52</v>
      </c>
      <c r="C1605" s="22">
        <v>27</v>
      </c>
      <c r="D1605" s="22">
        <v>80</v>
      </c>
      <c r="E1605" s="23" t="str">
        <f t="shared" si="25"/>
        <v>51-100</v>
      </c>
      <c r="F1605" s="24">
        <v>95616</v>
      </c>
      <c r="G1605" s="22">
        <v>1</v>
      </c>
      <c r="H1605" s="22">
        <v>1.3</v>
      </c>
      <c r="I1605" s="22" t="s">
        <v>36</v>
      </c>
      <c r="J1605" s="22">
        <v>0</v>
      </c>
      <c r="K1605" s="22" t="s">
        <v>34</v>
      </c>
      <c r="L1605" s="22" t="s">
        <v>34</v>
      </c>
      <c r="M1605" s="22" t="s">
        <v>35</v>
      </c>
      <c r="N1605" s="22" t="s">
        <v>35</v>
      </c>
      <c r="O1605" s="22" t="s">
        <v>35</v>
      </c>
      <c r="P1605" s="25" t="str" cm="1">
        <f t="array" ref="P1605">_xlfn.IFS(
B1605&lt;30,"20-29",
B1605&lt;40,"30-39",
B1605&lt;50,"40-49",
B1605&lt;60,"50-59",
TRUE,"60+")</f>
        <v>50-59</v>
      </c>
      <c r="Q1605" s="25" t="str" cm="1">
        <f t="array" ref="Q1605">_xlfn.IFS(
D1605&lt;25,"0–24K",
D1605&lt;50,"25–49K",
D1605&lt;75,"50–74K",
D1605&lt;100,"75–99K",
D1605&lt;150,"100–149K",
D1605&lt;200,"150–199K",
TRUE,"200K+"
)</f>
        <v>75–99K</v>
      </c>
      <c r="R1605" s="25" t="str" cm="1">
        <f t="array" ref="R1605">_xlfn.IFS(
J1605=0,"No Mortgage",
J1605&lt;=100,"Low",
J1605&lt;=300,"Medium",
TRUE,"High"
)</f>
        <v>No Mortgage</v>
      </c>
      <c r="S1605" s="25" t="str" cm="1">
        <f t="array" ref="S1605">_xlfn.IFS(
C1605&lt;10,"0-10",
C1605&lt;20,"11-20",
C1605&lt;30,"21-30",
TRUE,"30+ yrs"
)</f>
        <v>21-30</v>
      </c>
      <c r="T1605" s="26" t="str" cm="1">
        <f t="array" ref="T1605">_xlfn.IFS(
H1605&lt;1,"0-1",
H1605&lt;2,"1-2",
H1605&lt;3,"2-3",
H1605&lt;4,"3-4",
H1605&lt;5,"4-5",
TRUE,"5+"
)</f>
        <v>1-2</v>
      </c>
    </row>
    <row r="1606" spans="1:20" ht="15.6" x14ac:dyDescent="0.3">
      <c r="A1606" s="21">
        <v>353</v>
      </c>
      <c r="B1606" s="22">
        <v>52</v>
      </c>
      <c r="C1606" s="22">
        <v>28</v>
      </c>
      <c r="D1606" s="22">
        <v>91</v>
      </c>
      <c r="E1606" s="23" t="str">
        <f t="shared" si="25"/>
        <v>51-100</v>
      </c>
      <c r="F1606" s="24">
        <v>92692</v>
      </c>
      <c r="G1606" s="22">
        <v>4</v>
      </c>
      <c r="H1606" s="22">
        <v>1</v>
      </c>
      <c r="I1606" s="22" t="s">
        <v>37</v>
      </c>
      <c r="J1606" s="22">
        <v>0</v>
      </c>
      <c r="K1606" s="22" t="s">
        <v>34</v>
      </c>
      <c r="L1606" s="22" t="s">
        <v>34</v>
      </c>
      <c r="M1606" s="22" t="s">
        <v>34</v>
      </c>
      <c r="N1606" s="22" t="s">
        <v>34</v>
      </c>
      <c r="O1606" s="22" t="s">
        <v>35</v>
      </c>
      <c r="P1606" s="25" t="str" cm="1">
        <f t="array" ref="P1606">_xlfn.IFS(
B1606&lt;30,"20-29",
B1606&lt;40,"30-39",
B1606&lt;50,"40-49",
B1606&lt;60,"50-59",
TRUE,"60+")</f>
        <v>50-59</v>
      </c>
      <c r="Q1606" s="25" t="str" cm="1">
        <f t="array" ref="Q1606">_xlfn.IFS(
D1606&lt;25,"0–24K",
D1606&lt;50,"25–49K",
D1606&lt;75,"50–74K",
D1606&lt;100,"75–99K",
D1606&lt;150,"100–149K",
D1606&lt;200,"150–199K",
TRUE,"200K+"
)</f>
        <v>75–99K</v>
      </c>
      <c r="R1606" s="25" t="str" cm="1">
        <f t="array" ref="R1606">_xlfn.IFS(
J1606=0,"No Mortgage",
J1606&lt;=100,"Low",
J1606&lt;=300,"Medium",
TRUE,"High"
)</f>
        <v>No Mortgage</v>
      </c>
      <c r="S1606" s="25" t="str" cm="1">
        <f t="array" ref="S1606">_xlfn.IFS(
C1606&lt;10,"0-10",
C1606&lt;20,"11-20",
C1606&lt;30,"21-30",
TRUE,"30+ yrs"
)</f>
        <v>21-30</v>
      </c>
      <c r="T1606" s="26" t="str" cm="1">
        <f t="array" ref="T1606">_xlfn.IFS(
H1606&lt;1,"0-1",
H1606&lt;2,"1-2",
H1606&lt;3,"2-3",
H1606&lt;4,"3-4",
H1606&lt;5,"4-5",
TRUE,"5+"
)</f>
        <v>1-2</v>
      </c>
    </row>
    <row r="1607" spans="1:20" ht="15.6" x14ac:dyDescent="0.3">
      <c r="A1607" s="21">
        <v>415</v>
      </c>
      <c r="B1607" s="22">
        <v>52</v>
      </c>
      <c r="C1607" s="22">
        <v>28</v>
      </c>
      <c r="D1607" s="22">
        <v>41</v>
      </c>
      <c r="E1607" s="23" t="str">
        <f t="shared" si="25"/>
        <v>0-50</v>
      </c>
      <c r="F1607" s="24">
        <v>94309</v>
      </c>
      <c r="G1607" s="22">
        <v>3</v>
      </c>
      <c r="H1607" s="22">
        <v>1.9</v>
      </c>
      <c r="I1607" s="22" t="s">
        <v>37</v>
      </c>
      <c r="J1607" s="22">
        <v>0</v>
      </c>
      <c r="K1607" s="22" t="s">
        <v>34</v>
      </c>
      <c r="L1607" s="22" t="s">
        <v>34</v>
      </c>
      <c r="M1607" s="22" t="s">
        <v>34</v>
      </c>
      <c r="N1607" s="22" t="s">
        <v>34</v>
      </c>
      <c r="O1607" s="22" t="s">
        <v>35</v>
      </c>
      <c r="P1607" s="25" t="str" cm="1">
        <f t="array" ref="P1607">_xlfn.IFS(
B1607&lt;30,"20-29",
B1607&lt;40,"30-39",
B1607&lt;50,"40-49",
B1607&lt;60,"50-59",
TRUE,"60+")</f>
        <v>50-59</v>
      </c>
      <c r="Q1607" s="25" t="str" cm="1">
        <f t="array" ref="Q1607">_xlfn.IFS(
D1607&lt;25,"0–24K",
D1607&lt;50,"25–49K",
D1607&lt;75,"50–74K",
D1607&lt;100,"75–99K",
D1607&lt;150,"100–149K",
D1607&lt;200,"150–199K",
TRUE,"200K+"
)</f>
        <v>25–49K</v>
      </c>
      <c r="R1607" s="25" t="str" cm="1">
        <f t="array" ref="R1607">_xlfn.IFS(
J1607=0,"No Mortgage",
J1607&lt;=100,"Low",
J1607&lt;=300,"Medium",
TRUE,"High"
)</f>
        <v>No Mortgage</v>
      </c>
      <c r="S1607" s="25" t="str" cm="1">
        <f t="array" ref="S1607">_xlfn.IFS(
C1607&lt;10,"0-10",
C1607&lt;20,"11-20",
C1607&lt;30,"21-30",
TRUE,"30+ yrs"
)</f>
        <v>21-30</v>
      </c>
      <c r="T1607" s="26" t="str" cm="1">
        <f t="array" ref="T1607">_xlfn.IFS(
H1607&lt;1,"0-1",
H1607&lt;2,"1-2",
H1607&lt;3,"2-3",
H1607&lt;4,"3-4",
H1607&lt;5,"4-5",
TRUE,"5+"
)</f>
        <v>1-2</v>
      </c>
    </row>
    <row r="1608" spans="1:20" ht="15.6" x14ac:dyDescent="0.3">
      <c r="A1608" s="21">
        <v>434</v>
      </c>
      <c r="B1608" s="22">
        <v>52</v>
      </c>
      <c r="C1608" s="22">
        <v>28</v>
      </c>
      <c r="D1608" s="22">
        <v>31</v>
      </c>
      <c r="E1608" s="23" t="str">
        <f t="shared" si="25"/>
        <v>0-50</v>
      </c>
      <c r="F1608" s="24">
        <v>91330</v>
      </c>
      <c r="G1608" s="22">
        <v>4</v>
      </c>
      <c r="H1608" s="22">
        <v>0.2</v>
      </c>
      <c r="I1608" s="22" t="s">
        <v>33</v>
      </c>
      <c r="J1608" s="22">
        <v>141</v>
      </c>
      <c r="K1608" s="22" t="s">
        <v>34</v>
      </c>
      <c r="L1608" s="22" t="s">
        <v>34</v>
      </c>
      <c r="M1608" s="22" t="s">
        <v>34</v>
      </c>
      <c r="N1608" s="22" t="s">
        <v>35</v>
      </c>
      <c r="O1608" s="22" t="s">
        <v>35</v>
      </c>
      <c r="P1608" s="25" t="str" cm="1">
        <f t="array" ref="P1608">_xlfn.IFS(
B1608&lt;30,"20-29",
B1608&lt;40,"30-39",
B1608&lt;50,"40-49",
B1608&lt;60,"50-59",
TRUE,"60+")</f>
        <v>50-59</v>
      </c>
      <c r="Q1608" s="25" t="str" cm="1">
        <f t="array" ref="Q1608">_xlfn.IFS(
D1608&lt;25,"0–24K",
D1608&lt;50,"25–49K",
D1608&lt;75,"50–74K",
D1608&lt;100,"75–99K",
D1608&lt;150,"100–149K",
D1608&lt;200,"150–199K",
TRUE,"200K+"
)</f>
        <v>25–49K</v>
      </c>
      <c r="R1608" s="25" t="str" cm="1">
        <f t="array" ref="R1608">_xlfn.IFS(
J1608=0,"No Mortgage",
J1608&lt;=100,"Low",
J1608&lt;=300,"Medium",
TRUE,"High"
)</f>
        <v>Medium</v>
      </c>
      <c r="S1608" s="25" t="str" cm="1">
        <f t="array" ref="S1608">_xlfn.IFS(
C1608&lt;10,"0-10",
C1608&lt;20,"11-20",
C1608&lt;30,"21-30",
TRUE,"30+ yrs"
)</f>
        <v>21-30</v>
      </c>
      <c r="T1608" s="26" t="str" cm="1">
        <f t="array" ref="T1608">_xlfn.IFS(
H1608&lt;1,"0-1",
H1608&lt;2,"1-2",
H1608&lt;3,"2-3",
H1608&lt;4,"3-4",
H1608&lt;5,"4-5",
TRUE,"5+"
)</f>
        <v>0-1</v>
      </c>
    </row>
    <row r="1609" spans="1:20" ht="15.6" x14ac:dyDescent="0.3">
      <c r="A1609" s="21">
        <v>436</v>
      </c>
      <c r="B1609" s="22">
        <v>52</v>
      </c>
      <c r="C1609" s="22">
        <v>26</v>
      </c>
      <c r="D1609" s="22">
        <v>80</v>
      </c>
      <c r="E1609" s="23" t="str">
        <f t="shared" si="25"/>
        <v>51-100</v>
      </c>
      <c r="F1609" s="24">
        <v>94709</v>
      </c>
      <c r="G1609" s="22">
        <v>3</v>
      </c>
      <c r="H1609" s="22">
        <v>0.8</v>
      </c>
      <c r="I1609" s="22" t="s">
        <v>33</v>
      </c>
      <c r="J1609" s="22">
        <v>0</v>
      </c>
      <c r="K1609" s="22" t="s">
        <v>34</v>
      </c>
      <c r="L1609" s="22" t="s">
        <v>34</v>
      </c>
      <c r="M1609" s="22" t="s">
        <v>34</v>
      </c>
      <c r="N1609" s="22" t="s">
        <v>34</v>
      </c>
      <c r="O1609" s="22" t="s">
        <v>34</v>
      </c>
      <c r="P1609" s="25" t="str" cm="1">
        <f t="array" ref="P1609">_xlfn.IFS(
B1609&lt;30,"20-29",
B1609&lt;40,"30-39",
B1609&lt;50,"40-49",
B1609&lt;60,"50-59",
TRUE,"60+")</f>
        <v>50-59</v>
      </c>
      <c r="Q1609" s="25" t="str" cm="1">
        <f t="array" ref="Q1609">_xlfn.IFS(
D1609&lt;25,"0–24K",
D1609&lt;50,"25–49K",
D1609&lt;75,"50–74K",
D1609&lt;100,"75–99K",
D1609&lt;150,"100–149K",
D1609&lt;200,"150–199K",
TRUE,"200K+"
)</f>
        <v>75–99K</v>
      </c>
      <c r="R1609" s="25" t="str" cm="1">
        <f t="array" ref="R1609">_xlfn.IFS(
J1609=0,"No Mortgage",
J1609&lt;=100,"Low",
J1609&lt;=300,"Medium",
TRUE,"High"
)</f>
        <v>No Mortgage</v>
      </c>
      <c r="S1609" s="25" t="str" cm="1">
        <f t="array" ref="S1609">_xlfn.IFS(
C1609&lt;10,"0-10",
C1609&lt;20,"11-20",
C1609&lt;30,"21-30",
TRUE,"30+ yrs"
)</f>
        <v>21-30</v>
      </c>
      <c r="T1609" s="26" t="str" cm="1">
        <f t="array" ref="T1609">_xlfn.IFS(
H1609&lt;1,"0-1",
H1609&lt;2,"1-2",
H1609&lt;3,"2-3",
H1609&lt;4,"3-4",
H1609&lt;5,"4-5",
TRUE,"5+"
)</f>
        <v>0-1</v>
      </c>
    </row>
    <row r="1610" spans="1:20" ht="15.6" x14ac:dyDescent="0.3">
      <c r="A1610" s="21">
        <v>442</v>
      </c>
      <c r="B1610" s="22">
        <v>52</v>
      </c>
      <c r="C1610" s="22">
        <v>27</v>
      </c>
      <c r="D1610" s="22">
        <v>43</v>
      </c>
      <c r="E1610" s="23" t="str">
        <f t="shared" si="25"/>
        <v>0-50</v>
      </c>
      <c r="F1610" s="24">
        <v>93555</v>
      </c>
      <c r="G1610" s="22">
        <v>1</v>
      </c>
      <c r="H1610" s="22">
        <v>1.3</v>
      </c>
      <c r="I1610" s="22" t="s">
        <v>37</v>
      </c>
      <c r="J1610" s="22">
        <v>0</v>
      </c>
      <c r="K1610" s="22" t="s">
        <v>34</v>
      </c>
      <c r="L1610" s="22" t="s">
        <v>35</v>
      </c>
      <c r="M1610" s="22" t="s">
        <v>34</v>
      </c>
      <c r="N1610" s="22" t="s">
        <v>35</v>
      </c>
      <c r="O1610" s="22" t="s">
        <v>34</v>
      </c>
      <c r="P1610" s="25" t="str" cm="1">
        <f t="array" ref="P1610">_xlfn.IFS(
B1610&lt;30,"20-29",
B1610&lt;40,"30-39",
B1610&lt;50,"40-49",
B1610&lt;60,"50-59",
TRUE,"60+")</f>
        <v>50-59</v>
      </c>
      <c r="Q1610" s="25" t="str" cm="1">
        <f t="array" ref="Q1610">_xlfn.IFS(
D1610&lt;25,"0–24K",
D1610&lt;50,"25–49K",
D1610&lt;75,"50–74K",
D1610&lt;100,"75–99K",
D1610&lt;150,"100–149K",
D1610&lt;200,"150–199K",
TRUE,"200K+"
)</f>
        <v>25–49K</v>
      </c>
      <c r="R1610" s="25" t="str" cm="1">
        <f t="array" ref="R1610">_xlfn.IFS(
J1610=0,"No Mortgage",
J1610&lt;=100,"Low",
J1610&lt;=300,"Medium",
TRUE,"High"
)</f>
        <v>No Mortgage</v>
      </c>
      <c r="S1610" s="25" t="str" cm="1">
        <f t="array" ref="S1610">_xlfn.IFS(
C1610&lt;10,"0-10",
C1610&lt;20,"11-20",
C1610&lt;30,"21-30",
TRUE,"30+ yrs"
)</f>
        <v>21-30</v>
      </c>
      <c r="T1610" s="26" t="str" cm="1">
        <f t="array" ref="T1610">_xlfn.IFS(
H1610&lt;1,"0-1",
H1610&lt;2,"1-2",
H1610&lt;3,"2-3",
H1610&lt;4,"3-4",
H1610&lt;5,"4-5",
TRUE,"5+"
)</f>
        <v>1-2</v>
      </c>
    </row>
    <row r="1611" spans="1:20" ht="15.6" x14ac:dyDescent="0.3">
      <c r="A1611" s="21">
        <v>510</v>
      </c>
      <c r="B1611" s="22">
        <v>52</v>
      </c>
      <c r="C1611" s="22">
        <v>28</v>
      </c>
      <c r="D1611" s="22">
        <v>118</v>
      </c>
      <c r="E1611" s="23" t="str">
        <f t="shared" si="25"/>
        <v>100+</v>
      </c>
      <c r="F1611" s="24">
        <v>90503</v>
      </c>
      <c r="G1611" s="22">
        <v>2</v>
      </c>
      <c r="H1611" s="22">
        <v>6.8</v>
      </c>
      <c r="I1611" s="22" t="s">
        <v>33</v>
      </c>
      <c r="J1611" s="22">
        <v>112</v>
      </c>
      <c r="K1611" s="22" t="s">
        <v>34</v>
      </c>
      <c r="L1611" s="22" t="s">
        <v>34</v>
      </c>
      <c r="M1611" s="22" t="s">
        <v>34</v>
      </c>
      <c r="N1611" s="22" t="s">
        <v>35</v>
      </c>
      <c r="O1611" s="22" t="s">
        <v>34</v>
      </c>
      <c r="P1611" s="25" t="str" cm="1">
        <f t="array" ref="P1611">_xlfn.IFS(
B1611&lt;30,"20-29",
B1611&lt;40,"30-39",
B1611&lt;50,"40-49",
B1611&lt;60,"50-59",
TRUE,"60+")</f>
        <v>50-59</v>
      </c>
      <c r="Q1611" s="25" t="str" cm="1">
        <f t="array" ref="Q1611">_xlfn.IFS(
D1611&lt;25,"0–24K",
D1611&lt;50,"25–49K",
D1611&lt;75,"50–74K",
D1611&lt;100,"75–99K",
D1611&lt;150,"100–149K",
D1611&lt;200,"150–199K",
TRUE,"200K+"
)</f>
        <v>100–149K</v>
      </c>
      <c r="R1611" s="25" t="str" cm="1">
        <f t="array" ref="R1611">_xlfn.IFS(
J1611=0,"No Mortgage",
J1611&lt;=100,"Low",
J1611&lt;=300,"Medium",
TRUE,"High"
)</f>
        <v>Medium</v>
      </c>
      <c r="S1611" s="25" t="str" cm="1">
        <f t="array" ref="S1611">_xlfn.IFS(
C1611&lt;10,"0-10",
C1611&lt;20,"11-20",
C1611&lt;30,"21-30",
TRUE,"30+ yrs"
)</f>
        <v>21-30</v>
      </c>
      <c r="T1611" s="26" t="str" cm="1">
        <f t="array" ref="T1611">_xlfn.IFS(
H1611&lt;1,"0-1",
H1611&lt;2,"1-2",
H1611&lt;3,"2-3",
H1611&lt;4,"3-4",
H1611&lt;5,"4-5",
TRUE,"5+"
)</f>
        <v>5+</v>
      </c>
    </row>
    <row r="1612" spans="1:20" ht="15.6" x14ac:dyDescent="0.3">
      <c r="A1612" s="21">
        <v>554</v>
      </c>
      <c r="B1612" s="22">
        <v>52</v>
      </c>
      <c r="C1612" s="22">
        <v>28</v>
      </c>
      <c r="D1612" s="22">
        <v>101</v>
      </c>
      <c r="E1612" s="23" t="str">
        <f t="shared" si="25"/>
        <v>100+</v>
      </c>
      <c r="F1612" s="24">
        <v>91330</v>
      </c>
      <c r="G1612" s="22">
        <v>2</v>
      </c>
      <c r="H1612" s="22">
        <v>0.3</v>
      </c>
      <c r="I1612" s="22" t="s">
        <v>33</v>
      </c>
      <c r="J1612" s="22">
        <v>0</v>
      </c>
      <c r="K1612" s="22" t="s">
        <v>34</v>
      </c>
      <c r="L1612" s="22" t="s">
        <v>34</v>
      </c>
      <c r="M1612" s="22" t="s">
        <v>34</v>
      </c>
      <c r="N1612" s="22" t="s">
        <v>34</v>
      </c>
      <c r="O1612" s="22" t="s">
        <v>34</v>
      </c>
      <c r="P1612" s="25" t="str" cm="1">
        <f t="array" ref="P1612">_xlfn.IFS(
B1612&lt;30,"20-29",
B1612&lt;40,"30-39",
B1612&lt;50,"40-49",
B1612&lt;60,"50-59",
TRUE,"60+")</f>
        <v>50-59</v>
      </c>
      <c r="Q1612" s="25" t="str" cm="1">
        <f t="array" ref="Q1612">_xlfn.IFS(
D1612&lt;25,"0–24K",
D1612&lt;50,"25–49K",
D1612&lt;75,"50–74K",
D1612&lt;100,"75–99K",
D1612&lt;150,"100–149K",
D1612&lt;200,"150–199K",
TRUE,"200K+"
)</f>
        <v>100–149K</v>
      </c>
      <c r="R1612" s="25" t="str" cm="1">
        <f t="array" ref="R1612">_xlfn.IFS(
J1612=0,"No Mortgage",
J1612&lt;=100,"Low",
J1612&lt;=300,"Medium",
TRUE,"High"
)</f>
        <v>No Mortgage</v>
      </c>
      <c r="S1612" s="25" t="str" cm="1">
        <f t="array" ref="S1612">_xlfn.IFS(
C1612&lt;10,"0-10",
C1612&lt;20,"11-20",
C1612&lt;30,"21-30",
TRUE,"30+ yrs"
)</f>
        <v>21-30</v>
      </c>
      <c r="T1612" s="26" t="str" cm="1">
        <f t="array" ref="T1612">_xlfn.IFS(
H1612&lt;1,"0-1",
H1612&lt;2,"1-2",
H1612&lt;3,"2-3",
H1612&lt;4,"3-4",
H1612&lt;5,"4-5",
TRUE,"5+"
)</f>
        <v>0-1</v>
      </c>
    </row>
    <row r="1613" spans="1:20" ht="15.6" x14ac:dyDescent="0.3">
      <c r="A1613" s="21">
        <v>578</v>
      </c>
      <c r="B1613" s="22">
        <v>52</v>
      </c>
      <c r="C1613" s="22">
        <v>28</v>
      </c>
      <c r="D1613" s="22">
        <v>149</v>
      </c>
      <c r="E1613" s="23" t="str">
        <f t="shared" si="25"/>
        <v>100+</v>
      </c>
      <c r="F1613" s="24">
        <v>94043</v>
      </c>
      <c r="G1613" s="22">
        <v>2</v>
      </c>
      <c r="H1613" s="22">
        <v>6.8</v>
      </c>
      <c r="I1613" s="22" t="s">
        <v>33</v>
      </c>
      <c r="J1613" s="22">
        <v>0</v>
      </c>
      <c r="K1613" s="22" t="s">
        <v>34</v>
      </c>
      <c r="L1613" s="22" t="s">
        <v>34</v>
      </c>
      <c r="M1613" s="22" t="s">
        <v>34</v>
      </c>
      <c r="N1613" s="22" t="s">
        <v>35</v>
      </c>
      <c r="O1613" s="22" t="s">
        <v>34</v>
      </c>
      <c r="P1613" s="25" t="str" cm="1">
        <f t="array" ref="P1613">_xlfn.IFS(
B1613&lt;30,"20-29",
B1613&lt;40,"30-39",
B1613&lt;50,"40-49",
B1613&lt;60,"50-59",
TRUE,"60+")</f>
        <v>50-59</v>
      </c>
      <c r="Q1613" s="25" t="str" cm="1">
        <f t="array" ref="Q1613">_xlfn.IFS(
D1613&lt;25,"0–24K",
D1613&lt;50,"25–49K",
D1613&lt;75,"50–74K",
D1613&lt;100,"75–99K",
D1613&lt;150,"100–149K",
D1613&lt;200,"150–199K",
TRUE,"200K+"
)</f>
        <v>100–149K</v>
      </c>
      <c r="R1613" s="25" t="str" cm="1">
        <f t="array" ref="R1613">_xlfn.IFS(
J1613=0,"No Mortgage",
J1613&lt;=100,"Low",
J1613&lt;=300,"Medium",
TRUE,"High"
)</f>
        <v>No Mortgage</v>
      </c>
      <c r="S1613" s="25" t="str" cm="1">
        <f t="array" ref="S1613">_xlfn.IFS(
C1613&lt;10,"0-10",
C1613&lt;20,"11-20",
C1613&lt;30,"21-30",
TRUE,"30+ yrs"
)</f>
        <v>21-30</v>
      </c>
      <c r="T1613" s="26" t="str" cm="1">
        <f t="array" ref="T1613">_xlfn.IFS(
H1613&lt;1,"0-1",
H1613&lt;2,"1-2",
H1613&lt;3,"2-3",
H1613&lt;4,"3-4",
H1613&lt;5,"4-5",
TRUE,"5+"
)</f>
        <v>5+</v>
      </c>
    </row>
    <row r="1614" spans="1:20" ht="15.6" x14ac:dyDescent="0.3">
      <c r="A1614" s="21">
        <v>581</v>
      </c>
      <c r="B1614" s="22">
        <v>52</v>
      </c>
      <c r="C1614" s="22">
        <v>22</v>
      </c>
      <c r="D1614" s="22">
        <v>22</v>
      </c>
      <c r="E1614" s="23" t="str">
        <f t="shared" si="25"/>
        <v>0-50</v>
      </c>
      <c r="F1614" s="24">
        <v>90049</v>
      </c>
      <c r="G1614" s="22">
        <v>4</v>
      </c>
      <c r="H1614" s="22">
        <v>0.4</v>
      </c>
      <c r="I1614" s="22" t="s">
        <v>36</v>
      </c>
      <c r="J1614" s="22">
        <v>0</v>
      </c>
      <c r="K1614" s="22" t="s">
        <v>34</v>
      </c>
      <c r="L1614" s="22" t="s">
        <v>34</v>
      </c>
      <c r="M1614" s="22" t="s">
        <v>34</v>
      </c>
      <c r="N1614" s="22" t="s">
        <v>35</v>
      </c>
      <c r="O1614" s="22" t="s">
        <v>35</v>
      </c>
      <c r="P1614" s="25" t="str" cm="1">
        <f t="array" ref="P1614">_xlfn.IFS(
B1614&lt;30,"20-29",
B1614&lt;40,"30-39",
B1614&lt;50,"40-49",
B1614&lt;60,"50-59",
TRUE,"60+")</f>
        <v>50-59</v>
      </c>
      <c r="Q1614" s="25" t="str" cm="1">
        <f t="array" ref="Q1614">_xlfn.IFS(
D1614&lt;25,"0–24K",
D1614&lt;50,"25–49K",
D1614&lt;75,"50–74K",
D1614&lt;100,"75–99K",
D1614&lt;150,"100–149K",
D1614&lt;200,"150–199K",
TRUE,"200K+"
)</f>
        <v>0–24K</v>
      </c>
      <c r="R1614" s="25" t="str" cm="1">
        <f t="array" ref="R1614">_xlfn.IFS(
J1614=0,"No Mortgage",
J1614&lt;=100,"Low",
J1614&lt;=300,"Medium",
TRUE,"High"
)</f>
        <v>No Mortgage</v>
      </c>
      <c r="S1614" s="25" t="str" cm="1">
        <f t="array" ref="S1614">_xlfn.IFS(
C1614&lt;10,"0-10",
C1614&lt;20,"11-20",
C1614&lt;30,"21-30",
TRUE,"30+ yrs"
)</f>
        <v>21-30</v>
      </c>
      <c r="T1614" s="26" t="str" cm="1">
        <f t="array" ref="T1614">_xlfn.IFS(
H1614&lt;1,"0-1",
H1614&lt;2,"1-2",
H1614&lt;3,"2-3",
H1614&lt;4,"3-4",
H1614&lt;5,"4-5",
TRUE,"5+"
)</f>
        <v>0-1</v>
      </c>
    </row>
    <row r="1615" spans="1:20" ht="15.6" x14ac:dyDescent="0.3">
      <c r="A1615" s="21">
        <v>611</v>
      </c>
      <c r="B1615" s="22">
        <v>52</v>
      </c>
      <c r="C1615" s="22">
        <v>28</v>
      </c>
      <c r="D1615" s="22">
        <v>81</v>
      </c>
      <c r="E1615" s="23" t="str">
        <f t="shared" si="25"/>
        <v>51-100</v>
      </c>
      <c r="F1615" s="24">
        <v>94132</v>
      </c>
      <c r="G1615" s="22">
        <v>3</v>
      </c>
      <c r="H1615" s="22">
        <v>1.8</v>
      </c>
      <c r="I1615" s="22" t="s">
        <v>37</v>
      </c>
      <c r="J1615" s="22">
        <v>275</v>
      </c>
      <c r="K1615" s="22" t="s">
        <v>34</v>
      </c>
      <c r="L1615" s="22" t="s">
        <v>34</v>
      </c>
      <c r="M1615" s="22" t="s">
        <v>34</v>
      </c>
      <c r="N1615" s="22" t="s">
        <v>34</v>
      </c>
      <c r="O1615" s="22" t="s">
        <v>34</v>
      </c>
      <c r="P1615" s="25" t="str" cm="1">
        <f t="array" ref="P1615">_xlfn.IFS(
B1615&lt;30,"20-29",
B1615&lt;40,"30-39",
B1615&lt;50,"40-49",
B1615&lt;60,"50-59",
TRUE,"60+")</f>
        <v>50-59</v>
      </c>
      <c r="Q1615" s="25" t="str" cm="1">
        <f t="array" ref="Q1615">_xlfn.IFS(
D1615&lt;25,"0–24K",
D1615&lt;50,"25–49K",
D1615&lt;75,"50–74K",
D1615&lt;100,"75–99K",
D1615&lt;150,"100–149K",
D1615&lt;200,"150–199K",
TRUE,"200K+"
)</f>
        <v>75–99K</v>
      </c>
      <c r="R1615" s="25" t="str" cm="1">
        <f t="array" ref="R1615">_xlfn.IFS(
J1615=0,"No Mortgage",
J1615&lt;=100,"Low",
J1615&lt;=300,"Medium",
TRUE,"High"
)</f>
        <v>Medium</v>
      </c>
      <c r="S1615" s="25" t="str" cm="1">
        <f t="array" ref="S1615">_xlfn.IFS(
C1615&lt;10,"0-10",
C1615&lt;20,"11-20",
C1615&lt;30,"21-30",
TRUE,"30+ yrs"
)</f>
        <v>21-30</v>
      </c>
      <c r="T1615" s="26" t="str" cm="1">
        <f t="array" ref="T1615">_xlfn.IFS(
H1615&lt;1,"0-1",
H1615&lt;2,"1-2",
H1615&lt;3,"2-3",
H1615&lt;4,"3-4",
H1615&lt;5,"4-5",
TRUE,"5+"
)</f>
        <v>1-2</v>
      </c>
    </row>
    <row r="1616" spans="1:20" ht="15.6" x14ac:dyDescent="0.3">
      <c r="A1616" s="21">
        <v>626</v>
      </c>
      <c r="B1616" s="22">
        <v>52</v>
      </c>
      <c r="C1616" s="22">
        <v>28</v>
      </c>
      <c r="D1616" s="22">
        <v>64</v>
      </c>
      <c r="E1616" s="23" t="str">
        <f t="shared" si="25"/>
        <v>51-100</v>
      </c>
      <c r="F1616" s="24">
        <v>95605</v>
      </c>
      <c r="G1616" s="22">
        <v>2</v>
      </c>
      <c r="H1616" s="22">
        <v>1</v>
      </c>
      <c r="I1616" s="22" t="s">
        <v>36</v>
      </c>
      <c r="J1616" s="22">
        <v>211</v>
      </c>
      <c r="K1616" s="22" t="s">
        <v>34</v>
      </c>
      <c r="L1616" s="22" t="s">
        <v>34</v>
      </c>
      <c r="M1616" s="22" t="s">
        <v>34</v>
      </c>
      <c r="N1616" s="22" t="s">
        <v>35</v>
      </c>
      <c r="O1616" s="22" t="s">
        <v>34</v>
      </c>
      <c r="P1616" s="25" t="str" cm="1">
        <f t="array" ref="P1616">_xlfn.IFS(
B1616&lt;30,"20-29",
B1616&lt;40,"30-39",
B1616&lt;50,"40-49",
B1616&lt;60,"50-59",
TRUE,"60+")</f>
        <v>50-59</v>
      </c>
      <c r="Q1616" s="25" t="str" cm="1">
        <f t="array" ref="Q1616">_xlfn.IFS(
D1616&lt;25,"0–24K",
D1616&lt;50,"25–49K",
D1616&lt;75,"50–74K",
D1616&lt;100,"75–99K",
D1616&lt;150,"100–149K",
D1616&lt;200,"150–199K",
TRUE,"200K+"
)</f>
        <v>50–74K</v>
      </c>
      <c r="R1616" s="25" t="str" cm="1">
        <f t="array" ref="R1616">_xlfn.IFS(
J1616=0,"No Mortgage",
J1616&lt;=100,"Low",
J1616&lt;=300,"Medium",
TRUE,"High"
)</f>
        <v>Medium</v>
      </c>
      <c r="S1616" s="25" t="str" cm="1">
        <f t="array" ref="S1616">_xlfn.IFS(
C1616&lt;10,"0-10",
C1616&lt;20,"11-20",
C1616&lt;30,"21-30",
TRUE,"30+ yrs"
)</f>
        <v>21-30</v>
      </c>
      <c r="T1616" s="26" t="str" cm="1">
        <f t="array" ref="T1616">_xlfn.IFS(
H1616&lt;1,"0-1",
H1616&lt;2,"1-2",
H1616&lt;3,"2-3",
H1616&lt;4,"3-4",
H1616&lt;5,"4-5",
TRUE,"5+"
)</f>
        <v>1-2</v>
      </c>
    </row>
    <row r="1617" spans="1:20" ht="15.6" x14ac:dyDescent="0.3">
      <c r="A1617" s="21">
        <v>645</v>
      </c>
      <c r="B1617" s="22">
        <v>52</v>
      </c>
      <c r="C1617" s="22">
        <v>27</v>
      </c>
      <c r="D1617" s="22">
        <v>33</v>
      </c>
      <c r="E1617" s="23" t="str">
        <f t="shared" si="25"/>
        <v>0-50</v>
      </c>
      <c r="F1617" s="24">
        <v>92121</v>
      </c>
      <c r="G1617" s="22">
        <v>2</v>
      </c>
      <c r="H1617" s="22">
        <v>2</v>
      </c>
      <c r="I1617" s="22" t="s">
        <v>37</v>
      </c>
      <c r="J1617" s="22">
        <v>0</v>
      </c>
      <c r="K1617" s="22" t="s">
        <v>34</v>
      </c>
      <c r="L1617" s="22" t="s">
        <v>34</v>
      </c>
      <c r="M1617" s="22" t="s">
        <v>34</v>
      </c>
      <c r="N1617" s="22" t="s">
        <v>35</v>
      </c>
      <c r="O1617" s="22" t="s">
        <v>34</v>
      </c>
      <c r="P1617" s="25" t="str" cm="1">
        <f t="array" ref="P1617">_xlfn.IFS(
B1617&lt;30,"20-29",
B1617&lt;40,"30-39",
B1617&lt;50,"40-49",
B1617&lt;60,"50-59",
TRUE,"60+")</f>
        <v>50-59</v>
      </c>
      <c r="Q1617" s="25" t="str" cm="1">
        <f t="array" ref="Q1617">_xlfn.IFS(
D1617&lt;25,"0–24K",
D1617&lt;50,"25–49K",
D1617&lt;75,"50–74K",
D1617&lt;100,"75–99K",
D1617&lt;150,"100–149K",
D1617&lt;200,"150–199K",
TRUE,"200K+"
)</f>
        <v>25–49K</v>
      </c>
      <c r="R1617" s="25" t="str" cm="1">
        <f t="array" ref="R1617">_xlfn.IFS(
J1617=0,"No Mortgage",
J1617&lt;=100,"Low",
J1617&lt;=300,"Medium",
TRUE,"High"
)</f>
        <v>No Mortgage</v>
      </c>
      <c r="S1617" s="25" t="str" cm="1">
        <f t="array" ref="S1617">_xlfn.IFS(
C1617&lt;10,"0-10",
C1617&lt;20,"11-20",
C1617&lt;30,"21-30",
TRUE,"30+ yrs"
)</f>
        <v>21-30</v>
      </c>
      <c r="T1617" s="26" t="str" cm="1">
        <f t="array" ref="T1617">_xlfn.IFS(
H1617&lt;1,"0-1",
H1617&lt;2,"1-2",
H1617&lt;3,"2-3",
H1617&lt;4,"3-4",
H1617&lt;5,"4-5",
TRUE,"5+"
)</f>
        <v>2-3</v>
      </c>
    </row>
    <row r="1618" spans="1:20" ht="15.6" x14ac:dyDescent="0.3">
      <c r="A1618" s="21">
        <v>659</v>
      </c>
      <c r="B1618" s="22">
        <v>52</v>
      </c>
      <c r="C1618" s="22">
        <v>26</v>
      </c>
      <c r="D1618" s="22">
        <v>35</v>
      </c>
      <c r="E1618" s="23" t="str">
        <f t="shared" si="25"/>
        <v>0-50</v>
      </c>
      <c r="F1618" s="24">
        <v>91711</v>
      </c>
      <c r="G1618" s="22">
        <v>3</v>
      </c>
      <c r="H1618" s="22">
        <v>0.9</v>
      </c>
      <c r="I1618" s="22" t="s">
        <v>36</v>
      </c>
      <c r="J1618" s="22">
        <v>0</v>
      </c>
      <c r="K1618" s="22" t="s">
        <v>34</v>
      </c>
      <c r="L1618" s="22" t="s">
        <v>34</v>
      </c>
      <c r="M1618" s="22" t="s">
        <v>34</v>
      </c>
      <c r="N1618" s="22" t="s">
        <v>34</v>
      </c>
      <c r="O1618" s="22" t="s">
        <v>34</v>
      </c>
      <c r="P1618" s="25" t="str" cm="1">
        <f t="array" ref="P1618">_xlfn.IFS(
B1618&lt;30,"20-29",
B1618&lt;40,"30-39",
B1618&lt;50,"40-49",
B1618&lt;60,"50-59",
TRUE,"60+")</f>
        <v>50-59</v>
      </c>
      <c r="Q1618" s="25" t="str" cm="1">
        <f t="array" ref="Q1618">_xlfn.IFS(
D1618&lt;25,"0–24K",
D1618&lt;50,"25–49K",
D1618&lt;75,"50–74K",
D1618&lt;100,"75–99K",
D1618&lt;150,"100–149K",
D1618&lt;200,"150–199K",
TRUE,"200K+"
)</f>
        <v>25–49K</v>
      </c>
      <c r="R1618" s="25" t="str" cm="1">
        <f t="array" ref="R1618">_xlfn.IFS(
J1618=0,"No Mortgage",
J1618&lt;=100,"Low",
J1618&lt;=300,"Medium",
TRUE,"High"
)</f>
        <v>No Mortgage</v>
      </c>
      <c r="S1618" s="25" t="str" cm="1">
        <f t="array" ref="S1618">_xlfn.IFS(
C1618&lt;10,"0-10",
C1618&lt;20,"11-20",
C1618&lt;30,"21-30",
TRUE,"30+ yrs"
)</f>
        <v>21-30</v>
      </c>
      <c r="T1618" s="26" t="str" cm="1">
        <f t="array" ref="T1618">_xlfn.IFS(
H1618&lt;1,"0-1",
H1618&lt;2,"1-2",
H1618&lt;3,"2-3",
H1618&lt;4,"3-4",
H1618&lt;5,"4-5",
TRUE,"5+"
)</f>
        <v>0-1</v>
      </c>
    </row>
    <row r="1619" spans="1:20" ht="15.6" x14ac:dyDescent="0.3">
      <c r="A1619" s="21">
        <v>667</v>
      </c>
      <c r="B1619" s="22">
        <v>52</v>
      </c>
      <c r="C1619" s="22">
        <v>26</v>
      </c>
      <c r="D1619" s="22">
        <v>112</v>
      </c>
      <c r="E1619" s="23" t="str">
        <f t="shared" si="25"/>
        <v>100+</v>
      </c>
      <c r="F1619" s="24">
        <v>92120</v>
      </c>
      <c r="G1619" s="22">
        <v>1</v>
      </c>
      <c r="H1619" s="22">
        <v>2.4</v>
      </c>
      <c r="I1619" s="22" t="s">
        <v>33</v>
      </c>
      <c r="J1619" s="22">
        <v>0</v>
      </c>
      <c r="K1619" s="22" t="s">
        <v>34</v>
      </c>
      <c r="L1619" s="22" t="s">
        <v>35</v>
      </c>
      <c r="M1619" s="22" t="s">
        <v>35</v>
      </c>
      <c r="N1619" s="22" t="s">
        <v>35</v>
      </c>
      <c r="O1619" s="22" t="s">
        <v>35</v>
      </c>
      <c r="P1619" s="25" t="str" cm="1">
        <f t="array" ref="P1619">_xlfn.IFS(
B1619&lt;30,"20-29",
B1619&lt;40,"30-39",
B1619&lt;50,"40-49",
B1619&lt;60,"50-59",
TRUE,"60+")</f>
        <v>50-59</v>
      </c>
      <c r="Q1619" s="25" t="str" cm="1">
        <f t="array" ref="Q1619">_xlfn.IFS(
D1619&lt;25,"0–24K",
D1619&lt;50,"25–49K",
D1619&lt;75,"50–74K",
D1619&lt;100,"75–99K",
D1619&lt;150,"100–149K",
D1619&lt;200,"150–199K",
TRUE,"200K+"
)</f>
        <v>100–149K</v>
      </c>
      <c r="R1619" s="25" t="str" cm="1">
        <f t="array" ref="R1619">_xlfn.IFS(
J1619=0,"No Mortgage",
J1619&lt;=100,"Low",
J1619&lt;=300,"Medium",
TRUE,"High"
)</f>
        <v>No Mortgage</v>
      </c>
      <c r="S1619" s="25" t="str" cm="1">
        <f t="array" ref="S1619">_xlfn.IFS(
C1619&lt;10,"0-10",
C1619&lt;20,"11-20",
C1619&lt;30,"21-30",
TRUE,"30+ yrs"
)</f>
        <v>21-30</v>
      </c>
      <c r="T1619" s="26" t="str" cm="1">
        <f t="array" ref="T1619">_xlfn.IFS(
H1619&lt;1,"0-1",
H1619&lt;2,"1-2",
H1619&lt;3,"2-3",
H1619&lt;4,"3-4",
H1619&lt;5,"4-5",
TRUE,"5+"
)</f>
        <v>2-3</v>
      </c>
    </row>
    <row r="1620" spans="1:20" ht="15.6" x14ac:dyDescent="0.3">
      <c r="A1620" s="21">
        <v>679</v>
      </c>
      <c r="B1620" s="22">
        <v>52</v>
      </c>
      <c r="C1620" s="22">
        <v>27</v>
      </c>
      <c r="D1620" s="22">
        <v>61</v>
      </c>
      <c r="E1620" s="23" t="str">
        <f t="shared" si="25"/>
        <v>51-100</v>
      </c>
      <c r="F1620" s="24">
        <v>92101</v>
      </c>
      <c r="G1620" s="22">
        <v>4</v>
      </c>
      <c r="H1620" s="22">
        <v>1.8</v>
      </c>
      <c r="I1620" s="22" t="s">
        <v>36</v>
      </c>
      <c r="J1620" s="22">
        <v>207</v>
      </c>
      <c r="K1620" s="22" t="s">
        <v>34</v>
      </c>
      <c r="L1620" s="22" t="s">
        <v>34</v>
      </c>
      <c r="M1620" s="22" t="s">
        <v>34</v>
      </c>
      <c r="N1620" s="22" t="s">
        <v>34</v>
      </c>
      <c r="O1620" s="22" t="s">
        <v>34</v>
      </c>
      <c r="P1620" s="25" t="str" cm="1">
        <f t="array" ref="P1620">_xlfn.IFS(
B1620&lt;30,"20-29",
B1620&lt;40,"30-39",
B1620&lt;50,"40-49",
B1620&lt;60,"50-59",
TRUE,"60+")</f>
        <v>50-59</v>
      </c>
      <c r="Q1620" s="25" t="str" cm="1">
        <f t="array" ref="Q1620">_xlfn.IFS(
D1620&lt;25,"0–24K",
D1620&lt;50,"25–49K",
D1620&lt;75,"50–74K",
D1620&lt;100,"75–99K",
D1620&lt;150,"100–149K",
D1620&lt;200,"150–199K",
TRUE,"200K+"
)</f>
        <v>50–74K</v>
      </c>
      <c r="R1620" s="25" t="str" cm="1">
        <f t="array" ref="R1620">_xlfn.IFS(
J1620=0,"No Mortgage",
J1620&lt;=100,"Low",
J1620&lt;=300,"Medium",
TRUE,"High"
)</f>
        <v>Medium</v>
      </c>
      <c r="S1620" s="25" t="str" cm="1">
        <f t="array" ref="S1620">_xlfn.IFS(
C1620&lt;10,"0-10",
C1620&lt;20,"11-20",
C1620&lt;30,"21-30",
TRUE,"30+ yrs"
)</f>
        <v>21-30</v>
      </c>
      <c r="T1620" s="26" t="str" cm="1">
        <f t="array" ref="T1620">_xlfn.IFS(
H1620&lt;1,"0-1",
H1620&lt;2,"1-2",
H1620&lt;3,"2-3",
H1620&lt;4,"3-4",
H1620&lt;5,"4-5",
TRUE,"5+"
)</f>
        <v>1-2</v>
      </c>
    </row>
    <row r="1621" spans="1:20" ht="15.6" x14ac:dyDescent="0.3">
      <c r="A1621" s="21">
        <v>741</v>
      </c>
      <c r="B1621" s="22">
        <v>52</v>
      </c>
      <c r="C1621" s="22">
        <v>27</v>
      </c>
      <c r="D1621" s="22">
        <v>195</v>
      </c>
      <c r="E1621" s="23" t="str">
        <f t="shared" si="25"/>
        <v>100+</v>
      </c>
      <c r="F1621" s="24">
        <v>90266</v>
      </c>
      <c r="G1621" s="22">
        <v>1</v>
      </c>
      <c r="H1621" s="22">
        <v>8.1</v>
      </c>
      <c r="I1621" s="22" t="s">
        <v>33</v>
      </c>
      <c r="J1621" s="22">
        <v>0</v>
      </c>
      <c r="K1621" s="22" t="s">
        <v>34</v>
      </c>
      <c r="L1621" s="22" t="s">
        <v>34</v>
      </c>
      <c r="M1621" s="22" t="s">
        <v>34</v>
      </c>
      <c r="N1621" s="22" t="s">
        <v>34</v>
      </c>
      <c r="O1621" s="22" t="s">
        <v>34</v>
      </c>
      <c r="P1621" s="25" t="str" cm="1">
        <f t="array" ref="P1621">_xlfn.IFS(
B1621&lt;30,"20-29",
B1621&lt;40,"30-39",
B1621&lt;50,"40-49",
B1621&lt;60,"50-59",
TRUE,"60+")</f>
        <v>50-59</v>
      </c>
      <c r="Q1621" s="25" t="str" cm="1">
        <f t="array" ref="Q1621">_xlfn.IFS(
D1621&lt;25,"0–24K",
D1621&lt;50,"25–49K",
D1621&lt;75,"50–74K",
D1621&lt;100,"75–99K",
D1621&lt;150,"100–149K",
D1621&lt;200,"150–199K",
TRUE,"200K+"
)</f>
        <v>150–199K</v>
      </c>
      <c r="R1621" s="25" t="str" cm="1">
        <f t="array" ref="R1621">_xlfn.IFS(
J1621=0,"No Mortgage",
J1621&lt;=100,"Low",
J1621&lt;=300,"Medium",
TRUE,"High"
)</f>
        <v>No Mortgage</v>
      </c>
      <c r="S1621" s="25" t="str" cm="1">
        <f t="array" ref="S1621">_xlfn.IFS(
C1621&lt;10,"0-10",
C1621&lt;20,"11-20",
C1621&lt;30,"21-30",
TRUE,"30+ yrs"
)</f>
        <v>21-30</v>
      </c>
      <c r="T1621" s="26" t="str" cm="1">
        <f t="array" ref="T1621">_xlfn.IFS(
H1621&lt;1,"0-1",
H1621&lt;2,"1-2",
H1621&lt;3,"2-3",
H1621&lt;4,"3-4",
H1621&lt;5,"4-5",
TRUE,"5+"
)</f>
        <v>5+</v>
      </c>
    </row>
    <row r="1622" spans="1:20" ht="15.6" x14ac:dyDescent="0.3">
      <c r="A1622" s="21">
        <v>758</v>
      </c>
      <c r="B1622" s="22">
        <v>52</v>
      </c>
      <c r="C1622" s="22">
        <v>28</v>
      </c>
      <c r="D1622" s="22">
        <v>81</v>
      </c>
      <c r="E1622" s="23" t="str">
        <f t="shared" si="25"/>
        <v>51-100</v>
      </c>
      <c r="F1622" s="24">
        <v>91745</v>
      </c>
      <c r="G1622" s="22">
        <v>3</v>
      </c>
      <c r="H1622" s="22">
        <v>1.8</v>
      </c>
      <c r="I1622" s="22" t="s">
        <v>37</v>
      </c>
      <c r="J1622" s="22">
        <v>0</v>
      </c>
      <c r="K1622" s="22" t="s">
        <v>34</v>
      </c>
      <c r="L1622" s="22" t="s">
        <v>35</v>
      </c>
      <c r="M1622" s="22" t="s">
        <v>34</v>
      </c>
      <c r="N1622" s="22" t="s">
        <v>34</v>
      </c>
      <c r="O1622" s="22" t="s">
        <v>34</v>
      </c>
      <c r="P1622" s="25" t="str" cm="1">
        <f t="array" ref="P1622">_xlfn.IFS(
B1622&lt;30,"20-29",
B1622&lt;40,"30-39",
B1622&lt;50,"40-49",
B1622&lt;60,"50-59",
TRUE,"60+")</f>
        <v>50-59</v>
      </c>
      <c r="Q1622" s="25" t="str" cm="1">
        <f t="array" ref="Q1622">_xlfn.IFS(
D1622&lt;25,"0–24K",
D1622&lt;50,"25–49K",
D1622&lt;75,"50–74K",
D1622&lt;100,"75–99K",
D1622&lt;150,"100–149K",
D1622&lt;200,"150–199K",
TRUE,"200K+"
)</f>
        <v>75–99K</v>
      </c>
      <c r="R1622" s="25" t="str" cm="1">
        <f t="array" ref="R1622">_xlfn.IFS(
J1622=0,"No Mortgage",
J1622&lt;=100,"Low",
J1622&lt;=300,"Medium",
TRUE,"High"
)</f>
        <v>No Mortgage</v>
      </c>
      <c r="S1622" s="25" t="str" cm="1">
        <f t="array" ref="S1622">_xlfn.IFS(
C1622&lt;10,"0-10",
C1622&lt;20,"11-20",
C1622&lt;30,"21-30",
TRUE,"30+ yrs"
)</f>
        <v>21-30</v>
      </c>
      <c r="T1622" s="26" t="str" cm="1">
        <f t="array" ref="T1622">_xlfn.IFS(
H1622&lt;1,"0-1",
H1622&lt;2,"1-2",
H1622&lt;3,"2-3",
H1622&lt;4,"3-4",
H1622&lt;5,"4-5",
TRUE,"5+"
)</f>
        <v>1-2</v>
      </c>
    </row>
    <row r="1623" spans="1:20" ht="15.6" x14ac:dyDescent="0.3">
      <c r="A1623" s="21">
        <v>804</v>
      </c>
      <c r="B1623" s="22">
        <v>52</v>
      </c>
      <c r="C1623" s="22">
        <v>27</v>
      </c>
      <c r="D1623" s="22">
        <v>62</v>
      </c>
      <c r="E1623" s="23" t="str">
        <f t="shared" si="25"/>
        <v>51-100</v>
      </c>
      <c r="F1623" s="24">
        <v>92661</v>
      </c>
      <c r="G1623" s="22">
        <v>4</v>
      </c>
      <c r="H1623" s="22">
        <v>1.8</v>
      </c>
      <c r="I1623" s="22" t="s">
        <v>36</v>
      </c>
      <c r="J1623" s="22">
        <v>82</v>
      </c>
      <c r="K1623" s="22" t="s">
        <v>34</v>
      </c>
      <c r="L1623" s="22" t="s">
        <v>34</v>
      </c>
      <c r="M1623" s="22" t="s">
        <v>34</v>
      </c>
      <c r="N1623" s="22" t="s">
        <v>34</v>
      </c>
      <c r="O1623" s="22" t="s">
        <v>34</v>
      </c>
      <c r="P1623" s="25" t="str" cm="1">
        <f t="array" ref="P1623">_xlfn.IFS(
B1623&lt;30,"20-29",
B1623&lt;40,"30-39",
B1623&lt;50,"40-49",
B1623&lt;60,"50-59",
TRUE,"60+")</f>
        <v>50-59</v>
      </c>
      <c r="Q1623" s="25" t="str" cm="1">
        <f t="array" ref="Q1623">_xlfn.IFS(
D1623&lt;25,"0–24K",
D1623&lt;50,"25–49K",
D1623&lt;75,"50–74K",
D1623&lt;100,"75–99K",
D1623&lt;150,"100–149K",
D1623&lt;200,"150–199K",
TRUE,"200K+"
)</f>
        <v>50–74K</v>
      </c>
      <c r="R1623" s="25" t="str" cm="1">
        <f t="array" ref="R1623">_xlfn.IFS(
J1623=0,"No Mortgage",
J1623&lt;=100,"Low",
J1623&lt;=300,"Medium",
TRUE,"High"
)</f>
        <v>Low</v>
      </c>
      <c r="S1623" s="25" t="str" cm="1">
        <f t="array" ref="S1623">_xlfn.IFS(
C1623&lt;10,"0-10",
C1623&lt;20,"11-20",
C1623&lt;30,"21-30",
TRUE,"30+ yrs"
)</f>
        <v>21-30</v>
      </c>
      <c r="T1623" s="26" t="str" cm="1">
        <f t="array" ref="T1623">_xlfn.IFS(
H1623&lt;1,"0-1",
H1623&lt;2,"1-2",
H1623&lt;3,"2-3",
H1623&lt;4,"3-4",
H1623&lt;5,"4-5",
TRUE,"5+"
)</f>
        <v>1-2</v>
      </c>
    </row>
    <row r="1624" spans="1:20" ht="15.6" x14ac:dyDescent="0.3">
      <c r="A1624" s="21">
        <v>808</v>
      </c>
      <c r="B1624" s="22">
        <v>52</v>
      </c>
      <c r="C1624" s="22">
        <v>27</v>
      </c>
      <c r="D1624" s="22">
        <v>162</v>
      </c>
      <c r="E1624" s="23" t="str">
        <f t="shared" si="25"/>
        <v>100+</v>
      </c>
      <c r="F1624" s="24">
        <v>92096</v>
      </c>
      <c r="G1624" s="22">
        <v>1</v>
      </c>
      <c r="H1624" s="22">
        <v>8.1</v>
      </c>
      <c r="I1624" s="22" t="s">
        <v>33</v>
      </c>
      <c r="J1624" s="22">
        <v>0</v>
      </c>
      <c r="K1624" s="22" t="s">
        <v>34</v>
      </c>
      <c r="L1624" s="22" t="s">
        <v>34</v>
      </c>
      <c r="M1624" s="22" t="s">
        <v>34</v>
      </c>
      <c r="N1624" s="22" t="s">
        <v>35</v>
      </c>
      <c r="O1624" s="22" t="s">
        <v>34</v>
      </c>
      <c r="P1624" s="25" t="str" cm="1">
        <f t="array" ref="P1624">_xlfn.IFS(
B1624&lt;30,"20-29",
B1624&lt;40,"30-39",
B1624&lt;50,"40-49",
B1624&lt;60,"50-59",
TRUE,"60+")</f>
        <v>50-59</v>
      </c>
      <c r="Q1624" s="25" t="str" cm="1">
        <f t="array" ref="Q1624">_xlfn.IFS(
D1624&lt;25,"0–24K",
D1624&lt;50,"25–49K",
D1624&lt;75,"50–74K",
D1624&lt;100,"75–99K",
D1624&lt;150,"100–149K",
D1624&lt;200,"150–199K",
TRUE,"200K+"
)</f>
        <v>150–199K</v>
      </c>
      <c r="R1624" s="25" t="str" cm="1">
        <f t="array" ref="R1624">_xlfn.IFS(
J1624=0,"No Mortgage",
J1624&lt;=100,"Low",
J1624&lt;=300,"Medium",
TRUE,"High"
)</f>
        <v>No Mortgage</v>
      </c>
      <c r="S1624" s="25" t="str" cm="1">
        <f t="array" ref="S1624">_xlfn.IFS(
C1624&lt;10,"0-10",
C1624&lt;20,"11-20",
C1624&lt;30,"21-30",
TRUE,"30+ yrs"
)</f>
        <v>21-30</v>
      </c>
      <c r="T1624" s="26" t="str" cm="1">
        <f t="array" ref="T1624">_xlfn.IFS(
H1624&lt;1,"0-1",
H1624&lt;2,"1-2",
H1624&lt;3,"2-3",
H1624&lt;4,"3-4",
H1624&lt;5,"4-5",
TRUE,"5+"
)</f>
        <v>5+</v>
      </c>
    </row>
    <row r="1625" spans="1:20" ht="15.6" x14ac:dyDescent="0.3">
      <c r="A1625" s="21">
        <v>855</v>
      </c>
      <c r="B1625" s="22">
        <v>52</v>
      </c>
      <c r="C1625" s="22">
        <v>28</v>
      </c>
      <c r="D1625" s="22">
        <v>90</v>
      </c>
      <c r="E1625" s="23" t="str">
        <f t="shared" si="25"/>
        <v>51-100</v>
      </c>
      <c r="F1625" s="24">
        <v>95814</v>
      </c>
      <c r="G1625" s="22">
        <v>1</v>
      </c>
      <c r="H1625" s="22">
        <v>2.6</v>
      </c>
      <c r="I1625" s="22" t="s">
        <v>37</v>
      </c>
      <c r="J1625" s="22">
        <v>0</v>
      </c>
      <c r="K1625" s="22" t="s">
        <v>34</v>
      </c>
      <c r="L1625" s="22" t="s">
        <v>35</v>
      </c>
      <c r="M1625" s="22" t="s">
        <v>34</v>
      </c>
      <c r="N1625" s="22" t="s">
        <v>35</v>
      </c>
      <c r="O1625" s="22" t="s">
        <v>34</v>
      </c>
      <c r="P1625" s="25" t="str" cm="1">
        <f t="array" ref="P1625">_xlfn.IFS(
B1625&lt;30,"20-29",
B1625&lt;40,"30-39",
B1625&lt;50,"40-49",
B1625&lt;60,"50-59",
TRUE,"60+")</f>
        <v>50-59</v>
      </c>
      <c r="Q1625" s="25" t="str" cm="1">
        <f t="array" ref="Q1625">_xlfn.IFS(
D1625&lt;25,"0–24K",
D1625&lt;50,"25–49K",
D1625&lt;75,"50–74K",
D1625&lt;100,"75–99K",
D1625&lt;150,"100–149K",
D1625&lt;200,"150–199K",
TRUE,"200K+"
)</f>
        <v>75–99K</v>
      </c>
      <c r="R1625" s="25" t="str" cm="1">
        <f t="array" ref="R1625">_xlfn.IFS(
J1625=0,"No Mortgage",
J1625&lt;=100,"Low",
J1625&lt;=300,"Medium",
TRUE,"High"
)</f>
        <v>No Mortgage</v>
      </c>
      <c r="S1625" s="25" t="str" cm="1">
        <f t="array" ref="S1625">_xlfn.IFS(
C1625&lt;10,"0-10",
C1625&lt;20,"11-20",
C1625&lt;30,"21-30",
TRUE,"30+ yrs"
)</f>
        <v>21-30</v>
      </c>
      <c r="T1625" s="26" t="str" cm="1">
        <f t="array" ref="T1625">_xlfn.IFS(
H1625&lt;1,"0-1",
H1625&lt;2,"1-2",
H1625&lt;3,"2-3",
H1625&lt;4,"3-4",
H1625&lt;5,"4-5",
TRUE,"5+"
)</f>
        <v>2-3</v>
      </c>
    </row>
    <row r="1626" spans="1:20" ht="15.6" x14ac:dyDescent="0.3">
      <c r="A1626" s="21">
        <v>979</v>
      </c>
      <c r="B1626" s="22">
        <v>52</v>
      </c>
      <c r="C1626" s="22">
        <v>26</v>
      </c>
      <c r="D1626" s="22">
        <v>68</v>
      </c>
      <c r="E1626" s="23" t="str">
        <f t="shared" si="25"/>
        <v>51-100</v>
      </c>
      <c r="F1626" s="24">
        <v>92068</v>
      </c>
      <c r="G1626" s="22">
        <v>1</v>
      </c>
      <c r="H1626" s="22">
        <v>0.8</v>
      </c>
      <c r="I1626" s="22" t="s">
        <v>36</v>
      </c>
      <c r="J1626" s="22">
        <v>0</v>
      </c>
      <c r="K1626" s="22" t="s">
        <v>34</v>
      </c>
      <c r="L1626" s="22" t="s">
        <v>34</v>
      </c>
      <c r="M1626" s="22" t="s">
        <v>34</v>
      </c>
      <c r="N1626" s="22" t="s">
        <v>35</v>
      </c>
      <c r="O1626" s="22" t="s">
        <v>35</v>
      </c>
      <c r="P1626" s="25" t="str" cm="1">
        <f t="array" ref="P1626">_xlfn.IFS(
B1626&lt;30,"20-29",
B1626&lt;40,"30-39",
B1626&lt;50,"40-49",
B1626&lt;60,"50-59",
TRUE,"60+")</f>
        <v>50-59</v>
      </c>
      <c r="Q1626" s="25" t="str" cm="1">
        <f t="array" ref="Q1626">_xlfn.IFS(
D1626&lt;25,"0–24K",
D1626&lt;50,"25–49K",
D1626&lt;75,"50–74K",
D1626&lt;100,"75–99K",
D1626&lt;150,"100–149K",
D1626&lt;200,"150–199K",
TRUE,"200K+"
)</f>
        <v>50–74K</v>
      </c>
      <c r="R1626" s="25" t="str" cm="1">
        <f t="array" ref="R1626">_xlfn.IFS(
J1626=0,"No Mortgage",
J1626&lt;=100,"Low",
J1626&lt;=300,"Medium",
TRUE,"High"
)</f>
        <v>No Mortgage</v>
      </c>
      <c r="S1626" s="25" t="str" cm="1">
        <f t="array" ref="S1626">_xlfn.IFS(
C1626&lt;10,"0-10",
C1626&lt;20,"11-20",
C1626&lt;30,"21-30",
TRUE,"30+ yrs"
)</f>
        <v>21-30</v>
      </c>
      <c r="T1626" s="26" t="str" cm="1">
        <f t="array" ref="T1626">_xlfn.IFS(
H1626&lt;1,"0-1",
H1626&lt;2,"1-2",
H1626&lt;3,"2-3",
H1626&lt;4,"3-4",
H1626&lt;5,"4-5",
TRUE,"5+"
)</f>
        <v>0-1</v>
      </c>
    </row>
    <row r="1627" spans="1:20" ht="15.6" x14ac:dyDescent="0.3">
      <c r="A1627" s="21">
        <v>999</v>
      </c>
      <c r="B1627" s="22">
        <v>52</v>
      </c>
      <c r="C1627" s="22">
        <v>27</v>
      </c>
      <c r="D1627" s="22">
        <v>94</v>
      </c>
      <c r="E1627" s="23" t="str">
        <f t="shared" si="25"/>
        <v>51-100</v>
      </c>
      <c r="F1627" s="24">
        <v>93106</v>
      </c>
      <c r="G1627" s="22">
        <v>1</v>
      </c>
      <c r="H1627" s="22">
        <v>2.8</v>
      </c>
      <c r="I1627" s="22" t="s">
        <v>37</v>
      </c>
      <c r="J1627" s="22">
        <v>333</v>
      </c>
      <c r="K1627" s="22" t="s">
        <v>34</v>
      </c>
      <c r="L1627" s="22" t="s">
        <v>34</v>
      </c>
      <c r="M1627" s="22" t="s">
        <v>34</v>
      </c>
      <c r="N1627" s="22" t="s">
        <v>35</v>
      </c>
      <c r="O1627" s="22" t="s">
        <v>34</v>
      </c>
      <c r="P1627" s="25" t="str" cm="1">
        <f t="array" ref="P1627">_xlfn.IFS(
B1627&lt;30,"20-29",
B1627&lt;40,"30-39",
B1627&lt;50,"40-49",
B1627&lt;60,"50-59",
TRUE,"60+")</f>
        <v>50-59</v>
      </c>
      <c r="Q1627" s="25" t="str" cm="1">
        <f t="array" ref="Q1627">_xlfn.IFS(
D1627&lt;25,"0–24K",
D1627&lt;50,"25–49K",
D1627&lt;75,"50–74K",
D1627&lt;100,"75–99K",
D1627&lt;150,"100–149K",
D1627&lt;200,"150–199K",
TRUE,"200K+"
)</f>
        <v>75–99K</v>
      </c>
      <c r="R1627" s="25" t="str" cm="1">
        <f t="array" ref="R1627">_xlfn.IFS(
J1627=0,"No Mortgage",
J1627&lt;=100,"Low",
J1627&lt;=300,"Medium",
TRUE,"High"
)</f>
        <v>High</v>
      </c>
      <c r="S1627" s="25" t="str" cm="1">
        <f t="array" ref="S1627">_xlfn.IFS(
C1627&lt;10,"0-10",
C1627&lt;20,"11-20",
C1627&lt;30,"21-30",
TRUE,"30+ yrs"
)</f>
        <v>21-30</v>
      </c>
      <c r="T1627" s="26" t="str" cm="1">
        <f t="array" ref="T1627">_xlfn.IFS(
H1627&lt;1,"0-1",
H1627&lt;2,"1-2",
H1627&lt;3,"2-3",
H1627&lt;4,"3-4",
H1627&lt;5,"4-5",
TRUE,"5+"
)</f>
        <v>2-3</v>
      </c>
    </row>
    <row r="1628" spans="1:20" ht="15.6" x14ac:dyDescent="0.3">
      <c r="A1628" s="21">
        <v>1012</v>
      </c>
      <c r="B1628" s="22">
        <v>52</v>
      </c>
      <c r="C1628" s="22">
        <v>27</v>
      </c>
      <c r="D1628" s="22">
        <v>39</v>
      </c>
      <c r="E1628" s="23" t="str">
        <f t="shared" si="25"/>
        <v>0-50</v>
      </c>
      <c r="F1628" s="24">
        <v>94304</v>
      </c>
      <c r="G1628" s="22">
        <v>2</v>
      </c>
      <c r="H1628" s="22">
        <v>0.7</v>
      </c>
      <c r="I1628" s="22" t="s">
        <v>37</v>
      </c>
      <c r="J1628" s="22">
        <v>166</v>
      </c>
      <c r="K1628" s="22" t="s">
        <v>34</v>
      </c>
      <c r="L1628" s="22" t="s">
        <v>34</v>
      </c>
      <c r="M1628" s="22" t="s">
        <v>34</v>
      </c>
      <c r="N1628" s="22" t="s">
        <v>35</v>
      </c>
      <c r="O1628" s="22" t="s">
        <v>34</v>
      </c>
      <c r="P1628" s="25" t="str" cm="1">
        <f t="array" ref="P1628">_xlfn.IFS(
B1628&lt;30,"20-29",
B1628&lt;40,"30-39",
B1628&lt;50,"40-49",
B1628&lt;60,"50-59",
TRUE,"60+")</f>
        <v>50-59</v>
      </c>
      <c r="Q1628" s="25" t="str" cm="1">
        <f t="array" ref="Q1628">_xlfn.IFS(
D1628&lt;25,"0–24K",
D1628&lt;50,"25–49K",
D1628&lt;75,"50–74K",
D1628&lt;100,"75–99K",
D1628&lt;150,"100–149K",
D1628&lt;200,"150–199K",
TRUE,"200K+"
)</f>
        <v>25–49K</v>
      </c>
      <c r="R1628" s="25" t="str" cm="1">
        <f t="array" ref="R1628">_xlfn.IFS(
J1628=0,"No Mortgage",
J1628&lt;=100,"Low",
J1628&lt;=300,"Medium",
TRUE,"High"
)</f>
        <v>Medium</v>
      </c>
      <c r="S1628" s="25" t="str" cm="1">
        <f t="array" ref="S1628">_xlfn.IFS(
C1628&lt;10,"0-10",
C1628&lt;20,"11-20",
C1628&lt;30,"21-30",
TRUE,"30+ yrs"
)</f>
        <v>21-30</v>
      </c>
      <c r="T1628" s="26" t="str" cm="1">
        <f t="array" ref="T1628">_xlfn.IFS(
H1628&lt;1,"0-1",
H1628&lt;2,"1-2",
H1628&lt;3,"2-3",
H1628&lt;4,"3-4",
H1628&lt;5,"4-5",
TRUE,"5+"
)</f>
        <v>0-1</v>
      </c>
    </row>
    <row r="1629" spans="1:20" ht="15.6" x14ac:dyDescent="0.3">
      <c r="A1629" s="21">
        <v>1113</v>
      </c>
      <c r="B1629" s="22">
        <v>52</v>
      </c>
      <c r="C1629" s="22">
        <v>28</v>
      </c>
      <c r="D1629" s="22">
        <v>51</v>
      </c>
      <c r="E1629" s="23" t="str">
        <f t="shared" si="25"/>
        <v>51-100</v>
      </c>
      <c r="F1629" s="24">
        <v>94949</v>
      </c>
      <c r="G1629" s="22">
        <v>1</v>
      </c>
      <c r="H1629" s="22">
        <v>1.6</v>
      </c>
      <c r="I1629" s="22" t="s">
        <v>36</v>
      </c>
      <c r="J1629" s="22">
        <v>0</v>
      </c>
      <c r="K1629" s="22" t="s">
        <v>34</v>
      </c>
      <c r="L1629" s="22" t="s">
        <v>35</v>
      </c>
      <c r="M1629" s="22" t="s">
        <v>34</v>
      </c>
      <c r="N1629" s="22" t="s">
        <v>34</v>
      </c>
      <c r="O1629" s="22" t="s">
        <v>35</v>
      </c>
      <c r="P1629" s="25" t="str" cm="1">
        <f t="array" ref="P1629">_xlfn.IFS(
B1629&lt;30,"20-29",
B1629&lt;40,"30-39",
B1629&lt;50,"40-49",
B1629&lt;60,"50-59",
TRUE,"60+")</f>
        <v>50-59</v>
      </c>
      <c r="Q1629" s="25" t="str" cm="1">
        <f t="array" ref="Q1629">_xlfn.IFS(
D1629&lt;25,"0–24K",
D1629&lt;50,"25–49K",
D1629&lt;75,"50–74K",
D1629&lt;100,"75–99K",
D1629&lt;150,"100–149K",
D1629&lt;200,"150–199K",
TRUE,"200K+"
)</f>
        <v>50–74K</v>
      </c>
      <c r="R1629" s="25" t="str" cm="1">
        <f t="array" ref="R1629">_xlfn.IFS(
J1629=0,"No Mortgage",
J1629&lt;=100,"Low",
J1629&lt;=300,"Medium",
TRUE,"High"
)</f>
        <v>No Mortgage</v>
      </c>
      <c r="S1629" s="25" t="str" cm="1">
        <f t="array" ref="S1629">_xlfn.IFS(
C1629&lt;10,"0-10",
C1629&lt;20,"11-20",
C1629&lt;30,"21-30",
TRUE,"30+ yrs"
)</f>
        <v>21-30</v>
      </c>
      <c r="T1629" s="26" t="str" cm="1">
        <f t="array" ref="T1629">_xlfn.IFS(
H1629&lt;1,"0-1",
H1629&lt;2,"1-2",
H1629&lt;3,"2-3",
H1629&lt;4,"3-4",
H1629&lt;5,"4-5",
TRUE,"5+"
)</f>
        <v>1-2</v>
      </c>
    </row>
    <row r="1630" spans="1:20" ht="15.6" x14ac:dyDescent="0.3">
      <c r="A1630" s="21">
        <v>1241</v>
      </c>
      <c r="B1630" s="22">
        <v>52</v>
      </c>
      <c r="C1630" s="22">
        <v>27</v>
      </c>
      <c r="D1630" s="22">
        <v>15</v>
      </c>
      <c r="E1630" s="23" t="str">
        <f t="shared" si="25"/>
        <v>0-50</v>
      </c>
      <c r="F1630" s="24">
        <v>91320</v>
      </c>
      <c r="G1630" s="22">
        <v>4</v>
      </c>
      <c r="H1630" s="22">
        <v>0.8</v>
      </c>
      <c r="I1630" s="22" t="s">
        <v>33</v>
      </c>
      <c r="J1630" s="22">
        <v>101</v>
      </c>
      <c r="K1630" s="22" t="s">
        <v>34</v>
      </c>
      <c r="L1630" s="22" t="s">
        <v>34</v>
      </c>
      <c r="M1630" s="22" t="s">
        <v>34</v>
      </c>
      <c r="N1630" s="22" t="s">
        <v>34</v>
      </c>
      <c r="O1630" s="22" t="s">
        <v>34</v>
      </c>
      <c r="P1630" s="25" t="str" cm="1">
        <f t="array" ref="P1630">_xlfn.IFS(
B1630&lt;30,"20-29",
B1630&lt;40,"30-39",
B1630&lt;50,"40-49",
B1630&lt;60,"50-59",
TRUE,"60+")</f>
        <v>50-59</v>
      </c>
      <c r="Q1630" s="25" t="str" cm="1">
        <f t="array" ref="Q1630">_xlfn.IFS(
D1630&lt;25,"0–24K",
D1630&lt;50,"25–49K",
D1630&lt;75,"50–74K",
D1630&lt;100,"75–99K",
D1630&lt;150,"100–149K",
D1630&lt;200,"150–199K",
TRUE,"200K+"
)</f>
        <v>0–24K</v>
      </c>
      <c r="R1630" s="25" t="str" cm="1">
        <f t="array" ref="R1630">_xlfn.IFS(
J1630=0,"No Mortgage",
J1630&lt;=100,"Low",
J1630&lt;=300,"Medium",
TRUE,"High"
)</f>
        <v>Medium</v>
      </c>
      <c r="S1630" s="25" t="str" cm="1">
        <f t="array" ref="S1630">_xlfn.IFS(
C1630&lt;10,"0-10",
C1630&lt;20,"11-20",
C1630&lt;30,"21-30",
TRUE,"30+ yrs"
)</f>
        <v>21-30</v>
      </c>
      <c r="T1630" s="26" t="str" cm="1">
        <f t="array" ref="T1630">_xlfn.IFS(
H1630&lt;1,"0-1",
H1630&lt;2,"1-2",
H1630&lt;3,"2-3",
H1630&lt;4,"3-4",
H1630&lt;5,"4-5",
TRUE,"5+"
)</f>
        <v>0-1</v>
      </c>
    </row>
    <row r="1631" spans="1:20" ht="15.6" x14ac:dyDescent="0.3">
      <c r="A1631" s="21">
        <v>1248</v>
      </c>
      <c r="B1631" s="22">
        <v>52</v>
      </c>
      <c r="C1631" s="22">
        <v>28</v>
      </c>
      <c r="D1631" s="22">
        <v>39</v>
      </c>
      <c r="E1631" s="23" t="str">
        <f t="shared" si="25"/>
        <v>0-50</v>
      </c>
      <c r="F1631" s="24">
        <v>94606</v>
      </c>
      <c r="G1631" s="22">
        <v>2</v>
      </c>
      <c r="H1631" s="22">
        <v>0.8</v>
      </c>
      <c r="I1631" s="22" t="s">
        <v>33</v>
      </c>
      <c r="J1631" s="22">
        <v>0</v>
      </c>
      <c r="K1631" s="22" t="s">
        <v>34</v>
      </c>
      <c r="L1631" s="22" t="s">
        <v>34</v>
      </c>
      <c r="M1631" s="22" t="s">
        <v>34</v>
      </c>
      <c r="N1631" s="22" t="s">
        <v>35</v>
      </c>
      <c r="O1631" s="22" t="s">
        <v>34</v>
      </c>
      <c r="P1631" s="25" t="str" cm="1">
        <f t="array" ref="P1631">_xlfn.IFS(
B1631&lt;30,"20-29",
B1631&lt;40,"30-39",
B1631&lt;50,"40-49",
B1631&lt;60,"50-59",
TRUE,"60+")</f>
        <v>50-59</v>
      </c>
      <c r="Q1631" s="25" t="str" cm="1">
        <f t="array" ref="Q1631">_xlfn.IFS(
D1631&lt;25,"0–24K",
D1631&lt;50,"25–49K",
D1631&lt;75,"50–74K",
D1631&lt;100,"75–99K",
D1631&lt;150,"100–149K",
D1631&lt;200,"150–199K",
TRUE,"200K+"
)</f>
        <v>25–49K</v>
      </c>
      <c r="R1631" s="25" t="str" cm="1">
        <f t="array" ref="R1631">_xlfn.IFS(
J1631=0,"No Mortgage",
J1631&lt;=100,"Low",
J1631&lt;=300,"Medium",
TRUE,"High"
)</f>
        <v>No Mortgage</v>
      </c>
      <c r="S1631" s="25" t="str" cm="1">
        <f t="array" ref="S1631">_xlfn.IFS(
C1631&lt;10,"0-10",
C1631&lt;20,"11-20",
C1631&lt;30,"21-30",
TRUE,"30+ yrs"
)</f>
        <v>21-30</v>
      </c>
      <c r="T1631" s="26" t="str" cm="1">
        <f t="array" ref="T1631">_xlfn.IFS(
H1631&lt;1,"0-1",
H1631&lt;2,"1-2",
H1631&lt;3,"2-3",
H1631&lt;4,"3-4",
H1631&lt;5,"4-5",
TRUE,"5+"
)</f>
        <v>0-1</v>
      </c>
    </row>
    <row r="1632" spans="1:20" ht="15.6" x14ac:dyDescent="0.3">
      <c r="A1632" s="21">
        <v>1260</v>
      </c>
      <c r="B1632" s="22">
        <v>52</v>
      </c>
      <c r="C1632" s="22">
        <v>27</v>
      </c>
      <c r="D1632" s="22">
        <v>35</v>
      </c>
      <c r="E1632" s="23" t="str">
        <f t="shared" si="25"/>
        <v>0-50</v>
      </c>
      <c r="F1632" s="24">
        <v>95616</v>
      </c>
      <c r="G1632" s="22">
        <v>4</v>
      </c>
      <c r="H1632" s="22">
        <v>0.2</v>
      </c>
      <c r="I1632" s="22" t="s">
        <v>37</v>
      </c>
      <c r="J1632" s="22">
        <v>0</v>
      </c>
      <c r="K1632" s="22" t="s">
        <v>34</v>
      </c>
      <c r="L1632" s="22" t="s">
        <v>34</v>
      </c>
      <c r="M1632" s="22" t="s">
        <v>34</v>
      </c>
      <c r="N1632" s="22" t="s">
        <v>35</v>
      </c>
      <c r="O1632" s="22" t="s">
        <v>34</v>
      </c>
      <c r="P1632" s="25" t="str" cm="1">
        <f t="array" ref="P1632">_xlfn.IFS(
B1632&lt;30,"20-29",
B1632&lt;40,"30-39",
B1632&lt;50,"40-49",
B1632&lt;60,"50-59",
TRUE,"60+")</f>
        <v>50-59</v>
      </c>
      <c r="Q1632" s="25" t="str" cm="1">
        <f t="array" ref="Q1632">_xlfn.IFS(
D1632&lt;25,"0–24K",
D1632&lt;50,"25–49K",
D1632&lt;75,"50–74K",
D1632&lt;100,"75–99K",
D1632&lt;150,"100–149K",
D1632&lt;200,"150–199K",
TRUE,"200K+"
)</f>
        <v>25–49K</v>
      </c>
      <c r="R1632" s="25" t="str" cm="1">
        <f t="array" ref="R1632">_xlfn.IFS(
J1632=0,"No Mortgage",
J1632&lt;=100,"Low",
J1632&lt;=300,"Medium",
TRUE,"High"
)</f>
        <v>No Mortgage</v>
      </c>
      <c r="S1632" s="25" t="str" cm="1">
        <f t="array" ref="S1632">_xlfn.IFS(
C1632&lt;10,"0-10",
C1632&lt;20,"11-20",
C1632&lt;30,"21-30",
TRUE,"30+ yrs"
)</f>
        <v>21-30</v>
      </c>
      <c r="T1632" s="26" t="str" cm="1">
        <f t="array" ref="T1632">_xlfn.IFS(
H1632&lt;1,"0-1",
H1632&lt;2,"1-2",
H1632&lt;3,"2-3",
H1632&lt;4,"3-4",
H1632&lt;5,"4-5",
TRUE,"5+"
)</f>
        <v>0-1</v>
      </c>
    </row>
    <row r="1633" spans="1:20" ht="15.6" x14ac:dyDescent="0.3">
      <c r="A1633" s="21">
        <v>1314</v>
      </c>
      <c r="B1633" s="22">
        <v>52</v>
      </c>
      <c r="C1633" s="22">
        <v>27</v>
      </c>
      <c r="D1633" s="22">
        <v>78</v>
      </c>
      <c r="E1633" s="23" t="str">
        <f t="shared" si="25"/>
        <v>51-100</v>
      </c>
      <c r="F1633" s="24">
        <v>92008</v>
      </c>
      <c r="G1633" s="22">
        <v>4</v>
      </c>
      <c r="H1633" s="22">
        <v>3.6</v>
      </c>
      <c r="I1633" s="22" t="s">
        <v>36</v>
      </c>
      <c r="J1633" s="22">
        <v>141</v>
      </c>
      <c r="K1633" s="22" t="s">
        <v>34</v>
      </c>
      <c r="L1633" s="22" t="s">
        <v>34</v>
      </c>
      <c r="M1633" s="22" t="s">
        <v>34</v>
      </c>
      <c r="N1633" s="22" t="s">
        <v>35</v>
      </c>
      <c r="O1633" s="22" t="s">
        <v>34</v>
      </c>
      <c r="P1633" s="25" t="str" cm="1">
        <f t="array" ref="P1633">_xlfn.IFS(
B1633&lt;30,"20-29",
B1633&lt;40,"30-39",
B1633&lt;50,"40-49",
B1633&lt;60,"50-59",
TRUE,"60+")</f>
        <v>50-59</v>
      </c>
      <c r="Q1633" s="25" t="str" cm="1">
        <f t="array" ref="Q1633">_xlfn.IFS(
D1633&lt;25,"0–24K",
D1633&lt;50,"25–49K",
D1633&lt;75,"50–74K",
D1633&lt;100,"75–99K",
D1633&lt;150,"100–149K",
D1633&lt;200,"150–199K",
TRUE,"200K+"
)</f>
        <v>75–99K</v>
      </c>
      <c r="R1633" s="25" t="str" cm="1">
        <f t="array" ref="R1633">_xlfn.IFS(
J1633=0,"No Mortgage",
J1633&lt;=100,"Low",
J1633&lt;=300,"Medium",
TRUE,"High"
)</f>
        <v>Medium</v>
      </c>
      <c r="S1633" s="25" t="str" cm="1">
        <f t="array" ref="S1633">_xlfn.IFS(
C1633&lt;10,"0-10",
C1633&lt;20,"11-20",
C1633&lt;30,"21-30",
TRUE,"30+ yrs"
)</f>
        <v>21-30</v>
      </c>
      <c r="T1633" s="26" t="str" cm="1">
        <f t="array" ref="T1633">_xlfn.IFS(
H1633&lt;1,"0-1",
H1633&lt;2,"1-2",
H1633&lt;3,"2-3",
H1633&lt;4,"3-4",
H1633&lt;5,"4-5",
TRUE,"5+"
)</f>
        <v>3-4</v>
      </c>
    </row>
    <row r="1634" spans="1:20" ht="15.6" x14ac:dyDescent="0.3">
      <c r="A1634" s="21">
        <v>1319</v>
      </c>
      <c r="B1634" s="22">
        <v>52</v>
      </c>
      <c r="C1634" s="22">
        <v>26</v>
      </c>
      <c r="D1634" s="22">
        <v>178</v>
      </c>
      <c r="E1634" s="23" t="str">
        <f t="shared" si="25"/>
        <v>100+</v>
      </c>
      <c r="F1634" s="24">
        <v>94234</v>
      </c>
      <c r="G1634" s="22">
        <v>1</v>
      </c>
      <c r="H1634" s="22">
        <v>1</v>
      </c>
      <c r="I1634" s="22" t="s">
        <v>33</v>
      </c>
      <c r="J1634" s="22">
        <v>0</v>
      </c>
      <c r="K1634" s="22" t="s">
        <v>34</v>
      </c>
      <c r="L1634" s="22" t="s">
        <v>34</v>
      </c>
      <c r="M1634" s="22" t="s">
        <v>34</v>
      </c>
      <c r="N1634" s="22" t="s">
        <v>34</v>
      </c>
      <c r="O1634" s="22" t="s">
        <v>34</v>
      </c>
      <c r="P1634" s="25" t="str" cm="1">
        <f t="array" ref="P1634">_xlfn.IFS(
B1634&lt;30,"20-29",
B1634&lt;40,"30-39",
B1634&lt;50,"40-49",
B1634&lt;60,"50-59",
TRUE,"60+")</f>
        <v>50-59</v>
      </c>
      <c r="Q1634" s="25" t="str" cm="1">
        <f t="array" ref="Q1634">_xlfn.IFS(
D1634&lt;25,"0–24K",
D1634&lt;50,"25–49K",
D1634&lt;75,"50–74K",
D1634&lt;100,"75–99K",
D1634&lt;150,"100–149K",
D1634&lt;200,"150–199K",
TRUE,"200K+"
)</f>
        <v>150–199K</v>
      </c>
      <c r="R1634" s="25" t="str" cm="1">
        <f t="array" ref="R1634">_xlfn.IFS(
J1634=0,"No Mortgage",
J1634&lt;=100,"Low",
J1634&lt;=300,"Medium",
TRUE,"High"
)</f>
        <v>No Mortgage</v>
      </c>
      <c r="S1634" s="25" t="str" cm="1">
        <f t="array" ref="S1634">_xlfn.IFS(
C1634&lt;10,"0-10",
C1634&lt;20,"11-20",
C1634&lt;30,"21-30",
TRUE,"30+ yrs"
)</f>
        <v>21-30</v>
      </c>
      <c r="T1634" s="26" t="str" cm="1">
        <f t="array" ref="T1634">_xlfn.IFS(
H1634&lt;1,"0-1",
H1634&lt;2,"1-2",
H1634&lt;3,"2-3",
H1634&lt;4,"3-4",
H1634&lt;5,"4-5",
TRUE,"5+"
)</f>
        <v>1-2</v>
      </c>
    </row>
    <row r="1635" spans="1:20" ht="15.6" x14ac:dyDescent="0.3">
      <c r="A1635" s="21">
        <v>1324</v>
      </c>
      <c r="B1635" s="22">
        <v>52</v>
      </c>
      <c r="C1635" s="22">
        <v>26</v>
      </c>
      <c r="D1635" s="22">
        <v>45</v>
      </c>
      <c r="E1635" s="23" t="str">
        <f t="shared" si="25"/>
        <v>0-50</v>
      </c>
      <c r="F1635" s="24">
        <v>91604</v>
      </c>
      <c r="G1635" s="22">
        <v>3</v>
      </c>
      <c r="H1635" s="22">
        <v>0.6</v>
      </c>
      <c r="I1635" s="22" t="s">
        <v>37</v>
      </c>
      <c r="J1635" s="22">
        <v>0</v>
      </c>
      <c r="K1635" s="22" t="s">
        <v>34</v>
      </c>
      <c r="L1635" s="22" t="s">
        <v>34</v>
      </c>
      <c r="M1635" s="22" t="s">
        <v>34</v>
      </c>
      <c r="N1635" s="22" t="s">
        <v>34</v>
      </c>
      <c r="O1635" s="22" t="s">
        <v>34</v>
      </c>
      <c r="P1635" s="25" t="str" cm="1">
        <f t="array" ref="P1635">_xlfn.IFS(
B1635&lt;30,"20-29",
B1635&lt;40,"30-39",
B1635&lt;50,"40-49",
B1635&lt;60,"50-59",
TRUE,"60+")</f>
        <v>50-59</v>
      </c>
      <c r="Q1635" s="25" t="str" cm="1">
        <f t="array" ref="Q1635">_xlfn.IFS(
D1635&lt;25,"0–24K",
D1635&lt;50,"25–49K",
D1635&lt;75,"50–74K",
D1635&lt;100,"75–99K",
D1635&lt;150,"100–149K",
D1635&lt;200,"150–199K",
TRUE,"200K+"
)</f>
        <v>25–49K</v>
      </c>
      <c r="R1635" s="25" t="str" cm="1">
        <f t="array" ref="R1635">_xlfn.IFS(
J1635=0,"No Mortgage",
J1635&lt;=100,"Low",
J1635&lt;=300,"Medium",
TRUE,"High"
)</f>
        <v>No Mortgage</v>
      </c>
      <c r="S1635" s="25" t="str" cm="1">
        <f t="array" ref="S1635">_xlfn.IFS(
C1635&lt;10,"0-10",
C1635&lt;20,"11-20",
C1635&lt;30,"21-30",
TRUE,"30+ yrs"
)</f>
        <v>21-30</v>
      </c>
      <c r="T1635" s="26" t="str" cm="1">
        <f t="array" ref="T1635">_xlfn.IFS(
H1635&lt;1,"0-1",
H1635&lt;2,"1-2",
H1635&lt;3,"2-3",
H1635&lt;4,"3-4",
H1635&lt;5,"4-5",
TRUE,"5+"
)</f>
        <v>0-1</v>
      </c>
    </row>
    <row r="1636" spans="1:20" ht="15.6" x14ac:dyDescent="0.3">
      <c r="A1636" s="21">
        <v>1325</v>
      </c>
      <c r="B1636" s="22">
        <v>52</v>
      </c>
      <c r="C1636" s="22">
        <v>28</v>
      </c>
      <c r="D1636" s="22">
        <v>15</v>
      </c>
      <c r="E1636" s="23" t="str">
        <f t="shared" si="25"/>
        <v>0-50</v>
      </c>
      <c r="F1636" s="24">
        <v>95064</v>
      </c>
      <c r="G1636" s="22">
        <v>1</v>
      </c>
      <c r="H1636" s="22">
        <v>0.2</v>
      </c>
      <c r="I1636" s="22" t="s">
        <v>33</v>
      </c>
      <c r="J1636" s="22">
        <v>0</v>
      </c>
      <c r="K1636" s="22" t="s">
        <v>34</v>
      </c>
      <c r="L1636" s="22" t="s">
        <v>34</v>
      </c>
      <c r="M1636" s="22" t="s">
        <v>34</v>
      </c>
      <c r="N1636" s="22" t="s">
        <v>35</v>
      </c>
      <c r="O1636" s="22" t="s">
        <v>34</v>
      </c>
      <c r="P1636" s="25" t="str" cm="1">
        <f t="array" ref="P1636">_xlfn.IFS(
B1636&lt;30,"20-29",
B1636&lt;40,"30-39",
B1636&lt;50,"40-49",
B1636&lt;60,"50-59",
TRUE,"60+")</f>
        <v>50-59</v>
      </c>
      <c r="Q1636" s="25" t="str" cm="1">
        <f t="array" ref="Q1636">_xlfn.IFS(
D1636&lt;25,"0–24K",
D1636&lt;50,"25–49K",
D1636&lt;75,"50–74K",
D1636&lt;100,"75–99K",
D1636&lt;150,"100–149K",
D1636&lt;200,"150–199K",
TRUE,"200K+"
)</f>
        <v>0–24K</v>
      </c>
      <c r="R1636" s="25" t="str" cm="1">
        <f t="array" ref="R1636">_xlfn.IFS(
J1636=0,"No Mortgage",
J1636&lt;=100,"Low",
J1636&lt;=300,"Medium",
TRUE,"High"
)</f>
        <v>No Mortgage</v>
      </c>
      <c r="S1636" s="25" t="str" cm="1">
        <f t="array" ref="S1636">_xlfn.IFS(
C1636&lt;10,"0-10",
C1636&lt;20,"11-20",
C1636&lt;30,"21-30",
TRUE,"30+ yrs"
)</f>
        <v>21-30</v>
      </c>
      <c r="T1636" s="26" t="str" cm="1">
        <f t="array" ref="T1636">_xlfn.IFS(
H1636&lt;1,"0-1",
H1636&lt;2,"1-2",
H1636&lt;3,"2-3",
H1636&lt;4,"3-4",
H1636&lt;5,"4-5",
TRUE,"5+"
)</f>
        <v>0-1</v>
      </c>
    </row>
    <row r="1637" spans="1:20" ht="15.6" x14ac:dyDescent="0.3">
      <c r="A1637" s="21">
        <v>1340</v>
      </c>
      <c r="B1637" s="22">
        <v>52</v>
      </c>
      <c r="C1637" s="22">
        <v>25</v>
      </c>
      <c r="D1637" s="22">
        <v>180</v>
      </c>
      <c r="E1637" s="23" t="str">
        <f t="shared" si="25"/>
        <v>100+</v>
      </c>
      <c r="F1637" s="24">
        <v>94545</v>
      </c>
      <c r="G1637" s="22">
        <v>2</v>
      </c>
      <c r="H1637" s="22">
        <v>9</v>
      </c>
      <c r="I1637" s="22" t="s">
        <v>37</v>
      </c>
      <c r="J1637" s="22">
        <v>297</v>
      </c>
      <c r="K1637" s="22" t="s">
        <v>35</v>
      </c>
      <c r="L1637" s="22" t="s">
        <v>34</v>
      </c>
      <c r="M1637" s="22" t="s">
        <v>34</v>
      </c>
      <c r="N1637" s="22" t="s">
        <v>35</v>
      </c>
      <c r="O1637" s="22" t="s">
        <v>34</v>
      </c>
      <c r="P1637" s="25" t="str" cm="1">
        <f t="array" ref="P1637">_xlfn.IFS(
B1637&lt;30,"20-29",
B1637&lt;40,"30-39",
B1637&lt;50,"40-49",
B1637&lt;60,"50-59",
TRUE,"60+")</f>
        <v>50-59</v>
      </c>
      <c r="Q1637" s="25" t="str" cm="1">
        <f t="array" ref="Q1637">_xlfn.IFS(
D1637&lt;25,"0–24K",
D1637&lt;50,"25–49K",
D1637&lt;75,"50–74K",
D1637&lt;100,"75–99K",
D1637&lt;150,"100–149K",
D1637&lt;200,"150–199K",
TRUE,"200K+"
)</f>
        <v>150–199K</v>
      </c>
      <c r="R1637" s="25" t="str" cm="1">
        <f t="array" ref="R1637">_xlfn.IFS(
J1637=0,"No Mortgage",
J1637&lt;=100,"Low",
J1637&lt;=300,"Medium",
TRUE,"High"
)</f>
        <v>Medium</v>
      </c>
      <c r="S1637" s="25" t="str" cm="1">
        <f t="array" ref="S1637">_xlfn.IFS(
C1637&lt;10,"0-10",
C1637&lt;20,"11-20",
C1637&lt;30,"21-30",
TRUE,"30+ yrs"
)</f>
        <v>21-30</v>
      </c>
      <c r="T1637" s="26" t="str" cm="1">
        <f t="array" ref="T1637">_xlfn.IFS(
H1637&lt;1,"0-1",
H1637&lt;2,"1-2",
H1637&lt;3,"2-3",
H1637&lt;4,"3-4",
H1637&lt;5,"4-5",
TRUE,"5+"
)</f>
        <v>5+</v>
      </c>
    </row>
    <row r="1638" spans="1:20" ht="15.6" x14ac:dyDescent="0.3">
      <c r="A1638" s="21">
        <v>1389</v>
      </c>
      <c r="B1638" s="22">
        <v>52</v>
      </c>
      <c r="C1638" s="22">
        <v>28</v>
      </c>
      <c r="D1638" s="22">
        <v>25</v>
      </c>
      <c r="E1638" s="23" t="str">
        <f t="shared" si="25"/>
        <v>0-50</v>
      </c>
      <c r="F1638" s="24">
        <v>90212</v>
      </c>
      <c r="G1638" s="22">
        <v>4</v>
      </c>
      <c r="H1638" s="22">
        <v>1</v>
      </c>
      <c r="I1638" s="22" t="s">
        <v>33</v>
      </c>
      <c r="J1638" s="22">
        <v>0</v>
      </c>
      <c r="K1638" s="22" t="s">
        <v>34</v>
      </c>
      <c r="L1638" s="22" t="s">
        <v>34</v>
      </c>
      <c r="M1638" s="22" t="s">
        <v>34</v>
      </c>
      <c r="N1638" s="22" t="s">
        <v>34</v>
      </c>
      <c r="O1638" s="22" t="s">
        <v>34</v>
      </c>
      <c r="P1638" s="25" t="str" cm="1">
        <f t="array" ref="P1638">_xlfn.IFS(
B1638&lt;30,"20-29",
B1638&lt;40,"30-39",
B1638&lt;50,"40-49",
B1638&lt;60,"50-59",
TRUE,"60+")</f>
        <v>50-59</v>
      </c>
      <c r="Q1638" s="25" t="str" cm="1">
        <f t="array" ref="Q1638">_xlfn.IFS(
D1638&lt;25,"0–24K",
D1638&lt;50,"25–49K",
D1638&lt;75,"50–74K",
D1638&lt;100,"75–99K",
D1638&lt;150,"100–149K",
D1638&lt;200,"150–199K",
TRUE,"200K+"
)</f>
        <v>25–49K</v>
      </c>
      <c r="R1638" s="25" t="str" cm="1">
        <f t="array" ref="R1638">_xlfn.IFS(
J1638=0,"No Mortgage",
J1638&lt;=100,"Low",
J1638&lt;=300,"Medium",
TRUE,"High"
)</f>
        <v>No Mortgage</v>
      </c>
      <c r="S1638" s="25" t="str" cm="1">
        <f t="array" ref="S1638">_xlfn.IFS(
C1638&lt;10,"0-10",
C1638&lt;20,"11-20",
C1638&lt;30,"21-30",
TRUE,"30+ yrs"
)</f>
        <v>21-30</v>
      </c>
      <c r="T1638" s="26" t="str" cm="1">
        <f t="array" ref="T1638">_xlfn.IFS(
H1638&lt;1,"0-1",
H1638&lt;2,"1-2",
H1638&lt;3,"2-3",
H1638&lt;4,"3-4",
H1638&lt;5,"4-5",
TRUE,"5+"
)</f>
        <v>1-2</v>
      </c>
    </row>
    <row r="1639" spans="1:20" ht="15.6" x14ac:dyDescent="0.3">
      <c r="A1639" s="21">
        <v>1395</v>
      </c>
      <c r="B1639" s="22">
        <v>52</v>
      </c>
      <c r="C1639" s="22">
        <v>27</v>
      </c>
      <c r="D1639" s="22">
        <v>33</v>
      </c>
      <c r="E1639" s="23" t="str">
        <f t="shared" si="25"/>
        <v>0-50</v>
      </c>
      <c r="F1639" s="24">
        <v>90095</v>
      </c>
      <c r="G1639" s="22">
        <v>2</v>
      </c>
      <c r="H1639" s="22">
        <v>0.7</v>
      </c>
      <c r="I1639" s="22" t="s">
        <v>37</v>
      </c>
      <c r="J1639" s="22">
        <v>0</v>
      </c>
      <c r="K1639" s="22" t="s">
        <v>34</v>
      </c>
      <c r="L1639" s="22" t="s">
        <v>34</v>
      </c>
      <c r="M1639" s="22" t="s">
        <v>34</v>
      </c>
      <c r="N1639" s="22" t="s">
        <v>34</v>
      </c>
      <c r="O1639" s="22" t="s">
        <v>35</v>
      </c>
      <c r="P1639" s="25" t="str" cm="1">
        <f t="array" ref="P1639">_xlfn.IFS(
B1639&lt;30,"20-29",
B1639&lt;40,"30-39",
B1639&lt;50,"40-49",
B1639&lt;60,"50-59",
TRUE,"60+")</f>
        <v>50-59</v>
      </c>
      <c r="Q1639" s="25" t="str" cm="1">
        <f t="array" ref="Q1639">_xlfn.IFS(
D1639&lt;25,"0–24K",
D1639&lt;50,"25–49K",
D1639&lt;75,"50–74K",
D1639&lt;100,"75–99K",
D1639&lt;150,"100–149K",
D1639&lt;200,"150–199K",
TRUE,"200K+"
)</f>
        <v>25–49K</v>
      </c>
      <c r="R1639" s="25" t="str" cm="1">
        <f t="array" ref="R1639">_xlfn.IFS(
J1639=0,"No Mortgage",
J1639&lt;=100,"Low",
J1639&lt;=300,"Medium",
TRUE,"High"
)</f>
        <v>No Mortgage</v>
      </c>
      <c r="S1639" s="25" t="str" cm="1">
        <f t="array" ref="S1639">_xlfn.IFS(
C1639&lt;10,"0-10",
C1639&lt;20,"11-20",
C1639&lt;30,"21-30",
TRUE,"30+ yrs"
)</f>
        <v>21-30</v>
      </c>
      <c r="T1639" s="26" t="str" cm="1">
        <f t="array" ref="T1639">_xlfn.IFS(
H1639&lt;1,"0-1",
H1639&lt;2,"1-2",
H1639&lt;3,"2-3",
H1639&lt;4,"3-4",
H1639&lt;5,"4-5",
TRUE,"5+"
)</f>
        <v>0-1</v>
      </c>
    </row>
    <row r="1640" spans="1:20" ht="15.6" x14ac:dyDescent="0.3">
      <c r="A1640" s="21">
        <v>1448</v>
      </c>
      <c r="B1640" s="22">
        <v>52</v>
      </c>
      <c r="C1640" s="22">
        <v>28</v>
      </c>
      <c r="D1640" s="22">
        <v>145</v>
      </c>
      <c r="E1640" s="23" t="str">
        <f t="shared" si="25"/>
        <v>100+</v>
      </c>
      <c r="F1640" s="24">
        <v>94131</v>
      </c>
      <c r="G1640" s="22">
        <v>2</v>
      </c>
      <c r="H1640" s="22">
        <v>6.8</v>
      </c>
      <c r="I1640" s="22" t="s">
        <v>33</v>
      </c>
      <c r="J1640" s="22">
        <v>0</v>
      </c>
      <c r="K1640" s="22" t="s">
        <v>34</v>
      </c>
      <c r="L1640" s="22" t="s">
        <v>34</v>
      </c>
      <c r="M1640" s="22" t="s">
        <v>34</v>
      </c>
      <c r="N1640" s="22" t="s">
        <v>35</v>
      </c>
      <c r="O1640" s="22" t="s">
        <v>34</v>
      </c>
      <c r="P1640" s="25" t="str" cm="1">
        <f t="array" ref="P1640">_xlfn.IFS(
B1640&lt;30,"20-29",
B1640&lt;40,"30-39",
B1640&lt;50,"40-49",
B1640&lt;60,"50-59",
TRUE,"60+")</f>
        <v>50-59</v>
      </c>
      <c r="Q1640" s="25" t="str" cm="1">
        <f t="array" ref="Q1640">_xlfn.IFS(
D1640&lt;25,"0–24K",
D1640&lt;50,"25–49K",
D1640&lt;75,"50–74K",
D1640&lt;100,"75–99K",
D1640&lt;150,"100–149K",
D1640&lt;200,"150–199K",
TRUE,"200K+"
)</f>
        <v>100–149K</v>
      </c>
      <c r="R1640" s="25" t="str" cm="1">
        <f t="array" ref="R1640">_xlfn.IFS(
J1640=0,"No Mortgage",
J1640&lt;=100,"Low",
J1640&lt;=300,"Medium",
TRUE,"High"
)</f>
        <v>No Mortgage</v>
      </c>
      <c r="S1640" s="25" t="str" cm="1">
        <f t="array" ref="S1640">_xlfn.IFS(
C1640&lt;10,"0-10",
C1640&lt;20,"11-20",
C1640&lt;30,"21-30",
TRUE,"30+ yrs"
)</f>
        <v>21-30</v>
      </c>
      <c r="T1640" s="26" t="str" cm="1">
        <f t="array" ref="T1640">_xlfn.IFS(
H1640&lt;1,"0-1",
H1640&lt;2,"1-2",
H1640&lt;3,"2-3",
H1640&lt;4,"3-4",
H1640&lt;5,"4-5",
TRUE,"5+"
)</f>
        <v>5+</v>
      </c>
    </row>
    <row r="1641" spans="1:20" ht="15.6" x14ac:dyDescent="0.3">
      <c r="A1641" s="21">
        <v>1472</v>
      </c>
      <c r="B1641" s="22">
        <v>52</v>
      </c>
      <c r="C1641" s="22">
        <v>26</v>
      </c>
      <c r="D1641" s="22">
        <v>180</v>
      </c>
      <c r="E1641" s="23" t="str">
        <f t="shared" si="25"/>
        <v>100+</v>
      </c>
      <c r="F1641" s="24">
        <v>94305</v>
      </c>
      <c r="G1641" s="22">
        <v>1</v>
      </c>
      <c r="H1641" s="22">
        <v>1</v>
      </c>
      <c r="I1641" s="22" t="s">
        <v>33</v>
      </c>
      <c r="J1641" s="22">
        <v>0</v>
      </c>
      <c r="K1641" s="22" t="s">
        <v>34</v>
      </c>
      <c r="L1641" s="22" t="s">
        <v>34</v>
      </c>
      <c r="M1641" s="22" t="s">
        <v>34</v>
      </c>
      <c r="N1641" s="22" t="s">
        <v>35</v>
      </c>
      <c r="O1641" s="22" t="s">
        <v>35</v>
      </c>
      <c r="P1641" s="25" t="str" cm="1">
        <f t="array" ref="P1641">_xlfn.IFS(
B1641&lt;30,"20-29",
B1641&lt;40,"30-39",
B1641&lt;50,"40-49",
B1641&lt;60,"50-59",
TRUE,"60+")</f>
        <v>50-59</v>
      </c>
      <c r="Q1641" s="25" t="str" cm="1">
        <f t="array" ref="Q1641">_xlfn.IFS(
D1641&lt;25,"0–24K",
D1641&lt;50,"25–49K",
D1641&lt;75,"50–74K",
D1641&lt;100,"75–99K",
D1641&lt;150,"100–149K",
D1641&lt;200,"150–199K",
TRUE,"200K+"
)</f>
        <v>150–199K</v>
      </c>
      <c r="R1641" s="25" t="str" cm="1">
        <f t="array" ref="R1641">_xlfn.IFS(
J1641=0,"No Mortgage",
J1641&lt;=100,"Low",
J1641&lt;=300,"Medium",
TRUE,"High"
)</f>
        <v>No Mortgage</v>
      </c>
      <c r="S1641" s="25" t="str" cm="1">
        <f t="array" ref="S1641">_xlfn.IFS(
C1641&lt;10,"0-10",
C1641&lt;20,"11-20",
C1641&lt;30,"21-30",
TRUE,"30+ yrs"
)</f>
        <v>21-30</v>
      </c>
      <c r="T1641" s="26" t="str" cm="1">
        <f t="array" ref="T1641">_xlfn.IFS(
H1641&lt;1,"0-1",
H1641&lt;2,"1-2",
H1641&lt;3,"2-3",
H1641&lt;4,"3-4",
H1641&lt;5,"4-5",
TRUE,"5+"
)</f>
        <v>1-2</v>
      </c>
    </row>
    <row r="1642" spans="1:20" ht="15.6" x14ac:dyDescent="0.3">
      <c r="A1642" s="21">
        <v>1496</v>
      </c>
      <c r="B1642" s="22">
        <v>52</v>
      </c>
      <c r="C1642" s="22">
        <v>28</v>
      </c>
      <c r="D1642" s="22">
        <v>178</v>
      </c>
      <c r="E1642" s="23" t="str">
        <f t="shared" si="25"/>
        <v>100+</v>
      </c>
      <c r="F1642" s="24">
        <v>92647</v>
      </c>
      <c r="G1642" s="22">
        <v>3</v>
      </c>
      <c r="H1642" s="22">
        <v>5.4</v>
      </c>
      <c r="I1642" s="22" t="s">
        <v>36</v>
      </c>
      <c r="J1642" s="22">
        <v>147</v>
      </c>
      <c r="K1642" s="22" t="s">
        <v>35</v>
      </c>
      <c r="L1642" s="22" t="s">
        <v>34</v>
      </c>
      <c r="M1642" s="22" t="s">
        <v>34</v>
      </c>
      <c r="N1642" s="22" t="s">
        <v>35</v>
      </c>
      <c r="O1642" s="22" t="s">
        <v>34</v>
      </c>
      <c r="P1642" s="25" t="str" cm="1">
        <f t="array" ref="P1642">_xlfn.IFS(
B1642&lt;30,"20-29",
B1642&lt;40,"30-39",
B1642&lt;50,"40-49",
B1642&lt;60,"50-59",
TRUE,"60+")</f>
        <v>50-59</v>
      </c>
      <c r="Q1642" s="25" t="str" cm="1">
        <f t="array" ref="Q1642">_xlfn.IFS(
D1642&lt;25,"0–24K",
D1642&lt;50,"25–49K",
D1642&lt;75,"50–74K",
D1642&lt;100,"75–99K",
D1642&lt;150,"100–149K",
D1642&lt;200,"150–199K",
TRUE,"200K+"
)</f>
        <v>150–199K</v>
      </c>
      <c r="R1642" s="25" t="str" cm="1">
        <f t="array" ref="R1642">_xlfn.IFS(
J1642=0,"No Mortgage",
J1642&lt;=100,"Low",
J1642&lt;=300,"Medium",
TRUE,"High"
)</f>
        <v>Medium</v>
      </c>
      <c r="S1642" s="25" t="str" cm="1">
        <f t="array" ref="S1642">_xlfn.IFS(
C1642&lt;10,"0-10",
C1642&lt;20,"11-20",
C1642&lt;30,"21-30",
TRUE,"30+ yrs"
)</f>
        <v>21-30</v>
      </c>
      <c r="T1642" s="26" t="str" cm="1">
        <f t="array" ref="T1642">_xlfn.IFS(
H1642&lt;1,"0-1",
H1642&lt;2,"1-2",
H1642&lt;3,"2-3",
H1642&lt;4,"3-4",
H1642&lt;5,"4-5",
TRUE,"5+"
)</f>
        <v>5+</v>
      </c>
    </row>
    <row r="1643" spans="1:20" ht="15.6" x14ac:dyDescent="0.3">
      <c r="A1643" s="21">
        <v>1500</v>
      </c>
      <c r="B1643" s="22">
        <v>52</v>
      </c>
      <c r="C1643" s="22">
        <v>26</v>
      </c>
      <c r="D1643" s="22">
        <v>91</v>
      </c>
      <c r="E1643" s="23" t="str">
        <f t="shared" si="25"/>
        <v>51-100</v>
      </c>
      <c r="F1643" s="24">
        <v>92173</v>
      </c>
      <c r="G1643" s="22">
        <v>1</v>
      </c>
      <c r="H1643" s="22">
        <v>4.3</v>
      </c>
      <c r="I1643" s="22" t="s">
        <v>37</v>
      </c>
      <c r="J1643" s="22">
        <v>0</v>
      </c>
      <c r="K1643" s="22" t="s">
        <v>35</v>
      </c>
      <c r="L1643" s="22" t="s">
        <v>34</v>
      </c>
      <c r="M1643" s="22" t="s">
        <v>35</v>
      </c>
      <c r="N1643" s="22" t="s">
        <v>35</v>
      </c>
      <c r="O1643" s="22" t="s">
        <v>35</v>
      </c>
      <c r="P1643" s="25" t="str" cm="1">
        <f t="array" ref="P1643">_xlfn.IFS(
B1643&lt;30,"20-29",
B1643&lt;40,"30-39",
B1643&lt;50,"40-49",
B1643&lt;60,"50-59",
TRUE,"60+")</f>
        <v>50-59</v>
      </c>
      <c r="Q1643" s="25" t="str" cm="1">
        <f t="array" ref="Q1643">_xlfn.IFS(
D1643&lt;25,"0–24K",
D1643&lt;50,"25–49K",
D1643&lt;75,"50–74K",
D1643&lt;100,"75–99K",
D1643&lt;150,"100–149K",
D1643&lt;200,"150–199K",
TRUE,"200K+"
)</f>
        <v>75–99K</v>
      </c>
      <c r="R1643" s="25" t="str" cm="1">
        <f t="array" ref="R1643">_xlfn.IFS(
J1643=0,"No Mortgage",
J1643&lt;=100,"Low",
J1643&lt;=300,"Medium",
TRUE,"High"
)</f>
        <v>No Mortgage</v>
      </c>
      <c r="S1643" s="25" t="str" cm="1">
        <f t="array" ref="S1643">_xlfn.IFS(
C1643&lt;10,"0-10",
C1643&lt;20,"11-20",
C1643&lt;30,"21-30",
TRUE,"30+ yrs"
)</f>
        <v>21-30</v>
      </c>
      <c r="T1643" s="26" t="str" cm="1">
        <f t="array" ref="T1643">_xlfn.IFS(
H1643&lt;1,"0-1",
H1643&lt;2,"1-2",
H1643&lt;3,"2-3",
H1643&lt;4,"3-4",
H1643&lt;5,"4-5",
TRUE,"5+"
)</f>
        <v>4-5</v>
      </c>
    </row>
    <row r="1644" spans="1:20" ht="15.6" x14ac:dyDescent="0.3">
      <c r="A1644" s="21">
        <v>1507</v>
      </c>
      <c r="B1644" s="22">
        <v>52</v>
      </c>
      <c r="C1644" s="22">
        <v>27</v>
      </c>
      <c r="D1644" s="22">
        <v>25</v>
      </c>
      <c r="E1644" s="23" t="str">
        <f t="shared" si="25"/>
        <v>0-50</v>
      </c>
      <c r="F1644" s="24">
        <v>95138</v>
      </c>
      <c r="G1644" s="22">
        <v>2</v>
      </c>
      <c r="H1644" s="22">
        <v>0</v>
      </c>
      <c r="I1644" s="22" t="s">
        <v>33</v>
      </c>
      <c r="J1644" s="22">
        <v>0</v>
      </c>
      <c r="K1644" s="22" t="s">
        <v>34</v>
      </c>
      <c r="L1644" s="22" t="s">
        <v>34</v>
      </c>
      <c r="M1644" s="22" t="s">
        <v>34</v>
      </c>
      <c r="N1644" s="22" t="s">
        <v>35</v>
      </c>
      <c r="O1644" s="22" t="s">
        <v>35</v>
      </c>
      <c r="P1644" s="25" t="str" cm="1">
        <f t="array" ref="P1644">_xlfn.IFS(
B1644&lt;30,"20-29",
B1644&lt;40,"30-39",
B1644&lt;50,"40-49",
B1644&lt;60,"50-59",
TRUE,"60+")</f>
        <v>50-59</v>
      </c>
      <c r="Q1644" s="25" t="str" cm="1">
        <f t="array" ref="Q1644">_xlfn.IFS(
D1644&lt;25,"0–24K",
D1644&lt;50,"25–49K",
D1644&lt;75,"50–74K",
D1644&lt;100,"75–99K",
D1644&lt;150,"100–149K",
D1644&lt;200,"150–199K",
TRUE,"200K+"
)</f>
        <v>25–49K</v>
      </c>
      <c r="R1644" s="25" t="str" cm="1">
        <f t="array" ref="R1644">_xlfn.IFS(
J1644=0,"No Mortgage",
J1644&lt;=100,"Low",
J1644&lt;=300,"Medium",
TRUE,"High"
)</f>
        <v>No Mortgage</v>
      </c>
      <c r="S1644" s="25" t="str" cm="1">
        <f t="array" ref="S1644">_xlfn.IFS(
C1644&lt;10,"0-10",
C1644&lt;20,"11-20",
C1644&lt;30,"21-30",
TRUE,"30+ yrs"
)</f>
        <v>21-30</v>
      </c>
      <c r="T1644" s="26" t="str" cm="1">
        <f t="array" ref="T1644">_xlfn.IFS(
H1644&lt;1,"0-1",
H1644&lt;2,"1-2",
H1644&lt;3,"2-3",
H1644&lt;4,"3-4",
H1644&lt;5,"4-5",
TRUE,"5+"
)</f>
        <v>0-1</v>
      </c>
    </row>
    <row r="1645" spans="1:20" ht="15.6" x14ac:dyDescent="0.3">
      <c r="A1645" s="21">
        <v>1518</v>
      </c>
      <c r="B1645" s="22">
        <v>52</v>
      </c>
      <c r="C1645" s="22">
        <v>26</v>
      </c>
      <c r="D1645" s="22">
        <v>45</v>
      </c>
      <c r="E1645" s="23" t="str">
        <f t="shared" si="25"/>
        <v>0-50</v>
      </c>
      <c r="F1645" s="24">
        <v>92697</v>
      </c>
      <c r="G1645" s="22">
        <v>4</v>
      </c>
      <c r="H1645" s="22">
        <v>1.8</v>
      </c>
      <c r="I1645" s="22" t="s">
        <v>33</v>
      </c>
      <c r="J1645" s="22">
        <v>0</v>
      </c>
      <c r="K1645" s="22" t="s">
        <v>34</v>
      </c>
      <c r="L1645" s="22" t="s">
        <v>34</v>
      </c>
      <c r="M1645" s="22" t="s">
        <v>34</v>
      </c>
      <c r="N1645" s="22" t="s">
        <v>35</v>
      </c>
      <c r="O1645" s="22" t="s">
        <v>34</v>
      </c>
      <c r="P1645" s="25" t="str" cm="1">
        <f t="array" ref="P1645">_xlfn.IFS(
B1645&lt;30,"20-29",
B1645&lt;40,"30-39",
B1645&lt;50,"40-49",
B1645&lt;60,"50-59",
TRUE,"60+")</f>
        <v>50-59</v>
      </c>
      <c r="Q1645" s="25" t="str" cm="1">
        <f t="array" ref="Q1645">_xlfn.IFS(
D1645&lt;25,"0–24K",
D1645&lt;50,"25–49K",
D1645&lt;75,"50–74K",
D1645&lt;100,"75–99K",
D1645&lt;150,"100–149K",
D1645&lt;200,"150–199K",
TRUE,"200K+"
)</f>
        <v>25–49K</v>
      </c>
      <c r="R1645" s="25" t="str" cm="1">
        <f t="array" ref="R1645">_xlfn.IFS(
J1645=0,"No Mortgage",
J1645&lt;=100,"Low",
J1645&lt;=300,"Medium",
TRUE,"High"
)</f>
        <v>No Mortgage</v>
      </c>
      <c r="S1645" s="25" t="str" cm="1">
        <f t="array" ref="S1645">_xlfn.IFS(
C1645&lt;10,"0-10",
C1645&lt;20,"11-20",
C1645&lt;30,"21-30",
TRUE,"30+ yrs"
)</f>
        <v>21-30</v>
      </c>
      <c r="T1645" s="26" t="str" cm="1">
        <f t="array" ref="T1645">_xlfn.IFS(
H1645&lt;1,"0-1",
H1645&lt;2,"1-2",
H1645&lt;3,"2-3",
H1645&lt;4,"3-4",
H1645&lt;5,"4-5",
TRUE,"5+"
)</f>
        <v>1-2</v>
      </c>
    </row>
    <row r="1646" spans="1:20" ht="15.6" x14ac:dyDescent="0.3">
      <c r="A1646" s="21">
        <v>1544</v>
      </c>
      <c r="B1646" s="22">
        <v>52</v>
      </c>
      <c r="C1646" s="22">
        <v>26</v>
      </c>
      <c r="D1646" s="22">
        <v>101</v>
      </c>
      <c r="E1646" s="23" t="str">
        <f t="shared" si="25"/>
        <v>100+</v>
      </c>
      <c r="F1646" s="24">
        <v>93407</v>
      </c>
      <c r="G1646" s="22">
        <v>2</v>
      </c>
      <c r="H1646" s="22">
        <v>2.4</v>
      </c>
      <c r="I1646" s="22" t="s">
        <v>37</v>
      </c>
      <c r="J1646" s="22">
        <v>0</v>
      </c>
      <c r="K1646" s="22" t="s">
        <v>34</v>
      </c>
      <c r="L1646" s="22" t="s">
        <v>34</v>
      </c>
      <c r="M1646" s="22" t="s">
        <v>34</v>
      </c>
      <c r="N1646" s="22" t="s">
        <v>35</v>
      </c>
      <c r="O1646" s="22" t="s">
        <v>34</v>
      </c>
      <c r="P1646" s="25" t="str" cm="1">
        <f t="array" ref="P1646">_xlfn.IFS(
B1646&lt;30,"20-29",
B1646&lt;40,"30-39",
B1646&lt;50,"40-49",
B1646&lt;60,"50-59",
TRUE,"60+")</f>
        <v>50-59</v>
      </c>
      <c r="Q1646" s="25" t="str" cm="1">
        <f t="array" ref="Q1646">_xlfn.IFS(
D1646&lt;25,"0–24K",
D1646&lt;50,"25–49K",
D1646&lt;75,"50–74K",
D1646&lt;100,"75–99K",
D1646&lt;150,"100–149K",
D1646&lt;200,"150–199K",
TRUE,"200K+"
)</f>
        <v>100–149K</v>
      </c>
      <c r="R1646" s="25" t="str" cm="1">
        <f t="array" ref="R1646">_xlfn.IFS(
J1646=0,"No Mortgage",
J1646&lt;=100,"Low",
J1646&lt;=300,"Medium",
TRUE,"High"
)</f>
        <v>No Mortgage</v>
      </c>
      <c r="S1646" s="25" t="str" cm="1">
        <f t="array" ref="S1646">_xlfn.IFS(
C1646&lt;10,"0-10",
C1646&lt;20,"11-20",
C1646&lt;30,"21-30",
TRUE,"30+ yrs"
)</f>
        <v>21-30</v>
      </c>
      <c r="T1646" s="26" t="str" cm="1">
        <f t="array" ref="T1646">_xlfn.IFS(
H1646&lt;1,"0-1",
H1646&lt;2,"1-2",
H1646&lt;3,"2-3",
H1646&lt;4,"3-4",
H1646&lt;5,"4-5",
TRUE,"5+"
)</f>
        <v>2-3</v>
      </c>
    </row>
    <row r="1647" spans="1:20" ht="15.6" x14ac:dyDescent="0.3">
      <c r="A1647" s="21">
        <v>1588</v>
      </c>
      <c r="B1647" s="22">
        <v>52</v>
      </c>
      <c r="C1647" s="22">
        <v>28</v>
      </c>
      <c r="D1647" s="22">
        <v>21</v>
      </c>
      <c r="E1647" s="23" t="str">
        <f t="shared" si="25"/>
        <v>0-50</v>
      </c>
      <c r="F1647" s="24">
        <v>94035</v>
      </c>
      <c r="G1647" s="22">
        <v>2</v>
      </c>
      <c r="H1647" s="22">
        <v>0.4</v>
      </c>
      <c r="I1647" s="22" t="s">
        <v>33</v>
      </c>
      <c r="J1647" s="22">
        <v>0</v>
      </c>
      <c r="K1647" s="22" t="s">
        <v>34</v>
      </c>
      <c r="L1647" s="22" t="s">
        <v>35</v>
      </c>
      <c r="M1647" s="22" t="s">
        <v>34</v>
      </c>
      <c r="N1647" s="22" t="s">
        <v>35</v>
      </c>
      <c r="O1647" s="22" t="s">
        <v>34</v>
      </c>
      <c r="P1647" s="25" t="str" cm="1">
        <f t="array" ref="P1647">_xlfn.IFS(
B1647&lt;30,"20-29",
B1647&lt;40,"30-39",
B1647&lt;50,"40-49",
B1647&lt;60,"50-59",
TRUE,"60+")</f>
        <v>50-59</v>
      </c>
      <c r="Q1647" s="25" t="str" cm="1">
        <f t="array" ref="Q1647">_xlfn.IFS(
D1647&lt;25,"0–24K",
D1647&lt;50,"25–49K",
D1647&lt;75,"50–74K",
D1647&lt;100,"75–99K",
D1647&lt;150,"100–149K",
D1647&lt;200,"150–199K",
TRUE,"200K+"
)</f>
        <v>0–24K</v>
      </c>
      <c r="R1647" s="25" t="str" cm="1">
        <f t="array" ref="R1647">_xlfn.IFS(
J1647=0,"No Mortgage",
J1647&lt;=100,"Low",
J1647&lt;=300,"Medium",
TRUE,"High"
)</f>
        <v>No Mortgage</v>
      </c>
      <c r="S1647" s="25" t="str" cm="1">
        <f t="array" ref="S1647">_xlfn.IFS(
C1647&lt;10,"0-10",
C1647&lt;20,"11-20",
C1647&lt;30,"21-30",
TRUE,"30+ yrs"
)</f>
        <v>21-30</v>
      </c>
      <c r="T1647" s="26" t="str" cm="1">
        <f t="array" ref="T1647">_xlfn.IFS(
H1647&lt;1,"0-1",
H1647&lt;2,"1-2",
H1647&lt;3,"2-3",
H1647&lt;4,"3-4",
H1647&lt;5,"4-5",
TRUE,"5+"
)</f>
        <v>0-1</v>
      </c>
    </row>
    <row r="1648" spans="1:20" ht="15.6" x14ac:dyDescent="0.3">
      <c r="A1648" s="21">
        <v>1647</v>
      </c>
      <c r="B1648" s="22">
        <v>52</v>
      </c>
      <c r="C1648" s="22">
        <v>26</v>
      </c>
      <c r="D1648" s="22">
        <v>93</v>
      </c>
      <c r="E1648" s="23" t="str">
        <f t="shared" si="25"/>
        <v>51-100</v>
      </c>
      <c r="F1648" s="24">
        <v>91745</v>
      </c>
      <c r="G1648" s="22">
        <v>1</v>
      </c>
      <c r="H1648" s="22">
        <v>2.4</v>
      </c>
      <c r="I1648" s="22" t="s">
        <v>33</v>
      </c>
      <c r="J1648" s="22">
        <v>0</v>
      </c>
      <c r="K1648" s="22" t="s">
        <v>34</v>
      </c>
      <c r="L1648" s="22" t="s">
        <v>34</v>
      </c>
      <c r="M1648" s="22" t="s">
        <v>34</v>
      </c>
      <c r="N1648" s="22" t="s">
        <v>35</v>
      </c>
      <c r="O1648" s="22" t="s">
        <v>34</v>
      </c>
      <c r="P1648" s="25" t="str" cm="1">
        <f t="array" ref="P1648">_xlfn.IFS(
B1648&lt;30,"20-29",
B1648&lt;40,"30-39",
B1648&lt;50,"40-49",
B1648&lt;60,"50-59",
TRUE,"60+")</f>
        <v>50-59</v>
      </c>
      <c r="Q1648" s="25" t="str" cm="1">
        <f t="array" ref="Q1648">_xlfn.IFS(
D1648&lt;25,"0–24K",
D1648&lt;50,"25–49K",
D1648&lt;75,"50–74K",
D1648&lt;100,"75–99K",
D1648&lt;150,"100–149K",
D1648&lt;200,"150–199K",
TRUE,"200K+"
)</f>
        <v>75–99K</v>
      </c>
      <c r="R1648" s="25" t="str" cm="1">
        <f t="array" ref="R1648">_xlfn.IFS(
J1648=0,"No Mortgage",
J1648&lt;=100,"Low",
J1648&lt;=300,"Medium",
TRUE,"High"
)</f>
        <v>No Mortgage</v>
      </c>
      <c r="S1648" s="25" t="str" cm="1">
        <f t="array" ref="S1648">_xlfn.IFS(
C1648&lt;10,"0-10",
C1648&lt;20,"11-20",
C1648&lt;30,"21-30",
TRUE,"30+ yrs"
)</f>
        <v>21-30</v>
      </c>
      <c r="T1648" s="26" t="str" cm="1">
        <f t="array" ref="T1648">_xlfn.IFS(
H1648&lt;1,"0-1",
H1648&lt;2,"1-2",
H1648&lt;3,"2-3",
H1648&lt;4,"3-4",
H1648&lt;5,"4-5",
TRUE,"5+"
)</f>
        <v>2-3</v>
      </c>
    </row>
    <row r="1649" spans="1:20" ht="15.6" x14ac:dyDescent="0.3">
      <c r="A1649" s="21">
        <v>1721</v>
      </c>
      <c r="B1649" s="22">
        <v>52</v>
      </c>
      <c r="C1649" s="22">
        <v>28</v>
      </c>
      <c r="D1649" s="22">
        <v>8</v>
      </c>
      <c r="E1649" s="23" t="str">
        <f t="shared" si="25"/>
        <v>0-50</v>
      </c>
      <c r="F1649" s="24">
        <v>95060</v>
      </c>
      <c r="G1649" s="22">
        <v>1</v>
      </c>
      <c r="H1649" s="22">
        <v>0.3</v>
      </c>
      <c r="I1649" s="22" t="s">
        <v>33</v>
      </c>
      <c r="J1649" s="22">
        <v>0</v>
      </c>
      <c r="K1649" s="22" t="s">
        <v>34</v>
      </c>
      <c r="L1649" s="22" t="s">
        <v>34</v>
      </c>
      <c r="M1649" s="22" t="s">
        <v>34</v>
      </c>
      <c r="N1649" s="22" t="s">
        <v>35</v>
      </c>
      <c r="O1649" s="22" t="s">
        <v>34</v>
      </c>
      <c r="P1649" s="25" t="str" cm="1">
        <f t="array" ref="P1649">_xlfn.IFS(
B1649&lt;30,"20-29",
B1649&lt;40,"30-39",
B1649&lt;50,"40-49",
B1649&lt;60,"50-59",
TRUE,"60+")</f>
        <v>50-59</v>
      </c>
      <c r="Q1649" s="25" t="str" cm="1">
        <f t="array" ref="Q1649">_xlfn.IFS(
D1649&lt;25,"0–24K",
D1649&lt;50,"25–49K",
D1649&lt;75,"50–74K",
D1649&lt;100,"75–99K",
D1649&lt;150,"100–149K",
D1649&lt;200,"150–199K",
TRUE,"200K+"
)</f>
        <v>0–24K</v>
      </c>
      <c r="R1649" s="25" t="str" cm="1">
        <f t="array" ref="R1649">_xlfn.IFS(
J1649=0,"No Mortgage",
J1649&lt;=100,"Low",
J1649&lt;=300,"Medium",
TRUE,"High"
)</f>
        <v>No Mortgage</v>
      </c>
      <c r="S1649" s="25" t="str" cm="1">
        <f t="array" ref="S1649">_xlfn.IFS(
C1649&lt;10,"0-10",
C1649&lt;20,"11-20",
C1649&lt;30,"21-30",
TRUE,"30+ yrs"
)</f>
        <v>21-30</v>
      </c>
      <c r="T1649" s="26" t="str" cm="1">
        <f t="array" ref="T1649">_xlfn.IFS(
H1649&lt;1,"0-1",
H1649&lt;2,"1-2",
H1649&lt;3,"2-3",
H1649&lt;4,"3-4",
H1649&lt;5,"4-5",
TRUE,"5+"
)</f>
        <v>0-1</v>
      </c>
    </row>
    <row r="1650" spans="1:20" ht="15.6" x14ac:dyDescent="0.3">
      <c r="A1650" s="21">
        <v>1728</v>
      </c>
      <c r="B1650" s="22">
        <v>52</v>
      </c>
      <c r="C1650" s="22">
        <v>26</v>
      </c>
      <c r="D1650" s="22">
        <v>54</v>
      </c>
      <c r="E1650" s="23" t="str">
        <f t="shared" si="25"/>
        <v>51-100</v>
      </c>
      <c r="F1650" s="24">
        <v>90049</v>
      </c>
      <c r="G1650" s="22">
        <v>2</v>
      </c>
      <c r="H1650" s="22">
        <v>1.5</v>
      </c>
      <c r="I1650" s="22" t="s">
        <v>37</v>
      </c>
      <c r="J1650" s="22">
        <v>0</v>
      </c>
      <c r="K1650" s="22" t="s">
        <v>34</v>
      </c>
      <c r="L1650" s="22" t="s">
        <v>34</v>
      </c>
      <c r="M1650" s="22" t="s">
        <v>34</v>
      </c>
      <c r="N1650" s="22" t="s">
        <v>34</v>
      </c>
      <c r="O1650" s="22" t="s">
        <v>35</v>
      </c>
      <c r="P1650" s="25" t="str" cm="1">
        <f t="array" ref="P1650">_xlfn.IFS(
B1650&lt;30,"20-29",
B1650&lt;40,"30-39",
B1650&lt;50,"40-49",
B1650&lt;60,"50-59",
TRUE,"60+")</f>
        <v>50-59</v>
      </c>
      <c r="Q1650" s="25" t="str" cm="1">
        <f t="array" ref="Q1650">_xlfn.IFS(
D1650&lt;25,"0–24K",
D1650&lt;50,"25–49K",
D1650&lt;75,"50–74K",
D1650&lt;100,"75–99K",
D1650&lt;150,"100–149K",
D1650&lt;200,"150–199K",
TRUE,"200K+"
)</f>
        <v>50–74K</v>
      </c>
      <c r="R1650" s="25" t="str" cm="1">
        <f t="array" ref="R1650">_xlfn.IFS(
J1650=0,"No Mortgage",
J1650&lt;=100,"Low",
J1650&lt;=300,"Medium",
TRUE,"High"
)</f>
        <v>No Mortgage</v>
      </c>
      <c r="S1650" s="25" t="str" cm="1">
        <f t="array" ref="S1650">_xlfn.IFS(
C1650&lt;10,"0-10",
C1650&lt;20,"11-20",
C1650&lt;30,"21-30",
TRUE,"30+ yrs"
)</f>
        <v>21-30</v>
      </c>
      <c r="T1650" s="26" t="str" cm="1">
        <f t="array" ref="T1650">_xlfn.IFS(
H1650&lt;1,"0-1",
H1650&lt;2,"1-2",
H1650&lt;3,"2-3",
H1650&lt;4,"3-4",
H1650&lt;5,"4-5",
TRUE,"5+"
)</f>
        <v>1-2</v>
      </c>
    </row>
    <row r="1651" spans="1:20" ht="15.6" x14ac:dyDescent="0.3">
      <c r="A1651" s="21">
        <v>1729</v>
      </c>
      <c r="B1651" s="22">
        <v>52</v>
      </c>
      <c r="C1651" s="22">
        <v>26</v>
      </c>
      <c r="D1651" s="22">
        <v>28</v>
      </c>
      <c r="E1651" s="23" t="str">
        <f t="shared" si="25"/>
        <v>0-50</v>
      </c>
      <c r="F1651" s="24">
        <v>95405</v>
      </c>
      <c r="G1651" s="22">
        <v>1</v>
      </c>
      <c r="H1651" s="22">
        <v>0.3</v>
      </c>
      <c r="I1651" s="22" t="s">
        <v>36</v>
      </c>
      <c r="J1651" s="22">
        <v>0</v>
      </c>
      <c r="K1651" s="22" t="s">
        <v>34</v>
      </c>
      <c r="L1651" s="22" t="s">
        <v>34</v>
      </c>
      <c r="M1651" s="22" t="s">
        <v>34</v>
      </c>
      <c r="N1651" s="22" t="s">
        <v>35</v>
      </c>
      <c r="O1651" s="22" t="s">
        <v>34</v>
      </c>
      <c r="P1651" s="25" t="str" cm="1">
        <f t="array" ref="P1651">_xlfn.IFS(
B1651&lt;30,"20-29",
B1651&lt;40,"30-39",
B1651&lt;50,"40-49",
B1651&lt;60,"50-59",
TRUE,"60+")</f>
        <v>50-59</v>
      </c>
      <c r="Q1651" s="25" t="str" cm="1">
        <f t="array" ref="Q1651">_xlfn.IFS(
D1651&lt;25,"0–24K",
D1651&lt;50,"25–49K",
D1651&lt;75,"50–74K",
D1651&lt;100,"75–99K",
D1651&lt;150,"100–149K",
D1651&lt;200,"150–199K",
TRUE,"200K+"
)</f>
        <v>25–49K</v>
      </c>
      <c r="R1651" s="25" t="str" cm="1">
        <f t="array" ref="R1651">_xlfn.IFS(
J1651=0,"No Mortgage",
J1651&lt;=100,"Low",
J1651&lt;=300,"Medium",
TRUE,"High"
)</f>
        <v>No Mortgage</v>
      </c>
      <c r="S1651" s="25" t="str" cm="1">
        <f t="array" ref="S1651">_xlfn.IFS(
C1651&lt;10,"0-10",
C1651&lt;20,"11-20",
C1651&lt;30,"21-30",
TRUE,"30+ yrs"
)</f>
        <v>21-30</v>
      </c>
      <c r="T1651" s="26" t="str" cm="1">
        <f t="array" ref="T1651">_xlfn.IFS(
H1651&lt;1,"0-1",
H1651&lt;2,"1-2",
H1651&lt;3,"2-3",
H1651&lt;4,"3-4",
H1651&lt;5,"4-5",
TRUE,"5+"
)</f>
        <v>0-1</v>
      </c>
    </row>
    <row r="1652" spans="1:20" ht="15.6" x14ac:dyDescent="0.3">
      <c r="A1652" s="21">
        <v>1762</v>
      </c>
      <c r="B1652" s="22">
        <v>52</v>
      </c>
      <c r="C1652" s="22">
        <v>27</v>
      </c>
      <c r="D1652" s="22">
        <v>45</v>
      </c>
      <c r="E1652" s="23" t="str">
        <f t="shared" si="25"/>
        <v>0-50</v>
      </c>
      <c r="F1652" s="24">
        <v>94720</v>
      </c>
      <c r="G1652" s="22">
        <v>2</v>
      </c>
      <c r="H1652" s="22">
        <v>2</v>
      </c>
      <c r="I1652" s="22" t="s">
        <v>37</v>
      </c>
      <c r="J1652" s="22">
        <v>121</v>
      </c>
      <c r="K1652" s="22" t="s">
        <v>34</v>
      </c>
      <c r="L1652" s="22" t="s">
        <v>34</v>
      </c>
      <c r="M1652" s="22" t="s">
        <v>34</v>
      </c>
      <c r="N1652" s="22" t="s">
        <v>34</v>
      </c>
      <c r="O1652" s="22" t="s">
        <v>35</v>
      </c>
      <c r="P1652" s="25" t="str" cm="1">
        <f t="array" ref="P1652">_xlfn.IFS(
B1652&lt;30,"20-29",
B1652&lt;40,"30-39",
B1652&lt;50,"40-49",
B1652&lt;60,"50-59",
TRUE,"60+")</f>
        <v>50-59</v>
      </c>
      <c r="Q1652" s="25" t="str" cm="1">
        <f t="array" ref="Q1652">_xlfn.IFS(
D1652&lt;25,"0–24K",
D1652&lt;50,"25–49K",
D1652&lt;75,"50–74K",
D1652&lt;100,"75–99K",
D1652&lt;150,"100–149K",
D1652&lt;200,"150–199K",
TRUE,"200K+"
)</f>
        <v>25–49K</v>
      </c>
      <c r="R1652" s="25" t="str" cm="1">
        <f t="array" ref="R1652">_xlfn.IFS(
J1652=0,"No Mortgage",
J1652&lt;=100,"Low",
J1652&lt;=300,"Medium",
TRUE,"High"
)</f>
        <v>Medium</v>
      </c>
      <c r="S1652" s="25" t="str" cm="1">
        <f t="array" ref="S1652">_xlfn.IFS(
C1652&lt;10,"0-10",
C1652&lt;20,"11-20",
C1652&lt;30,"21-30",
TRUE,"30+ yrs"
)</f>
        <v>21-30</v>
      </c>
      <c r="T1652" s="26" t="str" cm="1">
        <f t="array" ref="T1652">_xlfn.IFS(
H1652&lt;1,"0-1",
H1652&lt;2,"1-2",
H1652&lt;3,"2-3",
H1652&lt;4,"3-4",
H1652&lt;5,"4-5",
TRUE,"5+"
)</f>
        <v>2-3</v>
      </c>
    </row>
    <row r="1653" spans="1:20" ht="15.6" x14ac:dyDescent="0.3">
      <c r="A1653" s="21">
        <v>1778</v>
      </c>
      <c r="B1653" s="22">
        <v>52</v>
      </c>
      <c r="C1653" s="22">
        <v>27</v>
      </c>
      <c r="D1653" s="22">
        <v>34</v>
      </c>
      <c r="E1653" s="23" t="str">
        <f t="shared" si="25"/>
        <v>0-50</v>
      </c>
      <c r="F1653" s="24">
        <v>93117</v>
      </c>
      <c r="G1653" s="22">
        <v>2</v>
      </c>
      <c r="H1653" s="22">
        <v>0.7</v>
      </c>
      <c r="I1653" s="22" t="s">
        <v>37</v>
      </c>
      <c r="J1653" s="22">
        <v>114</v>
      </c>
      <c r="K1653" s="22" t="s">
        <v>34</v>
      </c>
      <c r="L1653" s="22" t="s">
        <v>34</v>
      </c>
      <c r="M1653" s="22" t="s">
        <v>34</v>
      </c>
      <c r="N1653" s="22" t="s">
        <v>35</v>
      </c>
      <c r="O1653" s="22" t="s">
        <v>35</v>
      </c>
      <c r="P1653" s="25" t="str" cm="1">
        <f t="array" ref="P1653">_xlfn.IFS(
B1653&lt;30,"20-29",
B1653&lt;40,"30-39",
B1653&lt;50,"40-49",
B1653&lt;60,"50-59",
TRUE,"60+")</f>
        <v>50-59</v>
      </c>
      <c r="Q1653" s="25" t="str" cm="1">
        <f t="array" ref="Q1653">_xlfn.IFS(
D1653&lt;25,"0–24K",
D1653&lt;50,"25–49K",
D1653&lt;75,"50–74K",
D1653&lt;100,"75–99K",
D1653&lt;150,"100–149K",
D1653&lt;200,"150–199K",
TRUE,"200K+"
)</f>
        <v>25–49K</v>
      </c>
      <c r="R1653" s="25" t="str" cm="1">
        <f t="array" ref="R1653">_xlfn.IFS(
J1653=0,"No Mortgage",
J1653&lt;=100,"Low",
J1653&lt;=300,"Medium",
TRUE,"High"
)</f>
        <v>Medium</v>
      </c>
      <c r="S1653" s="25" t="str" cm="1">
        <f t="array" ref="S1653">_xlfn.IFS(
C1653&lt;10,"0-10",
C1653&lt;20,"11-20",
C1653&lt;30,"21-30",
TRUE,"30+ yrs"
)</f>
        <v>21-30</v>
      </c>
      <c r="T1653" s="26" t="str" cm="1">
        <f t="array" ref="T1653">_xlfn.IFS(
H1653&lt;1,"0-1",
H1653&lt;2,"1-2",
H1653&lt;3,"2-3",
H1653&lt;4,"3-4",
H1653&lt;5,"4-5",
TRUE,"5+"
)</f>
        <v>0-1</v>
      </c>
    </row>
    <row r="1654" spans="1:20" ht="15.6" x14ac:dyDescent="0.3">
      <c r="A1654" s="21">
        <v>1782</v>
      </c>
      <c r="B1654" s="22">
        <v>52</v>
      </c>
      <c r="C1654" s="22">
        <v>26</v>
      </c>
      <c r="D1654" s="22">
        <v>19</v>
      </c>
      <c r="E1654" s="23" t="str">
        <f t="shared" si="25"/>
        <v>0-50</v>
      </c>
      <c r="F1654" s="24">
        <v>90650</v>
      </c>
      <c r="G1654" s="22">
        <v>2</v>
      </c>
      <c r="H1654" s="22">
        <v>0.7</v>
      </c>
      <c r="I1654" s="22" t="s">
        <v>37</v>
      </c>
      <c r="J1654" s="22">
        <v>0</v>
      </c>
      <c r="K1654" s="22" t="s">
        <v>34</v>
      </c>
      <c r="L1654" s="22" t="s">
        <v>34</v>
      </c>
      <c r="M1654" s="22" t="s">
        <v>34</v>
      </c>
      <c r="N1654" s="22" t="s">
        <v>34</v>
      </c>
      <c r="O1654" s="22" t="s">
        <v>35</v>
      </c>
      <c r="P1654" s="25" t="str" cm="1">
        <f t="array" ref="P1654">_xlfn.IFS(
B1654&lt;30,"20-29",
B1654&lt;40,"30-39",
B1654&lt;50,"40-49",
B1654&lt;60,"50-59",
TRUE,"60+")</f>
        <v>50-59</v>
      </c>
      <c r="Q1654" s="25" t="str" cm="1">
        <f t="array" ref="Q1654">_xlfn.IFS(
D1654&lt;25,"0–24K",
D1654&lt;50,"25–49K",
D1654&lt;75,"50–74K",
D1654&lt;100,"75–99K",
D1654&lt;150,"100–149K",
D1654&lt;200,"150–199K",
TRUE,"200K+"
)</f>
        <v>0–24K</v>
      </c>
      <c r="R1654" s="25" t="str" cm="1">
        <f t="array" ref="R1654">_xlfn.IFS(
J1654=0,"No Mortgage",
J1654&lt;=100,"Low",
J1654&lt;=300,"Medium",
TRUE,"High"
)</f>
        <v>No Mortgage</v>
      </c>
      <c r="S1654" s="25" t="str" cm="1">
        <f t="array" ref="S1654">_xlfn.IFS(
C1654&lt;10,"0-10",
C1654&lt;20,"11-20",
C1654&lt;30,"21-30",
TRUE,"30+ yrs"
)</f>
        <v>21-30</v>
      </c>
      <c r="T1654" s="26" t="str" cm="1">
        <f t="array" ref="T1654">_xlfn.IFS(
H1654&lt;1,"0-1",
H1654&lt;2,"1-2",
H1654&lt;3,"2-3",
H1654&lt;4,"3-4",
H1654&lt;5,"4-5",
TRUE,"5+"
)</f>
        <v>0-1</v>
      </c>
    </row>
    <row r="1655" spans="1:20" ht="15.6" x14ac:dyDescent="0.3">
      <c r="A1655" s="21">
        <v>1855</v>
      </c>
      <c r="B1655" s="22">
        <v>52</v>
      </c>
      <c r="C1655" s="22">
        <v>25</v>
      </c>
      <c r="D1655" s="22">
        <v>41</v>
      </c>
      <c r="E1655" s="23" t="str">
        <f t="shared" si="25"/>
        <v>0-50</v>
      </c>
      <c r="F1655" s="24">
        <v>95403</v>
      </c>
      <c r="G1655" s="22">
        <v>3</v>
      </c>
      <c r="H1655" s="22">
        <v>1</v>
      </c>
      <c r="I1655" s="22" t="s">
        <v>37</v>
      </c>
      <c r="J1655" s="22">
        <v>0</v>
      </c>
      <c r="K1655" s="22" t="s">
        <v>34</v>
      </c>
      <c r="L1655" s="22" t="s">
        <v>34</v>
      </c>
      <c r="M1655" s="22" t="s">
        <v>34</v>
      </c>
      <c r="N1655" s="22" t="s">
        <v>35</v>
      </c>
      <c r="O1655" s="22" t="s">
        <v>34</v>
      </c>
      <c r="P1655" s="25" t="str" cm="1">
        <f t="array" ref="P1655">_xlfn.IFS(
B1655&lt;30,"20-29",
B1655&lt;40,"30-39",
B1655&lt;50,"40-49",
B1655&lt;60,"50-59",
TRUE,"60+")</f>
        <v>50-59</v>
      </c>
      <c r="Q1655" s="25" t="str" cm="1">
        <f t="array" ref="Q1655">_xlfn.IFS(
D1655&lt;25,"0–24K",
D1655&lt;50,"25–49K",
D1655&lt;75,"50–74K",
D1655&lt;100,"75–99K",
D1655&lt;150,"100–149K",
D1655&lt;200,"150–199K",
TRUE,"200K+"
)</f>
        <v>25–49K</v>
      </c>
      <c r="R1655" s="25" t="str" cm="1">
        <f t="array" ref="R1655">_xlfn.IFS(
J1655=0,"No Mortgage",
J1655&lt;=100,"Low",
J1655&lt;=300,"Medium",
TRUE,"High"
)</f>
        <v>No Mortgage</v>
      </c>
      <c r="S1655" s="25" t="str" cm="1">
        <f t="array" ref="S1655">_xlfn.IFS(
C1655&lt;10,"0-10",
C1655&lt;20,"11-20",
C1655&lt;30,"21-30",
TRUE,"30+ yrs"
)</f>
        <v>21-30</v>
      </c>
      <c r="T1655" s="26" t="str" cm="1">
        <f t="array" ref="T1655">_xlfn.IFS(
H1655&lt;1,"0-1",
H1655&lt;2,"1-2",
H1655&lt;3,"2-3",
H1655&lt;4,"3-4",
H1655&lt;5,"4-5",
TRUE,"5+"
)</f>
        <v>1-2</v>
      </c>
    </row>
    <row r="1656" spans="1:20" ht="15.6" x14ac:dyDescent="0.3">
      <c r="A1656" s="21">
        <v>1891</v>
      </c>
      <c r="B1656" s="22">
        <v>52</v>
      </c>
      <c r="C1656" s="22">
        <v>27</v>
      </c>
      <c r="D1656" s="22">
        <v>184</v>
      </c>
      <c r="E1656" s="23" t="str">
        <f t="shared" si="25"/>
        <v>100+</v>
      </c>
      <c r="F1656" s="24">
        <v>90630</v>
      </c>
      <c r="G1656" s="22">
        <v>1</v>
      </c>
      <c r="H1656" s="22">
        <v>8.1</v>
      </c>
      <c r="I1656" s="22" t="s">
        <v>33</v>
      </c>
      <c r="J1656" s="22">
        <v>0</v>
      </c>
      <c r="K1656" s="22" t="s">
        <v>34</v>
      </c>
      <c r="L1656" s="22" t="s">
        <v>34</v>
      </c>
      <c r="M1656" s="22" t="s">
        <v>34</v>
      </c>
      <c r="N1656" s="22" t="s">
        <v>34</v>
      </c>
      <c r="O1656" s="22" t="s">
        <v>34</v>
      </c>
      <c r="P1656" s="25" t="str" cm="1">
        <f t="array" ref="P1656">_xlfn.IFS(
B1656&lt;30,"20-29",
B1656&lt;40,"30-39",
B1656&lt;50,"40-49",
B1656&lt;60,"50-59",
TRUE,"60+")</f>
        <v>50-59</v>
      </c>
      <c r="Q1656" s="25" t="str" cm="1">
        <f t="array" ref="Q1656">_xlfn.IFS(
D1656&lt;25,"0–24K",
D1656&lt;50,"25–49K",
D1656&lt;75,"50–74K",
D1656&lt;100,"75–99K",
D1656&lt;150,"100–149K",
D1656&lt;200,"150–199K",
TRUE,"200K+"
)</f>
        <v>150–199K</v>
      </c>
      <c r="R1656" s="25" t="str" cm="1">
        <f t="array" ref="R1656">_xlfn.IFS(
J1656=0,"No Mortgage",
J1656&lt;=100,"Low",
J1656&lt;=300,"Medium",
TRUE,"High"
)</f>
        <v>No Mortgage</v>
      </c>
      <c r="S1656" s="25" t="str" cm="1">
        <f t="array" ref="S1656">_xlfn.IFS(
C1656&lt;10,"0-10",
C1656&lt;20,"11-20",
C1656&lt;30,"21-30",
TRUE,"30+ yrs"
)</f>
        <v>21-30</v>
      </c>
      <c r="T1656" s="26" t="str" cm="1">
        <f t="array" ref="T1656">_xlfn.IFS(
H1656&lt;1,"0-1",
H1656&lt;2,"1-2",
H1656&lt;3,"2-3",
H1656&lt;4,"3-4",
H1656&lt;5,"4-5",
TRUE,"5+"
)</f>
        <v>5+</v>
      </c>
    </row>
    <row r="1657" spans="1:20" ht="15.6" x14ac:dyDescent="0.3">
      <c r="A1657" s="21">
        <v>1945</v>
      </c>
      <c r="B1657" s="22">
        <v>52</v>
      </c>
      <c r="C1657" s="22">
        <v>28</v>
      </c>
      <c r="D1657" s="22">
        <v>39</v>
      </c>
      <c r="E1657" s="23" t="str">
        <f t="shared" si="25"/>
        <v>0-50</v>
      </c>
      <c r="F1657" s="24">
        <v>90095</v>
      </c>
      <c r="G1657" s="22">
        <v>3</v>
      </c>
      <c r="H1657" s="22">
        <v>1.9</v>
      </c>
      <c r="I1657" s="22" t="s">
        <v>37</v>
      </c>
      <c r="J1657" s="22">
        <v>83</v>
      </c>
      <c r="K1657" s="22" t="s">
        <v>34</v>
      </c>
      <c r="L1657" s="22" t="s">
        <v>34</v>
      </c>
      <c r="M1657" s="22" t="s">
        <v>35</v>
      </c>
      <c r="N1657" s="22" t="s">
        <v>35</v>
      </c>
      <c r="O1657" s="22" t="s">
        <v>35</v>
      </c>
      <c r="P1657" s="25" t="str" cm="1">
        <f t="array" ref="P1657">_xlfn.IFS(
B1657&lt;30,"20-29",
B1657&lt;40,"30-39",
B1657&lt;50,"40-49",
B1657&lt;60,"50-59",
TRUE,"60+")</f>
        <v>50-59</v>
      </c>
      <c r="Q1657" s="25" t="str" cm="1">
        <f t="array" ref="Q1657">_xlfn.IFS(
D1657&lt;25,"0–24K",
D1657&lt;50,"25–49K",
D1657&lt;75,"50–74K",
D1657&lt;100,"75–99K",
D1657&lt;150,"100–149K",
D1657&lt;200,"150–199K",
TRUE,"200K+"
)</f>
        <v>25–49K</v>
      </c>
      <c r="R1657" s="25" t="str" cm="1">
        <f t="array" ref="R1657">_xlfn.IFS(
J1657=0,"No Mortgage",
J1657&lt;=100,"Low",
J1657&lt;=300,"Medium",
TRUE,"High"
)</f>
        <v>Low</v>
      </c>
      <c r="S1657" s="25" t="str" cm="1">
        <f t="array" ref="S1657">_xlfn.IFS(
C1657&lt;10,"0-10",
C1657&lt;20,"11-20",
C1657&lt;30,"21-30",
TRUE,"30+ yrs"
)</f>
        <v>21-30</v>
      </c>
      <c r="T1657" s="26" t="str" cm="1">
        <f t="array" ref="T1657">_xlfn.IFS(
H1657&lt;1,"0-1",
H1657&lt;2,"1-2",
H1657&lt;3,"2-3",
H1657&lt;4,"3-4",
H1657&lt;5,"4-5",
TRUE,"5+"
)</f>
        <v>1-2</v>
      </c>
    </row>
    <row r="1658" spans="1:20" ht="15.6" x14ac:dyDescent="0.3">
      <c r="A1658" s="21">
        <v>1948</v>
      </c>
      <c r="B1658" s="22">
        <v>52</v>
      </c>
      <c r="C1658" s="22">
        <v>28</v>
      </c>
      <c r="D1658" s="22">
        <v>62</v>
      </c>
      <c r="E1658" s="23" t="str">
        <f t="shared" si="25"/>
        <v>51-100</v>
      </c>
      <c r="F1658" s="24">
        <v>94111</v>
      </c>
      <c r="G1658" s="22">
        <v>1</v>
      </c>
      <c r="H1658" s="22">
        <v>1.8</v>
      </c>
      <c r="I1658" s="22" t="s">
        <v>36</v>
      </c>
      <c r="J1658" s="22">
        <v>231</v>
      </c>
      <c r="K1658" s="22" t="s">
        <v>34</v>
      </c>
      <c r="L1658" s="22" t="s">
        <v>34</v>
      </c>
      <c r="M1658" s="22" t="s">
        <v>34</v>
      </c>
      <c r="N1658" s="22" t="s">
        <v>35</v>
      </c>
      <c r="O1658" s="22" t="s">
        <v>34</v>
      </c>
      <c r="P1658" s="25" t="str" cm="1">
        <f t="array" ref="P1658">_xlfn.IFS(
B1658&lt;30,"20-29",
B1658&lt;40,"30-39",
B1658&lt;50,"40-49",
B1658&lt;60,"50-59",
TRUE,"60+")</f>
        <v>50-59</v>
      </c>
      <c r="Q1658" s="25" t="str" cm="1">
        <f t="array" ref="Q1658">_xlfn.IFS(
D1658&lt;25,"0–24K",
D1658&lt;50,"25–49K",
D1658&lt;75,"50–74K",
D1658&lt;100,"75–99K",
D1658&lt;150,"100–149K",
D1658&lt;200,"150–199K",
TRUE,"200K+"
)</f>
        <v>50–74K</v>
      </c>
      <c r="R1658" s="25" t="str" cm="1">
        <f t="array" ref="R1658">_xlfn.IFS(
J1658=0,"No Mortgage",
J1658&lt;=100,"Low",
J1658&lt;=300,"Medium",
TRUE,"High"
)</f>
        <v>Medium</v>
      </c>
      <c r="S1658" s="25" t="str" cm="1">
        <f t="array" ref="S1658">_xlfn.IFS(
C1658&lt;10,"0-10",
C1658&lt;20,"11-20",
C1658&lt;30,"21-30",
TRUE,"30+ yrs"
)</f>
        <v>21-30</v>
      </c>
      <c r="T1658" s="26" t="str" cm="1">
        <f t="array" ref="T1658">_xlfn.IFS(
H1658&lt;1,"0-1",
H1658&lt;2,"1-2",
H1658&lt;3,"2-3",
H1658&lt;4,"3-4",
H1658&lt;5,"4-5",
TRUE,"5+"
)</f>
        <v>1-2</v>
      </c>
    </row>
    <row r="1659" spans="1:20" ht="15.6" x14ac:dyDescent="0.3">
      <c r="A1659" s="21">
        <v>1962</v>
      </c>
      <c r="B1659" s="22">
        <v>52</v>
      </c>
      <c r="C1659" s="22">
        <v>26</v>
      </c>
      <c r="D1659" s="22">
        <v>114</v>
      </c>
      <c r="E1659" s="23" t="str">
        <f t="shared" si="25"/>
        <v>100+</v>
      </c>
      <c r="F1659" s="24">
        <v>94304</v>
      </c>
      <c r="G1659" s="22">
        <v>1</v>
      </c>
      <c r="H1659" s="22">
        <v>4.9000000000000004</v>
      </c>
      <c r="I1659" s="22" t="s">
        <v>33</v>
      </c>
      <c r="J1659" s="22">
        <v>0</v>
      </c>
      <c r="K1659" s="22" t="s">
        <v>34</v>
      </c>
      <c r="L1659" s="22" t="s">
        <v>34</v>
      </c>
      <c r="M1659" s="22" t="s">
        <v>34</v>
      </c>
      <c r="N1659" s="22" t="s">
        <v>34</v>
      </c>
      <c r="O1659" s="22" t="s">
        <v>34</v>
      </c>
      <c r="P1659" s="25" t="str" cm="1">
        <f t="array" ref="P1659">_xlfn.IFS(
B1659&lt;30,"20-29",
B1659&lt;40,"30-39",
B1659&lt;50,"40-49",
B1659&lt;60,"50-59",
TRUE,"60+")</f>
        <v>50-59</v>
      </c>
      <c r="Q1659" s="25" t="str" cm="1">
        <f t="array" ref="Q1659">_xlfn.IFS(
D1659&lt;25,"0–24K",
D1659&lt;50,"25–49K",
D1659&lt;75,"50–74K",
D1659&lt;100,"75–99K",
D1659&lt;150,"100–149K",
D1659&lt;200,"150–199K",
TRUE,"200K+"
)</f>
        <v>100–149K</v>
      </c>
      <c r="R1659" s="25" t="str" cm="1">
        <f t="array" ref="R1659">_xlfn.IFS(
J1659=0,"No Mortgage",
J1659&lt;=100,"Low",
J1659&lt;=300,"Medium",
TRUE,"High"
)</f>
        <v>No Mortgage</v>
      </c>
      <c r="S1659" s="25" t="str" cm="1">
        <f t="array" ref="S1659">_xlfn.IFS(
C1659&lt;10,"0-10",
C1659&lt;20,"11-20",
C1659&lt;30,"21-30",
TRUE,"30+ yrs"
)</f>
        <v>21-30</v>
      </c>
      <c r="T1659" s="26" t="str" cm="1">
        <f t="array" ref="T1659">_xlfn.IFS(
H1659&lt;1,"0-1",
H1659&lt;2,"1-2",
H1659&lt;3,"2-3",
H1659&lt;4,"3-4",
H1659&lt;5,"4-5",
TRUE,"5+"
)</f>
        <v>4-5</v>
      </c>
    </row>
    <row r="1660" spans="1:20" ht="15.6" x14ac:dyDescent="0.3">
      <c r="A1660" s="21">
        <v>1967</v>
      </c>
      <c r="B1660" s="22">
        <v>52</v>
      </c>
      <c r="C1660" s="22">
        <v>26</v>
      </c>
      <c r="D1660" s="22">
        <v>114</v>
      </c>
      <c r="E1660" s="23" t="str">
        <f t="shared" si="25"/>
        <v>100+</v>
      </c>
      <c r="F1660" s="24">
        <v>91330</v>
      </c>
      <c r="G1660" s="22">
        <v>2</v>
      </c>
      <c r="H1660" s="22">
        <v>2.4</v>
      </c>
      <c r="I1660" s="22" t="s">
        <v>37</v>
      </c>
      <c r="J1660" s="22">
        <v>0</v>
      </c>
      <c r="K1660" s="22" t="s">
        <v>34</v>
      </c>
      <c r="L1660" s="22" t="s">
        <v>34</v>
      </c>
      <c r="M1660" s="22" t="s">
        <v>34</v>
      </c>
      <c r="N1660" s="22" t="s">
        <v>34</v>
      </c>
      <c r="O1660" s="22" t="s">
        <v>34</v>
      </c>
      <c r="P1660" s="25" t="str" cm="1">
        <f t="array" ref="P1660">_xlfn.IFS(
B1660&lt;30,"20-29",
B1660&lt;40,"30-39",
B1660&lt;50,"40-49",
B1660&lt;60,"50-59",
TRUE,"60+")</f>
        <v>50-59</v>
      </c>
      <c r="Q1660" s="25" t="str" cm="1">
        <f t="array" ref="Q1660">_xlfn.IFS(
D1660&lt;25,"0–24K",
D1660&lt;50,"25–49K",
D1660&lt;75,"50–74K",
D1660&lt;100,"75–99K",
D1660&lt;150,"100–149K",
D1660&lt;200,"150–199K",
TRUE,"200K+"
)</f>
        <v>100–149K</v>
      </c>
      <c r="R1660" s="25" t="str" cm="1">
        <f t="array" ref="R1660">_xlfn.IFS(
J1660=0,"No Mortgage",
J1660&lt;=100,"Low",
J1660&lt;=300,"Medium",
TRUE,"High"
)</f>
        <v>No Mortgage</v>
      </c>
      <c r="S1660" s="25" t="str" cm="1">
        <f t="array" ref="S1660">_xlfn.IFS(
C1660&lt;10,"0-10",
C1660&lt;20,"11-20",
C1660&lt;30,"21-30",
TRUE,"30+ yrs"
)</f>
        <v>21-30</v>
      </c>
      <c r="T1660" s="26" t="str" cm="1">
        <f t="array" ref="T1660">_xlfn.IFS(
H1660&lt;1,"0-1",
H1660&lt;2,"1-2",
H1660&lt;3,"2-3",
H1660&lt;4,"3-4",
H1660&lt;5,"4-5",
TRUE,"5+"
)</f>
        <v>2-3</v>
      </c>
    </row>
    <row r="1661" spans="1:20" ht="15.6" x14ac:dyDescent="0.3">
      <c r="A1661" s="21">
        <v>1982</v>
      </c>
      <c r="B1661" s="22">
        <v>52</v>
      </c>
      <c r="C1661" s="22">
        <v>26</v>
      </c>
      <c r="D1661" s="22">
        <v>84</v>
      </c>
      <c r="E1661" s="23" t="str">
        <f t="shared" si="25"/>
        <v>51-100</v>
      </c>
      <c r="F1661" s="24">
        <v>91768</v>
      </c>
      <c r="G1661" s="22">
        <v>3</v>
      </c>
      <c r="H1661" s="22">
        <v>3</v>
      </c>
      <c r="I1661" s="22" t="s">
        <v>37</v>
      </c>
      <c r="J1661" s="22">
        <v>0</v>
      </c>
      <c r="K1661" s="22" t="s">
        <v>34</v>
      </c>
      <c r="L1661" s="22" t="s">
        <v>34</v>
      </c>
      <c r="M1661" s="22" t="s">
        <v>34</v>
      </c>
      <c r="N1661" s="22" t="s">
        <v>35</v>
      </c>
      <c r="O1661" s="22" t="s">
        <v>34</v>
      </c>
      <c r="P1661" s="25" t="str" cm="1">
        <f t="array" ref="P1661">_xlfn.IFS(
B1661&lt;30,"20-29",
B1661&lt;40,"30-39",
B1661&lt;50,"40-49",
B1661&lt;60,"50-59",
TRUE,"60+")</f>
        <v>50-59</v>
      </c>
      <c r="Q1661" s="25" t="str" cm="1">
        <f t="array" ref="Q1661">_xlfn.IFS(
D1661&lt;25,"0–24K",
D1661&lt;50,"25–49K",
D1661&lt;75,"50–74K",
D1661&lt;100,"75–99K",
D1661&lt;150,"100–149K",
D1661&lt;200,"150–199K",
TRUE,"200K+"
)</f>
        <v>75–99K</v>
      </c>
      <c r="R1661" s="25" t="str" cm="1">
        <f t="array" ref="R1661">_xlfn.IFS(
J1661=0,"No Mortgage",
J1661&lt;=100,"Low",
J1661&lt;=300,"Medium",
TRUE,"High"
)</f>
        <v>No Mortgage</v>
      </c>
      <c r="S1661" s="25" t="str" cm="1">
        <f t="array" ref="S1661">_xlfn.IFS(
C1661&lt;10,"0-10",
C1661&lt;20,"11-20",
C1661&lt;30,"21-30",
TRUE,"30+ yrs"
)</f>
        <v>21-30</v>
      </c>
      <c r="T1661" s="26" t="str" cm="1">
        <f t="array" ref="T1661">_xlfn.IFS(
H1661&lt;1,"0-1",
H1661&lt;2,"1-2",
H1661&lt;3,"2-3",
H1661&lt;4,"3-4",
H1661&lt;5,"4-5",
TRUE,"5+"
)</f>
        <v>3-4</v>
      </c>
    </row>
    <row r="1662" spans="1:20" ht="15.6" x14ac:dyDescent="0.3">
      <c r="A1662" s="21">
        <v>1989</v>
      </c>
      <c r="B1662" s="22">
        <v>52</v>
      </c>
      <c r="C1662" s="22">
        <v>28</v>
      </c>
      <c r="D1662" s="22">
        <v>18</v>
      </c>
      <c r="E1662" s="23" t="str">
        <f t="shared" si="25"/>
        <v>0-50</v>
      </c>
      <c r="F1662" s="24">
        <v>91301</v>
      </c>
      <c r="G1662" s="22">
        <v>1</v>
      </c>
      <c r="H1662" s="22">
        <v>0.3</v>
      </c>
      <c r="I1662" s="22" t="s">
        <v>33</v>
      </c>
      <c r="J1662" s="22">
        <v>120</v>
      </c>
      <c r="K1662" s="22" t="s">
        <v>34</v>
      </c>
      <c r="L1662" s="22" t="s">
        <v>34</v>
      </c>
      <c r="M1662" s="22" t="s">
        <v>34</v>
      </c>
      <c r="N1662" s="22" t="s">
        <v>35</v>
      </c>
      <c r="O1662" s="22" t="s">
        <v>34</v>
      </c>
      <c r="P1662" s="25" t="str" cm="1">
        <f t="array" ref="P1662">_xlfn.IFS(
B1662&lt;30,"20-29",
B1662&lt;40,"30-39",
B1662&lt;50,"40-49",
B1662&lt;60,"50-59",
TRUE,"60+")</f>
        <v>50-59</v>
      </c>
      <c r="Q1662" s="25" t="str" cm="1">
        <f t="array" ref="Q1662">_xlfn.IFS(
D1662&lt;25,"0–24K",
D1662&lt;50,"25–49K",
D1662&lt;75,"50–74K",
D1662&lt;100,"75–99K",
D1662&lt;150,"100–149K",
D1662&lt;200,"150–199K",
TRUE,"200K+"
)</f>
        <v>0–24K</v>
      </c>
      <c r="R1662" s="25" t="str" cm="1">
        <f t="array" ref="R1662">_xlfn.IFS(
J1662=0,"No Mortgage",
J1662&lt;=100,"Low",
J1662&lt;=300,"Medium",
TRUE,"High"
)</f>
        <v>Medium</v>
      </c>
      <c r="S1662" s="25" t="str" cm="1">
        <f t="array" ref="S1662">_xlfn.IFS(
C1662&lt;10,"0-10",
C1662&lt;20,"11-20",
C1662&lt;30,"21-30",
TRUE,"30+ yrs"
)</f>
        <v>21-30</v>
      </c>
      <c r="T1662" s="26" t="str" cm="1">
        <f t="array" ref="T1662">_xlfn.IFS(
H1662&lt;1,"0-1",
H1662&lt;2,"1-2",
H1662&lt;3,"2-3",
H1662&lt;4,"3-4",
H1662&lt;5,"4-5",
TRUE,"5+"
)</f>
        <v>0-1</v>
      </c>
    </row>
    <row r="1663" spans="1:20" ht="15.6" x14ac:dyDescent="0.3">
      <c r="A1663" s="21">
        <v>1993</v>
      </c>
      <c r="B1663" s="22">
        <v>52</v>
      </c>
      <c r="C1663" s="22">
        <v>28</v>
      </c>
      <c r="D1663" s="22">
        <v>38</v>
      </c>
      <c r="E1663" s="23" t="str">
        <f t="shared" si="25"/>
        <v>0-50</v>
      </c>
      <c r="F1663" s="24">
        <v>94302</v>
      </c>
      <c r="G1663" s="22">
        <v>2</v>
      </c>
      <c r="H1663" s="22">
        <v>0.8</v>
      </c>
      <c r="I1663" s="22" t="s">
        <v>33</v>
      </c>
      <c r="J1663" s="22">
        <v>0</v>
      </c>
      <c r="K1663" s="22" t="s">
        <v>34</v>
      </c>
      <c r="L1663" s="22" t="s">
        <v>34</v>
      </c>
      <c r="M1663" s="22" t="s">
        <v>34</v>
      </c>
      <c r="N1663" s="22" t="s">
        <v>34</v>
      </c>
      <c r="O1663" s="22" t="s">
        <v>35</v>
      </c>
      <c r="P1663" s="25" t="str" cm="1">
        <f t="array" ref="P1663">_xlfn.IFS(
B1663&lt;30,"20-29",
B1663&lt;40,"30-39",
B1663&lt;50,"40-49",
B1663&lt;60,"50-59",
TRUE,"60+")</f>
        <v>50-59</v>
      </c>
      <c r="Q1663" s="25" t="str" cm="1">
        <f t="array" ref="Q1663">_xlfn.IFS(
D1663&lt;25,"0–24K",
D1663&lt;50,"25–49K",
D1663&lt;75,"50–74K",
D1663&lt;100,"75–99K",
D1663&lt;150,"100–149K",
D1663&lt;200,"150–199K",
TRUE,"200K+"
)</f>
        <v>25–49K</v>
      </c>
      <c r="R1663" s="25" t="str" cm="1">
        <f t="array" ref="R1663">_xlfn.IFS(
J1663=0,"No Mortgage",
J1663&lt;=100,"Low",
J1663&lt;=300,"Medium",
TRUE,"High"
)</f>
        <v>No Mortgage</v>
      </c>
      <c r="S1663" s="25" t="str" cm="1">
        <f t="array" ref="S1663">_xlfn.IFS(
C1663&lt;10,"0-10",
C1663&lt;20,"11-20",
C1663&lt;30,"21-30",
TRUE,"30+ yrs"
)</f>
        <v>21-30</v>
      </c>
      <c r="T1663" s="26" t="str" cm="1">
        <f t="array" ref="T1663">_xlfn.IFS(
H1663&lt;1,"0-1",
H1663&lt;2,"1-2",
H1663&lt;3,"2-3",
H1663&lt;4,"3-4",
H1663&lt;5,"4-5",
TRUE,"5+"
)</f>
        <v>0-1</v>
      </c>
    </row>
    <row r="1664" spans="1:20" ht="15.6" x14ac:dyDescent="0.3">
      <c r="A1664" s="21">
        <v>2046</v>
      </c>
      <c r="B1664" s="22">
        <v>52</v>
      </c>
      <c r="C1664" s="22">
        <v>28</v>
      </c>
      <c r="D1664" s="22">
        <v>44</v>
      </c>
      <c r="E1664" s="23" t="str">
        <f t="shared" si="25"/>
        <v>0-50</v>
      </c>
      <c r="F1664" s="24">
        <v>95051</v>
      </c>
      <c r="G1664" s="22">
        <v>4</v>
      </c>
      <c r="H1664" s="22">
        <v>0.9</v>
      </c>
      <c r="I1664" s="22" t="s">
        <v>37</v>
      </c>
      <c r="J1664" s="22">
        <v>107</v>
      </c>
      <c r="K1664" s="22" t="s">
        <v>34</v>
      </c>
      <c r="L1664" s="22" t="s">
        <v>34</v>
      </c>
      <c r="M1664" s="22" t="s">
        <v>34</v>
      </c>
      <c r="N1664" s="22" t="s">
        <v>35</v>
      </c>
      <c r="O1664" s="22" t="s">
        <v>34</v>
      </c>
      <c r="P1664" s="25" t="str" cm="1">
        <f t="array" ref="P1664">_xlfn.IFS(
B1664&lt;30,"20-29",
B1664&lt;40,"30-39",
B1664&lt;50,"40-49",
B1664&lt;60,"50-59",
TRUE,"60+")</f>
        <v>50-59</v>
      </c>
      <c r="Q1664" s="25" t="str" cm="1">
        <f t="array" ref="Q1664">_xlfn.IFS(
D1664&lt;25,"0–24K",
D1664&lt;50,"25–49K",
D1664&lt;75,"50–74K",
D1664&lt;100,"75–99K",
D1664&lt;150,"100–149K",
D1664&lt;200,"150–199K",
TRUE,"200K+"
)</f>
        <v>25–49K</v>
      </c>
      <c r="R1664" s="25" t="str" cm="1">
        <f t="array" ref="R1664">_xlfn.IFS(
J1664=0,"No Mortgage",
J1664&lt;=100,"Low",
J1664&lt;=300,"Medium",
TRUE,"High"
)</f>
        <v>Medium</v>
      </c>
      <c r="S1664" s="25" t="str" cm="1">
        <f t="array" ref="S1664">_xlfn.IFS(
C1664&lt;10,"0-10",
C1664&lt;20,"11-20",
C1664&lt;30,"21-30",
TRUE,"30+ yrs"
)</f>
        <v>21-30</v>
      </c>
      <c r="T1664" s="26" t="str" cm="1">
        <f t="array" ref="T1664">_xlfn.IFS(
H1664&lt;1,"0-1",
H1664&lt;2,"1-2",
H1664&lt;3,"2-3",
H1664&lt;4,"3-4",
H1664&lt;5,"4-5",
TRUE,"5+"
)</f>
        <v>0-1</v>
      </c>
    </row>
    <row r="1665" spans="1:20" ht="15.6" x14ac:dyDescent="0.3">
      <c r="A1665" s="21">
        <v>2072</v>
      </c>
      <c r="B1665" s="22">
        <v>52</v>
      </c>
      <c r="C1665" s="22">
        <v>28</v>
      </c>
      <c r="D1665" s="22">
        <v>83</v>
      </c>
      <c r="E1665" s="23" t="str">
        <f t="shared" si="25"/>
        <v>51-100</v>
      </c>
      <c r="F1665" s="24">
        <v>94705</v>
      </c>
      <c r="G1665" s="22">
        <v>1</v>
      </c>
      <c r="H1665" s="22">
        <v>0</v>
      </c>
      <c r="I1665" s="22" t="s">
        <v>33</v>
      </c>
      <c r="J1665" s="22">
        <v>0</v>
      </c>
      <c r="K1665" s="22" t="s">
        <v>34</v>
      </c>
      <c r="L1665" s="22" t="s">
        <v>34</v>
      </c>
      <c r="M1665" s="22" t="s">
        <v>34</v>
      </c>
      <c r="N1665" s="22" t="s">
        <v>35</v>
      </c>
      <c r="O1665" s="22" t="s">
        <v>34</v>
      </c>
      <c r="P1665" s="25" t="str" cm="1">
        <f t="array" ref="P1665">_xlfn.IFS(
B1665&lt;30,"20-29",
B1665&lt;40,"30-39",
B1665&lt;50,"40-49",
B1665&lt;60,"50-59",
TRUE,"60+")</f>
        <v>50-59</v>
      </c>
      <c r="Q1665" s="25" t="str" cm="1">
        <f t="array" ref="Q1665">_xlfn.IFS(
D1665&lt;25,"0–24K",
D1665&lt;50,"25–49K",
D1665&lt;75,"50–74K",
D1665&lt;100,"75–99K",
D1665&lt;150,"100–149K",
D1665&lt;200,"150–199K",
TRUE,"200K+"
)</f>
        <v>75–99K</v>
      </c>
      <c r="R1665" s="25" t="str" cm="1">
        <f t="array" ref="R1665">_xlfn.IFS(
J1665=0,"No Mortgage",
J1665&lt;=100,"Low",
J1665&lt;=300,"Medium",
TRUE,"High"
)</f>
        <v>No Mortgage</v>
      </c>
      <c r="S1665" s="25" t="str" cm="1">
        <f t="array" ref="S1665">_xlfn.IFS(
C1665&lt;10,"0-10",
C1665&lt;20,"11-20",
C1665&lt;30,"21-30",
TRUE,"30+ yrs"
)</f>
        <v>21-30</v>
      </c>
      <c r="T1665" s="26" t="str" cm="1">
        <f t="array" ref="T1665">_xlfn.IFS(
H1665&lt;1,"0-1",
H1665&lt;2,"1-2",
H1665&lt;3,"2-3",
H1665&lt;4,"3-4",
H1665&lt;5,"4-5",
TRUE,"5+"
)</f>
        <v>0-1</v>
      </c>
    </row>
    <row r="1666" spans="1:20" ht="15.6" x14ac:dyDescent="0.3">
      <c r="A1666" s="21">
        <v>2075</v>
      </c>
      <c r="B1666" s="22">
        <v>52</v>
      </c>
      <c r="C1666" s="22">
        <v>27</v>
      </c>
      <c r="D1666" s="22">
        <v>81</v>
      </c>
      <c r="E1666" s="23" t="str">
        <f t="shared" ref="E1666:E1729" si="26">IF(D1666&lt;=50,"0-50",IF(D1666&lt;=100,"51-100","100+"))</f>
        <v>51-100</v>
      </c>
      <c r="F1666" s="24">
        <v>91942</v>
      </c>
      <c r="G1666" s="22">
        <v>1</v>
      </c>
      <c r="H1666" s="22">
        <v>1.3</v>
      </c>
      <c r="I1666" s="22" t="s">
        <v>36</v>
      </c>
      <c r="J1666" s="22">
        <v>293</v>
      </c>
      <c r="K1666" s="22" t="s">
        <v>34</v>
      </c>
      <c r="L1666" s="22" t="s">
        <v>34</v>
      </c>
      <c r="M1666" s="22" t="s">
        <v>34</v>
      </c>
      <c r="N1666" s="22" t="s">
        <v>34</v>
      </c>
      <c r="O1666" s="22" t="s">
        <v>35</v>
      </c>
      <c r="P1666" s="25" t="str" cm="1">
        <f t="array" ref="P1666">_xlfn.IFS(
B1666&lt;30,"20-29",
B1666&lt;40,"30-39",
B1666&lt;50,"40-49",
B1666&lt;60,"50-59",
TRUE,"60+")</f>
        <v>50-59</v>
      </c>
      <c r="Q1666" s="25" t="str" cm="1">
        <f t="array" ref="Q1666">_xlfn.IFS(
D1666&lt;25,"0–24K",
D1666&lt;50,"25–49K",
D1666&lt;75,"50–74K",
D1666&lt;100,"75–99K",
D1666&lt;150,"100–149K",
D1666&lt;200,"150–199K",
TRUE,"200K+"
)</f>
        <v>75–99K</v>
      </c>
      <c r="R1666" s="25" t="str" cm="1">
        <f t="array" ref="R1666">_xlfn.IFS(
J1666=0,"No Mortgage",
J1666&lt;=100,"Low",
J1666&lt;=300,"Medium",
TRUE,"High"
)</f>
        <v>Medium</v>
      </c>
      <c r="S1666" s="25" t="str" cm="1">
        <f t="array" ref="S1666">_xlfn.IFS(
C1666&lt;10,"0-10",
C1666&lt;20,"11-20",
C1666&lt;30,"21-30",
TRUE,"30+ yrs"
)</f>
        <v>21-30</v>
      </c>
      <c r="T1666" s="26" t="str" cm="1">
        <f t="array" ref="T1666">_xlfn.IFS(
H1666&lt;1,"0-1",
H1666&lt;2,"1-2",
H1666&lt;3,"2-3",
H1666&lt;4,"3-4",
H1666&lt;5,"4-5",
TRUE,"5+"
)</f>
        <v>1-2</v>
      </c>
    </row>
    <row r="1667" spans="1:20" ht="15.6" x14ac:dyDescent="0.3">
      <c r="A1667" s="21">
        <v>2082</v>
      </c>
      <c r="B1667" s="22">
        <v>52</v>
      </c>
      <c r="C1667" s="22">
        <v>27</v>
      </c>
      <c r="D1667" s="22">
        <v>45</v>
      </c>
      <c r="E1667" s="23" t="str">
        <f t="shared" si="26"/>
        <v>0-50</v>
      </c>
      <c r="F1667" s="24">
        <v>95006</v>
      </c>
      <c r="G1667" s="22">
        <v>1</v>
      </c>
      <c r="H1667" s="22">
        <v>1.3</v>
      </c>
      <c r="I1667" s="22" t="s">
        <v>37</v>
      </c>
      <c r="J1667" s="22">
        <v>0</v>
      </c>
      <c r="K1667" s="22" t="s">
        <v>34</v>
      </c>
      <c r="L1667" s="22" t="s">
        <v>34</v>
      </c>
      <c r="M1667" s="22" t="s">
        <v>34</v>
      </c>
      <c r="N1667" s="22" t="s">
        <v>34</v>
      </c>
      <c r="O1667" s="22" t="s">
        <v>34</v>
      </c>
      <c r="P1667" s="25" t="str" cm="1">
        <f t="array" ref="P1667">_xlfn.IFS(
B1667&lt;30,"20-29",
B1667&lt;40,"30-39",
B1667&lt;50,"40-49",
B1667&lt;60,"50-59",
TRUE,"60+")</f>
        <v>50-59</v>
      </c>
      <c r="Q1667" s="25" t="str" cm="1">
        <f t="array" ref="Q1667">_xlfn.IFS(
D1667&lt;25,"0–24K",
D1667&lt;50,"25–49K",
D1667&lt;75,"50–74K",
D1667&lt;100,"75–99K",
D1667&lt;150,"100–149K",
D1667&lt;200,"150–199K",
TRUE,"200K+"
)</f>
        <v>25–49K</v>
      </c>
      <c r="R1667" s="25" t="str" cm="1">
        <f t="array" ref="R1667">_xlfn.IFS(
J1667=0,"No Mortgage",
J1667&lt;=100,"Low",
J1667&lt;=300,"Medium",
TRUE,"High"
)</f>
        <v>No Mortgage</v>
      </c>
      <c r="S1667" s="25" t="str" cm="1">
        <f t="array" ref="S1667">_xlfn.IFS(
C1667&lt;10,"0-10",
C1667&lt;20,"11-20",
C1667&lt;30,"21-30",
TRUE,"30+ yrs"
)</f>
        <v>21-30</v>
      </c>
      <c r="T1667" s="26" t="str" cm="1">
        <f t="array" ref="T1667">_xlfn.IFS(
H1667&lt;1,"0-1",
H1667&lt;2,"1-2",
H1667&lt;3,"2-3",
H1667&lt;4,"3-4",
H1667&lt;5,"4-5",
TRUE,"5+"
)</f>
        <v>1-2</v>
      </c>
    </row>
    <row r="1668" spans="1:20" ht="15.6" x14ac:dyDescent="0.3">
      <c r="A1668" s="21">
        <v>2162</v>
      </c>
      <c r="B1668" s="22">
        <v>52</v>
      </c>
      <c r="C1668" s="22">
        <v>28</v>
      </c>
      <c r="D1668" s="22">
        <v>38</v>
      </c>
      <c r="E1668" s="23" t="str">
        <f t="shared" si="26"/>
        <v>0-50</v>
      </c>
      <c r="F1668" s="24">
        <v>94131</v>
      </c>
      <c r="G1668" s="22">
        <v>4</v>
      </c>
      <c r="H1668" s="22">
        <v>0.9</v>
      </c>
      <c r="I1668" s="22" t="s">
        <v>37</v>
      </c>
      <c r="J1668" s="22">
        <v>95</v>
      </c>
      <c r="K1668" s="22" t="s">
        <v>34</v>
      </c>
      <c r="L1668" s="22" t="s">
        <v>34</v>
      </c>
      <c r="M1668" s="22" t="s">
        <v>34</v>
      </c>
      <c r="N1668" s="22" t="s">
        <v>35</v>
      </c>
      <c r="O1668" s="22" t="s">
        <v>35</v>
      </c>
      <c r="P1668" s="25" t="str" cm="1">
        <f t="array" ref="P1668">_xlfn.IFS(
B1668&lt;30,"20-29",
B1668&lt;40,"30-39",
B1668&lt;50,"40-49",
B1668&lt;60,"50-59",
TRUE,"60+")</f>
        <v>50-59</v>
      </c>
      <c r="Q1668" s="25" t="str" cm="1">
        <f t="array" ref="Q1668">_xlfn.IFS(
D1668&lt;25,"0–24K",
D1668&lt;50,"25–49K",
D1668&lt;75,"50–74K",
D1668&lt;100,"75–99K",
D1668&lt;150,"100–149K",
D1668&lt;200,"150–199K",
TRUE,"200K+"
)</f>
        <v>25–49K</v>
      </c>
      <c r="R1668" s="25" t="str" cm="1">
        <f t="array" ref="R1668">_xlfn.IFS(
J1668=0,"No Mortgage",
J1668&lt;=100,"Low",
J1668&lt;=300,"Medium",
TRUE,"High"
)</f>
        <v>Low</v>
      </c>
      <c r="S1668" s="25" t="str" cm="1">
        <f t="array" ref="S1668">_xlfn.IFS(
C1668&lt;10,"0-10",
C1668&lt;20,"11-20",
C1668&lt;30,"21-30",
TRUE,"30+ yrs"
)</f>
        <v>21-30</v>
      </c>
      <c r="T1668" s="26" t="str" cm="1">
        <f t="array" ref="T1668">_xlfn.IFS(
H1668&lt;1,"0-1",
H1668&lt;2,"1-2",
H1668&lt;3,"2-3",
H1668&lt;4,"3-4",
H1668&lt;5,"4-5",
TRUE,"5+"
)</f>
        <v>0-1</v>
      </c>
    </row>
    <row r="1669" spans="1:20" ht="15.6" x14ac:dyDescent="0.3">
      <c r="A1669" s="21">
        <v>2170</v>
      </c>
      <c r="B1669" s="22">
        <v>52</v>
      </c>
      <c r="C1669" s="22">
        <v>27</v>
      </c>
      <c r="D1669" s="22">
        <v>30</v>
      </c>
      <c r="E1669" s="23" t="str">
        <f t="shared" si="26"/>
        <v>0-50</v>
      </c>
      <c r="F1669" s="24">
        <v>94305</v>
      </c>
      <c r="G1669" s="22">
        <v>2</v>
      </c>
      <c r="H1669" s="22">
        <v>0.7</v>
      </c>
      <c r="I1669" s="22" t="s">
        <v>37</v>
      </c>
      <c r="J1669" s="22">
        <v>0</v>
      </c>
      <c r="K1669" s="22" t="s">
        <v>34</v>
      </c>
      <c r="L1669" s="22" t="s">
        <v>34</v>
      </c>
      <c r="M1669" s="22" t="s">
        <v>34</v>
      </c>
      <c r="N1669" s="22" t="s">
        <v>35</v>
      </c>
      <c r="O1669" s="22" t="s">
        <v>35</v>
      </c>
      <c r="P1669" s="25" t="str" cm="1">
        <f t="array" ref="P1669">_xlfn.IFS(
B1669&lt;30,"20-29",
B1669&lt;40,"30-39",
B1669&lt;50,"40-49",
B1669&lt;60,"50-59",
TRUE,"60+")</f>
        <v>50-59</v>
      </c>
      <c r="Q1669" s="25" t="str" cm="1">
        <f t="array" ref="Q1669">_xlfn.IFS(
D1669&lt;25,"0–24K",
D1669&lt;50,"25–49K",
D1669&lt;75,"50–74K",
D1669&lt;100,"75–99K",
D1669&lt;150,"100–149K",
D1669&lt;200,"150–199K",
TRUE,"200K+"
)</f>
        <v>25–49K</v>
      </c>
      <c r="R1669" s="25" t="str" cm="1">
        <f t="array" ref="R1669">_xlfn.IFS(
J1669=0,"No Mortgage",
J1669&lt;=100,"Low",
J1669&lt;=300,"Medium",
TRUE,"High"
)</f>
        <v>No Mortgage</v>
      </c>
      <c r="S1669" s="25" t="str" cm="1">
        <f t="array" ref="S1669">_xlfn.IFS(
C1669&lt;10,"0-10",
C1669&lt;20,"11-20",
C1669&lt;30,"21-30",
TRUE,"30+ yrs"
)</f>
        <v>21-30</v>
      </c>
      <c r="T1669" s="26" t="str" cm="1">
        <f t="array" ref="T1669">_xlfn.IFS(
H1669&lt;1,"0-1",
H1669&lt;2,"1-2",
H1669&lt;3,"2-3",
H1669&lt;4,"3-4",
H1669&lt;5,"4-5",
TRUE,"5+"
)</f>
        <v>0-1</v>
      </c>
    </row>
    <row r="1670" spans="1:20" ht="15.6" x14ac:dyDescent="0.3">
      <c r="A1670" s="21">
        <v>2220</v>
      </c>
      <c r="B1670" s="22">
        <v>52</v>
      </c>
      <c r="C1670" s="22">
        <v>22</v>
      </c>
      <c r="D1670" s="22">
        <v>58</v>
      </c>
      <c r="E1670" s="23" t="str">
        <f t="shared" si="26"/>
        <v>51-100</v>
      </c>
      <c r="F1670" s="24">
        <v>93101</v>
      </c>
      <c r="G1670" s="22">
        <v>4</v>
      </c>
      <c r="H1670" s="22">
        <v>2</v>
      </c>
      <c r="I1670" s="22" t="s">
        <v>36</v>
      </c>
      <c r="J1670" s="22">
        <v>223</v>
      </c>
      <c r="K1670" s="22" t="s">
        <v>34</v>
      </c>
      <c r="L1670" s="22" t="s">
        <v>34</v>
      </c>
      <c r="M1670" s="22" t="s">
        <v>34</v>
      </c>
      <c r="N1670" s="22" t="s">
        <v>35</v>
      </c>
      <c r="O1670" s="22" t="s">
        <v>34</v>
      </c>
      <c r="P1670" s="25" t="str" cm="1">
        <f t="array" ref="P1670">_xlfn.IFS(
B1670&lt;30,"20-29",
B1670&lt;40,"30-39",
B1670&lt;50,"40-49",
B1670&lt;60,"50-59",
TRUE,"60+")</f>
        <v>50-59</v>
      </c>
      <c r="Q1670" s="25" t="str" cm="1">
        <f t="array" ref="Q1670">_xlfn.IFS(
D1670&lt;25,"0–24K",
D1670&lt;50,"25–49K",
D1670&lt;75,"50–74K",
D1670&lt;100,"75–99K",
D1670&lt;150,"100–149K",
D1670&lt;200,"150–199K",
TRUE,"200K+"
)</f>
        <v>50–74K</v>
      </c>
      <c r="R1670" s="25" t="str" cm="1">
        <f t="array" ref="R1670">_xlfn.IFS(
J1670=0,"No Mortgage",
J1670&lt;=100,"Low",
J1670&lt;=300,"Medium",
TRUE,"High"
)</f>
        <v>Medium</v>
      </c>
      <c r="S1670" s="25" t="str" cm="1">
        <f t="array" ref="S1670">_xlfn.IFS(
C1670&lt;10,"0-10",
C1670&lt;20,"11-20",
C1670&lt;30,"21-30",
TRUE,"30+ yrs"
)</f>
        <v>21-30</v>
      </c>
      <c r="T1670" s="26" t="str" cm="1">
        <f t="array" ref="T1670">_xlfn.IFS(
H1670&lt;1,"0-1",
H1670&lt;2,"1-2",
H1670&lt;3,"2-3",
H1670&lt;4,"3-4",
H1670&lt;5,"4-5",
TRUE,"5+"
)</f>
        <v>2-3</v>
      </c>
    </row>
    <row r="1671" spans="1:20" ht="15.6" x14ac:dyDescent="0.3">
      <c r="A1671" s="21">
        <v>2316</v>
      </c>
      <c r="B1671" s="22">
        <v>52</v>
      </c>
      <c r="C1671" s="22">
        <v>26</v>
      </c>
      <c r="D1671" s="22">
        <v>182</v>
      </c>
      <c r="E1671" s="23" t="str">
        <f t="shared" si="26"/>
        <v>100+</v>
      </c>
      <c r="F1671" s="24">
        <v>95818</v>
      </c>
      <c r="G1671" s="22">
        <v>2</v>
      </c>
      <c r="H1671" s="22">
        <v>1.4</v>
      </c>
      <c r="I1671" s="22" t="s">
        <v>37</v>
      </c>
      <c r="J1671" s="22">
        <v>0</v>
      </c>
      <c r="K1671" s="22" t="s">
        <v>35</v>
      </c>
      <c r="L1671" s="22" t="s">
        <v>34</v>
      </c>
      <c r="M1671" s="22" t="s">
        <v>34</v>
      </c>
      <c r="N1671" s="22" t="s">
        <v>35</v>
      </c>
      <c r="O1671" s="22" t="s">
        <v>34</v>
      </c>
      <c r="P1671" s="25" t="str" cm="1">
        <f t="array" ref="P1671">_xlfn.IFS(
B1671&lt;30,"20-29",
B1671&lt;40,"30-39",
B1671&lt;50,"40-49",
B1671&lt;60,"50-59",
TRUE,"60+")</f>
        <v>50-59</v>
      </c>
      <c r="Q1671" s="25" t="str" cm="1">
        <f t="array" ref="Q1671">_xlfn.IFS(
D1671&lt;25,"0–24K",
D1671&lt;50,"25–49K",
D1671&lt;75,"50–74K",
D1671&lt;100,"75–99K",
D1671&lt;150,"100–149K",
D1671&lt;200,"150–199K",
TRUE,"200K+"
)</f>
        <v>150–199K</v>
      </c>
      <c r="R1671" s="25" t="str" cm="1">
        <f t="array" ref="R1671">_xlfn.IFS(
J1671=0,"No Mortgage",
J1671&lt;=100,"Low",
J1671&lt;=300,"Medium",
TRUE,"High"
)</f>
        <v>No Mortgage</v>
      </c>
      <c r="S1671" s="25" t="str" cm="1">
        <f t="array" ref="S1671">_xlfn.IFS(
C1671&lt;10,"0-10",
C1671&lt;20,"11-20",
C1671&lt;30,"21-30",
TRUE,"30+ yrs"
)</f>
        <v>21-30</v>
      </c>
      <c r="T1671" s="26" t="str" cm="1">
        <f t="array" ref="T1671">_xlfn.IFS(
H1671&lt;1,"0-1",
H1671&lt;2,"1-2",
H1671&lt;3,"2-3",
H1671&lt;4,"3-4",
H1671&lt;5,"4-5",
TRUE,"5+"
)</f>
        <v>1-2</v>
      </c>
    </row>
    <row r="1672" spans="1:20" ht="15.6" x14ac:dyDescent="0.3">
      <c r="A1672" s="21">
        <v>2347</v>
      </c>
      <c r="B1672" s="22">
        <v>52</v>
      </c>
      <c r="C1672" s="22">
        <v>26</v>
      </c>
      <c r="D1672" s="22">
        <v>59</v>
      </c>
      <c r="E1672" s="23" t="str">
        <f t="shared" si="26"/>
        <v>51-100</v>
      </c>
      <c r="F1672" s="24">
        <v>92660</v>
      </c>
      <c r="G1672" s="22">
        <v>2</v>
      </c>
      <c r="H1672" s="22">
        <v>1.5</v>
      </c>
      <c r="I1672" s="22" t="s">
        <v>37</v>
      </c>
      <c r="J1672" s="22">
        <v>239</v>
      </c>
      <c r="K1672" s="22" t="s">
        <v>34</v>
      </c>
      <c r="L1672" s="22" t="s">
        <v>34</v>
      </c>
      <c r="M1672" s="22" t="s">
        <v>34</v>
      </c>
      <c r="N1672" s="22" t="s">
        <v>34</v>
      </c>
      <c r="O1672" s="22" t="s">
        <v>35</v>
      </c>
      <c r="P1672" s="25" t="str" cm="1">
        <f t="array" ref="P1672">_xlfn.IFS(
B1672&lt;30,"20-29",
B1672&lt;40,"30-39",
B1672&lt;50,"40-49",
B1672&lt;60,"50-59",
TRUE,"60+")</f>
        <v>50-59</v>
      </c>
      <c r="Q1672" s="25" t="str" cm="1">
        <f t="array" ref="Q1672">_xlfn.IFS(
D1672&lt;25,"0–24K",
D1672&lt;50,"25–49K",
D1672&lt;75,"50–74K",
D1672&lt;100,"75–99K",
D1672&lt;150,"100–149K",
D1672&lt;200,"150–199K",
TRUE,"200K+"
)</f>
        <v>50–74K</v>
      </c>
      <c r="R1672" s="25" t="str" cm="1">
        <f t="array" ref="R1672">_xlfn.IFS(
J1672=0,"No Mortgage",
J1672&lt;=100,"Low",
J1672&lt;=300,"Medium",
TRUE,"High"
)</f>
        <v>Medium</v>
      </c>
      <c r="S1672" s="25" t="str" cm="1">
        <f t="array" ref="S1672">_xlfn.IFS(
C1672&lt;10,"0-10",
C1672&lt;20,"11-20",
C1672&lt;30,"21-30",
TRUE,"30+ yrs"
)</f>
        <v>21-30</v>
      </c>
      <c r="T1672" s="26" t="str" cm="1">
        <f t="array" ref="T1672">_xlfn.IFS(
H1672&lt;1,"0-1",
H1672&lt;2,"1-2",
H1672&lt;3,"2-3",
H1672&lt;4,"3-4",
H1672&lt;5,"4-5",
TRUE,"5+"
)</f>
        <v>1-2</v>
      </c>
    </row>
    <row r="1673" spans="1:20" ht="15.6" x14ac:dyDescent="0.3">
      <c r="A1673" s="21">
        <v>2351</v>
      </c>
      <c r="B1673" s="22">
        <v>52</v>
      </c>
      <c r="C1673" s="22">
        <v>28</v>
      </c>
      <c r="D1673" s="22">
        <v>22</v>
      </c>
      <c r="E1673" s="23" t="str">
        <f t="shared" si="26"/>
        <v>0-50</v>
      </c>
      <c r="F1673" s="24">
        <v>91711</v>
      </c>
      <c r="G1673" s="22">
        <v>2</v>
      </c>
      <c r="H1673" s="22">
        <v>0.4</v>
      </c>
      <c r="I1673" s="22" t="s">
        <v>33</v>
      </c>
      <c r="J1673" s="22">
        <v>0</v>
      </c>
      <c r="K1673" s="22" t="s">
        <v>34</v>
      </c>
      <c r="L1673" s="22" t="s">
        <v>34</v>
      </c>
      <c r="M1673" s="22" t="s">
        <v>34</v>
      </c>
      <c r="N1673" s="22" t="s">
        <v>35</v>
      </c>
      <c r="O1673" s="22" t="s">
        <v>35</v>
      </c>
      <c r="P1673" s="25" t="str" cm="1">
        <f t="array" ref="P1673">_xlfn.IFS(
B1673&lt;30,"20-29",
B1673&lt;40,"30-39",
B1673&lt;50,"40-49",
B1673&lt;60,"50-59",
TRUE,"60+")</f>
        <v>50-59</v>
      </c>
      <c r="Q1673" s="25" t="str" cm="1">
        <f t="array" ref="Q1673">_xlfn.IFS(
D1673&lt;25,"0–24K",
D1673&lt;50,"25–49K",
D1673&lt;75,"50–74K",
D1673&lt;100,"75–99K",
D1673&lt;150,"100–149K",
D1673&lt;200,"150–199K",
TRUE,"200K+"
)</f>
        <v>0–24K</v>
      </c>
      <c r="R1673" s="25" t="str" cm="1">
        <f t="array" ref="R1673">_xlfn.IFS(
J1673=0,"No Mortgage",
J1673&lt;=100,"Low",
J1673&lt;=300,"Medium",
TRUE,"High"
)</f>
        <v>No Mortgage</v>
      </c>
      <c r="S1673" s="25" t="str" cm="1">
        <f t="array" ref="S1673">_xlfn.IFS(
C1673&lt;10,"0-10",
C1673&lt;20,"11-20",
C1673&lt;30,"21-30",
TRUE,"30+ yrs"
)</f>
        <v>21-30</v>
      </c>
      <c r="T1673" s="26" t="str" cm="1">
        <f t="array" ref="T1673">_xlfn.IFS(
H1673&lt;1,"0-1",
H1673&lt;2,"1-2",
H1673&lt;3,"2-3",
H1673&lt;4,"3-4",
H1673&lt;5,"4-5",
TRUE,"5+"
)</f>
        <v>0-1</v>
      </c>
    </row>
    <row r="1674" spans="1:20" ht="15.6" x14ac:dyDescent="0.3">
      <c r="A1674" s="21">
        <v>2463</v>
      </c>
      <c r="B1674" s="22">
        <v>52</v>
      </c>
      <c r="C1674" s="22">
        <v>28</v>
      </c>
      <c r="D1674" s="22">
        <v>23</v>
      </c>
      <c r="E1674" s="23" t="str">
        <f t="shared" si="26"/>
        <v>0-50</v>
      </c>
      <c r="F1674" s="24">
        <v>95828</v>
      </c>
      <c r="G1674" s="22">
        <v>3</v>
      </c>
      <c r="H1674" s="22">
        <v>0.4</v>
      </c>
      <c r="I1674" s="22" t="s">
        <v>33</v>
      </c>
      <c r="J1674" s="22">
        <v>0</v>
      </c>
      <c r="K1674" s="22" t="s">
        <v>34</v>
      </c>
      <c r="L1674" s="22" t="s">
        <v>34</v>
      </c>
      <c r="M1674" s="22" t="s">
        <v>34</v>
      </c>
      <c r="N1674" s="22" t="s">
        <v>35</v>
      </c>
      <c r="O1674" s="22" t="s">
        <v>34</v>
      </c>
      <c r="P1674" s="25" t="str" cm="1">
        <f t="array" ref="P1674">_xlfn.IFS(
B1674&lt;30,"20-29",
B1674&lt;40,"30-39",
B1674&lt;50,"40-49",
B1674&lt;60,"50-59",
TRUE,"60+")</f>
        <v>50-59</v>
      </c>
      <c r="Q1674" s="25" t="str" cm="1">
        <f t="array" ref="Q1674">_xlfn.IFS(
D1674&lt;25,"0–24K",
D1674&lt;50,"25–49K",
D1674&lt;75,"50–74K",
D1674&lt;100,"75–99K",
D1674&lt;150,"100–149K",
D1674&lt;200,"150–199K",
TRUE,"200K+"
)</f>
        <v>0–24K</v>
      </c>
      <c r="R1674" s="25" t="str" cm="1">
        <f t="array" ref="R1674">_xlfn.IFS(
J1674=0,"No Mortgage",
J1674&lt;=100,"Low",
J1674&lt;=300,"Medium",
TRUE,"High"
)</f>
        <v>No Mortgage</v>
      </c>
      <c r="S1674" s="25" t="str" cm="1">
        <f t="array" ref="S1674">_xlfn.IFS(
C1674&lt;10,"0-10",
C1674&lt;20,"11-20",
C1674&lt;30,"21-30",
TRUE,"30+ yrs"
)</f>
        <v>21-30</v>
      </c>
      <c r="T1674" s="26" t="str" cm="1">
        <f t="array" ref="T1674">_xlfn.IFS(
H1674&lt;1,"0-1",
H1674&lt;2,"1-2",
H1674&lt;3,"2-3",
H1674&lt;4,"3-4",
H1674&lt;5,"4-5",
TRUE,"5+"
)</f>
        <v>0-1</v>
      </c>
    </row>
    <row r="1675" spans="1:20" ht="15.6" x14ac:dyDescent="0.3">
      <c r="A1675" s="21">
        <v>2476</v>
      </c>
      <c r="B1675" s="22">
        <v>52</v>
      </c>
      <c r="C1675" s="22">
        <v>26</v>
      </c>
      <c r="D1675" s="22">
        <v>79</v>
      </c>
      <c r="E1675" s="23" t="str">
        <f t="shared" si="26"/>
        <v>51-100</v>
      </c>
      <c r="F1675" s="24">
        <v>95817</v>
      </c>
      <c r="G1675" s="22">
        <v>3</v>
      </c>
      <c r="H1675" s="22">
        <v>0.8</v>
      </c>
      <c r="I1675" s="22" t="s">
        <v>33</v>
      </c>
      <c r="J1675" s="22">
        <v>183</v>
      </c>
      <c r="K1675" s="22" t="s">
        <v>34</v>
      </c>
      <c r="L1675" s="22" t="s">
        <v>34</v>
      </c>
      <c r="M1675" s="22" t="s">
        <v>34</v>
      </c>
      <c r="N1675" s="22" t="s">
        <v>34</v>
      </c>
      <c r="O1675" s="22" t="s">
        <v>34</v>
      </c>
      <c r="P1675" s="25" t="str" cm="1">
        <f t="array" ref="P1675">_xlfn.IFS(
B1675&lt;30,"20-29",
B1675&lt;40,"30-39",
B1675&lt;50,"40-49",
B1675&lt;60,"50-59",
TRUE,"60+")</f>
        <v>50-59</v>
      </c>
      <c r="Q1675" s="25" t="str" cm="1">
        <f t="array" ref="Q1675">_xlfn.IFS(
D1675&lt;25,"0–24K",
D1675&lt;50,"25–49K",
D1675&lt;75,"50–74K",
D1675&lt;100,"75–99K",
D1675&lt;150,"100–149K",
D1675&lt;200,"150–199K",
TRUE,"200K+"
)</f>
        <v>75–99K</v>
      </c>
      <c r="R1675" s="25" t="str" cm="1">
        <f t="array" ref="R1675">_xlfn.IFS(
J1675=0,"No Mortgage",
J1675&lt;=100,"Low",
J1675&lt;=300,"Medium",
TRUE,"High"
)</f>
        <v>Medium</v>
      </c>
      <c r="S1675" s="25" t="str" cm="1">
        <f t="array" ref="S1675">_xlfn.IFS(
C1675&lt;10,"0-10",
C1675&lt;20,"11-20",
C1675&lt;30,"21-30",
TRUE,"30+ yrs"
)</f>
        <v>21-30</v>
      </c>
      <c r="T1675" s="26" t="str" cm="1">
        <f t="array" ref="T1675">_xlfn.IFS(
H1675&lt;1,"0-1",
H1675&lt;2,"1-2",
H1675&lt;3,"2-3",
H1675&lt;4,"3-4",
H1675&lt;5,"4-5",
TRUE,"5+"
)</f>
        <v>0-1</v>
      </c>
    </row>
    <row r="1676" spans="1:20" ht="15.6" x14ac:dyDescent="0.3">
      <c r="A1676" s="21">
        <v>2491</v>
      </c>
      <c r="B1676" s="22">
        <v>52</v>
      </c>
      <c r="C1676" s="22">
        <v>28</v>
      </c>
      <c r="D1676" s="22">
        <v>168</v>
      </c>
      <c r="E1676" s="23" t="str">
        <f t="shared" si="26"/>
        <v>100+</v>
      </c>
      <c r="F1676" s="24">
        <v>90404</v>
      </c>
      <c r="G1676" s="22">
        <v>3</v>
      </c>
      <c r="H1676" s="22">
        <v>6.5</v>
      </c>
      <c r="I1676" s="22" t="s">
        <v>36</v>
      </c>
      <c r="J1676" s="22">
        <v>118</v>
      </c>
      <c r="K1676" s="22" t="s">
        <v>35</v>
      </c>
      <c r="L1676" s="22" t="s">
        <v>34</v>
      </c>
      <c r="M1676" s="22" t="s">
        <v>34</v>
      </c>
      <c r="N1676" s="22" t="s">
        <v>35</v>
      </c>
      <c r="O1676" s="22" t="s">
        <v>34</v>
      </c>
      <c r="P1676" s="25" t="str" cm="1">
        <f t="array" ref="P1676">_xlfn.IFS(
B1676&lt;30,"20-29",
B1676&lt;40,"30-39",
B1676&lt;50,"40-49",
B1676&lt;60,"50-59",
TRUE,"60+")</f>
        <v>50-59</v>
      </c>
      <c r="Q1676" s="25" t="str" cm="1">
        <f t="array" ref="Q1676">_xlfn.IFS(
D1676&lt;25,"0–24K",
D1676&lt;50,"25–49K",
D1676&lt;75,"50–74K",
D1676&lt;100,"75–99K",
D1676&lt;150,"100–149K",
D1676&lt;200,"150–199K",
TRUE,"200K+"
)</f>
        <v>150–199K</v>
      </c>
      <c r="R1676" s="25" t="str" cm="1">
        <f t="array" ref="R1676">_xlfn.IFS(
J1676=0,"No Mortgage",
J1676&lt;=100,"Low",
J1676&lt;=300,"Medium",
TRUE,"High"
)</f>
        <v>Medium</v>
      </c>
      <c r="S1676" s="25" t="str" cm="1">
        <f t="array" ref="S1676">_xlfn.IFS(
C1676&lt;10,"0-10",
C1676&lt;20,"11-20",
C1676&lt;30,"21-30",
TRUE,"30+ yrs"
)</f>
        <v>21-30</v>
      </c>
      <c r="T1676" s="26" t="str" cm="1">
        <f t="array" ref="T1676">_xlfn.IFS(
H1676&lt;1,"0-1",
H1676&lt;2,"1-2",
H1676&lt;3,"2-3",
H1676&lt;4,"3-4",
H1676&lt;5,"4-5",
TRUE,"5+"
)</f>
        <v>5+</v>
      </c>
    </row>
    <row r="1677" spans="1:20" ht="15.6" x14ac:dyDescent="0.3">
      <c r="A1677" s="21">
        <v>2514</v>
      </c>
      <c r="B1677" s="22">
        <v>52</v>
      </c>
      <c r="C1677" s="22">
        <v>26</v>
      </c>
      <c r="D1677" s="22">
        <v>71</v>
      </c>
      <c r="E1677" s="23" t="str">
        <f t="shared" si="26"/>
        <v>51-100</v>
      </c>
      <c r="F1677" s="24">
        <v>92037</v>
      </c>
      <c r="G1677" s="22">
        <v>1</v>
      </c>
      <c r="H1677" s="22">
        <v>1.4</v>
      </c>
      <c r="I1677" s="22" t="s">
        <v>36</v>
      </c>
      <c r="J1677" s="22">
        <v>0</v>
      </c>
      <c r="K1677" s="22" t="s">
        <v>34</v>
      </c>
      <c r="L1677" s="22" t="s">
        <v>34</v>
      </c>
      <c r="M1677" s="22" t="s">
        <v>34</v>
      </c>
      <c r="N1677" s="22" t="s">
        <v>34</v>
      </c>
      <c r="O1677" s="22" t="s">
        <v>34</v>
      </c>
      <c r="P1677" s="25" t="str" cm="1">
        <f t="array" ref="P1677">_xlfn.IFS(
B1677&lt;30,"20-29",
B1677&lt;40,"30-39",
B1677&lt;50,"40-49",
B1677&lt;60,"50-59",
TRUE,"60+")</f>
        <v>50-59</v>
      </c>
      <c r="Q1677" s="25" t="str" cm="1">
        <f t="array" ref="Q1677">_xlfn.IFS(
D1677&lt;25,"0–24K",
D1677&lt;50,"25–49K",
D1677&lt;75,"50–74K",
D1677&lt;100,"75–99K",
D1677&lt;150,"100–149K",
D1677&lt;200,"150–199K",
TRUE,"200K+"
)</f>
        <v>50–74K</v>
      </c>
      <c r="R1677" s="25" t="str" cm="1">
        <f t="array" ref="R1677">_xlfn.IFS(
J1677=0,"No Mortgage",
J1677&lt;=100,"Low",
J1677&lt;=300,"Medium",
TRUE,"High"
)</f>
        <v>No Mortgage</v>
      </c>
      <c r="S1677" s="25" t="str" cm="1">
        <f t="array" ref="S1677">_xlfn.IFS(
C1677&lt;10,"0-10",
C1677&lt;20,"11-20",
C1677&lt;30,"21-30",
TRUE,"30+ yrs"
)</f>
        <v>21-30</v>
      </c>
      <c r="T1677" s="26" t="str" cm="1">
        <f t="array" ref="T1677">_xlfn.IFS(
H1677&lt;1,"0-1",
H1677&lt;2,"1-2",
H1677&lt;3,"2-3",
H1677&lt;4,"3-4",
H1677&lt;5,"4-5",
TRUE,"5+"
)</f>
        <v>1-2</v>
      </c>
    </row>
    <row r="1678" spans="1:20" ht="15.6" x14ac:dyDescent="0.3">
      <c r="A1678" s="21">
        <v>2580</v>
      </c>
      <c r="B1678" s="22">
        <v>52</v>
      </c>
      <c r="C1678" s="22">
        <v>27</v>
      </c>
      <c r="D1678" s="22">
        <v>23</v>
      </c>
      <c r="E1678" s="23" t="str">
        <f t="shared" si="26"/>
        <v>0-50</v>
      </c>
      <c r="F1678" s="24">
        <v>92780</v>
      </c>
      <c r="G1678" s="22">
        <v>1</v>
      </c>
      <c r="H1678" s="22">
        <v>0.4</v>
      </c>
      <c r="I1678" s="22" t="s">
        <v>36</v>
      </c>
      <c r="J1678" s="22">
        <v>0</v>
      </c>
      <c r="K1678" s="22" t="s">
        <v>34</v>
      </c>
      <c r="L1678" s="22" t="s">
        <v>34</v>
      </c>
      <c r="M1678" s="22" t="s">
        <v>34</v>
      </c>
      <c r="N1678" s="22" t="s">
        <v>34</v>
      </c>
      <c r="O1678" s="22" t="s">
        <v>34</v>
      </c>
      <c r="P1678" s="25" t="str" cm="1">
        <f t="array" ref="P1678">_xlfn.IFS(
B1678&lt;30,"20-29",
B1678&lt;40,"30-39",
B1678&lt;50,"40-49",
B1678&lt;60,"50-59",
TRUE,"60+")</f>
        <v>50-59</v>
      </c>
      <c r="Q1678" s="25" t="str" cm="1">
        <f t="array" ref="Q1678">_xlfn.IFS(
D1678&lt;25,"0–24K",
D1678&lt;50,"25–49K",
D1678&lt;75,"50–74K",
D1678&lt;100,"75–99K",
D1678&lt;150,"100–149K",
D1678&lt;200,"150–199K",
TRUE,"200K+"
)</f>
        <v>0–24K</v>
      </c>
      <c r="R1678" s="25" t="str" cm="1">
        <f t="array" ref="R1678">_xlfn.IFS(
J1678=0,"No Mortgage",
J1678&lt;=100,"Low",
J1678&lt;=300,"Medium",
TRUE,"High"
)</f>
        <v>No Mortgage</v>
      </c>
      <c r="S1678" s="25" t="str" cm="1">
        <f t="array" ref="S1678">_xlfn.IFS(
C1678&lt;10,"0-10",
C1678&lt;20,"11-20",
C1678&lt;30,"21-30",
TRUE,"30+ yrs"
)</f>
        <v>21-30</v>
      </c>
      <c r="T1678" s="26" t="str" cm="1">
        <f t="array" ref="T1678">_xlfn.IFS(
H1678&lt;1,"0-1",
H1678&lt;2,"1-2",
H1678&lt;3,"2-3",
H1678&lt;4,"3-4",
H1678&lt;5,"4-5",
TRUE,"5+"
)</f>
        <v>0-1</v>
      </c>
    </row>
    <row r="1679" spans="1:20" ht="15.6" x14ac:dyDescent="0.3">
      <c r="A1679" s="21">
        <v>2603</v>
      </c>
      <c r="B1679" s="22">
        <v>52</v>
      </c>
      <c r="C1679" s="22">
        <v>26</v>
      </c>
      <c r="D1679" s="22">
        <v>161</v>
      </c>
      <c r="E1679" s="23" t="str">
        <f t="shared" si="26"/>
        <v>100+</v>
      </c>
      <c r="F1679" s="24">
        <v>93108</v>
      </c>
      <c r="G1679" s="22">
        <v>4</v>
      </c>
      <c r="H1679" s="22">
        <v>4.3</v>
      </c>
      <c r="I1679" s="22" t="s">
        <v>33</v>
      </c>
      <c r="J1679" s="22">
        <v>0</v>
      </c>
      <c r="K1679" s="22" t="s">
        <v>35</v>
      </c>
      <c r="L1679" s="22" t="s">
        <v>34</v>
      </c>
      <c r="M1679" s="22" t="s">
        <v>35</v>
      </c>
      <c r="N1679" s="22" t="s">
        <v>35</v>
      </c>
      <c r="O1679" s="22" t="s">
        <v>35</v>
      </c>
      <c r="P1679" s="25" t="str" cm="1">
        <f t="array" ref="P1679">_xlfn.IFS(
B1679&lt;30,"20-29",
B1679&lt;40,"30-39",
B1679&lt;50,"40-49",
B1679&lt;60,"50-59",
TRUE,"60+")</f>
        <v>50-59</v>
      </c>
      <c r="Q1679" s="25" t="str" cm="1">
        <f t="array" ref="Q1679">_xlfn.IFS(
D1679&lt;25,"0–24K",
D1679&lt;50,"25–49K",
D1679&lt;75,"50–74K",
D1679&lt;100,"75–99K",
D1679&lt;150,"100–149K",
D1679&lt;200,"150–199K",
TRUE,"200K+"
)</f>
        <v>150–199K</v>
      </c>
      <c r="R1679" s="25" t="str" cm="1">
        <f t="array" ref="R1679">_xlfn.IFS(
J1679=0,"No Mortgage",
J1679&lt;=100,"Low",
J1679&lt;=300,"Medium",
TRUE,"High"
)</f>
        <v>No Mortgage</v>
      </c>
      <c r="S1679" s="25" t="str" cm="1">
        <f t="array" ref="S1679">_xlfn.IFS(
C1679&lt;10,"0-10",
C1679&lt;20,"11-20",
C1679&lt;30,"21-30",
TRUE,"30+ yrs"
)</f>
        <v>21-30</v>
      </c>
      <c r="T1679" s="26" t="str" cm="1">
        <f t="array" ref="T1679">_xlfn.IFS(
H1679&lt;1,"0-1",
H1679&lt;2,"1-2",
H1679&lt;3,"2-3",
H1679&lt;4,"3-4",
H1679&lt;5,"4-5",
TRUE,"5+"
)</f>
        <v>4-5</v>
      </c>
    </row>
    <row r="1680" spans="1:20" ht="15.6" x14ac:dyDescent="0.3">
      <c r="A1680" s="21">
        <v>2614</v>
      </c>
      <c r="B1680" s="22">
        <v>52</v>
      </c>
      <c r="C1680" s="22">
        <v>26</v>
      </c>
      <c r="D1680" s="22">
        <v>110</v>
      </c>
      <c r="E1680" s="23" t="str">
        <f t="shared" si="26"/>
        <v>100+</v>
      </c>
      <c r="F1680" s="24">
        <v>94501</v>
      </c>
      <c r="G1680" s="22">
        <v>2</v>
      </c>
      <c r="H1680" s="22">
        <v>5.4</v>
      </c>
      <c r="I1680" s="22" t="s">
        <v>36</v>
      </c>
      <c r="J1680" s="22">
        <v>204</v>
      </c>
      <c r="K1680" s="22" t="s">
        <v>35</v>
      </c>
      <c r="L1680" s="22" t="s">
        <v>35</v>
      </c>
      <c r="M1680" s="22" t="s">
        <v>35</v>
      </c>
      <c r="N1680" s="22" t="s">
        <v>35</v>
      </c>
      <c r="O1680" s="22" t="s">
        <v>34</v>
      </c>
      <c r="P1680" s="25" t="str" cm="1">
        <f t="array" ref="P1680">_xlfn.IFS(
B1680&lt;30,"20-29",
B1680&lt;40,"30-39",
B1680&lt;50,"40-49",
B1680&lt;60,"50-59",
TRUE,"60+")</f>
        <v>50-59</v>
      </c>
      <c r="Q1680" s="25" t="str" cm="1">
        <f t="array" ref="Q1680">_xlfn.IFS(
D1680&lt;25,"0–24K",
D1680&lt;50,"25–49K",
D1680&lt;75,"50–74K",
D1680&lt;100,"75–99K",
D1680&lt;150,"100–149K",
D1680&lt;200,"150–199K",
TRUE,"200K+"
)</f>
        <v>100–149K</v>
      </c>
      <c r="R1680" s="25" t="str" cm="1">
        <f t="array" ref="R1680">_xlfn.IFS(
J1680=0,"No Mortgage",
J1680&lt;=100,"Low",
J1680&lt;=300,"Medium",
TRUE,"High"
)</f>
        <v>Medium</v>
      </c>
      <c r="S1680" s="25" t="str" cm="1">
        <f t="array" ref="S1680">_xlfn.IFS(
C1680&lt;10,"0-10",
C1680&lt;20,"11-20",
C1680&lt;30,"21-30",
TRUE,"30+ yrs"
)</f>
        <v>21-30</v>
      </c>
      <c r="T1680" s="26" t="str" cm="1">
        <f t="array" ref="T1680">_xlfn.IFS(
H1680&lt;1,"0-1",
H1680&lt;2,"1-2",
H1680&lt;3,"2-3",
H1680&lt;4,"3-4",
H1680&lt;5,"4-5",
TRUE,"5+"
)</f>
        <v>5+</v>
      </c>
    </row>
    <row r="1681" spans="1:20" ht="15.6" x14ac:dyDescent="0.3">
      <c r="A1681" s="21">
        <v>2640</v>
      </c>
      <c r="B1681" s="22">
        <v>52</v>
      </c>
      <c r="C1681" s="22">
        <v>26</v>
      </c>
      <c r="D1681" s="22">
        <v>59</v>
      </c>
      <c r="E1681" s="23" t="str">
        <f t="shared" si="26"/>
        <v>51-100</v>
      </c>
      <c r="F1681" s="24">
        <v>95762</v>
      </c>
      <c r="G1681" s="22">
        <v>3</v>
      </c>
      <c r="H1681" s="22">
        <v>3</v>
      </c>
      <c r="I1681" s="22" t="s">
        <v>37</v>
      </c>
      <c r="J1681" s="22">
        <v>0</v>
      </c>
      <c r="K1681" s="22" t="s">
        <v>34</v>
      </c>
      <c r="L1681" s="22" t="s">
        <v>34</v>
      </c>
      <c r="M1681" s="22" t="s">
        <v>34</v>
      </c>
      <c r="N1681" s="22" t="s">
        <v>35</v>
      </c>
      <c r="O1681" s="22" t="s">
        <v>34</v>
      </c>
      <c r="P1681" s="25" t="str" cm="1">
        <f t="array" ref="P1681">_xlfn.IFS(
B1681&lt;30,"20-29",
B1681&lt;40,"30-39",
B1681&lt;50,"40-49",
B1681&lt;60,"50-59",
TRUE,"60+")</f>
        <v>50-59</v>
      </c>
      <c r="Q1681" s="25" t="str" cm="1">
        <f t="array" ref="Q1681">_xlfn.IFS(
D1681&lt;25,"0–24K",
D1681&lt;50,"25–49K",
D1681&lt;75,"50–74K",
D1681&lt;100,"75–99K",
D1681&lt;150,"100–149K",
D1681&lt;200,"150–199K",
TRUE,"200K+"
)</f>
        <v>50–74K</v>
      </c>
      <c r="R1681" s="25" t="str" cm="1">
        <f t="array" ref="R1681">_xlfn.IFS(
J1681=0,"No Mortgage",
J1681&lt;=100,"Low",
J1681&lt;=300,"Medium",
TRUE,"High"
)</f>
        <v>No Mortgage</v>
      </c>
      <c r="S1681" s="25" t="str" cm="1">
        <f t="array" ref="S1681">_xlfn.IFS(
C1681&lt;10,"0-10",
C1681&lt;20,"11-20",
C1681&lt;30,"21-30",
TRUE,"30+ yrs"
)</f>
        <v>21-30</v>
      </c>
      <c r="T1681" s="26" t="str" cm="1">
        <f t="array" ref="T1681">_xlfn.IFS(
H1681&lt;1,"0-1",
H1681&lt;2,"1-2",
H1681&lt;3,"2-3",
H1681&lt;4,"3-4",
H1681&lt;5,"4-5",
TRUE,"5+"
)</f>
        <v>3-4</v>
      </c>
    </row>
    <row r="1682" spans="1:20" ht="15.6" x14ac:dyDescent="0.3">
      <c r="A1682" s="21">
        <v>2688</v>
      </c>
      <c r="B1682" s="22">
        <v>52</v>
      </c>
      <c r="C1682" s="22">
        <v>27</v>
      </c>
      <c r="D1682" s="22">
        <v>135</v>
      </c>
      <c r="E1682" s="23" t="str">
        <f t="shared" si="26"/>
        <v>100+</v>
      </c>
      <c r="F1682" s="24">
        <v>93561</v>
      </c>
      <c r="G1682" s="22">
        <v>1</v>
      </c>
      <c r="H1682" s="22">
        <v>0.6</v>
      </c>
      <c r="I1682" s="22" t="s">
        <v>33</v>
      </c>
      <c r="J1682" s="22">
        <v>452</v>
      </c>
      <c r="K1682" s="22" t="s">
        <v>34</v>
      </c>
      <c r="L1682" s="22" t="s">
        <v>34</v>
      </c>
      <c r="M1682" s="22" t="s">
        <v>34</v>
      </c>
      <c r="N1682" s="22" t="s">
        <v>35</v>
      </c>
      <c r="O1682" s="22" t="s">
        <v>34</v>
      </c>
      <c r="P1682" s="25" t="str" cm="1">
        <f t="array" ref="P1682">_xlfn.IFS(
B1682&lt;30,"20-29",
B1682&lt;40,"30-39",
B1682&lt;50,"40-49",
B1682&lt;60,"50-59",
TRUE,"60+")</f>
        <v>50-59</v>
      </c>
      <c r="Q1682" s="25" t="str" cm="1">
        <f t="array" ref="Q1682">_xlfn.IFS(
D1682&lt;25,"0–24K",
D1682&lt;50,"25–49K",
D1682&lt;75,"50–74K",
D1682&lt;100,"75–99K",
D1682&lt;150,"100–149K",
D1682&lt;200,"150–199K",
TRUE,"200K+"
)</f>
        <v>100–149K</v>
      </c>
      <c r="R1682" s="25" t="str" cm="1">
        <f t="array" ref="R1682">_xlfn.IFS(
J1682=0,"No Mortgage",
J1682&lt;=100,"Low",
J1682&lt;=300,"Medium",
TRUE,"High"
)</f>
        <v>High</v>
      </c>
      <c r="S1682" s="25" t="str" cm="1">
        <f t="array" ref="S1682">_xlfn.IFS(
C1682&lt;10,"0-10",
C1682&lt;20,"11-20",
C1682&lt;30,"21-30",
TRUE,"30+ yrs"
)</f>
        <v>21-30</v>
      </c>
      <c r="T1682" s="26" t="str" cm="1">
        <f t="array" ref="T1682">_xlfn.IFS(
H1682&lt;1,"0-1",
H1682&lt;2,"1-2",
H1682&lt;3,"2-3",
H1682&lt;4,"3-4",
H1682&lt;5,"4-5",
TRUE,"5+"
)</f>
        <v>0-1</v>
      </c>
    </row>
    <row r="1683" spans="1:20" ht="15.6" x14ac:dyDescent="0.3">
      <c r="A1683" s="21">
        <v>2795</v>
      </c>
      <c r="B1683" s="22">
        <v>52</v>
      </c>
      <c r="C1683" s="22">
        <v>26</v>
      </c>
      <c r="D1683" s="22">
        <v>35</v>
      </c>
      <c r="E1683" s="23" t="str">
        <f t="shared" si="26"/>
        <v>0-50</v>
      </c>
      <c r="F1683" s="24">
        <v>94550</v>
      </c>
      <c r="G1683" s="22">
        <v>4</v>
      </c>
      <c r="H1683" s="22">
        <v>1.8</v>
      </c>
      <c r="I1683" s="22" t="s">
        <v>33</v>
      </c>
      <c r="J1683" s="22">
        <v>0</v>
      </c>
      <c r="K1683" s="22" t="s">
        <v>34</v>
      </c>
      <c r="L1683" s="22" t="s">
        <v>34</v>
      </c>
      <c r="M1683" s="22" t="s">
        <v>34</v>
      </c>
      <c r="N1683" s="22" t="s">
        <v>35</v>
      </c>
      <c r="O1683" s="22" t="s">
        <v>34</v>
      </c>
      <c r="P1683" s="25" t="str" cm="1">
        <f t="array" ref="P1683">_xlfn.IFS(
B1683&lt;30,"20-29",
B1683&lt;40,"30-39",
B1683&lt;50,"40-49",
B1683&lt;60,"50-59",
TRUE,"60+")</f>
        <v>50-59</v>
      </c>
      <c r="Q1683" s="25" t="str" cm="1">
        <f t="array" ref="Q1683">_xlfn.IFS(
D1683&lt;25,"0–24K",
D1683&lt;50,"25–49K",
D1683&lt;75,"50–74K",
D1683&lt;100,"75–99K",
D1683&lt;150,"100–149K",
D1683&lt;200,"150–199K",
TRUE,"200K+"
)</f>
        <v>25–49K</v>
      </c>
      <c r="R1683" s="25" t="str" cm="1">
        <f t="array" ref="R1683">_xlfn.IFS(
J1683=0,"No Mortgage",
J1683&lt;=100,"Low",
J1683&lt;=300,"Medium",
TRUE,"High"
)</f>
        <v>No Mortgage</v>
      </c>
      <c r="S1683" s="25" t="str" cm="1">
        <f t="array" ref="S1683">_xlfn.IFS(
C1683&lt;10,"0-10",
C1683&lt;20,"11-20",
C1683&lt;30,"21-30",
TRUE,"30+ yrs"
)</f>
        <v>21-30</v>
      </c>
      <c r="T1683" s="26" t="str" cm="1">
        <f t="array" ref="T1683">_xlfn.IFS(
H1683&lt;1,"0-1",
H1683&lt;2,"1-2",
H1683&lt;3,"2-3",
H1683&lt;4,"3-4",
H1683&lt;5,"4-5",
TRUE,"5+"
)</f>
        <v>1-2</v>
      </c>
    </row>
    <row r="1684" spans="1:20" ht="15.6" x14ac:dyDescent="0.3">
      <c r="A1684" s="21">
        <v>2801</v>
      </c>
      <c r="B1684" s="22">
        <v>52</v>
      </c>
      <c r="C1684" s="22">
        <v>26</v>
      </c>
      <c r="D1684" s="22">
        <v>28</v>
      </c>
      <c r="E1684" s="23" t="str">
        <f t="shared" si="26"/>
        <v>0-50</v>
      </c>
      <c r="F1684" s="24">
        <v>93907</v>
      </c>
      <c r="G1684" s="22">
        <v>2</v>
      </c>
      <c r="H1684" s="22">
        <v>0.7</v>
      </c>
      <c r="I1684" s="22" t="s">
        <v>37</v>
      </c>
      <c r="J1684" s="22">
        <v>90</v>
      </c>
      <c r="K1684" s="22" t="s">
        <v>34</v>
      </c>
      <c r="L1684" s="22" t="s">
        <v>34</v>
      </c>
      <c r="M1684" s="22" t="s">
        <v>34</v>
      </c>
      <c r="N1684" s="22" t="s">
        <v>35</v>
      </c>
      <c r="O1684" s="22" t="s">
        <v>35</v>
      </c>
      <c r="P1684" s="25" t="str" cm="1">
        <f t="array" ref="P1684">_xlfn.IFS(
B1684&lt;30,"20-29",
B1684&lt;40,"30-39",
B1684&lt;50,"40-49",
B1684&lt;60,"50-59",
TRUE,"60+")</f>
        <v>50-59</v>
      </c>
      <c r="Q1684" s="25" t="str" cm="1">
        <f t="array" ref="Q1684">_xlfn.IFS(
D1684&lt;25,"0–24K",
D1684&lt;50,"25–49K",
D1684&lt;75,"50–74K",
D1684&lt;100,"75–99K",
D1684&lt;150,"100–149K",
D1684&lt;200,"150–199K",
TRUE,"200K+"
)</f>
        <v>25–49K</v>
      </c>
      <c r="R1684" s="25" t="str" cm="1">
        <f t="array" ref="R1684">_xlfn.IFS(
J1684=0,"No Mortgage",
J1684&lt;=100,"Low",
J1684&lt;=300,"Medium",
TRUE,"High"
)</f>
        <v>Low</v>
      </c>
      <c r="S1684" s="25" t="str" cm="1">
        <f t="array" ref="S1684">_xlfn.IFS(
C1684&lt;10,"0-10",
C1684&lt;20,"11-20",
C1684&lt;30,"21-30",
TRUE,"30+ yrs"
)</f>
        <v>21-30</v>
      </c>
      <c r="T1684" s="26" t="str" cm="1">
        <f t="array" ref="T1684">_xlfn.IFS(
H1684&lt;1,"0-1",
H1684&lt;2,"1-2",
H1684&lt;3,"2-3",
H1684&lt;4,"3-4",
H1684&lt;5,"4-5",
TRUE,"5+"
)</f>
        <v>0-1</v>
      </c>
    </row>
    <row r="1685" spans="1:20" ht="15.6" x14ac:dyDescent="0.3">
      <c r="A1685" s="21">
        <v>2803</v>
      </c>
      <c r="B1685" s="22">
        <v>52</v>
      </c>
      <c r="C1685" s="22">
        <v>22</v>
      </c>
      <c r="D1685" s="22">
        <v>154</v>
      </c>
      <c r="E1685" s="23" t="str">
        <f t="shared" si="26"/>
        <v>100+</v>
      </c>
      <c r="F1685" s="24">
        <v>90650</v>
      </c>
      <c r="G1685" s="22">
        <v>1</v>
      </c>
      <c r="H1685" s="22">
        <v>5</v>
      </c>
      <c r="I1685" s="22" t="s">
        <v>36</v>
      </c>
      <c r="J1685" s="22">
        <v>0</v>
      </c>
      <c r="K1685" s="22" t="s">
        <v>35</v>
      </c>
      <c r="L1685" s="22" t="s">
        <v>35</v>
      </c>
      <c r="M1685" s="22" t="s">
        <v>35</v>
      </c>
      <c r="N1685" s="22" t="s">
        <v>35</v>
      </c>
      <c r="O1685" s="22" t="s">
        <v>34</v>
      </c>
      <c r="P1685" s="25" t="str" cm="1">
        <f t="array" ref="P1685">_xlfn.IFS(
B1685&lt;30,"20-29",
B1685&lt;40,"30-39",
B1685&lt;50,"40-49",
B1685&lt;60,"50-59",
TRUE,"60+")</f>
        <v>50-59</v>
      </c>
      <c r="Q1685" s="25" t="str" cm="1">
        <f t="array" ref="Q1685">_xlfn.IFS(
D1685&lt;25,"0–24K",
D1685&lt;50,"25–49K",
D1685&lt;75,"50–74K",
D1685&lt;100,"75–99K",
D1685&lt;150,"100–149K",
D1685&lt;200,"150–199K",
TRUE,"200K+"
)</f>
        <v>150–199K</v>
      </c>
      <c r="R1685" s="25" t="str" cm="1">
        <f t="array" ref="R1685">_xlfn.IFS(
J1685=0,"No Mortgage",
J1685&lt;=100,"Low",
J1685&lt;=300,"Medium",
TRUE,"High"
)</f>
        <v>No Mortgage</v>
      </c>
      <c r="S1685" s="25" t="str" cm="1">
        <f t="array" ref="S1685">_xlfn.IFS(
C1685&lt;10,"0-10",
C1685&lt;20,"11-20",
C1685&lt;30,"21-30",
TRUE,"30+ yrs"
)</f>
        <v>21-30</v>
      </c>
      <c r="T1685" s="26" t="str" cm="1">
        <f t="array" ref="T1685">_xlfn.IFS(
H1685&lt;1,"0-1",
H1685&lt;2,"1-2",
H1685&lt;3,"2-3",
H1685&lt;4,"3-4",
H1685&lt;5,"4-5",
TRUE,"5+"
)</f>
        <v>5+</v>
      </c>
    </row>
    <row r="1686" spans="1:20" ht="15.6" x14ac:dyDescent="0.3">
      <c r="A1686" s="21">
        <v>2869</v>
      </c>
      <c r="B1686" s="22">
        <v>52</v>
      </c>
      <c r="C1686" s="22">
        <v>26</v>
      </c>
      <c r="D1686" s="22">
        <v>31</v>
      </c>
      <c r="E1686" s="23" t="str">
        <f t="shared" si="26"/>
        <v>0-50</v>
      </c>
      <c r="F1686" s="24">
        <v>94923</v>
      </c>
      <c r="G1686" s="22">
        <v>4</v>
      </c>
      <c r="H1686" s="22">
        <v>1.8</v>
      </c>
      <c r="I1686" s="22" t="s">
        <v>33</v>
      </c>
      <c r="J1686" s="22">
        <v>0</v>
      </c>
      <c r="K1686" s="22" t="s">
        <v>34</v>
      </c>
      <c r="L1686" s="22" t="s">
        <v>34</v>
      </c>
      <c r="M1686" s="22" t="s">
        <v>34</v>
      </c>
      <c r="N1686" s="22" t="s">
        <v>35</v>
      </c>
      <c r="O1686" s="22" t="s">
        <v>35</v>
      </c>
      <c r="P1686" s="25" t="str" cm="1">
        <f t="array" ref="P1686">_xlfn.IFS(
B1686&lt;30,"20-29",
B1686&lt;40,"30-39",
B1686&lt;50,"40-49",
B1686&lt;60,"50-59",
TRUE,"60+")</f>
        <v>50-59</v>
      </c>
      <c r="Q1686" s="25" t="str" cm="1">
        <f t="array" ref="Q1686">_xlfn.IFS(
D1686&lt;25,"0–24K",
D1686&lt;50,"25–49K",
D1686&lt;75,"50–74K",
D1686&lt;100,"75–99K",
D1686&lt;150,"100–149K",
D1686&lt;200,"150–199K",
TRUE,"200K+"
)</f>
        <v>25–49K</v>
      </c>
      <c r="R1686" s="25" t="str" cm="1">
        <f t="array" ref="R1686">_xlfn.IFS(
J1686=0,"No Mortgage",
J1686&lt;=100,"Low",
J1686&lt;=300,"Medium",
TRUE,"High"
)</f>
        <v>No Mortgage</v>
      </c>
      <c r="S1686" s="25" t="str" cm="1">
        <f t="array" ref="S1686">_xlfn.IFS(
C1686&lt;10,"0-10",
C1686&lt;20,"11-20",
C1686&lt;30,"21-30",
TRUE,"30+ yrs"
)</f>
        <v>21-30</v>
      </c>
      <c r="T1686" s="26" t="str" cm="1">
        <f t="array" ref="T1686">_xlfn.IFS(
H1686&lt;1,"0-1",
H1686&lt;2,"1-2",
H1686&lt;3,"2-3",
H1686&lt;4,"3-4",
H1686&lt;5,"4-5",
TRUE,"5+"
)</f>
        <v>1-2</v>
      </c>
    </row>
    <row r="1687" spans="1:20" ht="15.6" x14ac:dyDescent="0.3">
      <c r="A1687" s="21">
        <v>2901</v>
      </c>
      <c r="B1687" s="22">
        <v>52</v>
      </c>
      <c r="C1687" s="22">
        <v>28</v>
      </c>
      <c r="D1687" s="22">
        <v>55</v>
      </c>
      <c r="E1687" s="23" t="str">
        <f t="shared" si="26"/>
        <v>51-100</v>
      </c>
      <c r="F1687" s="24">
        <v>91320</v>
      </c>
      <c r="G1687" s="22">
        <v>2</v>
      </c>
      <c r="H1687" s="22">
        <v>3.2</v>
      </c>
      <c r="I1687" s="22" t="s">
        <v>36</v>
      </c>
      <c r="J1687" s="22">
        <v>151</v>
      </c>
      <c r="K1687" s="22" t="s">
        <v>34</v>
      </c>
      <c r="L1687" s="22" t="s">
        <v>34</v>
      </c>
      <c r="M1687" s="22" t="s">
        <v>34</v>
      </c>
      <c r="N1687" s="22" t="s">
        <v>34</v>
      </c>
      <c r="O1687" s="22" t="s">
        <v>34</v>
      </c>
      <c r="P1687" s="25" t="str" cm="1">
        <f t="array" ref="P1687">_xlfn.IFS(
B1687&lt;30,"20-29",
B1687&lt;40,"30-39",
B1687&lt;50,"40-49",
B1687&lt;60,"50-59",
TRUE,"60+")</f>
        <v>50-59</v>
      </c>
      <c r="Q1687" s="25" t="str" cm="1">
        <f t="array" ref="Q1687">_xlfn.IFS(
D1687&lt;25,"0–24K",
D1687&lt;50,"25–49K",
D1687&lt;75,"50–74K",
D1687&lt;100,"75–99K",
D1687&lt;150,"100–149K",
D1687&lt;200,"150–199K",
TRUE,"200K+"
)</f>
        <v>50–74K</v>
      </c>
      <c r="R1687" s="25" t="str" cm="1">
        <f t="array" ref="R1687">_xlfn.IFS(
J1687=0,"No Mortgage",
J1687&lt;=100,"Low",
J1687&lt;=300,"Medium",
TRUE,"High"
)</f>
        <v>Medium</v>
      </c>
      <c r="S1687" s="25" t="str" cm="1">
        <f t="array" ref="S1687">_xlfn.IFS(
C1687&lt;10,"0-10",
C1687&lt;20,"11-20",
C1687&lt;30,"21-30",
TRUE,"30+ yrs"
)</f>
        <v>21-30</v>
      </c>
      <c r="T1687" s="26" t="str" cm="1">
        <f t="array" ref="T1687">_xlfn.IFS(
H1687&lt;1,"0-1",
H1687&lt;2,"1-2",
H1687&lt;3,"2-3",
H1687&lt;4,"3-4",
H1687&lt;5,"4-5",
TRUE,"5+"
)</f>
        <v>3-4</v>
      </c>
    </row>
    <row r="1688" spans="1:20" ht="15.6" x14ac:dyDescent="0.3">
      <c r="A1688" s="21">
        <v>2923</v>
      </c>
      <c r="B1688" s="22">
        <v>52</v>
      </c>
      <c r="C1688" s="22">
        <v>26</v>
      </c>
      <c r="D1688" s="22">
        <v>49</v>
      </c>
      <c r="E1688" s="23" t="str">
        <f t="shared" si="26"/>
        <v>0-50</v>
      </c>
      <c r="F1688" s="24">
        <v>90011</v>
      </c>
      <c r="G1688" s="22">
        <v>1</v>
      </c>
      <c r="H1688" s="22">
        <v>1.4</v>
      </c>
      <c r="I1688" s="22" t="s">
        <v>36</v>
      </c>
      <c r="J1688" s="22">
        <v>0</v>
      </c>
      <c r="K1688" s="22" t="s">
        <v>34</v>
      </c>
      <c r="L1688" s="22" t="s">
        <v>34</v>
      </c>
      <c r="M1688" s="22" t="s">
        <v>34</v>
      </c>
      <c r="N1688" s="22" t="s">
        <v>35</v>
      </c>
      <c r="O1688" s="22" t="s">
        <v>34</v>
      </c>
      <c r="P1688" s="25" t="str" cm="1">
        <f t="array" ref="P1688">_xlfn.IFS(
B1688&lt;30,"20-29",
B1688&lt;40,"30-39",
B1688&lt;50,"40-49",
B1688&lt;60,"50-59",
TRUE,"60+")</f>
        <v>50-59</v>
      </c>
      <c r="Q1688" s="25" t="str" cm="1">
        <f t="array" ref="Q1688">_xlfn.IFS(
D1688&lt;25,"0–24K",
D1688&lt;50,"25–49K",
D1688&lt;75,"50–74K",
D1688&lt;100,"75–99K",
D1688&lt;150,"100–149K",
D1688&lt;200,"150–199K",
TRUE,"200K+"
)</f>
        <v>25–49K</v>
      </c>
      <c r="R1688" s="25" t="str" cm="1">
        <f t="array" ref="R1688">_xlfn.IFS(
J1688=0,"No Mortgage",
J1688&lt;=100,"Low",
J1688&lt;=300,"Medium",
TRUE,"High"
)</f>
        <v>No Mortgage</v>
      </c>
      <c r="S1688" s="25" t="str" cm="1">
        <f t="array" ref="S1688">_xlfn.IFS(
C1688&lt;10,"0-10",
C1688&lt;20,"11-20",
C1688&lt;30,"21-30",
TRUE,"30+ yrs"
)</f>
        <v>21-30</v>
      </c>
      <c r="T1688" s="26" t="str" cm="1">
        <f t="array" ref="T1688">_xlfn.IFS(
H1688&lt;1,"0-1",
H1688&lt;2,"1-2",
H1688&lt;3,"2-3",
H1688&lt;4,"3-4",
H1688&lt;5,"4-5",
TRUE,"5+"
)</f>
        <v>1-2</v>
      </c>
    </row>
    <row r="1689" spans="1:20" ht="15.6" x14ac:dyDescent="0.3">
      <c r="A1689" s="21">
        <v>2972</v>
      </c>
      <c r="B1689" s="22">
        <v>52</v>
      </c>
      <c r="C1689" s="22">
        <v>25</v>
      </c>
      <c r="D1689" s="22">
        <v>43</v>
      </c>
      <c r="E1689" s="23" t="str">
        <f t="shared" si="26"/>
        <v>0-50</v>
      </c>
      <c r="F1689" s="24">
        <v>91380</v>
      </c>
      <c r="G1689" s="22">
        <v>3</v>
      </c>
      <c r="H1689" s="22">
        <v>1</v>
      </c>
      <c r="I1689" s="22" t="s">
        <v>37</v>
      </c>
      <c r="J1689" s="22">
        <v>165</v>
      </c>
      <c r="K1689" s="22" t="s">
        <v>34</v>
      </c>
      <c r="L1689" s="22" t="s">
        <v>34</v>
      </c>
      <c r="M1689" s="22" t="s">
        <v>35</v>
      </c>
      <c r="N1689" s="22" t="s">
        <v>35</v>
      </c>
      <c r="O1689" s="22" t="s">
        <v>35</v>
      </c>
      <c r="P1689" s="25" t="str" cm="1">
        <f t="array" ref="P1689">_xlfn.IFS(
B1689&lt;30,"20-29",
B1689&lt;40,"30-39",
B1689&lt;50,"40-49",
B1689&lt;60,"50-59",
TRUE,"60+")</f>
        <v>50-59</v>
      </c>
      <c r="Q1689" s="25" t="str" cm="1">
        <f t="array" ref="Q1689">_xlfn.IFS(
D1689&lt;25,"0–24K",
D1689&lt;50,"25–49K",
D1689&lt;75,"50–74K",
D1689&lt;100,"75–99K",
D1689&lt;150,"100–149K",
D1689&lt;200,"150–199K",
TRUE,"200K+"
)</f>
        <v>25–49K</v>
      </c>
      <c r="R1689" s="25" t="str" cm="1">
        <f t="array" ref="R1689">_xlfn.IFS(
J1689=0,"No Mortgage",
J1689&lt;=100,"Low",
J1689&lt;=300,"Medium",
TRUE,"High"
)</f>
        <v>Medium</v>
      </c>
      <c r="S1689" s="25" t="str" cm="1">
        <f t="array" ref="S1689">_xlfn.IFS(
C1689&lt;10,"0-10",
C1689&lt;20,"11-20",
C1689&lt;30,"21-30",
TRUE,"30+ yrs"
)</f>
        <v>21-30</v>
      </c>
      <c r="T1689" s="26" t="str" cm="1">
        <f t="array" ref="T1689">_xlfn.IFS(
H1689&lt;1,"0-1",
H1689&lt;2,"1-2",
H1689&lt;3,"2-3",
H1689&lt;4,"3-4",
H1689&lt;5,"4-5",
TRUE,"5+"
)</f>
        <v>1-2</v>
      </c>
    </row>
    <row r="1690" spans="1:20" ht="15.6" x14ac:dyDescent="0.3">
      <c r="A1690" s="21">
        <v>3004</v>
      </c>
      <c r="B1690" s="22">
        <v>52</v>
      </c>
      <c r="C1690" s="22">
        <v>28</v>
      </c>
      <c r="D1690" s="22">
        <v>44</v>
      </c>
      <c r="E1690" s="23" t="str">
        <f t="shared" si="26"/>
        <v>0-50</v>
      </c>
      <c r="F1690" s="24">
        <v>90747</v>
      </c>
      <c r="G1690" s="22">
        <v>3</v>
      </c>
      <c r="H1690" s="22">
        <v>1.9</v>
      </c>
      <c r="I1690" s="22" t="s">
        <v>37</v>
      </c>
      <c r="J1690" s="22">
        <v>0</v>
      </c>
      <c r="K1690" s="22" t="s">
        <v>34</v>
      </c>
      <c r="L1690" s="22" t="s">
        <v>34</v>
      </c>
      <c r="M1690" s="22" t="s">
        <v>34</v>
      </c>
      <c r="N1690" s="22" t="s">
        <v>34</v>
      </c>
      <c r="O1690" s="22" t="s">
        <v>35</v>
      </c>
      <c r="P1690" s="25" t="str" cm="1">
        <f t="array" ref="P1690">_xlfn.IFS(
B1690&lt;30,"20-29",
B1690&lt;40,"30-39",
B1690&lt;50,"40-49",
B1690&lt;60,"50-59",
TRUE,"60+")</f>
        <v>50-59</v>
      </c>
      <c r="Q1690" s="25" t="str" cm="1">
        <f t="array" ref="Q1690">_xlfn.IFS(
D1690&lt;25,"0–24K",
D1690&lt;50,"25–49K",
D1690&lt;75,"50–74K",
D1690&lt;100,"75–99K",
D1690&lt;150,"100–149K",
D1690&lt;200,"150–199K",
TRUE,"200K+"
)</f>
        <v>25–49K</v>
      </c>
      <c r="R1690" s="25" t="str" cm="1">
        <f t="array" ref="R1690">_xlfn.IFS(
J1690=0,"No Mortgage",
J1690&lt;=100,"Low",
J1690&lt;=300,"Medium",
TRUE,"High"
)</f>
        <v>No Mortgage</v>
      </c>
      <c r="S1690" s="25" t="str" cm="1">
        <f t="array" ref="S1690">_xlfn.IFS(
C1690&lt;10,"0-10",
C1690&lt;20,"11-20",
C1690&lt;30,"21-30",
TRUE,"30+ yrs"
)</f>
        <v>21-30</v>
      </c>
      <c r="T1690" s="26" t="str" cm="1">
        <f t="array" ref="T1690">_xlfn.IFS(
H1690&lt;1,"0-1",
H1690&lt;2,"1-2",
H1690&lt;3,"2-3",
H1690&lt;4,"3-4",
H1690&lt;5,"4-5",
TRUE,"5+"
)</f>
        <v>1-2</v>
      </c>
    </row>
    <row r="1691" spans="1:20" ht="15.6" x14ac:dyDescent="0.3">
      <c r="A1691" s="21">
        <v>3043</v>
      </c>
      <c r="B1691" s="22">
        <v>52</v>
      </c>
      <c r="C1691" s="22">
        <v>26</v>
      </c>
      <c r="D1691" s="22">
        <v>78</v>
      </c>
      <c r="E1691" s="23" t="str">
        <f t="shared" si="26"/>
        <v>51-100</v>
      </c>
      <c r="F1691" s="24">
        <v>94301</v>
      </c>
      <c r="G1691" s="22">
        <v>3</v>
      </c>
      <c r="H1691" s="22">
        <v>3</v>
      </c>
      <c r="I1691" s="22" t="s">
        <v>37</v>
      </c>
      <c r="J1691" s="22">
        <v>0</v>
      </c>
      <c r="K1691" s="22" t="s">
        <v>34</v>
      </c>
      <c r="L1691" s="22" t="s">
        <v>34</v>
      </c>
      <c r="M1691" s="22" t="s">
        <v>34</v>
      </c>
      <c r="N1691" s="22" t="s">
        <v>34</v>
      </c>
      <c r="O1691" s="22" t="s">
        <v>34</v>
      </c>
      <c r="P1691" s="25" t="str" cm="1">
        <f t="array" ref="P1691">_xlfn.IFS(
B1691&lt;30,"20-29",
B1691&lt;40,"30-39",
B1691&lt;50,"40-49",
B1691&lt;60,"50-59",
TRUE,"60+")</f>
        <v>50-59</v>
      </c>
      <c r="Q1691" s="25" t="str" cm="1">
        <f t="array" ref="Q1691">_xlfn.IFS(
D1691&lt;25,"0–24K",
D1691&lt;50,"25–49K",
D1691&lt;75,"50–74K",
D1691&lt;100,"75–99K",
D1691&lt;150,"100–149K",
D1691&lt;200,"150–199K",
TRUE,"200K+"
)</f>
        <v>75–99K</v>
      </c>
      <c r="R1691" s="25" t="str" cm="1">
        <f t="array" ref="R1691">_xlfn.IFS(
J1691=0,"No Mortgage",
J1691&lt;=100,"Low",
J1691&lt;=300,"Medium",
TRUE,"High"
)</f>
        <v>No Mortgage</v>
      </c>
      <c r="S1691" s="25" t="str" cm="1">
        <f t="array" ref="S1691">_xlfn.IFS(
C1691&lt;10,"0-10",
C1691&lt;20,"11-20",
C1691&lt;30,"21-30",
TRUE,"30+ yrs"
)</f>
        <v>21-30</v>
      </c>
      <c r="T1691" s="26" t="str" cm="1">
        <f t="array" ref="T1691">_xlfn.IFS(
H1691&lt;1,"0-1",
H1691&lt;2,"1-2",
H1691&lt;3,"2-3",
H1691&lt;4,"3-4",
H1691&lt;5,"4-5",
TRUE,"5+"
)</f>
        <v>3-4</v>
      </c>
    </row>
    <row r="1692" spans="1:20" ht="15.6" x14ac:dyDescent="0.3">
      <c r="A1692" s="21">
        <v>3101</v>
      </c>
      <c r="B1692" s="22">
        <v>52</v>
      </c>
      <c r="C1692" s="22">
        <v>27</v>
      </c>
      <c r="D1692" s="22">
        <v>81</v>
      </c>
      <c r="E1692" s="23" t="str">
        <f t="shared" si="26"/>
        <v>51-100</v>
      </c>
      <c r="F1692" s="24">
        <v>90024</v>
      </c>
      <c r="G1692" s="22">
        <v>4</v>
      </c>
      <c r="H1692" s="22">
        <v>3.8</v>
      </c>
      <c r="I1692" s="22" t="s">
        <v>37</v>
      </c>
      <c r="J1692" s="22">
        <v>0</v>
      </c>
      <c r="K1692" s="22" t="s">
        <v>34</v>
      </c>
      <c r="L1692" s="22" t="s">
        <v>34</v>
      </c>
      <c r="M1692" s="22" t="s">
        <v>34</v>
      </c>
      <c r="N1692" s="22" t="s">
        <v>34</v>
      </c>
      <c r="O1692" s="22" t="s">
        <v>35</v>
      </c>
      <c r="P1692" s="25" t="str" cm="1">
        <f t="array" ref="P1692">_xlfn.IFS(
B1692&lt;30,"20-29",
B1692&lt;40,"30-39",
B1692&lt;50,"40-49",
B1692&lt;60,"50-59",
TRUE,"60+")</f>
        <v>50-59</v>
      </c>
      <c r="Q1692" s="25" t="str" cm="1">
        <f t="array" ref="Q1692">_xlfn.IFS(
D1692&lt;25,"0–24K",
D1692&lt;50,"25–49K",
D1692&lt;75,"50–74K",
D1692&lt;100,"75–99K",
D1692&lt;150,"100–149K",
D1692&lt;200,"150–199K",
TRUE,"200K+"
)</f>
        <v>75–99K</v>
      </c>
      <c r="R1692" s="25" t="str" cm="1">
        <f t="array" ref="R1692">_xlfn.IFS(
J1692=0,"No Mortgage",
J1692&lt;=100,"Low",
J1692&lt;=300,"Medium",
TRUE,"High"
)</f>
        <v>No Mortgage</v>
      </c>
      <c r="S1692" s="25" t="str" cm="1">
        <f t="array" ref="S1692">_xlfn.IFS(
C1692&lt;10,"0-10",
C1692&lt;20,"11-20",
C1692&lt;30,"21-30",
TRUE,"30+ yrs"
)</f>
        <v>21-30</v>
      </c>
      <c r="T1692" s="26" t="str" cm="1">
        <f t="array" ref="T1692">_xlfn.IFS(
H1692&lt;1,"0-1",
H1692&lt;2,"1-2",
H1692&lt;3,"2-3",
H1692&lt;4,"3-4",
H1692&lt;5,"4-5",
TRUE,"5+"
)</f>
        <v>3-4</v>
      </c>
    </row>
    <row r="1693" spans="1:20" ht="15.6" x14ac:dyDescent="0.3">
      <c r="A1693" s="21">
        <v>3104</v>
      </c>
      <c r="B1693" s="22">
        <v>52</v>
      </c>
      <c r="C1693" s="22">
        <v>22</v>
      </c>
      <c r="D1693" s="22">
        <v>55</v>
      </c>
      <c r="E1693" s="23" t="str">
        <f t="shared" si="26"/>
        <v>51-100</v>
      </c>
      <c r="F1693" s="24">
        <v>92129</v>
      </c>
      <c r="G1693" s="22">
        <v>3</v>
      </c>
      <c r="H1693" s="22">
        <v>1.4</v>
      </c>
      <c r="I1693" s="22" t="s">
        <v>36</v>
      </c>
      <c r="J1693" s="22">
        <v>0</v>
      </c>
      <c r="K1693" s="22" t="s">
        <v>34</v>
      </c>
      <c r="L1693" s="22" t="s">
        <v>34</v>
      </c>
      <c r="M1693" s="22" t="s">
        <v>34</v>
      </c>
      <c r="N1693" s="22" t="s">
        <v>35</v>
      </c>
      <c r="O1693" s="22" t="s">
        <v>34</v>
      </c>
      <c r="P1693" s="25" t="str" cm="1">
        <f t="array" ref="P1693">_xlfn.IFS(
B1693&lt;30,"20-29",
B1693&lt;40,"30-39",
B1693&lt;50,"40-49",
B1693&lt;60,"50-59",
TRUE,"60+")</f>
        <v>50-59</v>
      </c>
      <c r="Q1693" s="25" t="str" cm="1">
        <f t="array" ref="Q1693">_xlfn.IFS(
D1693&lt;25,"0–24K",
D1693&lt;50,"25–49K",
D1693&lt;75,"50–74K",
D1693&lt;100,"75–99K",
D1693&lt;150,"100–149K",
D1693&lt;200,"150–199K",
TRUE,"200K+"
)</f>
        <v>50–74K</v>
      </c>
      <c r="R1693" s="25" t="str" cm="1">
        <f t="array" ref="R1693">_xlfn.IFS(
J1693=0,"No Mortgage",
J1693&lt;=100,"Low",
J1693&lt;=300,"Medium",
TRUE,"High"
)</f>
        <v>No Mortgage</v>
      </c>
      <c r="S1693" s="25" t="str" cm="1">
        <f t="array" ref="S1693">_xlfn.IFS(
C1693&lt;10,"0-10",
C1693&lt;20,"11-20",
C1693&lt;30,"21-30",
TRUE,"30+ yrs"
)</f>
        <v>21-30</v>
      </c>
      <c r="T1693" s="26" t="str" cm="1">
        <f t="array" ref="T1693">_xlfn.IFS(
H1693&lt;1,"0-1",
H1693&lt;2,"1-2",
H1693&lt;3,"2-3",
H1693&lt;4,"3-4",
H1693&lt;5,"4-5",
TRUE,"5+"
)</f>
        <v>1-2</v>
      </c>
    </row>
    <row r="1694" spans="1:20" ht="15.6" x14ac:dyDescent="0.3">
      <c r="A1694" s="21">
        <v>3140</v>
      </c>
      <c r="B1694" s="22">
        <v>52</v>
      </c>
      <c r="C1694" s="22">
        <v>26</v>
      </c>
      <c r="D1694" s="22">
        <v>95</v>
      </c>
      <c r="E1694" s="23" t="str">
        <f t="shared" si="26"/>
        <v>51-100</v>
      </c>
      <c r="F1694" s="24">
        <v>92130</v>
      </c>
      <c r="G1694" s="22">
        <v>1</v>
      </c>
      <c r="H1694" s="22">
        <v>0.3</v>
      </c>
      <c r="I1694" s="22" t="s">
        <v>33</v>
      </c>
      <c r="J1694" s="22">
        <v>0</v>
      </c>
      <c r="K1694" s="22" t="s">
        <v>34</v>
      </c>
      <c r="L1694" s="22" t="s">
        <v>34</v>
      </c>
      <c r="M1694" s="22" t="s">
        <v>34</v>
      </c>
      <c r="N1694" s="22" t="s">
        <v>35</v>
      </c>
      <c r="O1694" s="22" t="s">
        <v>34</v>
      </c>
      <c r="P1694" s="25" t="str" cm="1">
        <f t="array" ref="P1694">_xlfn.IFS(
B1694&lt;30,"20-29",
B1694&lt;40,"30-39",
B1694&lt;50,"40-49",
B1694&lt;60,"50-59",
TRUE,"60+")</f>
        <v>50-59</v>
      </c>
      <c r="Q1694" s="25" t="str" cm="1">
        <f t="array" ref="Q1694">_xlfn.IFS(
D1694&lt;25,"0–24K",
D1694&lt;50,"25–49K",
D1694&lt;75,"50–74K",
D1694&lt;100,"75–99K",
D1694&lt;150,"100–149K",
D1694&lt;200,"150–199K",
TRUE,"200K+"
)</f>
        <v>75–99K</v>
      </c>
      <c r="R1694" s="25" t="str" cm="1">
        <f t="array" ref="R1694">_xlfn.IFS(
J1694=0,"No Mortgage",
J1694&lt;=100,"Low",
J1694&lt;=300,"Medium",
TRUE,"High"
)</f>
        <v>No Mortgage</v>
      </c>
      <c r="S1694" s="25" t="str" cm="1">
        <f t="array" ref="S1694">_xlfn.IFS(
C1694&lt;10,"0-10",
C1694&lt;20,"11-20",
C1694&lt;30,"21-30",
TRUE,"30+ yrs"
)</f>
        <v>21-30</v>
      </c>
      <c r="T1694" s="26" t="str" cm="1">
        <f t="array" ref="T1694">_xlfn.IFS(
H1694&lt;1,"0-1",
H1694&lt;2,"1-2",
H1694&lt;3,"2-3",
H1694&lt;4,"3-4",
H1694&lt;5,"4-5",
TRUE,"5+"
)</f>
        <v>0-1</v>
      </c>
    </row>
    <row r="1695" spans="1:20" ht="15.6" x14ac:dyDescent="0.3">
      <c r="A1695" s="21">
        <v>3170</v>
      </c>
      <c r="B1695" s="22">
        <v>52</v>
      </c>
      <c r="C1695" s="22">
        <v>28</v>
      </c>
      <c r="D1695" s="22">
        <v>55</v>
      </c>
      <c r="E1695" s="23" t="str">
        <f t="shared" si="26"/>
        <v>51-100</v>
      </c>
      <c r="F1695" s="24">
        <v>94608</v>
      </c>
      <c r="G1695" s="22">
        <v>1</v>
      </c>
      <c r="H1695" s="22">
        <v>1.6</v>
      </c>
      <c r="I1695" s="22" t="s">
        <v>37</v>
      </c>
      <c r="J1695" s="22">
        <v>227</v>
      </c>
      <c r="K1695" s="22" t="s">
        <v>34</v>
      </c>
      <c r="L1695" s="22" t="s">
        <v>34</v>
      </c>
      <c r="M1695" s="22" t="s">
        <v>34</v>
      </c>
      <c r="N1695" s="22" t="s">
        <v>34</v>
      </c>
      <c r="O1695" s="22" t="s">
        <v>34</v>
      </c>
      <c r="P1695" s="25" t="str" cm="1">
        <f t="array" ref="P1695">_xlfn.IFS(
B1695&lt;30,"20-29",
B1695&lt;40,"30-39",
B1695&lt;50,"40-49",
B1695&lt;60,"50-59",
TRUE,"60+")</f>
        <v>50-59</v>
      </c>
      <c r="Q1695" s="25" t="str" cm="1">
        <f t="array" ref="Q1695">_xlfn.IFS(
D1695&lt;25,"0–24K",
D1695&lt;50,"25–49K",
D1695&lt;75,"50–74K",
D1695&lt;100,"75–99K",
D1695&lt;150,"100–149K",
D1695&lt;200,"150–199K",
TRUE,"200K+"
)</f>
        <v>50–74K</v>
      </c>
      <c r="R1695" s="25" t="str" cm="1">
        <f t="array" ref="R1695">_xlfn.IFS(
J1695=0,"No Mortgage",
J1695&lt;=100,"Low",
J1695&lt;=300,"Medium",
TRUE,"High"
)</f>
        <v>Medium</v>
      </c>
      <c r="S1695" s="25" t="str" cm="1">
        <f t="array" ref="S1695">_xlfn.IFS(
C1695&lt;10,"0-10",
C1695&lt;20,"11-20",
C1695&lt;30,"21-30",
TRUE,"30+ yrs"
)</f>
        <v>21-30</v>
      </c>
      <c r="T1695" s="26" t="str" cm="1">
        <f t="array" ref="T1695">_xlfn.IFS(
H1695&lt;1,"0-1",
H1695&lt;2,"1-2",
H1695&lt;3,"2-3",
H1695&lt;4,"3-4",
H1695&lt;5,"4-5",
TRUE,"5+"
)</f>
        <v>1-2</v>
      </c>
    </row>
    <row r="1696" spans="1:20" ht="15.6" x14ac:dyDescent="0.3">
      <c r="A1696" s="21">
        <v>3226</v>
      </c>
      <c r="B1696" s="22">
        <v>52</v>
      </c>
      <c r="C1696" s="22">
        <v>28</v>
      </c>
      <c r="D1696" s="22">
        <v>38</v>
      </c>
      <c r="E1696" s="23" t="str">
        <f t="shared" si="26"/>
        <v>0-50</v>
      </c>
      <c r="F1696" s="24">
        <v>95064</v>
      </c>
      <c r="G1696" s="22">
        <v>4</v>
      </c>
      <c r="H1696" s="22">
        <v>0.9</v>
      </c>
      <c r="I1696" s="22" t="s">
        <v>37</v>
      </c>
      <c r="J1696" s="22">
        <v>0</v>
      </c>
      <c r="K1696" s="22" t="s">
        <v>34</v>
      </c>
      <c r="L1696" s="22" t="s">
        <v>34</v>
      </c>
      <c r="M1696" s="22" t="s">
        <v>34</v>
      </c>
      <c r="N1696" s="22" t="s">
        <v>34</v>
      </c>
      <c r="O1696" s="22" t="s">
        <v>35</v>
      </c>
      <c r="P1696" s="25" t="str" cm="1">
        <f t="array" ref="P1696">_xlfn.IFS(
B1696&lt;30,"20-29",
B1696&lt;40,"30-39",
B1696&lt;50,"40-49",
B1696&lt;60,"50-59",
TRUE,"60+")</f>
        <v>50-59</v>
      </c>
      <c r="Q1696" s="25" t="str" cm="1">
        <f t="array" ref="Q1696">_xlfn.IFS(
D1696&lt;25,"0–24K",
D1696&lt;50,"25–49K",
D1696&lt;75,"50–74K",
D1696&lt;100,"75–99K",
D1696&lt;150,"100–149K",
D1696&lt;200,"150–199K",
TRUE,"200K+"
)</f>
        <v>25–49K</v>
      </c>
      <c r="R1696" s="25" t="str" cm="1">
        <f t="array" ref="R1696">_xlfn.IFS(
J1696=0,"No Mortgage",
J1696&lt;=100,"Low",
J1696&lt;=300,"Medium",
TRUE,"High"
)</f>
        <v>No Mortgage</v>
      </c>
      <c r="S1696" s="25" t="str" cm="1">
        <f t="array" ref="S1696">_xlfn.IFS(
C1696&lt;10,"0-10",
C1696&lt;20,"11-20",
C1696&lt;30,"21-30",
TRUE,"30+ yrs"
)</f>
        <v>21-30</v>
      </c>
      <c r="T1696" s="26" t="str" cm="1">
        <f t="array" ref="T1696">_xlfn.IFS(
H1696&lt;1,"0-1",
H1696&lt;2,"1-2",
H1696&lt;3,"2-3",
H1696&lt;4,"3-4",
H1696&lt;5,"4-5",
TRUE,"5+"
)</f>
        <v>0-1</v>
      </c>
    </row>
    <row r="1697" spans="1:20" ht="15.6" x14ac:dyDescent="0.3">
      <c r="A1697" s="21">
        <v>3239</v>
      </c>
      <c r="B1697" s="22">
        <v>52</v>
      </c>
      <c r="C1697" s="22">
        <v>28</v>
      </c>
      <c r="D1697" s="22">
        <v>49</v>
      </c>
      <c r="E1697" s="23" t="str">
        <f t="shared" si="26"/>
        <v>0-50</v>
      </c>
      <c r="F1697" s="24">
        <v>94928</v>
      </c>
      <c r="G1697" s="22">
        <v>4</v>
      </c>
      <c r="H1697" s="22">
        <v>1.1000000000000001</v>
      </c>
      <c r="I1697" s="22" t="s">
        <v>37</v>
      </c>
      <c r="J1697" s="22">
        <v>0</v>
      </c>
      <c r="K1697" s="22" t="s">
        <v>34</v>
      </c>
      <c r="L1697" s="22" t="s">
        <v>34</v>
      </c>
      <c r="M1697" s="22" t="s">
        <v>34</v>
      </c>
      <c r="N1697" s="22" t="s">
        <v>35</v>
      </c>
      <c r="O1697" s="22" t="s">
        <v>34</v>
      </c>
      <c r="P1697" s="25" t="str" cm="1">
        <f t="array" ref="P1697">_xlfn.IFS(
B1697&lt;30,"20-29",
B1697&lt;40,"30-39",
B1697&lt;50,"40-49",
B1697&lt;60,"50-59",
TRUE,"60+")</f>
        <v>50-59</v>
      </c>
      <c r="Q1697" s="25" t="str" cm="1">
        <f t="array" ref="Q1697">_xlfn.IFS(
D1697&lt;25,"0–24K",
D1697&lt;50,"25–49K",
D1697&lt;75,"50–74K",
D1697&lt;100,"75–99K",
D1697&lt;150,"100–149K",
D1697&lt;200,"150–199K",
TRUE,"200K+"
)</f>
        <v>25–49K</v>
      </c>
      <c r="R1697" s="25" t="str" cm="1">
        <f t="array" ref="R1697">_xlfn.IFS(
J1697=0,"No Mortgage",
J1697&lt;=100,"Low",
J1697&lt;=300,"Medium",
TRUE,"High"
)</f>
        <v>No Mortgage</v>
      </c>
      <c r="S1697" s="25" t="str" cm="1">
        <f t="array" ref="S1697">_xlfn.IFS(
C1697&lt;10,"0-10",
C1697&lt;20,"11-20",
C1697&lt;30,"21-30",
TRUE,"30+ yrs"
)</f>
        <v>21-30</v>
      </c>
      <c r="T1697" s="26" t="str" cm="1">
        <f t="array" ref="T1697">_xlfn.IFS(
H1697&lt;1,"0-1",
H1697&lt;2,"1-2",
H1697&lt;3,"2-3",
H1697&lt;4,"3-4",
H1697&lt;5,"4-5",
TRUE,"5+"
)</f>
        <v>1-2</v>
      </c>
    </row>
    <row r="1698" spans="1:20" ht="15.6" x14ac:dyDescent="0.3">
      <c r="A1698" s="21">
        <v>3244</v>
      </c>
      <c r="B1698" s="22">
        <v>52</v>
      </c>
      <c r="C1698" s="22">
        <v>26</v>
      </c>
      <c r="D1698" s="22">
        <v>31</v>
      </c>
      <c r="E1698" s="23" t="str">
        <f t="shared" si="26"/>
        <v>0-50</v>
      </c>
      <c r="F1698" s="24">
        <v>92054</v>
      </c>
      <c r="G1698" s="22">
        <v>4</v>
      </c>
      <c r="H1698" s="22">
        <v>1.5</v>
      </c>
      <c r="I1698" s="22" t="s">
        <v>36</v>
      </c>
      <c r="J1698" s="22">
        <v>0</v>
      </c>
      <c r="K1698" s="22" t="s">
        <v>34</v>
      </c>
      <c r="L1698" s="22" t="s">
        <v>34</v>
      </c>
      <c r="M1698" s="22" t="s">
        <v>34</v>
      </c>
      <c r="N1698" s="22" t="s">
        <v>35</v>
      </c>
      <c r="O1698" s="22" t="s">
        <v>34</v>
      </c>
      <c r="P1698" s="25" t="str" cm="1">
        <f t="array" ref="P1698">_xlfn.IFS(
B1698&lt;30,"20-29",
B1698&lt;40,"30-39",
B1698&lt;50,"40-49",
B1698&lt;60,"50-59",
TRUE,"60+")</f>
        <v>50-59</v>
      </c>
      <c r="Q1698" s="25" t="str" cm="1">
        <f t="array" ref="Q1698">_xlfn.IFS(
D1698&lt;25,"0–24K",
D1698&lt;50,"25–49K",
D1698&lt;75,"50–74K",
D1698&lt;100,"75–99K",
D1698&lt;150,"100–149K",
D1698&lt;200,"150–199K",
TRUE,"200K+"
)</f>
        <v>25–49K</v>
      </c>
      <c r="R1698" s="25" t="str" cm="1">
        <f t="array" ref="R1698">_xlfn.IFS(
J1698=0,"No Mortgage",
J1698&lt;=100,"Low",
J1698&lt;=300,"Medium",
TRUE,"High"
)</f>
        <v>No Mortgage</v>
      </c>
      <c r="S1698" s="25" t="str" cm="1">
        <f t="array" ref="S1698">_xlfn.IFS(
C1698&lt;10,"0-10",
C1698&lt;20,"11-20",
C1698&lt;30,"21-30",
TRUE,"30+ yrs"
)</f>
        <v>21-30</v>
      </c>
      <c r="T1698" s="26" t="str" cm="1">
        <f t="array" ref="T1698">_xlfn.IFS(
H1698&lt;1,"0-1",
H1698&lt;2,"1-2",
H1698&lt;3,"2-3",
H1698&lt;4,"3-4",
H1698&lt;5,"4-5",
TRUE,"5+"
)</f>
        <v>1-2</v>
      </c>
    </row>
    <row r="1699" spans="1:20" ht="15.6" x14ac:dyDescent="0.3">
      <c r="A1699" s="21">
        <v>3252</v>
      </c>
      <c r="B1699" s="22">
        <v>52</v>
      </c>
      <c r="C1699" s="22">
        <v>26</v>
      </c>
      <c r="D1699" s="22">
        <v>78</v>
      </c>
      <c r="E1699" s="23" t="str">
        <f t="shared" si="26"/>
        <v>51-100</v>
      </c>
      <c r="F1699" s="24">
        <v>90720</v>
      </c>
      <c r="G1699" s="22">
        <v>3</v>
      </c>
      <c r="H1699" s="22">
        <v>3</v>
      </c>
      <c r="I1699" s="22" t="s">
        <v>37</v>
      </c>
      <c r="J1699" s="22">
        <v>0</v>
      </c>
      <c r="K1699" s="22" t="s">
        <v>34</v>
      </c>
      <c r="L1699" s="22" t="s">
        <v>34</v>
      </c>
      <c r="M1699" s="22" t="s">
        <v>34</v>
      </c>
      <c r="N1699" s="22" t="s">
        <v>34</v>
      </c>
      <c r="O1699" s="22" t="s">
        <v>35</v>
      </c>
      <c r="P1699" s="25" t="str" cm="1">
        <f t="array" ref="P1699">_xlfn.IFS(
B1699&lt;30,"20-29",
B1699&lt;40,"30-39",
B1699&lt;50,"40-49",
B1699&lt;60,"50-59",
TRUE,"60+")</f>
        <v>50-59</v>
      </c>
      <c r="Q1699" s="25" t="str" cm="1">
        <f t="array" ref="Q1699">_xlfn.IFS(
D1699&lt;25,"0–24K",
D1699&lt;50,"25–49K",
D1699&lt;75,"50–74K",
D1699&lt;100,"75–99K",
D1699&lt;150,"100–149K",
D1699&lt;200,"150–199K",
TRUE,"200K+"
)</f>
        <v>75–99K</v>
      </c>
      <c r="R1699" s="25" t="str" cm="1">
        <f t="array" ref="R1699">_xlfn.IFS(
J1699=0,"No Mortgage",
J1699&lt;=100,"Low",
J1699&lt;=300,"Medium",
TRUE,"High"
)</f>
        <v>No Mortgage</v>
      </c>
      <c r="S1699" s="25" t="str" cm="1">
        <f t="array" ref="S1699">_xlfn.IFS(
C1699&lt;10,"0-10",
C1699&lt;20,"11-20",
C1699&lt;30,"21-30",
TRUE,"30+ yrs"
)</f>
        <v>21-30</v>
      </c>
      <c r="T1699" s="26" t="str" cm="1">
        <f t="array" ref="T1699">_xlfn.IFS(
H1699&lt;1,"0-1",
H1699&lt;2,"1-2",
H1699&lt;3,"2-3",
H1699&lt;4,"3-4",
H1699&lt;5,"4-5",
TRUE,"5+"
)</f>
        <v>3-4</v>
      </c>
    </row>
    <row r="1700" spans="1:20" ht="15.6" x14ac:dyDescent="0.3">
      <c r="A1700" s="21">
        <v>3272</v>
      </c>
      <c r="B1700" s="22">
        <v>52</v>
      </c>
      <c r="C1700" s="22">
        <v>27</v>
      </c>
      <c r="D1700" s="22">
        <v>93</v>
      </c>
      <c r="E1700" s="23" t="str">
        <f t="shared" si="26"/>
        <v>51-100</v>
      </c>
      <c r="F1700" s="24">
        <v>90291</v>
      </c>
      <c r="G1700" s="22">
        <v>4</v>
      </c>
      <c r="H1700" s="22">
        <v>4.0999999999999996</v>
      </c>
      <c r="I1700" s="22" t="s">
        <v>37</v>
      </c>
      <c r="J1700" s="22">
        <v>0</v>
      </c>
      <c r="K1700" s="22" t="s">
        <v>35</v>
      </c>
      <c r="L1700" s="22" t="s">
        <v>34</v>
      </c>
      <c r="M1700" s="22" t="s">
        <v>34</v>
      </c>
      <c r="N1700" s="22" t="s">
        <v>34</v>
      </c>
      <c r="O1700" s="22" t="s">
        <v>35</v>
      </c>
      <c r="P1700" s="25" t="str" cm="1">
        <f t="array" ref="P1700">_xlfn.IFS(
B1700&lt;30,"20-29",
B1700&lt;40,"30-39",
B1700&lt;50,"40-49",
B1700&lt;60,"50-59",
TRUE,"60+")</f>
        <v>50-59</v>
      </c>
      <c r="Q1700" s="25" t="str" cm="1">
        <f t="array" ref="Q1700">_xlfn.IFS(
D1700&lt;25,"0–24K",
D1700&lt;50,"25–49K",
D1700&lt;75,"50–74K",
D1700&lt;100,"75–99K",
D1700&lt;150,"100–149K",
D1700&lt;200,"150–199K",
TRUE,"200K+"
)</f>
        <v>75–99K</v>
      </c>
      <c r="R1700" s="25" t="str" cm="1">
        <f t="array" ref="R1700">_xlfn.IFS(
J1700=0,"No Mortgage",
J1700&lt;=100,"Low",
J1700&lt;=300,"Medium",
TRUE,"High"
)</f>
        <v>No Mortgage</v>
      </c>
      <c r="S1700" s="25" t="str" cm="1">
        <f t="array" ref="S1700">_xlfn.IFS(
C1700&lt;10,"0-10",
C1700&lt;20,"11-20",
C1700&lt;30,"21-30",
TRUE,"30+ yrs"
)</f>
        <v>21-30</v>
      </c>
      <c r="T1700" s="26" t="str" cm="1">
        <f t="array" ref="T1700">_xlfn.IFS(
H1700&lt;1,"0-1",
H1700&lt;2,"1-2",
H1700&lt;3,"2-3",
H1700&lt;4,"3-4",
H1700&lt;5,"4-5",
TRUE,"5+"
)</f>
        <v>4-5</v>
      </c>
    </row>
    <row r="1701" spans="1:20" ht="15.6" x14ac:dyDescent="0.3">
      <c r="A1701" s="21">
        <v>3291</v>
      </c>
      <c r="B1701" s="22">
        <v>52</v>
      </c>
      <c r="C1701" s="22">
        <v>27</v>
      </c>
      <c r="D1701" s="22">
        <v>113</v>
      </c>
      <c r="E1701" s="23" t="str">
        <f t="shared" si="26"/>
        <v>100+</v>
      </c>
      <c r="F1701" s="24">
        <v>92038</v>
      </c>
      <c r="G1701" s="22">
        <v>1</v>
      </c>
      <c r="H1701" s="22">
        <v>0.1</v>
      </c>
      <c r="I1701" s="22" t="s">
        <v>36</v>
      </c>
      <c r="J1701" s="22">
        <v>0</v>
      </c>
      <c r="K1701" s="22" t="s">
        <v>34</v>
      </c>
      <c r="L1701" s="22" t="s">
        <v>34</v>
      </c>
      <c r="M1701" s="22" t="s">
        <v>34</v>
      </c>
      <c r="N1701" s="22" t="s">
        <v>34</v>
      </c>
      <c r="O1701" s="22" t="s">
        <v>34</v>
      </c>
      <c r="P1701" s="25" t="str" cm="1">
        <f t="array" ref="P1701">_xlfn.IFS(
B1701&lt;30,"20-29",
B1701&lt;40,"30-39",
B1701&lt;50,"40-49",
B1701&lt;60,"50-59",
TRUE,"60+")</f>
        <v>50-59</v>
      </c>
      <c r="Q1701" s="25" t="str" cm="1">
        <f t="array" ref="Q1701">_xlfn.IFS(
D1701&lt;25,"0–24K",
D1701&lt;50,"25–49K",
D1701&lt;75,"50–74K",
D1701&lt;100,"75–99K",
D1701&lt;150,"100–149K",
D1701&lt;200,"150–199K",
TRUE,"200K+"
)</f>
        <v>100–149K</v>
      </c>
      <c r="R1701" s="25" t="str" cm="1">
        <f t="array" ref="R1701">_xlfn.IFS(
J1701=0,"No Mortgage",
J1701&lt;=100,"Low",
J1701&lt;=300,"Medium",
TRUE,"High"
)</f>
        <v>No Mortgage</v>
      </c>
      <c r="S1701" s="25" t="str" cm="1">
        <f t="array" ref="S1701">_xlfn.IFS(
C1701&lt;10,"0-10",
C1701&lt;20,"11-20",
C1701&lt;30,"21-30",
TRUE,"30+ yrs"
)</f>
        <v>21-30</v>
      </c>
      <c r="T1701" s="26" t="str" cm="1">
        <f t="array" ref="T1701">_xlfn.IFS(
H1701&lt;1,"0-1",
H1701&lt;2,"1-2",
H1701&lt;3,"2-3",
H1701&lt;4,"3-4",
H1701&lt;5,"4-5",
TRUE,"5+"
)</f>
        <v>0-1</v>
      </c>
    </row>
    <row r="1702" spans="1:20" ht="15.6" x14ac:dyDescent="0.3">
      <c r="A1702" s="21">
        <v>3310</v>
      </c>
      <c r="B1702" s="22">
        <v>52</v>
      </c>
      <c r="C1702" s="22">
        <v>27</v>
      </c>
      <c r="D1702" s="22">
        <v>43</v>
      </c>
      <c r="E1702" s="23" t="str">
        <f t="shared" si="26"/>
        <v>0-50</v>
      </c>
      <c r="F1702" s="24">
        <v>94611</v>
      </c>
      <c r="G1702" s="22">
        <v>4</v>
      </c>
      <c r="H1702" s="22">
        <v>0.2</v>
      </c>
      <c r="I1702" s="22" t="s">
        <v>37</v>
      </c>
      <c r="J1702" s="22">
        <v>0</v>
      </c>
      <c r="K1702" s="22" t="s">
        <v>34</v>
      </c>
      <c r="L1702" s="22" t="s">
        <v>34</v>
      </c>
      <c r="M1702" s="22" t="s">
        <v>34</v>
      </c>
      <c r="N1702" s="22" t="s">
        <v>35</v>
      </c>
      <c r="O1702" s="22" t="s">
        <v>34</v>
      </c>
      <c r="P1702" s="25" t="str" cm="1">
        <f t="array" ref="P1702">_xlfn.IFS(
B1702&lt;30,"20-29",
B1702&lt;40,"30-39",
B1702&lt;50,"40-49",
B1702&lt;60,"50-59",
TRUE,"60+")</f>
        <v>50-59</v>
      </c>
      <c r="Q1702" s="25" t="str" cm="1">
        <f t="array" ref="Q1702">_xlfn.IFS(
D1702&lt;25,"0–24K",
D1702&lt;50,"25–49K",
D1702&lt;75,"50–74K",
D1702&lt;100,"75–99K",
D1702&lt;150,"100–149K",
D1702&lt;200,"150–199K",
TRUE,"200K+"
)</f>
        <v>25–49K</v>
      </c>
      <c r="R1702" s="25" t="str" cm="1">
        <f t="array" ref="R1702">_xlfn.IFS(
J1702=0,"No Mortgage",
J1702&lt;=100,"Low",
J1702&lt;=300,"Medium",
TRUE,"High"
)</f>
        <v>No Mortgage</v>
      </c>
      <c r="S1702" s="25" t="str" cm="1">
        <f t="array" ref="S1702">_xlfn.IFS(
C1702&lt;10,"0-10",
C1702&lt;20,"11-20",
C1702&lt;30,"21-30",
TRUE,"30+ yrs"
)</f>
        <v>21-30</v>
      </c>
      <c r="T1702" s="26" t="str" cm="1">
        <f t="array" ref="T1702">_xlfn.IFS(
H1702&lt;1,"0-1",
H1702&lt;2,"1-2",
H1702&lt;3,"2-3",
H1702&lt;4,"3-4",
H1702&lt;5,"4-5",
TRUE,"5+"
)</f>
        <v>0-1</v>
      </c>
    </row>
    <row r="1703" spans="1:20" ht="15.6" x14ac:dyDescent="0.3">
      <c r="A1703" s="21">
        <v>3352</v>
      </c>
      <c r="B1703" s="22">
        <v>52</v>
      </c>
      <c r="C1703" s="22">
        <v>26</v>
      </c>
      <c r="D1703" s="22">
        <v>191</v>
      </c>
      <c r="E1703" s="23" t="str">
        <f t="shared" si="26"/>
        <v>100+</v>
      </c>
      <c r="F1703" s="24">
        <v>92121</v>
      </c>
      <c r="G1703" s="22">
        <v>1</v>
      </c>
      <c r="H1703" s="22">
        <v>1.7</v>
      </c>
      <c r="I1703" s="22" t="s">
        <v>33</v>
      </c>
      <c r="J1703" s="22">
        <v>0</v>
      </c>
      <c r="K1703" s="22" t="s">
        <v>34</v>
      </c>
      <c r="L1703" s="22" t="s">
        <v>34</v>
      </c>
      <c r="M1703" s="22" t="s">
        <v>34</v>
      </c>
      <c r="N1703" s="22" t="s">
        <v>35</v>
      </c>
      <c r="O1703" s="22" t="s">
        <v>34</v>
      </c>
      <c r="P1703" s="25" t="str" cm="1">
        <f t="array" ref="P1703">_xlfn.IFS(
B1703&lt;30,"20-29",
B1703&lt;40,"30-39",
B1703&lt;50,"40-49",
B1703&lt;60,"50-59",
TRUE,"60+")</f>
        <v>50-59</v>
      </c>
      <c r="Q1703" s="25" t="str" cm="1">
        <f t="array" ref="Q1703">_xlfn.IFS(
D1703&lt;25,"0–24K",
D1703&lt;50,"25–49K",
D1703&lt;75,"50–74K",
D1703&lt;100,"75–99K",
D1703&lt;150,"100–149K",
D1703&lt;200,"150–199K",
TRUE,"200K+"
)</f>
        <v>150–199K</v>
      </c>
      <c r="R1703" s="25" t="str" cm="1">
        <f t="array" ref="R1703">_xlfn.IFS(
J1703=0,"No Mortgage",
J1703&lt;=100,"Low",
J1703&lt;=300,"Medium",
TRUE,"High"
)</f>
        <v>No Mortgage</v>
      </c>
      <c r="S1703" s="25" t="str" cm="1">
        <f t="array" ref="S1703">_xlfn.IFS(
C1703&lt;10,"0-10",
C1703&lt;20,"11-20",
C1703&lt;30,"21-30",
TRUE,"30+ yrs"
)</f>
        <v>21-30</v>
      </c>
      <c r="T1703" s="26" t="str" cm="1">
        <f t="array" ref="T1703">_xlfn.IFS(
H1703&lt;1,"0-1",
H1703&lt;2,"1-2",
H1703&lt;3,"2-3",
H1703&lt;4,"3-4",
H1703&lt;5,"4-5",
TRUE,"5+"
)</f>
        <v>1-2</v>
      </c>
    </row>
    <row r="1704" spans="1:20" ht="15.6" x14ac:dyDescent="0.3">
      <c r="A1704" s="21">
        <v>3397</v>
      </c>
      <c r="B1704" s="22">
        <v>52</v>
      </c>
      <c r="C1704" s="22">
        <v>28</v>
      </c>
      <c r="D1704" s="22">
        <v>65</v>
      </c>
      <c r="E1704" s="23" t="str">
        <f t="shared" si="26"/>
        <v>51-100</v>
      </c>
      <c r="F1704" s="24">
        <v>93106</v>
      </c>
      <c r="G1704" s="22">
        <v>1</v>
      </c>
      <c r="H1704" s="22">
        <v>0</v>
      </c>
      <c r="I1704" s="22" t="s">
        <v>33</v>
      </c>
      <c r="J1704" s="22">
        <v>0</v>
      </c>
      <c r="K1704" s="22" t="s">
        <v>34</v>
      </c>
      <c r="L1704" s="22" t="s">
        <v>34</v>
      </c>
      <c r="M1704" s="22" t="s">
        <v>34</v>
      </c>
      <c r="N1704" s="22" t="s">
        <v>35</v>
      </c>
      <c r="O1704" s="22" t="s">
        <v>35</v>
      </c>
      <c r="P1704" s="25" t="str" cm="1">
        <f t="array" ref="P1704">_xlfn.IFS(
B1704&lt;30,"20-29",
B1704&lt;40,"30-39",
B1704&lt;50,"40-49",
B1704&lt;60,"50-59",
TRUE,"60+")</f>
        <v>50-59</v>
      </c>
      <c r="Q1704" s="25" t="str" cm="1">
        <f t="array" ref="Q1704">_xlfn.IFS(
D1704&lt;25,"0–24K",
D1704&lt;50,"25–49K",
D1704&lt;75,"50–74K",
D1704&lt;100,"75–99K",
D1704&lt;150,"100–149K",
D1704&lt;200,"150–199K",
TRUE,"200K+"
)</f>
        <v>50–74K</v>
      </c>
      <c r="R1704" s="25" t="str" cm="1">
        <f t="array" ref="R1704">_xlfn.IFS(
J1704=0,"No Mortgage",
J1704&lt;=100,"Low",
J1704&lt;=300,"Medium",
TRUE,"High"
)</f>
        <v>No Mortgage</v>
      </c>
      <c r="S1704" s="25" t="str" cm="1">
        <f t="array" ref="S1704">_xlfn.IFS(
C1704&lt;10,"0-10",
C1704&lt;20,"11-20",
C1704&lt;30,"21-30",
TRUE,"30+ yrs"
)</f>
        <v>21-30</v>
      </c>
      <c r="T1704" s="26" t="str" cm="1">
        <f t="array" ref="T1704">_xlfn.IFS(
H1704&lt;1,"0-1",
H1704&lt;2,"1-2",
H1704&lt;3,"2-3",
H1704&lt;4,"3-4",
H1704&lt;5,"4-5",
TRUE,"5+"
)</f>
        <v>0-1</v>
      </c>
    </row>
    <row r="1705" spans="1:20" ht="15.6" x14ac:dyDescent="0.3">
      <c r="A1705" s="21">
        <v>3482</v>
      </c>
      <c r="B1705" s="22">
        <v>52</v>
      </c>
      <c r="C1705" s="22">
        <v>26</v>
      </c>
      <c r="D1705" s="22">
        <v>34</v>
      </c>
      <c r="E1705" s="23" t="str">
        <f t="shared" si="26"/>
        <v>0-50</v>
      </c>
      <c r="F1705" s="24">
        <v>93023</v>
      </c>
      <c r="G1705" s="22">
        <v>1</v>
      </c>
      <c r="H1705" s="22">
        <v>0.3</v>
      </c>
      <c r="I1705" s="22" t="s">
        <v>36</v>
      </c>
      <c r="J1705" s="22">
        <v>0</v>
      </c>
      <c r="K1705" s="22" t="s">
        <v>34</v>
      </c>
      <c r="L1705" s="22" t="s">
        <v>34</v>
      </c>
      <c r="M1705" s="22" t="s">
        <v>34</v>
      </c>
      <c r="N1705" s="22" t="s">
        <v>35</v>
      </c>
      <c r="O1705" s="22" t="s">
        <v>34</v>
      </c>
      <c r="P1705" s="25" t="str" cm="1">
        <f t="array" ref="P1705">_xlfn.IFS(
B1705&lt;30,"20-29",
B1705&lt;40,"30-39",
B1705&lt;50,"40-49",
B1705&lt;60,"50-59",
TRUE,"60+")</f>
        <v>50-59</v>
      </c>
      <c r="Q1705" s="25" t="str" cm="1">
        <f t="array" ref="Q1705">_xlfn.IFS(
D1705&lt;25,"0–24K",
D1705&lt;50,"25–49K",
D1705&lt;75,"50–74K",
D1705&lt;100,"75–99K",
D1705&lt;150,"100–149K",
D1705&lt;200,"150–199K",
TRUE,"200K+"
)</f>
        <v>25–49K</v>
      </c>
      <c r="R1705" s="25" t="str" cm="1">
        <f t="array" ref="R1705">_xlfn.IFS(
J1705=0,"No Mortgage",
J1705&lt;=100,"Low",
J1705&lt;=300,"Medium",
TRUE,"High"
)</f>
        <v>No Mortgage</v>
      </c>
      <c r="S1705" s="25" t="str" cm="1">
        <f t="array" ref="S1705">_xlfn.IFS(
C1705&lt;10,"0-10",
C1705&lt;20,"11-20",
C1705&lt;30,"21-30",
TRUE,"30+ yrs"
)</f>
        <v>21-30</v>
      </c>
      <c r="T1705" s="26" t="str" cm="1">
        <f t="array" ref="T1705">_xlfn.IFS(
H1705&lt;1,"0-1",
H1705&lt;2,"1-2",
H1705&lt;3,"2-3",
H1705&lt;4,"3-4",
H1705&lt;5,"4-5",
TRUE,"5+"
)</f>
        <v>0-1</v>
      </c>
    </row>
    <row r="1706" spans="1:20" ht="15.6" x14ac:dyDescent="0.3">
      <c r="A1706" s="21">
        <v>3536</v>
      </c>
      <c r="B1706" s="22">
        <v>52</v>
      </c>
      <c r="C1706" s="22">
        <v>27</v>
      </c>
      <c r="D1706" s="22">
        <v>65</v>
      </c>
      <c r="E1706" s="23" t="str">
        <f t="shared" si="26"/>
        <v>51-100</v>
      </c>
      <c r="F1706" s="24">
        <v>92104</v>
      </c>
      <c r="G1706" s="22">
        <v>1</v>
      </c>
      <c r="H1706" s="22">
        <v>1.2</v>
      </c>
      <c r="I1706" s="22" t="s">
        <v>33</v>
      </c>
      <c r="J1706" s="22">
        <v>0</v>
      </c>
      <c r="K1706" s="22" t="s">
        <v>34</v>
      </c>
      <c r="L1706" s="22" t="s">
        <v>34</v>
      </c>
      <c r="M1706" s="22" t="s">
        <v>34</v>
      </c>
      <c r="N1706" s="22" t="s">
        <v>35</v>
      </c>
      <c r="O1706" s="22" t="s">
        <v>35</v>
      </c>
      <c r="P1706" s="25" t="str" cm="1">
        <f t="array" ref="P1706">_xlfn.IFS(
B1706&lt;30,"20-29",
B1706&lt;40,"30-39",
B1706&lt;50,"40-49",
B1706&lt;60,"50-59",
TRUE,"60+")</f>
        <v>50-59</v>
      </c>
      <c r="Q1706" s="25" t="str" cm="1">
        <f t="array" ref="Q1706">_xlfn.IFS(
D1706&lt;25,"0–24K",
D1706&lt;50,"25–49K",
D1706&lt;75,"50–74K",
D1706&lt;100,"75–99K",
D1706&lt;150,"100–149K",
D1706&lt;200,"150–199K",
TRUE,"200K+"
)</f>
        <v>50–74K</v>
      </c>
      <c r="R1706" s="25" t="str" cm="1">
        <f t="array" ref="R1706">_xlfn.IFS(
J1706=0,"No Mortgage",
J1706&lt;=100,"Low",
J1706&lt;=300,"Medium",
TRUE,"High"
)</f>
        <v>No Mortgage</v>
      </c>
      <c r="S1706" s="25" t="str" cm="1">
        <f t="array" ref="S1706">_xlfn.IFS(
C1706&lt;10,"0-10",
C1706&lt;20,"11-20",
C1706&lt;30,"21-30",
TRUE,"30+ yrs"
)</f>
        <v>21-30</v>
      </c>
      <c r="T1706" s="26" t="str" cm="1">
        <f t="array" ref="T1706">_xlfn.IFS(
H1706&lt;1,"0-1",
H1706&lt;2,"1-2",
H1706&lt;3,"2-3",
H1706&lt;4,"3-4",
H1706&lt;5,"4-5",
TRUE,"5+"
)</f>
        <v>1-2</v>
      </c>
    </row>
    <row r="1707" spans="1:20" ht="15.6" x14ac:dyDescent="0.3">
      <c r="A1707" s="21">
        <v>3654</v>
      </c>
      <c r="B1707" s="22">
        <v>52</v>
      </c>
      <c r="C1707" s="22">
        <v>27</v>
      </c>
      <c r="D1707" s="22">
        <v>32</v>
      </c>
      <c r="E1707" s="23" t="str">
        <f t="shared" si="26"/>
        <v>0-50</v>
      </c>
      <c r="F1707" s="24">
        <v>92521</v>
      </c>
      <c r="G1707" s="22">
        <v>2</v>
      </c>
      <c r="H1707" s="22">
        <v>2</v>
      </c>
      <c r="I1707" s="22" t="s">
        <v>37</v>
      </c>
      <c r="J1707" s="22">
        <v>0</v>
      </c>
      <c r="K1707" s="22" t="s">
        <v>34</v>
      </c>
      <c r="L1707" s="22" t="s">
        <v>34</v>
      </c>
      <c r="M1707" s="22" t="s">
        <v>34</v>
      </c>
      <c r="N1707" s="22" t="s">
        <v>34</v>
      </c>
      <c r="O1707" s="22" t="s">
        <v>35</v>
      </c>
      <c r="P1707" s="25" t="str" cm="1">
        <f t="array" ref="P1707">_xlfn.IFS(
B1707&lt;30,"20-29",
B1707&lt;40,"30-39",
B1707&lt;50,"40-49",
B1707&lt;60,"50-59",
TRUE,"60+")</f>
        <v>50-59</v>
      </c>
      <c r="Q1707" s="25" t="str" cm="1">
        <f t="array" ref="Q1707">_xlfn.IFS(
D1707&lt;25,"0–24K",
D1707&lt;50,"25–49K",
D1707&lt;75,"50–74K",
D1707&lt;100,"75–99K",
D1707&lt;150,"100–149K",
D1707&lt;200,"150–199K",
TRUE,"200K+"
)</f>
        <v>25–49K</v>
      </c>
      <c r="R1707" s="25" t="str" cm="1">
        <f t="array" ref="R1707">_xlfn.IFS(
J1707=0,"No Mortgage",
J1707&lt;=100,"Low",
J1707&lt;=300,"Medium",
TRUE,"High"
)</f>
        <v>No Mortgage</v>
      </c>
      <c r="S1707" s="25" t="str" cm="1">
        <f t="array" ref="S1707">_xlfn.IFS(
C1707&lt;10,"0-10",
C1707&lt;20,"11-20",
C1707&lt;30,"21-30",
TRUE,"30+ yrs"
)</f>
        <v>21-30</v>
      </c>
      <c r="T1707" s="26" t="str" cm="1">
        <f t="array" ref="T1707">_xlfn.IFS(
H1707&lt;1,"0-1",
H1707&lt;2,"1-2",
H1707&lt;3,"2-3",
H1707&lt;4,"3-4",
H1707&lt;5,"4-5",
TRUE,"5+"
)</f>
        <v>2-3</v>
      </c>
    </row>
    <row r="1708" spans="1:20" ht="15.6" x14ac:dyDescent="0.3">
      <c r="A1708" s="21">
        <v>3658</v>
      </c>
      <c r="B1708" s="22">
        <v>52</v>
      </c>
      <c r="C1708" s="22">
        <v>26</v>
      </c>
      <c r="D1708" s="22">
        <v>104</v>
      </c>
      <c r="E1708" s="23" t="str">
        <f t="shared" si="26"/>
        <v>100+</v>
      </c>
      <c r="F1708" s="24">
        <v>94025</v>
      </c>
      <c r="G1708" s="22">
        <v>2</v>
      </c>
      <c r="H1708" s="22">
        <v>2.4</v>
      </c>
      <c r="I1708" s="22" t="s">
        <v>37</v>
      </c>
      <c r="J1708" s="22">
        <v>0</v>
      </c>
      <c r="K1708" s="22" t="s">
        <v>34</v>
      </c>
      <c r="L1708" s="22" t="s">
        <v>34</v>
      </c>
      <c r="M1708" s="22" t="s">
        <v>34</v>
      </c>
      <c r="N1708" s="22" t="s">
        <v>35</v>
      </c>
      <c r="O1708" s="22" t="s">
        <v>35</v>
      </c>
      <c r="P1708" s="25" t="str" cm="1">
        <f t="array" ref="P1708">_xlfn.IFS(
B1708&lt;30,"20-29",
B1708&lt;40,"30-39",
B1708&lt;50,"40-49",
B1708&lt;60,"50-59",
TRUE,"60+")</f>
        <v>50-59</v>
      </c>
      <c r="Q1708" s="25" t="str" cm="1">
        <f t="array" ref="Q1708">_xlfn.IFS(
D1708&lt;25,"0–24K",
D1708&lt;50,"25–49K",
D1708&lt;75,"50–74K",
D1708&lt;100,"75–99K",
D1708&lt;150,"100–149K",
D1708&lt;200,"150–199K",
TRUE,"200K+"
)</f>
        <v>100–149K</v>
      </c>
      <c r="R1708" s="25" t="str" cm="1">
        <f t="array" ref="R1708">_xlfn.IFS(
J1708=0,"No Mortgage",
J1708&lt;=100,"Low",
J1708&lt;=300,"Medium",
TRUE,"High"
)</f>
        <v>No Mortgage</v>
      </c>
      <c r="S1708" s="25" t="str" cm="1">
        <f t="array" ref="S1708">_xlfn.IFS(
C1708&lt;10,"0-10",
C1708&lt;20,"11-20",
C1708&lt;30,"21-30",
TRUE,"30+ yrs"
)</f>
        <v>21-30</v>
      </c>
      <c r="T1708" s="26" t="str" cm="1">
        <f t="array" ref="T1708">_xlfn.IFS(
H1708&lt;1,"0-1",
H1708&lt;2,"1-2",
H1708&lt;3,"2-3",
H1708&lt;4,"3-4",
H1708&lt;5,"4-5",
TRUE,"5+"
)</f>
        <v>2-3</v>
      </c>
    </row>
    <row r="1709" spans="1:20" ht="15.6" x14ac:dyDescent="0.3">
      <c r="A1709" s="21">
        <v>3694</v>
      </c>
      <c r="B1709" s="22">
        <v>52</v>
      </c>
      <c r="C1709" s="22">
        <v>27</v>
      </c>
      <c r="D1709" s="22">
        <v>28</v>
      </c>
      <c r="E1709" s="23" t="str">
        <f t="shared" si="26"/>
        <v>0-50</v>
      </c>
      <c r="F1709" s="24">
        <v>93117</v>
      </c>
      <c r="G1709" s="22">
        <v>3</v>
      </c>
      <c r="H1709" s="22">
        <v>1.7</v>
      </c>
      <c r="I1709" s="22" t="s">
        <v>37</v>
      </c>
      <c r="J1709" s="22">
        <v>0</v>
      </c>
      <c r="K1709" s="22" t="s">
        <v>34</v>
      </c>
      <c r="L1709" s="22" t="s">
        <v>34</v>
      </c>
      <c r="M1709" s="22" t="s">
        <v>34</v>
      </c>
      <c r="N1709" s="22" t="s">
        <v>34</v>
      </c>
      <c r="O1709" s="22" t="s">
        <v>34</v>
      </c>
      <c r="P1709" s="25" t="str" cm="1">
        <f t="array" ref="P1709">_xlfn.IFS(
B1709&lt;30,"20-29",
B1709&lt;40,"30-39",
B1709&lt;50,"40-49",
B1709&lt;60,"50-59",
TRUE,"60+")</f>
        <v>50-59</v>
      </c>
      <c r="Q1709" s="25" t="str" cm="1">
        <f t="array" ref="Q1709">_xlfn.IFS(
D1709&lt;25,"0–24K",
D1709&lt;50,"25–49K",
D1709&lt;75,"50–74K",
D1709&lt;100,"75–99K",
D1709&lt;150,"100–149K",
D1709&lt;200,"150–199K",
TRUE,"200K+"
)</f>
        <v>25–49K</v>
      </c>
      <c r="R1709" s="25" t="str" cm="1">
        <f t="array" ref="R1709">_xlfn.IFS(
J1709=0,"No Mortgage",
J1709&lt;=100,"Low",
J1709&lt;=300,"Medium",
TRUE,"High"
)</f>
        <v>No Mortgage</v>
      </c>
      <c r="S1709" s="25" t="str" cm="1">
        <f t="array" ref="S1709">_xlfn.IFS(
C1709&lt;10,"0-10",
C1709&lt;20,"11-20",
C1709&lt;30,"21-30",
TRUE,"30+ yrs"
)</f>
        <v>21-30</v>
      </c>
      <c r="T1709" s="26" t="str" cm="1">
        <f t="array" ref="T1709">_xlfn.IFS(
H1709&lt;1,"0-1",
H1709&lt;2,"1-2",
H1709&lt;3,"2-3",
H1709&lt;4,"3-4",
H1709&lt;5,"4-5",
TRUE,"5+"
)</f>
        <v>1-2</v>
      </c>
    </row>
    <row r="1710" spans="1:20" ht="15.6" x14ac:dyDescent="0.3">
      <c r="A1710" s="21">
        <v>3795</v>
      </c>
      <c r="B1710" s="22">
        <v>52</v>
      </c>
      <c r="C1710" s="22">
        <v>27</v>
      </c>
      <c r="D1710" s="22">
        <v>39</v>
      </c>
      <c r="E1710" s="23" t="str">
        <f t="shared" si="26"/>
        <v>0-50</v>
      </c>
      <c r="F1710" s="24">
        <v>92612</v>
      </c>
      <c r="G1710" s="22">
        <v>4</v>
      </c>
      <c r="H1710" s="22">
        <v>0.2</v>
      </c>
      <c r="I1710" s="22" t="s">
        <v>37</v>
      </c>
      <c r="J1710" s="22">
        <v>0</v>
      </c>
      <c r="K1710" s="22" t="s">
        <v>34</v>
      </c>
      <c r="L1710" s="22" t="s">
        <v>35</v>
      </c>
      <c r="M1710" s="22" t="s">
        <v>34</v>
      </c>
      <c r="N1710" s="22" t="s">
        <v>35</v>
      </c>
      <c r="O1710" s="22" t="s">
        <v>34</v>
      </c>
      <c r="P1710" s="25" t="str" cm="1">
        <f t="array" ref="P1710">_xlfn.IFS(
B1710&lt;30,"20-29",
B1710&lt;40,"30-39",
B1710&lt;50,"40-49",
B1710&lt;60,"50-59",
TRUE,"60+")</f>
        <v>50-59</v>
      </c>
      <c r="Q1710" s="25" t="str" cm="1">
        <f t="array" ref="Q1710">_xlfn.IFS(
D1710&lt;25,"0–24K",
D1710&lt;50,"25–49K",
D1710&lt;75,"50–74K",
D1710&lt;100,"75–99K",
D1710&lt;150,"100–149K",
D1710&lt;200,"150–199K",
TRUE,"200K+"
)</f>
        <v>25–49K</v>
      </c>
      <c r="R1710" s="25" t="str" cm="1">
        <f t="array" ref="R1710">_xlfn.IFS(
J1710=0,"No Mortgage",
J1710&lt;=100,"Low",
J1710&lt;=300,"Medium",
TRUE,"High"
)</f>
        <v>No Mortgage</v>
      </c>
      <c r="S1710" s="25" t="str" cm="1">
        <f t="array" ref="S1710">_xlfn.IFS(
C1710&lt;10,"0-10",
C1710&lt;20,"11-20",
C1710&lt;30,"21-30",
TRUE,"30+ yrs"
)</f>
        <v>21-30</v>
      </c>
      <c r="T1710" s="26" t="str" cm="1">
        <f t="array" ref="T1710">_xlfn.IFS(
H1710&lt;1,"0-1",
H1710&lt;2,"1-2",
H1710&lt;3,"2-3",
H1710&lt;4,"3-4",
H1710&lt;5,"4-5",
TRUE,"5+"
)</f>
        <v>0-1</v>
      </c>
    </row>
    <row r="1711" spans="1:20" ht="15.6" x14ac:dyDescent="0.3">
      <c r="A1711" s="21">
        <v>3906</v>
      </c>
      <c r="B1711" s="22">
        <v>52</v>
      </c>
      <c r="C1711" s="22">
        <v>28</v>
      </c>
      <c r="D1711" s="22">
        <v>55</v>
      </c>
      <c r="E1711" s="23" t="str">
        <f t="shared" si="26"/>
        <v>51-100</v>
      </c>
      <c r="F1711" s="24">
        <v>94596</v>
      </c>
      <c r="G1711" s="22">
        <v>1</v>
      </c>
      <c r="H1711" s="22">
        <v>1.6</v>
      </c>
      <c r="I1711" s="22" t="s">
        <v>36</v>
      </c>
      <c r="J1711" s="22">
        <v>0</v>
      </c>
      <c r="K1711" s="22" t="s">
        <v>34</v>
      </c>
      <c r="L1711" s="22" t="s">
        <v>34</v>
      </c>
      <c r="M1711" s="22" t="s">
        <v>34</v>
      </c>
      <c r="N1711" s="22" t="s">
        <v>34</v>
      </c>
      <c r="O1711" s="22" t="s">
        <v>34</v>
      </c>
      <c r="P1711" s="25" t="str" cm="1">
        <f t="array" ref="P1711">_xlfn.IFS(
B1711&lt;30,"20-29",
B1711&lt;40,"30-39",
B1711&lt;50,"40-49",
B1711&lt;60,"50-59",
TRUE,"60+")</f>
        <v>50-59</v>
      </c>
      <c r="Q1711" s="25" t="str" cm="1">
        <f t="array" ref="Q1711">_xlfn.IFS(
D1711&lt;25,"0–24K",
D1711&lt;50,"25–49K",
D1711&lt;75,"50–74K",
D1711&lt;100,"75–99K",
D1711&lt;150,"100–149K",
D1711&lt;200,"150–199K",
TRUE,"200K+"
)</f>
        <v>50–74K</v>
      </c>
      <c r="R1711" s="25" t="str" cm="1">
        <f t="array" ref="R1711">_xlfn.IFS(
J1711=0,"No Mortgage",
J1711&lt;=100,"Low",
J1711&lt;=300,"Medium",
TRUE,"High"
)</f>
        <v>No Mortgage</v>
      </c>
      <c r="S1711" s="25" t="str" cm="1">
        <f t="array" ref="S1711">_xlfn.IFS(
C1711&lt;10,"0-10",
C1711&lt;20,"11-20",
C1711&lt;30,"21-30",
TRUE,"30+ yrs"
)</f>
        <v>21-30</v>
      </c>
      <c r="T1711" s="26" t="str" cm="1">
        <f t="array" ref="T1711">_xlfn.IFS(
H1711&lt;1,"0-1",
H1711&lt;2,"1-2",
H1711&lt;3,"2-3",
H1711&lt;4,"3-4",
H1711&lt;5,"4-5",
TRUE,"5+"
)</f>
        <v>1-2</v>
      </c>
    </row>
    <row r="1712" spans="1:20" ht="15.6" x14ac:dyDescent="0.3">
      <c r="A1712" s="21">
        <v>3912</v>
      </c>
      <c r="B1712" s="22">
        <v>52</v>
      </c>
      <c r="C1712" s="22">
        <v>26</v>
      </c>
      <c r="D1712" s="22">
        <v>44</v>
      </c>
      <c r="E1712" s="23" t="str">
        <f t="shared" si="26"/>
        <v>0-50</v>
      </c>
      <c r="F1712" s="24">
        <v>94025</v>
      </c>
      <c r="G1712" s="22">
        <v>2</v>
      </c>
      <c r="H1712" s="22">
        <v>0.8</v>
      </c>
      <c r="I1712" s="22" t="s">
        <v>36</v>
      </c>
      <c r="J1712" s="22">
        <v>148</v>
      </c>
      <c r="K1712" s="22" t="s">
        <v>34</v>
      </c>
      <c r="L1712" s="22" t="s">
        <v>34</v>
      </c>
      <c r="M1712" s="22" t="s">
        <v>34</v>
      </c>
      <c r="N1712" s="22" t="s">
        <v>34</v>
      </c>
      <c r="O1712" s="22" t="s">
        <v>35</v>
      </c>
      <c r="P1712" s="25" t="str" cm="1">
        <f t="array" ref="P1712">_xlfn.IFS(
B1712&lt;30,"20-29",
B1712&lt;40,"30-39",
B1712&lt;50,"40-49",
B1712&lt;60,"50-59",
TRUE,"60+")</f>
        <v>50-59</v>
      </c>
      <c r="Q1712" s="25" t="str" cm="1">
        <f t="array" ref="Q1712">_xlfn.IFS(
D1712&lt;25,"0–24K",
D1712&lt;50,"25–49K",
D1712&lt;75,"50–74K",
D1712&lt;100,"75–99K",
D1712&lt;150,"100–149K",
D1712&lt;200,"150–199K",
TRUE,"200K+"
)</f>
        <v>25–49K</v>
      </c>
      <c r="R1712" s="25" t="str" cm="1">
        <f t="array" ref="R1712">_xlfn.IFS(
J1712=0,"No Mortgage",
J1712&lt;=100,"Low",
J1712&lt;=300,"Medium",
TRUE,"High"
)</f>
        <v>Medium</v>
      </c>
      <c r="S1712" s="25" t="str" cm="1">
        <f t="array" ref="S1712">_xlfn.IFS(
C1712&lt;10,"0-10",
C1712&lt;20,"11-20",
C1712&lt;30,"21-30",
TRUE,"30+ yrs"
)</f>
        <v>21-30</v>
      </c>
      <c r="T1712" s="26" t="str" cm="1">
        <f t="array" ref="T1712">_xlfn.IFS(
H1712&lt;1,"0-1",
H1712&lt;2,"1-2",
H1712&lt;3,"2-3",
H1712&lt;4,"3-4",
H1712&lt;5,"4-5",
TRUE,"5+"
)</f>
        <v>0-1</v>
      </c>
    </row>
    <row r="1713" spans="1:20" ht="15.6" x14ac:dyDescent="0.3">
      <c r="A1713" s="21">
        <v>4038</v>
      </c>
      <c r="B1713" s="22">
        <v>52</v>
      </c>
      <c r="C1713" s="22">
        <v>28</v>
      </c>
      <c r="D1713" s="22">
        <v>72</v>
      </c>
      <c r="E1713" s="23" t="str">
        <f t="shared" si="26"/>
        <v>51-100</v>
      </c>
      <c r="F1713" s="24">
        <v>91335</v>
      </c>
      <c r="G1713" s="22">
        <v>1</v>
      </c>
      <c r="H1713" s="22">
        <v>0</v>
      </c>
      <c r="I1713" s="22" t="s">
        <v>33</v>
      </c>
      <c r="J1713" s="22">
        <v>178</v>
      </c>
      <c r="K1713" s="22" t="s">
        <v>34</v>
      </c>
      <c r="L1713" s="22" t="s">
        <v>34</v>
      </c>
      <c r="M1713" s="22" t="s">
        <v>34</v>
      </c>
      <c r="N1713" s="22" t="s">
        <v>34</v>
      </c>
      <c r="O1713" s="22" t="s">
        <v>34</v>
      </c>
      <c r="P1713" s="25" t="str" cm="1">
        <f t="array" ref="P1713">_xlfn.IFS(
B1713&lt;30,"20-29",
B1713&lt;40,"30-39",
B1713&lt;50,"40-49",
B1713&lt;60,"50-59",
TRUE,"60+")</f>
        <v>50-59</v>
      </c>
      <c r="Q1713" s="25" t="str" cm="1">
        <f t="array" ref="Q1713">_xlfn.IFS(
D1713&lt;25,"0–24K",
D1713&lt;50,"25–49K",
D1713&lt;75,"50–74K",
D1713&lt;100,"75–99K",
D1713&lt;150,"100–149K",
D1713&lt;200,"150–199K",
TRUE,"200K+"
)</f>
        <v>50–74K</v>
      </c>
      <c r="R1713" s="25" t="str" cm="1">
        <f t="array" ref="R1713">_xlfn.IFS(
J1713=0,"No Mortgage",
J1713&lt;=100,"Low",
J1713&lt;=300,"Medium",
TRUE,"High"
)</f>
        <v>Medium</v>
      </c>
      <c r="S1713" s="25" t="str" cm="1">
        <f t="array" ref="S1713">_xlfn.IFS(
C1713&lt;10,"0-10",
C1713&lt;20,"11-20",
C1713&lt;30,"21-30",
TRUE,"30+ yrs"
)</f>
        <v>21-30</v>
      </c>
      <c r="T1713" s="26" t="str" cm="1">
        <f t="array" ref="T1713">_xlfn.IFS(
H1713&lt;1,"0-1",
H1713&lt;2,"1-2",
H1713&lt;3,"2-3",
H1713&lt;4,"3-4",
H1713&lt;5,"4-5",
TRUE,"5+"
)</f>
        <v>0-1</v>
      </c>
    </row>
    <row r="1714" spans="1:20" ht="15.6" x14ac:dyDescent="0.3">
      <c r="A1714" s="21">
        <v>4068</v>
      </c>
      <c r="B1714" s="22">
        <v>52</v>
      </c>
      <c r="C1714" s="22">
        <v>28</v>
      </c>
      <c r="D1714" s="22">
        <v>21</v>
      </c>
      <c r="E1714" s="23" t="str">
        <f t="shared" si="26"/>
        <v>0-50</v>
      </c>
      <c r="F1714" s="24">
        <v>94025</v>
      </c>
      <c r="G1714" s="22">
        <v>4</v>
      </c>
      <c r="H1714" s="22">
        <v>0.5</v>
      </c>
      <c r="I1714" s="22" t="s">
        <v>37</v>
      </c>
      <c r="J1714" s="22">
        <v>0</v>
      </c>
      <c r="K1714" s="22" t="s">
        <v>34</v>
      </c>
      <c r="L1714" s="22" t="s">
        <v>34</v>
      </c>
      <c r="M1714" s="22" t="s">
        <v>34</v>
      </c>
      <c r="N1714" s="22" t="s">
        <v>35</v>
      </c>
      <c r="O1714" s="22" t="s">
        <v>34</v>
      </c>
      <c r="P1714" s="25" t="str" cm="1">
        <f t="array" ref="P1714">_xlfn.IFS(
B1714&lt;30,"20-29",
B1714&lt;40,"30-39",
B1714&lt;50,"40-49",
B1714&lt;60,"50-59",
TRUE,"60+")</f>
        <v>50-59</v>
      </c>
      <c r="Q1714" s="25" t="str" cm="1">
        <f t="array" ref="Q1714">_xlfn.IFS(
D1714&lt;25,"0–24K",
D1714&lt;50,"25–49K",
D1714&lt;75,"50–74K",
D1714&lt;100,"75–99K",
D1714&lt;150,"100–149K",
D1714&lt;200,"150–199K",
TRUE,"200K+"
)</f>
        <v>0–24K</v>
      </c>
      <c r="R1714" s="25" t="str" cm="1">
        <f t="array" ref="R1714">_xlfn.IFS(
J1714=0,"No Mortgage",
J1714&lt;=100,"Low",
J1714&lt;=300,"Medium",
TRUE,"High"
)</f>
        <v>No Mortgage</v>
      </c>
      <c r="S1714" s="25" t="str" cm="1">
        <f t="array" ref="S1714">_xlfn.IFS(
C1714&lt;10,"0-10",
C1714&lt;20,"11-20",
C1714&lt;30,"21-30",
TRUE,"30+ yrs"
)</f>
        <v>21-30</v>
      </c>
      <c r="T1714" s="26" t="str" cm="1">
        <f t="array" ref="T1714">_xlfn.IFS(
H1714&lt;1,"0-1",
H1714&lt;2,"1-2",
H1714&lt;3,"2-3",
H1714&lt;4,"3-4",
H1714&lt;5,"4-5",
TRUE,"5+"
)</f>
        <v>0-1</v>
      </c>
    </row>
    <row r="1715" spans="1:20" ht="15.6" x14ac:dyDescent="0.3">
      <c r="A1715" s="21">
        <v>4088</v>
      </c>
      <c r="B1715" s="22">
        <v>52</v>
      </c>
      <c r="C1715" s="22">
        <v>28</v>
      </c>
      <c r="D1715" s="22">
        <v>179</v>
      </c>
      <c r="E1715" s="23" t="str">
        <f t="shared" si="26"/>
        <v>100+</v>
      </c>
      <c r="F1715" s="24">
        <v>94583</v>
      </c>
      <c r="G1715" s="22">
        <v>4</v>
      </c>
      <c r="H1715" s="22">
        <v>4.2</v>
      </c>
      <c r="I1715" s="22" t="s">
        <v>36</v>
      </c>
      <c r="J1715" s="22">
        <v>0</v>
      </c>
      <c r="K1715" s="22" t="s">
        <v>35</v>
      </c>
      <c r="L1715" s="22" t="s">
        <v>34</v>
      </c>
      <c r="M1715" s="22" t="s">
        <v>34</v>
      </c>
      <c r="N1715" s="22" t="s">
        <v>34</v>
      </c>
      <c r="O1715" s="22" t="s">
        <v>34</v>
      </c>
      <c r="P1715" s="25" t="str" cm="1">
        <f t="array" ref="P1715">_xlfn.IFS(
B1715&lt;30,"20-29",
B1715&lt;40,"30-39",
B1715&lt;50,"40-49",
B1715&lt;60,"50-59",
TRUE,"60+")</f>
        <v>50-59</v>
      </c>
      <c r="Q1715" s="25" t="str" cm="1">
        <f t="array" ref="Q1715">_xlfn.IFS(
D1715&lt;25,"0–24K",
D1715&lt;50,"25–49K",
D1715&lt;75,"50–74K",
D1715&lt;100,"75–99K",
D1715&lt;150,"100–149K",
D1715&lt;200,"150–199K",
TRUE,"200K+"
)</f>
        <v>150–199K</v>
      </c>
      <c r="R1715" s="25" t="str" cm="1">
        <f t="array" ref="R1715">_xlfn.IFS(
J1715=0,"No Mortgage",
J1715&lt;=100,"Low",
J1715&lt;=300,"Medium",
TRUE,"High"
)</f>
        <v>No Mortgage</v>
      </c>
      <c r="S1715" s="25" t="str" cm="1">
        <f t="array" ref="S1715">_xlfn.IFS(
C1715&lt;10,"0-10",
C1715&lt;20,"11-20",
C1715&lt;30,"21-30",
TRUE,"30+ yrs"
)</f>
        <v>21-30</v>
      </c>
      <c r="T1715" s="26" t="str" cm="1">
        <f t="array" ref="T1715">_xlfn.IFS(
H1715&lt;1,"0-1",
H1715&lt;2,"1-2",
H1715&lt;3,"2-3",
H1715&lt;4,"3-4",
H1715&lt;5,"4-5",
TRUE,"5+"
)</f>
        <v>4-5</v>
      </c>
    </row>
    <row r="1716" spans="1:20" ht="15.6" x14ac:dyDescent="0.3">
      <c r="A1716" s="21">
        <v>4115</v>
      </c>
      <c r="B1716" s="22">
        <v>52</v>
      </c>
      <c r="C1716" s="22">
        <v>28</v>
      </c>
      <c r="D1716" s="22">
        <v>52</v>
      </c>
      <c r="E1716" s="23" t="str">
        <f t="shared" si="26"/>
        <v>51-100</v>
      </c>
      <c r="F1716" s="24">
        <v>92126</v>
      </c>
      <c r="G1716" s="22">
        <v>4</v>
      </c>
      <c r="H1716" s="22">
        <v>0.1</v>
      </c>
      <c r="I1716" s="22" t="s">
        <v>36</v>
      </c>
      <c r="J1716" s="22">
        <v>121</v>
      </c>
      <c r="K1716" s="22" t="s">
        <v>34</v>
      </c>
      <c r="L1716" s="22" t="s">
        <v>34</v>
      </c>
      <c r="M1716" s="22" t="s">
        <v>34</v>
      </c>
      <c r="N1716" s="22" t="s">
        <v>34</v>
      </c>
      <c r="O1716" s="22" t="s">
        <v>34</v>
      </c>
      <c r="P1716" s="25" t="str" cm="1">
        <f t="array" ref="P1716">_xlfn.IFS(
B1716&lt;30,"20-29",
B1716&lt;40,"30-39",
B1716&lt;50,"40-49",
B1716&lt;60,"50-59",
TRUE,"60+")</f>
        <v>50-59</v>
      </c>
      <c r="Q1716" s="25" t="str" cm="1">
        <f t="array" ref="Q1716">_xlfn.IFS(
D1716&lt;25,"0–24K",
D1716&lt;50,"25–49K",
D1716&lt;75,"50–74K",
D1716&lt;100,"75–99K",
D1716&lt;150,"100–149K",
D1716&lt;200,"150–199K",
TRUE,"200K+"
)</f>
        <v>50–74K</v>
      </c>
      <c r="R1716" s="25" t="str" cm="1">
        <f t="array" ref="R1716">_xlfn.IFS(
J1716=0,"No Mortgage",
J1716&lt;=100,"Low",
J1716&lt;=300,"Medium",
TRUE,"High"
)</f>
        <v>Medium</v>
      </c>
      <c r="S1716" s="25" t="str" cm="1">
        <f t="array" ref="S1716">_xlfn.IFS(
C1716&lt;10,"0-10",
C1716&lt;20,"11-20",
C1716&lt;30,"21-30",
TRUE,"30+ yrs"
)</f>
        <v>21-30</v>
      </c>
      <c r="T1716" s="26" t="str" cm="1">
        <f t="array" ref="T1716">_xlfn.IFS(
H1716&lt;1,"0-1",
H1716&lt;2,"1-2",
H1716&lt;3,"2-3",
H1716&lt;4,"3-4",
H1716&lt;5,"4-5",
TRUE,"5+"
)</f>
        <v>0-1</v>
      </c>
    </row>
    <row r="1717" spans="1:20" ht="15.6" x14ac:dyDescent="0.3">
      <c r="A1717" s="21">
        <v>4219</v>
      </c>
      <c r="B1717" s="22">
        <v>52</v>
      </c>
      <c r="C1717" s="22">
        <v>27</v>
      </c>
      <c r="D1717" s="22">
        <v>43</v>
      </c>
      <c r="E1717" s="23" t="str">
        <f t="shared" si="26"/>
        <v>0-50</v>
      </c>
      <c r="F1717" s="24">
        <v>94005</v>
      </c>
      <c r="G1717" s="22">
        <v>4</v>
      </c>
      <c r="H1717" s="22">
        <v>0.2</v>
      </c>
      <c r="I1717" s="22" t="s">
        <v>37</v>
      </c>
      <c r="J1717" s="22">
        <v>0</v>
      </c>
      <c r="K1717" s="22" t="s">
        <v>34</v>
      </c>
      <c r="L1717" s="22" t="s">
        <v>34</v>
      </c>
      <c r="M1717" s="22" t="s">
        <v>34</v>
      </c>
      <c r="N1717" s="22" t="s">
        <v>34</v>
      </c>
      <c r="O1717" s="22" t="s">
        <v>35</v>
      </c>
      <c r="P1717" s="25" t="str" cm="1">
        <f t="array" ref="P1717">_xlfn.IFS(
B1717&lt;30,"20-29",
B1717&lt;40,"30-39",
B1717&lt;50,"40-49",
B1717&lt;60,"50-59",
TRUE,"60+")</f>
        <v>50-59</v>
      </c>
      <c r="Q1717" s="25" t="str" cm="1">
        <f t="array" ref="Q1717">_xlfn.IFS(
D1717&lt;25,"0–24K",
D1717&lt;50,"25–49K",
D1717&lt;75,"50–74K",
D1717&lt;100,"75–99K",
D1717&lt;150,"100–149K",
D1717&lt;200,"150–199K",
TRUE,"200K+"
)</f>
        <v>25–49K</v>
      </c>
      <c r="R1717" s="25" t="str" cm="1">
        <f t="array" ref="R1717">_xlfn.IFS(
J1717=0,"No Mortgage",
J1717&lt;=100,"Low",
J1717&lt;=300,"Medium",
TRUE,"High"
)</f>
        <v>No Mortgage</v>
      </c>
      <c r="S1717" s="25" t="str" cm="1">
        <f t="array" ref="S1717">_xlfn.IFS(
C1717&lt;10,"0-10",
C1717&lt;20,"11-20",
C1717&lt;30,"21-30",
TRUE,"30+ yrs"
)</f>
        <v>21-30</v>
      </c>
      <c r="T1717" s="26" t="str" cm="1">
        <f t="array" ref="T1717">_xlfn.IFS(
H1717&lt;1,"0-1",
H1717&lt;2,"1-2",
H1717&lt;3,"2-3",
H1717&lt;4,"3-4",
H1717&lt;5,"4-5",
TRUE,"5+"
)</f>
        <v>0-1</v>
      </c>
    </row>
    <row r="1718" spans="1:20" ht="15.6" x14ac:dyDescent="0.3">
      <c r="A1718" s="21">
        <v>4251</v>
      </c>
      <c r="B1718" s="22">
        <v>52</v>
      </c>
      <c r="C1718" s="22">
        <v>28</v>
      </c>
      <c r="D1718" s="22">
        <v>54</v>
      </c>
      <c r="E1718" s="23" t="str">
        <f t="shared" si="26"/>
        <v>51-100</v>
      </c>
      <c r="F1718" s="24">
        <v>90041</v>
      </c>
      <c r="G1718" s="22">
        <v>4</v>
      </c>
      <c r="H1718" s="22">
        <v>0.1</v>
      </c>
      <c r="I1718" s="22" t="s">
        <v>36</v>
      </c>
      <c r="J1718" s="22">
        <v>0</v>
      </c>
      <c r="K1718" s="22" t="s">
        <v>34</v>
      </c>
      <c r="L1718" s="22" t="s">
        <v>34</v>
      </c>
      <c r="M1718" s="22" t="s">
        <v>34</v>
      </c>
      <c r="N1718" s="22" t="s">
        <v>34</v>
      </c>
      <c r="O1718" s="22" t="s">
        <v>35</v>
      </c>
      <c r="P1718" s="25" t="str" cm="1">
        <f t="array" ref="P1718">_xlfn.IFS(
B1718&lt;30,"20-29",
B1718&lt;40,"30-39",
B1718&lt;50,"40-49",
B1718&lt;60,"50-59",
TRUE,"60+")</f>
        <v>50-59</v>
      </c>
      <c r="Q1718" s="25" t="str" cm="1">
        <f t="array" ref="Q1718">_xlfn.IFS(
D1718&lt;25,"0–24K",
D1718&lt;50,"25–49K",
D1718&lt;75,"50–74K",
D1718&lt;100,"75–99K",
D1718&lt;150,"100–149K",
D1718&lt;200,"150–199K",
TRUE,"200K+"
)</f>
        <v>50–74K</v>
      </c>
      <c r="R1718" s="25" t="str" cm="1">
        <f t="array" ref="R1718">_xlfn.IFS(
J1718=0,"No Mortgage",
J1718&lt;=100,"Low",
J1718&lt;=300,"Medium",
TRUE,"High"
)</f>
        <v>No Mortgage</v>
      </c>
      <c r="S1718" s="25" t="str" cm="1">
        <f t="array" ref="S1718">_xlfn.IFS(
C1718&lt;10,"0-10",
C1718&lt;20,"11-20",
C1718&lt;30,"21-30",
TRUE,"30+ yrs"
)</f>
        <v>21-30</v>
      </c>
      <c r="T1718" s="26" t="str" cm="1">
        <f t="array" ref="T1718">_xlfn.IFS(
H1718&lt;1,"0-1",
H1718&lt;2,"1-2",
H1718&lt;3,"2-3",
H1718&lt;4,"3-4",
H1718&lt;5,"4-5",
TRUE,"5+"
)</f>
        <v>0-1</v>
      </c>
    </row>
    <row r="1719" spans="1:20" ht="15.6" x14ac:dyDescent="0.3">
      <c r="A1719" s="21">
        <v>4259</v>
      </c>
      <c r="B1719" s="22">
        <v>52</v>
      </c>
      <c r="C1719" s="22">
        <v>26</v>
      </c>
      <c r="D1719" s="22">
        <v>155</v>
      </c>
      <c r="E1719" s="23" t="str">
        <f t="shared" si="26"/>
        <v>100+</v>
      </c>
      <c r="F1719" s="24">
        <v>92660</v>
      </c>
      <c r="G1719" s="22">
        <v>3</v>
      </c>
      <c r="H1719" s="22">
        <v>7.2</v>
      </c>
      <c r="I1719" s="22" t="s">
        <v>37</v>
      </c>
      <c r="J1719" s="22">
        <v>0</v>
      </c>
      <c r="K1719" s="22" t="s">
        <v>35</v>
      </c>
      <c r="L1719" s="22" t="s">
        <v>34</v>
      </c>
      <c r="M1719" s="22" t="s">
        <v>34</v>
      </c>
      <c r="N1719" s="22" t="s">
        <v>35</v>
      </c>
      <c r="O1719" s="22" t="s">
        <v>34</v>
      </c>
      <c r="P1719" s="25" t="str" cm="1">
        <f t="array" ref="P1719">_xlfn.IFS(
B1719&lt;30,"20-29",
B1719&lt;40,"30-39",
B1719&lt;50,"40-49",
B1719&lt;60,"50-59",
TRUE,"60+")</f>
        <v>50-59</v>
      </c>
      <c r="Q1719" s="25" t="str" cm="1">
        <f t="array" ref="Q1719">_xlfn.IFS(
D1719&lt;25,"0–24K",
D1719&lt;50,"25–49K",
D1719&lt;75,"50–74K",
D1719&lt;100,"75–99K",
D1719&lt;150,"100–149K",
D1719&lt;200,"150–199K",
TRUE,"200K+"
)</f>
        <v>150–199K</v>
      </c>
      <c r="R1719" s="25" t="str" cm="1">
        <f t="array" ref="R1719">_xlfn.IFS(
J1719=0,"No Mortgage",
J1719&lt;=100,"Low",
J1719&lt;=300,"Medium",
TRUE,"High"
)</f>
        <v>No Mortgage</v>
      </c>
      <c r="S1719" s="25" t="str" cm="1">
        <f t="array" ref="S1719">_xlfn.IFS(
C1719&lt;10,"0-10",
C1719&lt;20,"11-20",
C1719&lt;30,"21-30",
TRUE,"30+ yrs"
)</f>
        <v>21-30</v>
      </c>
      <c r="T1719" s="26" t="str" cm="1">
        <f t="array" ref="T1719">_xlfn.IFS(
H1719&lt;1,"0-1",
H1719&lt;2,"1-2",
H1719&lt;3,"2-3",
H1719&lt;4,"3-4",
H1719&lt;5,"4-5",
TRUE,"5+"
)</f>
        <v>5+</v>
      </c>
    </row>
    <row r="1720" spans="1:20" ht="15.6" x14ac:dyDescent="0.3">
      <c r="A1720" s="21">
        <v>4260</v>
      </c>
      <c r="B1720" s="22">
        <v>52</v>
      </c>
      <c r="C1720" s="22">
        <v>26</v>
      </c>
      <c r="D1720" s="22">
        <v>158</v>
      </c>
      <c r="E1720" s="23" t="str">
        <f t="shared" si="26"/>
        <v>100+</v>
      </c>
      <c r="F1720" s="24">
        <v>94920</v>
      </c>
      <c r="G1720" s="22">
        <v>2</v>
      </c>
      <c r="H1720" s="22">
        <v>3.7</v>
      </c>
      <c r="I1720" s="22" t="s">
        <v>36</v>
      </c>
      <c r="J1720" s="22">
        <v>251</v>
      </c>
      <c r="K1720" s="22" t="s">
        <v>35</v>
      </c>
      <c r="L1720" s="22" t="s">
        <v>34</v>
      </c>
      <c r="M1720" s="22" t="s">
        <v>34</v>
      </c>
      <c r="N1720" s="22" t="s">
        <v>34</v>
      </c>
      <c r="O1720" s="22" t="s">
        <v>35</v>
      </c>
      <c r="P1720" s="25" t="str" cm="1">
        <f t="array" ref="P1720">_xlfn.IFS(
B1720&lt;30,"20-29",
B1720&lt;40,"30-39",
B1720&lt;50,"40-49",
B1720&lt;60,"50-59",
TRUE,"60+")</f>
        <v>50-59</v>
      </c>
      <c r="Q1720" s="25" t="str" cm="1">
        <f t="array" ref="Q1720">_xlfn.IFS(
D1720&lt;25,"0–24K",
D1720&lt;50,"25–49K",
D1720&lt;75,"50–74K",
D1720&lt;100,"75–99K",
D1720&lt;150,"100–149K",
D1720&lt;200,"150–199K",
TRUE,"200K+"
)</f>
        <v>150–199K</v>
      </c>
      <c r="R1720" s="25" t="str" cm="1">
        <f t="array" ref="R1720">_xlfn.IFS(
J1720=0,"No Mortgage",
J1720&lt;=100,"Low",
J1720&lt;=300,"Medium",
TRUE,"High"
)</f>
        <v>Medium</v>
      </c>
      <c r="S1720" s="25" t="str" cm="1">
        <f t="array" ref="S1720">_xlfn.IFS(
C1720&lt;10,"0-10",
C1720&lt;20,"11-20",
C1720&lt;30,"21-30",
TRUE,"30+ yrs"
)</f>
        <v>21-30</v>
      </c>
      <c r="T1720" s="26" t="str" cm="1">
        <f t="array" ref="T1720">_xlfn.IFS(
H1720&lt;1,"0-1",
H1720&lt;2,"1-2",
H1720&lt;3,"2-3",
H1720&lt;4,"3-4",
H1720&lt;5,"4-5",
TRUE,"5+"
)</f>
        <v>3-4</v>
      </c>
    </row>
    <row r="1721" spans="1:20" ht="15.6" x14ac:dyDescent="0.3">
      <c r="A1721" s="21">
        <v>4268</v>
      </c>
      <c r="B1721" s="22">
        <v>52</v>
      </c>
      <c r="C1721" s="22">
        <v>26</v>
      </c>
      <c r="D1721" s="22">
        <v>194</v>
      </c>
      <c r="E1721" s="23" t="str">
        <f t="shared" si="26"/>
        <v>100+</v>
      </c>
      <c r="F1721" s="24">
        <v>91902</v>
      </c>
      <c r="G1721" s="22">
        <v>2</v>
      </c>
      <c r="H1721" s="22">
        <v>5.7</v>
      </c>
      <c r="I1721" s="22" t="s">
        <v>37</v>
      </c>
      <c r="J1721" s="22">
        <v>0</v>
      </c>
      <c r="K1721" s="22" t="s">
        <v>35</v>
      </c>
      <c r="L1721" s="22" t="s">
        <v>34</v>
      </c>
      <c r="M1721" s="22" t="s">
        <v>34</v>
      </c>
      <c r="N1721" s="22" t="s">
        <v>35</v>
      </c>
      <c r="O1721" s="22" t="s">
        <v>34</v>
      </c>
      <c r="P1721" s="25" t="str" cm="1">
        <f t="array" ref="P1721">_xlfn.IFS(
B1721&lt;30,"20-29",
B1721&lt;40,"30-39",
B1721&lt;50,"40-49",
B1721&lt;60,"50-59",
TRUE,"60+")</f>
        <v>50-59</v>
      </c>
      <c r="Q1721" s="25" t="str" cm="1">
        <f t="array" ref="Q1721">_xlfn.IFS(
D1721&lt;25,"0–24K",
D1721&lt;50,"25–49K",
D1721&lt;75,"50–74K",
D1721&lt;100,"75–99K",
D1721&lt;150,"100–149K",
D1721&lt;200,"150–199K",
TRUE,"200K+"
)</f>
        <v>150–199K</v>
      </c>
      <c r="R1721" s="25" t="str" cm="1">
        <f t="array" ref="R1721">_xlfn.IFS(
J1721=0,"No Mortgage",
J1721&lt;=100,"Low",
J1721&lt;=300,"Medium",
TRUE,"High"
)</f>
        <v>No Mortgage</v>
      </c>
      <c r="S1721" s="25" t="str" cm="1">
        <f t="array" ref="S1721">_xlfn.IFS(
C1721&lt;10,"0-10",
C1721&lt;20,"11-20",
C1721&lt;30,"21-30",
TRUE,"30+ yrs"
)</f>
        <v>21-30</v>
      </c>
      <c r="T1721" s="26" t="str" cm="1">
        <f t="array" ref="T1721">_xlfn.IFS(
H1721&lt;1,"0-1",
H1721&lt;2,"1-2",
H1721&lt;3,"2-3",
H1721&lt;4,"3-4",
H1721&lt;5,"4-5",
TRUE,"5+"
)</f>
        <v>5+</v>
      </c>
    </row>
    <row r="1722" spans="1:20" ht="15.6" x14ac:dyDescent="0.3">
      <c r="A1722" s="21">
        <v>4303</v>
      </c>
      <c r="B1722" s="22">
        <v>52</v>
      </c>
      <c r="C1722" s="22">
        <v>27</v>
      </c>
      <c r="D1722" s="22">
        <v>85</v>
      </c>
      <c r="E1722" s="23" t="str">
        <f t="shared" si="26"/>
        <v>51-100</v>
      </c>
      <c r="F1722" s="24">
        <v>92037</v>
      </c>
      <c r="G1722" s="22">
        <v>3</v>
      </c>
      <c r="H1722" s="22">
        <v>3.4</v>
      </c>
      <c r="I1722" s="22" t="s">
        <v>36</v>
      </c>
      <c r="J1722" s="22">
        <v>0</v>
      </c>
      <c r="K1722" s="22" t="s">
        <v>35</v>
      </c>
      <c r="L1722" s="22" t="s">
        <v>34</v>
      </c>
      <c r="M1722" s="22" t="s">
        <v>34</v>
      </c>
      <c r="N1722" s="22" t="s">
        <v>34</v>
      </c>
      <c r="O1722" s="22" t="s">
        <v>34</v>
      </c>
      <c r="P1722" s="25" t="str" cm="1">
        <f t="array" ref="P1722">_xlfn.IFS(
B1722&lt;30,"20-29",
B1722&lt;40,"30-39",
B1722&lt;50,"40-49",
B1722&lt;60,"50-59",
TRUE,"60+")</f>
        <v>50-59</v>
      </c>
      <c r="Q1722" s="25" t="str" cm="1">
        <f t="array" ref="Q1722">_xlfn.IFS(
D1722&lt;25,"0–24K",
D1722&lt;50,"25–49K",
D1722&lt;75,"50–74K",
D1722&lt;100,"75–99K",
D1722&lt;150,"100–149K",
D1722&lt;200,"150–199K",
TRUE,"200K+"
)</f>
        <v>75–99K</v>
      </c>
      <c r="R1722" s="25" t="str" cm="1">
        <f t="array" ref="R1722">_xlfn.IFS(
J1722=0,"No Mortgage",
J1722&lt;=100,"Low",
J1722&lt;=300,"Medium",
TRUE,"High"
)</f>
        <v>No Mortgage</v>
      </c>
      <c r="S1722" s="25" t="str" cm="1">
        <f t="array" ref="S1722">_xlfn.IFS(
C1722&lt;10,"0-10",
C1722&lt;20,"11-20",
C1722&lt;30,"21-30",
TRUE,"30+ yrs"
)</f>
        <v>21-30</v>
      </c>
      <c r="T1722" s="26" t="str" cm="1">
        <f t="array" ref="T1722">_xlfn.IFS(
H1722&lt;1,"0-1",
H1722&lt;2,"1-2",
H1722&lt;3,"2-3",
H1722&lt;4,"3-4",
H1722&lt;5,"4-5",
TRUE,"5+"
)</f>
        <v>3-4</v>
      </c>
    </row>
    <row r="1723" spans="1:20" ht="15.6" x14ac:dyDescent="0.3">
      <c r="A1723" s="21">
        <v>4314</v>
      </c>
      <c r="B1723" s="22">
        <v>52</v>
      </c>
      <c r="C1723" s="22">
        <v>28</v>
      </c>
      <c r="D1723" s="22">
        <v>79</v>
      </c>
      <c r="E1723" s="23" t="str">
        <f t="shared" si="26"/>
        <v>51-100</v>
      </c>
      <c r="F1723" s="24">
        <v>94596</v>
      </c>
      <c r="G1723" s="22">
        <v>1</v>
      </c>
      <c r="H1723" s="22">
        <v>2.7</v>
      </c>
      <c r="I1723" s="22" t="s">
        <v>37</v>
      </c>
      <c r="J1723" s="22">
        <v>0</v>
      </c>
      <c r="K1723" s="22" t="s">
        <v>34</v>
      </c>
      <c r="L1723" s="22" t="s">
        <v>34</v>
      </c>
      <c r="M1723" s="22" t="s">
        <v>34</v>
      </c>
      <c r="N1723" s="22" t="s">
        <v>35</v>
      </c>
      <c r="O1723" s="22" t="s">
        <v>35</v>
      </c>
      <c r="P1723" s="25" t="str" cm="1">
        <f t="array" ref="P1723">_xlfn.IFS(
B1723&lt;30,"20-29",
B1723&lt;40,"30-39",
B1723&lt;50,"40-49",
B1723&lt;60,"50-59",
TRUE,"60+")</f>
        <v>50-59</v>
      </c>
      <c r="Q1723" s="25" t="str" cm="1">
        <f t="array" ref="Q1723">_xlfn.IFS(
D1723&lt;25,"0–24K",
D1723&lt;50,"25–49K",
D1723&lt;75,"50–74K",
D1723&lt;100,"75–99K",
D1723&lt;150,"100–149K",
D1723&lt;200,"150–199K",
TRUE,"200K+"
)</f>
        <v>75–99K</v>
      </c>
      <c r="R1723" s="25" t="str" cm="1">
        <f t="array" ref="R1723">_xlfn.IFS(
J1723=0,"No Mortgage",
J1723&lt;=100,"Low",
J1723&lt;=300,"Medium",
TRUE,"High"
)</f>
        <v>No Mortgage</v>
      </c>
      <c r="S1723" s="25" t="str" cm="1">
        <f t="array" ref="S1723">_xlfn.IFS(
C1723&lt;10,"0-10",
C1723&lt;20,"11-20",
C1723&lt;30,"21-30",
TRUE,"30+ yrs"
)</f>
        <v>21-30</v>
      </c>
      <c r="T1723" s="26" t="str" cm="1">
        <f t="array" ref="T1723">_xlfn.IFS(
H1723&lt;1,"0-1",
H1723&lt;2,"1-2",
H1723&lt;3,"2-3",
H1723&lt;4,"3-4",
H1723&lt;5,"4-5",
TRUE,"5+"
)</f>
        <v>2-3</v>
      </c>
    </row>
    <row r="1724" spans="1:20" ht="15.6" x14ac:dyDescent="0.3">
      <c r="A1724" s="21">
        <v>4324</v>
      </c>
      <c r="B1724" s="22">
        <v>52</v>
      </c>
      <c r="C1724" s="22">
        <v>28</v>
      </c>
      <c r="D1724" s="22">
        <v>31</v>
      </c>
      <c r="E1724" s="23" t="str">
        <f t="shared" si="26"/>
        <v>0-50</v>
      </c>
      <c r="F1724" s="24">
        <v>92008</v>
      </c>
      <c r="G1724" s="22">
        <v>4</v>
      </c>
      <c r="H1724" s="22">
        <v>0.9</v>
      </c>
      <c r="I1724" s="22" t="s">
        <v>37</v>
      </c>
      <c r="J1724" s="22">
        <v>151</v>
      </c>
      <c r="K1724" s="22" t="s">
        <v>34</v>
      </c>
      <c r="L1724" s="22" t="s">
        <v>35</v>
      </c>
      <c r="M1724" s="22" t="s">
        <v>34</v>
      </c>
      <c r="N1724" s="22" t="s">
        <v>35</v>
      </c>
      <c r="O1724" s="22" t="s">
        <v>34</v>
      </c>
      <c r="P1724" s="25" t="str" cm="1">
        <f t="array" ref="P1724">_xlfn.IFS(
B1724&lt;30,"20-29",
B1724&lt;40,"30-39",
B1724&lt;50,"40-49",
B1724&lt;60,"50-59",
TRUE,"60+")</f>
        <v>50-59</v>
      </c>
      <c r="Q1724" s="25" t="str" cm="1">
        <f t="array" ref="Q1724">_xlfn.IFS(
D1724&lt;25,"0–24K",
D1724&lt;50,"25–49K",
D1724&lt;75,"50–74K",
D1724&lt;100,"75–99K",
D1724&lt;150,"100–149K",
D1724&lt;200,"150–199K",
TRUE,"200K+"
)</f>
        <v>25–49K</v>
      </c>
      <c r="R1724" s="25" t="str" cm="1">
        <f t="array" ref="R1724">_xlfn.IFS(
J1724=0,"No Mortgage",
J1724&lt;=100,"Low",
J1724&lt;=300,"Medium",
TRUE,"High"
)</f>
        <v>Medium</v>
      </c>
      <c r="S1724" s="25" t="str" cm="1">
        <f t="array" ref="S1724">_xlfn.IFS(
C1724&lt;10,"0-10",
C1724&lt;20,"11-20",
C1724&lt;30,"21-30",
TRUE,"30+ yrs"
)</f>
        <v>21-30</v>
      </c>
      <c r="T1724" s="26" t="str" cm="1">
        <f t="array" ref="T1724">_xlfn.IFS(
H1724&lt;1,"0-1",
H1724&lt;2,"1-2",
H1724&lt;3,"2-3",
H1724&lt;4,"3-4",
H1724&lt;5,"4-5",
TRUE,"5+"
)</f>
        <v>0-1</v>
      </c>
    </row>
    <row r="1725" spans="1:20" ht="15.6" x14ac:dyDescent="0.3">
      <c r="A1725" s="21">
        <v>4367</v>
      </c>
      <c r="B1725" s="22">
        <v>52</v>
      </c>
      <c r="C1725" s="22">
        <v>28</v>
      </c>
      <c r="D1725" s="22">
        <v>43</v>
      </c>
      <c r="E1725" s="23" t="str">
        <f t="shared" si="26"/>
        <v>0-50</v>
      </c>
      <c r="F1725" s="24">
        <v>90089</v>
      </c>
      <c r="G1725" s="22">
        <v>4</v>
      </c>
      <c r="H1725" s="22">
        <v>1.1000000000000001</v>
      </c>
      <c r="I1725" s="22" t="s">
        <v>37</v>
      </c>
      <c r="J1725" s="22">
        <v>0</v>
      </c>
      <c r="K1725" s="22" t="s">
        <v>34</v>
      </c>
      <c r="L1725" s="22" t="s">
        <v>34</v>
      </c>
      <c r="M1725" s="22" t="s">
        <v>34</v>
      </c>
      <c r="N1725" s="22" t="s">
        <v>34</v>
      </c>
      <c r="O1725" s="22" t="s">
        <v>34</v>
      </c>
      <c r="P1725" s="25" t="str" cm="1">
        <f t="array" ref="P1725">_xlfn.IFS(
B1725&lt;30,"20-29",
B1725&lt;40,"30-39",
B1725&lt;50,"40-49",
B1725&lt;60,"50-59",
TRUE,"60+")</f>
        <v>50-59</v>
      </c>
      <c r="Q1725" s="25" t="str" cm="1">
        <f t="array" ref="Q1725">_xlfn.IFS(
D1725&lt;25,"0–24K",
D1725&lt;50,"25–49K",
D1725&lt;75,"50–74K",
D1725&lt;100,"75–99K",
D1725&lt;150,"100–149K",
D1725&lt;200,"150–199K",
TRUE,"200K+"
)</f>
        <v>25–49K</v>
      </c>
      <c r="R1725" s="25" t="str" cm="1">
        <f t="array" ref="R1725">_xlfn.IFS(
J1725=0,"No Mortgage",
J1725&lt;=100,"Low",
J1725&lt;=300,"Medium",
TRUE,"High"
)</f>
        <v>No Mortgage</v>
      </c>
      <c r="S1725" s="25" t="str" cm="1">
        <f t="array" ref="S1725">_xlfn.IFS(
C1725&lt;10,"0-10",
C1725&lt;20,"11-20",
C1725&lt;30,"21-30",
TRUE,"30+ yrs"
)</f>
        <v>21-30</v>
      </c>
      <c r="T1725" s="26" t="str" cm="1">
        <f t="array" ref="T1725">_xlfn.IFS(
H1725&lt;1,"0-1",
H1725&lt;2,"1-2",
H1725&lt;3,"2-3",
H1725&lt;4,"3-4",
H1725&lt;5,"4-5",
TRUE,"5+"
)</f>
        <v>1-2</v>
      </c>
    </row>
    <row r="1726" spans="1:20" ht="15.6" x14ac:dyDescent="0.3">
      <c r="A1726" s="21">
        <v>4391</v>
      </c>
      <c r="B1726" s="22">
        <v>52</v>
      </c>
      <c r="C1726" s="22">
        <v>26</v>
      </c>
      <c r="D1726" s="22">
        <v>62</v>
      </c>
      <c r="E1726" s="23" t="str">
        <f t="shared" si="26"/>
        <v>51-100</v>
      </c>
      <c r="F1726" s="24">
        <v>95134</v>
      </c>
      <c r="G1726" s="22">
        <v>4</v>
      </c>
      <c r="H1726" s="22">
        <v>2.8</v>
      </c>
      <c r="I1726" s="22" t="s">
        <v>37</v>
      </c>
      <c r="J1726" s="22">
        <v>0</v>
      </c>
      <c r="K1726" s="22" t="s">
        <v>34</v>
      </c>
      <c r="L1726" s="22" t="s">
        <v>34</v>
      </c>
      <c r="M1726" s="22" t="s">
        <v>34</v>
      </c>
      <c r="N1726" s="22" t="s">
        <v>35</v>
      </c>
      <c r="O1726" s="22" t="s">
        <v>34</v>
      </c>
      <c r="P1726" s="25" t="str" cm="1">
        <f t="array" ref="P1726">_xlfn.IFS(
B1726&lt;30,"20-29",
B1726&lt;40,"30-39",
B1726&lt;50,"40-49",
B1726&lt;60,"50-59",
TRUE,"60+")</f>
        <v>50-59</v>
      </c>
      <c r="Q1726" s="25" t="str" cm="1">
        <f t="array" ref="Q1726">_xlfn.IFS(
D1726&lt;25,"0–24K",
D1726&lt;50,"25–49K",
D1726&lt;75,"50–74K",
D1726&lt;100,"75–99K",
D1726&lt;150,"100–149K",
D1726&lt;200,"150–199K",
TRUE,"200K+"
)</f>
        <v>50–74K</v>
      </c>
      <c r="R1726" s="25" t="str" cm="1">
        <f t="array" ref="R1726">_xlfn.IFS(
J1726=0,"No Mortgage",
J1726&lt;=100,"Low",
J1726&lt;=300,"Medium",
TRUE,"High"
)</f>
        <v>No Mortgage</v>
      </c>
      <c r="S1726" s="25" t="str" cm="1">
        <f t="array" ref="S1726">_xlfn.IFS(
C1726&lt;10,"0-10",
C1726&lt;20,"11-20",
C1726&lt;30,"21-30",
TRUE,"30+ yrs"
)</f>
        <v>21-30</v>
      </c>
      <c r="T1726" s="26" t="str" cm="1">
        <f t="array" ref="T1726">_xlfn.IFS(
H1726&lt;1,"0-1",
H1726&lt;2,"1-2",
H1726&lt;3,"2-3",
H1726&lt;4,"3-4",
H1726&lt;5,"4-5",
TRUE,"5+"
)</f>
        <v>2-3</v>
      </c>
    </row>
    <row r="1727" spans="1:20" ht="15.6" x14ac:dyDescent="0.3">
      <c r="A1727" s="21">
        <v>4393</v>
      </c>
      <c r="B1727" s="22">
        <v>52</v>
      </c>
      <c r="C1727" s="22">
        <v>27</v>
      </c>
      <c r="D1727" s="22">
        <v>81</v>
      </c>
      <c r="E1727" s="23" t="str">
        <f t="shared" si="26"/>
        <v>51-100</v>
      </c>
      <c r="F1727" s="24">
        <v>92634</v>
      </c>
      <c r="G1727" s="22">
        <v>4</v>
      </c>
      <c r="H1727" s="22">
        <v>3.8</v>
      </c>
      <c r="I1727" s="22" t="s">
        <v>37</v>
      </c>
      <c r="J1727" s="22">
        <v>0</v>
      </c>
      <c r="K1727" s="22" t="s">
        <v>34</v>
      </c>
      <c r="L1727" s="22" t="s">
        <v>34</v>
      </c>
      <c r="M1727" s="22" t="s">
        <v>34</v>
      </c>
      <c r="N1727" s="22" t="s">
        <v>34</v>
      </c>
      <c r="O1727" s="22" t="s">
        <v>34</v>
      </c>
      <c r="P1727" s="25" t="str" cm="1">
        <f t="array" ref="P1727">_xlfn.IFS(
B1727&lt;30,"20-29",
B1727&lt;40,"30-39",
B1727&lt;50,"40-49",
B1727&lt;60,"50-59",
TRUE,"60+")</f>
        <v>50-59</v>
      </c>
      <c r="Q1727" s="25" t="str" cm="1">
        <f t="array" ref="Q1727">_xlfn.IFS(
D1727&lt;25,"0–24K",
D1727&lt;50,"25–49K",
D1727&lt;75,"50–74K",
D1727&lt;100,"75–99K",
D1727&lt;150,"100–149K",
D1727&lt;200,"150–199K",
TRUE,"200K+"
)</f>
        <v>75–99K</v>
      </c>
      <c r="R1727" s="25" t="str" cm="1">
        <f t="array" ref="R1727">_xlfn.IFS(
J1727=0,"No Mortgage",
J1727&lt;=100,"Low",
J1727&lt;=300,"Medium",
TRUE,"High"
)</f>
        <v>No Mortgage</v>
      </c>
      <c r="S1727" s="25" t="str" cm="1">
        <f t="array" ref="S1727">_xlfn.IFS(
C1727&lt;10,"0-10",
C1727&lt;20,"11-20",
C1727&lt;30,"21-30",
TRUE,"30+ yrs"
)</f>
        <v>21-30</v>
      </c>
      <c r="T1727" s="26" t="str" cm="1">
        <f t="array" ref="T1727">_xlfn.IFS(
H1727&lt;1,"0-1",
H1727&lt;2,"1-2",
H1727&lt;3,"2-3",
H1727&lt;4,"3-4",
H1727&lt;5,"4-5",
TRUE,"5+"
)</f>
        <v>3-4</v>
      </c>
    </row>
    <row r="1728" spans="1:20" ht="15.6" x14ac:dyDescent="0.3">
      <c r="A1728" s="21">
        <v>4494</v>
      </c>
      <c r="B1728" s="22">
        <v>52</v>
      </c>
      <c r="C1728" s="22">
        <v>28</v>
      </c>
      <c r="D1728" s="22">
        <v>74</v>
      </c>
      <c r="E1728" s="23" t="str">
        <f t="shared" si="26"/>
        <v>51-100</v>
      </c>
      <c r="F1728" s="24">
        <v>96064</v>
      </c>
      <c r="G1728" s="22">
        <v>1</v>
      </c>
      <c r="H1728" s="22">
        <v>2.6</v>
      </c>
      <c r="I1728" s="22" t="s">
        <v>37</v>
      </c>
      <c r="J1728" s="22">
        <v>0</v>
      </c>
      <c r="K1728" s="22" t="s">
        <v>34</v>
      </c>
      <c r="L1728" s="22" t="s">
        <v>34</v>
      </c>
      <c r="M1728" s="22" t="s">
        <v>34</v>
      </c>
      <c r="N1728" s="22" t="s">
        <v>35</v>
      </c>
      <c r="O1728" s="22" t="s">
        <v>35</v>
      </c>
      <c r="P1728" s="25" t="str" cm="1">
        <f t="array" ref="P1728">_xlfn.IFS(
B1728&lt;30,"20-29",
B1728&lt;40,"30-39",
B1728&lt;50,"40-49",
B1728&lt;60,"50-59",
TRUE,"60+")</f>
        <v>50-59</v>
      </c>
      <c r="Q1728" s="25" t="str" cm="1">
        <f t="array" ref="Q1728">_xlfn.IFS(
D1728&lt;25,"0–24K",
D1728&lt;50,"25–49K",
D1728&lt;75,"50–74K",
D1728&lt;100,"75–99K",
D1728&lt;150,"100–149K",
D1728&lt;200,"150–199K",
TRUE,"200K+"
)</f>
        <v>50–74K</v>
      </c>
      <c r="R1728" s="25" t="str" cm="1">
        <f t="array" ref="R1728">_xlfn.IFS(
J1728=0,"No Mortgage",
J1728&lt;=100,"Low",
J1728&lt;=300,"Medium",
TRUE,"High"
)</f>
        <v>No Mortgage</v>
      </c>
      <c r="S1728" s="25" t="str" cm="1">
        <f t="array" ref="S1728">_xlfn.IFS(
C1728&lt;10,"0-10",
C1728&lt;20,"11-20",
C1728&lt;30,"21-30",
TRUE,"30+ yrs"
)</f>
        <v>21-30</v>
      </c>
      <c r="T1728" s="26" t="str" cm="1">
        <f t="array" ref="T1728">_xlfn.IFS(
H1728&lt;1,"0-1",
H1728&lt;2,"1-2",
H1728&lt;3,"2-3",
H1728&lt;4,"3-4",
H1728&lt;5,"4-5",
TRUE,"5+"
)</f>
        <v>2-3</v>
      </c>
    </row>
    <row r="1729" spans="1:20" ht="15.6" x14ac:dyDescent="0.3">
      <c r="A1729" s="21">
        <v>4584</v>
      </c>
      <c r="B1729" s="22">
        <v>52</v>
      </c>
      <c r="C1729" s="22">
        <v>26</v>
      </c>
      <c r="D1729" s="22">
        <v>83</v>
      </c>
      <c r="E1729" s="23" t="str">
        <f t="shared" si="26"/>
        <v>51-100</v>
      </c>
      <c r="F1729" s="24">
        <v>92521</v>
      </c>
      <c r="G1729" s="22">
        <v>1</v>
      </c>
      <c r="H1729" s="22">
        <v>3.1</v>
      </c>
      <c r="I1729" s="22" t="s">
        <v>33</v>
      </c>
      <c r="J1729" s="22">
        <v>0</v>
      </c>
      <c r="K1729" s="22" t="s">
        <v>35</v>
      </c>
      <c r="L1729" s="22" t="s">
        <v>34</v>
      </c>
      <c r="M1729" s="22" t="s">
        <v>34</v>
      </c>
      <c r="N1729" s="22" t="s">
        <v>35</v>
      </c>
      <c r="O1729" s="22" t="s">
        <v>34</v>
      </c>
      <c r="P1729" s="25" t="str" cm="1">
        <f t="array" ref="P1729">_xlfn.IFS(
B1729&lt;30,"20-29",
B1729&lt;40,"30-39",
B1729&lt;50,"40-49",
B1729&lt;60,"50-59",
TRUE,"60+")</f>
        <v>50-59</v>
      </c>
      <c r="Q1729" s="25" t="str" cm="1">
        <f t="array" ref="Q1729">_xlfn.IFS(
D1729&lt;25,"0–24K",
D1729&lt;50,"25–49K",
D1729&lt;75,"50–74K",
D1729&lt;100,"75–99K",
D1729&lt;150,"100–149K",
D1729&lt;200,"150–199K",
TRUE,"200K+"
)</f>
        <v>75–99K</v>
      </c>
      <c r="R1729" s="25" t="str" cm="1">
        <f t="array" ref="R1729">_xlfn.IFS(
J1729=0,"No Mortgage",
J1729&lt;=100,"Low",
J1729&lt;=300,"Medium",
TRUE,"High"
)</f>
        <v>No Mortgage</v>
      </c>
      <c r="S1729" s="25" t="str" cm="1">
        <f t="array" ref="S1729">_xlfn.IFS(
C1729&lt;10,"0-10",
C1729&lt;20,"11-20",
C1729&lt;30,"21-30",
TRUE,"30+ yrs"
)</f>
        <v>21-30</v>
      </c>
      <c r="T1729" s="26" t="str" cm="1">
        <f t="array" ref="T1729">_xlfn.IFS(
H1729&lt;1,"0-1",
H1729&lt;2,"1-2",
H1729&lt;3,"2-3",
H1729&lt;4,"3-4",
H1729&lt;5,"4-5",
TRUE,"5+"
)</f>
        <v>3-4</v>
      </c>
    </row>
    <row r="1730" spans="1:20" ht="15.6" x14ac:dyDescent="0.3">
      <c r="A1730" s="21">
        <v>4621</v>
      </c>
      <c r="B1730" s="22">
        <v>52</v>
      </c>
      <c r="C1730" s="22">
        <v>26</v>
      </c>
      <c r="D1730" s="22">
        <v>84</v>
      </c>
      <c r="E1730" s="23" t="str">
        <f t="shared" ref="E1730:E1793" si="27">IF(D1730&lt;=50,"0-50",IF(D1730&lt;=100,"51-100","100+"))</f>
        <v>51-100</v>
      </c>
      <c r="F1730" s="24">
        <v>94132</v>
      </c>
      <c r="G1730" s="22">
        <v>1</v>
      </c>
      <c r="H1730" s="22">
        <v>2.4</v>
      </c>
      <c r="I1730" s="22" t="s">
        <v>33</v>
      </c>
      <c r="J1730" s="22">
        <v>0</v>
      </c>
      <c r="K1730" s="22" t="s">
        <v>34</v>
      </c>
      <c r="L1730" s="22" t="s">
        <v>34</v>
      </c>
      <c r="M1730" s="22" t="s">
        <v>34</v>
      </c>
      <c r="N1730" s="22" t="s">
        <v>35</v>
      </c>
      <c r="O1730" s="22" t="s">
        <v>34</v>
      </c>
      <c r="P1730" s="25" t="str" cm="1">
        <f t="array" ref="P1730">_xlfn.IFS(
B1730&lt;30,"20-29",
B1730&lt;40,"30-39",
B1730&lt;50,"40-49",
B1730&lt;60,"50-59",
TRUE,"60+")</f>
        <v>50-59</v>
      </c>
      <c r="Q1730" s="25" t="str" cm="1">
        <f t="array" ref="Q1730">_xlfn.IFS(
D1730&lt;25,"0–24K",
D1730&lt;50,"25–49K",
D1730&lt;75,"50–74K",
D1730&lt;100,"75–99K",
D1730&lt;150,"100–149K",
D1730&lt;200,"150–199K",
TRUE,"200K+"
)</f>
        <v>75–99K</v>
      </c>
      <c r="R1730" s="25" t="str" cm="1">
        <f t="array" ref="R1730">_xlfn.IFS(
J1730=0,"No Mortgage",
J1730&lt;=100,"Low",
J1730&lt;=300,"Medium",
TRUE,"High"
)</f>
        <v>No Mortgage</v>
      </c>
      <c r="S1730" s="25" t="str" cm="1">
        <f t="array" ref="S1730">_xlfn.IFS(
C1730&lt;10,"0-10",
C1730&lt;20,"11-20",
C1730&lt;30,"21-30",
TRUE,"30+ yrs"
)</f>
        <v>21-30</v>
      </c>
      <c r="T1730" s="26" t="str" cm="1">
        <f t="array" ref="T1730">_xlfn.IFS(
H1730&lt;1,"0-1",
H1730&lt;2,"1-2",
H1730&lt;3,"2-3",
H1730&lt;4,"3-4",
H1730&lt;5,"4-5",
TRUE,"5+"
)</f>
        <v>2-3</v>
      </c>
    </row>
    <row r="1731" spans="1:20" ht="15.6" x14ac:dyDescent="0.3">
      <c r="A1731" s="21">
        <v>4668</v>
      </c>
      <c r="B1731" s="22">
        <v>52</v>
      </c>
      <c r="C1731" s="22">
        <v>28</v>
      </c>
      <c r="D1731" s="22">
        <v>72</v>
      </c>
      <c r="E1731" s="23" t="str">
        <f t="shared" si="27"/>
        <v>51-100</v>
      </c>
      <c r="F1731" s="24">
        <v>94720</v>
      </c>
      <c r="G1731" s="22">
        <v>1</v>
      </c>
      <c r="H1731" s="22">
        <v>1.6</v>
      </c>
      <c r="I1731" s="22" t="s">
        <v>36</v>
      </c>
      <c r="J1731" s="22">
        <v>0</v>
      </c>
      <c r="K1731" s="22" t="s">
        <v>34</v>
      </c>
      <c r="L1731" s="22" t="s">
        <v>34</v>
      </c>
      <c r="M1731" s="22" t="s">
        <v>34</v>
      </c>
      <c r="N1731" s="22" t="s">
        <v>35</v>
      </c>
      <c r="O1731" s="22" t="s">
        <v>34</v>
      </c>
      <c r="P1731" s="25" t="str" cm="1">
        <f t="array" ref="P1731">_xlfn.IFS(
B1731&lt;30,"20-29",
B1731&lt;40,"30-39",
B1731&lt;50,"40-49",
B1731&lt;60,"50-59",
TRUE,"60+")</f>
        <v>50-59</v>
      </c>
      <c r="Q1731" s="25" t="str" cm="1">
        <f t="array" ref="Q1731">_xlfn.IFS(
D1731&lt;25,"0–24K",
D1731&lt;50,"25–49K",
D1731&lt;75,"50–74K",
D1731&lt;100,"75–99K",
D1731&lt;150,"100–149K",
D1731&lt;200,"150–199K",
TRUE,"200K+"
)</f>
        <v>50–74K</v>
      </c>
      <c r="R1731" s="25" t="str" cm="1">
        <f t="array" ref="R1731">_xlfn.IFS(
J1731=0,"No Mortgage",
J1731&lt;=100,"Low",
J1731&lt;=300,"Medium",
TRUE,"High"
)</f>
        <v>No Mortgage</v>
      </c>
      <c r="S1731" s="25" t="str" cm="1">
        <f t="array" ref="S1731">_xlfn.IFS(
C1731&lt;10,"0-10",
C1731&lt;20,"11-20",
C1731&lt;30,"21-30",
TRUE,"30+ yrs"
)</f>
        <v>21-30</v>
      </c>
      <c r="T1731" s="26" t="str" cm="1">
        <f t="array" ref="T1731">_xlfn.IFS(
H1731&lt;1,"0-1",
H1731&lt;2,"1-2",
H1731&lt;3,"2-3",
H1731&lt;4,"3-4",
H1731&lt;5,"4-5",
TRUE,"5+"
)</f>
        <v>1-2</v>
      </c>
    </row>
    <row r="1732" spans="1:20" ht="15.6" x14ac:dyDescent="0.3">
      <c r="A1732" s="21">
        <v>4671</v>
      </c>
      <c r="B1732" s="22">
        <v>52</v>
      </c>
      <c r="C1732" s="22">
        <v>26</v>
      </c>
      <c r="D1732" s="22">
        <v>194</v>
      </c>
      <c r="E1732" s="23" t="str">
        <f t="shared" si="27"/>
        <v>100+</v>
      </c>
      <c r="F1732" s="24">
        <v>94305</v>
      </c>
      <c r="G1732" s="22">
        <v>1</v>
      </c>
      <c r="H1732" s="22">
        <v>1.7</v>
      </c>
      <c r="I1732" s="22" t="s">
        <v>33</v>
      </c>
      <c r="J1732" s="22">
        <v>0</v>
      </c>
      <c r="K1732" s="22" t="s">
        <v>34</v>
      </c>
      <c r="L1732" s="22" t="s">
        <v>34</v>
      </c>
      <c r="M1732" s="22" t="s">
        <v>34</v>
      </c>
      <c r="N1732" s="22" t="s">
        <v>35</v>
      </c>
      <c r="O1732" s="22" t="s">
        <v>34</v>
      </c>
      <c r="P1732" s="25" t="str" cm="1">
        <f t="array" ref="P1732">_xlfn.IFS(
B1732&lt;30,"20-29",
B1732&lt;40,"30-39",
B1732&lt;50,"40-49",
B1732&lt;60,"50-59",
TRUE,"60+")</f>
        <v>50-59</v>
      </c>
      <c r="Q1732" s="25" t="str" cm="1">
        <f t="array" ref="Q1732">_xlfn.IFS(
D1732&lt;25,"0–24K",
D1732&lt;50,"25–49K",
D1732&lt;75,"50–74K",
D1732&lt;100,"75–99K",
D1732&lt;150,"100–149K",
D1732&lt;200,"150–199K",
TRUE,"200K+"
)</f>
        <v>150–199K</v>
      </c>
      <c r="R1732" s="25" t="str" cm="1">
        <f t="array" ref="R1732">_xlfn.IFS(
J1732=0,"No Mortgage",
J1732&lt;=100,"Low",
J1732&lt;=300,"Medium",
TRUE,"High"
)</f>
        <v>No Mortgage</v>
      </c>
      <c r="S1732" s="25" t="str" cm="1">
        <f t="array" ref="S1732">_xlfn.IFS(
C1732&lt;10,"0-10",
C1732&lt;20,"11-20",
C1732&lt;30,"21-30",
TRUE,"30+ yrs"
)</f>
        <v>21-30</v>
      </c>
      <c r="T1732" s="26" t="str" cm="1">
        <f t="array" ref="T1732">_xlfn.IFS(
H1732&lt;1,"0-1",
H1732&lt;2,"1-2",
H1732&lt;3,"2-3",
H1732&lt;4,"3-4",
H1732&lt;5,"4-5",
TRUE,"5+"
)</f>
        <v>1-2</v>
      </c>
    </row>
    <row r="1733" spans="1:20" ht="15.6" x14ac:dyDescent="0.3">
      <c r="A1733" s="21">
        <v>4673</v>
      </c>
      <c r="B1733" s="22">
        <v>52</v>
      </c>
      <c r="C1733" s="22">
        <v>26</v>
      </c>
      <c r="D1733" s="22">
        <v>180</v>
      </c>
      <c r="E1733" s="23" t="str">
        <f t="shared" si="27"/>
        <v>100+</v>
      </c>
      <c r="F1733" s="24">
        <v>95831</v>
      </c>
      <c r="G1733" s="22">
        <v>1</v>
      </c>
      <c r="H1733" s="22">
        <v>1.7</v>
      </c>
      <c r="I1733" s="22" t="s">
        <v>33</v>
      </c>
      <c r="J1733" s="22">
        <v>550</v>
      </c>
      <c r="K1733" s="22" t="s">
        <v>34</v>
      </c>
      <c r="L1733" s="22" t="s">
        <v>34</v>
      </c>
      <c r="M1733" s="22" t="s">
        <v>34</v>
      </c>
      <c r="N1733" s="22" t="s">
        <v>35</v>
      </c>
      <c r="O1733" s="22" t="s">
        <v>34</v>
      </c>
      <c r="P1733" s="25" t="str" cm="1">
        <f t="array" ref="P1733">_xlfn.IFS(
B1733&lt;30,"20-29",
B1733&lt;40,"30-39",
B1733&lt;50,"40-49",
B1733&lt;60,"50-59",
TRUE,"60+")</f>
        <v>50-59</v>
      </c>
      <c r="Q1733" s="25" t="str" cm="1">
        <f t="array" ref="Q1733">_xlfn.IFS(
D1733&lt;25,"0–24K",
D1733&lt;50,"25–49K",
D1733&lt;75,"50–74K",
D1733&lt;100,"75–99K",
D1733&lt;150,"100–149K",
D1733&lt;200,"150–199K",
TRUE,"200K+"
)</f>
        <v>150–199K</v>
      </c>
      <c r="R1733" s="25" t="str" cm="1">
        <f t="array" ref="R1733">_xlfn.IFS(
J1733=0,"No Mortgage",
J1733&lt;=100,"Low",
J1733&lt;=300,"Medium",
TRUE,"High"
)</f>
        <v>High</v>
      </c>
      <c r="S1733" s="25" t="str" cm="1">
        <f t="array" ref="S1733">_xlfn.IFS(
C1733&lt;10,"0-10",
C1733&lt;20,"11-20",
C1733&lt;30,"21-30",
TRUE,"30+ yrs"
)</f>
        <v>21-30</v>
      </c>
      <c r="T1733" s="26" t="str" cm="1">
        <f t="array" ref="T1733">_xlfn.IFS(
H1733&lt;1,"0-1",
H1733&lt;2,"1-2",
H1733&lt;3,"2-3",
H1733&lt;4,"3-4",
H1733&lt;5,"4-5",
TRUE,"5+"
)</f>
        <v>1-2</v>
      </c>
    </row>
    <row r="1734" spans="1:20" ht="15.6" x14ac:dyDescent="0.3">
      <c r="A1734" s="21">
        <v>4684</v>
      </c>
      <c r="B1734" s="22">
        <v>52</v>
      </c>
      <c r="C1734" s="22">
        <v>28</v>
      </c>
      <c r="D1734" s="22">
        <v>149</v>
      </c>
      <c r="E1734" s="23" t="str">
        <f t="shared" si="27"/>
        <v>100+</v>
      </c>
      <c r="F1734" s="24">
        <v>92121</v>
      </c>
      <c r="G1734" s="22">
        <v>2</v>
      </c>
      <c r="H1734" s="22">
        <v>0.4</v>
      </c>
      <c r="I1734" s="22" t="s">
        <v>33</v>
      </c>
      <c r="J1734" s="22">
        <v>0</v>
      </c>
      <c r="K1734" s="22" t="s">
        <v>34</v>
      </c>
      <c r="L1734" s="22" t="s">
        <v>34</v>
      </c>
      <c r="M1734" s="22" t="s">
        <v>34</v>
      </c>
      <c r="N1734" s="22" t="s">
        <v>34</v>
      </c>
      <c r="O1734" s="22" t="s">
        <v>34</v>
      </c>
      <c r="P1734" s="25" t="str" cm="1">
        <f t="array" ref="P1734">_xlfn.IFS(
B1734&lt;30,"20-29",
B1734&lt;40,"30-39",
B1734&lt;50,"40-49",
B1734&lt;60,"50-59",
TRUE,"60+")</f>
        <v>50-59</v>
      </c>
      <c r="Q1734" s="25" t="str" cm="1">
        <f t="array" ref="Q1734">_xlfn.IFS(
D1734&lt;25,"0–24K",
D1734&lt;50,"25–49K",
D1734&lt;75,"50–74K",
D1734&lt;100,"75–99K",
D1734&lt;150,"100–149K",
D1734&lt;200,"150–199K",
TRUE,"200K+"
)</f>
        <v>100–149K</v>
      </c>
      <c r="R1734" s="25" t="str" cm="1">
        <f t="array" ref="R1734">_xlfn.IFS(
J1734=0,"No Mortgage",
J1734&lt;=100,"Low",
J1734&lt;=300,"Medium",
TRUE,"High"
)</f>
        <v>No Mortgage</v>
      </c>
      <c r="S1734" s="25" t="str" cm="1">
        <f t="array" ref="S1734">_xlfn.IFS(
C1734&lt;10,"0-10",
C1734&lt;20,"11-20",
C1734&lt;30,"21-30",
TRUE,"30+ yrs"
)</f>
        <v>21-30</v>
      </c>
      <c r="T1734" s="26" t="str" cm="1">
        <f t="array" ref="T1734">_xlfn.IFS(
H1734&lt;1,"0-1",
H1734&lt;2,"1-2",
H1734&lt;3,"2-3",
H1734&lt;4,"3-4",
H1734&lt;5,"4-5",
TRUE,"5+"
)</f>
        <v>0-1</v>
      </c>
    </row>
    <row r="1735" spans="1:20" ht="15.6" x14ac:dyDescent="0.3">
      <c r="A1735" s="21">
        <v>4694</v>
      </c>
      <c r="B1735" s="22">
        <v>52</v>
      </c>
      <c r="C1735" s="22">
        <v>28</v>
      </c>
      <c r="D1735" s="22">
        <v>20</v>
      </c>
      <c r="E1735" s="23" t="str">
        <f t="shared" si="27"/>
        <v>0-50</v>
      </c>
      <c r="F1735" s="24">
        <v>95616</v>
      </c>
      <c r="G1735" s="22">
        <v>1</v>
      </c>
      <c r="H1735" s="22">
        <v>0.3</v>
      </c>
      <c r="I1735" s="22" t="s">
        <v>33</v>
      </c>
      <c r="J1735" s="22">
        <v>0</v>
      </c>
      <c r="K1735" s="22" t="s">
        <v>34</v>
      </c>
      <c r="L1735" s="22" t="s">
        <v>34</v>
      </c>
      <c r="M1735" s="22" t="s">
        <v>34</v>
      </c>
      <c r="N1735" s="22" t="s">
        <v>34</v>
      </c>
      <c r="O1735" s="22" t="s">
        <v>34</v>
      </c>
      <c r="P1735" s="25" t="str" cm="1">
        <f t="array" ref="P1735">_xlfn.IFS(
B1735&lt;30,"20-29",
B1735&lt;40,"30-39",
B1735&lt;50,"40-49",
B1735&lt;60,"50-59",
TRUE,"60+")</f>
        <v>50-59</v>
      </c>
      <c r="Q1735" s="25" t="str" cm="1">
        <f t="array" ref="Q1735">_xlfn.IFS(
D1735&lt;25,"0–24K",
D1735&lt;50,"25–49K",
D1735&lt;75,"50–74K",
D1735&lt;100,"75–99K",
D1735&lt;150,"100–149K",
D1735&lt;200,"150–199K",
TRUE,"200K+"
)</f>
        <v>0–24K</v>
      </c>
      <c r="R1735" s="25" t="str" cm="1">
        <f t="array" ref="R1735">_xlfn.IFS(
J1735=0,"No Mortgage",
J1735&lt;=100,"Low",
J1735&lt;=300,"Medium",
TRUE,"High"
)</f>
        <v>No Mortgage</v>
      </c>
      <c r="S1735" s="25" t="str" cm="1">
        <f t="array" ref="S1735">_xlfn.IFS(
C1735&lt;10,"0-10",
C1735&lt;20,"11-20",
C1735&lt;30,"21-30",
TRUE,"30+ yrs"
)</f>
        <v>21-30</v>
      </c>
      <c r="T1735" s="26" t="str" cm="1">
        <f t="array" ref="T1735">_xlfn.IFS(
H1735&lt;1,"0-1",
H1735&lt;2,"1-2",
H1735&lt;3,"2-3",
H1735&lt;4,"3-4",
H1735&lt;5,"4-5",
TRUE,"5+"
)</f>
        <v>0-1</v>
      </c>
    </row>
    <row r="1736" spans="1:20" ht="15.6" x14ac:dyDescent="0.3">
      <c r="A1736" s="21">
        <v>4722</v>
      </c>
      <c r="B1736" s="22">
        <v>52</v>
      </c>
      <c r="C1736" s="22">
        <v>26</v>
      </c>
      <c r="D1736" s="22">
        <v>70</v>
      </c>
      <c r="E1736" s="23" t="str">
        <f t="shared" si="27"/>
        <v>51-100</v>
      </c>
      <c r="F1736" s="24">
        <v>94117</v>
      </c>
      <c r="G1736" s="22">
        <v>2</v>
      </c>
      <c r="H1736" s="22">
        <v>1.1000000000000001</v>
      </c>
      <c r="I1736" s="22" t="s">
        <v>33</v>
      </c>
      <c r="J1736" s="22">
        <v>0</v>
      </c>
      <c r="K1736" s="22" t="s">
        <v>34</v>
      </c>
      <c r="L1736" s="22" t="s">
        <v>35</v>
      </c>
      <c r="M1736" s="22" t="s">
        <v>34</v>
      </c>
      <c r="N1736" s="22" t="s">
        <v>35</v>
      </c>
      <c r="O1736" s="22" t="s">
        <v>34</v>
      </c>
      <c r="P1736" s="25" t="str" cm="1">
        <f t="array" ref="P1736">_xlfn.IFS(
B1736&lt;30,"20-29",
B1736&lt;40,"30-39",
B1736&lt;50,"40-49",
B1736&lt;60,"50-59",
TRUE,"60+")</f>
        <v>50-59</v>
      </c>
      <c r="Q1736" s="25" t="str" cm="1">
        <f t="array" ref="Q1736">_xlfn.IFS(
D1736&lt;25,"0–24K",
D1736&lt;50,"25–49K",
D1736&lt;75,"50–74K",
D1736&lt;100,"75–99K",
D1736&lt;150,"100–149K",
D1736&lt;200,"150–199K",
TRUE,"200K+"
)</f>
        <v>50–74K</v>
      </c>
      <c r="R1736" s="25" t="str" cm="1">
        <f t="array" ref="R1736">_xlfn.IFS(
J1736=0,"No Mortgage",
J1736&lt;=100,"Low",
J1736&lt;=300,"Medium",
TRUE,"High"
)</f>
        <v>No Mortgage</v>
      </c>
      <c r="S1736" s="25" t="str" cm="1">
        <f t="array" ref="S1736">_xlfn.IFS(
C1736&lt;10,"0-10",
C1736&lt;20,"11-20",
C1736&lt;30,"21-30",
TRUE,"30+ yrs"
)</f>
        <v>21-30</v>
      </c>
      <c r="T1736" s="26" t="str" cm="1">
        <f t="array" ref="T1736">_xlfn.IFS(
H1736&lt;1,"0-1",
H1736&lt;2,"1-2",
H1736&lt;3,"2-3",
H1736&lt;4,"3-4",
H1736&lt;5,"4-5",
TRUE,"5+"
)</f>
        <v>1-2</v>
      </c>
    </row>
    <row r="1737" spans="1:20" ht="15.6" x14ac:dyDescent="0.3">
      <c r="A1737" s="21">
        <v>4731</v>
      </c>
      <c r="B1737" s="22">
        <v>52</v>
      </c>
      <c r="C1737" s="22">
        <v>27</v>
      </c>
      <c r="D1737" s="22">
        <v>29</v>
      </c>
      <c r="E1737" s="23" t="str">
        <f t="shared" si="27"/>
        <v>0-50</v>
      </c>
      <c r="F1737" s="24">
        <v>94720</v>
      </c>
      <c r="G1737" s="22">
        <v>1</v>
      </c>
      <c r="H1737" s="22">
        <v>1.5</v>
      </c>
      <c r="I1737" s="22" t="s">
        <v>37</v>
      </c>
      <c r="J1737" s="22">
        <v>159</v>
      </c>
      <c r="K1737" s="22" t="s">
        <v>34</v>
      </c>
      <c r="L1737" s="22" t="s">
        <v>34</v>
      </c>
      <c r="M1737" s="22" t="s">
        <v>34</v>
      </c>
      <c r="N1737" s="22" t="s">
        <v>34</v>
      </c>
      <c r="O1737" s="22" t="s">
        <v>35</v>
      </c>
      <c r="P1737" s="25" t="str" cm="1">
        <f t="array" ref="P1737">_xlfn.IFS(
B1737&lt;30,"20-29",
B1737&lt;40,"30-39",
B1737&lt;50,"40-49",
B1737&lt;60,"50-59",
TRUE,"60+")</f>
        <v>50-59</v>
      </c>
      <c r="Q1737" s="25" t="str" cm="1">
        <f t="array" ref="Q1737">_xlfn.IFS(
D1737&lt;25,"0–24K",
D1737&lt;50,"25–49K",
D1737&lt;75,"50–74K",
D1737&lt;100,"75–99K",
D1737&lt;150,"100–149K",
D1737&lt;200,"150–199K",
TRUE,"200K+"
)</f>
        <v>25–49K</v>
      </c>
      <c r="R1737" s="25" t="str" cm="1">
        <f t="array" ref="R1737">_xlfn.IFS(
J1737=0,"No Mortgage",
J1737&lt;=100,"Low",
J1737&lt;=300,"Medium",
TRUE,"High"
)</f>
        <v>Medium</v>
      </c>
      <c r="S1737" s="25" t="str" cm="1">
        <f t="array" ref="S1737">_xlfn.IFS(
C1737&lt;10,"0-10",
C1737&lt;20,"11-20",
C1737&lt;30,"21-30",
TRUE,"30+ yrs"
)</f>
        <v>21-30</v>
      </c>
      <c r="T1737" s="26" t="str" cm="1">
        <f t="array" ref="T1737">_xlfn.IFS(
H1737&lt;1,"0-1",
H1737&lt;2,"1-2",
H1737&lt;3,"2-3",
H1737&lt;4,"3-4",
H1737&lt;5,"4-5",
TRUE,"5+"
)</f>
        <v>1-2</v>
      </c>
    </row>
    <row r="1738" spans="1:20" ht="15.6" x14ac:dyDescent="0.3">
      <c r="A1738" s="21">
        <v>4779</v>
      </c>
      <c r="B1738" s="22">
        <v>52</v>
      </c>
      <c r="C1738" s="22">
        <v>27</v>
      </c>
      <c r="D1738" s="22">
        <v>22</v>
      </c>
      <c r="E1738" s="23" t="str">
        <f t="shared" si="27"/>
        <v>0-50</v>
      </c>
      <c r="F1738" s="24">
        <v>90755</v>
      </c>
      <c r="G1738" s="22">
        <v>4</v>
      </c>
      <c r="H1738" s="22">
        <v>0.8</v>
      </c>
      <c r="I1738" s="22" t="s">
        <v>33</v>
      </c>
      <c r="J1738" s="22">
        <v>0</v>
      </c>
      <c r="K1738" s="22" t="s">
        <v>34</v>
      </c>
      <c r="L1738" s="22" t="s">
        <v>34</v>
      </c>
      <c r="M1738" s="22" t="s">
        <v>34</v>
      </c>
      <c r="N1738" s="22" t="s">
        <v>35</v>
      </c>
      <c r="O1738" s="22" t="s">
        <v>35</v>
      </c>
      <c r="P1738" s="25" t="str" cm="1">
        <f t="array" ref="P1738">_xlfn.IFS(
B1738&lt;30,"20-29",
B1738&lt;40,"30-39",
B1738&lt;50,"40-49",
B1738&lt;60,"50-59",
TRUE,"60+")</f>
        <v>50-59</v>
      </c>
      <c r="Q1738" s="25" t="str" cm="1">
        <f t="array" ref="Q1738">_xlfn.IFS(
D1738&lt;25,"0–24K",
D1738&lt;50,"25–49K",
D1738&lt;75,"50–74K",
D1738&lt;100,"75–99K",
D1738&lt;150,"100–149K",
D1738&lt;200,"150–199K",
TRUE,"200K+"
)</f>
        <v>0–24K</v>
      </c>
      <c r="R1738" s="25" t="str" cm="1">
        <f t="array" ref="R1738">_xlfn.IFS(
J1738=0,"No Mortgage",
J1738&lt;=100,"Low",
J1738&lt;=300,"Medium",
TRUE,"High"
)</f>
        <v>No Mortgage</v>
      </c>
      <c r="S1738" s="25" t="str" cm="1">
        <f t="array" ref="S1738">_xlfn.IFS(
C1738&lt;10,"0-10",
C1738&lt;20,"11-20",
C1738&lt;30,"21-30",
TRUE,"30+ yrs"
)</f>
        <v>21-30</v>
      </c>
      <c r="T1738" s="26" t="str" cm="1">
        <f t="array" ref="T1738">_xlfn.IFS(
H1738&lt;1,"0-1",
H1738&lt;2,"1-2",
H1738&lt;3,"2-3",
H1738&lt;4,"3-4",
H1738&lt;5,"4-5",
TRUE,"5+"
)</f>
        <v>0-1</v>
      </c>
    </row>
    <row r="1739" spans="1:20" ht="15.6" x14ac:dyDescent="0.3">
      <c r="A1739" s="21">
        <v>4785</v>
      </c>
      <c r="B1739" s="22">
        <v>52</v>
      </c>
      <c r="C1739" s="22">
        <v>28</v>
      </c>
      <c r="D1739" s="22">
        <v>9</v>
      </c>
      <c r="E1739" s="23" t="str">
        <f t="shared" si="27"/>
        <v>0-50</v>
      </c>
      <c r="F1739" s="24">
        <v>90405</v>
      </c>
      <c r="G1739" s="22">
        <v>2</v>
      </c>
      <c r="H1739" s="22">
        <v>0.2</v>
      </c>
      <c r="I1739" s="22" t="s">
        <v>33</v>
      </c>
      <c r="J1739" s="22">
        <v>0</v>
      </c>
      <c r="K1739" s="22" t="s">
        <v>34</v>
      </c>
      <c r="L1739" s="22" t="s">
        <v>34</v>
      </c>
      <c r="M1739" s="22" t="s">
        <v>34</v>
      </c>
      <c r="N1739" s="22" t="s">
        <v>34</v>
      </c>
      <c r="O1739" s="22" t="s">
        <v>34</v>
      </c>
      <c r="P1739" s="25" t="str" cm="1">
        <f t="array" ref="P1739">_xlfn.IFS(
B1739&lt;30,"20-29",
B1739&lt;40,"30-39",
B1739&lt;50,"40-49",
B1739&lt;60,"50-59",
TRUE,"60+")</f>
        <v>50-59</v>
      </c>
      <c r="Q1739" s="25" t="str" cm="1">
        <f t="array" ref="Q1739">_xlfn.IFS(
D1739&lt;25,"0–24K",
D1739&lt;50,"25–49K",
D1739&lt;75,"50–74K",
D1739&lt;100,"75–99K",
D1739&lt;150,"100–149K",
D1739&lt;200,"150–199K",
TRUE,"200K+"
)</f>
        <v>0–24K</v>
      </c>
      <c r="R1739" s="25" t="str" cm="1">
        <f t="array" ref="R1739">_xlfn.IFS(
J1739=0,"No Mortgage",
J1739&lt;=100,"Low",
J1739&lt;=300,"Medium",
TRUE,"High"
)</f>
        <v>No Mortgage</v>
      </c>
      <c r="S1739" s="25" t="str" cm="1">
        <f t="array" ref="S1739">_xlfn.IFS(
C1739&lt;10,"0-10",
C1739&lt;20,"11-20",
C1739&lt;30,"21-30",
TRUE,"30+ yrs"
)</f>
        <v>21-30</v>
      </c>
      <c r="T1739" s="26" t="str" cm="1">
        <f t="array" ref="T1739">_xlfn.IFS(
H1739&lt;1,"0-1",
H1739&lt;2,"1-2",
H1739&lt;3,"2-3",
H1739&lt;4,"3-4",
H1739&lt;5,"4-5",
TRUE,"5+"
)</f>
        <v>0-1</v>
      </c>
    </row>
    <row r="1740" spans="1:20" ht="15.6" x14ac:dyDescent="0.3">
      <c r="A1740" s="21">
        <v>4829</v>
      </c>
      <c r="B1740" s="22">
        <v>52</v>
      </c>
      <c r="C1740" s="22">
        <v>28</v>
      </c>
      <c r="D1740" s="22">
        <v>62</v>
      </c>
      <c r="E1740" s="23" t="str">
        <f t="shared" si="27"/>
        <v>51-100</v>
      </c>
      <c r="F1740" s="24">
        <v>90089</v>
      </c>
      <c r="G1740" s="22">
        <v>1</v>
      </c>
      <c r="H1740" s="22">
        <v>1.8</v>
      </c>
      <c r="I1740" s="22" t="s">
        <v>36</v>
      </c>
      <c r="J1740" s="22">
        <v>0</v>
      </c>
      <c r="K1740" s="22" t="s">
        <v>34</v>
      </c>
      <c r="L1740" s="22" t="s">
        <v>34</v>
      </c>
      <c r="M1740" s="22" t="s">
        <v>34</v>
      </c>
      <c r="N1740" s="22" t="s">
        <v>35</v>
      </c>
      <c r="O1740" s="22" t="s">
        <v>34</v>
      </c>
      <c r="P1740" s="25" t="str" cm="1">
        <f t="array" ref="P1740">_xlfn.IFS(
B1740&lt;30,"20-29",
B1740&lt;40,"30-39",
B1740&lt;50,"40-49",
B1740&lt;60,"50-59",
TRUE,"60+")</f>
        <v>50-59</v>
      </c>
      <c r="Q1740" s="25" t="str" cm="1">
        <f t="array" ref="Q1740">_xlfn.IFS(
D1740&lt;25,"0–24K",
D1740&lt;50,"25–49K",
D1740&lt;75,"50–74K",
D1740&lt;100,"75–99K",
D1740&lt;150,"100–149K",
D1740&lt;200,"150–199K",
TRUE,"200K+"
)</f>
        <v>50–74K</v>
      </c>
      <c r="R1740" s="25" t="str" cm="1">
        <f t="array" ref="R1740">_xlfn.IFS(
J1740=0,"No Mortgage",
J1740&lt;=100,"Low",
J1740&lt;=300,"Medium",
TRUE,"High"
)</f>
        <v>No Mortgage</v>
      </c>
      <c r="S1740" s="25" t="str" cm="1">
        <f t="array" ref="S1740">_xlfn.IFS(
C1740&lt;10,"0-10",
C1740&lt;20,"11-20",
C1740&lt;30,"21-30",
TRUE,"30+ yrs"
)</f>
        <v>21-30</v>
      </c>
      <c r="T1740" s="26" t="str" cm="1">
        <f t="array" ref="T1740">_xlfn.IFS(
H1740&lt;1,"0-1",
H1740&lt;2,"1-2",
H1740&lt;3,"2-3",
H1740&lt;4,"3-4",
H1740&lt;5,"4-5",
TRUE,"5+"
)</f>
        <v>1-2</v>
      </c>
    </row>
    <row r="1741" spans="1:20" ht="15.6" x14ac:dyDescent="0.3">
      <c r="A1741" s="21">
        <v>4899</v>
      </c>
      <c r="B1741" s="22">
        <v>52</v>
      </c>
      <c r="C1741" s="22">
        <v>26</v>
      </c>
      <c r="D1741" s="22">
        <v>19</v>
      </c>
      <c r="E1741" s="23" t="str">
        <f t="shared" si="27"/>
        <v>0-50</v>
      </c>
      <c r="F1741" s="24">
        <v>94143</v>
      </c>
      <c r="G1741" s="22">
        <v>1</v>
      </c>
      <c r="H1741" s="22">
        <v>1.4</v>
      </c>
      <c r="I1741" s="22" t="s">
        <v>36</v>
      </c>
      <c r="J1741" s="22">
        <v>96</v>
      </c>
      <c r="K1741" s="22" t="s">
        <v>34</v>
      </c>
      <c r="L1741" s="22" t="s">
        <v>34</v>
      </c>
      <c r="M1741" s="22" t="s">
        <v>34</v>
      </c>
      <c r="N1741" s="22" t="s">
        <v>35</v>
      </c>
      <c r="O1741" s="22" t="s">
        <v>34</v>
      </c>
      <c r="P1741" s="25" t="str" cm="1">
        <f t="array" ref="P1741">_xlfn.IFS(
B1741&lt;30,"20-29",
B1741&lt;40,"30-39",
B1741&lt;50,"40-49",
B1741&lt;60,"50-59",
TRUE,"60+")</f>
        <v>50-59</v>
      </c>
      <c r="Q1741" s="25" t="str" cm="1">
        <f t="array" ref="Q1741">_xlfn.IFS(
D1741&lt;25,"0–24K",
D1741&lt;50,"25–49K",
D1741&lt;75,"50–74K",
D1741&lt;100,"75–99K",
D1741&lt;150,"100–149K",
D1741&lt;200,"150–199K",
TRUE,"200K+"
)</f>
        <v>0–24K</v>
      </c>
      <c r="R1741" s="25" t="str" cm="1">
        <f t="array" ref="R1741">_xlfn.IFS(
J1741=0,"No Mortgage",
J1741&lt;=100,"Low",
J1741&lt;=300,"Medium",
TRUE,"High"
)</f>
        <v>Low</v>
      </c>
      <c r="S1741" s="25" t="str" cm="1">
        <f t="array" ref="S1741">_xlfn.IFS(
C1741&lt;10,"0-10",
C1741&lt;20,"11-20",
C1741&lt;30,"21-30",
TRUE,"30+ yrs"
)</f>
        <v>21-30</v>
      </c>
      <c r="T1741" s="26" t="str" cm="1">
        <f t="array" ref="T1741">_xlfn.IFS(
H1741&lt;1,"0-1",
H1741&lt;2,"1-2",
H1741&lt;3,"2-3",
H1741&lt;4,"3-4",
H1741&lt;5,"4-5",
TRUE,"5+"
)</f>
        <v>1-2</v>
      </c>
    </row>
    <row r="1742" spans="1:20" ht="15.6" x14ac:dyDescent="0.3">
      <c r="A1742" s="21">
        <v>4943</v>
      </c>
      <c r="B1742" s="22">
        <v>52</v>
      </c>
      <c r="C1742" s="22">
        <v>26</v>
      </c>
      <c r="D1742" s="22">
        <v>109</v>
      </c>
      <c r="E1742" s="23" t="str">
        <f t="shared" si="27"/>
        <v>100+</v>
      </c>
      <c r="F1742" s="24">
        <v>94710</v>
      </c>
      <c r="G1742" s="22">
        <v>1</v>
      </c>
      <c r="H1742" s="22">
        <v>2.4</v>
      </c>
      <c r="I1742" s="22" t="s">
        <v>33</v>
      </c>
      <c r="J1742" s="22">
        <v>308</v>
      </c>
      <c r="K1742" s="22" t="s">
        <v>34</v>
      </c>
      <c r="L1742" s="22" t="s">
        <v>34</v>
      </c>
      <c r="M1742" s="22" t="s">
        <v>35</v>
      </c>
      <c r="N1742" s="22" t="s">
        <v>35</v>
      </c>
      <c r="O1742" s="22" t="s">
        <v>35</v>
      </c>
      <c r="P1742" s="25" t="str" cm="1">
        <f t="array" ref="P1742">_xlfn.IFS(
B1742&lt;30,"20-29",
B1742&lt;40,"30-39",
B1742&lt;50,"40-49",
B1742&lt;60,"50-59",
TRUE,"60+")</f>
        <v>50-59</v>
      </c>
      <c r="Q1742" s="25" t="str" cm="1">
        <f t="array" ref="Q1742">_xlfn.IFS(
D1742&lt;25,"0–24K",
D1742&lt;50,"25–49K",
D1742&lt;75,"50–74K",
D1742&lt;100,"75–99K",
D1742&lt;150,"100–149K",
D1742&lt;200,"150–199K",
TRUE,"200K+"
)</f>
        <v>100–149K</v>
      </c>
      <c r="R1742" s="25" t="str" cm="1">
        <f t="array" ref="R1742">_xlfn.IFS(
J1742=0,"No Mortgage",
J1742&lt;=100,"Low",
J1742&lt;=300,"Medium",
TRUE,"High"
)</f>
        <v>High</v>
      </c>
      <c r="S1742" s="25" t="str" cm="1">
        <f t="array" ref="S1742">_xlfn.IFS(
C1742&lt;10,"0-10",
C1742&lt;20,"11-20",
C1742&lt;30,"21-30",
TRUE,"30+ yrs"
)</f>
        <v>21-30</v>
      </c>
      <c r="T1742" s="26" t="str" cm="1">
        <f t="array" ref="T1742">_xlfn.IFS(
H1742&lt;1,"0-1",
H1742&lt;2,"1-2",
H1742&lt;3,"2-3",
H1742&lt;4,"3-4",
H1742&lt;5,"4-5",
TRUE,"5+"
)</f>
        <v>2-3</v>
      </c>
    </row>
    <row r="1743" spans="1:20" ht="15.6" x14ac:dyDescent="0.3">
      <c r="A1743" s="21">
        <v>38</v>
      </c>
      <c r="B1743" s="22">
        <v>51</v>
      </c>
      <c r="C1743" s="22">
        <v>25</v>
      </c>
      <c r="D1743" s="22">
        <v>71</v>
      </c>
      <c r="E1743" s="23" t="str">
        <f t="shared" si="27"/>
        <v>51-100</v>
      </c>
      <c r="F1743" s="24">
        <v>95814</v>
      </c>
      <c r="G1743" s="22">
        <v>1</v>
      </c>
      <c r="H1743" s="22">
        <v>1.4</v>
      </c>
      <c r="I1743" s="22" t="s">
        <v>36</v>
      </c>
      <c r="J1743" s="22">
        <v>198</v>
      </c>
      <c r="K1743" s="22" t="s">
        <v>34</v>
      </c>
      <c r="L1743" s="22" t="s">
        <v>34</v>
      </c>
      <c r="M1743" s="22" t="s">
        <v>34</v>
      </c>
      <c r="N1743" s="22" t="s">
        <v>34</v>
      </c>
      <c r="O1743" s="22" t="s">
        <v>34</v>
      </c>
      <c r="P1743" s="25" t="str" cm="1">
        <f t="array" ref="P1743">_xlfn.IFS(
B1743&lt;30,"20-29",
B1743&lt;40,"30-39",
B1743&lt;50,"40-49",
B1743&lt;60,"50-59",
TRUE,"60+")</f>
        <v>50-59</v>
      </c>
      <c r="Q1743" s="25" t="str" cm="1">
        <f t="array" ref="Q1743">_xlfn.IFS(
D1743&lt;25,"0–24K",
D1743&lt;50,"25–49K",
D1743&lt;75,"50–74K",
D1743&lt;100,"75–99K",
D1743&lt;150,"100–149K",
D1743&lt;200,"150–199K",
TRUE,"200K+"
)</f>
        <v>50–74K</v>
      </c>
      <c r="R1743" s="25" t="str" cm="1">
        <f t="array" ref="R1743">_xlfn.IFS(
J1743=0,"No Mortgage",
J1743&lt;=100,"Low",
J1743&lt;=300,"Medium",
TRUE,"High"
)</f>
        <v>Medium</v>
      </c>
      <c r="S1743" s="25" t="str" cm="1">
        <f t="array" ref="S1743">_xlfn.IFS(
C1743&lt;10,"0-10",
C1743&lt;20,"11-20",
C1743&lt;30,"21-30",
TRUE,"30+ yrs"
)</f>
        <v>21-30</v>
      </c>
      <c r="T1743" s="26" t="str" cm="1">
        <f t="array" ref="T1743">_xlfn.IFS(
H1743&lt;1,"0-1",
H1743&lt;2,"1-2",
H1743&lt;3,"2-3",
H1743&lt;4,"3-4",
H1743&lt;5,"4-5",
TRUE,"5+"
)</f>
        <v>1-2</v>
      </c>
    </row>
    <row r="1744" spans="1:20" ht="15.6" x14ac:dyDescent="0.3">
      <c r="A1744" s="21">
        <v>141</v>
      </c>
      <c r="B1744" s="22">
        <v>51</v>
      </c>
      <c r="C1744" s="22">
        <v>25</v>
      </c>
      <c r="D1744" s="22">
        <v>31</v>
      </c>
      <c r="E1744" s="23" t="str">
        <f t="shared" si="27"/>
        <v>0-50</v>
      </c>
      <c r="F1744" s="24">
        <v>90245</v>
      </c>
      <c r="G1744" s="22">
        <v>2</v>
      </c>
      <c r="H1744" s="22">
        <v>0.4</v>
      </c>
      <c r="I1744" s="22" t="s">
        <v>36</v>
      </c>
      <c r="J1744" s="22">
        <v>161</v>
      </c>
      <c r="K1744" s="22" t="s">
        <v>34</v>
      </c>
      <c r="L1744" s="22" t="s">
        <v>34</v>
      </c>
      <c r="M1744" s="22" t="s">
        <v>34</v>
      </c>
      <c r="N1744" s="22" t="s">
        <v>35</v>
      </c>
      <c r="O1744" s="22" t="s">
        <v>35</v>
      </c>
      <c r="P1744" s="25" t="str" cm="1">
        <f t="array" ref="P1744">_xlfn.IFS(
B1744&lt;30,"20-29",
B1744&lt;40,"30-39",
B1744&lt;50,"40-49",
B1744&lt;60,"50-59",
TRUE,"60+")</f>
        <v>50-59</v>
      </c>
      <c r="Q1744" s="25" t="str" cm="1">
        <f t="array" ref="Q1744">_xlfn.IFS(
D1744&lt;25,"0–24K",
D1744&lt;50,"25–49K",
D1744&lt;75,"50–74K",
D1744&lt;100,"75–99K",
D1744&lt;150,"100–149K",
D1744&lt;200,"150–199K",
TRUE,"200K+"
)</f>
        <v>25–49K</v>
      </c>
      <c r="R1744" s="25" t="str" cm="1">
        <f t="array" ref="R1744">_xlfn.IFS(
J1744=0,"No Mortgage",
J1744&lt;=100,"Low",
J1744&lt;=300,"Medium",
TRUE,"High"
)</f>
        <v>Medium</v>
      </c>
      <c r="S1744" s="25" t="str" cm="1">
        <f t="array" ref="S1744">_xlfn.IFS(
C1744&lt;10,"0-10",
C1744&lt;20,"11-20",
C1744&lt;30,"21-30",
TRUE,"30+ yrs"
)</f>
        <v>21-30</v>
      </c>
      <c r="T1744" s="26" t="str" cm="1">
        <f t="array" ref="T1744">_xlfn.IFS(
H1744&lt;1,"0-1",
H1744&lt;2,"1-2",
H1744&lt;3,"2-3",
H1744&lt;4,"3-4",
H1744&lt;5,"4-5",
TRUE,"5+"
)</f>
        <v>0-1</v>
      </c>
    </row>
    <row r="1745" spans="1:20" ht="15.6" x14ac:dyDescent="0.3">
      <c r="A1745" s="21">
        <v>181</v>
      </c>
      <c r="B1745" s="22">
        <v>51</v>
      </c>
      <c r="C1745" s="22">
        <v>27</v>
      </c>
      <c r="D1745" s="22">
        <v>38</v>
      </c>
      <c r="E1745" s="23" t="str">
        <f t="shared" si="27"/>
        <v>0-50</v>
      </c>
      <c r="F1745" s="24">
        <v>90401</v>
      </c>
      <c r="G1745" s="22">
        <v>2</v>
      </c>
      <c r="H1745" s="22">
        <v>1</v>
      </c>
      <c r="I1745" s="22" t="s">
        <v>36</v>
      </c>
      <c r="J1745" s="22">
        <v>164</v>
      </c>
      <c r="K1745" s="22" t="s">
        <v>34</v>
      </c>
      <c r="L1745" s="22" t="s">
        <v>34</v>
      </c>
      <c r="M1745" s="22" t="s">
        <v>34</v>
      </c>
      <c r="N1745" s="22" t="s">
        <v>35</v>
      </c>
      <c r="O1745" s="22" t="s">
        <v>34</v>
      </c>
      <c r="P1745" s="25" t="str" cm="1">
        <f t="array" ref="P1745">_xlfn.IFS(
B1745&lt;30,"20-29",
B1745&lt;40,"30-39",
B1745&lt;50,"40-49",
B1745&lt;60,"50-59",
TRUE,"60+")</f>
        <v>50-59</v>
      </c>
      <c r="Q1745" s="25" t="str" cm="1">
        <f t="array" ref="Q1745">_xlfn.IFS(
D1745&lt;25,"0–24K",
D1745&lt;50,"25–49K",
D1745&lt;75,"50–74K",
D1745&lt;100,"75–99K",
D1745&lt;150,"100–149K",
D1745&lt;200,"150–199K",
TRUE,"200K+"
)</f>
        <v>25–49K</v>
      </c>
      <c r="R1745" s="25" t="str" cm="1">
        <f t="array" ref="R1745">_xlfn.IFS(
J1745=0,"No Mortgage",
J1745&lt;=100,"Low",
J1745&lt;=300,"Medium",
TRUE,"High"
)</f>
        <v>Medium</v>
      </c>
      <c r="S1745" s="25" t="str" cm="1">
        <f t="array" ref="S1745">_xlfn.IFS(
C1745&lt;10,"0-10",
C1745&lt;20,"11-20",
C1745&lt;30,"21-30",
TRUE,"30+ yrs"
)</f>
        <v>21-30</v>
      </c>
      <c r="T1745" s="26" t="str" cm="1">
        <f t="array" ref="T1745">_xlfn.IFS(
H1745&lt;1,"0-1",
H1745&lt;2,"1-2",
H1745&lt;3,"2-3",
H1745&lt;4,"3-4",
H1745&lt;5,"4-5",
TRUE,"5+"
)</f>
        <v>1-2</v>
      </c>
    </row>
    <row r="1746" spans="1:20" ht="15.6" x14ac:dyDescent="0.3">
      <c r="A1746" s="21">
        <v>192</v>
      </c>
      <c r="B1746" s="22">
        <v>51</v>
      </c>
      <c r="C1746" s="22">
        <v>25</v>
      </c>
      <c r="D1746" s="22">
        <v>29</v>
      </c>
      <c r="E1746" s="23" t="str">
        <f t="shared" si="27"/>
        <v>0-50</v>
      </c>
      <c r="F1746" s="24">
        <v>90404</v>
      </c>
      <c r="G1746" s="22">
        <v>1</v>
      </c>
      <c r="H1746" s="22">
        <v>0.3</v>
      </c>
      <c r="I1746" s="22" t="s">
        <v>36</v>
      </c>
      <c r="J1746" s="22">
        <v>140</v>
      </c>
      <c r="K1746" s="22" t="s">
        <v>34</v>
      </c>
      <c r="L1746" s="22" t="s">
        <v>34</v>
      </c>
      <c r="M1746" s="22" t="s">
        <v>34</v>
      </c>
      <c r="N1746" s="22" t="s">
        <v>34</v>
      </c>
      <c r="O1746" s="22" t="s">
        <v>34</v>
      </c>
      <c r="P1746" s="25" t="str" cm="1">
        <f t="array" ref="P1746">_xlfn.IFS(
B1746&lt;30,"20-29",
B1746&lt;40,"30-39",
B1746&lt;50,"40-49",
B1746&lt;60,"50-59",
TRUE,"60+")</f>
        <v>50-59</v>
      </c>
      <c r="Q1746" s="25" t="str" cm="1">
        <f t="array" ref="Q1746">_xlfn.IFS(
D1746&lt;25,"0–24K",
D1746&lt;50,"25–49K",
D1746&lt;75,"50–74K",
D1746&lt;100,"75–99K",
D1746&lt;150,"100–149K",
D1746&lt;200,"150–199K",
TRUE,"200K+"
)</f>
        <v>25–49K</v>
      </c>
      <c r="R1746" s="25" t="str" cm="1">
        <f t="array" ref="R1746">_xlfn.IFS(
J1746=0,"No Mortgage",
J1746&lt;=100,"Low",
J1746&lt;=300,"Medium",
TRUE,"High"
)</f>
        <v>Medium</v>
      </c>
      <c r="S1746" s="25" t="str" cm="1">
        <f t="array" ref="S1746">_xlfn.IFS(
C1746&lt;10,"0-10",
C1746&lt;20,"11-20",
C1746&lt;30,"21-30",
TRUE,"30+ yrs"
)</f>
        <v>21-30</v>
      </c>
      <c r="T1746" s="26" t="str" cm="1">
        <f t="array" ref="T1746">_xlfn.IFS(
H1746&lt;1,"0-1",
H1746&lt;2,"1-2",
H1746&lt;3,"2-3",
H1746&lt;4,"3-4",
H1746&lt;5,"4-5",
TRUE,"5+"
)</f>
        <v>0-1</v>
      </c>
    </row>
    <row r="1747" spans="1:20" ht="15.6" x14ac:dyDescent="0.3">
      <c r="A1747" s="21">
        <v>211</v>
      </c>
      <c r="B1747" s="22">
        <v>51</v>
      </c>
      <c r="C1747" s="22">
        <v>26</v>
      </c>
      <c r="D1747" s="22">
        <v>20</v>
      </c>
      <c r="E1747" s="23" t="str">
        <f t="shared" si="27"/>
        <v>0-50</v>
      </c>
      <c r="F1747" s="24">
        <v>92131</v>
      </c>
      <c r="G1747" s="22">
        <v>2</v>
      </c>
      <c r="H1747" s="22">
        <v>0</v>
      </c>
      <c r="I1747" s="22" t="s">
        <v>33</v>
      </c>
      <c r="J1747" s="22">
        <v>0</v>
      </c>
      <c r="K1747" s="22" t="s">
        <v>34</v>
      </c>
      <c r="L1747" s="22" t="s">
        <v>34</v>
      </c>
      <c r="M1747" s="22" t="s">
        <v>34</v>
      </c>
      <c r="N1747" s="22" t="s">
        <v>34</v>
      </c>
      <c r="O1747" s="22" t="s">
        <v>34</v>
      </c>
      <c r="P1747" s="25" t="str" cm="1">
        <f t="array" ref="P1747">_xlfn.IFS(
B1747&lt;30,"20-29",
B1747&lt;40,"30-39",
B1747&lt;50,"40-49",
B1747&lt;60,"50-59",
TRUE,"60+")</f>
        <v>50-59</v>
      </c>
      <c r="Q1747" s="25" t="str" cm="1">
        <f t="array" ref="Q1747">_xlfn.IFS(
D1747&lt;25,"0–24K",
D1747&lt;50,"25–49K",
D1747&lt;75,"50–74K",
D1747&lt;100,"75–99K",
D1747&lt;150,"100–149K",
D1747&lt;200,"150–199K",
TRUE,"200K+"
)</f>
        <v>0–24K</v>
      </c>
      <c r="R1747" s="25" t="str" cm="1">
        <f t="array" ref="R1747">_xlfn.IFS(
J1747=0,"No Mortgage",
J1747&lt;=100,"Low",
J1747&lt;=300,"Medium",
TRUE,"High"
)</f>
        <v>No Mortgage</v>
      </c>
      <c r="S1747" s="25" t="str" cm="1">
        <f t="array" ref="S1747">_xlfn.IFS(
C1747&lt;10,"0-10",
C1747&lt;20,"11-20",
C1747&lt;30,"21-30",
TRUE,"30+ yrs"
)</f>
        <v>21-30</v>
      </c>
      <c r="T1747" s="26" t="str" cm="1">
        <f t="array" ref="T1747">_xlfn.IFS(
H1747&lt;1,"0-1",
H1747&lt;2,"1-2",
H1747&lt;3,"2-3",
H1747&lt;4,"3-4",
H1747&lt;5,"4-5",
TRUE,"5+"
)</f>
        <v>0-1</v>
      </c>
    </row>
    <row r="1748" spans="1:20" ht="15.6" x14ac:dyDescent="0.3">
      <c r="A1748" s="21">
        <v>241</v>
      </c>
      <c r="B1748" s="22">
        <v>51</v>
      </c>
      <c r="C1748" s="22">
        <v>26</v>
      </c>
      <c r="D1748" s="22">
        <v>70</v>
      </c>
      <c r="E1748" s="23" t="str">
        <f t="shared" si="27"/>
        <v>51-100</v>
      </c>
      <c r="F1748" s="24">
        <v>90089</v>
      </c>
      <c r="G1748" s="22">
        <v>1</v>
      </c>
      <c r="H1748" s="22">
        <v>1.2</v>
      </c>
      <c r="I1748" s="22" t="s">
        <v>33</v>
      </c>
      <c r="J1748" s="22">
        <v>169</v>
      </c>
      <c r="K1748" s="22" t="s">
        <v>34</v>
      </c>
      <c r="L1748" s="22" t="s">
        <v>34</v>
      </c>
      <c r="M1748" s="22" t="s">
        <v>34</v>
      </c>
      <c r="N1748" s="22" t="s">
        <v>34</v>
      </c>
      <c r="O1748" s="22" t="s">
        <v>34</v>
      </c>
      <c r="P1748" s="25" t="str" cm="1">
        <f t="array" ref="P1748">_xlfn.IFS(
B1748&lt;30,"20-29",
B1748&lt;40,"30-39",
B1748&lt;50,"40-49",
B1748&lt;60,"50-59",
TRUE,"60+")</f>
        <v>50-59</v>
      </c>
      <c r="Q1748" s="25" t="str" cm="1">
        <f t="array" ref="Q1748">_xlfn.IFS(
D1748&lt;25,"0–24K",
D1748&lt;50,"25–49K",
D1748&lt;75,"50–74K",
D1748&lt;100,"75–99K",
D1748&lt;150,"100–149K",
D1748&lt;200,"150–199K",
TRUE,"200K+"
)</f>
        <v>50–74K</v>
      </c>
      <c r="R1748" s="25" t="str" cm="1">
        <f t="array" ref="R1748">_xlfn.IFS(
J1748=0,"No Mortgage",
J1748&lt;=100,"Low",
J1748&lt;=300,"Medium",
TRUE,"High"
)</f>
        <v>Medium</v>
      </c>
      <c r="S1748" s="25" t="str" cm="1">
        <f t="array" ref="S1748">_xlfn.IFS(
C1748&lt;10,"0-10",
C1748&lt;20,"11-20",
C1748&lt;30,"21-30",
TRUE,"30+ yrs"
)</f>
        <v>21-30</v>
      </c>
      <c r="T1748" s="26" t="str" cm="1">
        <f t="array" ref="T1748">_xlfn.IFS(
H1748&lt;1,"0-1",
H1748&lt;2,"1-2",
H1748&lt;3,"2-3",
H1748&lt;4,"3-4",
H1748&lt;5,"4-5",
TRUE,"5+"
)</f>
        <v>1-2</v>
      </c>
    </row>
    <row r="1749" spans="1:20" ht="15.6" x14ac:dyDescent="0.3">
      <c r="A1749" s="21">
        <v>261</v>
      </c>
      <c r="B1749" s="22">
        <v>51</v>
      </c>
      <c r="C1749" s="22">
        <v>27</v>
      </c>
      <c r="D1749" s="22">
        <v>58</v>
      </c>
      <c r="E1749" s="23" t="str">
        <f t="shared" si="27"/>
        <v>51-100</v>
      </c>
      <c r="F1749" s="24">
        <v>92407</v>
      </c>
      <c r="G1749" s="22">
        <v>1</v>
      </c>
      <c r="H1749" s="22">
        <v>0</v>
      </c>
      <c r="I1749" s="22" t="s">
        <v>33</v>
      </c>
      <c r="J1749" s="22">
        <v>0</v>
      </c>
      <c r="K1749" s="22" t="s">
        <v>34</v>
      </c>
      <c r="L1749" s="22" t="s">
        <v>34</v>
      </c>
      <c r="M1749" s="22" t="s">
        <v>34</v>
      </c>
      <c r="N1749" s="22" t="s">
        <v>34</v>
      </c>
      <c r="O1749" s="22" t="s">
        <v>35</v>
      </c>
      <c r="P1749" s="25" t="str" cm="1">
        <f t="array" ref="P1749">_xlfn.IFS(
B1749&lt;30,"20-29",
B1749&lt;40,"30-39",
B1749&lt;50,"40-49",
B1749&lt;60,"50-59",
TRUE,"60+")</f>
        <v>50-59</v>
      </c>
      <c r="Q1749" s="25" t="str" cm="1">
        <f t="array" ref="Q1749">_xlfn.IFS(
D1749&lt;25,"0–24K",
D1749&lt;50,"25–49K",
D1749&lt;75,"50–74K",
D1749&lt;100,"75–99K",
D1749&lt;150,"100–149K",
D1749&lt;200,"150–199K",
TRUE,"200K+"
)</f>
        <v>50–74K</v>
      </c>
      <c r="R1749" s="25" t="str" cm="1">
        <f t="array" ref="R1749">_xlfn.IFS(
J1749=0,"No Mortgage",
J1749&lt;=100,"Low",
J1749&lt;=300,"Medium",
TRUE,"High"
)</f>
        <v>No Mortgage</v>
      </c>
      <c r="S1749" s="25" t="str" cm="1">
        <f t="array" ref="S1749">_xlfn.IFS(
C1749&lt;10,"0-10",
C1749&lt;20,"11-20",
C1749&lt;30,"21-30",
TRUE,"30+ yrs"
)</f>
        <v>21-30</v>
      </c>
      <c r="T1749" s="26" t="str" cm="1">
        <f t="array" ref="T1749">_xlfn.IFS(
H1749&lt;1,"0-1",
H1749&lt;2,"1-2",
H1749&lt;3,"2-3",
H1749&lt;4,"3-4",
H1749&lt;5,"4-5",
TRUE,"5+"
)</f>
        <v>0-1</v>
      </c>
    </row>
    <row r="1750" spans="1:20" ht="15.6" x14ac:dyDescent="0.3">
      <c r="A1750" s="21">
        <v>287</v>
      </c>
      <c r="B1750" s="22">
        <v>51</v>
      </c>
      <c r="C1750" s="22">
        <v>25</v>
      </c>
      <c r="D1750" s="22">
        <v>45</v>
      </c>
      <c r="E1750" s="23" t="str">
        <f t="shared" si="27"/>
        <v>0-50</v>
      </c>
      <c r="F1750" s="24">
        <v>94806</v>
      </c>
      <c r="G1750" s="22">
        <v>3</v>
      </c>
      <c r="H1750" s="22">
        <v>0.6</v>
      </c>
      <c r="I1750" s="22" t="s">
        <v>37</v>
      </c>
      <c r="J1750" s="22">
        <v>131</v>
      </c>
      <c r="K1750" s="22" t="s">
        <v>34</v>
      </c>
      <c r="L1750" s="22" t="s">
        <v>34</v>
      </c>
      <c r="M1750" s="22" t="s">
        <v>34</v>
      </c>
      <c r="N1750" s="22" t="s">
        <v>35</v>
      </c>
      <c r="O1750" s="22" t="s">
        <v>34</v>
      </c>
      <c r="P1750" s="25" t="str" cm="1">
        <f t="array" ref="P1750">_xlfn.IFS(
B1750&lt;30,"20-29",
B1750&lt;40,"30-39",
B1750&lt;50,"40-49",
B1750&lt;60,"50-59",
TRUE,"60+")</f>
        <v>50-59</v>
      </c>
      <c r="Q1750" s="25" t="str" cm="1">
        <f t="array" ref="Q1750">_xlfn.IFS(
D1750&lt;25,"0–24K",
D1750&lt;50,"25–49K",
D1750&lt;75,"50–74K",
D1750&lt;100,"75–99K",
D1750&lt;150,"100–149K",
D1750&lt;200,"150–199K",
TRUE,"200K+"
)</f>
        <v>25–49K</v>
      </c>
      <c r="R1750" s="25" t="str" cm="1">
        <f t="array" ref="R1750">_xlfn.IFS(
J1750=0,"No Mortgage",
J1750&lt;=100,"Low",
J1750&lt;=300,"Medium",
TRUE,"High"
)</f>
        <v>Medium</v>
      </c>
      <c r="S1750" s="25" t="str" cm="1">
        <f t="array" ref="S1750">_xlfn.IFS(
C1750&lt;10,"0-10",
C1750&lt;20,"11-20",
C1750&lt;30,"21-30",
TRUE,"30+ yrs"
)</f>
        <v>21-30</v>
      </c>
      <c r="T1750" s="26" t="str" cm="1">
        <f t="array" ref="T1750">_xlfn.IFS(
H1750&lt;1,"0-1",
H1750&lt;2,"1-2",
H1750&lt;3,"2-3",
H1750&lt;4,"3-4",
H1750&lt;5,"4-5",
TRUE,"5+"
)</f>
        <v>0-1</v>
      </c>
    </row>
    <row r="1751" spans="1:20" ht="15.6" x14ac:dyDescent="0.3">
      <c r="A1751" s="21">
        <v>291</v>
      </c>
      <c r="B1751" s="22">
        <v>51</v>
      </c>
      <c r="C1751" s="22">
        <v>25</v>
      </c>
      <c r="D1751" s="22">
        <v>80</v>
      </c>
      <c r="E1751" s="23" t="str">
        <f t="shared" si="27"/>
        <v>51-100</v>
      </c>
      <c r="F1751" s="24">
        <v>92373</v>
      </c>
      <c r="G1751" s="22">
        <v>1</v>
      </c>
      <c r="H1751" s="22">
        <v>4.9000000000000004</v>
      </c>
      <c r="I1751" s="22" t="s">
        <v>33</v>
      </c>
      <c r="J1751" s="22">
        <v>0</v>
      </c>
      <c r="K1751" s="22" t="s">
        <v>34</v>
      </c>
      <c r="L1751" s="22" t="s">
        <v>34</v>
      </c>
      <c r="M1751" s="22" t="s">
        <v>34</v>
      </c>
      <c r="N1751" s="22" t="s">
        <v>34</v>
      </c>
      <c r="O1751" s="22" t="s">
        <v>34</v>
      </c>
      <c r="P1751" s="25" t="str" cm="1">
        <f t="array" ref="P1751">_xlfn.IFS(
B1751&lt;30,"20-29",
B1751&lt;40,"30-39",
B1751&lt;50,"40-49",
B1751&lt;60,"50-59",
TRUE,"60+")</f>
        <v>50-59</v>
      </c>
      <c r="Q1751" s="25" t="str" cm="1">
        <f t="array" ref="Q1751">_xlfn.IFS(
D1751&lt;25,"0–24K",
D1751&lt;50,"25–49K",
D1751&lt;75,"50–74K",
D1751&lt;100,"75–99K",
D1751&lt;150,"100–149K",
D1751&lt;200,"150–199K",
TRUE,"200K+"
)</f>
        <v>75–99K</v>
      </c>
      <c r="R1751" s="25" t="str" cm="1">
        <f t="array" ref="R1751">_xlfn.IFS(
J1751=0,"No Mortgage",
J1751&lt;=100,"Low",
J1751&lt;=300,"Medium",
TRUE,"High"
)</f>
        <v>No Mortgage</v>
      </c>
      <c r="S1751" s="25" t="str" cm="1">
        <f t="array" ref="S1751">_xlfn.IFS(
C1751&lt;10,"0-10",
C1751&lt;20,"11-20",
C1751&lt;30,"21-30",
TRUE,"30+ yrs"
)</f>
        <v>21-30</v>
      </c>
      <c r="T1751" s="26" t="str" cm="1">
        <f t="array" ref="T1751">_xlfn.IFS(
H1751&lt;1,"0-1",
H1751&lt;2,"1-2",
H1751&lt;3,"2-3",
H1751&lt;4,"3-4",
H1751&lt;5,"4-5",
TRUE,"5+"
)</f>
        <v>4-5</v>
      </c>
    </row>
    <row r="1752" spans="1:20" ht="15.6" x14ac:dyDescent="0.3">
      <c r="A1752" s="21">
        <v>346</v>
      </c>
      <c r="B1752" s="22">
        <v>51</v>
      </c>
      <c r="C1752" s="22">
        <v>27</v>
      </c>
      <c r="D1752" s="22">
        <v>12</v>
      </c>
      <c r="E1752" s="23" t="str">
        <f t="shared" si="27"/>
        <v>0-50</v>
      </c>
      <c r="F1752" s="24">
        <v>92192</v>
      </c>
      <c r="G1752" s="22">
        <v>4</v>
      </c>
      <c r="H1752" s="22">
        <v>0.5</v>
      </c>
      <c r="I1752" s="22" t="s">
        <v>37</v>
      </c>
      <c r="J1752" s="22">
        <v>78</v>
      </c>
      <c r="K1752" s="22" t="s">
        <v>34</v>
      </c>
      <c r="L1752" s="22" t="s">
        <v>35</v>
      </c>
      <c r="M1752" s="22" t="s">
        <v>34</v>
      </c>
      <c r="N1752" s="22" t="s">
        <v>35</v>
      </c>
      <c r="O1752" s="22" t="s">
        <v>34</v>
      </c>
      <c r="P1752" s="25" t="str" cm="1">
        <f t="array" ref="P1752">_xlfn.IFS(
B1752&lt;30,"20-29",
B1752&lt;40,"30-39",
B1752&lt;50,"40-49",
B1752&lt;60,"50-59",
TRUE,"60+")</f>
        <v>50-59</v>
      </c>
      <c r="Q1752" s="25" t="str" cm="1">
        <f t="array" ref="Q1752">_xlfn.IFS(
D1752&lt;25,"0–24K",
D1752&lt;50,"25–49K",
D1752&lt;75,"50–74K",
D1752&lt;100,"75–99K",
D1752&lt;150,"100–149K",
D1752&lt;200,"150–199K",
TRUE,"200K+"
)</f>
        <v>0–24K</v>
      </c>
      <c r="R1752" s="25" t="str" cm="1">
        <f t="array" ref="R1752">_xlfn.IFS(
J1752=0,"No Mortgage",
J1752&lt;=100,"Low",
J1752&lt;=300,"Medium",
TRUE,"High"
)</f>
        <v>Low</v>
      </c>
      <c r="S1752" s="25" t="str" cm="1">
        <f t="array" ref="S1752">_xlfn.IFS(
C1752&lt;10,"0-10",
C1752&lt;20,"11-20",
C1752&lt;30,"21-30",
TRUE,"30+ yrs"
)</f>
        <v>21-30</v>
      </c>
      <c r="T1752" s="26" t="str" cm="1">
        <f t="array" ref="T1752">_xlfn.IFS(
H1752&lt;1,"0-1",
H1752&lt;2,"1-2",
H1752&lt;3,"2-3",
H1752&lt;4,"3-4",
H1752&lt;5,"4-5",
TRUE,"5+"
)</f>
        <v>0-1</v>
      </c>
    </row>
    <row r="1753" spans="1:20" ht="15.6" x14ac:dyDescent="0.3">
      <c r="A1753" s="21">
        <v>385</v>
      </c>
      <c r="B1753" s="22">
        <v>51</v>
      </c>
      <c r="C1753" s="22">
        <v>25</v>
      </c>
      <c r="D1753" s="22">
        <v>21</v>
      </c>
      <c r="E1753" s="23" t="str">
        <f t="shared" si="27"/>
        <v>0-50</v>
      </c>
      <c r="F1753" s="28">
        <v>9307</v>
      </c>
      <c r="G1753" s="22">
        <v>4</v>
      </c>
      <c r="H1753" s="22">
        <v>0.6</v>
      </c>
      <c r="I1753" s="22" t="s">
        <v>36</v>
      </c>
      <c r="J1753" s="22">
        <v>0</v>
      </c>
      <c r="K1753" s="22" t="s">
        <v>34</v>
      </c>
      <c r="L1753" s="22" t="s">
        <v>34</v>
      </c>
      <c r="M1753" s="22" t="s">
        <v>34</v>
      </c>
      <c r="N1753" s="22" t="s">
        <v>35</v>
      </c>
      <c r="O1753" s="22" t="s">
        <v>35</v>
      </c>
      <c r="P1753" s="25" t="str" cm="1">
        <f t="array" ref="P1753">_xlfn.IFS(
B1753&lt;30,"20-29",
B1753&lt;40,"30-39",
B1753&lt;50,"40-49",
B1753&lt;60,"50-59",
TRUE,"60+")</f>
        <v>50-59</v>
      </c>
      <c r="Q1753" s="25" t="str" cm="1">
        <f t="array" ref="Q1753">_xlfn.IFS(
D1753&lt;25,"0–24K",
D1753&lt;50,"25–49K",
D1753&lt;75,"50–74K",
D1753&lt;100,"75–99K",
D1753&lt;150,"100–149K",
D1753&lt;200,"150–199K",
TRUE,"200K+"
)</f>
        <v>0–24K</v>
      </c>
      <c r="R1753" s="25" t="str" cm="1">
        <f t="array" ref="R1753">_xlfn.IFS(
J1753=0,"No Mortgage",
J1753&lt;=100,"Low",
J1753&lt;=300,"Medium",
TRUE,"High"
)</f>
        <v>No Mortgage</v>
      </c>
      <c r="S1753" s="25" t="str" cm="1">
        <f t="array" ref="S1753">_xlfn.IFS(
C1753&lt;10,"0-10",
C1753&lt;20,"11-20",
C1753&lt;30,"21-30",
TRUE,"30+ yrs"
)</f>
        <v>21-30</v>
      </c>
      <c r="T1753" s="26" t="str" cm="1">
        <f t="array" ref="T1753">_xlfn.IFS(
H1753&lt;1,"0-1",
H1753&lt;2,"1-2",
H1753&lt;3,"2-3",
H1753&lt;4,"3-4",
H1753&lt;5,"4-5",
TRUE,"5+"
)</f>
        <v>0-1</v>
      </c>
    </row>
    <row r="1754" spans="1:20" ht="15.6" x14ac:dyDescent="0.3">
      <c r="A1754" s="21">
        <v>431</v>
      </c>
      <c r="B1754" s="22">
        <v>51</v>
      </c>
      <c r="C1754" s="22">
        <v>26</v>
      </c>
      <c r="D1754" s="22">
        <v>113</v>
      </c>
      <c r="E1754" s="23" t="str">
        <f t="shared" si="27"/>
        <v>100+</v>
      </c>
      <c r="F1754" s="24">
        <v>94086</v>
      </c>
      <c r="G1754" s="22">
        <v>1</v>
      </c>
      <c r="H1754" s="22">
        <v>1.3</v>
      </c>
      <c r="I1754" s="22" t="s">
        <v>36</v>
      </c>
      <c r="J1754" s="22">
        <v>161</v>
      </c>
      <c r="K1754" s="22" t="s">
        <v>34</v>
      </c>
      <c r="L1754" s="22" t="s">
        <v>34</v>
      </c>
      <c r="M1754" s="22" t="s">
        <v>34</v>
      </c>
      <c r="N1754" s="22" t="s">
        <v>35</v>
      </c>
      <c r="O1754" s="22" t="s">
        <v>34</v>
      </c>
      <c r="P1754" s="25" t="str" cm="1">
        <f t="array" ref="P1754">_xlfn.IFS(
B1754&lt;30,"20-29",
B1754&lt;40,"30-39",
B1754&lt;50,"40-49",
B1754&lt;60,"50-59",
TRUE,"60+")</f>
        <v>50-59</v>
      </c>
      <c r="Q1754" s="25" t="str" cm="1">
        <f t="array" ref="Q1754">_xlfn.IFS(
D1754&lt;25,"0–24K",
D1754&lt;50,"25–49K",
D1754&lt;75,"50–74K",
D1754&lt;100,"75–99K",
D1754&lt;150,"100–149K",
D1754&lt;200,"150–199K",
TRUE,"200K+"
)</f>
        <v>100–149K</v>
      </c>
      <c r="R1754" s="25" t="str" cm="1">
        <f t="array" ref="R1754">_xlfn.IFS(
J1754=0,"No Mortgage",
J1754&lt;=100,"Low",
J1754&lt;=300,"Medium",
TRUE,"High"
)</f>
        <v>Medium</v>
      </c>
      <c r="S1754" s="25" t="str" cm="1">
        <f t="array" ref="S1754">_xlfn.IFS(
C1754&lt;10,"0-10",
C1754&lt;20,"11-20",
C1754&lt;30,"21-30",
TRUE,"30+ yrs"
)</f>
        <v>21-30</v>
      </c>
      <c r="T1754" s="26" t="str" cm="1">
        <f t="array" ref="T1754">_xlfn.IFS(
H1754&lt;1,"0-1",
H1754&lt;2,"1-2",
H1754&lt;3,"2-3",
H1754&lt;4,"3-4",
H1754&lt;5,"4-5",
TRUE,"5+"
)</f>
        <v>1-2</v>
      </c>
    </row>
    <row r="1755" spans="1:20" ht="15.6" x14ac:dyDescent="0.3">
      <c r="A1755" s="21">
        <v>451</v>
      </c>
      <c r="B1755" s="22">
        <v>51</v>
      </c>
      <c r="C1755" s="22">
        <v>25</v>
      </c>
      <c r="D1755" s="22">
        <v>69</v>
      </c>
      <c r="E1755" s="23" t="str">
        <f t="shared" si="27"/>
        <v>51-100</v>
      </c>
      <c r="F1755" s="24">
        <v>95747</v>
      </c>
      <c r="G1755" s="22">
        <v>1</v>
      </c>
      <c r="H1755" s="22">
        <v>0.3</v>
      </c>
      <c r="I1755" s="22" t="s">
        <v>33</v>
      </c>
      <c r="J1755" s="22">
        <v>0</v>
      </c>
      <c r="K1755" s="22" t="s">
        <v>34</v>
      </c>
      <c r="L1755" s="22" t="s">
        <v>34</v>
      </c>
      <c r="M1755" s="22" t="s">
        <v>34</v>
      </c>
      <c r="N1755" s="22" t="s">
        <v>35</v>
      </c>
      <c r="O1755" s="22" t="s">
        <v>35</v>
      </c>
      <c r="P1755" s="25" t="str" cm="1">
        <f t="array" ref="P1755">_xlfn.IFS(
B1755&lt;30,"20-29",
B1755&lt;40,"30-39",
B1755&lt;50,"40-49",
B1755&lt;60,"50-59",
TRUE,"60+")</f>
        <v>50-59</v>
      </c>
      <c r="Q1755" s="25" t="str" cm="1">
        <f t="array" ref="Q1755">_xlfn.IFS(
D1755&lt;25,"0–24K",
D1755&lt;50,"25–49K",
D1755&lt;75,"50–74K",
D1755&lt;100,"75–99K",
D1755&lt;150,"100–149K",
D1755&lt;200,"150–199K",
TRUE,"200K+"
)</f>
        <v>50–74K</v>
      </c>
      <c r="R1755" s="25" t="str" cm="1">
        <f t="array" ref="R1755">_xlfn.IFS(
J1755=0,"No Mortgage",
J1755&lt;=100,"Low",
J1755&lt;=300,"Medium",
TRUE,"High"
)</f>
        <v>No Mortgage</v>
      </c>
      <c r="S1755" s="25" t="str" cm="1">
        <f t="array" ref="S1755">_xlfn.IFS(
C1755&lt;10,"0-10",
C1755&lt;20,"11-20",
C1755&lt;30,"21-30",
TRUE,"30+ yrs"
)</f>
        <v>21-30</v>
      </c>
      <c r="T1755" s="26" t="str" cm="1">
        <f t="array" ref="T1755">_xlfn.IFS(
H1755&lt;1,"0-1",
H1755&lt;2,"1-2",
H1755&lt;3,"2-3",
H1755&lt;4,"3-4",
H1755&lt;5,"4-5",
TRUE,"5+"
)</f>
        <v>0-1</v>
      </c>
    </row>
    <row r="1756" spans="1:20" ht="15.6" x14ac:dyDescent="0.3">
      <c r="A1756" s="21">
        <v>507</v>
      </c>
      <c r="B1756" s="22">
        <v>51</v>
      </c>
      <c r="C1756" s="22">
        <v>25</v>
      </c>
      <c r="D1756" s="22">
        <v>44</v>
      </c>
      <c r="E1756" s="23" t="str">
        <f t="shared" si="27"/>
        <v>0-50</v>
      </c>
      <c r="F1756" s="24">
        <v>94608</v>
      </c>
      <c r="G1756" s="22">
        <v>3</v>
      </c>
      <c r="H1756" s="22">
        <v>0.9</v>
      </c>
      <c r="I1756" s="22" t="s">
        <v>36</v>
      </c>
      <c r="J1756" s="22">
        <v>0</v>
      </c>
      <c r="K1756" s="22" t="s">
        <v>34</v>
      </c>
      <c r="L1756" s="22" t="s">
        <v>34</v>
      </c>
      <c r="M1756" s="22" t="s">
        <v>34</v>
      </c>
      <c r="N1756" s="22" t="s">
        <v>34</v>
      </c>
      <c r="O1756" s="22" t="s">
        <v>34</v>
      </c>
      <c r="P1756" s="25" t="str" cm="1">
        <f t="array" ref="P1756">_xlfn.IFS(
B1756&lt;30,"20-29",
B1756&lt;40,"30-39",
B1756&lt;50,"40-49",
B1756&lt;60,"50-59",
TRUE,"60+")</f>
        <v>50-59</v>
      </c>
      <c r="Q1756" s="25" t="str" cm="1">
        <f t="array" ref="Q1756">_xlfn.IFS(
D1756&lt;25,"0–24K",
D1756&lt;50,"25–49K",
D1756&lt;75,"50–74K",
D1756&lt;100,"75–99K",
D1756&lt;150,"100–149K",
D1756&lt;200,"150–199K",
TRUE,"200K+"
)</f>
        <v>25–49K</v>
      </c>
      <c r="R1756" s="25" t="str" cm="1">
        <f t="array" ref="R1756">_xlfn.IFS(
J1756=0,"No Mortgage",
J1756&lt;=100,"Low",
J1756&lt;=300,"Medium",
TRUE,"High"
)</f>
        <v>No Mortgage</v>
      </c>
      <c r="S1756" s="25" t="str" cm="1">
        <f t="array" ref="S1756">_xlfn.IFS(
C1756&lt;10,"0-10",
C1756&lt;20,"11-20",
C1756&lt;30,"21-30",
TRUE,"30+ yrs"
)</f>
        <v>21-30</v>
      </c>
      <c r="T1756" s="26" t="str" cm="1">
        <f t="array" ref="T1756">_xlfn.IFS(
H1756&lt;1,"0-1",
H1756&lt;2,"1-2",
H1756&lt;3,"2-3",
H1756&lt;4,"3-4",
H1756&lt;5,"4-5",
TRUE,"5+"
)</f>
        <v>0-1</v>
      </c>
    </row>
    <row r="1757" spans="1:20" ht="15.6" x14ac:dyDescent="0.3">
      <c r="A1757" s="21">
        <v>511</v>
      </c>
      <c r="B1757" s="22">
        <v>51</v>
      </c>
      <c r="C1757" s="22">
        <v>26</v>
      </c>
      <c r="D1757" s="22">
        <v>62</v>
      </c>
      <c r="E1757" s="23" t="str">
        <f t="shared" si="27"/>
        <v>51-100</v>
      </c>
      <c r="F1757" s="24">
        <v>95136</v>
      </c>
      <c r="G1757" s="22">
        <v>1</v>
      </c>
      <c r="H1757" s="22">
        <v>1.3</v>
      </c>
      <c r="I1757" s="22" t="s">
        <v>37</v>
      </c>
      <c r="J1757" s="22">
        <v>221</v>
      </c>
      <c r="K1757" s="22" t="s">
        <v>34</v>
      </c>
      <c r="L1757" s="22" t="s">
        <v>34</v>
      </c>
      <c r="M1757" s="22" t="s">
        <v>34</v>
      </c>
      <c r="N1757" s="22" t="s">
        <v>35</v>
      </c>
      <c r="O1757" s="22" t="s">
        <v>34</v>
      </c>
      <c r="P1757" s="25" t="str" cm="1">
        <f t="array" ref="P1757">_xlfn.IFS(
B1757&lt;30,"20-29",
B1757&lt;40,"30-39",
B1757&lt;50,"40-49",
B1757&lt;60,"50-59",
TRUE,"60+")</f>
        <v>50-59</v>
      </c>
      <c r="Q1757" s="25" t="str" cm="1">
        <f t="array" ref="Q1757">_xlfn.IFS(
D1757&lt;25,"0–24K",
D1757&lt;50,"25–49K",
D1757&lt;75,"50–74K",
D1757&lt;100,"75–99K",
D1757&lt;150,"100–149K",
D1757&lt;200,"150–199K",
TRUE,"200K+"
)</f>
        <v>50–74K</v>
      </c>
      <c r="R1757" s="25" t="str" cm="1">
        <f t="array" ref="R1757">_xlfn.IFS(
J1757=0,"No Mortgage",
J1757&lt;=100,"Low",
J1757&lt;=300,"Medium",
TRUE,"High"
)</f>
        <v>Medium</v>
      </c>
      <c r="S1757" s="25" t="str" cm="1">
        <f t="array" ref="S1757">_xlfn.IFS(
C1757&lt;10,"0-10",
C1757&lt;20,"11-20",
C1757&lt;30,"21-30",
TRUE,"30+ yrs"
)</f>
        <v>21-30</v>
      </c>
      <c r="T1757" s="26" t="str" cm="1">
        <f t="array" ref="T1757">_xlfn.IFS(
H1757&lt;1,"0-1",
H1757&lt;2,"1-2",
H1757&lt;3,"2-3",
H1757&lt;4,"3-4",
H1757&lt;5,"4-5",
TRUE,"5+"
)</f>
        <v>1-2</v>
      </c>
    </row>
    <row r="1758" spans="1:20" ht="15.6" x14ac:dyDescent="0.3">
      <c r="A1758" s="21">
        <v>536</v>
      </c>
      <c r="B1758" s="22">
        <v>51</v>
      </c>
      <c r="C1758" s="22">
        <v>25</v>
      </c>
      <c r="D1758" s="22">
        <v>132</v>
      </c>
      <c r="E1758" s="23" t="str">
        <f t="shared" si="27"/>
        <v>100+</v>
      </c>
      <c r="F1758" s="24">
        <v>94143</v>
      </c>
      <c r="G1758" s="22">
        <v>1</v>
      </c>
      <c r="H1758" s="22">
        <v>0.3</v>
      </c>
      <c r="I1758" s="22" t="s">
        <v>33</v>
      </c>
      <c r="J1758" s="22">
        <v>0</v>
      </c>
      <c r="K1758" s="22" t="s">
        <v>34</v>
      </c>
      <c r="L1758" s="22" t="s">
        <v>34</v>
      </c>
      <c r="M1758" s="22" t="s">
        <v>34</v>
      </c>
      <c r="N1758" s="22" t="s">
        <v>35</v>
      </c>
      <c r="O1758" s="22" t="s">
        <v>34</v>
      </c>
      <c r="P1758" s="25" t="str" cm="1">
        <f t="array" ref="P1758">_xlfn.IFS(
B1758&lt;30,"20-29",
B1758&lt;40,"30-39",
B1758&lt;50,"40-49",
B1758&lt;60,"50-59",
TRUE,"60+")</f>
        <v>50-59</v>
      </c>
      <c r="Q1758" s="25" t="str" cm="1">
        <f t="array" ref="Q1758">_xlfn.IFS(
D1758&lt;25,"0–24K",
D1758&lt;50,"25–49K",
D1758&lt;75,"50–74K",
D1758&lt;100,"75–99K",
D1758&lt;150,"100–149K",
D1758&lt;200,"150–199K",
TRUE,"200K+"
)</f>
        <v>100–149K</v>
      </c>
      <c r="R1758" s="25" t="str" cm="1">
        <f t="array" ref="R1758">_xlfn.IFS(
J1758=0,"No Mortgage",
J1758&lt;=100,"Low",
J1758&lt;=300,"Medium",
TRUE,"High"
)</f>
        <v>No Mortgage</v>
      </c>
      <c r="S1758" s="25" t="str" cm="1">
        <f t="array" ref="S1758">_xlfn.IFS(
C1758&lt;10,"0-10",
C1758&lt;20,"11-20",
C1758&lt;30,"21-30",
TRUE,"30+ yrs"
)</f>
        <v>21-30</v>
      </c>
      <c r="T1758" s="26" t="str" cm="1">
        <f t="array" ref="T1758">_xlfn.IFS(
H1758&lt;1,"0-1",
H1758&lt;2,"1-2",
H1758&lt;3,"2-3",
H1758&lt;4,"3-4",
H1758&lt;5,"4-5",
TRUE,"5+"
)</f>
        <v>0-1</v>
      </c>
    </row>
    <row r="1759" spans="1:20" ht="15.6" x14ac:dyDescent="0.3">
      <c r="A1759" s="21">
        <v>564</v>
      </c>
      <c r="B1759" s="22">
        <v>51</v>
      </c>
      <c r="C1759" s="22">
        <v>27</v>
      </c>
      <c r="D1759" s="22">
        <v>12</v>
      </c>
      <c r="E1759" s="23" t="str">
        <f t="shared" si="27"/>
        <v>0-50</v>
      </c>
      <c r="F1759" s="24">
        <v>94608</v>
      </c>
      <c r="G1759" s="22">
        <v>4</v>
      </c>
      <c r="H1759" s="22">
        <v>1</v>
      </c>
      <c r="I1759" s="22" t="s">
        <v>33</v>
      </c>
      <c r="J1759" s="22">
        <v>0</v>
      </c>
      <c r="K1759" s="22" t="s">
        <v>34</v>
      </c>
      <c r="L1759" s="22" t="s">
        <v>34</v>
      </c>
      <c r="M1759" s="22" t="s">
        <v>34</v>
      </c>
      <c r="N1759" s="22" t="s">
        <v>35</v>
      </c>
      <c r="O1759" s="22" t="s">
        <v>34</v>
      </c>
      <c r="P1759" s="25" t="str" cm="1">
        <f t="array" ref="P1759">_xlfn.IFS(
B1759&lt;30,"20-29",
B1759&lt;40,"30-39",
B1759&lt;50,"40-49",
B1759&lt;60,"50-59",
TRUE,"60+")</f>
        <v>50-59</v>
      </c>
      <c r="Q1759" s="25" t="str" cm="1">
        <f t="array" ref="Q1759">_xlfn.IFS(
D1759&lt;25,"0–24K",
D1759&lt;50,"25–49K",
D1759&lt;75,"50–74K",
D1759&lt;100,"75–99K",
D1759&lt;150,"100–149K",
D1759&lt;200,"150–199K",
TRUE,"200K+"
)</f>
        <v>0–24K</v>
      </c>
      <c r="R1759" s="25" t="str" cm="1">
        <f t="array" ref="R1759">_xlfn.IFS(
J1759=0,"No Mortgage",
J1759&lt;=100,"Low",
J1759&lt;=300,"Medium",
TRUE,"High"
)</f>
        <v>No Mortgage</v>
      </c>
      <c r="S1759" s="25" t="str" cm="1">
        <f t="array" ref="S1759">_xlfn.IFS(
C1759&lt;10,"0-10",
C1759&lt;20,"11-20",
C1759&lt;30,"21-30",
TRUE,"30+ yrs"
)</f>
        <v>21-30</v>
      </c>
      <c r="T1759" s="26" t="str" cm="1">
        <f t="array" ref="T1759">_xlfn.IFS(
H1759&lt;1,"0-1",
H1759&lt;2,"1-2",
H1759&lt;3,"2-3",
H1759&lt;4,"3-4",
H1759&lt;5,"4-5",
TRUE,"5+"
)</f>
        <v>1-2</v>
      </c>
    </row>
    <row r="1760" spans="1:20" ht="15.6" x14ac:dyDescent="0.3">
      <c r="A1760" s="21">
        <v>673</v>
      </c>
      <c r="B1760" s="22">
        <v>51</v>
      </c>
      <c r="C1760" s="22">
        <v>27</v>
      </c>
      <c r="D1760" s="22">
        <v>23</v>
      </c>
      <c r="E1760" s="23" t="str">
        <f t="shared" si="27"/>
        <v>0-50</v>
      </c>
      <c r="F1760" s="24">
        <v>96651</v>
      </c>
      <c r="G1760" s="22">
        <v>1</v>
      </c>
      <c r="H1760" s="22">
        <v>0.2</v>
      </c>
      <c r="I1760" s="22" t="s">
        <v>33</v>
      </c>
      <c r="J1760" s="22">
        <v>0</v>
      </c>
      <c r="K1760" s="22" t="s">
        <v>34</v>
      </c>
      <c r="L1760" s="22" t="s">
        <v>34</v>
      </c>
      <c r="M1760" s="22" t="s">
        <v>34</v>
      </c>
      <c r="N1760" s="22" t="s">
        <v>35</v>
      </c>
      <c r="O1760" s="22" t="s">
        <v>34</v>
      </c>
      <c r="P1760" s="25" t="str" cm="1">
        <f t="array" ref="P1760">_xlfn.IFS(
B1760&lt;30,"20-29",
B1760&lt;40,"30-39",
B1760&lt;50,"40-49",
B1760&lt;60,"50-59",
TRUE,"60+")</f>
        <v>50-59</v>
      </c>
      <c r="Q1760" s="25" t="str" cm="1">
        <f t="array" ref="Q1760">_xlfn.IFS(
D1760&lt;25,"0–24K",
D1760&lt;50,"25–49K",
D1760&lt;75,"50–74K",
D1760&lt;100,"75–99K",
D1760&lt;150,"100–149K",
D1760&lt;200,"150–199K",
TRUE,"200K+"
)</f>
        <v>0–24K</v>
      </c>
      <c r="R1760" s="25" t="str" cm="1">
        <f t="array" ref="R1760">_xlfn.IFS(
J1760=0,"No Mortgage",
J1760&lt;=100,"Low",
J1760&lt;=300,"Medium",
TRUE,"High"
)</f>
        <v>No Mortgage</v>
      </c>
      <c r="S1760" s="25" t="str" cm="1">
        <f t="array" ref="S1760">_xlfn.IFS(
C1760&lt;10,"0-10",
C1760&lt;20,"11-20",
C1760&lt;30,"21-30",
TRUE,"30+ yrs"
)</f>
        <v>21-30</v>
      </c>
      <c r="T1760" s="26" t="str" cm="1">
        <f t="array" ref="T1760">_xlfn.IFS(
H1760&lt;1,"0-1",
H1760&lt;2,"1-2",
H1760&lt;3,"2-3",
H1760&lt;4,"3-4",
H1760&lt;5,"4-5",
TRUE,"5+"
)</f>
        <v>0-1</v>
      </c>
    </row>
    <row r="1761" spans="1:20" ht="15.6" x14ac:dyDescent="0.3">
      <c r="A1761" s="21">
        <v>697</v>
      </c>
      <c r="B1761" s="22">
        <v>51</v>
      </c>
      <c r="C1761" s="22">
        <v>27</v>
      </c>
      <c r="D1761" s="22">
        <v>63</v>
      </c>
      <c r="E1761" s="23" t="str">
        <f t="shared" si="27"/>
        <v>51-100</v>
      </c>
      <c r="F1761" s="24">
        <v>92251</v>
      </c>
      <c r="G1761" s="22">
        <v>2</v>
      </c>
      <c r="H1761" s="22">
        <v>1</v>
      </c>
      <c r="I1761" s="22" t="s">
        <v>36</v>
      </c>
      <c r="J1761" s="22">
        <v>82</v>
      </c>
      <c r="K1761" s="22" t="s">
        <v>34</v>
      </c>
      <c r="L1761" s="22" t="s">
        <v>34</v>
      </c>
      <c r="M1761" s="22" t="s">
        <v>34</v>
      </c>
      <c r="N1761" s="22" t="s">
        <v>35</v>
      </c>
      <c r="O1761" s="22" t="s">
        <v>34</v>
      </c>
      <c r="P1761" s="25" t="str" cm="1">
        <f t="array" ref="P1761">_xlfn.IFS(
B1761&lt;30,"20-29",
B1761&lt;40,"30-39",
B1761&lt;50,"40-49",
B1761&lt;60,"50-59",
TRUE,"60+")</f>
        <v>50-59</v>
      </c>
      <c r="Q1761" s="25" t="str" cm="1">
        <f t="array" ref="Q1761">_xlfn.IFS(
D1761&lt;25,"0–24K",
D1761&lt;50,"25–49K",
D1761&lt;75,"50–74K",
D1761&lt;100,"75–99K",
D1761&lt;150,"100–149K",
D1761&lt;200,"150–199K",
TRUE,"200K+"
)</f>
        <v>50–74K</v>
      </c>
      <c r="R1761" s="25" t="str" cm="1">
        <f t="array" ref="R1761">_xlfn.IFS(
J1761=0,"No Mortgage",
J1761&lt;=100,"Low",
J1761&lt;=300,"Medium",
TRUE,"High"
)</f>
        <v>Low</v>
      </c>
      <c r="S1761" s="25" t="str" cm="1">
        <f t="array" ref="S1761">_xlfn.IFS(
C1761&lt;10,"0-10",
C1761&lt;20,"11-20",
C1761&lt;30,"21-30",
TRUE,"30+ yrs"
)</f>
        <v>21-30</v>
      </c>
      <c r="T1761" s="26" t="str" cm="1">
        <f t="array" ref="T1761">_xlfn.IFS(
H1761&lt;1,"0-1",
H1761&lt;2,"1-2",
H1761&lt;3,"2-3",
H1761&lt;4,"3-4",
H1761&lt;5,"4-5",
TRUE,"5+"
)</f>
        <v>1-2</v>
      </c>
    </row>
    <row r="1762" spans="1:20" ht="15.6" x14ac:dyDescent="0.3">
      <c r="A1762" s="21">
        <v>819</v>
      </c>
      <c r="B1762" s="22">
        <v>51</v>
      </c>
      <c r="C1762" s="22">
        <v>27</v>
      </c>
      <c r="D1762" s="22">
        <v>42</v>
      </c>
      <c r="E1762" s="23" t="str">
        <f t="shared" si="27"/>
        <v>0-50</v>
      </c>
      <c r="F1762" s="24">
        <v>95039</v>
      </c>
      <c r="G1762" s="22">
        <v>4</v>
      </c>
      <c r="H1762" s="22">
        <v>1.1000000000000001</v>
      </c>
      <c r="I1762" s="22" t="s">
        <v>37</v>
      </c>
      <c r="J1762" s="22">
        <v>0</v>
      </c>
      <c r="K1762" s="22" t="s">
        <v>34</v>
      </c>
      <c r="L1762" s="22" t="s">
        <v>34</v>
      </c>
      <c r="M1762" s="22" t="s">
        <v>34</v>
      </c>
      <c r="N1762" s="22" t="s">
        <v>35</v>
      </c>
      <c r="O1762" s="22" t="s">
        <v>35</v>
      </c>
      <c r="P1762" s="25" t="str" cm="1">
        <f t="array" ref="P1762">_xlfn.IFS(
B1762&lt;30,"20-29",
B1762&lt;40,"30-39",
B1762&lt;50,"40-49",
B1762&lt;60,"50-59",
TRUE,"60+")</f>
        <v>50-59</v>
      </c>
      <c r="Q1762" s="25" t="str" cm="1">
        <f t="array" ref="Q1762">_xlfn.IFS(
D1762&lt;25,"0–24K",
D1762&lt;50,"25–49K",
D1762&lt;75,"50–74K",
D1762&lt;100,"75–99K",
D1762&lt;150,"100–149K",
D1762&lt;200,"150–199K",
TRUE,"200K+"
)</f>
        <v>25–49K</v>
      </c>
      <c r="R1762" s="25" t="str" cm="1">
        <f t="array" ref="R1762">_xlfn.IFS(
J1762=0,"No Mortgage",
J1762&lt;=100,"Low",
J1762&lt;=300,"Medium",
TRUE,"High"
)</f>
        <v>No Mortgage</v>
      </c>
      <c r="S1762" s="25" t="str" cm="1">
        <f t="array" ref="S1762">_xlfn.IFS(
C1762&lt;10,"0-10",
C1762&lt;20,"11-20",
C1762&lt;30,"21-30",
TRUE,"30+ yrs"
)</f>
        <v>21-30</v>
      </c>
      <c r="T1762" s="26" t="str" cm="1">
        <f t="array" ref="T1762">_xlfn.IFS(
H1762&lt;1,"0-1",
H1762&lt;2,"1-2",
H1762&lt;3,"2-3",
H1762&lt;4,"3-4",
H1762&lt;5,"4-5",
TRUE,"5+"
)</f>
        <v>1-2</v>
      </c>
    </row>
    <row r="1763" spans="1:20" ht="15.6" x14ac:dyDescent="0.3">
      <c r="A1763" s="21">
        <v>821</v>
      </c>
      <c r="B1763" s="22">
        <v>51</v>
      </c>
      <c r="C1763" s="22">
        <v>25</v>
      </c>
      <c r="D1763" s="22">
        <v>145</v>
      </c>
      <c r="E1763" s="23" t="str">
        <f t="shared" si="27"/>
        <v>100+</v>
      </c>
      <c r="F1763" s="24">
        <v>90740</v>
      </c>
      <c r="G1763" s="22">
        <v>1</v>
      </c>
      <c r="H1763" s="22">
        <v>0.3</v>
      </c>
      <c r="I1763" s="22" t="s">
        <v>33</v>
      </c>
      <c r="J1763" s="22">
        <v>0</v>
      </c>
      <c r="K1763" s="22" t="s">
        <v>34</v>
      </c>
      <c r="L1763" s="22" t="s">
        <v>34</v>
      </c>
      <c r="M1763" s="22" t="s">
        <v>34</v>
      </c>
      <c r="N1763" s="22" t="s">
        <v>35</v>
      </c>
      <c r="O1763" s="22" t="s">
        <v>34</v>
      </c>
      <c r="P1763" s="25" t="str" cm="1">
        <f t="array" ref="P1763">_xlfn.IFS(
B1763&lt;30,"20-29",
B1763&lt;40,"30-39",
B1763&lt;50,"40-49",
B1763&lt;60,"50-59",
TRUE,"60+")</f>
        <v>50-59</v>
      </c>
      <c r="Q1763" s="25" t="str" cm="1">
        <f t="array" ref="Q1763">_xlfn.IFS(
D1763&lt;25,"0–24K",
D1763&lt;50,"25–49K",
D1763&lt;75,"50–74K",
D1763&lt;100,"75–99K",
D1763&lt;150,"100–149K",
D1763&lt;200,"150–199K",
TRUE,"200K+"
)</f>
        <v>100–149K</v>
      </c>
      <c r="R1763" s="25" t="str" cm="1">
        <f t="array" ref="R1763">_xlfn.IFS(
J1763=0,"No Mortgage",
J1763&lt;=100,"Low",
J1763&lt;=300,"Medium",
TRUE,"High"
)</f>
        <v>No Mortgage</v>
      </c>
      <c r="S1763" s="25" t="str" cm="1">
        <f t="array" ref="S1763">_xlfn.IFS(
C1763&lt;10,"0-10",
C1763&lt;20,"11-20",
C1763&lt;30,"21-30",
TRUE,"30+ yrs"
)</f>
        <v>21-30</v>
      </c>
      <c r="T1763" s="26" t="str" cm="1">
        <f t="array" ref="T1763">_xlfn.IFS(
H1763&lt;1,"0-1",
H1763&lt;2,"1-2",
H1763&lt;3,"2-3",
H1763&lt;4,"3-4",
H1763&lt;5,"4-5",
TRUE,"5+"
)</f>
        <v>0-1</v>
      </c>
    </row>
    <row r="1764" spans="1:20" ht="15.6" x14ac:dyDescent="0.3">
      <c r="A1764" s="21">
        <v>847</v>
      </c>
      <c r="B1764" s="22">
        <v>51</v>
      </c>
      <c r="C1764" s="22">
        <v>27</v>
      </c>
      <c r="D1764" s="22">
        <v>93</v>
      </c>
      <c r="E1764" s="23" t="str">
        <f t="shared" si="27"/>
        <v>51-100</v>
      </c>
      <c r="F1764" s="24">
        <v>92154</v>
      </c>
      <c r="G1764" s="22">
        <v>1</v>
      </c>
      <c r="H1764" s="22">
        <v>2.7</v>
      </c>
      <c r="I1764" s="22" t="s">
        <v>33</v>
      </c>
      <c r="J1764" s="22">
        <v>0</v>
      </c>
      <c r="K1764" s="22" t="s">
        <v>34</v>
      </c>
      <c r="L1764" s="22" t="s">
        <v>34</v>
      </c>
      <c r="M1764" s="22" t="s">
        <v>34</v>
      </c>
      <c r="N1764" s="22" t="s">
        <v>35</v>
      </c>
      <c r="O1764" s="22" t="s">
        <v>34</v>
      </c>
      <c r="P1764" s="25" t="str" cm="1">
        <f t="array" ref="P1764">_xlfn.IFS(
B1764&lt;30,"20-29",
B1764&lt;40,"30-39",
B1764&lt;50,"40-49",
B1764&lt;60,"50-59",
TRUE,"60+")</f>
        <v>50-59</v>
      </c>
      <c r="Q1764" s="25" t="str" cm="1">
        <f t="array" ref="Q1764">_xlfn.IFS(
D1764&lt;25,"0–24K",
D1764&lt;50,"25–49K",
D1764&lt;75,"50–74K",
D1764&lt;100,"75–99K",
D1764&lt;150,"100–149K",
D1764&lt;200,"150–199K",
TRUE,"200K+"
)</f>
        <v>75–99K</v>
      </c>
      <c r="R1764" s="25" t="str" cm="1">
        <f t="array" ref="R1764">_xlfn.IFS(
J1764=0,"No Mortgage",
J1764&lt;=100,"Low",
J1764&lt;=300,"Medium",
TRUE,"High"
)</f>
        <v>No Mortgage</v>
      </c>
      <c r="S1764" s="25" t="str" cm="1">
        <f t="array" ref="S1764">_xlfn.IFS(
C1764&lt;10,"0-10",
C1764&lt;20,"11-20",
C1764&lt;30,"21-30",
TRUE,"30+ yrs"
)</f>
        <v>21-30</v>
      </c>
      <c r="T1764" s="26" t="str" cm="1">
        <f t="array" ref="T1764">_xlfn.IFS(
H1764&lt;1,"0-1",
H1764&lt;2,"1-2",
H1764&lt;3,"2-3",
H1764&lt;4,"3-4",
H1764&lt;5,"4-5",
TRUE,"5+"
)</f>
        <v>2-3</v>
      </c>
    </row>
    <row r="1765" spans="1:20" ht="15.6" x14ac:dyDescent="0.3">
      <c r="A1765" s="21">
        <v>883</v>
      </c>
      <c r="B1765" s="22">
        <v>51</v>
      </c>
      <c r="C1765" s="22">
        <v>25</v>
      </c>
      <c r="D1765" s="22">
        <v>185</v>
      </c>
      <c r="E1765" s="23" t="str">
        <f t="shared" si="27"/>
        <v>100+</v>
      </c>
      <c r="F1765" s="24">
        <v>94117</v>
      </c>
      <c r="G1765" s="22">
        <v>1</v>
      </c>
      <c r="H1765" s="22">
        <v>1.7</v>
      </c>
      <c r="I1765" s="22" t="s">
        <v>33</v>
      </c>
      <c r="J1765" s="22">
        <v>0</v>
      </c>
      <c r="K1765" s="22" t="s">
        <v>34</v>
      </c>
      <c r="L1765" s="22" t="s">
        <v>34</v>
      </c>
      <c r="M1765" s="22" t="s">
        <v>34</v>
      </c>
      <c r="N1765" s="22" t="s">
        <v>34</v>
      </c>
      <c r="O1765" s="22" t="s">
        <v>34</v>
      </c>
      <c r="P1765" s="25" t="str" cm="1">
        <f t="array" ref="P1765">_xlfn.IFS(
B1765&lt;30,"20-29",
B1765&lt;40,"30-39",
B1765&lt;50,"40-49",
B1765&lt;60,"50-59",
TRUE,"60+")</f>
        <v>50-59</v>
      </c>
      <c r="Q1765" s="25" t="str" cm="1">
        <f t="array" ref="Q1765">_xlfn.IFS(
D1765&lt;25,"0–24K",
D1765&lt;50,"25–49K",
D1765&lt;75,"50–74K",
D1765&lt;100,"75–99K",
D1765&lt;150,"100–149K",
D1765&lt;200,"150–199K",
TRUE,"200K+"
)</f>
        <v>150–199K</v>
      </c>
      <c r="R1765" s="25" t="str" cm="1">
        <f t="array" ref="R1765">_xlfn.IFS(
J1765=0,"No Mortgage",
J1765&lt;=100,"Low",
J1765&lt;=300,"Medium",
TRUE,"High"
)</f>
        <v>No Mortgage</v>
      </c>
      <c r="S1765" s="25" t="str" cm="1">
        <f t="array" ref="S1765">_xlfn.IFS(
C1765&lt;10,"0-10",
C1765&lt;20,"11-20",
C1765&lt;30,"21-30",
TRUE,"30+ yrs"
)</f>
        <v>21-30</v>
      </c>
      <c r="T1765" s="26" t="str" cm="1">
        <f t="array" ref="T1765">_xlfn.IFS(
H1765&lt;1,"0-1",
H1765&lt;2,"1-2",
H1765&lt;3,"2-3",
H1765&lt;4,"3-4",
H1765&lt;5,"4-5",
TRUE,"5+"
)</f>
        <v>1-2</v>
      </c>
    </row>
    <row r="1766" spans="1:20" ht="15.6" x14ac:dyDescent="0.3">
      <c r="A1766" s="21">
        <v>884</v>
      </c>
      <c r="B1766" s="22">
        <v>51</v>
      </c>
      <c r="C1766" s="22">
        <v>26</v>
      </c>
      <c r="D1766" s="22">
        <v>78</v>
      </c>
      <c r="E1766" s="23" t="str">
        <f t="shared" si="27"/>
        <v>51-100</v>
      </c>
      <c r="F1766" s="24">
        <v>92703</v>
      </c>
      <c r="G1766" s="22">
        <v>1</v>
      </c>
      <c r="H1766" s="22">
        <v>1.2</v>
      </c>
      <c r="I1766" s="22" t="s">
        <v>33</v>
      </c>
      <c r="J1766" s="22">
        <v>305</v>
      </c>
      <c r="K1766" s="22" t="s">
        <v>34</v>
      </c>
      <c r="L1766" s="22" t="s">
        <v>34</v>
      </c>
      <c r="M1766" s="22" t="s">
        <v>34</v>
      </c>
      <c r="N1766" s="22" t="s">
        <v>35</v>
      </c>
      <c r="O1766" s="22" t="s">
        <v>34</v>
      </c>
      <c r="P1766" s="25" t="str" cm="1">
        <f t="array" ref="P1766">_xlfn.IFS(
B1766&lt;30,"20-29",
B1766&lt;40,"30-39",
B1766&lt;50,"40-49",
B1766&lt;60,"50-59",
TRUE,"60+")</f>
        <v>50-59</v>
      </c>
      <c r="Q1766" s="25" t="str" cm="1">
        <f t="array" ref="Q1766">_xlfn.IFS(
D1766&lt;25,"0–24K",
D1766&lt;50,"25–49K",
D1766&lt;75,"50–74K",
D1766&lt;100,"75–99K",
D1766&lt;150,"100–149K",
D1766&lt;200,"150–199K",
TRUE,"200K+"
)</f>
        <v>75–99K</v>
      </c>
      <c r="R1766" s="25" t="str" cm="1">
        <f t="array" ref="R1766">_xlfn.IFS(
J1766=0,"No Mortgage",
J1766&lt;=100,"Low",
J1766&lt;=300,"Medium",
TRUE,"High"
)</f>
        <v>High</v>
      </c>
      <c r="S1766" s="25" t="str" cm="1">
        <f t="array" ref="S1766">_xlfn.IFS(
C1766&lt;10,"0-10",
C1766&lt;20,"11-20",
C1766&lt;30,"21-30",
TRUE,"30+ yrs"
)</f>
        <v>21-30</v>
      </c>
      <c r="T1766" s="26" t="str" cm="1">
        <f t="array" ref="T1766">_xlfn.IFS(
H1766&lt;1,"0-1",
H1766&lt;2,"1-2",
H1766&lt;3,"2-3",
H1766&lt;4,"3-4",
H1766&lt;5,"4-5",
TRUE,"5+"
)</f>
        <v>1-2</v>
      </c>
    </row>
    <row r="1767" spans="1:20" ht="15.6" x14ac:dyDescent="0.3">
      <c r="A1767" s="21">
        <v>920</v>
      </c>
      <c r="B1767" s="22">
        <v>51</v>
      </c>
      <c r="C1767" s="22">
        <v>27</v>
      </c>
      <c r="D1767" s="22">
        <v>88</v>
      </c>
      <c r="E1767" s="23" t="str">
        <f t="shared" si="27"/>
        <v>51-100</v>
      </c>
      <c r="F1767" s="24">
        <v>91116</v>
      </c>
      <c r="G1767" s="22">
        <v>1</v>
      </c>
      <c r="H1767" s="22">
        <v>2.6</v>
      </c>
      <c r="I1767" s="22" t="s">
        <v>37</v>
      </c>
      <c r="J1767" s="22">
        <v>0</v>
      </c>
      <c r="K1767" s="22" t="s">
        <v>34</v>
      </c>
      <c r="L1767" s="22" t="s">
        <v>35</v>
      </c>
      <c r="M1767" s="22" t="s">
        <v>34</v>
      </c>
      <c r="N1767" s="22" t="s">
        <v>34</v>
      </c>
      <c r="O1767" s="22" t="s">
        <v>35</v>
      </c>
      <c r="P1767" s="25" t="str" cm="1">
        <f t="array" ref="P1767">_xlfn.IFS(
B1767&lt;30,"20-29",
B1767&lt;40,"30-39",
B1767&lt;50,"40-49",
B1767&lt;60,"50-59",
TRUE,"60+")</f>
        <v>50-59</v>
      </c>
      <c r="Q1767" s="25" t="str" cm="1">
        <f t="array" ref="Q1767">_xlfn.IFS(
D1767&lt;25,"0–24K",
D1767&lt;50,"25–49K",
D1767&lt;75,"50–74K",
D1767&lt;100,"75–99K",
D1767&lt;150,"100–149K",
D1767&lt;200,"150–199K",
TRUE,"200K+"
)</f>
        <v>75–99K</v>
      </c>
      <c r="R1767" s="25" t="str" cm="1">
        <f t="array" ref="R1767">_xlfn.IFS(
J1767=0,"No Mortgage",
J1767&lt;=100,"Low",
J1767&lt;=300,"Medium",
TRUE,"High"
)</f>
        <v>No Mortgage</v>
      </c>
      <c r="S1767" s="25" t="str" cm="1">
        <f t="array" ref="S1767">_xlfn.IFS(
C1767&lt;10,"0-10",
C1767&lt;20,"11-20",
C1767&lt;30,"21-30",
TRUE,"30+ yrs"
)</f>
        <v>21-30</v>
      </c>
      <c r="T1767" s="26" t="str" cm="1">
        <f t="array" ref="T1767">_xlfn.IFS(
H1767&lt;1,"0-1",
H1767&lt;2,"1-2",
H1767&lt;3,"2-3",
H1767&lt;4,"3-4",
H1767&lt;5,"4-5",
TRUE,"5+"
)</f>
        <v>2-3</v>
      </c>
    </row>
    <row r="1768" spans="1:20" ht="15.6" x14ac:dyDescent="0.3">
      <c r="A1768" s="21">
        <v>933</v>
      </c>
      <c r="B1768" s="22">
        <v>51</v>
      </c>
      <c r="C1768" s="22">
        <v>27</v>
      </c>
      <c r="D1768" s="22">
        <v>112</v>
      </c>
      <c r="E1768" s="23" t="str">
        <f t="shared" si="27"/>
        <v>100+</v>
      </c>
      <c r="F1768" s="24">
        <v>94720</v>
      </c>
      <c r="G1768" s="22">
        <v>3</v>
      </c>
      <c r="H1768" s="22">
        <v>1.8</v>
      </c>
      <c r="I1768" s="22" t="s">
        <v>37</v>
      </c>
      <c r="J1768" s="22">
        <v>0</v>
      </c>
      <c r="K1768" s="22" t="s">
        <v>34</v>
      </c>
      <c r="L1768" s="22" t="s">
        <v>35</v>
      </c>
      <c r="M1768" s="22" t="s">
        <v>35</v>
      </c>
      <c r="N1768" s="22" t="s">
        <v>35</v>
      </c>
      <c r="O1768" s="22" t="s">
        <v>35</v>
      </c>
      <c r="P1768" s="25" t="str" cm="1">
        <f t="array" ref="P1768">_xlfn.IFS(
B1768&lt;30,"20-29",
B1768&lt;40,"30-39",
B1768&lt;50,"40-49",
B1768&lt;60,"50-59",
TRUE,"60+")</f>
        <v>50-59</v>
      </c>
      <c r="Q1768" s="25" t="str" cm="1">
        <f t="array" ref="Q1768">_xlfn.IFS(
D1768&lt;25,"0–24K",
D1768&lt;50,"25–49K",
D1768&lt;75,"50–74K",
D1768&lt;100,"75–99K",
D1768&lt;150,"100–149K",
D1768&lt;200,"150–199K",
TRUE,"200K+"
)</f>
        <v>100–149K</v>
      </c>
      <c r="R1768" s="25" t="str" cm="1">
        <f t="array" ref="R1768">_xlfn.IFS(
J1768=0,"No Mortgage",
J1768&lt;=100,"Low",
J1768&lt;=300,"Medium",
TRUE,"High"
)</f>
        <v>No Mortgage</v>
      </c>
      <c r="S1768" s="25" t="str" cm="1">
        <f t="array" ref="S1768">_xlfn.IFS(
C1768&lt;10,"0-10",
C1768&lt;20,"11-20",
C1768&lt;30,"21-30",
TRUE,"30+ yrs"
)</f>
        <v>21-30</v>
      </c>
      <c r="T1768" s="26" t="str" cm="1">
        <f t="array" ref="T1768">_xlfn.IFS(
H1768&lt;1,"0-1",
H1768&lt;2,"1-2",
H1768&lt;3,"2-3",
H1768&lt;4,"3-4",
H1768&lt;5,"4-5",
TRUE,"5+"
)</f>
        <v>1-2</v>
      </c>
    </row>
    <row r="1769" spans="1:20" ht="15.6" x14ac:dyDescent="0.3">
      <c r="A1769" s="21">
        <v>954</v>
      </c>
      <c r="B1769" s="22">
        <v>51</v>
      </c>
      <c r="C1769" s="22">
        <v>26</v>
      </c>
      <c r="D1769" s="22">
        <v>28</v>
      </c>
      <c r="E1769" s="23" t="str">
        <f t="shared" si="27"/>
        <v>0-50</v>
      </c>
      <c r="F1769" s="24">
        <v>92130</v>
      </c>
      <c r="G1769" s="22">
        <v>4</v>
      </c>
      <c r="H1769" s="22">
        <v>0.2</v>
      </c>
      <c r="I1769" s="22" t="s">
        <v>37</v>
      </c>
      <c r="J1769" s="22">
        <v>0</v>
      </c>
      <c r="K1769" s="22" t="s">
        <v>34</v>
      </c>
      <c r="L1769" s="22" t="s">
        <v>35</v>
      </c>
      <c r="M1769" s="22" t="s">
        <v>34</v>
      </c>
      <c r="N1769" s="22" t="s">
        <v>35</v>
      </c>
      <c r="O1769" s="22" t="s">
        <v>34</v>
      </c>
      <c r="P1769" s="25" t="str" cm="1">
        <f t="array" ref="P1769">_xlfn.IFS(
B1769&lt;30,"20-29",
B1769&lt;40,"30-39",
B1769&lt;50,"40-49",
B1769&lt;60,"50-59",
TRUE,"60+")</f>
        <v>50-59</v>
      </c>
      <c r="Q1769" s="25" t="str" cm="1">
        <f t="array" ref="Q1769">_xlfn.IFS(
D1769&lt;25,"0–24K",
D1769&lt;50,"25–49K",
D1769&lt;75,"50–74K",
D1769&lt;100,"75–99K",
D1769&lt;150,"100–149K",
D1769&lt;200,"150–199K",
TRUE,"200K+"
)</f>
        <v>25–49K</v>
      </c>
      <c r="R1769" s="25" t="str" cm="1">
        <f t="array" ref="R1769">_xlfn.IFS(
J1769=0,"No Mortgage",
J1769&lt;=100,"Low",
J1769&lt;=300,"Medium",
TRUE,"High"
)</f>
        <v>No Mortgage</v>
      </c>
      <c r="S1769" s="25" t="str" cm="1">
        <f t="array" ref="S1769">_xlfn.IFS(
C1769&lt;10,"0-10",
C1769&lt;20,"11-20",
C1769&lt;30,"21-30",
TRUE,"30+ yrs"
)</f>
        <v>21-30</v>
      </c>
      <c r="T1769" s="26" t="str" cm="1">
        <f t="array" ref="T1769">_xlfn.IFS(
H1769&lt;1,"0-1",
H1769&lt;2,"1-2",
H1769&lt;3,"2-3",
H1769&lt;4,"3-4",
H1769&lt;5,"4-5",
TRUE,"5+"
)</f>
        <v>0-1</v>
      </c>
    </row>
    <row r="1770" spans="1:20" ht="15.6" x14ac:dyDescent="0.3">
      <c r="A1770" s="21">
        <v>1044</v>
      </c>
      <c r="B1770" s="22">
        <v>51</v>
      </c>
      <c r="C1770" s="22">
        <v>27</v>
      </c>
      <c r="D1770" s="22">
        <v>21</v>
      </c>
      <c r="E1770" s="23" t="str">
        <f t="shared" si="27"/>
        <v>0-50</v>
      </c>
      <c r="F1770" s="24">
        <v>95630</v>
      </c>
      <c r="G1770" s="22">
        <v>3</v>
      </c>
      <c r="H1770" s="22">
        <v>0.4</v>
      </c>
      <c r="I1770" s="22" t="s">
        <v>33</v>
      </c>
      <c r="J1770" s="22">
        <v>0</v>
      </c>
      <c r="K1770" s="22" t="s">
        <v>34</v>
      </c>
      <c r="L1770" s="22" t="s">
        <v>34</v>
      </c>
      <c r="M1770" s="22" t="s">
        <v>34</v>
      </c>
      <c r="N1770" s="22" t="s">
        <v>35</v>
      </c>
      <c r="O1770" s="22" t="s">
        <v>34</v>
      </c>
      <c r="P1770" s="25" t="str" cm="1">
        <f t="array" ref="P1770">_xlfn.IFS(
B1770&lt;30,"20-29",
B1770&lt;40,"30-39",
B1770&lt;50,"40-49",
B1770&lt;60,"50-59",
TRUE,"60+")</f>
        <v>50-59</v>
      </c>
      <c r="Q1770" s="25" t="str" cm="1">
        <f t="array" ref="Q1770">_xlfn.IFS(
D1770&lt;25,"0–24K",
D1770&lt;50,"25–49K",
D1770&lt;75,"50–74K",
D1770&lt;100,"75–99K",
D1770&lt;150,"100–149K",
D1770&lt;200,"150–199K",
TRUE,"200K+"
)</f>
        <v>0–24K</v>
      </c>
      <c r="R1770" s="25" t="str" cm="1">
        <f t="array" ref="R1770">_xlfn.IFS(
J1770=0,"No Mortgage",
J1770&lt;=100,"Low",
J1770&lt;=300,"Medium",
TRUE,"High"
)</f>
        <v>No Mortgage</v>
      </c>
      <c r="S1770" s="25" t="str" cm="1">
        <f t="array" ref="S1770">_xlfn.IFS(
C1770&lt;10,"0-10",
C1770&lt;20,"11-20",
C1770&lt;30,"21-30",
TRUE,"30+ yrs"
)</f>
        <v>21-30</v>
      </c>
      <c r="T1770" s="26" t="str" cm="1">
        <f t="array" ref="T1770">_xlfn.IFS(
H1770&lt;1,"0-1",
H1770&lt;2,"1-2",
H1770&lt;3,"2-3",
H1770&lt;4,"3-4",
H1770&lt;5,"4-5",
TRUE,"5+"
)</f>
        <v>0-1</v>
      </c>
    </row>
    <row r="1771" spans="1:20" ht="15.6" x14ac:dyDescent="0.3">
      <c r="A1771" s="21">
        <v>1047</v>
      </c>
      <c r="B1771" s="22">
        <v>51</v>
      </c>
      <c r="C1771" s="22">
        <v>26</v>
      </c>
      <c r="D1771" s="22">
        <v>34</v>
      </c>
      <c r="E1771" s="23" t="str">
        <f t="shared" si="27"/>
        <v>0-50</v>
      </c>
      <c r="F1771" s="24">
        <v>94105</v>
      </c>
      <c r="G1771" s="22">
        <v>4</v>
      </c>
      <c r="H1771" s="22">
        <v>0.4</v>
      </c>
      <c r="I1771" s="22" t="s">
        <v>37</v>
      </c>
      <c r="J1771" s="22">
        <v>0</v>
      </c>
      <c r="K1771" s="22" t="s">
        <v>34</v>
      </c>
      <c r="L1771" s="22" t="s">
        <v>34</v>
      </c>
      <c r="M1771" s="22" t="s">
        <v>34</v>
      </c>
      <c r="N1771" s="22" t="s">
        <v>34</v>
      </c>
      <c r="O1771" s="22" t="s">
        <v>34</v>
      </c>
      <c r="P1771" s="25" t="str" cm="1">
        <f t="array" ref="P1771">_xlfn.IFS(
B1771&lt;30,"20-29",
B1771&lt;40,"30-39",
B1771&lt;50,"40-49",
B1771&lt;60,"50-59",
TRUE,"60+")</f>
        <v>50-59</v>
      </c>
      <c r="Q1771" s="25" t="str" cm="1">
        <f t="array" ref="Q1771">_xlfn.IFS(
D1771&lt;25,"0–24K",
D1771&lt;50,"25–49K",
D1771&lt;75,"50–74K",
D1771&lt;100,"75–99K",
D1771&lt;150,"100–149K",
D1771&lt;200,"150–199K",
TRUE,"200K+"
)</f>
        <v>25–49K</v>
      </c>
      <c r="R1771" s="25" t="str" cm="1">
        <f t="array" ref="R1771">_xlfn.IFS(
J1771=0,"No Mortgage",
J1771&lt;=100,"Low",
J1771&lt;=300,"Medium",
TRUE,"High"
)</f>
        <v>No Mortgage</v>
      </c>
      <c r="S1771" s="25" t="str" cm="1">
        <f t="array" ref="S1771">_xlfn.IFS(
C1771&lt;10,"0-10",
C1771&lt;20,"11-20",
C1771&lt;30,"21-30",
TRUE,"30+ yrs"
)</f>
        <v>21-30</v>
      </c>
      <c r="T1771" s="26" t="str" cm="1">
        <f t="array" ref="T1771">_xlfn.IFS(
H1771&lt;1,"0-1",
H1771&lt;2,"1-2",
H1771&lt;3,"2-3",
H1771&lt;4,"3-4",
H1771&lt;5,"4-5",
TRUE,"5+"
)</f>
        <v>0-1</v>
      </c>
    </row>
    <row r="1772" spans="1:20" ht="15.6" x14ac:dyDescent="0.3">
      <c r="A1772" s="21">
        <v>1079</v>
      </c>
      <c r="B1772" s="22">
        <v>51</v>
      </c>
      <c r="C1772" s="22">
        <v>27</v>
      </c>
      <c r="D1772" s="22">
        <v>39</v>
      </c>
      <c r="E1772" s="23" t="str">
        <f t="shared" si="27"/>
        <v>0-50</v>
      </c>
      <c r="F1772" s="24">
        <v>92709</v>
      </c>
      <c r="G1772" s="22">
        <v>2</v>
      </c>
      <c r="H1772" s="22">
        <v>0.8</v>
      </c>
      <c r="I1772" s="22" t="s">
        <v>33</v>
      </c>
      <c r="J1772" s="22">
        <v>182</v>
      </c>
      <c r="K1772" s="22" t="s">
        <v>34</v>
      </c>
      <c r="L1772" s="22" t="s">
        <v>34</v>
      </c>
      <c r="M1772" s="22" t="s">
        <v>34</v>
      </c>
      <c r="N1772" s="22" t="s">
        <v>34</v>
      </c>
      <c r="O1772" s="22" t="s">
        <v>35</v>
      </c>
      <c r="P1772" s="25" t="str" cm="1">
        <f t="array" ref="P1772">_xlfn.IFS(
B1772&lt;30,"20-29",
B1772&lt;40,"30-39",
B1772&lt;50,"40-49",
B1772&lt;60,"50-59",
TRUE,"60+")</f>
        <v>50-59</v>
      </c>
      <c r="Q1772" s="25" t="str" cm="1">
        <f t="array" ref="Q1772">_xlfn.IFS(
D1772&lt;25,"0–24K",
D1772&lt;50,"25–49K",
D1772&lt;75,"50–74K",
D1772&lt;100,"75–99K",
D1772&lt;150,"100–149K",
D1772&lt;200,"150–199K",
TRUE,"200K+"
)</f>
        <v>25–49K</v>
      </c>
      <c r="R1772" s="25" t="str" cm="1">
        <f t="array" ref="R1772">_xlfn.IFS(
J1772=0,"No Mortgage",
J1772&lt;=100,"Low",
J1772&lt;=300,"Medium",
TRUE,"High"
)</f>
        <v>Medium</v>
      </c>
      <c r="S1772" s="25" t="str" cm="1">
        <f t="array" ref="S1772">_xlfn.IFS(
C1772&lt;10,"0-10",
C1772&lt;20,"11-20",
C1772&lt;30,"21-30",
TRUE,"30+ yrs"
)</f>
        <v>21-30</v>
      </c>
      <c r="T1772" s="26" t="str" cm="1">
        <f t="array" ref="T1772">_xlfn.IFS(
H1772&lt;1,"0-1",
H1772&lt;2,"1-2",
H1772&lt;3,"2-3",
H1772&lt;4,"3-4",
H1772&lt;5,"4-5",
TRUE,"5+"
)</f>
        <v>0-1</v>
      </c>
    </row>
    <row r="1773" spans="1:20" ht="15.6" x14ac:dyDescent="0.3">
      <c r="A1773" s="21">
        <v>1086</v>
      </c>
      <c r="B1773" s="22">
        <v>51</v>
      </c>
      <c r="C1773" s="22">
        <v>26</v>
      </c>
      <c r="D1773" s="22">
        <v>11</v>
      </c>
      <c r="E1773" s="23" t="str">
        <f t="shared" si="27"/>
        <v>0-50</v>
      </c>
      <c r="F1773" s="24">
        <v>92612</v>
      </c>
      <c r="G1773" s="22">
        <v>2</v>
      </c>
      <c r="H1773" s="22">
        <v>0</v>
      </c>
      <c r="I1773" s="22" t="s">
        <v>33</v>
      </c>
      <c r="J1773" s="22">
        <v>0</v>
      </c>
      <c r="K1773" s="22" t="s">
        <v>34</v>
      </c>
      <c r="L1773" s="22" t="s">
        <v>35</v>
      </c>
      <c r="M1773" s="22" t="s">
        <v>34</v>
      </c>
      <c r="N1773" s="22" t="s">
        <v>34</v>
      </c>
      <c r="O1773" s="22" t="s">
        <v>34</v>
      </c>
      <c r="P1773" s="25" t="str" cm="1">
        <f t="array" ref="P1773">_xlfn.IFS(
B1773&lt;30,"20-29",
B1773&lt;40,"30-39",
B1773&lt;50,"40-49",
B1773&lt;60,"50-59",
TRUE,"60+")</f>
        <v>50-59</v>
      </c>
      <c r="Q1773" s="25" t="str" cm="1">
        <f t="array" ref="Q1773">_xlfn.IFS(
D1773&lt;25,"0–24K",
D1773&lt;50,"25–49K",
D1773&lt;75,"50–74K",
D1773&lt;100,"75–99K",
D1773&lt;150,"100–149K",
D1773&lt;200,"150–199K",
TRUE,"200K+"
)</f>
        <v>0–24K</v>
      </c>
      <c r="R1773" s="25" t="str" cm="1">
        <f t="array" ref="R1773">_xlfn.IFS(
J1773=0,"No Mortgage",
J1773&lt;=100,"Low",
J1773&lt;=300,"Medium",
TRUE,"High"
)</f>
        <v>No Mortgage</v>
      </c>
      <c r="S1773" s="25" t="str" cm="1">
        <f t="array" ref="S1773">_xlfn.IFS(
C1773&lt;10,"0-10",
C1773&lt;20,"11-20",
C1773&lt;30,"21-30",
TRUE,"30+ yrs"
)</f>
        <v>21-30</v>
      </c>
      <c r="T1773" s="26" t="str" cm="1">
        <f t="array" ref="T1773">_xlfn.IFS(
H1773&lt;1,"0-1",
H1773&lt;2,"1-2",
H1773&lt;3,"2-3",
H1773&lt;4,"3-4",
H1773&lt;5,"4-5",
TRUE,"5+"
)</f>
        <v>0-1</v>
      </c>
    </row>
    <row r="1774" spans="1:20" ht="15.6" x14ac:dyDescent="0.3">
      <c r="A1774" s="21">
        <v>1105</v>
      </c>
      <c r="B1774" s="22">
        <v>51</v>
      </c>
      <c r="C1774" s="22">
        <v>25</v>
      </c>
      <c r="D1774" s="22">
        <v>181</v>
      </c>
      <c r="E1774" s="23" t="str">
        <f t="shared" si="27"/>
        <v>100+</v>
      </c>
      <c r="F1774" s="24">
        <v>93106</v>
      </c>
      <c r="G1774" s="22">
        <v>1</v>
      </c>
      <c r="H1774" s="22">
        <v>1.7</v>
      </c>
      <c r="I1774" s="22" t="s">
        <v>33</v>
      </c>
      <c r="J1774" s="22">
        <v>0</v>
      </c>
      <c r="K1774" s="22" t="s">
        <v>34</v>
      </c>
      <c r="L1774" s="22" t="s">
        <v>34</v>
      </c>
      <c r="M1774" s="22" t="s">
        <v>34</v>
      </c>
      <c r="N1774" s="22" t="s">
        <v>35</v>
      </c>
      <c r="O1774" s="22" t="s">
        <v>35</v>
      </c>
      <c r="P1774" s="25" t="str" cm="1">
        <f t="array" ref="P1774">_xlfn.IFS(
B1774&lt;30,"20-29",
B1774&lt;40,"30-39",
B1774&lt;50,"40-49",
B1774&lt;60,"50-59",
TRUE,"60+")</f>
        <v>50-59</v>
      </c>
      <c r="Q1774" s="25" t="str" cm="1">
        <f t="array" ref="Q1774">_xlfn.IFS(
D1774&lt;25,"0–24K",
D1774&lt;50,"25–49K",
D1774&lt;75,"50–74K",
D1774&lt;100,"75–99K",
D1774&lt;150,"100–149K",
D1774&lt;200,"150–199K",
TRUE,"200K+"
)</f>
        <v>150–199K</v>
      </c>
      <c r="R1774" s="25" t="str" cm="1">
        <f t="array" ref="R1774">_xlfn.IFS(
J1774=0,"No Mortgage",
J1774&lt;=100,"Low",
J1774&lt;=300,"Medium",
TRUE,"High"
)</f>
        <v>No Mortgage</v>
      </c>
      <c r="S1774" s="25" t="str" cm="1">
        <f t="array" ref="S1774">_xlfn.IFS(
C1774&lt;10,"0-10",
C1774&lt;20,"11-20",
C1774&lt;30,"21-30",
TRUE,"30+ yrs"
)</f>
        <v>21-30</v>
      </c>
      <c r="T1774" s="26" t="str" cm="1">
        <f t="array" ref="T1774">_xlfn.IFS(
H1774&lt;1,"0-1",
H1774&lt;2,"1-2",
H1774&lt;3,"2-3",
H1774&lt;4,"3-4",
H1774&lt;5,"4-5",
TRUE,"5+"
)</f>
        <v>1-2</v>
      </c>
    </row>
    <row r="1775" spans="1:20" ht="15.6" x14ac:dyDescent="0.3">
      <c r="A1775" s="21">
        <v>1116</v>
      </c>
      <c r="B1775" s="22">
        <v>51</v>
      </c>
      <c r="C1775" s="22">
        <v>24</v>
      </c>
      <c r="D1775" s="22">
        <v>84</v>
      </c>
      <c r="E1775" s="23" t="str">
        <f t="shared" si="27"/>
        <v>51-100</v>
      </c>
      <c r="F1775" s="24">
        <v>94117</v>
      </c>
      <c r="G1775" s="22">
        <v>3</v>
      </c>
      <c r="H1775" s="22">
        <v>2</v>
      </c>
      <c r="I1775" s="22" t="s">
        <v>37</v>
      </c>
      <c r="J1775" s="22">
        <v>0</v>
      </c>
      <c r="K1775" s="22" t="s">
        <v>34</v>
      </c>
      <c r="L1775" s="22" t="s">
        <v>34</v>
      </c>
      <c r="M1775" s="22" t="s">
        <v>34</v>
      </c>
      <c r="N1775" s="22" t="s">
        <v>34</v>
      </c>
      <c r="O1775" s="22" t="s">
        <v>34</v>
      </c>
      <c r="P1775" s="25" t="str" cm="1">
        <f t="array" ref="P1775">_xlfn.IFS(
B1775&lt;30,"20-29",
B1775&lt;40,"30-39",
B1775&lt;50,"40-49",
B1775&lt;60,"50-59",
TRUE,"60+")</f>
        <v>50-59</v>
      </c>
      <c r="Q1775" s="25" t="str" cm="1">
        <f t="array" ref="Q1775">_xlfn.IFS(
D1775&lt;25,"0–24K",
D1775&lt;50,"25–49K",
D1775&lt;75,"50–74K",
D1775&lt;100,"75–99K",
D1775&lt;150,"100–149K",
D1775&lt;200,"150–199K",
TRUE,"200K+"
)</f>
        <v>75–99K</v>
      </c>
      <c r="R1775" s="25" t="str" cm="1">
        <f t="array" ref="R1775">_xlfn.IFS(
J1775=0,"No Mortgage",
J1775&lt;=100,"Low",
J1775&lt;=300,"Medium",
TRUE,"High"
)</f>
        <v>No Mortgage</v>
      </c>
      <c r="S1775" s="25" t="str" cm="1">
        <f t="array" ref="S1775">_xlfn.IFS(
C1775&lt;10,"0-10",
C1775&lt;20,"11-20",
C1775&lt;30,"21-30",
TRUE,"30+ yrs"
)</f>
        <v>21-30</v>
      </c>
      <c r="T1775" s="26" t="str" cm="1">
        <f t="array" ref="T1775">_xlfn.IFS(
H1775&lt;1,"0-1",
H1775&lt;2,"1-2",
H1775&lt;3,"2-3",
H1775&lt;4,"3-4",
H1775&lt;5,"4-5",
TRUE,"5+"
)</f>
        <v>2-3</v>
      </c>
    </row>
    <row r="1776" spans="1:20" ht="15.6" x14ac:dyDescent="0.3">
      <c r="A1776" s="21">
        <v>1138</v>
      </c>
      <c r="B1776" s="22">
        <v>51</v>
      </c>
      <c r="C1776" s="22">
        <v>26</v>
      </c>
      <c r="D1776" s="22">
        <v>134</v>
      </c>
      <c r="E1776" s="23" t="str">
        <f t="shared" si="27"/>
        <v>100+</v>
      </c>
      <c r="F1776" s="24">
        <v>90230</v>
      </c>
      <c r="G1776" s="22">
        <v>4</v>
      </c>
      <c r="H1776" s="22">
        <v>4.5</v>
      </c>
      <c r="I1776" s="22" t="s">
        <v>36</v>
      </c>
      <c r="J1776" s="22">
        <v>0</v>
      </c>
      <c r="K1776" s="22" t="s">
        <v>35</v>
      </c>
      <c r="L1776" s="22" t="s">
        <v>35</v>
      </c>
      <c r="M1776" s="22" t="s">
        <v>35</v>
      </c>
      <c r="N1776" s="22" t="s">
        <v>35</v>
      </c>
      <c r="O1776" s="22" t="s">
        <v>34</v>
      </c>
      <c r="P1776" s="25" t="str" cm="1">
        <f t="array" ref="P1776">_xlfn.IFS(
B1776&lt;30,"20-29",
B1776&lt;40,"30-39",
B1776&lt;50,"40-49",
B1776&lt;60,"50-59",
TRUE,"60+")</f>
        <v>50-59</v>
      </c>
      <c r="Q1776" s="25" t="str" cm="1">
        <f t="array" ref="Q1776">_xlfn.IFS(
D1776&lt;25,"0–24K",
D1776&lt;50,"25–49K",
D1776&lt;75,"50–74K",
D1776&lt;100,"75–99K",
D1776&lt;150,"100–149K",
D1776&lt;200,"150–199K",
TRUE,"200K+"
)</f>
        <v>100–149K</v>
      </c>
      <c r="R1776" s="25" t="str" cm="1">
        <f t="array" ref="R1776">_xlfn.IFS(
J1776=0,"No Mortgage",
J1776&lt;=100,"Low",
J1776&lt;=300,"Medium",
TRUE,"High"
)</f>
        <v>No Mortgage</v>
      </c>
      <c r="S1776" s="25" t="str" cm="1">
        <f t="array" ref="S1776">_xlfn.IFS(
C1776&lt;10,"0-10",
C1776&lt;20,"11-20",
C1776&lt;30,"21-30",
TRUE,"30+ yrs"
)</f>
        <v>21-30</v>
      </c>
      <c r="T1776" s="26" t="str" cm="1">
        <f t="array" ref="T1776">_xlfn.IFS(
H1776&lt;1,"0-1",
H1776&lt;2,"1-2",
H1776&lt;3,"2-3",
H1776&lt;4,"3-4",
H1776&lt;5,"4-5",
TRUE,"5+"
)</f>
        <v>4-5</v>
      </c>
    </row>
    <row r="1777" spans="1:20" ht="15.6" x14ac:dyDescent="0.3">
      <c r="A1777" s="21">
        <v>1240</v>
      </c>
      <c r="B1777" s="22">
        <v>51</v>
      </c>
      <c r="C1777" s="22">
        <v>26</v>
      </c>
      <c r="D1777" s="22">
        <v>12</v>
      </c>
      <c r="E1777" s="23" t="str">
        <f t="shared" si="27"/>
        <v>0-50</v>
      </c>
      <c r="F1777" s="24">
        <v>90245</v>
      </c>
      <c r="G1777" s="22">
        <v>2</v>
      </c>
      <c r="H1777" s="22">
        <v>0.7</v>
      </c>
      <c r="I1777" s="22" t="s">
        <v>36</v>
      </c>
      <c r="J1777" s="22">
        <v>109</v>
      </c>
      <c r="K1777" s="22" t="s">
        <v>34</v>
      </c>
      <c r="L1777" s="22" t="s">
        <v>34</v>
      </c>
      <c r="M1777" s="22" t="s">
        <v>34</v>
      </c>
      <c r="N1777" s="22" t="s">
        <v>35</v>
      </c>
      <c r="O1777" s="22" t="s">
        <v>35</v>
      </c>
      <c r="P1777" s="25" t="str" cm="1">
        <f t="array" ref="P1777">_xlfn.IFS(
B1777&lt;30,"20-29",
B1777&lt;40,"30-39",
B1777&lt;50,"40-49",
B1777&lt;60,"50-59",
TRUE,"60+")</f>
        <v>50-59</v>
      </c>
      <c r="Q1777" s="25" t="str" cm="1">
        <f t="array" ref="Q1777">_xlfn.IFS(
D1777&lt;25,"0–24K",
D1777&lt;50,"25–49K",
D1777&lt;75,"50–74K",
D1777&lt;100,"75–99K",
D1777&lt;150,"100–149K",
D1777&lt;200,"150–199K",
TRUE,"200K+"
)</f>
        <v>0–24K</v>
      </c>
      <c r="R1777" s="25" t="str" cm="1">
        <f t="array" ref="R1777">_xlfn.IFS(
J1777=0,"No Mortgage",
J1777&lt;=100,"Low",
J1777&lt;=300,"Medium",
TRUE,"High"
)</f>
        <v>Medium</v>
      </c>
      <c r="S1777" s="25" t="str" cm="1">
        <f t="array" ref="S1777">_xlfn.IFS(
C1777&lt;10,"0-10",
C1777&lt;20,"11-20",
C1777&lt;30,"21-30",
TRUE,"30+ yrs"
)</f>
        <v>21-30</v>
      </c>
      <c r="T1777" s="26" t="str" cm="1">
        <f t="array" ref="T1777">_xlfn.IFS(
H1777&lt;1,"0-1",
H1777&lt;2,"1-2",
H1777&lt;3,"2-3",
H1777&lt;4,"3-4",
H1777&lt;5,"4-5",
TRUE,"5+"
)</f>
        <v>0-1</v>
      </c>
    </row>
    <row r="1778" spans="1:20" ht="15.6" x14ac:dyDescent="0.3">
      <c r="A1778" s="21">
        <v>1250</v>
      </c>
      <c r="B1778" s="22">
        <v>51</v>
      </c>
      <c r="C1778" s="22">
        <v>27</v>
      </c>
      <c r="D1778" s="22">
        <v>80</v>
      </c>
      <c r="E1778" s="23" t="str">
        <f t="shared" si="27"/>
        <v>51-100</v>
      </c>
      <c r="F1778" s="24">
        <v>90032</v>
      </c>
      <c r="G1778" s="22">
        <v>1</v>
      </c>
      <c r="H1778" s="22">
        <v>2.6</v>
      </c>
      <c r="I1778" s="22" t="s">
        <v>37</v>
      </c>
      <c r="J1778" s="22">
        <v>0</v>
      </c>
      <c r="K1778" s="22" t="s">
        <v>34</v>
      </c>
      <c r="L1778" s="22" t="s">
        <v>34</v>
      </c>
      <c r="M1778" s="22" t="s">
        <v>34</v>
      </c>
      <c r="N1778" s="22" t="s">
        <v>35</v>
      </c>
      <c r="O1778" s="22" t="s">
        <v>35</v>
      </c>
      <c r="P1778" s="25" t="str" cm="1">
        <f t="array" ref="P1778">_xlfn.IFS(
B1778&lt;30,"20-29",
B1778&lt;40,"30-39",
B1778&lt;50,"40-49",
B1778&lt;60,"50-59",
TRUE,"60+")</f>
        <v>50-59</v>
      </c>
      <c r="Q1778" s="25" t="str" cm="1">
        <f t="array" ref="Q1778">_xlfn.IFS(
D1778&lt;25,"0–24K",
D1778&lt;50,"25–49K",
D1778&lt;75,"50–74K",
D1778&lt;100,"75–99K",
D1778&lt;150,"100–149K",
D1778&lt;200,"150–199K",
TRUE,"200K+"
)</f>
        <v>75–99K</v>
      </c>
      <c r="R1778" s="25" t="str" cm="1">
        <f t="array" ref="R1778">_xlfn.IFS(
J1778=0,"No Mortgage",
J1778&lt;=100,"Low",
J1778&lt;=300,"Medium",
TRUE,"High"
)</f>
        <v>No Mortgage</v>
      </c>
      <c r="S1778" s="25" t="str" cm="1">
        <f t="array" ref="S1778">_xlfn.IFS(
C1778&lt;10,"0-10",
C1778&lt;20,"11-20",
C1778&lt;30,"21-30",
TRUE,"30+ yrs"
)</f>
        <v>21-30</v>
      </c>
      <c r="T1778" s="26" t="str" cm="1">
        <f t="array" ref="T1778">_xlfn.IFS(
H1778&lt;1,"0-1",
H1778&lt;2,"1-2",
H1778&lt;3,"2-3",
H1778&lt;4,"3-4",
H1778&lt;5,"4-5",
TRUE,"5+"
)</f>
        <v>2-3</v>
      </c>
    </row>
    <row r="1779" spans="1:20" ht="15.6" x14ac:dyDescent="0.3">
      <c r="A1779" s="21">
        <v>1283</v>
      </c>
      <c r="B1779" s="22">
        <v>51</v>
      </c>
      <c r="C1779" s="22">
        <v>26</v>
      </c>
      <c r="D1779" s="22">
        <v>55</v>
      </c>
      <c r="E1779" s="23" t="str">
        <f t="shared" si="27"/>
        <v>51-100</v>
      </c>
      <c r="F1779" s="24">
        <v>93955</v>
      </c>
      <c r="G1779" s="22">
        <v>1</v>
      </c>
      <c r="H1779" s="22">
        <v>1.3</v>
      </c>
      <c r="I1779" s="22" t="s">
        <v>37</v>
      </c>
      <c r="J1779" s="22">
        <v>236</v>
      </c>
      <c r="K1779" s="22" t="s">
        <v>34</v>
      </c>
      <c r="L1779" s="22" t="s">
        <v>34</v>
      </c>
      <c r="M1779" s="22" t="s">
        <v>34</v>
      </c>
      <c r="N1779" s="22" t="s">
        <v>34</v>
      </c>
      <c r="O1779" s="22" t="s">
        <v>35</v>
      </c>
      <c r="P1779" s="25" t="str" cm="1">
        <f t="array" ref="P1779">_xlfn.IFS(
B1779&lt;30,"20-29",
B1779&lt;40,"30-39",
B1779&lt;50,"40-49",
B1779&lt;60,"50-59",
TRUE,"60+")</f>
        <v>50-59</v>
      </c>
      <c r="Q1779" s="25" t="str" cm="1">
        <f t="array" ref="Q1779">_xlfn.IFS(
D1779&lt;25,"0–24K",
D1779&lt;50,"25–49K",
D1779&lt;75,"50–74K",
D1779&lt;100,"75–99K",
D1779&lt;150,"100–149K",
D1779&lt;200,"150–199K",
TRUE,"200K+"
)</f>
        <v>50–74K</v>
      </c>
      <c r="R1779" s="25" t="str" cm="1">
        <f t="array" ref="R1779">_xlfn.IFS(
J1779=0,"No Mortgage",
J1779&lt;=100,"Low",
J1779&lt;=300,"Medium",
TRUE,"High"
)</f>
        <v>Medium</v>
      </c>
      <c r="S1779" s="25" t="str" cm="1">
        <f t="array" ref="S1779">_xlfn.IFS(
C1779&lt;10,"0-10",
C1779&lt;20,"11-20",
C1779&lt;30,"21-30",
TRUE,"30+ yrs"
)</f>
        <v>21-30</v>
      </c>
      <c r="T1779" s="26" t="str" cm="1">
        <f t="array" ref="T1779">_xlfn.IFS(
H1779&lt;1,"0-1",
H1779&lt;2,"1-2",
H1779&lt;3,"2-3",
H1779&lt;4,"3-4",
H1779&lt;5,"4-5",
TRUE,"5+"
)</f>
        <v>1-2</v>
      </c>
    </row>
    <row r="1780" spans="1:20" ht="15.6" x14ac:dyDescent="0.3">
      <c r="A1780" s="21">
        <v>1305</v>
      </c>
      <c r="B1780" s="22">
        <v>51</v>
      </c>
      <c r="C1780" s="22">
        <v>26</v>
      </c>
      <c r="D1780" s="22">
        <v>145</v>
      </c>
      <c r="E1780" s="23" t="str">
        <f t="shared" si="27"/>
        <v>100+</v>
      </c>
      <c r="F1780" s="24">
        <v>90025</v>
      </c>
      <c r="G1780" s="22">
        <v>1</v>
      </c>
      <c r="H1780" s="22">
        <v>8.1</v>
      </c>
      <c r="I1780" s="22" t="s">
        <v>33</v>
      </c>
      <c r="J1780" s="22">
        <v>397</v>
      </c>
      <c r="K1780" s="22" t="s">
        <v>34</v>
      </c>
      <c r="L1780" s="22" t="s">
        <v>34</v>
      </c>
      <c r="M1780" s="22" t="s">
        <v>34</v>
      </c>
      <c r="N1780" s="22" t="s">
        <v>34</v>
      </c>
      <c r="O1780" s="22" t="s">
        <v>35</v>
      </c>
      <c r="P1780" s="25" t="str" cm="1">
        <f t="array" ref="P1780">_xlfn.IFS(
B1780&lt;30,"20-29",
B1780&lt;40,"30-39",
B1780&lt;50,"40-49",
B1780&lt;60,"50-59",
TRUE,"60+")</f>
        <v>50-59</v>
      </c>
      <c r="Q1780" s="25" t="str" cm="1">
        <f t="array" ref="Q1780">_xlfn.IFS(
D1780&lt;25,"0–24K",
D1780&lt;50,"25–49K",
D1780&lt;75,"50–74K",
D1780&lt;100,"75–99K",
D1780&lt;150,"100–149K",
D1780&lt;200,"150–199K",
TRUE,"200K+"
)</f>
        <v>100–149K</v>
      </c>
      <c r="R1780" s="25" t="str" cm="1">
        <f t="array" ref="R1780">_xlfn.IFS(
J1780=0,"No Mortgage",
J1780&lt;=100,"Low",
J1780&lt;=300,"Medium",
TRUE,"High"
)</f>
        <v>High</v>
      </c>
      <c r="S1780" s="25" t="str" cm="1">
        <f t="array" ref="S1780">_xlfn.IFS(
C1780&lt;10,"0-10",
C1780&lt;20,"11-20",
C1780&lt;30,"21-30",
TRUE,"30+ yrs"
)</f>
        <v>21-30</v>
      </c>
      <c r="T1780" s="26" t="str" cm="1">
        <f t="array" ref="T1780">_xlfn.IFS(
H1780&lt;1,"0-1",
H1780&lt;2,"1-2",
H1780&lt;3,"2-3",
H1780&lt;4,"3-4",
H1780&lt;5,"4-5",
TRUE,"5+"
)</f>
        <v>5+</v>
      </c>
    </row>
    <row r="1781" spans="1:20" ht="15.6" x14ac:dyDescent="0.3">
      <c r="A1781" s="21">
        <v>1339</v>
      </c>
      <c r="B1781" s="22">
        <v>51</v>
      </c>
      <c r="C1781" s="22">
        <v>27</v>
      </c>
      <c r="D1781" s="22">
        <v>42</v>
      </c>
      <c r="E1781" s="23" t="str">
        <f t="shared" si="27"/>
        <v>0-50</v>
      </c>
      <c r="F1781" s="24">
        <v>90245</v>
      </c>
      <c r="G1781" s="22">
        <v>4</v>
      </c>
      <c r="H1781" s="22">
        <v>0.1</v>
      </c>
      <c r="I1781" s="22" t="s">
        <v>36</v>
      </c>
      <c r="J1781" s="22">
        <v>0</v>
      </c>
      <c r="K1781" s="22" t="s">
        <v>34</v>
      </c>
      <c r="L1781" s="22" t="s">
        <v>34</v>
      </c>
      <c r="M1781" s="22" t="s">
        <v>34</v>
      </c>
      <c r="N1781" s="22" t="s">
        <v>34</v>
      </c>
      <c r="O1781" s="22" t="s">
        <v>34</v>
      </c>
      <c r="P1781" s="25" t="str" cm="1">
        <f t="array" ref="P1781">_xlfn.IFS(
B1781&lt;30,"20-29",
B1781&lt;40,"30-39",
B1781&lt;50,"40-49",
B1781&lt;60,"50-59",
TRUE,"60+")</f>
        <v>50-59</v>
      </c>
      <c r="Q1781" s="25" t="str" cm="1">
        <f t="array" ref="Q1781">_xlfn.IFS(
D1781&lt;25,"0–24K",
D1781&lt;50,"25–49K",
D1781&lt;75,"50–74K",
D1781&lt;100,"75–99K",
D1781&lt;150,"100–149K",
D1781&lt;200,"150–199K",
TRUE,"200K+"
)</f>
        <v>25–49K</v>
      </c>
      <c r="R1781" s="25" t="str" cm="1">
        <f t="array" ref="R1781">_xlfn.IFS(
J1781=0,"No Mortgage",
J1781&lt;=100,"Low",
J1781&lt;=300,"Medium",
TRUE,"High"
)</f>
        <v>No Mortgage</v>
      </c>
      <c r="S1781" s="25" t="str" cm="1">
        <f t="array" ref="S1781">_xlfn.IFS(
C1781&lt;10,"0-10",
C1781&lt;20,"11-20",
C1781&lt;30,"21-30",
TRUE,"30+ yrs"
)</f>
        <v>21-30</v>
      </c>
      <c r="T1781" s="26" t="str" cm="1">
        <f t="array" ref="T1781">_xlfn.IFS(
H1781&lt;1,"0-1",
H1781&lt;2,"1-2",
H1781&lt;3,"2-3",
H1781&lt;4,"3-4",
H1781&lt;5,"4-5",
TRUE,"5+"
)</f>
        <v>0-1</v>
      </c>
    </row>
    <row r="1782" spans="1:20" ht="15.6" x14ac:dyDescent="0.3">
      <c r="A1782" s="21">
        <v>1353</v>
      </c>
      <c r="B1782" s="22">
        <v>51</v>
      </c>
      <c r="C1782" s="22">
        <v>27</v>
      </c>
      <c r="D1782" s="22">
        <v>20</v>
      </c>
      <c r="E1782" s="23" t="str">
        <f t="shared" si="27"/>
        <v>0-50</v>
      </c>
      <c r="F1782" s="24">
        <v>90401</v>
      </c>
      <c r="G1782" s="22">
        <v>4</v>
      </c>
      <c r="H1782" s="22">
        <v>0.5</v>
      </c>
      <c r="I1782" s="22" t="s">
        <v>37</v>
      </c>
      <c r="J1782" s="22">
        <v>0</v>
      </c>
      <c r="K1782" s="22" t="s">
        <v>34</v>
      </c>
      <c r="L1782" s="22" t="s">
        <v>34</v>
      </c>
      <c r="M1782" s="22" t="s">
        <v>34</v>
      </c>
      <c r="N1782" s="22" t="s">
        <v>35</v>
      </c>
      <c r="O1782" s="22" t="s">
        <v>34</v>
      </c>
      <c r="P1782" s="25" t="str" cm="1">
        <f t="array" ref="P1782">_xlfn.IFS(
B1782&lt;30,"20-29",
B1782&lt;40,"30-39",
B1782&lt;50,"40-49",
B1782&lt;60,"50-59",
TRUE,"60+")</f>
        <v>50-59</v>
      </c>
      <c r="Q1782" s="25" t="str" cm="1">
        <f t="array" ref="Q1782">_xlfn.IFS(
D1782&lt;25,"0–24K",
D1782&lt;50,"25–49K",
D1782&lt;75,"50–74K",
D1782&lt;100,"75–99K",
D1782&lt;150,"100–149K",
D1782&lt;200,"150–199K",
TRUE,"200K+"
)</f>
        <v>0–24K</v>
      </c>
      <c r="R1782" s="25" t="str" cm="1">
        <f t="array" ref="R1782">_xlfn.IFS(
J1782=0,"No Mortgage",
J1782&lt;=100,"Low",
J1782&lt;=300,"Medium",
TRUE,"High"
)</f>
        <v>No Mortgage</v>
      </c>
      <c r="S1782" s="25" t="str" cm="1">
        <f t="array" ref="S1782">_xlfn.IFS(
C1782&lt;10,"0-10",
C1782&lt;20,"11-20",
C1782&lt;30,"21-30",
TRUE,"30+ yrs"
)</f>
        <v>21-30</v>
      </c>
      <c r="T1782" s="26" t="str" cm="1">
        <f t="array" ref="T1782">_xlfn.IFS(
H1782&lt;1,"0-1",
H1782&lt;2,"1-2",
H1782&lt;3,"2-3",
H1782&lt;4,"3-4",
H1782&lt;5,"4-5",
TRUE,"5+"
)</f>
        <v>0-1</v>
      </c>
    </row>
    <row r="1783" spans="1:20" ht="15.6" x14ac:dyDescent="0.3">
      <c r="A1783" s="21">
        <v>1434</v>
      </c>
      <c r="B1783" s="22">
        <v>51</v>
      </c>
      <c r="C1783" s="22">
        <v>25</v>
      </c>
      <c r="D1783" s="22">
        <v>68</v>
      </c>
      <c r="E1783" s="23" t="str">
        <f t="shared" si="27"/>
        <v>51-100</v>
      </c>
      <c r="F1783" s="24">
        <v>92647</v>
      </c>
      <c r="G1783" s="22">
        <v>2</v>
      </c>
      <c r="H1783" s="22">
        <v>1.5</v>
      </c>
      <c r="I1783" s="22" t="s">
        <v>37</v>
      </c>
      <c r="J1783" s="22">
        <v>117</v>
      </c>
      <c r="K1783" s="22" t="s">
        <v>34</v>
      </c>
      <c r="L1783" s="22" t="s">
        <v>34</v>
      </c>
      <c r="M1783" s="22" t="s">
        <v>34</v>
      </c>
      <c r="N1783" s="22" t="s">
        <v>34</v>
      </c>
      <c r="O1783" s="22" t="s">
        <v>35</v>
      </c>
      <c r="P1783" s="25" t="str" cm="1">
        <f t="array" ref="P1783">_xlfn.IFS(
B1783&lt;30,"20-29",
B1783&lt;40,"30-39",
B1783&lt;50,"40-49",
B1783&lt;60,"50-59",
TRUE,"60+")</f>
        <v>50-59</v>
      </c>
      <c r="Q1783" s="25" t="str" cm="1">
        <f t="array" ref="Q1783">_xlfn.IFS(
D1783&lt;25,"0–24K",
D1783&lt;50,"25–49K",
D1783&lt;75,"50–74K",
D1783&lt;100,"75–99K",
D1783&lt;150,"100–149K",
D1783&lt;200,"150–199K",
TRUE,"200K+"
)</f>
        <v>50–74K</v>
      </c>
      <c r="R1783" s="25" t="str" cm="1">
        <f t="array" ref="R1783">_xlfn.IFS(
J1783=0,"No Mortgage",
J1783&lt;=100,"Low",
J1783&lt;=300,"Medium",
TRUE,"High"
)</f>
        <v>Medium</v>
      </c>
      <c r="S1783" s="25" t="str" cm="1">
        <f t="array" ref="S1783">_xlfn.IFS(
C1783&lt;10,"0-10",
C1783&lt;20,"11-20",
C1783&lt;30,"21-30",
TRUE,"30+ yrs"
)</f>
        <v>21-30</v>
      </c>
      <c r="T1783" s="26" t="str" cm="1">
        <f t="array" ref="T1783">_xlfn.IFS(
H1783&lt;1,"0-1",
H1783&lt;2,"1-2",
H1783&lt;3,"2-3",
H1783&lt;4,"3-4",
H1783&lt;5,"4-5",
TRUE,"5+"
)</f>
        <v>1-2</v>
      </c>
    </row>
    <row r="1784" spans="1:20" ht="15.6" x14ac:dyDescent="0.3">
      <c r="A1784" s="21">
        <v>1455</v>
      </c>
      <c r="B1784" s="22">
        <v>51</v>
      </c>
      <c r="C1784" s="22">
        <v>25</v>
      </c>
      <c r="D1784" s="22">
        <v>148</v>
      </c>
      <c r="E1784" s="23" t="str">
        <f t="shared" si="27"/>
        <v>100+</v>
      </c>
      <c r="F1784" s="24">
        <v>90024</v>
      </c>
      <c r="G1784" s="22">
        <v>1</v>
      </c>
      <c r="H1784" s="22">
        <v>1</v>
      </c>
      <c r="I1784" s="22" t="s">
        <v>33</v>
      </c>
      <c r="J1784" s="22">
        <v>0</v>
      </c>
      <c r="K1784" s="22" t="s">
        <v>34</v>
      </c>
      <c r="L1784" s="22" t="s">
        <v>34</v>
      </c>
      <c r="M1784" s="22" t="s">
        <v>34</v>
      </c>
      <c r="N1784" s="22" t="s">
        <v>34</v>
      </c>
      <c r="O1784" s="22" t="s">
        <v>34</v>
      </c>
      <c r="P1784" s="25" t="str" cm="1">
        <f t="array" ref="P1784">_xlfn.IFS(
B1784&lt;30,"20-29",
B1784&lt;40,"30-39",
B1784&lt;50,"40-49",
B1784&lt;60,"50-59",
TRUE,"60+")</f>
        <v>50-59</v>
      </c>
      <c r="Q1784" s="25" t="str" cm="1">
        <f t="array" ref="Q1784">_xlfn.IFS(
D1784&lt;25,"0–24K",
D1784&lt;50,"25–49K",
D1784&lt;75,"50–74K",
D1784&lt;100,"75–99K",
D1784&lt;150,"100–149K",
D1784&lt;200,"150–199K",
TRUE,"200K+"
)</f>
        <v>100–149K</v>
      </c>
      <c r="R1784" s="25" t="str" cm="1">
        <f t="array" ref="R1784">_xlfn.IFS(
J1784=0,"No Mortgage",
J1784&lt;=100,"Low",
J1784&lt;=300,"Medium",
TRUE,"High"
)</f>
        <v>No Mortgage</v>
      </c>
      <c r="S1784" s="25" t="str" cm="1">
        <f t="array" ref="S1784">_xlfn.IFS(
C1784&lt;10,"0-10",
C1784&lt;20,"11-20",
C1784&lt;30,"21-30",
TRUE,"30+ yrs"
)</f>
        <v>21-30</v>
      </c>
      <c r="T1784" s="26" t="str" cm="1">
        <f t="array" ref="T1784">_xlfn.IFS(
H1784&lt;1,"0-1",
H1784&lt;2,"1-2",
H1784&lt;3,"2-3",
H1784&lt;4,"3-4",
H1784&lt;5,"4-5",
TRUE,"5+"
)</f>
        <v>1-2</v>
      </c>
    </row>
    <row r="1785" spans="1:20" ht="15.6" x14ac:dyDescent="0.3">
      <c r="A1785" s="21">
        <v>1459</v>
      </c>
      <c r="B1785" s="22">
        <v>51</v>
      </c>
      <c r="C1785" s="22">
        <v>25</v>
      </c>
      <c r="D1785" s="22">
        <v>33</v>
      </c>
      <c r="E1785" s="23" t="str">
        <f t="shared" si="27"/>
        <v>0-50</v>
      </c>
      <c r="F1785" s="24">
        <v>93033</v>
      </c>
      <c r="G1785" s="22">
        <v>1</v>
      </c>
      <c r="H1785" s="22">
        <v>1.4</v>
      </c>
      <c r="I1785" s="22" t="s">
        <v>36</v>
      </c>
      <c r="J1785" s="22">
        <v>0</v>
      </c>
      <c r="K1785" s="22" t="s">
        <v>34</v>
      </c>
      <c r="L1785" s="22" t="s">
        <v>34</v>
      </c>
      <c r="M1785" s="22" t="s">
        <v>34</v>
      </c>
      <c r="N1785" s="22" t="s">
        <v>35</v>
      </c>
      <c r="O1785" s="22" t="s">
        <v>35</v>
      </c>
      <c r="P1785" s="25" t="str" cm="1">
        <f t="array" ref="P1785">_xlfn.IFS(
B1785&lt;30,"20-29",
B1785&lt;40,"30-39",
B1785&lt;50,"40-49",
B1785&lt;60,"50-59",
TRUE,"60+")</f>
        <v>50-59</v>
      </c>
      <c r="Q1785" s="25" t="str" cm="1">
        <f t="array" ref="Q1785">_xlfn.IFS(
D1785&lt;25,"0–24K",
D1785&lt;50,"25–49K",
D1785&lt;75,"50–74K",
D1785&lt;100,"75–99K",
D1785&lt;150,"100–149K",
D1785&lt;200,"150–199K",
TRUE,"200K+"
)</f>
        <v>25–49K</v>
      </c>
      <c r="R1785" s="25" t="str" cm="1">
        <f t="array" ref="R1785">_xlfn.IFS(
J1785=0,"No Mortgage",
J1785&lt;=100,"Low",
J1785&lt;=300,"Medium",
TRUE,"High"
)</f>
        <v>No Mortgage</v>
      </c>
      <c r="S1785" s="25" t="str" cm="1">
        <f t="array" ref="S1785">_xlfn.IFS(
C1785&lt;10,"0-10",
C1785&lt;20,"11-20",
C1785&lt;30,"21-30",
TRUE,"30+ yrs"
)</f>
        <v>21-30</v>
      </c>
      <c r="T1785" s="26" t="str" cm="1">
        <f t="array" ref="T1785">_xlfn.IFS(
H1785&lt;1,"0-1",
H1785&lt;2,"1-2",
H1785&lt;3,"2-3",
H1785&lt;4,"3-4",
H1785&lt;5,"4-5",
TRUE,"5+"
)</f>
        <v>1-2</v>
      </c>
    </row>
    <row r="1786" spans="1:20" ht="15.6" x14ac:dyDescent="0.3">
      <c r="A1786" s="21">
        <v>1506</v>
      </c>
      <c r="B1786" s="22">
        <v>51</v>
      </c>
      <c r="C1786" s="22">
        <v>25</v>
      </c>
      <c r="D1786" s="22">
        <v>18</v>
      </c>
      <c r="E1786" s="23" t="str">
        <f t="shared" si="27"/>
        <v>0-50</v>
      </c>
      <c r="F1786" s="24">
        <v>92109</v>
      </c>
      <c r="G1786" s="22">
        <v>1</v>
      </c>
      <c r="H1786" s="22">
        <v>0.3</v>
      </c>
      <c r="I1786" s="22" t="s">
        <v>36</v>
      </c>
      <c r="J1786" s="22">
        <v>93</v>
      </c>
      <c r="K1786" s="22" t="s">
        <v>34</v>
      </c>
      <c r="L1786" s="22" t="s">
        <v>34</v>
      </c>
      <c r="M1786" s="22" t="s">
        <v>34</v>
      </c>
      <c r="N1786" s="22" t="s">
        <v>34</v>
      </c>
      <c r="O1786" s="22" t="s">
        <v>35</v>
      </c>
      <c r="P1786" s="25" t="str" cm="1">
        <f t="array" ref="P1786">_xlfn.IFS(
B1786&lt;30,"20-29",
B1786&lt;40,"30-39",
B1786&lt;50,"40-49",
B1786&lt;60,"50-59",
TRUE,"60+")</f>
        <v>50-59</v>
      </c>
      <c r="Q1786" s="25" t="str" cm="1">
        <f t="array" ref="Q1786">_xlfn.IFS(
D1786&lt;25,"0–24K",
D1786&lt;50,"25–49K",
D1786&lt;75,"50–74K",
D1786&lt;100,"75–99K",
D1786&lt;150,"100–149K",
D1786&lt;200,"150–199K",
TRUE,"200K+"
)</f>
        <v>0–24K</v>
      </c>
      <c r="R1786" s="25" t="str" cm="1">
        <f t="array" ref="R1786">_xlfn.IFS(
J1786=0,"No Mortgage",
J1786&lt;=100,"Low",
J1786&lt;=300,"Medium",
TRUE,"High"
)</f>
        <v>Low</v>
      </c>
      <c r="S1786" s="25" t="str" cm="1">
        <f t="array" ref="S1786">_xlfn.IFS(
C1786&lt;10,"0-10",
C1786&lt;20,"11-20",
C1786&lt;30,"21-30",
TRUE,"30+ yrs"
)</f>
        <v>21-30</v>
      </c>
      <c r="T1786" s="26" t="str" cm="1">
        <f t="array" ref="T1786">_xlfn.IFS(
H1786&lt;1,"0-1",
H1786&lt;2,"1-2",
H1786&lt;3,"2-3",
H1786&lt;4,"3-4",
H1786&lt;5,"4-5",
TRUE,"5+"
)</f>
        <v>0-1</v>
      </c>
    </row>
    <row r="1787" spans="1:20" ht="15.6" x14ac:dyDescent="0.3">
      <c r="A1787" s="21">
        <v>1558</v>
      </c>
      <c r="B1787" s="22">
        <v>51</v>
      </c>
      <c r="C1787" s="22">
        <v>25</v>
      </c>
      <c r="D1787" s="22">
        <v>41</v>
      </c>
      <c r="E1787" s="23" t="str">
        <f t="shared" si="27"/>
        <v>0-50</v>
      </c>
      <c r="F1787" s="24">
        <v>94939</v>
      </c>
      <c r="G1787" s="22">
        <v>4</v>
      </c>
      <c r="H1787" s="22">
        <v>1.8</v>
      </c>
      <c r="I1787" s="22" t="s">
        <v>33</v>
      </c>
      <c r="J1787" s="22">
        <v>0</v>
      </c>
      <c r="K1787" s="22" t="s">
        <v>34</v>
      </c>
      <c r="L1787" s="22" t="s">
        <v>34</v>
      </c>
      <c r="M1787" s="22" t="s">
        <v>34</v>
      </c>
      <c r="N1787" s="22" t="s">
        <v>34</v>
      </c>
      <c r="O1787" s="22" t="s">
        <v>34</v>
      </c>
      <c r="P1787" s="25" t="str" cm="1">
        <f t="array" ref="P1787">_xlfn.IFS(
B1787&lt;30,"20-29",
B1787&lt;40,"30-39",
B1787&lt;50,"40-49",
B1787&lt;60,"50-59",
TRUE,"60+")</f>
        <v>50-59</v>
      </c>
      <c r="Q1787" s="25" t="str" cm="1">
        <f t="array" ref="Q1787">_xlfn.IFS(
D1787&lt;25,"0–24K",
D1787&lt;50,"25–49K",
D1787&lt;75,"50–74K",
D1787&lt;100,"75–99K",
D1787&lt;150,"100–149K",
D1787&lt;200,"150–199K",
TRUE,"200K+"
)</f>
        <v>25–49K</v>
      </c>
      <c r="R1787" s="25" t="str" cm="1">
        <f t="array" ref="R1787">_xlfn.IFS(
J1787=0,"No Mortgage",
J1787&lt;=100,"Low",
J1787&lt;=300,"Medium",
TRUE,"High"
)</f>
        <v>No Mortgage</v>
      </c>
      <c r="S1787" s="25" t="str" cm="1">
        <f t="array" ref="S1787">_xlfn.IFS(
C1787&lt;10,"0-10",
C1787&lt;20,"11-20",
C1787&lt;30,"21-30",
TRUE,"30+ yrs"
)</f>
        <v>21-30</v>
      </c>
      <c r="T1787" s="26" t="str" cm="1">
        <f t="array" ref="T1787">_xlfn.IFS(
H1787&lt;1,"0-1",
H1787&lt;2,"1-2",
H1787&lt;3,"2-3",
H1787&lt;4,"3-4",
H1787&lt;5,"4-5",
TRUE,"5+"
)</f>
        <v>1-2</v>
      </c>
    </row>
    <row r="1788" spans="1:20" ht="15.6" x14ac:dyDescent="0.3">
      <c r="A1788" s="21">
        <v>1570</v>
      </c>
      <c r="B1788" s="22">
        <v>51</v>
      </c>
      <c r="C1788" s="22">
        <v>27</v>
      </c>
      <c r="D1788" s="22">
        <v>44</v>
      </c>
      <c r="E1788" s="23" t="str">
        <f t="shared" si="27"/>
        <v>0-50</v>
      </c>
      <c r="F1788" s="24">
        <v>94305</v>
      </c>
      <c r="G1788" s="22">
        <v>3</v>
      </c>
      <c r="H1788" s="22">
        <v>1.9</v>
      </c>
      <c r="I1788" s="22" t="s">
        <v>37</v>
      </c>
      <c r="J1788" s="22">
        <v>141</v>
      </c>
      <c r="K1788" s="22" t="s">
        <v>34</v>
      </c>
      <c r="L1788" s="22" t="s">
        <v>34</v>
      </c>
      <c r="M1788" s="22" t="s">
        <v>34</v>
      </c>
      <c r="N1788" s="22" t="s">
        <v>34</v>
      </c>
      <c r="O1788" s="22" t="s">
        <v>34</v>
      </c>
      <c r="P1788" s="25" t="str" cm="1">
        <f t="array" ref="P1788">_xlfn.IFS(
B1788&lt;30,"20-29",
B1788&lt;40,"30-39",
B1788&lt;50,"40-49",
B1788&lt;60,"50-59",
TRUE,"60+")</f>
        <v>50-59</v>
      </c>
      <c r="Q1788" s="25" t="str" cm="1">
        <f t="array" ref="Q1788">_xlfn.IFS(
D1788&lt;25,"0–24K",
D1788&lt;50,"25–49K",
D1788&lt;75,"50–74K",
D1788&lt;100,"75–99K",
D1788&lt;150,"100–149K",
D1788&lt;200,"150–199K",
TRUE,"200K+"
)</f>
        <v>25–49K</v>
      </c>
      <c r="R1788" s="25" t="str" cm="1">
        <f t="array" ref="R1788">_xlfn.IFS(
J1788=0,"No Mortgage",
J1788&lt;=100,"Low",
J1788&lt;=300,"Medium",
TRUE,"High"
)</f>
        <v>Medium</v>
      </c>
      <c r="S1788" s="25" t="str" cm="1">
        <f t="array" ref="S1788">_xlfn.IFS(
C1788&lt;10,"0-10",
C1788&lt;20,"11-20",
C1788&lt;30,"21-30",
TRUE,"30+ yrs"
)</f>
        <v>21-30</v>
      </c>
      <c r="T1788" s="26" t="str" cm="1">
        <f t="array" ref="T1788">_xlfn.IFS(
H1788&lt;1,"0-1",
H1788&lt;2,"1-2",
H1788&lt;3,"2-3",
H1788&lt;4,"3-4",
H1788&lt;5,"4-5",
TRUE,"5+"
)</f>
        <v>1-2</v>
      </c>
    </row>
    <row r="1789" spans="1:20" ht="15.6" x14ac:dyDescent="0.3">
      <c r="A1789" s="21">
        <v>1667</v>
      </c>
      <c r="B1789" s="22">
        <v>51</v>
      </c>
      <c r="C1789" s="22">
        <v>25</v>
      </c>
      <c r="D1789" s="22">
        <v>190</v>
      </c>
      <c r="E1789" s="23" t="str">
        <f t="shared" si="27"/>
        <v>100+</v>
      </c>
      <c r="F1789" s="24">
        <v>95138</v>
      </c>
      <c r="G1789" s="22">
        <v>2</v>
      </c>
      <c r="H1789" s="22">
        <v>4.2</v>
      </c>
      <c r="I1789" s="22" t="s">
        <v>37</v>
      </c>
      <c r="J1789" s="22">
        <v>0</v>
      </c>
      <c r="K1789" s="22" t="s">
        <v>35</v>
      </c>
      <c r="L1789" s="22" t="s">
        <v>34</v>
      </c>
      <c r="M1789" s="22" t="s">
        <v>34</v>
      </c>
      <c r="N1789" s="22" t="s">
        <v>35</v>
      </c>
      <c r="O1789" s="22" t="s">
        <v>34</v>
      </c>
      <c r="P1789" s="25" t="str" cm="1">
        <f t="array" ref="P1789">_xlfn.IFS(
B1789&lt;30,"20-29",
B1789&lt;40,"30-39",
B1789&lt;50,"40-49",
B1789&lt;60,"50-59",
TRUE,"60+")</f>
        <v>50-59</v>
      </c>
      <c r="Q1789" s="25" t="str" cm="1">
        <f t="array" ref="Q1789">_xlfn.IFS(
D1789&lt;25,"0–24K",
D1789&lt;50,"25–49K",
D1789&lt;75,"50–74K",
D1789&lt;100,"75–99K",
D1789&lt;150,"100–149K",
D1789&lt;200,"150–199K",
TRUE,"200K+"
)</f>
        <v>150–199K</v>
      </c>
      <c r="R1789" s="25" t="str" cm="1">
        <f t="array" ref="R1789">_xlfn.IFS(
J1789=0,"No Mortgage",
J1789&lt;=100,"Low",
J1789&lt;=300,"Medium",
TRUE,"High"
)</f>
        <v>No Mortgage</v>
      </c>
      <c r="S1789" s="25" t="str" cm="1">
        <f t="array" ref="S1789">_xlfn.IFS(
C1789&lt;10,"0-10",
C1789&lt;20,"11-20",
C1789&lt;30,"21-30",
TRUE,"30+ yrs"
)</f>
        <v>21-30</v>
      </c>
      <c r="T1789" s="26" t="str" cm="1">
        <f t="array" ref="T1789">_xlfn.IFS(
H1789&lt;1,"0-1",
H1789&lt;2,"1-2",
H1789&lt;3,"2-3",
H1789&lt;4,"3-4",
H1789&lt;5,"4-5",
TRUE,"5+"
)</f>
        <v>4-5</v>
      </c>
    </row>
    <row r="1790" spans="1:20" ht="15.6" x14ac:dyDescent="0.3">
      <c r="A1790" s="21">
        <v>1683</v>
      </c>
      <c r="B1790" s="22">
        <v>51</v>
      </c>
      <c r="C1790" s="22">
        <v>26</v>
      </c>
      <c r="D1790" s="22">
        <v>14</v>
      </c>
      <c r="E1790" s="23" t="str">
        <f t="shared" si="27"/>
        <v>0-50</v>
      </c>
      <c r="F1790" s="24">
        <v>92182</v>
      </c>
      <c r="G1790" s="22">
        <v>2</v>
      </c>
      <c r="H1790" s="22">
        <v>0</v>
      </c>
      <c r="I1790" s="22" t="s">
        <v>33</v>
      </c>
      <c r="J1790" s="22">
        <v>103</v>
      </c>
      <c r="K1790" s="22" t="s">
        <v>34</v>
      </c>
      <c r="L1790" s="22" t="s">
        <v>34</v>
      </c>
      <c r="M1790" s="22" t="s">
        <v>34</v>
      </c>
      <c r="N1790" s="22" t="s">
        <v>35</v>
      </c>
      <c r="O1790" s="22" t="s">
        <v>34</v>
      </c>
      <c r="P1790" s="25" t="str" cm="1">
        <f t="array" ref="P1790">_xlfn.IFS(
B1790&lt;30,"20-29",
B1790&lt;40,"30-39",
B1790&lt;50,"40-49",
B1790&lt;60,"50-59",
TRUE,"60+")</f>
        <v>50-59</v>
      </c>
      <c r="Q1790" s="25" t="str" cm="1">
        <f t="array" ref="Q1790">_xlfn.IFS(
D1790&lt;25,"0–24K",
D1790&lt;50,"25–49K",
D1790&lt;75,"50–74K",
D1790&lt;100,"75–99K",
D1790&lt;150,"100–149K",
D1790&lt;200,"150–199K",
TRUE,"200K+"
)</f>
        <v>0–24K</v>
      </c>
      <c r="R1790" s="25" t="str" cm="1">
        <f t="array" ref="R1790">_xlfn.IFS(
J1790=0,"No Mortgage",
J1790&lt;=100,"Low",
J1790&lt;=300,"Medium",
TRUE,"High"
)</f>
        <v>Medium</v>
      </c>
      <c r="S1790" s="25" t="str" cm="1">
        <f t="array" ref="S1790">_xlfn.IFS(
C1790&lt;10,"0-10",
C1790&lt;20,"11-20",
C1790&lt;30,"21-30",
TRUE,"30+ yrs"
)</f>
        <v>21-30</v>
      </c>
      <c r="T1790" s="26" t="str" cm="1">
        <f t="array" ref="T1790">_xlfn.IFS(
H1790&lt;1,"0-1",
H1790&lt;2,"1-2",
H1790&lt;3,"2-3",
H1790&lt;4,"3-4",
H1790&lt;5,"4-5",
TRUE,"5+"
)</f>
        <v>0-1</v>
      </c>
    </row>
    <row r="1791" spans="1:20" ht="15.6" x14ac:dyDescent="0.3">
      <c r="A1791" s="21">
        <v>1700</v>
      </c>
      <c r="B1791" s="22">
        <v>51</v>
      </c>
      <c r="C1791" s="22">
        <v>25</v>
      </c>
      <c r="D1791" s="22">
        <v>15</v>
      </c>
      <c r="E1791" s="23" t="str">
        <f t="shared" si="27"/>
        <v>0-50</v>
      </c>
      <c r="F1791" s="24">
        <v>94720</v>
      </c>
      <c r="G1791" s="22">
        <v>4</v>
      </c>
      <c r="H1791" s="22">
        <v>0.6</v>
      </c>
      <c r="I1791" s="22" t="s">
        <v>36</v>
      </c>
      <c r="J1791" s="22">
        <v>0</v>
      </c>
      <c r="K1791" s="22" t="s">
        <v>34</v>
      </c>
      <c r="L1791" s="22" t="s">
        <v>34</v>
      </c>
      <c r="M1791" s="22" t="s">
        <v>34</v>
      </c>
      <c r="N1791" s="22" t="s">
        <v>34</v>
      </c>
      <c r="O1791" s="22" t="s">
        <v>35</v>
      </c>
      <c r="P1791" s="25" t="str" cm="1">
        <f t="array" ref="P1791">_xlfn.IFS(
B1791&lt;30,"20-29",
B1791&lt;40,"30-39",
B1791&lt;50,"40-49",
B1791&lt;60,"50-59",
TRUE,"60+")</f>
        <v>50-59</v>
      </c>
      <c r="Q1791" s="25" t="str" cm="1">
        <f t="array" ref="Q1791">_xlfn.IFS(
D1791&lt;25,"0–24K",
D1791&lt;50,"25–49K",
D1791&lt;75,"50–74K",
D1791&lt;100,"75–99K",
D1791&lt;150,"100–149K",
D1791&lt;200,"150–199K",
TRUE,"200K+"
)</f>
        <v>0–24K</v>
      </c>
      <c r="R1791" s="25" t="str" cm="1">
        <f t="array" ref="R1791">_xlfn.IFS(
J1791=0,"No Mortgage",
J1791&lt;=100,"Low",
J1791&lt;=300,"Medium",
TRUE,"High"
)</f>
        <v>No Mortgage</v>
      </c>
      <c r="S1791" s="25" t="str" cm="1">
        <f t="array" ref="S1791">_xlfn.IFS(
C1791&lt;10,"0-10",
C1791&lt;20,"11-20",
C1791&lt;30,"21-30",
TRUE,"30+ yrs"
)</f>
        <v>21-30</v>
      </c>
      <c r="T1791" s="26" t="str" cm="1">
        <f t="array" ref="T1791">_xlfn.IFS(
H1791&lt;1,"0-1",
H1791&lt;2,"1-2",
H1791&lt;3,"2-3",
H1791&lt;4,"3-4",
H1791&lt;5,"4-5",
TRUE,"5+"
)</f>
        <v>0-1</v>
      </c>
    </row>
    <row r="1792" spans="1:20" ht="15.6" x14ac:dyDescent="0.3">
      <c r="A1792" s="21">
        <v>1715</v>
      </c>
      <c r="B1792" s="22">
        <v>51</v>
      </c>
      <c r="C1792" s="22">
        <v>27</v>
      </c>
      <c r="D1792" s="22">
        <v>155</v>
      </c>
      <c r="E1792" s="23" t="str">
        <f t="shared" si="27"/>
        <v>100+</v>
      </c>
      <c r="F1792" s="24">
        <v>94720</v>
      </c>
      <c r="G1792" s="22">
        <v>2</v>
      </c>
      <c r="H1792" s="22">
        <v>0.4</v>
      </c>
      <c r="I1792" s="22" t="s">
        <v>33</v>
      </c>
      <c r="J1792" s="22">
        <v>107</v>
      </c>
      <c r="K1792" s="22" t="s">
        <v>34</v>
      </c>
      <c r="L1792" s="22" t="s">
        <v>34</v>
      </c>
      <c r="M1792" s="22" t="s">
        <v>34</v>
      </c>
      <c r="N1792" s="22" t="s">
        <v>34</v>
      </c>
      <c r="O1792" s="22" t="s">
        <v>35</v>
      </c>
      <c r="P1792" s="25" t="str" cm="1">
        <f t="array" ref="P1792">_xlfn.IFS(
B1792&lt;30,"20-29",
B1792&lt;40,"30-39",
B1792&lt;50,"40-49",
B1792&lt;60,"50-59",
TRUE,"60+")</f>
        <v>50-59</v>
      </c>
      <c r="Q1792" s="25" t="str" cm="1">
        <f t="array" ref="Q1792">_xlfn.IFS(
D1792&lt;25,"0–24K",
D1792&lt;50,"25–49K",
D1792&lt;75,"50–74K",
D1792&lt;100,"75–99K",
D1792&lt;150,"100–149K",
D1792&lt;200,"150–199K",
TRUE,"200K+"
)</f>
        <v>150–199K</v>
      </c>
      <c r="R1792" s="25" t="str" cm="1">
        <f t="array" ref="R1792">_xlfn.IFS(
J1792=0,"No Mortgage",
J1792&lt;=100,"Low",
J1792&lt;=300,"Medium",
TRUE,"High"
)</f>
        <v>Medium</v>
      </c>
      <c r="S1792" s="25" t="str" cm="1">
        <f t="array" ref="S1792">_xlfn.IFS(
C1792&lt;10,"0-10",
C1792&lt;20,"11-20",
C1792&lt;30,"21-30",
TRUE,"30+ yrs"
)</f>
        <v>21-30</v>
      </c>
      <c r="T1792" s="26" t="str" cm="1">
        <f t="array" ref="T1792">_xlfn.IFS(
H1792&lt;1,"0-1",
H1792&lt;2,"1-2",
H1792&lt;3,"2-3",
H1792&lt;4,"3-4",
H1792&lt;5,"4-5",
TRUE,"5+"
)</f>
        <v>0-1</v>
      </c>
    </row>
    <row r="1793" spans="1:20" ht="15.6" x14ac:dyDescent="0.3">
      <c r="A1793" s="21">
        <v>1806</v>
      </c>
      <c r="B1793" s="22">
        <v>51</v>
      </c>
      <c r="C1793" s="22">
        <v>26</v>
      </c>
      <c r="D1793" s="22">
        <v>15</v>
      </c>
      <c r="E1793" s="23" t="str">
        <f t="shared" si="27"/>
        <v>0-50</v>
      </c>
      <c r="F1793" s="24">
        <v>92373</v>
      </c>
      <c r="G1793" s="22">
        <v>2</v>
      </c>
      <c r="H1793" s="22">
        <v>0</v>
      </c>
      <c r="I1793" s="22" t="s">
        <v>33</v>
      </c>
      <c r="J1793" s="22">
        <v>114</v>
      </c>
      <c r="K1793" s="22" t="s">
        <v>34</v>
      </c>
      <c r="L1793" s="22" t="s">
        <v>34</v>
      </c>
      <c r="M1793" s="22" t="s">
        <v>34</v>
      </c>
      <c r="N1793" s="22" t="s">
        <v>35</v>
      </c>
      <c r="O1793" s="22" t="s">
        <v>34</v>
      </c>
      <c r="P1793" s="25" t="str" cm="1">
        <f t="array" ref="P1793">_xlfn.IFS(
B1793&lt;30,"20-29",
B1793&lt;40,"30-39",
B1793&lt;50,"40-49",
B1793&lt;60,"50-59",
TRUE,"60+")</f>
        <v>50-59</v>
      </c>
      <c r="Q1793" s="25" t="str" cm="1">
        <f t="array" ref="Q1793">_xlfn.IFS(
D1793&lt;25,"0–24K",
D1793&lt;50,"25–49K",
D1793&lt;75,"50–74K",
D1793&lt;100,"75–99K",
D1793&lt;150,"100–149K",
D1793&lt;200,"150–199K",
TRUE,"200K+"
)</f>
        <v>0–24K</v>
      </c>
      <c r="R1793" s="25" t="str" cm="1">
        <f t="array" ref="R1793">_xlfn.IFS(
J1793=0,"No Mortgage",
J1793&lt;=100,"Low",
J1793&lt;=300,"Medium",
TRUE,"High"
)</f>
        <v>Medium</v>
      </c>
      <c r="S1793" s="25" t="str" cm="1">
        <f t="array" ref="S1793">_xlfn.IFS(
C1793&lt;10,"0-10",
C1793&lt;20,"11-20",
C1793&lt;30,"21-30",
TRUE,"30+ yrs"
)</f>
        <v>21-30</v>
      </c>
      <c r="T1793" s="26" t="str" cm="1">
        <f t="array" ref="T1793">_xlfn.IFS(
H1793&lt;1,"0-1",
H1793&lt;2,"1-2",
H1793&lt;3,"2-3",
H1793&lt;4,"3-4",
H1793&lt;5,"4-5",
TRUE,"5+"
)</f>
        <v>0-1</v>
      </c>
    </row>
    <row r="1794" spans="1:20" ht="15.6" x14ac:dyDescent="0.3">
      <c r="A1794" s="21">
        <v>1854</v>
      </c>
      <c r="B1794" s="22">
        <v>51</v>
      </c>
      <c r="C1794" s="22">
        <v>25</v>
      </c>
      <c r="D1794" s="22">
        <v>60</v>
      </c>
      <c r="E1794" s="23" t="str">
        <f t="shared" ref="E1794:E1857" si="28">IF(D1794&lt;=50,"0-50",IF(D1794&lt;=100,"51-100","100+"))</f>
        <v>51-100</v>
      </c>
      <c r="F1794" s="24">
        <v>90401</v>
      </c>
      <c r="G1794" s="22">
        <v>4</v>
      </c>
      <c r="H1794" s="22">
        <v>2.6</v>
      </c>
      <c r="I1794" s="22" t="s">
        <v>33</v>
      </c>
      <c r="J1794" s="22">
        <v>97</v>
      </c>
      <c r="K1794" s="22" t="s">
        <v>34</v>
      </c>
      <c r="L1794" s="22" t="s">
        <v>34</v>
      </c>
      <c r="M1794" s="22" t="s">
        <v>34</v>
      </c>
      <c r="N1794" s="22" t="s">
        <v>35</v>
      </c>
      <c r="O1794" s="22" t="s">
        <v>34</v>
      </c>
      <c r="P1794" s="25" t="str" cm="1">
        <f t="array" ref="P1794">_xlfn.IFS(
B1794&lt;30,"20-29",
B1794&lt;40,"30-39",
B1794&lt;50,"40-49",
B1794&lt;60,"50-59",
TRUE,"60+")</f>
        <v>50-59</v>
      </c>
      <c r="Q1794" s="25" t="str" cm="1">
        <f t="array" ref="Q1794">_xlfn.IFS(
D1794&lt;25,"0–24K",
D1794&lt;50,"25–49K",
D1794&lt;75,"50–74K",
D1794&lt;100,"75–99K",
D1794&lt;150,"100–149K",
D1794&lt;200,"150–199K",
TRUE,"200K+"
)</f>
        <v>50–74K</v>
      </c>
      <c r="R1794" s="25" t="str" cm="1">
        <f t="array" ref="R1794">_xlfn.IFS(
J1794=0,"No Mortgage",
J1794&lt;=100,"Low",
J1794&lt;=300,"Medium",
TRUE,"High"
)</f>
        <v>Low</v>
      </c>
      <c r="S1794" s="25" t="str" cm="1">
        <f t="array" ref="S1794">_xlfn.IFS(
C1794&lt;10,"0-10",
C1794&lt;20,"11-20",
C1794&lt;30,"21-30",
TRUE,"30+ yrs"
)</f>
        <v>21-30</v>
      </c>
      <c r="T1794" s="26" t="str" cm="1">
        <f t="array" ref="T1794">_xlfn.IFS(
H1794&lt;1,"0-1",
H1794&lt;2,"1-2",
H1794&lt;3,"2-3",
H1794&lt;4,"3-4",
H1794&lt;5,"4-5",
TRUE,"5+"
)</f>
        <v>2-3</v>
      </c>
    </row>
    <row r="1795" spans="1:20" ht="15.6" x14ac:dyDescent="0.3">
      <c r="A1795" s="21">
        <v>1857</v>
      </c>
      <c r="B1795" s="22">
        <v>51</v>
      </c>
      <c r="C1795" s="22">
        <v>24</v>
      </c>
      <c r="D1795" s="22">
        <v>21</v>
      </c>
      <c r="E1795" s="23" t="str">
        <f t="shared" si="28"/>
        <v>0-50</v>
      </c>
      <c r="F1795" s="24">
        <v>95014</v>
      </c>
      <c r="G1795" s="22">
        <v>2</v>
      </c>
      <c r="H1795" s="22">
        <v>1</v>
      </c>
      <c r="I1795" s="22" t="s">
        <v>37</v>
      </c>
      <c r="J1795" s="22">
        <v>0</v>
      </c>
      <c r="K1795" s="22" t="s">
        <v>34</v>
      </c>
      <c r="L1795" s="22" t="s">
        <v>34</v>
      </c>
      <c r="M1795" s="22" t="s">
        <v>34</v>
      </c>
      <c r="N1795" s="22" t="s">
        <v>35</v>
      </c>
      <c r="O1795" s="22" t="s">
        <v>34</v>
      </c>
      <c r="P1795" s="25" t="str" cm="1">
        <f t="array" ref="P1795">_xlfn.IFS(
B1795&lt;30,"20-29",
B1795&lt;40,"30-39",
B1795&lt;50,"40-49",
B1795&lt;60,"50-59",
TRUE,"60+")</f>
        <v>50-59</v>
      </c>
      <c r="Q1795" s="25" t="str" cm="1">
        <f t="array" ref="Q1795">_xlfn.IFS(
D1795&lt;25,"0–24K",
D1795&lt;50,"25–49K",
D1795&lt;75,"50–74K",
D1795&lt;100,"75–99K",
D1795&lt;150,"100–149K",
D1795&lt;200,"150–199K",
TRUE,"200K+"
)</f>
        <v>0–24K</v>
      </c>
      <c r="R1795" s="25" t="str" cm="1">
        <f t="array" ref="R1795">_xlfn.IFS(
J1795=0,"No Mortgage",
J1795&lt;=100,"Low",
J1795&lt;=300,"Medium",
TRUE,"High"
)</f>
        <v>No Mortgage</v>
      </c>
      <c r="S1795" s="25" t="str" cm="1">
        <f t="array" ref="S1795">_xlfn.IFS(
C1795&lt;10,"0-10",
C1795&lt;20,"11-20",
C1795&lt;30,"21-30",
TRUE,"30+ yrs"
)</f>
        <v>21-30</v>
      </c>
      <c r="T1795" s="26" t="str" cm="1">
        <f t="array" ref="T1795">_xlfn.IFS(
H1795&lt;1,"0-1",
H1795&lt;2,"1-2",
H1795&lt;3,"2-3",
H1795&lt;4,"3-4",
H1795&lt;5,"4-5",
TRUE,"5+"
)</f>
        <v>1-2</v>
      </c>
    </row>
    <row r="1796" spans="1:20" ht="15.6" x14ac:dyDescent="0.3">
      <c r="A1796" s="21">
        <v>1878</v>
      </c>
      <c r="B1796" s="22">
        <v>51</v>
      </c>
      <c r="C1796" s="22">
        <v>24</v>
      </c>
      <c r="D1796" s="22">
        <v>78</v>
      </c>
      <c r="E1796" s="23" t="str">
        <f t="shared" si="28"/>
        <v>51-100</v>
      </c>
      <c r="F1796" s="24">
        <v>90037</v>
      </c>
      <c r="G1796" s="22">
        <v>1</v>
      </c>
      <c r="H1796" s="22">
        <v>2.67</v>
      </c>
      <c r="I1796" s="22" t="s">
        <v>37</v>
      </c>
      <c r="J1796" s="22">
        <v>0</v>
      </c>
      <c r="K1796" s="22" t="s">
        <v>34</v>
      </c>
      <c r="L1796" s="22" t="s">
        <v>34</v>
      </c>
      <c r="M1796" s="22" t="s">
        <v>34</v>
      </c>
      <c r="N1796" s="22" t="s">
        <v>35</v>
      </c>
      <c r="O1796" s="22" t="s">
        <v>34</v>
      </c>
      <c r="P1796" s="25" t="str" cm="1">
        <f t="array" ref="P1796">_xlfn.IFS(
B1796&lt;30,"20-29",
B1796&lt;40,"30-39",
B1796&lt;50,"40-49",
B1796&lt;60,"50-59",
TRUE,"60+")</f>
        <v>50-59</v>
      </c>
      <c r="Q1796" s="25" t="str" cm="1">
        <f t="array" ref="Q1796">_xlfn.IFS(
D1796&lt;25,"0–24K",
D1796&lt;50,"25–49K",
D1796&lt;75,"50–74K",
D1796&lt;100,"75–99K",
D1796&lt;150,"100–149K",
D1796&lt;200,"150–199K",
TRUE,"200K+"
)</f>
        <v>75–99K</v>
      </c>
      <c r="R1796" s="25" t="str" cm="1">
        <f t="array" ref="R1796">_xlfn.IFS(
J1796=0,"No Mortgage",
J1796&lt;=100,"Low",
J1796&lt;=300,"Medium",
TRUE,"High"
)</f>
        <v>No Mortgage</v>
      </c>
      <c r="S1796" s="25" t="str" cm="1">
        <f t="array" ref="S1796">_xlfn.IFS(
C1796&lt;10,"0-10",
C1796&lt;20,"11-20",
C1796&lt;30,"21-30",
TRUE,"30+ yrs"
)</f>
        <v>21-30</v>
      </c>
      <c r="T1796" s="26" t="str" cm="1">
        <f t="array" ref="T1796">_xlfn.IFS(
H1796&lt;1,"0-1",
H1796&lt;2,"1-2",
H1796&lt;3,"2-3",
H1796&lt;4,"3-4",
H1796&lt;5,"4-5",
TRUE,"5+"
)</f>
        <v>2-3</v>
      </c>
    </row>
    <row r="1797" spans="1:20" ht="15.6" x14ac:dyDescent="0.3">
      <c r="A1797" s="21">
        <v>1895</v>
      </c>
      <c r="B1797" s="22">
        <v>51</v>
      </c>
      <c r="C1797" s="22">
        <v>25</v>
      </c>
      <c r="D1797" s="22">
        <v>29</v>
      </c>
      <c r="E1797" s="23" t="str">
        <f t="shared" si="28"/>
        <v>0-50</v>
      </c>
      <c r="F1797" s="24">
        <v>94303</v>
      </c>
      <c r="G1797" s="22">
        <v>4</v>
      </c>
      <c r="H1797" s="22">
        <v>0.1</v>
      </c>
      <c r="I1797" s="22" t="s">
        <v>33</v>
      </c>
      <c r="J1797" s="22">
        <v>0</v>
      </c>
      <c r="K1797" s="22" t="s">
        <v>34</v>
      </c>
      <c r="L1797" s="22" t="s">
        <v>34</v>
      </c>
      <c r="M1797" s="22" t="s">
        <v>34</v>
      </c>
      <c r="N1797" s="22" t="s">
        <v>35</v>
      </c>
      <c r="O1797" s="22" t="s">
        <v>35</v>
      </c>
      <c r="P1797" s="25" t="str" cm="1">
        <f t="array" ref="P1797">_xlfn.IFS(
B1797&lt;30,"20-29",
B1797&lt;40,"30-39",
B1797&lt;50,"40-49",
B1797&lt;60,"50-59",
TRUE,"60+")</f>
        <v>50-59</v>
      </c>
      <c r="Q1797" s="25" t="str" cm="1">
        <f t="array" ref="Q1797">_xlfn.IFS(
D1797&lt;25,"0–24K",
D1797&lt;50,"25–49K",
D1797&lt;75,"50–74K",
D1797&lt;100,"75–99K",
D1797&lt;150,"100–149K",
D1797&lt;200,"150–199K",
TRUE,"200K+"
)</f>
        <v>25–49K</v>
      </c>
      <c r="R1797" s="25" t="str" cm="1">
        <f t="array" ref="R1797">_xlfn.IFS(
J1797=0,"No Mortgage",
J1797&lt;=100,"Low",
J1797&lt;=300,"Medium",
TRUE,"High"
)</f>
        <v>No Mortgage</v>
      </c>
      <c r="S1797" s="25" t="str" cm="1">
        <f t="array" ref="S1797">_xlfn.IFS(
C1797&lt;10,"0-10",
C1797&lt;20,"11-20",
C1797&lt;30,"21-30",
TRUE,"30+ yrs"
)</f>
        <v>21-30</v>
      </c>
      <c r="T1797" s="26" t="str" cm="1">
        <f t="array" ref="T1797">_xlfn.IFS(
H1797&lt;1,"0-1",
H1797&lt;2,"1-2",
H1797&lt;3,"2-3",
H1797&lt;4,"3-4",
H1797&lt;5,"4-5",
TRUE,"5+"
)</f>
        <v>0-1</v>
      </c>
    </row>
    <row r="1798" spans="1:20" ht="15.6" x14ac:dyDescent="0.3">
      <c r="A1798" s="21">
        <v>1938</v>
      </c>
      <c r="B1798" s="22">
        <v>51</v>
      </c>
      <c r="C1798" s="22">
        <v>25</v>
      </c>
      <c r="D1798" s="22">
        <v>181</v>
      </c>
      <c r="E1798" s="23" t="str">
        <f t="shared" si="28"/>
        <v>100+</v>
      </c>
      <c r="F1798" s="24">
        <v>95051</v>
      </c>
      <c r="G1798" s="22">
        <v>1</v>
      </c>
      <c r="H1798" s="22">
        <v>3.3</v>
      </c>
      <c r="I1798" s="22" t="s">
        <v>36</v>
      </c>
      <c r="J1798" s="22">
        <v>589</v>
      </c>
      <c r="K1798" s="22" t="s">
        <v>35</v>
      </c>
      <c r="L1798" s="22" t="s">
        <v>35</v>
      </c>
      <c r="M1798" s="22" t="s">
        <v>35</v>
      </c>
      <c r="N1798" s="22" t="s">
        <v>35</v>
      </c>
      <c r="O1798" s="22" t="s">
        <v>34</v>
      </c>
      <c r="P1798" s="25" t="str" cm="1">
        <f t="array" ref="P1798">_xlfn.IFS(
B1798&lt;30,"20-29",
B1798&lt;40,"30-39",
B1798&lt;50,"40-49",
B1798&lt;60,"50-59",
TRUE,"60+")</f>
        <v>50-59</v>
      </c>
      <c r="Q1798" s="25" t="str" cm="1">
        <f t="array" ref="Q1798">_xlfn.IFS(
D1798&lt;25,"0–24K",
D1798&lt;50,"25–49K",
D1798&lt;75,"50–74K",
D1798&lt;100,"75–99K",
D1798&lt;150,"100–149K",
D1798&lt;200,"150–199K",
TRUE,"200K+"
)</f>
        <v>150–199K</v>
      </c>
      <c r="R1798" s="25" t="str" cm="1">
        <f t="array" ref="R1798">_xlfn.IFS(
J1798=0,"No Mortgage",
J1798&lt;=100,"Low",
J1798&lt;=300,"Medium",
TRUE,"High"
)</f>
        <v>High</v>
      </c>
      <c r="S1798" s="25" t="str" cm="1">
        <f t="array" ref="S1798">_xlfn.IFS(
C1798&lt;10,"0-10",
C1798&lt;20,"11-20",
C1798&lt;30,"21-30",
TRUE,"30+ yrs"
)</f>
        <v>21-30</v>
      </c>
      <c r="T1798" s="26" t="str" cm="1">
        <f t="array" ref="T1798">_xlfn.IFS(
H1798&lt;1,"0-1",
H1798&lt;2,"1-2",
H1798&lt;3,"2-3",
H1798&lt;4,"3-4",
H1798&lt;5,"4-5",
TRUE,"5+"
)</f>
        <v>3-4</v>
      </c>
    </row>
    <row r="1799" spans="1:20" ht="15.6" x14ac:dyDescent="0.3">
      <c r="A1799" s="21">
        <v>2040</v>
      </c>
      <c r="B1799" s="22">
        <v>51</v>
      </c>
      <c r="C1799" s="22">
        <v>25</v>
      </c>
      <c r="D1799" s="22">
        <v>32</v>
      </c>
      <c r="E1799" s="23" t="str">
        <f t="shared" si="28"/>
        <v>0-50</v>
      </c>
      <c r="F1799" s="24">
        <v>91605</v>
      </c>
      <c r="G1799" s="22">
        <v>2</v>
      </c>
      <c r="H1799" s="22">
        <v>0.4</v>
      </c>
      <c r="I1799" s="22" t="s">
        <v>36</v>
      </c>
      <c r="J1799" s="22">
        <v>0</v>
      </c>
      <c r="K1799" s="22" t="s">
        <v>34</v>
      </c>
      <c r="L1799" s="22" t="s">
        <v>34</v>
      </c>
      <c r="M1799" s="22" t="s">
        <v>34</v>
      </c>
      <c r="N1799" s="22" t="s">
        <v>35</v>
      </c>
      <c r="O1799" s="22" t="s">
        <v>34</v>
      </c>
      <c r="P1799" s="25" t="str" cm="1">
        <f t="array" ref="P1799">_xlfn.IFS(
B1799&lt;30,"20-29",
B1799&lt;40,"30-39",
B1799&lt;50,"40-49",
B1799&lt;60,"50-59",
TRUE,"60+")</f>
        <v>50-59</v>
      </c>
      <c r="Q1799" s="25" t="str" cm="1">
        <f t="array" ref="Q1799">_xlfn.IFS(
D1799&lt;25,"0–24K",
D1799&lt;50,"25–49K",
D1799&lt;75,"50–74K",
D1799&lt;100,"75–99K",
D1799&lt;150,"100–149K",
D1799&lt;200,"150–199K",
TRUE,"200K+"
)</f>
        <v>25–49K</v>
      </c>
      <c r="R1799" s="25" t="str" cm="1">
        <f t="array" ref="R1799">_xlfn.IFS(
J1799=0,"No Mortgage",
J1799&lt;=100,"Low",
J1799&lt;=300,"Medium",
TRUE,"High"
)</f>
        <v>No Mortgage</v>
      </c>
      <c r="S1799" s="25" t="str" cm="1">
        <f t="array" ref="S1799">_xlfn.IFS(
C1799&lt;10,"0-10",
C1799&lt;20,"11-20",
C1799&lt;30,"21-30",
TRUE,"30+ yrs"
)</f>
        <v>21-30</v>
      </c>
      <c r="T1799" s="26" t="str" cm="1">
        <f t="array" ref="T1799">_xlfn.IFS(
H1799&lt;1,"0-1",
H1799&lt;2,"1-2",
H1799&lt;3,"2-3",
H1799&lt;4,"3-4",
H1799&lt;5,"4-5",
TRUE,"5+"
)</f>
        <v>0-1</v>
      </c>
    </row>
    <row r="1800" spans="1:20" ht="15.6" x14ac:dyDescent="0.3">
      <c r="A1800" s="21">
        <v>2045</v>
      </c>
      <c r="B1800" s="22">
        <v>51</v>
      </c>
      <c r="C1800" s="22">
        <v>25</v>
      </c>
      <c r="D1800" s="22">
        <v>102</v>
      </c>
      <c r="E1800" s="23" t="str">
        <f t="shared" si="28"/>
        <v>100+</v>
      </c>
      <c r="F1800" s="24">
        <v>92677</v>
      </c>
      <c r="G1800" s="22">
        <v>1</v>
      </c>
      <c r="H1800" s="22">
        <v>0.3</v>
      </c>
      <c r="I1800" s="22" t="s">
        <v>33</v>
      </c>
      <c r="J1800" s="22">
        <v>0</v>
      </c>
      <c r="K1800" s="22" t="s">
        <v>34</v>
      </c>
      <c r="L1800" s="22" t="s">
        <v>34</v>
      </c>
      <c r="M1800" s="22" t="s">
        <v>34</v>
      </c>
      <c r="N1800" s="22" t="s">
        <v>35</v>
      </c>
      <c r="O1800" s="22" t="s">
        <v>34</v>
      </c>
      <c r="P1800" s="25" t="str" cm="1">
        <f t="array" ref="P1800">_xlfn.IFS(
B1800&lt;30,"20-29",
B1800&lt;40,"30-39",
B1800&lt;50,"40-49",
B1800&lt;60,"50-59",
TRUE,"60+")</f>
        <v>50-59</v>
      </c>
      <c r="Q1800" s="25" t="str" cm="1">
        <f t="array" ref="Q1800">_xlfn.IFS(
D1800&lt;25,"0–24K",
D1800&lt;50,"25–49K",
D1800&lt;75,"50–74K",
D1800&lt;100,"75–99K",
D1800&lt;150,"100–149K",
D1800&lt;200,"150–199K",
TRUE,"200K+"
)</f>
        <v>100–149K</v>
      </c>
      <c r="R1800" s="25" t="str" cm="1">
        <f t="array" ref="R1800">_xlfn.IFS(
J1800=0,"No Mortgage",
J1800&lt;=100,"Low",
J1800&lt;=300,"Medium",
TRUE,"High"
)</f>
        <v>No Mortgage</v>
      </c>
      <c r="S1800" s="25" t="str" cm="1">
        <f t="array" ref="S1800">_xlfn.IFS(
C1800&lt;10,"0-10",
C1800&lt;20,"11-20",
C1800&lt;30,"21-30",
TRUE,"30+ yrs"
)</f>
        <v>21-30</v>
      </c>
      <c r="T1800" s="26" t="str" cm="1">
        <f t="array" ref="T1800">_xlfn.IFS(
H1800&lt;1,"0-1",
H1800&lt;2,"1-2",
H1800&lt;3,"2-3",
H1800&lt;4,"3-4",
H1800&lt;5,"4-5",
TRUE,"5+"
)</f>
        <v>0-1</v>
      </c>
    </row>
    <row r="1801" spans="1:20" ht="15.6" x14ac:dyDescent="0.3">
      <c r="A1801" s="21">
        <v>2088</v>
      </c>
      <c r="B1801" s="22">
        <v>51</v>
      </c>
      <c r="C1801" s="22">
        <v>27</v>
      </c>
      <c r="D1801" s="22">
        <v>188</v>
      </c>
      <c r="E1801" s="23" t="str">
        <f t="shared" si="28"/>
        <v>100+</v>
      </c>
      <c r="F1801" s="24">
        <v>94305</v>
      </c>
      <c r="G1801" s="22">
        <v>2</v>
      </c>
      <c r="H1801" s="22">
        <v>6.9</v>
      </c>
      <c r="I1801" s="22" t="s">
        <v>37</v>
      </c>
      <c r="J1801" s="22">
        <v>343</v>
      </c>
      <c r="K1801" s="22" t="s">
        <v>35</v>
      </c>
      <c r="L1801" s="22" t="s">
        <v>34</v>
      </c>
      <c r="M1801" s="22" t="s">
        <v>34</v>
      </c>
      <c r="N1801" s="22" t="s">
        <v>35</v>
      </c>
      <c r="O1801" s="22" t="s">
        <v>34</v>
      </c>
      <c r="P1801" s="25" t="str" cm="1">
        <f t="array" ref="P1801">_xlfn.IFS(
B1801&lt;30,"20-29",
B1801&lt;40,"30-39",
B1801&lt;50,"40-49",
B1801&lt;60,"50-59",
TRUE,"60+")</f>
        <v>50-59</v>
      </c>
      <c r="Q1801" s="25" t="str" cm="1">
        <f t="array" ref="Q1801">_xlfn.IFS(
D1801&lt;25,"0–24K",
D1801&lt;50,"25–49K",
D1801&lt;75,"50–74K",
D1801&lt;100,"75–99K",
D1801&lt;150,"100–149K",
D1801&lt;200,"150–199K",
TRUE,"200K+"
)</f>
        <v>150–199K</v>
      </c>
      <c r="R1801" s="25" t="str" cm="1">
        <f t="array" ref="R1801">_xlfn.IFS(
J1801=0,"No Mortgage",
J1801&lt;=100,"Low",
J1801&lt;=300,"Medium",
TRUE,"High"
)</f>
        <v>High</v>
      </c>
      <c r="S1801" s="25" t="str" cm="1">
        <f t="array" ref="S1801">_xlfn.IFS(
C1801&lt;10,"0-10",
C1801&lt;20,"11-20",
C1801&lt;30,"21-30",
TRUE,"30+ yrs"
)</f>
        <v>21-30</v>
      </c>
      <c r="T1801" s="26" t="str" cm="1">
        <f t="array" ref="T1801">_xlfn.IFS(
H1801&lt;1,"0-1",
H1801&lt;2,"1-2",
H1801&lt;3,"2-3",
H1801&lt;4,"3-4",
H1801&lt;5,"4-5",
TRUE,"5+"
)</f>
        <v>5+</v>
      </c>
    </row>
    <row r="1802" spans="1:20" ht="15.6" x14ac:dyDescent="0.3">
      <c r="A1802" s="21">
        <v>2196</v>
      </c>
      <c r="B1802" s="22">
        <v>51</v>
      </c>
      <c r="C1802" s="22">
        <v>27</v>
      </c>
      <c r="D1802" s="22">
        <v>33</v>
      </c>
      <c r="E1802" s="23" t="str">
        <f t="shared" si="28"/>
        <v>0-50</v>
      </c>
      <c r="F1802" s="24">
        <v>92037</v>
      </c>
      <c r="G1802" s="22">
        <v>4</v>
      </c>
      <c r="H1802" s="22">
        <v>0.2</v>
      </c>
      <c r="I1802" s="22" t="s">
        <v>33</v>
      </c>
      <c r="J1802" s="22">
        <v>83</v>
      </c>
      <c r="K1802" s="22" t="s">
        <v>34</v>
      </c>
      <c r="L1802" s="22" t="s">
        <v>34</v>
      </c>
      <c r="M1802" s="22" t="s">
        <v>34</v>
      </c>
      <c r="N1802" s="22" t="s">
        <v>35</v>
      </c>
      <c r="O1802" s="22" t="s">
        <v>34</v>
      </c>
      <c r="P1802" s="25" t="str" cm="1">
        <f t="array" ref="P1802">_xlfn.IFS(
B1802&lt;30,"20-29",
B1802&lt;40,"30-39",
B1802&lt;50,"40-49",
B1802&lt;60,"50-59",
TRUE,"60+")</f>
        <v>50-59</v>
      </c>
      <c r="Q1802" s="25" t="str" cm="1">
        <f t="array" ref="Q1802">_xlfn.IFS(
D1802&lt;25,"0–24K",
D1802&lt;50,"25–49K",
D1802&lt;75,"50–74K",
D1802&lt;100,"75–99K",
D1802&lt;150,"100–149K",
D1802&lt;200,"150–199K",
TRUE,"200K+"
)</f>
        <v>25–49K</v>
      </c>
      <c r="R1802" s="25" t="str" cm="1">
        <f t="array" ref="R1802">_xlfn.IFS(
J1802=0,"No Mortgage",
J1802&lt;=100,"Low",
J1802&lt;=300,"Medium",
TRUE,"High"
)</f>
        <v>Low</v>
      </c>
      <c r="S1802" s="25" t="str" cm="1">
        <f t="array" ref="S1802">_xlfn.IFS(
C1802&lt;10,"0-10",
C1802&lt;20,"11-20",
C1802&lt;30,"21-30",
TRUE,"30+ yrs"
)</f>
        <v>21-30</v>
      </c>
      <c r="T1802" s="26" t="str" cm="1">
        <f t="array" ref="T1802">_xlfn.IFS(
H1802&lt;1,"0-1",
H1802&lt;2,"1-2",
H1802&lt;3,"2-3",
H1802&lt;4,"3-4",
H1802&lt;5,"4-5",
TRUE,"5+"
)</f>
        <v>0-1</v>
      </c>
    </row>
    <row r="1803" spans="1:20" ht="15.6" x14ac:dyDescent="0.3">
      <c r="A1803" s="21">
        <v>2197</v>
      </c>
      <c r="B1803" s="22">
        <v>51</v>
      </c>
      <c r="C1803" s="22">
        <v>24</v>
      </c>
      <c r="D1803" s="22">
        <v>189</v>
      </c>
      <c r="E1803" s="23" t="str">
        <f t="shared" si="28"/>
        <v>100+</v>
      </c>
      <c r="F1803" s="24">
        <v>95211</v>
      </c>
      <c r="G1803" s="22">
        <v>4</v>
      </c>
      <c r="H1803" s="22">
        <v>4.75</v>
      </c>
      <c r="I1803" s="22" t="s">
        <v>37</v>
      </c>
      <c r="J1803" s="22">
        <v>0</v>
      </c>
      <c r="K1803" s="22" t="s">
        <v>35</v>
      </c>
      <c r="L1803" s="22" t="s">
        <v>34</v>
      </c>
      <c r="M1803" s="22" t="s">
        <v>34</v>
      </c>
      <c r="N1803" s="22" t="s">
        <v>35</v>
      </c>
      <c r="O1803" s="22" t="s">
        <v>34</v>
      </c>
      <c r="P1803" s="25" t="str" cm="1">
        <f t="array" ref="P1803">_xlfn.IFS(
B1803&lt;30,"20-29",
B1803&lt;40,"30-39",
B1803&lt;50,"40-49",
B1803&lt;60,"50-59",
TRUE,"60+")</f>
        <v>50-59</v>
      </c>
      <c r="Q1803" s="25" t="str" cm="1">
        <f t="array" ref="Q1803">_xlfn.IFS(
D1803&lt;25,"0–24K",
D1803&lt;50,"25–49K",
D1803&lt;75,"50–74K",
D1803&lt;100,"75–99K",
D1803&lt;150,"100–149K",
D1803&lt;200,"150–199K",
TRUE,"200K+"
)</f>
        <v>150–199K</v>
      </c>
      <c r="R1803" s="25" t="str" cm="1">
        <f t="array" ref="R1803">_xlfn.IFS(
J1803=0,"No Mortgage",
J1803&lt;=100,"Low",
J1803&lt;=300,"Medium",
TRUE,"High"
)</f>
        <v>No Mortgage</v>
      </c>
      <c r="S1803" s="25" t="str" cm="1">
        <f t="array" ref="S1803">_xlfn.IFS(
C1803&lt;10,"0-10",
C1803&lt;20,"11-20",
C1803&lt;30,"21-30",
TRUE,"30+ yrs"
)</f>
        <v>21-30</v>
      </c>
      <c r="T1803" s="26" t="str" cm="1">
        <f t="array" ref="T1803">_xlfn.IFS(
H1803&lt;1,"0-1",
H1803&lt;2,"1-2",
H1803&lt;3,"2-3",
H1803&lt;4,"3-4",
H1803&lt;5,"4-5",
TRUE,"5+"
)</f>
        <v>4-5</v>
      </c>
    </row>
    <row r="1804" spans="1:20" ht="15.6" x14ac:dyDescent="0.3">
      <c r="A1804" s="21">
        <v>2237</v>
      </c>
      <c r="B1804" s="22">
        <v>51</v>
      </c>
      <c r="C1804" s="22">
        <v>24</v>
      </c>
      <c r="D1804" s="22">
        <v>23</v>
      </c>
      <c r="E1804" s="23" t="str">
        <f t="shared" si="28"/>
        <v>0-50</v>
      </c>
      <c r="F1804" s="24">
        <v>95616</v>
      </c>
      <c r="G1804" s="22">
        <v>1</v>
      </c>
      <c r="H1804" s="22">
        <v>0.5</v>
      </c>
      <c r="I1804" s="22" t="s">
        <v>37</v>
      </c>
      <c r="J1804" s="22">
        <v>0</v>
      </c>
      <c r="K1804" s="22" t="s">
        <v>34</v>
      </c>
      <c r="L1804" s="22" t="s">
        <v>34</v>
      </c>
      <c r="M1804" s="22" t="s">
        <v>34</v>
      </c>
      <c r="N1804" s="22" t="s">
        <v>35</v>
      </c>
      <c r="O1804" s="22" t="s">
        <v>34</v>
      </c>
      <c r="P1804" s="25" t="str" cm="1">
        <f t="array" ref="P1804">_xlfn.IFS(
B1804&lt;30,"20-29",
B1804&lt;40,"30-39",
B1804&lt;50,"40-49",
B1804&lt;60,"50-59",
TRUE,"60+")</f>
        <v>50-59</v>
      </c>
      <c r="Q1804" s="25" t="str" cm="1">
        <f t="array" ref="Q1804">_xlfn.IFS(
D1804&lt;25,"0–24K",
D1804&lt;50,"25–49K",
D1804&lt;75,"50–74K",
D1804&lt;100,"75–99K",
D1804&lt;150,"100–149K",
D1804&lt;200,"150–199K",
TRUE,"200K+"
)</f>
        <v>0–24K</v>
      </c>
      <c r="R1804" s="25" t="str" cm="1">
        <f t="array" ref="R1804">_xlfn.IFS(
J1804=0,"No Mortgage",
J1804&lt;=100,"Low",
J1804&lt;=300,"Medium",
TRUE,"High"
)</f>
        <v>No Mortgage</v>
      </c>
      <c r="S1804" s="25" t="str" cm="1">
        <f t="array" ref="S1804">_xlfn.IFS(
C1804&lt;10,"0-10",
C1804&lt;20,"11-20",
C1804&lt;30,"21-30",
TRUE,"30+ yrs"
)</f>
        <v>21-30</v>
      </c>
      <c r="T1804" s="26" t="str" cm="1">
        <f t="array" ref="T1804">_xlfn.IFS(
H1804&lt;1,"0-1",
H1804&lt;2,"1-2",
H1804&lt;3,"2-3",
H1804&lt;4,"3-4",
H1804&lt;5,"4-5",
TRUE,"5+"
)</f>
        <v>0-1</v>
      </c>
    </row>
    <row r="1805" spans="1:20" ht="15.6" x14ac:dyDescent="0.3">
      <c r="A1805" s="21">
        <v>2328</v>
      </c>
      <c r="B1805" s="22">
        <v>51</v>
      </c>
      <c r="C1805" s="22">
        <v>25</v>
      </c>
      <c r="D1805" s="22">
        <v>70</v>
      </c>
      <c r="E1805" s="23" t="str">
        <f t="shared" si="28"/>
        <v>51-100</v>
      </c>
      <c r="F1805" s="24">
        <v>90095</v>
      </c>
      <c r="G1805" s="22">
        <v>1</v>
      </c>
      <c r="H1805" s="22">
        <v>0.8</v>
      </c>
      <c r="I1805" s="22" t="s">
        <v>36</v>
      </c>
      <c r="J1805" s="22">
        <v>0</v>
      </c>
      <c r="K1805" s="22" t="s">
        <v>34</v>
      </c>
      <c r="L1805" s="22" t="s">
        <v>35</v>
      </c>
      <c r="M1805" s="22" t="s">
        <v>34</v>
      </c>
      <c r="N1805" s="22" t="s">
        <v>35</v>
      </c>
      <c r="O1805" s="22" t="s">
        <v>34</v>
      </c>
      <c r="P1805" s="25" t="str" cm="1">
        <f t="array" ref="P1805">_xlfn.IFS(
B1805&lt;30,"20-29",
B1805&lt;40,"30-39",
B1805&lt;50,"40-49",
B1805&lt;60,"50-59",
TRUE,"60+")</f>
        <v>50-59</v>
      </c>
      <c r="Q1805" s="25" t="str" cm="1">
        <f t="array" ref="Q1805">_xlfn.IFS(
D1805&lt;25,"0–24K",
D1805&lt;50,"25–49K",
D1805&lt;75,"50–74K",
D1805&lt;100,"75–99K",
D1805&lt;150,"100–149K",
D1805&lt;200,"150–199K",
TRUE,"200K+"
)</f>
        <v>50–74K</v>
      </c>
      <c r="R1805" s="25" t="str" cm="1">
        <f t="array" ref="R1805">_xlfn.IFS(
J1805=0,"No Mortgage",
J1805&lt;=100,"Low",
J1805&lt;=300,"Medium",
TRUE,"High"
)</f>
        <v>No Mortgage</v>
      </c>
      <c r="S1805" s="25" t="str" cm="1">
        <f t="array" ref="S1805">_xlfn.IFS(
C1805&lt;10,"0-10",
C1805&lt;20,"11-20",
C1805&lt;30,"21-30",
TRUE,"30+ yrs"
)</f>
        <v>21-30</v>
      </c>
      <c r="T1805" s="26" t="str" cm="1">
        <f t="array" ref="T1805">_xlfn.IFS(
H1805&lt;1,"0-1",
H1805&lt;2,"1-2",
H1805&lt;3,"2-3",
H1805&lt;4,"3-4",
H1805&lt;5,"4-5",
TRUE,"5+"
)</f>
        <v>0-1</v>
      </c>
    </row>
    <row r="1806" spans="1:20" ht="15.6" x14ac:dyDescent="0.3">
      <c r="A1806" s="21">
        <v>2349</v>
      </c>
      <c r="B1806" s="22">
        <v>51</v>
      </c>
      <c r="C1806" s="22">
        <v>25</v>
      </c>
      <c r="D1806" s="22">
        <v>85</v>
      </c>
      <c r="E1806" s="23" t="str">
        <f t="shared" si="28"/>
        <v>51-100</v>
      </c>
      <c r="F1806" s="24">
        <v>94015</v>
      </c>
      <c r="G1806" s="22">
        <v>4</v>
      </c>
      <c r="H1806" s="22">
        <v>4.9000000000000004</v>
      </c>
      <c r="I1806" s="22" t="s">
        <v>33</v>
      </c>
      <c r="J1806" s="22">
        <v>0</v>
      </c>
      <c r="K1806" s="22" t="s">
        <v>34</v>
      </c>
      <c r="L1806" s="22" t="s">
        <v>34</v>
      </c>
      <c r="M1806" s="22" t="s">
        <v>34</v>
      </c>
      <c r="N1806" s="22" t="s">
        <v>35</v>
      </c>
      <c r="O1806" s="22" t="s">
        <v>35</v>
      </c>
      <c r="P1806" s="25" t="str" cm="1">
        <f t="array" ref="P1806">_xlfn.IFS(
B1806&lt;30,"20-29",
B1806&lt;40,"30-39",
B1806&lt;50,"40-49",
B1806&lt;60,"50-59",
TRUE,"60+")</f>
        <v>50-59</v>
      </c>
      <c r="Q1806" s="25" t="str" cm="1">
        <f t="array" ref="Q1806">_xlfn.IFS(
D1806&lt;25,"0–24K",
D1806&lt;50,"25–49K",
D1806&lt;75,"50–74K",
D1806&lt;100,"75–99K",
D1806&lt;150,"100–149K",
D1806&lt;200,"150–199K",
TRUE,"200K+"
)</f>
        <v>75–99K</v>
      </c>
      <c r="R1806" s="25" t="str" cm="1">
        <f t="array" ref="R1806">_xlfn.IFS(
J1806=0,"No Mortgage",
J1806&lt;=100,"Low",
J1806&lt;=300,"Medium",
TRUE,"High"
)</f>
        <v>No Mortgage</v>
      </c>
      <c r="S1806" s="25" t="str" cm="1">
        <f t="array" ref="S1806">_xlfn.IFS(
C1806&lt;10,"0-10",
C1806&lt;20,"11-20",
C1806&lt;30,"21-30",
TRUE,"30+ yrs"
)</f>
        <v>21-30</v>
      </c>
      <c r="T1806" s="26" t="str" cm="1">
        <f t="array" ref="T1806">_xlfn.IFS(
H1806&lt;1,"0-1",
H1806&lt;2,"1-2",
H1806&lt;3,"2-3",
H1806&lt;4,"3-4",
H1806&lt;5,"4-5",
TRUE,"5+"
)</f>
        <v>4-5</v>
      </c>
    </row>
    <row r="1807" spans="1:20" ht="15.6" x14ac:dyDescent="0.3">
      <c r="A1807" s="21">
        <v>2440</v>
      </c>
      <c r="B1807" s="22">
        <v>51</v>
      </c>
      <c r="C1807" s="22">
        <v>25</v>
      </c>
      <c r="D1807" s="22">
        <v>30</v>
      </c>
      <c r="E1807" s="23" t="str">
        <f t="shared" si="28"/>
        <v>0-50</v>
      </c>
      <c r="F1807" s="24">
        <v>91116</v>
      </c>
      <c r="G1807" s="22">
        <v>3</v>
      </c>
      <c r="H1807" s="22">
        <v>0.6</v>
      </c>
      <c r="I1807" s="22" t="s">
        <v>37</v>
      </c>
      <c r="J1807" s="22">
        <v>144</v>
      </c>
      <c r="K1807" s="22" t="s">
        <v>34</v>
      </c>
      <c r="L1807" s="22" t="s">
        <v>34</v>
      </c>
      <c r="M1807" s="22" t="s">
        <v>34</v>
      </c>
      <c r="N1807" s="22" t="s">
        <v>34</v>
      </c>
      <c r="O1807" s="22" t="s">
        <v>35</v>
      </c>
      <c r="P1807" s="25" t="str" cm="1">
        <f t="array" ref="P1807">_xlfn.IFS(
B1807&lt;30,"20-29",
B1807&lt;40,"30-39",
B1807&lt;50,"40-49",
B1807&lt;60,"50-59",
TRUE,"60+")</f>
        <v>50-59</v>
      </c>
      <c r="Q1807" s="25" t="str" cm="1">
        <f t="array" ref="Q1807">_xlfn.IFS(
D1807&lt;25,"0–24K",
D1807&lt;50,"25–49K",
D1807&lt;75,"50–74K",
D1807&lt;100,"75–99K",
D1807&lt;150,"100–149K",
D1807&lt;200,"150–199K",
TRUE,"200K+"
)</f>
        <v>25–49K</v>
      </c>
      <c r="R1807" s="25" t="str" cm="1">
        <f t="array" ref="R1807">_xlfn.IFS(
J1807=0,"No Mortgage",
J1807&lt;=100,"Low",
J1807&lt;=300,"Medium",
TRUE,"High"
)</f>
        <v>Medium</v>
      </c>
      <c r="S1807" s="25" t="str" cm="1">
        <f t="array" ref="S1807">_xlfn.IFS(
C1807&lt;10,"0-10",
C1807&lt;20,"11-20",
C1807&lt;30,"21-30",
TRUE,"30+ yrs"
)</f>
        <v>21-30</v>
      </c>
      <c r="T1807" s="26" t="str" cm="1">
        <f t="array" ref="T1807">_xlfn.IFS(
H1807&lt;1,"0-1",
H1807&lt;2,"1-2",
H1807&lt;3,"2-3",
H1807&lt;4,"3-4",
H1807&lt;5,"4-5",
TRUE,"5+"
)</f>
        <v>0-1</v>
      </c>
    </row>
    <row r="1808" spans="1:20" ht="15.6" x14ac:dyDescent="0.3">
      <c r="A1808" s="21">
        <v>2449</v>
      </c>
      <c r="B1808" s="22">
        <v>51</v>
      </c>
      <c r="C1808" s="22">
        <v>26</v>
      </c>
      <c r="D1808" s="22">
        <v>42</v>
      </c>
      <c r="E1808" s="23" t="str">
        <f t="shared" si="28"/>
        <v>0-50</v>
      </c>
      <c r="F1808" s="24">
        <v>92103</v>
      </c>
      <c r="G1808" s="22">
        <v>2</v>
      </c>
      <c r="H1808" s="22">
        <v>0.6</v>
      </c>
      <c r="I1808" s="22" t="s">
        <v>36</v>
      </c>
      <c r="J1808" s="22">
        <v>0</v>
      </c>
      <c r="K1808" s="22" t="s">
        <v>34</v>
      </c>
      <c r="L1808" s="22" t="s">
        <v>34</v>
      </c>
      <c r="M1808" s="22" t="s">
        <v>34</v>
      </c>
      <c r="N1808" s="22" t="s">
        <v>35</v>
      </c>
      <c r="O1808" s="22" t="s">
        <v>35</v>
      </c>
      <c r="P1808" s="25" t="str" cm="1">
        <f t="array" ref="P1808">_xlfn.IFS(
B1808&lt;30,"20-29",
B1808&lt;40,"30-39",
B1808&lt;50,"40-49",
B1808&lt;60,"50-59",
TRUE,"60+")</f>
        <v>50-59</v>
      </c>
      <c r="Q1808" s="25" t="str" cm="1">
        <f t="array" ref="Q1808">_xlfn.IFS(
D1808&lt;25,"0–24K",
D1808&lt;50,"25–49K",
D1808&lt;75,"50–74K",
D1808&lt;100,"75–99K",
D1808&lt;150,"100–149K",
D1808&lt;200,"150–199K",
TRUE,"200K+"
)</f>
        <v>25–49K</v>
      </c>
      <c r="R1808" s="25" t="str" cm="1">
        <f t="array" ref="R1808">_xlfn.IFS(
J1808=0,"No Mortgage",
J1808&lt;=100,"Low",
J1808&lt;=300,"Medium",
TRUE,"High"
)</f>
        <v>No Mortgage</v>
      </c>
      <c r="S1808" s="25" t="str" cm="1">
        <f t="array" ref="S1808">_xlfn.IFS(
C1808&lt;10,"0-10",
C1808&lt;20,"11-20",
C1808&lt;30,"21-30",
TRUE,"30+ yrs"
)</f>
        <v>21-30</v>
      </c>
      <c r="T1808" s="26" t="str" cm="1">
        <f t="array" ref="T1808">_xlfn.IFS(
H1808&lt;1,"0-1",
H1808&lt;2,"1-2",
H1808&lt;3,"2-3",
H1808&lt;4,"3-4",
H1808&lt;5,"4-5",
TRUE,"5+"
)</f>
        <v>0-1</v>
      </c>
    </row>
    <row r="1809" spans="1:20" ht="15.6" x14ac:dyDescent="0.3">
      <c r="A1809" s="21">
        <v>2452</v>
      </c>
      <c r="B1809" s="22">
        <v>51</v>
      </c>
      <c r="C1809" s="22">
        <v>25</v>
      </c>
      <c r="D1809" s="22">
        <v>119</v>
      </c>
      <c r="E1809" s="23" t="str">
        <f t="shared" si="28"/>
        <v>100+</v>
      </c>
      <c r="F1809" s="24">
        <v>93940</v>
      </c>
      <c r="G1809" s="22">
        <v>1</v>
      </c>
      <c r="H1809" s="22">
        <v>4.9000000000000004</v>
      </c>
      <c r="I1809" s="22" t="s">
        <v>33</v>
      </c>
      <c r="J1809" s="22">
        <v>208</v>
      </c>
      <c r="K1809" s="22" t="s">
        <v>34</v>
      </c>
      <c r="L1809" s="22" t="s">
        <v>34</v>
      </c>
      <c r="M1809" s="22" t="s">
        <v>34</v>
      </c>
      <c r="N1809" s="22" t="s">
        <v>35</v>
      </c>
      <c r="O1809" s="22" t="s">
        <v>35</v>
      </c>
      <c r="P1809" s="25" t="str" cm="1">
        <f t="array" ref="P1809">_xlfn.IFS(
B1809&lt;30,"20-29",
B1809&lt;40,"30-39",
B1809&lt;50,"40-49",
B1809&lt;60,"50-59",
TRUE,"60+")</f>
        <v>50-59</v>
      </c>
      <c r="Q1809" s="25" t="str" cm="1">
        <f t="array" ref="Q1809">_xlfn.IFS(
D1809&lt;25,"0–24K",
D1809&lt;50,"25–49K",
D1809&lt;75,"50–74K",
D1809&lt;100,"75–99K",
D1809&lt;150,"100–149K",
D1809&lt;200,"150–199K",
TRUE,"200K+"
)</f>
        <v>100–149K</v>
      </c>
      <c r="R1809" s="25" t="str" cm="1">
        <f t="array" ref="R1809">_xlfn.IFS(
J1809=0,"No Mortgage",
J1809&lt;=100,"Low",
J1809&lt;=300,"Medium",
TRUE,"High"
)</f>
        <v>Medium</v>
      </c>
      <c r="S1809" s="25" t="str" cm="1">
        <f t="array" ref="S1809">_xlfn.IFS(
C1809&lt;10,"0-10",
C1809&lt;20,"11-20",
C1809&lt;30,"21-30",
TRUE,"30+ yrs"
)</f>
        <v>21-30</v>
      </c>
      <c r="T1809" s="26" t="str" cm="1">
        <f t="array" ref="T1809">_xlfn.IFS(
H1809&lt;1,"0-1",
H1809&lt;2,"1-2",
H1809&lt;3,"2-3",
H1809&lt;4,"3-4",
H1809&lt;5,"4-5",
TRUE,"5+"
)</f>
        <v>4-5</v>
      </c>
    </row>
    <row r="1810" spans="1:20" ht="15.6" x14ac:dyDescent="0.3">
      <c r="A1810" s="21">
        <v>2512</v>
      </c>
      <c r="B1810" s="22">
        <v>51</v>
      </c>
      <c r="C1810" s="22">
        <v>27</v>
      </c>
      <c r="D1810" s="22">
        <v>92</v>
      </c>
      <c r="E1810" s="23" t="str">
        <f t="shared" si="28"/>
        <v>51-100</v>
      </c>
      <c r="F1810" s="24">
        <v>92121</v>
      </c>
      <c r="G1810" s="22">
        <v>4</v>
      </c>
      <c r="H1810" s="22">
        <v>3</v>
      </c>
      <c r="I1810" s="22" t="s">
        <v>33</v>
      </c>
      <c r="J1810" s="22">
        <v>0</v>
      </c>
      <c r="K1810" s="22" t="s">
        <v>35</v>
      </c>
      <c r="L1810" s="22" t="s">
        <v>34</v>
      </c>
      <c r="M1810" s="22" t="s">
        <v>35</v>
      </c>
      <c r="N1810" s="22" t="s">
        <v>35</v>
      </c>
      <c r="O1810" s="22" t="s">
        <v>35</v>
      </c>
      <c r="P1810" s="25" t="str" cm="1">
        <f t="array" ref="P1810">_xlfn.IFS(
B1810&lt;30,"20-29",
B1810&lt;40,"30-39",
B1810&lt;50,"40-49",
B1810&lt;60,"50-59",
TRUE,"60+")</f>
        <v>50-59</v>
      </c>
      <c r="Q1810" s="25" t="str" cm="1">
        <f t="array" ref="Q1810">_xlfn.IFS(
D1810&lt;25,"0–24K",
D1810&lt;50,"25–49K",
D1810&lt;75,"50–74K",
D1810&lt;100,"75–99K",
D1810&lt;150,"100–149K",
D1810&lt;200,"150–199K",
TRUE,"200K+"
)</f>
        <v>75–99K</v>
      </c>
      <c r="R1810" s="25" t="str" cm="1">
        <f t="array" ref="R1810">_xlfn.IFS(
J1810=0,"No Mortgage",
J1810&lt;=100,"Low",
J1810&lt;=300,"Medium",
TRUE,"High"
)</f>
        <v>No Mortgage</v>
      </c>
      <c r="S1810" s="25" t="str" cm="1">
        <f t="array" ref="S1810">_xlfn.IFS(
C1810&lt;10,"0-10",
C1810&lt;20,"11-20",
C1810&lt;30,"21-30",
TRUE,"30+ yrs"
)</f>
        <v>21-30</v>
      </c>
      <c r="T1810" s="26" t="str" cm="1">
        <f t="array" ref="T1810">_xlfn.IFS(
H1810&lt;1,"0-1",
H1810&lt;2,"1-2",
H1810&lt;3,"2-3",
H1810&lt;4,"3-4",
H1810&lt;5,"4-5",
TRUE,"5+"
)</f>
        <v>3-4</v>
      </c>
    </row>
    <row r="1811" spans="1:20" ht="15.6" x14ac:dyDescent="0.3">
      <c r="A1811" s="21">
        <v>2537</v>
      </c>
      <c r="B1811" s="22">
        <v>51</v>
      </c>
      <c r="C1811" s="22">
        <v>25</v>
      </c>
      <c r="D1811" s="22">
        <v>104</v>
      </c>
      <c r="E1811" s="23" t="str">
        <f t="shared" si="28"/>
        <v>100+</v>
      </c>
      <c r="F1811" s="24">
        <v>94949</v>
      </c>
      <c r="G1811" s="22">
        <v>1</v>
      </c>
      <c r="H1811" s="22">
        <v>4.2</v>
      </c>
      <c r="I1811" s="22" t="s">
        <v>37</v>
      </c>
      <c r="J1811" s="22">
        <v>0</v>
      </c>
      <c r="K1811" s="22" t="s">
        <v>35</v>
      </c>
      <c r="L1811" s="22" t="s">
        <v>34</v>
      </c>
      <c r="M1811" s="22" t="s">
        <v>34</v>
      </c>
      <c r="N1811" s="22" t="s">
        <v>35</v>
      </c>
      <c r="O1811" s="22" t="s">
        <v>34</v>
      </c>
      <c r="P1811" s="25" t="str" cm="1">
        <f t="array" ref="P1811">_xlfn.IFS(
B1811&lt;30,"20-29",
B1811&lt;40,"30-39",
B1811&lt;50,"40-49",
B1811&lt;60,"50-59",
TRUE,"60+")</f>
        <v>50-59</v>
      </c>
      <c r="Q1811" s="25" t="str" cm="1">
        <f t="array" ref="Q1811">_xlfn.IFS(
D1811&lt;25,"0–24K",
D1811&lt;50,"25–49K",
D1811&lt;75,"50–74K",
D1811&lt;100,"75–99K",
D1811&lt;150,"100–149K",
D1811&lt;200,"150–199K",
TRUE,"200K+"
)</f>
        <v>100–149K</v>
      </c>
      <c r="R1811" s="25" t="str" cm="1">
        <f t="array" ref="R1811">_xlfn.IFS(
J1811=0,"No Mortgage",
J1811&lt;=100,"Low",
J1811&lt;=300,"Medium",
TRUE,"High"
)</f>
        <v>No Mortgage</v>
      </c>
      <c r="S1811" s="25" t="str" cm="1">
        <f t="array" ref="S1811">_xlfn.IFS(
C1811&lt;10,"0-10",
C1811&lt;20,"11-20",
C1811&lt;30,"21-30",
TRUE,"30+ yrs"
)</f>
        <v>21-30</v>
      </c>
      <c r="T1811" s="26" t="str" cm="1">
        <f t="array" ref="T1811">_xlfn.IFS(
H1811&lt;1,"0-1",
H1811&lt;2,"1-2",
H1811&lt;3,"2-3",
H1811&lt;4,"3-4",
H1811&lt;5,"4-5",
TRUE,"5+"
)</f>
        <v>4-5</v>
      </c>
    </row>
    <row r="1812" spans="1:20" ht="15.6" x14ac:dyDescent="0.3">
      <c r="A1812" s="21">
        <v>2586</v>
      </c>
      <c r="B1812" s="22">
        <v>51</v>
      </c>
      <c r="C1812" s="22">
        <v>26</v>
      </c>
      <c r="D1812" s="22">
        <v>70</v>
      </c>
      <c r="E1812" s="23" t="str">
        <f t="shared" si="28"/>
        <v>51-100</v>
      </c>
      <c r="F1812" s="24">
        <v>91320</v>
      </c>
      <c r="G1812" s="22">
        <v>1</v>
      </c>
      <c r="H1812" s="22">
        <v>2.8</v>
      </c>
      <c r="I1812" s="22" t="s">
        <v>37</v>
      </c>
      <c r="J1812" s="22">
        <v>0</v>
      </c>
      <c r="K1812" s="22" t="s">
        <v>34</v>
      </c>
      <c r="L1812" s="22" t="s">
        <v>34</v>
      </c>
      <c r="M1812" s="22" t="s">
        <v>34</v>
      </c>
      <c r="N1812" s="22" t="s">
        <v>35</v>
      </c>
      <c r="O1812" s="22" t="s">
        <v>35</v>
      </c>
      <c r="P1812" s="25" t="str" cm="1">
        <f t="array" ref="P1812">_xlfn.IFS(
B1812&lt;30,"20-29",
B1812&lt;40,"30-39",
B1812&lt;50,"40-49",
B1812&lt;60,"50-59",
TRUE,"60+")</f>
        <v>50-59</v>
      </c>
      <c r="Q1812" s="25" t="str" cm="1">
        <f t="array" ref="Q1812">_xlfn.IFS(
D1812&lt;25,"0–24K",
D1812&lt;50,"25–49K",
D1812&lt;75,"50–74K",
D1812&lt;100,"75–99K",
D1812&lt;150,"100–149K",
D1812&lt;200,"150–199K",
TRUE,"200K+"
)</f>
        <v>50–74K</v>
      </c>
      <c r="R1812" s="25" t="str" cm="1">
        <f t="array" ref="R1812">_xlfn.IFS(
J1812=0,"No Mortgage",
J1812&lt;=100,"Low",
J1812&lt;=300,"Medium",
TRUE,"High"
)</f>
        <v>No Mortgage</v>
      </c>
      <c r="S1812" s="25" t="str" cm="1">
        <f t="array" ref="S1812">_xlfn.IFS(
C1812&lt;10,"0-10",
C1812&lt;20,"11-20",
C1812&lt;30,"21-30",
TRUE,"30+ yrs"
)</f>
        <v>21-30</v>
      </c>
      <c r="T1812" s="26" t="str" cm="1">
        <f t="array" ref="T1812">_xlfn.IFS(
H1812&lt;1,"0-1",
H1812&lt;2,"1-2",
H1812&lt;3,"2-3",
H1812&lt;4,"3-4",
H1812&lt;5,"4-5",
TRUE,"5+"
)</f>
        <v>2-3</v>
      </c>
    </row>
    <row r="1813" spans="1:20" ht="15.6" x14ac:dyDescent="0.3">
      <c r="A1813" s="21">
        <v>2638</v>
      </c>
      <c r="B1813" s="22">
        <v>51</v>
      </c>
      <c r="C1813" s="22">
        <v>26</v>
      </c>
      <c r="D1813" s="22">
        <v>69</v>
      </c>
      <c r="E1813" s="23" t="str">
        <f t="shared" si="28"/>
        <v>51-100</v>
      </c>
      <c r="F1813" s="24">
        <v>94005</v>
      </c>
      <c r="G1813" s="22">
        <v>3</v>
      </c>
      <c r="H1813" s="22">
        <v>2</v>
      </c>
      <c r="I1813" s="22" t="s">
        <v>37</v>
      </c>
      <c r="J1813" s="22">
        <v>0</v>
      </c>
      <c r="K1813" s="22" t="s">
        <v>34</v>
      </c>
      <c r="L1813" s="22" t="s">
        <v>34</v>
      </c>
      <c r="M1813" s="22" t="s">
        <v>34</v>
      </c>
      <c r="N1813" s="22" t="s">
        <v>35</v>
      </c>
      <c r="O1813" s="22" t="s">
        <v>34</v>
      </c>
      <c r="P1813" s="25" t="str" cm="1">
        <f t="array" ref="P1813">_xlfn.IFS(
B1813&lt;30,"20-29",
B1813&lt;40,"30-39",
B1813&lt;50,"40-49",
B1813&lt;60,"50-59",
TRUE,"60+")</f>
        <v>50-59</v>
      </c>
      <c r="Q1813" s="25" t="str" cm="1">
        <f t="array" ref="Q1813">_xlfn.IFS(
D1813&lt;25,"0–24K",
D1813&lt;50,"25–49K",
D1813&lt;75,"50–74K",
D1813&lt;100,"75–99K",
D1813&lt;150,"100–149K",
D1813&lt;200,"150–199K",
TRUE,"200K+"
)</f>
        <v>50–74K</v>
      </c>
      <c r="R1813" s="25" t="str" cm="1">
        <f t="array" ref="R1813">_xlfn.IFS(
J1813=0,"No Mortgage",
J1813&lt;=100,"Low",
J1813&lt;=300,"Medium",
TRUE,"High"
)</f>
        <v>No Mortgage</v>
      </c>
      <c r="S1813" s="25" t="str" cm="1">
        <f t="array" ref="S1813">_xlfn.IFS(
C1813&lt;10,"0-10",
C1813&lt;20,"11-20",
C1813&lt;30,"21-30",
TRUE,"30+ yrs"
)</f>
        <v>21-30</v>
      </c>
      <c r="T1813" s="26" t="str" cm="1">
        <f t="array" ref="T1813">_xlfn.IFS(
H1813&lt;1,"0-1",
H1813&lt;2,"1-2",
H1813&lt;3,"2-3",
H1813&lt;4,"3-4",
H1813&lt;5,"4-5",
TRUE,"5+"
)</f>
        <v>2-3</v>
      </c>
    </row>
    <row r="1814" spans="1:20" ht="15.6" x14ac:dyDescent="0.3">
      <c r="A1814" s="21">
        <v>2684</v>
      </c>
      <c r="B1814" s="22">
        <v>51</v>
      </c>
      <c r="C1814" s="22">
        <v>25</v>
      </c>
      <c r="D1814" s="22">
        <v>19</v>
      </c>
      <c r="E1814" s="23" t="str">
        <f t="shared" si="28"/>
        <v>0-50</v>
      </c>
      <c r="F1814" s="24">
        <v>95812</v>
      </c>
      <c r="G1814" s="22">
        <v>1</v>
      </c>
      <c r="H1814" s="22">
        <v>1.4</v>
      </c>
      <c r="I1814" s="22" t="s">
        <v>36</v>
      </c>
      <c r="J1814" s="22">
        <v>98</v>
      </c>
      <c r="K1814" s="22" t="s">
        <v>34</v>
      </c>
      <c r="L1814" s="22" t="s">
        <v>34</v>
      </c>
      <c r="M1814" s="22" t="s">
        <v>34</v>
      </c>
      <c r="N1814" s="22" t="s">
        <v>34</v>
      </c>
      <c r="O1814" s="22" t="s">
        <v>34</v>
      </c>
      <c r="P1814" s="25" t="str" cm="1">
        <f t="array" ref="P1814">_xlfn.IFS(
B1814&lt;30,"20-29",
B1814&lt;40,"30-39",
B1814&lt;50,"40-49",
B1814&lt;60,"50-59",
TRUE,"60+")</f>
        <v>50-59</v>
      </c>
      <c r="Q1814" s="25" t="str" cm="1">
        <f t="array" ref="Q1814">_xlfn.IFS(
D1814&lt;25,"0–24K",
D1814&lt;50,"25–49K",
D1814&lt;75,"50–74K",
D1814&lt;100,"75–99K",
D1814&lt;150,"100–149K",
D1814&lt;200,"150–199K",
TRUE,"200K+"
)</f>
        <v>0–24K</v>
      </c>
      <c r="R1814" s="25" t="str" cm="1">
        <f t="array" ref="R1814">_xlfn.IFS(
J1814=0,"No Mortgage",
J1814&lt;=100,"Low",
J1814&lt;=300,"Medium",
TRUE,"High"
)</f>
        <v>Low</v>
      </c>
      <c r="S1814" s="25" t="str" cm="1">
        <f t="array" ref="S1814">_xlfn.IFS(
C1814&lt;10,"0-10",
C1814&lt;20,"11-20",
C1814&lt;30,"21-30",
TRUE,"30+ yrs"
)</f>
        <v>21-30</v>
      </c>
      <c r="T1814" s="26" t="str" cm="1">
        <f t="array" ref="T1814">_xlfn.IFS(
H1814&lt;1,"0-1",
H1814&lt;2,"1-2",
H1814&lt;3,"2-3",
H1814&lt;4,"3-4",
H1814&lt;5,"4-5",
TRUE,"5+"
)</f>
        <v>1-2</v>
      </c>
    </row>
    <row r="1815" spans="1:20" ht="15.6" x14ac:dyDescent="0.3">
      <c r="A1815" s="21">
        <v>2704</v>
      </c>
      <c r="B1815" s="22">
        <v>51</v>
      </c>
      <c r="C1815" s="22">
        <v>27</v>
      </c>
      <c r="D1815" s="22">
        <v>71</v>
      </c>
      <c r="E1815" s="23" t="str">
        <f t="shared" si="28"/>
        <v>51-100</v>
      </c>
      <c r="F1815" s="24">
        <v>92521</v>
      </c>
      <c r="G1815" s="22">
        <v>1</v>
      </c>
      <c r="H1815" s="22">
        <v>2.6</v>
      </c>
      <c r="I1815" s="22" t="s">
        <v>37</v>
      </c>
      <c r="J1815" s="22">
        <v>0</v>
      </c>
      <c r="K1815" s="22" t="s">
        <v>34</v>
      </c>
      <c r="L1815" s="22" t="s">
        <v>34</v>
      </c>
      <c r="M1815" s="22" t="s">
        <v>34</v>
      </c>
      <c r="N1815" s="22" t="s">
        <v>34</v>
      </c>
      <c r="O1815" s="22" t="s">
        <v>35</v>
      </c>
      <c r="P1815" s="25" t="str" cm="1">
        <f t="array" ref="P1815">_xlfn.IFS(
B1815&lt;30,"20-29",
B1815&lt;40,"30-39",
B1815&lt;50,"40-49",
B1815&lt;60,"50-59",
TRUE,"60+")</f>
        <v>50-59</v>
      </c>
      <c r="Q1815" s="25" t="str" cm="1">
        <f t="array" ref="Q1815">_xlfn.IFS(
D1815&lt;25,"0–24K",
D1815&lt;50,"25–49K",
D1815&lt;75,"50–74K",
D1815&lt;100,"75–99K",
D1815&lt;150,"100–149K",
D1815&lt;200,"150–199K",
TRUE,"200K+"
)</f>
        <v>50–74K</v>
      </c>
      <c r="R1815" s="25" t="str" cm="1">
        <f t="array" ref="R1815">_xlfn.IFS(
J1815=0,"No Mortgage",
J1815&lt;=100,"Low",
J1815&lt;=300,"Medium",
TRUE,"High"
)</f>
        <v>No Mortgage</v>
      </c>
      <c r="S1815" s="25" t="str" cm="1">
        <f t="array" ref="S1815">_xlfn.IFS(
C1815&lt;10,"0-10",
C1815&lt;20,"11-20",
C1815&lt;30,"21-30",
TRUE,"30+ yrs"
)</f>
        <v>21-30</v>
      </c>
      <c r="T1815" s="26" t="str" cm="1">
        <f t="array" ref="T1815">_xlfn.IFS(
H1815&lt;1,"0-1",
H1815&lt;2,"1-2",
H1815&lt;3,"2-3",
H1815&lt;4,"3-4",
H1815&lt;5,"4-5",
TRUE,"5+"
)</f>
        <v>2-3</v>
      </c>
    </row>
    <row r="1816" spans="1:20" ht="15.6" x14ac:dyDescent="0.3">
      <c r="A1816" s="21">
        <v>2711</v>
      </c>
      <c r="B1816" s="22">
        <v>51</v>
      </c>
      <c r="C1816" s="22">
        <v>27</v>
      </c>
      <c r="D1816" s="22">
        <v>39</v>
      </c>
      <c r="E1816" s="23" t="str">
        <f t="shared" si="28"/>
        <v>0-50</v>
      </c>
      <c r="F1816" s="24">
        <v>94304</v>
      </c>
      <c r="G1816" s="22">
        <v>2</v>
      </c>
      <c r="H1816" s="22">
        <v>0.8</v>
      </c>
      <c r="I1816" s="22" t="s">
        <v>33</v>
      </c>
      <c r="J1816" s="22">
        <v>0</v>
      </c>
      <c r="K1816" s="22" t="s">
        <v>34</v>
      </c>
      <c r="L1816" s="22" t="s">
        <v>34</v>
      </c>
      <c r="M1816" s="22" t="s">
        <v>34</v>
      </c>
      <c r="N1816" s="22" t="s">
        <v>34</v>
      </c>
      <c r="O1816" s="22" t="s">
        <v>34</v>
      </c>
      <c r="P1816" s="25" t="str" cm="1">
        <f t="array" ref="P1816">_xlfn.IFS(
B1816&lt;30,"20-29",
B1816&lt;40,"30-39",
B1816&lt;50,"40-49",
B1816&lt;60,"50-59",
TRUE,"60+")</f>
        <v>50-59</v>
      </c>
      <c r="Q1816" s="25" t="str" cm="1">
        <f t="array" ref="Q1816">_xlfn.IFS(
D1816&lt;25,"0–24K",
D1816&lt;50,"25–49K",
D1816&lt;75,"50–74K",
D1816&lt;100,"75–99K",
D1816&lt;150,"100–149K",
D1816&lt;200,"150–199K",
TRUE,"200K+"
)</f>
        <v>25–49K</v>
      </c>
      <c r="R1816" s="25" t="str" cm="1">
        <f t="array" ref="R1816">_xlfn.IFS(
J1816=0,"No Mortgage",
J1816&lt;=100,"Low",
J1816&lt;=300,"Medium",
TRUE,"High"
)</f>
        <v>No Mortgage</v>
      </c>
      <c r="S1816" s="25" t="str" cm="1">
        <f t="array" ref="S1816">_xlfn.IFS(
C1816&lt;10,"0-10",
C1816&lt;20,"11-20",
C1816&lt;30,"21-30",
TRUE,"30+ yrs"
)</f>
        <v>21-30</v>
      </c>
      <c r="T1816" s="26" t="str" cm="1">
        <f t="array" ref="T1816">_xlfn.IFS(
H1816&lt;1,"0-1",
H1816&lt;2,"1-2",
H1816&lt;3,"2-3",
H1816&lt;4,"3-4",
H1816&lt;5,"4-5",
TRUE,"5+"
)</f>
        <v>0-1</v>
      </c>
    </row>
    <row r="1817" spans="1:20" ht="15.6" x14ac:dyDescent="0.3">
      <c r="A1817" s="21">
        <v>2745</v>
      </c>
      <c r="B1817" s="22">
        <v>51</v>
      </c>
      <c r="C1817" s="22">
        <v>27</v>
      </c>
      <c r="D1817" s="22">
        <v>10</v>
      </c>
      <c r="E1817" s="23" t="str">
        <f t="shared" si="28"/>
        <v>0-50</v>
      </c>
      <c r="F1817" s="24">
        <v>92121</v>
      </c>
      <c r="G1817" s="22">
        <v>2</v>
      </c>
      <c r="H1817" s="22">
        <v>0.2</v>
      </c>
      <c r="I1817" s="22" t="s">
        <v>33</v>
      </c>
      <c r="J1817" s="22">
        <v>86</v>
      </c>
      <c r="K1817" s="22" t="s">
        <v>34</v>
      </c>
      <c r="L1817" s="22" t="s">
        <v>34</v>
      </c>
      <c r="M1817" s="22" t="s">
        <v>34</v>
      </c>
      <c r="N1817" s="22" t="s">
        <v>34</v>
      </c>
      <c r="O1817" s="22" t="s">
        <v>34</v>
      </c>
      <c r="P1817" s="25" t="str" cm="1">
        <f t="array" ref="P1817">_xlfn.IFS(
B1817&lt;30,"20-29",
B1817&lt;40,"30-39",
B1817&lt;50,"40-49",
B1817&lt;60,"50-59",
TRUE,"60+")</f>
        <v>50-59</v>
      </c>
      <c r="Q1817" s="25" t="str" cm="1">
        <f t="array" ref="Q1817">_xlfn.IFS(
D1817&lt;25,"0–24K",
D1817&lt;50,"25–49K",
D1817&lt;75,"50–74K",
D1817&lt;100,"75–99K",
D1817&lt;150,"100–149K",
D1817&lt;200,"150–199K",
TRUE,"200K+"
)</f>
        <v>0–24K</v>
      </c>
      <c r="R1817" s="25" t="str" cm="1">
        <f t="array" ref="R1817">_xlfn.IFS(
J1817=0,"No Mortgage",
J1817&lt;=100,"Low",
J1817&lt;=300,"Medium",
TRUE,"High"
)</f>
        <v>Low</v>
      </c>
      <c r="S1817" s="25" t="str" cm="1">
        <f t="array" ref="S1817">_xlfn.IFS(
C1817&lt;10,"0-10",
C1817&lt;20,"11-20",
C1817&lt;30,"21-30",
TRUE,"30+ yrs"
)</f>
        <v>21-30</v>
      </c>
      <c r="T1817" s="26" t="str" cm="1">
        <f t="array" ref="T1817">_xlfn.IFS(
H1817&lt;1,"0-1",
H1817&lt;2,"1-2",
H1817&lt;3,"2-3",
H1817&lt;4,"3-4",
H1817&lt;5,"4-5",
TRUE,"5+"
)</f>
        <v>0-1</v>
      </c>
    </row>
    <row r="1818" spans="1:20" ht="15.6" x14ac:dyDescent="0.3">
      <c r="A1818" s="21">
        <v>2753</v>
      </c>
      <c r="B1818" s="22">
        <v>51</v>
      </c>
      <c r="C1818" s="22">
        <v>25</v>
      </c>
      <c r="D1818" s="22">
        <v>34</v>
      </c>
      <c r="E1818" s="23" t="str">
        <f t="shared" si="28"/>
        <v>0-50</v>
      </c>
      <c r="F1818" s="24">
        <v>95819</v>
      </c>
      <c r="G1818" s="22">
        <v>3</v>
      </c>
      <c r="H1818" s="22">
        <v>0.9</v>
      </c>
      <c r="I1818" s="22" t="s">
        <v>36</v>
      </c>
      <c r="J1818" s="22">
        <v>111</v>
      </c>
      <c r="K1818" s="22" t="s">
        <v>34</v>
      </c>
      <c r="L1818" s="22" t="s">
        <v>34</v>
      </c>
      <c r="M1818" s="22" t="s">
        <v>34</v>
      </c>
      <c r="N1818" s="22" t="s">
        <v>35</v>
      </c>
      <c r="O1818" s="22" t="s">
        <v>34</v>
      </c>
      <c r="P1818" s="25" t="str" cm="1">
        <f t="array" ref="P1818">_xlfn.IFS(
B1818&lt;30,"20-29",
B1818&lt;40,"30-39",
B1818&lt;50,"40-49",
B1818&lt;60,"50-59",
TRUE,"60+")</f>
        <v>50-59</v>
      </c>
      <c r="Q1818" s="25" t="str" cm="1">
        <f t="array" ref="Q1818">_xlfn.IFS(
D1818&lt;25,"0–24K",
D1818&lt;50,"25–49K",
D1818&lt;75,"50–74K",
D1818&lt;100,"75–99K",
D1818&lt;150,"100–149K",
D1818&lt;200,"150–199K",
TRUE,"200K+"
)</f>
        <v>25–49K</v>
      </c>
      <c r="R1818" s="25" t="str" cm="1">
        <f t="array" ref="R1818">_xlfn.IFS(
J1818=0,"No Mortgage",
J1818&lt;=100,"Low",
J1818&lt;=300,"Medium",
TRUE,"High"
)</f>
        <v>Medium</v>
      </c>
      <c r="S1818" s="25" t="str" cm="1">
        <f t="array" ref="S1818">_xlfn.IFS(
C1818&lt;10,"0-10",
C1818&lt;20,"11-20",
C1818&lt;30,"21-30",
TRUE,"30+ yrs"
)</f>
        <v>21-30</v>
      </c>
      <c r="T1818" s="26" t="str" cm="1">
        <f t="array" ref="T1818">_xlfn.IFS(
H1818&lt;1,"0-1",
H1818&lt;2,"1-2",
H1818&lt;3,"2-3",
H1818&lt;4,"3-4",
H1818&lt;5,"4-5",
TRUE,"5+"
)</f>
        <v>0-1</v>
      </c>
    </row>
    <row r="1819" spans="1:20" ht="15.6" x14ac:dyDescent="0.3">
      <c r="A1819" s="21">
        <v>2796</v>
      </c>
      <c r="B1819" s="22">
        <v>51</v>
      </c>
      <c r="C1819" s="22">
        <v>25</v>
      </c>
      <c r="D1819" s="22">
        <v>91</v>
      </c>
      <c r="E1819" s="23" t="str">
        <f t="shared" si="28"/>
        <v>51-100</v>
      </c>
      <c r="F1819" s="24">
        <v>92407</v>
      </c>
      <c r="G1819" s="22">
        <v>1</v>
      </c>
      <c r="H1819" s="22">
        <v>0.8</v>
      </c>
      <c r="I1819" s="22" t="s">
        <v>36</v>
      </c>
      <c r="J1819" s="22">
        <v>0</v>
      </c>
      <c r="K1819" s="22" t="s">
        <v>34</v>
      </c>
      <c r="L1819" s="22" t="s">
        <v>34</v>
      </c>
      <c r="M1819" s="22" t="s">
        <v>34</v>
      </c>
      <c r="N1819" s="22" t="s">
        <v>34</v>
      </c>
      <c r="O1819" s="22" t="s">
        <v>34</v>
      </c>
      <c r="P1819" s="25" t="str" cm="1">
        <f t="array" ref="P1819">_xlfn.IFS(
B1819&lt;30,"20-29",
B1819&lt;40,"30-39",
B1819&lt;50,"40-49",
B1819&lt;60,"50-59",
TRUE,"60+")</f>
        <v>50-59</v>
      </c>
      <c r="Q1819" s="25" t="str" cm="1">
        <f t="array" ref="Q1819">_xlfn.IFS(
D1819&lt;25,"0–24K",
D1819&lt;50,"25–49K",
D1819&lt;75,"50–74K",
D1819&lt;100,"75–99K",
D1819&lt;150,"100–149K",
D1819&lt;200,"150–199K",
TRUE,"200K+"
)</f>
        <v>75–99K</v>
      </c>
      <c r="R1819" s="25" t="str" cm="1">
        <f t="array" ref="R1819">_xlfn.IFS(
J1819=0,"No Mortgage",
J1819&lt;=100,"Low",
J1819&lt;=300,"Medium",
TRUE,"High"
)</f>
        <v>No Mortgage</v>
      </c>
      <c r="S1819" s="25" t="str" cm="1">
        <f t="array" ref="S1819">_xlfn.IFS(
C1819&lt;10,"0-10",
C1819&lt;20,"11-20",
C1819&lt;30,"21-30",
TRUE,"30+ yrs"
)</f>
        <v>21-30</v>
      </c>
      <c r="T1819" s="26" t="str" cm="1">
        <f t="array" ref="T1819">_xlfn.IFS(
H1819&lt;1,"0-1",
H1819&lt;2,"1-2",
H1819&lt;3,"2-3",
H1819&lt;4,"3-4",
H1819&lt;5,"4-5",
TRUE,"5+"
)</f>
        <v>0-1</v>
      </c>
    </row>
    <row r="1820" spans="1:20" ht="15.6" x14ac:dyDescent="0.3">
      <c r="A1820" s="21">
        <v>2924</v>
      </c>
      <c r="B1820" s="22">
        <v>51</v>
      </c>
      <c r="C1820" s="22">
        <v>27</v>
      </c>
      <c r="D1820" s="22">
        <v>12</v>
      </c>
      <c r="E1820" s="23" t="str">
        <f t="shared" si="28"/>
        <v>0-50</v>
      </c>
      <c r="F1820" s="24">
        <v>91007</v>
      </c>
      <c r="G1820" s="22">
        <v>2</v>
      </c>
      <c r="H1820" s="22">
        <v>0.2</v>
      </c>
      <c r="I1820" s="22" t="s">
        <v>33</v>
      </c>
      <c r="J1820" s="22">
        <v>0</v>
      </c>
      <c r="K1820" s="22" t="s">
        <v>34</v>
      </c>
      <c r="L1820" s="22" t="s">
        <v>34</v>
      </c>
      <c r="M1820" s="22" t="s">
        <v>34</v>
      </c>
      <c r="N1820" s="22" t="s">
        <v>34</v>
      </c>
      <c r="O1820" s="22" t="s">
        <v>34</v>
      </c>
      <c r="P1820" s="25" t="str" cm="1">
        <f t="array" ref="P1820">_xlfn.IFS(
B1820&lt;30,"20-29",
B1820&lt;40,"30-39",
B1820&lt;50,"40-49",
B1820&lt;60,"50-59",
TRUE,"60+")</f>
        <v>50-59</v>
      </c>
      <c r="Q1820" s="25" t="str" cm="1">
        <f t="array" ref="Q1820">_xlfn.IFS(
D1820&lt;25,"0–24K",
D1820&lt;50,"25–49K",
D1820&lt;75,"50–74K",
D1820&lt;100,"75–99K",
D1820&lt;150,"100–149K",
D1820&lt;200,"150–199K",
TRUE,"200K+"
)</f>
        <v>0–24K</v>
      </c>
      <c r="R1820" s="25" t="str" cm="1">
        <f t="array" ref="R1820">_xlfn.IFS(
J1820=0,"No Mortgage",
J1820&lt;=100,"Low",
J1820&lt;=300,"Medium",
TRUE,"High"
)</f>
        <v>No Mortgage</v>
      </c>
      <c r="S1820" s="25" t="str" cm="1">
        <f t="array" ref="S1820">_xlfn.IFS(
C1820&lt;10,"0-10",
C1820&lt;20,"11-20",
C1820&lt;30,"21-30",
TRUE,"30+ yrs"
)</f>
        <v>21-30</v>
      </c>
      <c r="T1820" s="26" t="str" cm="1">
        <f t="array" ref="T1820">_xlfn.IFS(
H1820&lt;1,"0-1",
H1820&lt;2,"1-2",
H1820&lt;3,"2-3",
H1820&lt;4,"3-4",
H1820&lt;5,"4-5",
TRUE,"5+"
)</f>
        <v>0-1</v>
      </c>
    </row>
    <row r="1821" spans="1:20" ht="15.6" x14ac:dyDescent="0.3">
      <c r="A1821" s="21">
        <v>2925</v>
      </c>
      <c r="B1821" s="22">
        <v>51</v>
      </c>
      <c r="C1821" s="22">
        <v>26</v>
      </c>
      <c r="D1821" s="22">
        <v>98</v>
      </c>
      <c r="E1821" s="23" t="str">
        <f t="shared" si="28"/>
        <v>51-100</v>
      </c>
      <c r="F1821" s="24">
        <v>90024</v>
      </c>
      <c r="G1821" s="22">
        <v>1</v>
      </c>
      <c r="H1821" s="22">
        <v>1.3</v>
      </c>
      <c r="I1821" s="22" t="s">
        <v>36</v>
      </c>
      <c r="J1821" s="22">
        <v>0</v>
      </c>
      <c r="K1821" s="22" t="s">
        <v>34</v>
      </c>
      <c r="L1821" s="22" t="s">
        <v>34</v>
      </c>
      <c r="M1821" s="22" t="s">
        <v>34</v>
      </c>
      <c r="N1821" s="22" t="s">
        <v>35</v>
      </c>
      <c r="O1821" s="22" t="s">
        <v>35</v>
      </c>
      <c r="P1821" s="25" t="str" cm="1">
        <f t="array" ref="P1821">_xlfn.IFS(
B1821&lt;30,"20-29",
B1821&lt;40,"30-39",
B1821&lt;50,"40-49",
B1821&lt;60,"50-59",
TRUE,"60+")</f>
        <v>50-59</v>
      </c>
      <c r="Q1821" s="25" t="str" cm="1">
        <f t="array" ref="Q1821">_xlfn.IFS(
D1821&lt;25,"0–24K",
D1821&lt;50,"25–49K",
D1821&lt;75,"50–74K",
D1821&lt;100,"75–99K",
D1821&lt;150,"100–149K",
D1821&lt;200,"150–199K",
TRUE,"200K+"
)</f>
        <v>75–99K</v>
      </c>
      <c r="R1821" s="25" t="str" cm="1">
        <f t="array" ref="R1821">_xlfn.IFS(
J1821=0,"No Mortgage",
J1821&lt;=100,"Low",
J1821&lt;=300,"Medium",
TRUE,"High"
)</f>
        <v>No Mortgage</v>
      </c>
      <c r="S1821" s="25" t="str" cm="1">
        <f t="array" ref="S1821">_xlfn.IFS(
C1821&lt;10,"0-10",
C1821&lt;20,"11-20",
C1821&lt;30,"21-30",
TRUE,"30+ yrs"
)</f>
        <v>21-30</v>
      </c>
      <c r="T1821" s="26" t="str" cm="1">
        <f t="array" ref="T1821">_xlfn.IFS(
H1821&lt;1,"0-1",
H1821&lt;2,"1-2",
H1821&lt;3,"2-3",
H1821&lt;4,"3-4",
H1821&lt;5,"4-5",
TRUE,"5+"
)</f>
        <v>1-2</v>
      </c>
    </row>
    <row r="1822" spans="1:20" ht="15.6" x14ac:dyDescent="0.3">
      <c r="A1822" s="21">
        <v>3032</v>
      </c>
      <c r="B1822" s="22">
        <v>51</v>
      </c>
      <c r="C1822" s="22">
        <v>25</v>
      </c>
      <c r="D1822" s="22">
        <v>29</v>
      </c>
      <c r="E1822" s="23" t="str">
        <f t="shared" si="28"/>
        <v>0-50</v>
      </c>
      <c r="F1822" s="24">
        <v>90212</v>
      </c>
      <c r="G1822" s="22">
        <v>1</v>
      </c>
      <c r="H1822" s="22">
        <v>1.4</v>
      </c>
      <c r="I1822" s="22" t="s">
        <v>36</v>
      </c>
      <c r="J1822" s="22">
        <v>102</v>
      </c>
      <c r="K1822" s="22" t="s">
        <v>34</v>
      </c>
      <c r="L1822" s="22" t="s">
        <v>34</v>
      </c>
      <c r="M1822" s="22" t="s">
        <v>34</v>
      </c>
      <c r="N1822" s="22" t="s">
        <v>34</v>
      </c>
      <c r="O1822" s="22" t="s">
        <v>35</v>
      </c>
      <c r="P1822" s="25" t="str" cm="1">
        <f t="array" ref="P1822">_xlfn.IFS(
B1822&lt;30,"20-29",
B1822&lt;40,"30-39",
B1822&lt;50,"40-49",
B1822&lt;60,"50-59",
TRUE,"60+")</f>
        <v>50-59</v>
      </c>
      <c r="Q1822" s="25" t="str" cm="1">
        <f t="array" ref="Q1822">_xlfn.IFS(
D1822&lt;25,"0–24K",
D1822&lt;50,"25–49K",
D1822&lt;75,"50–74K",
D1822&lt;100,"75–99K",
D1822&lt;150,"100–149K",
D1822&lt;200,"150–199K",
TRUE,"200K+"
)</f>
        <v>25–49K</v>
      </c>
      <c r="R1822" s="25" t="str" cm="1">
        <f t="array" ref="R1822">_xlfn.IFS(
J1822=0,"No Mortgage",
J1822&lt;=100,"Low",
J1822&lt;=300,"Medium",
TRUE,"High"
)</f>
        <v>Medium</v>
      </c>
      <c r="S1822" s="25" t="str" cm="1">
        <f t="array" ref="S1822">_xlfn.IFS(
C1822&lt;10,"0-10",
C1822&lt;20,"11-20",
C1822&lt;30,"21-30",
TRUE,"30+ yrs"
)</f>
        <v>21-30</v>
      </c>
      <c r="T1822" s="26" t="str" cm="1">
        <f t="array" ref="T1822">_xlfn.IFS(
H1822&lt;1,"0-1",
H1822&lt;2,"1-2",
H1822&lt;3,"2-3",
H1822&lt;4,"3-4",
H1822&lt;5,"4-5",
TRUE,"5+"
)</f>
        <v>1-2</v>
      </c>
    </row>
    <row r="1823" spans="1:20" ht="15.6" x14ac:dyDescent="0.3">
      <c r="A1823" s="21">
        <v>3164</v>
      </c>
      <c r="B1823" s="22">
        <v>51</v>
      </c>
      <c r="C1823" s="22">
        <v>27</v>
      </c>
      <c r="D1823" s="22">
        <v>52</v>
      </c>
      <c r="E1823" s="23" t="str">
        <f t="shared" si="28"/>
        <v>51-100</v>
      </c>
      <c r="F1823" s="24">
        <v>94132</v>
      </c>
      <c r="G1823" s="22">
        <v>2</v>
      </c>
      <c r="H1823" s="22">
        <v>1</v>
      </c>
      <c r="I1823" s="22" t="s">
        <v>36</v>
      </c>
      <c r="J1823" s="22">
        <v>0</v>
      </c>
      <c r="K1823" s="22" t="s">
        <v>34</v>
      </c>
      <c r="L1823" s="22" t="s">
        <v>34</v>
      </c>
      <c r="M1823" s="22" t="s">
        <v>34</v>
      </c>
      <c r="N1823" s="22" t="s">
        <v>34</v>
      </c>
      <c r="O1823" s="22" t="s">
        <v>34</v>
      </c>
      <c r="P1823" s="25" t="str" cm="1">
        <f t="array" ref="P1823">_xlfn.IFS(
B1823&lt;30,"20-29",
B1823&lt;40,"30-39",
B1823&lt;50,"40-49",
B1823&lt;60,"50-59",
TRUE,"60+")</f>
        <v>50-59</v>
      </c>
      <c r="Q1823" s="25" t="str" cm="1">
        <f t="array" ref="Q1823">_xlfn.IFS(
D1823&lt;25,"0–24K",
D1823&lt;50,"25–49K",
D1823&lt;75,"50–74K",
D1823&lt;100,"75–99K",
D1823&lt;150,"100–149K",
D1823&lt;200,"150–199K",
TRUE,"200K+"
)</f>
        <v>50–74K</v>
      </c>
      <c r="R1823" s="25" t="str" cm="1">
        <f t="array" ref="R1823">_xlfn.IFS(
J1823=0,"No Mortgage",
J1823&lt;=100,"Low",
J1823&lt;=300,"Medium",
TRUE,"High"
)</f>
        <v>No Mortgage</v>
      </c>
      <c r="S1823" s="25" t="str" cm="1">
        <f t="array" ref="S1823">_xlfn.IFS(
C1823&lt;10,"0-10",
C1823&lt;20,"11-20",
C1823&lt;30,"21-30",
TRUE,"30+ yrs"
)</f>
        <v>21-30</v>
      </c>
      <c r="T1823" s="26" t="str" cm="1">
        <f t="array" ref="T1823">_xlfn.IFS(
H1823&lt;1,"0-1",
H1823&lt;2,"1-2",
H1823&lt;3,"2-3",
H1823&lt;4,"3-4",
H1823&lt;5,"4-5",
TRUE,"5+"
)</f>
        <v>1-2</v>
      </c>
    </row>
    <row r="1824" spans="1:20" ht="15.6" x14ac:dyDescent="0.3">
      <c r="A1824" s="21">
        <v>3169</v>
      </c>
      <c r="B1824" s="22">
        <v>51</v>
      </c>
      <c r="C1824" s="22">
        <v>25</v>
      </c>
      <c r="D1824" s="22">
        <v>180</v>
      </c>
      <c r="E1824" s="23" t="str">
        <f t="shared" si="28"/>
        <v>100+</v>
      </c>
      <c r="F1824" s="24">
        <v>94701</v>
      </c>
      <c r="G1824" s="22">
        <v>1</v>
      </c>
      <c r="H1824" s="22">
        <v>1.7</v>
      </c>
      <c r="I1824" s="22" t="s">
        <v>33</v>
      </c>
      <c r="J1824" s="22">
        <v>0</v>
      </c>
      <c r="K1824" s="22" t="s">
        <v>34</v>
      </c>
      <c r="L1824" s="22" t="s">
        <v>34</v>
      </c>
      <c r="M1824" s="22" t="s">
        <v>34</v>
      </c>
      <c r="N1824" s="22" t="s">
        <v>35</v>
      </c>
      <c r="O1824" s="22" t="s">
        <v>34</v>
      </c>
      <c r="P1824" s="25" t="str" cm="1">
        <f t="array" ref="P1824">_xlfn.IFS(
B1824&lt;30,"20-29",
B1824&lt;40,"30-39",
B1824&lt;50,"40-49",
B1824&lt;60,"50-59",
TRUE,"60+")</f>
        <v>50-59</v>
      </c>
      <c r="Q1824" s="25" t="str" cm="1">
        <f t="array" ref="Q1824">_xlfn.IFS(
D1824&lt;25,"0–24K",
D1824&lt;50,"25–49K",
D1824&lt;75,"50–74K",
D1824&lt;100,"75–99K",
D1824&lt;150,"100–149K",
D1824&lt;200,"150–199K",
TRUE,"200K+"
)</f>
        <v>150–199K</v>
      </c>
      <c r="R1824" s="25" t="str" cm="1">
        <f t="array" ref="R1824">_xlfn.IFS(
J1824=0,"No Mortgage",
J1824&lt;=100,"Low",
J1824&lt;=300,"Medium",
TRUE,"High"
)</f>
        <v>No Mortgage</v>
      </c>
      <c r="S1824" s="25" t="str" cm="1">
        <f t="array" ref="S1824">_xlfn.IFS(
C1824&lt;10,"0-10",
C1824&lt;20,"11-20",
C1824&lt;30,"21-30",
TRUE,"30+ yrs"
)</f>
        <v>21-30</v>
      </c>
      <c r="T1824" s="26" t="str" cm="1">
        <f t="array" ref="T1824">_xlfn.IFS(
H1824&lt;1,"0-1",
H1824&lt;2,"1-2",
H1824&lt;3,"2-3",
H1824&lt;4,"3-4",
H1824&lt;5,"4-5",
TRUE,"5+"
)</f>
        <v>1-2</v>
      </c>
    </row>
    <row r="1825" spans="1:20" ht="15.6" x14ac:dyDescent="0.3">
      <c r="A1825" s="21">
        <v>3282</v>
      </c>
      <c r="B1825" s="22">
        <v>51</v>
      </c>
      <c r="C1825" s="22">
        <v>25</v>
      </c>
      <c r="D1825" s="22">
        <v>62</v>
      </c>
      <c r="E1825" s="23" t="str">
        <f t="shared" si="28"/>
        <v>51-100</v>
      </c>
      <c r="F1825" s="24">
        <v>95014</v>
      </c>
      <c r="G1825" s="22">
        <v>2</v>
      </c>
      <c r="H1825" s="22">
        <v>1.5</v>
      </c>
      <c r="I1825" s="22" t="s">
        <v>37</v>
      </c>
      <c r="J1825" s="22">
        <v>0</v>
      </c>
      <c r="K1825" s="22" t="s">
        <v>34</v>
      </c>
      <c r="L1825" s="22" t="s">
        <v>34</v>
      </c>
      <c r="M1825" s="22" t="s">
        <v>34</v>
      </c>
      <c r="N1825" s="22" t="s">
        <v>35</v>
      </c>
      <c r="O1825" s="22" t="s">
        <v>35</v>
      </c>
      <c r="P1825" s="25" t="str" cm="1">
        <f t="array" ref="P1825">_xlfn.IFS(
B1825&lt;30,"20-29",
B1825&lt;40,"30-39",
B1825&lt;50,"40-49",
B1825&lt;60,"50-59",
TRUE,"60+")</f>
        <v>50-59</v>
      </c>
      <c r="Q1825" s="25" t="str" cm="1">
        <f t="array" ref="Q1825">_xlfn.IFS(
D1825&lt;25,"0–24K",
D1825&lt;50,"25–49K",
D1825&lt;75,"50–74K",
D1825&lt;100,"75–99K",
D1825&lt;150,"100–149K",
D1825&lt;200,"150–199K",
TRUE,"200K+"
)</f>
        <v>50–74K</v>
      </c>
      <c r="R1825" s="25" t="str" cm="1">
        <f t="array" ref="R1825">_xlfn.IFS(
J1825=0,"No Mortgage",
J1825&lt;=100,"Low",
J1825&lt;=300,"Medium",
TRUE,"High"
)</f>
        <v>No Mortgage</v>
      </c>
      <c r="S1825" s="25" t="str" cm="1">
        <f t="array" ref="S1825">_xlfn.IFS(
C1825&lt;10,"0-10",
C1825&lt;20,"11-20",
C1825&lt;30,"21-30",
TRUE,"30+ yrs"
)</f>
        <v>21-30</v>
      </c>
      <c r="T1825" s="26" t="str" cm="1">
        <f t="array" ref="T1825">_xlfn.IFS(
H1825&lt;1,"0-1",
H1825&lt;2,"1-2",
H1825&lt;3,"2-3",
H1825&lt;4,"3-4",
H1825&lt;5,"4-5",
TRUE,"5+"
)</f>
        <v>1-2</v>
      </c>
    </row>
    <row r="1826" spans="1:20" ht="15.6" x14ac:dyDescent="0.3">
      <c r="A1826" s="21">
        <v>3368</v>
      </c>
      <c r="B1826" s="22">
        <v>51</v>
      </c>
      <c r="C1826" s="22">
        <v>27</v>
      </c>
      <c r="D1826" s="22">
        <v>53</v>
      </c>
      <c r="E1826" s="23" t="str">
        <f t="shared" si="28"/>
        <v>51-100</v>
      </c>
      <c r="F1826" s="24">
        <v>92122</v>
      </c>
      <c r="G1826" s="22">
        <v>1</v>
      </c>
      <c r="H1826" s="22">
        <v>1.6</v>
      </c>
      <c r="I1826" s="22" t="s">
        <v>37</v>
      </c>
      <c r="J1826" s="22">
        <v>0</v>
      </c>
      <c r="K1826" s="22" t="s">
        <v>34</v>
      </c>
      <c r="L1826" s="22" t="s">
        <v>34</v>
      </c>
      <c r="M1826" s="22" t="s">
        <v>34</v>
      </c>
      <c r="N1826" s="22" t="s">
        <v>35</v>
      </c>
      <c r="O1826" s="22" t="s">
        <v>34</v>
      </c>
      <c r="P1826" s="25" t="str" cm="1">
        <f t="array" ref="P1826">_xlfn.IFS(
B1826&lt;30,"20-29",
B1826&lt;40,"30-39",
B1826&lt;50,"40-49",
B1826&lt;60,"50-59",
TRUE,"60+")</f>
        <v>50-59</v>
      </c>
      <c r="Q1826" s="25" t="str" cm="1">
        <f t="array" ref="Q1826">_xlfn.IFS(
D1826&lt;25,"0–24K",
D1826&lt;50,"25–49K",
D1826&lt;75,"50–74K",
D1826&lt;100,"75–99K",
D1826&lt;150,"100–149K",
D1826&lt;200,"150–199K",
TRUE,"200K+"
)</f>
        <v>50–74K</v>
      </c>
      <c r="R1826" s="25" t="str" cm="1">
        <f t="array" ref="R1826">_xlfn.IFS(
J1826=0,"No Mortgage",
J1826&lt;=100,"Low",
J1826&lt;=300,"Medium",
TRUE,"High"
)</f>
        <v>No Mortgage</v>
      </c>
      <c r="S1826" s="25" t="str" cm="1">
        <f t="array" ref="S1826">_xlfn.IFS(
C1826&lt;10,"0-10",
C1826&lt;20,"11-20",
C1826&lt;30,"21-30",
TRUE,"30+ yrs"
)</f>
        <v>21-30</v>
      </c>
      <c r="T1826" s="26" t="str" cm="1">
        <f t="array" ref="T1826">_xlfn.IFS(
H1826&lt;1,"0-1",
H1826&lt;2,"1-2",
H1826&lt;3,"2-3",
H1826&lt;4,"3-4",
H1826&lt;5,"4-5",
TRUE,"5+"
)</f>
        <v>1-2</v>
      </c>
    </row>
    <row r="1827" spans="1:20" ht="15.6" x14ac:dyDescent="0.3">
      <c r="A1827" s="21">
        <v>3492</v>
      </c>
      <c r="B1827" s="22">
        <v>51</v>
      </c>
      <c r="C1827" s="22">
        <v>27</v>
      </c>
      <c r="D1827" s="22">
        <v>12</v>
      </c>
      <c r="E1827" s="23" t="str">
        <f t="shared" si="28"/>
        <v>0-50</v>
      </c>
      <c r="F1827" s="24">
        <v>92697</v>
      </c>
      <c r="G1827" s="22">
        <v>2</v>
      </c>
      <c r="H1827" s="22">
        <v>0.4</v>
      </c>
      <c r="I1827" s="22" t="s">
        <v>33</v>
      </c>
      <c r="J1827" s="22">
        <v>0</v>
      </c>
      <c r="K1827" s="22" t="s">
        <v>34</v>
      </c>
      <c r="L1827" s="22" t="s">
        <v>34</v>
      </c>
      <c r="M1827" s="22" t="s">
        <v>34</v>
      </c>
      <c r="N1827" s="22" t="s">
        <v>34</v>
      </c>
      <c r="O1827" s="22" t="s">
        <v>35</v>
      </c>
      <c r="P1827" s="25" t="str" cm="1">
        <f t="array" ref="P1827">_xlfn.IFS(
B1827&lt;30,"20-29",
B1827&lt;40,"30-39",
B1827&lt;50,"40-49",
B1827&lt;60,"50-59",
TRUE,"60+")</f>
        <v>50-59</v>
      </c>
      <c r="Q1827" s="25" t="str" cm="1">
        <f t="array" ref="Q1827">_xlfn.IFS(
D1827&lt;25,"0–24K",
D1827&lt;50,"25–49K",
D1827&lt;75,"50–74K",
D1827&lt;100,"75–99K",
D1827&lt;150,"100–149K",
D1827&lt;200,"150–199K",
TRUE,"200K+"
)</f>
        <v>0–24K</v>
      </c>
      <c r="R1827" s="25" t="str" cm="1">
        <f t="array" ref="R1827">_xlfn.IFS(
J1827=0,"No Mortgage",
J1827&lt;=100,"Low",
J1827&lt;=300,"Medium",
TRUE,"High"
)</f>
        <v>No Mortgage</v>
      </c>
      <c r="S1827" s="25" t="str" cm="1">
        <f t="array" ref="S1827">_xlfn.IFS(
C1827&lt;10,"0-10",
C1827&lt;20,"11-20",
C1827&lt;30,"21-30",
TRUE,"30+ yrs"
)</f>
        <v>21-30</v>
      </c>
      <c r="T1827" s="26" t="str" cm="1">
        <f t="array" ref="T1827">_xlfn.IFS(
H1827&lt;1,"0-1",
H1827&lt;2,"1-2",
H1827&lt;3,"2-3",
H1827&lt;4,"3-4",
H1827&lt;5,"4-5",
TRUE,"5+"
)</f>
        <v>0-1</v>
      </c>
    </row>
    <row r="1828" spans="1:20" ht="15.6" x14ac:dyDescent="0.3">
      <c r="A1828" s="21">
        <v>3501</v>
      </c>
      <c r="B1828" s="22">
        <v>51</v>
      </c>
      <c r="C1828" s="22">
        <v>26</v>
      </c>
      <c r="D1828" s="22">
        <v>90</v>
      </c>
      <c r="E1828" s="23" t="str">
        <f t="shared" si="28"/>
        <v>51-100</v>
      </c>
      <c r="F1828" s="24">
        <v>94110</v>
      </c>
      <c r="G1828" s="22">
        <v>1</v>
      </c>
      <c r="H1828" s="22">
        <v>2.8</v>
      </c>
      <c r="I1828" s="22" t="s">
        <v>37</v>
      </c>
      <c r="J1828" s="22">
        <v>0</v>
      </c>
      <c r="K1828" s="22" t="s">
        <v>34</v>
      </c>
      <c r="L1828" s="22" t="s">
        <v>34</v>
      </c>
      <c r="M1828" s="22" t="s">
        <v>34</v>
      </c>
      <c r="N1828" s="22" t="s">
        <v>35</v>
      </c>
      <c r="O1828" s="22" t="s">
        <v>35</v>
      </c>
      <c r="P1828" s="25" t="str" cm="1">
        <f t="array" ref="P1828">_xlfn.IFS(
B1828&lt;30,"20-29",
B1828&lt;40,"30-39",
B1828&lt;50,"40-49",
B1828&lt;60,"50-59",
TRUE,"60+")</f>
        <v>50-59</v>
      </c>
      <c r="Q1828" s="25" t="str" cm="1">
        <f t="array" ref="Q1828">_xlfn.IFS(
D1828&lt;25,"0–24K",
D1828&lt;50,"25–49K",
D1828&lt;75,"50–74K",
D1828&lt;100,"75–99K",
D1828&lt;150,"100–149K",
D1828&lt;200,"150–199K",
TRUE,"200K+"
)</f>
        <v>75–99K</v>
      </c>
      <c r="R1828" s="25" t="str" cm="1">
        <f t="array" ref="R1828">_xlfn.IFS(
J1828=0,"No Mortgage",
J1828&lt;=100,"Low",
J1828&lt;=300,"Medium",
TRUE,"High"
)</f>
        <v>No Mortgage</v>
      </c>
      <c r="S1828" s="25" t="str" cm="1">
        <f t="array" ref="S1828">_xlfn.IFS(
C1828&lt;10,"0-10",
C1828&lt;20,"11-20",
C1828&lt;30,"21-30",
TRUE,"30+ yrs"
)</f>
        <v>21-30</v>
      </c>
      <c r="T1828" s="26" t="str" cm="1">
        <f t="array" ref="T1828">_xlfn.IFS(
H1828&lt;1,"0-1",
H1828&lt;2,"1-2",
H1828&lt;3,"2-3",
H1828&lt;4,"3-4",
H1828&lt;5,"4-5",
TRUE,"5+"
)</f>
        <v>2-3</v>
      </c>
    </row>
    <row r="1829" spans="1:20" ht="15.6" x14ac:dyDescent="0.3">
      <c r="A1829" s="21">
        <v>3553</v>
      </c>
      <c r="B1829" s="22">
        <v>51</v>
      </c>
      <c r="C1829" s="22">
        <v>27</v>
      </c>
      <c r="D1829" s="22">
        <v>22</v>
      </c>
      <c r="E1829" s="23" t="str">
        <f t="shared" si="28"/>
        <v>0-50</v>
      </c>
      <c r="F1829" s="24">
        <v>93106</v>
      </c>
      <c r="G1829" s="22">
        <v>4</v>
      </c>
      <c r="H1829" s="22">
        <v>0.5</v>
      </c>
      <c r="I1829" s="22" t="s">
        <v>37</v>
      </c>
      <c r="J1829" s="22">
        <v>0</v>
      </c>
      <c r="K1829" s="22" t="s">
        <v>34</v>
      </c>
      <c r="L1829" s="22" t="s">
        <v>34</v>
      </c>
      <c r="M1829" s="22" t="s">
        <v>34</v>
      </c>
      <c r="N1829" s="22" t="s">
        <v>35</v>
      </c>
      <c r="O1829" s="22" t="s">
        <v>35</v>
      </c>
      <c r="P1829" s="25" t="str" cm="1">
        <f t="array" ref="P1829">_xlfn.IFS(
B1829&lt;30,"20-29",
B1829&lt;40,"30-39",
B1829&lt;50,"40-49",
B1829&lt;60,"50-59",
TRUE,"60+")</f>
        <v>50-59</v>
      </c>
      <c r="Q1829" s="25" t="str" cm="1">
        <f t="array" ref="Q1829">_xlfn.IFS(
D1829&lt;25,"0–24K",
D1829&lt;50,"25–49K",
D1829&lt;75,"50–74K",
D1829&lt;100,"75–99K",
D1829&lt;150,"100–149K",
D1829&lt;200,"150–199K",
TRUE,"200K+"
)</f>
        <v>0–24K</v>
      </c>
      <c r="R1829" s="25" t="str" cm="1">
        <f t="array" ref="R1829">_xlfn.IFS(
J1829=0,"No Mortgage",
J1829&lt;=100,"Low",
J1829&lt;=300,"Medium",
TRUE,"High"
)</f>
        <v>No Mortgage</v>
      </c>
      <c r="S1829" s="25" t="str" cm="1">
        <f t="array" ref="S1829">_xlfn.IFS(
C1829&lt;10,"0-10",
C1829&lt;20,"11-20",
C1829&lt;30,"21-30",
TRUE,"30+ yrs"
)</f>
        <v>21-30</v>
      </c>
      <c r="T1829" s="26" t="str" cm="1">
        <f t="array" ref="T1829">_xlfn.IFS(
H1829&lt;1,"0-1",
H1829&lt;2,"1-2",
H1829&lt;3,"2-3",
H1829&lt;4,"3-4",
H1829&lt;5,"4-5",
TRUE,"5+"
)</f>
        <v>0-1</v>
      </c>
    </row>
    <row r="1830" spans="1:20" ht="15.6" x14ac:dyDescent="0.3">
      <c r="A1830" s="21">
        <v>3560</v>
      </c>
      <c r="B1830" s="22">
        <v>51</v>
      </c>
      <c r="C1830" s="22">
        <v>25</v>
      </c>
      <c r="D1830" s="22">
        <v>68</v>
      </c>
      <c r="E1830" s="23" t="str">
        <f t="shared" si="28"/>
        <v>51-100</v>
      </c>
      <c r="F1830" s="24">
        <v>94065</v>
      </c>
      <c r="G1830" s="22">
        <v>1</v>
      </c>
      <c r="H1830" s="22">
        <v>1.5</v>
      </c>
      <c r="I1830" s="22" t="s">
        <v>37</v>
      </c>
      <c r="J1830" s="22">
        <v>0</v>
      </c>
      <c r="K1830" s="22" t="s">
        <v>34</v>
      </c>
      <c r="L1830" s="22" t="s">
        <v>34</v>
      </c>
      <c r="M1830" s="22" t="s">
        <v>34</v>
      </c>
      <c r="N1830" s="22" t="s">
        <v>34</v>
      </c>
      <c r="O1830" s="22" t="s">
        <v>34</v>
      </c>
      <c r="P1830" s="25" t="str" cm="1">
        <f t="array" ref="P1830">_xlfn.IFS(
B1830&lt;30,"20-29",
B1830&lt;40,"30-39",
B1830&lt;50,"40-49",
B1830&lt;60,"50-59",
TRUE,"60+")</f>
        <v>50-59</v>
      </c>
      <c r="Q1830" s="25" t="str" cm="1">
        <f t="array" ref="Q1830">_xlfn.IFS(
D1830&lt;25,"0–24K",
D1830&lt;50,"25–49K",
D1830&lt;75,"50–74K",
D1830&lt;100,"75–99K",
D1830&lt;150,"100–149K",
D1830&lt;200,"150–199K",
TRUE,"200K+"
)</f>
        <v>50–74K</v>
      </c>
      <c r="R1830" s="25" t="str" cm="1">
        <f t="array" ref="R1830">_xlfn.IFS(
J1830=0,"No Mortgage",
J1830&lt;=100,"Low",
J1830&lt;=300,"Medium",
TRUE,"High"
)</f>
        <v>No Mortgage</v>
      </c>
      <c r="S1830" s="25" t="str" cm="1">
        <f t="array" ref="S1830">_xlfn.IFS(
C1830&lt;10,"0-10",
C1830&lt;20,"11-20",
C1830&lt;30,"21-30",
TRUE,"30+ yrs"
)</f>
        <v>21-30</v>
      </c>
      <c r="T1830" s="26" t="str" cm="1">
        <f t="array" ref="T1830">_xlfn.IFS(
H1830&lt;1,"0-1",
H1830&lt;2,"1-2",
H1830&lt;3,"2-3",
H1830&lt;4,"3-4",
H1830&lt;5,"4-5",
TRUE,"5+"
)</f>
        <v>1-2</v>
      </c>
    </row>
    <row r="1831" spans="1:20" ht="15.6" x14ac:dyDescent="0.3">
      <c r="A1831" s="21">
        <v>3568</v>
      </c>
      <c r="B1831" s="22">
        <v>51</v>
      </c>
      <c r="C1831" s="22">
        <v>26</v>
      </c>
      <c r="D1831" s="22">
        <v>43</v>
      </c>
      <c r="E1831" s="23" t="str">
        <f t="shared" si="28"/>
        <v>0-50</v>
      </c>
      <c r="F1831" s="24">
        <v>91040</v>
      </c>
      <c r="G1831" s="22">
        <v>1</v>
      </c>
      <c r="H1831" s="22">
        <v>1.3</v>
      </c>
      <c r="I1831" s="22" t="s">
        <v>37</v>
      </c>
      <c r="J1831" s="22">
        <v>123</v>
      </c>
      <c r="K1831" s="22" t="s">
        <v>34</v>
      </c>
      <c r="L1831" s="22" t="s">
        <v>34</v>
      </c>
      <c r="M1831" s="22" t="s">
        <v>34</v>
      </c>
      <c r="N1831" s="22" t="s">
        <v>35</v>
      </c>
      <c r="O1831" s="22" t="s">
        <v>34</v>
      </c>
      <c r="P1831" s="25" t="str" cm="1">
        <f t="array" ref="P1831">_xlfn.IFS(
B1831&lt;30,"20-29",
B1831&lt;40,"30-39",
B1831&lt;50,"40-49",
B1831&lt;60,"50-59",
TRUE,"60+")</f>
        <v>50-59</v>
      </c>
      <c r="Q1831" s="25" t="str" cm="1">
        <f t="array" ref="Q1831">_xlfn.IFS(
D1831&lt;25,"0–24K",
D1831&lt;50,"25–49K",
D1831&lt;75,"50–74K",
D1831&lt;100,"75–99K",
D1831&lt;150,"100–149K",
D1831&lt;200,"150–199K",
TRUE,"200K+"
)</f>
        <v>25–49K</v>
      </c>
      <c r="R1831" s="25" t="str" cm="1">
        <f t="array" ref="R1831">_xlfn.IFS(
J1831=0,"No Mortgage",
J1831&lt;=100,"Low",
J1831&lt;=300,"Medium",
TRUE,"High"
)</f>
        <v>Medium</v>
      </c>
      <c r="S1831" s="25" t="str" cm="1">
        <f t="array" ref="S1831">_xlfn.IFS(
C1831&lt;10,"0-10",
C1831&lt;20,"11-20",
C1831&lt;30,"21-30",
TRUE,"30+ yrs"
)</f>
        <v>21-30</v>
      </c>
      <c r="T1831" s="26" t="str" cm="1">
        <f t="array" ref="T1831">_xlfn.IFS(
H1831&lt;1,"0-1",
H1831&lt;2,"1-2",
H1831&lt;3,"2-3",
H1831&lt;4,"3-4",
H1831&lt;5,"4-5",
TRUE,"5+"
)</f>
        <v>1-2</v>
      </c>
    </row>
    <row r="1832" spans="1:20" ht="15.6" x14ac:dyDescent="0.3">
      <c r="A1832" s="21">
        <v>3604</v>
      </c>
      <c r="B1832" s="22">
        <v>51</v>
      </c>
      <c r="C1832" s="22">
        <v>25</v>
      </c>
      <c r="D1832" s="22">
        <v>45</v>
      </c>
      <c r="E1832" s="23" t="str">
        <f t="shared" si="28"/>
        <v>0-50</v>
      </c>
      <c r="F1832" s="24">
        <v>92407</v>
      </c>
      <c r="G1832" s="22">
        <v>4</v>
      </c>
      <c r="H1832" s="22">
        <v>0.1</v>
      </c>
      <c r="I1832" s="22" t="s">
        <v>33</v>
      </c>
      <c r="J1832" s="22">
        <v>0</v>
      </c>
      <c r="K1832" s="22" t="s">
        <v>34</v>
      </c>
      <c r="L1832" s="22" t="s">
        <v>34</v>
      </c>
      <c r="M1832" s="22" t="s">
        <v>34</v>
      </c>
      <c r="N1832" s="22" t="s">
        <v>35</v>
      </c>
      <c r="O1832" s="22" t="s">
        <v>35</v>
      </c>
      <c r="P1832" s="25" t="str" cm="1">
        <f t="array" ref="P1832">_xlfn.IFS(
B1832&lt;30,"20-29",
B1832&lt;40,"30-39",
B1832&lt;50,"40-49",
B1832&lt;60,"50-59",
TRUE,"60+")</f>
        <v>50-59</v>
      </c>
      <c r="Q1832" s="25" t="str" cm="1">
        <f t="array" ref="Q1832">_xlfn.IFS(
D1832&lt;25,"0–24K",
D1832&lt;50,"25–49K",
D1832&lt;75,"50–74K",
D1832&lt;100,"75–99K",
D1832&lt;150,"100–149K",
D1832&lt;200,"150–199K",
TRUE,"200K+"
)</f>
        <v>25–49K</v>
      </c>
      <c r="R1832" s="25" t="str" cm="1">
        <f t="array" ref="R1832">_xlfn.IFS(
J1832=0,"No Mortgage",
J1832&lt;=100,"Low",
J1832&lt;=300,"Medium",
TRUE,"High"
)</f>
        <v>No Mortgage</v>
      </c>
      <c r="S1832" s="25" t="str" cm="1">
        <f t="array" ref="S1832">_xlfn.IFS(
C1832&lt;10,"0-10",
C1832&lt;20,"11-20",
C1832&lt;30,"21-30",
TRUE,"30+ yrs"
)</f>
        <v>21-30</v>
      </c>
      <c r="T1832" s="26" t="str" cm="1">
        <f t="array" ref="T1832">_xlfn.IFS(
H1832&lt;1,"0-1",
H1832&lt;2,"1-2",
H1832&lt;3,"2-3",
H1832&lt;4,"3-4",
H1832&lt;5,"4-5",
TRUE,"5+"
)</f>
        <v>0-1</v>
      </c>
    </row>
    <row r="1833" spans="1:20" ht="15.6" x14ac:dyDescent="0.3">
      <c r="A1833" s="21">
        <v>3634</v>
      </c>
      <c r="B1833" s="22">
        <v>51</v>
      </c>
      <c r="C1833" s="22">
        <v>25</v>
      </c>
      <c r="D1833" s="22">
        <v>93</v>
      </c>
      <c r="E1833" s="23" t="str">
        <f t="shared" si="28"/>
        <v>51-100</v>
      </c>
      <c r="F1833" s="24">
        <v>90048</v>
      </c>
      <c r="G1833" s="22">
        <v>1</v>
      </c>
      <c r="H1833" s="22">
        <v>0.3</v>
      </c>
      <c r="I1833" s="22" t="s">
        <v>33</v>
      </c>
      <c r="J1833" s="22">
        <v>0</v>
      </c>
      <c r="K1833" s="22" t="s">
        <v>34</v>
      </c>
      <c r="L1833" s="22" t="s">
        <v>34</v>
      </c>
      <c r="M1833" s="22" t="s">
        <v>34</v>
      </c>
      <c r="N1833" s="22" t="s">
        <v>35</v>
      </c>
      <c r="O1833" s="22" t="s">
        <v>34</v>
      </c>
      <c r="P1833" s="25" t="str" cm="1">
        <f t="array" ref="P1833">_xlfn.IFS(
B1833&lt;30,"20-29",
B1833&lt;40,"30-39",
B1833&lt;50,"40-49",
B1833&lt;60,"50-59",
TRUE,"60+")</f>
        <v>50-59</v>
      </c>
      <c r="Q1833" s="25" t="str" cm="1">
        <f t="array" ref="Q1833">_xlfn.IFS(
D1833&lt;25,"0–24K",
D1833&lt;50,"25–49K",
D1833&lt;75,"50–74K",
D1833&lt;100,"75–99K",
D1833&lt;150,"100–149K",
D1833&lt;200,"150–199K",
TRUE,"200K+"
)</f>
        <v>75–99K</v>
      </c>
      <c r="R1833" s="25" t="str" cm="1">
        <f t="array" ref="R1833">_xlfn.IFS(
J1833=0,"No Mortgage",
J1833&lt;=100,"Low",
J1833&lt;=300,"Medium",
TRUE,"High"
)</f>
        <v>No Mortgage</v>
      </c>
      <c r="S1833" s="25" t="str" cm="1">
        <f t="array" ref="S1833">_xlfn.IFS(
C1833&lt;10,"0-10",
C1833&lt;20,"11-20",
C1833&lt;30,"21-30",
TRUE,"30+ yrs"
)</f>
        <v>21-30</v>
      </c>
      <c r="T1833" s="26" t="str" cm="1">
        <f t="array" ref="T1833">_xlfn.IFS(
H1833&lt;1,"0-1",
H1833&lt;2,"1-2",
H1833&lt;3,"2-3",
H1833&lt;4,"3-4",
H1833&lt;5,"4-5",
TRUE,"5+"
)</f>
        <v>0-1</v>
      </c>
    </row>
    <row r="1834" spans="1:20" ht="15.6" x14ac:dyDescent="0.3">
      <c r="A1834" s="21">
        <v>3640</v>
      </c>
      <c r="B1834" s="22">
        <v>51</v>
      </c>
      <c r="C1834" s="22">
        <v>26</v>
      </c>
      <c r="D1834" s="22">
        <v>191</v>
      </c>
      <c r="E1834" s="23" t="str">
        <f t="shared" si="28"/>
        <v>100+</v>
      </c>
      <c r="F1834" s="24">
        <v>94063</v>
      </c>
      <c r="G1834" s="22">
        <v>1</v>
      </c>
      <c r="H1834" s="22">
        <v>8.1</v>
      </c>
      <c r="I1834" s="22" t="s">
        <v>33</v>
      </c>
      <c r="J1834" s="22">
        <v>0</v>
      </c>
      <c r="K1834" s="22" t="s">
        <v>34</v>
      </c>
      <c r="L1834" s="22" t="s">
        <v>35</v>
      </c>
      <c r="M1834" s="22" t="s">
        <v>34</v>
      </c>
      <c r="N1834" s="22" t="s">
        <v>35</v>
      </c>
      <c r="O1834" s="22" t="s">
        <v>34</v>
      </c>
      <c r="P1834" s="25" t="str" cm="1">
        <f t="array" ref="P1834">_xlfn.IFS(
B1834&lt;30,"20-29",
B1834&lt;40,"30-39",
B1834&lt;50,"40-49",
B1834&lt;60,"50-59",
TRUE,"60+")</f>
        <v>50-59</v>
      </c>
      <c r="Q1834" s="25" t="str" cm="1">
        <f t="array" ref="Q1834">_xlfn.IFS(
D1834&lt;25,"0–24K",
D1834&lt;50,"25–49K",
D1834&lt;75,"50–74K",
D1834&lt;100,"75–99K",
D1834&lt;150,"100–149K",
D1834&lt;200,"150–199K",
TRUE,"200K+"
)</f>
        <v>150–199K</v>
      </c>
      <c r="R1834" s="25" t="str" cm="1">
        <f t="array" ref="R1834">_xlfn.IFS(
J1834=0,"No Mortgage",
J1834&lt;=100,"Low",
J1834&lt;=300,"Medium",
TRUE,"High"
)</f>
        <v>No Mortgage</v>
      </c>
      <c r="S1834" s="25" t="str" cm="1">
        <f t="array" ref="S1834">_xlfn.IFS(
C1834&lt;10,"0-10",
C1834&lt;20,"11-20",
C1834&lt;30,"21-30",
TRUE,"30+ yrs"
)</f>
        <v>21-30</v>
      </c>
      <c r="T1834" s="26" t="str" cm="1">
        <f t="array" ref="T1834">_xlfn.IFS(
H1834&lt;1,"0-1",
H1834&lt;2,"1-2",
H1834&lt;3,"2-3",
H1834&lt;4,"3-4",
H1834&lt;5,"4-5",
TRUE,"5+"
)</f>
        <v>5+</v>
      </c>
    </row>
    <row r="1835" spans="1:20" ht="15.6" x14ac:dyDescent="0.3">
      <c r="A1835" s="21">
        <v>3689</v>
      </c>
      <c r="B1835" s="22">
        <v>51</v>
      </c>
      <c r="C1835" s="22">
        <v>26</v>
      </c>
      <c r="D1835" s="22">
        <v>179</v>
      </c>
      <c r="E1835" s="23" t="str">
        <f t="shared" si="28"/>
        <v>100+</v>
      </c>
      <c r="F1835" s="24">
        <v>90245</v>
      </c>
      <c r="G1835" s="22">
        <v>1</v>
      </c>
      <c r="H1835" s="22">
        <v>8.1</v>
      </c>
      <c r="I1835" s="22" t="s">
        <v>33</v>
      </c>
      <c r="J1835" s="22">
        <v>0</v>
      </c>
      <c r="K1835" s="22" t="s">
        <v>34</v>
      </c>
      <c r="L1835" s="22" t="s">
        <v>35</v>
      </c>
      <c r="M1835" s="22" t="s">
        <v>34</v>
      </c>
      <c r="N1835" s="22" t="s">
        <v>35</v>
      </c>
      <c r="O1835" s="22" t="s">
        <v>34</v>
      </c>
      <c r="P1835" s="25" t="str" cm="1">
        <f t="array" ref="P1835">_xlfn.IFS(
B1835&lt;30,"20-29",
B1835&lt;40,"30-39",
B1835&lt;50,"40-49",
B1835&lt;60,"50-59",
TRUE,"60+")</f>
        <v>50-59</v>
      </c>
      <c r="Q1835" s="25" t="str" cm="1">
        <f t="array" ref="Q1835">_xlfn.IFS(
D1835&lt;25,"0–24K",
D1835&lt;50,"25–49K",
D1835&lt;75,"50–74K",
D1835&lt;100,"75–99K",
D1835&lt;150,"100–149K",
D1835&lt;200,"150–199K",
TRUE,"200K+"
)</f>
        <v>150–199K</v>
      </c>
      <c r="R1835" s="25" t="str" cm="1">
        <f t="array" ref="R1835">_xlfn.IFS(
J1835=0,"No Mortgage",
J1835&lt;=100,"Low",
J1835&lt;=300,"Medium",
TRUE,"High"
)</f>
        <v>No Mortgage</v>
      </c>
      <c r="S1835" s="25" t="str" cm="1">
        <f t="array" ref="S1835">_xlfn.IFS(
C1835&lt;10,"0-10",
C1835&lt;20,"11-20",
C1835&lt;30,"21-30",
TRUE,"30+ yrs"
)</f>
        <v>21-30</v>
      </c>
      <c r="T1835" s="26" t="str" cm="1">
        <f t="array" ref="T1835">_xlfn.IFS(
H1835&lt;1,"0-1",
H1835&lt;2,"1-2",
H1835&lt;3,"2-3",
H1835&lt;4,"3-4",
H1835&lt;5,"4-5",
TRUE,"5+"
)</f>
        <v>5+</v>
      </c>
    </row>
    <row r="1836" spans="1:20" ht="15.6" x14ac:dyDescent="0.3">
      <c r="A1836" s="21">
        <v>3724</v>
      </c>
      <c r="B1836" s="22">
        <v>51</v>
      </c>
      <c r="C1836" s="22">
        <v>27</v>
      </c>
      <c r="D1836" s="22">
        <v>45</v>
      </c>
      <c r="E1836" s="23" t="str">
        <f t="shared" si="28"/>
        <v>0-50</v>
      </c>
      <c r="F1836" s="24">
        <v>94022</v>
      </c>
      <c r="G1836" s="22">
        <v>1</v>
      </c>
      <c r="H1836" s="22">
        <v>1.6</v>
      </c>
      <c r="I1836" s="22" t="s">
        <v>37</v>
      </c>
      <c r="J1836" s="22">
        <v>82</v>
      </c>
      <c r="K1836" s="22" t="s">
        <v>34</v>
      </c>
      <c r="L1836" s="22" t="s">
        <v>34</v>
      </c>
      <c r="M1836" s="22" t="s">
        <v>34</v>
      </c>
      <c r="N1836" s="22" t="s">
        <v>35</v>
      </c>
      <c r="O1836" s="22" t="s">
        <v>34</v>
      </c>
      <c r="P1836" s="25" t="str" cm="1">
        <f t="array" ref="P1836">_xlfn.IFS(
B1836&lt;30,"20-29",
B1836&lt;40,"30-39",
B1836&lt;50,"40-49",
B1836&lt;60,"50-59",
TRUE,"60+")</f>
        <v>50-59</v>
      </c>
      <c r="Q1836" s="25" t="str" cm="1">
        <f t="array" ref="Q1836">_xlfn.IFS(
D1836&lt;25,"0–24K",
D1836&lt;50,"25–49K",
D1836&lt;75,"50–74K",
D1836&lt;100,"75–99K",
D1836&lt;150,"100–149K",
D1836&lt;200,"150–199K",
TRUE,"200K+"
)</f>
        <v>25–49K</v>
      </c>
      <c r="R1836" s="25" t="str" cm="1">
        <f t="array" ref="R1836">_xlfn.IFS(
J1836=0,"No Mortgage",
J1836&lt;=100,"Low",
J1836&lt;=300,"Medium",
TRUE,"High"
)</f>
        <v>Low</v>
      </c>
      <c r="S1836" s="25" t="str" cm="1">
        <f t="array" ref="S1836">_xlfn.IFS(
C1836&lt;10,"0-10",
C1836&lt;20,"11-20",
C1836&lt;30,"21-30",
TRUE,"30+ yrs"
)</f>
        <v>21-30</v>
      </c>
      <c r="T1836" s="26" t="str" cm="1">
        <f t="array" ref="T1836">_xlfn.IFS(
H1836&lt;1,"0-1",
H1836&lt;2,"1-2",
H1836&lt;3,"2-3",
H1836&lt;4,"3-4",
H1836&lt;5,"4-5",
TRUE,"5+"
)</f>
        <v>1-2</v>
      </c>
    </row>
    <row r="1837" spans="1:20" ht="15.6" x14ac:dyDescent="0.3">
      <c r="A1837" s="21">
        <v>3775</v>
      </c>
      <c r="B1837" s="22">
        <v>51</v>
      </c>
      <c r="C1837" s="22">
        <v>26</v>
      </c>
      <c r="D1837" s="22">
        <v>52</v>
      </c>
      <c r="E1837" s="23" t="str">
        <f t="shared" si="28"/>
        <v>51-100</v>
      </c>
      <c r="F1837" s="24">
        <v>92521</v>
      </c>
      <c r="G1837" s="22">
        <v>4</v>
      </c>
      <c r="H1837" s="22">
        <v>1.8</v>
      </c>
      <c r="I1837" s="22" t="s">
        <v>36</v>
      </c>
      <c r="J1837" s="22">
        <v>0</v>
      </c>
      <c r="K1837" s="22" t="s">
        <v>34</v>
      </c>
      <c r="L1837" s="22" t="s">
        <v>34</v>
      </c>
      <c r="M1837" s="22" t="s">
        <v>34</v>
      </c>
      <c r="N1837" s="22" t="s">
        <v>35</v>
      </c>
      <c r="O1837" s="22" t="s">
        <v>34</v>
      </c>
      <c r="P1837" s="25" t="str" cm="1">
        <f t="array" ref="P1837">_xlfn.IFS(
B1837&lt;30,"20-29",
B1837&lt;40,"30-39",
B1837&lt;50,"40-49",
B1837&lt;60,"50-59",
TRUE,"60+")</f>
        <v>50-59</v>
      </c>
      <c r="Q1837" s="25" t="str" cm="1">
        <f t="array" ref="Q1837">_xlfn.IFS(
D1837&lt;25,"0–24K",
D1837&lt;50,"25–49K",
D1837&lt;75,"50–74K",
D1837&lt;100,"75–99K",
D1837&lt;150,"100–149K",
D1837&lt;200,"150–199K",
TRUE,"200K+"
)</f>
        <v>50–74K</v>
      </c>
      <c r="R1837" s="25" t="str" cm="1">
        <f t="array" ref="R1837">_xlfn.IFS(
J1837=0,"No Mortgage",
J1837&lt;=100,"Low",
J1837&lt;=300,"Medium",
TRUE,"High"
)</f>
        <v>No Mortgage</v>
      </c>
      <c r="S1837" s="25" t="str" cm="1">
        <f t="array" ref="S1837">_xlfn.IFS(
C1837&lt;10,"0-10",
C1837&lt;20,"11-20",
C1837&lt;30,"21-30",
TRUE,"30+ yrs"
)</f>
        <v>21-30</v>
      </c>
      <c r="T1837" s="26" t="str" cm="1">
        <f t="array" ref="T1837">_xlfn.IFS(
H1837&lt;1,"0-1",
H1837&lt;2,"1-2",
H1837&lt;3,"2-3",
H1837&lt;4,"3-4",
H1837&lt;5,"4-5",
TRUE,"5+"
)</f>
        <v>1-2</v>
      </c>
    </row>
    <row r="1838" spans="1:20" ht="15.6" x14ac:dyDescent="0.3">
      <c r="A1838" s="21">
        <v>3790</v>
      </c>
      <c r="B1838" s="22">
        <v>51</v>
      </c>
      <c r="C1838" s="22">
        <v>27</v>
      </c>
      <c r="D1838" s="22">
        <v>24</v>
      </c>
      <c r="E1838" s="23" t="str">
        <f t="shared" si="28"/>
        <v>0-50</v>
      </c>
      <c r="F1838" s="24">
        <v>94301</v>
      </c>
      <c r="G1838" s="22">
        <v>3</v>
      </c>
      <c r="H1838" s="22">
        <v>0.4</v>
      </c>
      <c r="I1838" s="22" t="s">
        <v>33</v>
      </c>
      <c r="J1838" s="22">
        <v>0</v>
      </c>
      <c r="K1838" s="22" t="s">
        <v>34</v>
      </c>
      <c r="L1838" s="22" t="s">
        <v>34</v>
      </c>
      <c r="M1838" s="22" t="s">
        <v>34</v>
      </c>
      <c r="N1838" s="22" t="s">
        <v>35</v>
      </c>
      <c r="O1838" s="22" t="s">
        <v>35</v>
      </c>
      <c r="P1838" s="25" t="str" cm="1">
        <f t="array" ref="P1838">_xlfn.IFS(
B1838&lt;30,"20-29",
B1838&lt;40,"30-39",
B1838&lt;50,"40-49",
B1838&lt;60,"50-59",
TRUE,"60+")</f>
        <v>50-59</v>
      </c>
      <c r="Q1838" s="25" t="str" cm="1">
        <f t="array" ref="Q1838">_xlfn.IFS(
D1838&lt;25,"0–24K",
D1838&lt;50,"25–49K",
D1838&lt;75,"50–74K",
D1838&lt;100,"75–99K",
D1838&lt;150,"100–149K",
D1838&lt;200,"150–199K",
TRUE,"200K+"
)</f>
        <v>0–24K</v>
      </c>
      <c r="R1838" s="25" t="str" cm="1">
        <f t="array" ref="R1838">_xlfn.IFS(
J1838=0,"No Mortgage",
J1838&lt;=100,"Low",
J1838&lt;=300,"Medium",
TRUE,"High"
)</f>
        <v>No Mortgage</v>
      </c>
      <c r="S1838" s="25" t="str" cm="1">
        <f t="array" ref="S1838">_xlfn.IFS(
C1838&lt;10,"0-10",
C1838&lt;20,"11-20",
C1838&lt;30,"21-30",
TRUE,"30+ yrs"
)</f>
        <v>21-30</v>
      </c>
      <c r="T1838" s="26" t="str" cm="1">
        <f t="array" ref="T1838">_xlfn.IFS(
H1838&lt;1,"0-1",
H1838&lt;2,"1-2",
H1838&lt;3,"2-3",
H1838&lt;4,"3-4",
H1838&lt;5,"4-5",
TRUE,"5+"
)</f>
        <v>0-1</v>
      </c>
    </row>
    <row r="1839" spans="1:20" ht="15.6" x14ac:dyDescent="0.3">
      <c r="A1839" s="21">
        <v>3796</v>
      </c>
      <c r="B1839" s="22">
        <v>51</v>
      </c>
      <c r="C1839" s="22">
        <v>25</v>
      </c>
      <c r="D1839" s="22">
        <v>39</v>
      </c>
      <c r="E1839" s="23" t="str">
        <f t="shared" si="28"/>
        <v>0-50</v>
      </c>
      <c r="F1839" s="24">
        <v>94010</v>
      </c>
      <c r="G1839" s="22">
        <v>1</v>
      </c>
      <c r="H1839" s="22">
        <v>1.2</v>
      </c>
      <c r="I1839" s="22" t="s">
        <v>37</v>
      </c>
      <c r="J1839" s="22">
        <v>98</v>
      </c>
      <c r="K1839" s="22" t="s">
        <v>34</v>
      </c>
      <c r="L1839" s="22" t="s">
        <v>34</v>
      </c>
      <c r="M1839" s="22" t="s">
        <v>34</v>
      </c>
      <c r="N1839" s="22" t="s">
        <v>35</v>
      </c>
      <c r="O1839" s="22" t="s">
        <v>34</v>
      </c>
      <c r="P1839" s="25" t="str" cm="1">
        <f t="array" ref="P1839">_xlfn.IFS(
B1839&lt;30,"20-29",
B1839&lt;40,"30-39",
B1839&lt;50,"40-49",
B1839&lt;60,"50-59",
TRUE,"60+")</f>
        <v>50-59</v>
      </c>
      <c r="Q1839" s="25" t="str" cm="1">
        <f t="array" ref="Q1839">_xlfn.IFS(
D1839&lt;25,"0–24K",
D1839&lt;50,"25–49K",
D1839&lt;75,"50–74K",
D1839&lt;100,"75–99K",
D1839&lt;150,"100–149K",
D1839&lt;200,"150–199K",
TRUE,"200K+"
)</f>
        <v>25–49K</v>
      </c>
      <c r="R1839" s="25" t="str" cm="1">
        <f t="array" ref="R1839">_xlfn.IFS(
J1839=0,"No Mortgage",
J1839&lt;=100,"Low",
J1839&lt;=300,"Medium",
TRUE,"High"
)</f>
        <v>Low</v>
      </c>
      <c r="S1839" s="25" t="str" cm="1">
        <f t="array" ref="S1839">_xlfn.IFS(
C1839&lt;10,"0-10",
C1839&lt;20,"11-20",
C1839&lt;30,"21-30",
TRUE,"30+ yrs"
)</f>
        <v>21-30</v>
      </c>
      <c r="T1839" s="26" t="str" cm="1">
        <f t="array" ref="T1839">_xlfn.IFS(
H1839&lt;1,"0-1",
H1839&lt;2,"1-2",
H1839&lt;3,"2-3",
H1839&lt;4,"3-4",
H1839&lt;5,"4-5",
TRUE,"5+"
)</f>
        <v>1-2</v>
      </c>
    </row>
    <row r="1840" spans="1:20" ht="15.6" x14ac:dyDescent="0.3">
      <c r="A1840" s="21">
        <v>3845</v>
      </c>
      <c r="B1840" s="22">
        <v>51</v>
      </c>
      <c r="C1840" s="22">
        <v>27</v>
      </c>
      <c r="D1840" s="22">
        <v>75</v>
      </c>
      <c r="E1840" s="23" t="str">
        <f t="shared" si="28"/>
        <v>51-100</v>
      </c>
      <c r="F1840" s="24">
        <v>95828</v>
      </c>
      <c r="G1840" s="22">
        <v>1</v>
      </c>
      <c r="H1840" s="22">
        <v>2.7</v>
      </c>
      <c r="I1840" s="22" t="s">
        <v>33</v>
      </c>
      <c r="J1840" s="22">
        <v>0</v>
      </c>
      <c r="K1840" s="22" t="s">
        <v>34</v>
      </c>
      <c r="L1840" s="22" t="s">
        <v>34</v>
      </c>
      <c r="M1840" s="22" t="s">
        <v>34</v>
      </c>
      <c r="N1840" s="22" t="s">
        <v>34</v>
      </c>
      <c r="O1840" s="22" t="s">
        <v>34</v>
      </c>
      <c r="P1840" s="25" t="str" cm="1">
        <f t="array" ref="P1840">_xlfn.IFS(
B1840&lt;30,"20-29",
B1840&lt;40,"30-39",
B1840&lt;50,"40-49",
B1840&lt;60,"50-59",
TRUE,"60+")</f>
        <v>50-59</v>
      </c>
      <c r="Q1840" s="25" t="str" cm="1">
        <f t="array" ref="Q1840">_xlfn.IFS(
D1840&lt;25,"0–24K",
D1840&lt;50,"25–49K",
D1840&lt;75,"50–74K",
D1840&lt;100,"75–99K",
D1840&lt;150,"100–149K",
D1840&lt;200,"150–199K",
TRUE,"200K+"
)</f>
        <v>75–99K</v>
      </c>
      <c r="R1840" s="25" t="str" cm="1">
        <f t="array" ref="R1840">_xlfn.IFS(
J1840=0,"No Mortgage",
J1840&lt;=100,"Low",
J1840&lt;=300,"Medium",
TRUE,"High"
)</f>
        <v>No Mortgage</v>
      </c>
      <c r="S1840" s="25" t="str" cm="1">
        <f t="array" ref="S1840">_xlfn.IFS(
C1840&lt;10,"0-10",
C1840&lt;20,"11-20",
C1840&lt;30,"21-30",
TRUE,"30+ yrs"
)</f>
        <v>21-30</v>
      </c>
      <c r="T1840" s="26" t="str" cm="1">
        <f t="array" ref="T1840">_xlfn.IFS(
H1840&lt;1,"0-1",
H1840&lt;2,"1-2",
H1840&lt;3,"2-3",
H1840&lt;4,"3-4",
H1840&lt;5,"4-5",
TRUE,"5+"
)</f>
        <v>2-3</v>
      </c>
    </row>
    <row r="1841" spans="1:20" ht="15.6" x14ac:dyDescent="0.3">
      <c r="A1841" s="21">
        <v>3867</v>
      </c>
      <c r="B1841" s="22">
        <v>51</v>
      </c>
      <c r="C1841" s="22">
        <v>25</v>
      </c>
      <c r="D1841" s="22">
        <v>40</v>
      </c>
      <c r="E1841" s="23" t="str">
        <f t="shared" si="28"/>
        <v>0-50</v>
      </c>
      <c r="F1841" s="24">
        <v>91401</v>
      </c>
      <c r="G1841" s="22">
        <v>4</v>
      </c>
      <c r="H1841" s="22">
        <v>1.8</v>
      </c>
      <c r="I1841" s="22" t="s">
        <v>33</v>
      </c>
      <c r="J1841" s="22">
        <v>0</v>
      </c>
      <c r="K1841" s="22" t="s">
        <v>34</v>
      </c>
      <c r="L1841" s="22" t="s">
        <v>35</v>
      </c>
      <c r="M1841" s="22" t="s">
        <v>34</v>
      </c>
      <c r="N1841" s="22" t="s">
        <v>34</v>
      </c>
      <c r="O1841" s="22" t="s">
        <v>35</v>
      </c>
      <c r="P1841" s="25" t="str" cm="1">
        <f t="array" ref="P1841">_xlfn.IFS(
B1841&lt;30,"20-29",
B1841&lt;40,"30-39",
B1841&lt;50,"40-49",
B1841&lt;60,"50-59",
TRUE,"60+")</f>
        <v>50-59</v>
      </c>
      <c r="Q1841" s="25" t="str" cm="1">
        <f t="array" ref="Q1841">_xlfn.IFS(
D1841&lt;25,"0–24K",
D1841&lt;50,"25–49K",
D1841&lt;75,"50–74K",
D1841&lt;100,"75–99K",
D1841&lt;150,"100–149K",
D1841&lt;200,"150–199K",
TRUE,"200K+"
)</f>
        <v>25–49K</v>
      </c>
      <c r="R1841" s="25" t="str" cm="1">
        <f t="array" ref="R1841">_xlfn.IFS(
J1841=0,"No Mortgage",
J1841&lt;=100,"Low",
J1841&lt;=300,"Medium",
TRUE,"High"
)</f>
        <v>No Mortgage</v>
      </c>
      <c r="S1841" s="25" t="str" cm="1">
        <f t="array" ref="S1841">_xlfn.IFS(
C1841&lt;10,"0-10",
C1841&lt;20,"11-20",
C1841&lt;30,"21-30",
TRUE,"30+ yrs"
)</f>
        <v>21-30</v>
      </c>
      <c r="T1841" s="26" t="str" cm="1">
        <f t="array" ref="T1841">_xlfn.IFS(
H1841&lt;1,"0-1",
H1841&lt;2,"1-2",
H1841&lt;3,"2-3",
H1841&lt;4,"3-4",
H1841&lt;5,"4-5",
TRUE,"5+"
)</f>
        <v>1-2</v>
      </c>
    </row>
    <row r="1842" spans="1:20" ht="15.6" x14ac:dyDescent="0.3">
      <c r="A1842" s="21">
        <v>3901</v>
      </c>
      <c r="B1842" s="22">
        <v>51</v>
      </c>
      <c r="C1842" s="22">
        <v>27</v>
      </c>
      <c r="D1842" s="22">
        <v>12</v>
      </c>
      <c r="E1842" s="23" t="str">
        <f t="shared" si="28"/>
        <v>0-50</v>
      </c>
      <c r="F1842" s="24">
        <v>92834</v>
      </c>
      <c r="G1842" s="22">
        <v>3</v>
      </c>
      <c r="H1842" s="22">
        <v>0.4</v>
      </c>
      <c r="I1842" s="22" t="s">
        <v>33</v>
      </c>
      <c r="J1842" s="22">
        <v>0</v>
      </c>
      <c r="K1842" s="22" t="s">
        <v>34</v>
      </c>
      <c r="L1842" s="22" t="s">
        <v>35</v>
      </c>
      <c r="M1842" s="22" t="s">
        <v>35</v>
      </c>
      <c r="N1842" s="22" t="s">
        <v>35</v>
      </c>
      <c r="O1842" s="22" t="s">
        <v>35</v>
      </c>
      <c r="P1842" s="25" t="str" cm="1">
        <f t="array" ref="P1842">_xlfn.IFS(
B1842&lt;30,"20-29",
B1842&lt;40,"30-39",
B1842&lt;50,"40-49",
B1842&lt;60,"50-59",
TRUE,"60+")</f>
        <v>50-59</v>
      </c>
      <c r="Q1842" s="25" t="str" cm="1">
        <f t="array" ref="Q1842">_xlfn.IFS(
D1842&lt;25,"0–24K",
D1842&lt;50,"25–49K",
D1842&lt;75,"50–74K",
D1842&lt;100,"75–99K",
D1842&lt;150,"100–149K",
D1842&lt;200,"150–199K",
TRUE,"200K+"
)</f>
        <v>0–24K</v>
      </c>
      <c r="R1842" s="25" t="str" cm="1">
        <f t="array" ref="R1842">_xlfn.IFS(
J1842=0,"No Mortgage",
J1842&lt;=100,"Low",
J1842&lt;=300,"Medium",
TRUE,"High"
)</f>
        <v>No Mortgage</v>
      </c>
      <c r="S1842" s="25" t="str" cm="1">
        <f t="array" ref="S1842">_xlfn.IFS(
C1842&lt;10,"0-10",
C1842&lt;20,"11-20",
C1842&lt;30,"21-30",
TRUE,"30+ yrs"
)</f>
        <v>21-30</v>
      </c>
      <c r="T1842" s="26" t="str" cm="1">
        <f t="array" ref="T1842">_xlfn.IFS(
H1842&lt;1,"0-1",
H1842&lt;2,"1-2",
H1842&lt;3,"2-3",
H1842&lt;4,"3-4",
H1842&lt;5,"4-5",
TRUE,"5+"
)</f>
        <v>0-1</v>
      </c>
    </row>
    <row r="1843" spans="1:20" ht="15.6" x14ac:dyDescent="0.3">
      <c r="A1843" s="21">
        <v>4024</v>
      </c>
      <c r="B1843" s="22">
        <v>51</v>
      </c>
      <c r="C1843" s="22">
        <v>25</v>
      </c>
      <c r="D1843" s="22">
        <v>175</v>
      </c>
      <c r="E1843" s="23" t="str">
        <f t="shared" si="28"/>
        <v>100+</v>
      </c>
      <c r="F1843" s="24">
        <v>90089</v>
      </c>
      <c r="G1843" s="22">
        <v>3</v>
      </c>
      <c r="H1843" s="22">
        <v>0.7</v>
      </c>
      <c r="I1843" s="22" t="s">
        <v>33</v>
      </c>
      <c r="J1843" s="22">
        <v>312</v>
      </c>
      <c r="K1843" s="22" t="s">
        <v>35</v>
      </c>
      <c r="L1843" s="22" t="s">
        <v>34</v>
      </c>
      <c r="M1843" s="22" t="s">
        <v>34</v>
      </c>
      <c r="N1843" s="22" t="s">
        <v>34</v>
      </c>
      <c r="O1843" s="22" t="s">
        <v>34</v>
      </c>
      <c r="P1843" s="25" t="str" cm="1">
        <f t="array" ref="P1843">_xlfn.IFS(
B1843&lt;30,"20-29",
B1843&lt;40,"30-39",
B1843&lt;50,"40-49",
B1843&lt;60,"50-59",
TRUE,"60+")</f>
        <v>50-59</v>
      </c>
      <c r="Q1843" s="25" t="str" cm="1">
        <f t="array" ref="Q1843">_xlfn.IFS(
D1843&lt;25,"0–24K",
D1843&lt;50,"25–49K",
D1843&lt;75,"50–74K",
D1843&lt;100,"75–99K",
D1843&lt;150,"100–149K",
D1843&lt;200,"150–199K",
TRUE,"200K+"
)</f>
        <v>150–199K</v>
      </c>
      <c r="R1843" s="25" t="str" cm="1">
        <f t="array" ref="R1843">_xlfn.IFS(
J1843=0,"No Mortgage",
J1843&lt;=100,"Low",
J1843&lt;=300,"Medium",
TRUE,"High"
)</f>
        <v>High</v>
      </c>
      <c r="S1843" s="25" t="str" cm="1">
        <f t="array" ref="S1843">_xlfn.IFS(
C1843&lt;10,"0-10",
C1843&lt;20,"11-20",
C1843&lt;30,"21-30",
TRUE,"30+ yrs"
)</f>
        <v>21-30</v>
      </c>
      <c r="T1843" s="26" t="str" cm="1">
        <f t="array" ref="T1843">_xlfn.IFS(
H1843&lt;1,"0-1",
H1843&lt;2,"1-2",
H1843&lt;3,"2-3",
H1843&lt;4,"3-4",
H1843&lt;5,"4-5",
TRUE,"5+"
)</f>
        <v>0-1</v>
      </c>
    </row>
    <row r="1844" spans="1:20" ht="15.6" x14ac:dyDescent="0.3">
      <c r="A1844" s="21">
        <v>4026</v>
      </c>
      <c r="B1844" s="22">
        <v>51</v>
      </c>
      <c r="C1844" s="22">
        <v>27</v>
      </c>
      <c r="D1844" s="22">
        <v>53</v>
      </c>
      <c r="E1844" s="23" t="str">
        <f t="shared" si="28"/>
        <v>51-100</v>
      </c>
      <c r="F1844" s="24">
        <v>94114</v>
      </c>
      <c r="G1844" s="22">
        <v>1</v>
      </c>
      <c r="H1844" s="22">
        <v>1.8</v>
      </c>
      <c r="I1844" s="22" t="s">
        <v>36</v>
      </c>
      <c r="J1844" s="22">
        <v>0</v>
      </c>
      <c r="K1844" s="22" t="s">
        <v>34</v>
      </c>
      <c r="L1844" s="22" t="s">
        <v>34</v>
      </c>
      <c r="M1844" s="22" t="s">
        <v>34</v>
      </c>
      <c r="N1844" s="22" t="s">
        <v>34</v>
      </c>
      <c r="O1844" s="22" t="s">
        <v>35</v>
      </c>
      <c r="P1844" s="25" t="str" cm="1">
        <f t="array" ref="P1844">_xlfn.IFS(
B1844&lt;30,"20-29",
B1844&lt;40,"30-39",
B1844&lt;50,"40-49",
B1844&lt;60,"50-59",
TRUE,"60+")</f>
        <v>50-59</v>
      </c>
      <c r="Q1844" s="25" t="str" cm="1">
        <f t="array" ref="Q1844">_xlfn.IFS(
D1844&lt;25,"0–24K",
D1844&lt;50,"25–49K",
D1844&lt;75,"50–74K",
D1844&lt;100,"75–99K",
D1844&lt;150,"100–149K",
D1844&lt;200,"150–199K",
TRUE,"200K+"
)</f>
        <v>50–74K</v>
      </c>
      <c r="R1844" s="25" t="str" cm="1">
        <f t="array" ref="R1844">_xlfn.IFS(
J1844=0,"No Mortgage",
J1844&lt;=100,"Low",
J1844&lt;=300,"Medium",
TRUE,"High"
)</f>
        <v>No Mortgage</v>
      </c>
      <c r="S1844" s="25" t="str" cm="1">
        <f t="array" ref="S1844">_xlfn.IFS(
C1844&lt;10,"0-10",
C1844&lt;20,"11-20",
C1844&lt;30,"21-30",
TRUE,"30+ yrs"
)</f>
        <v>21-30</v>
      </c>
      <c r="T1844" s="26" t="str" cm="1">
        <f t="array" ref="T1844">_xlfn.IFS(
H1844&lt;1,"0-1",
H1844&lt;2,"1-2",
H1844&lt;3,"2-3",
H1844&lt;4,"3-4",
H1844&lt;5,"4-5",
TRUE,"5+"
)</f>
        <v>1-2</v>
      </c>
    </row>
    <row r="1845" spans="1:20" ht="15.6" x14ac:dyDescent="0.3">
      <c r="A1845" s="21">
        <v>4057</v>
      </c>
      <c r="B1845" s="22">
        <v>51</v>
      </c>
      <c r="C1845" s="22">
        <v>25</v>
      </c>
      <c r="D1845" s="22">
        <v>113</v>
      </c>
      <c r="E1845" s="23" t="str">
        <f t="shared" si="28"/>
        <v>100+</v>
      </c>
      <c r="F1845" s="24">
        <v>91320</v>
      </c>
      <c r="G1845" s="22">
        <v>2</v>
      </c>
      <c r="H1845" s="22">
        <v>6.3</v>
      </c>
      <c r="I1845" s="22" t="s">
        <v>33</v>
      </c>
      <c r="J1845" s="22">
        <v>0</v>
      </c>
      <c r="K1845" s="22" t="s">
        <v>34</v>
      </c>
      <c r="L1845" s="22" t="s">
        <v>34</v>
      </c>
      <c r="M1845" s="22" t="s">
        <v>34</v>
      </c>
      <c r="N1845" s="22" t="s">
        <v>34</v>
      </c>
      <c r="O1845" s="22" t="s">
        <v>34</v>
      </c>
      <c r="P1845" s="25" t="str" cm="1">
        <f t="array" ref="P1845">_xlfn.IFS(
B1845&lt;30,"20-29",
B1845&lt;40,"30-39",
B1845&lt;50,"40-49",
B1845&lt;60,"50-59",
TRUE,"60+")</f>
        <v>50-59</v>
      </c>
      <c r="Q1845" s="25" t="str" cm="1">
        <f t="array" ref="Q1845">_xlfn.IFS(
D1845&lt;25,"0–24K",
D1845&lt;50,"25–49K",
D1845&lt;75,"50–74K",
D1845&lt;100,"75–99K",
D1845&lt;150,"100–149K",
D1845&lt;200,"150–199K",
TRUE,"200K+"
)</f>
        <v>100–149K</v>
      </c>
      <c r="R1845" s="25" t="str" cm="1">
        <f t="array" ref="R1845">_xlfn.IFS(
J1845=0,"No Mortgage",
J1845&lt;=100,"Low",
J1845&lt;=300,"Medium",
TRUE,"High"
)</f>
        <v>No Mortgage</v>
      </c>
      <c r="S1845" s="25" t="str" cm="1">
        <f t="array" ref="S1845">_xlfn.IFS(
C1845&lt;10,"0-10",
C1845&lt;20,"11-20",
C1845&lt;30,"21-30",
TRUE,"30+ yrs"
)</f>
        <v>21-30</v>
      </c>
      <c r="T1845" s="26" t="str" cm="1">
        <f t="array" ref="T1845">_xlfn.IFS(
H1845&lt;1,"0-1",
H1845&lt;2,"1-2",
H1845&lt;3,"2-3",
H1845&lt;4,"3-4",
H1845&lt;5,"4-5",
TRUE,"5+"
)</f>
        <v>5+</v>
      </c>
    </row>
    <row r="1846" spans="1:20" ht="15.6" x14ac:dyDescent="0.3">
      <c r="A1846" s="21">
        <v>4074</v>
      </c>
      <c r="B1846" s="22">
        <v>51</v>
      </c>
      <c r="C1846" s="22">
        <v>27</v>
      </c>
      <c r="D1846" s="22">
        <v>19</v>
      </c>
      <c r="E1846" s="23" t="str">
        <f t="shared" si="28"/>
        <v>0-50</v>
      </c>
      <c r="F1846" s="24">
        <v>92120</v>
      </c>
      <c r="G1846" s="22">
        <v>1</v>
      </c>
      <c r="H1846" s="22">
        <v>0.2</v>
      </c>
      <c r="I1846" s="22" t="s">
        <v>33</v>
      </c>
      <c r="J1846" s="22">
        <v>0</v>
      </c>
      <c r="K1846" s="22" t="s">
        <v>34</v>
      </c>
      <c r="L1846" s="22" t="s">
        <v>34</v>
      </c>
      <c r="M1846" s="22" t="s">
        <v>34</v>
      </c>
      <c r="N1846" s="22" t="s">
        <v>34</v>
      </c>
      <c r="O1846" s="22" t="s">
        <v>34</v>
      </c>
      <c r="P1846" s="25" t="str" cm="1">
        <f t="array" ref="P1846">_xlfn.IFS(
B1846&lt;30,"20-29",
B1846&lt;40,"30-39",
B1846&lt;50,"40-49",
B1846&lt;60,"50-59",
TRUE,"60+")</f>
        <v>50-59</v>
      </c>
      <c r="Q1846" s="25" t="str" cm="1">
        <f t="array" ref="Q1846">_xlfn.IFS(
D1846&lt;25,"0–24K",
D1846&lt;50,"25–49K",
D1846&lt;75,"50–74K",
D1846&lt;100,"75–99K",
D1846&lt;150,"100–149K",
D1846&lt;200,"150–199K",
TRUE,"200K+"
)</f>
        <v>0–24K</v>
      </c>
      <c r="R1846" s="25" t="str" cm="1">
        <f t="array" ref="R1846">_xlfn.IFS(
J1846=0,"No Mortgage",
J1846&lt;=100,"Low",
J1846&lt;=300,"Medium",
TRUE,"High"
)</f>
        <v>No Mortgage</v>
      </c>
      <c r="S1846" s="25" t="str" cm="1">
        <f t="array" ref="S1846">_xlfn.IFS(
C1846&lt;10,"0-10",
C1846&lt;20,"11-20",
C1846&lt;30,"21-30",
TRUE,"30+ yrs"
)</f>
        <v>21-30</v>
      </c>
      <c r="T1846" s="26" t="str" cm="1">
        <f t="array" ref="T1846">_xlfn.IFS(
H1846&lt;1,"0-1",
H1846&lt;2,"1-2",
H1846&lt;3,"2-3",
H1846&lt;4,"3-4",
H1846&lt;5,"4-5",
TRUE,"5+"
)</f>
        <v>0-1</v>
      </c>
    </row>
    <row r="1847" spans="1:20" ht="15.6" x14ac:dyDescent="0.3">
      <c r="A1847" s="21">
        <v>4155</v>
      </c>
      <c r="B1847" s="22">
        <v>51</v>
      </c>
      <c r="C1847" s="22">
        <v>25</v>
      </c>
      <c r="D1847" s="22">
        <v>163</v>
      </c>
      <c r="E1847" s="23" t="str">
        <f t="shared" si="28"/>
        <v>100+</v>
      </c>
      <c r="F1847" s="24">
        <v>94305</v>
      </c>
      <c r="G1847" s="22">
        <v>2</v>
      </c>
      <c r="H1847" s="22">
        <v>1.3</v>
      </c>
      <c r="I1847" s="22" t="s">
        <v>36</v>
      </c>
      <c r="J1847" s="22">
        <v>0</v>
      </c>
      <c r="K1847" s="22" t="s">
        <v>35</v>
      </c>
      <c r="L1847" s="22" t="s">
        <v>34</v>
      </c>
      <c r="M1847" s="22" t="s">
        <v>34</v>
      </c>
      <c r="N1847" s="22" t="s">
        <v>35</v>
      </c>
      <c r="O1847" s="22" t="s">
        <v>34</v>
      </c>
      <c r="P1847" s="25" t="str" cm="1">
        <f t="array" ref="P1847">_xlfn.IFS(
B1847&lt;30,"20-29",
B1847&lt;40,"30-39",
B1847&lt;50,"40-49",
B1847&lt;60,"50-59",
TRUE,"60+")</f>
        <v>50-59</v>
      </c>
      <c r="Q1847" s="25" t="str" cm="1">
        <f t="array" ref="Q1847">_xlfn.IFS(
D1847&lt;25,"0–24K",
D1847&lt;50,"25–49K",
D1847&lt;75,"50–74K",
D1847&lt;100,"75–99K",
D1847&lt;150,"100–149K",
D1847&lt;200,"150–199K",
TRUE,"200K+"
)</f>
        <v>150–199K</v>
      </c>
      <c r="R1847" s="25" t="str" cm="1">
        <f t="array" ref="R1847">_xlfn.IFS(
J1847=0,"No Mortgage",
J1847&lt;=100,"Low",
J1847&lt;=300,"Medium",
TRUE,"High"
)</f>
        <v>No Mortgage</v>
      </c>
      <c r="S1847" s="25" t="str" cm="1">
        <f t="array" ref="S1847">_xlfn.IFS(
C1847&lt;10,"0-10",
C1847&lt;20,"11-20",
C1847&lt;30,"21-30",
TRUE,"30+ yrs"
)</f>
        <v>21-30</v>
      </c>
      <c r="T1847" s="26" t="str" cm="1">
        <f t="array" ref="T1847">_xlfn.IFS(
H1847&lt;1,"0-1",
H1847&lt;2,"1-2",
H1847&lt;3,"2-3",
H1847&lt;4,"3-4",
H1847&lt;5,"4-5",
TRUE,"5+"
)</f>
        <v>1-2</v>
      </c>
    </row>
    <row r="1848" spans="1:20" ht="15.6" x14ac:dyDescent="0.3">
      <c r="A1848" s="21">
        <v>4185</v>
      </c>
      <c r="B1848" s="22">
        <v>51</v>
      </c>
      <c r="C1848" s="22">
        <v>25</v>
      </c>
      <c r="D1848" s="22">
        <v>99</v>
      </c>
      <c r="E1848" s="23" t="str">
        <f t="shared" si="28"/>
        <v>51-100</v>
      </c>
      <c r="F1848" s="24">
        <v>90277</v>
      </c>
      <c r="G1848" s="22">
        <v>2</v>
      </c>
      <c r="H1848" s="22">
        <v>2.4</v>
      </c>
      <c r="I1848" s="22" t="s">
        <v>37</v>
      </c>
      <c r="J1848" s="22">
        <v>0</v>
      </c>
      <c r="K1848" s="22" t="s">
        <v>34</v>
      </c>
      <c r="L1848" s="22" t="s">
        <v>34</v>
      </c>
      <c r="M1848" s="22" t="s">
        <v>34</v>
      </c>
      <c r="N1848" s="22" t="s">
        <v>34</v>
      </c>
      <c r="O1848" s="22" t="s">
        <v>34</v>
      </c>
      <c r="P1848" s="25" t="str" cm="1">
        <f t="array" ref="P1848">_xlfn.IFS(
B1848&lt;30,"20-29",
B1848&lt;40,"30-39",
B1848&lt;50,"40-49",
B1848&lt;60,"50-59",
TRUE,"60+")</f>
        <v>50-59</v>
      </c>
      <c r="Q1848" s="25" t="str" cm="1">
        <f t="array" ref="Q1848">_xlfn.IFS(
D1848&lt;25,"0–24K",
D1848&lt;50,"25–49K",
D1848&lt;75,"50–74K",
D1848&lt;100,"75–99K",
D1848&lt;150,"100–149K",
D1848&lt;200,"150–199K",
TRUE,"200K+"
)</f>
        <v>75–99K</v>
      </c>
      <c r="R1848" s="25" t="str" cm="1">
        <f t="array" ref="R1848">_xlfn.IFS(
J1848=0,"No Mortgage",
J1848&lt;=100,"Low",
J1848&lt;=300,"Medium",
TRUE,"High"
)</f>
        <v>No Mortgage</v>
      </c>
      <c r="S1848" s="25" t="str" cm="1">
        <f t="array" ref="S1848">_xlfn.IFS(
C1848&lt;10,"0-10",
C1848&lt;20,"11-20",
C1848&lt;30,"21-30",
TRUE,"30+ yrs"
)</f>
        <v>21-30</v>
      </c>
      <c r="T1848" s="26" t="str" cm="1">
        <f t="array" ref="T1848">_xlfn.IFS(
H1848&lt;1,"0-1",
H1848&lt;2,"1-2",
H1848&lt;3,"2-3",
H1848&lt;4,"3-4",
H1848&lt;5,"4-5",
TRUE,"5+"
)</f>
        <v>2-3</v>
      </c>
    </row>
    <row r="1849" spans="1:20" ht="15.6" x14ac:dyDescent="0.3">
      <c r="A1849" s="21">
        <v>4198</v>
      </c>
      <c r="B1849" s="22">
        <v>51</v>
      </c>
      <c r="C1849" s="22">
        <v>25</v>
      </c>
      <c r="D1849" s="22">
        <v>21</v>
      </c>
      <c r="E1849" s="23" t="str">
        <f t="shared" si="28"/>
        <v>0-50</v>
      </c>
      <c r="F1849" s="24">
        <v>90840</v>
      </c>
      <c r="G1849" s="22">
        <v>2</v>
      </c>
      <c r="H1849" s="22">
        <v>0.4</v>
      </c>
      <c r="I1849" s="22" t="s">
        <v>36</v>
      </c>
      <c r="J1849" s="22">
        <v>76</v>
      </c>
      <c r="K1849" s="22" t="s">
        <v>34</v>
      </c>
      <c r="L1849" s="22" t="s">
        <v>35</v>
      </c>
      <c r="M1849" s="22" t="s">
        <v>34</v>
      </c>
      <c r="N1849" s="22" t="s">
        <v>35</v>
      </c>
      <c r="O1849" s="22" t="s">
        <v>34</v>
      </c>
      <c r="P1849" s="25" t="str" cm="1">
        <f t="array" ref="P1849">_xlfn.IFS(
B1849&lt;30,"20-29",
B1849&lt;40,"30-39",
B1849&lt;50,"40-49",
B1849&lt;60,"50-59",
TRUE,"60+")</f>
        <v>50-59</v>
      </c>
      <c r="Q1849" s="25" t="str" cm="1">
        <f t="array" ref="Q1849">_xlfn.IFS(
D1849&lt;25,"0–24K",
D1849&lt;50,"25–49K",
D1849&lt;75,"50–74K",
D1849&lt;100,"75–99K",
D1849&lt;150,"100–149K",
D1849&lt;200,"150–199K",
TRUE,"200K+"
)</f>
        <v>0–24K</v>
      </c>
      <c r="R1849" s="25" t="str" cm="1">
        <f t="array" ref="R1849">_xlfn.IFS(
J1849=0,"No Mortgage",
J1849&lt;=100,"Low",
J1849&lt;=300,"Medium",
TRUE,"High"
)</f>
        <v>Low</v>
      </c>
      <c r="S1849" s="25" t="str" cm="1">
        <f t="array" ref="S1849">_xlfn.IFS(
C1849&lt;10,"0-10",
C1849&lt;20,"11-20",
C1849&lt;30,"21-30",
TRUE,"30+ yrs"
)</f>
        <v>21-30</v>
      </c>
      <c r="T1849" s="26" t="str" cm="1">
        <f t="array" ref="T1849">_xlfn.IFS(
H1849&lt;1,"0-1",
H1849&lt;2,"1-2",
H1849&lt;3,"2-3",
H1849&lt;4,"3-4",
H1849&lt;5,"4-5",
TRUE,"5+"
)</f>
        <v>0-1</v>
      </c>
    </row>
    <row r="1850" spans="1:20" ht="15.6" x14ac:dyDescent="0.3">
      <c r="A1850" s="21">
        <v>4223</v>
      </c>
      <c r="B1850" s="22">
        <v>51</v>
      </c>
      <c r="C1850" s="22">
        <v>25</v>
      </c>
      <c r="D1850" s="22">
        <v>58</v>
      </c>
      <c r="E1850" s="23" t="str">
        <f t="shared" si="28"/>
        <v>51-100</v>
      </c>
      <c r="F1850" s="24">
        <v>93106</v>
      </c>
      <c r="G1850" s="22">
        <v>3</v>
      </c>
      <c r="H1850" s="22">
        <v>0.7</v>
      </c>
      <c r="I1850" s="22" t="s">
        <v>37</v>
      </c>
      <c r="J1850" s="22">
        <v>223</v>
      </c>
      <c r="K1850" s="22" t="s">
        <v>34</v>
      </c>
      <c r="L1850" s="22" t="s">
        <v>34</v>
      </c>
      <c r="M1850" s="22" t="s">
        <v>34</v>
      </c>
      <c r="N1850" s="22" t="s">
        <v>34</v>
      </c>
      <c r="O1850" s="22" t="s">
        <v>34</v>
      </c>
      <c r="P1850" s="25" t="str" cm="1">
        <f t="array" ref="P1850">_xlfn.IFS(
B1850&lt;30,"20-29",
B1850&lt;40,"30-39",
B1850&lt;50,"40-49",
B1850&lt;60,"50-59",
TRUE,"60+")</f>
        <v>50-59</v>
      </c>
      <c r="Q1850" s="25" t="str" cm="1">
        <f t="array" ref="Q1850">_xlfn.IFS(
D1850&lt;25,"0–24K",
D1850&lt;50,"25–49K",
D1850&lt;75,"50–74K",
D1850&lt;100,"75–99K",
D1850&lt;150,"100–149K",
D1850&lt;200,"150–199K",
TRUE,"200K+"
)</f>
        <v>50–74K</v>
      </c>
      <c r="R1850" s="25" t="str" cm="1">
        <f t="array" ref="R1850">_xlfn.IFS(
J1850=0,"No Mortgage",
J1850&lt;=100,"Low",
J1850&lt;=300,"Medium",
TRUE,"High"
)</f>
        <v>Medium</v>
      </c>
      <c r="S1850" s="25" t="str" cm="1">
        <f t="array" ref="S1850">_xlfn.IFS(
C1850&lt;10,"0-10",
C1850&lt;20,"11-20",
C1850&lt;30,"21-30",
TRUE,"30+ yrs"
)</f>
        <v>21-30</v>
      </c>
      <c r="T1850" s="26" t="str" cm="1">
        <f t="array" ref="T1850">_xlfn.IFS(
H1850&lt;1,"0-1",
H1850&lt;2,"1-2",
H1850&lt;3,"2-3",
H1850&lt;4,"3-4",
H1850&lt;5,"4-5",
TRUE,"5+"
)</f>
        <v>0-1</v>
      </c>
    </row>
    <row r="1851" spans="1:20" ht="15.6" x14ac:dyDescent="0.3">
      <c r="A1851" s="21">
        <v>4245</v>
      </c>
      <c r="B1851" s="22">
        <v>51</v>
      </c>
      <c r="C1851" s="22">
        <v>26</v>
      </c>
      <c r="D1851" s="22">
        <v>55</v>
      </c>
      <c r="E1851" s="23" t="str">
        <f t="shared" si="28"/>
        <v>51-100</v>
      </c>
      <c r="F1851" s="24">
        <v>92121</v>
      </c>
      <c r="G1851" s="22">
        <v>3</v>
      </c>
      <c r="H1851" s="22">
        <v>2</v>
      </c>
      <c r="I1851" s="22" t="s">
        <v>37</v>
      </c>
      <c r="J1851" s="22">
        <v>93</v>
      </c>
      <c r="K1851" s="22" t="s">
        <v>34</v>
      </c>
      <c r="L1851" s="22" t="s">
        <v>34</v>
      </c>
      <c r="M1851" s="22" t="s">
        <v>34</v>
      </c>
      <c r="N1851" s="22" t="s">
        <v>35</v>
      </c>
      <c r="O1851" s="22" t="s">
        <v>34</v>
      </c>
      <c r="P1851" s="25" t="str" cm="1">
        <f t="array" ref="P1851">_xlfn.IFS(
B1851&lt;30,"20-29",
B1851&lt;40,"30-39",
B1851&lt;50,"40-49",
B1851&lt;60,"50-59",
TRUE,"60+")</f>
        <v>50-59</v>
      </c>
      <c r="Q1851" s="25" t="str" cm="1">
        <f t="array" ref="Q1851">_xlfn.IFS(
D1851&lt;25,"0–24K",
D1851&lt;50,"25–49K",
D1851&lt;75,"50–74K",
D1851&lt;100,"75–99K",
D1851&lt;150,"100–149K",
D1851&lt;200,"150–199K",
TRUE,"200K+"
)</f>
        <v>50–74K</v>
      </c>
      <c r="R1851" s="25" t="str" cm="1">
        <f t="array" ref="R1851">_xlfn.IFS(
J1851=0,"No Mortgage",
J1851&lt;=100,"Low",
J1851&lt;=300,"Medium",
TRUE,"High"
)</f>
        <v>Low</v>
      </c>
      <c r="S1851" s="25" t="str" cm="1">
        <f t="array" ref="S1851">_xlfn.IFS(
C1851&lt;10,"0-10",
C1851&lt;20,"11-20",
C1851&lt;30,"21-30",
TRUE,"30+ yrs"
)</f>
        <v>21-30</v>
      </c>
      <c r="T1851" s="26" t="str" cm="1">
        <f t="array" ref="T1851">_xlfn.IFS(
H1851&lt;1,"0-1",
H1851&lt;2,"1-2",
H1851&lt;3,"2-3",
H1851&lt;4,"3-4",
H1851&lt;5,"4-5",
TRUE,"5+"
)</f>
        <v>2-3</v>
      </c>
    </row>
    <row r="1852" spans="1:20" ht="15.6" x14ac:dyDescent="0.3">
      <c r="A1852" s="21">
        <v>4255</v>
      </c>
      <c r="B1852" s="22">
        <v>51</v>
      </c>
      <c r="C1852" s="22">
        <v>27</v>
      </c>
      <c r="D1852" s="22">
        <v>68</v>
      </c>
      <c r="E1852" s="23" t="str">
        <f t="shared" si="28"/>
        <v>51-100</v>
      </c>
      <c r="F1852" s="24">
        <v>91711</v>
      </c>
      <c r="G1852" s="22">
        <v>1</v>
      </c>
      <c r="H1852" s="22">
        <v>1.6</v>
      </c>
      <c r="I1852" s="22" t="s">
        <v>36</v>
      </c>
      <c r="J1852" s="22">
        <v>0</v>
      </c>
      <c r="K1852" s="22" t="s">
        <v>34</v>
      </c>
      <c r="L1852" s="22" t="s">
        <v>34</v>
      </c>
      <c r="M1852" s="22" t="s">
        <v>34</v>
      </c>
      <c r="N1852" s="22" t="s">
        <v>35</v>
      </c>
      <c r="O1852" s="22" t="s">
        <v>34</v>
      </c>
      <c r="P1852" s="25" t="str" cm="1">
        <f t="array" ref="P1852">_xlfn.IFS(
B1852&lt;30,"20-29",
B1852&lt;40,"30-39",
B1852&lt;50,"40-49",
B1852&lt;60,"50-59",
TRUE,"60+")</f>
        <v>50-59</v>
      </c>
      <c r="Q1852" s="25" t="str" cm="1">
        <f t="array" ref="Q1852">_xlfn.IFS(
D1852&lt;25,"0–24K",
D1852&lt;50,"25–49K",
D1852&lt;75,"50–74K",
D1852&lt;100,"75–99K",
D1852&lt;150,"100–149K",
D1852&lt;200,"150–199K",
TRUE,"200K+"
)</f>
        <v>50–74K</v>
      </c>
      <c r="R1852" s="25" t="str" cm="1">
        <f t="array" ref="R1852">_xlfn.IFS(
J1852=0,"No Mortgage",
J1852&lt;=100,"Low",
J1852&lt;=300,"Medium",
TRUE,"High"
)</f>
        <v>No Mortgage</v>
      </c>
      <c r="S1852" s="25" t="str" cm="1">
        <f t="array" ref="S1852">_xlfn.IFS(
C1852&lt;10,"0-10",
C1852&lt;20,"11-20",
C1852&lt;30,"21-30",
TRUE,"30+ yrs"
)</f>
        <v>21-30</v>
      </c>
      <c r="T1852" s="26" t="str" cm="1">
        <f t="array" ref="T1852">_xlfn.IFS(
H1852&lt;1,"0-1",
H1852&lt;2,"1-2",
H1852&lt;3,"2-3",
H1852&lt;4,"3-4",
H1852&lt;5,"4-5",
TRUE,"5+"
)</f>
        <v>1-2</v>
      </c>
    </row>
    <row r="1853" spans="1:20" ht="15.6" x14ac:dyDescent="0.3">
      <c r="A1853" s="21">
        <v>4316</v>
      </c>
      <c r="B1853" s="22">
        <v>51</v>
      </c>
      <c r="C1853" s="22">
        <v>26</v>
      </c>
      <c r="D1853" s="22">
        <v>62</v>
      </c>
      <c r="E1853" s="23" t="str">
        <f t="shared" si="28"/>
        <v>51-100</v>
      </c>
      <c r="F1853" s="24">
        <v>90024</v>
      </c>
      <c r="G1853" s="22">
        <v>4</v>
      </c>
      <c r="H1853" s="22">
        <v>1.8</v>
      </c>
      <c r="I1853" s="22" t="s">
        <v>36</v>
      </c>
      <c r="J1853" s="22">
        <v>119</v>
      </c>
      <c r="K1853" s="22" t="s">
        <v>34</v>
      </c>
      <c r="L1853" s="22" t="s">
        <v>34</v>
      </c>
      <c r="M1853" s="22" t="s">
        <v>34</v>
      </c>
      <c r="N1853" s="22" t="s">
        <v>35</v>
      </c>
      <c r="O1853" s="22" t="s">
        <v>34</v>
      </c>
      <c r="P1853" s="25" t="str" cm="1">
        <f t="array" ref="P1853">_xlfn.IFS(
B1853&lt;30,"20-29",
B1853&lt;40,"30-39",
B1853&lt;50,"40-49",
B1853&lt;60,"50-59",
TRUE,"60+")</f>
        <v>50-59</v>
      </c>
      <c r="Q1853" s="25" t="str" cm="1">
        <f t="array" ref="Q1853">_xlfn.IFS(
D1853&lt;25,"0–24K",
D1853&lt;50,"25–49K",
D1853&lt;75,"50–74K",
D1853&lt;100,"75–99K",
D1853&lt;150,"100–149K",
D1853&lt;200,"150–199K",
TRUE,"200K+"
)</f>
        <v>50–74K</v>
      </c>
      <c r="R1853" s="25" t="str" cm="1">
        <f t="array" ref="R1853">_xlfn.IFS(
J1853=0,"No Mortgage",
J1853&lt;=100,"Low",
J1853&lt;=300,"Medium",
TRUE,"High"
)</f>
        <v>Medium</v>
      </c>
      <c r="S1853" s="25" t="str" cm="1">
        <f t="array" ref="S1853">_xlfn.IFS(
C1853&lt;10,"0-10",
C1853&lt;20,"11-20",
C1853&lt;30,"21-30",
TRUE,"30+ yrs"
)</f>
        <v>21-30</v>
      </c>
      <c r="T1853" s="26" t="str" cm="1">
        <f t="array" ref="T1853">_xlfn.IFS(
H1853&lt;1,"0-1",
H1853&lt;2,"1-2",
H1853&lt;3,"2-3",
H1853&lt;4,"3-4",
H1853&lt;5,"4-5",
TRUE,"5+"
)</f>
        <v>1-2</v>
      </c>
    </row>
    <row r="1854" spans="1:20" ht="15.6" x14ac:dyDescent="0.3">
      <c r="A1854" s="21">
        <v>4334</v>
      </c>
      <c r="B1854" s="22">
        <v>51</v>
      </c>
      <c r="C1854" s="22">
        <v>26</v>
      </c>
      <c r="D1854" s="22">
        <v>59</v>
      </c>
      <c r="E1854" s="23" t="str">
        <f t="shared" si="28"/>
        <v>51-100</v>
      </c>
      <c r="F1854" s="24">
        <v>90095</v>
      </c>
      <c r="G1854" s="22">
        <v>1</v>
      </c>
      <c r="H1854" s="22">
        <v>1.2</v>
      </c>
      <c r="I1854" s="22" t="s">
        <v>33</v>
      </c>
      <c r="J1854" s="22">
        <v>139</v>
      </c>
      <c r="K1854" s="22" t="s">
        <v>34</v>
      </c>
      <c r="L1854" s="22" t="s">
        <v>34</v>
      </c>
      <c r="M1854" s="22" t="s">
        <v>34</v>
      </c>
      <c r="N1854" s="22" t="s">
        <v>35</v>
      </c>
      <c r="O1854" s="22" t="s">
        <v>34</v>
      </c>
      <c r="P1854" s="25" t="str" cm="1">
        <f t="array" ref="P1854">_xlfn.IFS(
B1854&lt;30,"20-29",
B1854&lt;40,"30-39",
B1854&lt;50,"40-49",
B1854&lt;60,"50-59",
TRUE,"60+")</f>
        <v>50-59</v>
      </c>
      <c r="Q1854" s="25" t="str" cm="1">
        <f t="array" ref="Q1854">_xlfn.IFS(
D1854&lt;25,"0–24K",
D1854&lt;50,"25–49K",
D1854&lt;75,"50–74K",
D1854&lt;100,"75–99K",
D1854&lt;150,"100–149K",
D1854&lt;200,"150–199K",
TRUE,"200K+"
)</f>
        <v>50–74K</v>
      </c>
      <c r="R1854" s="25" t="str" cm="1">
        <f t="array" ref="R1854">_xlfn.IFS(
J1854=0,"No Mortgage",
J1854&lt;=100,"Low",
J1854&lt;=300,"Medium",
TRUE,"High"
)</f>
        <v>Medium</v>
      </c>
      <c r="S1854" s="25" t="str" cm="1">
        <f t="array" ref="S1854">_xlfn.IFS(
C1854&lt;10,"0-10",
C1854&lt;20,"11-20",
C1854&lt;30,"21-30",
TRUE,"30+ yrs"
)</f>
        <v>21-30</v>
      </c>
      <c r="T1854" s="26" t="str" cm="1">
        <f t="array" ref="T1854">_xlfn.IFS(
H1854&lt;1,"0-1",
H1854&lt;2,"1-2",
H1854&lt;3,"2-3",
H1854&lt;4,"3-4",
H1854&lt;5,"4-5",
TRUE,"5+"
)</f>
        <v>1-2</v>
      </c>
    </row>
    <row r="1855" spans="1:20" ht="15.6" x14ac:dyDescent="0.3">
      <c r="A1855" s="21">
        <v>4429</v>
      </c>
      <c r="B1855" s="22">
        <v>51</v>
      </c>
      <c r="C1855" s="22">
        <v>27</v>
      </c>
      <c r="D1855" s="22">
        <v>12</v>
      </c>
      <c r="E1855" s="23" t="str">
        <f t="shared" si="28"/>
        <v>0-50</v>
      </c>
      <c r="F1855" s="24">
        <v>95818</v>
      </c>
      <c r="G1855" s="22">
        <v>4</v>
      </c>
      <c r="H1855" s="22">
        <v>1</v>
      </c>
      <c r="I1855" s="22" t="s">
        <v>33</v>
      </c>
      <c r="J1855" s="22">
        <v>0</v>
      </c>
      <c r="K1855" s="22" t="s">
        <v>34</v>
      </c>
      <c r="L1855" s="22" t="s">
        <v>35</v>
      </c>
      <c r="M1855" s="22" t="s">
        <v>34</v>
      </c>
      <c r="N1855" s="22" t="s">
        <v>35</v>
      </c>
      <c r="O1855" s="22" t="s">
        <v>34</v>
      </c>
      <c r="P1855" s="25" t="str" cm="1">
        <f t="array" ref="P1855">_xlfn.IFS(
B1855&lt;30,"20-29",
B1855&lt;40,"30-39",
B1855&lt;50,"40-49",
B1855&lt;60,"50-59",
TRUE,"60+")</f>
        <v>50-59</v>
      </c>
      <c r="Q1855" s="25" t="str" cm="1">
        <f t="array" ref="Q1855">_xlfn.IFS(
D1855&lt;25,"0–24K",
D1855&lt;50,"25–49K",
D1855&lt;75,"50–74K",
D1855&lt;100,"75–99K",
D1855&lt;150,"100–149K",
D1855&lt;200,"150–199K",
TRUE,"200K+"
)</f>
        <v>0–24K</v>
      </c>
      <c r="R1855" s="25" t="str" cm="1">
        <f t="array" ref="R1855">_xlfn.IFS(
J1855=0,"No Mortgage",
J1855&lt;=100,"Low",
J1855&lt;=300,"Medium",
TRUE,"High"
)</f>
        <v>No Mortgage</v>
      </c>
      <c r="S1855" s="25" t="str" cm="1">
        <f t="array" ref="S1855">_xlfn.IFS(
C1855&lt;10,"0-10",
C1855&lt;20,"11-20",
C1855&lt;30,"21-30",
TRUE,"30+ yrs"
)</f>
        <v>21-30</v>
      </c>
      <c r="T1855" s="26" t="str" cm="1">
        <f t="array" ref="T1855">_xlfn.IFS(
H1855&lt;1,"0-1",
H1855&lt;2,"1-2",
H1855&lt;3,"2-3",
H1855&lt;4,"3-4",
H1855&lt;5,"4-5",
TRUE,"5+"
)</f>
        <v>1-2</v>
      </c>
    </row>
    <row r="1856" spans="1:20" ht="15.6" x14ac:dyDescent="0.3">
      <c r="A1856" s="21">
        <v>4497</v>
      </c>
      <c r="B1856" s="22">
        <v>51</v>
      </c>
      <c r="C1856" s="22">
        <v>25</v>
      </c>
      <c r="D1856" s="22">
        <v>45</v>
      </c>
      <c r="E1856" s="23" t="str">
        <f t="shared" si="28"/>
        <v>0-50</v>
      </c>
      <c r="F1856" s="24">
        <v>95616</v>
      </c>
      <c r="G1856" s="22">
        <v>4</v>
      </c>
      <c r="H1856" s="22">
        <v>2.6</v>
      </c>
      <c r="I1856" s="22" t="s">
        <v>33</v>
      </c>
      <c r="J1856" s="22">
        <v>0</v>
      </c>
      <c r="K1856" s="22" t="s">
        <v>34</v>
      </c>
      <c r="L1856" s="22" t="s">
        <v>34</v>
      </c>
      <c r="M1856" s="22" t="s">
        <v>34</v>
      </c>
      <c r="N1856" s="22" t="s">
        <v>34</v>
      </c>
      <c r="O1856" s="22" t="s">
        <v>34</v>
      </c>
      <c r="P1856" s="25" t="str" cm="1">
        <f t="array" ref="P1856">_xlfn.IFS(
B1856&lt;30,"20-29",
B1856&lt;40,"30-39",
B1856&lt;50,"40-49",
B1856&lt;60,"50-59",
TRUE,"60+")</f>
        <v>50-59</v>
      </c>
      <c r="Q1856" s="25" t="str" cm="1">
        <f t="array" ref="Q1856">_xlfn.IFS(
D1856&lt;25,"0–24K",
D1856&lt;50,"25–49K",
D1856&lt;75,"50–74K",
D1856&lt;100,"75–99K",
D1856&lt;150,"100–149K",
D1856&lt;200,"150–199K",
TRUE,"200K+"
)</f>
        <v>25–49K</v>
      </c>
      <c r="R1856" s="25" t="str" cm="1">
        <f t="array" ref="R1856">_xlfn.IFS(
J1856=0,"No Mortgage",
J1856&lt;=100,"Low",
J1856&lt;=300,"Medium",
TRUE,"High"
)</f>
        <v>No Mortgage</v>
      </c>
      <c r="S1856" s="25" t="str" cm="1">
        <f t="array" ref="S1856">_xlfn.IFS(
C1856&lt;10,"0-10",
C1856&lt;20,"11-20",
C1856&lt;30,"21-30",
TRUE,"30+ yrs"
)</f>
        <v>21-30</v>
      </c>
      <c r="T1856" s="26" t="str" cm="1">
        <f t="array" ref="T1856">_xlfn.IFS(
H1856&lt;1,"0-1",
H1856&lt;2,"1-2",
H1856&lt;3,"2-3",
H1856&lt;4,"3-4",
H1856&lt;5,"4-5",
TRUE,"5+"
)</f>
        <v>2-3</v>
      </c>
    </row>
    <row r="1857" spans="1:20" ht="15.6" x14ac:dyDescent="0.3">
      <c r="A1857" s="21">
        <v>4499</v>
      </c>
      <c r="B1857" s="22">
        <v>51</v>
      </c>
      <c r="C1857" s="22">
        <v>26</v>
      </c>
      <c r="D1857" s="22">
        <v>133</v>
      </c>
      <c r="E1857" s="23" t="str">
        <f t="shared" si="28"/>
        <v>100+</v>
      </c>
      <c r="F1857" s="24">
        <v>90291</v>
      </c>
      <c r="G1857" s="22">
        <v>1</v>
      </c>
      <c r="H1857" s="22">
        <v>0.6</v>
      </c>
      <c r="I1857" s="22" t="s">
        <v>33</v>
      </c>
      <c r="J1857" s="22">
        <v>328</v>
      </c>
      <c r="K1857" s="22" t="s">
        <v>34</v>
      </c>
      <c r="L1857" s="22" t="s">
        <v>34</v>
      </c>
      <c r="M1857" s="22" t="s">
        <v>34</v>
      </c>
      <c r="N1857" s="22" t="s">
        <v>34</v>
      </c>
      <c r="O1857" s="22" t="s">
        <v>34</v>
      </c>
      <c r="P1857" s="25" t="str" cm="1">
        <f t="array" ref="P1857">_xlfn.IFS(
B1857&lt;30,"20-29",
B1857&lt;40,"30-39",
B1857&lt;50,"40-49",
B1857&lt;60,"50-59",
TRUE,"60+")</f>
        <v>50-59</v>
      </c>
      <c r="Q1857" s="25" t="str" cm="1">
        <f t="array" ref="Q1857">_xlfn.IFS(
D1857&lt;25,"0–24K",
D1857&lt;50,"25–49K",
D1857&lt;75,"50–74K",
D1857&lt;100,"75–99K",
D1857&lt;150,"100–149K",
D1857&lt;200,"150–199K",
TRUE,"200K+"
)</f>
        <v>100–149K</v>
      </c>
      <c r="R1857" s="25" t="str" cm="1">
        <f t="array" ref="R1857">_xlfn.IFS(
J1857=0,"No Mortgage",
J1857&lt;=100,"Low",
J1857&lt;=300,"Medium",
TRUE,"High"
)</f>
        <v>High</v>
      </c>
      <c r="S1857" s="25" t="str" cm="1">
        <f t="array" ref="S1857">_xlfn.IFS(
C1857&lt;10,"0-10",
C1857&lt;20,"11-20",
C1857&lt;30,"21-30",
TRUE,"30+ yrs"
)</f>
        <v>21-30</v>
      </c>
      <c r="T1857" s="26" t="str" cm="1">
        <f t="array" ref="T1857">_xlfn.IFS(
H1857&lt;1,"0-1",
H1857&lt;2,"1-2",
H1857&lt;3,"2-3",
H1857&lt;4,"3-4",
H1857&lt;5,"4-5",
TRUE,"5+"
)</f>
        <v>0-1</v>
      </c>
    </row>
    <row r="1858" spans="1:20" ht="15.6" x14ac:dyDescent="0.3">
      <c r="A1858" s="21">
        <v>4539</v>
      </c>
      <c r="B1858" s="22">
        <v>51</v>
      </c>
      <c r="C1858" s="22">
        <v>24</v>
      </c>
      <c r="D1858" s="22">
        <v>85</v>
      </c>
      <c r="E1858" s="23" t="str">
        <f t="shared" ref="E1858:E1921" si="29">IF(D1858&lt;=50,"0-50",IF(D1858&lt;=100,"51-100","100+"))</f>
        <v>51-100</v>
      </c>
      <c r="F1858" s="24">
        <v>94305</v>
      </c>
      <c r="G1858" s="22">
        <v>3</v>
      </c>
      <c r="H1858" s="22">
        <v>2</v>
      </c>
      <c r="I1858" s="22" t="s">
        <v>37</v>
      </c>
      <c r="J1858" s="22">
        <v>0</v>
      </c>
      <c r="K1858" s="22" t="s">
        <v>34</v>
      </c>
      <c r="L1858" s="22" t="s">
        <v>34</v>
      </c>
      <c r="M1858" s="22" t="s">
        <v>34</v>
      </c>
      <c r="N1858" s="22" t="s">
        <v>34</v>
      </c>
      <c r="O1858" s="22" t="s">
        <v>34</v>
      </c>
      <c r="P1858" s="25" t="str" cm="1">
        <f t="array" ref="P1858">_xlfn.IFS(
B1858&lt;30,"20-29",
B1858&lt;40,"30-39",
B1858&lt;50,"40-49",
B1858&lt;60,"50-59",
TRUE,"60+")</f>
        <v>50-59</v>
      </c>
      <c r="Q1858" s="25" t="str" cm="1">
        <f t="array" ref="Q1858">_xlfn.IFS(
D1858&lt;25,"0–24K",
D1858&lt;50,"25–49K",
D1858&lt;75,"50–74K",
D1858&lt;100,"75–99K",
D1858&lt;150,"100–149K",
D1858&lt;200,"150–199K",
TRUE,"200K+"
)</f>
        <v>75–99K</v>
      </c>
      <c r="R1858" s="25" t="str" cm="1">
        <f t="array" ref="R1858">_xlfn.IFS(
J1858=0,"No Mortgage",
J1858&lt;=100,"Low",
J1858&lt;=300,"Medium",
TRUE,"High"
)</f>
        <v>No Mortgage</v>
      </c>
      <c r="S1858" s="25" t="str" cm="1">
        <f t="array" ref="S1858">_xlfn.IFS(
C1858&lt;10,"0-10",
C1858&lt;20,"11-20",
C1858&lt;30,"21-30",
TRUE,"30+ yrs"
)</f>
        <v>21-30</v>
      </c>
      <c r="T1858" s="26" t="str" cm="1">
        <f t="array" ref="T1858">_xlfn.IFS(
H1858&lt;1,"0-1",
H1858&lt;2,"1-2",
H1858&lt;3,"2-3",
H1858&lt;4,"3-4",
H1858&lt;5,"4-5",
TRUE,"5+"
)</f>
        <v>2-3</v>
      </c>
    </row>
    <row r="1859" spans="1:20" ht="15.6" x14ac:dyDescent="0.3">
      <c r="A1859" s="21">
        <v>4599</v>
      </c>
      <c r="B1859" s="22">
        <v>51</v>
      </c>
      <c r="C1859" s="22">
        <v>26</v>
      </c>
      <c r="D1859" s="22">
        <v>21</v>
      </c>
      <c r="E1859" s="23" t="str">
        <f t="shared" si="29"/>
        <v>0-50</v>
      </c>
      <c r="F1859" s="24">
        <v>94143</v>
      </c>
      <c r="G1859" s="22">
        <v>4</v>
      </c>
      <c r="H1859" s="22">
        <v>0.8</v>
      </c>
      <c r="I1859" s="22" t="s">
        <v>33</v>
      </c>
      <c r="J1859" s="22">
        <v>0</v>
      </c>
      <c r="K1859" s="22" t="s">
        <v>34</v>
      </c>
      <c r="L1859" s="22" t="s">
        <v>34</v>
      </c>
      <c r="M1859" s="22" t="s">
        <v>34</v>
      </c>
      <c r="N1859" s="22" t="s">
        <v>35</v>
      </c>
      <c r="O1859" s="22" t="s">
        <v>34</v>
      </c>
      <c r="P1859" s="25" t="str" cm="1">
        <f t="array" ref="P1859">_xlfn.IFS(
B1859&lt;30,"20-29",
B1859&lt;40,"30-39",
B1859&lt;50,"40-49",
B1859&lt;60,"50-59",
TRUE,"60+")</f>
        <v>50-59</v>
      </c>
      <c r="Q1859" s="25" t="str" cm="1">
        <f t="array" ref="Q1859">_xlfn.IFS(
D1859&lt;25,"0–24K",
D1859&lt;50,"25–49K",
D1859&lt;75,"50–74K",
D1859&lt;100,"75–99K",
D1859&lt;150,"100–149K",
D1859&lt;200,"150–199K",
TRUE,"200K+"
)</f>
        <v>0–24K</v>
      </c>
      <c r="R1859" s="25" t="str" cm="1">
        <f t="array" ref="R1859">_xlfn.IFS(
J1859=0,"No Mortgage",
J1859&lt;=100,"Low",
J1859&lt;=300,"Medium",
TRUE,"High"
)</f>
        <v>No Mortgage</v>
      </c>
      <c r="S1859" s="25" t="str" cm="1">
        <f t="array" ref="S1859">_xlfn.IFS(
C1859&lt;10,"0-10",
C1859&lt;20,"11-20",
C1859&lt;30,"21-30",
TRUE,"30+ yrs"
)</f>
        <v>21-30</v>
      </c>
      <c r="T1859" s="26" t="str" cm="1">
        <f t="array" ref="T1859">_xlfn.IFS(
H1859&lt;1,"0-1",
H1859&lt;2,"1-2",
H1859&lt;3,"2-3",
H1859&lt;4,"3-4",
H1859&lt;5,"4-5",
TRUE,"5+"
)</f>
        <v>0-1</v>
      </c>
    </row>
    <row r="1860" spans="1:20" ht="15.6" x14ac:dyDescent="0.3">
      <c r="A1860" s="21">
        <v>4640</v>
      </c>
      <c r="B1860" s="22">
        <v>51</v>
      </c>
      <c r="C1860" s="22">
        <v>25</v>
      </c>
      <c r="D1860" s="22">
        <v>33</v>
      </c>
      <c r="E1860" s="23" t="str">
        <f t="shared" si="29"/>
        <v>0-50</v>
      </c>
      <c r="F1860" s="24">
        <v>92866</v>
      </c>
      <c r="G1860" s="22">
        <v>3</v>
      </c>
      <c r="H1860" s="22">
        <v>0.9</v>
      </c>
      <c r="I1860" s="22" t="s">
        <v>36</v>
      </c>
      <c r="J1860" s="22">
        <v>0</v>
      </c>
      <c r="K1860" s="22" t="s">
        <v>34</v>
      </c>
      <c r="L1860" s="22" t="s">
        <v>34</v>
      </c>
      <c r="M1860" s="22" t="s">
        <v>34</v>
      </c>
      <c r="N1860" s="22" t="s">
        <v>35</v>
      </c>
      <c r="O1860" s="22" t="s">
        <v>35</v>
      </c>
      <c r="P1860" s="25" t="str" cm="1">
        <f t="array" ref="P1860">_xlfn.IFS(
B1860&lt;30,"20-29",
B1860&lt;40,"30-39",
B1860&lt;50,"40-49",
B1860&lt;60,"50-59",
TRUE,"60+")</f>
        <v>50-59</v>
      </c>
      <c r="Q1860" s="25" t="str" cm="1">
        <f t="array" ref="Q1860">_xlfn.IFS(
D1860&lt;25,"0–24K",
D1860&lt;50,"25–49K",
D1860&lt;75,"50–74K",
D1860&lt;100,"75–99K",
D1860&lt;150,"100–149K",
D1860&lt;200,"150–199K",
TRUE,"200K+"
)</f>
        <v>25–49K</v>
      </c>
      <c r="R1860" s="25" t="str" cm="1">
        <f t="array" ref="R1860">_xlfn.IFS(
J1860=0,"No Mortgage",
J1860&lt;=100,"Low",
J1860&lt;=300,"Medium",
TRUE,"High"
)</f>
        <v>No Mortgage</v>
      </c>
      <c r="S1860" s="25" t="str" cm="1">
        <f t="array" ref="S1860">_xlfn.IFS(
C1860&lt;10,"0-10",
C1860&lt;20,"11-20",
C1860&lt;30,"21-30",
TRUE,"30+ yrs"
)</f>
        <v>21-30</v>
      </c>
      <c r="T1860" s="26" t="str" cm="1">
        <f t="array" ref="T1860">_xlfn.IFS(
H1860&lt;1,"0-1",
H1860&lt;2,"1-2",
H1860&lt;3,"2-3",
H1860&lt;4,"3-4",
H1860&lt;5,"4-5",
TRUE,"5+"
)</f>
        <v>0-1</v>
      </c>
    </row>
    <row r="1861" spans="1:20" ht="15.6" x14ac:dyDescent="0.3">
      <c r="A1861" s="21">
        <v>4690</v>
      </c>
      <c r="B1861" s="22">
        <v>51</v>
      </c>
      <c r="C1861" s="22">
        <v>27</v>
      </c>
      <c r="D1861" s="22">
        <v>43</v>
      </c>
      <c r="E1861" s="23" t="str">
        <f t="shared" si="29"/>
        <v>0-50</v>
      </c>
      <c r="F1861" s="24">
        <v>95053</v>
      </c>
      <c r="G1861" s="22">
        <v>4</v>
      </c>
      <c r="H1861" s="22">
        <v>1.1000000000000001</v>
      </c>
      <c r="I1861" s="22" t="s">
        <v>37</v>
      </c>
      <c r="J1861" s="22">
        <v>164</v>
      </c>
      <c r="K1861" s="22" t="s">
        <v>34</v>
      </c>
      <c r="L1861" s="22" t="s">
        <v>34</v>
      </c>
      <c r="M1861" s="22" t="s">
        <v>34</v>
      </c>
      <c r="N1861" s="22" t="s">
        <v>35</v>
      </c>
      <c r="O1861" s="22" t="s">
        <v>35</v>
      </c>
      <c r="P1861" s="25" t="str" cm="1">
        <f t="array" ref="P1861">_xlfn.IFS(
B1861&lt;30,"20-29",
B1861&lt;40,"30-39",
B1861&lt;50,"40-49",
B1861&lt;60,"50-59",
TRUE,"60+")</f>
        <v>50-59</v>
      </c>
      <c r="Q1861" s="25" t="str" cm="1">
        <f t="array" ref="Q1861">_xlfn.IFS(
D1861&lt;25,"0–24K",
D1861&lt;50,"25–49K",
D1861&lt;75,"50–74K",
D1861&lt;100,"75–99K",
D1861&lt;150,"100–149K",
D1861&lt;200,"150–199K",
TRUE,"200K+"
)</f>
        <v>25–49K</v>
      </c>
      <c r="R1861" s="25" t="str" cm="1">
        <f t="array" ref="R1861">_xlfn.IFS(
J1861=0,"No Mortgage",
J1861&lt;=100,"Low",
J1861&lt;=300,"Medium",
TRUE,"High"
)</f>
        <v>Medium</v>
      </c>
      <c r="S1861" s="25" t="str" cm="1">
        <f t="array" ref="S1861">_xlfn.IFS(
C1861&lt;10,"0-10",
C1861&lt;20,"11-20",
C1861&lt;30,"21-30",
TRUE,"30+ yrs"
)</f>
        <v>21-30</v>
      </c>
      <c r="T1861" s="26" t="str" cm="1">
        <f t="array" ref="T1861">_xlfn.IFS(
H1861&lt;1,"0-1",
H1861&lt;2,"1-2",
H1861&lt;3,"2-3",
H1861&lt;4,"3-4",
H1861&lt;5,"4-5",
TRUE,"5+"
)</f>
        <v>1-2</v>
      </c>
    </row>
    <row r="1862" spans="1:20" ht="15.6" x14ac:dyDescent="0.3">
      <c r="A1862" s="21">
        <v>4737</v>
      </c>
      <c r="B1862" s="22">
        <v>51</v>
      </c>
      <c r="C1862" s="22">
        <v>25</v>
      </c>
      <c r="D1862" s="22">
        <v>65</v>
      </c>
      <c r="E1862" s="23" t="str">
        <f t="shared" si="29"/>
        <v>51-100</v>
      </c>
      <c r="F1862" s="24">
        <v>94143</v>
      </c>
      <c r="G1862" s="22">
        <v>3</v>
      </c>
      <c r="H1862" s="22">
        <v>0.7</v>
      </c>
      <c r="I1862" s="22" t="s">
        <v>37</v>
      </c>
      <c r="J1862" s="22">
        <v>0</v>
      </c>
      <c r="K1862" s="22" t="s">
        <v>34</v>
      </c>
      <c r="L1862" s="22" t="s">
        <v>34</v>
      </c>
      <c r="M1862" s="22" t="s">
        <v>34</v>
      </c>
      <c r="N1862" s="22" t="s">
        <v>34</v>
      </c>
      <c r="O1862" s="22" t="s">
        <v>34</v>
      </c>
      <c r="P1862" s="25" t="str" cm="1">
        <f t="array" ref="P1862">_xlfn.IFS(
B1862&lt;30,"20-29",
B1862&lt;40,"30-39",
B1862&lt;50,"40-49",
B1862&lt;60,"50-59",
TRUE,"60+")</f>
        <v>50-59</v>
      </c>
      <c r="Q1862" s="25" t="str" cm="1">
        <f t="array" ref="Q1862">_xlfn.IFS(
D1862&lt;25,"0–24K",
D1862&lt;50,"25–49K",
D1862&lt;75,"50–74K",
D1862&lt;100,"75–99K",
D1862&lt;150,"100–149K",
D1862&lt;200,"150–199K",
TRUE,"200K+"
)</f>
        <v>50–74K</v>
      </c>
      <c r="R1862" s="25" t="str" cm="1">
        <f t="array" ref="R1862">_xlfn.IFS(
J1862=0,"No Mortgage",
J1862&lt;=100,"Low",
J1862&lt;=300,"Medium",
TRUE,"High"
)</f>
        <v>No Mortgage</v>
      </c>
      <c r="S1862" s="25" t="str" cm="1">
        <f t="array" ref="S1862">_xlfn.IFS(
C1862&lt;10,"0-10",
C1862&lt;20,"11-20",
C1862&lt;30,"21-30",
TRUE,"30+ yrs"
)</f>
        <v>21-30</v>
      </c>
      <c r="T1862" s="26" t="str" cm="1">
        <f t="array" ref="T1862">_xlfn.IFS(
H1862&lt;1,"0-1",
H1862&lt;2,"1-2",
H1862&lt;3,"2-3",
H1862&lt;4,"3-4",
H1862&lt;5,"4-5",
TRUE,"5+"
)</f>
        <v>0-1</v>
      </c>
    </row>
    <row r="1863" spans="1:20" ht="15.6" x14ac:dyDescent="0.3">
      <c r="A1863" s="21">
        <v>4764</v>
      </c>
      <c r="B1863" s="22">
        <v>51</v>
      </c>
      <c r="C1863" s="22">
        <v>25</v>
      </c>
      <c r="D1863" s="22">
        <v>173</v>
      </c>
      <c r="E1863" s="23" t="str">
        <f t="shared" si="29"/>
        <v>100+</v>
      </c>
      <c r="F1863" s="24">
        <v>95051</v>
      </c>
      <c r="G1863" s="27">
        <v>2</v>
      </c>
      <c r="H1863" s="22">
        <v>0.5</v>
      </c>
      <c r="I1863" s="22" t="s">
        <v>37</v>
      </c>
      <c r="J1863" s="22">
        <v>0</v>
      </c>
      <c r="K1863" s="22" t="s">
        <v>35</v>
      </c>
      <c r="L1863" s="22" t="s">
        <v>34</v>
      </c>
      <c r="M1863" s="22" t="s">
        <v>34</v>
      </c>
      <c r="N1863" s="22" t="s">
        <v>35</v>
      </c>
      <c r="O1863" s="22" t="s">
        <v>34</v>
      </c>
      <c r="P1863" s="25" t="str" cm="1">
        <f t="array" ref="P1863">_xlfn.IFS(
B1863&lt;30,"20-29",
B1863&lt;40,"30-39",
B1863&lt;50,"40-49",
B1863&lt;60,"50-59",
TRUE,"60+")</f>
        <v>50-59</v>
      </c>
      <c r="Q1863" s="25" t="str" cm="1">
        <f t="array" ref="Q1863">_xlfn.IFS(
D1863&lt;25,"0–24K",
D1863&lt;50,"25–49K",
D1863&lt;75,"50–74K",
D1863&lt;100,"75–99K",
D1863&lt;150,"100–149K",
D1863&lt;200,"150–199K",
TRUE,"200K+"
)</f>
        <v>150–199K</v>
      </c>
      <c r="R1863" s="25" t="str" cm="1">
        <f t="array" ref="R1863">_xlfn.IFS(
J1863=0,"No Mortgage",
J1863&lt;=100,"Low",
J1863&lt;=300,"Medium",
TRUE,"High"
)</f>
        <v>No Mortgage</v>
      </c>
      <c r="S1863" s="25" t="str" cm="1">
        <f t="array" ref="S1863">_xlfn.IFS(
C1863&lt;10,"0-10",
C1863&lt;20,"11-20",
C1863&lt;30,"21-30",
TRUE,"30+ yrs"
)</f>
        <v>21-30</v>
      </c>
      <c r="T1863" s="26" t="str" cm="1">
        <f t="array" ref="T1863">_xlfn.IFS(
H1863&lt;1,"0-1",
H1863&lt;2,"1-2",
H1863&lt;3,"2-3",
H1863&lt;4,"3-4",
H1863&lt;5,"4-5",
TRUE,"5+"
)</f>
        <v>0-1</v>
      </c>
    </row>
    <row r="1864" spans="1:20" ht="15.6" x14ac:dyDescent="0.3">
      <c r="A1864" s="21">
        <v>4861</v>
      </c>
      <c r="B1864" s="22">
        <v>51</v>
      </c>
      <c r="C1864" s="22">
        <v>25</v>
      </c>
      <c r="D1864" s="22">
        <v>34</v>
      </c>
      <c r="E1864" s="23" t="str">
        <f t="shared" si="29"/>
        <v>0-50</v>
      </c>
      <c r="F1864" s="24">
        <v>93106</v>
      </c>
      <c r="G1864" s="22">
        <v>3</v>
      </c>
      <c r="H1864" s="22">
        <v>0.6</v>
      </c>
      <c r="I1864" s="22" t="s">
        <v>37</v>
      </c>
      <c r="J1864" s="22">
        <v>128</v>
      </c>
      <c r="K1864" s="22" t="s">
        <v>34</v>
      </c>
      <c r="L1864" s="22" t="s">
        <v>34</v>
      </c>
      <c r="M1864" s="22" t="s">
        <v>34</v>
      </c>
      <c r="N1864" s="22" t="s">
        <v>35</v>
      </c>
      <c r="O1864" s="22" t="s">
        <v>34</v>
      </c>
      <c r="P1864" s="25" t="str" cm="1">
        <f t="array" ref="P1864">_xlfn.IFS(
B1864&lt;30,"20-29",
B1864&lt;40,"30-39",
B1864&lt;50,"40-49",
B1864&lt;60,"50-59",
TRUE,"60+")</f>
        <v>50-59</v>
      </c>
      <c r="Q1864" s="25" t="str" cm="1">
        <f t="array" ref="Q1864">_xlfn.IFS(
D1864&lt;25,"0–24K",
D1864&lt;50,"25–49K",
D1864&lt;75,"50–74K",
D1864&lt;100,"75–99K",
D1864&lt;150,"100–149K",
D1864&lt;200,"150–199K",
TRUE,"200K+"
)</f>
        <v>25–49K</v>
      </c>
      <c r="R1864" s="25" t="str" cm="1">
        <f t="array" ref="R1864">_xlfn.IFS(
J1864=0,"No Mortgage",
J1864&lt;=100,"Low",
J1864&lt;=300,"Medium",
TRUE,"High"
)</f>
        <v>Medium</v>
      </c>
      <c r="S1864" s="25" t="str" cm="1">
        <f t="array" ref="S1864">_xlfn.IFS(
C1864&lt;10,"0-10",
C1864&lt;20,"11-20",
C1864&lt;30,"21-30",
TRUE,"30+ yrs"
)</f>
        <v>21-30</v>
      </c>
      <c r="T1864" s="26" t="str" cm="1">
        <f t="array" ref="T1864">_xlfn.IFS(
H1864&lt;1,"0-1",
H1864&lt;2,"1-2",
H1864&lt;3,"2-3",
H1864&lt;4,"3-4",
H1864&lt;5,"4-5",
TRUE,"5+"
)</f>
        <v>0-1</v>
      </c>
    </row>
    <row r="1865" spans="1:20" ht="15.6" x14ac:dyDescent="0.3">
      <c r="A1865" s="21">
        <v>4869</v>
      </c>
      <c r="B1865" s="22">
        <v>51</v>
      </c>
      <c r="C1865" s="22">
        <v>27</v>
      </c>
      <c r="D1865" s="22">
        <v>62</v>
      </c>
      <c r="E1865" s="23" t="str">
        <f t="shared" si="29"/>
        <v>51-100</v>
      </c>
      <c r="F1865" s="24">
        <v>94063</v>
      </c>
      <c r="G1865" s="22">
        <v>2</v>
      </c>
      <c r="H1865" s="22">
        <v>3.2</v>
      </c>
      <c r="I1865" s="22" t="s">
        <v>36</v>
      </c>
      <c r="J1865" s="22">
        <v>118</v>
      </c>
      <c r="K1865" s="22" t="s">
        <v>34</v>
      </c>
      <c r="L1865" s="22" t="s">
        <v>34</v>
      </c>
      <c r="M1865" s="22" t="s">
        <v>34</v>
      </c>
      <c r="N1865" s="22" t="s">
        <v>34</v>
      </c>
      <c r="O1865" s="22" t="s">
        <v>35</v>
      </c>
      <c r="P1865" s="25" t="str" cm="1">
        <f t="array" ref="P1865">_xlfn.IFS(
B1865&lt;30,"20-29",
B1865&lt;40,"30-39",
B1865&lt;50,"40-49",
B1865&lt;60,"50-59",
TRUE,"60+")</f>
        <v>50-59</v>
      </c>
      <c r="Q1865" s="25" t="str" cm="1">
        <f t="array" ref="Q1865">_xlfn.IFS(
D1865&lt;25,"0–24K",
D1865&lt;50,"25–49K",
D1865&lt;75,"50–74K",
D1865&lt;100,"75–99K",
D1865&lt;150,"100–149K",
D1865&lt;200,"150–199K",
TRUE,"200K+"
)</f>
        <v>50–74K</v>
      </c>
      <c r="R1865" s="25" t="str" cm="1">
        <f t="array" ref="R1865">_xlfn.IFS(
J1865=0,"No Mortgage",
J1865&lt;=100,"Low",
J1865&lt;=300,"Medium",
TRUE,"High"
)</f>
        <v>Medium</v>
      </c>
      <c r="S1865" s="25" t="str" cm="1">
        <f t="array" ref="S1865">_xlfn.IFS(
C1865&lt;10,"0-10",
C1865&lt;20,"11-20",
C1865&lt;30,"21-30",
TRUE,"30+ yrs"
)</f>
        <v>21-30</v>
      </c>
      <c r="T1865" s="26" t="str" cm="1">
        <f t="array" ref="T1865">_xlfn.IFS(
H1865&lt;1,"0-1",
H1865&lt;2,"1-2",
H1865&lt;3,"2-3",
H1865&lt;4,"3-4",
H1865&lt;5,"4-5",
TRUE,"5+"
)</f>
        <v>3-4</v>
      </c>
    </row>
    <row r="1866" spans="1:20" ht="15.6" x14ac:dyDescent="0.3">
      <c r="A1866" s="21">
        <v>4887</v>
      </c>
      <c r="B1866" s="22">
        <v>51</v>
      </c>
      <c r="C1866" s="22">
        <v>26</v>
      </c>
      <c r="D1866" s="22">
        <v>64</v>
      </c>
      <c r="E1866" s="23" t="str">
        <f t="shared" si="29"/>
        <v>51-100</v>
      </c>
      <c r="F1866" s="24">
        <v>94005</v>
      </c>
      <c r="G1866" s="22">
        <v>4</v>
      </c>
      <c r="H1866" s="22">
        <v>1.8</v>
      </c>
      <c r="I1866" s="22" t="s">
        <v>36</v>
      </c>
      <c r="J1866" s="22">
        <v>0</v>
      </c>
      <c r="K1866" s="22" t="s">
        <v>34</v>
      </c>
      <c r="L1866" s="22" t="s">
        <v>34</v>
      </c>
      <c r="M1866" s="22" t="s">
        <v>34</v>
      </c>
      <c r="N1866" s="22" t="s">
        <v>34</v>
      </c>
      <c r="O1866" s="22" t="s">
        <v>34</v>
      </c>
      <c r="P1866" s="25" t="str" cm="1">
        <f t="array" ref="P1866">_xlfn.IFS(
B1866&lt;30,"20-29",
B1866&lt;40,"30-39",
B1866&lt;50,"40-49",
B1866&lt;60,"50-59",
TRUE,"60+")</f>
        <v>50-59</v>
      </c>
      <c r="Q1866" s="25" t="str" cm="1">
        <f t="array" ref="Q1866">_xlfn.IFS(
D1866&lt;25,"0–24K",
D1866&lt;50,"25–49K",
D1866&lt;75,"50–74K",
D1866&lt;100,"75–99K",
D1866&lt;150,"100–149K",
D1866&lt;200,"150–199K",
TRUE,"200K+"
)</f>
        <v>50–74K</v>
      </c>
      <c r="R1866" s="25" t="str" cm="1">
        <f t="array" ref="R1866">_xlfn.IFS(
J1866=0,"No Mortgage",
J1866&lt;=100,"Low",
J1866&lt;=300,"Medium",
TRUE,"High"
)</f>
        <v>No Mortgage</v>
      </c>
      <c r="S1866" s="25" t="str" cm="1">
        <f t="array" ref="S1866">_xlfn.IFS(
C1866&lt;10,"0-10",
C1866&lt;20,"11-20",
C1866&lt;30,"21-30",
TRUE,"30+ yrs"
)</f>
        <v>21-30</v>
      </c>
      <c r="T1866" s="26" t="str" cm="1">
        <f t="array" ref="T1866">_xlfn.IFS(
H1866&lt;1,"0-1",
H1866&lt;2,"1-2",
H1866&lt;3,"2-3",
H1866&lt;4,"3-4",
H1866&lt;5,"4-5",
TRUE,"5+"
)</f>
        <v>1-2</v>
      </c>
    </row>
    <row r="1867" spans="1:20" ht="15.6" x14ac:dyDescent="0.3">
      <c r="A1867" s="21">
        <v>4913</v>
      </c>
      <c r="B1867" s="22">
        <v>51</v>
      </c>
      <c r="C1867" s="22">
        <v>26</v>
      </c>
      <c r="D1867" s="22">
        <v>28</v>
      </c>
      <c r="E1867" s="23" t="str">
        <f t="shared" si="29"/>
        <v>0-50</v>
      </c>
      <c r="F1867" s="24">
        <v>94061</v>
      </c>
      <c r="G1867" s="22">
        <v>1</v>
      </c>
      <c r="H1867" s="22">
        <v>1.3</v>
      </c>
      <c r="I1867" s="22" t="s">
        <v>37</v>
      </c>
      <c r="J1867" s="22">
        <v>94</v>
      </c>
      <c r="K1867" s="22" t="s">
        <v>34</v>
      </c>
      <c r="L1867" s="22" t="s">
        <v>35</v>
      </c>
      <c r="M1867" s="22" t="s">
        <v>34</v>
      </c>
      <c r="N1867" s="22" t="s">
        <v>35</v>
      </c>
      <c r="O1867" s="22" t="s">
        <v>34</v>
      </c>
      <c r="P1867" s="25" t="str" cm="1">
        <f t="array" ref="P1867">_xlfn.IFS(
B1867&lt;30,"20-29",
B1867&lt;40,"30-39",
B1867&lt;50,"40-49",
B1867&lt;60,"50-59",
TRUE,"60+")</f>
        <v>50-59</v>
      </c>
      <c r="Q1867" s="25" t="str" cm="1">
        <f t="array" ref="Q1867">_xlfn.IFS(
D1867&lt;25,"0–24K",
D1867&lt;50,"25–49K",
D1867&lt;75,"50–74K",
D1867&lt;100,"75–99K",
D1867&lt;150,"100–149K",
D1867&lt;200,"150–199K",
TRUE,"200K+"
)</f>
        <v>25–49K</v>
      </c>
      <c r="R1867" s="25" t="str" cm="1">
        <f t="array" ref="R1867">_xlfn.IFS(
J1867=0,"No Mortgage",
J1867&lt;=100,"Low",
J1867&lt;=300,"Medium",
TRUE,"High"
)</f>
        <v>Low</v>
      </c>
      <c r="S1867" s="25" t="str" cm="1">
        <f t="array" ref="S1867">_xlfn.IFS(
C1867&lt;10,"0-10",
C1867&lt;20,"11-20",
C1867&lt;30,"21-30",
TRUE,"30+ yrs"
)</f>
        <v>21-30</v>
      </c>
      <c r="T1867" s="26" t="str" cm="1">
        <f t="array" ref="T1867">_xlfn.IFS(
H1867&lt;1,"0-1",
H1867&lt;2,"1-2",
H1867&lt;3,"2-3",
H1867&lt;4,"3-4",
H1867&lt;5,"4-5",
TRUE,"5+"
)</f>
        <v>1-2</v>
      </c>
    </row>
    <row r="1868" spans="1:20" ht="15.6" x14ac:dyDescent="0.3">
      <c r="A1868" s="21">
        <v>4947</v>
      </c>
      <c r="B1868" s="22">
        <v>51</v>
      </c>
      <c r="C1868" s="22">
        <v>26</v>
      </c>
      <c r="D1868" s="22">
        <v>42</v>
      </c>
      <c r="E1868" s="23" t="str">
        <f t="shared" si="29"/>
        <v>0-50</v>
      </c>
      <c r="F1868" s="24">
        <v>93118</v>
      </c>
      <c r="G1868" s="22">
        <v>1</v>
      </c>
      <c r="H1868" s="22">
        <v>1.3</v>
      </c>
      <c r="I1868" s="22" t="s">
        <v>37</v>
      </c>
      <c r="J1868" s="22">
        <v>0</v>
      </c>
      <c r="K1868" s="22" t="s">
        <v>34</v>
      </c>
      <c r="L1868" s="22" t="s">
        <v>34</v>
      </c>
      <c r="M1868" s="22" t="s">
        <v>34</v>
      </c>
      <c r="N1868" s="22" t="s">
        <v>35</v>
      </c>
      <c r="O1868" s="22" t="s">
        <v>34</v>
      </c>
      <c r="P1868" s="25" t="str" cm="1">
        <f t="array" ref="P1868">_xlfn.IFS(
B1868&lt;30,"20-29",
B1868&lt;40,"30-39",
B1868&lt;50,"40-49",
B1868&lt;60,"50-59",
TRUE,"60+")</f>
        <v>50-59</v>
      </c>
      <c r="Q1868" s="25" t="str" cm="1">
        <f t="array" ref="Q1868">_xlfn.IFS(
D1868&lt;25,"0–24K",
D1868&lt;50,"25–49K",
D1868&lt;75,"50–74K",
D1868&lt;100,"75–99K",
D1868&lt;150,"100–149K",
D1868&lt;200,"150–199K",
TRUE,"200K+"
)</f>
        <v>25–49K</v>
      </c>
      <c r="R1868" s="25" t="str" cm="1">
        <f t="array" ref="R1868">_xlfn.IFS(
J1868=0,"No Mortgage",
J1868&lt;=100,"Low",
J1868&lt;=300,"Medium",
TRUE,"High"
)</f>
        <v>No Mortgage</v>
      </c>
      <c r="S1868" s="25" t="str" cm="1">
        <f t="array" ref="S1868">_xlfn.IFS(
C1868&lt;10,"0-10",
C1868&lt;20,"11-20",
C1868&lt;30,"21-30",
TRUE,"30+ yrs"
)</f>
        <v>21-30</v>
      </c>
      <c r="T1868" s="26" t="str" cm="1">
        <f t="array" ref="T1868">_xlfn.IFS(
H1868&lt;1,"0-1",
H1868&lt;2,"1-2",
H1868&lt;3,"2-3",
H1868&lt;4,"3-4",
H1868&lt;5,"4-5",
TRUE,"5+"
)</f>
        <v>1-2</v>
      </c>
    </row>
    <row r="1869" spans="1:20" ht="15.6" x14ac:dyDescent="0.3">
      <c r="A1869" s="21">
        <v>4960</v>
      </c>
      <c r="B1869" s="22">
        <v>51</v>
      </c>
      <c r="C1869" s="22">
        <v>27</v>
      </c>
      <c r="D1869" s="22">
        <v>55</v>
      </c>
      <c r="E1869" s="23" t="str">
        <f t="shared" si="29"/>
        <v>51-100</v>
      </c>
      <c r="F1869" s="24">
        <v>93014</v>
      </c>
      <c r="G1869" s="22">
        <v>1</v>
      </c>
      <c r="H1869" s="22">
        <v>1.6</v>
      </c>
      <c r="I1869" s="22" t="s">
        <v>37</v>
      </c>
      <c r="J1869" s="22">
        <v>197</v>
      </c>
      <c r="K1869" s="22" t="s">
        <v>34</v>
      </c>
      <c r="L1869" s="22" t="s">
        <v>35</v>
      </c>
      <c r="M1869" s="22" t="s">
        <v>34</v>
      </c>
      <c r="N1869" s="22" t="s">
        <v>35</v>
      </c>
      <c r="O1869" s="22" t="s">
        <v>34</v>
      </c>
      <c r="P1869" s="25" t="str" cm="1">
        <f t="array" ref="P1869">_xlfn.IFS(
B1869&lt;30,"20-29",
B1869&lt;40,"30-39",
B1869&lt;50,"40-49",
B1869&lt;60,"50-59",
TRUE,"60+")</f>
        <v>50-59</v>
      </c>
      <c r="Q1869" s="25" t="str" cm="1">
        <f t="array" ref="Q1869">_xlfn.IFS(
D1869&lt;25,"0–24K",
D1869&lt;50,"25–49K",
D1869&lt;75,"50–74K",
D1869&lt;100,"75–99K",
D1869&lt;150,"100–149K",
D1869&lt;200,"150–199K",
TRUE,"200K+"
)</f>
        <v>50–74K</v>
      </c>
      <c r="R1869" s="25" t="str" cm="1">
        <f t="array" ref="R1869">_xlfn.IFS(
J1869=0,"No Mortgage",
J1869&lt;=100,"Low",
J1869&lt;=300,"Medium",
TRUE,"High"
)</f>
        <v>Medium</v>
      </c>
      <c r="S1869" s="25" t="str" cm="1">
        <f t="array" ref="S1869">_xlfn.IFS(
C1869&lt;10,"0-10",
C1869&lt;20,"11-20",
C1869&lt;30,"21-30",
TRUE,"30+ yrs"
)</f>
        <v>21-30</v>
      </c>
      <c r="T1869" s="26" t="str" cm="1">
        <f t="array" ref="T1869">_xlfn.IFS(
H1869&lt;1,"0-1",
H1869&lt;2,"1-2",
H1869&lt;3,"2-3",
H1869&lt;4,"3-4",
H1869&lt;5,"4-5",
TRUE,"5+"
)</f>
        <v>1-2</v>
      </c>
    </row>
    <row r="1870" spans="1:20" ht="15.6" x14ac:dyDescent="0.3">
      <c r="A1870" s="21">
        <v>4984</v>
      </c>
      <c r="B1870" s="22">
        <v>51</v>
      </c>
      <c r="C1870" s="22">
        <v>26</v>
      </c>
      <c r="D1870" s="22">
        <v>72</v>
      </c>
      <c r="E1870" s="23" t="str">
        <f t="shared" si="29"/>
        <v>51-100</v>
      </c>
      <c r="F1870" s="24">
        <v>95370</v>
      </c>
      <c r="G1870" s="22">
        <v>1</v>
      </c>
      <c r="H1870" s="22">
        <v>2.9</v>
      </c>
      <c r="I1870" s="22" t="s">
        <v>33</v>
      </c>
      <c r="J1870" s="22">
        <v>0</v>
      </c>
      <c r="K1870" s="22" t="s">
        <v>34</v>
      </c>
      <c r="L1870" s="22" t="s">
        <v>34</v>
      </c>
      <c r="M1870" s="22" t="s">
        <v>34</v>
      </c>
      <c r="N1870" s="22" t="s">
        <v>34</v>
      </c>
      <c r="O1870" s="22" t="s">
        <v>34</v>
      </c>
      <c r="P1870" s="25" t="str" cm="1">
        <f t="array" ref="P1870">_xlfn.IFS(
B1870&lt;30,"20-29",
B1870&lt;40,"30-39",
B1870&lt;50,"40-49",
B1870&lt;60,"50-59",
TRUE,"60+")</f>
        <v>50-59</v>
      </c>
      <c r="Q1870" s="25" t="str" cm="1">
        <f t="array" ref="Q1870">_xlfn.IFS(
D1870&lt;25,"0–24K",
D1870&lt;50,"25–49K",
D1870&lt;75,"50–74K",
D1870&lt;100,"75–99K",
D1870&lt;150,"100–149K",
D1870&lt;200,"150–199K",
TRUE,"200K+"
)</f>
        <v>50–74K</v>
      </c>
      <c r="R1870" s="25" t="str" cm="1">
        <f t="array" ref="R1870">_xlfn.IFS(
J1870=0,"No Mortgage",
J1870&lt;=100,"Low",
J1870&lt;=300,"Medium",
TRUE,"High"
)</f>
        <v>No Mortgage</v>
      </c>
      <c r="S1870" s="25" t="str" cm="1">
        <f t="array" ref="S1870">_xlfn.IFS(
C1870&lt;10,"0-10",
C1870&lt;20,"11-20",
C1870&lt;30,"21-30",
TRUE,"30+ yrs"
)</f>
        <v>21-30</v>
      </c>
      <c r="T1870" s="26" t="str" cm="1">
        <f t="array" ref="T1870">_xlfn.IFS(
H1870&lt;1,"0-1",
H1870&lt;2,"1-2",
H1870&lt;3,"2-3",
H1870&lt;4,"3-4",
H1870&lt;5,"4-5",
TRUE,"5+"
)</f>
        <v>2-3</v>
      </c>
    </row>
    <row r="1871" spans="1:20" ht="15.6" x14ac:dyDescent="0.3">
      <c r="A1871" s="21">
        <v>4992</v>
      </c>
      <c r="B1871" s="22">
        <v>51</v>
      </c>
      <c r="C1871" s="22">
        <v>25</v>
      </c>
      <c r="D1871" s="22">
        <v>92</v>
      </c>
      <c r="E1871" s="23" t="str">
        <f t="shared" si="29"/>
        <v>51-100</v>
      </c>
      <c r="F1871" s="24">
        <v>91330</v>
      </c>
      <c r="G1871" s="22">
        <v>1</v>
      </c>
      <c r="H1871" s="22">
        <v>1.9</v>
      </c>
      <c r="I1871" s="22" t="s">
        <v>37</v>
      </c>
      <c r="J1871" s="22">
        <v>100</v>
      </c>
      <c r="K1871" s="22" t="s">
        <v>34</v>
      </c>
      <c r="L1871" s="22" t="s">
        <v>34</v>
      </c>
      <c r="M1871" s="22" t="s">
        <v>34</v>
      </c>
      <c r="N1871" s="22" t="s">
        <v>34</v>
      </c>
      <c r="O1871" s="22" t="s">
        <v>35</v>
      </c>
      <c r="P1871" s="25" t="str" cm="1">
        <f t="array" ref="P1871">_xlfn.IFS(
B1871&lt;30,"20-29",
B1871&lt;40,"30-39",
B1871&lt;50,"40-49",
B1871&lt;60,"50-59",
TRUE,"60+")</f>
        <v>50-59</v>
      </c>
      <c r="Q1871" s="25" t="str" cm="1">
        <f t="array" ref="Q1871">_xlfn.IFS(
D1871&lt;25,"0–24K",
D1871&lt;50,"25–49K",
D1871&lt;75,"50–74K",
D1871&lt;100,"75–99K",
D1871&lt;150,"100–149K",
D1871&lt;200,"150–199K",
TRUE,"200K+"
)</f>
        <v>75–99K</v>
      </c>
      <c r="R1871" s="25" t="str" cm="1">
        <f t="array" ref="R1871">_xlfn.IFS(
J1871=0,"No Mortgage",
J1871&lt;=100,"Low",
J1871&lt;=300,"Medium",
TRUE,"High"
)</f>
        <v>Low</v>
      </c>
      <c r="S1871" s="25" t="str" cm="1">
        <f t="array" ref="S1871">_xlfn.IFS(
C1871&lt;10,"0-10",
C1871&lt;20,"11-20",
C1871&lt;30,"21-30",
TRUE,"30+ yrs"
)</f>
        <v>21-30</v>
      </c>
      <c r="T1871" s="26" t="str" cm="1">
        <f t="array" ref="T1871">_xlfn.IFS(
H1871&lt;1,"0-1",
H1871&lt;2,"1-2",
H1871&lt;3,"2-3",
H1871&lt;4,"3-4",
H1871&lt;5,"4-5",
TRUE,"5+"
)</f>
        <v>1-2</v>
      </c>
    </row>
    <row r="1872" spans="1:20" ht="15.6" x14ac:dyDescent="0.3">
      <c r="A1872" s="21">
        <v>8</v>
      </c>
      <c r="B1872" s="22">
        <v>50</v>
      </c>
      <c r="C1872" s="22">
        <v>24</v>
      </c>
      <c r="D1872" s="22">
        <v>22</v>
      </c>
      <c r="E1872" s="23" t="str">
        <f t="shared" si="29"/>
        <v>0-50</v>
      </c>
      <c r="F1872" s="24">
        <v>93943</v>
      </c>
      <c r="G1872" s="24">
        <v>1</v>
      </c>
      <c r="H1872" s="22">
        <v>0.3</v>
      </c>
      <c r="I1872" s="22" t="s">
        <v>36</v>
      </c>
      <c r="J1872" s="22">
        <v>0</v>
      </c>
      <c r="K1872" s="22" t="s">
        <v>34</v>
      </c>
      <c r="L1872" s="22" t="s">
        <v>34</v>
      </c>
      <c r="M1872" s="22" t="s">
        <v>34</v>
      </c>
      <c r="N1872" s="22" t="s">
        <v>34</v>
      </c>
      <c r="O1872" s="22" t="s">
        <v>35</v>
      </c>
      <c r="P1872" s="25" t="str" cm="1">
        <f t="array" ref="P1872">_xlfn.IFS(
B1872&lt;30,"20-29",
B1872&lt;40,"30-39",
B1872&lt;50,"40-49",
B1872&lt;60,"50-59",
TRUE,"60+")</f>
        <v>50-59</v>
      </c>
      <c r="Q1872" s="25" t="str" cm="1">
        <f t="array" ref="Q1872">_xlfn.IFS(
D1872&lt;25,"0–24K",
D1872&lt;50,"25–49K",
D1872&lt;75,"50–74K",
D1872&lt;100,"75–99K",
D1872&lt;150,"100–149K",
D1872&lt;200,"150–199K",
TRUE,"200K+"
)</f>
        <v>0–24K</v>
      </c>
      <c r="R1872" s="25" t="str" cm="1">
        <f t="array" ref="R1872">_xlfn.IFS(
J1872=0,"No Mortgage",
J1872&lt;=100,"Low",
J1872&lt;=300,"Medium",
TRUE,"High"
)</f>
        <v>No Mortgage</v>
      </c>
      <c r="S1872" s="25" t="str" cm="1">
        <f t="array" ref="S1872">_xlfn.IFS(
C1872&lt;10,"0-10",
C1872&lt;20,"11-20",
C1872&lt;30,"21-30",
TRUE,"30+ yrs"
)</f>
        <v>21-30</v>
      </c>
      <c r="T1872" s="26" t="str" cm="1">
        <f t="array" ref="T1872">_xlfn.IFS(
H1872&lt;1,"0-1",
H1872&lt;2,"1-2",
H1872&lt;3,"2-3",
H1872&lt;4,"3-4",
H1872&lt;5,"4-5",
TRUE,"5+"
)</f>
        <v>0-1</v>
      </c>
    </row>
    <row r="1873" spans="1:20" ht="15.6" x14ac:dyDescent="0.3">
      <c r="A1873" s="21">
        <v>54</v>
      </c>
      <c r="B1873" s="22">
        <v>50</v>
      </c>
      <c r="C1873" s="22">
        <v>26</v>
      </c>
      <c r="D1873" s="22">
        <v>190</v>
      </c>
      <c r="E1873" s="23" t="str">
        <f t="shared" si="29"/>
        <v>100+</v>
      </c>
      <c r="F1873" s="24">
        <v>90245</v>
      </c>
      <c r="G1873" s="22">
        <v>3</v>
      </c>
      <c r="H1873" s="22">
        <v>2.1</v>
      </c>
      <c r="I1873" s="22" t="s">
        <v>36</v>
      </c>
      <c r="J1873" s="22">
        <v>240</v>
      </c>
      <c r="K1873" s="22" t="s">
        <v>35</v>
      </c>
      <c r="L1873" s="22" t="s">
        <v>34</v>
      </c>
      <c r="M1873" s="22" t="s">
        <v>34</v>
      </c>
      <c r="N1873" s="22" t="s">
        <v>35</v>
      </c>
      <c r="O1873" s="22" t="s">
        <v>34</v>
      </c>
      <c r="P1873" s="25" t="str" cm="1">
        <f t="array" ref="P1873">_xlfn.IFS(
B1873&lt;30,"20-29",
B1873&lt;40,"30-39",
B1873&lt;50,"40-49",
B1873&lt;60,"50-59",
TRUE,"60+")</f>
        <v>50-59</v>
      </c>
      <c r="Q1873" s="25" t="str" cm="1">
        <f t="array" ref="Q1873">_xlfn.IFS(
D1873&lt;25,"0–24K",
D1873&lt;50,"25–49K",
D1873&lt;75,"50–74K",
D1873&lt;100,"75–99K",
D1873&lt;150,"100–149K",
D1873&lt;200,"150–199K",
TRUE,"200K+"
)</f>
        <v>150–199K</v>
      </c>
      <c r="R1873" s="25" t="str" cm="1">
        <f t="array" ref="R1873">_xlfn.IFS(
J1873=0,"No Mortgage",
J1873&lt;=100,"Low",
J1873&lt;=300,"Medium",
TRUE,"High"
)</f>
        <v>Medium</v>
      </c>
      <c r="S1873" s="25" t="str" cm="1">
        <f t="array" ref="S1873">_xlfn.IFS(
C1873&lt;10,"0-10",
C1873&lt;20,"11-20",
C1873&lt;30,"21-30",
TRUE,"30+ yrs"
)</f>
        <v>21-30</v>
      </c>
      <c r="T1873" s="26" t="str" cm="1">
        <f t="array" ref="T1873">_xlfn.IFS(
H1873&lt;1,"0-1",
H1873&lt;2,"1-2",
H1873&lt;3,"2-3",
H1873&lt;4,"3-4",
H1873&lt;5,"4-5",
TRUE,"5+"
)</f>
        <v>2-3</v>
      </c>
    </row>
    <row r="1874" spans="1:20" ht="15.6" x14ac:dyDescent="0.3">
      <c r="A1874" s="21">
        <v>80</v>
      </c>
      <c r="B1874" s="22">
        <v>50</v>
      </c>
      <c r="C1874" s="22">
        <v>26</v>
      </c>
      <c r="D1874" s="22">
        <v>19</v>
      </c>
      <c r="E1874" s="23" t="str">
        <f t="shared" si="29"/>
        <v>0-50</v>
      </c>
      <c r="F1874" s="24">
        <v>94720</v>
      </c>
      <c r="G1874" s="22">
        <v>2</v>
      </c>
      <c r="H1874" s="22">
        <v>0.4</v>
      </c>
      <c r="I1874" s="22" t="s">
        <v>33</v>
      </c>
      <c r="J1874" s="22">
        <v>118</v>
      </c>
      <c r="K1874" s="22" t="s">
        <v>34</v>
      </c>
      <c r="L1874" s="22" t="s">
        <v>34</v>
      </c>
      <c r="M1874" s="22" t="s">
        <v>34</v>
      </c>
      <c r="N1874" s="22" t="s">
        <v>35</v>
      </c>
      <c r="O1874" s="22" t="s">
        <v>34</v>
      </c>
      <c r="P1874" s="25" t="str" cm="1">
        <f t="array" ref="P1874">_xlfn.IFS(
B1874&lt;30,"20-29",
B1874&lt;40,"30-39",
B1874&lt;50,"40-49",
B1874&lt;60,"50-59",
TRUE,"60+")</f>
        <v>50-59</v>
      </c>
      <c r="Q1874" s="25" t="str" cm="1">
        <f t="array" ref="Q1874">_xlfn.IFS(
D1874&lt;25,"0–24K",
D1874&lt;50,"25–49K",
D1874&lt;75,"50–74K",
D1874&lt;100,"75–99K",
D1874&lt;150,"100–149K",
D1874&lt;200,"150–199K",
TRUE,"200K+"
)</f>
        <v>0–24K</v>
      </c>
      <c r="R1874" s="25" t="str" cm="1">
        <f t="array" ref="R1874">_xlfn.IFS(
J1874=0,"No Mortgage",
J1874&lt;=100,"Low",
J1874&lt;=300,"Medium",
TRUE,"High"
)</f>
        <v>Medium</v>
      </c>
      <c r="S1874" s="25" t="str" cm="1">
        <f t="array" ref="S1874">_xlfn.IFS(
C1874&lt;10,"0-10",
C1874&lt;20,"11-20",
C1874&lt;30,"21-30",
TRUE,"30+ yrs"
)</f>
        <v>21-30</v>
      </c>
      <c r="T1874" s="26" t="str" cm="1">
        <f t="array" ref="T1874">_xlfn.IFS(
H1874&lt;1,"0-1",
H1874&lt;2,"1-2",
H1874&lt;3,"2-3",
H1874&lt;4,"3-4",
H1874&lt;5,"4-5",
TRUE,"5+"
)</f>
        <v>0-1</v>
      </c>
    </row>
    <row r="1875" spans="1:20" ht="15.6" x14ac:dyDescent="0.3">
      <c r="A1875" s="21">
        <v>148</v>
      </c>
      <c r="B1875" s="22">
        <v>50</v>
      </c>
      <c r="C1875" s="22">
        <v>25</v>
      </c>
      <c r="D1875" s="22">
        <v>83</v>
      </c>
      <c r="E1875" s="23" t="str">
        <f t="shared" si="29"/>
        <v>51-100</v>
      </c>
      <c r="F1875" s="24">
        <v>94542</v>
      </c>
      <c r="G1875" s="22">
        <v>4</v>
      </c>
      <c r="H1875" s="22">
        <v>3.6</v>
      </c>
      <c r="I1875" s="22" t="s">
        <v>36</v>
      </c>
      <c r="J1875" s="22">
        <v>188</v>
      </c>
      <c r="K1875" s="22" t="s">
        <v>34</v>
      </c>
      <c r="L1875" s="22" t="s">
        <v>34</v>
      </c>
      <c r="M1875" s="22" t="s">
        <v>34</v>
      </c>
      <c r="N1875" s="22" t="s">
        <v>35</v>
      </c>
      <c r="O1875" s="22" t="s">
        <v>34</v>
      </c>
      <c r="P1875" s="25" t="str" cm="1">
        <f t="array" ref="P1875">_xlfn.IFS(
B1875&lt;30,"20-29",
B1875&lt;40,"30-39",
B1875&lt;50,"40-49",
B1875&lt;60,"50-59",
TRUE,"60+")</f>
        <v>50-59</v>
      </c>
      <c r="Q1875" s="25" t="str" cm="1">
        <f t="array" ref="Q1875">_xlfn.IFS(
D1875&lt;25,"0–24K",
D1875&lt;50,"25–49K",
D1875&lt;75,"50–74K",
D1875&lt;100,"75–99K",
D1875&lt;150,"100–149K",
D1875&lt;200,"150–199K",
TRUE,"200K+"
)</f>
        <v>75–99K</v>
      </c>
      <c r="R1875" s="25" t="str" cm="1">
        <f t="array" ref="R1875">_xlfn.IFS(
J1875=0,"No Mortgage",
J1875&lt;=100,"Low",
J1875&lt;=300,"Medium",
TRUE,"High"
)</f>
        <v>Medium</v>
      </c>
      <c r="S1875" s="25" t="str" cm="1">
        <f t="array" ref="S1875">_xlfn.IFS(
C1875&lt;10,"0-10",
C1875&lt;20,"11-20",
C1875&lt;30,"21-30",
TRUE,"30+ yrs"
)</f>
        <v>21-30</v>
      </c>
      <c r="T1875" s="26" t="str" cm="1">
        <f t="array" ref="T1875">_xlfn.IFS(
H1875&lt;1,"0-1",
H1875&lt;2,"1-2",
H1875&lt;3,"2-3",
H1875&lt;4,"3-4",
H1875&lt;5,"4-5",
TRUE,"5+"
)</f>
        <v>3-4</v>
      </c>
    </row>
    <row r="1876" spans="1:20" ht="15.6" x14ac:dyDescent="0.3">
      <c r="A1876" s="21">
        <v>169</v>
      </c>
      <c r="B1876" s="22">
        <v>50</v>
      </c>
      <c r="C1876" s="22">
        <v>26</v>
      </c>
      <c r="D1876" s="22">
        <v>13</v>
      </c>
      <c r="E1876" s="23" t="str">
        <f t="shared" si="29"/>
        <v>0-50</v>
      </c>
      <c r="F1876" s="24">
        <v>91320</v>
      </c>
      <c r="G1876" s="22">
        <v>4</v>
      </c>
      <c r="H1876" s="22">
        <v>1</v>
      </c>
      <c r="I1876" s="22" t="s">
        <v>33</v>
      </c>
      <c r="J1876" s="22">
        <v>0</v>
      </c>
      <c r="K1876" s="22" t="s">
        <v>34</v>
      </c>
      <c r="L1876" s="22" t="s">
        <v>34</v>
      </c>
      <c r="M1876" s="22" t="s">
        <v>34</v>
      </c>
      <c r="N1876" s="22" t="s">
        <v>35</v>
      </c>
      <c r="O1876" s="22" t="s">
        <v>34</v>
      </c>
      <c r="P1876" s="25" t="str" cm="1">
        <f t="array" ref="P1876">_xlfn.IFS(
B1876&lt;30,"20-29",
B1876&lt;40,"30-39",
B1876&lt;50,"40-49",
B1876&lt;60,"50-59",
TRUE,"60+")</f>
        <v>50-59</v>
      </c>
      <c r="Q1876" s="25" t="str" cm="1">
        <f t="array" ref="Q1876">_xlfn.IFS(
D1876&lt;25,"0–24K",
D1876&lt;50,"25–49K",
D1876&lt;75,"50–74K",
D1876&lt;100,"75–99K",
D1876&lt;150,"100–149K",
D1876&lt;200,"150–199K",
TRUE,"200K+"
)</f>
        <v>0–24K</v>
      </c>
      <c r="R1876" s="25" t="str" cm="1">
        <f t="array" ref="R1876">_xlfn.IFS(
J1876=0,"No Mortgage",
J1876&lt;=100,"Low",
J1876&lt;=300,"Medium",
TRUE,"High"
)</f>
        <v>No Mortgage</v>
      </c>
      <c r="S1876" s="25" t="str" cm="1">
        <f t="array" ref="S1876">_xlfn.IFS(
C1876&lt;10,"0-10",
C1876&lt;20,"11-20",
C1876&lt;30,"21-30",
TRUE,"30+ yrs"
)</f>
        <v>21-30</v>
      </c>
      <c r="T1876" s="26" t="str" cm="1">
        <f t="array" ref="T1876">_xlfn.IFS(
H1876&lt;1,"0-1",
H1876&lt;2,"1-2",
H1876&lt;3,"2-3",
H1876&lt;4,"3-4",
H1876&lt;5,"4-5",
TRUE,"5+"
)</f>
        <v>1-2</v>
      </c>
    </row>
    <row r="1877" spans="1:20" ht="15.6" x14ac:dyDescent="0.3">
      <c r="A1877" s="21">
        <v>193</v>
      </c>
      <c r="B1877" s="22">
        <v>50</v>
      </c>
      <c r="C1877" s="22">
        <v>23</v>
      </c>
      <c r="D1877" s="22">
        <v>85</v>
      </c>
      <c r="E1877" s="23" t="str">
        <f t="shared" si="29"/>
        <v>51-100</v>
      </c>
      <c r="F1877" s="24">
        <v>92122</v>
      </c>
      <c r="G1877" s="22">
        <v>1</v>
      </c>
      <c r="H1877" s="22">
        <v>2.67</v>
      </c>
      <c r="I1877" s="22" t="s">
        <v>37</v>
      </c>
      <c r="J1877" s="22">
        <v>0</v>
      </c>
      <c r="K1877" s="22" t="s">
        <v>34</v>
      </c>
      <c r="L1877" s="22" t="s">
        <v>34</v>
      </c>
      <c r="M1877" s="22" t="s">
        <v>34</v>
      </c>
      <c r="N1877" s="22" t="s">
        <v>35</v>
      </c>
      <c r="O1877" s="22" t="s">
        <v>34</v>
      </c>
      <c r="P1877" s="25" t="str" cm="1">
        <f t="array" ref="P1877">_xlfn.IFS(
B1877&lt;30,"20-29",
B1877&lt;40,"30-39",
B1877&lt;50,"40-49",
B1877&lt;60,"50-59",
TRUE,"60+")</f>
        <v>50-59</v>
      </c>
      <c r="Q1877" s="25" t="str" cm="1">
        <f t="array" ref="Q1877">_xlfn.IFS(
D1877&lt;25,"0–24K",
D1877&lt;50,"25–49K",
D1877&lt;75,"50–74K",
D1877&lt;100,"75–99K",
D1877&lt;150,"100–149K",
D1877&lt;200,"150–199K",
TRUE,"200K+"
)</f>
        <v>75–99K</v>
      </c>
      <c r="R1877" s="25" t="str" cm="1">
        <f t="array" ref="R1877">_xlfn.IFS(
J1877=0,"No Mortgage",
J1877&lt;=100,"Low",
J1877&lt;=300,"Medium",
TRUE,"High"
)</f>
        <v>No Mortgage</v>
      </c>
      <c r="S1877" s="25" t="str" cm="1">
        <f t="array" ref="S1877">_xlfn.IFS(
C1877&lt;10,"0-10",
C1877&lt;20,"11-20",
C1877&lt;30,"21-30",
TRUE,"30+ yrs"
)</f>
        <v>21-30</v>
      </c>
      <c r="T1877" s="26" t="str" cm="1">
        <f t="array" ref="T1877">_xlfn.IFS(
H1877&lt;1,"0-1",
H1877&lt;2,"1-2",
H1877&lt;3,"2-3",
H1877&lt;4,"3-4",
H1877&lt;5,"4-5",
TRUE,"5+"
)</f>
        <v>2-3</v>
      </c>
    </row>
    <row r="1878" spans="1:20" ht="15.6" x14ac:dyDescent="0.3">
      <c r="A1878" s="21">
        <v>279</v>
      </c>
      <c r="B1878" s="22">
        <v>50</v>
      </c>
      <c r="C1878" s="22">
        <v>26</v>
      </c>
      <c r="D1878" s="22">
        <v>21</v>
      </c>
      <c r="E1878" s="23" t="str">
        <f t="shared" si="29"/>
        <v>0-50</v>
      </c>
      <c r="F1878" s="24">
        <v>91125</v>
      </c>
      <c r="G1878" s="22">
        <v>4</v>
      </c>
      <c r="H1878" s="22">
        <v>1</v>
      </c>
      <c r="I1878" s="22" t="s">
        <v>33</v>
      </c>
      <c r="J1878" s="22">
        <v>0</v>
      </c>
      <c r="K1878" s="22" t="s">
        <v>34</v>
      </c>
      <c r="L1878" s="22" t="s">
        <v>34</v>
      </c>
      <c r="M1878" s="22" t="s">
        <v>34</v>
      </c>
      <c r="N1878" s="22" t="s">
        <v>35</v>
      </c>
      <c r="O1878" s="22" t="s">
        <v>34</v>
      </c>
      <c r="P1878" s="25" t="str" cm="1">
        <f t="array" ref="P1878">_xlfn.IFS(
B1878&lt;30,"20-29",
B1878&lt;40,"30-39",
B1878&lt;50,"40-49",
B1878&lt;60,"50-59",
TRUE,"60+")</f>
        <v>50-59</v>
      </c>
      <c r="Q1878" s="25" t="str" cm="1">
        <f t="array" ref="Q1878">_xlfn.IFS(
D1878&lt;25,"0–24K",
D1878&lt;50,"25–49K",
D1878&lt;75,"50–74K",
D1878&lt;100,"75–99K",
D1878&lt;150,"100–149K",
D1878&lt;200,"150–199K",
TRUE,"200K+"
)</f>
        <v>0–24K</v>
      </c>
      <c r="R1878" s="25" t="str" cm="1">
        <f t="array" ref="R1878">_xlfn.IFS(
J1878=0,"No Mortgage",
J1878&lt;=100,"Low",
J1878&lt;=300,"Medium",
TRUE,"High"
)</f>
        <v>No Mortgage</v>
      </c>
      <c r="S1878" s="25" t="str" cm="1">
        <f t="array" ref="S1878">_xlfn.IFS(
C1878&lt;10,"0-10",
C1878&lt;20,"11-20",
C1878&lt;30,"21-30",
TRUE,"30+ yrs"
)</f>
        <v>21-30</v>
      </c>
      <c r="T1878" s="26" t="str" cm="1">
        <f t="array" ref="T1878">_xlfn.IFS(
H1878&lt;1,"0-1",
H1878&lt;2,"1-2",
H1878&lt;3,"2-3",
H1878&lt;4,"3-4",
H1878&lt;5,"4-5",
TRUE,"5+"
)</f>
        <v>1-2</v>
      </c>
    </row>
    <row r="1879" spans="1:20" ht="15.6" x14ac:dyDescent="0.3">
      <c r="A1879" s="21">
        <v>367</v>
      </c>
      <c r="B1879" s="22">
        <v>50</v>
      </c>
      <c r="C1879" s="22">
        <v>24</v>
      </c>
      <c r="D1879" s="22">
        <v>35</v>
      </c>
      <c r="E1879" s="23" t="str">
        <f t="shared" si="29"/>
        <v>0-50</v>
      </c>
      <c r="F1879" s="24">
        <v>92717</v>
      </c>
      <c r="G1879" s="22">
        <v>1</v>
      </c>
      <c r="H1879" s="22">
        <v>0.3</v>
      </c>
      <c r="I1879" s="22" t="s">
        <v>36</v>
      </c>
      <c r="J1879" s="22">
        <v>0</v>
      </c>
      <c r="K1879" s="22" t="s">
        <v>34</v>
      </c>
      <c r="L1879" s="22" t="s">
        <v>34</v>
      </c>
      <c r="M1879" s="22" t="s">
        <v>34</v>
      </c>
      <c r="N1879" s="22" t="s">
        <v>35</v>
      </c>
      <c r="O1879" s="22" t="s">
        <v>34</v>
      </c>
      <c r="P1879" s="25" t="str" cm="1">
        <f t="array" ref="P1879">_xlfn.IFS(
B1879&lt;30,"20-29",
B1879&lt;40,"30-39",
B1879&lt;50,"40-49",
B1879&lt;60,"50-59",
TRUE,"60+")</f>
        <v>50-59</v>
      </c>
      <c r="Q1879" s="25" t="str" cm="1">
        <f t="array" ref="Q1879">_xlfn.IFS(
D1879&lt;25,"0–24K",
D1879&lt;50,"25–49K",
D1879&lt;75,"50–74K",
D1879&lt;100,"75–99K",
D1879&lt;150,"100–149K",
D1879&lt;200,"150–199K",
TRUE,"200K+"
)</f>
        <v>25–49K</v>
      </c>
      <c r="R1879" s="25" t="str" cm="1">
        <f t="array" ref="R1879">_xlfn.IFS(
J1879=0,"No Mortgage",
J1879&lt;=100,"Low",
J1879&lt;=300,"Medium",
TRUE,"High"
)</f>
        <v>No Mortgage</v>
      </c>
      <c r="S1879" s="25" t="str" cm="1">
        <f t="array" ref="S1879">_xlfn.IFS(
C1879&lt;10,"0-10",
C1879&lt;20,"11-20",
C1879&lt;30,"21-30",
TRUE,"30+ yrs"
)</f>
        <v>21-30</v>
      </c>
      <c r="T1879" s="26" t="str" cm="1">
        <f t="array" ref="T1879">_xlfn.IFS(
H1879&lt;1,"0-1",
H1879&lt;2,"1-2",
H1879&lt;3,"2-3",
H1879&lt;4,"3-4",
H1879&lt;5,"4-5",
TRUE,"5+"
)</f>
        <v>0-1</v>
      </c>
    </row>
    <row r="1880" spans="1:20" ht="15.6" x14ac:dyDescent="0.3">
      <c r="A1880" s="21">
        <v>397</v>
      </c>
      <c r="B1880" s="22">
        <v>50</v>
      </c>
      <c r="C1880" s="22">
        <v>24</v>
      </c>
      <c r="D1880" s="22">
        <v>29</v>
      </c>
      <c r="E1880" s="23" t="str">
        <f t="shared" si="29"/>
        <v>0-50</v>
      </c>
      <c r="F1880" s="24">
        <v>93023</v>
      </c>
      <c r="G1880" s="22">
        <v>4</v>
      </c>
      <c r="H1880" s="22">
        <v>0.1</v>
      </c>
      <c r="I1880" s="22" t="s">
        <v>33</v>
      </c>
      <c r="J1880" s="22">
        <v>0</v>
      </c>
      <c r="K1880" s="22" t="s">
        <v>34</v>
      </c>
      <c r="L1880" s="22" t="s">
        <v>34</v>
      </c>
      <c r="M1880" s="22" t="s">
        <v>34</v>
      </c>
      <c r="N1880" s="22" t="s">
        <v>34</v>
      </c>
      <c r="O1880" s="22" t="s">
        <v>34</v>
      </c>
      <c r="P1880" s="25" t="str" cm="1">
        <f t="array" ref="P1880">_xlfn.IFS(
B1880&lt;30,"20-29",
B1880&lt;40,"30-39",
B1880&lt;50,"40-49",
B1880&lt;60,"50-59",
TRUE,"60+")</f>
        <v>50-59</v>
      </c>
      <c r="Q1880" s="25" t="str" cm="1">
        <f t="array" ref="Q1880">_xlfn.IFS(
D1880&lt;25,"0–24K",
D1880&lt;50,"25–49K",
D1880&lt;75,"50–74K",
D1880&lt;100,"75–99K",
D1880&lt;150,"100–149K",
D1880&lt;200,"150–199K",
TRUE,"200K+"
)</f>
        <v>25–49K</v>
      </c>
      <c r="R1880" s="25" t="str" cm="1">
        <f t="array" ref="R1880">_xlfn.IFS(
J1880=0,"No Mortgage",
J1880&lt;=100,"Low",
J1880&lt;=300,"Medium",
TRUE,"High"
)</f>
        <v>No Mortgage</v>
      </c>
      <c r="S1880" s="25" t="str" cm="1">
        <f t="array" ref="S1880">_xlfn.IFS(
C1880&lt;10,"0-10",
C1880&lt;20,"11-20",
C1880&lt;30,"21-30",
TRUE,"30+ yrs"
)</f>
        <v>21-30</v>
      </c>
      <c r="T1880" s="26" t="str" cm="1">
        <f t="array" ref="T1880">_xlfn.IFS(
H1880&lt;1,"0-1",
H1880&lt;2,"1-2",
H1880&lt;3,"2-3",
H1880&lt;4,"3-4",
H1880&lt;5,"4-5",
TRUE,"5+"
)</f>
        <v>0-1</v>
      </c>
    </row>
    <row r="1881" spans="1:20" ht="15.6" x14ac:dyDescent="0.3">
      <c r="A1881" s="21">
        <v>455</v>
      </c>
      <c r="B1881" s="22">
        <v>50</v>
      </c>
      <c r="C1881" s="22">
        <v>24</v>
      </c>
      <c r="D1881" s="22">
        <v>29</v>
      </c>
      <c r="E1881" s="23" t="str">
        <f t="shared" si="29"/>
        <v>0-50</v>
      </c>
      <c r="F1881" s="24">
        <v>94110</v>
      </c>
      <c r="G1881" s="22">
        <v>3</v>
      </c>
      <c r="H1881" s="22">
        <v>0.9</v>
      </c>
      <c r="I1881" s="22" t="s">
        <v>36</v>
      </c>
      <c r="J1881" s="22">
        <v>0</v>
      </c>
      <c r="K1881" s="22" t="s">
        <v>34</v>
      </c>
      <c r="L1881" s="22" t="s">
        <v>34</v>
      </c>
      <c r="M1881" s="22" t="s">
        <v>34</v>
      </c>
      <c r="N1881" s="22" t="s">
        <v>34</v>
      </c>
      <c r="O1881" s="22" t="s">
        <v>34</v>
      </c>
      <c r="P1881" s="25" t="str" cm="1">
        <f t="array" ref="P1881">_xlfn.IFS(
B1881&lt;30,"20-29",
B1881&lt;40,"30-39",
B1881&lt;50,"40-49",
B1881&lt;60,"50-59",
TRUE,"60+")</f>
        <v>50-59</v>
      </c>
      <c r="Q1881" s="25" t="str" cm="1">
        <f t="array" ref="Q1881">_xlfn.IFS(
D1881&lt;25,"0–24K",
D1881&lt;50,"25–49K",
D1881&lt;75,"50–74K",
D1881&lt;100,"75–99K",
D1881&lt;150,"100–149K",
D1881&lt;200,"150–199K",
TRUE,"200K+"
)</f>
        <v>25–49K</v>
      </c>
      <c r="R1881" s="25" t="str" cm="1">
        <f t="array" ref="R1881">_xlfn.IFS(
J1881=0,"No Mortgage",
J1881&lt;=100,"Low",
J1881&lt;=300,"Medium",
TRUE,"High"
)</f>
        <v>No Mortgage</v>
      </c>
      <c r="S1881" s="25" t="str" cm="1">
        <f t="array" ref="S1881">_xlfn.IFS(
C1881&lt;10,"0-10",
C1881&lt;20,"11-20",
C1881&lt;30,"21-30",
TRUE,"30+ yrs"
)</f>
        <v>21-30</v>
      </c>
      <c r="T1881" s="26" t="str" cm="1">
        <f t="array" ref="T1881">_xlfn.IFS(
H1881&lt;1,"0-1",
H1881&lt;2,"1-2",
H1881&lt;3,"2-3",
H1881&lt;4,"3-4",
H1881&lt;5,"4-5",
TRUE,"5+"
)</f>
        <v>0-1</v>
      </c>
    </row>
    <row r="1882" spans="1:20" ht="15.6" x14ac:dyDescent="0.3">
      <c r="A1882" s="21">
        <v>472</v>
      </c>
      <c r="B1882" s="22">
        <v>50</v>
      </c>
      <c r="C1882" s="22">
        <v>24</v>
      </c>
      <c r="D1882" s="22">
        <v>30</v>
      </c>
      <c r="E1882" s="23" t="str">
        <f t="shared" si="29"/>
        <v>0-50</v>
      </c>
      <c r="F1882" s="24">
        <v>91768</v>
      </c>
      <c r="G1882" s="22">
        <v>4</v>
      </c>
      <c r="H1882" s="22">
        <v>0.1</v>
      </c>
      <c r="I1882" s="22" t="s">
        <v>33</v>
      </c>
      <c r="J1882" s="22">
        <v>161</v>
      </c>
      <c r="K1882" s="22" t="s">
        <v>34</v>
      </c>
      <c r="L1882" s="22" t="s">
        <v>34</v>
      </c>
      <c r="M1882" s="22" t="s">
        <v>34</v>
      </c>
      <c r="N1882" s="22" t="s">
        <v>35</v>
      </c>
      <c r="O1882" s="22" t="s">
        <v>35</v>
      </c>
      <c r="P1882" s="25" t="str" cm="1">
        <f t="array" ref="P1882">_xlfn.IFS(
B1882&lt;30,"20-29",
B1882&lt;40,"30-39",
B1882&lt;50,"40-49",
B1882&lt;60,"50-59",
TRUE,"60+")</f>
        <v>50-59</v>
      </c>
      <c r="Q1882" s="25" t="str" cm="1">
        <f t="array" ref="Q1882">_xlfn.IFS(
D1882&lt;25,"0–24K",
D1882&lt;50,"25–49K",
D1882&lt;75,"50–74K",
D1882&lt;100,"75–99K",
D1882&lt;150,"100–149K",
D1882&lt;200,"150–199K",
TRUE,"200K+"
)</f>
        <v>25–49K</v>
      </c>
      <c r="R1882" s="25" t="str" cm="1">
        <f t="array" ref="R1882">_xlfn.IFS(
J1882=0,"No Mortgage",
J1882&lt;=100,"Low",
J1882&lt;=300,"Medium",
TRUE,"High"
)</f>
        <v>Medium</v>
      </c>
      <c r="S1882" s="25" t="str" cm="1">
        <f t="array" ref="S1882">_xlfn.IFS(
C1882&lt;10,"0-10",
C1882&lt;20,"11-20",
C1882&lt;30,"21-30",
TRUE,"30+ yrs"
)</f>
        <v>21-30</v>
      </c>
      <c r="T1882" s="26" t="str" cm="1">
        <f t="array" ref="T1882">_xlfn.IFS(
H1882&lt;1,"0-1",
H1882&lt;2,"1-2",
H1882&lt;3,"2-3",
H1882&lt;4,"3-4",
H1882&lt;5,"4-5",
TRUE,"5+"
)</f>
        <v>0-1</v>
      </c>
    </row>
    <row r="1883" spans="1:20" ht="15.6" x14ac:dyDescent="0.3">
      <c r="A1883" s="21">
        <v>494</v>
      </c>
      <c r="B1883" s="22">
        <v>50</v>
      </c>
      <c r="C1883" s="22">
        <v>24</v>
      </c>
      <c r="D1883" s="22">
        <v>173</v>
      </c>
      <c r="E1883" s="23" t="str">
        <f t="shared" si="29"/>
        <v>100+</v>
      </c>
      <c r="F1883" s="24">
        <v>94720</v>
      </c>
      <c r="G1883" s="22">
        <v>1</v>
      </c>
      <c r="H1883" s="22">
        <v>1</v>
      </c>
      <c r="I1883" s="22" t="s">
        <v>33</v>
      </c>
      <c r="J1883" s="22">
        <v>0</v>
      </c>
      <c r="K1883" s="22" t="s">
        <v>34</v>
      </c>
      <c r="L1883" s="22" t="s">
        <v>34</v>
      </c>
      <c r="M1883" s="22" t="s">
        <v>34</v>
      </c>
      <c r="N1883" s="22" t="s">
        <v>35</v>
      </c>
      <c r="O1883" s="22" t="s">
        <v>35</v>
      </c>
      <c r="P1883" s="25" t="str" cm="1">
        <f t="array" ref="P1883">_xlfn.IFS(
B1883&lt;30,"20-29",
B1883&lt;40,"30-39",
B1883&lt;50,"40-49",
B1883&lt;60,"50-59",
TRUE,"60+")</f>
        <v>50-59</v>
      </c>
      <c r="Q1883" s="25" t="str" cm="1">
        <f t="array" ref="Q1883">_xlfn.IFS(
D1883&lt;25,"0–24K",
D1883&lt;50,"25–49K",
D1883&lt;75,"50–74K",
D1883&lt;100,"75–99K",
D1883&lt;150,"100–149K",
D1883&lt;200,"150–199K",
TRUE,"200K+"
)</f>
        <v>150–199K</v>
      </c>
      <c r="R1883" s="25" t="str" cm="1">
        <f t="array" ref="R1883">_xlfn.IFS(
J1883=0,"No Mortgage",
J1883&lt;=100,"Low",
J1883&lt;=300,"Medium",
TRUE,"High"
)</f>
        <v>No Mortgage</v>
      </c>
      <c r="S1883" s="25" t="str" cm="1">
        <f t="array" ref="S1883">_xlfn.IFS(
C1883&lt;10,"0-10",
C1883&lt;20,"11-20",
C1883&lt;30,"21-30",
TRUE,"30+ yrs"
)</f>
        <v>21-30</v>
      </c>
      <c r="T1883" s="26" t="str" cm="1">
        <f t="array" ref="T1883">_xlfn.IFS(
H1883&lt;1,"0-1",
H1883&lt;2,"1-2",
H1883&lt;3,"2-3",
H1883&lt;4,"3-4",
H1883&lt;5,"4-5",
TRUE,"5+"
)</f>
        <v>1-2</v>
      </c>
    </row>
    <row r="1884" spans="1:20" ht="15.6" x14ac:dyDescent="0.3">
      <c r="A1884" s="21">
        <v>497</v>
      </c>
      <c r="B1884" s="22">
        <v>50</v>
      </c>
      <c r="C1884" s="22">
        <v>24</v>
      </c>
      <c r="D1884" s="22">
        <v>83</v>
      </c>
      <c r="E1884" s="23" t="str">
        <f t="shared" si="29"/>
        <v>51-100</v>
      </c>
      <c r="F1884" s="24">
        <v>94301</v>
      </c>
      <c r="G1884" s="22">
        <v>2</v>
      </c>
      <c r="H1884" s="22">
        <v>0.4</v>
      </c>
      <c r="I1884" s="22" t="s">
        <v>36</v>
      </c>
      <c r="J1884" s="22">
        <v>0</v>
      </c>
      <c r="K1884" s="22" t="s">
        <v>34</v>
      </c>
      <c r="L1884" s="22" t="s">
        <v>34</v>
      </c>
      <c r="M1884" s="22" t="s">
        <v>34</v>
      </c>
      <c r="N1884" s="22" t="s">
        <v>35</v>
      </c>
      <c r="O1884" s="22" t="s">
        <v>34</v>
      </c>
      <c r="P1884" s="25" t="str" cm="1">
        <f t="array" ref="P1884">_xlfn.IFS(
B1884&lt;30,"20-29",
B1884&lt;40,"30-39",
B1884&lt;50,"40-49",
B1884&lt;60,"50-59",
TRUE,"60+")</f>
        <v>50-59</v>
      </c>
      <c r="Q1884" s="25" t="str" cm="1">
        <f t="array" ref="Q1884">_xlfn.IFS(
D1884&lt;25,"0–24K",
D1884&lt;50,"25–49K",
D1884&lt;75,"50–74K",
D1884&lt;100,"75–99K",
D1884&lt;150,"100–149K",
D1884&lt;200,"150–199K",
TRUE,"200K+"
)</f>
        <v>75–99K</v>
      </c>
      <c r="R1884" s="25" t="str" cm="1">
        <f t="array" ref="R1884">_xlfn.IFS(
J1884=0,"No Mortgage",
J1884&lt;=100,"Low",
J1884&lt;=300,"Medium",
TRUE,"High"
)</f>
        <v>No Mortgage</v>
      </c>
      <c r="S1884" s="25" t="str" cm="1">
        <f t="array" ref="S1884">_xlfn.IFS(
C1884&lt;10,"0-10",
C1884&lt;20,"11-20",
C1884&lt;30,"21-30",
TRUE,"30+ yrs"
)</f>
        <v>21-30</v>
      </c>
      <c r="T1884" s="26" t="str" cm="1">
        <f t="array" ref="T1884">_xlfn.IFS(
H1884&lt;1,"0-1",
H1884&lt;2,"1-2",
H1884&lt;3,"2-3",
H1884&lt;4,"3-4",
H1884&lt;5,"4-5",
TRUE,"5+"
)</f>
        <v>0-1</v>
      </c>
    </row>
    <row r="1885" spans="1:20" ht="15.6" x14ac:dyDescent="0.3">
      <c r="A1885" s="21">
        <v>500</v>
      </c>
      <c r="B1885" s="22">
        <v>50</v>
      </c>
      <c r="C1885" s="22">
        <v>25</v>
      </c>
      <c r="D1885" s="22">
        <v>42</v>
      </c>
      <c r="E1885" s="23" t="str">
        <f t="shared" si="29"/>
        <v>0-50</v>
      </c>
      <c r="F1885" s="24">
        <v>93108</v>
      </c>
      <c r="G1885" s="22">
        <v>3</v>
      </c>
      <c r="H1885" s="22">
        <v>1.7</v>
      </c>
      <c r="I1885" s="22" t="s">
        <v>37</v>
      </c>
      <c r="J1885" s="22">
        <v>0</v>
      </c>
      <c r="K1885" s="22" t="s">
        <v>34</v>
      </c>
      <c r="L1885" s="22" t="s">
        <v>34</v>
      </c>
      <c r="M1885" s="22" t="s">
        <v>34</v>
      </c>
      <c r="N1885" s="22" t="s">
        <v>35</v>
      </c>
      <c r="O1885" s="22" t="s">
        <v>34</v>
      </c>
      <c r="P1885" s="25" t="str" cm="1">
        <f t="array" ref="P1885">_xlfn.IFS(
B1885&lt;30,"20-29",
B1885&lt;40,"30-39",
B1885&lt;50,"40-49",
B1885&lt;60,"50-59",
TRUE,"60+")</f>
        <v>50-59</v>
      </c>
      <c r="Q1885" s="25" t="str" cm="1">
        <f t="array" ref="Q1885">_xlfn.IFS(
D1885&lt;25,"0–24K",
D1885&lt;50,"25–49K",
D1885&lt;75,"50–74K",
D1885&lt;100,"75–99K",
D1885&lt;150,"100–149K",
D1885&lt;200,"150–199K",
TRUE,"200K+"
)</f>
        <v>25–49K</v>
      </c>
      <c r="R1885" s="25" t="str" cm="1">
        <f t="array" ref="R1885">_xlfn.IFS(
J1885=0,"No Mortgage",
J1885&lt;=100,"Low",
J1885&lt;=300,"Medium",
TRUE,"High"
)</f>
        <v>No Mortgage</v>
      </c>
      <c r="S1885" s="25" t="str" cm="1">
        <f t="array" ref="S1885">_xlfn.IFS(
C1885&lt;10,"0-10",
C1885&lt;20,"11-20",
C1885&lt;30,"21-30",
TRUE,"30+ yrs"
)</f>
        <v>21-30</v>
      </c>
      <c r="T1885" s="26" t="str" cm="1">
        <f t="array" ref="T1885">_xlfn.IFS(
H1885&lt;1,"0-1",
H1885&lt;2,"1-2",
H1885&lt;3,"2-3",
H1885&lt;4,"3-4",
H1885&lt;5,"4-5",
TRUE,"5+"
)</f>
        <v>1-2</v>
      </c>
    </row>
    <row r="1886" spans="1:20" ht="15.6" x14ac:dyDescent="0.3">
      <c r="A1886" s="21">
        <v>502</v>
      </c>
      <c r="B1886" s="22">
        <v>50</v>
      </c>
      <c r="C1886" s="22">
        <v>26</v>
      </c>
      <c r="D1886" s="22">
        <v>39</v>
      </c>
      <c r="E1886" s="23" t="str">
        <f t="shared" si="29"/>
        <v>0-50</v>
      </c>
      <c r="F1886" s="24">
        <v>90640</v>
      </c>
      <c r="G1886" s="22">
        <v>3</v>
      </c>
      <c r="H1886" s="22">
        <v>1.9</v>
      </c>
      <c r="I1886" s="22" t="s">
        <v>37</v>
      </c>
      <c r="J1886" s="22">
        <v>0</v>
      </c>
      <c r="K1886" s="22" t="s">
        <v>34</v>
      </c>
      <c r="L1886" s="22" t="s">
        <v>34</v>
      </c>
      <c r="M1886" s="22" t="s">
        <v>34</v>
      </c>
      <c r="N1886" s="22" t="s">
        <v>35</v>
      </c>
      <c r="O1886" s="22" t="s">
        <v>34</v>
      </c>
      <c r="P1886" s="25" t="str" cm="1">
        <f t="array" ref="P1886">_xlfn.IFS(
B1886&lt;30,"20-29",
B1886&lt;40,"30-39",
B1886&lt;50,"40-49",
B1886&lt;60,"50-59",
TRUE,"60+")</f>
        <v>50-59</v>
      </c>
      <c r="Q1886" s="25" t="str" cm="1">
        <f t="array" ref="Q1886">_xlfn.IFS(
D1886&lt;25,"0–24K",
D1886&lt;50,"25–49K",
D1886&lt;75,"50–74K",
D1886&lt;100,"75–99K",
D1886&lt;150,"100–149K",
D1886&lt;200,"150–199K",
TRUE,"200K+"
)</f>
        <v>25–49K</v>
      </c>
      <c r="R1886" s="25" t="str" cm="1">
        <f t="array" ref="R1886">_xlfn.IFS(
J1886=0,"No Mortgage",
J1886&lt;=100,"Low",
J1886&lt;=300,"Medium",
TRUE,"High"
)</f>
        <v>No Mortgage</v>
      </c>
      <c r="S1886" s="25" t="str" cm="1">
        <f t="array" ref="S1886">_xlfn.IFS(
C1886&lt;10,"0-10",
C1886&lt;20,"11-20",
C1886&lt;30,"21-30",
TRUE,"30+ yrs"
)</f>
        <v>21-30</v>
      </c>
      <c r="T1886" s="26" t="str" cm="1">
        <f t="array" ref="T1886">_xlfn.IFS(
H1886&lt;1,"0-1",
H1886&lt;2,"1-2",
H1886&lt;3,"2-3",
H1886&lt;4,"3-4",
H1886&lt;5,"4-5",
TRUE,"5+"
)</f>
        <v>1-2</v>
      </c>
    </row>
    <row r="1887" spans="1:20" ht="15.6" x14ac:dyDescent="0.3">
      <c r="A1887" s="21">
        <v>588</v>
      </c>
      <c r="B1887" s="22">
        <v>50</v>
      </c>
      <c r="C1887" s="22">
        <v>24</v>
      </c>
      <c r="D1887" s="22">
        <v>94</v>
      </c>
      <c r="E1887" s="23" t="str">
        <f t="shared" si="29"/>
        <v>51-100</v>
      </c>
      <c r="F1887" s="24">
        <v>93305</v>
      </c>
      <c r="G1887" s="22">
        <v>1</v>
      </c>
      <c r="H1887" s="22">
        <v>4.9000000000000004</v>
      </c>
      <c r="I1887" s="22" t="s">
        <v>33</v>
      </c>
      <c r="J1887" s="22">
        <v>272</v>
      </c>
      <c r="K1887" s="22" t="s">
        <v>34</v>
      </c>
      <c r="L1887" s="22" t="s">
        <v>34</v>
      </c>
      <c r="M1887" s="22" t="s">
        <v>34</v>
      </c>
      <c r="N1887" s="22" t="s">
        <v>35</v>
      </c>
      <c r="O1887" s="22" t="s">
        <v>34</v>
      </c>
      <c r="P1887" s="25" t="str" cm="1">
        <f t="array" ref="P1887">_xlfn.IFS(
B1887&lt;30,"20-29",
B1887&lt;40,"30-39",
B1887&lt;50,"40-49",
B1887&lt;60,"50-59",
TRUE,"60+")</f>
        <v>50-59</v>
      </c>
      <c r="Q1887" s="25" t="str" cm="1">
        <f t="array" ref="Q1887">_xlfn.IFS(
D1887&lt;25,"0–24K",
D1887&lt;50,"25–49K",
D1887&lt;75,"50–74K",
D1887&lt;100,"75–99K",
D1887&lt;150,"100–149K",
D1887&lt;200,"150–199K",
TRUE,"200K+"
)</f>
        <v>75–99K</v>
      </c>
      <c r="R1887" s="25" t="str" cm="1">
        <f t="array" ref="R1887">_xlfn.IFS(
J1887=0,"No Mortgage",
J1887&lt;=100,"Low",
J1887&lt;=300,"Medium",
TRUE,"High"
)</f>
        <v>Medium</v>
      </c>
      <c r="S1887" s="25" t="str" cm="1">
        <f t="array" ref="S1887">_xlfn.IFS(
C1887&lt;10,"0-10",
C1887&lt;20,"11-20",
C1887&lt;30,"21-30",
TRUE,"30+ yrs"
)</f>
        <v>21-30</v>
      </c>
      <c r="T1887" s="26" t="str" cm="1">
        <f t="array" ref="T1887">_xlfn.IFS(
H1887&lt;1,"0-1",
H1887&lt;2,"1-2",
H1887&lt;3,"2-3",
H1887&lt;4,"3-4",
H1887&lt;5,"4-5",
TRUE,"5+"
)</f>
        <v>4-5</v>
      </c>
    </row>
    <row r="1888" spans="1:20" ht="15.6" x14ac:dyDescent="0.3">
      <c r="A1888" s="21">
        <v>595</v>
      </c>
      <c r="B1888" s="22">
        <v>50</v>
      </c>
      <c r="C1888" s="22">
        <v>26</v>
      </c>
      <c r="D1888" s="22">
        <v>85</v>
      </c>
      <c r="E1888" s="23" t="str">
        <f t="shared" si="29"/>
        <v>51-100</v>
      </c>
      <c r="F1888" s="24">
        <v>94143</v>
      </c>
      <c r="G1888" s="22">
        <v>1</v>
      </c>
      <c r="H1888" s="22">
        <v>0</v>
      </c>
      <c r="I1888" s="22" t="s">
        <v>33</v>
      </c>
      <c r="J1888" s="22">
        <v>144</v>
      </c>
      <c r="K1888" s="22" t="s">
        <v>34</v>
      </c>
      <c r="L1888" s="22" t="s">
        <v>34</v>
      </c>
      <c r="M1888" s="22" t="s">
        <v>34</v>
      </c>
      <c r="N1888" s="22" t="s">
        <v>34</v>
      </c>
      <c r="O1888" s="22" t="s">
        <v>34</v>
      </c>
      <c r="P1888" s="25" t="str" cm="1">
        <f t="array" ref="P1888">_xlfn.IFS(
B1888&lt;30,"20-29",
B1888&lt;40,"30-39",
B1888&lt;50,"40-49",
B1888&lt;60,"50-59",
TRUE,"60+")</f>
        <v>50-59</v>
      </c>
      <c r="Q1888" s="25" t="str" cm="1">
        <f t="array" ref="Q1888">_xlfn.IFS(
D1888&lt;25,"0–24K",
D1888&lt;50,"25–49K",
D1888&lt;75,"50–74K",
D1888&lt;100,"75–99K",
D1888&lt;150,"100–149K",
D1888&lt;200,"150–199K",
TRUE,"200K+"
)</f>
        <v>75–99K</v>
      </c>
      <c r="R1888" s="25" t="str" cm="1">
        <f t="array" ref="R1888">_xlfn.IFS(
J1888=0,"No Mortgage",
J1888&lt;=100,"Low",
J1888&lt;=300,"Medium",
TRUE,"High"
)</f>
        <v>Medium</v>
      </c>
      <c r="S1888" s="25" t="str" cm="1">
        <f t="array" ref="S1888">_xlfn.IFS(
C1888&lt;10,"0-10",
C1888&lt;20,"11-20",
C1888&lt;30,"21-30",
TRUE,"30+ yrs"
)</f>
        <v>21-30</v>
      </c>
      <c r="T1888" s="26" t="str" cm="1">
        <f t="array" ref="T1888">_xlfn.IFS(
H1888&lt;1,"0-1",
H1888&lt;2,"1-2",
H1888&lt;3,"2-3",
H1888&lt;4,"3-4",
H1888&lt;5,"4-5",
TRUE,"5+"
)</f>
        <v>0-1</v>
      </c>
    </row>
    <row r="1889" spans="1:20" ht="15.6" x14ac:dyDescent="0.3">
      <c r="A1889" s="21">
        <v>643</v>
      </c>
      <c r="B1889" s="22">
        <v>50</v>
      </c>
      <c r="C1889" s="22">
        <v>24</v>
      </c>
      <c r="D1889" s="22">
        <v>103</v>
      </c>
      <c r="E1889" s="23" t="str">
        <f t="shared" si="29"/>
        <v>100+</v>
      </c>
      <c r="F1889" s="24">
        <v>94132</v>
      </c>
      <c r="G1889" s="22">
        <v>1</v>
      </c>
      <c r="H1889" s="22">
        <v>0.3</v>
      </c>
      <c r="I1889" s="22" t="s">
        <v>33</v>
      </c>
      <c r="J1889" s="22">
        <v>0</v>
      </c>
      <c r="K1889" s="22" t="s">
        <v>34</v>
      </c>
      <c r="L1889" s="22" t="s">
        <v>34</v>
      </c>
      <c r="M1889" s="22" t="s">
        <v>34</v>
      </c>
      <c r="N1889" s="22" t="s">
        <v>35</v>
      </c>
      <c r="O1889" s="22" t="s">
        <v>34</v>
      </c>
      <c r="P1889" s="25" t="str" cm="1">
        <f t="array" ref="P1889">_xlfn.IFS(
B1889&lt;30,"20-29",
B1889&lt;40,"30-39",
B1889&lt;50,"40-49",
B1889&lt;60,"50-59",
TRUE,"60+")</f>
        <v>50-59</v>
      </c>
      <c r="Q1889" s="25" t="str" cm="1">
        <f t="array" ref="Q1889">_xlfn.IFS(
D1889&lt;25,"0–24K",
D1889&lt;50,"25–49K",
D1889&lt;75,"50–74K",
D1889&lt;100,"75–99K",
D1889&lt;150,"100–149K",
D1889&lt;200,"150–199K",
TRUE,"200K+"
)</f>
        <v>100–149K</v>
      </c>
      <c r="R1889" s="25" t="str" cm="1">
        <f t="array" ref="R1889">_xlfn.IFS(
J1889=0,"No Mortgage",
J1889&lt;=100,"Low",
J1889&lt;=300,"Medium",
TRUE,"High"
)</f>
        <v>No Mortgage</v>
      </c>
      <c r="S1889" s="25" t="str" cm="1">
        <f t="array" ref="S1889">_xlfn.IFS(
C1889&lt;10,"0-10",
C1889&lt;20,"11-20",
C1889&lt;30,"21-30",
TRUE,"30+ yrs"
)</f>
        <v>21-30</v>
      </c>
      <c r="T1889" s="26" t="str" cm="1">
        <f t="array" ref="T1889">_xlfn.IFS(
H1889&lt;1,"0-1",
H1889&lt;2,"1-2",
H1889&lt;3,"2-3",
H1889&lt;4,"3-4",
H1889&lt;5,"4-5",
TRUE,"5+"
)</f>
        <v>0-1</v>
      </c>
    </row>
    <row r="1890" spans="1:20" ht="15.6" x14ac:dyDescent="0.3">
      <c r="A1890" s="21">
        <v>649</v>
      </c>
      <c r="B1890" s="22">
        <v>50</v>
      </c>
      <c r="C1890" s="22">
        <v>25</v>
      </c>
      <c r="D1890" s="22">
        <v>34</v>
      </c>
      <c r="E1890" s="23" t="str">
        <f t="shared" si="29"/>
        <v>0-50</v>
      </c>
      <c r="F1890" s="24">
        <v>95621</v>
      </c>
      <c r="G1890" s="22">
        <v>1</v>
      </c>
      <c r="H1890" s="22">
        <v>1.3</v>
      </c>
      <c r="I1890" s="22" t="s">
        <v>37</v>
      </c>
      <c r="J1890" s="22">
        <v>0</v>
      </c>
      <c r="K1890" s="22" t="s">
        <v>34</v>
      </c>
      <c r="L1890" s="22" t="s">
        <v>34</v>
      </c>
      <c r="M1890" s="22" t="s">
        <v>34</v>
      </c>
      <c r="N1890" s="22" t="s">
        <v>35</v>
      </c>
      <c r="O1890" s="22" t="s">
        <v>34</v>
      </c>
      <c r="P1890" s="25" t="str" cm="1">
        <f t="array" ref="P1890">_xlfn.IFS(
B1890&lt;30,"20-29",
B1890&lt;40,"30-39",
B1890&lt;50,"40-49",
B1890&lt;60,"50-59",
TRUE,"60+")</f>
        <v>50-59</v>
      </c>
      <c r="Q1890" s="25" t="str" cm="1">
        <f t="array" ref="Q1890">_xlfn.IFS(
D1890&lt;25,"0–24K",
D1890&lt;50,"25–49K",
D1890&lt;75,"50–74K",
D1890&lt;100,"75–99K",
D1890&lt;150,"100–149K",
D1890&lt;200,"150–199K",
TRUE,"200K+"
)</f>
        <v>25–49K</v>
      </c>
      <c r="R1890" s="25" t="str" cm="1">
        <f t="array" ref="R1890">_xlfn.IFS(
J1890=0,"No Mortgage",
J1890&lt;=100,"Low",
J1890&lt;=300,"Medium",
TRUE,"High"
)</f>
        <v>No Mortgage</v>
      </c>
      <c r="S1890" s="25" t="str" cm="1">
        <f t="array" ref="S1890">_xlfn.IFS(
C1890&lt;10,"0-10",
C1890&lt;20,"11-20",
C1890&lt;30,"21-30",
TRUE,"30+ yrs"
)</f>
        <v>21-30</v>
      </c>
      <c r="T1890" s="26" t="str" cm="1">
        <f t="array" ref="T1890">_xlfn.IFS(
H1890&lt;1,"0-1",
H1890&lt;2,"1-2",
H1890&lt;3,"2-3",
H1890&lt;4,"3-4",
H1890&lt;5,"4-5",
TRUE,"5+"
)</f>
        <v>1-2</v>
      </c>
    </row>
    <row r="1891" spans="1:20" ht="15.6" x14ac:dyDescent="0.3">
      <c r="A1891" s="21">
        <v>656</v>
      </c>
      <c r="B1891" s="22">
        <v>50</v>
      </c>
      <c r="C1891" s="22">
        <v>25</v>
      </c>
      <c r="D1891" s="22">
        <v>13</v>
      </c>
      <c r="E1891" s="23" t="str">
        <f t="shared" si="29"/>
        <v>0-50</v>
      </c>
      <c r="F1891" s="24">
        <v>91109</v>
      </c>
      <c r="G1891" s="22">
        <v>2</v>
      </c>
      <c r="H1891" s="22">
        <v>0.7</v>
      </c>
      <c r="I1891" s="22" t="s">
        <v>36</v>
      </c>
      <c r="J1891" s="22">
        <v>0</v>
      </c>
      <c r="K1891" s="22" t="s">
        <v>34</v>
      </c>
      <c r="L1891" s="22" t="s">
        <v>34</v>
      </c>
      <c r="M1891" s="22" t="s">
        <v>34</v>
      </c>
      <c r="N1891" s="22" t="s">
        <v>34</v>
      </c>
      <c r="O1891" s="22" t="s">
        <v>34</v>
      </c>
      <c r="P1891" s="25" t="str" cm="1">
        <f t="array" ref="P1891">_xlfn.IFS(
B1891&lt;30,"20-29",
B1891&lt;40,"30-39",
B1891&lt;50,"40-49",
B1891&lt;60,"50-59",
TRUE,"60+")</f>
        <v>50-59</v>
      </c>
      <c r="Q1891" s="25" t="str" cm="1">
        <f t="array" ref="Q1891">_xlfn.IFS(
D1891&lt;25,"0–24K",
D1891&lt;50,"25–49K",
D1891&lt;75,"50–74K",
D1891&lt;100,"75–99K",
D1891&lt;150,"100–149K",
D1891&lt;200,"150–199K",
TRUE,"200K+"
)</f>
        <v>0–24K</v>
      </c>
      <c r="R1891" s="25" t="str" cm="1">
        <f t="array" ref="R1891">_xlfn.IFS(
J1891=0,"No Mortgage",
J1891&lt;=100,"Low",
J1891&lt;=300,"Medium",
TRUE,"High"
)</f>
        <v>No Mortgage</v>
      </c>
      <c r="S1891" s="25" t="str" cm="1">
        <f t="array" ref="S1891">_xlfn.IFS(
C1891&lt;10,"0-10",
C1891&lt;20,"11-20",
C1891&lt;30,"21-30",
TRUE,"30+ yrs"
)</f>
        <v>21-30</v>
      </c>
      <c r="T1891" s="26" t="str" cm="1">
        <f t="array" ref="T1891">_xlfn.IFS(
H1891&lt;1,"0-1",
H1891&lt;2,"1-2",
H1891&lt;3,"2-3",
H1891&lt;4,"3-4",
H1891&lt;5,"4-5",
TRUE,"5+"
)</f>
        <v>0-1</v>
      </c>
    </row>
    <row r="1892" spans="1:20" ht="15.6" x14ac:dyDescent="0.3">
      <c r="A1892" s="21">
        <v>715</v>
      </c>
      <c r="B1892" s="22">
        <v>50</v>
      </c>
      <c r="C1892" s="22">
        <v>23</v>
      </c>
      <c r="D1892" s="22">
        <v>98</v>
      </c>
      <c r="E1892" s="23" t="str">
        <f t="shared" si="29"/>
        <v>51-100</v>
      </c>
      <c r="F1892" s="24">
        <v>92068</v>
      </c>
      <c r="G1892" s="22">
        <v>3</v>
      </c>
      <c r="H1892" s="22">
        <v>2</v>
      </c>
      <c r="I1892" s="22" t="s">
        <v>37</v>
      </c>
      <c r="J1892" s="22">
        <v>0</v>
      </c>
      <c r="K1892" s="22" t="s">
        <v>34</v>
      </c>
      <c r="L1892" s="22" t="s">
        <v>34</v>
      </c>
      <c r="M1892" s="22" t="s">
        <v>34</v>
      </c>
      <c r="N1892" s="22" t="s">
        <v>34</v>
      </c>
      <c r="O1892" s="22" t="s">
        <v>34</v>
      </c>
      <c r="P1892" s="25" t="str" cm="1">
        <f t="array" ref="P1892">_xlfn.IFS(
B1892&lt;30,"20-29",
B1892&lt;40,"30-39",
B1892&lt;50,"40-49",
B1892&lt;60,"50-59",
TRUE,"60+")</f>
        <v>50-59</v>
      </c>
      <c r="Q1892" s="25" t="str" cm="1">
        <f t="array" ref="Q1892">_xlfn.IFS(
D1892&lt;25,"0–24K",
D1892&lt;50,"25–49K",
D1892&lt;75,"50–74K",
D1892&lt;100,"75–99K",
D1892&lt;150,"100–149K",
D1892&lt;200,"150–199K",
TRUE,"200K+"
)</f>
        <v>75–99K</v>
      </c>
      <c r="R1892" s="25" t="str" cm="1">
        <f t="array" ref="R1892">_xlfn.IFS(
J1892=0,"No Mortgage",
J1892&lt;=100,"Low",
J1892&lt;=300,"Medium",
TRUE,"High"
)</f>
        <v>No Mortgage</v>
      </c>
      <c r="S1892" s="25" t="str" cm="1">
        <f t="array" ref="S1892">_xlfn.IFS(
C1892&lt;10,"0-10",
C1892&lt;20,"11-20",
C1892&lt;30,"21-30",
TRUE,"30+ yrs"
)</f>
        <v>21-30</v>
      </c>
      <c r="T1892" s="26" t="str" cm="1">
        <f t="array" ref="T1892">_xlfn.IFS(
H1892&lt;1,"0-1",
H1892&lt;2,"1-2",
H1892&lt;3,"2-3",
H1892&lt;4,"3-4",
H1892&lt;5,"4-5",
TRUE,"5+"
)</f>
        <v>2-3</v>
      </c>
    </row>
    <row r="1893" spans="1:20" ht="15.6" x14ac:dyDescent="0.3">
      <c r="A1893" s="21">
        <v>724</v>
      </c>
      <c r="B1893" s="22">
        <v>50</v>
      </c>
      <c r="C1893" s="22">
        <v>24</v>
      </c>
      <c r="D1893" s="22">
        <v>61</v>
      </c>
      <c r="E1893" s="23" t="str">
        <f t="shared" si="29"/>
        <v>51-100</v>
      </c>
      <c r="F1893" s="24">
        <v>94301</v>
      </c>
      <c r="G1893" s="22">
        <v>4</v>
      </c>
      <c r="H1893" s="22">
        <v>2.6</v>
      </c>
      <c r="I1893" s="22" t="s">
        <v>33</v>
      </c>
      <c r="J1893" s="22">
        <v>0</v>
      </c>
      <c r="K1893" s="22" t="s">
        <v>34</v>
      </c>
      <c r="L1893" s="22" t="s">
        <v>34</v>
      </c>
      <c r="M1893" s="22" t="s">
        <v>34</v>
      </c>
      <c r="N1893" s="22" t="s">
        <v>35</v>
      </c>
      <c r="O1893" s="22" t="s">
        <v>34</v>
      </c>
      <c r="P1893" s="25" t="str" cm="1">
        <f t="array" ref="P1893">_xlfn.IFS(
B1893&lt;30,"20-29",
B1893&lt;40,"30-39",
B1893&lt;50,"40-49",
B1893&lt;60,"50-59",
TRUE,"60+")</f>
        <v>50-59</v>
      </c>
      <c r="Q1893" s="25" t="str" cm="1">
        <f t="array" ref="Q1893">_xlfn.IFS(
D1893&lt;25,"0–24K",
D1893&lt;50,"25–49K",
D1893&lt;75,"50–74K",
D1893&lt;100,"75–99K",
D1893&lt;150,"100–149K",
D1893&lt;200,"150–199K",
TRUE,"200K+"
)</f>
        <v>50–74K</v>
      </c>
      <c r="R1893" s="25" t="str" cm="1">
        <f t="array" ref="R1893">_xlfn.IFS(
J1893=0,"No Mortgage",
J1893&lt;=100,"Low",
J1893&lt;=300,"Medium",
TRUE,"High"
)</f>
        <v>No Mortgage</v>
      </c>
      <c r="S1893" s="25" t="str" cm="1">
        <f t="array" ref="S1893">_xlfn.IFS(
C1893&lt;10,"0-10",
C1893&lt;20,"11-20",
C1893&lt;30,"21-30",
TRUE,"30+ yrs"
)</f>
        <v>21-30</v>
      </c>
      <c r="T1893" s="26" t="str" cm="1">
        <f t="array" ref="T1893">_xlfn.IFS(
H1893&lt;1,"0-1",
H1893&lt;2,"1-2",
H1893&lt;3,"2-3",
H1893&lt;4,"3-4",
H1893&lt;5,"4-5",
TRUE,"5+"
)</f>
        <v>2-3</v>
      </c>
    </row>
    <row r="1894" spans="1:20" ht="15.6" x14ac:dyDescent="0.3">
      <c r="A1894" s="21">
        <v>777</v>
      </c>
      <c r="B1894" s="22">
        <v>50</v>
      </c>
      <c r="C1894" s="22">
        <v>26</v>
      </c>
      <c r="D1894" s="22">
        <v>135</v>
      </c>
      <c r="E1894" s="23" t="str">
        <f t="shared" si="29"/>
        <v>100+</v>
      </c>
      <c r="F1894" s="24">
        <v>92121</v>
      </c>
      <c r="G1894" s="22">
        <v>2</v>
      </c>
      <c r="H1894" s="22">
        <v>4.5999999999999996</v>
      </c>
      <c r="I1894" s="22" t="s">
        <v>36</v>
      </c>
      <c r="J1894" s="22">
        <v>91</v>
      </c>
      <c r="K1894" s="22" t="s">
        <v>35</v>
      </c>
      <c r="L1894" s="22" t="s">
        <v>34</v>
      </c>
      <c r="M1894" s="22" t="s">
        <v>34</v>
      </c>
      <c r="N1894" s="22" t="s">
        <v>35</v>
      </c>
      <c r="O1894" s="22" t="s">
        <v>34</v>
      </c>
      <c r="P1894" s="25" t="str" cm="1">
        <f t="array" ref="P1894">_xlfn.IFS(
B1894&lt;30,"20-29",
B1894&lt;40,"30-39",
B1894&lt;50,"40-49",
B1894&lt;60,"50-59",
TRUE,"60+")</f>
        <v>50-59</v>
      </c>
      <c r="Q1894" s="25" t="str" cm="1">
        <f t="array" ref="Q1894">_xlfn.IFS(
D1894&lt;25,"0–24K",
D1894&lt;50,"25–49K",
D1894&lt;75,"50–74K",
D1894&lt;100,"75–99K",
D1894&lt;150,"100–149K",
D1894&lt;200,"150–199K",
TRUE,"200K+"
)</f>
        <v>100–149K</v>
      </c>
      <c r="R1894" s="25" t="str" cm="1">
        <f t="array" ref="R1894">_xlfn.IFS(
J1894=0,"No Mortgage",
J1894&lt;=100,"Low",
J1894&lt;=300,"Medium",
TRUE,"High"
)</f>
        <v>Low</v>
      </c>
      <c r="S1894" s="25" t="str" cm="1">
        <f t="array" ref="S1894">_xlfn.IFS(
C1894&lt;10,"0-10",
C1894&lt;20,"11-20",
C1894&lt;30,"21-30",
TRUE,"30+ yrs"
)</f>
        <v>21-30</v>
      </c>
      <c r="T1894" s="26" t="str" cm="1">
        <f t="array" ref="T1894">_xlfn.IFS(
H1894&lt;1,"0-1",
H1894&lt;2,"1-2",
H1894&lt;3,"2-3",
H1894&lt;4,"3-4",
H1894&lt;5,"4-5",
TRUE,"5+"
)</f>
        <v>4-5</v>
      </c>
    </row>
    <row r="1895" spans="1:20" ht="15.6" x14ac:dyDescent="0.3">
      <c r="A1895" s="21">
        <v>814</v>
      </c>
      <c r="B1895" s="22">
        <v>50</v>
      </c>
      <c r="C1895" s="22">
        <v>25</v>
      </c>
      <c r="D1895" s="22">
        <v>130</v>
      </c>
      <c r="E1895" s="23" t="str">
        <f t="shared" si="29"/>
        <v>100+</v>
      </c>
      <c r="F1895" s="24">
        <v>94720</v>
      </c>
      <c r="G1895" s="22">
        <v>1</v>
      </c>
      <c r="H1895" s="22">
        <v>1.1000000000000001</v>
      </c>
      <c r="I1895" s="22" t="s">
        <v>37</v>
      </c>
      <c r="J1895" s="22">
        <v>0</v>
      </c>
      <c r="K1895" s="22" t="s">
        <v>35</v>
      </c>
      <c r="L1895" s="22" t="s">
        <v>34</v>
      </c>
      <c r="M1895" s="22" t="s">
        <v>34</v>
      </c>
      <c r="N1895" s="22" t="s">
        <v>35</v>
      </c>
      <c r="O1895" s="22" t="s">
        <v>34</v>
      </c>
      <c r="P1895" s="25" t="str" cm="1">
        <f t="array" ref="P1895">_xlfn.IFS(
B1895&lt;30,"20-29",
B1895&lt;40,"30-39",
B1895&lt;50,"40-49",
B1895&lt;60,"50-59",
TRUE,"60+")</f>
        <v>50-59</v>
      </c>
      <c r="Q1895" s="25" t="str" cm="1">
        <f t="array" ref="Q1895">_xlfn.IFS(
D1895&lt;25,"0–24K",
D1895&lt;50,"25–49K",
D1895&lt;75,"50–74K",
D1895&lt;100,"75–99K",
D1895&lt;150,"100–149K",
D1895&lt;200,"150–199K",
TRUE,"200K+"
)</f>
        <v>100–149K</v>
      </c>
      <c r="R1895" s="25" t="str" cm="1">
        <f t="array" ref="R1895">_xlfn.IFS(
J1895=0,"No Mortgage",
J1895&lt;=100,"Low",
J1895&lt;=300,"Medium",
TRUE,"High"
)</f>
        <v>No Mortgage</v>
      </c>
      <c r="S1895" s="25" t="str" cm="1">
        <f t="array" ref="S1895">_xlfn.IFS(
C1895&lt;10,"0-10",
C1895&lt;20,"11-20",
C1895&lt;30,"21-30",
TRUE,"30+ yrs"
)</f>
        <v>21-30</v>
      </c>
      <c r="T1895" s="26" t="str" cm="1">
        <f t="array" ref="T1895">_xlfn.IFS(
H1895&lt;1,"0-1",
H1895&lt;2,"1-2",
H1895&lt;3,"2-3",
H1895&lt;4,"3-4",
H1895&lt;5,"4-5",
TRUE,"5+"
)</f>
        <v>1-2</v>
      </c>
    </row>
    <row r="1896" spans="1:20" ht="15.6" x14ac:dyDescent="0.3">
      <c r="A1896" s="21">
        <v>863</v>
      </c>
      <c r="B1896" s="22">
        <v>50</v>
      </c>
      <c r="C1896" s="22">
        <v>23</v>
      </c>
      <c r="D1896" s="22">
        <v>15</v>
      </c>
      <c r="E1896" s="23" t="str">
        <f t="shared" si="29"/>
        <v>0-50</v>
      </c>
      <c r="F1896" s="24">
        <v>94025</v>
      </c>
      <c r="G1896" s="22">
        <v>2</v>
      </c>
      <c r="H1896" s="22">
        <v>1</v>
      </c>
      <c r="I1896" s="22" t="s">
        <v>37</v>
      </c>
      <c r="J1896" s="22">
        <v>101</v>
      </c>
      <c r="K1896" s="22" t="s">
        <v>34</v>
      </c>
      <c r="L1896" s="22" t="s">
        <v>34</v>
      </c>
      <c r="M1896" s="22" t="s">
        <v>34</v>
      </c>
      <c r="N1896" s="22" t="s">
        <v>34</v>
      </c>
      <c r="O1896" s="22" t="s">
        <v>34</v>
      </c>
      <c r="P1896" s="25" t="str" cm="1">
        <f t="array" ref="P1896">_xlfn.IFS(
B1896&lt;30,"20-29",
B1896&lt;40,"30-39",
B1896&lt;50,"40-49",
B1896&lt;60,"50-59",
TRUE,"60+")</f>
        <v>50-59</v>
      </c>
      <c r="Q1896" s="25" t="str" cm="1">
        <f t="array" ref="Q1896">_xlfn.IFS(
D1896&lt;25,"0–24K",
D1896&lt;50,"25–49K",
D1896&lt;75,"50–74K",
D1896&lt;100,"75–99K",
D1896&lt;150,"100–149K",
D1896&lt;200,"150–199K",
TRUE,"200K+"
)</f>
        <v>0–24K</v>
      </c>
      <c r="R1896" s="25" t="str" cm="1">
        <f t="array" ref="R1896">_xlfn.IFS(
J1896=0,"No Mortgage",
J1896&lt;=100,"Low",
J1896&lt;=300,"Medium",
TRUE,"High"
)</f>
        <v>Medium</v>
      </c>
      <c r="S1896" s="25" t="str" cm="1">
        <f t="array" ref="S1896">_xlfn.IFS(
C1896&lt;10,"0-10",
C1896&lt;20,"11-20",
C1896&lt;30,"21-30",
TRUE,"30+ yrs"
)</f>
        <v>21-30</v>
      </c>
      <c r="T1896" s="26" t="str" cm="1">
        <f t="array" ref="T1896">_xlfn.IFS(
H1896&lt;1,"0-1",
H1896&lt;2,"1-2",
H1896&lt;3,"2-3",
H1896&lt;4,"3-4",
H1896&lt;5,"4-5",
TRUE,"5+"
)</f>
        <v>1-2</v>
      </c>
    </row>
    <row r="1897" spans="1:20" ht="15.6" x14ac:dyDescent="0.3">
      <c r="A1897" s="21">
        <v>897</v>
      </c>
      <c r="B1897" s="22">
        <v>50</v>
      </c>
      <c r="C1897" s="22">
        <v>24</v>
      </c>
      <c r="D1897" s="22">
        <v>161</v>
      </c>
      <c r="E1897" s="23" t="str">
        <f t="shared" si="29"/>
        <v>100+</v>
      </c>
      <c r="F1897" s="24">
        <v>95133</v>
      </c>
      <c r="G1897" s="22">
        <v>3</v>
      </c>
      <c r="H1897" s="22">
        <v>3.4</v>
      </c>
      <c r="I1897" s="22" t="s">
        <v>33</v>
      </c>
      <c r="J1897" s="22">
        <v>212</v>
      </c>
      <c r="K1897" s="22" t="s">
        <v>35</v>
      </c>
      <c r="L1897" s="22" t="s">
        <v>34</v>
      </c>
      <c r="M1897" s="22" t="s">
        <v>34</v>
      </c>
      <c r="N1897" s="22" t="s">
        <v>35</v>
      </c>
      <c r="O1897" s="22" t="s">
        <v>34</v>
      </c>
      <c r="P1897" s="25" t="str" cm="1">
        <f t="array" ref="P1897">_xlfn.IFS(
B1897&lt;30,"20-29",
B1897&lt;40,"30-39",
B1897&lt;50,"40-49",
B1897&lt;60,"50-59",
TRUE,"60+")</f>
        <v>50-59</v>
      </c>
      <c r="Q1897" s="25" t="str" cm="1">
        <f t="array" ref="Q1897">_xlfn.IFS(
D1897&lt;25,"0–24K",
D1897&lt;50,"25–49K",
D1897&lt;75,"50–74K",
D1897&lt;100,"75–99K",
D1897&lt;150,"100–149K",
D1897&lt;200,"150–199K",
TRUE,"200K+"
)</f>
        <v>150–199K</v>
      </c>
      <c r="R1897" s="25" t="str" cm="1">
        <f t="array" ref="R1897">_xlfn.IFS(
J1897=0,"No Mortgage",
J1897&lt;=100,"Low",
J1897&lt;=300,"Medium",
TRUE,"High"
)</f>
        <v>Medium</v>
      </c>
      <c r="S1897" s="25" t="str" cm="1">
        <f t="array" ref="S1897">_xlfn.IFS(
C1897&lt;10,"0-10",
C1897&lt;20,"11-20",
C1897&lt;30,"21-30",
TRUE,"30+ yrs"
)</f>
        <v>21-30</v>
      </c>
      <c r="T1897" s="26" t="str" cm="1">
        <f t="array" ref="T1897">_xlfn.IFS(
H1897&lt;1,"0-1",
H1897&lt;2,"1-2",
H1897&lt;3,"2-3",
H1897&lt;4,"3-4",
H1897&lt;5,"4-5",
TRUE,"5+"
)</f>
        <v>3-4</v>
      </c>
    </row>
    <row r="1898" spans="1:20" ht="15.6" x14ac:dyDescent="0.3">
      <c r="A1898" s="21">
        <v>934</v>
      </c>
      <c r="B1898" s="22">
        <v>50</v>
      </c>
      <c r="C1898" s="22">
        <v>23</v>
      </c>
      <c r="D1898" s="22">
        <v>9</v>
      </c>
      <c r="E1898" s="23" t="str">
        <f t="shared" si="29"/>
        <v>0-50</v>
      </c>
      <c r="F1898" s="24">
        <v>92064</v>
      </c>
      <c r="G1898" s="22">
        <v>2</v>
      </c>
      <c r="H1898" s="22">
        <v>1</v>
      </c>
      <c r="I1898" s="22" t="s">
        <v>37</v>
      </c>
      <c r="J1898" s="22">
        <v>0</v>
      </c>
      <c r="K1898" s="22" t="s">
        <v>34</v>
      </c>
      <c r="L1898" s="22" t="s">
        <v>34</v>
      </c>
      <c r="M1898" s="22" t="s">
        <v>34</v>
      </c>
      <c r="N1898" s="22" t="s">
        <v>35</v>
      </c>
      <c r="O1898" s="22" t="s">
        <v>34</v>
      </c>
      <c r="P1898" s="25" t="str" cm="1">
        <f t="array" ref="P1898">_xlfn.IFS(
B1898&lt;30,"20-29",
B1898&lt;40,"30-39",
B1898&lt;50,"40-49",
B1898&lt;60,"50-59",
TRUE,"60+")</f>
        <v>50-59</v>
      </c>
      <c r="Q1898" s="25" t="str" cm="1">
        <f t="array" ref="Q1898">_xlfn.IFS(
D1898&lt;25,"0–24K",
D1898&lt;50,"25–49K",
D1898&lt;75,"50–74K",
D1898&lt;100,"75–99K",
D1898&lt;150,"100–149K",
D1898&lt;200,"150–199K",
TRUE,"200K+"
)</f>
        <v>0–24K</v>
      </c>
      <c r="R1898" s="25" t="str" cm="1">
        <f t="array" ref="R1898">_xlfn.IFS(
J1898=0,"No Mortgage",
J1898&lt;=100,"Low",
J1898&lt;=300,"Medium",
TRUE,"High"
)</f>
        <v>No Mortgage</v>
      </c>
      <c r="S1898" s="25" t="str" cm="1">
        <f t="array" ref="S1898">_xlfn.IFS(
C1898&lt;10,"0-10",
C1898&lt;20,"11-20",
C1898&lt;30,"21-30",
TRUE,"30+ yrs"
)</f>
        <v>21-30</v>
      </c>
      <c r="T1898" s="26" t="str" cm="1">
        <f t="array" ref="T1898">_xlfn.IFS(
H1898&lt;1,"0-1",
H1898&lt;2,"1-2",
H1898&lt;3,"2-3",
H1898&lt;4,"3-4",
H1898&lt;5,"4-5",
TRUE,"5+"
)</f>
        <v>1-2</v>
      </c>
    </row>
    <row r="1899" spans="1:20" ht="15.6" x14ac:dyDescent="0.3">
      <c r="A1899" s="21">
        <v>980</v>
      </c>
      <c r="B1899" s="22">
        <v>50</v>
      </c>
      <c r="C1899" s="22">
        <v>26</v>
      </c>
      <c r="D1899" s="22">
        <v>48</v>
      </c>
      <c r="E1899" s="23" t="str">
        <f t="shared" si="29"/>
        <v>0-50</v>
      </c>
      <c r="F1899" s="24">
        <v>94720</v>
      </c>
      <c r="G1899" s="22">
        <v>4</v>
      </c>
      <c r="H1899" s="22">
        <v>0.1</v>
      </c>
      <c r="I1899" s="22" t="s">
        <v>36</v>
      </c>
      <c r="J1899" s="22">
        <v>0</v>
      </c>
      <c r="K1899" s="22" t="s">
        <v>34</v>
      </c>
      <c r="L1899" s="22" t="s">
        <v>34</v>
      </c>
      <c r="M1899" s="22" t="s">
        <v>34</v>
      </c>
      <c r="N1899" s="22" t="s">
        <v>34</v>
      </c>
      <c r="O1899" s="22" t="s">
        <v>35</v>
      </c>
      <c r="P1899" s="25" t="str" cm="1">
        <f t="array" ref="P1899">_xlfn.IFS(
B1899&lt;30,"20-29",
B1899&lt;40,"30-39",
B1899&lt;50,"40-49",
B1899&lt;60,"50-59",
TRUE,"60+")</f>
        <v>50-59</v>
      </c>
      <c r="Q1899" s="25" t="str" cm="1">
        <f t="array" ref="Q1899">_xlfn.IFS(
D1899&lt;25,"0–24K",
D1899&lt;50,"25–49K",
D1899&lt;75,"50–74K",
D1899&lt;100,"75–99K",
D1899&lt;150,"100–149K",
D1899&lt;200,"150–199K",
TRUE,"200K+"
)</f>
        <v>25–49K</v>
      </c>
      <c r="R1899" s="25" t="str" cm="1">
        <f t="array" ref="R1899">_xlfn.IFS(
J1899=0,"No Mortgage",
J1899&lt;=100,"Low",
J1899&lt;=300,"Medium",
TRUE,"High"
)</f>
        <v>No Mortgage</v>
      </c>
      <c r="S1899" s="25" t="str" cm="1">
        <f t="array" ref="S1899">_xlfn.IFS(
C1899&lt;10,"0-10",
C1899&lt;20,"11-20",
C1899&lt;30,"21-30",
TRUE,"30+ yrs"
)</f>
        <v>21-30</v>
      </c>
      <c r="T1899" s="26" t="str" cm="1">
        <f t="array" ref="T1899">_xlfn.IFS(
H1899&lt;1,"0-1",
H1899&lt;2,"1-2",
H1899&lt;3,"2-3",
H1899&lt;4,"3-4",
H1899&lt;5,"4-5",
TRUE,"5+"
)</f>
        <v>0-1</v>
      </c>
    </row>
    <row r="1900" spans="1:20" ht="15.6" x14ac:dyDescent="0.3">
      <c r="A1900" s="21">
        <v>985</v>
      </c>
      <c r="B1900" s="22">
        <v>50</v>
      </c>
      <c r="C1900" s="22">
        <v>25</v>
      </c>
      <c r="D1900" s="22">
        <v>15</v>
      </c>
      <c r="E1900" s="23" t="str">
        <f t="shared" si="29"/>
        <v>0-50</v>
      </c>
      <c r="F1900" s="24">
        <v>92173</v>
      </c>
      <c r="G1900" s="22">
        <v>1</v>
      </c>
      <c r="H1900" s="22">
        <v>0.4</v>
      </c>
      <c r="I1900" s="22" t="s">
        <v>36</v>
      </c>
      <c r="J1900" s="22">
        <v>0</v>
      </c>
      <c r="K1900" s="22" t="s">
        <v>34</v>
      </c>
      <c r="L1900" s="22" t="s">
        <v>34</v>
      </c>
      <c r="M1900" s="22" t="s">
        <v>34</v>
      </c>
      <c r="N1900" s="22" t="s">
        <v>34</v>
      </c>
      <c r="O1900" s="22" t="s">
        <v>34</v>
      </c>
      <c r="P1900" s="25" t="str" cm="1">
        <f t="array" ref="P1900">_xlfn.IFS(
B1900&lt;30,"20-29",
B1900&lt;40,"30-39",
B1900&lt;50,"40-49",
B1900&lt;60,"50-59",
TRUE,"60+")</f>
        <v>50-59</v>
      </c>
      <c r="Q1900" s="25" t="str" cm="1">
        <f t="array" ref="Q1900">_xlfn.IFS(
D1900&lt;25,"0–24K",
D1900&lt;50,"25–49K",
D1900&lt;75,"50–74K",
D1900&lt;100,"75–99K",
D1900&lt;150,"100–149K",
D1900&lt;200,"150–199K",
TRUE,"200K+"
)</f>
        <v>0–24K</v>
      </c>
      <c r="R1900" s="25" t="str" cm="1">
        <f t="array" ref="R1900">_xlfn.IFS(
J1900=0,"No Mortgage",
J1900&lt;=100,"Low",
J1900&lt;=300,"Medium",
TRUE,"High"
)</f>
        <v>No Mortgage</v>
      </c>
      <c r="S1900" s="25" t="str" cm="1">
        <f t="array" ref="S1900">_xlfn.IFS(
C1900&lt;10,"0-10",
C1900&lt;20,"11-20",
C1900&lt;30,"21-30",
TRUE,"30+ yrs"
)</f>
        <v>21-30</v>
      </c>
      <c r="T1900" s="26" t="str" cm="1">
        <f t="array" ref="T1900">_xlfn.IFS(
H1900&lt;1,"0-1",
H1900&lt;2,"1-2",
H1900&lt;3,"2-3",
H1900&lt;4,"3-4",
H1900&lt;5,"4-5",
TRUE,"5+"
)</f>
        <v>0-1</v>
      </c>
    </row>
    <row r="1901" spans="1:20" ht="15.6" x14ac:dyDescent="0.3">
      <c r="A1901" s="21">
        <v>1009</v>
      </c>
      <c r="B1901" s="22">
        <v>50</v>
      </c>
      <c r="C1901" s="22">
        <v>24</v>
      </c>
      <c r="D1901" s="22">
        <v>152</v>
      </c>
      <c r="E1901" s="23" t="str">
        <f t="shared" si="29"/>
        <v>100+</v>
      </c>
      <c r="F1901" s="24">
        <v>92220</v>
      </c>
      <c r="G1901" s="22">
        <v>1</v>
      </c>
      <c r="H1901" s="22">
        <v>7.3</v>
      </c>
      <c r="I1901" s="22" t="s">
        <v>33</v>
      </c>
      <c r="J1901" s="22">
        <v>0</v>
      </c>
      <c r="K1901" s="22" t="s">
        <v>34</v>
      </c>
      <c r="L1901" s="22" t="s">
        <v>34</v>
      </c>
      <c r="M1901" s="22" t="s">
        <v>34</v>
      </c>
      <c r="N1901" s="22" t="s">
        <v>35</v>
      </c>
      <c r="O1901" s="22" t="s">
        <v>34</v>
      </c>
      <c r="P1901" s="25" t="str" cm="1">
        <f t="array" ref="P1901">_xlfn.IFS(
B1901&lt;30,"20-29",
B1901&lt;40,"30-39",
B1901&lt;50,"40-49",
B1901&lt;60,"50-59",
TRUE,"60+")</f>
        <v>50-59</v>
      </c>
      <c r="Q1901" s="25" t="str" cm="1">
        <f t="array" ref="Q1901">_xlfn.IFS(
D1901&lt;25,"0–24K",
D1901&lt;50,"25–49K",
D1901&lt;75,"50–74K",
D1901&lt;100,"75–99K",
D1901&lt;150,"100–149K",
D1901&lt;200,"150–199K",
TRUE,"200K+"
)</f>
        <v>150–199K</v>
      </c>
      <c r="R1901" s="25" t="str" cm="1">
        <f t="array" ref="R1901">_xlfn.IFS(
J1901=0,"No Mortgage",
J1901&lt;=100,"Low",
J1901&lt;=300,"Medium",
TRUE,"High"
)</f>
        <v>No Mortgage</v>
      </c>
      <c r="S1901" s="25" t="str" cm="1">
        <f t="array" ref="S1901">_xlfn.IFS(
C1901&lt;10,"0-10",
C1901&lt;20,"11-20",
C1901&lt;30,"21-30",
TRUE,"30+ yrs"
)</f>
        <v>21-30</v>
      </c>
      <c r="T1901" s="26" t="str" cm="1">
        <f t="array" ref="T1901">_xlfn.IFS(
H1901&lt;1,"0-1",
H1901&lt;2,"1-2",
H1901&lt;3,"2-3",
H1901&lt;4,"3-4",
H1901&lt;5,"4-5",
TRUE,"5+"
)</f>
        <v>5+</v>
      </c>
    </row>
    <row r="1902" spans="1:20" ht="15.6" x14ac:dyDescent="0.3">
      <c r="A1902" s="21">
        <v>1013</v>
      </c>
      <c r="B1902" s="22">
        <v>50</v>
      </c>
      <c r="C1902" s="22">
        <v>25</v>
      </c>
      <c r="D1902" s="22">
        <v>40</v>
      </c>
      <c r="E1902" s="23" t="str">
        <f t="shared" si="29"/>
        <v>0-50</v>
      </c>
      <c r="F1902" s="24">
        <v>95820</v>
      </c>
      <c r="G1902" s="22">
        <v>1</v>
      </c>
      <c r="H1902" s="22">
        <v>1.3</v>
      </c>
      <c r="I1902" s="22" t="s">
        <v>37</v>
      </c>
      <c r="J1902" s="22">
        <v>0</v>
      </c>
      <c r="K1902" s="22" t="s">
        <v>34</v>
      </c>
      <c r="L1902" s="22" t="s">
        <v>34</v>
      </c>
      <c r="M1902" s="22" t="s">
        <v>34</v>
      </c>
      <c r="N1902" s="22" t="s">
        <v>35</v>
      </c>
      <c r="O1902" s="22" t="s">
        <v>35</v>
      </c>
      <c r="P1902" s="25" t="str" cm="1">
        <f t="array" ref="P1902">_xlfn.IFS(
B1902&lt;30,"20-29",
B1902&lt;40,"30-39",
B1902&lt;50,"40-49",
B1902&lt;60,"50-59",
TRUE,"60+")</f>
        <v>50-59</v>
      </c>
      <c r="Q1902" s="25" t="str" cm="1">
        <f t="array" ref="Q1902">_xlfn.IFS(
D1902&lt;25,"0–24K",
D1902&lt;50,"25–49K",
D1902&lt;75,"50–74K",
D1902&lt;100,"75–99K",
D1902&lt;150,"100–149K",
D1902&lt;200,"150–199K",
TRUE,"200K+"
)</f>
        <v>25–49K</v>
      </c>
      <c r="R1902" s="25" t="str" cm="1">
        <f t="array" ref="R1902">_xlfn.IFS(
J1902=0,"No Mortgage",
J1902&lt;=100,"Low",
J1902&lt;=300,"Medium",
TRUE,"High"
)</f>
        <v>No Mortgage</v>
      </c>
      <c r="S1902" s="25" t="str" cm="1">
        <f t="array" ref="S1902">_xlfn.IFS(
C1902&lt;10,"0-10",
C1902&lt;20,"11-20",
C1902&lt;30,"21-30",
TRUE,"30+ yrs"
)</f>
        <v>21-30</v>
      </c>
      <c r="T1902" s="26" t="str" cm="1">
        <f t="array" ref="T1902">_xlfn.IFS(
H1902&lt;1,"0-1",
H1902&lt;2,"1-2",
H1902&lt;3,"2-3",
H1902&lt;4,"3-4",
H1902&lt;5,"4-5",
TRUE,"5+"
)</f>
        <v>1-2</v>
      </c>
    </row>
    <row r="1903" spans="1:20" ht="15.6" x14ac:dyDescent="0.3">
      <c r="A1903" s="21">
        <v>1015</v>
      </c>
      <c r="B1903" s="22">
        <v>50</v>
      </c>
      <c r="C1903" s="22">
        <v>26</v>
      </c>
      <c r="D1903" s="22">
        <v>192</v>
      </c>
      <c r="E1903" s="23" t="str">
        <f t="shared" si="29"/>
        <v>100+</v>
      </c>
      <c r="F1903" s="24">
        <v>90245</v>
      </c>
      <c r="G1903" s="22">
        <v>2</v>
      </c>
      <c r="H1903" s="22">
        <v>1.8</v>
      </c>
      <c r="I1903" s="22" t="s">
        <v>36</v>
      </c>
      <c r="J1903" s="22">
        <v>301</v>
      </c>
      <c r="K1903" s="22" t="s">
        <v>35</v>
      </c>
      <c r="L1903" s="22" t="s">
        <v>34</v>
      </c>
      <c r="M1903" s="22" t="s">
        <v>35</v>
      </c>
      <c r="N1903" s="22" t="s">
        <v>35</v>
      </c>
      <c r="O1903" s="22" t="s">
        <v>35</v>
      </c>
      <c r="P1903" s="25" t="str" cm="1">
        <f t="array" ref="P1903">_xlfn.IFS(
B1903&lt;30,"20-29",
B1903&lt;40,"30-39",
B1903&lt;50,"40-49",
B1903&lt;60,"50-59",
TRUE,"60+")</f>
        <v>50-59</v>
      </c>
      <c r="Q1903" s="25" t="str" cm="1">
        <f t="array" ref="Q1903">_xlfn.IFS(
D1903&lt;25,"0–24K",
D1903&lt;50,"25–49K",
D1903&lt;75,"50–74K",
D1903&lt;100,"75–99K",
D1903&lt;150,"100–149K",
D1903&lt;200,"150–199K",
TRUE,"200K+"
)</f>
        <v>150–199K</v>
      </c>
      <c r="R1903" s="25" t="str" cm="1">
        <f t="array" ref="R1903">_xlfn.IFS(
J1903=0,"No Mortgage",
J1903&lt;=100,"Low",
J1903&lt;=300,"Medium",
TRUE,"High"
)</f>
        <v>High</v>
      </c>
      <c r="S1903" s="25" t="str" cm="1">
        <f t="array" ref="S1903">_xlfn.IFS(
C1903&lt;10,"0-10",
C1903&lt;20,"11-20",
C1903&lt;30,"21-30",
TRUE,"30+ yrs"
)</f>
        <v>21-30</v>
      </c>
      <c r="T1903" s="26" t="str" cm="1">
        <f t="array" ref="T1903">_xlfn.IFS(
H1903&lt;1,"0-1",
H1903&lt;2,"1-2",
H1903&lt;3,"2-3",
H1903&lt;4,"3-4",
H1903&lt;5,"4-5",
TRUE,"5+"
)</f>
        <v>1-2</v>
      </c>
    </row>
    <row r="1904" spans="1:20" ht="15.6" x14ac:dyDescent="0.3">
      <c r="A1904" s="21">
        <v>1068</v>
      </c>
      <c r="B1904" s="22">
        <v>50</v>
      </c>
      <c r="C1904" s="22">
        <v>24</v>
      </c>
      <c r="D1904" s="22">
        <v>195</v>
      </c>
      <c r="E1904" s="23" t="str">
        <f t="shared" si="29"/>
        <v>100+</v>
      </c>
      <c r="F1904" s="24">
        <v>95035</v>
      </c>
      <c r="G1904" s="22">
        <v>1</v>
      </c>
      <c r="H1904" s="22">
        <v>1.7</v>
      </c>
      <c r="I1904" s="22" t="s">
        <v>33</v>
      </c>
      <c r="J1904" s="22">
        <v>0</v>
      </c>
      <c r="K1904" s="22" t="s">
        <v>34</v>
      </c>
      <c r="L1904" s="22" t="s">
        <v>34</v>
      </c>
      <c r="M1904" s="22" t="s">
        <v>34</v>
      </c>
      <c r="N1904" s="22" t="s">
        <v>34</v>
      </c>
      <c r="O1904" s="22" t="s">
        <v>34</v>
      </c>
      <c r="P1904" s="25" t="str" cm="1">
        <f t="array" ref="P1904">_xlfn.IFS(
B1904&lt;30,"20-29",
B1904&lt;40,"30-39",
B1904&lt;50,"40-49",
B1904&lt;60,"50-59",
TRUE,"60+")</f>
        <v>50-59</v>
      </c>
      <c r="Q1904" s="25" t="str" cm="1">
        <f t="array" ref="Q1904">_xlfn.IFS(
D1904&lt;25,"0–24K",
D1904&lt;50,"25–49K",
D1904&lt;75,"50–74K",
D1904&lt;100,"75–99K",
D1904&lt;150,"100–149K",
D1904&lt;200,"150–199K",
TRUE,"200K+"
)</f>
        <v>150–199K</v>
      </c>
      <c r="R1904" s="25" t="str" cm="1">
        <f t="array" ref="R1904">_xlfn.IFS(
J1904=0,"No Mortgage",
J1904&lt;=100,"Low",
J1904&lt;=300,"Medium",
TRUE,"High"
)</f>
        <v>No Mortgage</v>
      </c>
      <c r="S1904" s="25" t="str" cm="1">
        <f t="array" ref="S1904">_xlfn.IFS(
C1904&lt;10,"0-10",
C1904&lt;20,"11-20",
C1904&lt;30,"21-30",
TRUE,"30+ yrs"
)</f>
        <v>21-30</v>
      </c>
      <c r="T1904" s="26" t="str" cm="1">
        <f t="array" ref="T1904">_xlfn.IFS(
H1904&lt;1,"0-1",
H1904&lt;2,"1-2",
H1904&lt;3,"2-3",
H1904&lt;4,"3-4",
H1904&lt;5,"4-5",
TRUE,"5+"
)</f>
        <v>1-2</v>
      </c>
    </row>
    <row r="1905" spans="1:20" ht="15.6" x14ac:dyDescent="0.3">
      <c r="A1905" s="21">
        <v>1095</v>
      </c>
      <c r="B1905" s="22">
        <v>50</v>
      </c>
      <c r="C1905" s="22">
        <v>24</v>
      </c>
      <c r="D1905" s="22">
        <v>44</v>
      </c>
      <c r="E1905" s="23" t="str">
        <f t="shared" si="29"/>
        <v>0-50</v>
      </c>
      <c r="F1905" s="24">
        <v>94086</v>
      </c>
      <c r="G1905" s="22">
        <v>4</v>
      </c>
      <c r="H1905" s="22">
        <v>1.8</v>
      </c>
      <c r="I1905" s="22" t="s">
        <v>33</v>
      </c>
      <c r="J1905" s="22">
        <v>0</v>
      </c>
      <c r="K1905" s="22" t="s">
        <v>34</v>
      </c>
      <c r="L1905" s="22" t="s">
        <v>34</v>
      </c>
      <c r="M1905" s="22" t="s">
        <v>34</v>
      </c>
      <c r="N1905" s="22" t="s">
        <v>35</v>
      </c>
      <c r="O1905" s="22" t="s">
        <v>35</v>
      </c>
      <c r="P1905" s="25" t="str" cm="1">
        <f t="array" ref="P1905">_xlfn.IFS(
B1905&lt;30,"20-29",
B1905&lt;40,"30-39",
B1905&lt;50,"40-49",
B1905&lt;60,"50-59",
TRUE,"60+")</f>
        <v>50-59</v>
      </c>
      <c r="Q1905" s="25" t="str" cm="1">
        <f t="array" ref="Q1905">_xlfn.IFS(
D1905&lt;25,"0–24K",
D1905&lt;50,"25–49K",
D1905&lt;75,"50–74K",
D1905&lt;100,"75–99K",
D1905&lt;150,"100–149K",
D1905&lt;200,"150–199K",
TRUE,"200K+"
)</f>
        <v>25–49K</v>
      </c>
      <c r="R1905" s="25" t="str" cm="1">
        <f t="array" ref="R1905">_xlfn.IFS(
J1905=0,"No Mortgage",
J1905&lt;=100,"Low",
J1905&lt;=300,"Medium",
TRUE,"High"
)</f>
        <v>No Mortgage</v>
      </c>
      <c r="S1905" s="25" t="str" cm="1">
        <f t="array" ref="S1905">_xlfn.IFS(
C1905&lt;10,"0-10",
C1905&lt;20,"11-20",
C1905&lt;30,"21-30",
TRUE,"30+ yrs"
)</f>
        <v>21-30</v>
      </c>
      <c r="T1905" s="26" t="str" cm="1">
        <f t="array" ref="T1905">_xlfn.IFS(
H1905&lt;1,"0-1",
H1905&lt;2,"1-2",
H1905&lt;3,"2-3",
H1905&lt;4,"3-4",
H1905&lt;5,"4-5",
TRUE,"5+"
)</f>
        <v>1-2</v>
      </c>
    </row>
    <row r="1906" spans="1:20" ht="15.6" x14ac:dyDescent="0.3">
      <c r="A1906" s="21">
        <v>1096</v>
      </c>
      <c r="B1906" s="22">
        <v>50</v>
      </c>
      <c r="C1906" s="22">
        <v>25</v>
      </c>
      <c r="D1906" s="22">
        <v>43</v>
      </c>
      <c r="E1906" s="23" t="str">
        <f t="shared" si="29"/>
        <v>0-50</v>
      </c>
      <c r="F1906" s="24">
        <v>92129</v>
      </c>
      <c r="G1906" s="22">
        <v>1</v>
      </c>
      <c r="H1906" s="22">
        <v>1.4</v>
      </c>
      <c r="I1906" s="22" t="s">
        <v>36</v>
      </c>
      <c r="J1906" s="22">
        <v>137</v>
      </c>
      <c r="K1906" s="22" t="s">
        <v>34</v>
      </c>
      <c r="L1906" s="22" t="s">
        <v>34</v>
      </c>
      <c r="M1906" s="22" t="s">
        <v>34</v>
      </c>
      <c r="N1906" s="22" t="s">
        <v>35</v>
      </c>
      <c r="O1906" s="22" t="s">
        <v>34</v>
      </c>
      <c r="P1906" s="25" t="str" cm="1">
        <f t="array" ref="P1906">_xlfn.IFS(
B1906&lt;30,"20-29",
B1906&lt;40,"30-39",
B1906&lt;50,"40-49",
B1906&lt;60,"50-59",
TRUE,"60+")</f>
        <v>50-59</v>
      </c>
      <c r="Q1906" s="25" t="str" cm="1">
        <f t="array" ref="Q1906">_xlfn.IFS(
D1906&lt;25,"0–24K",
D1906&lt;50,"25–49K",
D1906&lt;75,"50–74K",
D1906&lt;100,"75–99K",
D1906&lt;150,"100–149K",
D1906&lt;200,"150–199K",
TRUE,"200K+"
)</f>
        <v>25–49K</v>
      </c>
      <c r="R1906" s="25" t="str" cm="1">
        <f t="array" ref="R1906">_xlfn.IFS(
J1906=0,"No Mortgage",
J1906&lt;=100,"Low",
J1906&lt;=300,"Medium",
TRUE,"High"
)</f>
        <v>Medium</v>
      </c>
      <c r="S1906" s="25" t="str" cm="1">
        <f t="array" ref="S1906">_xlfn.IFS(
C1906&lt;10,"0-10",
C1906&lt;20,"11-20",
C1906&lt;30,"21-30",
TRUE,"30+ yrs"
)</f>
        <v>21-30</v>
      </c>
      <c r="T1906" s="26" t="str" cm="1">
        <f t="array" ref="T1906">_xlfn.IFS(
H1906&lt;1,"0-1",
H1906&lt;2,"1-2",
H1906&lt;3,"2-3",
H1906&lt;4,"3-4",
H1906&lt;5,"4-5",
TRUE,"5+"
)</f>
        <v>1-2</v>
      </c>
    </row>
    <row r="1907" spans="1:20" ht="15.6" x14ac:dyDescent="0.3">
      <c r="A1907" s="21">
        <v>1098</v>
      </c>
      <c r="B1907" s="22">
        <v>50</v>
      </c>
      <c r="C1907" s="22">
        <v>24</v>
      </c>
      <c r="D1907" s="22">
        <v>188</v>
      </c>
      <c r="E1907" s="23" t="str">
        <f t="shared" si="29"/>
        <v>100+</v>
      </c>
      <c r="F1907" s="24">
        <v>92007</v>
      </c>
      <c r="G1907" s="22">
        <v>3</v>
      </c>
      <c r="H1907" s="22">
        <v>1.3</v>
      </c>
      <c r="I1907" s="22" t="s">
        <v>33</v>
      </c>
      <c r="J1907" s="22">
        <v>184</v>
      </c>
      <c r="K1907" s="22" t="s">
        <v>35</v>
      </c>
      <c r="L1907" s="22" t="s">
        <v>34</v>
      </c>
      <c r="M1907" s="22" t="s">
        <v>34</v>
      </c>
      <c r="N1907" s="22" t="s">
        <v>34</v>
      </c>
      <c r="O1907" s="22" t="s">
        <v>35</v>
      </c>
      <c r="P1907" s="25" t="str" cm="1">
        <f t="array" ref="P1907">_xlfn.IFS(
B1907&lt;30,"20-29",
B1907&lt;40,"30-39",
B1907&lt;50,"40-49",
B1907&lt;60,"50-59",
TRUE,"60+")</f>
        <v>50-59</v>
      </c>
      <c r="Q1907" s="25" t="str" cm="1">
        <f t="array" ref="Q1907">_xlfn.IFS(
D1907&lt;25,"0–24K",
D1907&lt;50,"25–49K",
D1907&lt;75,"50–74K",
D1907&lt;100,"75–99K",
D1907&lt;150,"100–149K",
D1907&lt;200,"150–199K",
TRUE,"200K+"
)</f>
        <v>150–199K</v>
      </c>
      <c r="R1907" s="25" t="str" cm="1">
        <f t="array" ref="R1907">_xlfn.IFS(
J1907=0,"No Mortgage",
J1907&lt;=100,"Low",
J1907&lt;=300,"Medium",
TRUE,"High"
)</f>
        <v>Medium</v>
      </c>
      <c r="S1907" s="25" t="str" cm="1">
        <f t="array" ref="S1907">_xlfn.IFS(
C1907&lt;10,"0-10",
C1907&lt;20,"11-20",
C1907&lt;30,"21-30",
TRUE,"30+ yrs"
)</f>
        <v>21-30</v>
      </c>
      <c r="T1907" s="26" t="str" cm="1">
        <f t="array" ref="T1907">_xlfn.IFS(
H1907&lt;1,"0-1",
H1907&lt;2,"1-2",
H1907&lt;3,"2-3",
H1907&lt;4,"3-4",
H1907&lt;5,"4-5",
TRUE,"5+"
)</f>
        <v>1-2</v>
      </c>
    </row>
    <row r="1908" spans="1:20" ht="15.6" x14ac:dyDescent="0.3">
      <c r="A1908" s="21">
        <v>1160</v>
      </c>
      <c r="B1908" s="22">
        <v>50</v>
      </c>
      <c r="C1908" s="22">
        <v>26</v>
      </c>
      <c r="D1908" s="22">
        <v>23</v>
      </c>
      <c r="E1908" s="23" t="str">
        <f t="shared" si="29"/>
        <v>0-50</v>
      </c>
      <c r="F1908" s="24">
        <v>92028</v>
      </c>
      <c r="G1908" s="22">
        <v>4</v>
      </c>
      <c r="H1908" s="22">
        <v>0.2</v>
      </c>
      <c r="I1908" s="22" t="s">
        <v>33</v>
      </c>
      <c r="J1908" s="22">
        <v>0</v>
      </c>
      <c r="K1908" s="22" t="s">
        <v>34</v>
      </c>
      <c r="L1908" s="22" t="s">
        <v>34</v>
      </c>
      <c r="M1908" s="22" t="s">
        <v>34</v>
      </c>
      <c r="N1908" s="22" t="s">
        <v>34</v>
      </c>
      <c r="O1908" s="22" t="s">
        <v>35</v>
      </c>
      <c r="P1908" s="25" t="str" cm="1">
        <f t="array" ref="P1908">_xlfn.IFS(
B1908&lt;30,"20-29",
B1908&lt;40,"30-39",
B1908&lt;50,"40-49",
B1908&lt;60,"50-59",
TRUE,"60+")</f>
        <v>50-59</v>
      </c>
      <c r="Q1908" s="25" t="str" cm="1">
        <f t="array" ref="Q1908">_xlfn.IFS(
D1908&lt;25,"0–24K",
D1908&lt;50,"25–49K",
D1908&lt;75,"50–74K",
D1908&lt;100,"75–99K",
D1908&lt;150,"100–149K",
D1908&lt;200,"150–199K",
TRUE,"200K+"
)</f>
        <v>0–24K</v>
      </c>
      <c r="R1908" s="25" t="str" cm="1">
        <f t="array" ref="R1908">_xlfn.IFS(
J1908=0,"No Mortgage",
J1908&lt;=100,"Low",
J1908&lt;=300,"Medium",
TRUE,"High"
)</f>
        <v>No Mortgage</v>
      </c>
      <c r="S1908" s="25" t="str" cm="1">
        <f t="array" ref="S1908">_xlfn.IFS(
C1908&lt;10,"0-10",
C1908&lt;20,"11-20",
C1908&lt;30,"21-30",
TRUE,"30+ yrs"
)</f>
        <v>21-30</v>
      </c>
      <c r="T1908" s="26" t="str" cm="1">
        <f t="array" ref="T1908">_xlfn.IFS(
H1908&lt;1,"0-1",
H1908&lt;2,"1-2",
H1908&lt;3,"2-3",
H1908&lt;4,"3-4",
H1908&lt;5,"4-5",
TRUE,"5+"
)</f>
        <v>0-1</v>
      </c>
    </row>
    <row r="1909" spans="1:20" ht="15.6" x14ac:dyDescent="0.3">
      <c r="A1909" s="21">
        <v>1184</v>
      </c>
      <c r="B1909" s="22">
        <v>50</v>
      </c>
      <c r="C1909" s="22">
        <v>25</v>
      </c>
      <c r="D1909" s="22">
        <v>35</v>
      </c>
      <c r="E1909" s="23" t="str">
        <f t="shared" si="29"/>
        <v>0-50</v>
      </c>
      <c r="F1909" s="24">
        <v>94105</v>
      </c>
      <c r="G1909" s="22">
        <v>3</v>
      </c>
      <c r="H1909" s="22">
        <v>1.7</v>
      </c>
      <c r="I1909" s="22" t="s">
        <v>37</v>
      </c>
      <c r="J1909" s="22">
        <v>0</v>
      </c>
      <c r="K1909" s="22" t="s">
        <v>34</v>
      </c>
      <c r="L1909" s="22" t="s">
        <v>34</v>
      </c>
      <c r="M1909" s="22" t="s">
        <v>34</v>
      </c>
      <c r="N1909" s="22" t="s">
        <v>35</v>
      </c>
      <c r="O1909" s="22" t="s">
        <v>35</v>
      </c>
      <c r="P1909" s="25" t="str" cm="1">
        <f t="array" ref="P1909">_xlfn.IFS(
B1909&lt;30,"20-29",
B1909&lt;40,"30-39",
B1909&lt;50,"40-49",
B1909&lt;60,"50-59",
TRUE,"60+")</f>
        <v>50-59</v>
      </c>
      <c r="Q1909" s="25" t="str" cm="1">
        <f t="array" ref="Q1909">_xlfn.IFS(
D1909&lt;25,"0–24K",
D1909&lt;50,"25–49K",
D1909&lt;75,"50–74K",
D1909&lt;100,"75–99K",
D1909&lt;150,"100–149K",
D1909&lt;200,"150–199K",
TRUE,"200K+"
)</f>
        <v>25–49K</v>
      </c>
      <c r="R1909" s="25" t="str" cm="1">
        <f t="array" ref="R1909">_xlfn.IFS(
J1909=0,"No Mortgage",
J1909&lt;=100,"Low",
J1909&lt;=300,"Medium",
TRUE,"High"
)</f>
        <v>No Mortgage</v>
      </c>
      <c r="S1909" s="25" t="str" cm="1">
        <f t="array" ref="S1909">_xlfn.IFS(
C1909&lt;10,"0-10",
C1909&lt;20,"11-20",
C1909&lt;30,"21-30",
TRUE,"30+ yrs"
)</f>
        <v>21-30</v>
      </c>
      <c r="T1909" s="26" t="str" cm="1">
        <f t="array" ref="T1909">_xlfn.IFS(
H1909&lt;1,"0-1",
H1909&lt;2,"1-2",
H1909&lt;3,"2-3",
H1909&lt;4,"3-4",
H1909&lt;5,"4-5",
TRUE,"5+"
)</f>
        <v>1-2</v>
      </c>
    </row>
    <row r="1910" spans="1:20" ht="15.6" x14ac:dyDescent="0.3">
      <c r="A1910" s="21">
        <v>1209</v>
      </c>
      <c r="B1910" s="22">
        <v>50</v>
      </c>
      <c r="C1910" s="22">
        <v>26</v>
      </c>
      <c r="D1910" s="22">
        <v>48</v>
      </c>
      <c r="E1910" s="23" t="str">
        <f t="shared" si="29"/>
        <v>0-50</v>
      </c>
      <c r="F1910" s="24">
        <v>91711</v>
      </c>
      <c r="G1910" s="22">
        <v>1</v>
      </c>
      <c r="H1910" s="22">
        <v>1.6</v>
      </c>
      <c r="I1910" s="22" t="s">
        <v>37</v>
      </c>
      <c r="J1910" s="22">
        <v>0</v>
      </c>
      <c r="K1910" s="22" t="s">
        <v>34</v>
      </c>
      <c r="L1910" s="22" t="s">
        <v>34</v>
      </c>
      <c r="M1910" s="22" t="s">
        <v>34</v>
      </c>
      <c r="N1910" s="22" t="s">
        <v>34</v>
      </c>
      <c r="O1910" s="22" t="s">
        <v>35</v>
      </c>
      <c r="P1910" s="25" t="str" cm="1">
        <f t="array" ref="P1910">_xlfn.IFS(
B1910&lt;30,"20-29",
B1910&lt;40,"30-39",
B1910&lt;50,"40-49",
B1910&lt;60,"50-59",
TRUE,"60+")</f>
        <v>50-59</v>
      </c>
      <c r="Q1910" s="25" t="str" cm="1">
        <f t="array" ref="Q1910">_xlfn.IFS(
D1910&lt;25,"0–24K",
D1910&lt;50,"25–49K",
D1910&lt;75,"50–74K",
D1910&lt;100,"75–99K",
D1910&lt;150,"100–149K",
D1910&lt;200,"150–199K",
TRUE,"200K+"
)</f>
        <v>25–49K</v>
      </c>
      <c r="R1910" s="25" t="str" cm="1">
        <f t="array" ref="R1910">_xlfn.IFS(
J1910=0,"No Mortgage",
J1910&lt;=100,"Low",
J1910&lt;=300,"Medium",
TRUE,"High"
)</f>
        <v>No Mortgage</v>
      </c>
      <c r="S1910" s="25" t="str" cm="1">
        <f t="array" ref="S1910">_xlfn.IFS(
C1910&lt;10,"0-10",
C1910&lt;20,"11-20",
C1910&lt;30,"21-30",
TRUE,"30+ yrs"
)</f>
        <v>21-30</v>
      </c>
      <c r="T1910" s="26" t="str" cm="1">
        <f t="array" ref="T1910">_xlfn.IFS(
H1910&lt;1,"0-1",
H1910&lt;2,"1-2",
H1910&lt;3,"2-3",
H1910&lt;4,"3-4",
H1910&lt;5,"4-5",
TRUE,"5+"
)</f>
        <v>1-2</v>
      </c>
    </row>
    <row r="1911" spans="1:20" ht="15.6" x14ac:dyDescent="0.3">
      <c r="A1911" s="21">
        <v>1211</v>
      </c>
      <c r="B1911" s="22">
        <v>50</v>
      </c>
      <c r="C1911" s="22">
        <v>24</v>
      </c>
      <c r="D1911" s="22">
        <v>84</v>
      </c>
      <c r="E1911" s="23" t="str">
        <f t="shared" si="29"/>
        <v>51-100</v>
      </c>
      <c r="F1911" s="24">
        <v>93943</v>
      </c>
      <c r="G1911" s="22">
        <v>4</v>
      </c>
      <c r="H1911" s="22">
        <v>4.9000000000000004</v>
      </c>
      <c r="I1911" s="22" t="s">
        <v>33</v>
      </c>
      <c r="J1911" s="22">
        <v>0</v>
      </c>
      <c r="K1911" s="22" t="s">
        <v>34</v>
      </c>
      <c r="L1911" s="22" t="s">
        <v>34</v>
      </c>
      <c r="M1911" s="22" t="s">
        <v>34</v>
      </c>
      <c r="N1911" s="22" t="s">
        <v>35</v>
      </c>
      <c r="O1911" s="22" t="s">
        <v>34</v>
      </c>
      <c r="P1911" s="25" t="str" cm="1">
        <f t="array" ref="P1911">_xlfn.IFS(
B1911&lt;30,"20-29",
B1911&lt;40,"30-39",
B1911&lt;50,"40-49",
B1911&lt;60,"50-59",
TRUE,"60+")</f>
        <v>50-59</v>
      </c>
      <c r="Q1911" s="25" t="str" cm="1">
        <f t="array" ref="Q1911">_xlfn.IFS(
D1911&lt;25,"0–24K",
D1911&lt;50,"25–49K",
D1911&lt;75,"50–74K",
D1911&lt;100,"75–99K",
D1911&lt;150,"100–149K",
D1911&lt;200,"150–199K",
TRUE,"200K+"
)</f>
        <v>75–99K</v>
      </c>
      <c r="R1911" s="25" t="str" cm="1">
        <f t="array" ref="R1911">_xlfn.IFS(
J1911=0,"No Mortgage",
J1911&lt;=100,"Low",
J1911&lt;=300,"Medium",
TRUE,"High"
)</f>
        <v>No Mortgage</v>
      </c>
      <c r="S1911" s="25" t="str" cm="1">
        <f t="array" ref="S1911">_xlfn.IFS(
C1911&lt;10,"0-10",
C1911&lt;20,"11-20",
C1911&lt;30,"21-30",
TRUE,"30+ yrs"
)</f>
        <v>21-30</v>
      </c>
      <c r="T1911" s="26" t="str" cm="1">
        <f t="array" ref="T1911">_xlfn.IFS(
H1911&lt;1,"0-1",
H1911&lt;2,"1-2",
H1911&lt;3,"2-3",
H1911&lt;4,"3-4",
H1911&lt;5,"4-5",
TRUE,"5+"
)</f>
        <v>4-5</v>
      </c>
    </row>
    <row r="1912" spans="1:20" ht="15.6" x14ac:dyDescent="0.3">
      <c r="A1912" s="21">
        <v>1217</v>
      </c>
      <c r="B1912" s="22">
        <v>50</v>
      </c>
      <c r="C1912" s="22">
        <v>25</v>
      </c>
      <c r="D1912" s="22">
        <v>84</v>
      </c>
      <c r="E1912" s="23" t="str">
        <f t="shared" si="29"/>
        <v>51-100</v>
      </c>
      <c r="F1912" s="24">
        <v>91107</v>
      </c>
      <c r="G1912" s="22">
        <v>1</v>
      </c>
      <c r="H1912" s="22">
        <v>1.3</v>
      </c>
      <c r="I1912" s="22" t="s">
        <v>36</v>
      </c>
      <c r="J1912" s="22">
        <v>0</v>
      </c>
      <c r="K1912" s="22" t="s">
        <v>34</v>
      </c>
      <c r="L1912" s="22" t="s">
        <v>35</v>
      </c>
      <c r="M1912" s="22" t="s">
        <v>34</v>
      </c>
      <c r="N1912" s="22" t="s">
        <v>35</v>
      </c>
      <c r="O1912" s="22" t="s">
        <v>34</v>
      </c>
      <c r="P1912" s="25" t="str" cm="1">
        <f t="array" ref="P1912">_xlfn.IFS(
B1912&lt;30,"20-29",
B1912&lt;40,"30-39",
B1912&lt;50,"40-49",
B1912&lt;60,"50-59",
TRUE,"60+")</f>
        <v>50-59</v>
      </c>
      <c r="Q1912" s="25" t="str" cm="1">
        <f t="array" ref="Q1912">_xlfn.IFS(
D1912&lt;25,"0–24K",
D1912&lt;50,"25–49K",
D1912&lt;75,"50–74K",
D1912&lt;100,"75–99K",
D1912&lt;150,"100–149K",
D1912&lt;200,"150–199K",
TRUE,"200K+"
)</f>
        <v>75–99K</v>
      </c>
      <c r="R1912" s="25" t="str" cm="1">
        <f t="array" ref="R1912">_xlfn.IFS(
J1912=0,"No Mortgage",
J1912&lt;=100,"Low",
J1912&lt;=300,"Medium",
TRUE,"High"
)</f>
        <v>No Mortgage</v>
      </c>
      <c r="S1912" s="25" t="str" cm="1">
        <f t="array" ref="S1912">_xlfn.IFS(
C1912&lt;10,"0-10",
C1912&lt;20,"11-20",
C1912&lt;30,"21-30",
TRUE,"30+ yrs"
)</f>
        <v>21-30</v>
      </c>
      <c r="T1912" s="26" t="str" cm="1">
        <f t="array" ref="T1912">_xlfn.IFS(
H1912&lt;1,"0-1",
H1912&lt;2,"1-2",
H1912&lt;3,"2-3",
H1912&lt;4,"3-4",
H1912&lt;5,"4-5",
TRUE,"5+"
)</f>
        <v>1-2</v>
      </c>
    </row>
    <row r="1913" spans="1:20" ht="15.6" x14ac:dyDescent="0.3">
      <c r="A1913" s="21">
        <v>1268</v>
      </c>
      <c r="B1913" s="22">
        <v>50</v>
      </c>
      <c r="C1913" s="22">
        <v>23</v>
      </c>
      <c r="D1913" s="22">
        <v>23</v>
      </c>
      <c r="E1913" s="23" t="str">
        <f t="shared" si="29"/>
        <v>0-50</v>
      </c>
      <c r="F1913" s="24">
        <v>94720</v>
      </c>
      <c r="G1913" s="22">
        <v>2</v>
      </c>
      <c r="H1913" s="22">
        <v>1</v>
      </c>
      <c r="I1913" s="22" t="s">
        <v>37</v>
      </c>
      <c r="J1913" s="22">
        <v>0</v>
      </c>
      <c r="K1913" s="22" t="s">
        <v>34</v>
      </c>
      <c r="L1913" s="22" t="s">
        <v>35</v>
      </c>
      <c r="M1913" s="22" t="s">
        <v>34</v>
      </c>
      <c r="N1913" s="22" t="s">
        <v>34</v>
      </c>
      <c r="O1913" s="22" t="s">
        <v>34</v>
      </c>
      <c r="P1913" s="25" t="str" cm="1">
        <f t="array" ref="P1913">_xlfn.IFS(
B1913&lt;30,"20-29",
B1913&lt;40,"30-39",
B1913&lt;50,"40-49",
B1913&lt;60,"50-59",
TRUE,"60+")</f>
        <v>50-59</v>
      </c>
      <c r="Q1913" s="25" t="str" cm="1">
        <f t="array" ref="Q1913">_xlfn.IFS(
D1913&lt;25,"0–24K",
D1913&lt;50,"25–49K",
D1913&lt;75,"50–74K",
D1913&lt;100,"75–99K",
D1913&lt;150,"100–149K",
D1913&lt;200,"150–199K",
TRUE,"200K+"
)</f>
        <v>0–24K</v>
      </c>
      <c r="R1913" s="25" t="str" cm="1">
        <f t="array" ref="R1913">_xlfn.IFS(
J1913=0,"No Mortgage",
J1913&lt;=100,"Low",
J1913&lt;=300,"Medium",
TRUE,"High"
)</f>
        <v>No Mortgage</v>
      </c>
      <c r="S1913" s="25" t="str" cm="1">
        <f t="array" ref="S1913">_xlfn.IFS(
C1913&lt;10,"0-10",
C1913&lt;20,"11-20",
C1913&lt;30,"21-30",
TRUE,"30+ yrs"
)</f>
        <v>21-30</v>
      </c>
      <c r="T1913" s="26" t="str" cm="1">
        <f t="array" ref="T1913">_xlfn.IFS(
H1913&lt;1,"0-1",
H1913&lt;2,"1-2",
H1913&lt;3,"2-3",
H1913&lt;4,"3-4",
H1913&lt;5,"4-5",
TRUE,"5+"
)</f>
        <v>1-2</v>
      </c>
    </row>
    <row r="1914" spans="1:20" ht="15.6" x14ac:dyDescent="0.3">
      <c r="A1914" s="21">
        <v>1300</v>
      </c>
      <c r="B1914" s="22">
        <v>50</v>
      </c>
      <c r="C1914" s="22">
        <v>25</v>
      </c>
      <c r="D1914" s="22">
        <v>14</v>
      </c>
      <c r="E1914" s="23" t="str">
        <f t="shared" si="29"/>
        <v>0-50</v>
      </c>
      <c r="F1914" s="24">
        <v>95762</v>
      </c>
      <c r="G1914" s="22">
        <v>2</v>
      </c>
      <c r="H1914" s="22">
        <v>0.7</v>
      </c>
      <c r="I1914" s="22" t="s">
        <v>36</v>
      </c>
      <c r="J1914" s="22">
        <v>0</v>
      </c>
      <c r="K1914" s="22" t="s">
        <v>34</v>
      </c>
      <c r="L1914" s="22" t="s">
        <v>35</v>
      </c>
      <c r="M1914" s="22" t="s">
        <v>34</v>
      </c>
      <c r="N1914" s="22" t="s">
        <v>35</v>
      </c>
      <c r="O1914" s="22" t="s">
        <v>34</v>
      </c>
      <c r="P1914" s="25" t="str" cm="1">
        <f t="array" ref="P1914">_xlfn.IFS(
B1914&lt;30,"20-29",
B1914&lt;40,"30-39",
B1914&lt;50,"40-49",
B1914&lt;60,"50-59",
TRUE,"60+")</f>
        <v>50-59</v>
      </c>
      <c r="Q1914" s="25" t="str" cm="1">
        <f t="array" ref="Q1914">_xlfn.IFS(
D1914&lt;25,"0–24K",
D1914&lt;50,"25–49K",
D1914&lt;75,"50–74K",
D1914&lt;100,"75–99K",
D1914&lt;150,"100–149K",
D1914&lt;200,"150–199K",
TRUE,"200K+"
)</f>
        <v>0–24K</v>
      </c>
      <c r="R1914" s="25" t="str" cm="1">
        <f t="array" ref="R1914">_xlfn.IFS(
J1914=0,"No Mortgage",
J1914&lt;=100,"Low",
J1914&lt;=300,"Medium",
TRUE,"High"
)</f>
        <v>No Mortgage</v>
      </c>
      <c r="S1914" s="25" t="str" cm="1">
        <f t="array" ref="S1914">_xlfn.IFS(
C1914&lt;10,"0-10",
C1914&lt;20,"11-20",
C1914&lt;30,"21-30",
TRUE,"30+ yrs"
)</f>
        <v>21-30</v>
      </c>
      <c r="T1914" s="26" t="str" cm="1">
        <f t="array" ref="T1914">_xlfn.IFS(
H1914&lt;1,"0-1",
H1914&lt;2,"1-2",
H1914&lt;3,"2-3",
H1914&lt;4,"3-4",
H1914&lt;5,"4-5",
TRUE,"5+"
)</f>
        <v>0-1</v>
      </c>
    </row>
    <row r="1915" spans="1:20" ht="15.6" x14ac:dyDescent="0.3">
      <c r="A1915" s="21">
        <v>1326</v>
      </c>
      <c r="B1915" s="22">
        <v>50</v>
      </c>
      <c r="C1915" s="22">
        <v>24</v>
      </c>
      <c r="D1915" s="22">
        <v>79</v>
      </c>
      <c r="E1915" s="23" t="str">
        <f t="shared" si="29"/>
        <v>51-100</v>
      </c>
      <c r="F1915" s="24">
        <v>94304</v>
      </c>
      <c r="G1915" s="22">
        <v>1</v>
      </c>
      <c r="H1915" s="22">
        <v>0.3</v>
      </c>
      <c r="I1915" s="22" t="s">
        <v>33</v>
      </c>
      <c r="J1915" s="22">
        <v>120</v>
      </c>
      <c r="K1915" s="22" t="s">
        <v>34</v>
      </c>
      <c r="L1915" s="22" t="s">
        <v>34</v>
      </c>
      <c r="M1915" s="22" t="s">
        <v>34</v>
      </c>
      <c r="N1915" s="22" t="s">
        <v>35</v>
      </c>
      <c r="O1915" s="22" t="s">
        <v>34</v>
      </c>
      <c r="P1915" s="25" t="str" cm="1">
        <f t="array" ref="P1915">_xlfn.IFS(
B1915&lt;30,"20-29",
B1915&lt;40,"30-39",
B1915&lt;50,"40-49",
B1915&lt;60,"50-59",
TRUE,"60+")</f>
        <v>50-59</v>
      </c>
      <c r="Q1915" s="25" t="str" cm="1">
        <f t="array" ref="Q1915">_xlfn.IFS(
D1915&lt;25,"0–24K",
D1915&lt;50,"25–49K",
D1915&lt;75,"50–74K",
D1915&lt;100,"75–99K",
D1915&lt;150,"100–149K",
D1915&lt;200,"150–199K",
TRUE,"200K+"
)</f>
        <v>75–99K</v>
      </c>
      <c r="R1915" s="25" t="str" cm="1">
        <f t="array" ref="R1915">_xlfn.IFS(
J1915=0,"No Mortgage",
J1915&lt;=100,"Low",
J1915&lt;=300,"Medium",
TRUE,"High"
)</f>
        <v>Medium</v>
      </c>
      <c r="S1915" s="25" t="str" cm="1">
        <f t="array" ref="S1915">_xlfn.IFS(
C1915&lt;10,"0-10",
C1915&lt;20,"11-20",
C1915&lt;30,"21-30",
TRUE,"30+ yrs"
)</f>
        <v>21-30</v>
      </c>
      <c r="T1915" s="26" t="str" cm="1">
        <f t="array" ref="T1915">_xlfn.IFS(
H1915&lt;1,"0-1",
H1915&lt;2,"1-2",
H1915&lt;3,"2-3",
H1915&lt;4,"3-4",
H1915&lt;5,"4-5",
TRUE,"5+"
)</f>
        <v>0-1</v>
      </c>
    </row>
    <row r="1916" spans="1:20" ht="15.6" x14ac:dyDescent="0.3">
      <c r="A1916" s="21">
        <v>1336</v>
      </c>
      <c r="B1916" s="22">
        <v>50</v>
      </c>
      <c r="C1916" s="22">
        <v>24</v>
      </c>
      <c r="D1916" s="22">
        <v>180</v>
      </c>
      <c r="E1916" s="23" t="str">
        <f t="shared" si="29"/>
        <v>100+</v>
      </c>
      <c r="F1916" s="24">
        <v>94539</v>
      </c>
      <c r="G1916" s="22">
        <v>1</v>
      </c>
      <c r="H1916" s="22">
        <v>1.7</v>
      </c>
      <c r="I1916" s="22" t="s">
        <v>33</v>
      </c>
      <c r="J1916" s="22">
        <v>0</v>
      </c>
      <c r="K1916" s="22" t="s">
        <v>34</v>
      </c>
      <c r="L1916" s="22" t="s">
        <v>34</v>
      </c>
      <c r="M1916" s="22" t="s">
        <v>34</v>
      </c>
      <c r="N1916" s="22" t="s">
        <v>35</v>
      </c>
      <c r="O1916" s="22" t="s">
        <v>35</v>
      </c>
      <c r="P1916" s="25" t="str" cm="1">
        <f t="array" ref="P1916">_xlfn.IFS(
B1916&lt;30,"20-29",
B1916&lt;40,"30-39",
B1916&lt;50,"40-49",
B1916&lt;60,"50-59",
TRUE,"60+")</f>
        <v>50-59</v>
      </c>
      <c r="Q1916" s="25" t="str" cm="1">
        <f t="array" ref="Q1916">_xlfn.IFS(
D1916&lt;25,"0–24K",
D1916&lt;50,"25–49K",
D1916&lt;75,"50–74K",
D1916&lt;100,"75–99K",
D1916&lt;150,"100–149K",
D1916&lt;200,"150–199K",
TRUE,"200K+"
)</f>
        <v>150–199K</v>
      </c>
      <c r="R1916" s="25" t="str" cm="1">
        <f t="array" ref="R1916">_xlfn.IFS(
J1916=0,"No Mortgage",
J1916&lt;=100,"Low",
J1916&lt;=300,"Medium",
TRUE,"High"
)</f>
        <v>No Mortgage</v>
      </c>
      <c r="S1916" s="25" t="str" cm="1">
        <f t="array" ref="S1916">_xlfn.IFS(
C1916&lt;10,"0-10",
C1916&lt;20,"11-20",
C1916&lt;30,"21-30",
TRUE,"30+ yrs"
)</f>
        <v>21-30</v>
      </c>
      <c r="T1916" s="26" t="str" cm="1">
        <f t="array" ref="T1916">_xlfn.IFS(
H1916&lt;1,"0-1",
H1916&lt;2,"1-2",
H1916&lt;3,"2-3",
H1916&lt;4,"3-4",
H1916&lt;5,"4-5",
TRUE,"5+"
)</f>
        <v>1-2</v>
      </c>
    </row>
    <row r="1917" spans="1:20" ht="15.6" x14ac:dyDescent="0.3">
      <c r="A1917" s="21">
        <v>1354</v>
      </c>
      <c r="B1917" s="22">
        <v>50</v>
      </c>
      <c r="C1917" s="22">
        <v>25</v>
      </c>
      <c r="D1917" s="22">
        <v>14</v>
      </c>
      <c r="E1917" s="23" t="str">
        <f t="shared" si="29"/>
        <v>0-50</v>
      </c>
      <c r="F1917" s="24">
        <v>94124</v>
      </c>
      <c r="G1917" s="22">
        <v>1</v>
      </c>
      <c r="H1917" s="22">
        <v>0.4</v>
      </c>
      <c r="I1917" s="22" t="s">
        <v>36</v>
      </c>
      <c r="J1917" s="22">
        <v>0</v>
      </c>
      <c r="K1917" s="22" t="s">
        <v>34</v>
      </c>
      <c r="L1917" s="22" t="s">
        <v>34</v>
      </c>
      <c r="M1917" s="22" t="s">
        <v>34</v>
      </c>
      <c r="N1917" s="22" t="s">
        <v>35</v>
      </c>
      <c r="O1917" s="22" t="s">
        <v>35</v>
      </c>
      <c r="P1917" s="25" t="str" cm="1">
        <f t="array" ref="P1917">_xlfn.IFS(
B1917&lt;30,"20-29",
B1917&lt;40,"30-39",
B1917&lt;50,"40-49",
B1917&lt;60,"50-59",
TRUE,"60+")</f>
        <v>50-59</v>
      </c>
      <c r="Q1917" s="25" t="str" cm="1">
        <f t="array" ref="Q1917">_xlfn.IFS(
D1917&lt;25,"0–24K",
D1917&lt;50,"25–49K",
D1917&lt;75,"50–74K",
D1917&lt;100,"75–99K",
D1917&lt;150,"100–149K",
D1917&lt;200,"150–199K",
TRUE,"200K+"
)</f>
        <v>0–24K</v>
      </c>
      <c r="R1917" s="25" t="str" cm="1">
        <f t="array" ref="R1917">_xlfn.IFS(
J1917=0,"No Mortgage",
J1917&lt;=100,"Low",
J1917&lt;=300,"Medium",
TRUE,"High"
)</f>
        <v>No Mortgage</v>
      </c>
      <c r="S1917" s="25" t="str" cm="1">
        <f t="array" ref="S1917">_xlfn.IFS(
C1917&lt;10,"0-10",
C1917&lt;20,"11-20",
C1917&lt;30,"21-30",
TRUE,"30+ yrs"
)</f>
        <v>21-30</v>
      </c>
      <c r="T1917" s="26" t="str" cm="1">
        <f t="array" ref="T1917">_xlfn.IFS(
H1917&lt;1,"0-1",
H1917&lt;2,"1-2",
H1917&lt;3,"2-3",
H1917&lt;4,"3-4",
H1917&lt;5,"4-5",
TRUE,"5+"
)</f>
        <v>0-1</v>
      </c>
    </row>
    <row r="1918" spans="1:20" ht="15.6" x14ac:dyDescent="0.3">
      <c r="A1918" s="21">
        <v>1359</v>
      </c>
      <c r="B1918" s="22">
        <v>50</v>
      </c>
      <c r="C1918" s="22">
        <v>25</v>
      </c>
      <c r="D1918" s="22">
        <v>83</v>
      </c>
      <c r="E1918" s="23" t="str">
        <f t="shared" si="29"/>
        <v>51-100</v>
      </c>
      <c r="F1918" s="24">
        <v>92007</v>
      </c>
      <c r="G1918" s="22">
        <v>1</v>
      </c>
      <c r="H1918" s="22">
        <v>2.8</v>
      </c>
      <c r="I1918" s="22" t="s">
        <v>37</v>
      </c>
      <c r="J1918" s="22">
        <v>0</v>
      </c>
      <c r="K1918" s="22" t="s">
        <v>34</v>
      </c>
      <c r="L1918" s="22" t="s">
        <v>34</v>
      </c>
      <c r="M1918" s="22" t="s">
        <v>34</v>
      </c>
      <c r="N1918" s="22" t="s">
        <v>35</v>
      </c>
      <c r="O1918" s="22" t="s">
        <v>35</v>
      </c>
      <c r="P1918" s="25" t="str" cm="1">
        <f t="array" ref="P1918">_xlfn.IFS(
B1918&lt;30,"20-29",
B1918&lt;40,"30-39",
B1918&lt;50,"40-49",
B1918&lt;60,"50-59",
TRUE,"60+")</f>
        <v>50-59</v>
      </c>
      <c r="Q1918" s="25" t="str" cm="1">
        <f t="array" ref="Q1918">_xlfn.IFS(
D1918&lt;25,"0–24K",
D1918&lt;50,"25–49K",
D1918&lt;75,"50–74K",
D1918&lt;100,"75–99K",
D1918&lt;150,"100–149K",
D1918&lt;200,"150–199K",
TRUE,"200K+"
)</f>
        <v>75–99K</v>
      </c>
      <c r="R1918" s="25" t="str" cm="1">
        <f t="array" ref="R1918">_xlfn.IFS(
J1918=0,"No Mortgage",
J1918&lt;=100,"Low",
J1918&lt;=300,"Medium",
TRUE,"High"
)</f>
        <v>No Mortgage</v>
      </c>
      <c r="S1918" s="25" t="str" cm="1">
        <f t="array" ref="S1918">_xlfn.IFS(
C1918&lt;10,"0-10",
C1918&lt;20,"11-20",
C1918&lt;30,"21-30",
TRUE,"30+ yrs"
)</f>
        <v>21-30</v>
      </c>
      <c r="T1918" s="26" t="str" cm="1">
        <f t="array" ref="T1918">_xlfn.IFS(
H1918&lt;1,"0-1",
H1918&lt;2,"1-2",
H1918&lt;3,"2-3",
H1918&lt;4,"3-4",
H1918&lt;5,"4-5",
TRUE,"5+"
)</f>
        <v>2-3</v>
      </c>
    </row>
    <row r="1919" spans="1:20" ht="15.6" x14ac:dyDescent="0.3">
      <c r="A1919" s="21">
        <v>1362</v>
      </c>
      <c r="B1919" s="22">
        <v>50</v>
      </c>
      <c r="C1919" s="22">
        <v>26</v>
      </c>
      <c r="D1919" s="22">
        <v>38</v>
      </c>
      <c r="E1919" s="23" t="str">
        <f t="shared" si="29"/>
        <v>0-50</v>
      </c>
      <c r="F1919" s="24">
        <v>95039</v>
      </c>
      <c r="G1919" s="22">
        <v>4</v>
      </c>
      <c r="H1919" s="22">
        <v>0.9</v>
      </c>
      <c r="I1919" s="22" t="s">
        <v>37</v>
      </c>
      <c r="J1919" s="22">
        <v>0</v>
      </c>
      <c r="K1919" s="22" t="s">
        <v>34</v>
      </c>
      <c r="L1919" s="22" t="s">
        <v>34</v>
      </c>
      <c r="M1919" s="22" t="s">
        <v>34</v>
      </c>
      <c r="N1919" s="22" t="s">
        <v>35</v>
      </c>
      <c r="O1919" s="22" t="s">
        <v>34</v>
      </c>
      <c r="P1919" s="25" t="str" cm="1">
        <f t="array" ref="P1919">_xlfn.IFS(
B1919&lt;30,"20-29",
B1919&lt;40,"30-39",
B1919&lt;50,"40-49",
B1919&lt;60,"50-59",
TRUE,"60+")</f>
        <v>50-59</v>
      </c>
      <c r="Q1919" s="25" t="str" cm="1">
        <f t="array" ref="Q1919">_xlfn.IFS(
D1919&lt;25,"0–24K",
D1919&lt;50,"25–49K",
D1919&lt;75,"50–74K",
D1919&lt;100,"75–99K",
D1919&lt;150,"100–149K",
D1919&lt;200,"150–199K",
TRUE,"200K+"
)</f>
        <v>25–49K</v>
      </c>
      <c r="R1919" s="25" t="str" cm="1">
        <f t="array" ref="R1919">_xlfn.IFS(
J1919=0,"No Mortgage",
J1919&lt;=100,"Low",
J1919&lt;=300,"Medium",
TRUE,"High"
)</f>
        <v>No Mortgage</v>
      </c>
      <c r="S1919" s="25" t="str" cm="1">
        <f t="array" ref="S1919">_xlfn.IFS(
C1919&lt;10,"0-10",
C1919&lt;20,"11-20",
C1919&lt;30,"21-30",
TRUE,"30+ yrs"
)</f>
        <v>21-30</v>
      </c>
      <c r="T1919" s="26" t="str" cm="1">
        <f t="array" ref="T1919">_xlfn.IFS(
H1919&lt;1,"0-1",
H1919&lt;2,"1-2",
H1919&lt;3,"2-3",
H1919&lt;4,"3-4",
H1919&lt;5,"4-5",
TRUE,"5+"
)</f>
        <v>0-1</v>
      </c>
    </row>
    <row r="1920" spans="1:20" ht="15.6" x14ac:dyDescent="0.3">
      <c r="A1920" s="21">
        <v>1376</v>
      </c>
      <c r="B1920" s="22">
        <v>50</v>
      </c>
      <c r="C1920" s="22">
        <v>26</v>
      </c>
      <c r="D1920" s="22">
        <v>179</v>
      </c>
      <c r="E1920" s="23" t="str">
        <f t="shared" si="29"/>
        <v>100+</v>
      </c>
      <c r="F1920" s="24">
        <v>92612</v>
      </c>
      <c r="G1920" s="22">
        <v>1</v>
      </c>
      <c r="H1920" s="22">
        <v>2.9</v>
      </c>
      <c r="I1920" s="22" t="s">
        <v>36</v>
      </c>
      <c r="J1920" s="22">
        <v>0</v>
      </c>
      <c r="K1920" s="22" t="s">
        <v>35</v>
      </c>
      <c r="L1920" s="22" t="s">
        <v>34</v>
      </c>
      <c r="M1920" s="22" t="s">
        <v>34</v>
      </c>
      <c r="N1920" s="22" t="s">
        <v>34</v>
      </c>
      <c r="O1920" s="22" t="s">
        <v>35</v>
      </c>
      <c r="P1920" s="25" t="str" cm="1">
        <f t="array" ref="P1920">_xlfn.IFS(
B1920&lt;30,"20-29",
B1920&lt;40,"30-39",
B1920&lt;50,"40-49",
B1920&lt;60,"50-59",
TRUE,"60+")</f>
        <v>50-59</v>
      </c>
      <c r="Q1920" s="25" t="str" cm="1">
        <f t="array" ref="Q1920">_xlfn.IFS(
D1920&lt;25,"0–24K",
D1920&lt;50,"25–49K",
D1920&lt;75,"50–74K",
D1920&lt;100,"75–99K",
D1920&lt;150,"100–149K",
D1920&lt;200,"150–199K",
TRUE,"200K+"
)</f>
        <v>150–199K</v>
      </c>
      <c r="R1920" s="25" t="str" cm="1">
        <f t="array" ref="R1920">_xlfn.IFS(
J1920=0,"No Mortgage",
J1920&lt;=100,"Low",
J1920&lt;=300,"Medium",
TRUE,"High"
)</f>
        <v>No Mortgage</v>
      </c>
      <c r="S1920" s="25" t="str" cm="1">
        <f t="array" ref="S1920">_xlfn.IFS(
C1920&lt;10,"0-10",
C1920&lt;20,"11-20",
C1920&lt;30,"21-30",
TRUE,"30+ yrs"
)</f>
        <v>21-30</v>
      </c>
      <c r="T1920" s="26" t="str" cm="1">
        <f t="array" ref="T1920">_xlfn.IFS(
H1920&lt;1,"0-1",
H1920&lt;2,"1-2",
H1920&lt;3,"2-3",
H1920&lt;4,"3-4",
H1920&lt;5,"4-5",
TRUE,"5+"
)</f>
        <v>2-3</v>
      </c>
    </row>
    <row r="1921" spans="1:20" ht="15.6" x14ac:dyDescent="0.3">
      <c r="A1921" s="21">
        <v>1543</v>
      </c>
      <c r="B1921" s="22">
        <v>50</v>
      </c>
      <c r="C1921" s="22">
        <v>20</v>
      </c>
      <c r="D1921" s="22">
        <v>19</v>
      </c>
      <c r="E1921" s="23" t="str">
        <f t="shared" si="29"/>
        <v>0-50</v>
      </c>
      <c r="F1921" s="24">
        <v>92612</v>
      </c>
      <c r="G1921" s="22">
        <v>4</v>
      </c>
      <c r="H1921" s="22">
        <v>0.4</v>
      </c>
      <c r="I1921" s="22" t="s">
        <v>36</v>
      </c>
      <c r="J1921" s="22">
        <v>0</v>
      </c>
      <c r="K1921" s="22" t="s">
        <v>34</v>
      </c>
      <c r="L1921" s="22" t="s">
        <v>34</v>
      </c>
      <c r="M1921" s="22" t="s">
        <v>34</v>
      </c>
      <c r="N1921" s="22" t="s">
        <v>34</v>
      </c>
      <c r="O1921" s="22" t="s">
        <v>34</v>
      </c>
      <c r="P1921" s="25" t="str" cm="1">
        <f t="array" ref="P1921">_xlfn.IFS(
B1921&lt;30,"20-29",
B1921&lt;40,"30-39",
B1921&lt;50,"40-49",
B1921&lt;60,"50-59",
TRUE,"60+")</f>
        <v>50-59</v>
      </c>
      <c r="Q1921" s="25" t="str" cm="1">
        <f t="array" ref="Q1921">_xlfn.IFS(
D1921&lt;25,"0–24K",
D1921&lt;50,"25–49K",
D1921&lt;75,"50–74K",
D1921&lt;100,"75–99K",
D1921&lt;150,"100–149K",
D1921&lt;200,"150–199K",
TRUE,"200K+"
)</f>
        <v>0–24K</v>
      </c>
      <c r="R1921" s="25" t="str" cm="1">
        <f t="array" ref="R1921">_xlfn.IFS(
J1921=0,"No Mortgage",
J1921&lt;=100,"Low",
J1921&lt;=300,"Medium",
TRUE,"High"
)</f>
        <v>No Mortgage</v>
      </c>
      <c r="S1921" s="25" t="str" cm="1">
        <f t="array" ref="S1921">_xlfn.IFS(
C1921&lt;10,"0-10",
C1921&lt;20,"11-20",
C1921&lt;30,"21-30",
TRUE,"30+ yrs"
)</f>
        <v>21-30</v>
      </c>
      <c r="T1921" s="26" t="str" cm="1">
        <f t="array" ref="T1921">_xlfn.IFS(
H1921&lt;1,"0-1",
H1921&lt;2,"1-2",
H1921&lt;3,"2-3",
H1921&lt;4,"3-4",
H1921&lt;5,"4-5",
TRUE,"5+"
)</f>
        <v>0-1</v>
      </c>
    </row>
    <row r="1922" spans="1:20" ht="15.6" x14ac:dyDescent="0.3">
      <c r="A1922" s="21">
        <v>1552</v>
      </c>
      <c r="B1922" s="22">
        <v>50</v>
      </c>
      <c r="C1922" s="22">
        <v>25</v>
      </c>
      <c r="D1922" s="22">
        <v>192</v>
      </c>
      <c r="E1922" s="23" t="str">
        <f t="shared" ref="E1922:E1985" si="30">IF(D1922&lt;=50,"0-50",IF(D1922&lt;=100,"51-100","100+"))</f>
        <v>100+</v>
      </c>
      <c r="F1922" s="24">
        <v>94115</v>
      </c>
      <c r="G1922" s="22">
        <v>2</v>
      </c>
      <c r="H1922" s="22">
        <v>2.8</v>
      </c>
      <c r="I1922" s="22" t="s">
        <v>33</v>
      </c>
      <c r="J1922" s="22">
        <v>238</v>
      </c>
      <c r="K1922" s="22" t="s">
        <v>34</v>
      </c>
      <c r="L1922" s="22" t="s">
        <v>34</v>
      </c>
      <c r="M1922" s="22" t="s">
        <v>34</v>
      </c>
      <c r="N1922" s="22" t="s">
        <v>34</v>
      </c>
      <c r="O1922" s="22" t="s">
        <v>35</v>
      </c>
      <c r="P1922" s="25" t="str" cm="1">
        <f t="array" ref="P1922">_xlfn.IFS(
B1922&lt;30,"20-29",
B1922&lt;40,"30-39",
B1922&lt;50,"40-49",
B1922&lt;60,"50-59",
TRUE,"60+")</f>
        <v>50-59</v>
      </c>
      <c r="Q1922" s="25" t="str" cm="1">
        <f t="array" ref="Q1922">_xlfn.IFS(
D1922&lt;25,"0–24K",
D1922&lt;50,"25–49K",
D1922&lt;75,"50–74K",
D1922&lt;100,"75–99K",
D1922&lt;150,"100–149K",
D1922&lt;200,"150–199K",
TRUE,"200K+"
)</f>
        <v>150–199K</v>
      </c>
      <c r="R1922" s="25" t="str" cm="1">
        <f t="array" ref="R1922">_xlfn.IFS(
J1922=0,"No Mortgage",
J1922&lt;=100,"Low",
J1922&lt;=300,"Medium",
TRUE,"High"
)</f>
        <v>Medium</v>
      </c>
      <c r="S1922" s="25" t="str" cm="1">
        <f t="array" ref="S1922">_xlfn.IFS(
C1922&lt;10,"0-10",
C1922&lt;20,"11-20",
C1922&lt;30,"21-30",
TRUE,"30+ yrs"
)</f>
        <v>21-30</v>
      </c>
      <c r="T1922" s="26" t="str" cm="1">
        <f t="array" ref="T1922">_xlfn.IFS(
H1922&lt;1,"0-1",
H1922&lt;2,"1-2",
H1922&lt;3,"2-3",
H1922&lt;4,"3-4",
H1922&lt;5,"4-5",
TRUE,"5+"
)</f>
        <v>2-3</v>
      </c>
    </row>
    <row r="1923" spans="1:20" ht="15.6" x14ac:dyDescent="0.3">
      <c r="A1923" s="21">
        <v>1576</v>
      </c>
      <c r="B1923" s="22">
        <v>50</v>
      </c>
      <c r="C1923" s="22">
        <v>26</v>
      </c>
      <c r="D1923" s="22">
        <v>88</v>
      </c>
      <c r="E1923" s="23" t="str">
        <f t="shared" si="30"/>
        <v>51-100</v>
      </c>
      <c r="F1923" s="24">
        <v>90037</v>
      </c>
      <c r="G1923" s="22">
        <v>1</v>
      </c>
      <c r="H1923" s="22">
        <v>2.7</v>
      </c>
      <c r="I1923" s="22" t="s">
        <v>33</v>
      </c>
      <c r="J1923" s="22">
        <v>0</v>
      </c>
      <c r="K1923" s="22" t="s">
        <v>34</v>
      </c>
      <c r="L1923" s="22" t="s">
        <v>34</v>
      </c>
      <c r="M1923" s="22" t="s">
        <v>34</v>
      </c>
      <c r="N1923" s="22" t="s">
        <v>35</v>
      </c>
      <c r="O1923" s="22" t="s">
        <v>34</v>
      </c>
      <c r="P1923" s="25" t="str" cm="1">
        <f t="array" ref="P1923">_xlfn.IFS(
B1923&lt;30,"20-29",
B1923&lt;40,"30-39",
B1923&lt;50,"40-49",
B1923&lt;60,"50-59",
TRUE,"60+")</f>
        <v>50-59</v>
      </c>
      <c r="Q1923" s="25" t="str" cm="1">
        <f t="array" ref="Q1923">_xlfn.IFS(
D1923&lt;25,"0–24K",
D1923&lt;50,"25–49K",
D1923&lt;75,"50–74K",
D1923&lt;100,"75–99K",
D1923&lt;150,"100–149K",
D1923&lt;200,"150–199K",
TRUE,"200K+"
)</f>
        <v>75–99K</v>
      </c>
      <c r="R1923" s="25" t="str" cm="1">
        <f t="array" ref="R1923">_xlfn.IFS(
J1923=0,"No Mortgage",
J1923&lt;=100,"Low",
J1923&lt;=300,"Medium",
TRUE,"High"
)</f>
        <v>No Mortgage</v>
      </c>
      <c r="S1923" s="25" t="str" cm="1">
        <f t="array" ref="S1923">_xlfn.IFS(
C1923&lt;10,"0-10",
C1923&lt;20,"11-20",
C1923&lt;30,"21-30",
TRUE,"30+ yrs"
)</f>
        <v>21-30</v>
      </c>
      <c r="T1923" s="26" t="str" cm="1">
        <f t="array" ref="T1923">_xlfn.IFS(
H1923&lt;1,"0-1",
H1923&lt;2,"1-2",
H1923&lt;3,"2-3",
H1923&lt;4,"3-4",
H1923&lt;5,"4-5",
TRUE,"5+"
)</f>
        <v>2-3</v>
      </c>
    </row>
    <row r="1924" spans="1:20" ht="15.6" x14ac:dyDescent="0.3">
      <c r="A1924" s="21">
        <v>1600</v>
      </c>
      <c r="B1924" s="22">
        <v>50</v>
      </c>
      <c r="C1924" s="22">
        <v>24</v>
      </c>
      <c r="D1924" s="22">
        <v>124</v>
      </c>
      <c r="E1924" s="23" t="str">
        <f t="shared" si="30"/>
        <v>100+</v>
      </c>
      <c r="F1924" s="24">
        <v>93305</v>
      </c>
      <c r="G1924" s="22">
        <v>1</v>
      </c>
      <c r="H1924" s="22">
        <v>4.9000000000000004</v>
      </c>
      <c r="I1924" s="22" t="s">
        <v>33</v>
      </c>
      <c r="J1924" s="22">
        <v>266</v>
      </c>
      <c r="K1924" s="22" t="s">
        <v>34</v>
      </c>
      <c r="L1924" s="22" t="s">
        <v>34</v>
      </c>
      <c r="M1924" s="22" t="s">
        <v>34</v>
      </c>
      <c r="N1924" s="22" t="s">
        <v>35</v>
      </c>
      <c r="O1924" s="22" t="s">
        <v>34</v>
      </c>
      <c r="P1924" s="25" t="str" cm="1">
        <f t="array" ref="P1924">_xlfn.IFS(
B1924&lt;30,"20-29",
B1924&lt;40,"30-39",
B1924&lt;50,"40-49",
B1924&lt;60,"50-59",
TRUE,"60+")</f>
        <v>50-59</v>
      </c>
      <c r="Q1924" s="25" t="str" cm="1">
        <f t="array" ref="Q1924">_xlfn.IFS(
D1924&lt;25,"0–24K",
D1924&lt;50,"25–49K",
D1924&lt;75,"50–74K",
D1924&lt;100,"75–99K",
D1924&lt;150,"100–149K",
D1924&lt;200,"150–199K",
TRUE,"200K+"
)</f>
        <v>100–149K</v>
      </c>
      <c r="R1924" s="25" t="str" cm="1">
        <f t="array" ref="R1924">_xlfn.IFS(
J1924=0,"No Mortgage",
J1924&lt;=100,"Low",
J1924&lt;=300,"Medium",
TRUE,"High"
)</f>
        <v>Medium</v>
      </c>
      <c r="S1924" s="25" t="str" cm="1">
        <f t="array" ref="S1924">_xlfn.IFS(
C1924&lt;10,"0-10",
C1924&lt;20,"11-20",
C1924&lt;30,"21-30",
TRUE,"30+ yrs"
)</f>
        <v>21-30</v>
      </c>
      <c r="T1924" s="26" t="str" cm="1">
        <f t="array" ref="T1924">_xlfn.IFS(
H1924&lt;1,"0-1",
H1924&lt;2,"1-2",
H1924&lt;3,"2-3",
H1924&lt;4,"3-4",
H1924&lt;5,"4-5",
TRUE,"5+"
)</f>
        <v>4-5</v>
      </c>
    </row>
    <row r="1925" spans="1:20" ht="15.6" x14ac:dyDescent="0.3">
      <c r="A1925" s="21">
        <v>1659</v>
      </c>
      <c r="B1925" s="22">
        <v>50</v>
      </c>
      <c r="C1925" s="22">
        <v>25</v>
      </c>
      <c r="D1925" s="22">
        <v>14</v>
      </c>
      <c r="E1925" s="23" t="str">
        <f t="shared" si="30"/>
        <v>0-50</v>
      </c>
      <c r="F1925" s="24">
        <v>92037</v>
      </c>
      <c r="G1925" s="22">
        <v>4</v>
      </c>
      <c r="H1925" s="22">
        <v>0.8</v>
      </c>
      <c r="I1925" s="22" t="s">
        <v>33</v>
      </c>
      <c r="J1925" s="22">
        <v>0</v>
      </c>
      <c r="K1925" s="22" t="s">
        <v>34</v>
      </c>
      <c r="L1925" s="22" t="s">
        <v>34</v>
      </c>
      <c r="M1925" s="22" t="s">
        <v>34</v>
      </c>
      <c r="N1925" s="22" t="s">
        <v>35</v>
      </c>
      <c r="O1925" s="22" t="s">
        <v>34</v>
      </c>
      <c r="P1925" s="25" t="str" cm="1">
        <f t="array" ref="P1925">_xlfn.IFS(
B1925&lt;30,"20-29",
B1925&lt;40,"30-39",
B1925&lt;50,"40-49",
B1925&lt;60,"50-59",
TRUE,"60+")</f>
        <v>50-59</v>
      </c>
      <c r="Q1925" s="25" t="str" cm="1">
        <f t="array" ref="Q1925">_xlfn.IFS(
D1925&lt;25,"0–24K",
D1925&lt;50,"25–49K",
D1925&lt;75,"50–74K",
D1925&lt;100,"75–99K",
D1925&lt;150,"100–149K",
D1925&lt;200,"150–199K",
TRUE,"200K+"
)</f>
        <v>0–24K</v>
      </c>
      <c r="R1925" s="25" t="str" cm="1">
        <f t="array" ref="R1925">_xlfn.IFS(
J1925=0,"No Mortgage",
J1925&lt;=100,"Low",
J1925&lt;=300,"Medium",
TRUE,"High"
)</f>
        <v>No Mortgage</v>
      </c>
      <c r="S1925" s="25" t="str" cm="1">
        <f t="array" ref="S1925">_xlfn.IFS(
C1925&lt;10,"0-10",
C1925&lt;20,"11-20",
C1925&lt;30,"21-30",
TRUE,"30+ yrs"
)</f>
        <v>21-30</v>
      </c>
      <c r="T1925" s="26" t="str" cm="1">
        <f t="array" ref="T1925">_xlfn.IFS(
H1925&lt;1,"0-1",
H1925&lt;2,"1-2",
H1925&lt;3,"2-3",
H1925&lt;4,"3-4",
H1925&lt;5,"4-5",
TRUE,"5+"
)</f>
        <v>0-1</v>
      </c>
    </row>
    <row r="1926" spans="1:20" ht="15.6" x14ac:dyDescent="0.3">
      <c r="A1926" s="21">
        <v>1730</v>
      </c>
      <c r="B1926" s="22">
        <v>50</v>
      </c>
      <c r="C1926" s="22">
        <v>20</v>
      </c>
      <c r="D1926" s="22">
        <v>25</v>
      </c>
      <c r="E1926" s="23" t="str">
        <f t="shared" si="30"/>
        <v>0-50</v>
      </c>
      <c r="F1926" s="24">
        <v>91320</v>
      </c>
      <c r="G1926" s="22">
        <v>4</v>
      </c>
      <c r="H1926" s="22">
        <v>0.4</v>
      </c>
      <c r="I1926" s="22" t="s">
        <v>36</v>
      </c>
      <c r="J1926" s="22">
        <v>0</v>
      </c>
      <c r="K1926" s="22" t="s">
        <v>34</v>
      </c>
      <c r="L1926" s="22" t="s">
        <v>34</v>
      </c>
      <c r="M1926" s="22" t="s">
        <v>34</v>
      </c>
      <c r="N1926" s="22" t="s">
        <v>35</v>
      </c>
      <c r="O1926" s="22" t="s">
        <v>34</v>
      </c>
      <c r="P1926" s="25" t="str" cm="1">
        <f t="array" ref="P1926">_xlfn.IFS(
B1926&lt;30,"20-29",
B1926&lt;40,"30-39",
B1926&lt;50,"40-49",
B1926&lt;60,"50-59",
TRUE,"60+")</f>
        <v>50-59</v>
      </c>
      <c r="Q1926" s="25" t="str" cm="1">
        <f t="array" ref="Q1926">_xlfn.IFS(
D1926&lt;25,"0–24K",
D1926&lt;50,"25–49K",
D1926&lt;75,"50–74K",
D1926&lt;100,"75–99K",
D1926&lt;150,"100–149K",
D1926&lt;200,"150–199K",
TRUE,"200K+"
)</f>
        <v>25–49K</v>
      </c>
      <c r="R1926" s="25" t="str" cm="1">
        <f t="array" ref="R1926">_xlfn.IFS(
J1926=0,"No Mortgage",
J1926&lt;=100,"Low",
J1926&lt;=300,"Medium",
TRUE,"High"
)</f>
        <v>No Mortgage</v>
      </c>
      <c r="S1926" s="25" t="str" cm="1">
        <f t="array" ref="S1926">_xlfn.IFS(
C1926&lt;10,"0-10",
C1926&lt;20,"11-20",
C1926&lt;30,"21-30",
TRUE,"30+ yrs"
)</f>
        <v>21-30</v>
      </c>
      <c r="T1926" s="26" t="str" cm="1">
        <f t="array" ref="T1926">_xlfn.IFS(
H1926&lt;1,"0-1",
H1926&lt;2,"1-2",
H1926&lt;3,"2-3",
H1926&lt;4,"3-4",
H1926&lt;5,"4-5",
TRUE,"5+"
)</f>
        <v>0-1</v>
      </c>
    </row>
    <row r="1927" spans="1:20" ht="15.6" x14ac:dyDescent="0.3">
      <c r="A1927" s="21">
        <v>1744</v>
      </c>
      <c r="B1927" s="22">
        <v>50</v>
      </c>
      <c r="C1927" s="22">
        <v>24</v>
      </c>
      <c r="D1927" s="22">
        <v>32</v>
      </c>
      <c r="E1927" s="23" t="str">
        <f t="shared" si="30"/>
        <v>0-50</v>
      </c>
      <c r="F1927" s="24">
        <v>94701</v>
      </c>
      <c r="G1927" s="22">
        <v>4</v>
      </c>
      <c r="H1927" s="22">
        <v>1.8</v>
      </c>
      <c r="I1927" s="22" t="s">
        <v>33</v>
      </c>
      <c r="J1927" s="22">
        <v>109</v>
      </c>
      <c r="K1927" s="22" t="s">
        <v>34</v>
      </c>
      <c r="L1927" s="22" t="s">
        <v>34</v>
      </c>
      <c r="M1927" s="22" t="s">
        <v>34</v>
      </c>
      <c r="N1927" s="22" t="s">
        <v>35</v>
      </c>
      <c r="O1927" s="22" t="s">
        <v>34</v>
      </c>
      <c r="P1927" s="25" t="str" cm="1">
        <f t="array" ref="P1927">_xlfn.IFS(
B1927&lt;30,"20-29",
B1927&lt;40,"30-39",
B1927&lt;50,"40-49",
B1927&lt;60,"50-59",
TRUE,"60+")</f>
        <v>50-59</v>
      </c>
      <c r="Q1927" s="25" t="str" cm="1">
        <f t="array" ref="Q1927">_xlfn.IFS(
D1927&lt;25,"0–24K",
D1927&lt;50,"25–49K",
D1927&lt;75,"50–74K",
D1927&lt;100,"75–99K",
D1927&lt;150,"100–149K",
D1927&lt;200,"150–199K",
TRUE,"200K+"
)</f>
        <v>25–49K</v>
      </c>
      <c r="R1927" s="25" t="str" cm="1">
        <f t="array" ref="R1927">_xlfn.IFS(
J1927=0,"No Mortgage",
J1927&lt;=100,"Low",
J1927&lt;=300,"Medium",
TRUE,"High"
)</f>
        <v>Medium</v>
      </c>
      <c r="S1927" s="25" t="str" cm="1">
        <f t="array" ref="S1927">_xlfn.IFS(
C1927&lt;10,"0-10",
C1927&lt;20,"11-20",
C1927&lt;30,"21-30",
TRUE,"30+ yrs"
)</f>
        <v>21-30</v>
      </c>
      <c r="T1927" s="26" t="str" cm="1">
        <f t="array" ref="T1927">_xlfn.IFS(
H1927&lt;1,"0-1",
H1927&lt;2,"1-2",
H1927&lt;3,"2-3",
H1927&lt;4,"3-4",
H1927&lt;5,"4-5",
TRUE,"5+"
)</f>
        <v>1-2</v>
      </c>
    </row>
    <row r="1928" spans="1:20" ht="15.6" x14ac:dyDescent="0.3">
      <c r="A1928" s="21">
        <v>1755</v>
      </c>
      <c r="B1928" s="22">
        <v>50</v>
      </c>
      <c r="C1928" s="22">
        <v>24</v>
      </c>
      <c r="D1928" s="22">
        <v>80</v>
      </c>
      <c r="E1928" s="23" t="str">
        <f t="shared" si="30"/>
        <v>51-100</v>
      </c>
      <c r="F1928" s="24">
        <v>95616</v>
      </c>
      <c r="G1928" s="22">
        <v>4</v>
      </c>
      <c r="H1928" s="22">
        <v>4.9000000000000004</v>
      </c>
      <c r="I1928" s="22" t="s">
        <v>33</v>
      </c>
      <c r="J1928" s="22">
        <v>0</v>
      </c>
      <c r="K1928" s="22" t="s">
        <v>34</v>
      </c>
      <c r="L1928" s="22" t="s">
        <v>34</v>
      </c>
      <c r="M1928" s="22" t="s">
        <v>34</v>
      </c>
      <c r="N1928" s="22" t="s">
        <v>35</v>
      </c>
      <c r="O1928" s="22" t="s">
        <v>34</v>
      </c>
      <c r="P1928" s="25" t="str" cm="1">
        <f t="array" ref="P1928">_xlfn.IFS(
B1928&lt;30,"20-29",
B1928&lt;40,"30-39",
B1928&lt;50,"40-49",
B1928&lt;60,"50-59",
TRUE,"60+")</f>
        <v>50-59</v>
      </c>
      <c r="Q1928" s="25" t="str" cm="1">
        <f t="array" ref="Q1928">_xlfn.IFS(
D1928&lt;25,"0–24K",
D1928&lt;50,"25–49K",
D1928&lt;75,"50–74K",
D1928&lt;100,"75–99K",
D1928&lt;150,"100–149K",
D1928&lt;200,"150–199K",
TRUE,"200K+"
)</f>
        <v>75–99K</v>
      </c>
      <c r="R1928" s="25" t="str" cm="1">
        <f t="array" ref="R1928">_xlfn.IFS(
J1928=0,"No Mortgage",
J1928&lt;=100,"Low",
J1928&lt;=300,"Medium",
TRUE,"High"
)</f>
        <v>No Mortgage</v>
      </c>
      <c r="S1928" s="25" t="str" cm="1">
        <f t="array" ref="S1928">_xlfn.IFS(
C1928&lt;10,"0-10",
C1928&lt;20,"11-20",
C1928&lt;30,"21-30",
TRUE,"30+ yrs"
)</f>
        <v>21-30</v>
      </c>
      <c r="T1928" s="26" t="str" cm="1">
        <f t="array" ref="T1928">_xlfn.IFS(
H1928&lt;1,"0-1",
H1928&lt;2,"1-2",
H1928&lt;3,"2-3",
H1928&lt;4,"3-4",
H1928&lt;5,"4-5",
TRUE,"5+"
)</f>
        <v>4-5</v>
      </c>
    </row>
    <row r="1929" spans="1:20" ht="15.6" x14ac:dyDescent="0.3">
      <c r="A1929" s="21">
        <v>1777</v>
      </c>
      <c r="B1929" s="22">
        <v>50</v>
      </c>
      <c r="C1929" s="22">
        <v>26</v>
      </c>
      <c r="D1929" s="22">
        <v>42</v>
      </c>
      <c r="E1929" s="23" t="str">
        <f t="shared" si="30"/>
        <v>0-50</v>
      </c>
      <c r="F1929" s="24">
        <v>94080</v>
      </c>
      <c r="G1929" s="22">
        <v>4</v>
      </c>
      <c r="H1929" s="22">
        <v>1.1000000000000001</v>
      </c>
      <c r="I1929" s="22" t="s">
        <v>37</v>
      </c>
      <c r="J1929" s="22">
        <v>151</v>
      </c>
      <c r="K1929" s="22" t="s">
        <v>34</v>
      </c>
      <c r="L1929" s="22" t="s">
        <v>34</v>
      </c>
      <c r="M1929" s="22" t="s">
        <v>34</v>
      </c>
      <c r="N1929" s="22" t="s">
        <v>35</v>
      </c>
      <c r="O1929" s="22" t="s">
        <v>34</v>
      </c>
      <c r="P1929" s="25" t="str" cm="1">
        <f t="array" ref="P1929">_xlfn.IFS(
B1929&lt;30,"20-29",
B1929&lt;40,"30-39",
B1929&lt;50,"40-49",
B1929&lt;60,"50-59",
TRUE,"60+")</f>
        <v>50-59</v>
      </c>
      <c r="Q1929" s="25" t="str" cm="1">
        <f t="array" ref="Q1929">_xlfn.IFS(
D1929&lt;25,"0–24K",
D1929&lt;50,"25–49K",
D1929&lt;75,"50–74K",
D1929&lt;100,"75–99K",
D1929&lt;150,"100–149K",
D1929&lt;200,"150–199K",
TRUE,"200K+"
)</f>
        <v>25–49K</v>
      </c>
      <c r="R1929" s="25" t="str" cm="1">
        <f t="array" ref="R1929">_xlfn.IFS(
J1929=0,"No Mortgage",
J1929&lt;=100,"Low",
J1929&lt;=300,"Medium",
TRUE,"High"
)</f>
        <v>Medium</v>
      </c>
      <c r="S1929" s="25" t="str" cm="1">
        <f t="array" ref="S1929">_xlfn.IFS(
C1929&lt;10,"0-10",
C1929&lt;20,"11-20",
C1929&lt;30,"21-30",
TRUE,"30+ yrs"
)</f>
        <v>21-30</v>
      </c>
      <c r="T1929" s="26" t="str" cm="1">
        <f t="array" ref="T1929">_xlfn.IFS(
H1929&lt;1,"0-1",
H1929&lt;2,"1-2",
H1929&lt;3,"2-3",
H1929&lt;4,"3-4",
H1929&lt;5,"4-5",
TRUE,"5+"
)</f>
        <v>1-2</v>
      </c>
    </row>
    <row r="1930" spans="1:20" ht="15.6" x14ac:dyDescent="0.3">
      <c r="A1930" s="21">
        <v>1850</v>
      </c>
      <c r="B1930" s="22">
        <v>50</v>
      </c>
      <c r="C1930" s="22">
        <v>26</v>
      </c>
      <c r="D1930" s="22">
        <v>42</v>
      </c>
      <c r="E1930" s="23" t="str">
        <f t="shared" si="30"/>
        <v>0-50</v>
      </c>
      <c r="F1930" s="24">
        <v>90630</v>
      </c>
      <c r="G1930" s="22">
        <v>1</v>
      </c>
      <c r="H1930" s="22">
        <v>1.6</v>
      </c>
      <c r="I1930" s="22" t="s">
        <v>37</v>
      </c>
      <c r="J1930" s="22">
        <v>0</v>
      </c>
      <c r="K1930" s="22" t="s">
        <v>34</v>
      </c>
      <c r="L1930" s="22" t="s">
        <v>34</v>
      </c>
      <c r="M1930" s="22" t="s">
        <v>34</v>
      </c>
      <c r="N1930" s="22" t="s">
        <v>35</v>
      </c>
      <c r="O1930" s="22" t="s">
        <v>34</v>
      </c>
      <c r="P1930" s="25" t="str" cm="1">
        <f t="array" ref="P1930">_xlfn.IFS(
B1930&lt;30,"20-29",
B1930&lt;40,"30-39",
B1930&lt;50,"40-49",
B1930&lt;60,"50-59",
TRUE,"60+")</f>
        <v>50-59</v>
      </c>
      <c r="Q1930" s="25" t="str" cm="1">
        <f t="array" ref="Q1930">_xlfn.IFS(
D1930&lt;25,"0–24K",
D1930&lt;50,"25–49K",
D1930&lt;75,"50–74K",
D1930&lt;100,"75–99K",
D1930&lt;150,"100–149K",
D1930&lt;200,"150–199K",
TRUE,"200K+"
)</f>
        <v>25–49K</v>
      </c>
      <c r="R1930" s="25" t="str" cm="1">
        <f t="array" ref="R1930">_xlfn.IFS(
J1930=0,"No Mortgage",
J1930&lt;=100,"Low",
J1930&lt;=300,"Medium",
TRUE,"High"
)</f>
        <v>No Mortgage</v>
      </c>
      <c r="S1930" s="25" t="str" cm="1">
        <f t="array" ref="S1930">_xlfn.IFS(
C1930&lt;10,"0-10",
C1930&lt;20,"11-20",
C1930&lt;30,"21-30",
TRUE,"30+ yrs"
)</f>
        <v>21-30</v>
      </c>
      <c r="T1930" s="26" t="str" cm="1">
        <f t="array" ref="T1930">_xlfn.IFS(
H1930&lt;1,"0-1",
H1930&lt;2,"1-2",
H1930&lt;3,"2-3",
H1930&lt;4,"3-4",
H1930&lt;5,"4-5",
TRUE,"5+"
)</f>
        <v>1-2</v>
      </c>
    </row>
    <row r="1931" spans="1:20" ht="15.6" x14ac:dyDescent="0.3">
      <c r="A1931" s="21">
        <v>1899</v>
      </c>
      <c r="B1931" s="22">
        <v>50</v>
      </c>
      <c r="C1931" s="22">
        <v>24</v>
      </c>
      <c r="D1931" s="22">
        <v>43</v>
      </c>
      <c r="E1931" s="23" t="str">
        <f t="shared" si="30"/>
        <v>0-50</v>
      </c>
      <c r="F1931" s="24">
        <v>95630</v>
      </c>
      <c r="G1931" s="22">
        <v>4</v>
      </c>
      <c r="H1931" s="22">
        <v>0.1</v>
      </c>
      <c r="I1931" s="22" t="s">
        <v>33</v>
      </c>
      <c r="J1931" s="22">
        <v>0</v>
      </c>
      <c r="K1931" s="22" t="s">
        <v>34</v>
      </c>
      <c r="L1931" s="22" t="s">
        <v>34</v>
      </c>
      <c r="M1931" s="22" t="s">
        <v>34</v>
      </c>
      <c r="N1931" s="22" t="s">
        <v>35</v>
      </c>
      <c r="O1931" s="22" t="s">
        <v>34</v>
      </c>
      <c r="P1931" s="25" t="str" cm="1">
        <f t="array" ref="P1931">_xlfn.IFS(
B1931&lt;30,"20-29",
B1931&lt;40,"30-39",
B1931&lt;50,"40-49",
B1931&lt;60,"50-59",
TRUE,"60+")</f>
        <v>50-59</v>
      </c>
      <c r="Q1931" s="25" t="str" cm="1">
        <f t="array" ref="Q1931">_xlfn.IFS(
D1931&lt;25,"0–24K",
D1931&lt;50,"25–49K",
D1931&lt;75,"50–74K",
D1931&lt;100,"75–99K",
D1931&lt;150,"100–149K",
D1931&lt;200,"150–199K",
TRUE,"200K+"
)</f>
        <v>25–49K</v>
      </c>
      <c r="R1931" s="25" t="str" cm="1">
        <f t="array" ref="R1931">_xlfn.IFS(
J1931=0,"No Mortgage",
J1931&lt;=100,"Low",
J1931&lt;=300,"Medium",
TRUE,"High"
)</f>
        <v>No Mortgage</v>
      </c>
      <c r="S1931" s="25" t="str" cm="1">
        <f t="array" ref="S1931">_xlfn.IFS(
C1931&lt;10,"0-10",
C1931&lt;20,"11-20",
C1931&lt;30,"21-30",
TRUE,"30+ yrs"
)</f>
        <v>21-30</v>
      </c>
      <c r="T1931" s="26" t="str" cm="1">
        <f t="array" ref="T1931">_xlfn.IFS(
H1931&lt;1,"0-1",
H1931&lt;2,"1-2",
H1931&lt;3,"2-3",
H1931&lt;4,"3-4",
H1931&lt;5,"4-5",
TRUE,"5+"
)</f>
        <v>0-1</v>
      </c>
    </row>
    <row r="1932" spans="1:20" ht="15.6" x14ac:dyDescent="0.3">
      <c r="A1932" s="21">
        <v>1909</v>
      </c>
      <c r="B1932" s="22">
        <v>50</v>
      </c>
      <c r="C1932" s="22">
        <v>26</v>
      </c>
      <c r="D1932" s="22">
        <v>22</v>
      </c>
      <c r="E1932" s="23" t="str">
        <f t="shared" si="30"/>
        <v>0-50</v>
      </c>
      <c r="F1932" s="24">
        <v>92037</v>
      </c>
      <c r="G1932" s="22">
        <v>4</v>
      </c>
      <c r="H1932" s="22">
        <v>0.5</v>
      </c>
      <c r="I1932" s="22" t="s">
        <v>37</v>
      </c>
      <c r="J1932" s="22">
        <v>112</v>
      </c>
      <c r="K1932" s="22" t="s">
        <v>34</v>
      </c>
      <c r="L1932" s="22" t="s">
        <v>34</v>
      </c>
      <c r="M1932" s="22" t="s">
        <v>34</v>
      </c>
      <c r="N1932" s="22" t="s">
        <v>35</v>
      </c>
      <c r="O1932" s="22" t="s">
        <v>34</v>
      </c>
      <c r="P1932" s="25" t="str" cm="1">
        <f t="array" ref="P1932">_xlfn.IFS(
B1932&lt;30,"20-29",
B1932&lt;40,"30-39",
B1932&lt;50,"40-49",
B1932&lt;60,"50-59",
TRUE,"60+")</f>
        <v>50-59</v>
      </c>
      <c r="Q1932" s="25" t="str" cm="1">
        <f t="array" ref="Q1932">_xlfn.IFS(
D1932&lt;25,"0–24K",
D1932&lt;50,"25–49K",
D1932&lt;75,"50–74K",
D1932&lt;100,"75–99K",
D1932&lt;150,"100–149K",
D1932&lt;200,"150–199K",
TRUE,"200K+"
)</f>
        <v>0–24K</v>
      </c>
      <c r="R1932" s="25" t="str" cm="1">
        <f t="array" ref="R1932">_xlfn.IFS(
J1932=0,"No Mortgage",
J1932&lt;=100,"Low",
J1932&lt;=300,"Medium",
TRUE,"High"
)</f>
        <v>Medium</v>
      </c>
      <c r="S1932" s="25" t="str" cm="1">
        <f t="array" ref="S1932">_xlfn.IFS(
C1932&lt;10,"0-10",
C1932&lt;20,"11-20",
C1932&lt;30,"21-30",
TRUE,"30+ yrs"
)</f>
        <v>21-30</v>
      </c>
      <c r="T1932" s="26" t="str" cm="1">
        <f t="array" ref="T1932">_xlfn.IFS(
H1932&lt;1,"0-1",
H1932&lt;2,"1-2",
H1932&lt;3,"2-3",
H1932&lt;4,"3-4",
H1932&lt;5,"4-5",
TRUE,"5+"
)</f>
        <v>0-1</v>
      </c>
    </row>
    <row r="1933" spans="1:20" ht="15.6" x14ac:dyDescent="0.3">
      <c r="A1933" s="21">
        <v>1937</v>
      </c>
      <c r="B1933" s="22">
        <v>50</v>
      </c>
      <c r="C1933" s="22">
        <v>24</v>
      </c>
      <c r="D1933" s="22">
        <v>82</v>
      </c>
      <c r="E1933" s="23" t="str">
        <f t="shared" si="30"/>
        <v>51-100</v>
      </c>
      <c r="F1933" s="24">
        <v>90291</v>
      </c>
      <c r="G1933" s="22">
        <v>3</v>
      </c>
      <c r="H1933" s="22">
        <v>3</v>
      </c>
      <c r="I1933" s="22" t="s">
        <v>37</v>
      </c>
      <c r="J1933" s="22">
        <v>0</v>
      </c>
      <c r="K1933" s="22" t="s">
        <v>34</v>
      </c>
      <c r="L1933" s="22" t="s">
        <v>34</v>
      </c>
      <c r="M1933" s="22" t="s">
        <v>34</v>
      </c>
      <c r="N1933" s="22" t="s">
        <v>35</v>
      </c>
      <c r="O1933" s="22" t="s">
        <v>34</v>
      </c>
      <c r="P1933" s="25" t="str" cm="1">
        <f t="array" ref="P1933">_xlfn.IFS(
B1933&lt;30,"20-29",
B1933&lt;40,"30-39",
B1933&lt;50,"40-49",
B1933&lt;60,"50-59",
TRUE,"60+")</f>
        <v>50-59</v>
      </c>
      <c r="Q1933" s="25" t="str" cm="1">
        <f t="array" ref="Q1933">_xlfn.IFS(
D1933&lt;25,"0–24K",
D1933&lt;50,"25–49K",
D1933&lt;75,"50–74K",
D1933&lt;100,"75–99K",
D1933&lt;150,"100–149K",
D1933&lt;200,"150–199K",
TRUE,"200K+"
)</f>
        <v>75–99K</v>
      </c>
      <c r="R1933" s="25" t="str" cm="1">
        <f t="array" ref="R1933">_xlfn.IFS(
J1933=0,"No Mortgage",
J1933&lt;=100,"Low",
J1933&lt;=300,"Medium",
TRUE,"High"
)</f>
        <v>No Mortgage</v>
      </c>
      <c r="S1933" s="25" t="str" cm="1">
        <f t="array" ref="S1933">_xlfn.IFS(
C1933&lt;10,"0-10",
C1933&lt;20,"11-20",
C1933&lt;30,"21-30",
TRUE,"30+ yrs"
)</f>
        <v>21-30</v>
      </c>
      <c r="T1933" s="26" t="str" cm="1">
        <f t="array" ref="T1933">_xlfn.IFS(
H1933&lt;1,"0-1",
H1933&lt;2,"1-2",
H1933&lt;3,"2-3",
H1933&lt;4,"3-4",
H1933&lt;5,"4-5",
TRUE,"5+"
)</f>
        <v>3-4</v>
      </c>
    </row>
    <row r="1934" spans="1:20" ht="15.6" x14ac:dyDescent="0.3">
      <c r="A1934" s="21">
        <v>1960</v>
      </c>
      <c r="B1934" s="22">
        <v>50</v>
      </c>
      <c r="C1934" s="22">
        <v>24</v>
      </c>
      <c r="D1934" s="22">
        <v>130</v>
      </c>
      <c r="E1934" s="23" t="str">
        <f t="shared" si="30"/>
        <v>100+</v>
      </c>
      <c r="F1934" s="24">
        <v>95833</v>
      </c>
      <c r="G1934" s="22">
        <v>1</v>
      </c>
      <c r="H1934" s="22">
        <v>1</v>
      </c>
      <c r="I1934" s="22" t="s">
        <v>33</v>
      </c>
      <c r="J1934" s="22">
        <v>0</v>
      </c>
      <c r="K1934" s="22" t="s">
        <v>34</v>
      </c>
      <c r="L1934" s="22" t="s">
        <v>34</v>
      </c>
      <c r="M1934" s="22" t="s">
        <v>34</v>
      </c>
      <c r="N1934" s="22" t="s">
        <v>34</v>
      </c>
      <c r="O1934" s="22" t="s">
        <v>34</v>
      </c>
      <c r="P1934" s="25" t="str" cm="1">
        <f t="array" ref="P1934">_xlfn.IFS(
B1934&lt;30,"20-29",
B1934&lt;40,"30-39",
B1934&lt;50,"40-49",
B1934&lt;60,"50-59",
TRUE,"60+")</f>
        <v>50-59</v>
      </c>
      <c r="Q1934" s="25" t="str" cm="1">
        <f t="array" ref="Q1934">_xlfn.IFS(
D1934&lt;25,"0–24K",
D1934&lt;50,"25–49K",
D1934&lt;75,"50–74K",
D1934&lt;100,"75–99K",
D1934&lt;150,"100–149K",
D1934&lt;200,"150–199K",
TRUE,"200K+"
)</f>
        <v>100–149K</v>
      </c>
      <c r="R1934" s="25" t="str" cm="1">
        <f t="array" ref="R1934">_xlfn.IFS(
J1934=0,"No Mortgage",
J1934&lt;=100,"Low",
J1934&lt;=300,"Medium",
TRUE,"High"
)</f>
        <v>No Mortgage</v>
      </c>
      <c r="S1934" s="25" t="str" cm="1">
        <f t="array" ref="S1934">_xlfn.IFS(
C1934&lt;10,"0-10",
C1934&lt;20,"11-20",
C1934&lt;30,"21-30",
TRUE,"30+ yrs"
)</f>
        <v>21-30</v>
      </c>
      <c r="T1934" s="26" t="str" cm="1">
        <f t="array" ref="T1934">_xlfn.IFS(
H1934&lt;1,"0-1",
H1934&lt;2,"1-2",
H1934&lt;3,"2-3",
H1934&lt;4,"3-4",
H1934&lt;5,"4-5",
TRUE,"5+"
)</f>
        <v>1-2</v>
      </c>
    </row>
    <row r="1935" spans="1:20" ht="15.6" x14ac:dyDescent="0.3">
      <c r="A1935" s="21">
        <v>2039</v>
      </c>
      <c r="B1935" s="22">
        <v>50</v>
      </c>
      <c r="C1935" s="22">
        <v>24</v>
      </c>
      <c r="D1935" s="22">
        <v>150</v>
      </c>
      <c r="E1935" s="23" t="str">
        <f t="shared" si="30"/>
        <v>100+</v>
      </c>
      <c r="F1935" s="24">
        <v>94551</v>
      </c>
      <c r="G1935" s="22">
        <v>1</v>
      </c>
      <c r="H1935" s="22">
        <v>7.3</v>
      </c>
      <c r="I1935" s="22" t="s">
        <v>33</v>
      </c>
      <c r="J1935" s="22">
        <v>0</v>
      </c>
      <c r="K1935" s="22" t="s">
        <v>34</v>
      </c>
      <c r="L1935" s="22" t="s">
        <v>34</v>
      </c>
      <c r="M1935" s="22" t="s">
        <v>34</v>
      </c>
      <c r="N1935" s="22" t="s">
        <v>35</v>
      </c>
      <c r="O1935" s="22" t="s">
        <v>35</v>
      </c>
      <c r="P1935" s="25" t="str" cm="1">
        <f t="array" ref="P1935">_xlfn.IFS(
B1935&lt;30,"20-29",
B1935&lt;40,"30-39",
B1935&lt;50,"40-49",
B1935&lt;60,"50-59",
TRUE,"60+")</f>
        <v>50-59</v>
      </c>
      <c r="Q1935" s="25" t="str" cm="1">
        <f t="array" ref="Q1935">_xlfn.IFS(
D1935&lt;25,"0–24K",
D1935&lt;50,"25–49K",
D1935&lt;75,"50–74K",
D1935&lt;100,"75–99K",
D1935&lt;150,"100–149K",
D1935&lt;200,"150–199K",
TRUE,"200K+"
)</f>
        <v>150–199K</v>
      </c>
      <c r="R1935" s="25" t="str" cm="1">
        <f t="array" ref="R1935">_xlfn.IFS(
J1935=0,"No Mortgage",
J1935&lt;=100,"Low",
J1935&lt;=300,"Medium",
TRUE,"High"
)</f>
        <v>No Mortgage</v>
      </c>
      <c r="S1935" s="25" t="str" cm="1">
        <f t="array" ref="S1935">_xlfn.IFS(
C1935&lt;10,"0-10",
C1935&lt;20,"11-20",
C1935&lt;30,"21-30",
TRUE,"30+ yrs"
)</f>
        <v>21-30</v>
      </c>
      <c r="T1935" s="26" t="str" cm="1">
        <f t="array" ref="T1935">_xlfn.IFS(
H1935&lt;1,"0-1",
H1935&lt;2,"1-2",
H1935&lt;3,"2-3",
H1935&lt;4,"3-4",
H1935&lt;5,"4-5",
TRUE,"5+"
)</f>
        <v>5+</v>
      </c>
    </row>
    <row r="1936" spans="1:20" ht="15.6" x14ac:dyDescent="0.3">
      <c r="A1936" s="21">
        <v>2086</v>
      </c>
      <c r="B1936" s="22">
        <v>50</v>
      </c>
      <c r="C1936" s="22">
        <v>24</v>
      </c>
      <c r="D1936" s="22">
        <v>45</v>
      </c>
      <c r="E1936" s="23" t="str">
        <f t="shared" si="30"/>
        <v>0-50</v>
      </c>
      <c r="F1936" s="24">
        <v>94105</v>
      </c>
      <c r="G1936" s="22">
        <v>3</v>
      </c>
      <c r="H1936" s="22">
        <v>0.6</v>
      </c>
      <c r="I1936" s="22" t="s">
        <v>37</v>
      </c>
      <c r="J1936" s="22">
        <v>117</v>
      </c>
      <c r="K1936" s="22" t="s">
        <v>34</v>
      </c>
      <c r="L1936" s="22" t="s">
        <v>34</v>
      </c>
      <c r="M1936" s="22" t="s">
        <v>34</v>
      </c>
      <c r="N1936" s="22" t="s">
        <v>35</v>
      </c>
      <c r="O1936" s="22" t="s">
        <v>34</v>
      </c>
      <c r="P1936" s="25" t="str" cm="1">
        <f t="array" ref="P1936">_xlfn.IFS(
B1936&lt;30,"20-29",
B1936&lt;40,"30-39",
B1936&lt;50,"40-49",
B1936&lt;60,"50-59",
TRUE,"60+")</f>
        <v>50-59</v>
      </c>
      <c r="Q1936" s="25" t="str" cm="1">
        <f t="array" ref="Q1936">_xlfn.IFS(
D1936&lt;25,"0–24K",
D1936&lt;50,"25–49K",
D1936&lt;75,"50–74K",
D1936&lt;100,"75–99K",
D1936&lt;150,"100–149K",
D1936&lt;200,"150–199K",
TRUE,"200K+"
)</f>
        <v>25–49K</v>
      </c>
      <c r="R1936" s="25" t="str" cm="1">
        <f t="array" ref="R1936">_xlfn.IFS(
J1936=0,"No Mortgage",
J1936&lt;=100,"Low",
J1936&lt;=300,"Medium",
TRUE,"High"
)</f>
        <v>Medium</v>
      </c>
      <c r="S1936" s="25" t="str" cm="1">
        <f t="array" ref="S1936">_xlfn.IFS(
C1936&lt;10,"0-10",
C1936&lt;20,"11-20",
C1936&lt;30,"21-30",
TRUE,"30+ yrs"
)</f>
        <v>21-30</v>
      </c>
      <c r="T1936" s="26" t="str" cm="1">
        <f t="array" ref="T1936">_xlfn.IFS(
H1936&lt;1,"0-1",
H1936&lt;2,"1-2",
H1936&lt;3,"2-3",
H1936&lt;4,"3-4",
H1936&lt;5,"4-5",
TRUE,"5+"
)</f>
        <v>0-1</v>
      </c>
    </row>
    <row r="1937" spans="1:20" ht="15.6" x14ac:dyDescent="0.3">
      <c r="A1937" s="21">
        <v>2091</v>
      </c>
      <c r="B1937" s="22">
        <v>50</v>
      </c>
      <c r="C1937" s="22">
        <v>25</v>
      </c>
      <c r="D1937" s="22">
        <v>79</v>
      </c>
      <c r="E1937" s="23" t="str">
        <f t="shared" si="30"/>
        <v>51-100</v>
      </c>
      <c r="F1937" s="24">
        <v>95023</v>
      </c>
      <c r="G1937" s="22">
        <v>1</v>
      </c>
      <c r="H1937" s="22">
        <v>2.9</v>
      </c>
      <c r="I1937" s="22" t="s">
        <v>33</v>
      </c>
      <c r="J1937" s="22">
        <v>307</v>
      </c>
      <c r="K1937" s="22" t="s">
        <v>34</v>
      </c>
      <c r="L1937" s="22" t="s">
        <v>34</v>
      </c>
      <c r="M1937" s="22" t="s">
        <v>34</v>
      </c>
      <c r="N1937" s="22" t="s">
        <v>34</v>
      </c>
      <c r="O1937" s="22" t="s">
        <v>35</v>
      </c>
      <c r="P1937" s="25" t="str" cm="1">
        <f t="array" ref="P1937">_xlfn.IFS(
B1937&lt;30,"20-29",
B1937&lt;40,"30-39",
B1937&lt;50,"40-49",
B1937&lt;60,"50-59",
TRUE,"60+")</f>
        <v>50-59</v>
      </c>
      <c r="Q1937" s="25" t="str" cm="1">
        <f t="array" ref="Q1937">_xlfn.IFS(
D1937&lt;25,"0–24K",
D1937&lt;50,"25–49K",
D1937&lt;75,"50–74K",
D1937&lt;100,"75–99K",
D1937&lt;150,"100–149K",
D1937&lt;200,"150–199K",
TRUE,"200K+"
)</f>
        <v>75–99K</v>
      </c>
      <c r="R1937" s="25" t="str" cm="1">
        <f t="array" ref="R1937">_xlfn.IFS(
J1937=0,"No Mortgage",
J1937&lt;=100,"Low",
J1937&lt;=300,"Medium",
TRUE,"High"
)</f>
        <v>High</v>
      </c>
      <c r="S1937" s="25" t="str" cm="1">
        <f t="array" ref="S1937">_xlfn.IFS(
C1937&lt;10,"0-10",
C1937&lt;20,"11-20",
C1937&lt;30,"21-30",
TRUE,"30+ yrs"
)</f>
        <v>21-30</v>
      </c>
      <c r="T1937" s="26" t="str" cm="1">
        <f t="array" ref="T1937">_xlfn.IFS(
H1937&lt;1,"0-1",
H1937&lt;2,"1-2",
H1937&lt;3,"2-3",
H1937&lt;4,"3-4",
H1937&lt;5,"4-5",
TRUE,"5+"
)</f>
        <v>2-3</v>
      </c>
    </row>
    <row r="1938" spans="1:20" ht="15.6" x14ac:dyDescent="0.3">
      <c r="A1938" s="21">
        <v>2135</v>
      </c>
      <c r="B1938" s="22">
        <v>50</v>
      </c>
      <c r="C1938" s="22">
        <v>24</v>
      </c>
      <c r="D1938" s="22">
        <v>68</v>
      </c>
      <c r="E1938" s="23" t="str">
        <f t="shared" si="30"/>
        <v>51-100</v>
      </c>
      <c r="F1938" s="24">
        <v>95821</v>
      </c>
      <c r="G1938" s="22">
        <v>1</v>
      </c>
      <c r="H1938" s="22">
        <v>1.5</v>
      </c>
      <c r="I1938" s="22" t="s">
        <v>37</v>
      </c>
      <c r="J1938" s="22">
        <v>120</v>
      </c>
      <c r="K1938" s="22" t="s">
        <v>34</v>
      </c>
      <c r="L1938" s="22" t="s">
        <v>34</v>
      </c>
      <c r="M1938" s="22" t="s">
        <v>34</v>
      </c>
      <c r="N1938" s="22" t="s">
        <v>35</v>
      </c>
      <c r="O1938" s="22" t="s">
        <v>35</v>
      </c>
      <c r="P1938" s="25" t="str" cm="1">
        <f t="array" ref="P1938">_xlfn.IFS(
B1938&lt;30,"20-29",
B1938&lt;40,"30-39",
B1938&lt;50,"40-49",
B1938&lt;60,"50-59",
TRUE,"60+")</f>
        <v>50-59</v>
      </c>
      <c r="Q1938" s="25" t="str" cm="1">
        <f t="array" ref="Q1938">_xlfn.IFS(
D1938&lt;25,"0–24K",
D1938&lt;50,"25–49K",
D1938&lt;75,"50–74K",
D1938&lt;100,"75–99K",
D1938&lt;150,"100–149K",
D1938&lt;200,"150–199K",
TRUE,"200K+"
)</f>
        <v>50–74K</v>
      </c>
      <c r="R1938" s="25" t="str" cm="1">
        <f t="array" ref="R1938">_xlfn.IFS(
J1938=0,"No Mortgage",
J1938&lt;=100,"Low",
J1938&lt;=300,"Medium",
TRUE,"High"
)</f>
        <v>Medium</v>
      </c>
      <c r="S1938" s="25" t="str" cm="1">
        <f t="array" ref="S1938">_xlfn.IFS(
C1938&lt;10,"0-10",
C1938&lt;20,"11-20",
C1938&lt;30,"21-30",
TRUE,"30+ yrs"
)</f>
        <v>21-30</v>
      </c>
      <c r="T1938" s="26" t="str" cm="1">
        <f t="array" ref="T1938">_xlfn.IFS(
H1938&lt;1,"0-1",
H1938&lt;2,"1-2",
H1938&lt;3,"2-3",
H1938&lt;4,"3-4",
H1938&lt;5,"4-5",
TRUE,"5+"
)</f>
        <v>1-2</v>
      </c>
    </row>
    <row r="1939" spans="1:20" ht="15.6" x14ac:dyDescent="0.3">
      <c r="A1939" s="21">
        <v>2137</v>
      </c>
      <c r="B1939" s="22">
        <v>50</v>
      </c>
      <c r="C1939" s="22">
        <v>26</v>
      </c>
      <c r="D1939" s="22">
        <v>115</v>
      </c>
      <c r="E1939" s="23" t="str">
        <f t="shared" si="30"/>
        <v>100+</v>
      </c>
      <c r="F1939" s="24">
        <v>95008</v>
      </c>
      <c r="G1939" s="22">
        <v>1</v>
      </c>
      <c r="H1939" s="22">
        <v>1.2</v>
      </c>
      <c r="I1939" s="22" t="s">
        <v>36</v>
      </c>
      <c r="J1939" s="22">
        <v>0</v>
      </c>
      <c r="K1939" s="22" t="s">
        <v>35</v>
      </c>
      <c r="L1939" s="22" t="s">
        <v>34</v>
      </c>
      <c r="M1939" s="22" t="s">
        <v>34</v>
      </c>
      <c r="N1939" s="22" t="s">
        <v>34</v>
      </c>
      <c r="O1939" s="22" t="s">
        <v>35</v>
      </c>
      <c r="P1939" s="25" t="str" cm="1">
        <f t="array" ref="P1939">_xlfn.IFS(
B1939&lt;30,"20-29",
B1939&lt;40,"30-39",
B1939&lt;50,"40-49",
B1939&lt;60,"50-59",
TRUE,"60+")</f>
        <v>50-59</v>
      </c>
      <c r="Q1939" s="25" t="str" cm="1">
        <f t="array" ref="Q1939">_xlfn.IFS(
D1939&lt;25,"0–24K",
D1939&lt;50,"25–49K",
D1939&lt;75,"50–74K",
D1939&lt;100,"75–99K",
D1939&lt;150,"100–149K",
D1939&lt;200,"150–199K",
TRUE,"200K+"
)</f>
        <v>100–149K</v>
      </c>
      <c r="R1939" s="25" t="str" cm="1">
        <f t="array" ref="R1939">_xlfn.IFS(
J1939=0,"No Mortgage",
J1939&lt;=100,"Low",
J1939&lt;=300,"Medium",
TRUE,"High"
)</f>
        <v>No Mortgage</v>
      </c>
      <c r="S1939" s="25" t="str" cm="1">
        <f t="array" ref="S1939">_xlfn.IFS(
C1939&lt;10,"0-10",
C1939&lt;20,"11-20",
C1939&lt;30,"21-30",
TRUE,"30+ yrs"
)</f>
        <v>21-30</v>
      </c>
      <c r="T1939" s="26" t="str" cm="1">
        <f t="array" ref="T1939">_xlfn.IFS(
H1939&lt;1,"0-1",
H1939&lt;2,"1-2",
H1939&lt;3,"2-3",
H1939&lt;4,"3-4",
H1939&lt;5,"4-5",
TRUE,"5+"
)</f>
        <v>1-2</v>
      </c>
    </row>
    <row r="1940" spans="1:20" ht="15.6" x14ac:dyDescent="0.3">
      <c r="A1940" s="21">
        <v>2159</v>
      </c>
      <c r="B1940" s="22">
        <v>50</v>
      </c>
      <c r="C1940" s="22">
        <v>25</v>
      </c>
      <c r="D1940" s="22">
        <v>83</v>
      </c>
      <c r="E1940" s="23" t="str">
        <f t="shared" si="30"/>
        <v>51-100</v>
      </c>
      <c r="F1940" s="24">
        <v>94720</v>
      </c>
      <c r="G1940" s="22">
        <v>4</v>
      </c>
      <c r="H1940" s="22">
        <v>3.1</v>
      </c>
      <c r="I1940" s="22" t="s">
        <v>33</v>
      </c>
      <c r="J1940" s="22">
        <v>0</v>
      </c>
      <c r="K1940" s="22" t="s">
        <v>35</v>
      </c>
      <c r="L1940" s="22" t="s">
        <v>34</v>
      </c>
      <c r="M1940" s="22" t="s">
        <v>34</v>
      </c>
      <c r="N1940" s="22" t="s">
        <v>34</v>
      </c>
      <c r="O1940" s="22" t="s">
        <v>35</v>
      </c>
      <c r="P1940" s="25" t="str" cm="1">
        <f t="array" ref="P1940">_xlfn.IFS(
B1940&lt;30,"20-29",
B1940&lt;40,"30-39",
B1940&lt;50,"40-49",
B1940&lt;60,"50-59",
TRUE,"60+")</f>
        <v>50-59</v>
      </c>
      <c r="Q1940" s="25" t="str" cm="1">
        <f t="array" ref="Q1940">_xlfn.IFS(
D1940&lt;25,"0–24K",
D1940&lt;50,"25–49K",
D1940&lt;75,"50–74K",
D1940&lt;100,"75–99K",
D1940&lt;150,"100–149K",
D1940&lt;200,"150–199K",
TRUE,"200K+"
)</f>
        <v>75–99K</v>
      </c>
      <c r="R1940" s="25" t="str" cm="1">
        <f t="array" ref="R1940">_xlfn.IFS(
J1940=0,"No Mortgage",
J1940&lt;=100,"Low",
J1940&lt;=300,"Medium",
TRUE,"High"
)</f>
        <v>No Mortgage</v>
      </c>
      <c r="S1940" s="25" t="str" cm="1">
        <f t="array" ref="S1940">_xlfn.IFS(
C1940&lt;10,"0-10",
C1940&lt;20,"11-20",
C1940&lt;30,"21-30",
TRUE,"30+ yrs"
)</f>
        <v>21-30</v>
      </c>
      <c r="T1940" s="26" t="str" cm="1">
        <f t="array" ref="T1940">_xlfn.IFS(
H1940&lt;1,"0-1",
H1940&lt;2,"1-2",
H1940&lt;3,"2-3",
H1940&lt;4,"3-4",
H1940&lt;5,"4-5",
TRUE,"5+"
)</f>
        <v>3-4</v>
      </c>
    </row>
    <row r="1941" spans="1:20" ht="15.6" x14ac:dyDescent="0.3">
      <c r="A1941" s="21">
        <v>2201</v>
      </c>
      <c r="B1941" s="22">
        <v>50</v>
      </c>
      <c r="C1941" s="22">
        <v>25</v>
      </c>
      <c r="D1941" s="22">
        <v>29</v>
      </c>
      <c r="E1941" s="23" t="str">
        <f t="shared" si="30"/>
        <v>0-50</v>
      </c>
      <c r="F1941" s="24">
        <v>90095</v>
      </c>
      <c r="G1941" s="22">
        <v>2</v>
      </c>
      <c r="H1941" s="22">
        <v>1.3</v>
      </c>
      <c r="I1941" s="22" t="s">
        <v>33</v>
      </c>
      <c r="J1941" s="22">
        <v>0</v>
      </c>
      <c r="K1941" s="22" t="s">
        <v>34</v>
      </c>
      <c r="L1941" s="22" t="s">
        <v>34</v>
      </c>
      <c r="M1941" s="22" t="s">
        <v>34</v>
      </c>
      <c r="N1941" s="22" t="s">
        <v>34</v>
      </c>
      <c r="O1941" s="22" t="s">
        <v>34</v>
      </c>
      <c r="P1941" s="25" t="str" cm="1">
        <f t="array" ref="P1941">_xlfn.IFS(
B1941&lt;30,"20-29",
B1941&lt;40,"30-39",
B1941&lt;50,"40-49",
B1941&lt;60,"50-59",
TRUE,"60+")</f>
        <v>50-59</v>
      </c>
      <c r="Q1941" s="25" t="str" cm="1">
        <f t="array" ref="Q1941">_xlfn.IFS(
D1941&lt;25,"0–24K",
D1941&lt;50,"25–49K",
D1941&lt;75,"50–74K",
D1941&lt;100,"75–99K",
D1941&lt;150,"100–149K",
D1941&lt;200,"150–199K",
TRUE,"200K+"
)</f>
        <v>25–49K</v>
      </c>
      <c r="R1941" s="25" t="str" cm="1">
        <f t="array" ref="R1941">_xlfn.IFS(
J1941=0,"No Mortgage",
J1941&lt;=100,"Low",
J1941&lt;=300,"Medium",
TRUE,"High"
)</f>
        <v>No Mortgage</v>
      </c>
      <c r="S1941" s="25" t="str" cm="1">
        <f t="array" ref="S1941">_xlfn.IFS(
C1941&lt;10,"0-10",
C1941&lt;20,"11-20",
C1941&lt;30,"21-30",
TRUE,"30+ yrs"
)</f>
        <v>21-30</v>
      </c>
      <c r="T1941" s="26" t="str" cm="1">
        <f t="array" ref="T1941">_xlfn.IFS(
H1941&lt;1,"0-1",
H1941&lt;2,"1-2",
H1941&lt;3,"2-3",
H1941&lt;4,"3-4",
H1941&lt;5,"4-5",
TRUE,"5+"
)</f>
        <v>1-2</v>
      </c>
    </row>
    <row r="1942" spans="1:20" ht="15.6" x14ac:dyDescent="0.3">
      <c r="A1942" s="21">
        <v>2204</v>
      </c>
      <c r="B1942" s="22">
        <v>50</v>
      </c>
      <c r="C1942" s="22">
        <v>25</v>
      </c>
      <c r="D1942" s="22">
        <v>130</v>
      </c>
      <c r="E1942" s="23" t="str">
        <f t="shared" si="30"/>
        <v>100+</v>
      </c>
      <c r="F1942" s="24">
        <v>91320</v>
      </c>
      <c r="G1942" s="22">
        <v>1</v>
      </c>
      <c r="H1942" s="22">
        <v>0.6</v>
      </c>
      <c r="I1942" s="22" t="s">
        <v>33</v>
      </c>
      <c r="J1942" s="22">
        <v>311</v>
      </c>
      <c r="K1942" s="22" t="s">
        <v>34</v>
      </c>
      <c r="L1942" s="22" t="s">
        <v>34</v>
      </c>
      <c r="M1942" s="22" t="s">
        <v>34</v>
      </c>
      <c r="N1942" s="22" t="s">
        <v>34</v>
      </c>
      <c r="O1942" s="22" t="s">
        <v>34</v>
      </c>
      <c r="P1942" s="25" t="str" cm="1">
        <f t="array" ref="P1942">_xlfn.IFS(
B1942&lt;30,"20-29",
B1942&lt;40,"30-39",
B1942&lt;50,"40-49",
B1942&lt;60,"50-59",
TRUE,"60+")</f>
        <v>50-59</v>
      </c>
      <c r="Q1942" s="25" t="str" cm="1">
        <f t="array" ref="Q1942">_xlfn.IFS(
D1942&lt;25,"0–24K",
D1942&lt;50,"25–49K",
D1942&lt;75,"50–74K",
D1942&lt;100,"75–99K",
D1942&lt;150,"100–149K",
D1942&lt;200,"150–199K",
TRUE,"200K+"
)</f>
        <v>100–149K</v>
      </c>
      <c r="R1942" s="25" t="str" cm="1">
        <f t="array" ref="R1942">_xlfn.IFS(
J1942=0,"No Mortgage",
J1942&lt;=100,"Low",
J1942&lt;=300,"Medium",
TRUE,"High"
)</f>
        <v>High</v>
      </c>
      <c r="S1942" s="25" t="str" cm="1">
        <f t="array" ref="S1942">_xlfn.IFS(
C1942&lt;10,"0-10",
C1942&lt;20,"11-20",
C1942&lt;30,"21-30",
TRUE,"30+ yrs"
)</f>
        <v>21-30</v>
      </c>
      <c r="T1942" s="26" t="str" cm="1">
        <f t="array" ref="T1942">_xlfn.IFS(
H1942&lt;1,"0-1",
H1942&lt;2,"1-2",
H1942&lt;3,"2-3",
H1942&lt;4,"3-4",
H1942&lt;5,"4-5",
TRUE,"5+"
)</f>
        <v>0-1</v>
      </c>
    </row>
    <row r="1943" spans="1:20" ht="15.6" x14ac:dyDescent="0.3">
      <c r="A1943" s="21">
        <v>2370</v>
      </c>
      <c r="B1943" s="22">
        <v>50</v>
      </c>
      <c r="C1943" s="22">
        <v>24</v>
      </c>
      <c r="D1943" s="22">
        <v>45</v>
      </c>
      <c r="E1943" s="23" t="str">
        <f t="shared" si="30"/>
        <v>0-50</v>
      </c>
      <c r="F1943" s="24">
        <v>94005</v>
      </c>
      <c r="G1943" s="22">
        <v>4</v>
      </c>
      <c r="H1943" s="22">
        <v>0.1</v>
      </c>
      <c r="I1943" s="22" t="s">
        <v>33</v>
      </c>
      <c r="J1943" s="22">
        <v>93</v>
      </c>
      <c r="K1943" s="22" t="s">
        <v>34</v>
      </c>
      <c r="L1943" s="22" t="s">
        <v>34</v>
      </c>
      <c r="M1943" s="22" t="s">
        <v>34</v>
      </c>
      <c r="N1943" s="22" t="s">
        <v>35</v>
      </c>
      <c r="O1943" s="22" t="s">
        <v>34</v>
      </c>
      <c r="P1943" s="25" t="str" cm="1">
        <f t="array" ref="P1943">_xlfn.IFS(
B1943&lt;30,"20-29",
B1943&lt;40,"30-39",
B1943&lt;50,"40-49",
B1943&lt;60,"50-59",
TRUE,"60+")</f>
        <v>50-59</v>
      </c>
      <c r="Q1943" s="25" t="str" cm="1">
        <f t="array" ref="Q1943">_xlfn.IFS(
D1943&lt;25,"0–24K",
D1943&lt;50,"25–49K",
D1943&lt;75,"50–74K",
D1943&lt;100,"75–99K",
D1943&lt;150,"100–149K",
D1943&lt;200,"150–199K",
TRUE,"200K+"
)</f>
        <v>25–49K</v>
      </c>
      <c r="R1943" s="25" t="str" cm="1">
        <f t="array" ref="R1943">_xlfn.IFS(
J1943=0,"No Mortgage",
J1943&lt;=100,"Low",
J1943&lt;=300,"Medium",
TRUE,"High"
)</f>
        <v>Low</v>
      </c>
      <c r="S1943" s="25" t="str" cm="1">
        <f t="array" ref="S1943">_xlfn.IFS(
C1943&lt;10,"0-10",
C1943&lt;20,"11-20",
C1943&lt;30,"21-30",
TRUE,"30+ yrs"
)</f>
        <v>21-30</v>
      </c>
      <c r="T1943" s="26" t="str" cm="1">
        <f t="array" ref="T1943">_xlfn.IFS(
H1943&lt;1,"0-1",
H1943&lt;2,"1-2",
H1943&lt;3,"2-3",
H1943&lt;4,"3-4",
H1943&lt;5,"4-5",
TRUE,"5+"
)</f>
        <v>0-1</v>
      </c>
    </row>
    <row r="1944" spans="1:20" ht="15.6" x14ac:dyDescent="0.3">
      <c r="A1944" s="21">
        <v>2424</v>
      </c>
      <c r="B1944" s="22">
        <v>50</v>
      </c>
      <c r="C1944" s="22">
        <v>25</v>
      </c>
      <c r="D1944" s="22">
        <v>82</v>
      </c>
      <c r="E1944" s="23" t="str">
        <f t="shared" si="30"/>
        <v>51-100</v>
      </c>
      <c r="F1944" s="24">
        <v>91335</v>
      </c>
      <c r="G1944" s="22">
        <v>1</v>
      </c>
      <c r="H1944" s="22">
        <v>1.3</v>
      </c>
      <c r="I1944" s="22" t="s">
        <v>36</v>
      </c>
      <c r="J1944" s="22">
        <v>0</v>
      </c>
      <c r="K1944" s="22" t="s">
        <v>34</v>
      </c>
      <c r="L1944" s="22" t="s">
        <v>34</v>
      </c>
      <c r="M1944" s="22" t="s">
        <v>34</v>
      </c>
      <c r="N1944" s="22" t="s">
        <v>35</v>
      </c>
      <c r="O1944" s="22" t="s">
        <v>34</v>
      </c>
      <c r="P1944" s="25" t="str" cm="1">
        <f t="array" ref="P1944">_xlfn.IFS(
B1944&lt;30,"20-29",
B1944&lt;40,"30-39",
B1944&lt;50,"40-49",
B1944&lt;60,"50-59",
TRUE,"60+")</f>
        <v>50-59</v>
      </c>
      <c r="Q1944" s="25" t="str" cm="1">
        <f t="array" ref="Q1944">_xlfn.IFS(
D1944&lt;25,"0–24K",
D1944&lt;50,"25–49K",
D1944&lt;75,"50–74K",
D1944&lt;100,"75–99K",
D1944&lt;150,"100–149K",
D1944&lt;200,"150–199K",
TRUE,"200K+"
)</f>
        <v>75–99K</v>
      </c>
      <c r="R1944" s="25" t="str" cm="1">
        <f t="array" ref="R1944">_xlfn.IFS(
J1944=0,"No Mortgage",
J1944&lt;=100,"Low",
J1944&lt;=300,"Medium",
TRUE,"High"
)</f>
        <v>No Mortgage</v>
      </c>
      <c r="S1944" s="25" t="str" cm="1">
        <f t="array" ref="S1944">_xlfn.IFS(
C1944&lt;10,"0-10",
C1944&lt;20,"11-20",
C1944&lt;30,"21-30",
TRUE,"30+ yrs"
)</f>
        <v>21-30</v>
      </c>
      <c r="T1944" s="26" t="str" cm="1">
        <f t="array" ref="T1944">_xlfn.IFS(
H1944&lt;1,"0-1",
H1944&lt;2,"1-2",
H1944&lt;3,"2-3",
H1944&lt;4,"3-4",
H1944&lt;5,"4-5",
TRUE,"5+"
)</f>
        <v>1-2</v>
      </c>
    </row>
    <row r="1945" spans="1:20" ht="15.6" x14ac:dyDescent="0.3">
      <c r="A1945" s="21">
        <v>2536</v>
      </c>
      <c r="B1945" s="22">
        <v>50</v>
      </c>
      <c r="C1945" s="22">
        <v>25</v>
      </c>
      <c r="D1945" s="22">
        <v>21</v>
      </c>
      <c r="E1945" s="23" t="str">
        <f t="shared" si="30"/>
        <v>0-50</v>
      </c>
      <c r="F1945" s="24">
        <v>90274</v>
      </c>
      <c r="G1945" s="22">
        <v>2</v>
      </c>
      <c r="H1945" s="22">
        <v>0.7</v>
      </c>
      <c r="I1945" s="22" t="s">
        <v>36</v>
      </c>
      <c r="J1945" s="22">
        <v>129</v>
      </c>
      <c r="K1945" s="22" t="s">
        <v>34</v>
      </c>
      <c r="L1945" s="22" t="s">
        <v>34</v>
      </c>
      <c r="M1945" s="22" t="s">
        <v>34</v>
      </c>
      <c r="N1945" s="22" t="s">
        <v>34</v>
      </c>
      <c r="O1945" s="22" t="s">
        <v>34</v>
      </c>
      <c r="P1945" s="25" t="str" cm="1">
        <f t="array" ref="P1945">_xlfn.IFS(
B1945&lt;30,"20-29",
B1945&lt;40,"30-39",
B1945&lt;50,"40-49",
B1945&lt;60,"50-59",
TRUE,"60+")</f>
        <v>50-59</v>
      </c>
      <c r="Q1945" s="25" t="str" cm="1">
        <f t="array" ref="Q1945">_xlfn.IFS(
D1945&lt;25,"0–24K",
D1945&lt;50,"25–49K",
D1945&lt;75,"50–74K",
D1945&lt;100,"75–99K",
D1945&lt;150,"100–149K",
D1945&lt;200,"150–199K",
TRUE,"200K+"
)</f>
        <v>0–24K</v>
      </c>
      <c r="R1945" s="25" t="str" cm="1">
        <f t="array" ref="R1945">_xlfn.IFS(
J1945=0,"No Mortgage",
J1945&lt;=100,"Low",
J1945&lt;=300,"Medium",
TRUE,"High"
)</f>
        <v>Medium</v>
      </c>
      <c r="S1945" s="25" t="str" cm="1">
        <f t="array" ref="S1945">_xlfn.IFS(
C1945&lt;10,"0-10",
C1945&lt;20,"11-20",
C1945&lt;30,"21-30",
TRUE,"30+ yrs"
)</f>
        <v>21-30</v>
      </c>
      <c r="T1945" s="26" t="str" cm="1">
        <f t="array" ref="T1945">_xlfn.IFS(
H1945&lt;1,"0-1",
H1945&lt;2,"1-2",
H1945&lt;3,"2-3",
H1945&lt;4,"3-4",
H1945&lt;5,"4-5",
TRUE,"5+"
)</f>
        <v>0-1</v>
      </c>
    </row>
    <row r="1946" spans="1:20" ht="15.6" x14ac:dyDescent="0.3">
      <c r="A1946" s="21">
        <v>2547</v>
      </c>
      <c r="B1946" s="22">
        <v>50</v>
      </c>
      <c r="C1946" s="22">
        <v>25</v>
      </c>
      <c r="D1946" s="22">
        <v>9</v>
      </c>
      <c r="E1946" s="23" t="str">
        <f t="shared" si="30"/>
        <v>0-50</v>
      </c>
      <c r="F1946" s="24">
        <v>91911</v>
      </c>
      <c r="G1946" s="22">
        <v>2</v>
      </c>
      <c r="H1946" s="22">
        <v>0</v>
      </c>
      <c r="I1946" s="22" t="s">
        <v>33</v>
      </c>
      <c r="J1946" s="22">
        <v>0</v>
      </c>
      <c r="K1946" s="22" t="s">
        <v>34</v>
      </c>
      <c r="L1946" s="22" t="s">
        <v>35</v>
      </c>
      <c r="M1946" s="22" t="s">
        <v>34</v>
      </c>
      <c r="N1946" s="22" t="s">
        <v>34</v>
      </c>
      <c r="O1946" s="22" t="s">
        <v>34</v>
      </c>
      <c r="P1946" s="25" t="str" cm="1">
        <f t="array" ref="P1946">_xlfn.IFS(
B1946&lt;30,"20-29",
B1946&lt;40,"30-39",
B1946&lt;50,"40-49",
B1946&lt;60,"50-59",
TRUE,"60+")</f>
        <v>50-59</v>
      </c>
      <c r="Q1946" s="25" t="str" cm="1">
        <f t="array" ref="Q1946">_xlfn.IFS(
D1946&lt;25,"0–24K",
D1946&lt;50,"25–49K",
D1946&lt;75,"50–74K",
D1946&lt;100,"75–99K",
D1946&lt;150,"100–149K",
D1946&lt;200,"150–199K",
TRUE,"200K+"
)</f>
        <v>0–24K</v>
      </c>
      <c r="R1946" s="25" t="str" cm="1">
        <f t="array" ref="R1946">_xlfn.IFS(
J1946=0,"No Mortgage",
J1946&lt;=100,"Low",
J1946&lt;=300,"Medium",
TRUE,"High"
)</f>
        <v>No Mortgage</v>
      </c>
      <c r="S1946" s="25" t="str" cm="1">
        <f t="array" ref="S1946">_xlfn.IFS(
C1946&lt;10,"0-10",
C1946&lt;20,"11-20",
C1946&lt;30,"21-30",
TRUE,"30+ yrs"
)</f>
        <v>21-30</v>
      </c>
      <c r="T1946" s="26" t="str" cm="1">
        <f t="array" ref="T1946">_xlfn.IFS(
H1946&lt;1,"0-1",
H1946&lt;2,"1-2",
H1946&lt;3,"2-3",
H1946&lt;4,"3-4",
H1946&lt;5,"4-5",
TRUE,"5+"
)</f>
        <v>0-1</v>
      </c>
    </row>
    <row r="1947" spans="1:20" ht="15.6" x14ac:dyDescent="0.3">
      <c r="A1947" s="21">
        <v>2602</v>
      </c>
      <c r="B1947" s="22">
        <v>50</v>
      </c>
      <c r="C1947" s="22">
        <v>24</v>
      </c>
      <c r="D1947" s="22">
        <v>32</v>
      </c>
      <c r="E1947" s="23" t="str">
        <f t="shared" si="30"/>
        <v>0-50</v>
      </c>
      <c r="F1947" s="24">
        <v>90277</v>
      </c>
      <c r="G1947" s="22">
        <v>1</v>
      </c>
      <c r="H1947" s="22">
        <v>1.4</v>
      </c>
      <c r="I1947" s="22" t="s">
        <v>36</v>
      </c>
      <c r="J1947" s="22">
        <v>167</v>
      </c>
      <c r="K1947" s="22" t="s">
        <v>34</v>
      </c>
      <c r="L1947" s="22" t="s">
        <v>34</v>
      </c>
      <c r="M1947" s="22" t="s">
        <v>34</v>
      </c>
      <c r="N1947" s="22" t="s">
        <v>34</v>
      </c>
      <c r="O1947" s="22" t="s">
        <v>34</v>
      </c>
      <c r="P1947" s="25" t="str" cm="1">
        <f t="array" ref="P1947">_xlfn.IFS(
B1947&lt;30,"20-29",
B1947&lt;40,"30-39",
B1947&lt;50,"40-49",
B1947&lt;60,"50-59",
TRUE,"60+")</f>
        <v>50-59</v>
      </c>
      <c r="Q1947" s="25" t="str" cm="1">
        <f t="array" ref="Q1947">_xlfn.IFS(
D1947&lt;25,"0–24K",
D1947&lt;50,"25–49K",
D1947&lt;75,"50–74K",
D1947&lt;100,"75–99K",
D1947&lt;150,"100–149K",
D1947&lt;200,"150–199K",
TRUE,"200K+"
)</f>
        <v>25–49K</v>
      </c>
      <c r="R1947" s="25" t="str" cm="1">
        <f t="array" ref="R1947">_xlfn.IFS(
J1947=0,"No Mortgage",
J1947&lt;=100,"Low",
J1947&lt;=300,"Medium",
TRUE,"High"
)</f>
        <v>Medium</v>
      </c>
      <c r="S1947" s="25" t="str" cm="1">
        <f t="array" ref="S1947">_xlfn.IFS(
C1947&lt;10,"0-10",
C1947&lt;20,"11-20",
C1947&lt;30,"21-30",
TRUE,"30+ yrs"
)</f>
        <v>21-30</v>
      </c>
      <c r="T1947" s="26" t="str" cm="1">
        <f t="array" ref="T1947">_xlfn.IFS(
H1947&lt;1,"0-1",
H1947&lt;2,"1-2",
H1947&lt;3,"2-3",
H1947&lt;4,"3-4",
H1947&lt;5,"4-5",
TRUE,"5+"
)</f>
        <v>1-2</v>
      </c>
    </row>
    <row r="1948" spans="1:20" ht="15.6" x14ac:dyDescent="0.3">
      <c r="A1948" s="21">
        <v>2613</v>
      </c>
      <c r="B1948" s="22">
        <v>50</v>
      </c>
      <c r="C1948" s="22">
        <v>26</v>
      </c>
      <c r="D1948" s="22">
        <v>40</v>
      </c>
      <c r="E1948" s="23" t="str">
        <f t="shared" si="30"/>
        <v>0-50</v>
      </c>
      <c r="F1948" s="24">
        <v>95138</v>
      </c>
      <c r="G1948" s="22">
        <v>4</v>
      </c>
      <c r="H1948" s="22">
        <v>1.1000000000000001</v>
      </c>
      <c r="I1948" s="22" t="s">
        <v>37</v>
      </c>
      <c r="J1948" s="22">
        <v>131</v>
      </c>
      <c r="K1948" s="22" t="s">
        <v>34</v>
      </c>
      <c r="L1948" s="22" t="s">
        <v>34</v>
      </c>
      <c r="M1948" s="22" t="s">
        <v>34</v>
      </c>
      <c r="N1948" s="22" t="s">
        <v>34</v>
      </c>
      <c r="O1948" s="22" t="s">
        <v>34</v>
      </c>
      <c r="P1948" s="25" t="str" cm="1">
        <f t="array" ref="P1948">_xlfn.IFS(
B1948&lt;30,"20-29",
B1948&lt;40,"30-39",
B1948&lt;50,"40-49",
B1948&lt;60,"50-59",
TRUE,"60+")</f>
        <v>50-59</v>
      </c>
      <c r="Q1948" s="25" t="str" cm="1">
        <f t="array" ref="Q1948">_xlfn.IFS(
D1948&lt;25,"0–24K",
D1948&lt;50,"25–49K",
D1948&lt;75,"50–74K",
D1948&lt;100,"75–99K",
D1948&lt;150,"100–149K",
D1948&lt;200,"150–199K",
TRUE,"200K+"
)</f>
        <v>25–49K</v>
      </c>
      <c r="R1948" s="25" t="str" cm="1">
        <f t="array" ref="R1948">_xlfn.IFS(
J1948=0,"No Mortgage",
J1948&lt;=100,"Low",
J1948&lt;=300,"Medium",
TRUE,"High"
)</f>
        <v>Medium</v>
      </c>
      <c r="S1948" s="25" t="str" cm="1">
        <f t="array" ref="S1948">_xlfn.IFS(
C1948&lt;10,"0-10",
C1948&lt;20,"11-20",
C1948&lt;30,"21-30",
TRUE,"30+ yrs"
)</f>
        <v>21-30</v>
      </c>
      <c r="T1948" s="26" t="str" cm="1">
        <f t="array" ref="T1948">_xlfn.IFS(
H1948&lt;1,"0-1",
H1948&lt;2,"1-2",
H1948&lt;3,"2-3",
H1948&lt;4,"3-4",
H1948&lt;5,"4-5",
TRUE,"5+"
)</f>
        <v>1-2</v>
      </c>
    </row>
    <row r="1949" spans="1:20" ht="15.6" x14ac:dyDescent="0.3">
      <c r="A1949" s="21">
        <v>2633</v>
      </c>
      <c r="B1949" s="22">
        <v>50</v>
      </c>
      <c r="C1949" s="22">
        <v>24</v>
      </c>
      <c r="D1949" s="22">
        <v>81</v>
      </c>
      <c r="E1949" s="23" t="str">
        <f t="shared" si="30"/>
        <v>51-100</v>
      </c>
      <c r="F1949" s="24">
        <v>94720</v>
      </c>
      <c r="G1949" s="22">
        <v>1</v>
      </c>
      <c r="H1949" s="22">
        <v>4.9000000000000004</v>
      </c>
      <c r="I1949" s="22" t="s">
        <v>33</v>
      </c>
      <c r="J1949" s="22">
        <v>248</v>
      </c>
      <c r="K1949" s="22" t="s">
        <v>34</v>
      </c>
      <c r="L1949" s="22" t="s">
        <v>34</v>
      </c>
      <c r="M1949" s="22" t="s">
        <v>34</v>
      </c>
      <c r="N1949" s="22" t="s">
        <v>35</v>
      </c>
      <c r="O1949" s="22" t="s">
        <v>34</v>
      </c>
      <c r="P1949" s="25" t="str" cm="1">
        <f t="array" ref="P1949">_xlfn.IFS(
B1949&lt;30,"20-29",
B1949&lt;40,"30-39",
B1949&lt;50,"40-49",
B1949&lt;60,"50-59",
TRUE,"60+")</f>
        <v>50-59</v>
      </c>
      <c r="Q1949" s="25" t="str" cm="1">
        <f t="array" ref="Q1949">_xlfn.IFS(
D1949&lt;25,"0–24K",
D1949&lt;50,"25–49K",
D1949&lt;75,"50–74K",
D1949&lt;100,"75–99K",
D1949&lt;150,"100–149K",
D1949&lt;200,"150–199K",
TRUE,"200K+"
)</f>
        <v>75–99K</v>
      </c>
      <c r="R1949" s="25" t="str" cm="1">
        <f t="array" ref="R1949">_xlfn.IFS(
J1949=0,"No Mortgage",
J1949&lt;=100,"Low",
J1949&lt;=300,"Medium",
TRUE,"High"
)</f>
        <v>Medium</v>
      </c>
      <c r="S1949" s="25" t="str" cm="1">
        <f t="array" ref="S1949">_xlfn.IFS(
C1949&lt;10,"0-10",
C1949&lt;20,"11-20",
C1949&lt;30,"21-30",
TRUE,"30+ yrs"
)</f>
        <v>21-30</v>
      </c>
      <c r="T1949" s="26" t="str" cm="1">
        <f t="array" ref="T1949">_xlfn.IFS(
H1949&lt;1,"0-1",
H1949&lt;2,"1-2",
H1949&lt;3,"2-3",
H1949&lt;4,"3-4",
H1949&lt;5,"4-5",
TRUE,"5+"
)</f>
        <v>4-5</v>
      </c>
    </row>
    <row r="1950" spans="1:20" ht="15.6" x14ac:dyDescent="0.3">
      <c r="A1950" s="21">
        <v>2656</v>
      </c>
      <c r="B1950" s="22">
        <v>50</v>
      </c>
      <c r="C1950" s="22">
        <v>26</v>
      </c>
      <c r="D1950" s="22">
        <v>42</v>
      </c>
      <c r="E1950" s="23" t="str">
        <f t="shared" si="30"/>
        <v>0-50</v>
      </c>
      <c r="F1950" s="24">
        <v>91784</v>
      </c>
      <c r="G1950" s="22">
        <v>2</v>
      </c>
      <c r="H1950" s="22">
        <v>1</v>
      </c>
      <c r="I1950" s="22" t="s">
        <v>36</v>
      </c>
      <c r="J1950" s="22">
        <v>78</v>
      </c>
      <c r="K1950" s="22" t="s">
        <v>34</v>
      </c>
      <c r="L1950" s="22" t="s">
        <v>35</v>
      </c>
      <c r="M1950" s="22" t="s">
        <v>34</v>
      </c>
      <c r="N1950" s="22" t="s">
        <v>35</v>
      </c>
      <c r="O1950" s="22" t="s">
        <v>34</v>
      </c>
      <c r="P1950" s="25" t="str" cm="1">
        <f t="array" ref="P1950">_xlfn.IFS(
B1950&lt;30,"20-29",
B1950&lt;40,"30-39",
B1950&lt;50,"40-49",
B1950&lt;60,"50-59",
TRUE,"60+")</f>
        <v>50-59</v>
      </c>
      <c r="Q1950" s="25" t="str" cm="1">
        <f t="array" ref="Q1950">_xlfn.IFS(
D1950&lt;25,"0–24K",
D1950&lt;50,"25–49K",
D1950&lt;75,"50–74K",
D1950&lt;100,"75–99K",
D1950&lt;150,"100–149K",
D1950&lt;200,"150–199K",
TRUE,"200K+"
)</f>
        <v>25–49K</v>
      </c>
      <c r="R1950" s="25" t="str" cm="1">
        <f t="array" ref="R1950">_xlfn.IFS(
J1950=0,"No Mortgage",
J1950&lt;=100,"Low",
J1950&lt;=300,"Medium",
TRUE,"High"
)</f>
        <v>Low</v>
      </c>
      <c r="S1950" s="25" t="str" cm="1">
        <f t="array" ref="S1950">_xlfn.IFS(
C1950&lt;10,"0-10",
C1950&lt;20,"11-20",
C1950&lt;30,"21-30",
TRUE,"30+ yrs"
)</f>
        <v>21-30</v>
      </c>
      <c r="T1950" s="26" t="str" cm="1">
        <f t="array" ref="T1950">_xlfn.IFS(
H1950&lt;1,"0-1",
H1950&lt;2,"1-2",
H1950&lt;3,"2-3",
H1950&lt;4,"3-4",
H1950&lt;5,"4-5",
TRUE,"5+"
)</f>
        <v>1-2</v>
      </c>
    </row>
    <row r="1951" spans="1:20" ht="15.6" x14ac:dyDescent="0.3">
      <c r="A1951" s="21">
        <v>2687</v>
      </c>
      <c r="B1951" s="22">
        <v>50</v>
      </c>
      <c r="C1951" s="22">
        <v>24</v>
      </c>
      <c r="D1951" s="22">
        <v>81</v>
      </c>
      <c r="E1951" s="23" t="str">
        <f t="shared" si="30"/>
        <v>51-100</v>
      </c>
      <c r="F1951" s="24">
        <v>95053</v>
      </c>
      <c r="G1951" s="22">
        <v>2</v>
      </c>
      <c r="H1951" s="22">
        <v>0.4</v>
      </c>
      <c r="I1951" s="22" t="s">
        <v>36</v>
      </c>
      <c r="J1951" s="22">
        <v>0</v>
      </c>
      <c r="K1951" s="22" t="s">
        <v>34</v>
      </c>
      <c r="L1951" s="22" t="s">
        <v>34</v>
      </c>
      <c r="M1951" s="22" t="s">
        <v>34</v>
      </c>
      <c r="N1951" s="22" t="s">
        <v>34</v>
      </c>
      <c r="O1951" s="22" t="s">
        <v>34</v>
      </c>
      <c r="P1951" s="25" t="str" cm="1">
        <f t="array" ref="P1951">_xlfn.IFS(
B1951&lt;30,"20-29",
B1951&lt;40,"30-39",
B1951&lt;50,"40-49",
B1951&lt;60,"50-59",
TRUE,"60+")</f>
        <v>50-59</v>
      </c>
      <c r="Q1951" s="25" t="str" cm="1">
        <f t="array" ref="Q1951">_xlfn.IFS(
D1951&lt;25,"0–24K",
D1951&lt;50,"25–49K",
D1951&lt;75,"50–74K",
D1951&lt;100,"75–99K",
D1951&lt;150,"100–149K",
D1951&lt;200,"150–199K",
TRUE,"200K+"
)</f>
        <v>75–99K</v>
      </c>
      <c r="R1951" s="25" t="str" cm="1">
        <f t="array" ref="R1951">_xlfn.IFS(
J1951=0,"No Mortgage",
J1951&lt;=100,"Low",
J1951&lt;=300,"Medium",
TRUE,"High"
)</f>
        <v>No Mortgage</v>
      </c>
      <c r="S1951" s="25" t="str" cm="1">
        <f t="array" ref="S1951">_xlfn.IFS(
C1951&lt;10,"0-10",
C1951&lt;20,"11-20",
C1951&lt;30,"21-30",
TRUE,"30+ yrs"
)</f>
        <v>21-30</v>
      </c>
      <c r="T1951" s="26" t="str" cm="1">
        <f t="array" ref="T1951">_xlfn.IFS(
H1951&lt;1,"0-1",
H1951&lt;2,"1-2",
H1951&lt;3,"2-3",
H1951&lt;4,"3-4",
H1951&lt;5,"4-5",
TRUE,"5+"
)</f>
        <v>0-1</v>
      </c>
    </row>
    <row r="1952" spans="1:20" ht="15.6" x14ac:dyDescent="0.3">
      <c r="A1952" s="21">
        <v>2702</v>
      </c>
      <c r="B1952" s="22">
        <v>50</v>
      </c>
      <c r="C1952" s="22">
        <v>26</v>
      </c>
      <c r="D1952" s="22">
        <v>55</v>
      </c>
      <c r="E1952" s="23" t="str">
        <f t="shared" si="30"/>
        <v>51-100</v>
      </c>
      <c r="F1952" s="24">
        <v>94305</v>
      </c>
      <c r="G1952" s="22">
        <v>1</v>
      </c>
      <c r="H1952" s="22">
        <v>1.6</v>
      </c>
      <c r="I1952" s="22" t="s">
        <v>37</v>
      </c>
      <c r="J1952" s="22">
        <v>0</v>
      </c>
      <c r="K1952" s="22" t="s">
        <v>34</v>
      </c>
      <c r="L1952" s="22" t="s">
        <v>34</v>
      </c>
      <c r="M1952" s="22" t="s">
        <v>34</v>
      </c>
      <c r="N1952" s="22" t="s">
        <v>35</v>
      </c>
      <c r="O1952" s="22" t="s">
        <v>34</v>
      </c>
      <c r="P1952" s="25" t="str" cm="1">
        <f t="array" ref="P1952">_xlfn.IFS(
B1952&lt;30,"20-29",
B1952&lt;40,"30-39",
B1952&lt;50,"40-49",
B1952&lt;60,"50-59",
TRUE,"60+")</f>
        <v>50-59</v>
      </c>
      <c r="Q1952" s="25" t="str" cm="1">
        <f t="array" ref="Q1952">_xlfn.IFS(
D1952&lt;25,"0–24K",
D1952&lt;50,"25–49K",
D1952&lt;75,"50–74K",
D1952&lt;100,"75–99K",
D1952&lt;150,"100–149K",
D1952&lt;200,"150–199K",
TRUE,"200K+"
)</f>
        <v>50–74K</v>
      </c>
      <c r="R1952" s="25" t="str" cm="1">
        <f t="array" ref="R1952">_xlfn.IFS(
J1952=0,"No Mortgage",
J1952&lt;=100,"Low",
J1952&lt;=300,"Medium",
TRUE,"High"
)</f>
        <v>No Mortgage</v>
      </c>
      <c r="S1952" s="25" t="str" cm="1">
        <f t="array" ref="S1952">_xlfn.IFS(
C1952&lt;10,"0-10",
C1952&lt;20,"11-20",
C1952&lt;30,"21-30",
TRUE,"30+ yrs"
)</f>
        <v>21-30</v>
      </c>
      <c r="T1952" s="26" t="str" cm="1">
        <f t="array" ref="T1952">_xlfn.IFS(
H1952&lt;1,"0-1",
H1952&lt;2,"1-2",
H1952&lt;3,"2-3",
H1952&lt;4,"3-4",
H1952&lt;5,"4-5",
TRUE,"5+"
)</f>
        <v>1-2</v>
      </c>
    </row>
    <row r="1953" spans="1:20" ht="15.6" x14ac:dyDescent="0.3">
      <c r="A1953" s="21">
        <v>2746</v>
      </c>
      <c r="B1953" s="22">
        <v>50</v>
      </c>
      <c r="C1953" s="22">
        <v>25</v>
      </c>
      <c r="D1953" s="22">
        <v>38</v>
      </c>
      <c r="E1953" s="23" t="str">
        <f t="shared" si="30"/>
        <v>0-50</v>
      </c>
      <c r="F1953" s="24">
        <v>95616</v>
      </c>
      <c r="G1953" s="22">
        <v>1</v>
      </c>
      <c r="H1953" s="22">
        <v>1.3</v>
      </c>
      <c r="I1953" s="22" t="s">
        <v>37</v>
      </c>
      <c r="J1953" s="22">
        <v>120</v>
      </c>
      <c r="K1953" s="22" t="s">
        <v>34</v>
      </c>
      <c r="L1953" s="22" t="s">
        <v>34</v>
      </c>
      <c r="M1953" s="22" t="s">
        <v>34</v>
      </c>
      <c r="N1953" s="22" t="s">
        <v>34</v>
      </c>
      <c r="O1953" s="22" t="s">
        <v>35</v>
      </c>
      <c r="P1953" s="25" t="str" cm="1">
        <f t="array" ref="P1953">_xlfn.IFS(
B1953&lt;30,"20-29",
B1953&lt;40,"30-39",
B1953&lt;50,"40-49",
B1953&lt;60,"50-59",
TRUE,"60+")</f>
        <v>50-59</v>
      </c>
      <c r="Q1953" s="25" t="str" cm="1">
        <f t="array" ref="Q1953">_xlfn.IFS(
D1953&lt;25,"0–24K",
D1953&lt;50,"25–49K",
D1953&lt;75,"50–74K",
D1953&lt;100,"75–99K",
D1953&lt;150,"100–149K",
D1953&lt;200,"150–199K",
TRUE,"200K+"
)</f>
        <v>25–49K</v>
      </c>
      <c r="R1953" s="25" t="str" cm="1">
        <f t="array" ref="R1953">_xlfn.IFS(
J1953=0,"No Mortgage",
J1953&lt;=100,"Low",
J1953&lt;=300,"Medium",
TRUE,"High"
)</f>
        <v>Medium</v>
      </c>
      <c r="S1953" s="25" t="str" cm="1">
        <f t="array" ref="S1953">_xlfn.IFS(
C1953&lt;10,"0-10",
C1953&lt;20,"11-20",
C1953&lt;30,"21-30",
TRUE,"30+ yrs"
)</f>
        <v>21-30</v>
      </c>
      <c r="T1953" s="26" t="str" cm="1">
        <f t="array" ref="T1953">_xlfn.IFS(
H1953&lt;1,"0-1",
H1953&lt;2,"1-2",
H1953&lt;3,"2-3",
H1953&lt;4,"3-4",
H1953&lt;5,"4-5",
TRUE,"5+"
)</f>
        <v>1-2</v>
      </c>
    </row>
    <row r="1954" spans="1:20" ht="15.6" x14ac:dyDescent="0.3">
      <c r="A1954" s="21">
        <v>2817</v>
      </c>
      <c r="B1954" s="22">
        <v>50</v>
      </c>
      <c r="C1954" s="22">
        <v>26</v>
      </c>
      <c r="D1954" s="22">
        <v>128</v>
      </c>
      <c r="E1954" s="23" t="str">
        <f t="shared" si="30"/>
        <v>100+</v>
      </c>
      <c r="F1954" s="24">
        <v>92780</v>
      </c>
      <c r="G1954" s="22">
        <v>2</v>
      </c>
      <c r="H1954" s="22">
        <v>0.4</v>
      </c>
      <c r="I1954" s="22" t="s">
        <v>33</v>
      </c>
      <c r="J1954" s="22">
        <v>0</v>
      </c>
      <c r="K1954" s="22" t="s">
        <v>34</v>
      </c>
      <c r="L1954" s="22" t="s">
        <v>34</v>
      </c>
      <c r="M1954" s="22" t="s">
        <v>34</v>
      </c>
      <c r="N1954" s="22" t="s">
        <v>35</v>
      </c>
      <c r="O1954" s="22" t="s">
        <v>34</v>
      </c>
      <c r="P1954" s="25" t="str" cm="1">
        <f t="array" ref="P1954">_xlfn.IFS(
B1954&lt;30,"20-29",
B1954&lt;40,"30-39",
B1954&lt;50,"40-49",
B1954&lt;60,"50-59",
TRUE,"60+")</f>
        <v>50-59</v>
      </c>
      <c r="Q1954" s="25" t="str" cm="1">
        <f t="array" ref="Q1954">_xlfn.IFS(
D1954&lt;25,"0–24K",
D1954&lt;50,"25–49K",
D1954&lt;75,"50–74K",
D1954&lt;100,"75–99K",
D1954&lt;150,"100–149K",
D1954&lt;200,"150–199K",
TRUE,"200K+"
)</f>
        <v>100–149K</v>
      </c>
      <c r="R1954" s="25" t="str" cm="1">
        <f t="array" ref="R1954">_xlfn.IFS(
J1954=0,"No Mortgage",
J1954&lt;=100,"Low",
J1954&lt;=300,"Medium",
TRUE,"High"
)</f>
        <v>No Mortgage</v>
      </c>
      <c r="S1954" s="25" t="str" cm="1">
        <f t="array" ref="S1954">_xlfn.IFS(
C1954&lt;10,"0-10",
C1954&lt;20,"11-20",
C1954&lt;30,"21-30",
TRUE,"30+ yrs"
)</f>
        <v>21-30</v>
      </c>
      <c r="T1954" s="26" t="str" cm="1">
        <f t="array" ref="T1954">_xlfn.IFS(
H1954&lt;1,"0-1",
H1954&lt;2,"1-2",
H1954&lt;3,"2-3",
H1954&lt;4,"3-4",
H1954&lt;5,"4-5",
TRUE,"5+"
)</f>
        <v>0-1</v>
      </c>
    </row>
    <row r="1955" spans="1:20" ht="15.6" x14ac:dyDescent="0.3">
      <c r="A1955" s="21">
        <v>2873</v>
      </c>
      <c r="B1955" s="22">
        <v>50</v>
      </c>
      <c r="C1955" s="22">
        <v>26</v>
      </c>
      <c r="D1955" s="22">
        <v>23</v>
      </c>
      <c r="E1955" s="23" t="str">
        <f t="shared" si="30"/>
        <v>0-50</v>
      </c>
      <c r="F1955" s="24">
        <v>92630</v>
      </c>
      <c r="G1955" s="22">
        <v>1</v>
      </c>
      <c r="H1955" s="22">
        <v>0.3</v>
      </c>
      <c r="I1955" s="22" t="s">
        <v>33</v>
      </c>
      <c r="J1955" s="22">
        <v>0</v>
      </c>
      <c r="K1955" s="22" t="s">
        <v>34</v>
      </c>
      <c r="L1955" s="22" t="s">
        <v>34</v>
      </c>
      <c r="M1955" s="22" t="s">
        <v>34</v>
      </c>
      <c r="N1955" s="22" t="s">
        <v>34</v>
      </c>
      <c r="O1955" s="22" t="s">
        <v>34</v>
      </c>
      <c r="P1955" s="25" t="str" cm="1">
        <f t="array" ref="P1955">_xlfn.IFS(
B1955&lt;30,"20-29",
B1955&lt;40,"30-39",
B1955&lt;50,"40-49",
B1955&lt;60,"50-59",
TRUE,"60+")</f>
        <v>50-59</v>
      </c>
      <c r="Q1955" s="25" t="str" cm="1">
        <f t="array" ref="Q1955">_xlfn.IFS(
D1955&lt;25,"0–24K",
D1955&lt;50,"25–49K",
D1955&lt;75,"50–74K",
D1955&lt;100,"75–99K",
D1955&lt;150,"100–149K",
D1955&lt;200,"150–199K",
TRUE,"200K+"
)</f>
        <v>0–24K</v>
      </c>
      <c r="R1955" s="25" t="str" cm="1">
        <f t="array" ref="R1955">_xlfn.IFS(
J1955=0,"No Mortgage",
J1955&lt;=100,"Low",
J1955&lt;=300,"Medium",
TRUE,"High"
)</f>
        <v>No Mortgage</v>
      </c>
      <c r="S1955" s="25" t="str" cm="1">
        <f t="array" ref="S1955">_xlfn.IFS(
C1955&lt;10,"0-10",
C1955&lt;20,"11-20",
C1955&lt;30,"21-30",
TRUE,"30+ yrs"
)</f>
        <v>21-30</v>
      </c>
      <c r="T1955" s="26" t="str" cm="1">
        <f t="array" ref="T1955">_xlfn.IFS(
H1955&lt;1,"0-1",
H1955&lt;2,"1-2",
H1955&lt;3,"2-3",
H1955&lt;4,"3-4",
H1955&lt;5,"4-5",
TRUE,"5+"
)</f>
        <v>0-1</v>
      </c>
    </row>
    <row r="1956" spans="1:20" ht="15.6" x14ac:dyDescent="0.3">
      <c r="A1956" s="21">
        <v>2887</v>
      </c>
      <c r="B1956" s="22">
        <v>50</v>
      </c>
      <c r="C1956" s="22">
        <v>25</v>
      </c>
      <c r="D1956" s="22">
        <v>58</v>
      </c>
      <c r="E1956" s="23" t="str">
        <f t="shared" si="30"/>
        <v>51-100</v>
      </c>
      <c r="F1956" s="24">
        <v>93940</v>
      </c>
      <c r="G1956" s="22">
        <v>1</v>
      </c>
      <c r="H1956" s="22">
        <v>1.3</v>
      </c>
      <c r="I1956" s="22" t="s">
        <v>37</v>
      </c>
      <c r="J1956" s="22">
        <v>0</v>
      </c>
      <c r="K1956" s="22" t="s">
        <v>34</v>
      </c>
      <c r="L1956" s="22" t="s">
        <v>34</v>
      </c>
      <c r="M1956" s="22" t="s">
        <v>34</v>
      </c>
      <c r="N1956" s="22" t="s">
        <v>35</v>
      </c>
      <c r="O1956" s="22" t="s">
        <v>34</v>
      </c>
      <c r="P1956" s="25" t="str" cm="1">
        <f t="array" ref="P1956">_xlfn.IFS(
B1956&lt;30,"20-29",
B1956&lt;40,"30-39",
B1956&lt;50,"40-49",
B1956&lt;60,"50-59",
TRUE,"60+")</f>
        <v>50-59</v>
      </c>
      <c r="Q1956" s="25" t="str" cm="1">
        <f t="array" ref="Q1956">_xlfn.IFS(
D1956&lt;25,"0–24K",
D1956&lt;50,"25–49K",
D1956&lt;75,"50–74K",
D1956&lt;100,"75–99K",
D1956&lt;150,"100–149K",
D1956&lt;200,"150–199K",
TRUE,"200K+"
)</f>
        <v>50–74K</v>
      </c>
      <c r="R1956" s="25" t="str" cm="1">
        <f t="array" ref="R1956">_xlfn.IFS(
J1956=0,"No Mortgage",
J1956&lt;=100,"Low",
J1956&lt;=300,"Medium",
TRUE,"High"
)</f>
        <v>No Mortgage</v>
      </c>
      <c r="S1956" s="25" t="str" cm="1">
        <f t="array" ref="S1956">_xlfn.IFS(
C1956&lt;10,"0-10",
C1956&lt;20,"11-20",
C1956&lt;30,"21-30",
TRUE,"30+ yrs"
)</f>
        <v>21-30</v>
      </c>
      <c r="T1956" s="26" t="str" cm="1">
        <f t="array" ref="T1956">_xlfn.IFS(
H1956&lt;1,"0-1",
H1956&lt;2,"1-2",
H1956&lt;3,"2-3",
H1956&lt;4,"3-4",
H1956&lt;5,"4-5",
TRUE,"5+"
)</f>
        <v>1-2</v>
      </c>
    </row>
    <row r="1957" spans="1:20" ht="15.6" x14ac:dyDescent="0.3">
      <c r="A1957" s="21">
        <v>2922</v>
      </c>
      <c r="B1957" s="22">
        <v>50</v>
      </c>
      <c r="C1957" s="22">
        <v>24</v>
      </c>
      <c r="D1957" s="22">
        <v>95</v>
      </c>
      <c r="E1957" s="23" t="str">
        <f t="shared" si="30"/>
        <v>51-100</v>
      </c>
      <c r="F1957" s="24">
        <v>91401</v>
      </c>
      <c r="G1957" s="22">
        <v>1</v>
      </c>
      <c r="H1957" s="22">
        <v>0.3</v>
      </c>
      <c r="I1957" s="22" t="s">
        <v>33</v>
      </c>
      <c r="J1957" s="22">
        <v>262</v>
      </c>
      <c r="K1957" s="22" t="s">
        <v>34</v>
      </c>
      <c r="L1957" s="22" t="s">
        <v>34</v>
      </c>
      <c r="M1957" s="22" t="s">
        <v>34</v>
      </c>
      <c r="N1957" s="22" t="s">
        <v>35</v>
      </c>
      <c r="O1957" s="22" t="s">
        <v>34</v>
      </c>
      <c r="P1957" s="25" t="str" cm="1">
        <f t="array" ref="P1957">_xlfn.IFS(
B1957&lt;30,"20-29",
B1957&lt;40,"30-39",
B1957&lt;50,"40-49",
B1957&lt;60,"50-59",
TRUE,"60+")</f>
        <v>50-59</v>
      </c>
      <c r="Q1957" s="25" t="str" cm="1">
        <f t="array" ref="Q1957">_xlfn.IFS(
D1957&lt;25,"0–24K",
D1957&lt;50,"25–49K",
D1957&lt;75,"50–74K",
D1957&lt;100,"75–99K",
D1957&lt;150,"100–149K",
D1957&lt;200,"150–199K",
TRUE,"200K+"
)</f>
        <v>75–99K</v>
      </c>
      <c r="R1957" s="25" t="str" cm="1">
        <f t="array" ref="R1957">_xlfn.IFS(
J1957=0,"No Mortgage",
J1957&lt;=100,"Low",
J1957&lt;=300,"Medium",
TRUE,"High"
)</f>
        <v>Medium</v>
      </c>
      <c r="S1957" s="25" t="str" cm="1">
        <f t="array" ref="S1957">_xlfn.IFS(
C1957&lt;10,"0-10",
C1957&lt;20,"11-20",
C1957&lt;30,"21-30",
TRUE,"30+ yrs"
)</f>
        <v>21-30</v>
      </c>
      <c r="T1957" s="26" t="str" cm="1">
        <f t="array" ref="T1957">_xlfn.IFS(
H1957&lt;1,"0-1",
H1957&lt;2,"1-2",
H1957&lt;3,"2-3",
H1957&lt;4,"3-4",
H1957&lt;5,"4-5",
TRUE,"5+"
)</f>
        <v>0-1</v>
      </c>
    </row>
    <row r="1958" spans="1:20" ht="15.6" x14ac:dyDescent="0.3">
      <c r="A1958" s="21">
        <v>2995</v>
      </c>
      <c r="B1958" s="22">
        <v>50</v>
      </c>
      <c r="C1958" s="22">
        <v>24</v>
      </c>
      <c r="D1958" s="22">
        <v>179</v>
      </c>
      <c r="E1958" s="23" t="str">
        <f t="shared" si="30"/>
        <v>100+</v>
      </c>
      <c r="F1958" s="24">
        <v>94025</v>
      </c>
      <c r="G1958" s="22">
        <v>1</v>
      </c>
      <c r="H1958" s="22">
        <v>1</v>
      </c>
      <c r="I1958" s="22" t="s">
        <v>33</v>
      </c>
      <c r="J1958" s="22">
        <v>0</v>
      </c>
      <c r="K1958" s="22" t="s">
        <v>34</v>
      </c>
      <c r="L1958" s="22" t="s">
        <v>34</v>
      </c>
      <c r="M1958" s="22" t="s">
        <v>34</v>
      </c>
      <c r="N1958" s="22" t="s">
        <v>35</v>
      </c>
      <c r="O1958" s="22" t="s">
        <v>34</v>
      </c>
      <c r="P1958" s="25" t="str" cm="1">
        <f t="array" ref="P1958">_xlfn.IFS(
B1958&lt;30,"20-29",
B1958&lt;40,"30-39",
B1958&lt;50,"40-49",
B1958&lt;60,"50-59",
TRUE,"60+")</f>
        <v>50-59</v>
      </c>
      <c r="Q1958" s="25" t="str" cm="1">
        <f t="array" ref="Q1958">_xlfn.IFS(
D1958&lt;25,"0–24K",
D1958&lt;50,"25–49K",
D1958&lt;75,"50–74K",
D1958&lt;100,"75–99K",
D1958&lt;150,"100–149K",
D1958&lt;200,"150–199K",
TRUE,"200K+"
)</f>
        <v>150–199K</v>
      </c>
      <c r="R1958" s="25" t="str" cm="1">
        <f t="array" ref="R1958">_xlfn.IFS(
J1958=0,"No Mortgage",
J1958&lt;=100,"Low",
J1958&lt;=300,"Medium",
TRUE,"High"
)</f>
        <v>No Mortgage</v>
      </c>
      <c r="S1958" s="25" t="str" cm="1">
        <f t="array" ref="S1958">_xlfn.IFS(
C1958&lt;10,"0-10",
C1958&lt;20,"11-20",
C1958&lt;30,"21-30",
TRUE,"30+ yrs"
)</f>
        <v>21-30</v>
      </c>
      <c r="T1958" s="26" t="str" cm="1">
        <f t="array" ref="T1958">_xlfn.IFS(
H1958&lt;1,"0-1",
H1958&lt;2,"1-2",
H1958&lt;3,"2-3",
H1958&lt;4,"3-4",
H1958&lt;5,"4-5",
TRUE,"5+"
)</f>
        <v>1-2</v>
      </c>
    </row>
    <row r="1959" spans="1:20" ht="15.6" x14ac:dyDescent="0.3">
      <c r="A1959" s="21">
        <v>3031</v>
      </c>
      <c r="B1959" s="22">
        <v>50</v>
      </c>
      <c r="C1959" s="22">
        <v>26</v>
      </c>
      <c r="D1959" s="22">
        <v>110</v>
      </c>
      <c r="E1959" s="23" t="str">
        <f t="shared" si="30"/>
        <v>100+</v>
      </c>
      <c r="F1959" s="24">
        <v>94509</v>
      </c>
      <c r="G1959" s="22">
        <v>3</v>
      </c>
      <c r="H1959" s="22">
        <v>1.8</v>
      </c>
      <c r="I1959" s="22" t="s">
        <v>37</v>
      </c>
      <c r="J1959" s="22">
        <v>0</v>
      </c>
      <c r="K1959" s="22" t="s">
        <v>34</v>
      </c>
      <c r="L1959" s="22" t="s">
        <v>34</v>
      </c>
      <c r="M1959" s="22" t="s">
        <v>34</v>
      </c>
      <c r="N1959" s="22" t="s">
        <v>35</v>
      </c>
      <c r="O1959" s="22" t="s">
        <v>34</v>
      </c>
      <c r="P1959" s="25" t="str" cm="1">
        <f t="array" ref="P1959">_xlfn.IFS(
B1959&lt;30,"20-29",
B1959&lt;40,"30-39",
B1959&lt;50,"40-49",
B1959&lt;60,"50-59",
TRUE,"60+")</f>
        <v>50-59</v>
      </c>
      <c r="Q1959" s="25" t="str" cm="1">
        <f t="array" ref="Q1959">_xlfn.IFS(
D1959&lt;25,"0–24K",
D1959&lt;50,"25–49K",
D1959&lt;75,"50–74K",
D1959&lt;100,"75–99K",
D1959&lt;150,"100–149K",
D1959&lt;200,"150–199K",
TRUE,"200K+"
)</f>
        <v>100–149K</v>
      </c>
      <c r="R1959" s="25" t="str" cm="1">
        <f t="array" ref="R1959">_xlfn.IFS(
J1959=0,"No Mortgage",
J1959&lt;=100,"Low",
J1959&lt;=300,"Medium",
TRUE,"High"
)</f>
        <v>No Mortgage</v>
      </c>
      <c r="S1959" s="25" t="str" cm="1">
        <f t="array" ref="S1959">_xlfn.IFS(
C1959&lt;10,"0-10",
C1959&lt;20,"11-20",
C1959&lt;30,"21-30",
TRUE,"30+ yrs"
)</f>
        <v>21-30</v>
      </c>
      <c r="T1959" s="26" t="str" cm="1">
        <f t="array" ref="T1959">_xlfn.IFS(
H1959&lt;1,"0-1",
H1959&lt;2,"1-2",
H1959&lt;3,"2-3",
H1959&lt;4,"3-4",
H1959&lt;5,"4-5",
TRUE,"5+"
)</f>
        <v>1-2</v>
      </c>
    </row>
    <row r="1960" spans="1:20" ht="15.6" x14ac:dyDescent="0.3">
      <c r="A1960" s="21">
        <v>3036</v>
      </c>
      <c r="B1960" s="22">
        <v>50</v>
      </c>
      <c r="C1960" s="22">
        <v>24</v>
      </c>
      <c r="D1960" s="22">
        <v>31</v>
      </c>
      <c r="E1960" s="23" t="str">
        <f t="shared" si="30"/>
        <v>0-50</v>
      </c>
      <c r="F1960" s="24">
        <v>95054</v>
      </c>
      <c r="G1960" s="22">
        <v>1</v>
      </c>
      <c r="H1960" s="22">
        <v>0.3</v>
      </c>
      <c r="I1960" s="22" t="s">
        <v>36</v>
      </c>
      <c r="J1960" s="22">
        <v>0</v>
      </c>
      <c r="K1960" s="22" t="s">
        <v>34</v>
      </c>
      <c r="L1960" s="22" t="s">
        <v>34</v>
      </c>
      <c r="M1960" s="22" t="s">
        <v>34</v>
      </c>
      <c r="N1960" s="22" t="s">
        <v>34</v>
      </c>
      <c r="O1960" s="22" t="s">
        <v>34</v>
      </c>
      <c r="P1960" s="25" t="str" cm="1">
        <f t="array" ref="P1960">_xlfn.IFS(
B1960&lt;30,"20-29",
B1960&lt;40,"30-39",
B1960&lt;50,"40-49",
B1960&lt;60,"50-59",
TRUE,"60+")</f>
        <v>50-59</v>
      </c>
      <c r="Q1960" s="25" t="str" cm="1">
        <f t="array" ref="Q1960">_xlfn.IFS(
D1960&lt;25,"0–24K",
D1960&lt;50,"25–49K",
D1960&lt;75,"50–74K",
D1960&lt;100,"75–99K",
D1960&lt;150,"100–149K",
D1960&lt;200,"150–199K",
TRUE,"200K+"
)</f>
        <v>25–49K</v>
      </c>
      <c r="R1960" s="25" t="str" cm="1">
        <f t="array" ref="R1960">_xlfn.IFS(
J1960=0,"No Mortgage",
J1960&lt;=100,"Low",
J1960&lt;=300,"Medium",
TRUE,"High"
)</f>
        <v>No Mortgage</v>
      </c>
      <c r="S1960" s="25" t="str" cm="1">
        <f t="array" ref="S1960">_xlfn.IFS(
C1960&lt;10,"0-10",
C1960&lt;20,"11-20",
C1960&lt;30,"21-30",
TRUE,"30+ yrs"
)</f>
        <v>21-30</v>
      </c>
      <c r="T1960" s="26" t="str" cm="1">
        <f t="array" ref="T1960">_xlfn.IFS(
H1960&lt;1,"0-1",
H1960&lt;2,"1-2",
H1960&lt;3,"2-3",
H1960&lt;4,"3-4",
H1960&lt;5,"4-5",
TRUE,"5+"
)</f>
        <v>0-1</v>
      </c>
    </row>
    <row r="1961" spans="1:20" ht="15.6" x14ac:dyDescent="0.3">
      <c r="A1961" s="21">
        <v>3051</v>
      </c>
      <c r="B1961" s="22">
        <v>50</v>
      </c>
      <c r="C1961" s="22">
        <v>25</v>
      </c>
      <c r="D1961" s="22">
        <v>58</v>
      </c>
      <c r="E1961" s="23" t="str">
        <f t="shared" si="30"/>
        <v>51-100</v>
      </c>
      <c r="F1961" s="24">
        <v>92131</v>
      </c>
      <c r="G1961" s="22">
        <v>1</v>
      </c>
      <c r="H1961" s="22">
        <v>1.3</v>
      </c>
      <c r="I1961" s="22" t="s">
        <v>37</v>
      </c>
      <c r="J1961" s="22">
        <v>0</v>
      </c>
      <c r="K1961" s="22" t="s">
        <v>34</v>
      </c>
      <c r="L1961" s="22" t="s">
        <v>34</v>
      </c>
      <c r="M1961" s="22" t="s">
        <v>34</v>
      </c>
      <c r="N1961" s="22" t="s">
        <v>35</v>
      </c>
      <c r="O1961" s="22" t="s">
        <v>34</v>
      </c>
      <c r="P1961" s="25" t="str" cm="1">
        <f t="array" ref="P1961">_xlfn.IFS(
B1961&lt;30,"20-29",
B1961&lt;40,"30-39",
B1961&lt;50,"40-49",
B1961&lt;60,"50-59",
TRUE,"60+")</f>
        <v>50-59</v>
      </c>
      <c r="Q1961" s="25" t="str" cm="1">
        <f t="array" ref="Q1961">_xlfn.IFS(
D1961&lt;25,"0–24K",
D1961&lt;50,"25–49K",
D1961&lt;75,"50–74K",
D1961&lt;100,"75–99K",
D1961&lt;150,"100–149K",
D1961&lt;200,"150–199K",
TRUE,"200K+"
)</f>
        <v>50–74K</v>
      </c>
      <c r="R1961" s="25" t="str" cm="1">
        <f t="array" ref="R1961">_xlfn.IFS(
J1961=0,"No Mortgage",
J1961&lt;=100,"Low",
J1961&lt;=300,"Medium",
TRUE,"High"
)</f>
        <v>No Mortgage</v>
      </c>
      <c r="S1961" s="25" t="str" cm="1">
        <f t="array" ref="S1961">_xlfn.IFS(
C1961&lt;10,"0-10",
C1961&lt;20,"11-20",
C1961&lt;30,"21-30",
TRUE,"30+ yrs"
)</f>
        <v>21-30</v>
      </c>
      <c r="T1961" s="26" t="str" cm="1">
        <f t="array" ref="T1961">_xlfn.IFS(
H1961&lt;1,"0-1",
H1961&lt;2,"1-2",
H1961&lt;3,"2-3",
H1961&lt;4,"3-4",
H1961&lt;5,"4-5",
TRUE,"5+"
)</f>
        <v>1-2</v>
      </c>
    </row>
    <row r="1962" spans="1:20" ht="15.6" x14ac:dyDescent="0.3">
      <c r="A1962" s="21">
        <v>3095</v>
      </c>
      <c r="B1962" s="22">
        <v>50</v>
      </c>
      <c r="C1962" s="22">
        <v>23</v>
      </c>
      <c r="D1962" s="22">
        <v>19</v>
      </c>
      <c r="E1962" s="23" t="str">
        <f t="shared" si="30"/>
        <v>0-50</v>
      </c>
      <c r="F1962" s="24">
        <v>90272</v>
      </c>
      <c r="G1962" s="22">
        <v>1</v>
      </c>
      <c r="H1962" s="22">
        <v>0.5</v>
      </c>
      <c r="I1962" s="22" t="s">
        <v>37</v>
      </c>
      <c r="J1962" s="22">
        <v>104</v>
      </c>
      <c r="K1962" s="22" t="s">
        <v>34</v>
      </c>
      <c r="L1962" s="22" t="s">
        <v>34</v>
      </c>
      <c r="M1962" s="22" t="s">
        <v>34</v>
      </c>
      <c r="N1962" s="22" t="s">
        <v>34</v>
      </c>
      <c r="O1962" s="22" t="s">
        <v>35</v>
      </c>
      <c r="P1962" s="25" t="str" cm="1">
        <f t="array" ref="P1962">_xlfn.IFS(
B1962&lt;30,"20-29",
B1962&lt;40,"30-39",
B1962&lt;50,"40-49",
B1962&lt;60,"50-59",
TRUE,"60+")</f>
        <v>50-59</v>
      </c>
      <c r="Q1962" s="25" t="str" cm="1">
        <f t="array" ref="Q1962">_xlfn.IFS(
D1962&lt;25,"0–24K",
D1962&lt;50,"25–49K",
D1962&lt;75,"50–74K",
D1962&lt;100,"75–99K",
D1962&lt;150,"100–149K",
D1962&lt;200,"150–199K",
TRUE,"200K+"
)</f>
        <v>0–24K</v>
      </c>
      <c r="R1962" s="25" t="str" cm="1">
        <f t="array" ref="R1962">_xlfn.IFS(
J1962=0,"No Mortgage",
J1962&lt;=100,"Low",
J1962&lt;=300,"Medium",
TRUE,"High"
)</f>
        <v>Medium</v>
      </c>
      <c r="S1962" s="25" t="str" cm="1">
        <f t="array" ref="S1962">_xlfn.IFS(
C1962&lt;10,"0-10",
C1962&lt;20,"11-20",
C1962&lt;30,"21-30",
TRUE,"30+ yrs"
)</f>
        <v>21-30</v>
      </c>
      <c r="T1962" s="26" t="str" cm="1">
        <f t="array" ref="T1962">_xlfn.IFS(
H1962&lt;1,"0-1",
H1962&lt;2,"1-2",
H1962&lt;3,"2-3",
H1962&lt;4,"3-4",
H1962&lt;5,"4-5",
TRUE,"5+"
)</f>
        <v>0-1</v>
      </c>
    </row>
    <row r="1963" spans="1:20" ht="15.6" x14ac:dyDescent="0.3">
      <c r="A1963" s="21">
        <v>3144</v>
      </c>
      <c r="B1963" s="22">
        <v>50</v>
      </c>
      <c r="C1963" s="22">
        <v>24</v>
      </c>
      <c r="D1963" s="22">
        <v>38</v>
      </c>
      <c r="E1963" s="23" t="str">
        <f t="shared" si="30"/>
        <v>0-50</v>
      </c>
      <c r="F1963" s="24">
        <v>91105</v>
      </c>
      <c r="G1963" s="22">
        <v>4</v>
      </c>
      <c r="H1963" s="22">
        <v>0.1</v>
      </c>
      <c r="I1963" s="22" t="s">
        <v>33</v>
      </c>
      <c r="J1963" s="22">
        <v>0</v>
      </c>
      <c r="K1963" s="22" t="s">
        <v>34</v>
      </c>
      <c r="L1963" s="22" t="s">
        <v>34</v>
      </c>
      <c r="M1963" s="22" t="s">
        <v>34</v>
      </c>
      <c r="N1963" s="22" t="s">
        <v>35</v>
      </c>
      <c r="O1963" s="22" t="s">
        <v>34</v>
      </c>
      <c r="P1963" s="25" t="str" cm="1">
        <f t="array" ref="P1963">_xlfn.IFS(
B1963&lt;30,"20-29",
B1963&lt;40,"30-39",
B1963&lt;50,"40-49",
B1963&lt;60,"50-59",
TRUE,"60+")</f>
        <v>50-59</v>
      </c>
      <c r="Q1963" s="25" t="str" cm="1">
        <f t="array" ref="Q1963">_xlfn.IFS(
D1963&lt;25,"0–24K",
D1963&lt;50,"25–49K",
D1963&lt;75,"50–74K",
D1963&lt;100,"75–99K",
D1963&lt;150,"100–149K",
D1963&lt;200,"150–199K",
TRUE,"200K+"
)</f>
        <v>25–49K</v>
      </c>
      <c r="R1963" s="25" t="str" cm="1">
        <f t="array" ref="R1963">_xlfn.IFS(
J1963=0,"No Mortgage",
J1963&lt;=100,"Low",
J1963&lt;=300,"Medium",
TRUE,"High"
)</f>
        <v>No Mortgage</v>
      </c>
      <c r="S1963" s="25" t="str" cm="1">
        <f t="array" ref="S1963">_xlfn.IFS(
C1963&lt;10,"0-10",
C1963&lt;20,"11-20",
C1963&lt;30,"21-30",
TRUE,"30+ yrs"
)</f>
        <v>21-30</v>
      </c>
      <c r="T1963" s="26" t="str" cm="1">
        <f t="array" ref="T1963">_xlfn.IFS(
H1963&lt;1,"0-1",
H1963&lt;2,"1-2",
H1963&lt;3,"2-3",
H1963&lt;4,"3-4",
H1963&lt;5,"4-5",
TRUE,"5+"
)</f>
        <v>0-1</v>
      </c>
    </row>
    <row r="1964" spans="1:20" ht="15.6" x14ac:dyDescent="0.3">
      <c r="A1964" s="21">
        <v>3250</v>
      </c>
      <c r="B1964" s="22">
        <v>50</v>
      </c>
      <c r="C1964" s="22">
        <v>25</v>
      </c>
      <c r="D1964" s="22">
        <v>81</v>
      </c>
      <c r="E1964" s="23" t="str">
        <f t="shared" si="30"/>
        <v>51-100</v>
      </c>
      <c r="F1964" s="24">
        <v>92806</v>
      </c>
      <c r="G1964" s="22">
        <v>1</v>
      </c>
      <c r="H1964" s="22">
        <v>1.2</v>
      </c>
      <c r="I1964" s="22" t="s">
        <v>33</v>
      </c>
      <c r="J1964" s="22">
        <v>0</v>
      </c>
      <c r="K1964" s="22" t="s">
        <v>34</v>
      </c>
      <c r="L1964" s="22" t="s">
        <v>34</v>
      </c>
      <c r="M1964" s="22" t="s">
        <v>34</v>
      </c>
      <c r="N1964" s="22" t="s">
        <v>34</v>
      </c>
      <c r="O1964" s="22" t="s">
        <v>34</v>
      </c>
      <c r="P1964" s="25" t="str" cm="1">
        <f t="array" ref="P1964">_xlfn.IFS(
B1964&lt;30,"20-29",
B1964&lt;40,"30-39",
B1964&lt;50,"40-49",
B1964&lt;60,"50-59",
TRUE,"60+")</f>
        <v>50-59</v>
      </c>
      <c r="Q1964" s="25" t="str" cm="1">
        <f t="array" ref="Q1964">_xlfn.IFS(
D1964&lt;25,"0–24K",
D1964&lt;50,"25–49K",
D1964&lt;75,"50–74K",
D1964&lt;100,"75–99K",
D1964&lt;150,"100–149K",
D1964&lt;200,"150–199K",
TRUE,"200K+"
)</f>
        <v>75–99K</v>
      </c>
      <c r="R1964" s="25" t="str" cm="1">
        <f t="array" ref="R1964">_xlfn.IFS(
J1964=0,"No Mortgage",
J1964&lt;=100,"Low",
J1964&lt;=300,"Medium",
TRUE,"High"
)</f>
        <v>No Mortgage</v>
      </c>
      <c r="S1964" s="25" t="str" cm="1">
        <f t="array" ref="S1964">_xlfn.IFS(
C1964&lt;10,"0-10",
C1964&lt;20,"11-20",
C1964&lt;30,"21-30",
TRUE,"30+ yrs"
)</f>
        <v>21-30</v>
      </c>
      <c r="T1964" s="26" t="str" cm="1">
        <f t="array" ref="T1964">_xlfn.IFS(
H1964&lt;1,"0-1",
H1964&lt;2,"1-2",
H1964&lt;3,"2-3",
H1964&lt;4,"3-4",
H1964&lt;5,"4-5",
TRUE,"5+"
)</f>
        <v>1-2</v>
      </c>
    </row>
    <row r="1965" spans="1:20" ht="15.6" x14ac:dyDescent="0.3">
      <c r="A1965" s="21">
        <v>3271</v>
      </c>
      <c r="B1965" s="22">
        <v>50</v>
      </c>
      <c r="C1965" s="22">
        <v>23</v>
      </c>
      <c r="D1965" s="22">
        <v>179</v>
      </c>
      <c r="E1965" s="23" t="str">
        <f t="shared" si="30"/>
        <v>100+</v>
      </c>
      <c r="F1965" s="24">
        <v>94609</v>
      </c>
      <c r="G1965" s="22">
        <v>4</v>
      </c>
      <c r="H1965" s="22">
        <v>3.6</v>
      </c>
      <c r="I1965" s="22" t="s">
        <v>37</v>
      </c>
      <c r="J1965" s="22">
        <v>0</v>
      </c>
      <c r="K1965" s="22" t="s">
        <v>35</v>
      </c>
      <c r="L1965" s="22" t="s">
        <v>34</v>
      </c>
      <c r="M1965" s="22" t="s">
        <v>34</v>
      </c>
      <c r="N1965" s="22" t="s">
        <v>35</v>
      </c>
      <c r="O1965" s="22" t="s">
        <v>34</v>
      </c>
      <c r="P1965" s="25" t="str" cm="1">
        <f t="array" ref="P1965">_xlfn.IFS(
B1965&lt;30,"20-29",
B1965&lt;40,"30-39",
B1965&lt;50,"40-49",
B1965&lt;60,"50-59",
TRUE,"60+")</f>
        <v>50-59</v>
      </c>
      <c r="Q1965" s="25" t="str" cm="1">
        <f t="array" ref="Q1965">_xlfn.IFS(
D1965&lt;25,"0–24K",
D1965&lt;50,"25–49K",
D1965&lt;75,"50–74K",
D1965&lt;100,"75–99K",
D1965&lt;150,"100–149K",
D1965&lt;200,"150–199K",
TRUE,"200K+"
)</f>
        <v>150–199K</v>
      </c>
      <c r="R1965" s="25" t="str" cm="1">
        <f t="array" ref="R1965">_xlfn.IFS(
J1965=0,"No Mortgage",
J1965&lt;=100,"Low",
J1965&lt;=300,"Medium",
TRUE,"High"
)</f>
        <v>No Mortgage</v>
      </c>
      <c r="S1965" s="25" t="str" cm="1">
        <f t="array" ref="S1965">_xlfn.IFS(
C1965&lt;10,"0-10",
C1965&lt;20,"11-20",
C1965&lt;30,"21-30",
TRUE,"30+ yrs"
)</f>
        <v>21-30</v>
      </c>
      <c r="T1965" s="26" t="str" cm="1">
        <f t="array" ref="T1965">_xlfn.IFS(
H1965&lt;1,"0-1",
H1965&lt;2,"1-2",
H1965&lt;3,"2-3",
H1965&lt;4,"3-4",
H1965&lt;5,"4-5",
TRUE,"5+"
)</f>
        <v>3-4</v>
      </c>
    </row>
    <row r="1966" spans="1:20" ht="15.6" x14ac:dyDescent="0.3">
      <c r="A1966" s="21">
        <v>3290</v>
      </c>
      <c r="B1966" s="22">
        <v>50</v>
      </c>
      <c r="C1966" s="22">
        <v>25</v>
      </c>
      <c r="D1966" s="22">
        <v>44</v>
      </c>
      <c r="E1966" s="23" t="str">
        <f t="shared" si="30"/>
        <v>0-50</v>
      </c>
      <c r="F1966" s="24">
        <v>94303</v>
      </c>
      <c r="G1966" s="22">
        <v>1</v>
      </c>
      <c r="H1966" s="22">
        <v>0.3</v>
      </c>
      <c r="I1966" s="22" t="s">
        <v>33</v>
      </c>
      <c r="J1966" s="22">
        <v>187</v>
      </c>
      <c r="K1966" s="22" t="s">
        <v>34</v>
      </c>
      <c r="L1966" s="22" t="s">
        <v>34</v>
      </c>
      <c r="M1966" s="22" t="s">
        <v>34</v>
      </c>
      <c r="N1966" s="22" t="s">
        <v>35</v>
      </c>
      <c r="O1966" s="22" t="s">
        <v>35</v>
      </c>
      <c r="P1966" s="25" t="str" cm="1">
        <f t="array" ref="P1966">_xlfn.IFS(
B1966&lt;30,"20-29",
B1966&lt;40,"30-39",
B1966&lt;50,"40-49",
B1966&lt;60,"50-59",
TRUE,"60+")</f>
        <v>50-59</v>
      </c>
      <c r="Q1966" s="25" t="str" cm="1">
        <f t="array" ref="Q1966">_xlfn.IFS(
D1966&lt;25,"0–24K",
D1966&lt;50,"25–49K",
D1966&lt;75,"50–74K",
D1966&lt;100,"75–99K",
D1966&lt;150,"100–149K",
D1966&lt;200,"150–199K",
TRUE,"200K+"
)</f>
        <v>25–49K</v>
      </c>
      <c r="R1966" s="25" t="str" cm="1">
        <f t="array" ref="R1966">_xlfn.IFS(
J1966=0,"No Mortgage",
J1966&lt;=100,"Low",
J1966&lt;=300,"Medium",
TRUE,"High"
)</f>
        <v>Medium</v>
      </c>
      <c r="S1966" s="25" t="str" cm="1">
        <f t="array" ref="S1966">_xlfn.IFS(
C1966&lt;10,"0-10",
C1966&lt;20,"11-20",
C1966&lt;30,"21-30",
TRUE,"30+ yrs"
)</f>
        <v>21-30</v>
      </c>
      <c r="T1966" s="26" t="str" cm="1">
        <f t="array" ref="T1966">_xlfn.IFS(
H1966&lt;1,"0-1",
H1966&lt;2,"1-2",
H1966&lt;3,"2-3",
H1966&lt;4,"3-4",
H1966&lt;5,"4-5",
TRUE,"5+"
)</f>
        <v>0-1</v>
      </c>
    </row>
    <row r="1967" spans="1:20" ht="15.6" x14ac:dyDescent="0.3">
      <c r="A1967" s="21">
        <v>3321</v>
      </c>
      <c r="B1967" s="22">
        <v>50</v>
      </c>
      <c r="C1967" s="22">
        <v>25</v>
      </c>
      <c r="D1967" s="22">
        <v>114</v>
      </c>
      <c r="E1967" s="23" t="str">
        <f t="shared" si="30"/>
        <v>100+</v>
      </c>
      <c r="F1967" s="24">
        <v>92104</v>
      </c>
      <c r="G1967" s="22">
        <v>1</v>
      </c>
      <c r="H1967" s="22">
        <v>0.6</v>
      </c>
      <c r="I1967" s="22" t="s">
        <v>33</v>
      </c>
      <c r="J1967" s="22">
        <v>0</v>
      </c>
      <c r="K1967" s="22" t="s">
        <v>34</v>
      </c>
      <c r="L1967" s="22" t="s">
        <v>34</v>
      </c>
      <c r="M1967" s="22" t="s">
        <v>34</v>
      </c>
      <c r="N1967" s="22" t="s">
        <v>34</v>
      </c>
      <c r="O1967" s="22" t="s">
        <v>35</v>
      </c>
      <c r="P1967" s="25" t="str" cm="1">
        <f t="array" ref="P1967">_xlfn.IFS(
B1967&lt;30,"20-29",
B1967&lt;40,"30-39",
B1967&lt;50,"40-49",
B1967&lt;60,"50-59",
TRUE,"60+")</f>
        <v>50-59</v>
      </c>
      <c r="Q1967" s="25" t="str" cm="1">
        <f t="array" ref="Q1967">_xlfn.IFS(
D1967&lt;25,"0–24K",
D1967&lt;50,"25–49K",
D1967&lt;75,"50–74K",
D1967&lt;100,"75–99K",
D1967&lt;150,"100–149K",
D1967&lt;200,"150–199K",
TRUE,"200K+"
)</f>
        <v>100–149K</v>
      </c>
      <c r="R1967" s="25" t="str" cm="1">
        <f t="array" ref="R1967">_xlfn.IFS(
J1967=0,"No Mortgage",
J1967&lt;=100,"Low",
J1967&lt;=300,"Medium",
TRUE,"High"
)</f>
        <v>No Mortgage</v>
      </c>
      <c r="S1967" s="25" t="str" cm="1">
        <f t="array" ref="S1967">_xlfn.IFS(
C1967&lt;10,"0-10",
C1967&lt;20,"11-20",
C1967&lt;30,"21-30",
TRUE,"30+ yrs"
)</f>
        <v>21-30</v>
      </c>
      <c r="T1967" s="26" t="str" cm="1">
        <f t="array" ref="T1967">_xlfn.IFS(
H1967&lt;1,"0-1",
H1967&lt;2,"1-2",
H1967&lt;3,"2-3",
H1967&lt;4,"3-4",
H1967&lt;5,"4-5",
TRUE,"5+"
)</f>
        <v>0-1</v>
      </c>
    </row>
    <row r="1968" spans="1:20" ht="15.6" x14ac:dyDescent="0.3">
      <c r="A1968" s="21">
        <v>3472</v>
      </c>
      <c r="B1968" s="22">
        <v>50</v>
      </c>
      <c r="C1968" s="22">
        <v>25</v>
      </c>
      <c r="D1968" s="22">
        <v>38</v>
      </c>
      <c r="E1968" s="23" t="str">
        <f t="shared" si="30"/>
        <v>0-50</v>
      </c>
      <c r="F1968" s="24">
        <v>95503</v>
      </c>
      <c r="G1968" s="22">
        <v>1</v>
      </c>
      <c r="H1968" s="22">
        <v>1.4</v>
      </c>
      <c r="I1968" s="22" t="s">
        <v>36</v>
      </c>
      <c r="J1968" s="22">
        <v>0</v>
      </c>
      <c r="K1968" s="22" t="s">
        <v>34</v>
      </c>
      <c r="L1968" s="22" t="s">
        <v>34</v>
      </c>
      <c r="M1968" s="22" t="s">
        <v>34</v>
      </c>
      <c r="N1968" s="22" t="s">
        <v>35</v>
      </c>
      <c r="O1968" s="22" t="s">
        <v>34</v>
      </c>
      <c r="P1968" s="25" t="str" cm="1">
        <f t="array" ref="P1968">_xlfn.IFS(
B1968&lt;30,"20-29",
B1968&lt;40,"30-39",
B1968&lt;50,"40-49",
B1968&lt;60,"50-59",
TRUE,"60+")</f>
        <v>50-59</v>
      </c>
      <c r="Q1968" s="25" t="str" cm="1">
        <f t="array" ref="Q1968">_xlfn.IFS(
D1968&lt;25,"0–24K",
D1968&lt;50,"25–49K",
D1968&lt;75,"50–74K",
D1968&lt;100,"75–99K",
D1968&lt;150,"100–149K",
D1968&lt;200,"150–199K",
TRUE,"200K+"
)</f>
        <v>25–49K</v>
      </c>
      <c r="R1968" s="25" t="str" cm="1">
        <f t="array" ref="R1968">_xlfn.IFS(
J1968=0,"No Mortgage",
J1968&lt;=100,"Low",
J1968&lt;=300,"Medium",
TRUE,"High"
)</f>
        <v>No Mortgage</v>
      </c>
      <c r="S1968" s="25" t="str" cm="1">
        <f t="array" ref="S1968">_xlfn.IFS(
C1968&lt;10,"0-10",
C1968&lt;20,"11-20",
C1968&lt;30,"21-30",
TRUE,"30+ yrs"
)</f>
        <v>21-30</v>
      </c>
      <c r="T1968" s="26" t="str" cm="1">
        <f t="array" ref="T1968">_xlfn.IFS(
H1968&lt;1,"0-1",
H1968&lt;2,"1-2",
H1968&lt;3,"2-3",
H1968&lt;4,"3-4",
H1968&lt;5,"4-5",
TRUE,"5+"
)</f>
        <v>1-2</v>
      </c>
    </row>
    <row r="1969" spans="1:20" ht="15.6" x14ac:dyDescent="0.3">
      <c r="A1969" s="21">
        <v>3508</v>
      </c>
      <c r="B1969" s="22">
        <v>50</v>
      </c>
      <c r="C1969" s="22">
        <v>23</v>
      </c>
      <c r="D1969" s="22">
        <v>83</v>
      </c>
      <c r="E1969" s="23" t="str">
        <f t="shared" si="30"/>
        <v>51-100</v>
      </c>
      <c r="F1969" s="24">
        <v>91791</v>
      </c>
      <c r="G1969" s="22">
        <v>1</v>
      </c>
      <c r="H1969" s="22">
        <v>2.67</v>
      </c>
      <c r="I1969" s="22" t="s">
        <v>37</v>
      </c>
      <c r="J1969" s="22">
        <v>0</v>
      </c>
      <c r="K1969" s="22" t="s">
        <v>34</v>
      </c>
      <c r="L1969" s="22" t="s">
        <v>34</v>
      </c>
      <c r="M1969" s="22" t="s">
        <v>35</v>
      </c>
      <c r="N1969" s="22" t="s">
        <v>35</v>
      </c>
      <c r="O1969" s="22" t="s">
        <v>35</v>
      </c>
      <c r="P1969" s="25" t="str" cm="1">
        <f t="array" ref="P1969">_xlfn.IFS(
B1969&lt;30,"20-29",
B1969&lt;40,"30-39",
B1969&lt;50,"40-49",
B1969&lt;60,"50-59",
TRUE,"60+")</f>
        <v>50-59</v>
      </c>
      <c r="Q1969" s="25" t="str" cm="1">
        <f t="array" ref="Q1969">_xlfn.IFS(
D1969&lt;25,"0–24K",
D1969&lt;50,"25–49K",
D1969&lt;75,"50–74K",
D1969&lt;100,"75–99K",
D1969&lt;150,"100–149K",
D1969&lt;200,"150–199K",
TRUE,"200K+"
)</f>
        <v>75–99K</v>
      </c>
      <c r="R1969" s="25" t="str" cm="1">
        <f t="array" ref="R1969">_xlfn.IFS(
J1969=0,"No Mortgage",
J1969&lt;=100,"Low",
J1969&lt;=300,"Medium",
TRUE,"High"
)</f>
        <v>No Mortgage</v>
      </c>
      <c r="S1969" s="25" t="str" cm="1">
        <f t="array" ref="S1969">_xlfn.IFS(
C1969&lt;10,"0-10",
C1969&lt;20,"11-20",
C1969&lt;30,"21-30",
TRUE,"30+ yrs"
)</f>
        <v>21-30</v>
      </c>
      <c r="T1969" s="26" t="str" cm="1">
        <f t="array" ref="T1969">_xlfn.IFS(
H1969&lt;1,"0-1",
H1969&lt;2,"1-2",
H1969&lt;3,"2-3",
H1969&lt;4,"3-4",
H1969&lt;5,"4-5",
TRUE,"5+"
)</f>
        <v>2-3</v>
      </c>
    </row>
    <row r="1970" spans="1:20" ht="15.6" x14ac:dyDescent="0.3">
      <c r="A1970" s="21">
        <v>3516</v>
      </c>
      <c r="B1970" s="22">
        <v>50</v>
      </c>
      <c r="C1970" s="22">
        <v>26</v>
      </c>
      <c r="D1970" s="22">
        <v>148</v>
      </c>
      <c r="E1970" s="23" t="str">
        <f t="shared" si="30"/>
        <v>100+</v>
      </c>
      <c r="F1970" s="24">
        <v>94143</v>
      </c>
      <c r="G1970" s="22">
        <v>2</v>
      </c>
      <c r="H1970" s="22">
        <v>0.4</v>
      </c>
      <c r="I1970" s="22" t="s">
        <v>33</v>
      </c>
      <c r="J1970" s="22">
        <v>508</v>
      </c>
      <c r="K1970" s="22" t="s">
        <v>34</v>
      </c>
      <c r="L1970" s="22" t="s">
        <v>34</v>
      </c>
      <c r="M1970" s="22" t="s">
        <v>34</v>
      </c>
      <c r="N1970" s="22" t="s">
        <v>34</v>
      </c>
      <c r="O1970" s="22" t="s">
        <v>34</v>
      </c>
      <c r="P1970" s="25" t="str" cm="1">
        <f t="array" ref="P1970">_xlfn.IFS(
B1970&lt;30,"20-29",
B1970&lt;40,"30-39",
B1970&lt;50,"40-49",
B1970&lt;60,"50-59",
TRUE,"60+")</f>
        <v>50-59</v>
      </c>
      <c r="Q1970" s="25" t="str" cm="1">
        <f t="array" ref="Q1970">_xlfn.IFS(
D1970&lt;25,"0–24K",
D1970&lt;50,"25–49K",
D1970&lt;75,"50–74K",
D1970&lt;100,"75–99K",
D1970&lt;150,"100–149K",
D1970&lt;200,"150–199K",
TRUE,"200K+"
)</f>
        <v>100–149K</v>
      </c>
      <c r="R1970" s="25" t="str" cm="1">
        <f t="array" ref="R1970">_xlfn.IFS(
J1970=0,"No Mortgage",
J1970&lt;=100,"Low",
J1970&lt;=300,"Medium",
TRUE,"High"
)</f>
        <v>High</v>
      </c>
      <c r="S1970" s="25" t="str" cm="1">
        <f t="array" ref="S1970">_xlfn.IFS(
C1970&lt;10,"0-10",
C1970&lt;20,"11-20",
C1970&lt;30,"21-30",
TRUE,"30+ yrs"
)</f>
        <v>21-30</v>
      </c>
      <c r="T1970" s="26" t="str" cm="1">
        <f t="array" ref="T1970">_xlfn.IFS(
H1970&lt;1,"0-1",
H1970&lt;2,"1-2",
H1970&lt;3,"2-3",
H1970&lt;4,"3-4",
H1970&lt;5,"4-5",
TRUE,"5+"
)</f>
        <v>0-1</v>
      </c>
    </row>
    <row r="1971" spans="1:20" ht="15.6" x14ac:dyDescent="0.3">
      <c r="A1971" s="21">
        <v>3537</v>
      </c>
      <c r="B1971" s="22">
        <v>50</v>
      </c>
      <c r="C1971" s="22">
        <v>24</v>
      </c>
      <c r="D1971" s="22">
        <v>112</v>
      </c>
      <c r="E1971" s="23" t="str">
        <f t="shared" si="30"/>
        <v>100+</v>
      </c>
      <c r="F1971" s="24">
        <v>94005</v>
      </c>
      <c r="G1971" s="22">
        <v>1</v>
      </c>
      <c r="H1971" s="22">
        <v>0.3</v>
      </c>
      <c r="I1971" s="22" t="s">
        <v>33</v>
      </c>
      <c r="J1971" s="22">
        <v>229</v>
      </c>
      <c r="K1971" s="22" t="s">
        <v>34</v>
      </c>
      <c r="L1971" s="22" t="s">
        <v>34</v>
      </c>
      <c r="M1971" s="22" t="s">
        <v>34</v>
      </c>
      <c r="N1971" s="22" t="s">
        <v>34</v>
      </c>
      <c r="O1971" s="22" t="s">
        <v>34</v>
      </c>
      <c r="P1971" s="25" t="str" cm="1">
        <f t="array" ref="P1971">_xlfn.IFS(
B1971&lt;30,"20-29",
B1971&lt;40,"30-39",
B1971&lt;50,"40-49",
B1971&lt;60,"50-59",
TRUE,"60+")</f>
        <v>50-59</v>
      </c>
      <c r="Q1971" s="25" t="str" cm="1">
        <f t="array" ref="Q1971">_xlfn.IFS(
D1971&lt;25,"0–24K",
D1971&lt;50,"25–49K",
D1971&lt;75,"50–74K",
D1971&lt;100,"75–99K",
D1971&lt;150,"100–149K",
D1971&lt;200,"150–199K",
TRUE,"200K+"
)</f>
        <v>100–149K</v>
      </c>
      <c r="R1971" s="25" t="str" cm="1">
        <f t="array" ref="R1971">_xlfn.IFS(
J1971=0,"No Mortgage",
J1971&lt;=100,"Low",
J1971&lt;=300,"Medium",
TRUE,"High"
)</f>
        <v>Medium</v>
      </c>
      <c r="S1971" s="25" t="str" cm="1">
        <f t="array" ref="S1971">_xlfn.IFS(
C1971&lt;10,"0-10",
C1971&lt;20,"11-20",
C1971&lt;30,"21-30",
TRUE,"30+ yrs"
)</f>
        <v>21-30</v>
      </c>
      <c r="T1971" s="26" t="str" cm="1">
        <f t="array" ref="T1971">_xlfn.IFS(
H1971&lt;1,"0-1",
H1971&lt;2,"1-2",
H1971&lt;3,"2-3",
H1971&lt;4,"3-4",
H1971&lt;5,"4-5",
TRUE,"5+"
)</f>
        <v>0-1</v>
      </c>
    </row>
    <row r="1972" spans="1:20" ht="15.6" x14ac:dyDescent="0.3">
      <c r="A1972" s="21">
        <v>3613</v>
      </c>
      <c r="B1972" s="22">
        <v>50</v>
      </c>
      <c r="C1972" s="22">
        <v>25</v>
      </c>
      <c r="D1972" s="22">
        <v>99</v>
      </c>
      <c r="E1972" s="23" t="str">
        <f t="shared" si="30"/>
        <v>51-100</v>
      </c>
      <c r="F1972" s="24">
        <v>90245</v>
      </c>
      <c r="G1972" s="22">
        <v>1</v>
      </c>
      <c r="H1972" s="22">
        <v>4.5999999999999996</v>
      </c>
      <c r="I1972" s="22" t="s">
        <v>33</v>
      </c>
      <c r="J1972" s="22">
        <v>368</v>
      </c>
      <c r="K1972" s="22" t="s">
        <v>35</v>
      </c>
      <c r="L1972" s="22" t="s">
        <v>35</v>
      </c>
      <c r="M1972" s="22" t="s">
        <v>35</v>
      </c>
      <c r="N1972" s="22" t="s">
        <v>34</v>
      </c>
      <c r="O1972" s="22" t="s">
        <v>35</v>
      </c>
      <c r="P1972" s="25" t="str" cm="1">
        <f t="array" ref="P1972">_xlfn.IFS(
B1972&lt;30,"20-29",
B1972&lt;40,"30-39",
B1972&lt;50,"40-49",
B1972&lt;60,"50-59",
TRUE,"60+")</f>
        <v>50-59</v>
      </c>
      <c r="Q1972" s="25" t="str" cm="1">
        <f t="array" ref="Q1972">_xlfn.IFS(
D1972&lt;25,"0–24K",
D1972&lt;50,"25–49K",
D1972&lt;75,"50–74K",
D1972&lt;100,"75–99K",
D1972&lt;150,"100–149K",
D1972&lt;200,"150–199K",
TRUE,"200K+"
)</f>
        <v>75–99K</v>
      </c>
      <c r="R1972" s="25" t="str" cm="1">
        <f t="array" ref="R1972">_xlfn.IFS(
J1972=0,"No Mortgage",
J1972&lt;=100,"Low",
J1972&lt;=300,"Medium",
TRUE,"High"
)</f>
        <v>High</v>
      </c>
      <c r="S1972" s="25" t="str" cm="1">
        <f t="array" ref="S1972">_xlfn.IFS(
C1972&lt;10,"0-10",
C1972&lt;20,"11-20",
C1972&lt;30,"21-30",
TRUE,"30+ yrs"
)</f>
        <v>21-30</v>
      </c>
      <c r="T1972" s="26" t="str" cm="1">
        <f t="array" ref="T1972">_xlfn.IFS(
H1972&lt;1,"0-1",
H1972&lt;2,"1-2",
H1972&lt;3,"2-3",
H1972&lt;4,"3-4",
H1972&lt;5,"4-5",
TRUE,"5+"
)</f>
        <v>4-5</v>
      </c>
    </row>
    <row r="1973" spans="1:20" ht="15.6" x14ac:dyDescent="0.3">
      <c r="A1973" s="21">
        <v>3630</v>
      </c>
      <c r="B1973" s="22">
        <v>50</v>
      </c>
      <c r="C1973" s="22">
        <v>26</v>
      </c>
      <c r="D1973" s="22">
        <v>82</v>
      </c>
      <c r="E1973" s="23" t="str">
        <f t="shared" si="30"/>
        <v>51-100</v>
      </c>
      <c r="F1973" s="24">
        <v>95051</v>
      </c>
      <c r="G1973" s="22">
        <v>1</v>
      </c>
      <c r="H1973" s="22">
        <v>0</v>
      </c>
      <c r="I1973" s="22" t="s">
        <v>33</v>
      </c>
      <c r="J1973" s="22">
        <v>0</v>
      </c>
      <c r="K1973" s="22" t="s">
        <v>34</v>
      </c>
      <c r="L1973" s="22" t="s">
        <v>34</v>
      </c>
      <c r="M1973" s="22" t="s">
        <v>34</v>
      </c>
      <c r="N1973" s="22" t="s">
        <v>35</v>
      </c>
      <c r="O1973" s="22" t="s">
        <v>35</v>
      </c>
      <c r="P1973" s="25" t="str" cm="1">
        <f t="array" ref="P1973">_xlfn.IFS(
B1973&lt;30,"20-29",
B1973&lt;40,"30-39",
B1973&lt;50,"40-49",
B1973&lt;60,"50-59",
TRUE,"60+")</f>
        <v>50-59</v>
      </c>
      <c r="Q1973" s="25" t="str" cm="1">
        <f t="array" ref="Q1973">_xlfn.IFS(
D1973&lt;25,"0–24K",
D1973&lt;50,"25–49K",
D1973&lt;75,"50–74K",
D1973&lt;100,"75–99K",
D1973&lt;150,"100–149K",
D1973&lt;200,"150–199K",
TRUE,"200K+"
)</f>
        <v>75–99K</v>
      </c>
      <c r="R1973" s="25" t="str" cm="1">
        <f t="array" ref="R1973">_xlfn.IFS(
J1973=0,"No Mortgage",
J1973&lt;=100,"Low",
J1973&lt;=300,"Medium",
TRUE,"High"
)</f>
        <v>No Mortgage</v>
      </c>
      <c r="S1973" s="25" t="str" cm="1">
        <f t="array" ref="S1973">_xlfn.IFS(
C1973&lt;10,"0-10",
C1973&lt;20,"11-20",
C1973&lt;30,"21-30",
TRUE,"30+ yrs"
)</f>
        <v>21-30</v>
      </c>
      <c r="T1973" s="26" t="str" cm="1">
        <f t="array" ref="T1973">_xlfn.IFS(
H1973&lt;1,"0-1",
H1973&lt;2,"1-2",
H1973&lt;3,"2-3",
H1973&lt;4,"3-4",
H1973&lt;5,"4-5",
TRUE,"5+"
)</f>
        <v>0-1</v>
      </c>
    </row>
    <row r="1974" spans="1:20" ht="15.6" x14ac:dyDescent="0.3">
      <c r="A1974" s="21">
        <v>3672</v>
      </c>
      <c r="B1974" s="22">
        <v>50</v>
      </c>
      <c r="C1974" s="22">
        <v>25</v>
      </c>
      <c r="D1974" s="22">
        <v>18</v>
      </c>
      <c r="E1974" s="23" t="str">
        <f t="shared" si="30"/>
        <v>0-50</v>
      </c>
      <c r="F1974" s="24">
        <v>93106</v>
      </c>
      <c r="G1974" s="22">
        <v>1</v>
      </c>
      <c r="H1974" s="22">
        <v>0.4</v>
      </c>
      <c r="I1974" s="22" t="s">
        <v>36</v>
      </c>
      <c r="J1974" s="22">
        <v>0</v>
      </c>
      <c r="K1974" s="22" t="s">
        <v>34</v>
      </c>
      <c r="L1974" s="22" t="s">
        <v>34</v>
      </c>
      <c r="M1974" s="22" t="s">
        <v>34</v>
      </c>
      <c r="N1974" s="22" t="s">
        <v>35</v>
      </c>
      <c r="O1974" s="22" t="s">
        <v>34</v>
      </c>
      <c r="P1974" s="25" t="str" cm="1">
        <f t="array" ref="P1974">_xlfn.IFS(
B1974&lt;30,"20-29",
B1974&lt;40,"30-39",
B1974&lt;50,"40-49",
B1974&lt;60,"50-59",
TRUE,"60+")</f>
        <v>50-59</v>
      </c>
      <c r="Q1974" s="25" t="str" cm="1">
        <f t="array" ref="Q1974">_xlfn.IFS(
D1974&lt;25,"0–24K",
D1974&lt;50,"25–49K",
D1974&lt;75,"50–74K",
D1974&lt;100,"75–99K",
D1974&lt;150,"100–149K",
D1974&lt;200,"150–199K",
TRUE,"200K+"
)</f>
        <v>0–24K</v>
      </c>
      <c r="R1974" s="25" t="str" cm="1">
        <f t="array" ref="R1974">_xlfn.IFS(
J1974=0,"No Mortgage",
J1974&lt;=100,"Low",
J1974&lt;=300,"Medium",
TRUE,"High"
)</f>
        <v>No Mortgage</v>
      </c>
      <c r="S1974" s="25" t="str" cm="1">
        <f t="array" ref="S1974">_xlfn.IFS(
C1974&lt;10,"0-10",
C1974&lt;20,"11-20",
C1974&lt;30,"21-30",
TRUE,"30+ yrs"
)</f>
        <v>21-30</v>
      </c>
      <c r="T1974" s="26" t="str" cm="1">
        <f t="array" ref="T1974">_xlfn.IFS(
H1974&lt;1,"0-1",
H1974&lt;2,"1-2",
H1974&lt;3,"2-3",
H1974&lt;4,"3-4",
H1974&lt;5,"4-5",
TRUE,"5+"
)</f>
        <v>0-1</v>
      </c>
    </row>
    <row r="1975" spans="1:20" ht="15.6" x14ac:dyDescent="0.3">
      <c r="A1975" s="21">
        <v>3703</v>
      </c>
      <c r="B1975" s="22">
        <v>50</v>
      </c>
      <c r="C1975" s="22">
        <v>25</v>
      </c>
      <c r="D1975" s="22">
        <v>160</v>
      </c>
      <c r="E1975" s="23" t="str">
        <f t="shared" si="30"/>
        <v>100+</v>
      </c>
      <c r="F1975" s="24">
        <v>93108</v>
      </c>
      <c r="G1975" s="22">
        <v>4</v>
      </c>
      <c r="H1975" s="22">
        <v>4.3</v>
      </c>
      <c r="I1975" s="22" t="s">
        <v>36</v>
      </c>
      <c r="J1975" s="22">
        <v>410</v>
      </c>
      <c r="K1975" s="22" t="s">
        <v>35</v>
      </c>
      <c r="L1975" s="22" t="s">
        <v>34</v>
      </c>
      <c r="M1975" s="22" t="s">
        <v>34</v>
      </c>
      <c r="N1975" s="22" t="s">
        <v>34</v>
      </c>
      <c r="O1975" s="22" t="s">
        <v>34</v>
      </c>
      <c r="P1975" s="25" t="str" cm="1">
        <f t="array" ref="P1975">_xlfn.IFS(
B1975&lt;30,"20-29",
B1975&lt;40,"30-39",
B1975&lt;50,"40-49",
B1975&lt;60,"50-59",
TRUE,"60+")</f>
        <v>50-59</v>
      </c>
      <c r="Q1975" s="25" t="str" cm="1">
        <f t="array" ref="Q1975">_xlfn.IFS(
D1975&lt;25,"0–24K",
D1975&lt;50,"25–49K",
D1975&lt;75,"50–74K",
D1975&lt;100,"75–99K",
D1975&lt;150,"100–149K",
D1975&lt;200,"150–199K",
TRUE,"200K+"
)</f>
        <v>150–199K</v>
      </c>
      <c r="R1975" s="25" t="str" cm="1">
        <f t="array" ref="R1975">_xlfn.IFS(
J1975=0,"No Mortgage",
J1975&lt;=100,"Low",
J1975&lt;=300,"Medium",
TRUE,"High"
)</f>
        <v>High</v>
      </c>
      <c r="S1975" s="25" t="str" cm="1">
        <f t="array" ref="S1975">_xlfn.IFS(
C1975&lt;10,"0-10",
C1975&lt;20,"11-20",
C1975&lt;30,"21-30",
TRUE,"30+ yrs"
)</f>
        <v>21-30</v>
      </c>
      <c r="T1975" s="26" t="str" cm="1">
        <f t="array" ref="T1975">_xlfn.IFS(
H1975&lt;1,"0-1",
H1975&lt;2,"1-2",
H1975&lt;3,"2-3",
H1975&lt;4,"3-4",
H1975&lt;5,"4-5",
TRUE,"5+"
)</f>
        <v>4-5</v>
      </c>
    </row>
    <row r="1976" spans="1:20" ht="15.6" x14ac:dyDescent="0.3">
      <c r="A1976" s="21">
        <v>3713</v>
      </c>
      <c r="B1976" s="22">
        <v>50</v>
      </c>
      <c r="C1976" s="22">
        <v>25</v>
      </c>
      <c r="D1976" s="22">
        <v>112</v>
      </c>
      <c r="E1976" s="23" t="str">
        <f t="shared" si="30"/>
        <v>100+</v>
      </c>
      <c r="F1976" s="24">
        <v>92154</v>
      </c>
      <c r="G1976" s="22">
        <v>1</v>
      </c>
      <c r="H1976" s="22">
        <v>0.6</v>
      </c>
      <c r="I1976" s="22" t="s">
        <v>33</v>
      </c>
      <c r="J1976" s="22">
        <v>0</v>
      </c>
      <c r="K1976" s="22" t="s">
        <v>34</v>
      </c>
      <c r="L1976" s="22" t="s">
        <v>34</v>
      </c>
      <c r="M1976" s="22" t="s">
        <v>34</v>
      </c>
      <c r="N1976" s="22" t="s">
        <v>34</v>
      </c>
      <c r="O1976" s="22" t="s">
        <v>34</v>
      </c>
      <c r="P1976" s="25" t="str" cm="1">
        <f t="array" ref="P1976">_xlfn.IFS(
B1976&lt;30,"20-29",
B1976&lt;40,"30-39",
B1976&lt;50,"40-49",
B1976&lt;60,"50-59",
TRUE,"60+")</f>
        <v>50-59</v>
      </c>
      <c r="Q1976" s="25" t="str" cm="1">
        <f t="array" ref="Q1976">_xlfn.IFS(
D1976&lt;25,"0–24K",
D1976&lt;50,"25–49K",
D1976&lt;75,"50–74K",
D1976&lt;100,"75–99K",
D1976&lt;150,"100–149K",
D1976&lt;200,"150–199K",
TRUE,"200K+"
)</f>
        <v>100–149K</v>
      </c>
      <c r="R1976" s="25" t="str" cm="1">
        <f t="array" ref="R1976">_xlfn.IFS(
J1976=0,"No Mortgage",
J1976&lt;=100,"Low",
J1976&lt;=300,"Medium",
TRUE,"High"
)</f>
        <v>No Mortgage</v>
      </c>
      <c r="S1976" s="25" t="str" cm="1">
        <f t="array" ref="S1976">_xlfn.IFS(
C1976&lt;10,"0-10",
C1976&lt;20,"11-20",
C1976&lt;30,"21-30",
TRUE,"30+ yrs"
)</f>
        <v>21-30</v>
      </c>
      <c r="T1976" s="26" t="str" cm="1">
        <f t="array" ref="T1976">_xlfn.IFS(
H1976&lt;1,"0-1",
H1976&lt;2,"1-2",
H1976&lt;3,"2-3",
H1976&lt;4,"3-4",
H1976&lt;5,"4-5",
TRUE,"5+"
)</f>
        <v>0-1</v>
      </c>
    </row>
    <row r="1977" spans="1:20" ht="15.6" x14ac:dyDescent="0.3">
      <c r="A1977" s="21">
        <v>3860</v>
      </c>
      <c r="B1977" s="22">
        <v>50</v>
      </c>
      <c r="C1977" s="22">
        <v>24</v>
      </c>
      <c r="D1977" s="22">
        <v>62</v>
      </c>
      <c r="E1977" s="23" t="str">
        <f t="shared" si="30"/>
        <v>51-100</v>
      </c>
      <c r="F1977" s="24">
        <v>90245</v>
      </c>
      <c r="G1977" s="22">
        <v>1</v>
      </c>
      <c r="H1977" s="22">
        <v>1.4</v>
      </c>
      <c r="I1977" s="22" t="s">
        <v>36</v>
      </c>
      <c r="J1977" s="22">
        <v>0</v>
      </c>
      <c r="K1977" s="22" t="s">
        <v>34</v>
      </c>
      <c r="L1977" s="22" t="s">
        <v>34</v>
      </c>
      <c r="M1977" s="22" t="s">
        <v>34</v>
      </c>
      <c r="N1977" s="22" t="s">
        <v>34</v>
      </c>
      <c r="O1977" s="22" t="s">
        <v>34</v>
      </c>
      <c r="P1977" s="25" t="str" cm="1">
        <f t="array" ref="P1977">_xlfn.IFS(
B1977&lt;30,"20-29",
B1977&lt;40,"30-39",
B1977&lt;50,"40-49",
B1977&lt;60,"50-59",
TRUE,"60+")</f>
        <v>50-59</v>
      </c>
      <c r="Q1977" s="25" t="str" cm="1">
        <f t="array" ref="Q1977">_xlfn.IFS(
D1977&lt;25,"0–24K",
D1977&lt;50,"25–49K",
D1977&lt;75,"50–74K",
D1977&lt;100,"75–99K",
D1977&lt;150,"100–149K",
D1977&lt;200,"150–199K",
TRUE,"200K+"
)</f>
        <v>50–74K</v>
      </c>
      <c r="R1977" s="25" t="str" cm="1">
        <f t="array" ref="R1977">_xlfn.IFS(
J1977=0,"No Mortgage",
J1977&lt;=100,"Low",
J1977&lt;=300,"Medium",
TRUE,"High"
)</f>
        <v>No Mortgage</v>
      </c>
      <c r="S1977" s="25" t="str" cm="1">
        <f t="array" ref="S1977">_xlfn.IFS(
C1977&lt;10,"0-10",
C1977&lt;20,"11-20",
C1977&lt;30,"21-30",
TRUE,"30+ yrs"
)</f>
        <v>21-30</v>
      </c>
      <c r="T1977" s="26" t="str" cm="1">
        <f t="array" ref="T1977">_xlfn.IFS(
H1977&lt;1,"0-1",
H1977&lt;2,"1-2",
H1977&lt;3,"2-3",
H1977&lt;4,"3-4",
H1977&lt;5,"4-5",
TRUE,"5+"
)</f>
        <v>1-2</v>
      </c>
    </row>
    <row r="1978" spans="1:20" ht="15.6" x14ac:dyDescent="0.3">
      <c r="A1978" s="21">
        <v>3917</v>
      </c>
      <c r="B1978" s="22">
        <v>50</v>
      </c>
      <c r="C1978" s="22">
        <v>26</v>
      </c>
      <c r="D1978" s="22">
        <v>12</v>
      </c>
      <c r="E1978" s="23" t="str">
        <f t="shared" si="30"/>
        <v>0-50</v>
      </c>
      <c r="F1978" s="24">
        <v>92121</v>
      </c>
      <c r="G1978" s="22">
        <v>1</v>
      </c>
      <c r="H1978" s="22">
        <v>0.2</v>
      </c>
      <c r="I1978" s="22" t="s">
        <v>33</v>
      </c>
      <c r="J1978" s="22">
        <v>96</v>
      </c>
      <c r="K1978" s="22" t="s">
        <v>34</v>
      </c>
      <c r="L1978" s="22" t="s">
        <v>34</v>
      </c>
      <c r="M1978" s="22" t="s">
        <v>34</v>
      </c>
      <c r="N1978" s="22" t="s">
        <v>34</v>
      </c>
      <c r="O1978" s="22" t="s">
        <v>34</v>
      </c>
      <c r="P1978" s="25" t="str" cm="1">
        <f t="array" ref="P1978">_xlfn.IFS(
B1978&lt;30,"20-29",
B1978&lt;40,"30-39",
B1978&lt;50,"40-49",
B1978&lt;60,"50-59",
TRUE,"60+")</f>
        <v>50-59</v>
      </c>
      <c r="Q1978" s="25" t="str" cm="1">
        <f t="array" ref="Q1978">_xlfn.IFS(
D1978&lt;25,"0–24K",
D1978&lt;50,"25–49K",
D1978&lt;75,"50–74K",
D1978&lt;100,"75–99K",
D1978&lt;150,"100–149K",
D1978&lt;200,"150–199K",
TRUE,"200K+"
)</f>
        <v>0–24K</v>
      </c>
      <c r="R1978" s="25" t="str" cm="1">
        <f t="array" ref="R1978">_xlfn.IFS(
J1978=0,"No Mortgage",
J1978&lt;=100,"Low",
J1978&lt;=300,"Medium",
TRUE,"High"
)</f>
        <v>Low</v>
      </c>
      <c r="S1978" s="25" t="str" cm="1">
        <f t="array" ref="S1978">_xlfn.IFS(
C1978&lt;10,"0-10",
C1978&lt;20,"11-20",
C1978&lt;30,"21-30",
TRUE,"30+ yrs"
)</f>
        <v>21-30</v>
      </c>
      <c r="T1978" s="26" t="str" cm="1">
        <f t="array" ref="T1978">_xlfn.IFS(
H1978&lt;1,"0-1",
H1978&lt;2,"1-2",
H1978&lt;3,"2-3",
H1978&lt;4,"3-4",
H1978&lt;5,"4-5",
TRUE,"5+"
)</f>
        <v>0-1</v>
      </c>
    </row>
    <row r="1979" spans="1:20" ht="15.6" x14ac:dyDescent="0.3">
      <c r="A1979" s="21">
        <v>3954</v>
      </c>
      <c r="B1979" s="22">
        <v>50</v>
      </c>
      <c r="C1979" s="22">
        <v>26</v>
      </c>
      <c r="D1979" s="22">
        <v>52</v>
      </c>
      <c r="E1979" s="23" t="str">
        <f t="shared" si="30"/>
        <v>51-100</v>
      </c>
      <c r="F1979" s="24">
        <v>93555</v>
      </c>
      <c r="G1979" s="22">
        <v>4</v>
      </c>
      <c r="H1979" s="22">
        <v>0.1</v>
      </c>
      <c r="I1979" s="22" t="s">
        <v>36</v>
      </c>
      <c r="J1979" s="22">
        <v>0</v>
      </c>
      <c r="K1979" s="22" t="s">
        <v>34</v>
      </c>
      <c r="L1979" s="22" t="s">
        <v>34</v>
      </c>
      <c r="M1979" s="22" t="s">
        <v>34</v>
      </c>
      <c r="N1979" s="22" t="s">
        <v>34</v>
      </c>
      <c r="O1979" s="22" t="s">
        <v>34</v>
      </c>
      <c r="P1979" s="25" t="str" cm="1">
        <f t="array" ref="P1979">_xlfn.IFS(
B1979&lt;30,"20-29",
B1979&lt;40,"30-39",
B1979&lt;50,"40-49",
B1979&lt;60,"50-59",
TRUE,"60+")</f>
        <v>50-59</v>
      </c>
      <c r="Q1979" s="25" t="str" cm="1">
        <f t="array" ref="Q1979">_xlfn.IFS(
D1979&lt;25,"0–24K",
D1979&lt;50,"25–49K",
D1979&lt;75,"50–74K",
D1979&lt;100,"75–99K",
D1979&lt;150,"100–149K",
D1979&lt;200,"150–199K",
TRUE,"200K+"
)</f>
        <v>50–74K</v>
      </c>
      <c r="R1979" s="25" t="str" cm="1">
        <f t="array" ref="R1979">_xlfn.IFS(
J1979=0,"No Mortgage",
J1979&lt;=100,"Low",
J1979&lt;=300,"Medium",
TRUE,"High"
)</f>
        <v>No Mortgage</v>
      </c>
      <c r="S1979" s="25" t="str" cm="1">
        <f t="array" ref="S1979">_xlfn.IFS(
C1979&lt;10,"0-10",
C1979&lt;20,"11-20",
C1979&lt;30,"21-30",
TRUE,"30+ yrs"
)</f>
        <v>21-30</v>
      </c>
      <c r="T1979" s="26" t="str" cm="1">
        <f t="array" ref="T1979">_xlfn.IFS(
H1979&lt;1,"0-1",
H1979&lt;2,"1-2",
H1979&lt;3,"2-3",
H1979&lt;4,"3-4",
H1979&lt;5,"4-5",
TRUE,"5+"
)</f>
        <v>0-1</v>
      </c>
    </row>
    <row r="1980" spans="1:20" ht="15.6" x14ac:dyDescent="0.3">
      <c r="A1980" s="21">
        <v>3976</v>
      </c>
      <c r="B1980" s="22">
        <v>50</v>
      </c>
      <c r="C1980" s="22">
        <v>23</v>
      </c>
      <c r="D1980" s="22">
        <v>25</v>
      </c>
      <c r="E1980" s="23" t="str">
        <f t="shared" si="30"/>
        <v>0-50</v>
      </c>
      <c r="F1980" s="24">
        <v>91330</v>
      </c>
      <c r="G1980" s="22">
        <v>1</v>
      </c>
      <c r="H1980" s="22">
        <v>0.5</v>
      </c>
      <c r="I1980" s="22" t="s">
        <v>37</v>
      </c>
      <c r="J1980" s="22">
        <v>0</v>
      </c>
      <c r="K1980" s="22" t="s">
        <v>34</v>
      </c>
      <c r="L1980" s="22" t="s">
        <v>34</v>
      </c>
      <c r="M1980" s="22" t="s">
        <v>34</v>
      </c>
      <c r="N1980" s="22" t="s">
        <v>35</v>
      </c>
      <c r="O1980" s="22" t="s">
        <v>34</v>
      </c>
      <c r="P1980" s="25" t="str" cm="1">
        <f t="array" ref="P1980">_xlfn.IFS(
B1980&lt;30,"20-29",
B1980&lt;40,"30-39",
B1980&lt;50,"40-49",
B1980&lt;60,"50-59",
TRUE,"60+")</f>
        <v>50-59</v>
      </c>
      <c r="Q1980" s="25" t="str" cm="1">
        <f t="array" ref="Q1980">_xlfn.IFS(
D1980&lt;25,"0–24K",
D1980&lt;50,"25–49K",
D1980&lt;75,"50–74K",
D1980&lt;100,"75–99K",
D1980&lt;150,"100–149K",
D1980&lt;200,"150–199K",
TRUE,"200K+"
)</f>
        <v>25–49K</v>
      </c>
      <c r="R1980" s="25" t="str" cm="1">
        <f t="array" ref="R1980">_xlfn.IFS(
J1980=0,"No Mortgage",
J1980&lt;=100,"Low",
J1980&lt;=300,"Medium",
TRUE,"High"
)</f>
        <v>No Mortgage</v>
      </c>
      <c r="S1980" s="25" t="str" cm="1">
        <f t="array" ref="S1980">_xlfn.IFS(
C1980&lt;10,"0-10",
C1980&lt;20,"11-20",
C1980&lt;30,"21-30",
TRUE,"30+ yrs"
)</f>
        <v>21-30</v>
      </c>
      <c r="T1980" s="26" t="str" cm="1">
        <f t="array" ref="T1980">_xlfn.IFS(
H1980&lt;1,"0-1",
H1980&lt;2,"1-2",
H1980&lt;3,"2-3",
H1980&lt;4,"3-4",
H1980&lt;5,"4-5",
TRUE,"5+"
)</f>
        <v>0-1</v>
      </c>
    </row>
    <row r="1981" spans="1:20" ht="15.6" x14ac:dyDescent="0.3">
      <c r="A1981" s="21">
        <v>3997</v>
      </c>
      <c r="B1981" s="22">
        <v>50</v>
      </c>
      <c r="C1981" s="22">
        <v>24</v>
      </c>
      <c r="D1981" s="22">
        <v>11</v>
      </c>
      <c r="E1981" s="23" t="str">
        <f t="shared" si="30"/>
        <v>0-50</v>
      </c>
      <c r="F1981" s="24">
        <v>94501</v>
      </c>
      <c r="G1981" s="22">
        <v>4</v>
      </c>
      <c r="H1981" s="22">
        <v>0.6</v>
      </c>
      <c r="I1981" s="22" t="s">
        <v>36</v>
      </c>
      <c r="J1981" s="22">
        <v>0</v>
      </c>
      <c r="K1981" s="22" t="s">
        <v>34</v>
      </c>
      <c r="L1981" s="22" t="s">
        <v>34</v>
      </c>
      <c r="M1981" s="22" t="s">
        <v>34</v>
      </c>
      <c r="N1981" s="22" t="s">
        <v>34</v>
      </c>
      <c r="O1981" s="22" t="s">
        <v>35</v>
      </c>
      <c r="P1981" s="25" t="str" cm="1">
        <f t="array" ref="P1981">_xlfn.IFS(
B1981&lt;30,"20-29",
B1981&lt;40,"30-39",
B1981&lt;50,"40-49",
B1981&lt;60,"50-59",
TRUE,"60+")</f>
        <v>50-59</v>
      </c>
      <c r="Q1981" s="25" t="str" cm="1">
        <f t="array" ref="Q1981">_xlfn.IFS(
D1981&lt;25,"0–24K",
D1981&lt;50,"25–49K",
D1981&lt;75,"50–74K",
D1981&lt;100,"75–99K",
D1981&lt;150,"100–149K",
D1981&lt;200,"150–199K",
TRUE,"200K+"
)</f>
        <v>0–24K</v>
      </c>
      <c r="R1981" s="25" t="str" cm="1">
        <f t="array" ref="R1981">_xlfn.IFS(
J1981=0,"No Mortgage",
J1981&lt;=100,"Low",
J1981&lt;=300,"Medium",
TRUE,"High"
)</f>
        <v>No Mortgage</v>
      </c>
      <c r="S1981" s="25" t="str" cm="1">
        <f t="array" ref="S1981">_xlfn.IFS(
C1981&lt;10,"0-10",
C1981&lt;20,"11-20",
C1981&lt;30,"21-30",
TRUE,"30+ yrs"
)</f>
        <v>21-30</v>
      </c>
      <c r="T1981" s="26" t="str" cm="1">
        <f t="array" ref="T1981">_xlfn.IFS(
H1981&lt;1,"0-1",
H1981&lt;2,"1-2",
H1981&lt;3,"2-3",
H1981&lt;4,"3-4",
H1981&lt;5,"4-5",
TRUE,"5+"
)</f>
        <v>0-1</v>
      </c>
    </row>
    <row r="1982" spans="1:20" ht="15.6" x14ac:dyDescent="0.3">
      <c r="A1982" s="21">
        <v>4087</v>
      </c>
      <c r="B1982" s="22">
        <v>50</v>
      </c>
      <c r="C1982" s="22">
        <v>26</v>
      </c>
      <c r="D1982" s="22">
        <v>11</v>
      </c>
      <c r="E1982" s="23" t="str">
        <f t="shared" si="30"/>
        <v>0-50</v>
      </c>
      <c r="F1982" s="24">
        <v>93106</v>
      </c>
      <c r="G1982" s="22">
        <v>4</v>
      </c>
      <c r="H1982" s="22">
        <v>0.2</v>
      </c>
      <c r="I1982" s="22" t="s">
        <v>33</v>
      </c>
      <c r="J1982" s="22">
        <v>0</v>
      </c>
      <c r="K1982" s="22" t="s">
        <v>34</v>
      </c>
      <c r="L1982" s="22" t="s">
        <v>35</v>
      </c>
      <c r="M1982" s="22" t="s">
        <v>34</v>
      </c>
      <c r="N1982" s="22" t="s">
        <v>34</v>
      </c>
      <c r="O1982" s="22" t="s">
        <v>34</v>
      </c>
      <c r="P1982" s="25" t="str" cm="1">
        <f t="array" ref="P1982">_xlfn.IFS(
B1982&lt;30,"20-29",
B1982&lt;40,"30-39",
B1982&lt;50,"40-49",
B1982&lt;60,"50-59",
TRUE,"60+")</f>
        <v>50-59</v>
      </c>
      <c r="Q1982" s="25" t="str" cm="1">
        <f t="array" ref="Q1982">_xlfn.IFS(
D1982&lt;25,"0–24K",
D1982&lt;50,"25–49K",
D1982&lt;75,"50–74K",
D1982&lt;100,"75–99K",
D1982&lt;150,"100–149K",
D1982&lt;200,"150–199K",
TRUE,"200K+"
)</f>
        <v>0–24K</v>
      </c>
      <c r="R1982" s="25" t="str" cm="1">
        <f t="array" ref="R1982">_xlfn.IFS(
J1982=0,"No Mortgage",
J1982&lt;=100,"Low",
J1982&lt;=300,"Medium",
TRUE,"High"
)</f>
        <v>No Mortgage</v>
      </c>
      <c r="S1982" s="25" t="str" cm="1">
        <f t="array" ref="S1982">_xlfn.IFS(
C1982&lt;10,"0-10",
C1982&lt;20,"11-20",
C1982&lt;30,"21-30",
TRUE,"30+ yrs"
)</f>
        <v>21-30</v>
      </c>
      <c r="T1982" s="26" t="str" cm="1">
        <f t="array" ref="T1982">_xlfn.IFS(
H1982&lt;1,"0-1",
H1982&lt;2,"1-2",
H1982&lt;3,"2-3",
H1982&lt;4,"3-4",
H1982&lt;5,"4-5",
TRUE,"5+"
)</f>
        <v>0-1</v>
      </c>
    </row>
    <row r="1983" spans="1:20" ht="15.6" x14ac:dyDescent="0.3">
      <c r="A1983" s="21">
        <v>4124</v>
      </c>
      <c r="B1983" s="22">
        <v>50</v>
      </c>
      <c r="C1983" s="22">
        <v>24</v>
      </c>
      <c r="D1983" s="22">
        <v>40</v>
      </c>
      <c r="E1983" s="23" t="str">
        <f t="shared" si="30"/>
        <v>0-50</v>
      </c>
      <c r="F1983" s="24">
        <v>93460</v>
      </c>
      <c r="G1983" s="22">
        <v>4</v>
      </c>
      <c r="H1983" s="22">
        <v>2.6</v>
      </c>
      <c r="I1983" s="22" t="s">
        <v>33</v>
      </c>
      <c r="J1983" s="22">
        <v>89</v>
      </c>
      <c r="K1983" s="22" t="s">
        <v>34</v>
      </c>
      <c r="L1983" s="22" t="s">
        <v>34</v>
      </c>
      <c r="M1983" s="22" t="s">
        <v>34</v>
      </c>
      <c r="N1983" s="22" t="s">
        <v>35</v>
      </c>
      <c r="O1983" s="22" t="s">
        <v>34</v>
      </c>
      <c r="P1983" s="25" t="str" cm="1">
        <f t="array" ref="P1983">_xlfn.IFS(
B1983&lt;30,"20-29",
B1983&lt;40,"30-39",
B1983&lt;50,"40-49",
B1983&lt;60,"50-59",
TRUE,"60+")</f>
        <v>50-59</v>
      </c>
      <c r="Q1983" s="25" t="str" cm="1">
        <f t="array" ref="Q1983">_xlfn.IFS(
D1983&lt;25,"0–24K",
D1983&lt;50,"25–49K",
D1983&lt;75,"50–74K",
D1983&lt;100,"75–99K",
D1983&lt;150,"100–149K",
D1983&lt;200,"150–199K",
TRUE,"200K+"
)</f>
        <v>25–49K</v>
      </c>
      <c r="R1983" s="25" t="str" cm="1">
        <f t="array" ref="R1983">_xlfn.IFS(
J1983=0,"No Mortgage",
J1983&lt;=100,"Low",
J1983&lt;=300,"Medium",
TRUE,"High"
)</f>
        <v>Low</v>
      </c>
      <c r="S1983" s="25" t="str" cm="1">
        <f t="array" ref="S1983">_xlfn.IFS(
C1983&lt;10,"0-10",
C1983&lt;20,"11-20",
C1983&lt;30,"21-30",
TRUE,"30+ yrs"
)</f>
        <v>21-30</v>
      </c>
      <c r="T1983" s="26" t="str" cm="1">
        <f t="array" ref="T1983">_xlfn.IFS(
H1983&lt;1,"0-1",
H1983&lt;2,"1-2",
H1983&lt;3,"2-3",
H1983&lt;4,"3-4",
H1983&lt;5,"4-5",
TRUE,"5+"
)</f>
        <v>2-3</v>
      </c>
    </row>
    <row r="1984" spans="1:20" ht="15.6" x14ac:dyDescent="0.3">
      <c r="A1984" s="21">
        <v>4154</v>
      </c>
      <c r="B1984" s="22">
        <v>50</v>
      </c>
      <c r="C1984" s="22">
        <v>26</v>
      </c>
      <c r="D1984" s="22">
        <v>148</v>
      </c>
      <c r="E1984" s="23" t="str">
        <f t="shared" si="30"/>
        <v>100+</v>
      </c>
      <c r="F1984" s="24">
        <v>94608</v>
      </c>
      <c r="G1984" s="22">
        <v>2</v>
      </c>
      <c r="H1984" s="22">
        <v>6.8</v>
      </c>
      <c r="I1984" s="22" t="s">
        <v>33</v>
      </c>
      <c r="J1984" s="22">
        <v>0</v>
      </c>
      <c r="K1984" s="22" t="s">
        <v>34</v>
      </c>
      <c r="L1984" s="22" t="s">
        <v>34</v>
      </c>
      <c r="M1984" s="22" t="s">
        <v>34</v>
      </c>
      <c r="N1984" s="22" t="s">
        <v>35</v>
      </c>
      <c r="O1984" s="22" t="s">
        <v>34</v>
      </c>
      <c r="P1984" s="25" t="str" cm="1">
        <f t="array" ref="P1984">_xlfn.IFS(
B1984&lt;30,"20-29",
B1984&lt;40,"30-39",
B1984&lt;50,"40-49",
B1984&lt;60,"50-59",
TRUE,"60+")</f>
        <v>50-59</v>
      </c>
      <c r="Q1984" s="25" t="str" cm="1">
        <f t="array" ref="Q1984">_xlfn.IFS(
D1984&lt;25,"0–24K",
D1984&lt;50,"25–49K",
D1984&lt;75,"50–74K",
D1984&lt;100,"75–99K",
D1984&lt;150,"100–149K",
D1984&lt;200,"150–199K",
TRUE,"200K+"
)</f>
        <v>100–149K</v>
      </c>
      <c r="R1984" s="25" t="str" cm="1">
        <f t="array" ref="R1984">_xlfn.IFS(
J1984=0,"No Mortgage",
J1984&lt;=100,"Low",
J1984&lt;=300,"Medium",
TRUE,"High"
)</f>
        <v>No Mortgage</v>
      </c>
      <c r="S1984" s="25" t="str" cm="1">
        <f t="array" ref="S1984">_xlfn.IFS(
C1984&lt;10,"0-10",
C1984&lt;20,"11-20",
C1984&lt;30,"21-30",
TRUE,"30+ yrs"
)</f>
        <v>21-30</v>
      </c>
      <c r="T1984" s="26" t="str" cm="1">
        <f t="array" ref="T1984">_xlfn.IFS(
H1984&lt;1,"0-1",
H1984&lt;2,"1-2",
H1984&lt;3,"2-3",
H1984&lt;4,"3-4",
H1984&lt;5,"4-5",
TRUE,"5+"
)</f>
        <v>5+</v>
      </c>
    </row>
    <row r="1985" spans="1:20" ht="15.6" x14ac:dyDescent="0.3">
      <c r="A1985" s="21">
        <v>4193</v>
      </c>
      <c r="B1985" s="22">
        <v>50</v>
      </c>
      <c r="C1985" s="22">
        <v>26</v>
      </c>
      <c r="D1985" s="22">
        <v>21</v>
      </c>
      <c r="E1985" s="23" t="str">
        <f t="shared" si="30"/>
        <v>0-50</v>
      </c>
      <c r="F1985" s="24">
        <v>91768</v>
      </c>
      <c r="G1985" s="22">
        <v>1</v>
      </c>
      <c r="H1985" s="22">
        <v>0.2</v>
      </c>
      <c r="I1985" s="22" t="s">
        <v>33</v>
      </c>
      <c r="J1985" s="22">
        <v>89</v>
      </c>
      <c r="K1985" s="22" t="s">
        <v>34</v>
      </c>
      <c r="L1985" s="22" t="s">
        <v>34</v>
      </c>
      <c r="M1985" s="22" t="s">
        <v>34</v>
      </c>
      <c r="N1985" s="22" t="s">
        <v>35</v>
      </c>
      <c r="O1985" s="22" t="s">
        <v>34</v>
      </c>
      <c r="P1985" s="25" t="str" cm="1">
        <f t="array" ref="P1985">_xlfn.IFS(
B1985&lt;30,"20-29",
B1985&lt;40,"30-39",
B1985&lt;50,"40-49",
B1985&lt;60,"50-59",
TRUE,"60+")</f>
        <v>50-59</v>
      </c>
      <c r="Q1985" s="25" t="str" cm="1">
        <f t="array" ref="Q1985">_xlfn.IFS(
D1985&lt;25,"0–24K",
D1985&lt;50,"25–49K",
D1985&lt;75,"50–74K",
D1985&lt;100,"75–99K",
D1985&lt;150,"100–149K",
D1985&lt;200,"150–199K",
TRUE,"200K+"
)</f>
        <v>0–24K</v>
      </c>
      <c r="R1985" s="25" t="str" cm="1">
        <f t="array" ref="R1985">_xlfn.IFS(
J1985=0,"No Mortgage",
J1985&lt;=100,"Low",
J1985&lt;=300,"Medium",
TRUE,"High"
)</f>
        <v>Low</v>
      </c>
      <c r="S1985" s="25" t="str" cm="1">
        <f t="array" ref="S1985">_xlfn.IFS(
C1985&lt;10,"0-10",
C1985&lt;20,"11-20",
C1985&lt;30,"21-30",
TRUE,"30+ yrs"
)</f>
        <v>21-30</v>
      </c>
      <c r="T1985" s="26" t="str" cm="1">
        <f t="array" ref="T1985">_xlfn.IFS(
H1985&lt;1,"0-1",
H1985&lt;2,"1-2",
H1985&lt;3,"2-3",
H1985&lt;4,"3-4",
H1985&lt;5,"4-5",
TRUE,"5+"
)</f>
        <v>0-1</v>
      </c>
    </row>
    <row r="1986" spans="1:20" ht="15.6" x14ac:dyDescent="0.3">
      <c r="A1986" s="21">
        <v>4213</v>
      </c>
      <c r="B1986" s="22">
        <v>50</v>
      </c>
      <c r="C1986" s="22">
        <v>23</v>
      </c>
      <c r="D1986" s="22">
        <v>9</v>
      </c>
      <c r="E1986" s="23" t="str">
        <f t="shared" ref="E1986:E2049" si="31">IF(D1986&lt;=50,"0-50",IF(D1986&lt;=100,"51-100","100+"))</f>
        <v>0-50</v>
      </c>
      <c r="F1986" s="24">
        <v>94109</v>
      </c>
      <c r="G1986" s="22">
        <v>1</v>
      </c>
      <c r="H1986" s="22">
        <v>0.5</v>
      </c>
      <c r="I1986" s="22" t="s">
        <v>37</v>
      </c>
      <c r="J1986" s="22">
        <v>98</v>
      </c>
      <c r="K1986" s="22" t="s">
        <v>34</v>
      </c>
      <c r="L1986" s="22" t="s">
        <v>34</v>
      </c>
      <c r="M1986" s="22" t="s">
        <v>34</v>
      </c>
      <c r="N1986" s="22" t="s">
        <v>35</v>
      </c>
      <c r="O1986" s="22" t="s">
        <v>34</v>
      </c>
      <c r="P1986" s="25" t="str" cm="1">
        <f t="array" ref="P1986">_xlfn.IFS(
B1986&lt;30,"20-29",
B1986&lt;40,"30-39",
B1986&lt;50,"40-49",
B1986&lt;60,"50-59",
TRUE,"60+")</f>
        <v>50-59</v>
      </c>
      <c r="Q1986" s="25" t="str" cm="1">
        <f t="array" ref="Q1986">_xlfn.IFS(
D1986&lt;25,"0–24K",
D1986&lt;50,"25–49K",
D1986&lt;75,"50–74K",
D1986&lt;100,"75–99K",
D1986&lt;150,"100–149K",
D1986&lt;200,"150–199K",
TRUE,"200K+"
)</f>
        <v>0–24K</v>
      </c>
      <c r="R1986" s="25" t="str" cm="1">
        <f t="array" ref="R1986">_xlfn.IFS(
J1986=0,"No Mortgage",
J1986&lt;=100,"Low",
J1986&lt;=300,"Medium",
TRUE,"High"
)</f>
        <v>Low</v>
      </c>
      <c r="S1986" s="25" t="str" cm="1">
        <f t="array" ref="S1986">_xlfn.IFS(
C1986&lt;10,"0-10",
C1986&lt;20,"11-20",
C1986&lt;30,"21-30",
TRUE,"30+ yrs"
)</f>
        <v>21-30</v>
      </c>
      <c r="T1986" s="26" t="str" cm="1">
        <f t="array" ref="T1986">_xlfn.IFS(
H1986&lt;1,"0-1",
H1986&lt;2,"1-2",
H1986&lt;3,"2-3",
H1986&lt;4,"3-4",
H1986&lt;5,"4-5",
TRUE,"5+"
)</f>
        <v>0-1</v>
      </c>
    </row>
    <row r="1987" spans="1:20" ht="15.6" x14ac:dyDescent="0.3">
      <c r="A1987" s="21">
        <v>4235</v>
      </c>
      <c r="B1987" s="22">
        <v>50</v>
      </c>
      <c r="C1987" s="22">
        <v>24</v>
      </c>
      <c r="D1987" s="22">
        <v>91</v>
      </c>
      <c r="E1987" s="23" t="str">
        <f t="shared" si="31"/>
        <v>51-100</v>
      </c>
      <c r="F1987" s="24">
        <v>93555</v>
      </c>
      <c r="G1987" s="22">
        <v>1</v>
      </c>
      <c r="H1987" s="22">
        <v>0.8</v>
      </c>
      <c r="I1987" s="22" t="s">
        <v>36</v>
      </c>
      <c r="J1987" s="22">
        <v>0</v>
      </c>
      <c r="K1987" s="22" t="s">
        <v>34</v>
      </c>
      <c r="L1987" s="22" t="s">
        <v>34</v>
      </c>
      <c r="M1987" s="22" t="s">
        <v>34</v>
      </c>
      <c r="N1987" s="22" t="s">
        <v>35</v>
      </c>
      <c r="O1987" s="22" t="s">
        <v>34</v>
      </c>
      <c r="P1987" s="25" t="str" cm="1">
        <f t="array" ref="P1987">_xlfn.IFS(
B1987&lt;30,"20-29",
B1987&lt;40,"30-39",
B1987&lt;50,"40-49",
B1987&lt;60,"50-59",
TRUE,"60+")</f>
        <v>50-59</v>
      </c>
      <c r="Q1987" s="25" t="str" cm="1">
        <f t="array" ref="Q1987">_xlfn.IFS(
D1987&lt;25,"0–24K",
D1987&lt;50,"25–49K",
D1987&lt;75,"50–74K",
D1987&lt;100,"75–99K",
D1987&lt;150,"100–149K",
D1987&lt;200,"150–199K",
TRUE,"200K+"
)</f>
        <v>75–99K</v>
      </c>
      <c r="R1987" s="25" t="str" cm="1">
        <f t="array" ref="R1987">_xlfn.IFS(
J1987=0,"No Mortgage",
J1987&lt;=100,"Low",
J1987&lt;=300,"Medium",
TRUE,"High"
)</f>
        <v>No Mortgage</v>
      </c>
      <c r="S1987" s="25" t="str" cm="1">
        <f t="array" ref="S1987">_xlfn.IFS(
C1987&lt;10,"0-10",
C1987&lt;20,"11-20",
C1987&lt;30,"21-30",
TRUE,"30+ yrs"
)</f>
        <v>21-30</v>
      </c>
      <c r="T1987" s="26" t="str" cm="1">
        <f t="array" ref="T1987">_xlfn.IFS(
H1987&lt;1,"0-1",
H1987&lt;2,"1-2",
H1987&lt;3,"2-3",
H1987&lt;4,"3-4",
H1987&lt;5,"4-5",
TRUE,"5+"
)</f>
        <v>0-1</v>
      </c>
    </row>
    <row r="1988" spans="1:20" ht="15.6" x14ac:dyDescent="0.3">
      <c r="A1988" s="21">
        <v>4277</v>
      </c>
      <c r="B1988" s="22">
        <v>50</v>
      </c>
      <c r="C1988" s="22">
        <v>24</v>
      </c>
      <c r="D1988" s="22">
        <v>155</v>
      </c>
      <c r="E1988" s="23" t="str">
        <f t="shared" si="31"/>
        <v>100+</v>
      </c>
      <c r="F1988" s="24">
        <v>92717</v>
      </c>
      <c r="G1988" s="22">
        <v>1</v>
      </c>
      <c r="H1988" s="22">
        <v>7.3</v>
      </c>
      <c r="I1988" s="22" t="s">
        <v>33</v>
      </c>
      <c r="J1988" s="22">
        <v>0</v>
      </c>
      <c r="K1988" s="22" t="s">
        <v>34</v>
      </c>
      <c r="L1988" s="22" t="s">
        <v>34</v>
      </c>
      <c r="M1988" s="22" t="s">
        <v>34</v>
      </c>
      <c r="N1988" s="22" t="s">
        <v>35</v>
      </c>
      <c r="O1988" s="22" t="s">
        <v>35</v>
      </c>
      <c r="P1988" s="25" t="str" cm="1">
        <f t="array" ref="P1988">_xlfn.IFS(
B1988&lt;30,"20-29",
B1988&lt;40,"30-39",
B1988&lt;50,"40-49",
B1988&lt;60,"50-59",
TRUE,"60+")</f>
        <v>50-59</v>
      </c>
      <c r="Q1988" s="25" t="str" cm="1">
        <f t="array" ref="Q1988">_xlfn.IFS(
D1988&lt;25,"0–24K",
D1988&lt;50,"25–49K",
D1988&lt;75,"50–74K",
D1988&lt;100,"75–99K",
D1988&lt;150,"100–149K",
D1988&lt;200,"150–199K",
TRUE,"200K+"
)</f>
        <v>150–199K</v>
      </c>
      <c r="R1988" s="25" t="str" cm="1">
        <f t="array" ref="R1988">_xlfn.IFS(
J1988=0,"No Mortgage",
J1988&lt;=100,"Low",
J1988&lt;=300,"Medium",
TRUE,"High"
)</f>
        <v>No Mortgage</v>
      </c>
      <c r="S1988" s="25" t="str" cm="1">
        <f t="array" ref="S1988">_xlfn.IFS(
C1988&lt;10,"0-10",
C1988&lt;20,"11-20",
C1988&lt;30,"21-30",
TRUE,"30+ yrs"
)</f>
        <v>21-30</v>
      </c>
      <c r="T1988" s="26" t="str" cm="1">
        <f t="array" ref="T1988">_xlfn.IFS(
H1988&lt;1,"0-1",
H1988&lt;2,"1-2",
H1988&lt;3,"2-3",
H1988&lt;4,"3-4",
H1988&lt;5,"4-5",
TRUE,"5+"
)</f>
        <v>5+</v>
      </c>
    </row>
    <row r="1989" spans="1:20" ht="15.6" x14ac:dyDescent="0.3">
      <c r="A1989" s="21">
        <v>4370</v>
      </c>
      <c r="B1989" s="22">
        <v>50</v>
      </c>
      <c r="C1989" s="22">
        <v>25</v>
      </c>
      <c r="D1989" s="22">
        <v>19</v>
      </c>
      <c r="E1989" s="23" t="str">
        <f t="shared" si="31"/>
        <v>0-50</v>
      </c>
      <c r="F1989" s="24">
        <v>94005</v>
      </c>
      <c r="G1989" s="22">
        <v>4</v>
      </c>
      <c r="H1989" s="22">
        <v>0.4</v>
      </c>
      <c r="I1989" s="22" t="s">
        <v>37</v>
      </c>
      <c r="J1989" s="22">
        <v>103</v>
      </c>
      <c r="K1989" s="22" t="s">
        <v>34</v>
      </c>
      <c r="L1989" s="22" t="s">
        <v>34</v>
      </c>
      <c r="M1989" s="22" t="s">
        <v>34</v>
      </c>
      <c r="N1989" s="22" t="s">
        <v>35</v>
      </c>
      <c r="O1989" s="22" t="s">
        <v>35</v>
      </c>
      <c r="P1989" s="25" t="str" cm="1">
        <f t="array" ref="P1989">_xlfn.IFS(
B1989&lt;30,"20-29",
B1989&lt;40,"30-39",
B1989&lt;50,"40-49",
B1989&lt;60,"50-59",
TRUE,"60+")</f>
        <v>50-59</v>
      </c>
      <c r="Q1989" s="25" t="str" cm="1">
        <f t="array" ref="Q1989">_xlfn.IFS(
D1989&lt;25,"0–24K",
D1989&lt;50,"25–49K",
D1989&lt;75,"50–74K",
D1989&lt;100,"75–99K",
D1989&lt;150,"100–149K",
D1989&lt;200,"150–199K",
TRUE,"200K+"
)</f>
        <v>0–24K</v>
      </c>
      <c r="R1989" s="25" t="str" cm="1">
        <f t="array" ref="R1989">_xlfn.IFS(
J1989=0,"No Mortgage",
J1989&lt;=100,"Low",
J1989&lt;=300,"Medium",
TRUE,"High"
)</f>
        <v>Medium</v>
      </c>
      <c r="S1989" s="25" t="str" cm="1">
        <f t="array" ref="S1989">_xlfn.IFS(
C1989&lt;10,"0-10",
C1989&lt;20,"11-20",
C1989&lt;30,"21-30",
TRUE,"30+ yrs"
)</f>
        <v>21-30</v>
      </c>
      <c r="T1989" s="26" t="str" cm="1">
        <f t="array" ref="T1989">_xlfn.IFS(
H1989&lt;1,"0-1",
H1989&lt;2,"1-2",
H1989&lt;3,"2-3",
H1989&lt;4,"3-4",
H1989&lt;5,"4-5",
TRUE,"5+"
)</f>
        <v>0-1</v>
      </c>
    </row>
    <row r="1990" spans="1:20" ht="15.6" x14ac:dyDescent="0.3">
      <c r="A1990" s="21">
        <v>4404</v>
      </c>
      <c r="B1990" s="22">
        <v>50</v>
      </c>
      <c r="C1990" s="22">
        <v>24</v>
      </c>
      <c r="D1990" s="22">
        <v>112</v>
      </c>
      <c r="E1990" s="23" t="str">
        <f t="shared" si="31"/>
        <v>100+</v>
      </c>
      <c r="F1990" s="24">
        <v>92064</v>
      </c>
      <c r="G1990" s="27">
        <v>2</v>
      </c>
      <c r="H1990" s="22">
        <v>0</v>
      </c>
      <c r="I1990" s="22" t="s">
        <v>33</v>
      </c>
      <c r="J1990" s="22">
        <v>0</v>
      </c>
      <c r="K1990" s="22" t="s">
        <v>34</v>
      </c>
      <c r="L1990" s="22" t="s">
        <v>34</v>
      </c>
      <c r="M1990" s="22" t="s">
        <v>34</v>
      </c>
      <c r="N1990" s="22" t="s">
        <v>34</v>
      </c>
      <c r="O1990" s="22" t="s">
        <v>34</v>
      </c>
      <c r="P1990" s="25" t="str" cm="1">
        <f t="array" ref="P1990">_xlfn.IFS(
B1990&lt;30,"20-29",
B1990&lt;40,"30-39",
B1990&lt;50,"40-49",
B1990&lt;60,"50-59",
TRUE,"60+")</f>
        <v>50-59</v>
      </c>
      <c r="Q1990" s="25" t="str" cm="1">
        <f t="array" ref="Q1990">_xlfn.IFS(
D1990&lt;25,"0–24K",
D1990&lt;50,"25–49K",
D1990&lt;75,"50–74K",
D1990&lt;100,"75–99K",
D1990&lt;150,"100–149K",
D1990&lt;200,"150–199K",
TRUE,"200K+"
)</f>
        <v>100–149K</v>
      </c>
      <c r="R1990" s="25" t="str" cm="1">
        <f t="array" ref="R1990">_xlfn.IFS(
J1990=0,"No Mortgage",
J1990&lt;=100,"Low",
J1990&lt;=300,"Medium",
TRUE,"High"
)</f>
        <v>No Mortgage</v>
      </c>
      <c r="S1990" s="25" t="str" cm="1">
        <f t="array" ref="S1990">_xlfn.IFS(
C1990&lt;10,"0-10",
C1990&lt;20,"11-20",
C1990&lt;30,"21-30",
TRUE,"30+ yrs"
)</f>
        <v>21-30</v>
      </c>
      <c r="T1990" s="26" t="str" cm="1">
        <f t="array" ref="T1990">_xlfn.IFS(
H1990&lt;1,"0-1",
H1990&lt;2,"1-2",
H1990&lt;3,"2-3",
H1990&lt;4,"3-4",
H1990&lt;5,"4-5",
TRUE,"5+"
)</f>
        <v>0-1</v>
      </c>
    </row>
    <row r="1991" spans="1:20" ht="15.6" x14ac:dyDescent="0.3">
      <c r="A1991" s="21">
        <v>4407</v>
      </c>
      <c r="B1991" s="22">
        <v>50</v>
      </c>
      <c r="C1991" s="22">
        <v>25</v>
      </c>
      <c r="D1991" s="22">
        <v>24</v>
      </c>
      <c r="E1991" s="23" t="str">
        <f t="shared" si="31"/>
        <v>0-50</v>
      </c>
      <c r="F1991" s="24">
        <v>95133</v>
      </c>
      <c r="G1991" s="22">
        <v>4</v>
      </c>
      <c r="H1991" s="22">
        <v>0.4</v>
      </c>
      <c r="I1991" s="22" t="s">
        <v>37</v>
      </c>
      <c r="J1991" s="22">
        <v>137</v>
      </c>
      <c r="K1991" s="22" t="s">
        <v>34</v>
      </c>
      <c r="L1991" s="22" t="s">
        <v>34</v>
      </c>
      <c r="M1991" s="22" t="s">
        <v>34</v>
      </c>
      <c r="N1991" s="22" t="s">
        <v>35</v>
      </c>
      <c r="O1991" s="22" t="s">
        <v>34</v>
      </c>
      <c r="P1991" s="25" t="str" cm="1">
        <f t="array" ref="P1991">_xlfn.IFS(
B1991&lt;30,"20-29",
B1991&lt;40,"30-39",
B1991&lt;50,"40-49",
B1991&lt;60,"50-59",
TRUE,"60+")</f>
        <v>50-59</v>
      </c>
      <c r="Q1991" s="25" t="str" cm="1">
        <f t="array" ref="Q1991">_xlfn.IFS(
D1991&lt;25,"0–24K",
D1991&lt;50,"25–49K",
D1991&lt;75,"50–74K",
D1991&lt;100,"75–99K",
D1991&lt;150,"100–149K",
D1991&lt;200,"150–199K",
TRUE,"200K+"
)</f>
        <v>0–24K</v>
      </c>
      <c r="R1991" s="25" t="str" cm="1">
        <f t="array" ref="R1991">_xlfn.IFS(
J1991=0,"No Mortgage",
J1991&lt;=100,"Low",
J1991&lt;=300,"Medium",
TRUE,"High"
)</f>
        <v>Medium</v>
      </c>
      <c r="S1991" s="25" t="str" cm="1">
        <f t="array" ref="S1991">_xlfn.IFS(
C1991&lt;10,"0-10",
C1991&lt;20,"11-20",
C1991&lt;30,"21-30",
TRUE,"30+ yrs"
)</f>
        <v>21-30</v>
      </c>
      <c r="T1991" s="26" t="str" cm="1">
        <f t="array" ref="T1991">_xlfn.IFS(
H1991&lt;1,"0-1",
H1991&lt;2,"1-2",
H1991&lt;3,"2-3",
H1991&lt;4,"3-4",
H1991&lt;5,"4-5",
TRUE,"5+"
)</f>
        <v>0-1</v>
      </c>
    </row>
    <row r="1992" spans="1:20" ht="15.6" x14ac:dyDescent="0.3">
      <c r="A1992" s="21">
        <v>4455</v>
      </c>
      <c r="B1992" s="22">
        <v>50</v>
      </c>
      <c r="C1992" s="22">
        <v>24</v>
      </c>
      <c r="D1992" s="22">
        <v>38</v>
      </c>
      <c r="E1992" s="23" t="str">
        <f t="shared" si="31"/>
        <v>0-50</v>
      </c>
      <c r="F1992" s="24">
        <v>94143</v>
      </c>
      <c r="G1992" s="22">
        <v>3</v>
      </c>
      <c r="H1992" s="22">
        <v>0.6</v>
      </c>
      <c r="I1992" s="22" t="s">
        <v>37</v>
      </c>
      <c r="J1992" s="22">
        <v>0</v>
      </c>
      <c r="K1992" s="22" t="s">
        <v>34</v>
      </c>
      <c r="L1992" s="22" t="s">
        <v>34</v>
      </c>
      <c r="M1992" s="22" t="s">
        <v>34</v>
      </c>
      <c r="N1992" s="22" t="s">
        <v>35</v>
      </c>
      <c r="O1992" s="22" t="s">
        <v>34</v>
      </c>
      <c r="P1992" s="25" t="str" cm="1">
        <f t="array" ref="P1992">_xlfn.IFS(
B1992&lt;30,"20-29",
B1992&lt;40,"30-39",
B1992&lt;50,"40-49",
B1992&lt;60,"50-59",
TRUE,"60+")</f>
        <v>50-59</v>
      </c>
      <c r="Q1992" s="25" t="str" cm="1">
        <f t="array" ref="Q1992">_xlfn.IFS(
D1992&lt;25,"0–24K",
D1992&lt;50,"25–49K",
D1992&lt;75,"50–74K",
D1992&lt;100,"75–99K",
D1992&lt;150,"100–149K",
D1992&lt;200,"150–199K",
TRUE,"200K+"
)</f>
        <v>25–49K</v>
      </c>
      <c r="R1992" s="25" t="str" cm="1">
        <f t="array" ref="R1992">_xlfn.IFS(
J1992=0,"No Mortgage",
J1992&lt;=100,"Low",
J1992&lt;=300,"Medium",
TRUE,"High"
)</f>
        <v>No Mortgage</v>
      </c>
      <c r="S1992" s="25" t="str" cm="1">
        <f t="array" ref="S1992">_xlfn.IFS(
C1992&lt;10,"0-10",
C1992&lt;20,"11-20",
C1992&lt;30,"21-30",
TRUE,"30+ yrs"
)</f>
        <v>21-30</v>
      </c>
      <c r="T1992" s="26" t="str" cm="1">
        <f t="array" ref="T1992">_xlfn.IFS(
H1992&lt;1,"0-1",
H1992&lt;2,"1-2",
H1992&lt;3,"2-3",
H1992&lt;4,"3-4",
H1992&lt;5,"4-5",
TRUE,"5+"
)</f>
        <v>0-1</v>
      </c>
    </row>
    <row r="1993" spans="1:20" ht="15.6" x14ac:dyDescent="0.3">
      <c r="A1993" s="21">
        <v>4473</v>
      </c>
      <c r="B1993" s="22">
        <v>50</v>
      </c>
      <c r="C1993" s="22">
        <v>25</v>
      </c>
      <c r="D1993" s="22">
        <v>90</v>
      </c>
      <c r="E1993" s="23" t="str">
        <f t="shared" si="31"/>
        <v>51-100</v>
      </c>
      <c r="F1993" s="24">
        <v>95616</v>
      </c>
      <c r="G1993" s="22">
        <v>1</v>
      </c>
      <c r="H1993" s="22">
        <v>2.8</v>
      </c>
      <c r="I1993" s="22" t="s">
        <v>37</v>
      </c>
      <c r="J1993" s="22">
        <v>0</v>
      </c>
      <c r="K1993" s="22" t="s">
        <v>34</v>
      </c>
      <c r="L1993" s="22" t="s">
        <v>34</v>
      </c>
      <c r="M1993" s="22" t="s">
        <v>34</v>
      </c>
      <c r="N1993" s="22" t="s">
        <v>35</v>
      </c>
      <c r="O1993" s="22" t="s">
        <v>34</v>
      </c>
      <c r="P1993" s="25" t="str" cm="1">
        <f t="array" ref="P1993">_xlfn.IFS(
B1993&lt;30,"20-29",
B1993&lt;40,"30-39",
B1993&lt;50,"40-49",
B1993&lt;60,"50-59",
TRUE,"60+")</f>
        <v>50-59</v>
      </c>
      <c r="Q1993" s="25" t="str" cm="1">
        <f t="array" ref="Q1993">_xlfn.IFS(
D1993&lt;25,"0–24K",
D1993&lt;50,"25–49K",
D1993&lt;75,"50–74K",
D1993&lt;100,"75–99K",
D1993&lt;150,"100–149K",
D1993&lt;200,"150–199K",
TRUE,"200K+"
)</f>
        <v>75–99K</v>
      </c>
      <c r="R1993" s="25" t="str" cm="1">
        <f t="array" ref="R1993">_xlfn.IFS(
J1993=0,"No Mortgage",
J1993&lt;=100,"Low",
J1993&lt;=300,"Medium",
TRUE,"High"
)</f>
        <v>No Mortgage</v>
      </c>
      <c r="S1993" s="25" t="str" cm="1">
        <f t="array" ref="S1993">_xlfn.IFS(
C1993&lt;10,"0-10",
C1993&lt;20,"11-20",
C1993&lt;30,"21-30",
TRUE,"30+ yrs"
)</f>
        <v>21-30</v>
      </c>
      <c r="T1993" s="26" t="str" cm="1">
        <f t="array" ref="T1993">_xlfn.IFS(
H1993&lt;1,"0-1",
H1993&lt;2,"1-2",
H1993&lt;3,"2-3",
H1993&lt;4,"3-4",
H1993&lt;5,"4-5",
TRUE,"5+"
)</f>
        <v>2-3</v>
      </c>
    </row>
    <row r="1994" spans="1:20" ht="15.6" x14ac:dyDescent="0.3">
      <c r="A1994" s="21">
        <v>4501</v>
      </c>
      <c r="B1994" s="22">
        <v>50</v>
      </c>
      <c r="C1994" s="22">
        <v>26</v>
      </c>
      <c r="D1994" s="22">
        <v>24</v>
      </c>
      <c r="E1994" s="23" t="str">
        <f t="shared" si="31"/>
        <v>0-50</v>
      </c>
      <c r="F1994" s="24">
        <v>94305</v>
      </c>
      <c r="G1994" s="22">
        <v>4</v>
      </c>
      <c r="H1994" s="22">
        <v>0.5</v>
      </c>
      <c r="I1994" s="22" t="s">
        <v>37</v>
      </c>
      <c r="J1994" s="22">
        <v>0</v>
      </c>
      <c r="K1994" s="22" t="s">
        <v>34</v>
      </c>
      <c r="L1994" s="22" t="s">
        <v>34</v>
      </c>
      <c r="M1994" s="22" t="s">
        <v>34</v>
      </c>
      <c r="N1994" s="22" t="s">
        <v>34</v>
      </c>
      <c r="O1994" s="22" t="s">
        <v>35</v>
      </c>
      <c r="P1994" s="25" t="str" cm="1">
        <f t="array" ref="P1994">_xlfn.IFS(
B1994&lt;30,"20-29",
B1994&lt;40,"30-39",
B1994&lt;50,"40-49",
B1994&lt;60,"50-59",
TRUE,"60+")</f>
        <v>50-59</v>
      </c>
      <c r="Q1994" s="25" t="str" cm="1">
        <f t="array" ref="Q1994">_xlfn.IFS(
D1994&lt;25,"0–24K",
D1994&lt;50,"25–49K",
D1994&lt;75,"50–74K",
D1994&lt;100,"75–99K",
D1994&lt;150,"100–149K",
D1994&lt;200,"150–199K",
TRUE,"200K+"
)</f>
        <v>0–24K</v>
      </c>
      <c r="R1994" s="25" t="str" cm="1">
        <f t="array" ref="R1994">_xlfn.IFS(
J1994=0,"No Mortgage",
J1994&lt;=100,"Low",
J1994&lt;=300,"Medium",
TRUE,"High"
)</f>
        <v>No Mortgage</v>
      </c>
      <c r="S1994" s="25" t="str" cm="1">
        <f t="array" ref="S1994">_xlfn.IFS(
C1994&lt;10,"0-10",
C1994&lt;20,"11-20",
C1994&lt;30,"21-30",
TRUE,"30+ yrs"
)</f>
        <v>21-30</v>
      </c>
      <c r="T1994" s="26" t="str" cm="1">
        <f t="array" ref="T1994">_xlfn.IFS(
H1994&lt;1,"0-1",
H1994&lt;2,"1-2",
H1994&lt;3,"2-3",
H1994&lt;4,"3-4",
H1994&lt;5,"4-5",
TRUE,"5+"
)</f>
        <v>0-1</v>
      </c>
    </row>
    <row r="1995" spans="1:20" ht="15.6" x14ac:dyDescent="0.3">
      <c r="A1995" s="21">
        <v>4548</v>
      </c>
      <c r="B1995" s="22">
        <v>50</v>
      </c>
      <c r="C1995" s="22">
        <v>25</v>
      </c>
      <c r="D1995" s="22">
        <v>32</v>
      </c>
      <c r="E1995" s="23" t="str">
        <f t="shared" si="31"/>
        <v>0-50</v>
      </c>
      <c r="F1995" s="24">
        <v>94304</v>
      </c>
      <c r="G1995" s="22">
        <v>2</v>
      </c>
      <c r="H1995" s="22">
        <v>0.7</v>
      </c>
      <c r="I1995" s="22" t="s">
        <v>37</v>
      </c>
      <c r="J1995" s="22">
        <v>0</v>
      </c>
      <c r="K1995" s="22" t="s">
        <v>34</v>
      </c>
      <c r="L1995" s="22" t="s">
        <v>34</v>
      </c>
      <c r="M1995" s="22" t="s">
        <v>34</v>
      </c>
      <c r="N1995" s="22" t="s">
        <v>35</v>
      </c>
      <c r="O1995" s="22" t="s">
        <v>34</v>
      </c>
      <c r="P1995" s="25" t="str" cm="1">
        <f t="array" ref="P1995">_xlfn.IFS(
B1995&lt;30,"20-29",
B1995&lt;40,"30-39",
B1995&lt;50,"40-49",
B1995&lt;60,"50-59",
TRUE,"60+")</f>
        <v>50-59</v>
      </c>
      <c r="Q1995" s="25" t="str" cm="1">
        <f t="array" ref="Q1995">_xlfn.IFS(
D1995&lt;25,"0–24K",
D1995&lt;50,"25–49K",
D1995&lt;75,"50–74K",
D1995&lt;100,"75–99K",
D1995&lt;150,"100–149K",
D1995&lt;200,"150–199K",
TRUE,"200K+"
)</f>
        <v>25–49K</v>
      </c>
      <c r="R1995" s="25" t="str" cm="1">
        <f t="array" ref="R1995">_xlfn.IFS(
J1995=0,"No Mortgage",
J1995&lt;=100,"Low",
J1995&lt;=300,"Medium",
TRUE,"High"
)</f>
        <v>No Mortgage</v>
      </c>
      <c r="S1995" s="25" t="str" cm="1">
        <f t="array" ref="S1995">_xlfn.IFS(
C1995&lt;10,"0-10",
C1995&lt;20,"11-20",
C1995&lt;30,"21-30",
TRUE,"30+ yrs"
)</f>
        <v>21-30</v>
      </c>
      <c r="T1995" s="26" t="str" cm="1">
        <f t="array" ref="T1995">_xlfn.IFS(
H1995&lt;1,"0-1",
H1995&lt;2,"1-2",
H1995&lt;3,"2-3",
H1995&lt;4,"3-4",
H1995&lt;5,"4-5",
TRUE,"5+"
)</f>
        <v>0-1</v>
      </c>
    </row>
    <row r="1996" spans="1:20" ht="15.6" x14ac:dyDescent="0.3">
      <c r="A1996" s="21">
        <v>4553</v>
      </c>
      <c r="B1996" s="22">
        <v>50</v>
      </c>
      <c r="C1996" s="22">
        <v>23</v>
      </c>
      <c r="D1996" s="22">
        <v>64</v>
      </c>
      <c r="E1996" s="23" t="str">
        <f t="shared" si="31"/>
        <v>51-100</v>
      </c>
      <c r="F1996" s="24">
        <v>92037</v>
      </c>
      <c r="G1996" s="22">
        <v>1</v>
      </c>
      <c r="H1996" s="22">
        <v>2.67</v>
      </c>
      <c r="I1996" s="22" t="s">
        <v>37</v>
      </c>
      <c r="J1996" s="22">
        <v>0</v>
      </c>
      <c r="K1996" s="22" t="s">
        <v>34</v>
      </c>
      <c r="L1996" s="22" t="s">
        <v>34</v>
      </c>
      <c r="M1996" s="22" t="s">
        <v>34</v>
      </c>
      <c r="N1996" s="22" t="s">
        <v>34</v>
      </c>
      <c r="O1996" s="22" t="s">
        <v>34</v>
      </c>
      <c r="P1996" s="25" t="str" cm="1">
        <f t="array" ref="P1996">_xlfn.IFS(
B1996&lt;30,"20-29",
B1996&lt;40,"30-39",
B1996&lt;50,"40-49",
B1996&lt;60,"50-59",
TRUE,"60+")</f>
        <v>50-59</v>
      </c>
      <c r="Q1996" s="25" t="str" cm="1">
        <f t="array" ref="Q1996">_xlfn.IFS(
D1996&lt;25,"0–24K",
D1996&lt;50,"25–49K",
D1996&lt;75,"50–74K",
D1996&lt;100,"75–99K",
D1996&lt;150,"100–149K",
D1996&lt;200,"150–199K",
TRUE,"200K+"
)</f>
        <v>50–74K</v>
      </c>
      <c r="R1996" s="25" t="str" cm="1">
        <f t="array" ref="R1996">_xlfn.IFS(
J1996=0,"No Mortgage",
J1996&lt;=100,"Low",
J1996&lt;=300,"Medium",
TRUE,"High"
)</f>
        <v>No Mortgage</v>
      </c>
      <c r="S1996" s="25" t="str" cm="1">
        <f t="array" ref="S1996">_xlfn.IFS(
C1996&lt;10,"0-10",
C1996&lt;20,"11-20",
C1996&lt;30,"21-30",
TRUE,"30+ yrs"
)</f>
        <v>21-30</v>
      </c>
      <c r="T1996" s="26" t="str" cm="1">
        <f t="array" ref="T1996">_xlfn.IFS(
H1996&lt;1,"0-1",
H1996&lt;2,"1-2",
H1996&lt;3,"2-3",
H1996&lt;4,"3-4",
H1996&lt;5,"4-5",
TRUE,"5+"
)</f>
        <v>2-3</v>
      </c>
    </row>
    <row r="1997" spans="1:20" ht="15.6" x14ac:dyDescent="0.3">
      <c r="A1997" s="21">
        <v>4554</v>
      </c>
      <c r="B1997" s="22">
        <v>50</v>
      </c>
      <c r="C1997" s="22">
        <v>25</v>
      </c>
      <c r="D1997" s="22">
        <v>44</v>
      </c>
      <c r="E1997" s="23" t="str">
        <f t="shared" si="31"/>
        <v>0-50</v>
      </c>
      <c r="F1997" s="24">
        <v>92093</v>
      </c>
      <c r="G1997" s="22">
        <v>2</v>
      </c>
      <c r="H1997" s="22">
        <v>0.7</v>
      </c>
      <c r="I1997" s="22" t="s">
        <v>37</v>
      </c>
      <c r="J1997" s="22">
        <v>192</v>
      </c>
      <c r="K1997" s="22" t="s">
        <v>34</v>
      </c>
      <c r="L1997" s="22" t="s">
        <v>34</v>
      </c>
      <c r="M1997" s="22" t="s">
        <v>34</v>
      </c>
      <c r="N1997" s="22" t="s">
        <v>35</v>
      </c>
      <c r="O1997" s="22" t="s">
        <v>34</v>
      </c>
      <c r="P1997" s="25" t="str" cm="1">
        <f t="array" ref="P1997">_xlfn.IFS(
B1997&lt;30,"20-29",
B1997&lt;40,"30-39",
B1997&lt;50,"40-49",
B1997&lt;60,"50-59",
TRUE,"60+")</f>
        <v>50-59</v>
      </c>
      <c r="Q1997" s="25" t="str" cm="1">
        <f t="array" ref="Q1997">_xlfn.IFS(
D1997&lt;25,"0–24K",
D1997&lt;50,"25–49K",
D1997&lt;75,"50–74K",
D1997&lt;100,"75–99K",
D1997&lt;150,"100–149K",
D1997&lt;200,"150–199K",
TRUE,"200K+"
)</f>
        <v>25–49K</v>
      </c>
      <c r="R1997" s="25" t="str" cm="1">
        <f t="array" ref="R1997">_xlfn.IFS(
J1997=0,"No Mortgage",
J1997&lt;=100,"Low",
J1997&lt;=300,"Medium",
TRUE,"High"
)</f>
        <v>Medium</v>
      </c>
      <c r="S1997" s="25" t="str" cm="1">
        <f t="array" ref="S1997">_xlfn.IFS(
C1997&lt;10,"0-10",
C1997&lt;20,"11-20",
C1997&lt;30,"21-30",
TRUE,"30+ yrs"
)</f>
        <v>21-30</v>
      </c>
      <c r="T1997" s="26" t="str" cm="1">
        <f t="array" ref="T1997">_xlfn.IFS(
H1997&lt;1,"0-1",
H1997&lt;2,"1-2",
H1997&lt;3,"2-3",
H1997&lt;4,"3-4",
H1997&lt;5,"4-5",
TRUE,"5+"
)</f>
        <v>0-1</v>
      </c>
    </row>
    <row r="1998" spans="1:20" ht="15.6" x14ac:dyDescent="0.3">
      <c r="A1998" s="21">
        <v>4581</v>
      </c>
      <c r="B1998" s="22">
        <v>50</v>
      </c>
      <c r="C1998" s="22">
        <v>24</v>
      </c>
      <c r="D1998" s="22">
        <v>102</v>
      </c>
      <c r="E1998" s="23" t="str">
        <f t="shared" si="31"/>
        <v>100+</v>
      </c>
      <c r="F1998" s="24">
        <v>91103</v>
      </c>
      <c r="G1998" s="22">
        <v>2</v>
      </c>
      <c r="H1998" s="22">
        <v>6.3</v>
      </c>
      <c r="I1998" s="22" t="s">
        <v>33</v>
      </c>
      <c r="J1998" s="22">
        <v>0</v>
      </c>
      <c r="K1998" s="22" t="s">
        <v>34</v>
      </c>
      <c r="L1998" s="22" t="s">
        <v>34</v>
      </c>
      <c r="M1998" s="22" t="s">
        <v>34</v>
      </c>
      <c r="N1998" s="22" t="s">
        <v>35</v>
      </c>
      <c r="O1998" s="22" t="s">
        <v>34</v>
      </c>
      <c r="P1998" s="25" t="str" cm="1">
        <f t="array" ref="P1998">_xlfn.IFS(
B1998&lt;30,"20-29",
B1998&lt;40,"30-39",
B1998&lt;50,"40-49",
B1998&lt;60,"50-59",
TRUE,"60+")</f>
        <v>50-59</v>
      </c>
      <c r="Q1998" s="25" t="str" cm="1">
        <f t="array" ref="Q1998">_xlfn.IFS(
D1998&lt;25,"0–24K",
D1998&lt;50,"25–49K",
D1998&lt;75,"50–74K",
D1998&lt;100,"75–99K",
D1998&lt;150,"100–149K",
D1998&lt;200,"150–199K",
TRUE,"200K+"
)</f>
        <v>100–149K</v>
      </c>
      <c r="R1998" s="25" t="str" cm="1">
        <f t="array" ref="R1998">_xlfn.IFS(
J1998=0,"No Mortgage",
J1998&lt;=100,"Low",
J1998&lt;=300,"Medium",
TRUE,"High"
)</f>
        <v>No Mortgage</v>
      </c>
      <c r="S1998" s="25" t="str" cm="1">
        <f t="array" ref="S1998">_xlfn.IFS(
C1998&lt;10,"0-10",
C1998&lt;20,"11-20",
C1998&lt;30,"21-30",
TRUE,"30+ yrs"
)</f>
        <v>21-30</v>
      </c>
      <c r="T1998" s="26" t="str" cm="1">
        <f t="array" ref="T1998">_xlfn.IFS(
H1998&lt;1,"0-1",
H1998&lt;2,"1-2",
H1998&lt;3,"2-3",
H1998&lt;4,"3-4",
H1998&lt;5,"4-5",
TRUE,"5+"
)</f>
        <v>5+</v>
      </c>
    </row>
    <row r="1999" spans="1:20" ht="15.6" x14ac:dyDescent="0.3">
      <c r="A1999" s="21">
        <v>4608</v>
      </c>
      <c r="B1999" s="22">
        <v>50</v>
      </c>
      <c r="C1999" s="22">
        <v>23</v>
      </c>
      <c r="D1999" s="22">
        <v>18</v>
      </c>
      <c r="E1999" s="23" t="str">
        <f t="shared" si="31"/>
        <v>0-50</v>
      </c>
      <c r="F1999" s="24">
        <v>93117</v>
      </c>
      <c r="G1999" s="22">
        <v>1</v>
      </c>
      <c r="H1999" s="22">
        <v>0.5</v>
      </c>
      <c r="I1999" s="22" t="s">
        <v>37</v>
      </c>
      <c r="J1999" s="22">
        <v>0</v>
      </c>
      <c r="K1999" s="22" t="s">
        <v>34</v>
      </c>
      <c r="L1999" s="22" t="s">
        <v>34</v>
      </c>
      <c r="M1999" s="22" t="s">
        <v>34</v>
      </c>
      <c r="N1999" s="22" t="s">
        <v>35</v>
      </c>
      <c r="O1999" s="22" t="s">
        <v>35</v>
      </c>
      <c r="P1999" s="25" t="str" cm="1">
        <f t="array" ref="P1999">_xlfn.IFS(
B1999&lt;30,"20-29",
B1999&lt;40,"30-39",
B1999&lt;50,"40-49",
B1999&lt;60,"50-59",
TRUE,"60+")</f>
        <v>50-59</v>
      </c>
      <c r="Q1999" s="25" t="str" cm="1">
        <f t="array" ref="Q1999">_xlfn.IFS(
D1999&lt;25,"0–24K",
D1999&lt;50,"25–49K",
D1999&lt;75,"50–74K",
D1999&lt;100,"75–99K",
D1999&lt;150,"100–149K",
D1999&lt;200,"150–199K",
TRUE,"200K+"
)</f>
        <v>0–24K</v>
      </c>
      <c r="R1999" s="25" t="str" cm="1">
        <f t="array" ref="R1999">_xlfn.IFS(
J1999=0,"No Mortgage",
J1999&lt;=100,"Low",
J1999&lt;=300,"Medium",
TRUE,"High"
)</f>
        <v>No Mortgage</v>
      </c>
      <c r="S1999" s="25" t="str" cm="1">
        <f t="array" ref="S1999">_xlfn.IFS(
C1999&lt;10,"0-10",
C1999&lt;20,"11-20",
C1999&lt;30,"21-30",
TRUE,"30+ yrs"
)</f>
        <v>21-30</v>
      </c>
      <c r="T1999" s="26" t="str" cm="1">
        <f t="array" ref="T1999">_xlfn.IFS(
H1999&lt;1,"0-1",
H1999&lt;2,"1-2",
H1999&lt;3,"2-3",
H1999&lt;4,"3-4",
H1999&lt;5,"4-5",
TRUE,"5+"
)</f>
        <v>0-1</v>
      </c>
    </row>
    <row r="2000" spans="1:20" ht="15.6" x14ac:dyDescent="0.3">
      <c r="A2000" s="21">
        <v>4624</v>
      </c>
      <c r="B2000" s="22">
        <v>50</v>
      </c>
      <c r="C2000" s="22">
        <v>25</v>
      </c>
      <c r="D2000" s="22">
        <v>45</v>
      </c>
      <c r="E2000" s="23" t="str">
        <f t="shared" si="31"/>
        <v>0-50</v>
      </c>
      <c r="F2000" s="24">
        <v>90813</v>
      </c>
      <c r="G2000" s="22">
        <v>2</v>
      </c>
      <c r="H2000" s="22">
        <v>0.6</v>
      </c>
      <c r="I2000" s="22" t="s">
        <v>36</v>
      </c>
      <c r="J2000" s="22">
        <v>0</v>
      </c>
      <c r="K2000" s="22" t="s">
        <v>34</v>
      </c>
      <c r="L2000" s="22" t="s">
        <v>34</v>
      </c>
      <c r="M2000" s="22" t="s">
        <v>34</v>
      </c>
      <c r="N2000" s="22" t="s">
        <v>34</v>
      </c>
      <c r="O2000" s="22" t="s">
        <v>34</v>
      </c>
      <c r="P2000" s="25" t="str" cm="1">
        <f t="array" ref="P2000">_xlfn.IFS(
B2000&lt;30,"20-29",
B2000&lt;40,"30-39",
B2000&lt;50,"40-49",
B2000&lt;60,"50-59",
TRUE,"60+")</f>
        <v>50-59</v>
      </c>
      <c r="Q2000" s="25" t="str" cm="1">
        <f t="array" ref="Q2000">_xlfn.IFS(
D2000&lt;25,"0–24K",
D2000&lt;50,"25–49K",
D2000&lt;75,"50–74K",
D2000&lt;100,"75–99K",
D2000&lt;150,"100–149K",
D2000&lt;200,"150–199K",
TRUE,"200K+"
)</f>
        <v>25–49K</v>
      </c>
      <c r="R2000" s="25" t="str" cm="1">
        <f t="array" ref="R2000">_xlfn.IFS(
J2000=0,"No Mortgage",
J2000&lt;=100,"Low",
J2000&lt;=300,"Medium",
TRUE,"High"
)</f>
        <v>No Mortgage</v>
      </c>
      <c r="S2000" s="25" t="str" cm="1">
        <f t="array" ref="S2000">_xlfn.IFS(
C2000&lt;10,"0-10",
C2000&lt;20,"11-20",
C2000&lt;30,"21-30",
TRUE,"30+ yrs"
)</f>
        <v>21-30</v>
      </c>
      <c r="T2000" s="26" t="str" cm="1">
        <f t="array" ref="T2000">_xlfn.IFS(
H2000&lt;1,"0-1",
H2000&lt;2,"1-2",
H2000&lt;3,"2-3",
H2000&lt;4,"3-4",
H2000&lt;5,"4-5",
TRUE,"5+"
)</f>
        <v>0-1</v>
      </c>
    </row>
    <row r="2001" spans="1:20" ht="15.6" x14ac:dyDescent="0.3">
      <c r="A2001" s="21">
        <v>4674</v>
      </c>
      <c r="B2001" s="22">
        <v>50</v>
      </c>
      <c r="C2001" s="22">
        <v>23</v>
      </c>
      <c r="D2001" s="22">
        <v>18</v>
      </c>
      <c r="E2001" s="23" t="str">
        <f t="shared" si="31"/>
        <v>0-50</v>
      </c>
      <c r="F2001" s="24">
        <v>95503</v>
      </c>
      <c r="G2001" s="22">
        <v>2</v>
      </c>
      <c r="H2001" s="22">
        <v>1</v>
      </c>
      <c r="I2001" s="22" t="s">
        <v>37</v>
      </c>
      <c r="J2001" s="22">
        <v>88</v>
      </c>
      <c r="K2001" s="22" t="s">
        <v>34</v>
      </c>
      <c r="L2001" s="22" t="s">
        <v>34</v>
      </c>
      <c r="M2001" s="22" t="s">
        <v>34</v>
      </c>
      <c r="N2001" s="22" t="s">
        <v>35</v>
      </c>
      <c r="O2001" s="22" t="s">
        <v>35</v>
      </c>
      <c r="P2001" s="25" t="str" cm="1">
        <f t="array" ref="P2001">_xlfn.IFS(
B2001&lt;30,"20-29",
B2001&lt;40,"30-39",
B2001&lt;50,"40-49",
B2001&lt;60,"50-59",
TRUE,"60+")</f>
        <v>50-59</v>
      </c>
      <c r="Q2001" s="25" t="str" cm="1">
        <f t="array" ref="Q2001">_xlfn.IFS(
D2001&lt;25,"0–24K",
D2001&lt;50,"25–49K",
D2001&lt;75,"50–74K",
D2001&lt;100,"75–99K",
D2001&lt;150,"100–149K",
D2001&lt;200,"150–199K",
TRUE,"200K+"
)</f>
        <v>0–24K</v>
      </c>
      <c r="R2001" s="25" t="str" cm="1">
        <f t="array" ref="R2001">_xlfn.IFS(
J2001=0,"No Mortgage",
J2001&lt;=100,"Low",
J2001&lt;=300,"Medium",
TRUE,"High"
)</f>
        <v>Low</v>
      </c>
      <c r="S2001" s="25" t="str" cm="1">
        <f t="array" ref="S2001">_xlfn.IFS(
C2001&lt;10,"0-10",
C2001&lt;20,"11-20",
C2001&lt;30,"21-30",
TRUE,"30+ yrs"
)</f>
        <v>21-30</v>
      </c>
      <c r="T2001" s="26" t="str" cm="1">
        <f t="array" ref="T2001">_xlfn.IFS(
H2001&lt;1,"0-1",
H2001&lt;2,"1-2",
H2001&lt;3,"2-3",
H2001&lt;4,"3-4",
H2001&lt;5,"4-5",
TRUE,"5+"
)</f>
        <v>1-2</v>
      </c>
    </row>
    <row r="2002" spans="1:20" ht="15.6" x14ac:dyDescent="0.3">
      <c r="A2002" s="21">
        <v>4744</v>
      </c>
      <c r="B2002" s="22">
        <v>50</v>
      </c>
      <c r="C2002" s="22">
        <v>26</v>
      </c>
      <c r="D2002" s="22">
        <v>21</v>
      </c>
      <c r="E2002" s="23" t="str">
        <f t="shared" si="31"/>
        <v>0-50</v>
      </c>
      <c r="F2002" s="24">
        <v>94305</v>
      </c>
      <c r="G2002" s="22">
        <v>1</v>
      </c>
      <c r="H2002" s="22">
        <v>0.2</v>
      </c>
      <c r="I2002" s="22" t="s">
        <v>33</v>
      </c>
      <c r="J2002" s="22">
        <v>0</v>
      </c>
      <c r="K2002" s="22" t="s">
        <v>34</v>
      </c>
      <c r="L2002" s="22" t="s">
        <v>34</v>
      </c>
      <c r="M2002" s="22" t="s">
        <v>34</v>
      </c>
      <c r="N2002" s="22" t="s">
        <v>35</v>
      </c>
      <c r="O2002" s="22" t="s">
        <v>34</v>
      </c>
      <c r="P2002" s="25" t="str" cm="1">
        <f t="array" ref="P2002">_xlfn.IFS(
B2002&lt;30,"20-29",
B2002&lt;40,"30-39",
B2002&lt;50,"40-49",
B2002&lt;60,"50-59",
TRUE,"60+")</f>
        <v>50-59</v>
      </c>
      <c r="Q2002" s="25" t="str" cm="1">
        <f t="array" ref="Q2002">_xlfn.IFS(
D2002&lt;25,"0–24K",
D2002&lt;50,"25–49K",
D2002&lt;75,"50–74K",
D2002&lt;100,"75–99K",
D2002&lt;150,"100–149K",
D2002&lt;200,"150–199K",
TRUE,"200K+"
)</f>
        <v>0–24K</v>
      </c>
      <c r="R2002" s="25" t="str" cm="1">
        <f t="array" ref="R2002">_xlfn.IFS(
J2002=0,"No Mortgage",
J2002&lt;=100,"Low",
J2002&lt;=300,"Medium",
TRUE,"High"
)</f>
        <v>No Mortgage</v>
      </c>
      <c r="S2002" s="25" t="str" cm="1">
        <f t="array" ref="S2002">_xlfn.IFS(
C2002&lt;10,"0-10",
C2002&lt;20,"11-20",
C2002&lt;30,"21-30",
TRUE,"30+ yrs"
)</f>
        <v>21-30</v>
      </c>
      <c r="T2002" s="26" t="str" cm="1">
        <f t="array" ref="T2002">_xlfn.IFS(
H2002&lt;1,"0-1",
H2002&lt;2,"1-2",
H2002&lt;3,"2-3",
H2002&lt;4,"3-4",
H2002&lt;5,"4-5",
TRUE,"5+"
)</f>
        <v>0-1</v>
      </c>
    </row>
    <row r="2003" spans="1:20" ht="15.6" x14ac:dyDescent="0.3">
      <c r="A2003" s="21">
        <v>4761</v>
      </c>
      <c r="B2003" s="22">
        <v>50</v>
      </c>
      <c r="C2003" s="22">
        <v>25</v>
      </c>
      <c r="D2003" s="22">
        <v>18</v>
      </c>
      <c r="E2003" s="23" t="str">
        <f t="shared" si="31"/>
        <v>0-50</v>
      </c>
      <c r="F2003" s="24">
        <v>95819</v>
      </c>
      <c r="G2003" s="22">
        <v>2</v>
      </c>
      <c r="H2003" s="22">
        <v>0</v>
      </c>
      <c r="I2003" s="22" t="s">
        <v>33</v>
      </c>
      <c r="J2003" s="22">
        <v>0</v>
      </c>
      <c r="K2003" s="22" t="s">
        <v>34</v>
      </c>
      <c r="L2003" s="22" t="s">
        <v>34</v>
      </c>
      <c r="M2003" s="22" t="s">
        <v>34</v>
      </c>
      <c r="N2003" s="22" t="s">
        <v>34</v>
      </c>
      <c r="O2003" s="22" t="s">
        <v>35</v>
      </c>
      <c r="P2003" s="25" t="str" cm="1">
        <f t="array" ref="P2003">_xlfn.IFS(
B2003&lt;30,"20-29",
B2003&lt;40,"30-39",
B2003&lt;50,"40-49",
B2003&lt;60,"50-59",
TRUE,"60+")</f>
        <v>50-59</v>
      </c>
      <c r="Q2003" s="25" t="str" cm="1">
        <f t="array" ref="Q2003">_xlfn.IFS(
D2003&lt;25,"0–24K",
D2003&lt;50,"25–49K",
D2003&lt;75,"50–74K",
D2003&lt;100,"75–99K",
D2003&lt;150,"100–149K",
D2003&lt;200,"150–199K",
TRUE,"200K+"
)</f>
        <v>0–24K</v>
      </c>
      <c r="R2003" s="25" t="str" cm="1">
        <f t="array" ref="R2003">_xlfn.IFS(
J2003=0,"No Mortgage",
J2003&lt;=100,"Low",
J2003&lt;=300,"Medium",
TRUE,"High"
)</f>
        <v>No Mortgage</v>
      </c>
      <c r="S2003" s="25" t="str" cm="1">
        <f t="array" ref="S2003">_xlfn.IFS(
C2003&lt;10,"0-10",
C2003&lt;20,"11-20",
C2003&lt;30,"21-30",
TRUE,"30+ yrs"
)</f>
        <v>21-30</v>
      </c>
      <c r="T2003" s="26" t="str" cm="1">
        <f t="array" ref="T2003">_xlfn.IFS(
H2003&lt;1,"0-1",
H2003&lt;2,"1-2",
H2003&lt;3,"2-3",
H2003&lt;4,"3-4",
H2003&lt;5,"4-5",
TRUE,"5+"
)</f>
        <v>0-1</v>
      </c>
    </row>
    <row r="2004" spans="1:20" ht="15.6" x14ac:dyDescent="0.3">
      <c r="A2004" s="21">
        <v>4817</v>
      </c>
      <c r="B2004" s="22">
        <v>50</v>
      </c>
      <c r="C2004" s="22">
        <v>24</v>
      </c>
      <c r="D2004" s="22">
        <v>83</v>
      </c>
      <c r="E2004" s="23" t="str">
        <f t="shared" si="31"/>
        <v>51-100</v>
      </c>
      <c r="F2004" s="24">
        <v>92333</v>
      </c>
      <c r="G2004" s="22">
        <v>3</v>
      </c>
      <c r="H2004" s="22">
        <v>3</v>
      </c>
      <c r="I2004" s="22" t="s">
        <v>37</v>
      </c>
      <c r="J2004" s="22">
        <v>0</v>
      </c>
      <c r="K2004" s="22" t="s">
        <v>34</v>
      </c>
      <c r="L2004" s="22" t="s">
        <v>34</v>
      </c>
      <c r="M2004" s="22" t="s">
        <v>34</v>
      </c>
      <c r="N2004" s="22" t="s">
        <v>34</v>
      </c>
      <c r="O2004" s="22" t="s">
        <v>35</v>
      </c>
      <c r="P2004" s="25" t="str" cm="1">
        <f t="array" ref="P2004">_xlfn.IFS(
B2004&lt;30,"20-29",
B2004&lt;40,"30-39",
B2004&lt;50,"40-49",
B2004&lt;60,"50-59",
TRUE,"60+")</f>
        <v>50-59</v>
      </c>
      <c r="Q2004" s="25" t="str" cm="1">
        <f t="array" ref="Q2004">_xlfn.IFS(
D2004&lt;25,"0–24K",
D2004&lt;50,"25–49K",
D2004&lt;75,"50–74K",
D2004&lt;100,"75–99K",
D2004&lt;150,"100–149K",
D2004&lt;200,"150–199K",
TRUE,"200K+"
)</f>
        <v>75–99K</v>
      </c>
      <c r="R2004" s="25" t="str" cm="1">
        <f t="array" ref="R2004">_xlfn.IFS(
J2004=0,"No Mortgage",
J2004&lt;=100,"Low",
J2004&lt;=300,"Medium",
TRUE,"High"
)</f>
        <v>No Mortgage</v>
      </c>
      <c r="S2004" s="25" t="str" cm="1">
        <f t="array" ref="S2004">_xlfn.IFS(
C2004&lt;10,"0-10",
C2004&lt;20,"11-20",
C2004&lt;30,"21-30",
TRUE,"30+ yrs"
)</f>
        <v>21-30</v>
      </c>
      <c r="T2004" s="26" t="str" cm="1">
        <f t="array" ref="T2004">_xlfn.IFS(
H2004&lt;1,"0-1",
H2004&lt;2,"1-2",
H2004&lt;3,"2-3",
H2004&lt;4,"3-4",
H2004&lt;5,"4-5",
TRUE,"5+"
)</f>
        <v>3-4</v>
      </c>
    </row>
    <row r="2005" spans="1:20" ht="15.6" x14ac:dyDescent="0.3">
      <c r="A2005" s="21">
        <v>4859</v>
      </c>
      <c r="B2005" s="22">
        <v>50</v>
      </c>
      <c r="C2005" s="22">
        <v>24</v>
      </c>
      <c r="D2005" s="22">
        <v>62</v>
      </c>
      <c r="E2005" s="23" t="str">
        <f t="shared" si="31"/>
        <v>51-100</v>
      </c>
      <c r="F2005" s="24">
        <v>94550</v>
      </c>
      <c r="G2005" s="22">
        <v>2</v>
      </c>
      <c r="H2005" s="22">
        <v>0.8</v>
      </c>
      <c r="I2005" s="22" t="s">
        <v>36</v>
      </c>
      <c r="J2005" s="22">
        <v>0</v>
      </c>
      <c r="K2005" s="22" t="s">
        <v>34</v>
      </c>
      <c r="L2005" s="22" t="s">
        <v>34</v>
      </c>
      <c r="M2005" s="22" t="s">
        <v>34</v>
      </c>
      <c r="N2005" s="22" t="s">
        <v>35</v>
      </c>
      <c r="O2005" s="22" t="s">
        <v>34</v>
      </c>
      <c r="P2005" s="25" t="str" cm="1">
        <f t="array" ref="P2005">_xlfn.IFS(
B2005&lt;30,"20-29",
B2005&lt;40,"30-39",
B2005&lt;50,"40-49",
B2005&lt;60,"50-59",
TRUE,"60+")</f>
        <v>50-59</v>
      </c>
      <c r="Q2005" s="25" t="str" cm="1">
        <f t="array" ref="Q2005">_xlfn.IFS(
D2005&lt;25,"0–24K",
D2005&lt;50,"25–49K",
D2005&lt;75,"50–74K",
D2005&lt;100,"75–99K",
D2005&lt;150,"100–149K",
D2005&lt;200,"150–199K",
TRUE,"200K+"
)</f>
        <v>50–74K</v>
      </c>
      <c r="R2005" s="25" t="str" cm="1">
        <f t="array" ref="R2005">_xlfn.IFS(
J2005=0,"No Mortgage",
J2005&lt;=100,"Low",
J2005&lt;=300,"Medium",
TRUE,"High"
)</f>
        <v>No Mortgage</v>
      </c>
      <c r="S2005" s="25" t="str" cm="1">
        <f t="array" ref="S2005">_xlfn.IFS(
C2005&lt;10,"0-10",
C2005&lt;20,"11-20",
C2005&lt;30,"21-30",
TRUE,"30+ yrs"
)</f>
        <v>21-30</v>
      </c>
      <c r="T2005" s="26" t="str" cm="1">
        <f t="array" ref="T2005">_xlfn.IFS(
H2005&lt;1,"0-1",
H2005&lt;2,"1-2",
H2005&lt;3,"2-3",
H2005&lt;4,"3-4",
H2005&lt;5,"4-5",
TRUE,"5+"
)</f>
        <v>0-1</v>
      </c>
    </row>
    <row r="2006" spans="1:20" ht="15.6" x14ac:dyDescent="0.3">
      <c r="A2006" s="21">
        <v>4866</v>
      </c>
      <c r="B2006" s="22">
        <v>50</v>
      </c>
      <c r="C2006" s="22">
        <v>24</v>
      </c>
      <c r="D2006" s="22">
        <v>133</v>
      </c>
      <c r="E2006" s="23" t="str">
        <f t="shared" si="31"/>
        <v>100+</v>
      </c>
      <c r="F2006" s="24">
        <v>90025</v>
      </c>
      <c r="G2006" s="22">
        <v>4</v>
      </c>
      <c r="H2006" s="22">
        <v>1.4</v>
      </c>
      <c r="I2006" s="22" t="s">
        <v>37</v>
      </c>
      <c r="J2006" s="22">
        <v>342</v>
      </c>
      <c r="K2006" s="22" t="s">
        <v>35</v>
      </c>
      <c r="L2006" s="22" t="s">
        <v>34</v>
      </c>
      <c r="M2006" s="22" t="s">
        <v>34</v>
      </c>
      <c r="N2006" s="22" t="s">
        <v>34</v>
      </c>
      <c r="O2006" s="22" t="s">
        <v>35</v>
      </c>
      <c r="P2006" s="25" t="str" cm="1">
        <f t="array" ref="P2006">_xlfn.IFS(
B2006&lt;30,"20-29",
B2006&lt;40,"30-39",
B2006&lt;50,"40-49",
B2006&lt;60,"50-59",
TRUE,"60+")</f>
        <v>50-59</v>
      </c>
      <c r="Q2006" s="25" t="str" cm="1">
        <f t="array" ref="Q2006">_xlfn.IFS(
D2006&lt;25,"0–24K",
D2006&lt;50,"25–49K",
D2006&lt;75,"50–74K",
D2006&lt;100,"75–99K",
D2006&lt;150,"100–149K",
D2006&lt;200,"150–199K",
TRUE,"200K+"
)</f>
        <v>100–149K</v>
      </c>
      <c r="R2006" s="25" t="str" cm="1">
        <f t="array" ref="R2006">_xlfn.IFS(
J2006=0,"No Mortgage",
J2006&lt;=100,"Low",
J2006&lt;=300,"Medium",
TRUE,"High"
)</f>
        <v>High</v>
      </c>
      <c r="S2006" s="25" t="str" cm="1">
        <f t="array" ref="S2006">_xlfn.IFS(
C2006&lt;10,"0-10",
C2006&lt;20,"11-20",
C2006&lt;30,"21-30",
TRUE,"30+ yrs"
)</f>
        <v>21-30</v>
      </c>
      <c r="T2006" s="26" t="str" cm="1">
        <f t="array" ref="T2006">_xlfn.IFS(
H2006&lt;1,"0-1",
H2006&lt;2,"1-2",
H2006&lt;3,"2-3",
H2006&lt;4,"3-4",
H2006&lt;5,"4-5",
TRUE,"5+"
)</f>
        <v>1-2</v>
      </c>
    </row>
    <row r="2007" spans="1:20" ht="15.6" x14ac:dyDescent="0.3">
      <c r="A2007" s="21">
        <v>4919</v>
      </c>
      <c r="B2007" s="22">
        <v>50</v>
      </c>
      <c r="C2007" s="22">
        <v>25</v>
      </c>
      <c r="D2007" s="22">
        <v>42</v>
      </c>
      <c r="E2007" s="23" t="str">
        <f t="shared" si="31"/>
        <v>0-50</v>
      </c>
      <c r="F2007" s="24">
        <v>90232</v>
      </c>
      <c r="G2007" s="22">
        <v>2</v>
      </c>
      <c r="H2007" s="22">
        <v>0.7</v>
      </c>
      <c r="I2007" s="22" t="s">
        <v>37</v>
      </c>
      <c r="J2007" s="22">
        <v>110</v>
      </c>
      <c r="K2007" s="22" t="s">
        <v>34</v>
      </c>
      <c r="L2007" s="22" t="s">
        <v>34</v>
      </c>
      <c r="M2007" s="22" t="s">
        <v>34</v>
      </c>
      <c r="N2007" s="22" t="s">
        <v>34</v>
      </c>
      <c r="O2007" s="22" t="s">
        <v>35</v>
      </c>
      <c r="P2007" s="25" t="str" cm="1">
        <f t="array" ref="P2007">_xlfn.IFS(
B2007&lt;30,"20-29",
B2007&lt;40,"30-39",
B2007&lt;50,"40-49",
B2007&lt;60,"50-59",
TRUE,"60+")</f>
        <v>50-59</v>
      </c>
      <c r="Q2007" s="25" t="str" cm="1">
        <f t="array" ref="Q2007">_xlfn.IFS(
D2007&lt;25,"0–24K",
D2007&lt;50,"25–49K",
D2007&lt;75,"50–74K",
D2007&lt;100,"75–99K",
D2007&lt;150,"100–149K",
D2007&lt;200,"150–199K",
TRUE,"200K+"
)</f>
        <v>25–49K</v>
      </c>
      <c r="R2007" s="25" t="str" cm="1">
        <f t="array" ref="R2007">_xlfn.IFS(
J2007=0,"No Mortgage",
J2007&lt;=100,"Low",
J2007&lt;=300,"Medium",
TRUE,"High"
)</f>
        <v>Medium</v>
      </c>
      <c r="S2007" s="25" t="str" cm="1">
        <f t="array" ref="S2007">_xlfn.IFS(
C2007&lt;10,"0-10",
C2007&lt;20,"11-20",
C2007&lt;30,"21-30",
TRUE,"30+ yrs"
)</f>
        <v>21-30</v>
      </c>
      <c r="T2007" s="26" t="str" cm="1">
        <f t="array" ref="T2007">_xlfn.IFS(
H2007&lt;1,"0-1",
H2007&lt;2,"1-2",
H2007&lt;3,"2-3",
H2007&lt;4,"3-4",
H2007&lt;5,"4-5",
TRUE,"5+"
)</f>
        <v>0-1</v>
      </c>
    </row>
    <row r="2008" spans="1:20" ht="15.6" x14ac:dyDescent="0.3">
      <c r="A2008" s="21">
        <v>4959</v>
      </c>
      <c r="B2008" s="22">
        <v>50</v>
      </c>
      <c r="C2008" s="22">
        <v>26</v>
      </c>
      <c r="D2008" s="22">
        <v>19</v>
      </c>
      <c r="E2008" s="23" t="str">
        <f t="shared" si="31"/>
        <v>0-50</v>
      </c>
      <c r="F2008" s="24">
        <v>90095</v>
      </c>
      <c r="G2008" s="22">
        <v>1</v>
      </c>
      <c r="H2008" s="22">
        <v>0.9</v>
      </c>
      <c r="I2008" s="22" t="s">
        <v>36</v>
      </c>
      <c r="J2008" s="22">
        <v>0</v>
      </c>
      <c r="K2008" s="22" t="s">
        <v>34</v>
      </c>
      <c r="L2008" s="22" t="s">
        <v>34</v>
      </c>
      <c r="M2008" s="22" t="s">
        <v>34</v>
      </c>
      <c r="N2008" s="22" t="s">
        <v>34</v>
      </c>
      <c r="O2008" s="22" t="s">
        <v>34</v>
      </c>
      <c r="P2008" s="25" t="str" cm="1">
        <f t="array" ref="P2008">_xlfn.IFS(
B2008&lt;30,"20-29",
B2008&lt;40,"30-39",
B2008&lt;50,"40-49",
B2008&lt;60,"50-59",
TRUE,"60+")</f>
        <v>50-59</v>
      </c>
      <c r="Q2008" s="25" t="str" cm="1">
        <f t="array" ref="Q2008">_xlfn.IFS(
D2008&lt;25,"0–24K",
D2008&lt;50,"25–49K",
D2008&lt;75,"50–74K",
D2008&lt;100,"75–99K",
D2008&lt;150,"100–149K",
D2008&lt;200,"150–199K",
TRUE,"200K+"
)</f>
        <v>0–24K</v>
      </c>
      <c r="R2008" s="25" t="str" cm="1">
        <f t="array" ref="R2008">_xlfn.IFS(
J2008=0,"No Mortgage",
J2008&lt;=100,"Low",
J2008&lt;=300,"Medium",
TRUE,"High"
)</f>
        <v>No Mortgage</v>
      </c>
      <c r="S2008" s="25" t="str" cm="1">
        <f t="array" ref="S2008">_xlfn.IFS(
C2008&lt;10,"0-10",
C2008&lt;20,"11-20",
C2008&lt;30,"21-30",
TRUE,"30+ yrs"
)</f>
        <v>21-30</v>
      </c>
      <c r="T2008" s="26" t="str" cm="1">
        <f t="array" ref="T2008">_xlfn.IFS(
H2008&lt;1,"0-1",
H2008&lt;2,"1-2",
H2008&lt;3,"2-3",
H2008&lt;4,"3-4",
H2008&lt;5,"4-5",
TRUE,"5+"
)</f>
        <v>0-1</v>
      </c>
    </row>
    <row r="2009" spans="1:20" ht="15.6" x14ac:dyDescent="0.3">
      <c r="A2009" s="21">
        <v>4980</v>
      </c>
      <c r="B2009" s="22">
        <v>50</v>
      </c>
      <c r="C2009" s="22">
        <v>26</v>
      </c>
      <c r="D2009" s="22">
        <v>92</v>
      </c>
      <c r="E2009" s="23" t="str">
        <f t="shared" si="31"/>
        <v>51-100</v>
      </c>
      <c r="F2009" s="24">
        <v>90740</v>
      </c>
      <c r="G2009" s="22">
        <v>1</v>
      </c>
      <c r="H2009" s="22">
        <v>2.6</v>
      </c>
      <c r="I2009" s="22" t="s">
        <v>37</v>
      </c>
      <c r="J2009" s="22">
        <v>213</v>
      </c>
      <c r="K2009" s="22" t="s">
        <v>34</v>
      </c>
      <c r="L2009" s="22" t="s">
        <v>34</v>
      </c>
      <c r="M2009" s="22" t="s">
        <v>34</v>
      </c>
      <c r="N2009" s="22" t="s">
        <v>34</v>
      </c>
      <c r="O2009" s="22" t="s">
        <v>35</v>
      </c>
      <c r="P2009" s="25" t="str" cm="1">
        <f t="array" ref="P2009">_xlfn.IFS(
B2009&lt;30,"20-29",
B2009&lt;40,"30-39",
B2009&lt;50,"40-49",
B2009&lt;60,"50-59",
TRUE,"60+")</f>
        <v>50-59</v>
      </c>
      <c r="Q2009" s="25" t="str" cm="1">
        <f t="array" ref="Q2009">_xlfn.IFS(
D2009&lt;25,"0–24K",
D2009&lt;50,"25–49K",
D2009&lt;75,"50–74K",
D2009&lt;100,"75–99K",
D2009&lt;150,"100–149K",
D2009&lt;200,"150–199K",
TRUE,"200K+"
)</f>
        <v>75–99K</v>
      </c>
      <c r="R2009" s="25" t="str" cm="1">
        <f t="array" ref="R2009">_xlfn.IFS(
J2009=0,"No Mortgage",
J2009&lt;=100,"Low",
J2009&lt;=300,"Medium",
TRUE,"High"
)</f>
        <v>Medium</v>
      </c>
      <c r="S2009" s="25" t="str" cm="1">
        <f t="array" ref="S2009">_xlfn.IFS(
C2009&lt;10,"0-10",
C2009&lt;20,"11-20",
C2009&lt;30,"21-30",
TRUE,"30+ yrs"
)</f>
        <v>21-30</v>
      </c>
      <c r="T2009" s="26" t="str" cm="1">
        <f t="array" ref="T2009">_xlfn.IFS(
H2009&lt;1,"0-1",
H2009&lt;2,"1-2",
H2009&lt;3,"2-3",
H2009&lt;4,"3-4",
H2009&lt;5,"4-5",
TRUE,"5+"
)</f>
        <v>2-3</v>
      </c>
    </row>
    <row r="2010" spans="1:20" ht="15.6" x14ac:dyDescent="0.3">
      <c r="A2010" s="21">
        <v>61</v>
      </c>
      <c r="B2010" s="22">
        <v>49</v>
      </c>
      <c r="C2010" s="22">
        <v>24</v>
      </c>
      <c r="D2010" s="22">
        <v>39</v>
      </c>
      <c r="E2010" s="23" t="str">
        <f t="shared" si="31"/>
        <v>0-50</v>
      </c>
      <c r="F2010" s="24">
        <v>90404</v>
      </c>
      <c r="G2010" s="22">
        <v>3</v>
      </c>
      <c r="H2010" s="22">
        <v>1.7</v>
      </c>
      <c r="I2010" s="22" t="s">
        <v>37</v>
      </c>
      <c r="J2010" s="22">
        <v>0</v>
      </c>
      <c r="K2010" s="22" t="s">
        <v>34</v>
      </c>
      <c r="L2010" s="22" t="s">
        <v>35</v>
      </c>
      <c r="M2010" s="22" t="s">
        <v>34</v>
      </c>
      <c r="N2010" s="22" t="s">
        <v>35</v>
      </c>
      <c r="O2010" s="22" t="s">
        <v>34</v>
      </c>
      <c r="P2010" s="25" t="str" cm="1">
        <f t="array" ref="P2010">_xlfn.IFS(
B2010&lt;30,"20-29",
B2010&lt;40,"30-39",
B2010&lt;50,"40-49",
B2010&lt;60,"50-59",
TRUE,"60+")</f>
        <v>40-49</v>
      </c>
      <c r="Q2010" s="25" t="str" cm="1">
        <f t="array" ref="Q2010">_xlfn.IFS(
D2010&lt;25,"0–24K",
D2010&lt;50,"25–49K",
D2010&lt;75,"50–74K",
D2010&lt;100,"75–99K",
D2010&lt;150,"100–149K",
D2010&lt;200,"150–199K",
TRUE,"200K+"
)</f>
        <v>25–49K</v>
      </c>
      <c r="R2010" s="25" t="str" cm="1">
        <f t="array" ref="R2010">_xlfn.IFS(
J2010=0,"No Mortgage",
J2010&lt;=100,"Low",
J2010&lt;=300,"Medium",
TRUE,"High"
)</f>
        <v>No Mortgage</v>
      </c>
      <c r="S2010" s="25" t="str" cm="1">
        <f t="array" ref="S2010">_xlfn.IFS(
C2010&lt;10,"0-10",
C2010&lt;20,"11-20",
C2010&lt;30,"21-30",
TRUE,"30+ yrs"
)</f>
        <v>21-30</v>
      </c>
      <c r="T2010" s="26" t="str" cm="1">
        <f t="array" ref="T2010">_xlfn.IFS(
H2010&lt;1,"0-1",
H2010&lt;2,"1-2",
H2010&lt;3,"2-3",
H2010&lt;4,"3-4",
H2010&lt;5,"4-5",
TRUE,"5+"
)</f>
        <v>1-2</v>
      </c>
    </row>
    <row r="2011" spans="1:20" ht="15.6" x14ac:dyDescent="0.3">
      <c r="A2011" s="21">
        <v>99</v>
      </c>
      <c r="B2011" s="22">
        <v>49</v>
      </c>
      <c r="C2011" s="22">
        <v>23</v>
      </c>
      <c r="D2011" s="22">
        <v>94</v>
      </c>
      <c r="E2011" s="23" t="str">
        <f t="shared" si="31"/>
        <v>51-100</v>
      </c>
      <c r="F2011" s="24">
        <v>92374</v>
      </c>
      <c r="G2011" s="27">
        <v>2</v>
      </c>
      <c r="H2011" s="22">
        <v>0.3</v>
      </c>
      <c r="I2011" s="22" t="s">
        <v>33</v>
      </c>
      <c r="J2011" s="22">
        <v>0</v>
      </c>
      <c r="K2011" s="22" t="s">
        <v>34</v>
      </c>
      <c r="L2011" s="22" t="s">
        <v>34</v>
      </c>
      <c r="M2011" s="22" t="s">
        <v>34</v>
      </c>
      <c r="N2011" s="22" t="s">
        <v>35</v>
      </c>
      <c r="O2011" s="22" t="s">
        <v>34</v>
      </c>
      <c r="P2011" s="25" t="str" cm="1">
        <f t="array" ref="P2011">_xlfn.IFS(
B2011&lt;30,"20-29",
B2011&lt;40,"30-39",
B2011&lt;50,"40-49",
B2011&lt;60,"50-59",
TRUE,"60+")</f>
        <v>40-49</v>
      </c>
      <c r="Q2011" s="25" t="str" cm="1">
        <f t="array" ref="Q2011">_xlfn.IFS(
D2011&lt;25,"0–24K",
D2011&lt;50,"25–49K",
D2011&lt;75,"50–74K",
D2011&lt;100,"75–99K",
D2011&lt;150,"100–149K",
D2011&lt;200,"150–199K",
TRUE,"200K+"
)</f>
        <v>75–99K</v>
      </c>
      <c r="R2011" s="25" t="str" cm="1">
        <f t="array" ref="R2011">_xlfn.IFS(
J2011=0,"No Mortgage",
J2011&lt;=100,"Low",
J2011&lt;=300,"Medium",
TRUE,"High"
)</f>
        <v>No Mortgage</v>
      </c>
      <c r="S2011" s="25" t="str" cm="1">
        <f t="array" ref="S2011">_xlfn.IFS(
C2011&lt;10,"0-10",
C2011&lt;20,"11-20",
C2011&lt;30,"21-30",
TRUE,"30+ yrs"
)</f>
        <v>21-30</v>
      </c>
      <c r="T2011" s="26" t="str" cm="1">
        <f t="array" ref="T2011">_xlfn.IFS(
H2011&lt;1,"0-1",
H2011&lt;2,"1-2",
H2011&lt;3,"2-3",
H2011&lt;4,"3-4",
H2011&lt;5,"4-5",
TRUE,"5+"
)</f>
        <v>0-1</v>
      </c>
    </row>
    <row r="2012" spans="1:20" ht="15.6" x14ac:dyDescent="0.3">
      <c r="A2012" s="21">
        <v>138</v>
      </c>
      <c r="B2012" s="22">
        <v>49</v>
      </c>
      <c r="C2012" s="22">
        <v>25</v>
      </c>
      <c r="D2012" s="22">
        <v>128</v>
      </c>
      <c r="E2012" s="23" t="str">
        <f t="shared" si="31"/>
        <v>100+</v>
      </c>
      <c r="F2012" s="24">
        <v>95054</v>
      </c>
      <c r="G2012" s="22">
        <v>2</v>
      </c>
      <c r="H2012" s="22">
        <v>0.4</v>
      </c>
      <c r="I2012" s="22" t="s">
        <v>33</v>
      </c>
      <c r="J2012" s="22">
        <v>0</v>
      </c>
      <c r="K2012" s="22" t="s">
        <v>34</v>
      </c>
      <c r="L2012" s="22" t="s">
        <v>34</v>
      </c>
      <c r="M2012" s="22" t="s">
        <v>34</v>
      </c>
      <c r="N2012" s="22" t="s">
        <v>34</v>
      </c>
      <c r="O2012" s="22" t="s">
        <v>34</v>
      </c>
      <c r="P2012" s="25" t="str" cm="1">
        <f t="array" ref="P2012">_xlfn.IFS(
B2012&lt;30,"20-29",
B2012&lt;40,"30-39",
B2012&lt;50,"40-49",
B2012&lt;60,"50-59",
TRUE,"60+")</f>
        <v>40-49</v>
      </c>
      <c r="Q2012" s="25" t="str" cm="1">
        <f t="array" ref="Q2012">_xlfn.IFS(
D2012&lt;25,"0–24K",
D2012&lt;50,"25–49K",
D2012&lt;75,"50–74K",
D2012&lt;100,"75–99K",
D2012&lt;150,"100–149K",
D2012&lt;200,"150–199K",
TRUE,"200K+"
)</f>
        <v>100–149K</v>
      </c>
      <c r="R2012" s="25" t="str" cm="1">
        <f t="array" ref="R2012">_xlfn.IFS(
J2012=0,"No Mortgage",
J2012&lt;=100,"Low",
J2012&lt;=300,"Medium",
TRUE,"High"
)</f>
        <v>No Mortgage</v>
      </c>
      <c r="S2012" s="25" t="str" cm="1">
        <f t="array" ref="S2012">_xlfn.IFS(
C2012&lt;10,"0-10",
C2012&lt;20,"11-20",
C2012&lt;30,"21-30",
TRUE,"30+ yrs"
)</f>
        <v>21-30</v>
      </c>
      <c r="T2012" s="26" t="str" cm="1">
        <f t="array" ref="T2012">_xlfn.IFS(
H2012&lt;1,"0-1",
H2012&lt;2,"1-2",
H2012&lt;3,"2-3",
H2012&lt;4,"3-4",
H2012&lt;5,"4-5",
TRUE,"5+"
)</f>
        <v>0-1</v>
      </c>
    </row>
    <row r="2013" spans="1:20" ht="15.6" x14ac:dyDescent="0.3">
      <c r="A2013" s="21">
        <v>145</v>
      </c>
      <c r="B2013" s="22">
        <v>49</v>
      </c>
      <c r="C2013" s="22">
        <v>23</v>
      </c>
      <c r="D2013" s="22">
        <v>70</v>
      </c>
      <c r="E2013" s="23" t="str">
        <f t="shared" si="31"/>
        <v>51-100</v>
      </c>
      <c r="F2013" s="24">
        <v>92093</v>
      </c>
      <c r="G2013" s="22">
        <v>2</v>
      </c>
      <c r="H2013" s="22">
        <v>1.5</v>
      </c>
      <c r="I2013" s="22" t="s">
        <v>37</v>
      </c>
      <c r="J2013" s="22">
        <v>0</v>
      </c>
      <c r="K2013" s="22" t="s">
        <v>34</v>
      </c>
      <c r="L2013" s="22" t="s">
        <v>34</v>
      </c>
      <c r="M2013" s="22" t="s">
        <v>34</v>
      </c>
      <c r="N2013" s="22" t="s">
        <v>34</v>
      </c>
      <c r="O2013" s="22" t="s">
        <v>34</v>
      </c>
      <c r="P2013" s="25" t="str" cm="1">
        <f t="array" ref="P2013">_xlfn.IFS(
B2013&lt;30,"20-29",
B2013&lt;40,"30-39",
B2013&lt;50,"40-49",
B2013&lt;60,"50-59",
TRUE,"60+")</f>
        <v>40-49</v>
      </c>
      <c r="Q2013" s="25" t="str" cm="1">
        <f t="array" ref="Q2013">_xlfn.IFS(
D2013&lt;25,"0–24K",
D2013&lt;50,"25–49K",
D2013&lt;75,"50–74K",
D2013&lt;100,"75–99K",
D2013&lt;150,"100–149K",
D2013&lt;200,"150–199K",
TRUE,"200K+"
)</f>
        <v>50–74K</v>
      </c>
      <c r="R2013" s="25" t="str" cm="1">
        <f t="array" ref="R2013">_xlfn.IFS(
J2013=0,"No Mortgage",
J2013&lt;=100,"Low",
J2013&lt;=300,"Medium",
TRUE,"High"
)</f>
        <v>No Mortgage</v>
      </c>
      <c r="S2013" s="25" t="str" cm="1">
        <f t="array" ref="S2013">_xlfn.IFS(
C2013&lt;10,"0-10",
C2013&lt;20,"11-20",
C2013&lt;30,"21-30",
TRUE,"30+ yrs"
)</f>
        <v>21-30</v>
      </c>
      <c r="T2013" s="26" t="str" cm="1">
        <f t="array" ref="T2013">_xlfn.IFS(
H2013&lt;1,"0-1",
H2013&lt;2,"1-2",
H2013&lt;3,"2-3",
H2013&lt;4,"3-4",
H2013&lt;5,"4-5",
TRUE,"5+"
)</f>
        <v>1-2</v>
      </c>
    </row>
    <row r="2014" spans="1:20" ht="15.6" x14ac:dyDescent="0.3">
      <c r="A2014" s="21">
        <v>207</v>
      </c>
      <c r="B2014" s="22">
        <v>49</v>
      </c>
      <c r="C2014" s="22">
        <v>25</v>
      </c>
      <c r="D2014" s="22">
        <v>31</v>
      </c>
      <c r="E2014" s="23" t="str">
        <f t="shared" si="31"/>
        <v>0-50</v>
      </c>
      <c r="F2014" s="24">
        <v>91355</v>
      </c>
      <c r="G2014" s="22">
        <v>1</v>
      </c>
      <c r="H2014" s="22">
        <v>1</v>
      </c>
      <c r="I2014" s="22" t="s">
        <v>33</v>
      </c>
      <c r="J2014" s="22">
        <v>0</v>
      </c>
      <c r="K2014" s="22" t="s">
        <v>34</v>
      </c>
      <c r="L2014" s="22" t="s">
        <v>35</v>
      </c>
      <c r="M2014" s="22" t="s">
        <v>34</v>
      </c>
      <c r="N2014" s="22" t="s">
        <v>35</v>
      </c>
      <c r="O2014" s="22" t="s">
        <v>34</v>
      </c>
      <c r="P2014" s="25" t="str" cm="1">
        <f t="array" ref="P2014">_xlfn.IFS(
B2014&lt;30,"20-29",
B2014&lt;40,"30-39",
B2014&lt;50,"40-49",
B2014&lt;60,"50-59",
TRUE,"60+")</f>
        <v>40-49</v>
      </c>
      <c r="Q2014" s="25" t="str" cm="1">
        <f t="array" ref="Q2014">_xlfn.IFS(
D2014&lt;25,"0–24K",
D2014&lt;50,"25–49K",
D2014&lt;75,"50–74K",
D2014&lt;100,"75–99K",
D2014&lt;150,"100–149K",
D2014&lt;200,"150–199K",
TRUE,"200K+"
)</f>
        <v>25–49K</v>
      </c>
      <c r="R2014" s="25" t="str" cm="1">
        <f t="array" ref="R2014">_xlfn.IFS(
J2014=0,"No Mortgage",
J2014&lt;=100,"Low",
J2014&lt;=300,"Medium",
TRUE,"High"
)</f>
        <v>No Mortgage</v>
      </c>
      <c r="S2014" s="25" t="str" cm="1">
        <f t="array" ref="S2014">_xlfn.IFS(
C2014&lt;10,"0-10",
C2014&lt;20,"11-20",
C2014&lt;30,"21-30",
TRUE,"30+ yrs"
)</f>
        <v>21-30</v>
      </c>
      <c r="T2014" s="26" t="str" cm="1">
        <f t="array" ref="T2014">_xlfn.IFS(
H2014&lt;1,"0-1",
H2014&lt;2,"1-2",
H2014&lt;3,"2-3",
H2014&lt;4,"3-4",
H2014&lt;5,"4-5",
TRUE,"5+"
)</f>
        <v>1-2</v>
      </c>
    </row>
    <row r="2015" spans="1:20" ht="15.6" x14ac:dyDescent="0.3">
      <c r="A2015" s="21">
        <v>263</v>
      </c>
      <c r="B2015" s="22">
        <v>49</v>
      </c>
      <c r="C2015" s="22">
        <v>23</v>
      </c>
      <c r="D2015" s="22">
        <v>33</v>
      </c>
      <c r="E2015" s="23" t="str">
        <f t="shared" si="31"/>
        <v>0-50</v>
      </c>
      <c r="F2015" s="24">
        <v>90245</v>
      </c>
      <c r="G2015" s="22">
        <v>1</v>
      </c>
      <c r="H2015" s="22">
        <v>0.3</v>
      </c>
      <c r="I2015" s="22" t="s">
        <v>36</v>
      </c>
      <c r="J2015" s="22">
        <v>0</v>
      </c>
      <c r="K2015" s="22" t="s">
        <v>34</v>
      </c>
      <c r="L2015" s="22" t="s">
        <v>34</v>
      </c>
      <c r="M2015" s="22" t="s">
        <v>35</v>
      </c>
      <c r="N2015" s="22" t="s">
        <v>35</v>
      </c>
      <c r="O2015" s="22" t="s">
        <v>35</v>
      </c>
      <c r="P2015" s="25" t="str" cm="1">
        <f t="array" ref="P2015">_xlfn.IFS(
B2015&lt;30,"20-29",
B2015&lt;40,"30-39",
B2015&lt;50,"40-49",
B2015&lt;60,"50-59",
TRUE,"60+")</f>
        <v>40-49</v>
      </c>
      <c r="Q2015" s="25" t="str" cm="1">
        <f t="array" ref="Q2015">_xlfn.IFS(
D2015&lt;25,"0–24K",
D2015&lt;50,"25–49K",
D2015&lt;75,"50–74K",
D2015&lt;100,"75–99K",
D2015&lt;150,"100–149K",
D2015&lt;200,"150–199K",
TRUE,"200K+"
)</f>
        <v>25–49K</v>
      </c>
      <c r="R2015" s="25" t="str" cm="1">
        <f t="array" ref="R2015">_xlfn.IFS(
J2015=0,"No Mortgage",
J2015&lt;=100,"Low",
J2015&lt;=300,"Medium",
TRUE,"High"
)</f>
        <v>No Mortgage</v>
      </c>
      <c r="S2015" s="25" t="str" cm="1">
        <f t="array" ref="S2015">_xlfn.IFS(
C2015&lt;10,"0-10",
C2015&lt;20,"11-20",
C2015&lt;30,"21-30",
TRUE,"30+ yrs"
)</f>
        <v>21-30</v>
      </c>
      <c r="T2015" s="26" t="str" cm="1">
        <f t="array" ref="T2015">_xlfn.IFS(
H2015&lt;1,"0-1",
H2015&lt;2,"1-2",
H2015&lt;3,"2-3",
H2015&lt;4,"3-4",
H2015&lt;5,"4-5",
TRUE,"5+"
)</f>
        <v>0-1</v>
      </c>
    </row>
    <row r="2016" spans="1:20" ht="15.6" x14ac:dyDescent="0.3">
      <c r="A2016" s="21">
        <v>266</v>
      </c>
      <c r="B2016" s="22">
        <v>49</v>
      </c>
      <c r="C2016" s="22">
        <v>23</v>
      </c>
      <c r="D2016" s="22">
        <v>23</v>
      </c>
      <c r="E2016" s="23" t="str">
        <f t="shared" si="31"/>
        <v>0-50</v>
      </c>
      <c r="F2016" s="24">
        <v>94305</v>
      </c>
      <c r="G2016" s="22">
        <v>4</v>
      </c>
      <c r="H2016" s="22">
        <v>0.6</v>
      </c>
      <c r="I2016" s="22" t="s">
        <v>36</v>
      </c>
      <c r="J2016" s="22">
        <v>98</v>
      </c>
      <c r="K2016" s="22" t="s">
        <v>34</v>
      </c>
      <c r="L2016" s="22" t="s">
        <v>35</v>
      </c>
      <c r="M2016" s="22" t="s">
        <v>34</v>
      </c>
      <c r="N2016" s="22" t="s">
        <v>34</v>
      </c>
      <c r="O2016" s="22" t="s">
        <v>34</v>
      </c>
      <c r="P2016" s="25" t="str" cm="1">
        <f t="array" ref="P2016">_xlfn.IFS(
B2016&lt;30,"20-29",
B2016&lt;40,"30-39",
B2016&lt;50,"40-49",
B2016&lt;60,"50-59",
TRUE,"60+")</f>
        <v>40-49</v>
      </c>
      <c r="Q2016" s="25" t="str" cm="1">
        <f t="array" ref="Q2016">_xlfn.IFS(
D2016&lt;25,"0–24K",
D2016&lt;50,"25–49K",
D2016&lt;75,"50–74K",
D2016&lt;100,"75–99K",
D2016&lt;150,"100–149K",
D2016&lt;200,"150–199K",
TRUE,"200K+"
)</f>
        <v>0–24K</v>
      </c>
      <c r="R2016" s="25" t="str" cm="1">
        <f t="array" ref="R2016">_xlfn.IFS(
J2016=0,"No Mortgage",
J2016&lt;=100,"Low",
J2016&lt;=300,"Medium",
TRUE,"High"
)</f>
        <v>Low</v>
      </c>
      <c r="S2016" s="25" t="str" cm="1">
        <f t="array" ref="S2016">_xlfn.IFS(
C2016&lt;10,"0-10",
C2016&lt;20,"11-20",
C2016&lt;30,"21-30",
TRUE,"30+ yrs"
)</f>
        <v>21-30</v>
      </c>
      <c r="T2016" s="26" t="str" cm="1">
        <f t="array" ref="T2016">_xlfn.IFS(
H2016&lt;1,"0-1",
H2016&lt;2,"1-2",
H2016&lt;3,"2-3",
H2016&lt;4,"3-4",
H2016&lt;5,"4-5",
TRUE,"5+"
)</f>
        <v>0-1</v>
      </c>
    </row>
    <row r="2017" spans="1:20" ht="15.6" x14ac:dyDescent="0.3">
      <c r="A2017" s="21">
        <v>276</v>
      </c>
      <c r="B2017" s="22">
        <v>49</v>
      </c>
      <c r="C2017" s="22">
        <v>24</v>
      </c>
      <c r="D2017" s="22">
        <v>50</v>
      </c>
      <c r="E2017" s="23" t="str">
        <f t="shared" si="31"/>
        <v>0-50</v>
      </c>
      <c r="F2017" s="24">
        <v>94706</v>
      </c>
      <c r="G2017" s="22">
        <v>4</v>
      </c>
      <c r="H2017" s="22">
        <v>1.8</v>
      </c>
      <c r="I2017" s="22" t="s">
        <v>36</v>
      </c>
      <c r="J2017" s="22">
        <v>0</v>
      </c>
      <c r="K2017" s="22" t="s">
        <v>34</v>
      </c>
      <c r="L2017" s="22" t="s">
        <v>35</v>
      </c>
      <c r="M2017" s="22" t="s">
        <v>34</v>
      </c>
      <c r="N2017" s="22" t="s">
        <v>34</v>
      </c>
      <c r="O2017" s="22" t="s">
        <v>34</v>
      </c>
      <c r="P2017" s="25" t="str" cm="1">
        <f t="array" ref="P2017">_xlfn.IFS(
B2017&lt;30,"20-29",
B2017&lt;40,"30-39",
B2017&lt;50,"40-49",
B2017&lt;60,"50-59",
TRUE,"60+")</f>
        <v>40-49</v>
      </c>
      <c r="Q2017" s="25" t="str" cm="1">
        <f t="array" ref="Q2017">_xlfn.IFS(
D2017&lt;25,"0–24K",
D2017&lt;50,"25–49K",
D2017&lt;75,"50–74K",
D2017&lt;100,"75–99K",
D2017&lt;150,"100–149K",
D2017&lt;200,"150–199K",
TRUE,"200K+"
)</f>
        <v>50–74K</v>
      </c>
      <c r="R2017" s="25" t="str" cm="1">
        <f t="array" ref="R2017">_xlfn.IFS(
J2017=0,"No Mortgage",
J2017&lt;=100,"Low",
J2017&lt;=300,"Medium",
TRUE,"High"
)</f>
        <v>No Mortgage</v>
      </c>
      <c r="S2017" s="25" t="str" cm="1">
        <f t="array" ref="S2017">_xlfn.IFS(
C2017&lt;10,"0-10",
C2017&lt;20,"11-20",
C2017&lt;30,"21-30",
TRUE,"30+ yrs"
)</f>
        <v>21-30</v>
      </c>
      <c r="T2017" s="26" t="str" cm="1">
        <f t="array" ref="T2017">_xlfn.IFS(
H2017&lt;1,"0-1",
H2017&lt;2,"1-2",
H2017&lt;3,"2-3",
H2017&lt;4,"3-4",
H2017&lt;5,"4-5",
TRUE,"5+"
)</f>
        <v>1-2</v>
      </c>
    </row>
    <row r="2018" spans="1:20" ht="15.6" x14ac:dyDescent="0.3">
      <c r="A2018" s="21">
        <v>304</v>
      </c>
      <c r="B2018" s="22">
        <v>49</v>
      </c>
      <c r="C2018" s="22">
        <v>25</v>
      </c>
      <c r="D2018" s="22">
        <v>195</v>
      </c>
      <c r="E2018" s="23" t="str">
        <f t="shared" si="31"/>
        <v>100+</v>
      </c>
      <c r="F2018" s="24">
        <v>95605</v>
      </c>
      <c r="G2018" s="22">
        <v>4</v>
      </c>
      <c r="H2018" s="22">
        <v>3</v>
      </c>
      <c r="I2018" s="22" t="s">
        <v>33</v>
      </c>
      <c r="J2018" s="22">
        <v>617</v>
      </c>
      <c r="K2018" s="22" t="s">
        <v>35</v>
      </c>
      <c r="L2018" s="22" t="s">
        <v>34</v>
      </c>
      <c r="M2018" s="22" t="s">
        <v>34</v>
      </c>
      <c r="N2018" s="22" t="s">
        <v>34</v>
      </c>
      <c r="O2018" s="22" t="s">
        <v>34</v>
      </c>
      <c r="P2018" s="25" t="str" cm="1">
        <f t="array" ref="P2018">_xlfn.IFS(
B2018&lt;30,"20-29",
B2018&lt;40,"30-39",
B2018&lt;50,"40-49",
B2018&lt;60,"50-59",
TRUE,"60+")</f>
        <v>40-49</v>
      </c>
      <c r="Q2018" s="25" t="str" cm="1">
        <f t="array" ref="Q2018">_xlfn.IFS(
D2018&lt;25,"0–24K",
D2018&lt;50,"25–49K",
D2018&lt;75,"50–74K",
D2018&lt;100,"75–99K",
D2018&lt;150,"100–149K",
D2018&lt;200,"150–199K",
TRUE,"200K+"
)</f>
        <v>150–199K</v>
      </c>
      <c r="R2018" s="25" t="str" cm="1">
        <f t="array" ref="R2018">_xlfn.IFS(
J2018=0,"No Mortgage",
J2018&lt;=100,"Low",
J2018&lt;=300,"Medium",
TRUE,"High"
)</f>
        <v>High</v>
      </c>
      <c r="S2018" s="25" t="str" cm="1">
        <f t="array" ref="S2018">_xlfn.IFS(
C2018&lt;10,"0-10",
C2018&lt;20,"11-20",
C2018&lt;30,"21-30",
TRUE,"30+ yrs"
)</f>
        <v>21-30</v>
      </c>
      <c r="T2018" s="26" t="str" cm="1">
        <f t="array" ref="T2018">_xlfn.IFS(
H2018&lt;1,"0-1",
H2018&lt;2,"1-2",
H2018&lt;3,"2-3",
H2018&lt;4,"3-4",
H2018&lt;5,"4-5",
TRUE,"5+"
)</f>
        <v>3-4</v>
      </c>
    </row>
    <row r="2019" spans="1:20" ht="15.6" x14ac:dyDescent="0.3">
      <c r="A2019" s="21">
        <v>374</v>
      </c>
      <c r="B2019" s="22">
        <v>49</v>
      </c>
      <c r="C2019" s="22">
        <v>25</v>
      </c>
      <c r="D2019" s="22">
        <v>20</v>
      </c>
      <c r="E2019" s="23" t="str">
        <f t="shared" si="31"/>
        <v>0-50</v>
      </c>
      <c r="F2019" s="24">
        <v>90291</v>
      </c>
      <c r="G2019" s="22">
        <v>4</v>
      </c>
      <c r="H2019" s="22">
        <v>1</v>
      </c>
      <c r="I2019" s="22" t="s">
        <v>33</v>
      </c>
      <c r="J2019" s="22">
        <v>111</v>
      </c>
      <c r="K2019" s="22" t="s">
        <v>34</v>
      </c>
      <c r="L2019" s="22" t="s">
        <v>34</v>
      </c>
      <c r="M2019" s="22" t="s">
        <v>34</v>
      </c>
      <c r="N2019" s="22" t="s">
        <v>35</v>
      </c>
      <c r="O2019" s="22" t="s">
        <v>35</v>
      </c>
      <c r="P2019" s="25" t="str" cm="1">
        <f t="array" ref="P2019">_xlfn.IFS(
B2019&lt;30,"20-29",
B2019&lt;40,"30-39",
B2019&lt;50,"40-49",
B2019&lt;60,"50-59",
TRUE,"60+")</f>
        <v>40-49</v>
      </c>
      <c r="Q2019" s="25" t="str" cm="1">
        <f t="array" ref="Q2019">_xlfn.IFS(
D2019&lt;25,"0–24K",
D2019&lt;50,"25–49K",
D2019&lt;75,"50–74K",
D2019&lt;100,"75–99K",
D2019&lt;150,"100–149K",
D2019&lt;200,"150–199K",
TRUE,"200K+"
)</f>
        <v>0–24K</v>
      </c>
      <c r="R2019" s="25" t="str" cm="1">
        <f t="array" ref="R2019">_xlfn.IFS(
J2019=0,"No Mortgage",
J2019&lt;=100,"Low",
J2019&lt;=300,"Medium",
TRUE,"High"
)</f>
        <v>Medium</v>
      </c>
      <c r="S2019" s="25" t="str" cm="1">
        <f t="array" ref="S2019">_xlfn.IFS(
C2019&lt;10,"0-10",
C2019&lt;20,"11-20",
C2019&lt;30,"21-30",
TRUE,"30+ yrs"
)</f>
        <v>21-30</v>
      </c>
      <c r="T2019" s="26" t="str" cm="1">
        <f t="array" ref="T2019">_xlfn.IFS(
H2019&lt;1,"0-1",
H2019&lt;2,"1-2",
H2019&lt;3,"2-3",
H2019&lt;4,"3-4",
H2019&lt;5,"4-5",
TRUE,"5+"
)</f>
        <v>1-2</v>
      </c>
    </row>
    <row r="2020" spans="1:20" ht="15.6" x14ac:dyDescent="0.3">
      <c r="A2020" s="21">
        <v>410</v>
      </c>
      <c r="B2020" s="22">
        <v>49</v>
      </c>
      <c r="C2020" s="22">
        <v>22</v>
      </c>
      <c r="D2020" s="22">
        <v>82</v>
      </c>
      <c r="E2020" s="23" t="str">
        <f t="shared" si="31"/>
        <v>51-100</v>
      </c>
      <c r="F2020" s="24">
        <v>90019</v>
      </c>
      <c r="G2020" s="22">
        <v>1</v>
      </c>
      <c r="H2020" s="22">
        <v>2.67</v>
      </c>
      <c r="I2020" s="22" t="s">
        <v>37</v>
      </c>
      <c r="J2020" s="22">
        <v>125</v>
      </c>
      <c r="K2020" s="22" t="s">
        <v>34</v>
      </c>
      <c r="L2020" s="22" t="s">
        <v>34</v>
      </c>
      <c r="M2020" s="22" t="s">
        <v>34</v>
      </c>
      <c r="N2020" s="22" t="s">
        <v>35</v>
      </c>
      <c r="O2020" s="22" t="s">
        <v>34</v>
      </c>
      <c r="P2020" s="25" t="str" cm="1">
        <f t="array" ref="P2020">_xlfn.IFS(
B2020&lt;30,"20-29",
B2020&lt;40,"30-39",
B2020&lt;50,"40-49",
B2020&lt;60,"50-59",
TRUE,"60+")</f>
        <v>40-49</v>
      </c>
      <c r="Q2020" s="25" t="str" cm="1">
        <f t="array" ref="Q2020">_xlfn.IFS(
D2020&lt;25,"0–24K",
D2020&lt;50,"25–49K",
D2020&lt;75,"50–74K",
D2020&lt;100,"75–99K",
D2020&lt;150,"100–149K",
D2020&lt;200,"150–199K",
TRUE,"200K+"
)</f>
        <v>75–99K</v>
      </c>
      <c r="R2020" s="25" t="str" cm="1">
        <f t="array" ref="R2020">_xlfn.IFS(
J2020=0,"No Mortgage",
J2020&lt;=100,"Low",
J2020&lt;=300,"Medium",
TRUE,"High"
)</f>
        <v>Medium</v>
      </c>
      <c r="S2020" s="25" t="str" cm="1">
        <f t="array" ref="S2020">_xlfn.IFS(
C2020&lt;10,"0-10",
C2020&lt;20,"11-20",
C2020&lt;30,"21-30",
TRUE,"30+ yrs"
)</f>
        <v>21-30</v>
      </c>
      <c r="T2020" s="26" t="str" cm="1">
        <f t="array" ref="T2020">_xlfn.IFS(
H2020&lt;1,"0-1",
H2020&lt;2,"1-2",
H2020&lt;3,"2-3",
H2020&lt;4,"3-4",
H2020&lt;5,"4-5",
TRUE,"5+"
)</f>
        <v>2-3</v>
      </c>
    </row>
    <row r="2021" spans="1:20" ht="15.6" x14ac:dyDescent="0.3">
      <c r="A2021" s="21">
        <v>448</v>
      </c>
      <c r="B2021" s="22">
        <v>49</v>
      </c>
      <c r="C2021" s="22">
        <v>23</v>
      </c>
      <c r="D2021" s="22">
        <v>71</v>
      </c>
      <c r="E2021" s="23" t="str">
        <f t="shared" si="31"/>
        <v>51-100</v>
      </c>
      <c r="F2021" s="24">
        <v>95134</v>
      </c>
      <c r="G2021" s="22">
        <v>1</v>
      </c>
      <c r="H2021" s="22">
        <v>1.4</v>
      </c>
      <c r="I2021" s="22" t="s">
        <v>36</v>
      </c>
      <c r="J2021" s="22">
        <v>0</v>
      </c>
      <c r="K2021" s="22" t="s">
        <v>34</v>
      </c>
      <c r="L2021" s="22" t="s">
        <v>34</v>
      </c>
      <c r="M2021" s="22" t="s">
        <v>34</v>
      </c>
      <c r="N2021" s="22" t="s">
        <v>34</v>
      </c>
      <c r="O2021" s="22" t="s">
        <v>34</v>
      </c>
      <c r="P2021" s="25" t="str" cm="1">
        <f t="array" ref="P2021">_xlfn.IFS(
B2021&lt;30,"20-29",
B2021&lt;40,"30-39",
B2021&lt;50,"40-49",
B2021&lt;60,"50-59",
TRUE,"60+")</f>
        <v>40-49</v>
      </c>
      <c r="Q2021" s="25" t="str" cm="1">
        <f t="array" ref="Q2021">_xlfn.IFS(
D2021&lt;25,"0–24K",
D2021&lt;50,"25–49K",
D2021&lt;75,"50–74K",
D2021&lt;100,"75–99K",
D2021&lt;150,"100–149K",
D2021&lt;200,"150–199K",
TRUE,"200K+"
)</f>
        <v>50–74K</v>
      </c>
      <c r="R2021" s="25" t="str" cm="1">
        <f t="array" ref="R2021">_xlfn.IFS(
J2021=0,"No Mortgage",
J2021&lt;=100,"Low",
J2021&lt;=300,"Medium",
TRUE,"High"
)</f>
        <v>No Mortgage</v>
      </c>
      <c r="S2021" s="25" t="str" cm="1">
        <f t="array" ref="S2021">_xlfn.IFS(
C2021&lt;10,"0-10",
C2021&lt;20,"11-20",
C2021&lt;30,"21-30",
TRUE,"30+ yrs"
)</f>
        <v>21-30</v>
      </c>
      <c r="T2021" s="26" t="str" cm="1">
        <f t="array" ref="T2021">_xlfn.IFS(
H2021&lt;1,"0-1",
H2021&lt;2,"1-2",
H2021&lt;3,"2-3",
H2021&lt;4,"3-4",
H2021&lt;5,"4-5",
TRUE,"5+"
)</f>
        <v>1-2</v>
      </c>
    </row>
    <row r="2022" spans="1:20" ht="15.6" x14ac:dyDescent="0.3">
      <c r="A2022" s="21">
        <v>549</v>
      </c>
      <c r="B2022" s="22">
        <v>49</v>
      </c>
      <c r="C2022" s="22">
        <v>23</v>
      </c>
      <c r="D2022" s="22">
        <v>61</v>
      </c>
      <c r="E2022" s="23" t="str">
        <f t="shared" si="31"/>
        <v>51-100</v>
      </c>
      <c r="F2022" s="24">
        <v>94117</v>
      </c>
      <c r="G2022" s="22">
        <v>1</v>
      </c>
      <c r="H2022" s="22">
        <v>1.4</v>
      </c>
      <c r="I2022" s="22" t="s">
        <v>36</v>
      </c>
      <c r="J2022" s="22">
        <v>0</v>
      </c>
      <c r="K2022" s="22" t="s">
        <v>34</v>
      </c>
      <c r="L2022" s="22" t="s">
        <v>34</v>
      </c>
      <c r="M2022" s="22" t="s">
        <v>34</v>
      </c>
      <c r="N2022" s="22" t="s">
        <v>35</v>
      </c>
      <c r="O2022" s="22" t="s">
        <v>35</v>
      </c>
      <c r="P2022" s="25" t="str" cm="1">
        <f t="array" ref="P2022">_xlfn.IFS(
B2022&lt;30,"20-29",
B2022&lt;40,"30-39",
B2022&lt;50,"40-49",
B2022&lt;60,"50-59",
TRUE,"60+")</f>
        <v>40-49</v>
      </c>
      <c r="Q2022" s="25" t="str" cm="1">
        <f t="array" ref="Q2022">_xlfn.IFS(
D2022&lt;25,"0–24K",
D2022&lt;50,"25–49K",
D2022&lt;75,"50–74K",
D2022&lt;100,"75–99K",
D2022&lt;150,"100–149K",
D2022&lt;200,"150–199K",
TRUE,"200K+"
)</f>
        <v>50–74K</v>
      </c>
      <c r="R2022" s="25" t="str" cm="1">
        <f t="array" ref="R2022">_xlfn.IFS(
J2022=0,"No Mortgage",
J2022&lt;=100,"Low",
J2022&lt;=300,"Medium",
TRUE,"High"
)</f>
        <v>No Mortgage</v>
      </c>
      <c r="S2022" s="25" t="str" cm="1">
        <f t="array" ref="S2022">_xlfn.IFS(
C2022&lt;10,"0-10",
C2022&lt;20,"11-20",
C2022&lt;30,"21-30",
TRUE,"30+ yrs"
)</f>
        <v>21-30</v>
      </c>
      <c r="T2022" s="26" t="str" cm="1">
        <f t="array" ref="T2022">_xlfn.IFS(
H2022&lt;1,"0-1",
H2022&lt;2,"1-2",
H2022&lt;3,"2-3",
H2022&lt;4,"3-4",
H2022&lt;5,"4-5",
TRUE,"5+"
)</f>
        <v>1-2</v>
      </c>
    </row>
    <row r="2023" spans="1:20" ht="15.6" x14ac:dyDescent="0.3">
      <c r="A2023" s="21">
        <v>560</v>
      </c>
      <c r="B2023" s="22">
        <v>49</v>
      </c>
      <c r="C2023" s="22">
        <v>25</v>
      </c>
      <c r="D2023" s="22">
        <v>24</v>
      </c>
      <c r="E2023" s="23" t="str">
        <f t="shared" si="31"/>
        <v>0-50</v>
      </c>
      <c r="F2023" s="24">
        <v>95818</v>
      </c>
      <c r="G2023" s="22">
        <v>4</v>
      </c>
      <c r="H2023" s="22">
        <v>0.2</v>
      </c>
      <c r="I2023" s="22" t="s">
        <v>33</v>
      </c>
      <c r="J2023" s="22">
        <v>138</v>
      </c>
      <c r="K2023" s="22" t="s">
        <v>34</v>
      </c>
      <c r="L2023" s="22" t="s">
        <v>34</v>
      </c>
      <c r="M2023" s="22" t="s">
        <v>34</v>
      </c>
      <c r="N2023" s="22" t="s">
        <v>35</v>
      </c>
      <c r="O2023" s="22" t="s">
        <v>34</v>
      </c>
      <c r="P2023" s="25" t="str" cm="1">
        <f t="array" ref="P2023">_xlfn.IFS(
B2023&lt;30,"20-29",
B2023&lt;40,"30-39",
B2023&lt;50,"40-49",
B2023&lt;60,"50-59",
TRUE,"60+")</f>
        <v>40-49</v>
      </c>
      <c r="Q2023" s="25" t="str" cm="1">
        <f t="array" ref="Q2023">_xlfn.IFS(
D2023&lt;25,"0–24K",
D2023&lt;50,"25–49K",
D2023&lt;75,"50–74K",
D2023&lt;100,"75–99K",
D2023&lt;150,"100–149K",
D2023&lt;200,"150–199K",
TRUE,"200K+"
)</f>
        <v>0–24K</v>
      </c>
      <c r="R2023" s="25" t="str" cm="1">
        <f t="array" ref="R2023">_xlfn.IFS(
J2023=0,"No Mortgage",
J2023&lt;=100,"Low",
J2023&lt;=300,"Medium",
TRUE,"High"
)</f>
        <v>Medium</v>
      </c>
      <c r="S2023" s="25" t="str" cm="1">
        <f t="array" ref="S2023">_xlfn.IFS(
C2023&lt;10,"0-10",
C2023&lt;20,"11-20",
C2023&lt;30,"21-30",
TRUE,"30+ yrs"
)</f>
        <v>21-30</v>
      </c>
      <c r="T2023" s="26" t="str" cm="1">
        <f t="array" ref="T2023">_xlfn.IFS(
H2023&lt;1,"0-1",
H2023&lt;2,"1-2",
H2023&lt;3,"2-3",
H2023&lt;4,"3-4",
H2023&lt;5,"4-5",
TRUE,"5+"
)</f>
        <v>0-1</v>
      </c>
    </row>
    <row r="2024" spans="1:20" ht="15.6" x14ac:dyDescent="0.3">
      <c r="A2024" s="21">
        <v>571</v>
      </c>
      <c r="B2024" s="22">
        <v>49</v>
      </c>
      <c r="C2024" s="22">
        <v>25</v>
      </c>
      <c r="D2024" s="22">
        <v>161</v>
      </c>
      <c r="E2024" s="23" t="str">
        <f t="shared" si="31"/>
        <v>100+</v>
      </c>
      <c r="F2024" s="24">
        <v>94928</v>
      </c>
      <c r="G2024" s="22">
        <v>3</v>
      </c>
      <c r="H2024" s="22">
        <v>6.5</v>
      </c>
      <c r="I2024" s="22" t="s">
        <v>37</v>
      </c>
      <c r="J2024" s="22">
        <v>485</v>
      </c>
      <c r="K2024" s="22" t="s">
        <v>35</v>
      </c>
      <c r="L2024" s="22" t="s">
        <v>35</v>
      </c>
      <c r="M2024" s="22" t="s">
        <v>35</v>
      </c>
      <c r="N2024" s="22" t="s">
        <v>34</v>
      </c>
      <c r="O2024" s="22" t="s">
        <v>34</v>
      </c>
      <c r="P2024" s="25" t="str" cm="1">
        <f t="array" ref="P2024">_xlfn.IFS(
B2024&lt;30,"20-29",
B2024&lt;40,"30-39",
B2024&lt;50,"40-49",
B2024&lt;60,"50-59",
TRUE,"60+")</f>
        <v>40-49</v>
      </c>
      <c r="Q2024" s="25" t="str" cm="1">
        <f t="array" ref="Q2024">_xlfn.IFS(
D2024&lt;25,"0–24K",
D2024&lt;50,"25–49K",
D2024&lt;75,"50–74K",
D2024&lt;100,"75–99K",
D2024&lt;150,"100–149K",
D2024&lt;200,"150–199K",
TRUE,"200K+"
)</f>
        <v>150–199K</v>
      </c>
      <c r="R2024" s="25" t="str" cm="1">
        <f t="array" ref="R2024">_xlfn.IFS(
J2024=0,"No Mortgage",
J2024&lt;=100,"Low",
J2024&lt;=300,"Medium",
TRUE,"High"
)</f>
        <v>High</v>
      </c>
      <c r="S2024" s="25" t="str" cm="1">
        <f t="array" ref="S2024">_xlfn.IFS(
C2024&lt;10,"0-10",
C2024&lt;20,"11-20",
C2024&lt;30,"21-30",
TRUE,"30+ yrs"
)</f>
        <v>21-30</v>
      </c>
      <c r="T2024" s="26" t="str" cm="1">
        <f t="array" ref="T2024">_xlfn.IFS(
H2024&lt;1,"0-1",
H2024&lt;2,"1-2",
H2024&lt;3,"2-3",
H2024&lt;4,"3-4",
H2024&lt;5,"4-5",
TRUE,"5+"
)</f>
        <v>5+</v>
      </c>
    </row>
    <row r="2025" spans="1:20" ht="15.6" x14ac:dyDescent="0.3">
      <c r="A2025" s="21">
        <v>612</v>
      </c>
      <c r="B2025" s="22">
        <v>49</v>
      </c>
      <c r="C2025" s="22">
        <v>23</v>
      </c>
      <c r="D2025" s="22">
        <v>32</v>
      </c>
      <c r="E2025" s="23" t="str">
        <f t="shared" si="31"/>
        <v>0-50</v>
      </c>
      <c r="F2025" s="24">
        <v>94701</v>
      </c>
      <c r="G2025" s="22">
        <v>4</v>
      </c>
      <c r="H2025" s="22">
        <v>1.8</v>
      </c>
      <c r="I2025" s="22" t="s">
        <v>33</v>
      </c>
      <c r="J2025" s="22">
        <v>83</v>
      </c>
      <c r="K2025" s="22" t="s">
        <v>34</v>
      </c>
      <c r="L2025" s="22" t="s">
        <v>34</v>
      </c>
      <c r="M2025" s="22" t="s">
        <v>34</v>
      </c>
      <c r="N2025" s="22" t="s">
        <v>34</v>
      </c>
      <c r="O2025" s="22" t="s">
        <v>34</v>
      </c>
      <c r="P2025" s="25" t="str" cm="1">
        <f t="array" ref="P2025">_xlfn.IFS(
B2025&lt;30,"20-29",
B2025&lt;40,"30-39",
B2025&lt;50,"40-49",
B2025&lt;60,"50-59",
TRUE,"60+")</f>
        <v>40-49</v>
      </c>
      <c r="Q2025" s="25" t="str" cm="1">
        <f t="array" ref="Q2025">_xlfn.IFS(
D2025&lt;25,"0–24K",
D2025&lt;50,"25–49K",
D2025&lt;75,"50–74K",
D2025&lt;100,"75–99K",
D2025&lt;150,"100–149K",
D2025&lt;200,"150–199K",
TRUE,"200K+"
)</f>
        <v>25–49K</v>
      </c>
      <c r="R2025" s="25" t="str" cm="1">
        <f t="array" ref="R2025">_xlfn.IFS(
J2025=0,"No Mortgage",
J2025&lt;=100,"Low",
J2025&lt;=300,"Medium",
TRUE,"High"
)</f>
        <v>Low</v>
      </c>
      <c r="S2025" s="25" t="str" cm="1">
        <f t="array" ref="S2025">_xlfn.IFS(
C2025&lt;10,"0-10",
C2025&lt;20,"11-20",
C2025&lt;30,"21-30",
TRUE,"30+ yrs"
)</f>
        <v>21-30</v>
      </c>
      <c r="T2025" s="26" t="str" cm="1">
        <f t="array" ref="T2025">_xlfn.IFS(
H2025&lt;1,"0-1",
H2025&lt;2,"1-2",
H2025&lt;3,"2-3",
H2025&lt;4,"3-4",
H2025&lt;5,"4-5",
TRUE,"5+"
)</f>
        <v>1-2</v>
      </c>
    </row>
    <row r="2026" spans="1:20" ht="15.6" x14ac:dyDescent="0.3">
      <c r="A2026" s="21">
        <v>629</v>
      </c>
      <c r="B2026" s="22">
        <v>49</v>
      </c>
      <c r="C2026" s="22">
        <v>24</v>
      </c>
      <c r="D2026" s="22">
        <v>51</v>
      </c>
      <c r="E2026" s="23" t="str">
        <f t="shared" si="31"/>
        <v>51-100</v>
      </c>
      <c r="F2026" s="24">
        <v>90071</v>
      </c>
      <c r="G2026" s="22">
        <v>1</v>
      </c>
      <c r="H2026" s="22">
        <v>1.3</v>
      </c>
      <c r="I2026" s="22" t="s">
        <v>37</v>
      </c>
      <c r="J2026" s="22">
        <v>0</v>
      </c>
      <c r="K2026" s="22" t="s">
        <v>34</v>
      </c>
      <c r="L2026" s="22" t="s">
        <v>34</v>
      </c>
      <c r="M2026" s="22" t="s">
        <v>34</v>
      </c>
      <c r="N2026" s="22" t="s">
        <v>34</v>
      </c>
      <c r="O2026" s="22" t="s">
        <v>34</v>
      </c>
      <c r="P2026" s="25" t="str" cm="1">
        <f t="array" ref="P2026">_xlfn.IFS(
B2026&lt;30,"20-29",
B2026&lt;40,"30-39",
B2026&lt;50,"40-49",
B2026&lt;60,"50-59",
TRUE,"60+")</f>
        <v>40-49</v>
      </c>
      <c r="Q2026" s="25" t="str" cm="1">
        <f t="array" ref="Q2026">_xlfn.IFS(
D2026&lt;25,"0–24K",
D2026&lt;50,"25–49K",
D2026&lt;75,"50–74K",
D2026&lt;100,"75–99K",
D2026&lt;150,"100–149K",
D2026&lt;200,"150–199K",
TRUE,"200K+"
)</f>
        <v>50–74K</v>
      </c>
      <c r="R2026" s="25" t="str" cm="1">
        <f t="array" ref="R2026">_xlfn.IFS(
J2026=0,"No Mortgage",
J2026&lt;=100,"Low",
J2026&lt;=300,"Medium",
TRUE,"High"
)</f>
        <v>No Mortgage</v>
      </c>
      <c r="S2026" s="25" t="str" cm="1">
        <f t="array" ref="S2026">_xlfn.IFS(
C2026&lt;10,"0-10",
C2026&lt;20,"11-20",
C2026&lt;30,"21-30",
TRUE,"30+ yrs"
)</f>
        <v>21-30</v>
      </c>
      <c r="T2026" s="26" t="str" cm="1">
        <f t="array" ref="T2026">_xlfn.IFS(
H2026&lt;1,"0-1",
H2026&lt;2,"1-2",
H2026&lt;3,"2-3",
H2026&lt;4,"3-4",
H2026&lt;5,"4-5",
TRUE,"5+"
)</f>
        <v>1-2</v>
      </c>
    </row>
    <row r="2027" spans="1:20" ht="15.6" x14ac:dyDescent="0.3">
      <c r="A2027" s="21">
        <v>654</v>
      </c>
      <c r="B2027" s="22">
        <v>49</v>
      </c>
      <c r="C2027" s="22">
        <v>23</v>
      </c>
      <c r="D2027" s="22">
        <v>78</v>
      </c>
      <c r="E2027" s="23" t="str">
        <f t="shared" si="31"/>
        <v>51-100</v>
      </c>
      <c r="F2027" s="24">
        <v>92691</v>
      </c>
      <c r="G2027" s="22">
        <v>2</v>
      </c>
      <c r="H2027" s="22">
        <v>2.4</v>
      </c>
      <c r="I2027" s="22" t="s">
        <v>37</v>
      </c>
      <c r="J2027" s="22">
        <v>205</v>
      </c>
      <c r="K2027" s="22" t="s">
        <v>34</v>
      </c>
      <c r="L2027" s="22" t="s">
        <v>34</v>
      </c>
      <c r="M2027" s="22" t="s">
        <v>34</v>
      </c>
      <c r="N2027" s="22" t="s">
        <v>34</v>
      </c>
      <c r="O2027" s="22" t="s">
        <v>35</v>
      </c>
      <c r="P2027" s="25" t="str" cm="1">
        <f t="array" ref="P2027">_xlfn.IFS(
B2027&lt;30,"20-29",
B2027&lt;40,"30-39",
B2027&lt;50,"40-49",
B2027&lt;60,"50-59",
TRUE,"60+")</f>
        <v>40-49</v>
      </c>
      <c r="Q2027" s="25" t="str" cm="1">
        <f t="array" ref="Q2027">_xlfn.IFS(
D2027&lt;25,"0–24K",
D2027&lt;50,"25–49K",
D2027&lt;75,"50–74K",
D2027&lt;100,"75–99K",
D2027&lt;150,"100–149K",
D2027&lt;200,"150–199K",
TRUE,"200K+"
)</f>
        <v>75–99K</v>
      </c>
      <c r="R2027" s="25" t="str" cm="1">
        <f t="array" ref="R2027">_xlfn.IFS(
J2027=0,"No Mortgage",
J2027&lt;=100,"Low",
J2027&lt;=300,"Medium",
TRUE,"High"
)</f>
        <v>Medium</v>
      </c>
      <c r="S2027" s="25" t="str" cm="1">
        <f t="array" ref="S2027">_xlfn.IFS(
C2027&lt;10,"0-10",
C2027&lt;20,"11-20",
C2027&lt;30,"21-30",
TRUE,"30+ yrs"
)</f>
        <v>21-30</v>
      </c>
      <c r="T2027" s="26" t="str" cm="1">
        <f t="array" ref="T2027">_xlfn.IFS(
H2027&lt;1,"0-1",
H2027&lt;2,"1-2",
H2027&lt;3,"2-3",
H2027&lt;4,"3-4",
H2027&lt;5,"4-5",
TRUE,"5+"
)</f>
        <v>2-3</v>
      </c>
    </row>
    <row r="2028" spans="1:20" ht="15.6" x14ac:dyDescent="0.3">
      <c r="A2028" s="21">
        <v>675</v>
      </c>
      <c r="B2028" s="22">
        <v>49</v>
      </c>
      <c r="C2028" s="22">
        <v>23</v>
      </c>
      <c r="D2028" s="22">
        <v>59</v>
      </c>
      <c r="E2028" s="23" t="str">
        <f t="shared" si="31"/>
        <v>51-100</v>
      </c>
      <c r="F2028" s="24">
        <v>95827</v>
      </c>
      <c r="G2028" s="22">
        <v>3</v>
      </c>
      <c r="H2028" s="22">
        <v>2.1</v>
      </c>
      <c r="I2028" s="22" t="s">
        <v>33</v>
      </c>
      <c r="J2028" s="22">
        <v>0</v>
      </c>
      <c r="K2028" s="22" t="s">
        <v>34</v>
      </c>
      <c r="L2028" s="22" t="s">
        <v>34</v>
      </c>
      <c r="M2028" s="22" t="s">
        <v>34</v>
      </c>
      <c r="N2028" s="22" t="s">
        <v>34</v>
      </c>
      <c r="O2028" s="22" t="s">
        <v>34</v>
      </c>
      <c r="P2028" s="25" t="str" cm="1">
        <f t="array" ref="P2028">_xlfn.IFS(
B2028&lt;30,"20-29",
B2028&lt;40,"30-39",
B2028&lt;50,"40-49",
B2028&lt;60,"50-59",
TRUE,"60+")</f>
        <v>40-49</v>
      </c>
      <c r="Q2028" s="25" t="str" cm="1">
        <f t="array" ref="Q2028">_xlfn.IFS(
D2028&lt;25,"0–24K",
D2028&lt;50,"25–49K",
D2028&lt;75,"50–74K",
D2028&lt;100,"75–99K",
D2028&lt;150,"100–149K",
D2028&lt;200,"150–199K",
TRUE,"200K+"
)</f>
        <v>50–74K</v>
      </c>
      <c r="R2028" s="25" t="str" cm="1">
        <f t="array" ref="R2028">_xlfn.IFS(
J2028=0,"No Mortgage",
J2028&lt;=100,"Low",
J2028&lt;=300,"Medium",
TRUE,"High"
)</f>
        <v>No Mortgage</v>
      </c>
      <c r="S2028" s="25" t="str" cm="1">
        <f t="array" ref="S2028">_xlfn.IFS(
C2028&lt;10,"0-10",
C2028&lt;20,"11-20",
C2028&lt;30,"21-30",
TRUE,"30+ yrs"
)</f>
        <v>21-30</v>
      </c>
      <c r="T2028" s="26" t="str" cm="1">
        <f t="array" ref="T2028">_xlfn.IFS(
H2028&lt;1,"0-1",
H2028&lt;2,"1-2",
H2028&lt;3,"2-3",
H2028&lt;4,"3-4",
H2028&lt;5,"4-5",
TRUE,"5+"
)</f>
        <v>2-3</v>
      </c>
    </row>
    <row r="2029" spans="1:20" ht="15.6" x14ac:dyDescent="0.3">
      <c r="A2029" s="21">
        <v>722</v>
      </c>
      <c r="B2029" s="22">
        <v>49</v>
      </c>
      <c r="C2029" s="22">
        <v>24</v>
      </c>
      <c r="D2029" s="22">
        <v>39</v>
      </c>
      <c r="E2029" s="23" t="str">
        <f t="shared" si="31"/>
        <v>0-50</v>
      </c>
      <c r="F2029" s="24">
        <v>92717</v>
      </c>
      <c r="G2029" s="27">
        <v>2</v>
      </c>
      <c r="H2029" s="22">
        <v>1.4</v>
      </c>
      <c r="I2029" s="22" t="s">
        <v>36</v>
      </c>
      <c r="J2029" s="22">
        <v>0</v>
      </c>
      <c r="K2029" s="22" t="s">
        <v>34</v>
      </c>
      <c r="L2029" s="22" t="s">
        <v>34</v>
      </c>
      <c r="M2029" s="22" t="s">
        <v>34</v>
      </c>
      <c r="N2029" s="22" t="s">
        <v>35</v>
      </c>
      <c r="O2029" s="22" t="s">
        <v>34</v>
      </c>
      <c r="P2029" s="25" t="str" cm="1">
        <f t="array" ref="P2029">_xlfn.IFS(
B2029&lt;30,"20-29",
B2029&lt;40,"30-39",
B2029&lt;50,"40-49",
B2029&lt;60,"50-59",
TRUE,"60+")</f>
        <v>40-49</v>
      </c>
      <c r="Q2029" s="25" t="str" cm="1">
        <f t="array" ref="Q2029">_xlfn.IFS(
D2029&lt;25,"0–24K",
D2029&lt;50,"25–49K",
D2029&lt;75,"50–74K",
D2029&lt;100,"75–99K",
D2029&lt;150,"100–149K",
D2029&lt;200,"150–199K",
TRUE,"200K+"
)</f>
        <v>25–49K</v>
      </c>
      <c r="R2029" s="25" t="str" cm="1">
        <f t="array" ref="R2029">_xlfn.IFS(
J2029=0,"No Mortgage",
J2029&lt;=100,"Low",
J2029&lt;=300,"Medium",
TRUE,"High"
)</f>
        <v>No Mortgage</v>
      </c>
      <c r="S2029" s="25" t="str" cm="1">
        <f t="array" ref="S2029">_xlfn.IFS(
C2029&lt;10,"0-10",
C2029&lt;20,"11-20",
C2029&lt;30,"21-30",
TRUE,"30+ yrs"
)</f>
        <v>21-30</v>
      </c>
      <c r="T2029" s="26" t="str" cm="1">
        <f t="array" ref="T2029">_xlfn.IFS(
H2029&lt;1,"0-1",
H2029&lt;2,"1-2",
H2029&lt;3,"2-3",
H2029&lt;4,"3-4",
H2029&lt;5,"4-5",
TRUE,"5+"
)</f>
        <v>1-2</v>
      </c>
    </row>
    <row r="2030" spans="1:20" ht="15.6" x14ac:dyDescent="0.3">
      <c r="A2030" s="21">
        <v>734</v>
      </c>
      <c r="B2030" s="22">
        <v>49</v>
      </c>
      <c r="C2030" s="22">
        <v>24</v>
      </c>
      <c r="D2030" s="22">
        <v>80</v>
      </c>
      <c r="E2030" s="23" t="str">
        <f t="shared" si="31"/>
        <v>51-100</v>
      </c>
      <c r="F2030" s="24">
        <v>92009</v>
      </c>
      <c r="G2030" s="22">
        <v>1</v>
      </c>
      <c r="H2030" s="22">
        <v>1.2</v>
      </c>
      <c r="I2030" s="22" t="s">
        <v>33</v>
      </c>
      <c r="J2030" s="22">
        <v>0</v>
      </c>
      <c r="K2030" s="22" t="s">
        <v>34</v>
      </c>
      <c r="L2030" s="22" t="s">
        <v>34</v>
      </c>
      <c r="M2030" s="22" t="s">
        <v>34</v>
      </c>
      <c r="N2030" s="22" t="s">
        <v>35</v>
      </c>
      <c r="O2030" s="22" t="s">
        <v>34</v>
      </c>
      <c r="P2030" s="25" t="str" cm="1">
        <f t="array" ref="P2030">_xlfn.IFS(
B2030&lt;30,"20-29",
B2030&lt;40,"30-39",
B2030&lt;50,"40-49",
B2030&lt;60,"50-59",
TRUE,"60+")</f>
        <v>40-49</v>
      </c>
      <c r="Q2030" s="25" t="str" cm="1">
        <f t="array" ref="Q2030">_xlfn.IFS(
D2030&lt;25,"0–24K",
D2030&lt;50,"25–49K",
D2030&lt;75,"50–74K",
D2030&lt;100,"75–99K",
D2030&lt;150,"100–149K",
D2030&lt;200,"150–199K",
TRUE,"200K+"
)</f>
        <v>75–99K</v>
      </c>
      <c r="R2030" s="25" t="str" cm="1">
        <f t="array" ref="R2030">_xlfn.IFS(
J2030=0,"No Mortgage",
J2030&lt;=100,"Low",
J2030&lt;=300,"Medium",
TRUE,"High"
)</f>
        <v>No Mortgage</v>
      </c>
      <c r="S2030" s="25" t="str" cm="1">
        <f t="array" ref="S2030">_xlfn.IFS(
C2030&lt;10,"0-10",
C2030&lt;20,"11-20",
C2030&lt;30,"21-30",
TRUE,"30+ yrs"
)</f>
        <v>21-30</v>
      </c>
      <c r="T2030" s="26" t="str" cm="1">
        <f t="array" ref="T2030">_xlfn.IFS(
H2030&lt;1,"0-1",
H2030&lt;2,"1-2",
H2030&lt;3,"2-3",
H2030&lt;4,"3-4",
H2030&lt;5,"4-5",
TRUE,"5+"
)</f>
        <v>1-2</v>
      </c>
    </row>
    <row r="2031" spans="1:20" ht="15.6" x14ac:dyDescent="0.3">
      <c r="A2031" s="21">
        <v>740</v>
      </c>
      <c r="B2031" s="22">
        <v>49</v>
      </c>
      <c r="C2031" s="22">
        <v>23</v>
      </c>
      <c r="D2031" s="22">
        <v>82</v>
      </c>
      <c r="E2031" s="23" t="str">
        <f t="shared" si="31"/>
        <v>51-100</v>
      </c>
      <c r="F2031" s="24">
        <v>91902</v>
      </c>
      <c r="G2031" s="22">
        <v>2</v>
      </c>
      <c r="H2031" s="22">
        <v>2.4</v>
      </c>
      <c r="I2031" s="22" t="s">
        <v>37</v>
      </c>
      <c r="J2031" s="22">
        <v>0</v>
      </c>
      <c r="K2031" s="22" t="s">
        <v>34</v>
      </c>
      <c r="L2031" s="22" t="s">
        <v>34</v>
      </c>
      <c r="M2031" s="22" t="s">
        <v>34</v>
      </c>
      <c r="N2031" s="22" t="s">
        <v>34</v>
      </c>
      <c r="O2031" s="22" t="s">
        <v>34</v>
      </c>
      <c r="P2031" s="25" t="str" cm="1">
        <f t="array" ref="P2031">_xlfn.IFS(
B2031&lt;30,"20-29",
B2031&lt;40,"30-39",
B2031&lt;50,"40-49",
B2031&lt;60,"50-59",
TRUE,"60+")</f>
        <v>40-49</v>
      </c>
      <c r="Q2031" s="25" t="str" cm="1">
        <f t="array" ref="Q2031">_xlfn.IFS(
D2031&lt;25,"0–24K",
D2031&lt;50,"25–49K",
D2031&lt;75,"50–74K",
D2031&lt;100,"75–99K",
D2031&lt;150,"100–149K",
D2031&lt;200,"150–199K",
TRUE,"200K+"
)</f>
        <v>75–99K</v>
      </c>
      <c r="R2031" s="25" t="str" cm="1">
        <f t="array" ref="R2031">_xlfn.IFS(
J2031=0,"No Mortgage",
J2031&lt;=100,"Low",
J2031&lt;=300,"Medium",
TRUE,"High"
)</f>
        <v>No Mortgage</v>
      </c>
      <c r="S2031" s="25" t="str" cm="1">
        <f t="array" ref="S2031">_xlfn.IFS(
C2031&lt;10,"0-10",
C2031&lt;20,"11-20",
C2031&lt;30,"21-30",
TRUE,"30+ yrs"
)</f>
        <v>21-30</v>
      </c>
      <c r="T2031" s="26" t="str" cm="1">
        <f t="array" ref="T2031">_xlfn.IFS(
H2031&lt;1,"0-1",
H2031&lt;2,"1-2",
H2031&lt;3,"2-3",
H2031&lt;4,"3-4",
H2031&lt;5,"4-5",
TRUE,"5+"
)</f>
        <v>2-3</v>
      </c>
    </row>
    <row r="2032" spans="1:20" ht="15.6" x14ac:dyDescent="0.3">
      <c r="A2032" s="21">
        <v>754</v>
      </c>
      <c r="B2032" s="22">
        <v>49</v>
      </c>
      <c r="C2032" s="22">
        <v>23</v>
      </c>
      <c r="D2032" s="22">
        <v>49</v>
      </c>
      <c r="E2032" s="23" t="str">
        <f t="shared" si="31"/>
        <v>0-50</v>
      </c>
      <c r="F2032" s="24">
        <v>94720</v>
      </c>
      <c r="G2032" s="22">
        <v>1</v>
      </c>
      <c r="H2032" s="22">
        <v>1.2</v>
      </c>
      <c r="I2032" s="22" t="s">
        <v>37</v>
      </c>
      <c r="J2032" s="22">
        <v>0</v>
      </c>
      <c r="K2032" s="22" t="s">
        <v>34</v>
      </c>
      <c r="L2032" s="22" t="s">
        <v>34</v>
      </c>
      <c r="M2032" s="22" t="s">
        <v>34</v>
      </c>
      <c r="N2032" s="22" t="s">
        <v>35</v>
      </c>
      <c r="O2032" s="22" t="s">
        <v>35</v>
      </c>
      <c r="P2032" s="25" t="str" cm="1">
        <f t="array" ref="P2032">_xlfn.IFS(
B2032&lt;30,"20-29",
B2032&lt;40,"30-39",
B2032&lt;50,"40-49",
B2032&lt;60,"50-59",
TRUE,"60+")</f>
        <v>40-49</v>
      </c>
      <c r="Q2032" s="25" t="str" cm="1">
        <f t="array" ref="Q2032">_xlfn.IFS(
D2032&lt;25,"0–24K",
D2032&lt;50,"25–49K",
D2032&lt;75,"50–74K",
D2032&lt;100,"75–99K",
D2032&lt;150,"100–149K",
D2032&lt;200,"150–199K",
TRUE,"200K+"
)</f>
        <v>25–49K</v>
      </c>
      <c r="R2032" s="25" t="str" cm="1">
        <f t="array" ref="R2032">_xlfn.IFS(
J2032=0,"No Mortgage",
J2032&lt;=100,"Low",
J2032&lt;=300,"Medium",
TRUE,"High"
)</f>
        <v>No Mortgage</v>
      </c>
      <c r="S2032" s="25" t="str" cm="1">
        <f t="array" ref="S2032">_xlfn.IFS(
C2032&lt;10,"0-10",
C2032&lt;20,"11-20",
C2032&lt;30,"21-30",
TRUE,"30+ yrs"
)</f>
        <v>21-30</v>
      </c>
      <c r="T2032" s="26" t="str" cm="1">
        <f t="array" ref="T2032">_xlfn.IFS(
H2032&lt;1,"0-1",
H2032&lt;2,"1-2",
H2032&lt;3,"2-3",
H2032&lt;4,"3-4",
H2032&lt;5,"4-5",
TRUE,"5+"
)</f>
        <v>1-2</v>
      </c>
    </row>
    <row r="2033" spans="1:20" ht="15.6" x14ac:dyDescent="0.3">
      <c r="A2033" s="21">
        <v>817</v>
      </c>
      <c r="B2033" s="22">
        <v>49</v>
      </c>
      <c r="C2033" s="22">
        <v>23</v>
      </c>
      <c r="D2033" s="22">
        <v>65</v>
      </c>
      <c r="E2033" s="23" t="str">
        <f t="shared" si="31"/>
        <v>51-100</v>
      </c>
      <c r="F2033" s="24">
        <v>94035</v>
      </c>
      <c r="G2033" s="22">
        <v>3</v>
      </c>
      <c r="H2033" s="22">
        <v>0.7</v>
      </c>
      <c r="I2033" s="22" t="s">
        <v>37</v>
      </c>
      <c r="J2033" s="22">
        <v>263</v>
      </c>
      <c r="K2033" s="22" t="s">
        <v>34</v>
      </c>
      <c r="L2033" s="22" t="s">
        <v>34</v>
      </c>
      <c r="M2033" s="22" t="s">
        <v>34</v>
      </c>
      <c r="N2033" s="22" t="s">
        <v>35</v>
      </c>
      <c r="O2033" s="22" t="s">
        <v>35</v>
      </c>
      <c r="P2033" s="25" t="str" cm="1">
        <f t="array" ref="P2033">_xlfn.IFS(
B2033&lt;30,"20-29",
B2033&lt;40,"30-39",
B2033&lt;50,"40-49",
B2033&lt;60,"50-59",
TRUE,"60+")</f>
        <v>40-49</v>
      </c>
      <c r="Q2033" s="25" t="str" cm="1">
        <f t="array" ref="Q2033">_xlfn.IFS(
D2033&lt;25,"0–24K",
D2033&lt;50,"25–49K",
D2033&lt;75,"50–74K",
D2033&lt;100,"75–99K",
D2033&lt;150,"100–149K",
D2033&lt;200,"150–199K",
TRUE,"200K+"
)</f>
        <v>50–74K</v>
      </c>
      <c r="R2033" s="25" t="str" cm="1">
        <f t="array" ref="R2033">_xlfn.IFS(
J2033=0,"No Mortgage",
J2033&lt;=100,"Low",
J2033&lt;=300,"Medium",
TRUE,"High"
)</f>
        <v>Medium</v>
      </c>
      <c r="S2033" s="25" t="str" cm="1">
        <f t="array" ref="S2033">_xlfn.IFS(
C2033&lt;10,"0-10",
C2033&lt;20,"11-20",
C2033&lt;30,"21-30",
TRUE,"30+ yrs"
)</f>
        <v>21-30</v>
      </c>
      <c r="T2033" s="26" t="str" cm="1">
        <f t="array" ref="T2033">_xlfn.IFS(
H2033&lt;1,"0-1",
H2033&lt;2,"1-2",
H2033&lt;3,"2-3",
H2033&lt;4,"3-4",
H2033&lt;5,"4-5",
TRUE,"5+"
)</f>
        <v>0-1</v>
      </c>
    </row>
    <row r="2034" spans="1:20" ht="15.6" x14ac:dyDescent="0.3">
      <c r="A2034" s="21">
        <v>858</v>
      </c>
      <c r="B2034" s="22">
        <v>49</v>
      </c>
      <c r="C2034" s="22">
        <v>25</v>
      </c>
      <c r="D2034" s="22">
        <v>30</v>
      </c>
      <c r="E2034" s="23" t="str">
        <f t="shared" si="31"/>
        <v>0-50</v>
      </c>
      <c r="F2034" s="24">
        <v>95616</v>
      </c>
      <c r="G2034" s="22">
        <v>4</v>
      </c>
      <c r="H2034" s="22">
        <v>0.2</v>
      </c>
      <c r="I2034" s="22" t="s">
        <v>33</v>
      </c>
      <c r="J2034" s="22">
        <v>0</v>
      </c>
      <c r="K2034" s="22" t="s">
        <v>34</v>
      </c>
      <c r="L2034" s="22" t="s">
        <v>34</v>
      </c>
      <c r="M2034" s="22" t="s">
        <v>35</v>
      </c>
      <c r="N2034" s="22" t="s">
        <v>35</v>
      </c>
      <c r="O2034" s="22" t="s">
        <v>35</v>
      </c>
      <c r="P2034" s="25" t="str" cm="1">
        <f t="array" ref="P2034">_xlfn.IFS(
B2034&lt;30,"20-29",
B2034&lt;40,"30-39",
B2034&lt;50,"40-49",
B2034&lt;60,"50-59",
TRUE,"60+")</f>
        <v>40-49</v>
      </c>
      <c r="Q2034" s="25" t="str" cm="1">
        <f t="array" ref="Q2034">_xlfn.IFS(
D2034&lt;25,"0–24K",
D2034&lt;50,"25–49K",
D2034&lt;75,"50–74K",
D2034&lt;100,"75–99K",
D2034&lt;150,"100–149K",
D2034&lt;200,"150–199K",
TRUE,"200K+"
)</f>
        <v>25–49K</v>
      </c>
      <c r="R2034" s="25" t="str" cm="1">
        <f t="array" ref="R2034">_xlfn.IFS(
J2034=0,"No Mortgage",
J2034&lt;=100,"Low",
J2034&lt;=300,"Medium",
TRUE,"High"
)</f>
        <v>No Mortgage</v>
      </c>
      <c r="S2034" s="25" t="str" cm="1">
        <f t="array" ref="S2034">_xlfn.IFS(
C2034&lt;10,"0-10",
C2034&lt;20,"11-20",
C2034&lt;30,"21-30",
TRUE,"30+ yrs"
)</f>
        <v>21-30</v>
      </c>
      <c r="T2034" s="26" t="str" cm="1">
        <f t="array" ref="T2034">_xlfn.IFS(
H2034&lt;1,"0-1",
H2034&lt;2,"1-2",
H2034&lt;3,"2-3",
H2034&lt;4,"3-4",
H2034&lt;5,"4-5",
TRUE,"5+"
)</f>
        <v>0-1</v>
      </c>
    </row>
    <row r="2035" spans="1:20" ht="15.6" x14ac:dyDescent="0.3">
      <c r="A2035" s="21">
        <v>960</v>
      </c>
      <c r="B2035" s="22">
        <v>49</v>
      </c>
      <c r="C2035" s="22">
        <v>24</v>
      </c>
      <c r="D2035" s="22">
        <v>68</v>
      </c>
      <c r="E2035" s="23" t="str">
        <f t="shared" si="31"/>
        <v>51-100</v>
      </c>
      <c r="F2035" s="24">
        <v>94143</v>
      </c>
      <c r="G2035" s="22">
        <v>1</v>
      </c>
      <c r="H2035" s="22">
        <v>0.2</v>
      </c>
      <c r="I2035" s="22" t="s">
        <v>37</v>
      </c>
      <c r="J2035" s="22">
        <v>163</v>
      </c>
      <c r="K2035" s="22" t="s">
        <v>34</v>
      </c>
      <c r="L2035" s="22" t="s">
        <v>34</v>
      </c>
      <c r="M2035" s="22" t="s">
        <v>34</v>
      </c>
      <c r="N2035" s="22" t="s">
        <v>34</v>
      </c>
      <c r="O2035" s="22" t="s">
        <v>34</v>
      </c>
      <c r="P2035" s="25" t="str" cm="1">
        <f t="array" ref="P2035">_xlfn.IFS(
B2035&lt;30,"20-29",
B2035&lt;40,"30-39",
B2035&lt;50,"40-49",
B2035&lt;60,"50-59",
TRUE,"60+")</f>
        <v>40-49</v>
      </c>
      <c r="Q2035" s="25" t="str" cm="1">
        <f t="array" ref="Q2035">_xlfn.IFS(
D2035&lt;25,"0–24K",
D2035&lt;50,"25–49K",
D2035&lt;75,"50–74K",
D2035&lt;100,"75–99K",
D2035&lt;150,"100–149K",
D2035&lt;200,"150–199K",
TRUE,"200K+"
)</f>
        <v>50–74K</v>
      </c>
      <c r="R2035" s="25" t="str" cm="1">
        <f t="array" ref="R2035">_xlfn.IFS(
J2035=0,"No Mortgage",
J2035&lt;=100,"Low",
J2035&lt;=300,"Medium",
TRUE,"High"
)</f>
        <v>Medium</v>
      </c>
      <c r="S2035" s="25" t="str" cm="1">
        <f t="array" ref="S2035">_xlfn.IFS(
C2035&lt;10,"0-10",
C2035&lt;20,"11-20",
C2035&lt;30,"21-30",
TRUE,"30+ yrs"
)</f>
        <v>21-30</v>
      </c>
      <c r="T2035" s="26" t="str" cm="1">
        <f t="array" ref="T2035">_xlfn.IFS(
H2035&lt;1,"0-1",
H2035&lt;2,"1-2",
H2035&lt;3,"2-3",
H2035&lt;4,"3-4",
H2035&lt;5,"4-5",
TRUE,"5+"
)</f>
        <v>0-1</v>
      </c>
    </row>
    <row r="2036" spans="1:20" ht="15.6" x14ac:dyDescent="0.3">
      <c r="A2036" s="21">
        <v>1035</v>
      </c>
      <c r="B2036" s="22">
        <v>49</v>
      </c>
      <c r="C2036" s="22">
        <v>23</v>
      </c>
      <c r="D2036" s="22">
        <v>84</v>
      </c>
      <c r="E2036" s="23" t="str">
        <f t="shared" si="31"/>
        <v>51-100</v>
      </c>
      <c r="F2036" s="24">
        <v>90095</v>
      </c>
      <c r="G2036" s="22">
        <v>3</v>
      </c>
      <c r="H2036" s="22">
        <v>2.1</v>
      </c>
      <c r="I2036" s="22" t="s">
        <v>33</v>
      </c>
      <c r="J2036" s="22">
        <v>134</v>
      </c>
      <c r="K2036" s="22" t="s">
        <v>34</v>
      </c>
      <c r="L2036" s="22" t="s">
        <v>35</v>
      </c>
      <c r="M2036" s="22" t="s">
        <v>34</v>
      </c>
      <c r="N2036" s="22" t="s">
        <v>35</v>
      </c>
      <c r="O2036" s="22" t="s">
        <v>34</v>
      </c>
      <c r="P2036" s="25" t="str" cm="1">
        <f t="array" ref="P2036">_xlfn.IFS(
B2036&lt;30,"20-29",
B2036&lt;40,"30-39",
B2036&lt;50,"40-49",
B2036&lt;60,"50-59",
TRUE,"60+")</f>
        <v>40-49</v>
      </c>
      <c r="Q2036" s="25" t="str" cm="1">
        <f t="array" ref="Q2036">_xlfn.IFS(
D2036&lt;25,"0–24K",
D2036&lt;50,"25–49K",
D2036&lt;75,"50–74K",
D2036&lt;100,"75–99K",
D2036&lt;150,"100–149K",
D2036&lt;200,"150–199K",
TRUE,"200K+"
)</f>
        <v>75–99K</v>
      </c>
      <c r="R2036" s="25" t="str" cm="1">
        <f t="array" ref="R2036">_xlfn.IFS(
J2036=0,"No Mortgage",
J2036&lt;=100,"Low",
J2036&lt;=300,"Medium",
TRUE,"High"
)</f>
        <v>Medium</v>
      </c>
      <c r="S2036" s="25" t="str" cm="1">
        <f t="array" ref="S2036">_xlfn.IFS(
C2036&lt;10,"0-10",
C2036&lt;20,"11-20",
C2036&lt;30,"21-30",
TRUE,"30+ yrs"
)</f>
        <v>21-30</v>
      </c>
      <c r="T2036" s="26" t="str" cm="1">
        <f t="array" ref="T2036">_xlfn.IFS(
H2036&lt;1,"0-1",
H2036&lt;2,"1-2",
H2036&lt;3,"2-3",
H2036&lt;4,"3-4",
H2036&lt;5,"4-5",
TRUE,"5+"
)</f>
        <v>2-3</v>
      </c>
    </row>
    <row r="2037" spans="1:20" ht="15.6" x14ac:dyDescent="0.3">
      <c r="A2037" s="21">
        <v>1045</v>
      </c>
      <c r="B2037" s="22">
        <v>49</v>
      </c>
      <c r="C2037" s="22">
        <v>24</v>
      </c>
      <c r="D2037" s="22">
        <v>79</v>
      </c>
      <c r="E2037" s="23" t="str">
        <f t="shared" si="31"/>
        <v>51-100</v>
      </c>
      <c r="F2037" s="24">
        <v>95827</v>
      </c>
      <c r="G2037" s="22">
        <v>1</v>
      </c>
      <c r="H2037" s="22">
        <v>0.2</v>
      </c>
      <c r="I2037" s="22" t="s">
        <v>37</v>
      </c>
      <c r="J2037" s="22">
        <v>83</v>
      </c>
      <c r="K2037" s="22" t="s">
        <v>34</v>
      </c>
      <c r="L2037" s="22" t="s">
        <v>34</v>
      </c>
      <c r="M2037" s="22" t="s">
        <v>34</v>
      </c>
      <c r="N2037" s="22" t="s">
        <v>35</v>
      </c>
      <c r="O2037" s="22" t="s">
        <v>35</v>
      </c>
      <c r="P2037" s="25" t="str" cm="1">
        <f t="array" ref="P2037">_xlfn.IFS(
B2037&lt;30,"20-29",
B2037&lt;40,"30-39",
B2037&lt;50,"40-49",
B2037&lt;60,"50-59",
TRUE,"60+")</f>
        <v>40-49</v>
      </c>
      <c r="Q2037" s="25" t="str" cm="1">
        <f t="array" ref="Q2037">_xlfn.IFS(
D2037&lt;25,"0–24K",
D2037&lt;50,"25–49K",
D2037&lt;75,"50–74K",
D2037&lt;100,"75–99K",
D2037&lt;150,"100–149K",
D2037&lt;200,"150–199K",
TRUE,"200K+"
)</f>
        <v>75–99K</v>
      </c>
      <c r="R2037" s="25" t="str" cm="1">
        <f t="array" ref="R2037">_xlfn.IFS(
J2037=0,"No Mortgage",
J2037&lt;=100,"Low",
J2037&lt;=300,"Medium",
TRUE,"High"
)</f>
        <v>Low</v>
      </c>
      <c r="S2037" s="25" t="str" cm="1">
        <f t="array" ref="S2037">_xlfn.IFS(
C2037&lt;10,"0-10",
C2037&lt;20,"11-20",
C2037&lt;30,"21-30",
TRUE,"30+ yrs"
)</f>
        <v>21-30</v>
      </c>
      <c r="T2037" s="26" t="str" cm="1">
        <f t="array" ref="T2037">_xlfn.IFS(
H2037&lt;1,"0-1",
H2037&lt;2,"1-2",
H2037&lt;3,"2-3",
H2037&lt;4,"3-4",
H2037&lt;5,"4-5",
TRUE,"5+"
)</f>
        <v>0-1</v>
      </c>
    </row>
    <row r="2038" spans="1:20" ht="15.6" x14ac:dyDescent="0.3">
      <c r="A2038" s="21">
        <v>1145</v>
      </c>
      <c r="B2038" s="22">
        <v>49</v>
      </c>
      <c r="C2038" s="22">
        <v>24</v>
      </c>
      <c r="D2038" s="22">
        <v>91</v>
      </c>
      <c r="E2038" s="23" t="str">
        <f t="shared" si="31"/>
        <v>51-100</v>
      </c>
      <c r="F2038" s="24">
        <v>95822</v>
      </c>
      <c r="G2038" s="22">
        <v>1</v>
      </c>
      <c r="H2038" s="22">
        <v>2.8</v>
      </c>
      <c r="I2038" s="22" t="s">
        <v>37</v>
      </c>
      <c r="J2038" s="22">
        <v>0</v>
      </c>
      <c r="K2038" s="22" t="s">
        <v>34</v>
      </c>
      <c r="L2038" s="22" t="s">
        <v>34</v>
      </c>
      <c r="M2038" s="22" t="s">
        <v>34</v>
      </c>
      <c r="N2038" s="22" t="s">
        <v>34</v>
      </c>
      <c r="O2038" s="22" t="s">
        <v>34</v>
      </c>
      <c r="P2038" s="25" t="str" cm="1">
        <f t="array" ref="P2038">_xlfn.IFS(
B2038&lt;30,"20-29",
B2038&lt;40,"30-39",
B2038&lt;50,"40-49",
B2038&lt;60,"50-59",
TRUE,"60+")</f>
        <v>40-49</v>
      </c>
      <c r="Q2038" s="25" t="str" cm="1">
        <f t="array" ref="Q2038">_xlfn.IFS(
D2038&lt;25,"0–24K",
D2038&lt;50,"25–49K",
D2038&lt;75,"50–74K",
D2038&lt;100,"75–99K",
D2038&lt;150,"100–149K",
D2038&lt;200,"150–199K",
TRUE,"200K+"
)</f>
        <v>75–99K</v>
      </c>
      <c r="R2038" s="25" t="str" cm="1">
        <f t="array" ref="R2038">_xlfn.IFS(
J2038=0,"No Mortgage",
J2038&lt;=100,"Low",
J2038&lt;=300,"Medium",
TRUE,"High"
)</f>
        <v>No Mortgage</v>
      </c>
      <c r="S2038" s="25" t="str" cm="1">
        <f t="array" ref="S2038">_xlfn.IFS(
C2038&lt;10,"0-10",
C2038&lt;20,"11-20",
C2038&lt;30,"21-30",
TRUE,"30+ yrs"
)</f>
        <v>21-30</v>
      </c>
      <c r="T2038" s="26" t="str" cm="1">
        <f t="array" ref="T2038">_xlfn.IFS(
H2038&lt;1,"0-1",
H2038&lt;2,"1-2",
H2038&lt;3,"2-3",
H2038&lt;4,"3-4",
H2038&lt;5,"4-5",
TRUE,"5+"
)</f>
        <v>2-3</v>
      </c>
    </row>
    <row r="2039" spans="1:20" ht="15.6" x14ac:dyDescent="0.3">
      <c r="A2039" s="21">
        <v>1152</v>
      </c>
      <c r="B2039" s="22">
        <v>49</v>
      </c>
      <c r="C2039" s="22">
        <v>23</v>
      </c>
      <c r="D2039" s="22">
        <v>12</v>
      </c>
      <c r="E2039" s="23" t="str">
        <f t="shared" si="31"/>
        <v>0-50</v>
      </c>
      <c r="F2039" s="24">
        <v>94720</v>
      </c>
      <c r="G2039" s="22">
        <v>2</v>
      </c>
      <c r="H2039" s="22">
        <v>0.1</v>
      </c>
      <c r="I2039" s="22" t="s">
        <v>36</v>
      </c>
      <c r="J2039" s="22">
        <v>0</v>
      </c>
      <c r="K2039" s="22" t="s">
        <v>34</v>
      </c>
      <c r="L2039" s="22" t="s">
        <v>35</v>
      </c>
      <c r="M2039" s="22" t="s">
        <v>35</v>
      </c>
      <c r="N2039" s="22" t="s">
        <v>35</v>
      </c>
      <c r="O2039" s="22" t="s">
        <v>34</v>
      </c>
      <c r="P2039" s="25" t="str" cm="1">
        <f t="array" ref="P2039">_xlfn.IFS(
B2039&lt;30,"20-29",
B2039&lt;40,"30-39",
B2039&lt;50,"40-49",
B2039&lt;60,"50-59",
TRUE,"60+")</f>
        <v>40-49</v>
      </c>
      <c r="Q2039" s="25" t="str" cm="1">
        <f t="array" ref="Q2039">_xlfn.IFS(
D2039&lt;25,"0–24K",
D2039&lt;50,"25–49K",
D2039&lt;75,"50–74K",
D2039&lt;100,"75–99K",
D2039&lt;150,"100–149K",
D2039&lt;200,"150–199K",
TRUE,"200K+"
)</f>
        <v>0–24K</v>
      </c>
      <c r="R2039" s="25" t="str" cm="1">
        <f t="array" ref="R2039">_xlfn.IFS(
J2039=0,"No Mortgage",
J2039&lt;=100,"Low",
J2039&lt;=300,"Medium",
TRUE,"High"
)</f>
        <v>No Mortgage</v>
      </c>
      <c r="S2039" s="25" t="str" cm="1">
        <f t="array" ref="S2039">_xlfn.IFS(
C2039&lt;10,"0-10",
C2039&lt;20,"11-20",
C2039&lt;30,"21-30",
TRUE,"30+ yrs"
)</f>
        <v>21-30</v>
      </c>
      <c r="T2039" s="26" t="str" cm="1">
        <f t="array" ref="T2039">_xlfn.IFS(
H2039&lt;1,"0-1",
H2039&lt;2,"1-2",
H2039&lt;3,"2-3",
H2039&lt;4,"3-4",
H2039&lt;5,"4-5",
TRUE,"5+"
)</f>
        <v>0-1</v>
      </c>
    </row>
    <row r="2040" spans="1:20" ht="15.6" x14ac:dyDescent="0.3">
      <c r="A2040" s="21">
        <v>1157</v>
      </c>
      <c r="B2040" s="22">
        <v>49</v>
      </c>
      <c r="C2040" s="22">
        <v>25</v>
      </c>
      <c r="D2040" s="22">
        <v>13</v>
      </c>
      <c r="E2040" s="23" t="str">
        <f t="shared" si="31"/>
        <v>0-50</v>
      </c>
      <c r="F2040" s="24">
        <v>94305</v>
      </c>
      <c r="G2040" s="22">
        <v>4</v>
      </c>
      <c r="H2040" s="22">
        <v>0.2</v>
      </c>
      <c r="I2040" s="22" t="s">
        <v>33</v>
      </c>
      <c r="J2040" s="22">
        <v>87</v>
      </c>
      <c r="K2040" s="22" t="s">
        <v>34</v>
      </c>
      <c r="L2040" s="22" t="s">
        <v>34</v>
      </c>
      <c r="M2040" s="22" t="s">
        <v>34</v>
      </c>
      <c r="N2040" s="22" t="s">
        <v>34</v>
      </c>
      <c r="O2040" s="22" t="s">
        <v>34</v>
      </c>
      <c r="P2040" s="25" t="str" cm="1">
        <f t="array" ref="P2040">_xlfn.IFS(
B2040&lt;30,"20-29",
B2040&lt;40,"30-39",
B2040&lt;50,"40-49",
B2040&lt;60,"50-59",
TRUE,"60+")</f>
        <v>40-49</v>
      </c>
      <c r="Q2040" s="25" t="str" cm="1">
        <f t="array" ref="Q2040">_xlfn.IFS(
D2040&lt;25,"0–24K",
D2040&lt;50,"25–49K",
D2040&lt;75,"50–74K",
D2040&lt;100,"75–99K",
D2040&lt;150,"100–149K",
D2040&lt;200,"150–199K",
TRUE,"200K+"
)</f>
        <v>0–24K</v>
      </c>
      <c r="R2040" s="25" t="str" cm="1">
        <f t="array" ref="R2040">_xlfn.IFS(
J2040=0,"No Mortgage",
J2040&lt;=100,"Low",
J2040&lt;=300,"Medium",
TRUE,"High"
)</f>
        <v>Low</v>
      </c>
      <c r="S2040" s="25" t="str" cm="1">
        <f t="array" ref="S2040">_xlfn.IFS(
C2040&lt;10,"0-10",
C2040&lt;20,"11-20",
C2040&lt;30,"21-30",
TRUE,"30+ yrs"
)</f>
        <v>21-30</v>
      </c>
      <c r="T2040" s="26" t="str" cm="1">
        <f t="array" ref="T2040">_xlfn.IFS(
H2040&lt;1,"0-1",
H2040&lt;2,"1-2",
H2040&lt;3,"2-3",
H2040&lt;4,"3-4",
H2040&lt;5,"4-5",
TRUE,"5+"
)</f>
        <v>0-1</v>
      </c>
    </row>
    <row r="2041" spans="1:20" ht="15.6" x14ac:dyDescent="0.3">
      <c r="A2041" s="21">
        <v>1173</v>
      </c>
      <c r="B2041" s="22">
        <v>49</v>
      </c>
      <c r="C2041" s="22">
        <v>24</v>
      </c>
      <c r="D2041" s="22">
        <v>45</v>
      </c>
      <c r="E2041" s="23" t="str">
        <f t="shared" si="31"/>
        <v>0-50</v>
      </c>
      <c r="F2041" s="24">
        <v>92104</v>
      </c>
      <c r="G2041" s="22">
        <v>3</v>
      </c>
      <c r="H2041" s="22">
        <v>1.7</v>
      </c>
      <c r="I2041" s="22" t="s">
        <v>37</v>
      </c>
      <c r="J2041" s="22">
        <v>0</v>
      </c>
      <c r="K2041" s="22" t="s">
        <v>34</v>
      </c>
      <c r="L2041" s="22" t="s">
        <v>35</v>
      </c>
      <c r="M2041" s="22" t="s">
        <v>34</v>
      </c>
      <c r="N2041" s="22" t="s">
        <v>35</v>
      </c>
      <c r="O2041" s="22" t="s">
        <v>34</v>
      </c>
      <c r="P2041" s="25" t="str" cm="1">
        <f t="array" ref="P2041">_xlfn.IFS(
B2041&lt;30,"20-29",
B2041&lt;40,"30-39",
B2041&lt;50,"40-49",
B2041&lt;60,"50-59",
TRUE,"60+")</f>
        <v>40-49</v>
      </c>
      <c r="Q2041" s="25" t="str" cm="1">
        <f t="array" ref="Q2041">_xlfn.IFS(
D2041&lt;25,"0–24K",
D2041&lt;50,"25–49K",
D2041&lt;75,"50–74K",
D2041&lt;100,"75–99K",
D2041&lt;150,"100–149K",
D2041&lt;200,"150–199K",
TRUE,"200K+"
)</f>
        <v>25–49K</v>
      </c>
      <c r="R2041" s="25" t="str" cm="1">
        <f t="array" ref="R2041">_xlfn.IFS(
J2041=0,"No Mortgage",
J2041&lt;=100,"Low",
J2041&lt;=300,"Medium",
TRUE,"High"
)</f>
        <v>No Mortgage</v>
      </c>
      <c r="S2041" s="25" t="str" cm="1">
        <f t="array" ref="S2041">_xlfn.IFS(
C2041&lt;10,"0-10",
C2041&lt;20,"11-20",
C2041&lt;30,"21-30",
TRUE,"30+ yrs"
)</f>
        <v>21-30</v>
      </c>
      <c r="T2041" s="26" t="str" cm="1">
        <f t="array" ref="T2041">_xlfn.IFS(
H2041&lt;1,"0-1",
H2041&lt;2,"1-2",
H2041&lt;3,"2-3",
H2041&lt;4,"3-4",
H2041&lt;5,"4-5",
TRUE,"5+"
)</f>
        <v>1-2</v>
      </c>
    </row>
    <row r="2042" spans="1:20" ht="15.6" x14ac:dyDescent="0.3">
      <c r="A2042" s="21">
        <v>1316</v>
      </c>
      <c r="B2042" s="22">
        <v>49</v>
      </c>
      <c r="C2042" s="22">
        <v>25</v>
      </c>
      <c r="D2042" s="22">
        <v>53</v>
      </c>
      <c r="E2042" s="23" t="str">
        <f t="shared" si="31"/>
        <v>51-100</v>
      </c>
      <c r="F2042" s="24">
        <v>95134</v>
      </c>
      <c r="G2042" s="22">
        <v>2</v>
      </c>
      <c r="H2042" s="22">
        <v>1</v>
      </c>
      <c r="I2042" s="22" t="s">
        <v>36</v>
      </c>
      <c r="J2042" s="22">
        <v>181</v>
      </c>
      <c r="K2042" s="22" t="s">
        <v>34</v>
      </c>
      <c r="L2042" s="22" t="s">
        <v>34</v>
      </c>
      <c r="M2042" s="22" t="s">
        <v>34</v>
      </c>
      <c r="N2042" s="22" t="s">
        <v>34</v>
      </c>
      <c r="O2042" s="22" t="s">
        <v>34</v>
      </c>
      <c r="P2042" s="25" t="str" cm="1">
        <f t="array" ref="P2042">_xlfn.IFS(
B2042&lt;30,"20-29",
B2042&lt;40,"30-39",
B2042&lt;50,"40-49",
B2042&lt;60,"50-59",
TRUE,"60+")</f>
        <v>40-49</v>
      </c>
      <c r="Q2042" s="25" t="str" cm="1">
        <f t="array" ref="Q2042">_xlfn.IFS(
D2042&lt;25,"0–24K",
D2042&lt;50,"25–49K",
D2042&lt;75,"50–74K",
D2042&lt;100,"75–99K",
D2042&lt;150,"100–149K",
D2042&lt;200,"150–199K",
TRUE,"200K+"
)</f>
        <v>50–74K</v>
      </c>
      <c r="R2042" s="25" t="str" cm="1">
        <f t="array" ref="R2042">_xlfn.IFS(
J2042=0,"No Mortgage",
J2042&lt;=100,"Low",
J2042&lt;=300,"Medium",
TRUE,"High"
)</f>
        <v>Medium</v>
      </c>
      <c r="S2042" s="25" t="str" cm="1">
        <f t="array" ref="S2042">_xlfn.IFS(
C2042&lt;10,"0-10",
C2042&lt;20,"11-20",
C2042&lt;30,"21-30",
TRUE,"30+ yrs"
)</f>
        <v>21-30</v>
      </c>
      <c r="T2042" s="26" t="str" cm="1">
        <f t="array" ref="T2042">_xlfn.IFS(
H2042&lt;1,"0-1",
H2042&lt;2,"1-2",
H2042&lt;3,"2-3",
H2042&lt;4,"3-4",
H2042&lt;5,"4-5",
TRUE,"5+"
)</f>
        <v>1-2</v>
      </c>
    </row>
    <row r="2043" spans="1:20" ht="15.6" x14ac:dyDescent="0.3">
      <c r="A2043" s="21">
        <v>1345</v>
      </c>
      <c r="B2043" s="22">
        <v>49</v>
      </c>
      <c r="C2043" s="22">
        <v>25</v>
      </c>
      <c r="D2043" s="22">
        <v>93</v>
      </c>
      <c r="E2043" s="23" t="str">
        <f t="shared" si="31"/>
        <v>51-100</v>
      </c>
      <c r="F2043" s="24">
        <v>93117</v>
      </c>
      <c r="G2043" s="22">
        <v>1</v>
      </c>
      <c r="H2043" s="22">
        <v>2.7</v>
      </c>
      <c r="I2043" s="22" t="s">
        <v>33</v>
      </c>
      <c r="J2043" s="22">
        <v>0</v>
      </c>
      <c r="K2043" s="22" t="s">
        <v>34</v>
      </c>
      <c r="L2043" s="22" t="s">
        <v>35</v>
      </c>
      <c r="M2043" s="22" t="s">
        <v>34</v>
      </c>
      <c r="N2043" s="22" t="s">
        <v>35</v>
      </c>
      <c r="O2043" s="22" t="s">
        <v>34</v>
      </c>
      <c r="P2043" s="25" t="str" cm="1">
        <f t="array" ref="P2043">_xlfn.IFS(
B2043&lt;30,"20-29",
B2043&lt;40,"30-39",
B2043&lt;50,"40-49",
B2043&lt;60,"50-59",
TRUE,"60+")</f>
        <v>40-49</v>
      </c>
      <c r="Q2043" s="25" t="str" cm="1">
        <f t="array" ref="Q2043">_xlfn.IFS(
D2043&lt;25,"0–24K",
D2043&lt;50,"25–49K",
D2043&lt;75,"50–74K",
D2043&lt;100,"75–99K",
D2043&lt;150,"100–149K",
D2043&lt;200,"150–199K",
TRUE,"200K+"
)</f>
        <v>75–99K</v>
      </c>
      <c r="R2043" s="25" t="str" cm="1">
        <f t="array" ref="R2043">_xlfn.IFS(
J2043=0,"No Mortgage",
J2043&lt;=100,"Low",
J2043&lt;=300,"Medium",
TRUE,"High"
)</f>
        <v>No Mortgage</v>
      </c>
      <c r="S2043" s="25" t="str" cm="1">
        <f t="array" ref="S2043">_xlfn.IFS(
C2043&lt;10,"0-10",
C2043&lt;20,"11-20",
C2043&lt;30,"21-30",
TRUE,"30+ yrs"
)</f>
        <v>21-30</v>
      </c>
      <c r="T2043" s="26" t="str" cm="1">
        <f t="array" ref="T2043">_xlfn.IFS(
H2043&lt;1,"0-1",
H2043&lt;2,"1-2",
H2043&lt;3,"2-3",
H2043&lt;4,"3-4",
H2043&lt;5,"4-5",
TRUE,"5+"
)</f>
        <v>2-3</v>
      </c>
    </row>
    <row r="2044" spans="1:20" ht="15.6" x14ac:dyDescent="0.3">
      <c r="A2044" s="21">
        <v>1499</v>
      </c>
      <c r="B2044" s="22">
        <v>49</v>
      </c>
      <c r="C2044" s="22">
        <v>23</v>
      </c>
      <c r="D2044" s="22">
        <v>125</v>
      </c>
      <c r="E2044" s="23" t="str">
        <f t="shared" si="31"/>
        <v>100+</v>
      </c>
      <c r="F2044" s="24">
        <v>94022</v>
      </c>
      <c r="G2044" s="22">
        <v>1</v>
      </c>
      <c r="H2044" s="22">
        <v>7.3</v>
      </c>
      <c r="I2044" s="22" t="s">
        <v>33</v>
      </c>
      <c r="J2044" s="22">
        <v>0</v>
      </c>
      <c r="K2044" s="22" t="s">
        <v>34</v>
      </c>
      <c r="L2044" s="22" t="s">
        <v>34</v>
      </c>
      <c r="M2044" s="22" t="s">
        <v>34</v>
      </c>
      <c r="N2044" s="22" t="s">
        <v>34</v>
      </c>
      <c r="O2044" s="22" t="s">
        <v>34</v>
      </c>
      <c r="P2044" s="25" t="str" cm="1">
        <f t="array" ref="P2044">_xlfn.IFS(
B2044&lt;30,"20-29",
B2044&lt;40,"30-39",
B2044&lt;50,"40-49",
B2044&lt;60,"50-59",
TRUE,"60+")</f>
        <v>40-49</v>
      </c>
      <c r="Q2044" s="25" t="str" cm="1">
        <f t="array" ref="Q2044">_xlfn.IFS(
D2044&lt;25,"0–24K",
D2044&lt;50,"25–49K",
D2044&lt;75,"50–74K",
D2044&lt;100,"75–99K",
D2044&lt;150,"100–149K",
D2044&lt;200,"150–199K",
TRUE,"200K+"
)</f>
        <v>100–149K</v>
      </c>
      <c r="R2044" s="25" t="str" cm="1">
        <f t="array" ref="R2044">_xlfn.IFS(
J2044=0,"No Mortgage",
J2044&lt;=100,"Low",
J2044&lt;=300,"Medium",
TRUE,"High"
)</f>
        <v>No Mortgage</v>
      </c>
      <c r="S2044" s="25" t="str" cm="1">
        <f t="array" ref="S2044">_xlfn.IFS(
C2044&lt;10,"0-10",
C2044&lt;20,"11-20",
C2044&lt;30,"21-30",
TRUE,"30+ yrs"
)</f>
        <v>21-30</v>
      </c>
      <c r="T2044" s="26" t="str" cm="1">
        <f t="array" ref="T2044">_xlfn.IFS(
H2044&lt;1,"0-1",
H2044&lt;2,"1-2",
H2044&lt;3,"2-3",
H2044&lt;4,"3-4",
H2044&lt;5,"4-5",
TRUE,"5+"
)</f>
        <v>5+</v>
      </c>
    </row>
    <row r="2045" spans="1:20" ht="15.6" x14ac:dyDescent="0.3">
      <c r="A2045" s="21">
        <v>1591</v>
      </c>
      <c r="B2045" s="22">
        <v>49</v>
      </c>
      <c r="C2045" s="22">
        <v>23</v>
      </c>
      <c r="D2045" s="22">
        <v>58</v>
      </c>
      <c r="E2045" s="23" t="str">
        <f t="shared" si="31"/>
        <v>51-100</v>
      </c>
      <c r="F2045" s="24">
        <v>95819</v>
      </c>
      <c r="G2045" s="22">
        <v>4</v>
      </c>
      <c r="H2045" s="22">
        <v>2.6</v>
      </c>
      <c r="I2045" s="22" t="s">
        <v>33</v>
      </c>
      <c r="J2045" s="22">
        <v>188</v>
      </c>
      <c r="K2045" s="22" t="s">
        <v>34</v>
      </c>
      <c r="L2045" s="22" t="s">
        <v>34</v>
      </c>
      <c r="M2045" s="22" t="s">
        <v>34</v>
      </c>
      <c r="N2045" s="22" t="s">
        <v>34</v>
      </c>
      <c r="O2045" s="22" t="s">
        <v>34</v>
      </c>
      <c r="P2045" s="25" t="str" cm="1">
        <f t="array" ref="P2045">_xlfn.IFS(
B2045&lt;30,"20-29",
B2045&lt;40,"30-39",
B2045&lt;50,"40-49",
B2045&lt;60,"50-59",
TRUE,"60+")</f>
        <v>40-49</v>
      </c>
      <c r="Q2045" s="25" t="str" cm="1">
        <f t="array" ref="Q2045">_xlfn.IFS(
D2045&lt;25,"0–24K",
D2045&lt;50,"25–49K",
D2045&lt;75,"50–74K",
D2045&lt;100,"75–99K",
D2045&lt;150,"100–149K",
D2045&lt;200,"150–199K",
TRUE,"200K+"
)</f>
        <v>50–74K</v>
      </c>
      <c r="R2045" s="25" t="str" cm="1">
        <f t="array" ref="R2045">_xlfn.IFS(
J2045=0,"No Mortgage",
J2045&lt;=100,"Low",
J2045&lt;=300,"Medium",
TRUE,"High"
)</f>
        <v>Medium</v>
      </c>
      <c r="S2045" s="25" t="str" cm="1">
        <f t="array" ref="S2045">_xlfn.IFS(
C2045&lt;10,"0-10",
C2045&lt;20,"11-20",
C2045&lt;30,"21-30",
TRUE,"30+ yrs"
)</f>
        <v>21-30</v>
      </c>
      <c r="T2045" s="26" t="str" cm="1">
        <f t="array" ref="T2045">_xlfn.IFS(
H2045&lt;1,"0-1",
H2045&lt;2,"1-2",
H2045&lt;3,"2-3",
H2045&lt;4,"3-4",
H2045&lt;5,"4-5",
TRUE,"5+"
)</f>
        <v>2-3</v>
      </c>
    </row>
    <row r="2046" spans="1:20" ht="15.6" x14ac:dyDescent="0.3">
      <c r="A2046" s="21">
        <v>1636</v>
      </c>
      <c r="B2046" s="22">
        <v>49</v>
      </c>
      <c r="C2046" s="22">
        <v>24</v>
      </c>
      <c r="D2046" s="22">
        <v>70</v>
      </c>
      <c r="E2046" s="23" t="str">
        <f t="shared" si="31"/>
        <v>51-100</v>
      </c>
      <c r="F2046" s="24">
        <v>91330</v>
      </c>
      <c r="G2046" s="22">
        <v>1</v>
      </c>
      <c r="H2046" s="22">
        <v>2.9</v>
      </c>
      <c r="I2046" s="22" t="s">
        <v>33</v>
      </c>
      <c r="J2046" s="22">
        <v>0</v>
      </c>
      <c r="K2046" s="22" t="s">
        <v>34</v>
      </c>
      <c r="L2046" s="22" t="s">
        <v>34</v>
      </c>
      <c r="M2046" s="22" t="s">
        <v>34</v>
      </c>
      <c r="N2046" s="22" t="s">
        <v>34</v>
      </c>
      <c r="O2046" s="22" t="s">
        <v>34</v>
      </c>
      <c r="P2046" s="25" t="str" cm="1">
        <f t="array" ref="P2046">_xlfn.IFS(
B2046&lt;30,"20-29",
B2046&lt;40,"30-39",
B2046&lt;50,"40-49",
B2046&lt;60,"50-59",
TRUE,"60+")</f>
        <v>40-49</v>
      </c>
      <c r="Q2046" s="25" t="str" cm="1">
        <f t="array" ref="Q2046">_xlfn.IFS(
D2046&lt;25,"0–24K",
D2046&lt;50,"25–49K",
D2046&lt;75,"50–74K",
D2046&lt;100,"75–99K",
D2046&lt;150,"100–149K",
D2046&lt;200,"150–199K",
TRUE,"200K+"
)</f>
        <v>50–74K</v>
      </c>
      <c r="R2046" s="25" t="str" cm="1">
        <f t="array" ref="R2046">_xlfn.IFS(
J2046=0,"No Mortgage",
J2046&lt;=100,"Low",
J2046&lt;=300,"Medium",
TRUE,"High"
)</f>
        <v>No Mortgage</v>
      </c>
      <c r="S2046" s="25" t="str" cm="1">
        <f t="array" ref="S2046">_xlfn.IFS(
C2046&lt;10,"0-10",
C2046&lt;20,"11-20",
C2046&lt;30,"21-30",
TRUE,"30+ yrs"
)</f>
        <v>21-30</v>
      </c>
      <c r="T2046" s="26" t="str" cm="1">
        <f t="array" ref="T2046">_xlfn.IFS(
H2046&lt;1,"0-1",
H2046&lt;2,"1-2",
H2046&lt;3,"2-3",
H2046&lt;4,"3-4",
H2046&lt;5,"4-5",
TRUE,"5+"
)</f>
        <v>2-3</v>
      </c>
    </row>
    <row r="2047" spans="1:20" ht="15.6" x14ac:dyDescent="0.3">
      <c r="A2047" s="21">
        <v>1749</v>
      </c>
      <c r="B2047" s="22">
        <v>49</v>
      </c>
      <c r="C2047" s="22">
        <v>23</v>
      </c>
      <c r="D2047" s="22">
        <v>79</v>
      </c>
      <c r="E2047" s="23" t="str">
        <f t="shared" si="31"/>
        <v>51-100</v>
      </c>
      <c r="F2047" s="24">
        <v>95819</v>
      </c>
      <c r="G2047" s="22">
        <v>3</v>
      </c>
      <c r="H2047" s="22">
        <v>0.7</v>
      </c>
      <c r="I2047" s="22" t="s">
        <v>37</v>
      </c>
      <c r="J2047" s="22">
        <v>151</v>
      </c>
      <c r="K2047" s="22" t="s">
        <v>34</v>
      </c>
      <c r="L2047" s="22" t="s">
        <v>34</v>
      </c>
      <c r="M2047" s="22" t="s">
        <v>34</v>
      </c>
      <c r="N2047" s="22" t="s">
        <v>35</v>
      </c>
      <c r="O2047" s="22" t="s">
        <v>34</v>
      </c>
      <c r="P2047" s="25" t="str" cm="1">
        <f t="array" ref="P2047">_xlfn.IFS(
B2047&lt;30,"20-29",
B2047&lt;40,"30-39",
B2047&lt;50,"40-49",
B2047&lt;60,"50-59",
TRUE,"60+")</f>
        <v>40-49</v>
      </c>
      <c r="Q2047" s="25" t="str" cm="1">
        <f t="array" ref="Q2047">_xlfn.IFS(
D2047&lt;25,"0–24K",
D2047&lt;50,"25–49K",
D2047&lt;75,"50–74K",
D2047&lt;100,"75–99K",
D2047&lt;150,"100–149K",
D2047&lt;200,"150–199K",
TRUE,"200K+"
)</f>
        <v>75–99K</v>
      </c>
      <c r="R2047" s="25" t="str" cm="1">
        <f t="array" ref="R2047">_xlfn.IFS(
J2047=0,"No Mortgage",
J2047&lt;=100,"Low",
J2047&lt;=300,"Medium",
TRUE,"High"
)</f>
        <v>Medium</v>
      </c>
      <c r="S2047" s="25" t="str" cm="1">
        <f t="array" ref="S2047">_xlfn.IFS(
C2047&lt;10,"0-10",
C2047&lt;20,"11-20",
C2047&lt;30,"21-30",
TRUE,"30+ yrs"
)</f>
        <v>21-30</v>
      </c>
      <c r="T2047" s="26" t="str" cm="1">
        <f t="array" ref="T2047">_xlfn.IFS(
H2047&lt;1,"0-1",
H2047&lt;2,"1-2",
H2047&lt;3,"2-3",
H2047&lt;4,"3-4",
H2047&lt;5,"4-5",
TRUE,"5+"
)</f>
        <v>0-1</v>
      </c>
    </row>
    <row r="2048" spans="1:20" ht="15.6" x14ac:dyDescent="0.3">
      <c r="A2048" s="21">
        <v>1781</v>
      </c>
      <c r="B2048" s="22">
        <v>49</v>
      </c>
      <c r="C2048" s="22">
        <v>24</v>
      </c>
      <c r="D2048" s="22">
        <v>82</v>
      </c>
      <c r="E2048" s="23" t="str">
        <f t="shared" si="31"/>
        <v>51-100</v>
      </c>
      <c r="F2048" s="24">
        <v>95051</v>
      </c>
      <c r="G2048" s="22">
        <v>1</v>
      </c>
      <c r="H2048" s="22">
        <v>2.9</v>
      </c>
      <c r="I2048" s="22" t="s">
        <v>33</v>
      </c>
      <c r="J2048" s="22">
        <v>267</v>
      </c>
      <c r="K2048" s="22" t="s">
        <v>34</v>
      </c>
      <c r="L2048" s="22" t="s">
        <v>34</v>
      </c>
      <c r="M2048" s="22" t="s">
        <v>34</v>
      </c>
      <c r="N2048" s="22" t="s">
        <v>35</v>
      </c>
      <c r="O2048" s="22" t="s">
        <v>34</v>
      </c>
      <c r="P2048" s="25" t="str" cm="1">
        <f t="array" ref="P2048">_xlfn.IFS(
B2048&lt;30,"20-29",
B2048&lt;40,"30-39",
B2048&lt;50,"40-49",
B2048&lt;60,"50-59",
TRUE,"60+")</f>
        <v>40-49</v>
      </c>
      <c r="Q2048" s="25" t="str" cm="1">
        <f t="array" ref="Q2048">_xlfn.IFS(
D2048&lt;25,"0–24K",
D2048&lt;50,"25–49K",
D2048&lt;75,"50–74K",
D2048&lt;100,"75–99K",
D2048&lt;150,"100–149K",
D2048&lt;200,"150–199K",
TRUE,"200K+"
)</f>
        <v>75–99K</v>
      </c>
      <c r="R2048" s="25" t="str" cm="1">
        <f t="array" ref="R2048">_xlfn.IFS(
J2048=0,"No Mortgage",
J2048&lt;=100,"Low",
J2048&lt;=300,"Medium",
TRUE,"High"
)</f>
        <v>Medium</v>
      </c>
      <c r="S2048" s="25" t="str" cm="1">
        <f t="array" ref="S2048">_xlfn.IFS(
C2048&lt;10,"0-10",
C2048&lt;20,"11-20",
C2048&lt;30,"21-30",
TRUE,"30+ yrs"
)</f>
        <v>21-30</v>
      </c>
      <c r="T2048" s="26" t="str" cm="1">
        <f t="array" ref="T2048">_xlfn.IFS(
H2048&lt;1,"0-1",
H2048&lt;2,"1-2",
H2048&lt;3,"2-3",
H2048&lt;4,"3-4",
H2048&lt;5,"4-5",
TRUE,"5+"
)</f>
        <v>2-3</v>
      </c>
    </row>
    <row r="2049" spans="1:20" ht="15.6" x14ac:dyDescent="0.3">
      <c r="A2049" s="21">
        <v>1796</v>
      </c>
      <c r="B2049" s="22">
        <v>49</v>
      </c>
      <c r="C2049" s="22">
        <v>24</v>
      </c>
      <c r="D2049" s="22">
        <v>70</v>
      </c>
      <c r="E2049" s="23" t="str">
        <f t="shared" si="31"/>
        <v>51-100</v>
      </c>
      <c r="F2049" s="24">
        <v>90024</v>
      </c>
      <c r="G2049" s="22">
        <v>1</v>
      </c>
      <c r="H2049" s="22">
        <v>2.9</v>
      </c>
      <c r="I2049" s="22" t="s">
        <v>33</v>
      </c>
      <c r="J2049" s="22">
        <v>0</v>
      </c>
      <c r="K2049" s="22" t="s">
        <v>34</v>
      </c>
      <c r="L2049" s="22" t="s">
        <v>34</v>
      </c>
      <c r="M2049" s="22" t="s">
        <v>34</v>
      </c>
      <c r="N2049" s="22" t="s">
        <v>34</v>
      </c>
      <c r="O2049" s="22" t="s">
        <v>35</v>
      </c>
      <c r="P2049" s="25" t="str" cm="1">
        <f t="array" ref="P2049">_xlfn.IFS(
B2049&lt;30,"20-29",
B2049&lt;40,"30-39",
B2049&lt;50,"40-49",
B2049&lt;60,"50-59",
TRUE,"60+")</f>
        <v>40-49</v>
      </c>
      <c r="Q2049" s="25" t="str" cm="1">
        <f t="array" ref="Q2049">_xlfn.IFS(
D2049&lt;25,"0–24K",
D2049&lt;50,"25–49K",
D2049&lt;75,"50–74K",
D2049&lt;100,"75–99K",
D2049&lt;150,"100–149K",
D2049&lt;200,"150–199K",
TRUE,"200K+"
)</f>
        <v>50–74K</v>
      </c>
      <c r="R2049" s="25" t="str" cm="1">
        <f t="array" ref="R2049">_xlfn.IFS(
J2049=0,"No Mortgage",
J2049&lt;=100,"Low",
J2049&lt;=300,"Medium",
TRUE,"High"
)</f>
        <v>No Mortgage</v>
      </c>
      <c r="S2049" s="25" t="str" cm="1">
        <f t="array" ref="S2049">_xlfn.IFS(
C2049&lt;10,"0-10",
C2049&lt;20,"11-20",
C2049&lt;30,"21-30",
TRUE,"30+ yrs"
)</f>
        <v>21-30</v>
      </c>
      <c r="T2049" s="26" t="str" cm="1">
        <f t="array" ref="T2049">_xlfn.IFS(
H2049&lt;1,"0-1",
H2049&lt;2,"1-2",
H2049&lt;3,"2-3",
H2049&lt;4,"3-4",
H2049&lt;5,"4-5",
TRUE,"5+"
)</f>
        <v>2-3</v>
      </c>
    </row>
    <row r="2050" spans="1:20" ht="15.6" x14ac:dyDescent="0.3">
      <c r="A2050" s="21">
        <v>1825</v>
      </c>
      <c r="B2050" s="22">
        <v>49</v>
      </c>
      <c r="C2050" s="22">
        <v>23</v>
      </c>
      <c r="D2050" s="22">
        <v>194</v>
      </c>
      <c r="E2050" s="23" t="str">
        <f t="shared" ref="E2050:E2113" si="32">IF(D2050&lt;=50,"0-50",IF(D2050&lt;=100,"51-100","100+"))</f>
        <v>100+</v>
      </c>
      <c r="F2050" s="24">
        <v>94022</v>
      </c>
      <c r="G2050" s="22">
        <v>4</v>
      </c>
      <c r="H2050" s="22">
        <v>8.3000000000000007</v>
      </c>
      <c r="I2050" s="22" t="s">
        <v>37</v>
      </c>
      <c r="J2050" s="22">
        <v>0</v>
      </c>
      <c r="K2050" s="22" t="s">
        <v>35</v>
      </c>
      <c r="L2050" s="22" t="s">
        <v>34</v>
      </c>
      <c r="M2050" s="22" t="s">
        <v>34</v>
      </c>
      <c r="N2050" s="22" t="s">
        <v>34</v>
      </c>
      <c r="O2050" s="22" t="s">
        <v>35</v>
      </c>
      <c r="P2050" s="25" t="str" cm="1">
        <f t="array" ref="P2050">_xlfn.IFS(
B2050&lt;30,"20-29",
B2050&lt;40,"30-39",
B2050&lt;50,"40-49",
B2050&lt;60,"50-59",
TRUE,"60+")</f>
        <v>40-49</v>
      </c>
      <c r="Q2050" s="25" t="str" cm="1">
        <f t="array" ref="Q2050">_xlfn.IFS(
D2050&lt;25,"0–24K",
D2050&lt;50,"25–49K",
D2050&lt;75,"50–74K",
D2050&lt;100,"75–99K",
D2050&lt;150,"100–149K",
D2050&lt;200,"150–199K",
TRUE,"200K+"
)</f>
        <v>150–199K</v>
      </c>
      <c r="R2050" s="25" t="str" cm="1">
        <f t="array" ref="R2050">_xlfn.IFS(
J2050=0,"No Mortgage",
J2050&lt;=100,"Low",
J2050&lt;=300,"Medium",
TRUE,"High"
)</f>
        <v>No Mortgage</v>
      </c>
      <c r="S2050" s="25" t="str" cm="1">
        <f t="array" ref="S2050">_xlfn.IFS(
C2050&lt;10,"0-10",
C2050&lt;20,"11-20",
C2050&lt;30,"21-30",
TRUE,"30+ yrs"
)</f>
        <v>21-30</v>
      </c>
      <c r="T2050" s="26" t="str" cm="1">
        <f t="array" ref="T2050">_xlfn.IFS(
H2050&lt;1,"0-1",
H2050&lt;2,"1-2",
H2050&lt;3,"2-3",
H2050&lt;4,"3-4",
H2050&lt;5,"4-5",
TRUE,"5+"
)</f>
        <v>5+</v>
      </c>
    </row>
    <row r="2051" spans="1:20" ht="15.6" x14ac:dyDescent="0.3">
      <c r="A2051" s="21">
        <v>1894</v>
      </c>
      <c r="B2051" s="22">
        <v>49</v>
      </c>
      <c r="C2051" s="22">
        <v>24</v>
      </c>
      <c r="D2051" s="22">
        <v>13</v>
      </c>
      <c r="E2051" s="23" t="str">
        <f t="shared" si="32"/>
        <v>0-50</v>
      </c>
      <c r="F2051" s="24">
        <v>94608</v>
      </c>
      <c r="G2051" s="22">
        <v>1</v>
      </c>
      <c r="H2051" s="22">
        <v>0.4</v>
      </c>
      <c r="I2051" s="22" t="s">
        <v>36</v>
      </c>
      <c r="J2051" s="22">
        <v>101</v>
      </c>
      <c r="K2051" s="22" t="s">
        <v>34</v>
      </c>
      <c r="L2051" s="22" t="s">
        <v>35</v>
      </c>
      <c r="M2051" s="22" t="s">
        <v>34</v>
      </c>
      <c r="N2051" s="22" t="s">
        <v>34</v>
      </c>
      <c r="O2051" s="22" t="s">
        <v>34</v>
      </c>
      <c r="P2051" s="25" t="str" cm="1">
        <f t="array" ref="P2051">_xlfn.IFS(
B2051&lt;30,"20-29",
B2051&lt;40,"30-39",
B2051&lt;50,"40-49",
B2051&lt;60,"50-59",
TRUE,"60+")</f>
        <v>40-49</v>
      </c>
      <c r="Q2051" s="25" t="str" cm="1">
        <f t="array" ref="Q2051">_xlfn.IFS(
D2051&lt;25,"0–24K",
D2051&lt;50,"25–49K",
D2051&lt;75,"50–74K",
D2051&lt;100,"75–99K",
D2051&lt;150,"100–149K",
D2051&lt;200,"150–199K",
TRUE,"200K+"
)</f>
        <v>0–24K</v>
      </c>
      <c r="R2051" s="25" t="str" cm="1">
        <f t="array" ref="R2051">_xlfn.IFS(
J2051=0,"No Mortgage",
J2051&lt;=100,"Low",
J2051&lt;=300,"Medium",
TRUE,"High"
)</f>
        <v>Medium</v>
      </c>
      <c r="S2051" s="25" t="str" cm="1">
        <f t="array" ref="S2051">_xlfn.IFS(
C2051&lt;10,"0-10",
C2051&lt;20,"11-20",
C2051&lt;30,"21-30",
TRUE,"30+ yrs"
)</f>
        <v>21-30</v>
      </c>
      <c r="T2051" s="26" t="str" cm="1">
        <f t="array" ref="T2051">_xlfn.IFS(
H2051&lt;1,"0-1",
H2051&lt;2,"1-2",
H2051&lt;3,"2-3",
H2051&lt;4,"3-4",
H2051&lt;5,"4-5",
TRUE,"5+"
)</f>
        <v>0-1</v>
      </c>
    </row>
    <row r="2052" spans="1:20" ht="15.6" x14ac:dyDescent="0.3">
      <c r="A2052" s="21">
        <v>1944</v>
      </c>
      <c r="B2052" s="22">
        <v>49</v>
      </c>
      <c r="C2052" s="22">
        <v>23</v>
      </c>
      <c r="D2052" s="22">
        <v>39</v>
      </c>
      <c r="E2052" s="23" t="str">
        <f t="shared" si="32"/>
        <v>0-50</v>
      </c>
      <c r="F2052" s="24">
        <v>95521</v>
      </c>
      <c r="G2052" s="22">
        <v>4</v>
      </c>
      <c r="H2052" s="22">
        <v>2.6</v>
      </c>
      <c r="I2052" s="22" t="s">
        <v>33</v>
      </c>
      <c r="J2052" s="22">
        <v>0</v>
      </c>
      <c r="K2052" s="22" t="s">
        <v>34</v>
      </c>
      <c r="L2052" s="22" t="s">
        <v>34</v>
      </c>
      <c r="M2052" s="22" t="s">
        <v>34</v>
      </c>
      <c r="N2052" s="22" t="s">
        <v>34</v>
      </c>
      <c r="O2052" s="22" t="s">
        <v>34</v>
      </c>
      <c r="P2052" s="25" t="str" cm="1">
        <f t="array" ref="P2052">_xlfn.IFS(
B2052&lt;30,"20-29",
B2052&lt;40,"30-39",
B2052&lt;50,"40-49",
B2052&lt;60,"50-59",
TRUE,"60+")</f>
        <v>40-49</v>
      </c>
      <c r="Q2052" s="25" t="str" cm="1">
        <f t="array" ref="Q2052">_xlfn.IFS(
D2052&lt;25,"0–24K",
D2052&lt;50,"25–49K",
D2052&lt;75,"50–74K",
D2052&lt;100,"75–99K",
D2052&lt;150,"100–149K",
D2052&lt;200,"150–199K",
TRUE,"200K+"
)</f>
        <v>25–49K</v>
      </c>
      <c r="R2052" s="25" t="str" cm="1">
        <f t="array" ref="R2052">_xlfn.IFS(
J2052=0,"No Mortgage",
J2052&lt;=100,"Low",
J2052&lt;=300,"Medium",
TRUE,"High"
)</f>
        <v>No Mortgage</v>
      </c>
      <c r="S2052" s="25" t="str" cm="1">
        <f t="array" ref="S2052">_xlfn.IFS(
C2052&lt;10,"0-10",
C2052&lt;20,"11-20",
C2052&lt;30,"21-30",
TRUE,"30+ yrs"
)</f>
        <v>21-30</v>
      </c>
      <c r="T2052" s="26" t="str" cm="1">
        <f t="array" ref="T2052">_xlfn.IFS(
H2052&lt;1,"0-1",
H2052&lt;2,"1-2",
H2052&lt;3,"2-3",
H2052&lt;4,"3-4",
H2052&lt;5,"4-5",
TRUE,"5+"
)</f>
        <v>2-3</v>
      </c>
    </row>
    <row r="2053" spans="1:20" ht="15.6" x14ac:dyDescent="0.3">
      <c r="A2053" s="21">
        <v>1954</v>
      </c>
      <c r="B2053" s="22">
        <v>49</v>
      </c>
      <c r="C2053" s="22">
        <v>25</v>
      </c>
      <c r="D2053" s="22">
        <v>22</v>
      </c>
      <c r="E2053" s="23" t="str">
        <f t="shared" si="32"/>
        <v>0-50</v>
      </c>
      <c r="F2053" s="24">
        <v>90058</v>
      </c>
      <c r="G2053" s="22">
        <v>4</v>
      </c>
      <c r="H2053" s="22">
        <v>0.2</v>
      </c>
      <c r="I2053" s="22" t="s">
        <v>33</v>
      </c>
      <c r="J2053" s="22">
        <v>83</v>
      </c>
      <c r="K2053" s="22" t="s">
        <v>34</v>
      </c>
      <c r="L2053" s="22" t="s">
        <v>34</v>
      </c>
      <c r="M2053" s="22" t="s">
        <v>34</v>
      </c>
      <c r="N2053" s="22" t="s">
        <v>35</v>
      </c>
      <c r="O2053" s="22" t="s">
        <v>34</v>
      </c>
      <c r="P2053" s="25" t="str" cm="1">
        <f t="array" ref="P2053">_xlfn.IFS(
B2053&lt;30,"20-29",
B2053&lt;40,"30-39",
B2053&lt;50,"40-49",
B2053&lt;60,"50-59",
TRUE,"60+")</f>
        <v>40-49</v>
      </c>
      <c r="Q2053" s="25" t="str" cm="1">
        <f t="array" ref="Q2053">_xlfn.IFS(
D2053&lt;25,"0–24K",
D2053&lt;50,"25–49K",
D2053&lt;75,"50–74K",
D2053&lt;100,"75–99K",
D2053&lt;150,"100–149K",
D2053&lt;200,"150–199K",
TRUE,"200K+"
)</f>
        <v>0–24K</v>
      </c>
      <c r="R2053" s="25" t="str" cm="1">
        <f t="array" ref="R2053">_xlfn.IFS(
J2053=0,"No Mortgage",
J2053&lt;=100,"Low",
J2053&lt;=300,"Medium",
TRUE,"High"
)</f>
        <v>Low</v>
      </c>
      <c r="S2053" s="25" t="str" cm="1">
        <f t="array" ref="S2053">_xlfn.IFS(
C2053&lt;10,"0-10",
C2053&lt;20,"11-20",
C2053&lt;30,"21-30",
TRUE,"30+ yrs"
)</f>
        <v>21-30</v>
      </c>
      <c r="T2053" s="26" t="str" cm="1">
        <f t="array" ref="T2053">_xlfn.IFS(
H2053&lt;1,"0-1",
H2053&lt;2,"1-2",
H2053&lt;3,"2-3",
H2053&lt;4,"3-4",
H2053&lt;5,"4-5",
TRUE,"5+"
)</f>
        <v>0-1</v>
      </c>
    </row>
    <row r="2054" spans="1:20" ht="15.6" x14ac:dyDescent="0.3">
      <c r="A2054" s="21">
        <v>1997</v>
      </c>
      <c r="B2054" s="22">
        <v>49</v>
      </c>
      <c r="C2054" s="22">
        <v>24</v>
      </c>
      <c r="D2054" s="22">
        <v>38</v>
      </c>
      <c r="E2054" s="23" t="str">
        <f t="shared" si="32"/>
        <v>0-50</v>
      </c>
      <c r="F2054" s="24">
        <v>94305</v>
      </c>
      <c r="G2054" s="22">
        <v>1</v>
      </c>
      <c r="H2054" s="22">
        <v>1.4</v>
      </c>
      <c r="I2054" s="22" t="s">
        <v>36</v>
      </c>
      <c r="J2054" s="22">
        <v>0</v>
      </c>
      <c r="K2054" s="22" t="s">
        <v>34</v>
      </c>
      <c r="L2054" s="22" t="s">
        <v>34</v>
      </c>
      <c r="M2054" s="22" t="s">
        <v>34</v>
      </c>
      <c r="N2054" s="22" t="s">
        <v>34</v>
      </c>
      <c r="O2054" s="22" t="s">
        <v>34</v>
      </c>
      <c r="P2054" s="25" t="str" cm="1">
        <f t="array" ref="P2054">_xlfn.IFS(
B2054&lt;30,"20-29",
B2054&lt;40,"30-39",
B2054&lt;50,"40-49",
B2054&lt;60,"50-59",
TRUE,"60+")</f>
        <v>40-49</v>
      </c>
      <c r="Q2054" s="25" t="str" cm="1">
        <f t="array" ref="Q2054">_xlfn.IFS(
D2054&lt;25,"0–24K",
D2054&lt;50,"25–49K",
D2054&lt;75,"50–74K",
D2054&lt;100,"75–99K",
D2054&lt;150,"100–149K",
D2054&lt;200,"150–199K",
TRUE,"200K+"
)</f>
        <v>25–49K</v>
      </c>
      <c r="R2054" s="25" t="str" cm="1">
        <f t="array" ref="R2054">_xlfn.IFS(
J2054=0,"No Mortgage",
J2054&lt;=100,"Low",
J2054&lt;=300,"Medium",
TRUE,"High"
)</f>
        <v>No Mortgage</v>
      </c>
      <c r="S2054" s="25" t="str" cm="1">
        <f t="array" ref="S2054">_xlfn.IFS(
C2054&lt;10,"0-10",
C2054&lt;20,"11-20",
C2054&lt;30,"21-30",
TRUE,"30+ yrs"
)</f>
        <v>21-30</v>
      </c>
      <c r="T2054" s="26" t="str" cm="1">
        <f t="array" ref="T2054">_xlfn.IFS(
H2054&lt;1,"0-1",
H2054&lt;2,"1-2",
H2054&lt;3,"2-3",
H2054&lt;4,"3-4",
H2054&lt;5,"4-5",
TRUE,"5+"
)</f>
        <v>1-2</v>
      </c>
    </row>
    <row r="2055" spans="1:20" ht="15.6" x14ac:dyDescent="0.3">
      <c r="A2055" s="21">
        <v>2015</v>
      </c>
      <c r="B2055" s="22">
        <v>49</v>
      </c>
      <c r="C2055" s="22">
        <v>19</v>
      </c>
      <c r="D2055" s="22">
        <v>169</v>
      </c>
      <c r="E2055" s="23" t="str">
        <f t="shared" si="32"/>
        <v>100+</v>
      </c>
      <c r="F2055" s="24">
        <v>95054</v>
      </c>
      <c r="G2055" s="22">
        <v>3</v>
      </c>
      <c r="H2055" s="22">
        <v>5.67</v>
      </c>
      <c r="I2055" s="22" t="s">
        <v>36</v>
      </c>
      <c r="J2055" s="22">
        <v>167</v>
      </c>
      <c r="K2055" s="22" t="s">
        <v>35</v>
      </c>
      <c r="L2055" s="22" t="s">
        <v>34</v>
      </c>
      <c r="M2055" s="22" t="s">
        <v>35</v>
      </c>
      <c r="N2055" s="22" t="s">
        <v>34</v>
      </c>
      <c r="O2055" s="22" t="s">
        <v>35</v>
      </c>
      <c r="P2055" s="25" t="str" cm="1">
        <f t="array" ref="P2055">_xlfn.IFS(
B2055&lt;30,"20-29",
B2055&lt;40,"30-39",
B2055&lt;50,"40-49",
B2055&lt;60,"50-59",
TRUE,"60+")</f>
        <v>40-49</v>
      </c>
      <c r="Q2055" s="25" t="str" cm="1">
        <f t="array" ref="Q2055">_xlfn.IFS(
D2055&lt;25,"0–24K",
D2055&lt;50,"25–49K",
D2055&lt;75,"50–74K",
D2055&lt;100,"75–99K",
D2055&lt;150,"100–149K",
D2055&lt;200,"150–199K",
TRUE,"200K+"
)</f>
        <v>150–199K</v>
      </c>
      <c r="R2055" s="25" t="str" cm="1">
        <f t="array" ref="R2055">_xlfn.IFS(
J2055=0,"No Mortgage",
J2055&lt;=100,"Low",
J2055&lt;=300,"Medium",
TRUE,"High"
)</f>
        <v>Medium</v>
      </c>
      <c r="S2055" s="25" t="str" cm="1">
        <f t="array" ref="S2055">_xlfn.IFS(
C2055&lt;10,"0-10",
C2055&lt;20,"11-20",
C2055&lt;30,"21-30",
TRUE,"30+ yrs"
)</f>
        <v>11-20</v>
      </c>
      <c r="T2055" s="26" t="str" cm="1">
        <f t="array" ref="T2055">_xlfn.IFS(
H2055&lt;1,"0-1",
H2055&lt;2,"1-2",
H2055&lt;3,"2-3",
H2055&lt;4,"3-4",
H2055&lt;5,"4-5",
TRUE,"5+"
)</f>
        <v>5+</v>
      </c>
    </row>
    <row r="2056" spans="1:20" ht="15.6" x14ac:dyDescent="0.3">
      <c r="A2056" s="21">
        <v>2034</v>
      </c>
      <c r="B2056" s="22">
        <v>49</v>
      </c>
      <c r="C2056" s="22">
        <v>23</v>
      </c>
      <c r="D2056" s="22">
        <v>83</v>
      </c>
      <c r="E2056" s="23" t="str">
        <f t="shared" si="32"/>
        <v>51-100</v>
      </c>
      <c r="F2056" s="24">
        <v>92126</v>
      </c>
      <c r="G2056" s="22">
        <v>1</v>
      </c>
      <c r="H2056" s="22">
        <v>0.3</v>
      </c>
      <c r="I2056" s="22" t="s">
        <v>33</v>
      </c>
      <c r="J2056" s="22">
        <v>0</v>
      </c>
      <c r="K2056" s="22" t="s">
        <v>34</v>
      </c>
      <c r="L2056" s="22" t="s">
        <v>34</v>
      </c>
      <c r="M2056" s="22" t="s">
        <v>34</v>
      </c>
      <c r="N2056" s="22" t="s">
        <v>35</v>
      </c>
      <c r="O2056" s="22" t="s">
        <v>35</v>
      </c>
      <c r="P2056" s="25" t="str" cm="1">
        <f t="array" ref="P2056">_xlfn.IFS(
B2056&lt;30,"20-29",
B2056&lt;40,"30-39",
B2056&lt;50,"40-49",
B2056&lt;60,"50-59",
TRUE,"60+")</f>
        <v>40-49</v>
      </c>
      <c r="Q2056" s="25" t="str" cm="1">
        <f t="array" ref="Q2056">_xlfn.IFS(
D2056&lt;25,"0–24K",
D2056&lt;50,"25–49K",
D2056&lt;75,"50–74K",
D2056&lt;100,"75–99K",
D2056&lt;150,"100–149K",
D2056&lt;200,"150–199K",
TRUE,"200K+"
)</f>
        <v>75–99K</v>
      </c>
      <c r="R2056" s="25" t="str" cm="1">
        <f t="array" ref="R2056">_xlfn.IFS(
J2056=0,"No Mortgage",
J2056&lt;=100,"Low",
J2056&lt;=300,"Medium",
TRUE,"High"
)</f>
        <v>No Mortgage</v>
      </c>
      <c r="S2056" s="25" t="str" cm="1">
        <f t="array" ref="S2056">_xlfn.IFS(
C2056&lt;10,"0-10",
C2056&lt;20,"11-20",
C2056&lt;30,"21-30",
TRUE,"30+ yrs"
)</f>
        <v>21-30</v>
      </c>
      <c r="T2056" s="26" t="str" cm="1">
        <f t="array" ref="T2056">_xlfn.IFS(
H2056&lt;1,"0-1",
H2056&lt;2,"1-2",
H2056&lt;3,"2-3",
H2056&lt;4,"3-4",
H2056&lt;5,"4-5",
TRUE,"5+"
)</f>
        <v>0-1</v>
      </c>
    </row>
    <row r="2057" spans="1:20" ht="15.6" x14ac:dyDescent="0.3">
      <c r="A2057" s="21">
        <v>2056</v>
      </c>
      <c r="B2057" s="22">
        <v>49</v>
      </c>
      <c r="C2057" s="22">
        <v>23</v>
      </c>
      <c r="D2057" s="22">
        <v>25</v>
      </c>
      <c r="E2057" s="23" t="str">
        <f t="shared" si="32"/>
        <v>0-50</v>
      </c>
      <c r="F2057" s="24">
        <v>90274</v>
      </c>
      <c r="G2057" s="22">
        <v>1</v>
      </c>
      <c r="H2057" s="22">
        <v>1.4</v>
      </c>
      <c r="I2057" s="22" t="s">
        <v>36</v>
      </c>
      <c r="J2057" s="22">
        <v>0</v>
      </c>
      <c r="K2057" s="22" t="s">
        <v>34</v>
      </c>
      <c r="L2057" s="22" t="s">
        <v>34</v>
      </c>
      <c r="M2057" s="22" t="s">
        <v>34</v>
      </c>
      <c r="N2057" s="22" t="s">
        <v>35</v>
      </c>
      <c r="O2057" s="22" t="s">
        <v>34</v>
      </c>
      <c r="P2057" s="25" t="str" cm="1">
        <f t="array" ref="P2057">_xlfn.IFS(
B2057&lt;30,"20-29",
B2057&lt;40,"30-39",
B2057&lt;50,"40-49",
B2057&lt;60,"50-59",
TRUE,"60+")</f>
        <v>40-49</v>
      </c>
      <c r="Q2057" s="25" t="str" cm="1">
        <f t="array" ref="Q2057">_xlfn.IFS(
D2057&lt;25,"0–24K",
D2057&lt;50,"25–49K",
D2057&lt;75,"50–74K",
D2057&lt;100,"75–99K",
D2057&lt;150,"100–149K",
D2057&lt;200,"150–199K",
TRUE,"200K+"
)</f>
        <v>25–49K</v>
      </c>
      <c r="R2057" s="25" t="str" cm="1">
        <f t="array" ref="R2057">_xlfn.IFS(
J2057=0,"No Mortgage",
J2057&lt;=100,"Low",
J2057&lt;=300,"Medium",
TRUE,"High"
)</f>
        <v>No Mortgage</v>
      </c>
      <c r="S2057" s="25" t="str" cm="1">
        <f t="array" ref="S2057">_xlfn.IFS(
C2057&lt;10,"0-10",
C2057&lt;20,"11-20",
C2057&lt;30,"21-30",
TRUE,"30+ yrs"
)</f>
        <v>21-30</v>
      </c>
      <c r="T2057" s="26" t="str" cm="1">
        <f t="array" ref="T2057">_xlfn.IFS(
H2057&lt;1,"0-1",
H2057&lt;2,"1-2",
H2057&lt;3,"2-3",
H2057&lt;4,"3-4",
H2057&lt;5,"4-5",
TRUE,"5+"
)</f>
        <v>1-2</v>
      </c>
    </row>
    <row r="2058" spans="1:20" ht="15.6" x14ac:dyDescent="0.3">
      <c r="A2058" s="21">
        <v>2077</v>
      </c>
      <c r="B2058" s="22">
        <v>49</v>
      </c>
      <c r="C2058" s="22">
        <v>23</v>
      </c>
      <c r="D2058" s="22">
        <v>119</v>
      </c>
      <c r="E2058" s="23" t="str">
        <f t="shared" si="32"/>
        <v>100+</v>
      </c>
      <c r="F2058" s="24">
        <v>91030</v>
      </c>
      <c r="G2058" s="22">
        <v>1</v>
      </c>
      <c r="H2058" s="22">
        <v>7.3</v>
      </c>
      <c r="I2058" s="22" t="s">
        <v>33</v>
      </c>
      <c r="J2058" s="22">
        <v>398</v>
      </c>
      <c r="K2058" s="22" t="s">
        <v>34</v>
      </c>
      <c r="L2058" s="22" t="s">
        <v>34</v>
      </c>
      <c r="M2058" s="22" t="s">
        <v>34</v>
      </c>
      <c r="N2058" s="22" t="s">
        <v>34</v>
      </c>
      <c r="O2058" s="22" t="s">
        <v>34</v>
      </c>
      <c r="P2058" s="25" t="str" cm="1">
        <f t="array" ref="P2058">_xlfn.IFS(
B2058&lt;30,"20-29",
B2058&lt;40,"30-39",
B2058&lt;50,"40-49",
B2058&lt;60,"50-59",
TRUE,"60+")</f>
        <v>40-49</v>
      </c>
      <c r="Q2058" s="25" t="str" cm="1">
        <f t="array" ref="Q2058">_xlfn.IFS(
D2058&lt;25,"0–24K",
D2058&lt;50,"25–49K",
D2058&lt;75,"50–74K",
D2058&lt;100,"75–99K",
D2058&lt;150,"100–149K",
D2058&lt;200,"150–199K",
TRUE,"200K+"
)</f>
        <v>100–149K</v>
      </c>
      <c r="R2058" s="25" t="str" cm="1">
        <f t="array" ref="R2058">_xlfn.IFS(
J2058=0,"No Mortgage",
J2058&lt;=100,"Low",
J2058&lt;=300,"Medium",
TRUE,"High"
)</f>
        <v>High</v>
      </c>
      <c r="S2058" s="25" t="str" cm="1">
        <f t="array" ref="S2058">_xlfn.IFS(
C2058&lt;10,"0-10",
C2058&lt;20,"11-20",
C2058&lt;30,"21-30",
TRUE,"30+ yrs"
)</f>
        <v>21-30</v>
      </c>
      <c r="T2058" s="26" t="str" cm="1">
        <f t="array" ref="T2058">_xlfn.IFS(
H2058&lt;1,"0-1",
H2058&lt;2,"1-2",
H2058&lt;3,"2-3",
H2058&lt;4,"3-4",
H2058&lt;5,"4-5",
TRUE,"5+"
)</f>
        <v>5+</v>
      </c>
    </row>
    <row r="2059" spans="1:20" ht="15.6" x14ac:dyDescent="0.3">
      <c r="A2059" s="21">
        <v>2180</v>
      </c>
      <c r="B2059" s="22">
        <v>49</v>
      </c>
      <c r="C2059" s="22">
        <v>23</v>
      </c>
      <c r="D2059" s="22">
        <v>68</v>
      </c>
      <c r="E2059" s="23" t="str">
        <f t="shared" si="32"/>
        <v>51-100</v>
      </c>
      <c r="F2059" s="24">
        <v>90024</v>
      </c>
      <c r="G2059" s="22">
        <v>1</v>
      </c>
      <c r="H2059" s="22">
        <v>1.5</v>
      </c>
      <c r="I2059" s="22" t="s">
        <v>37</v>
      </c>
      <c r="J2059" s="22">
        <v>0</v>
      </c>
      <c r="K2059" s="22" t="s">
        <v>34</v>
      </c>
      <c r="L2059" s="22" t="s">
        <v>34</v>
      </c>
      <c r="M2059" s="22" t="s">
        <v>34</v>
      </c>
      <c r="N2059" s="22" t="s">
        <v>34</v>
      </c>
      <c r="O2059" s="22" t="s">
        <v>34</v>
      </c>
      <c r="P2059" s="25" t="str" cm="1">
        <f t="array" ref="P2059">_xlfn.IFS(
B2059&lt;30,"20-29",
B2059&lt;40,"30-39",
B2059&lt;50,"40-49",
B2059&lt;60,"50-59",
TRUE,"60+")</f>
        <v>40-49</v>
      </c>
      <c r="Q2059" s="25" t="str" cm="1">
        <f t="array" ref="Q2059">_xlfn.IFS(
D2059&lt;25,"0–24K",
D2059&lt;50,"25–49K",
D2059&lt;75,"50–74K",
D2059&lt;100,"75–99K",
D2059&lt;150,"100–149K",
D2059&lt;200,"150–199K",
TRUE,"200K+"
)</f>
        <v>50–74K</v>
      </c>
      <c r="R2059" s="25" t="str" cm="1">
        <f t="array" ref="R2059">_xlfn.IFS(
J2059=0,"No Mortgage",
J2059&lt;=100,"Low",
J2059&lt;=300,"Medium",
TRUE,"High"
)</f>
        <v>No Mortgage</v>
      </c>
      <c r="S2059" s="25" t="str" cm="1">
        <f t="array" ref="S2059">_xlfn.IFS(
C2059&lt;10,"0-10",
C2059&lt;20,"11-20",
C2059&lt;30,"21-30",
TRUE,"30+ yrs"
)</f>
        <v>21-30</v>
      </c>
      <c r="T2059" s="26" t="str" cm="1">
        <f t="array" ref="T2059">_xlfn.IFS(
H2059&lt;1,"0-1",
H2059&lt;2,"1-2",
H2059&lt;3,"2-3",
H2059&lt;4,"3-4",
H2059&lt;5,"4-5",
TRUE,"5+"
)</f>
        <v>1-2</v>
      </c>
    </row>
    <row r="2060" spans="1:20" ht="15.6" x14ac:dyDescent="0.3">
      <c r="A2060" s="21">
        <v>2200</v>
      </c>
      <c r="B2060" s="22">
        <v>49</v>
      </c>
      <c r="C2060" s="22">
        <v>24</v>
      </c>
      <c r="D2060" s="22">
        <v>51</v>
      </c>
      <c r="E2060" s="23" t="str">
        <f t="shared" si="32"/>
        <v>51-100</v>
      </c>
      <c r="F2060" s="24">
        <v>91016</v>
      </c>
      <c r="G2060" s="22">
        <v>1</v>
      </c>
      <c r="H2060" s="22">
        <v>1.3</v>
      </c>
      <c r="I2060" s="22" t="s">
        <v>37</v>
      </c>
      <c r="J2060" s="22">
        <v>98</v>
      </c>
      <c r="K2060" s="22" t="s">
        <v>34</v>
      </c>
      <c r="L2060" s="22" t="s">
        <v>34</v>
      </c>
      <c r="M2060" s="22" t="s">
        <v>34</v>
      </c>
      <c r="N2060" s="22" t="s">
        <v>34</v>
      </c>
      <c r="O2060" s="22" t="s">
        <v>35</v>
      </c>
      <c r="P2060" s="25" t="str" cm="1">
        <f t="array" ref="P2060">_xlfn.IFS(
B2060&lt;30,"20-29",
B2060&lt;40,"30-39",
B2060&lt;50,"40-49",
B2060&lt;60,"50-59",
TRUE,"60+")</f>
        <v>40-49</v>
      </c>
      <c r="Q2060" s="25" t="str" cm="1">
        <f t="array" ref="Q2060">_xlfn.IFS(
D2060&lt;25,"0–24K",
D2060&lt;50,"25–49K",
D2060&lt;75,"50–74K",
D2060&lt;100,"75–99K",
D2060&lt;150,"100–149K",
D2060&lt;200,"150–199K",
TRUE,"200K+"
)</f>
        <v>50–74K</v>
      </c>
      <c r="R2060" s="25" t="str" cm="1">
        <f t="array" ref="R2060">_xlfn.IFS(
J2060=0,"No Mortgage",
J2060&lt;=100,"Low",
J2060&lt;=300,"Medium",
TRUE,"High"
)</f>
        <v>Low</v>
      </c>
      <c r="S2060" s="25" t="str" cm="1">
        <f t="array" ref="S2060">_xlfn.IFS(
C2060&lt;10,"0-10",
C2060&lt;20,"11-20",
C2060&lt;30,"21-30",
TRUE,"30+ yrs"
)</f>
        <v>21-30</v>
      </c>
      <c r="T2060" s="26" t="str" cm="1">
        <f t="array" ref="T2060">_xlfn.IFS(
H2060&lt;1,"0-1",
H2060&lt;2,"1-2",
H2060&lt;3,"2-3",
H2060&lt;4,"3-4",
H2060&lt;5,"4-5",
TRUE,"5+"
)</f>
        <v>1-2</v>
      </c>
    </row>
    <row r="2061" spans="1:20" ht="15.6" x14ac:dyDescent="0.3">
      <c r="A2061" s="21">
        <v>2203</v>
      </c>
      <c r="B2061" s="22">
        <v>49</v>
      </c>
      <c r="C2061" s="22">
        <v>24</v>
      </c>
      <c r="D2061" s="22">
        <v>43</v>
      </c>
      <c r="E2061" s="23" t="str">
        <f t="shared" si="32"/>
        <v>0-50</v>
      </c>
      <c r="F2061" s="24">
        <v>94709</v>
      </c>
      <c r="G2061" s="22">
        <v>4</v>
      </c>
      <c r="H2061" s="22">
        <v>1.9</v>
      </c>
      <c r="I2061" s="22" t="s">
        <v>36</v>
      </c>
      <c r="J2061" s="22">
        <v>0</v>
      </c>
      <c r="K2061" s="22" t="s">
        <v>34</v>
      </c>
      <c r="L2061" s="22" t="s">
        <v>34</v>
      </c>
      <c r="M2061" s="22" t="s">
        <v>34</v>
      </c>
      <c r="N2061" s="22" t="s">
        <v>35</v>
      </c>
      <c r="O2061" s="22" t="s">
        <v>34</v>
      </c>
      <c r="P2061" s="25" t="str" cm="1">
        <f t="array" ref="P2061">_xlfn.IFS(
B2061&lt;30,"20-29",
B2061&lt;40,"30-39",
B2061&lt;50,"40-49",
B2061&lt;60,"50-59",
TRUE,"60+")</f>
        <v>40-49</v>
      </c>
      <c r="Q2061" s="25" t="str" cm="1">
        <f t="array" ref="Q2061">_xlfn.IFS(
D2061&lt;25,"0–24K",
D2061&lt;50,"25–49K",
D2061&lt;75,"50–74K",
D2061&lt;100,"75–99K",
D2061&lt;150,"100–149K",
D2061&lt;200,"150–199K",
TRUE,"200K+"
)</f>
        <v>25–49K</v>
      </c>
      <c r="R2061" s="25" t="str" cm="1">
        <f t="array" ref="R2061">_xlfn.IFS(
J2061=0,"No Mortgage",
J2061&lt;=100,"Low",
J2061&lt;=300,"Medium",
TRUE,"High"
)</f>
        <v>No Mortgage</v>
      </c>
      <c r="S2061" s="25" t="str" cm="1">
        <f t="array" ref="S2061">_xlfn.IFS(
C2061&lt;10,"0-10",
C2061&lt;20,"11-20",
C2061&lt;30,"21-30",
TRUE,"30+ yrs"
)</f>
        <v>21-30</v>
      </c>
      <c r="T2061" s="26" t="str" cm="1">
        <f t="array" ref="T2061">_xlfn.IFS(
H2061&lt;1,"0-1",
H2061&lt;2,"1-2",
H2061&lt;3,"2-3",
H2061&lt;4,"3-4",
H2061&lt;5,"4-5",
TRUE,"5+"
)</f>
        <v>1-2</v>
      </c>
    </row>
    <row r="2062" spans="1:20" ht="15.6" x14ac:dyDescent="0.3">
      <c r="A2062" s="21">
        <v>2469</v>
      </c>
      <c r="B2062" s="22">
        <v>49</v>
      </c>
      <c r="C2062" s="22">
        <v>23</v>
      </c>
      <c r="D2062" s="22">
        <v>133</v>
      </c>
      <c r="E2062" s="23" t="str">
        <f t="shared" si="32"/>
        <v>100+</v>
      </c>
      <c r="F2062" s="24">
        <v>94304</v>
      </c>
      <c r="G2062" s="22">
        <v>1</v>
      </c>
      <c r="H2062" s="22">
        <v>7.3</v>
      </c>
      <c r="I2062" s="22" t="s">
        <v>33</v>
      </c>
      <c r="J2062" s="22">
        <v>0</v>
      </c>
      <c r="K2062" s="22" t="s">
        <v>34</v>
      </c>
      <c r="L2062" s="22" t="s">
        <v>34</v>
      </c>
      <c r="M2062" s="22" t="s">
        <v>34</v>
      </c>
      <c r="N2062" s="22" t="s">
        <v>35</v>
      </c>
      <c r="O2062" s="22" t="s">
        <v>35</v>
      </c>
      <c r="P2062" s="25" t="str" cm="1">
        <f t="array" ref="P2062">_xlfn.IFS(
B2062&lt;30,"20-29",
B2062&lt;40,"30-39",
B2062&lt;50,"40-49",
B2062&lt;60,"50-59",
TRUE,"60+")</f>
        <v>40-49</v>
      </c>
      <c r="Q2062" s="25" t="str" cm="1">
        <f t="array" ref="Q2062">_xlfn.IFS(
D2062&lt;25,"0–24K",
D2062&lt;50,"25–49K",
D2062&lt;75,"50–74K",
D2062&lt;100,"75–99K",
D2062&lt;150,"100–149K",
D2062&lt;200,"150–199K",
TRUE,"200K+"
)</f>
        <v>100–149K</v>
      </c>
      <c r="R2062" s="25" t="str" cm="1">
        <f t="array" ref="R2062">_xlfn.IFS(
J2062=0,"No Mortgage",
J2062&lt;=100,"Low",
J2062&lt;=300,"Medium",
TRUE,"High"
)</f>
        <v>No Mortgage</v>
      </c>
      <c r="S2062" s="25" t="str" cm="1">
        <f t="array" ref="S2062">_xlfn.IFS(
C2062&lt;10,"0-10",
C2062&lt;20,"11-20",
C2062&lt;30,"21-30",
TRUE,"30+ yrs"
)</f>
        <v>21-30</v>
      </c>
      <c r="T2062" s="26" t="str" cm="1">
        <f t="array" ref="T2062">_xlfn.IFS(
H2062&lt;1,"0-1",
H2062&lt;2,"1-2",
H2062&lt;3,"2-3",
H2062&lt;4,"3-4",
H2062&lt;5,"4-5",
TRUE,"5+"
)</f>
        <v>5+</v>
      </c>
    </row>
    <row r="2063" spans="1:20" ht="15.6" x14ac:dyDescent="0.3">
      <c r="A2063" s="21">
        <v>2522</v>
      </c>
      <c r="B2063" s="22">
        <v>49</v>
      </c>
      <c r="C2063" s="22">
        <v>23</v>
      </c>
      <c r="D2063" s="22">
        <v>29</v>
      </c>
      <c r="E2063" s="23" t="str">
        <f t="shared" si="32"/>
        <v>0-50</v>
      </c>
      <c r="F2063" s="24">
        <v>94551</v>
      </c>
      <c r="G2063" s="22">
        <v>4</v>
      </c>
      <c r="H2063" s="22">
        <v>1.8</v>
      </c>
      <c r="I2063" s="22" t="s">
        <v>33</v>
      </c>
      <c r="J2063" s="22">
        <v>0</v>
      </c>
      <c r="K2063" s="22" t="s">
        <v>34</v>
      </c>
      <c r="L2063" s="22" t="s">
        <v>34</v>
      </c>
      <c r="M2063" s="22" t="s">
        <v>34</v>
      </c>
      <c r="N2063" s="22" t="s">
        <v>35</v>
      </c>
      <c r="O2063" s="22" t="s">
        <v>35</v>
      </c>
      <c r="P2063" s="25" t="str" cm="1">
        <f t="array" ref="P2063">_xlfn.IFS(
B2063&lt;30,"20-29",
B2063&lt;40,"30-39",
B2063&lt;50,"40-49",
B2063&lt;60,"50-59",
TRUE,"60+")</f>
        <v>40-49</v>
      </c>
      <c r="Q2063" s="25" t="str" cm="1">
        <f t="array" ref="Q2063">_xlfn.IFS(
D2063&lt;25,"0–24K",
D2063&lt;50,"25–49K",
D2063&lt;75,"50–74K",
D2063&lt;100,"75–99K",
D2063&lt;150,"100–149K",
D2063&lt;200,"150–199K",
TRUE,"200K+"
)</f>
        <v>25–49K</v>
      </c>
      <c r="R2063" s="25" t="str" cm="1">
        <f t="array" ref="R2063">_xlfn.IFS(
J2063=0,"No Mortgage",
J2063&lt;=100,"Low",
J2063&lt;=300,"Medium",
TRUE,"High"
)</f>
        <v>No Mortgage</v>
      </c>
      <c r="S2063" s="25" t="str" cm="1">
        <f t="array" ref="S2063">_xlfn.IFS(
C2063&lt;10,"0-10",
C2063&lt;20,"11-20",
C2063&lt;30,"21-30",
TRUE,"30+ yrs"
)</f>
        <v>21-30</v>
      </c>
      <c r="T2063" s="26" t="str" cm="1">
        <f t="array" ref="T2063">_xlfn.IFS(
H2063&lt;1,"0-1",
H2063&lt;2,"1-2",
H2063&lt;3,"2-3",
H2063&lt;4,"3-4",
H2063&lt;5,"4-5",
TRUE,"5+"
)</f>
        <v>1-2</v>
      </c>
    </row>
    <row r="2064" spans="1:20" ht="15.6" x14ac:dyDescent="0.3">
      <c r="A2064" s="21">
        <v>2524</v>
      </c>
      <c r="B2064" s="22">
        <v>49</v>
      </c>
      <c r="C2064" s="22">
        <v>23</v>
      </c>
      <c r="D2064" s="22">
        <v>100</v>
      </c>
      <c r="E2064" s="23" t="str">
        <f t="shared" si="32"/>
        <v>51-100</v>
      </c>
      <c r="F2064" s="24">
        <v>95403</v>
      </c>
      <c r="G2064" s="22">
        <v>2</v>
      </c>
      <c r="H2064" s="22">
        <v>6.3</v>
      </c>
      <c r="I2064" s="22" t="s">
        <v>33</v>
      </c>
      <c r="J2064" s="22">
        <v>0</v>
      </c>
      <c r="K2064" s="22" t="s">
        <v>34</v>
      </c>
      <c r="L2064" s="22" t="s">
        <v>34</v>
      </c>
      <c r="M2064" s="22" t="s">
        <v>34</v>
      </c>
      <c r="N2064" s="22" t="s">
        <v>34</v>
      </c>
      <c r="O2064" s="22" t="s">
        <v>34</v>
      </c>
      <c r="P2064" s="25" t="str" cm="1">
        <f t="array" ref="P2064">_xlfn.IFS(
B2064&lt;30,"20-29",
B2064&lt;40,"30-39",
B2064&lt;50,"40-49",
B2064&lt;60,"50-59",
TRUE,"60+")</f>
        <v>40-49</v>
      </c>
      <c r="Q2064" s="25" t="str" cm="1">
        <f t="array" ref="Q2064">_xlfn.IFS(
D2064&lt;25,"0–24K",
D2064&lt;50,"25–49K",
D2064&lt;75,"50–74K",
D2064&lt;100,"75–99K",
D2064&lt;150,"100–149K",
D2064&lt;200,"150–199K",
TRUE,"200K+"
)</f>
        <v>100–149K</v>
      </c>
      <c r="R2064" s="25" t="str" cm="1">
        <f t="array" ref="R2064">_xlfn.IFS(
J2064=0,"No Mortgage",
J2064&lt;=100,"Low",
J2064&lt;=300,"Medium",
TRUE,"High"
)</f>
        <v>No Mortgage</v>
      </c>
      <c r="S2064" s="25" t="str" cm="1">
        <f t="array" ref="S2064">_xlfn.IFS(
C2064&lt;10,"0-10",
C2064&lt;20,"11-20",
C2064&lt;30,"21-30",
TRUE,"30+ yrs"
)</f>
        <v>21-30</v>
      </c>
      <c r="T2064" s="26" t="str" cm="1">
        <f t="array" ref="T2064">_xlfn.IFS(
H2064&lt;1,"0-1",
H2064&lt;2,"1-2",
H2064&lt;3,"2-3",
H2064&lt;4,"3-4",
H2064&lt;5,"4-5",
TRUE,"5+"
)</f>
        <v>5+</v>
      </c>
    </row>
    <row r="2065" spans="1:20" ht="15.6" x14ac:dyDescent="0.3">
      <c r="A2065" s="21">
        <v>2525</v>
      </c>
      <c r="B2065" s="22">
        <v>49</v>
      </c>
      <c r="C2065" s="22">
        <v>25</v>
      </c>
      <c r="D2065" s="22">
        <v>24</v>
      </c>
      <c r="E2065" s="23" t="str">
        <f t="shared" si="32"/>
        <v>0-50</v>
      </c>
      <c r="F2065" s="24">
        <v>95678</v>
      </c>
      <c r="G2065" s="22">
        <v>3</v>
      </c>
      <c r="H2065" s="22">
        <v>0.4</v>
      </c>
      <c r="I2065" s="22" t="s">
        <v>33</v>
      </c>
      <c r="J2065" s="22">
        <v>0</v>
      </c>
      <c r="K2065" s="22" t="s">
        <v>34</v>
      </c>
      <c r="L2065" s="22" t="s">
        <v>34</v>
      </c>
      <c r="M2065" s="22" t="s">
        <v>34</v>
      </c>
      <c r="N2065" s="22" t="s">
        <v>35</v>
      </c>
      <c r="O2065" s="22" t="s">
        <v>34</v>
      </c>
      <c r="P2065" s="25" t="str" cm="1">
        <f t="array" ref="P2065">_xlfn.IFS(
B2065&lt;30,"20-29",
B2065&lt;40,"30-39",
B2065&lt;50,"40-49",
B2065&lt;60,"50-59",
TRUE,"60+")</f>
        <v>40-49</v>
      </c>
      <c r="Q2065" s="25" t="str" cm="1">
        <f t="array" ref="Q2065">_xlfn.IFS(
D2065&lt;25,"0–24K",
D2065&lt;50,"25–49K",
D2065&lt;75,"50–74K",
D2065&lt;100,"75–99K",
D2065&lt;150,"100–149K",
D2065&lt;200,"150–199K",
TRUE,"200K+"
)</f>
        <v>0–24K</v>
      </c>
      <c r="R2065" s="25" t="str" cm="1">
        <f t="array" ref="R2065">_xlfn.IFS(
J2065=0,"No Mortgage",
J2065&lt;=100,"Low",
J2065&lt;=300,"Medium",
TRUE,"High"
)</f>
        <v>No Mortgage</v>
      </c>
      <c r="S2065" s="25" t="str" cm="1">
        <f t="array" ref="S2065">_xlfn.IFS(
C2065&lt;10,"0-10",
C2065&lt;20,"11-20",
C2065&lt;30,"21-30",
TRUE,"30+ yrs"
)</f>
        <v>21-30</v>
      </c>
      <c r="T2065" s="26" t="str" cm="1">
        <f t="array" ref="T2065">_xlfn.IFS(
H2065&lt;1,"0-1",
H2065&lt;2,"1-2",
H2065&lt;3,"2-3",
H2065&lt;4,"3-4",
H2065&lt;5,"4-5",
TRUE,"5+"
)</f>
        <v>0-1</v>
      </c>
    </row>
    <row r="2066" spans="1:20" ht="15.6" x14ac:dyDescent="0.3">
      <c r="A2066" s="21">
        <v>2541</v>
      </c>
      <c r="B2066" s="22">
        <v>49</v>
      </c>
      <c r="C2066" s="22">
        <v>23</v>
      </c>
      <c r="D2066" s="22">
        <v>41</v>
      </c>
      <c r="E2066" s="23" t="str">
        <f t="shared" si="32"/>
        <v>0-50</v>
      </c>
      <c r="F2066" s="24">
        <v>95521</v>
      </c>
      <c r="G2066" s="22">
        <v>4</v>
      </c>
      <c r="H2066" s="22">
        <v>0.1</v>
      </c>
      <c r="I2066" s="22" t="s">
        <v>33</v>
      </c>
      <c r="J2066" s="22">
        <v>153</v>
      </c>
      <c r="K2066" s="22" t="s">
        <v>34</v>
      </c>
      <c r="L2066" s="22" t="s">
        <v>34</v>
      </c>
      <c r="M2066" s="22" t="s">
        <v>34</v>
      </c>
      <c r="N2066" s="22" t="s">
        <v>35</v>
      </c>
      <c r="O2066" s="22" t="s">
        <v>34</v>
      </c>
      <c r="P2066" s="25" t="str" cm="1">
        <f t="array" ref="P2066">_xlfn.IFS(
B2066&lt;30,"20-29",
B2066&lt;40,"30-39",
B2066&lt;50,"40-49",
B2066&lt;60,"50-59",
TRUE,"60+")</f>
        <v>40-49</v>
      </c>
      <c r="Q2066" s="25" t="str" cm="1">
        <f t="array" ref="Q2066">_xlfn.IFS(
D2066&lt;25,"0–24K",
D2066&lt;50,"25–49K",
D2066&lt;75,"50–74K",
D2066&lt;100,"75–99K",
D2066&lt;150,"100–149K",
D2066&lt;200,"150–199K",
TRUE,"200K+"
)</f>
        <v>25–49K</v>
      </c>
      <c r="R2066" s="25" t="str" cm="1">
        <f t="array" ref="R2066">_xlfn.IFS(
J2066=0,"No Mortgage",
J2066&lt;=100,"Low",
J2066&lt;=300,"Medium",
TRUE,"High"
)</f>
        <v>Medium</v>
      </c>
      <c r="S2066" s="25" t="str" cm="1">
        <f t="array" ref="S2066">_xlfn.IFS(
C2066&lt;10,"0-10",
C2066&lt;20,"11-20",
C2066&lt;30,"21-30",
TRUE,"30+ yrs"
)</f>
        <v>21-30</v>
      </c>
      <c r="T2066" s="26" t="str" cm="1">
        <f t="array" ref="T2066">_xlfn.IFS(
H2066&lt;1,"0-1",
H2066&lt;2,"1-2",
H2066&lt;3,"2-3",
H2066&lt;4,"3-4",
H2066&lt;5,"4-5",
TRUE,"5+"
)</f>
        <v>0-1</v>
      </c>
    </row>
    <row r="2067" spans="1:20" ht="15.6" x14ac:dyDescent="0.3">
      <c r="A2067" s="21">
        <v>2634</v>
      </c>
      <c r="B2067" s="22">
        <v>49</v>
      </c>
      <c r="C2067" s="22">
        <v>25</v>
      </c>
      <c r="D2067" s="22">
        <v>13</v>
      </c>
      <c r="E2067" s="23" t="str">
        <f t="shared" si="32"/>
        <v>0-50</v>
      </c>
      <c r="F2067" s="24">
        <v>95054</v>
      </c>
      <c r="G2067" s="22">
        <v>3</v>
      </c>
      <c r="H2067" s="22">
        <v>0.4</v>
      </c>
      <c r="I2067" s="22" t="s">
        <v>33</v>
      </c>
      <c r="J2067" s="22">
        <v>106</v>
      </c>
      <c r="K2067" s="22" t="s">
        <v>34</v>
      </c>
      <c r="L2067" s="22" t="s">
        <v>34</v>
      </c>
      <c r="M2067" s="22" t="s">
        <v>34</v>
      </c>
      <c r="N2067" s="22" t="s">
        <v>35</v>
      </c>
      <c r="O2067" s="22" t="s">
        <v>34</v>
      </c>
      <c r="P2067" s="25" t="str" cm="1">
        <f t="array" ref="P2067">_xlfn.IFS(
B2067&lt;30,"20-29",
B2067&lt;40,"30-39",
B2067&lt;50,"40-49",
B2067&lt;60,"50-59",
TRUE,"60+")</f>
        <v>40-49</v>
      </c>
      <c r="Q2067" s="25" t="str" cm="1">
        <f t="array" ref="Q2067">_xlfn.IFS(
D2067&lt;25,"0–24K",
D2067&lt;50,"25–49K",
D2067&lt;75,"50–74K",
D2067&lt;100,"75–99K",
D2067&lt;150,"100–149K",
D2067&lt;200,"150–199K",
TRUE,"200K+"
)</f>
        <v>0–24K</v>
      </c>
      <c r="R2067" s="25" t="str" cm="1">
        <f t="array" ref="R2067">_xlfn.IFS(
J2067=0,"No Mortgage",
J2067&lt;=100,"Low",
J2067&lt;=300,"Medium",
TRUE,"High"
)</f>
        <v>Medium</v>
      </c>
      <c r="S2067" s="25" t="str" cm="1">
        <f t="array" ref="S2067">_xlfn.IFS(
C2067&lt;10,"0-10",
C2067&lt;20,"11-20",
C2067&lt;30,"21-30",
TRUE,"30+ yrs"
)</f>
        <v>21-30</v>
      </c>
      <c r="T2067" s="26" t="str" cm="1">
        <f t="array" ref="T2067">_xlfn.IFS(
H2067&lt;1,"0-1",
H2067&lt;2,"1-2",
H2067&lt;3,"2-3",
H2067&lt;4,"3-4",
H2067&lt;5,"4-5",
TRUE,"5+"
)</f>
        <v>0-1</v>
      </c>
    </row>
    <row r="2068" spans="1:20" ht="15.6" x14ac:dyDescent="0.3">
      <c r="A2068" s="21">
        <v>2709</v>
      </c>
      <c r="B2068" s="22">
        <v>49</v>
      </c>
      <c r="C2068" s="22">
        <v>24</v>
      </c>
      <c r="D2068" s="22">
        <v>75</v>
      </c>
      <c r="E2068" s="23" t="str">
        <f t="shared" si="32"/>
        <v>51-100</v>
      </c>
      <c r="F2068" s="24">
        <v>95670</v>
      </c>
      <c r="G2068" s="22">
        <v>1</v>
      </c>
      <c r="H2068" s="22">
        <v>2.8</v>
      </c>
      <c r="I2068" s="22" t="s">
        <v>37</v>
      </c>
      <c r="J2068" s="22">
        <v>160</v>
      </c>
      <c r="K2068" s="22" t="s">
        <v>34</v>
      </c>
      <c r="L2068" s="22" t="s">
        <v>34</v>
      </c>
      <c r="M2068" s="22" t="s">
        <v>34</v>
      </c>
      <c r="N2068" s="22" t="s">
        <v>34</v>
      </c>
      <c r="O2068" s="22" t="s">
        <v>35</v>
      </c>
      <c r="P2068" s="25" t="str" cm="1">
        <f t="array" ref="P2068">_xlfn.IFS(
B2068&lt;30,"20-29",
B2068&lt;40,"30-39",
B2068&lt;50,"40-49",
B2068&lt;60,"50-59",
TRUE,"60+")</f>
        <v>40-49</v>
      </c>
      <c r="Q2068" s="25" t="str" cm="1">
        <f t="array" ref="Q2068">_xlfn.IFS(
D2068&lt;25,"0–24K",
D2068&lt;50,"25–49K",
D2068&lt;75,"50–74K",
D2068&lt;100,"75–99K",
D2068&lt;150,"100–149K",
D2068&lt;200,"150–199K",
TRUE,"200K+"
)</f>
        <v>75–99K</v>
      </c>
      <c r="R2068" s="25" t="str" cm="1">
        <f t="array" ref="R2068">_xlfn.IFS(
J2068=0,"No Mortgage",
J2068&lt;=100,"Low",
J2068&lt;=300,"Medium",
TRUE,"High"
)</f>
        <v>Medium</v>
      </c>
      <c r="S2068" s="25" t="str" cm="1">
        <f t="array" ref="S2068">_xlfn.IFS(
C2068&lt;10,"0-10",
C2068&lt;20,"11-20",
C2068&lt;30,"21-30",
TRUE,"30+ yrs"
)</f>
        <v>21-30</v>
      </c>
      <c r="T2068" s="26" t="str" cm="1">
        <f t="array" ref="T2068">_xlfn.IFS(
H2068&lt;1,"0-1",
H2068&lt;2,"1-2",
H2068&lt;3,"2-3",
H2068&lt;4,"3-4",
H2068&lt;5,"4-5",
TRUE,"5+"
)</f>
        <v>2-3</v>
      </c>
    </row>
    <row r="2069" spans="1:20" ht="15.6" x14ac:dyDescent="0.3">
      <c r="A2069" s="21">
        <v>2725</v>
      </c>
      <c r="B2069" s="22">
        <v>49</v>
      </c>
      <c r="C2069" s="22">
        <v>24</v>
      </c>
      <c r="D2069" s="22">
        <v>30</v>
      </c>
      <c r="E2069" s="23" t="str">
        <f t="shared" si="32"/>
        <v>0-50</v>
      </c>
      <c r="F2069" s="24">
        <v>90212</v>
      </c>
      <c r="G2069" s="22">
        <v>4</v>
      </c>
      <c r="H2069" s="22">
        <v>0.4</v>
      </c>
      <c r="I2069" s="22" t="s">
        <v>37</v>
      </c>
      <c r="J2069" s="22">
        <v>157</v>
      </c>
      <c r="K2069" s="22" t="s">
        <v>34</v>
      </c>
      <c r="L2069" s="22" t="s">
        <v>34</v>
      </c>
      <c r="M2069" s="22" t="s">
        <v>35</v>
      </c>
      <c r="N2069" s="22" t="s">
        <v>35</v>
      </c>
      <c r="O2069" s="22" t="s">
        <v>35</v>
      </c>
      <c r="P2069" s="25" t="str" cm="1">
        <f t="array" ref="P2069">_xlfn.IFS(
B2069&lt;30,"20-29",
B2069&lt;40,"30-39",
B2069&lt;50,"40-49",
B2069&lt;60,"50-59",
TRUE,"60+")</f>
        <v>40-49</v>
      </c>
      <c r="Q2069" s="25" t="str" cm="1">
        <f t="array" ref="Q2069">_xlfn.IFS(
D2069&lt;25,"0–24K",
D2069&lt;50,"25–49K",
D2069&lt;75,"50–74K",
D2069&lt;100,"75–99K",
D2069&lt;150,"100–149K",
D2069&lt;200,"150–199K",
TRUE,"200K+"
)</f>
        <v>25–49K</v>
      </c>
      <c r="R2069" s="25" t="str" cm="1">
        <f t="array" ref="R2069">_xlfn.IFS(
J2069=0,"No Mortgage",
J2069&lt;=100,"Low",
J2069&lt;=300,"Medium",
TRUE,"High"
)</f>
        <v>Medium</v>
      </c>
      <c r="S2069" s="25" t="str" cm="1">
        <f t="array" ref="S2069">_xlfn.IFS(
C2069&lt;10,"0-10",
C2069&lt;20,"11-20",
C2069&lt;30,"21-30",
TRUE,"30+ yrs"
)</f>
        <v>21-30</v>
      </c>
      <c r="T2069" s="26" t="str" cm="1">
        <f t="array" ref="T2069">_xlfn.IFS(
H2069&lt;1,"0-1",
H2069&lt;2,"1-2",
H2069&lt;3,"2-3",
H2069&lt;4,"3-4",
H2069&lt;5,"4-5",
TRUE,"5+"
)</f>
        <v>0-1</v>
      </c>
    </row>
    <row r="2070" spans="1:20" ht="15.6" x14ac:dyDescent="0.3">
      <c r="A2070" s="21">
        <v>2855</v>
      </c>
      <c r="B2070" s="22">
        <v>49</v>
      </c>
      <c r="C2070" s="22">
        <v>24</v>
      </c>
      <c r="D2070" s="22">
        <v>79</v>
      </c>
      <c r="E2070" s="23" t="str">
        <f t="shared" si="32"/>
        <v>51-100</v>
      </c>
      <c r="F2070" s="24">
        <v>94025</v>
      </c>
      <c r="G2070" s="22">
        <v>4</v>
      </c>
      <c r="H2070" s="22">
        <v>3.6</v>
      </c>
      <c r="I2070" s="22" t="s">
        <v>36</v>
      </c>
      <c r="J2070" s="22">
        <v>212</v>
      </c>
      <c r="K2070" s="22" t="s">
        <v>34</v>
      </c>
      <c r="L2070" s="22" t="s">
        <v>34</v>
      </c>
      <c r="M2070" s="22" t="s">
        <v>34</v>
      </c>
      <c r="N2070" s="22" t="s">
        <v>35</v>
      </c>
      <c r="O2070" s="22" t="s">
        <v>34</v>
      </c>
      <c r="P2070" s="25" t="str" cm="1">
        <f t="array" ref="P2070">_xlfn.IFS(
B2070&lt;30,"20-29",
B2070&lt;40,"30-39",
B2070&lt;50,"40-49",
B2070&lt;60,"50-59",
TRUE,"60+")</f>
        <v>40-49</v>
      </c>
      <c r="Q2070" s="25" t="str" cm="1">
        <f t="array" ref="Q2070">_xlfn.IFS(
D2070&lt;25,"0–24K",
D2070&lt;50,"25–49K",
D2070&lt;75,"50–74K",
D2070&lt;100,"75–99K",
D2070&lt;150,"100–149K",
D2070&lt;200,"150–199K",
TRUE,"200K+"
)</f>
        <v>75–99K</v>
      </c>
      <c r="R2070" s="25" t="str" cm="1">
        <f t="array" ref="R2070">_xlfn.IFS(
J2070=0,"No Mortgage",
J2070&lt;=100,"Low",
J2070&lt;=300,"Medium",
TRUE,"High"
)</f>
        <v>Medium</v>
      </c>
      <c r="S2070" s="25" t="str" cm="1">
        <f t="array" ref="S2070">_xlfn.IFS(
C2070&lt;10,"0-10",
C2070&lt;20,"11-20",
C2070&lt;30,"21-30",
TRUE,"30+ yrs"
)</f>
        <v>21-30</v>
      </c>
      <c r="T2070" s="26" t="str" cm="1">
        <f t="array" ref="T2070">_xlfn.IFS(
H2070&lt;1,"0-1",
H2070&lt;2,"1-2",
H2070&lt;3,"2-3",
H2070&lt;4,"3-4",
H2070&lt;5,"4-5",
TRUE,"5+"
)</f>
        <v>3-4</v>
      </c>
    </row>
    <row r="2071" spans="1:20" ht="15.6" x14ac:dyDescent="0.3">
      <c r="A2071" s="21">
        <v>2875</v>
      </c>
      <c r="B2071" s="22">
        <v>49</v>
      </c>
      <c r="C2071" s="22">
        <v>25</v>
      </c>
      <c r="D2071" s="22">
        <v>114</v>
      </c>
      <c r="E2071" s="23" t="str">
        <f t="shared" si="32"/>
        <v>100+</v>
      </c>
      <c r="F2071" s="24">
        <v>91380</v>
      </c>
      <c r="G2071" s="22">
        <v>1</v>
      </c>
      <c r="H2071" s="22">
        <v>2.5</v>
      </c>
      <c r="I2071" s="22" t="s">
        <v>36</v>
      </c>
      <c r="J2071" s="22">
        <v>0</v>
      </c>
      <c r="K2071" s="22" t="s">
        <v>35</v>
      </c>
      <c r="L2071" s="22" t="s">
        <v>34</v>
      </c>
      <c r="M2071" s="22" t="s">
        <v>34</v>
      </c>
      <c r="N2071" s="22" t="s">
        <v>35</v>
      </c>
      <c r="O2071" s="22" t="s">
        <v>34</v>
      </c>
      <c r="P2071" s="25" t="str" cm="1">
        <f t="array" ref="P2071">_xlfn.IFS(
B2071&lt;30,"20-29",
B2071&lt;40,"30-39",
B2071&lt;50,"40-49",
B2071&lt;60,"50-59",
TRUE,"60+")</f>
        <v>40-49</v>
      </c>
      <c r="Q2071" s="25" t="str" cm="1">
        <f t="array" ref="Q2071">_xlfn.IFS(
D2071&lt;25,"0–24K",
D2071&lt;50,"25–49K",
D2071&lt;75,"50–74K",
D2071&lt;100,"75–99K",
D2071&lt;150,"100–149K",
D2071&lt;200,"150–199K",
TRUE,"200K+"
)</f>
        <v>100–149K</v>
      </c>
      <c r="R2071" s="25" t="str" cm="1">
        <f t="array" ref="R2071">_xlfn.IFS(
J2071=0,"No Mortgage",
J2071&lt;=100,"Low",
J2071&lt;=300,"Medium",
TRUE,"High"
)</f>
        <v>No Mortgage</v>
      </c>
      <c r="S2071" s="25" t="str" cm="1">
        <f t="array" ref="S2071">_xlfn.IFS(
C2071&lt;10,"0-10",
C2071&lt;20,"11-20",
C2071&lt;30,"21-30",
TRUE,"30+ yrs"
)</f>
        <v>21-30</v>
      </c>
      <c r="T2071" s="26" t="str" cm="1">
        <f t="array" ref="T2071">_xlfn.IFS(
H2071&lt;1,"0-1",
H2071&lt;2,"1-2",
H2071&lt;3,"2-3",
H2071&lt;4,"3-4",
H2071&lt;5,"4-5",
TRUE,"5+"
)</f>
        <v>2-3</v>
      </c>
    </row>
    <row r="2072" spans="1:20" ht="15.6" x14ac:dyDescent="0.3">
      <c r="A2072" s="21">
        <v>2882</v>
      </c>
      <c r="B2072" s="22">
        <v>49</v>
      </c>
      <c r="C2072" s="22">
        <v>25</v>
      </c>
      <c r="D2072" s="22">
        <v>55</v>
      </c>
      <c r="E2072" s="23" t="str">
        <f t="shared" si="32"/>
        <v>51-100</v>
      </c>
      <c r="F2072" s="24">
        <v>92103</v>
      </c>
      <c r="G2072" s="22">
        <v>4</v>
      </c>
      <c r="H2072" s="22">
        <v>0.1</v>
      </c>
      <c r="I2072" s="22" t="s">
        <v>36</v>
      </c>
      <c r="J2072" s="22">
        <v>0</v>
      </c>
      <c r="K2072" s="22" t="s">
        <v>34</v>
      </c>
      <c r="L2072" s="22" t="s">
        <v>34</v>
      </c>
      <c r="M2072" s="22" t="s">
        <v>34</v>
      </c>
      <c r="N2072" s="22" t="s">
        <v>35</v>
      </c>
      <c r="O2072" s="22" t="s">
        <v>34</v>
      </c>
      <c r="P2072" s="25" t="str" cm="1">
        <f t="array" ref="P2072">_xlfn.IFS(
B2072&lt;30,"20-29",
B2072&lt;40,"30-39",
B2072&lt;50,"40-49",
B2072&lt;60,"50-59",
TRUE,"60+")</f>
        <v>40-49</v>
      </c>
      <c r="Q2072" s="25" t="str" cm="1">
        <f t="array" ref="Q2072">_xlfn.IFS(
D2072&lt;25,"0–24K",
D2072&lt;50,"25–49K",
D2072&lt;75,"50–74K",
D2072&lt;100,"75–99K",
D2072&lt;150,"100–149K",
D2072&lt;200,"150–199K",
TRUE,"200K+"
)</f>
        <v>50–74K</v>
      </c>
      <c r="R2072" s="25" t="str" cm="1">
        <f t="array" ref="R2072">_xlfn.IFS(
J2072=0,"No Mortgage",
J2072&lt;=100,"Low",
J2072&lt;=300,"Medium",
TRUE,"High"
)</f>
        <v>No Mortgage</v>
      </c>
      <c r="S2072" s="25" t="str" cm="1">
        <f t="array" ref="S2072">_xlfn.IFS(
C2072&lt;10,"0-10",
C2072&lt;20,"11-20",
C2072&lt;30,"21-30",
TRUE,"30+ yrs"
)</f>
        <v>21-30</v>
      </c>
      <c r="T2072" s="26" t="str" cm="1">
        <f t="array" ref="T2072">_xlfn.IFS(
H2072&lt;1,"0-1",
H2072&lt;2,"1-2",
H2072&lt;3,"2-3",
H2072&lt;4,"3-4",
H2072&lt;5,"4-5",
TRUE,"5+"
)</f>
        <v>0-1</v>
      </c>
    </row>
    <row r="2073" spans="1:20" ht="15.6" x14ac:dyDescent="0.3">
      <c r="A2073" s="21">
        <v>2895</v>
      </c>
      <c r="B2073" s="22">
        <v>49</v>
      </c>
      <c r="C2073" s="22">
        <v>25</v>
      </c>
      <c r="D2073" s="22">
        <v>19</v>
      </c>
      <c r="E2073" s="23" t="str">
        <f t="shared" si="32"/>
        <v>0-50</v>
      </c>
      <c r="F2073" s="24">
        <v>94545</v>
      </c>
      <c r="G2073" s="22">
        <v>1</v>
      </c>
      <c r="H2073" s="22">
        <v>0.9</v>
      </c>
      <c r="I2073" s="22" t="s">
        <v>36</v>
      </c>
      <c r="J2073" s="22">
        <v>0</v>
      </c>
      <c r="K2073" s="22" t="s">
        <v>34</v>
      </c>
      <c r="L2073" s="22" t="s">
        <v>34</v>
      </c>
      <c r="M2073" s="22" t="s">
        <v>34</v>
      </c>
      <c r="N2073" s="22" t="s">
        <v>34</v>
      </c>
      <c r="O2073" s="22" t="s">
        <v>34</v>
      </c>
      <c r="P2073" s="25" t="str" cm="1">
        <f t="array" ref="P2073">_xlfn.IFS(
B2073&lt;30,"20-29",
B2073&lt;40,"30-39",
B2073&lt;50,"40-49",
B2073&lt;60,"50-59",
TRUE,"60+")</f>
        <v>40-49</v>
      </c>
      <c r="Q2073" s="25" t="str" cm="1">
        <f t="array" ref="Q2073">_xlfn.IFS(
D2073&lt;25,"0–24K",
D2073&lt;50,"25–49K",
D2073&lt;75,"50–74K",
D2073&lt;100,"75–99K",
D2073&lt;150,"100–149K",
D2073&lt;200,"150–199K",
TRUE,"200K+"
)</f>
        <v>0–24K</v>
      </c>
      <c r="R2073" s="25" t="str" cm="1">
        <f t="array" ref="R2073">_xlfn.IFS(
J2073=0,"No Mortgage",
J2073&lt;=100,"Low",
J2073&lt;=300,"Medium",
TRUE,"High"
)</f>
        <v>No Mortgage</v>
      </c>
      <c r="S2073" s="25" t="str" cm="1">
        <f t="array" ref="S2073">_xlfn.IFS(
C2073&lt;10,"0-10",
C2073&lt;20,"11-20",
C2073&lt;30,"21-30",
TRUE,"30+ yrs"
)</f>
        <v>21-30</v>
      </c>
      <c r="T2073" s="26" t="str" cm="1">
        <f t="array" ref="T2073">_xlfn.IFS(
H2073&lt;1,"0-1",
H2073&lt;2,"1-2",
H2073&lt;3,"2-3",
H2073&lt;4,"3-4",
H2073&lt;5,"4-5",
TRUE,"5+"
)</f>
        <v>0-1</v>
      </c>
    </row>
    <row r="2074" spans="1:20" ht="15.6" x14ac:dyDescent="0.3">
      <c r="A2074" s="21">
        <v>2937</v>
      </c>
      <c r="B2074" s="22">
        <v>49</v>
      </c>
      <c r="C2074" s="22">
        <v>22</v>
      </c>
      <c r="D2074" s="22">
        <v>81</v>
      </c>
      <c r="E2074" s="23" t="str">
        <f t="shared" si="32"/>
        <v>51-100</v>
      </c>
      <c r="F2074" s="24">
        <v>94301</v>
      </c>
      <c r="G2074" s="22">
        <v>3</v>
      </c>
      <c r="H2074" s="22">
        <v>2</v>
      </c>
      <c r="I2074" s="22" t="s">
        <v>37</v>
      </c>
      <c r="J2074" s="22">
        <v>0</v>
      </c>
      <c r="K2074" s="22" t="s">
        <v>34</v>
      </c>
      <c r="L2074" s="22" t="s">
        <v>34</v>
      </c>
      <c r="M2074" s="22" t="s">
        <v>34</v>
      </c>
      <c r="N2074" s="22" t="s">
        <v>35</v>
      </c>
      <c r="O2074" s="22" t="s">
        <v>34</v>
      </c>
      <c r="P2074" s="25" t="str" cm="1">
        <f t="array" ref="P2074">_xlfn.IFS(
B2074&lt;30,"20-29",
B2074&lt;40,"30-39",
B2074&lt;50,"40-49",
B2074&lt;60,"50-59",
TRUE,"60+")</f>
        <v>40-49</v>
      </c>
      <c r="Q2074" s="25" t="str" cm="1">
        <f t="array" ref="Q2074">_xlfn.IFS(
D2074&lt;25,"0–24K",
D2074&lt;50,"25–49K",
D2074&lt;75,"50–74K",
D2074&lt;100,"75–99K",
D2074&lt;150,"100–149K",
D2074&lt;200,"150–199K",
TRUE,"200K+"
)</f>
        <v>75–99K</v>
      </c>
      <c r="R2074" s="25" t="str" cm="1">
        <f t="array" ref="R2074">_xlfn.IFS(
J2074=0,"No Mortgage",
J2074&lt;=100,"Low",
J2074&lt;=300,"Medium",
TRUE,"High"
)</f>
        <v>No Mortgage</v>
      </c>
      <c r="S2074" s="25" t="str" cm="1">
        <f t="array" ref="S2074">_xlfn.IFS(
C2074&lt;10,"0-10",
C2074&lt;20,"11-20",
C2074&lt;30,"21-30",
TRUE,"30+ yrs"
)</f>
        <v>21-30</v>
      </c>
      <c r="T2074" s="26" t="str" cm="1">
        <f t="array" ref="T2074">_xlfn.IFS(
H2074&lt;1,"0-1",
H2074&lt;2,"1-2",
H2074&lt;3,"2-3",
H2074&lt;4,"3-4",
H2074&lt;5,"4-5",
TRUE,"5+"
)</f>
        <v>2-3</v>
      </c>
    </row>
    <row r="2075" spans="1:20" ht="15.6" x14ac:dyDescent="0.3">
      <c r="A2075" s="21">
        <v>2991</v>
      </c>
      <c r="B2075" s="22">
        <v>49</v>
      </c>
      <c r="C2075" s="22">
        <v>25</v>
      </c>
      <c r="D2075" s="22">
        <v>163</v>
      </c>
      <c r="E2075" s="23" t="str">
        <f t="shared" si="32"/>
        <v>100+</v>
      </c>
      <c r="F2075" s="24">
        <v>94608</v>
      </c>
      <c r="G2075" s="22">
        <v>2</v>
      </c>
      <c r="H2075" s="22">
        <v>0.4</v>
      </c>
      <c r="I2075" s="22" t="s">
        <v>33</v>
      </c>
      <c r="J2075" s="22">
        <v>0</v>
      </c>
      <c r="K2075" s="22" t="s">
        <v>34</v>
      </c>
      <c r="L2075" s="22" t="s">
        <v>35</v>
      </c>
      <c r="M2075" s="22" t="s">
        <v>34</v>
      </c>
      <c r="N2075" s="22" t="s">
        <v>34</v>
      </c>
      <c r="O2075" s="22" t="s">
        <v>34</v>
      </c>
      <c r="P2075" s="25" t="str" cm="1">
        <f t="array" ref="P2075">_xlfn.IFS(
B2075&lt;30,"20-29",
B2075&lt;40,"30-39",
B2075&lt;50,"40-49",
B2075&lt;60,"50-59",
TRUE,"60+")</f>
        <v>40-49</v>
      </c>
      <c r="Q2075" s="25" t="str" cm="1">
        <f t="array" ref="Q2075">_xlfn.IFS(
D2075&lt;25,"0–24K",
D2075&lt;50,"25–49K",
D2075&lt;75,"50–74K",
D2075&lt;100,"75–99K",
D2075&lt;150,"100–149K",
D2075&lt;200,"150–199K",
TRUE,"200K+"
)</f>
        <v>150–199K</v>
      </c>
      <c r="R2075" s="25" t="str" cm="1">
        <f t="array" ref="R2075">_xlfn.IFS(
J2075=0,"No Mortgage",
J2075&lt;=100,"Low",
J2075&lt;=300,"Medium",
TRUE,"High"
)</f>
        <v>No Mortgage</v>
      </c>
      <c r="S2075" s="25" t="str" cm="1">
        <f t="array" ref="S2075">_xlfn.IFS(
C2075&lt;10,"0-10",
C2075&lt;20,"11-20",
C2075&lt;30,"21-30",
TRUE,"30+ yrs"
)</f>
        <v>21-30</v>
      </c>
      <c r="T2075" s="26" t="str" cm="1">
        <f t="array" ref="T2075">_xlfn.IFS(
H2075&lt;1,"0-1",
H2075&lt;2,"1-2",
H2075&lt;3,"2-3",
H2075&lt;4,"3-4",
H2075&lt;5,"4-5",
TRUE,"5+"
)</f>
        <v>0-1</v>
      </c>
    </row>
    <row r="2076" spans="1:20" ht="15.6" x14ac:dyDescent="0.3">
      <c r="A2076" s="21">
        <v>3096</v>
      </c>
      <c r="B2076" s="22">
        <v>49</v>
      </c>
      <c r="C2076" s="22">
        <v>25</v>
      </c>
      <c r="D2076" s="22">
        <v>43</v>
      </c>
      <c r="E2076" s="23" t="str">
        <f t="shared" si="32"/>
        <v>0-50</v>
      </c>
      <c r="F2076" s="24">
        <v>94109</v>
      </c>
      <c r="G2076" s="22">
        <v>1</v>
      </c>
      <c r="H2076" s="22">
        <v>1.6</v>
      </c>
      <c r="I2076" s="22" t="s">
        <v>37</v>
      </c>
      <c r="J2076" s="22">
        <v>0</v>
      </c>
      <c r="K2076" s="22" t="s">
        <v>34</v>
      </c>
      <c r="L2076" s="22" t="s">
        <v>34</v>
      </c>
      <c r="M2076" s="22" t="s">
        <v>34</v>
      </c>
      <c r="N2076" s="22" t="s">
        <v>35</v>
      </c>
      <c r="O2076" s="22" t="s">
        <v>35</v>
      </c>
      <c r="P2076" s="25" t="str" cm="1">
        <f t="array" ref="P2076">_xlfn.IFS(
B2076&lt;30,"20-29",
B2076&lt;40,"30-39",
B2076&lt;50,"40-49",
B2076&lt;60,"50-59",
TRUE,"60+")</f>
        <v>40-49</v>
      </c>
      <c r="Q2076" s="25" t="str" cm="1">
        <f t="array" ref="Q2076">_xlfn.IFS(
D2076&lt;25,"0–24K",
D2076&lt;50,"25–49K",
D2076&lt;75,"50–74K",
D2076&lt;100,"75–99K",
D2076&lt;150,"100–149K",
D2076&lt;200,"150–199K",
TRUE,"200K+"
)</f>
        <v>25–49K</v>
      </c>
      <c r="R2076" s="25" t="str" cm="1">
        <f t="array" ref="R2076">_xlfn.IFS(
J2076=0,"No Mortgage",
J2076&lt;=100,"Low",
J2076&lt;=300,"Medium",
TRUE,"High"
)</f>
        <v>No Mortgage</v>
      </c>
      <c r="S2076" s="25" t="str" cm="1">
        <f t="array" ref="S2076">_xlfn.IFS(
C2076&lt;10,"0-10",
C2076&lt;20,"11-20",
C2076&lt;30,"21-30",
TRUE,"30+ yrs"
)</f>
        <v>21-30</v>
      </c>
      <c r="T2076" s="26" t="str" cm="1">
        <f t="array" ref="T2076">_xlfn.IFS(
H2076&lt;1,"0-1",
H2076&lt;2,"1-2",
H2076&lt;3,"2-3",
H2076&lt;4,"3-4",
H2076&lt;5,"4-5",
TRUE,"5+"
)</f>
        <v>1-2</v>
      </c>
    </row>
    <row r="2077" spans="1:20" ht="15.6" x14ac:dyDescent="0.3">
      <c r="A2077" s="21">
        <v>3103</v>
      </c>
      <c r="B2077" s="22">
        <v>49</v>
      </c>
      <c r="C2077" s="22">
        <v>25</v>
      </c>
      <c r="D2077" s="22">
        <v>30</v>
      </c>
      <c r="E2077" s="23" t="str">
        <f t="shared" si="32"/>
        <v>0-50</v>
      </c>
      <c r="F2077" s="24">
        <v>90095</v>
      </c>
      <c r="G2077" s="22">
        <v>4</v>
      </c>
      <c r="H2077" s="22">
        <v>0.9</v>
      </c>
      <c r="I2077" s="22" t="s">
        <v>37</v>
      </c>
      <c r="J2077" s="22">
        <v>0</v>
      </c>
      <c r="K2077" s="22" t="s">
        <v>34</v>
      </c>
      <c r="L2077" s="22" t="s">
        <v>34</v>
      </c>
      <c r="M2077" s="22" t="s">
        <v>34</v>
      </c>
      <c r="N2077" s="22" t="s">
        <v>34</v>
      </c>
      <c r="O2077" s="22" t="s">
        <v>35</v>
      </c>
      <c r="P2077" s="25" t="str" cm="1">
        <f t="array" ref="P2077">_xlfn.IFS(
B2077&lt;30,"20-29",
B2077&lt;40,"30-39",
B2077&lt;50,"40-49",
B2077&lt;60,"50-59",
TRUE,"60+")</f>
        <v>40-49</v>
      </c>
      <c r="Q2077" s="25" t="str" cm="1">
        <f t="array" ref="Q2077">_xlfn.IFS(
D2077&lt;25,"0–24K",
D2077&lt;50,"25–49K",
D2077&lt;75,"50–74K",
D2077&lt;100,"75–99K",
D2077&lt;150,"100–149K",
D2077&lt;200,"150–199K",
TRUE,"200K+"
)</f>
        <v>25–49K</v>
      </c>
      <c r="R2077" s="25" t="str" cm="1">
        <f t="array" ref="R2077">_xlfn.IFS(
J2077=0,"No Mortgage",
J2077&lt;=100,"Low",
J2077&lt;=300,"Medium",
TRUE,"High"
)</f>
        <v>No Mortgage</v>
      </c>
      <c r="S2077" s="25" t="str" cm="1">
        <f t="array" ref="S2077">_xlfn.IFS(
C2077&lt;10,"0-10",
C2077&lt;20,"11-20",
C2077&lt;30,"21-30",
TRUE,"30+ yrs"
)</f>
        <v>21-30</v>
      </c>
      <c r="T2077" s="26" t="str" cm="1">
        <f t="array" ref="T2077">_xlfn.IFS(
H2077&lt;1,"0-1",
H2077&lt;2,"1-2",
H2077&lt;3,"2-3",
H2077&lt;4,"3-4",
H2077&lt;5,"4-5",
TRUE,"5+"
)</f>
        <v>0-1</v>
      </c>
    </row>
    <row r="2078" spans="1:20" ht="15.6" x14ac:dyDescent="0.3">
      <c r="A2078" s="21">
        <v>3150</v>
      </c>
      <c r="B2078" s="22">
        <v>49</v>
      </c>
      <c r="C2078" s="22">
        <v>25</v>
      </c>
      <c r="D2078" s="22">
        <v>25</v>
      </c>
      <c r="E2078" s="23" t="str">
        <f t="shared" si="32"/>
        <v>0-50</v>
      </c>
      <c r="F2078" s="24">
        <v>95192</v>
      </c>
      <c r="G2078" s="22">
        <v>4</v>
      </c>
      <c r="H2078" s="22">
        <v>1</v>
      </c>
      <c r="I2078" s="22" t="s">
        <v>33</v>
      </c>
      <c r="J2078" s="22">
        <v>0</v>
      </c>
      <c r="K2078" s="22" t="s">
        <v>34</v>
      </c>
      <c r="L2078" s="22" t="s">
        <v>34</v>
      </c>
      <c r="M2078" s="22" t="s">
        <v>34</v>
      </c>
      <c r="N2078" s="22" t="s">
        <v>35</v>
      </c>
      <c r="O2078" s="22" t="s">
        <v>35</v>
      </c>
      <c r="P2078" s="25" t="str" cm="1">
        <f t="array" ref="P2078">_xlfn.IFS(
B2078&lt;30,"20-29",
B2078&lt;40,"30-39",
B2078&lt;50,"40-49",
B2078&lt;60,"50-59",
TRUE,"60+")</f>
        <v>40-49</v>
      </c>
      <c r="Q2078" s="25" t="str" cm="1">
        <f t="array" ref="Q2078">_xlfn.IFS(
D2078&lt;25,"0–24K",
D2078&lt;50,"25–49K",
D2078&lt;75,"50–74K",
D2078&lt;100,"75–99K",
D2078&lt;150,"100–149K",
D2078&lt;200,"150–199K",
TRUE,"200K+"
)</f>
        <v>25–49K</v>
      </c>
      <c r="R2078" s="25" t="str" cm="1">
        <f t="array" ref="R2078">_xlfn.IFS(
J2078=0,"No Mortgage",
J2078&lt;=100,"Low",
J2078&lt;=300,"Medium",
TRUE,"High"
)</f>
        <v>No Mortgage</v>
      </c>
      <c r="S2078" s="25" t="str" cm="1">
        <f t="array" ref="S2078">_xlfn.IFS(
C2078&lt;10,"0-10",
C2078&lt;20,"11-20",
C2078&lt;30,"21-30",
TRUE,"30+ yrs"
)</f>
        <v>21-30</v>
      </c>
      <c r="T2078" s="26" t="str" cm="1">
        <f t="array" ref="T2078">_xlfn.IFS(
H2078&lt;1,"0-1",
H2078&lt;2,"1-2",
H2078&lt;3,"2-3",
H2078&lt;4,"3-4",
H2078&lt;5,"4-5",
TRUE,"5+"
)</f>
        <v>1-2</v>
      </c>
    </row>
    <row r="2079" spans="1:20" ht="15.6" x14ac:dyDescent="0.3">
      <c r="A2079" s="21">
        <v>3175</v>
      </c>
      <c r="B2079" s="22">
        <v>49</v>
      </c>
      <c r="C2079" s="22">
        <v>24</v>
      </c>
      <c r="D2079" s="22">
        <v>35</v>
      </c>
      <c r="E2079" s="23" t="str">
        <f t="shared" si="32"/>
        <v>0-50</v>
      </c>
      <c r="F2079" s="24">
        <v>94701</v>
      </c>
      <c r="G2079" s="22">
        <v>4</v>
      </c>
      <c r="H2079" s="22">
        <v>0.2</v>
      </c>
      <c r="I2079" s="22" t="s">
        <v>37</v>
      </c>
      <c r="J2079" s="22">
        <v>0</v>
      </c>
      <c r="K2079" s="22" t="s">
        <v>34</v>
      </c>
      <c r="L2079" s="22" t="s">
        <v>34</v>
      </c>
      <c r="M2079" s="22" t="s">
        <v>34</v>
      </c>
      <c r="N2079" s="22" t="s">
        <v>34</v>
      </c>
      <c r="O2079" s="22" t="s">
        <v>35</v>
      </c>
      <c r="P2079" s="25" t="str" cm="1">
        <f t="array" ref="P2079">_xlfn.IFS(
B2079&lt;30,"20-29",
B2079&lt;40,"30-39",
B2079&lt;50,"40-49",
B2079&lt;60,"50-59",
TRUE,"60+")</f>
        <v>40-49</v>
      </c>
      <c r="Q2079" s="25" t="str" cm="1">
        <f t="array" ref="Q2079">_xlfn.IFS(
D2079&lt;25,"0–24K",
D2079&lt;50,"25–49K",
D2079&lt;75,"50–74K",
D2079&lt;100,"75–99K",
D2079&lt;150,"100–149K",
D2079&lt;200,"150–199K",
TRUE,"200K+"
)</f>
        <v>25–49K</v>
      </c>
      <c r="R2079" s="25" t="str" cm="1">
        <f t="array" ref="R2079">_xlfn.IFS(
J2079=0,"No Mortgage",
J2079&lt;=100,"Low",
J2079&lt;=300,"Medium",
TRUE,"High"
)</f>
        <v>No Mortgage</v>
      </c>
      <c r="S2079" s="25" t="str" cm="1">
        <f t="array" ref="S2079">_xlfn.IFS(
C2079&lt;10,"0-10",
C2079&lt;20,"11-20",
C2079&lt;30,"21-30",
TRUE,"30+ yrs"
)</f>
        <v>21-30</v>
      </c>
      <c r="T2079" s="26" t="str" cm="1">
        <f t="array" ref="T2079">_xlfn.IFS(
H2079&lt;1,"0-1",
H2079&lt;2,"1-2",
H2079&lt;3,"2-3",
H2079&lt;4,"3-4",
H2079&lt;5,"4-5",
TRUE,"5+"
)</f>
        <v>0-1</v>
      </c>
    </row>
    <row r="2080" spans="1:20" ht="15.6" x14ac:dyDescent="0.3">
      <c r="A2080" s="21">
        <v>3223</v>
      </c>
      <c r="B2080" s="22">
        <v>49</v>
      </c>
      <c r="C2080" s="22">
        <v>23</v>
      </c>
      <c r="D2080" s="22">
        <v>81</v>
      </c>
      <c r="E2080" s="23" t="str">
        <f t="shared" si="32"/>
        <v>51-100</v>
      </c>
      <c r="F2080" s="24">
        <v>93107</v>
      </c>
      <c r="G2080" s="22">
        <v>2</v>
      </c>
      <c r="H2080" s="22">
        <v>0.8</v>
      </c>
      <c r="I2080" s="22" t="s">
        <v>36</v>
      </c>
      <c r="J2080" s="22">
        <v>0</v>
      </c>
      <c r="K2080" s="22" t="s">
        <v>34</v>
      </c>
      <c r="L2080" s="22" t="s">
        <v>34</v>
      </c>
      <c r="M2080" s="22" t="s">
        <v>34</v>
      </c>
      <c r="N2080" s="22" t="s">
        <v>34</v>
      </c>
      <c r="O2080" s="22" t="s">
        <v>34</v>
      </c>
      <c r="P2080" s="25" t="str" cm="1">
        <f t="array" ref="P2080">_xlfn.IFS(
B2080&lt;30,"20-29",
B2080&lt;40,"30-39",
B2080&lt;50,"40-49",
B2080&lt;60,"50-59",
TRUE,"60+")</f>
        <v>40-49</v>
      </c>
      <c r="Q2080" s="25" t="str" cm="1">
        <f t="array" ref="Q2080">_xlfn.IFS(
D2080&lt;25,"0–24K",
D2080&lt;50,"25–49K",
D2080&lt;75,"50–74K",
D2080&lt;100,"75–99K",
D2080&lt;150,"100–149K",
D2080&lt;200,"150–199K",
TRUE,"200K+"
)</f>
        <v>75–99K</v>
      </c>
      <c r="R2080" s="25" t="str" cm="1">
        <f t="array" ref="R2080">_xlfn.IFS(
J2080=0,"No Mortgage",
J2080&lt;=100,"Low",
J2080&lt;=300,"Medium",
TRUE,"High"
)</f>
        <v>No Mortgage</v>
      </c>
      <c r="S2080" s="25" t="str" cm="1">
        <f t="array" ref="S2080">_xlfn.IFS(
C2080&lt;10,"0-10",
C2080&lt;20,"11-20",
C2080&lt;30,"21-30",
TRUE,"30+ yrs"
)</f>
        <v>21-30</v>
      </c>
      <c r="T2080" s="26" t="str" cm="1">
        <f t="array" ref="T2080">_xlfn.IFS(
H2080&lt;1,"0-1",
H2080&lt;2,"1-2",
H2080&lt;3,"2-3",
H2080&lt;4,"3-4",
H2080&lt;5,"4-5",
TRUE,"5+"
)</f>
        <v>0-1</v>
      </c>
    </row>
    <row r="2081" spans="1:20" ht="15.6" x14ac:dyDescent="0.3">
      <c r="A2081" s="21">
        <v>3312</v>
      </c>
      <c r="B2081" s="22">
        <v>49</v>
      </c>
      <c r="C2081" s="22">
        <v>25</v>
      </c>
      <c r="D2081" s="22">
        <v>24</v>
      </c>
      <c r="E2081" s="23" t="str">
        <f t="shared" si="32"/>
        <v>0-50</v>
      </c>
      <c r="F2081" s="24">
        <v>95819</v>
      </c>
      <c r="G2081" s="22">
        <v>1</v>
      </c>
      <c r="H2081" s="22">
        <v>0.3</v>
      </c>
      <c r="I2081" s="22" t="s">
        <v>33</v>
      </c>
      <c r="J2081" s="22">
        <v>0</v>
      </c>
      <c r="K2081" s="22" t="s">
        <v>34</v>
      </c>
      <c r="L2081" s="22" t="s">
        <v>34</v>
      </c>
      <c r="M2081" s="22" t="s">
        <v>34</v>
      </c>
      <c r="N2081" s="22" t="s">
        <v>34</v>
      </c>
      <c r="O2081" s="22" t="s">
        <v>34</v>
      </c>
      <c r="P2081" s="25" t="str" cm="1">
        <f t="array" ref="P2081">_xlfn.IFS(
B2081&lt;30,"20-29",
B2081&lt;40,"30-39",
B2081&lt;50,"40-49",
B2081&lt;60,"50-59",
TRUE,"60+")</f>
        <v>40-49</v>
      </c>
      <c r="Q2081" s="25" t="str" cm="1">
        <f t="array" ref="Q2081">_xlfn.IFS(
D2081&lt;25,"0–24K",
D2081&lt;50,"25–49K",
D2081&lt;75,"50–74K",
D2081&lt;100,"75–99K",
D2081&lt;150,"100–149K",
D2081&lt;200,"150–199K",
TRUE,"200K+"
)</f>
        <v>0–24K</v>
      </c>
      <c r="R2081" s="25" t="str" cm="1">
        <f t="array" ref="R2081">_xlfn.IFS(
J2081=0,"No Mortgage",
J2081&lt;=100,"Low",
J2081&lt;=300,"Medium",
TRUE,"High"
)</f>
        <v>No Mortgage</v>
      </c>
      <c r="S2081" s="25" t="str" cm="1">
        <f t="array" ref="S2081">_xlfn.IFS(
C2081&lt;10,"0-10",
C2081&lt;20,"11-20",
C2081&lt;30,"21-30",
TRUE,"30+ yrs"
)</f>
        <v>21-30</v>
      </c>
      <c r="T2081" s="26" t="str" cm="1">
        <f t="array" ref="T2081">_xlfn.IFS(
H2081&lt;1,"0-1",
H2081&lt;2,"1-2",
H2081&lt;3,"2-3",
H2081&lt;4,"3-4",
H2081&lt;5,"4-5",
TRUE,"5+"
)</f>
        <v>0-1</v>
      </c>
    </row>
    <row r="2082" spans="1:20" ht="15.6" x14ac:dyDescent="0.3">
      <c r="A2082" s="21">
        <v>3354</v>
      </c>
      <c r="B2082" s="22">
        <v>49</v>
      </c>
      <c r="C2082" s="22">
        <v>23</v>
      </c>
      <c r="D2082" s="22">
        <v>19</v>
      </c>
      <c r="E2082" s="23" t="str">
        <f t="shared" si="32"/>
        <v>0-50</v>
      </c>
      <c r="F2082" s="24">
        <v>94521</v>
      </c>
      <c r="G2082" s="22">
        <v>4</v>
      </c>
      <c r="H2082" s="22">
        <v>0.6</v>
      </c>
      <c r="I2082" s="22" t="s">
        <v>36</v>
      </c>
      <c r="J2082" s="22">
        <v>0</v>
      </c>
      <c r="K2082" s="22" t="s">
        <v>34</v>
      </c>
      <c r="L2082" s="22" t="s">
        <v>34</v>
      </c>
      <c r="M2082" s="22" t="s">
        <v>34</v>
      </c>
      <c r="N2082" s="22" t="s">
        <v>35</v>
      </c>
      <c r="O2082" s="22" t="s">
        <v>35</v>
      </c>
      <c r="P2082" s="25" t="str" cm="1">
        <f t="array" ref="P2082">_xlfn.IFS(
B2082&lt;30,"20-29",
B2082&lt;40,"30-39",
B2082&lt;50,"40-49",
B2082&lt;60,"50-59",
TRUE,"60+")</f>
        <v>40-49</v>
      </c>
      <c r="Q2082" s="25" t="str" cm="1">
        <f t="array" ref="Q2082">_xlfn.IFS(
D2082&lt;25,"0–24K",
D2082&lt;50,"25–49K",
D2082&lt;75,"50–74K",
D2082&lt;100,"75–99K",
D2082&lt;150,"100–149K",
D2082&lt;200,"150–199K",
TRUE,"200K+"
)</f>
        <v>0–24K</v>
      </c>
      <c r="R2082" s="25" t="str" cm="1">
        <f t="array" ref="R2082">_xlfn.IFS(
J2082=0,"No Mortgage",
J2082&lt;=100,"Low",
J2082&lt;=300,"Medium",
TRUE,"High"
)</f>
        <v>No Mortgage</v>
      </c>
      <c r="S2082" s="25" t="str" cm="1">
        <f t="array" ref="S2082">_xlfn.IFS(
C2082&lt;10,"0-10",
C2082&lt;20,"11-20",
C2082&lt;30,"21-30",
TRUE,"30+ yrs"
)</f>
        <v>21-30</v>
      </c>
      <c r="T2082" s="26" t="str" cm="1">
        <f t="array" ref="T2082">_xlfn.IFS(
H2082&lt;1,"0-1",
H2082&lt;2,"1-2",
H2082&lt;3,"2-3",
H2082&lt;4,"3-4",
H2082&lt;5,"4-5",
TRUE,"5+"
)</f>
        <v>0-1</v>
      </c>
    </row>
    <row r="2083" spans="1:20" ht="15.6" x14ac:dyDescent="0.3">
      <c r="A2083" s="21">
        <v>3356</v>
      </c>
      <c r="B2083" s="22">
        <v>49</v>
      </c>
      <c r="C2083" s="22">
        <v>23</v>
      </c>
      <c r="D2083" s="22">
        <v>93</v>
      </c>
      <c r="E2083" s="23" t="str">
        <f t="shared" si="32"/>
        <v>51-100</v>
      </c>
      <c r="F2083" s="24">
        <v>90036</v>
      </c>
      <c r="G2083" s="22">
        <v>1</v>
      </c>
      <c r="H2083" s="22">
        <v>2.4</v>
      </c>
      <c r="I2083" s="22" t="s">
        <v>33</v>
      </c>
      <c r="J2083" s="22">
        <v>0</v>
      </c>
      <c r="K2083" s="22" t="s">
        <v>34</v>
      </c>
      <c r="L2083" s="22" t="s">
        <v>34</v>
      </c>
      <c r="M2083" s="22" t="s">
        <v>34</v>
      </c>
      <c r="N2083" s="22" t="s">
        <v>35</v>
      </c>
      <c r="O2083" s="22" t="s">
        <v>35</v>
      </c>
      <c r="P2083" s="25" t="str" cm="1">
        <f t="array" ref="P2083">_xlfn.IFS(
B2083&lt;30,"20-29",
B2083&lt;40,"30-39",
B2083&lt;50,"40-49",
B2083&lt;60,"50-59",
TRUE,"60+")</f>
        <v>40-49</v>
      </c>
      <c r="Q2083" s="25" t="str" cm="1">
        <f t="array" ref="Q2083">_xlfn.IFS(
D2083&lt;25,"0–24K",
D2083&lt;50,"25–49K",
D2083&lt;75,"50–74K",
D2083&lt;100,"75–99K",
D2083&lt;150,"100–149K",
D2083&lt;200,"150–199K",
TRUE,"200K+"
)</f>
        <v>75–99K</v>
      </c>
      <c r="R2083" s="25" t="str" cm="1">
        <f t="array" ref="R2083">_xlfn.IFS(
J2083=0,"No Mortgage",
J2083&lt;=100,"Low",
J2083&lt;=300,"Medium",
TRUE,"High"
)</f>
        <v>No Mortgage</v>
      </c>
      <c r="S2083" s="25" t="str" cm="1">
        <f t="array" ref="S2083">_xlfn.IFS(
C2083&lt;10,"0-10",
C2083&lt;20,"11-20",
C2083&lt;30,"21-30",
TRUE,"30+ yrs"
)</f>
        <v>21-30</v>
      </c>
      <c r="T2083" s="26" t="str" cm="1">
        <f t="array" ref="T2083">_xlfn.IFS(
H2083&lt;1,"0-1",
H2083&lt;2,"1-2",
H2083&lt;3,"2-3",
H2083&lt;4,"3-4",
H2083&lt;5,"4-5",
TRUE,"5+"
)</f>
        <v>2-3</v>
      </c>
    </row>
    <row r="2084" spans="1:20" ht="15.6" x14ac:dyDescent="0.3">
      <c r="A2084" s="21">
        <v>3357</v>
      </c>
      <c r="B2084" s="22">
        <v>49</v>
      </c>
      <c r="C2084" s="22">
        <v>23</v>
      </c>
      <c r="D2084" s="22">
        <v>115</v>
      </c>
      <c r="E2084" s="23" t="str">
        <f t="shared" si="32"/>
        <v>100+</v>
      </c>
      <c r="F2084" s="24">
        <v>95051</v>
      </c>
      <c r="G2084" s="22">
        <v>3</v>
      </c>
      <c r="H2084" s="22">
        <v>4.5999999999999996</v>
      </c>
      <c r="I2084" s="22" t="s">
        <v>36</v>
      </c>
      <c r="J2084" s="22">
        <v>0</v>
      </c>
      <c r="K2084" s="22" t="s">
        <v>35</v>
      </c>
      <c r="L2084" s="22" t="s">
        <v>34</v>
      </c>
      <c r="M2084" s="22" t="s">
        <v>34</v>
      </c>
      <c r="N2084" s="22" t="s">
        <v>34</v>
      </c>
      <c r="O2084" s="22" t="s">
        <v>34</v>
      </c>
      <c r="P2084" s="25" t="str" cm="1">
        <f t="array" ref="P2084">_xlfn.IFS(
B2084&lt;30,"20-29",
B2084&lt;40,"30-39",
B2084&lt;50,"40-49",
B2084&lt;60,"50-59",
TRUE,"60+")</f>
        <v>40-49</v>
      </c>
      <c r="Q2084" s="25" t="str" cm="1">
        <f t="array" ref="Q2084">_xlfn.IFS(
D2084&lt;25,"0–24K",
D2084&lt;50,"25–49K",
D2084&lt;75,"50–74K",
D2084&lt;100,"75–99K",
D2084&lt;150,"100–149K",
D2084&lt;200,"150–199K",
TRUE,"200K+"
)</f>
        <v>100–149K</v>
      </c>
      <c r="R2084" s="25" t="str" cm="1">
        <f t="array" ref="R2084">_xlfn.IFS(
J2084=0,"No Mortgage",
J2084&lt;=100,"Low",
J2084&lt;=300,"Medium",
TRUE,"High"
)</f>
        <v>No Mortgage</v>
      </c>
      <c r="S2084" s="25" t="str" cm="1">
        <f t="array" ref="S2084">_xlfn.IFS(
C2084&lt;10,"0-10",
C2084&lt;20,"11-20",
C2084&lt;30,"21-30",
TRUE,"30+ yrs"
)</f>
        <v>21-30</v>
      </c>
      <c r="T2084" s="26" t="str" cm="1">
        <f t="array" ref="T2084">_xlfn.IFS(
H2084&lt;1,"0-1",
H2084&lt;2,"1-2",
H2084&lt;3,"2-3",
H2084&lt;4,"3-4",
H2084&lt;5,"4-5",
TRUE,"5+"
)</f>
        <v>4-5</v>
      </c>
    </row>
    <row r="2085" spans="1:20" ht="15.6" x14ac:dyDescent="0.3">
      <c r="A2085" s="21">
        <v>3422</v>
      </c>
      <c r="B2085" s="22">
        <v>49</v>
      </c>
      <c r="C2085" s="22">
        <v>23</v>
      </c>
      <c r="D2085" s="22">
        <v>125</v>
      </c>
      <c r="E2085" s="23" t="str">
        <f t="shared" si="32"/>
        <v>100+</v>
      </c>
      <c r="F2085" s="24">
        <v>90245</v>
      </c>
      <c r="G2085" s="22">
        <v>1</v>
      </c>
      <c r="H2085" s="22">
        <v>2.4</v>
      </c>
      <c r="I2085" s="22" t="s">
        <v>33</v>
      </c>
      <c r="J2085" s="22">
        <v>0</v>
      </c>
      <c r="K2085" s="22" t="s">
        <v>34</v>
      </c>
      <c r="L2085" s="22" t="s">
        <v>34</v>
      </c>
      <c r="M2085" s="22" t="s">
        <v>34</v>
      </c>
      <c r="N2085" s="22" t="s">
        <v>34</v>
      </c>
      <c r="O2085" s="22" t="s">
        <v>35</v>
      </c>
      <c r="P2085" s="25" t="str" cm="1">
        <f t="array" ref="P2085">_xlfn.IFS(
B2085&lt;30,"20-29",
B2085&lt;40,"30-39",
B2085&lt;50,"40-49",
B2085&lt;60,"50-59",
TRUE,"60+")</f>
        <v>40-49</v>
      </c>
      <c r="Q2085" s="25" t="str" cm="1">
        <f t="array" ref="Q2085">_xlfn.IFS(
D2085&lt;25,"0–24K",
D2085&lt;50,"25–49K",
D2085&lt;75,"50–74K",
D2085&lt;100,"75–99K",
D2085&lt;150,"100–149K",
D2085&lt;200,"150–199K",
TRUE,"200K+"
)</f>
        <v>100–149K</v>
      </c>
      <c r="R2085" s="25" t="str" cm="1">
        <f t="array" ref="R2085">_xlfn.IFS(
J2085=0,"No Mortgage",
J2085&lt;=100,"Low",
J2085&lt;=300,"Medium",
TRUE,"High"
)</f>
        <v>No Mortgage</v>
      </c>
      <c r="S2085" s="25" t="str" cm="1">
        <f t="array" ref="S2085">_xlfn.IFS(
C2085&lt;10,"0-10",
C2085&lt;20,"11-20",
C2085&lt;30,"21-30",
TRUE,"30+ yrs"
)</f>
        <v>21-30</v>
      </c>
      <c r="T2085" s="26" t="str" cm="1">
        <f t="array" ref="T2085">_xlfn.IFS(
H2085&lt;1,"0-1",
H2085&lt;2,"1-2",
H2085&lt;3,"2-3",
H2085&lt;4,"3-4",
H2085&lt;5,"4-5",
TRUE,"5+"
)</f>
        <v>2-3</v>
      </c>
    </row>
    <row r="2086" spans="1:20" ht="15.6" x14ac:dyDescent="0.3">
      <c r="A2086" s="21">
        <v>3475</v>
      </c>
      <c r="B2086" s="22">
        <v>49</v>
      </c>
      <c r="C2086" s="22">
        <v>24</v>
      </c>
      <c r="D2086" s="22">
        <v>42</v>
      </c>
      <c r="E2086" s="23" t="str">
        <f t="shared" si="32"/>
        <v>0-50</v>
      </c>
      <c r="F2086" s="24">
        <v>92121</v>
      </c>
      <c r="G2086" s="22">
        <v>2</v>
      </c>
      <c r="H2086" s="22">
        <v>0.7</v>
      </c>
      <c r="I2086" s="22" t="s">
        <v>37</v>
      </c>
      <c r="J2086" s="22">
        <v>0</v>
      </c>
      <c r="K2086" s="22" t="s">
        <v>34</v>
      </c>
      <c r="L2086" s="22" t="s">
        <v>34</v>
      </c>
      <c r="M2086" s="22" t="s">
        <v>34</v>
      </c>
      <c r="N2086" s="22" t="s">
        <v>35</v>
      </c>
      <c r="O2086" s="22" t="s">
        <v>34</v>
      </c>
      <c r="P2086" s="25" t="str" cm="1">
        <f t="array" ref="P2086">_xlfn.IFS(
B2086&lt;30,"20-29",
B2086&lt;40,"30-39",
B2086&lt;50,"40-49",
B2086&lt;60,"50-59",
TRUE,"60+")</f>
        <v>40-49</v>
      </c>
      <c r="Q2086" s="25" t="str" cm="1">
        <f t="array" ref="Q2086">_xlfn.IFS(
D2086&lt;25,"0–24K",
D2086&lt;50,"25–49K",
D2086&lt;75,"50–74K",
D2086&lt;100,"75–99K",
D2086&lt;150,"100–149K",
D2086&lt;200,"150–199K",
TRUE,"200K+"
)</f>
        <v>25–49K</v>
      </c>
      <c r="R2086" s="25" t="str" cm="1">
        <f t="array" ref="R2086">_xlfn.IFS(
J2086=0,"No Mortgage",
J2086&lt;=100,"Low",
J2086&lt;=300,"Medium",
TRUE,"High"
)</f>
        <v>No Mortgage</v>
      </c>
      <c r="S2086" s="25" t="str" cm="1">
        <f t="array" ref="S2086">_xlfn.IFS(
C2086&lt;10,"0-10",
C2086&lt;20,"11-20",
C2086&lt;30,"21-30",
TRUE,"30+ yrs"
)</f>
        <v>21-30</v>
      </c>
      <c r="T2086" s="26" t="str" cm="1">
        <f t="array" ref="T2086">_xlfn.IFS(
H2086&lt;1,"0-1",
H2086&lt;2,"1-2",
H2086&lt;3,"2-3",
H2086&lt;4,"3-4",
H2086&lt;5,"4-5",
TRUE,"5+"
)</f>
        <v>0-1</v>
      </c>
    </row>
    <row r="2087" spans="1:20" ht="15.6" x14ac:dyDescent="0.3">
      <c r="A2087" s="21">
        <v>3500</v>
      </c>
      <c r="B2087" s="22">
        <v>49</v>
      </c>
      <c r="C2087" s="22">
        <v>23</v>
      </c>
      <c r="D2087" s="22">
        <v>114</v>
      </c>
      <c r="E2087" s="23" t="str">
        <f t="shared" si="32"/>
        <v>100+</v>
      </c>
      <c r="F2087" s="24">
        <v>94550</v>
      </c>
      <c r="G2087" s="22">
        <v>1</v>
      </c>
      <c r="H2087" s="22">
        <v>0.3</v>
      </c>
      <c r="I2087" s="22" t="s">
        <v>33</v>
      </c>
      <c r="J2087" s="22">
        <v>286</v>
      </c>
      <c r="K2087" s="22" t="s">
        <v>34</v>
      </c>
      <c r="L2087" s="22" t="s">
        <v>34</v>
      </c>
      <c r="M2087" s="22" t="s">
        <v>34</v>
      </c>
      <c r="N2087" s="22" t="s">
        <v>35</v>
      </c>
      <c r="O2087" s="22" t="s">
        <v>34</v>
      </c>
      <c r="P2087" s="25" t="str" cm="1">
        <f t="array" ref="P2087">_xlfn.IFS(
B2087&lt;30,"20-29",
B2087&lt;40,"30-39",
B2087&lt;50,"40-49",
B2087&lt;60,"50-59",
TRUE,"60+")</f>
        <v>40-49</v>
      </c>
      <c r="Q2087" s="25" t="str" cm="1">
        <f t="array" ref="Q2087">_xlfn.IFS(
D2087&lt;25,"0–24K",
D2087&lt;50,"25–49K",
D2087&lt;75,"50–74K",
D2087&lt;100,"75–99K",
D2087&lt;150,"100–149K",
D2087&lt;200,"150–199K",
TRUE,"200K+"
)</f>
        <v>100–149K</v>
      </c>
      <c r="R2087" s="25" t="str" cm="1">
        <f t="array" ref="R2087">_xlfn.IFS(
J2087=0,"No Mortgage",
J2087&lt;=100,"Low",
J2087&lt;=300,"Medium",
TRUE,"High"
)</f>
        <v>Medium</v>
      </c>
      <c r="S2087" s="25" t="str" cm="1">
        <f t="array" ref="S2087">_xlfn.IFS(
C2087&lt;10,"0-10",
C2087&lt;20,"11-20",
C2087&lt;30,"21-30",
TRUE,"30+ yrs"
)</f>
        <v>21-30</v>
      </c>
      <c r="T2087" s="26" t="str" cm="1">
        <f t="array" ref="T2087">_xlfn.IFS(
H2087&lt;1,"0-1",
H2087&lt;2,"1-2",
H2087&lt;3,"2-3",
H2087&lt;4,"3-4",
H2087&lt;5,"4-5",
TRUE,"5+"
)</f>
        <v>0-1</v>
      </c>
    </row>
    <row r="2088" spans="1:20" ht="15.6" x14ac:dyDescent="0.3">
      <c r="A2088" s="21">
        <v>3583</v>
      </c>
      <c r="B2088" s="22">
        <v>49</v>
      </c>
      <c r="C2088" s="22">
        <v>25</v>
      </c>
      <c r="D2088" s="22">
        <v>65</v>
      </c>
      <c r="E2088" s="23" t="str">
        <f t="shared" si="32"/>
        <v>51-100</v>
      </c>
      <c r="F2088" s="24">
        <v>92354</v>
      </c>
      <c r="G2088" s="22">
        <v>1</v>
      </c>
      <c r="H2088" s="22">
        <v>0</v>
      </c>
      <c r="I2088" s="22" t="s">
        <v>33</v>
      </c>
      <c r="J2088" s="22">
        <v>0</v>
      </c>
      <c r="K2088" s="22" t="s">
        <v>34</v>
      </c>
      <c r="L2088" s="22" t="s">
        <v>34</v>
      </c>
      <c r="M2088" s="22" t="s">
        <v>34</v>
      </c>
      <c r="N2088" s="22" t="s">
        <v>35</v>
      </c>
      <c r="O2088" s="22" t="s">
        <v>34</v>
      </c>
      <c r="P2088" s="25" t="str" cm="1">
        <f t="array" ref="P2088">_xlfn.IFS(
B2088&lt;30,"20-29",
B2088&lt;40,"30-39",
B2088&lt;50,"40-49",
B2088&lt;60,"50-59",
TRUE,"60+")</f>
        <v>40-49</v>
      </c>
      <c r="Q2088" s="25" t="str" cm="1">
        <f t="array" ref="Q2088">_xlfn.IFS(
D2088&lt;25,"0–24K",
D2088&lt;50,"25–49K",
D2088&lt;75,"50–74K",
D2088&lt;100,"75–99K",
D2088&lt;150,"100–149K",
D2088&lt;200,"150–199K",
TRUE,"200K+"
)</f>
        <v>50–74K</v>
      </c>
      <c r="R2088" s="25" t="str" cm="1">
        <f t="array" ref="R2088">_xlfn.IFS(
J2088=0,"No Mortgage",
J2088&lt;=100,"Low",
J2088&lt;=300,"Medium",
TRUE,"High"
)</f>
        <v>No Mortgage</v>
      </c>
      <c r="S2088" s="25" t="str" cm="1">
        <f t="array" ref="S2088">_xlfn.IFS(
C2088&lt;10,"0-10",
C2088&lt;20,"11-20",
C2088&lt;30,"21-30",
TRUE,"30+ yrs"
)</f>
        <v>21-30</v>
      </c>
      <c r="T2088" s="26" t="str" cm="1">
        <f t="array" ref="T2088">_xlfn.IFS(
H2088&lt;1,"0-1",
H2088&lt;2,"1-2",
H2088&lt;3,"2-3",
H2088&lt;4,"3-4",
H2088&lt;5,"4-5",
TRUE,"5+"
)</f>
        <v>0-1</v>
      </c>
    </row>
    <row r="2089" spans="1:20" ht="15.6" x14ac:dyDescent="0.3">
      <c r="A2089" s="21">
        <v>3652</v>
      </c>
      <c r="B2089" s="22">
        <v>49</v>
      </c>
      <c r="C2089" s="22">
        <v>23</v>
      </c>
      <c r="D2089" s="22">
        <v>140</v>
      </c>
      <c r="E2089" s="23" t="str">
        <f t="shared" si="32"/>
        <v>100+</v>
      </c>
      <c r="F2089" s="24">
        <v>90504</v>
      </c>
      <c r="G2089" s="22">
        <v>1</v>
      </c>
      <c r="H2089" s="22">
        <v>1.9</v>
      </c>
      <c r="I2089" s="22" t="s">
        <v>36</v>
      </c>
      <c r="J2089" s="22">
        <v>0</v>
      </c>
      <c r="K2089" s="22" t="s">
        <v>35</v>
      </c>
      <c r="L2089" s="22" t="s">
        <v>34</v>
      </c>
      <c r="M2089" s="22" t="s">
        <v>34</v>
      </c>
      <c r="N2089" s="22" t="s">
        <v>34</v>
      </c>
      <c r="O2089" s="22" t="s">
        <v>35</v>
      </c>
      <c r="P2089" s="25" t="str" cm="1">
        <f t="array" ref="P2089">_xlfn.IFS(
B2089&lt;30,"20-29",
B2089&lt;40,"30-39",
B2089&lt;50,"40-49",
B2089&lt;60,"50-59",
TRUE,"60+")</f>
        <v>40-49</v>
      </c>
      <c r="Q2089" s="25" t="str" cm="1">
        <f t="array" ref="Q2089">_xlfn.IFS(
D2089&lt;25,"0–24K",
D2089&lt;50,"25–49K",
D2089&lt;75,"50–74K",
D2089&lt;100,"75–99K",
D2089&lt;150,"100–149K",
D2089&lt;200,"150–199K",
TRUE,"200K+"
)</f>
        <v>100–149K</v>
      </c>
      <c r="R2089" s="25" t="str" cm="1">
        <f t="array" ref="R2089">_xlfn.IFS(
J2089=0,"No Mortgage",
J2089&lt;=100,"Low",
J2089&lt;=300,"Medium",
TRUE,"High"
)</f>
        <v>No Mortgage</v>
      </c>
      <c r="S2089" s="25" t="str" cm="1">
        <f t="array" ref="S2089">_xlfn.IFS(
C2089&lt;10,"0-10",
C2089&lt;20,"11-20",
C2089&lt;30,"21-30",
TRUE,"30+ yrs"
)</f>
        <v>21-30</v>
      </c>
      <c r="T2089" s="26" t="str" cm="1">
        <f t="array" ref="T2089">_xlfn.IFS(
H2089&lt;1,"0-1",
H2089&lt;2,"1-2",
H2089&lt;3,"2-3",
H2089&lt;4,"3-4",
H2089&lt;5,"4-5",
TRUE,"5+"
)</f>
        <v>1-2</v>
      </c>
    </row>
    <row r="2090" spans="1:20" ht="15.6" x14ac:dyDescent="0.3">
      <c r="A2090" s="21">
        <v>3679</v>
      </c>
      <c r="B2090" s="22">
        <v>49</v>
      </c>
      <c r="C2090" s="22">
        <v>25</v>
      </c>
      <c r="D2090" s="22">
        <v>30</v>
      </c>
      <c r="E2090" s="23" t="str">
        <f t="shared" si="32"/>
        <v>0-50</v>
      </c>
      <c r="F2090" s="24">
        <v>92093</v>
      </c>
      <c r="G2090" s="22">
        <v>4</v>
      </c>
      <c r="H2090" s="22">
        <v>0.6</v>
      </c>
      <c r="I2090" s="22" t="s">
        <v>33</v>
      </c>
      <c r="J2090" s="22">
        <v>0</v>
      </c>
      <c r="K2090" s="22" t="s">
        <v>34</v>
      </c>
      <c r="L2090" s="22" t="s">
        <v>34</v>
      </c>
      <c r="M2090" s="22" t="s">
        <v>34</v>
      </c>
      <c r="N2090" s="22" t="s">
        <v>34</v>
      </c>
      <c r="O2090" s="22" t="s">
        <v>34</v>
      </c>
      <c r="P2090" s="25" t="str" cm="1">
        <f t="array" ref="P2090">_xlfn.IFS(
B2090&lt;30,"20-29",
B2090&lt;40,"30-39",
B2090&lt;50,"40-49",
B2090&lt;60,"50-59",
TRUE,"60+")</f>
        <v>40-49</v>
      </c>
      <c r="Q2090" s="25" t="str" cm="1">
        <f t="array" ref="Q2090">_xlfn.IFS(
D2090&lt;25,"0–24K",
D2090&lt;50,"25–49K",
D2090&lt;75,"50–74K",
D2090&lt;100,"75–99K",
D2090&lt;150,"100–149K",
D2090&lt;200,"150–199K",
TRUE,"200K+"
)</f>
        <v>25–49K</v>
      </c>
      <c r="R2090" s="25" t="str" cm="1">
        <f t="array" ref="R2090">_xlfn.IFS(
J2090=0,"No Mortgage",
J2090&lt;=100,"Low",
J2090&lt;=300,"Medium",
TRUE,"High"
)</f>
        <v>No Mortgage</v>
      </c>
      <c r="S2090" s="25" t="str" cm="1">
        <f t="array" ref="S2090">_xlfn.IFS(
C2090&lt;10,"0-10",
C2090&lt;20,"11-20",
C2090&lt;30,"21-30",
TRUE,"30+ yrs"
)</f>
        <v>21-30</v>
      </c>
      <c r="T2090" s="26" t="str" cm="1">
        <f t="array" ref="T2090">_xlfn.IFS(
H2090&lt;1,"0-1",
H2090&lt;2,"1-2",
H2090&lt;3,"2-3",
H2090&lt;4,"3-4",
H2090&lt;5,"4-5",
TRUE,"5+"
)</f>
        <v>0-1</v>
      </c>
    </row>
    <row r="2091" spans="1:20" ht="15.6" x14ac:dyDescent="0.3">
      <c r="A2091" s="21">
        <v>3680</v>
      </c>
      <c r="B2091" s="22">
        <v>49</v>
      </c>
      <c r="C2091" s="22">
        <v>23</v>
      </c>
      <c r="D2091" s="22">
        <v>134</v>
      </c>
      <c r="E2091" s="23" t="str">
        <f t="shared" si="32"/>
        <v>100+</v>
      </c>
      <c r="F2091" s="24">
        <v>90095</v>
      </c>
      <c r="G2091" s="22">
        <v>2</v>
      </c>
      <c r="H2091" s="22">
        <v>6.3</v>
      </c>
      <c r="I2091" s="22" t="s">
        <v>33</v>
      </c>
      <c r="J2091" s="22">
        <v>0</v>
      </c>
      <c r="K2091" s="22" t="s">
        <v>34</v>
      </c>
      <c r="L2091" s="22" t="s">
        <v>34</v>
      </c>
      <c r="M2091" s="22" t="s">
        <v>34</v>
      </c>
      <c r="N2091" s="22" t="s">
        <v>35</v>
      </c>
      <c r="O2091" s="22" t="s">
        <v>34</v>
      </c>
      <c r="P2091" s="25" t="str" cm="1">
        <f t="array" ref="P2091">_xlfn.IFS(
B2091&lt;30,"20-29",
B2091&lt;40,"30-39",
B2091&lt;50,"40-49",
B2091&lt;60,"50-59",
TRUE,"60+")</f>
        <v>40-49</v>
      </c>
      <c r="Q2091" s="25" t="str" cm="1">
        <f t="array" ref="Q2091">_xlfn.IFS(
D2091&lt;25,"0–24K",
D2091&lt;50,"25–49K",
D2091&lt;75,"50–74K",
D2091&lt;100,"75–99K",
D2091&lt;150,"100–149K",
D2091&lt;200,"150–199K",
TRUE,"200K+"
)</f>
        <v>100–149K</v>
      </c>
      <c r="R2091" s="25" t="str" cm="1">
        <f t="array" ref="R2091">_xlfn.IFS(
J2091=0,"No Mortgage",
J2091&lt;=100,"Low",
J2091&lt;=300,"Medium",
TRUE,"High"
)</f>
        <v>No Mortgage</v>
      </c>
      <c r="S2091" s="25" t="str" cm="1">
        <f t="array" ref="S2091">_xlfn.IFS(
C2091&lt;10,"0-10",
C2091&lt;20,"11-20",
C2091&lt;30,"21-30",
TRUE,"30+ yrs"
)</f>
        <v>21-30</v>
      </c>
      <c r="T2091" s="26" t="str" cm="1">
        <f t="array" ref="T2091">_xlfn.IFS(
H2091&lt;1,"0-1",
H2091&lt;2,"1-2",
H2091&lt;3,"2-3",
H2091&lt;4,"3-4",
H2091&lt;5,"4-5",
TRUE,"5+"
)</f>
        <v>5+</v>
      </c>
    </row>
    <row r="2092" spans="1:20" ht="15.6" x14ac:dyDescent="0.3">
      <c r="A2092" s="21">
        <v>3711</v>
      </c>
      <c r="B2092" s="22">
        <v>49</v>
      </c>
      <c r="C2092" s="22">
        <v>22</v>
      </c>
      <c r="D2092" s="22">
        <v>23</v>
      </c>
      <c r="E2092" s="23" t="str">
        <f t="shared" si="32"/>
        <v>0-50</v>
      </c>
      <c r="F2092" s="24">
        <v>90032</v>
      </c>
      <c r="G2092" s="22">
        <v>2</v>
      </c>
      <c r="H2092" s="22">
        <v>1</v>
      </c>
      <c r="I2092" s="22" t="s">
        <v>37</v>
      </c>
      <c r="J2092" s="22">
        <v>0</v>
      </c>
      <c r="K2092" s="22" t="s">
        <v>34</v>
      </c>
      <c r="L2092" s="22" t="s">
        <v>34</v>
      </c>
      <c r="M2092" s="22" t="s">
        <v>34</v>
      </c>
      <c r="N2092" s="22" t="s">
        <v>35</v>
      </c>
      <c r="O2092" s="22" t="s">
        <v>35</v>
      </c>
      <c r="P2092" s="25" t="str" cm="1">
        <f t="array" ref="P2092">_xlfn.IFS(
B2092&lt;30,"20-29",
B2092&lt;40,"30-39",
B2092&lt;50,"40-49",
B2092&lt;60,"50-59",
TRUE,"60+")</f>
        <v>40-49</v>
      </c>
      <c r="Q2092" s="25" t="str" cm="1">
        <f t="array" ref="Q2092">_xlfn.IFS(
D2092&lt;25,"0–24K",
D2092&lt;50,"25–49K",
D2092&lt;75,"50–74K",
D2092&lt;100,"75–99K",
D2092&lt;150,"100–149K",
D2092&lt;200,"150–199K",
TRUE,"200K+"
)</f>
        <v>0–24K</v>
      </c>
      <c r="R2092" s="25" t="str" cm="1">
        <f t="array" ref="R2092">_xlfn.IFS(
J2092=0,"No Mortgage",
J2092&lt;=100,"Low",
J2092&lt;=300,"Medium",
TRUE,"High"
)</f>
        <v>No Mortgage</v>
      </c>
      <c r="S2092" s="25" t="str" cm="1">
        <f t="array" ref="S2092">_xlfn.IFS(
C2092&lt;10,"0-10",
C2092&lt;20,"11-20",
C2092&lt;30,"21-30",
TRUE,"30+ yrs"
)</f>
        <v>21-30</v>
      </c>
      <c r="T2092" s="26" t="str" cm="1">
        <f t="array" ref="T2092">_xlfn.IFS(
H2092&lt;1,"0-1",
H2092&lt;2,"1-2",
H2092&lt;3,"2-3",
H2092&lt;4,"3-4",
H2092&lt;5,"4-5",
TRUE,"5+"
)</f>
        <v>1-2</v>
      </c>
    </row>
    <row r="2093" spans="1:20" ht="15.6" x14ac:dyDescent="0.3">
      <c r="A2093" s="21">
        <v>3715</v>
      </c>
      <c r="B2093" s="22">
        <v>49</v>
      </c>
      <c r="C2093" s="22">
        <v>23</v>
      </c>
      <c r="D2093" s="22">
        <v>65</v>
      </c>
      <c r="E2093" s="23" t="str">
        <f t="shared" si="32"/>
        <v>51-100</v>
      </c>
      <c r="F2093" s="24">
        <v>94720</v>
      </c>
      <c r="G2093" s="22">
        <v>2</v>
      </c>
      <c r="H2093" s="22">
        <v>0.4</v>
      </c>
      <c r="I2093" s="22" t="s">
        <v>36</v>
      </c>
      <c r="J2093" s="22">
        <v>232</v>
      </c>
      <c r="K2093" s="22" t="s">
        <v>34</v>
      </c>
      <c r="L2093" s="22" t="s">
        <v>34</v>
      </c>
      <c r="M2093" s="22" t="s">
        <v>34</v>
      </c>
      <c r="N2093" s="22" t="s">
        <v>34</v>
      </c>
      <c r="O2093" s="22" t="s">
        <v>35</v>
      </c>
      <c r="P2093" s="25" t="str" cm="1">
        <f t="array" ref="P2093">_xlfn.IFS(
B2093&lt;30,"20-29",
B2093&lt;40,"30-39",
B2093&lt;50,"40-49",
B2093&lt;60,"50-59",
TRUE,"60+")</f>
        <v>40-49</v>
      </c>
      <c r="Q2093" s="25" t="str" cm="1">
        <f t="array" ref="Q2093">_xlfn.IFS(
D2093&lt;25,"0–24K",
D2093&lt;50,"25–49K",
D2093&lt;75,"50–74K",
D2093&lt;100,"75–99K",
D2093&lt;150,"100–149K",
D2093&lt;200,"150–199K",
TRUE,"200K+"
)</f>
        <v>50–74K</v>
      </c>
      <c r="R2093" s="25" t="str" cm="1">
        <f t="array" ref="R2093">_xlfn.IFS(
J2093=0,"No Mortgage",
J2093&lt;=100,"Low",
J2093&lt;=300,"Medium",
TRUE,"High"
)</f>
        <v>Medium</v>
      </c>
      <c r="S2093" s="25" t="str" cm="1">
        <f t="array" ref="S2093">_xlfn.IFS(
C2093&lt;10,"0-10",
C2093&lt;20,"11-20",
C2093&lt;30,"21-30",
TRUE,"30+ yrs"
)</f>
        <v>21-30</v>
      </c>
      <c r="T2093" s="26" t="str" cm="1">
        <f t="array" ref="T2093">_xlfn.IFS(
H2093&lt;1,"0-1",
H2093&lt;2,"1-2",
H2093&lt;3,"2-3",
H2093&lt;4,"3-4",
H2093&lt;5,"4-5",
TRUE,"5+"
)</f>
        <v>0-1</v>
      </c>
    </row>
    <row r="2094" spans="1:20" ht="15.6" x14ac:dyDescent="0.3">
      <c r="A2094" s="21">
        <v>3762</v>
      </c>
      <c r="B2094" s="22">
        <v>49</v>
      </c>
      <c r="C2094" s="22">
        <v>24</v>
      </c>
      <c r="D2094" s="22">
        <v>25</v>
      </c>
      <c r="E2094" s="23" t="str">
        <f t="shared" si="32"/>
        <v>0-50</v>
      </c>
      <c r="F2094" s="24">
        <v>95831</v>
      </c>
      <c r="G2094" s="22">
        <v>2</v>
      </c>
      <c r="H2094" s="22">
        <v>0.7</v>
      </c>
      <c r="I2094" s="22" t="s">
        <v>36</v>
      </c>
      <c r="J2094" s="22">
        <v>0</v>
      </c>
      <c r="K2094" s="22" t="s">
        <v>34</v>
      </c>
      <c r="L2094" s="22" t="s">
        <v>34</v>
      </c>
      <c r="M2094" s="22" t="s">
        <v>34</v>
      </c>
      <c r="N2094" s="22" t="s">
        <v>35</v>
      </c>
      <c r="O2094" s="22" t="s">
        <v>34</v>
      </c>
      <c r="P2094" s="25" t="str" cm="1">
        <f t="array" ref="P2094">_xlfn.IFS(
B2094&lt;30,"20-29",
B2094&lt;40,"30-39",
B2094&lt;50,"40-49",
B2094&lt;60,"50-59",
TRUE,"60+")</f>
        <v>40-49</v>
      </c>
      <c r="Q2094" s="25" t="str" cm="1">
        <f t="array" ref="Q2094">_xlfn.IFS(
D2094&lt;25,"0–24K",
D2094&lt;50,"25–49K",
D2094&lt;75,"50–74K",
D2094&lt;100,"75–99K",
D2094&lt;150,"100–149K",
D2094&lt;200,"150–199K",
TRUE,"200K+"
)</f>
        <v>25–49K</v>
      </c>
      <c r="R2094" s="25" t="str" cm="1">
        <f t="array" ref="R2094">_xlfn.IFS(
J2094=0,"No Mortgage",
J2094&lt;=100,"Low",
J2094&lt;=300,"Medium",
TRUE,"High"
)</f>
        <v>No Mortgage</v>
      </c>
      <c r="S2094" s="25" t="str" cm="1">
        <f t="array" ref="S2094">_xlfn.IFS(
C2094&lt;10,"0-10",
C2094&lt;20,"11-20",
C2094&lt;30,"21-30",
TRUE,"30+ yrs"
)</f>
        <v>21-30</v>
      </c>
      <c r="T2094" s="26" t="str" cm="1">
        <f t="array" ref="T2094">_xlfn.IFS(
H2094&lt;1,"0-1",
H2094&lt;2,"1-2",
H2094&lt;3,"2-3",
H2094&lt;4,"3-4",
H2094&lt;5,"4-5",
TRUE,"5+"
)</f>
        <v>0-1</v>
      </c>
    </row>
    <row r="2095" spans="1:20" ht="15.6" x14ac:dyDescent="0.3">
      <c r="A2095" s="21">
        <v>3781</v>
      </c>
      <c r="B2095" s="22">
        <v>49</v>
      </c>
      <c r="C2095" s="22">
        <v>25</v>
      </c>
      <c r="D2095" s="22">
        <v>109</v>
      </c>
      <c r="E2095" s="23" t="str">
        <f t="shared" si="32"/>
        <v>100+</v>
      </c>
      <c r="F2095" s="24">
        <v>92780</v>
      </c>
      <c r="G2095" s="22">
        <v>2</v>
      </c>
      <c r="H2095" s="22">
        <v>6.8</v>
      </c>
      <c r="I2095" s="22" t="s">
        <v>33</v>
      </c>
      <c r="J2095" s="22">
        <v>0</v>
      </c>
      <c r="K2095" s="22" t="s">
        <v>34</v>
      </c>
      <c r="L2095" s="22" t="s">
        <v>34</v>
      </c>
      <c r="M2095" s="22" t="s">
        <v>34</v>
      </c>
      <c r="N2095" s="22" t="s">
        <v>34</v>
      </c>
      <c r="O2095" s="22" t="s">
        <v>34</v>
      </c>
      <c r="P2095" s="25" t="str" cm="1">
        <f t="array" ref="P2095">_xlfn.IFS(
B2095&lt;30,"20-29",
B2095&lt;40,"30-39",
B2095&lt;50,"40-49",
B2095&lt;60,"50-59",
TRUE,"60+")</f>
        <v>40-49</v>
      </c>
      <c r="Q2095" s="25" t="str" cm="1">
        <f t="array" ref="Q2095">_xlfn.IFS(
D2095&lt;25,"0–24K",
D2095&lt;50,"25–49K",
D2095&lt;75,"50–74K",
D2095&lt;100,"75–99K",
D2095&lt;150,"100–149K",
D2095&lt;200,"150–199K",
TRUE,"200K+"
)</f>
        <v>100–149K</v>
      </c>
      <c r="R2095" s="25" t="str" cm="1">
        <f t="array" ref="R2095">_xlfn.IFS(
J2095=0,"No Mortgage",
J2095&lt;=100,"Low",
J2095&lt;=300,"Medium",
TRUE,"High"
)</f>
        <v>No Mortgage</v>
      </c>
      <c r="S2095" s="25" t="str" cm="1">
        <f t="array" ref="S2095">_xlfn.IFS(
C2095&lt;10,"0-10",
C2095&lt;20,"11-20",
C2095&lt;30,"21-30",
TRUE,"30+ yrs"
)</f>
        <v>21-30</v>
      </c>
      <c r="T2095" s="26" t="str" cm="1">
        <f t="array" ref="T2095">_xlfn.IFS(
H2095&lt;1,"0-1",
H2095&lt;2,"1-2",
H2095&lt;3,"2-3",
H2095&lt;4,"3-4",
H2095&lt;5,"4-5",
TRUE,"5+"
)</f>
        <v>5+</v>
      </c>
    </row>
    <row r="2096" spans="1:20" ht="15.6" x14ac:dyDescent="0.3">
      <c r="A2096" s="21">
        <v>3824</v>
      </c>
      <c r="B2096" s="22">
        <v>49</v>
      </c>
      <c r="C2096" s="22">
        <v>25</v>
      </c>
      <c r="D2096" s="22">
        <v>44</v>
      </c>
      <c r="E2096" s="23" t="str">
        <f t="shared" si="32"/>
        <v>0-50</v>
      </c>
      <c r="F2096" s="24">
        <v>94708</v>
      </c>
      <c r="G2096" s="22">
        <v>4</v>
      </c>
      <c r="H2096" s="22">
        <v>0.9</v>
      </c>
      <c r="I2096" s="22" t="s">
        <v>37</v>
      </c>
      <c r="J2096" s="22">
        <v>194</v>
      </c>
      <c r="K2096" s="22" t="s">
        <v>34</v>
      </c>
      <c r="L2096" s="22" t="s">
        <v>34</v>
      </c>
      <c r="M2096" s="22" t="s">
        <v>34</v>
      </c>
      <c r="N2096" s="22" t="s">
        <v>35</v>
      </c>
      <c r="O2096" s="22" t="s">
        <v>34</v>
      </c>
      <c r="P2096" s="25" t="str" cm="1">
        <f t="array" ref="P2096">_xlfn.IFS(
B2096&lt;30,"20-29",
B2096&lt;40,"30-39",
B2096&lt;50,"40-49",
B2096&lt;60,"50-59",
TRUE,"60+")</f>
        <v>40-49</v>
      </c>
      <c r="Q2096" s="25" t="str" cm="1">
        <f t="array" ref="Q2096">_xlfn.IFS(
D2096&lt;25,"0–24K",
D2096&lt;50,"25–49K",
D2096&lt;75,"50–74K",
D2096&lt;100,"75–99K",
D2096&lt;150,"100–149K",
D2096&lt;200,"150–199K",
TRUE,"200K+"
)</f>
        <v>25–49K</v>
      </c>
      <c r="R2096" s="25" t="str" cm="1">
        <f t="array" ref="R2096">_xlfn.IFS(
J2096=0,"No Mortgage",
J2096&lt;=100,"Low",
J2096&lt;=300,"Medium",
TRUE,"High"
)</f>
        <v>Medium</v>
      </c>
      <c r="S2096" s="25" t="str" cm="1">
        <f t="array" ref="S2096">_xlfn.IFS(
C2096&lt;10,"0-10",
C2096&lt;20,"11-20",
C2096&lt;30,"21-30",
TRUE,"30+ yrs"
)</f>
        <v>21-30</v>
      </c>
      <c r="T2096" s="26" t="str" cm="1">
        <f t="array" ref="T2096">_xlfn.IFS(
H2096&lt;1,"0-1",
H2096&lt;2,"1-2",
H2096&lt;3,"2-3",
H2096&lt;4,"3-4",
H2096&lt;5,"4-5",
TRUE,"5+"
)</f>
        <v>0-1</v>
      </c>
    </row>
    <row r="2097" spans="1:20" ht="15.6" x14ac:dyDescent="0.3">
      <c r="A2097" s="21">
        <v>3939</v>
      </c>
      <c r="B2097" s="22">
        <v>49</v>
      </c>
      <c r="C2097" s="22">
        <v>24</v>
      </c>
      <c r="D2097" s="22">
        <v>13</v>
      </c>
      <c r="E2097" s="23" t="str">
        <f t="shared" si="32"/>
        <v>0-50</v>
      </c>
      <c r="F2097" s="24">
        <v>95929</v>
      </c>
      <c r="G2097" s="22">
        <v>2</v>
      </c>
      <c r="H2097" s="22">
        <v>0</v>
      </c>
      <c r="I2097" s="22" t="s">
        <v>33</v>
      </c>
      <c r="J2097" s="22">
        <v>0</v>
      </c>
      <c r="K2097" s="22" t="s">
        <v>34</v>
      </c>
      <c r="L2097" s="22" t="s">
        <v>34</v>
      </c>
      <c r="M2097" s="22" t="s">
        <v>34</v>
      </c>
      <c r="N2097" s="22" t="s">
        <v>35</v>
      </c>
      <c r="O2097" s="22" t="s">
        <v>34</v>
      </c>
      <c r="P2097" s="25" t="str" cm="1">
        <f t="array" ref="P2097">_xlfn.IFS(
B2097&lt;30,"20-29",
B2097&lt;40,"30-39",
B2097&lt;50,"40-49",
B2097&lt;60,"50-59",
TRUE,"60+")</f>
        <v>40-49</v>
      </c>
      <c r="Q2097" s="25" t="str" cm="1">
        <f t="array" ref="Q2097">_xlfn.IFS(
D2097&lt;25,"0–24K",
D2097&lt;50,"25–49K",
D2097&lt;75,"50–74K",
D2097&lt;100,"75–99K",
D2097&lt;150,"100–149K",
D2097&lt;200,"150–199K",
TRUE,"200K+"
)</f>
        <v>0–24K</v>
      </c>
      <c r="R2097" s="25" t="str" cm="1">
        <f t="array" ref="R2097">_xlfn.IFS(
J2097=0,"No Mortgage",
J2097&lt;=100,"Low",
J2097&lt;=300,"Medium",
TRUE,"High"
)</f>
        <v>No Mortgage</v>
      </c>
      <c r="S2097" s="25" t="str" cm="1">
        <f t="array" ref="S2097">_xlfn.IFS(
C2097&lt;10,"0-10",
C2097&lt;20,"11-20",
C2097&lt;30,"21-30",
TRUE,"30+ yrs"
)</f>
        <v>21-30</v>
      </c>
      <c r="T2097" s="26" t="str" cm="1">
        <f t="array" ref="T2097">_xlfn.IFS(
H2097&lt;1,"0-1",
H2097&lt;2,"1-2",
H2097&lt;3,"2-3",
H2097&lt;4,"3-4",
H2097&lt;5,"4-5",
TRUE,"5+"
)</f>
        <v>0-1</v>
      </c>
    </row>
    <row r="2098" spans="1:20" ht="15.6" x14ac:dyDescent="0.3">
      <c r="A2098" s="21">
        <v>3990</v>
      </c>
      <c r="B2098" s="22">
        <v>49</v>
      </c>
      <c r="C2098" s="22">
        <v>25</v>
      </c>
      <c r="D2098" s="22">
        <v>90</v>
      </c>
      <c r="E2098" s="23" t="str">
        <f t="shared" si="32"/>
        <v>51-100</v>
      </c>
      <c r="F2098" s="24">
        <v>92709</v>
      </c>
      <c r="G2098" s="22">
        <v>4</v>
      </c>
      <c r="H2098" s="22">
        <v>1.4</v>
      </c>
      <c r="I2098" s="22" t="s">
        <v>37</v>
      </c>
      <c r="J2098" s="22">
        <v>0</v>
      </c>
      <c r="K2098" s="22" t="s">
        <v>34</v>
      </c>
      <c r="L2098" s="22" t="s">
        <v>35</v>
      </c>
      <c r="M2098" s="22" t="s">
        <v>34</v>
      </c>
      <c r="N2098" s="22" t="s">
        <v>35</v>
      </c>
      <c r="O2098" s="22" t="s">
        <v>34</v>
      </c>
      <c r="P2098" s="25" t="str" cm="1">
        <f t="array" ref="P2098">_xlfn.IFS(
B2098&lt;30,"20-29",
B2098&lt;40,"30-39",
B2098&lt;50,"40-49",
B2098&lt;60,"50-59",
TRUE,"60+")</f>
        <v>40-49</v>
      </c>
      <c r="Q2098" s="25" t="str" cm="1">
        <f t="array" ref="Q2098">_xlfn.IFS(
D2098&lt;25,"0–24K",
D2098&lt;50,"25–49K",
D2098&lt;75,"50–74K",
D2098&lt;100,"75–99K",
D2098&lt;150,"100–149K",
D2098&lt;200,"150–199K",
TRUE,"200K+"
)</f>
        <v>75–99K</v>
      </c>
      <c r="R2098" s="25" t="str" cm="1">
        <f t="array" ref="R2098">_xlfn.IFS(
J2098=0,"No Mortgage",
J2098&lt;=100,"Low",
J2098&lt;=300,"Medium",
TRUE,"High"
)</f>
        <v>No Mortgage</v>
      </c>
      <c r="S2098" s="25" t="str" cm="1">
        <f t="array" ref="S2098">_xlfn.IFS(
C2098&lt;10,"0-10",
C2098&lt;20,"11-20",
C2098&lt;30,"21-30",
TRUE,"30+ yrs"
)</f>
        <v>21-30</v>
      </c>
      <c r="T2098" s="26" t="str" cm="1">
        <f t="array" ref="T2098">_xlfn.IFS(
H2098&lt;1,"0-1",
H2098&lt;2,"1-2",
H2098&lt;3,"2-3",
H2098&lt;4,"3-4",
H2098&lt;5,"4-5",
TRUE,"5+"
)</f>
        <v>1-2</v>
      </c>
    </row>
    <row r="2099" spans="1:20" ht="15.6" x14ac:dyDescent="0.3">
      <c r="A2099" s="21">
        <v>4044</v>
      </c>
      <c r="B2099" s="22">
        <v>49</v>
      </c>
      <c r="C2099" s="22">
        <v>23</v>
      </c>
      <c r="D2099" s="22">
        <v>64</v>
      </c>
      <c r="E2099" s="23" t="str">
        <f t="shared" si="32"/>
        <v>51-100</v>
      </c>
      <c r="F2099" s="24">
        <v>94588</v>
      </c>
      <c r="G2099" s="22">
        <v>4</v>
      </c>
      <c r="H2099" s="22">
        <v>2.6</v>
      </c>
      <c r="I2099" s="22" t="s">
        <v>33</v>
      </c>
      <c r="J2099" s="22">
        <v>0</v>
      </c>
      <c r="K2099" s="22" t="s">
        <v>34</v>
      </c>
      <c r="L2099" s="22" t="s">
        <v>34</v>
      </c>
      <c r="M2099" s="22" t="s">
        <v>34</v>
      </c>
      <c r="N2099" s="22" t="s">
        <v>35</v>
      </c>
      <c r="O2099" s="22" t="s">
        <v>35</v>
      </c>
      <c r="P2099" s="25" t="str" cm="1">
        <f t="array" ref="P2099">_xlfn.IFS(
B2099&lt;30,"20-29",
B2099&lt;40,"30-39",
B2099&lt;50,"40-49",
B2099&lt;60,"50-59",
TRUE,"60+")</f>
        <v>40-49</v>
      </c>
      <c r="Q2099" s="25" t="str" cm="1">
        <f t="array" ref="Q2099">_xlfn.IFS(
D2099&lt;25,"0–24K",
D2099&lt;50,"25–49K",
D2099&lt;75,"50–74K",
D2099&lt;100,"75–99K",
D2099&lt;150,"100–149K",
D2099&lt;200,"150–199K",
TRUE,"200K+"
)</f>
        <v>50–74K</v>
      </c>
      <c r="R2099" s="25" t="str" cm="1">
        <f t="array" ref="R2099">_xlfn.IFS(
J2099=0,"No Mortgage",
J2099&lt;=100,"Low",
J2099&lt;=300,"Medium",
TRUE,"High"
)</f>
        <v>No Mortgage</v>
      </c>
      <c r="S2099" s="25" t="str" cm="1">
        <f t="array" ref="S2099">_xlfn.IFS(
C2099&lt;10,"0-10",
C2099&lt;20,"11-20",
C2099&lt;30,"21-30",
TRUE,"30+ yrs"
)</f>
        <v>21-30</v>
      </c>
      <c r="T2099" s="26" t="str" cm="1">
        <f t="array" ref="T2099">_xlfn.IFS(
H2099&lt;1,"0-1",
H2099&lt;2,"1-2",
H2099&lt;3,"2-3",
H2099&lt;4,"3-4",
H2099&lt;5,"4-5",
TRUE,"5+"
)</f>
        <v>2-3</v>
      </c>
    </row>
    <row r="2100" spans="1:20" ht="15.6" x14ac:dyDescent="0.3">
      <c r="A2100" s="21">
        <v>4077</v>
      </c>
      <c r="B2100" s="22">
        <v>49</v>
      </c>
      <c r="C2100" s="22">
        <v>23</v>
      </c>
      <c r="D2100" s="22">
        <v>22</v>
      </c>
      <c r="E2100" s="23" t="str">
        <f t="shared" si="32"/>
        <v>0-50</v>
      </c>
      <c r="F2100" s="24">
        <v>92220</v>
      </c>
      <c r="G2100" s="22">
        <v>1</v>
      </c>
      <c r="H2100" s="22">
        <v>0.3</v>
      </c>
      <c r="I2100" s="22" t="s">
        <v>36</v>
      </c>
      <c r="J2100" s="22">
        <v>0</v>
      </c>
      <c r="K2100" s="22" t="s">
        <v>34</v>
      </c>
      <c r="L2100" s="22" t="s">
        <v>34</v>
      </c>
      <c r="M2100" s="22" t="s">
        <v>34</v>
      </c>
      <c r="N2100" s="22" t="s">
        <v>34</v>
      </c>
      <c r="O2100" s="22" t="s">
        <v>34</v>
      </c>
      <c r="P2100" s="25" t="str" cm="1">
        <f t="array" ref="P2100">_xlfn.IFS(
B2100&lt;30,"20-29",
B2100&lt;40,"30-39",
B2100&lt;50,"40-49",
B2100&lt;60,"50-59",
TRUE,"60+")</f>
        <v>40-49</v>
      </c>
      <c r="Q2100" s="25" t="str" cm="1">
        <f t="array" ref="Q2100">_xlfn.IFS(
D2100&lt;25,"0–24K",
D2100&lt;50,"25–49K",
D2100&lt;75,"50–74K",
D2100&lt;100,"75–99K",
D2100&lt;150,"100–149K",
D2100&lt;200,"150–199K",
TRUE,"200K+"
)</f>
        <v>0–24K</v>
      </c>
      <c r="R2100" s="25" t="str" cm="1">
        <f t="array" ref="R2100">_xlfn.IFS(
J2100=0,"No Mortgage",
J2100&lt;=100,"Low",
J2100&lt;=300,"Medium",
TRUE,"High"
)</f>
        <v>No Mortgage</v>
      </c>
      <c r="S2100" s="25" t="str" cm="1">
        <f t="array" ref="S2100">_xlfn.IFS(
C2100&lt;10,"0-10",
C2100&lt;20,"11-20",
C2100&lt;30,"21-30",
TRUE,"30+ yrs"
)</f>
        <v>21-30</v>
      </c>
      <c r="T2100" s="26" t="str" cm="1">
        <f t="array" ref="T2100">_xlfn.IFS(
H2100&lt;1,"0-1",
H2100&lt;2,"1-2",
H2100&lt;3,"2-3",
H2100&lt;4,"3-4",
H2100&lt;5,"4-5",
TRUE,"5+"
)</f>
        <v>0-1</v>
      </c>
    </row>
    <row r="2101" spans="1:20" ht="15.6" x14ac:dyDescent="0.3">
      <c r="A2101" s="21">
        <v>4094</v>
      </c>
      <c r="B2101" s="22">
        <v>49</v>
      </c>
      <c r="C2101" s="22">
        <v>24</v>
      </c>
      <c r="D2101" s="22">
        <v>138</v>
      </c>
      <c r="E2101" s="23" t="str">
        <f t="shared" si="32"/>
        <v>100+</v>
      </c>
      <c r="F2101" s="24">
        <v>93111</v>
      </c>
      <c r="G2101" s="22">
        <v>2</v>
      </c>
      <c r="H2101" s="22">
        <v>2.2000000000000002</v>
      </c>
      <c r="I2101" s="22" t="s">
        <v>37</v>
      </c>
      <c r="J2101" s="22">
        <v>0</v>
      </c>
      <c r="K2101" s="22" t="s">
        <v>35</v>
      </c>
      <c r="L2101" s="22" t="s">
        <v>34</v>
      </c>
      <c r="M2101" s="22" t="s">
        <v>34</v>
      </c>
      <c r="N2101" s="22" t="s">
        <v>35</v>
      </c>
      <c r="O2101" s="22" t="s">
        <v>34</v>
      </c>
      <c r="P2101" s="25" t="str" cm="1">
        <f t="array" ref="P2101">_xlfn.IFS(
B2101&lt;30,"20-29",
B2101&lt;40,"30-39",
B2101&lt;50,"40-49",
B2101&lt;60,"50-59",
TRUE,"60+")</f>
        <v>40-49</v>
      </c>
      <c r="Q2101" s="25" t="str" cm="1">
        <f t="array" ref="Q2101">_xlfn.IFS(
D2101&lt;25,"0–24K",
D2101&lt;50,"25–49K",
D2101&lt;75,"50–74K",
D2101&lt;100,"75–99K",
D2101&lt;150,"100–149K",
D2101&lt;200,"150–199K",
TRUE,"200K+"
)</f>
        <v>100–149K</v>
      </c>
      <c r="R2101" s="25" t="str" cm="1">
        <f t="array" ref="R2101">_xlfn.IFS(
J2101=0,"No Mortgage",
J2101&lt;=100,"Low",
J2101&lt;=300,"Medium",
TRUE,"High"
)</f>
        <v>No Mortgage</v>
      </c>
      <c r="S2101" s="25" t="str" cm="1">
        <f t="array" ref="S2101">_xlfn.IFS(
C2101&lt;10,"0-10",
C2101&lt;20,"11-20",
C2101&lt;30,"21-30",
TRUE,"30+ yrs"
)</f>
        <v>21-30</v>
      </c>
      <c r="T2101" s="26" t="str" cm="1">
        <f t="array" ref="T2101">_xlfn.IFS(
H2101&lt;1,"0-1",
H2101&lt;2,"1-2",
H2101&lt;3,"2-3",
H2101&lt;4,"3-4",
H2101&lt;5,"4-5",
TRUE,"5+"
)</f>
        <v>2-3</v>
      </c>
    </row>
    <row r="2102" spans="1:20" ht="15.6" x14ac:dyDescent="0.3">
      <c r="A2102" s="21">
        <v>4121</v>
      </c>
      <c r="B2102" s="22">
        <v>49</v>
      </c>
      <c r="C2102" s="22">
        <v>23</v>
      </c>
      <c r="D2102" s="22">
        <v>23</v>
      </c>
      <c r="E2102" s="23" t="str">
        <f t="shared" si="32"/>
        <v>0-50</v>
      </c>
      <c r="F2102" s="24">
        <v>94080</v>
      </c>
      <c r="G2102" s="22">
        <v>1</v>
      </c>
      <c r="H2102" s="22">
        <v>1.4</v>
      </c>
      <c r="I2102" s="22" t="s">
        <v>36</v>
      </c>
      <c r="J2102" s="22">
        <v>0</v>
      </c>
      <c r="K2102" s="22" t="s">
        <v>34</v>
      </c>
      <c r="L2102" s="22" t="s">
        <v>34</v>
      </c>
      <c r="M2102" s="22" t="s">
        <v>34</v>
      </c>
      <c r="N2102" s="22" t="s">
        <v>34</v>
      </c>
      <c r="O2102" s="22" t="s">
        <v>34</v>
      </c>
      <c r="P2102" s="25" t="str" cm="1">
        <f t="array" ref="P2102">_xlfn.IFS(
B2102&lt;30,"20-29",
B2102&lt;40,"30-39",
B2102&lt;50,"40-49",
B2102&lt;60,"50-59",
TRUE,"60+")</f>
        <v>40-49</v>
      </c>
      <c r="Q2102" s="25" t="str" cm="1">
        <f t="array" ref="Q2102">_xlfn.IFS(
D2102&lt;25,"0–24K",
D2102&lt;50,"25–49K",
D2102&lt;75,"50–74K",
D2102&lt;100,"75–99K",
D2102&lt;150,"100–149K",
D2102&lt;200,"150–199K",
TRUE,"200K+"
)</f>
        <v>0–24K</v>
      </c>
      <c r="R2102" s="25" t="str" cm="1">
        <f t="array" ref="R2102">_xlfn.IFS(
J2102=0,"No Mortgage",
J2102&lt;=100,"Low",
J2102&lt;=300,"Medium",
TRUE,"High"
)</f>
        <v>No Mortgage</v>
      </c>
      <c r="S2102" s="25" t="str" cm="1">
        <f t="array" ref="S2102">_xlfn.IFS(
C2102&lt;10,"0-10",
C2102&lt;20,"11-20",
C2102&lt;30,"21-30",
TRUE,"30+ yrs"
)</f>
        <v>21-30</v>
      </c>
      <c r="T2102" s="26" t="str" cm="1">
        <f t="array" ref="T2102">_xlfn.IFS(
H2102&lt;1,"0-1",
H2102&lt;2,"1-2",
H2102&lt;3,"2-3",
H2102&lt;4,"3-4",
H2102&lt;5,"4-5",
TRUE,"5+"
)</f>
        <v>1-2</v>
      </c>
    </row>
    <row r="2103" spans="1:20" ht="15.6" x14ac:dyDescent="0.3">
      <c r="A2103" s="21">
        <v>4197</v>
      </c>
      <c r="B2103" s="22">
        <v>49</v>
      </c>
      <c r="C2103" s="22">
        <v>25</v>
      </c>
      <c r="D2103" s="22">
        <v>13</v>
      </c>
      <c r="E2103" s="23" t="str">
        <f t="shared" si="32"/>
        <v>0-50</v>
      </c>
      <c r="F2103" s="24">
        <v>95814</v>
      </c>
      <c r="G2103" s="22">
        <v>1</v>
      </c>
      <c r="H2103" s="22">
        <v>0.9</v>
      </c>
      <c r="I2103" s="22" t="s">
        <v>36</v>
      </c>
      <c r="J2103" s="22">
        <v>0</v>
      </c>
      <c r="K2103" s="22" t="s">
        <v>34</v>
      </c>
      <c r="L2103" s="22" t="s">
        <v>34</v>
      </c>
      <c r="M2103" s="22" t="s">
        <v>34</v>
      </c>
      <c r="N2103" s="22" t="s">
        <v>35</v>
      </c>
      <c r="O2103" s="22" t="s">
        <v>34</v>
      </c>
      <c r="P2103" s="25" t="str" cm="1">
        <f t="array" ref="P2103">_xlfn.IFS(
B2103&lt;30,"20-29",
B2103&lt;40,"30-39",
B2103&lt;50,"40-49",
B2103&lt;60,"50-59",
TRUE,"60+")</f>
        <v>40-49</v>
      </c>
      <c r="Q2103" s="25" t="str" cm="1">
        <f t="array" ref="Q2103">_xlfn.IFS(
D2103&lt;25,"0–24K",
D2103&lt;50,"25–49K",
D2103&lt;75,"50–74K",
D2103&lt;100,"75–99K",
D2103&lt;150,"100–149K",
D2103&lt;200,"150–199K",
TRUE,"200K+"
)</f>
        <v>0–24K</v>
      </c>
      <c r="R2103" s="25" t="str" cm="1">
        <f t="array" ref="R2103">_xlfn.IFS(
J2103=0,"No Mortgage",
J2103&lt;=100,"Low",
J2103&lt;=300,"Medium",
TRUE,"High"
)</f>
        <v>No Mortgage</v>
      </c>
      <c r="S2103" s="25" t="str" cm="1">
        <f t="array" ref="S2103">_xlfn.IFS(
C2103&lt;10,"0-10",
C2103&lt;20,"11-20",
C2103&lt;30,"21-30",
TRUE,"30+ yrs"
)</f>
        <v>21-30</v>
      </c>
      <c r="T2103" s="26" t="str" cm="1">
        <f t="array" ref="T2103">_xlfn.IFS(
H2103&lt;1,"0-1",
H2103&lt;2,"1-2",
H2103&lt;3,"2-3",
H2103&lt;4,"3-4",
H2103&lt;5,"4-5",
TRUE,"5+"
)</f>
        <v>0-1</v>
      </c>
    </row>
    <row r="2104" spans="1:20" ht="15.6" x14ac:dyDescent="0.3">
      <c r="A2104" s="21">
        <v>4214</v>
      </c>
      <c r="B2104" s="22">
        <v>49</v>
      </c>
      <c r="C2104" s="22">
        <v>25</v>
      </c>
      <c r="D2104" s="22">
        <v>39</v>
      </c>
      <c r="E2104" s="23" t="str">
        <f t="shared" si="32"/>
        <v>0-50</v>
      </c>
      <c r="F2104" s="24">
        <v>91125</v>
      </c>
      <c r="G2104" s="22">
        <v>3</v>
      </c>
      <c r="H2104" s="22">
        <v>1.9</v>
      </c>
      <c r="I2104" s="22" t="s">
        <v>37</v>
      </c>
      <c r="J2104" s="22">
        <v>0</v>
      </c>
      <c r="K2104" s="22" t="s">
        <v>34</v>
      </c>
      <c r="L2104" s="22" t="s">
        <v>34</v>
      </c>
      <c r="M2104" s="22" t="s">
        <v>34</v>
      </c>
      <c r="N2104" s="22" t="s">
        <v>34</v>
      </c>
      <c r="O2104" s="22" t="s">
        <v>34</v>
      </c>
      <c r="P2104" s="25" t="str" cm="1">
        <f t="array" ref="P2104">_xlfn.IFS(
B2104&lt;30,"20-29",
B2104&lt;40,"30-39",
B2104&lt;50,"40-49",
B2104&lt;60,"50-59",
TRUE,"60+")</f>
        <v>40-49</v>
      </c>
      <c r="Q2104" s="25" t="str" cm="1">
        <f t="array" ref="Q2104">_xlfn.IFS(
D2104&lt;25,"0–24K",
D2104&lt;50,"25–49K",
D2104&lt;75,"50–74K",
D2104&lt;100,"75–99K",
D2104&lt;150,"100–149K",
D2104&lt;200,"150–199K",
TRUE,"200K+"
)</f>
        <v>25–49K</v>
      </c>
      <c r="R2104" s="25" t="str" cm="1">
        <f t="array" ref="R2104">_xlfn.IFS(
J2104=0,"No Mortgage",
J2104&lt;=100,"Low",
J2104&lt;=300,"Medium",
TRUE,"High"
)</f>
        <v>No Mortgage</v>
      </c>
      <c r="S2104" s="25" t="str" cm="1">
        <f t="array" ref="S2104">_xlfn.IFS(
C2104&lt;10,"0-10",
C2104&lt;20,"11-20",
C2104&lt;30,"21-30",
TRUE,"30+ yrs"
)</f>
        <v>21-30</v>
      </c>
      <c r="T2104" s="26" t="str" cm="1">
        <f t="array" ref="T2104">_xlfn.IFS(
H2104&lt;1,"0-1",
H2104&lt;2,"1-2",
H2104&lt;3,"2-3",
H2104&lt;4,"3-4",
H2104&lt;5,"4-5",
TRUE,"5+"
)</f>
        <v>1-2</v>
      </c>
    </row>
    <row r="2105" spans="1:20" ht="15.6" x14ac:dyDescent="0.3">
      <c r="A2105" s="21">
        <v>4269</v>
      </c>
      <c r="B2105" s="22">
        <v>49</v>
      </c>
      <c r="C2105" s="22">
        <v>23</v>
      </c>
      <c r="D2105" s="22">
        <v>108</v>
      </c>
      <c r="E2105" s="23" t="str">
        <f t="shared" si="32"/>
        <v>100+</v>
      </c>
      <c r="F2105" s="24">
        <v>95616</v>
      </c>
      <c r="G2105" s="22">
        <v>2</v>
      </c>
      <c r="H2105" s="22">
        <v>2.4</v>
      </c>
      <c r="I2105" s="22" t="s">
        <v>37</v>
      </c>
      <c r="J2105" s="22">
        <v>0</v>
      </c>
      <c r="K2105" s="22" t="s">
        <v>34</v>
      </c>
      <c r="L2105" s="22" t="s">
        <v>34</v>
      </c>
      <c r="M2105" s="22" t="s">
        <v>34</v>
      </c>
      <c r="N2105" s="22" t="s">
        <v>35</v>
      </c>
      <c r="O2105" s="22" t="s">
        <v>34</v>
      </c>
      <c r="P2105" s="25" t="str" cm="1">
        <f t="array" ref="P2105">_xlfn.IFS(
B2105&lt;30,"20-29",
B2105&lt;40,"30-39",
B2105&lt;50,"40-49",
B2105&lt;60,"50-59",
TRUE,"60+")</f>
        <v>40-49</v>
      </c>
      <c r="Q2105" s="25" t="str" cm="1">
        <f t="array" ref="Q2105">_xlfn.IFS(
D2105&lt;25,"0–24K",
D2105&lt;50,"25–49K",
D2105&lt;75,"50–74K",
D2105&lt;100,"75–99K",
D2105&lt;150,"100–149K",
D2105&lt;200,"150–199K",
TRUE,"200K+"
)</f>
        <v>100–149K</v>
      </c>
      <c r="R2105" s="25" t="str" cm="1">
        <f t="array" ref="R2105">_xlfn.IFS(
J2105=0,"No Mortgage",
J2105&lt;=100,"Low",
J2105&lt;=300,"Medium",
TRUE,"High"
)</f>
        <v>No Mortgage</v>
      </c>
      <c r="S2105" s="25" t="str" cm="1">
        <f t="array" ref="S2105">_xlfn.IFS(
C2105&lt;10,"0-10",
C2105&lt;20,"11-20",
C2105&lt;30,"21-30",
TRUE,"30+ yrs"
)</f>
        <v>21-30</v>
      </c>
      <c r="T2105" s="26" t="str" cm="1">
        <f t="array" ref="T2105">_xlfn.IFS(
H2105&lt;1,"0-1",
H2105&lt;2,"1-2",
H2105&lt;3,"2-3",
H2105&lt;4,"3-4",
H2105&lt;5,"4-5",
TRUE,"5+"
)</f>
        <v>2-3</v>
      </c>
    </row>
    <row r="2106" spans="1:20" ht="15.6" x14ac:dyDescent="0.3">
      <c r="A2106" s="21">
        <v>4302</v>
      </c>
      <c r="B2106" s="22">
        <v>49</v>
      </c>
      <c r="C2106" s="22">
        <v>24</v>
      </c>
      <c r="D2106" s="22">
        <v>130</v>
      </c>
      <c r="E2106" s="23" t="str">
        <f t="shared" si="32"/>
        <v>100+</v>
      </c>
      <c r="F2106" s="24">
        <v>92677</v>
      </c>
      <c r="G2106" s="22">
        <v>4</v>
      </c>
      <c r="H2106" s="22">
        <v>1.1000000000000001</v>
      </c>
      <c r="I2106" s="22" t="s">
        <v>33</v>
      </c>
      <c r="J2106" s="22">
        <v>281</v>
      </c>
      <c r="K2106" s="22" t="s">
        <v>35</v>
      </c>
      <c r="L2106" s="22" t="s">
        <v>34</v>
      </c>
      <c r="M2106" s="22" t="s">
        <v>35</v>
      </c>
      <c r="N2106" s="22" t="s">
        <v>35</v>
      </c>
      <c r="O2106" s="22" t="s">
        <v>34</v>
      </c>
      <c r="P2106" s="25" t="str" cm="1">
        <f t="array" ref="P2106">_xlfn.IFS(
B2106&lt;30,"20-29",
B2106&lt;40,"30-39",
B2106&lt;50,"40-49",
B2106&lt;60,"50-59",
TRUE,"60+")</f>
        <v>40-49</v>
      </c>
      <c r="Q2106" s="25" t="str" cm="1">
        <f t="array" ref="Q2106">_xlfn.IFS(
D2106&lt;25,"0–24K",
D2106&lt;50,"25–49K",
D2106&lt;75,"50–74K",
D2106&lt;100,"75–99K",
D2106&lt;150,"100–149K",
D2106&lt;200,"150–199K",
TRUE,"200K+"
)</f>
        <v>100–149K</v>
      </c>
      <c r="R2106" s="25" t="str" cm="1">
        <f t="array" ref="R2106">_xlfn.IFS(
J2106=0,"No Mortgage",
J2106&lt;=100,"Low",
J2106&lt;=300,"Medium",
TRUE,"High"
)</f>
        <v>Medium</v>
      </c>
      <c r="S2106" s="25" t="str" cm="1">
        <f t="array" ref="S2106">_xlfn.IFS(
C2106&lt;10,"0-10",
C2106&lt;20,"11-20",
C2106&lt;30,"21-30",
TRUE,"30+ yrs"
)</f>
        <v>21-30</v>
      </c>
      <c r="T2106" s="26" t="str" cm="1">
        <f t="array" ref="T2106">_xlfn.IFS(
H2106&lt;1,"0-1",
H2106&lt;2,"1-2",
H2106&lt;3,"2-3",
H2106&lt;4,"3-4",
H2106&lt;5,"4-5",
TRUE,"5+"
)</f>
        <v>1-2</v>
      </c>
    </row>
    <row r="2107" spans="1:20" ht="15.6" x14ac:dyDescent="0.3">
      <c r="A2107" s="21">
        <v>4319</v>
      </c>
      <c r="B2107" s="22">
        <v>49</v>
      </c>
      <c r="C2107" s="22">
        <v>23</v>
      </c>
      <c r="D2107" s="22">
        <v>75</v>
      </c>
      <c r="E2107" s="23" t="str">
        <f t="shared" si="32"/>
        <v>51-100</v>
      </c>
      <c r="F2107" s="24">
        <v>92374</v>
      </c>
      <c r="G2107" s="22">
        <v>1</v>
      </c>
      <c r="H2107" s="22">
        <v>1.5</v>
      </c>
      <c r="I2107" s="22" t="s">
        <v>37</v>
      </c>
      <c r="J2107" s="22">
        <v>0</v>
      </c>
      <c r="K2107" s="22" t="s">
        <v>34</v>
      </c>
      <c r="L2107" s="22" t="s">
        <v>34</v>
      </c>
      <c r="M2107" s="22" t="s">
        <v>34</v>
      </c>
      <c r="N2107" s="22" t="s">
        <v>34</v>
      </c>
      <c r="O2107" s="22" t="s">
        <v>35</v>
      </c>
      <c r="P2107" s="25" t="str" cm="1">
        <f t="array" ref="P2107">_xlfn.IFS(
B2107&lt;30,"20-29",
B2107&lt;40,"30-39",
B2107&lt;50,"40-49",
B2107&lt;60,"50-59",
TRUE,"60+")</f>
        <v>40-49</v>
      </c>
      <c r="Q2107" s="25" t="str" cm="1">
        <f t="array" ref="Q2107">_xlfn.IFS(
D2107&lt;25,"0–24K",
D2107&lt;50,"25–49K",
D2107&lt;75,"50–74K",
D2107&lt;100,"75–99K",
D2107&lt;150,"100–149K",
D2107&lt;200,"150–199K",
TRUE,"200K+"
)</f>
        <v>75–99K</v>
      </c>
      <c r="R2107" s="25" t="str" cm="1">
        <f t="array" ref="R2107">_xlfn.IFS(
J2107=0,"No Mortgage",
J2107&lt;=100,"Low",
J2107&lt;=300,"Medium",
TRUE,"High"
)</f>
        <v>No Mortgage</v>
      </c>
      <c r="S2107" s="25" t="str" cm="1">
        <f t="array" ref="S2107">_xlfn.IFS(
C2107&lt;10,"0-10",
C2107&lt;20,"11-20",
C2107&lt;30,"21-30",
TRUE,"30+ yrs"
)</f>
        <v>21-30</v>
      </c>
      <c r="T2107" s="26" t="str" cm="1">
        <f t="array" ref="T2107">_xlfn.IFS(
H2107&lt;1,"0-1",
H2107&lt;2,"1-2",
H2107&lt;3,"2-3",
H2107&lt;4,"3-4",
H2107&lt;5,"4-5",
TRUE,"5+"
)</f>
        <v>1-2</v>
      </c>
    </row>
    <row r="2108" spans="1:20" ht="15.6" x14ac:dyDescent="0.3">
      <c r="A2108" s="21">
        <v>4325</v>
      </c>
      <c r="B2108" s="22">
        <v>49</v>
      </c>
      <c r="C2108" s="22">
        <v>24</v>
      </c>
      <c r="D2108" s="22">
        <v>13</v>
      </c>
      <c r="E2108" s="23" t="str">
        <f t="shared" si="32"/>
        <v>0-50</v>
      </c>
      <c r="F2108" s="24">
        <v>94538</v>
      </c>
      <c r="G2108" s="22">
        <v>4</v>
      </c>
      <c r="H2108" s="22">
        <v>0.8</v>
      </c>
      <c r="I2108" s="22" t="s">
        <v>33</v>
      </c>
      <c r="J2108" s="22">
        <v>111</v>
      </c>
      <c r="K2108" s="22" t="s">
        <v>34</v>
      </c>
      <c r="L2108" s="22" t="s">
        <v>34</v>
      </c>
      <c r="M2108" s="22" t="s">
        <v>34</v>
      </c>
      <c r="N2108" s="22" t="s">
        <v>35</v>
      </c>
      <c r="O2108" s="22" t="s">
        <v>34</v>
      </c>
      <c r="P2108" s="25" t="str" cm="1">
        <f t="array" ref="P2108">_xlfn.IFS(
B2108&lt;30,"20-29",
B2108&lt;40,"30-39",
B2108&lt;50,"40-49",
B2108&lt;60,"50-59",
TRUE,"60+")</f>
        <v>40-49</v>
      </c>
      <c r="Q2108" s="25" t="str" cm="1">
        <f t="array" ref="Q2108">_xlfn.IFS(
D2108&lt;25,"0–24K",
D2108&lt;50,"25–49K",
D2108&lt;75,"50–74K",
D2108&lt;100,"75–99K",
D2108&lt;150,"100–149K",
D2108&lt;200,"150–199K",
TRUE,"200K+"
)</f>
        <v>0–24K</v>
      </c>
      <c r="R2108" s="25" t="str" cm="1">
        <f t="array" ref="R2108">_xlfn.IFS(
J2108=0,"No Mortgage",
J2108&lt;=100,"Low",
J2108&lt;=300,"Medium",
TRUE,"High"
)</f>
        <v>Medium</v>
      </c>
      <c r="S2108" s="25" t="str" cm="1">
        <f t="array" ref="S2108">_xlfn.IFS(
C2108&lt;10,"0-10",
C2108&lt;20,"11-20",
C2108&lt;30,"21-30",
TRUE,"30+ yrs"
)</f>
        <v>21-30</v>
      </c>
      <c r="T2108" s="26" t="str" cm="1">
        <f t="array" ref="T2108">_xlfn.IFS(
H2108&lt;1,"0-1",
H2108&lt;2,"1-2",
H2108&lt;3,"2-3",
H2108&lt;4,"3-4",
H2108&lt;5,"4-5",
TRUE,"5+"
)</f>
        <v>0-1</v>
      </c>
    </row>
    <row r="2109" spans="1:20" ht="15.6" x14ac:dyDescent="0.3">
      <c r="A2109" s="21">
        <v>4417</v>
      </c>
      <c r="B2109" s="22">
        <v>49</v>
      </c>
      <c r="C2109" s="22">
        <v>25</v>
      </c>
      <c r="D2109" s="22">
        <v>8</v>
      </c>
      <c r="E2109" s="23" t="str">
        <f t="shared" si="32"/>
        <v>0-50</v>
      </c>
      <c r="F2109" s="24">
        <v>94720</v>
      </c>
      <c r="G2109" s="22">
        <v>1</v>
      </c>
      <c r="H2109" s="22">
        <v>0.3</v>
      </c>
      <c r="I2109" s="22" t="s">
        <v>33</v>
      </c>
      <c r="J2109" s="22">
        <v>97</v>
      </c>
      <c r="K2109" s="22" t="s">
        <v>34</v>
      </c>
      <c r="L2109" s="22" t="s">
        <v>34</v>
      </c>
      <c r="M2109" s="22" t="s">
        <v>34</v>
      </c>
      <c r="N2109" s="22" t="s">
        <v>34</v>
      </c>
      <c r="O2109" s="22" t="s">
        <v>34</v>
      </c>
      <c r="P2109" s="25" t="str" cm="1">
        <f t="array" ref="P2109">_xlfn.IFS(
B2109&lt;30,"20-29",
B2109&lt;40,"30-39",
B2109&lt;50,"40-49",
B2109&lt;60,"50-59",
TRUE,"60+")</f>
        <v>40-49</v>
      </c>
      <c r="Q2109" s="25" t="str" cm="1">
        <f t="array" ref="Q2109">_xlfn.IFS(
D2109&lt;25,"0–24K",
D2109&lt;50,"25–49K",
D2109&lt;75,"50–74K",
D2109&lt;100,"75–99K",
D2109&lt;150,"100–149K",
D2109&lt;200,"150–199K",
TRUE,"200K+"
)</f>
        <v>0–24K</v>
      </c>
      <c r="R2109" s="25" t="str" cm="1">
        <f t="array" ref="R2109">_xlfn.IFS(
J2109=0,"No Mortgage",
J2109&lt;=100,"Low",
J2109&lt;=300,"Medium",
TRUE,"High"
)</f>
        <v>Low</v>
      </c>
      <c r="S2109" s="25" t="str" cm="1">
        <f t="array" ref="S2109">_xlfn.IFS(
C2109&lt;10,"0-10",
C2109&lt;20,"11-20",
C2109&lt;30,"21-30",
TRUE,"30+ yrs"
)</f>
        <v>21-30</v>
      </c>
      <c r="T2109" s="26" t="str" cm="1">
        <f t="array" ref="T2109">_xlfn.IFS(
H2109&lt;1,"0-1",
H2109&lt;2,"1-2",
H2109&lt;3,"2-3",
H2109&lt;4,"3-4",
H2109&lt;5,"4-5",
TRUE,"5+"
)</f>
        <v>0-1</v>
      </c>
    </row>
    <row r="2110" spans="1:20" ht="15.6" x14ac:dyDescent="0.3">
      <c r="A2110" s="21">
        <v>4446</v>
      </c>
      <c r="B2110" s="22">
        <v>49</v>
      </c>
      <c r="C2110" s="22">
        <v>25</v>
      </c>
      <c r="D2110" s="22">
        <v>135</v>
      </c>
      <c r="E2110" s="23" t="str">
        <f t="shared" si="32"/>
        <v>100+</v>
      </c>
      <c r="F2110" s="24">
        <v>90064</v>
      </c>
      <c r="G2110" s="22">
        <v>2</v>
      </c>
      <c r="H2110" s="22">
        <v>1.4</v>
      </c>
      <c r="I2110" s="22" t="s">
        <v>33</v>
      </c>
      <c r="J2110" s="22">
        <v>82</v>
      </c>
      <c r="K2110" s="22" t="s">
        <v>34</v>
      </c>
      <c r="L2110" s="22" t="s">
        <v>34</v>
      </c>
      <c r="M2110" s="22" t="s">
        <v>34</v>
      </c>
      <c r="N2110" s="22" t="s">
        <v>35</v>
      </c>
      <c r="O2110" s="22" t="s">
        <v>35</v>
      </c>
      <c r="P2110" s="25" t="str" cm="1">
        <f t="array" ref="P2110">_xlfn.IFS(
B2110&lt;30,"20-29",
B2110&lt;40,"30-39",
B2110&lt;50,"40-49",
B2110&lt;60,"50-59",
TRUE,"60+")</f>
        <v>40-49</v>
      </c>
      <c r="Q2110" s="25" t="str" cm="1">
        <f t="array" ref="Q2110">_xlfn.IFS(
D2110&lt;25,"0–24K",
D2110&lt;50,"25–49K",
D2110&lt;75,"50–74K",
D2110&lt;100,"75–99K",
D2110&lt;150,"100–149K",
D2110&lt;200,"150–199K",
TRUE,"200K+"
)</f>
        <v>100–149K</v>
      </c>
      <c r="R2110" s="25" t="str" cm="1">
        <f t="array" ref="R2110">_xlfn.IFS(
J2110=0,"No Mortgage",
J2110&lt;=100,"Low",
J2110&lt;=300,"Medium",
TRUE,"High"
)</f>
        <v>Low</v>
      </c>
      <c r="S2110" s="25" t="str" cm="1">
        <f t="array" ref="S2110">_xlfn.IFS(
C2110&lt;10,"0-10",
C2110&lt;20,"11-20",
C2110&lt;30,"21-30",
TRUE,"30+ yrs"
)</f>
        <v>21-30</v>
      </c>
      <c r="T2110" s="26" t="str" cm="1">
        <f t="array" ref="T2110">_xlfn.IFS(
H2110&lt;1,"0-1",
H2110&lt;2,"1-2",
H2110&lt;3,"2-3",
H2110&lt;4,"3-4",
H2110&lt;5,"4-5",
TRUE,"5+"
)</f>
        <v>1-2</v>
      </c>
    </row>
    <row r="2111" spans="1:20" ht="15.6" x14ac:dyDescent="0.3">
      <c r="A2111" s="21">
        <v>4448</v>
      </c>
      <c r="B2111" s="22">
        <v>49</v>
      </c>
      <c r="C2111" s="22">
        <v>22</v>
      </c>
      <c r="D2111" s="22">
        <v>78</v>
      </c>
      <c r="E2111" s="23" t="str">
        <f t="shared" si="32"/>
        <v>51-100</v>
      </c>
      <c r="F2111" s="24">
        <v>95616</v>
      </c>
      <c r="G2111" s="22">
        <v>3</v>
      </c>
      <c r="H2111" s="22">
        <v>2</v>
      </c>
      <c r="I2111" s="22" t="s">
        <v>37</v>
      </c>
      <c r="J2111" s="22">
        <v>0</v>
      </c>
      <c r="K2111" s="22" t="s">
        <v>34</v>
      </c>
      <c r="L2111" s="22" t="s">
        <v>34</v>
      </c>
      <c r="M2111" s="22" t="s">
        <v>34</v>
      </c>
      <c r="N2111" s="22" t="s">
        <v>35</v>
      </c>
      <c r="O2111" s="22" t="s">
        <v>34</v>
      </c>
      <c r="P2111" s="25" t="str" cm="1">
        <f t="array" ref="P2111">_xlfn.IFS(
B2111&lt;30,"20-29",
B2111&lt;40,"30-39",
B2111&lt;50,"40-49",
B2111&lt;60,"50-59",
TRUE,"60+")</f>
        <v>40-49</v>
      </c>
      <c r="Q2111" s="25" t="str" cm="1">
        <f t="array" ref="Q2111">_xlfn.IFS(
D2111&lt;25,"0–24K",
D2111&lt;50,"25–49K",
D2111&lt;75,"50–74K",
D2111&lt;100,"75–99K",
D2111&lt;150,"100–149K",
D2111&lt;200,"150–199K",
TRUE,"200K+"
)</f>
        <v>75–99K</v>
      </c>
      <c r="R2111" s="25" t="str" cm="1">
        <f t="array" ref="R2111">_xlfn.IFS(
J2111=0,"No Mortgage",
J2111&lt;=100,"Low",
J2111&lt;=300,"Medium",
TRUE,"High"
)</f>
        <v>No Mortgage</v>
      </c>
      <c r="S2111" s="25" t="str" cm="1">
        <f t="array" ref="S2111">_xlfn.IFS(
C2111&lt;10,"0-10",
C2111&lt;20,"11-20",
C2111&lt;30,"21-30",
TRUE,"30+ yrs"
)</f>
        <v>21-30</v>
      </c>
      <c r="T2111" s="26" t="str" cm="1">
        <f t="array" ref="T2111">_xlfn.IFS(
H2111&lt;1,"0-1",
H2111&lt;2,"1-2",
H2111&lt;3,"2-3",
H2111&lt;4,"3-4",
H2111&lt;5,"4-5",
TRUE,"5+"
)</f>
        <v>2-3</v>
      </c>
    </row>
    <row r="2112" spans="1:20" ht="15.6" x14ac:dyDescent="0.3">
      <c r="A2112" s="21">
        <v>4600</v>
      </c>
      <c r="B2112" s="22">
        <v>49</v>
      </c>
      <c r="C2112" s="22">
        <v>25</v>
      </c>
      <c r="D2112" s="22">
        <v>149</v>
      </c>
      <c r="E2112" s="23" t="str">
        <f t="shared" si="32"/>
        <v>100+</v>
      </c>
      <c r="F2112" s="24">
        <v>90024</v>
      </c>
      <c r="G2112" s="22">
        <v>2</v>
      </c>
      <c r="H2112" s="22">
        <v>0.4</v>
      </c>
      <c r="I2112" s="22" t="s">
        <v>33</v>
      </c>
      <c r="J2112" s="22">
        <v>0</v>
      </c>
      <c r="K2112" s="22" t="s">
        <v>34</v>
      </c>
      <c r="L2112" s="22" t="s">
        <v>34</v>
      </c>
      <c r="M2112" s="22" t="s">
        <v>34</v>
      </c>
      <c r="N2112" s="22" t="s">
        <v>35</v>
      </c>
      <c r="O2112" s="22" t="s">
        <v>34</v>
      </c>
      <c r="P2112" s="25" t="str" cm="1">
        <f t="array" ref="P2112">_xlfn.IFS(
B2112&lt;30,"20-29",
B2112&lt;40,"30-39",
B2112&lt;50,"40-49",
B2112&lt;60,"50-59",
TRUE,"60+")</f>
        <v>40-49</v>
      </c>
      <c r="Q2112" s="25" t="str" cm="1">
        <f t="array" ref="Q2112">_xlfn.IFS(
D2112&lt;25,"0–24K",
D2112&lt;50,"25–49K",
D2112&lt;75,"50–74K",
D2112&lt;100,"75–99K",
D2112&lt;150,"100–149K",
D2112&lt;200,"150–199K",
TRUE,"200K+"
)</f>
        <v>100–149K</v>
      </c>
      <c r="R2112" s="25" t="str" cm="1">
        <f t="array" ref="R2112">_xlfn.IFS(
J2112=0,"No Mortgage",
J2112&lt;=100,"Low",
J2112&lt;=300,"Medium",
TRUE,"High"
)</f>
        <v>No Mortgage</v>
      </c>
      <c r="S2112" s="25" t="str" cm="1">
        <f t="array" ref="S2112">_xlfn.IFS(
C2112&lt;10,"0-10",
C2112&lt;20,"11-20",
C2112&lt;30,"21-30",
TRUE,"30+ yrs"
)</f>
        <v>21-30</v>
      </c>
      <c r="T2112" s="26" t="str" cm="1">
        <f t="array" ref="T2112">_xlfn.IFS(
H2112&lt;1,"0-1",
H2112&lt;2,"1-2",
H2112&lt;3,"2-3",
H2112&lt;4,"3-4",
H2112&lt;5,"4-5",
TRUE,"5+"
)</f>
        <v>0-1</v>
      </c>
    </row>
    <row r="2113" spans="1:20" ht="15.6" x14ac:dyDescent="0.3">
      <c r="A2113" s="21">
        <v>4698</v>
      </c>
      <c r="B2113" s="22">
        <v>49</v>
      </c>
      <c r="C2113" s="22">
        <v>22</v>
      </c>
      <c r="D2113" s="22">
        <v>103</v>
      </c>
      <c r="E2113" s="23" t="str">
        <f t="shared" si="32"/>
        <v>100+</v>
      </c>
      <c r="F2113" s="24">
        <v>91330</v>
      </c>
      <c r="G2113" s="22">
        <v>3</v>
      </c>
      <c r="H2113" s="22">
        <v>2</v>
      </c>
      <c r="I2113" s="22" t="s">
        <v>37</v>
      </c>
      <c r="J2113" s="22">
        <v>167</v>
      </c>
      <c r="K2113" s="22" t="s">
        <v>34</v>
      </c>
      <c r="L2113" s="22" t="s">
        <v>34</v>
      </c>
      <c r="M2113" s="22" t="s">
        <v>34</v>
      </c>
      <c r="N2113" s="22" t="s">
        <v>34</v>
      </c>
      <c r="O2113" s="22" t="s">
        <v>34</v>
      </c>
      <c r="P2113" s="25" t="str" cm="1">
        <f t="array" ref="P2113">_xlfn.IFS(
B2113&lt;30,"20-29",
B2113&lt;40,"30-39",
B2113&lt;50,"40-49",
B2113&lt;60,"50-59",
TRUE,"60+")</f>
        <v>40-49</v>
      </c>
      <c r="Q2113" s="25" t="str" cm="1">
        <f t="array" ref="Q2113">_xlfn.IFS(
D2113&lt;25,"0–24K",
D2113&lt;50,"25–49K",
D2113&lt;75,"50–74K",
D2113&lt;100,"75–99K",
D2113&lt;150,"100–149K",
D2113&lt;200,"150–199K",
TRUE,"200K+"
)</f>
        <v>100–149K</v>
      </c>
      <c r="R2113" s="25" t="str" cm="1">
        <f t="array" ref="R2113">_xlfn.IFS(
J2113=0,"No Mortgage",
J2113&lt;=100,"Low",
J2113&lt;=300,"Medium",
TRUE,"High"
)</f>
        <v>Medium</v>
      </c>
      <c r="S2113" s="25" t="str" cm="1">
        <f t="array" ref="S2113">_xlfn.IFS(
C2113&lt;10,"0-10",
C2113&lt;20,"11-20",
C2113&lt;30,"21-30",
TRUE,"30+ yrs"
)</f>
        <v>21-30</v>
      </c>
      <c r="T2113" s="26" t="str" cm="1">
        <f t="array" ref="T2113">_xlfn.IFS(
H2113&lt;1,"0-1",
H2113&lt;2,"1-2",
H2113&lt;3,"2-3",
H2113&lt;4,"3-4",
H2113&lt;5,"4-5",
TRUE,"5+"
)</f>
        <v>2-3</v>
      </c>
    </row>
    <row r="2114" spans="1:20" ht="15.6" x14ac:dyDescent="0.3">
      <c r="A2114" s="21">
        <v>4734</v>
      </c>
      <c r="B2114" s="22">
        <v>49</v>
      </c>
      <c r="C2114" s="22">
        <v>23</v>
      </c>
      <c r="D2114" s="22">
        <v>121</v>
      </c>
      <c r="E2114" s="23" t="str">
        <f t="shared" ref="E2114:E2177" si="33">IF(D2114&lt;=50,"0-50",IF(D2114&lt;=100,"51-100","100+"))</f>
        <v>100+</v>
      </c>
      <c r="F2114" s="24">
        <v>90032</v>
      </c>
      <c r="G2114" s="22">
        <v>1</v>
      </c>
      <c r="H2114" s="22">
        <v>4.9000000000000004</v>
      </c>
      <c r="I2114" s="22" t="s">
        <v>33</v>
      </c>
      <c r="J2114" s="22">
        <v>0</v>
      </c>
      <c r="K2114" s="22" t="s">
        <v>34</v>
      </c>
      <c r="L2114" s="22" t="s">
        <v>34</v>
      </c>
      <c r="M2114" s="22" t="s">
        <v>34</v>
      </c>
      <c r="N2114" s="22" t="s">
        <v>35</v>
      </c>
      <c r="O2114" s="22" t="s">
        <v>34</v>
      </c>
      <c r="P2114" s="25" t="str" cm="1">
        <f t="array" ref="P2114">_xlfn.IFS(
B2114&lt;30,"20-29",
B2114&lt;40,"30-39",
B2114&lt;50,"40-49",
B2114&lt;60,"50-59",
TRUE,"60+")</f>
        <v>40-49</v>
      </c>
      <c r="Q2114" s="25" t="str" cm="1">
        <f t="array" ref="Q2114">_xlfn.IFS(
D2114&lt;25,"0–24K",
D2114&lt;50,"25–49K",
D2114&lt;75,"50–74K",
D2114&lt;100,"75–99K",
D2114&lt;150,"100–149K",
D2114&lt;200,"150–199K",
TRUE,"200K+"
)</f>
        <v>100–149K</v>
      </c>
      <c r="R2114" s="25" t="str" cm="1">
        <f t="array" ref="R2114">_xlfn.IFS(
J2114=0,"No Mortgage",
J2114&lt;=100,"Low",
J2114&lt;=300,"Medium",
TRUE,"High"
)</f>
        <v>No Mortgage</v>
      </c>
      <c r="S2114" s="25" t="str" cm="1">
        <f t="array" ref="S2114">_xlfn.IFS(
C2114&lt;10,"0-10",
C2114&lt;20,"11-20",
C2114&lt;30,"21-30",
TRUE,"30+ yrs"
)</f>
        <v>21-30</v>
      </c>
      <c r="T2114" s="26" t="str" cm="1">
        <f t="array" ref="T2114">_xlfn.IFS(
H2114&lt;1,"0-1",
H2114&lt;2,"1-2",
H2114&lt;3,"2-3",
H2114&lt;4,"3-4",
H2114&lt;5,"4-5",
TRUE,"5+"
)</f>
        <v>4-5</v>
      </c>
    </row>
    <row r="2115" spans="1:20" ht="15.6" x14ac:dyDescent="0.3">
      <c r="A2115" s="21">
        <v>4746</v>
      </c>
      <c r="B2115" s="22">
        <v>49</v>
      </c>
      <c r="C2115" s="22">
        <v>23</v>
      </c>
      <c r="D2115" s="22">
        <v>129</v>
      </c>
      <c r="E2115" s="23" t="str">
        <f t="shared" si="33"/>
        <v>100+</v>
      </c>
      <c r="F2115" s="24">
        <v>94085</v>
      </c>
      <c r="G2115" s="22">
        <v>1</v>
      </c>
      <c r="H2115" s="22">
        <v>0.3</v>
      </c>
      <c r="I2115" s="22" t="s">
        <v>33</v>
      </c>
      <c r="J2115" s="22">
        <v>0</v>
      </c>
      <c r="K2115" s="22" t="s">
        <v>34</v>
      </c>
      <c r="L2115" s="22" t="s">
        <v>34</v>
      </c>
      <c r="M2115" s="22" t="s">
        <v>34</v>
      </c>
      <c r="N2115" s="22" t="s">
        <v>35</v>
      </c>
      <c r="O2115" s="22" t="s">
        <v>35</v>
      </c>
      <c r="P2115" s="25" t="str" cm="1">
        <f t="array" ref="P2115">_xlfn.IFS(
B2115&lt;30,"20-29",
B2115&lt;40,"30-39",
B2115&lt;50,"40-49",
B2115&lt;60,"50-59",
TRUE,"60+")</f>
        <v>40-49</v>
      </c>
      <c r="Q2115" s="25" t="str" cm="1">
        <f t="array" ref="Q2115">_xlfn.IFS(
D2115&lt;25,"0–24K",
D2115&lt;50,"25–49K",
D2115&lt;75,"50–74K",
D2115&lt;100,"75–99K",
D2115&lt;150,"100–149K",
D2115&lt;200,"150–199K",
TRUE,"200K+"
)</f>
        <v>100–149K</v>
      </c>
      <c r="R2115" s="25" t="str" cm="1">
        <f t="array" ref="R2115">_xlfn.IFS(
J2115=0,"No Mortgage",
J2115&lt;=100,"Low",
J2115&lt;=300,"Medium",
TRUE,"High"
)</f>
        <v>No Mortgage</v>
      </c>
      <c r="S2115" s="25" t="str" cm="1">
        <f t="array" ref="S2115">_xlfn.IFS(
C2115&lt;10,"0-10",
C2115&lt;20,"11-20",
C2115&lt;30,"21-30",
TRUE,"30+ yrs"
)</f>
        <v>21-30</v>
      </c>
      <c r="T2115" s="26" t="str" cm="1">
        <f t="array" ref="T2115">_xlfn.IFS(
H2115&lt;1,"0-1",
H2115&lt;2,"1-2",
H2115&lt;3,"2-3",
H2115&lt;4,"3-4",
H2115&lt;5,"4-5",
TRUE,"5+"
)</f>
        <v>0-1</v>
      </c>
    </row>
    <row r="2116" spans="1:20" ht="15.6" x14ac:dyDescent="0.3">
      <c r="A2116" s="21">
        <v>4748</v>
      </c>
      <c r="B2116" s="22">
        <v>49</v>
      </c>
      <c r="C2116" s="22">
        <v>25</v>
      </c>
      <c r="D2116" s="22">
        <v>91</v>
      </c>
      <c r="E2116" s="23" t="str">
        <f t="shared" si="33"/>
        <v>51-100</v>
      </c>
      <c r="F2116" s="24">
        <v>94704</v>
      </c>
      <c r="G2116" s="22">
        <v>4</v>
      </c>
      <c r="H2116" s="22">
        <v>1.4</v>
      </c>
      <c r="I2116" s="22" t="s">
        <v>37</v>
      </c>
      <c r="J2116" s="22">
        <v>0</v>
      </c>
      <c r="K2116" s="22" t="s">
        <v>34</v>
      </c>
      <c r="L2116" s="22" t="s">
        <v>34</v>
      </c>
      <c r="M2116" s="22" t="s">
        <v>34</v>
      </c>
      <c r="N2116" s="22" t="s">
        <v>35</v>
      </c>
      <c r="O2116" s="22" t="s">
        <v>34</v>
      </c>
      <c r="P2116" s="25" t="str" cm="1">
        <f t="array" ref="P2116">_xlfn.IFS(
B2116&lt;30,"20-29",
B2116&lt;40,"30-39",
B2116&lt;50,"40-49",
B2116&lt;60,"50-59",
TRUE,"60+")</f>
        <v>40-49</v>
      </c>
      <c r="Q2116" s="25" t="str" cm="1">
        <f t="array" ref="Q2116">_xlfn.IFS(
D2116&lt;25,"0–24K",
D2116&lt;50,"25–49K",
D2116&lt;75,"50–74K",
D2116&lt;100,"75–99K",
D2116&lt;150,"100–149K",
D2116&lt;200,"150–199K",
TRUE,"200K+"
)</f>
        <v>75–99K</v>
      </c>
      <c r="R2116" s="25" t="str" cm="1">
        <f t="array" ref="R2116">_xlfn.IFS(
J2116=0,"No Mortgage",
J2116&lt;=100,"Low",
J2116&lt;=300,"Medium",
TRUE,"High"
)</f>
        <v>No Mortgage</v>
      </c>
      <c r="S2116" s="25" t="str" cm="1">
        <f t="array" ref="S2116">_xlfn.IFS(
C2116&lt;10,"0-10",
C2116&lt;20,"11-20",
C2116&lt;30,"21-30",
TRUE,"30+ yrs"
)</f>
        <v>21-30</v>
      </c>
      <c r="T2116" s="26" t="str" cm="1">
        <f t="array" ref="T2116">_xlfn.IFS(
H2116&lt;1,"0-1",
H2116&lt;2,"1-2",
H2116&lt;3,"2-3",
H2116&lt;4,"3-4",
H2116&lt;5,"4-5",
TRUE,"5+"
)</f>
        <v>1-2</v>
      </c>
    </row>
    <row r="2117" spans="1:20" ht="15.6" x14ac:dyDescent="0.3">
      <c r="A2117" s="21">
        <v>4814</v>
      </c>
      <c r="B2117" s="22">
        <v>49</v>
      </c>
      <c r="C2117" s="22">
        <v>23</v>
      </c>
      <c r="D2117" s="22">
        <v>60</v>
      </c>
      <c r="E2117" s="23" t="str">
        <f t="shared" si="33"/>
        <v>51-100</v>
      </c>
      <c r="F2117" s="24">
        <v>95023</v>
      </c>
      <c r="G2117" s="22">
        <v>3</v>
      </c>
      <c r="H2117" s="22">
        <v>0.7</v>
      </c>
      <c r="I2117" s="22" t="s">
        <v>37</v>
      </c>
      <c r="J2117" s="22">
        <v>142</v>
      </c>
      <c r="K2117" s="22" t="s">
        <v>34</v>
      </c>
      <c r="L2117" s="22" t="s">
        <v>34</v>
      </c>
      <c r="M2117" s="22" t="s">
        <v>34</v>
      </c>
      <c r="N2117" s="22" t="s">
        <v>35</v>
      </c>
      <c r="O2117" s="22" t="s">
        <v>35</v>
      </c>
      <c r="P2117" s="25" t="str" cm="1">
        <f t="array" ref="P2117">_xlfn.IFS(
B2117&lt;30,"20-29",
B2117&lt;40,"30-39",
B2117&lt;50,"40-49",
B2117&lt;60,"50-59",
TRUE,"60+")</f>
        <v>40-49</v>
      </c>
      <c r="Q2117" s="25" t="str" cm="1">
        <f t="array" ref="Q2117">_xlfn.IFS(
D2117&lt;25,"0–24K",
D2117&lt;50,"25–49K",
D2117&lt;75,"50–74K",
D2117&lt;100,"75–99K",
D2117&lt;150,"100–149K",
D2117&lt;200,"150–199K",
TRUE,"200K+"
)</f>
        <v>50–74K</v>
      </c>
      <c r="R2117" s="25" t="str" cm="1">
        <f t="array" ref="R2117">_xlfn.IFS(
J2117=0,"No Mortgage",
J2117&lt;=100,"Low",
J2117&lt;=300,"Medium",
TRUE,"High"
)</f>
        <v>Medium</v>
      </c>
      <c r="S2117" s="25" t="str" cm="1">
        <f t="array" ref="S2117">_xlfn.IFS(
C2117&lt;10,"0-10",
C2117&lt;20,"11-20",
C2117&lt;30,"21-30",
TRUE,"30+ yrs"
)</f>
        <v>21-30</v>
      </c>
      <c r="T2117" s="26" t="str" cm="1">
        <f t="array" ref="T2117">_xlfn.IFS(
H2117&lt;1,"0-1",
H2117&lt;2,"1-2",
H2117&lt;3,"2-3",
H2117&lt;4,"3-4",
H2117&lt;5,"4-5",
TRUE,"5+"
)</f>
        <v>0-1</v>
      </c>
    </row>
    <row r="2118" spans="1:20" ht="15.6" x14ac:dyDescent="0.3">
      <c r="A2118" s="21">
        <v>4834</v>
      </c>
      <c r="B2118" s="22">
        <v>49</v>
      </c>
      <c r="C2118" s="22">
        <v>24</v>
      </c>
      <c r="D2118" s="22">
        <v>109</v>
      </c>
      <c r="E2118" s="23" t="str">
        <f t="shared" si="33"/>
        <v>100+</v>
      </c>
      <c r="F2118" s="24">
        <v>92647</v>
      </c>
      <c r="G2118" s="22">
        <v>1</v>
      </c>
      <c r="H2118" s="22">
        <v>0.6</v>
      </c>
      <c r="I2118" s="22" t="s">
        <v>33</v>
      </c>
      <c r="J2118" s="22">
        <v>0</v>
      </c>
      <c r="K2118" s="22" t="s">
        <v>34</v>
      </c>
      <c r="L2118" s="22" t="s">
        <v>34</v>
      </c>
      <c r="M2118" s="22" t="s">
        <v>34</v>
      </c>
      <c r="N2118" s="22" t="s">
        <v>34</v>
      </c>
      <c r="O2118" s="22" t="s">
        <v>34</v>
      </c>
      <c r="P2118" s="25" t="str" cm="1">
        <f t="array" ref="P2118">_xlfn.IFS(
B2118&lt;30,"20-29",
B2118&lt;40,"30-39",
B2118&lt;50,"40-49",
B2118&lt;60,"50-59",
TRUE,"60+")</f>
        <v>40-49</v>
      </c>
      <c r="Q2118" s="25" t="str" cm="1">
        <f t="array" ref="Q2118">_xlfn.IFS(
D2118&lt;25,"0–24K",
D2118&lt;50,"25–49K",
D2118&lt;75,"50–74K",
D2118&lt;100,"75–99K",
D2118&lt;150,"100–149K",
D2118&lt;200,"150–199K",
TRUE,"200K+"
)</f>
        <v>100–149K</v>
      </c>
      <c r="R2118" s="25" t="str" cm="1">
        <f t="array" ref="R2118">_xlfn.IFS(
J2118=0,"No Mortgage",
J2118&lt;=100,"Low",
J2118&lt;=300,"Medium",
TRUE,"High"
)</f>
        <v>No Mortgage</v>
      </c>
      <c r="S2118" s="25" t="str" cm="1">
        <f t="array" ref="S2118">_xlfn.IFS(
C2118&lt;10,"0-10",
C2118&lt;20,"11-20",
C2118&lt;30,"21-30",
TRUE,"30+ yrs"
)</f>
        <v>21-30</v>
      </c>
      <c r="T2118" s="26" t="str" cm="1">
        <f t="array" ref="T2118">_xlfn.IFS(
H2118&lt;1,"0-1",
H2118&lt;2,"1-2",
H2118&lt;3,"2-3",
H2118&lt;4,"3-4",
H2118&lt;5,"4-5",
TRUE,"5+"
)</f>
        <v>0-1</v>
      </c>
    </row>
    <row r="2119" spans="1:20" ht="15.6" x14ac:dyDescent="0.3">
      <c r="A2119" s="21">
        <v>4835</v>
      </c>
      <c r="B2119" s="22">
        <v>49</v>
      </c>
      <c r="C2119" s="22">
        <v>23</v>
      </c>
      <c r="D2119" s="22">
        <v>70</v>
      </c>
      <c r="E2119" s="23" t="str">
        <f t="shared" si="33"/>
        <v>51-100</v>
      </c>
      <c r="F2119" s="24">
        <v>94305</v>
      </c>
      <c r="G2119" s="22">
        <v>1</v>
      </c>
      <c r="H2119" s="22">
        <v>0.3</v>
      </c>
      <c r="I2119" s="22" t="s">
        <v>33</v>
      </c>
      <c r="J2119" s="22">
        <v>217</v>
      </c>
      <c r="K2119" s="22" t="s">
        <v>34</v>
      </c>
      <c r="L2119" s="22" t="s">
        <v>34</v>
      </c>
      <c r="M2119" s="22" t="s">
        <v>34</v>
      </c>
      <c r="N2119" s="22" t="s">
        <v>34</v>
      </c>
      <c r="O2119" s="22" t="s">
        <v>34</v>
      </c>
      <c r="P2119" s="25" t="str" cm="1">
        <f t="array" ref="P2119">_xlfn.IFS(
B2119&lt;30,"20-29",
B2119&lt;40,"30-39",
B2119&lt;50,"40-49",
B2119&lt;60,"50-59",
TRUE,"60+")</f>
        <v>40-49</v>
      </c>
      <c r="Q2119" s="25" t="str" cm="1">
        <f t="array" ref="Q2119">_xlfn.IFS(
D2119&lt;25,"0–24K",
D2119&lt;50,"25–49K",
D2119&lt;75,"50–74K",
D2119&lt;100,"75–99K",
D2119&lt;150,"100–149K",
D2119&lt;200,"150–199K",
TRUE,"200K+"
)</f>
        <v>50–74K</v>
      </c>
      <c r="R2119" s="25" t="str" cm="1">
        <f t="array" ref="R2119">_xlfn.IFS(
J2119=0,"No Mortgage",
J2119&lt;=100,"Low",
J2119&lt;=300,"Medium",
TRUE,"High"
)</f>
        <v>Medium</v>
      </c>
      <c r="S2119" s="25" t="str" cm="1">
        <f t="array" ref="S2119">_xlfn.IFS(
C2119&lt;10,"0-10",
C2119&lt;20,"11-20",
C2119&lt;30,"21-30",
TRUE,"30+ yrs"
)</f>
        <v>21-30</v>
      </c>
      <c r="T2119" s="26" t="str" cm="1">
        <f t="array" ref="T2119">_xlfn.IFS(
H2119&lt;1,"0-1",
H2119&lt;2,"1-2",
H2119&lt;3,"2-3",
H2119&lt;4,"3-4",
H2119&lt;5,"4-5",
TRUE,"5+"
)</f>
        <v>0-1</v>
      </c>
    </row>
    <row r="2120" spans="1:20" ht="15.6" x14ac:dyDescent="0.3">
      <c r="A2120" s="21">
        <v>4843</v>
      </c>
      <c r="B2120" s="22">
        <v>49</v>
      </c>
      <c r="C2120" s="22">
        <v>23</v>
      </c>
      <c r="D2120" s="22">
        <v>174</v>
      </c>
      <c r="E2120" s="23" t="str">
        <f t="shared" si="33"/>
        <v>100+</v>
      </c>
      <c r="F2120" s="24">
        <v>95449</v>
      </c>
      <c r="G2120" s="22">
        <v>3</v>
      </c>
      <c r="H2120" s="22">
        <v>4.5999999999999996</v>
      </c>
      <c r="I2120" s="22" t="s">
        <v>37</v>
      </c>
      <c r="J2120" s="22">
        <v>590</v>
      </c>
      <c r="K2120" s="22" t="s">
        <v>35</v>
      </c>
      <c r="L2120" s="22" t="s">
        <v>34</v>
      </c>
      <c r="M2120" s="22" t="s">
        <v>34</v>
      </c>
      <c r="N2120" s="22" t="s">
        <v>34</v>
      </c>
      <c r="O2120" s="22" t="s">
        <v>34</v>
      </c>
      <c r="P2120" s="25" t="str" cm="1">
        <f t="array" ref="P2120">_xlfn.IFS(
B2120&lt;30,"20-29",
B2120&lt;40,"30-39",
B2120&lt;50,"40-49",
B2120&lt;60,"50-59",
TRUE,"60+")</f>
        <v>40-49</v>
      </c>
      <c r="Q2120" s="25" t="str" cm="1">
        <f t="array" ref="Q2120">_xlfn.IFS(
D2120&lt;25,"0–24K",
D2120&lt;50,"25–49K",
D2120&lt;75,"50–74K",
D2120&lt;100,"75–99K",
D2120&lt;150,"100–149K",
D2120&lt;200,"150–199K",
TRUE,"200K+"
)</f>
        <v>150–199K</v>
      </c>
      <c r="R2120" s="25" t="str" cm="1">
        <f t="array" ref="R2120">_xlfn.IFS(
J2120=0,"No Mortgage",
J2120&lt;=100,"Low",
J2120&lt;=300,"Medium",
TRUE,"High"
)</f>
        <v>High</v>
      </c>
      <c r="S2120" s="25" t="str" cm="1">
        <f t="array" ref="S2120">_xlfn.IFS(
C2120&lt;10,"0-10",
C2120&lt;20,"11-20",
C2120&lt;30,"21-30",
TRUE,"30+ yrs"
)</f>
        <v>21-30</v>
      </c>
      <c r="T2120" s="26" t="str" cm="1">
        <f t="array" ref="T2120">_xlfn.IFS(
H2120&lt;1,"0-1",
H2120&lt;2,"1-2",
H2120&lt;3,"2-3",
H2120&lt;4,"3-4",
H2120&lt;5,"4-5",
TRUE,"5+"
)</f>
        <v>4-5</v>
      </c>
    </row>
    <row r="2121" spans="1:20" ht="15.6" x14ac:dyDescent="0.3">
      <c r="A2121" s="21">
        <v>4850</v>
      </c>
      <c r="B2121" s="22">
        <v>49</v>
      </c>
      <c r="C2121" s="22">
        <v>25</v>
      </c>
      <c r="D2121" s="22">
        <v>65</v>
      </c>
      <c r="E2121" s="23" t="str">
        <f t="shared" si="33"/>
        <v>51-100</v>
      </c>
      <c r="F2121" s="24">
        <v>90007</v>
      </c>
      <c r="G2121" s="22">
        <v>2</v>
      </c>
      <c r="H2121" s="22">
        <v>1</v>
      </c>
      <c r="I2121" s="22" t="s">
        <v>36</v>
      </c>
      <c r="J2121" s="22">
        <v>0</v>
      </c>
      <c r="K2121" s="22" t="s">
        <v>34</v>
      </c>
      <c r="L2121" s="22" t="s">
        <v>34</v>
      </c>
      <c r="M2121" s="22" t="s">
        <v>34</v>
      </c>
      <c r="N2121" s="22" t="s">
        <v>35</v>
      </c>
      <c r="O2121" s="22" t="s">
        <v>35</v>
      </c>
      <c r="P2121" s="25" t="str" cm="1">
        <f t="array" ref="P2121">_xlfn.IFS(
B2121&lt;30,"20-29",
B2121&lt;40,"30-39",
B2121&lt;50,"40-49",
B2121&lt;60,"50-59",
TRUE,"60+")</f>
        <v>40-49</v>
      </c>
      <c r="Q2121" s="25" t="str" cm="1">
        <f t="array" ref="Q2121">_xlfn.IFS(
D2121&lt;25,"0–24K",
D2121&lt;50,"25–49K",
D2121&lt;75,"50–74K",
D2121&lt;100,"75–99K",
D2121&lt;150,"100–149K",
D2121&lt;200,"150–199K",
TRUE,"200K+"
)</f>
        <v>50–74K</v>
      </c>
      <c r="R2121" s="25" t="str" cm="1">
        <f t="array" ref="R2121">_xlfn.IFS(
J2121=0,"No Mortgage",
J2121&lt;=100,"Low",
J2121&lt;=300,"Medium",
TRUE,"High"
)</f>
        <v>No Mortgage</v>
      </c>
      <c r="S2121" s="25" t="str" cm="1">
        <f t="array" ref="S2121">_xlfn.IFS(
C2121&lt;10,"0-10",
C2121&lt;20,"11-20",
C2121&lt;30,"21-30",
TRUE,"30+ yrs"
)</f>
        <v>21-30</v>
      </c>
      <c r="T2121" s="26" t="str" cm="1">
        <f t="array" ref="T2121">_xlfn.IFS(
H2121&lt;1,"0-1",
H2121&lt;2,"1-2",
H2121&lt;3,"2-3",
H2121&lt;4,"3-4",
H2121&lt;5,"4-5",
TRUE,"5+"
)</f>
        <v>1-2</v>
      </c>
    </row>
    <row r="2122" spans="1:20" ht="15.6" x14ac:dyDescent="0.3">
      <c r="A2122" s="21">
        <v>4862</v>
      </c>
      <c r="B2122" s="22">
        <v>49</v>
      </c>
      <c r="C2122" s="22">
        <v>24</v>
      </c>
      <c r="D2122" s="22">
        <v>18</v>
      </c>
      <c r="E2122" s="23" t="str">
        <f t="shared" si="33"/>
        <v>0-50</v>
      </c>
      <c r="F2122" s="24">
        <v>95616</v>
      </c>
      <c r="G2122" s="22">
        <v>1</v>
      </c>
      <c r="H2122" s="22">
        <v>0.4</v>
      </c>
      <c r="I2122" s="22" t="s">
        <v>36</v>
      </c>
      <c r="J2122" s="22">
        <v>121</v>
      </c>
      <c r="K2122" s="22" t="s">
        <v>34</v>
      </c>
      <c r="L2122" s="22" t="s">
        <v>34</v>
      </c>
      <c r="M2122" s="22" t="s">
        <v>34</v>
      </c>
      <c r="N2122" s="22" t="s">
        <v>35</v>
      </c>
      <c r="O2122" s="22" t="s">
        <v>34</v>
      </c>
      <c r="P2122" s="25" t="str" cm="1">
        <f t="array" ref="P2122">_xlfn.IFS(
B2122&lt;30,"20-29",
B2122&lt;40,"30-39",
B2122&lt;50,"40-49",
B2122&lt;60,"50-59",
TRUE,"60+")</f>
        <v>40-49</v>
      </c>
      <c r="Q2122" s="25" t="str" cm="1">
        <f t="array" ref="Q2122">_xlfn.IFS(
D2122&lt;25,"0–24K",
D2122&lt;50,"25–49K",
D2122&lt;75,"50–74K",
D2122&lt;100,"75–99K",
D2122&lt;150,"100–149K",
D2122&lt;200,"150–199K",
TRUE,"200K+"
)</f>
        <v>0–24K</v>
      </c>
      <c r="R2122" s="25" t="str" cm="1">
        <f t="array" ref="R2122">_xlfn.IFS(
J2122=0,"No Mortgage",
J2122&lt;=100,"Low",
J2122&lt;=300,"Medium",
TRUE,"High"
)</f>
        <v>Medium</v>
      </c>
      <c r="S2122" s="25" t="str" cm="1">
        <f t="array" ref="S2122">_xlfn.IFS(
C2122&lt;10,"0-10",
C2122&lt;20,"11-20",
C2122&lt;30,"21-30",
TRUE,"30+ yrs"
)</f>
        <v>21-30</v>
      </c>
      <c r="T2122" s="26" t="str" cm="1">
        <f t="array" ref="T2122">_xlfn.IFS(
H2122&lt;1,"0-1",
H2122&lt;2,"1-2",
H2122&lt;3,"2-3",
H2122&lt;4,"3-4",
H2122&lt;5,"4-5",
TRUE,"5+"
)</f>
        <v>0-1</v>
      </c>
    </row>
    <row r="2123" spans="1:20" ht="15.6" x14ac:dyDescent="0.3">
      <c r="A2123" s="21">
        <v>4916</v>
      </c>
      <c r="B2123" s="22">
        <v>49</v>
      </c>
      <c r="C2123" s="22">
        <v>24</v>
      </c>
      <c r="D2123" s="22">
        <v>48</v>
      </c>
      <c r="E2123" s="23" t="str">
        <f t="shared" si="33"/>
        <v>0-50</v>
      </c>
      <c r="F2123" s="24">
        <v>93117</v>
      </c>
      <c r="G2123" s="22">
        <v>1</v>
      </c>
      <c r="H2123" s="22">
        <v>1.3</v>
      </c>
      <c r="I2123" s="22" t="s">
        <v>37</v>
      </c>
      <c r="J2123" s="22">
        <v>0</v>
      </c>
      <c r="K2123" s="22" t="s">
        <v>34</v>
      </c>
      <c r="L2123" s="22" t="s">
        <v>34</v>
      </c>
      <c r="M2123" s="22" t="s">
        <v>34</v>
      </c>
      <c r="N2123" s="22" t="s">
        <v>34</v>
      </c>
      <c r="O2123" s="22" t="s">
        <v>35</v>
      </c>
      <c r="P2123" s="25" t="str" cm="1">
        <f t="array" ref="P2123">_xlfn.IFS(
B2123&lt;30,"20-29",
B2123&lt;40,"30-39",
B2123&lt;50,"40-49",
B2123&lt;60,"50-59",
TRUE,"60+")</f>
        <v>40-49</v>
      </c>
      <c r="Q2123" s="25" t="str" cm="1">
        <f t="array" ref="Q2123">_xlfn.IFS(
D2123&lt;25,"0–24K",
D2123&lt;50,"25–49K",
D2123&lt;75,"50–74K",
D2123&lt;100,"75–99K",
D2123&lt;150,"100–149K",
D2123&lt;200,"150–199K",
TRUE,"200K+"
)</f>
        <v>25–49K</v>
      </c>
      <c r="R2123" s="25" t="str" cm="1">
        <f t="array" ref="R2123">_xlfn.IFS(
J2123=0,"No Mortgage",
J2123&lt;=100,"Low",
J2123&lt;=300,"Medium",
TRUE,"High"
)</f>
        <v>No Mortgage</v>
      </c>
      <c r="S2123" s="25" t="str" cm="1">
        <f t="array" ref="S2123">_xlfn.IFS(
C2123&lt;10,"0-10",
C2123&lt;20,"11-20",
C2123&lt;30,"21-30",
TRUE,"30+ yrs"
)</f>
        <v>21-30</v>
      </c>
      <c r="T2123" s="26" t="str" cm="1">
        <f t="array" ref="T2123">_xlfn.IFS(
H2123&lt;1,"0-1",
H2123&lt;2,"1-2",
H2123&lt;3,"2-3",
H2123&lt;4,"3-4",
H2123&lt;5,"4-5",
TRUE,"5+"
)</f>
        <v>1-2</v>
      </c>
    </row>
    <row r="2124" spans="1:20" ht="15.6" x14ac:dyDescent="0.3">
      <c r="A2124" s="21">
        <v>4945</v>
      </c>
      <c r="B2124" s="22">
        <v>49</v>
      </c>
      <c r="C2124" s="22">
        <v>24</v>
      </c>
      <c r="D2124" s="22">
        <v>33</v>
      </c>
      <c r="E2124" s="23" t="str">
        <f t="shared" si="33"/>
        <v>0-50</v>
      </c>
      <c r="F2124" s="24">
        <v>92093</v>
      </c>
      <c r="G2124" s="22">
        <v>3</v>
      </c>
      <c r="H2124" s="22">
        <v>1.7</v>
      </c>
      <c r="I2124" s="22" t="s">
        <v>37</v>
      </c>
      <c r="J2124" s="22">
        <v>0</v>
      </c>
      <c r="K2124" s="22" t="s">
        <v>34</v>
      </c>
      <c r="L2124" s="22" t="s">
        <v>34</v>
      </c>
      <c r="M2124" s="22" t="s">
        <v>34</v>
      </c>
      <c r="N2124" s="22" t="s">
        <v>35</v>
      </c>
      <c r="O2124" s="22" t="s">
        <v>34</v>
      </c>
      <c r="P2124" s="25" t="str" cm="1">
        <f t="array" ref="P2124">_xlfn.IFS(
B2124&lt;30,"20-29",
B2124&lt;40,"30-39",
B2124&lt;50,"40-49",
B2124&lt;60,"50-59",
TRUE,"60+")</f>
        <v>40-49</v>
      </c>
      <c r="Q2124" s="25" t="str" cm="1">
        <f t="array" ref="Q2124">_xlfn.IFS(
D2124&lt;25,"0–24K",
D2124&lt;50,"25–49K",
D2124&lt;75,"50–74K",
D2124&lt;100,"75–99K",
D2124&lt;150,"100–149K",
D2124&lt;200,"150–199K",
TRUE,"200K+"
)</f>
        <v>25–49K</v>
      </c>
      <c r="R2124" s="25" t="str" cm="1">
        <f t="array" ref="R2124">_xlfn.IFS(
J2124=0,"No Mortgage",
J2124&lt;=100,"Low",
J2124&lt;=300,"Medium",
TRUE,"High"
)</f>
        <v>No Mortgage</v>
      </c>
      <c r="S2124" s="25" t="str" cm="1">
        <f t="array" ref="S2124">_xlfn.IFS(
C2124&lt;10,"0-10",
C2124&lt;20,"11-20",
C2124&lt;30,"21-30",
TRUE,"30+ yrs"
)</f>
        <v>21-30</v>
      </c>
      <c r="T2124" s="26" t="str" cm="1">
        <f t="array" ref="T2124">_xlfn.IFS(
H2124&lt;1,"0-1",
H2124&lt;2,"1-2",
H2124&lt;3,"2-3",
H2124&lt;4,"3-4",
H2124&lt;5,"4-5",
TRUE,"5+"
)</f>
        <v>1-2</v>
      </c>
    </row>
    <row r="2125" spans="1:20" ht="15.6" x14ac:dyDescent="0.3">
      <c r="A2125" s="21">
        <v>13</v>
      </c>
      <c r="B2125" s="22">
        <v>48</v>
      </c>
      <c r="C2125" s="22">
        <v>23</v>
      </c>
      <c r="D2125" s="22">
        <v>114</v>
      </c>
      <c r="E2125" s="23" t="str">
        <f t="shared" si="33"/>
        <v>100+</v>
      </c>
      <c r="F2125" s="24">
        <v>93106</v>
      </c>
      <c r="G2125" s="24">
        <v>2</v>
      </c>
      <c r="H2125" s="22">
        <v>3.8</v>
      </c>
      <c r="I2125" s="22" t="s">
        <v>36</v>
      </c>
      <c r="J2125" s="22">
        <v>0</v>
      </c>
      <c r="K2125" s="22" t="s">
        <v>34</v>
      </c>
      <c r="L2125" s="22" t="s">
        <v>35</v>
      </c>
      <c r="M2125" s="22" t="s">
        <v>34</v>
      </c>
      <c r="N2125" s="22" t="s">
        <v>34</v>
      </c>
      <c r="O2125" s="22" t="s">
        <v>34</v>
      </c>
      <c r="P2125" s="25" t="str" cm="1">
        <f t="array" ref="P2125">_xlfn.IFS(
B2125&lt;30,"20-29",
B2125&lt;40,"30-39",
B2125&lt;50,"40-49",
B2125&lt;60,"50-59",
TRUE,"60+")</f>
        <v>40-49</v>
      </c>
      <c r="Q2125" s="25" t="str" cm="1">
        <f t="array" ref="Q2125">_xlfn.IFS(
D2125&lt;25,"0–24K",
D2125&lt;50,"25–49K",
D2125&lt;75,"50–74K",
D2125&lt;100,"75–99K",
D2125&lt;150,"100–149K",
D2125&lt;200,"150–199K",
TRUE,"200K+"
)</f>
        <v>100–149K</v>
      </c>
      <c r="R2125" s="25" t="str" cm="1">
        <f t="array" ref="R2125">_xlfn.IFS(
J2125=0,"No Mortgage",
J2125&lt;=100,"Low",
J2125&lt;=300,"Medium",
TRUE,"High"
)</f>
        <v>No Mortgage</v>
      </c>
      <c r="S2125" s="25" t="str" cm="1">
        <f t="array" ref="S2125">_xlfn.IFS(
C2125&lt;10,"0-10",
C2125&lt;20,"11-20",
C2125&lt;30,"21-30",
TRUE,"30+ yrs"
)</f>
        <v>21-30</v>
      </c>
      <c r="T2125" s="26" t="str" cm="1">
        <f t="array" ref="T2125">_xlfn.IFS(
H2125&lt;1,"0-1",
H2125&lt;2,"1-2",
H2125&lt;3,"2-3",
H2125&lt;4,"3-4",
H2125&lt;5,"4-5",
TRUE,"5+"
)</f>
        <v>3-4</v>
      </c>
    </row>
    <row r="2126" spans="1:20" ht="15.6" x14ac:dyDescent="0.3">
      <c r="A2126" s="21">
        <v>36</v>
      </c>
      <c r="B2126" s="22">
        <v>48</v>
      </c>
      <c r="C2126" s="22">
        <v>24</v>
      </c>
      <c r="D2126" s="22">
        <v>81</v>
      </c>
      <c r="E2126" s="23" t="str">
        <f t="shared" si="33"/>
        <v>51-100</v>
      </c>
      <c r="F2126" s="24">
        <v>92647</v>
      </c>
      <c r="G2126" s="22">
        <v>3</v>
      </c>
      <c r="H2126" s="22">
        <v>0.7</v>
      </c>
      <c r="I2126" s="22" t="s">
        <v>33</v>
      </c>
      <c r="J2126" s="22">
        <v>0</v>
      </c>
      <c r="K2126" s="22" t="s">
        <v>34</v>
      </c>
      <c r="L2126" s="22" t="s">
        <v>34</v>
      </c>
      <c r="M2126" s="22" t="s">
        <v>34</v>
      </c>
      <c r="N2126" s="22" t="s">
        <v>34</v>
      </c>
      <c r="O2126" s="22" t="s">
        <v>34</v>
      </c>
      <c r="P2126" s="25" t="str" cm="1">
        <f t="array" ref="P2126">_xlfn.IFS(
B2126&lt;30,"20-29",
B2126&lt;40,"30-39",
B2126&lt;50,"40-49",
B2126&lt;60,"50-59",
TRUE,"60+")</f>
        <v>40-49</v>
      </c>
      <c r="Q2126" s="25" t="str" cm="1">
        <f t="array" ref="Q2126">_xlfn.IFS(
D2126&lt;25,"0–24K",
D2126&lt;50,"25–49K",
D2126&lt;75,"50–74K",
D2126&lt;100,"75–99K",
D2126&lt;150,"100–149K",
D2126&lt;200,"150–199K",
TRUE,"200K+"
)</f>
        <v>75–99K</v>
      </c>
      <c r="R2126" s="25" t="str" cm="1">
        <f t="array" ref="R2126">_xlfn.IFS(
J2126=0,"No Mortgage",
J2126&lt;=100,"Low",
J2126&lt;=300,"Medium",
TRUE,"High"
)</f>
        <v>No Mortgage</v>
      </c>
      <c r="S2126" s="25" t="str" cm="1">
        <f t="array" ref="S2126">_xlfn.IFS(
C2126&lt;10,"0-10",
C2126&lt;20,"11-20",
C2126&lt;30,"21-30",
TRUE,"30+ yrs"
)</f>
        <v>21-30</v>
      </c>
      <c r="T2126" s="26" t="str" cm="1">
        <f t="array" ref="T2126">_xlfn.IFS(
H2126&lt;1,"0-1",
H2126&lt;2,"1-2",
H2126&lt;3,"2-3",
H2126&lt;4,"3-4",
H2126&lt;5,"4-5",
TRUE,"5+"
)</f>
        <v>0-1</v>
      </c>
    </row>
    <row r="2127" spans="1:20" ht="15.6" x14ac:dyDescent="0.3">
      <c r="A2127" s="21">
        <v>88</v>
      </c>
      <c r="B2127" s="22">
        <v>48</v>
      </c>
      <c r="C2127" s="22">
        <v>22</v>
      </c>
      <c r="D2127" s="22">
        <v>78</v>
      </c>
      <c r="E2127" s="23" t="str">
        <f t="shared" si="33"/>
        <v>51-100</v>
      </c>
      <c r="F2127" s="24">
        <v>94305</v>
      </c>
      <c r="G2127" s="22">
        <v>3</v>
      </c>
      <c r="H2127" s="22">
        <v>1.1000000000000001</v>
      </c>
      <c r="I2127" s="22" t="s">
        <v>33</v>
      </c>
      <c r="J2127" s="22">
        <v>0</v>
      </c>
      <c r="K2127" s="22" t="s">
        <v>34</v>
      </c>
      <c r="L2127" s="22" t="s">
        <v>34</v>
      </c>
      <c r="M2127" s="22" t="s">
        <v>34</v>
      </c>
      <c r="N2127" s="22" t="s">
        <v>35</v>
      </c>
      <c r="O2127" s="22" t="s">
        <v>34</v>
      </c>
      <c r="P2127" s="25" t="str" cm="1">
        <f t="array" ref="P2127">_xlfn.IFS(
B2127&lt;30,"20-29",
B2127&lt;40,"30-39",
B2127&lt;50,"40-49",
B2127&lt;60,"50-59",
TRUE,"60+")</f>
        <v>40-49</v>
      </c>
      <c r="Q2127" s="25" t="str" cm="1">
        <f t="array" ref="Q2127">_xlfn.IFS(
D2127&lt;25,"0–24K",
D2127&lt;50,"25–49K",
D2127&lt;75,"50–74K",
D2127&lt;100,"75–99K",
D2127&lt;150,"100–149K",
D2127&lt;200,"150–199K",
TRUE,"200K+"
)</f>
        <v>75–99K</v>
      </c>
      <c r="R2127" s="25" t="str" cm="1">
        <f t="array" ref="R2127">_xlfn.IFS(
J2127=0,"No Mortgage",
J2127&lt;=100,"Low",
J2127&lt;=300,"Medium",
TRUE,"High"
)</f>
        <v>No Mortgage</v>
      </c>
      <c r="S2127" s="25" t="str" cm="1">
        <f t="array" ref="S2127">_xlfn.IFS(
C2127&lt;10,"0-10",
C2127&lt;20,"11-20",
C2127&lt;30,"21-30",
TRUE,"30+ yrs"
)</f>
        <v>21-30</v>
      </c>
      <c r="T2127" s="26" t="str" cm="1">
        <f t="array" ref="T2127">_xlfn.IFS(
H2127&lt;1,"0-1",
H2127&lt;2,"1-2",
H2127&lt;3,"2-3",
H2127&lt;4,"3-4",
H2127&lt;5,"4-5",
TRUE,"5+"
)</f>
        <v>1-2</v>
      </c>
    </row>
    <row r="2128" spans="1:20" ht="15.6" x14ac:dyDescent="0.3">
      <c r="A2128" s="21">
        <v>101</v>
      </c>
      <c r="B2128" s="22">
        <v>48</v>
      </c>
      <c r="C2128" s="22">
        <v>23</v>
      </c>
      <c r="D2128" s="22">
        <v>74</v>
      </c>
      <c r="E2128" s="23" t="str">
        <f t="shared" si="33"/>
        <v>51-100</v>
      </c>
      <c r="F2128" s="24">
        <v>94080</v>
      </c>
      <c r="G2128" s="22">
        <v>1</v>
      </c>
      <c r="H2128" s="22">
        <v>1.2</v>
      </c>
      <c r="I2128" s="22" t="s">
        <v>33</v>
      </c>
      <c r="J2128" s="22">
        <v>0</v>
      </c>
      <c r="K2128" s="22" t="s">
        <v>34</v>
      </c>
      <c r="L2128" s="22" t="s">
        <v>34</v>
      </c>
      <c r="M2128" s="22" t="s">
        <v>34</v>
      </c>
      <c r="N2128" s="22" t="s">
        <v>35</v>
      </c>
      <c r="O2128" s="22" t="s">
        <v>34</v>
      </c>
      <c r="P2128" s="25" t="str" cm="1">
        <f t="array" ref="P2128">_xlfn.IFS(
B2128&lt;30,"20-29",
B2128&lt;40,"30-39",
B2128&lt;50,"40-49",
B2128&lt;60,"50-59",
TRUE,"60+")</f>
        <v>40-49</v>
      </c>
      <c r="Q2128" s="25" t="str" cm="1">
        <f t="array" ref="Q2128">_xlfn.IFS(
D2128&lt;25,"0–24K",
D2128&lt;50,"25–49K",
D2128&lt;75,"50–74K",
D2128&lt;100,"75–99K",
D2128&lt;150,"100–149K",
D2128&lt;200,"150–199K",
TRUE,"200K+"
)</f>
        <v>50–74K</v>
      </c>
      <c r="R2128" s="25" t="str" cm="1">
        <f t="array" ref="R2128">_xlfn.IFS(
J2128=0,"No Mortgage",
J2128&lt;=100,"Low",
J2128&lt;=300,"Medium",
TRUE,"High"
)</f>
        <v>No Mortgage</v>
      </c>
      <c r="S2128" s="25" t="str" cm="1">
        <f t="array" ref="S2128">_xlfn.IFS(
C2128&lt;10,"0-10",
C2128&lt;20,"11-20",
C2128&lt;30,"21-30",
TRUE,"30+ yrs"
)</f>
        <v>21-30</v>
      </c>
      <c r="T2128" s="26" t="str" cm="1">
        <f t="array" ref="T2128">_xlfn.IFS(
H2128&lt;1,"0-1",
H2128&lt;2,"1-2",
H2128&lt;3,"2-3",
H2128&lt;4,"3-4",
H2128&lt;5,"4-5",
TRUE,"5+"
)</f>
        <v>1-2</v>
      </c>
    </row>
    <row r="2129" spans="1:20" ht="15.6" x14ac:dyDescent="0.3">
      <c r="A2129" s="21">
        <v>150</v>
      </c>
      <c r="B2129" s="22">
        <v>48</v>
      </c>
      <c r="C2129" s="22">
        <v>22</v>
      </c>
      <c r="D2129" s="22">
        <v>42</v>
      </c>
      <c r="E2129" s="23" t="str">
        <f t="shared" si="33"/>
        <v>0-50</v>
      </c>
      <c r="F2129" s="24">
        <v>93955</v>
      </c>
      <c r="G2129" s="22">
        <v>3</v>
      </c>
      <c r="H2129" s="22">
        <v>2.2000000000000002</v>
      </c>
      <c r="I2129" s="22" t="s">
        <v>37</v>
      </c>
      <c r="J2129" s="22">
        <v>0</v>
      </c>
      <c r="K2129" s="22" t="s">
        <v>34</v>
      </c>
      <c r="L2129" s="22" t="s">
        <v>34</v>
      </c>
      <c r="M2129" s="22" t="s">
        <v>34</v>
      </c>
      <c r="N2129" s="22" t="s">
        <v>34</v>
      </c>
      <c r="O2129" s="22" t="s">
        <v>34</v>
      </c>
      <c r="P2129" s="25" t="str" cm="1">
        <f t="array" ref="P2129">_xlfn.IFS(
B2129&lt;30,"20-29",
B2129&lt;40,"30-39",
B2129&lt;50,"40-49",
B2129&lt;60,"50-59",
TRUE,"60+")</f>
        <v>40-49</v>
      </c>
      <c r="Q2129" s="25" t="str" cm="1">
        <f t="array" ref="Q2129">_xlfn.IFS(
D2129&lt;25,"0–24K",
D2129&lt;50,"25–49K",
D2129&lt;75,"50–74K",
D2129&lt;100,"75–99K",
D2129&lt;150,"100–149K",
D2129&lt;200,"150–199K",
TRUE,"200K+"
)</f>
        <v>25–49K</v>
      </c>
      <c r="R2129" s="25" t="str" cm="1">
        <f t="array" ref="R2129">_xlfn.IFS(
J2129=0,"No Mortgage",
J2129&lt;=100,"Low",
J2129&lt;=300,"Medium",
TRUE,"High"
)</f>
        <v>No Mortgage</v>
      </c>
      <c r="S2129" s="25" t="str" cm="1">
        <f t="array" ref="S2129">_xlfn.IFS(
C2129&lt;10,"0-10",
C2129&lt;20,"11-20",
C2129&lt;30,"21-30",
TRUE,"30+ yrs"
)</f>
        <v>21-30</v>
      </c>
      <c r="T2129" s="26" t="str" cm="1">
        <f t="array" ref="T2129">_xlfn.IFS(
H2129&lt;1,"0-1",
H2129&lt;2,"1-2",
H2129&lt;3,"2-3",
H2129&lt;4,"3-4",
H2129&lt;5,"4-5",
TRUE,"5+"
)</f>
        <v>2-3</v>
      </c>
    </row>
    <row r="2130" spans="1:20" ht="15.6" x14ac:dyDescent="0.3">
      <c r="A2130" s="21">
        <v>187</v>
      </c>
      <c r="B2130" s="22">
        <v>48</v>
      </c>
      <c r="C2130" s="22">
        <v>23</v>
      </c>
      <c r="D2130" s="22">
        <v>45</v>
      </c>
      <c r="E2130" s="23" t="str">
        <f t="shared" si="33"/>
        <v>0-50</v>
      </c>
      <c r="F2130" s="24">
        <v>95616</v>
      </c>
      <c r="G2130" s="22">
        <v>1</v>
      </c>
      <c r="H2130" s="22">
        <v>0.3</v>
      </c>
      <c r="I2130" s="22" t="s">
        <v>33</v>
      </c>
      <c r="J2130" s="22">
        <v>0</v>
      </c>
      <c r="K2130" s="22" t="s">
        <v>34</v>
      </c>
      <c r="L2130" s="22" t="s">
        <v>34</v>
      </c>
      <c r="M2130" s="22" t="s">
        <v>34</v>
      </c>
      <c r="N2130" s="22" t="s">
        <v>35</v>
      </c>
      <c r="O2130" s="22" t="s">
        <v>35</v>
      </c>
      <c r="P2130" s="25" t="str" cm="1">
        <f t="array" ref="P2130">_xlfn.IFS(
B2130&lt;30,"20-29",
B2130&lt;40,"30-39",
B2130&lt;50,"40-49",
B2130&lt;60,"50-59",
TRUE,"60+")</f>
        <v>40-49</v>
      </c>
      <c r="Q2130" s="25" t="str" cm="1">
        <f t="array" ref="Q2130">_xlfn.IFS(
D2130&lt;25,"0–24K",
D2130&lt;50,"25–49K",
D2130&lt;75,"50–74K",
D2130&lt;100,"75–99K",
D2130&lt;150,"100–149K",
D2130&lt;200,"150–199K",
TRUE,"200K+"
)</f>
        <v>25–49K</v>
      </c>
      <c r="R2130" s="25" t="str" cm="1">
        <f t="array" ref="R2130">_xlfn.IFS(
J2130=0,"No Mortgage",
J2130&lt;=100,"Low",
J2130&lt;=300,"Medium",
TRUE,"High"
)</f>
        <v>No Mortgage</v>
      </c>
      <c r="S2130" s="25" t="str" cm="1">
        <f t="array" ref="S2130">_xlfn.IFS(
C2130&lt;10,"0-10",
C2130&lt;20,"11-20",
C2130&lt;30,"21-30",
TRUE,"30+ yrs"
)</f>
        <v>21-30</v>
      </c>
      <c r="T2130" s="26" t="str" cm="1">
        <f t="array" ref="T2130">_xlfn.IFS(
H2130&lt;1,"0-1",
H2130&lt;2,"1-2",
H2130&lt;3,"2-3",
H2130&lt;4,"3-4",
H2130&lt;5,"4-5",
TRUE,"5+"
)</f>
        <v>0-1</v>
      </c>
    </row>
    <row r="2131" spans="1:20" ht="15.6" x14ac:dyDescent="0.3">
      <c r="A2131" s="21">
        <v>194</v>
      </c>
      <c r="B2131" s="22">
        <v>48</v>
      </c>
      <c r="C2131" s="22">
        <v>24</v>
      </c>
      <c r="D2131" s="22">
        <v>21</v>
      </c>
      <c r="E2131" s="23" t="str">
        <f t="shared" si="33"/>
        <v>0-50</v>
      </c>
      <c r="F2131" s="24">
        <v>93118</v>
      </c>
      <c r="G2131" s="22">
        <v>4</v>
      </c>
      <c r="H2131" s="22">
        <v>0.6</v>
      </c>
      <c r="I2131" s="22" t="s">
        <v>33</v>
      </c>
      <c r="J2131" s="22">
        <v>0</v>
      </c>
      <c r="K2131" s="22" t="s">
        <v>34</v>
      </c>
      <c r="L2131" s="22" t="s">
        <v>34</v>
      </c>
      <c r="M2131" s="22" t="s">
        <v>34</v>
      </c>
      <c r="N2131" s="22" t="s">
        <v>35</v>
      </c>
      <c r="O2131" s="22" t="s">
        <v>35</v>
      </c>
      <c r="P2131" s="25" t="str" cm="1">
        <f t="array" ref="P2131">_xlfn.IFS(
B2131&lt;30,"20-29",
B2131&lt;40,"30-39",
B2131&lt;50,"40-49",
B2131&lt;60,"50-59",
TRUE,"60+")</f>
        <v>40-49</v>
      </c>
      <c r="Q2131" s="25" t="str" cm="1">
        <f t="array" ref="Q2131">_xlfn.IFS(
D2131&lt;25,"0–24K",
D2131&lt;50,"25–49K",
D2131&lt;75,"50–74K",
D2131&lt;100,"75–99K",
D2131&lt;150,"100–149K",
D2131&lt;200,"150–199K",
TRUE,"200K+"
)</f>
        <v>0–24K</v>
      </c>
      <c r="R2131" s="25" t="str" cm="1">
        <f t="array" ref="R2131">_xlfn.IFS(
J2131=0,"No Mortgage",
J2131&lt;=100,"Low",
J2131&lt;=300,"Medium",
TRUE,"High"
)</f>
        <v>No Mortgage</v>
      </c>
      <c r="S2131" s="25" t="str" cm="1">
        <f t="array" ref="S2131">_xlfn.IFS(
C2131&lt;10,"0-10",
C2131&lt;20,"11-20",
C2131&lt;30,"21-30",
TRUE,"30+ yrs"
)</f>
        <v>21-30</v>
      </c>
      <c r="T2131" s="26" t="str" cm="1">
        <f t="array" ref="T2131">_xlfn.IFS(
H2131&lt;1,"0-1",
H2131&lt;2,"1-2",
H2131&lt;3,"2-3",
H2131&lt;4,"3-4",
H2131&lt;5,"4-5",
TRUE,"5+"
)</f>
        <v>0-1</v>
      </c>
    </row>
    <row r="2132" spans="1:20" ht="15.6" x14ac:dyDescent="0.3">
      <c r="A2132" s="21">
        <v>197</v>
      </c>
      <c r="B2132" s="22">
        <v>48</v>
      </c>
      <c r="C2132" s="22">
        <v>24</v>
      </c>
      <c r="D2132" s="22">
        <v>165</v>
      </c>
      <c r="E2132" s="23" t="str">
        <f t="shared" si="33"/>
        <v>100+</v>
      </c>
      <c r="F2132" s="24">
        <v>93407</v>
      </c>
      <c r="G2132" s="22">
        <v>1</v>
      </c>
      <c r="H2132" s="22">
        <v>5</v>
      </c>
      <c r="I2132" s="22" t="s">
        <v>33</v>
      </c>
      <c r="J2132" s="22">
        <v>0</v>
      </c>
      <c r="K2132" s="22" t="s">
        <v>34</v>
      </c>
      <c r="L2132" s="22" t="s">
        <v>34</v>
      </c>
      <c r="M2132" s="22" t="s">
        <v>34</v>
      </c>
      <c r="N2132" s="22" t="s">
        <v>34</v>
      </c>
      <c r="O2132" s="22" t="s">
        <v>35</v>
      </c>
      <c r="P2132" s="25" t="str" cm="1">
        <f t="array" ref="P2132">_xlfn.IFS(
B2132&lt;30,"20-29",
B2132&lt;40,"30-39",
B2132&lt;50,"40-49",
B2132&lt;60,"50-59",
TRUE,"60+")</f>
        <v>40-49</v>
      </c>
      <c r="Q2132" s="25" t="str" cm="1">
        <f t="array" ref="Q2132">_xlfn.IFS(
D2132&lt;25,"0–24K",
D2132&lt;50,"25–49K",
D2132&lt;75,"50–74K",
D2132&lt;100,"75–99K",
D2132&lt;150,"100–149K",
D2132&lt;200,"150–199K",
TRUE,"200K+"
)</f>
        <v>150–199K</v>
      </c>
      <c r="R2132" s="25" t="str" cm="1">
        <f t="array" ref="R2132">_xlfn.IFS(
J2132=0,"No Mortgage",
J2132&lt;=100,"Low",
J2132&lt;=300,"Medium",
TRUE,"High"
)</f>
        <v>No Mortgage</v>
      </c>
      <c r="S2132" s="25" t="str" cm="1">
        <f t="array" ref="S2132">_xlfn.IFS(
C2132&lt;10,"0-10",
C2132&lt;20,"11-20",
C2132&lt;30,"21-30",
TRUE,"30+ yrs"
)</f>
        <v>21-30</v>
      </c>
      <c r="T2132" s="26" t="str" cm="1">
        <f t="array" ref="T2132">_xlfn.IFS(
H2132&lt;1,"0-1",
H2132&lt;2,"1-2",
H2132&lt;3,"2-3",
H2132&lt;4,"3-4",
H2132&lt;5,"4-5",
TRUE,"5+"
)</f>
        <v>5+</v>
      </c>
    </row>
    <row r="2133" spans="1:20" ht="15.6" x14ac:dyDescent="0.3">
      <c r="A2133" s="21">
        <v>230</v>
      </c>
      <c r="B2133" s="22">
        <v>48</v>
      </c>
      <c r="C2133" s="22">
        <v>24</v>
      </c>
      <c r="D2133" s="22">
        <v>71</v>
      </c>
      <c r="E2133" s="23" t="str">
        <f t="shared" si="33"/>
        <v>51-100</v>
      </c>
      <c r="F2133" s="24">
        <v>93117</v>
      </c>
      <c r="G2133" s="22">
        <v>2</v>
      </c>
      <c r="H2133" s="22">
        <v>1.7</v>
      </c>
      <c r="I2133" s="22" t="s">
        <v>33</v>
      </c>
      <c r="J2133" s="22">
        <v>145</v>
      </c>
      <c r="K2133" s="22" t="s">
        <v>34</v>
      </c>
      <c r="L2133" s="22" t="s">
        <v>34</v>
      </c>
      <c r="M2133" s="22" t="s">
        <v>34</v>
      </c>
      <c r="N2133" s="22" t="s">
        <v>34</v>
      </c>
      <c r="O2133" s="22" t="s">
        <v>35</v>
      </c>
      <c r="P2133" s="25" t="str" cm="1">
        <f t="array" ref="P2133">_xlfn.IFS(
B2133&lt;30,"20-29",
B2133&lt;40,"30-39",
B2133&lt;50,"40-49",
B2133&lt;60,"50-59",
TRUE,"60+")</f>
        <v>40-49</v>
      </c>
      <c r="Q2133" s="25" t="str" cm="1">
        <f t="array" ref="Q2133">_xlfn.IFS(
D2133&lt;25,"0–24K",
D2133&lt;50,"25–49K",
D2133&lt;75,"50–74K",
D2133&lt;100,"75–99K",
D2133&lt;150,"100–149K",
D2133&lt;200,"150–199K",
TRUE,"200K+"
)</f>
        <v>50–74K</v>
      </c>
      <c r="R2133" s="25" t="str" cm="1">
        <f t="array" ref="R2133">_xlfn.IFS(
J2133=0,"No Mortgage",
J2133&lt;=100,"Low",
J2133&lt;=300,"Medium",
TRUE,"High"
)</f>
        <v>Medium</v>
      </c>
      <c r="S2133" s="25" t="str" cm="1">
        <f t="array" ref="S2133">_xlfn.IFS(
C2133&lt;10,"0-10",
C2133&lt;20,"11-20",
C2133&lt;30,"21-30",
TRUE,"30+ yrs"
)</f>
        <v>21-30</v>
      </c>
      <c r="T2133" s="26" t="str" cm="1">
        <f t="array" ref="T2133">_xlfn.IFS(
H2133&lt;1,"0-1",
H2133&lt;2,"1-2",
H2133&lt;3,"2-3",
H2133&lt;4,"3-4",
H2133&lt;5,"4-5",
TRUE,"5+"
)</f>
        <v>1-2</v>
      </c>
    </row>
    <row r="2134" spans="1:20" ht="15.6" x14ac:dyDescent="0.3">
      <c r="A2134" s="21">
        <v>242</v>
      </c>
      <c r="B2134" s="22">
        <v>48</v>
      </c>
      <c r="C2134" s="22">
        <v>22</v>
      </c>
      <c r="D2134" s="22">
        <v>71</v>
      </c>
      <c r="E2134" s="23" t="str">
        <f t="shared" si="33"/>
        <v>51-100</v>
      </c>
      <c r="F2134" s="24">
        <v>91711</v>
      </c>
      <c r="G2134" s="22">
        <v>1</v>
      </c>
      <c r="H2134" s="22">
        <v>1.4</v>
      </c>
      <c r="I2134" s="22" t="s">
        <v>36</v>
      </c>
      <c r="J2134" s="22">
        <v>0</v>
      </c>
      <c r="K2134" s="22" t="s">
        <v>34</v>
      </c>
      <c r="L2134" s="22" t="s">
        <v>34</v>
      </c>
      <c r="M2134" s="22" t="s">
        <v>34</v>
      </c>
      <c r="N2134" s="22" t="s">
        <v>34</v>
      </c>
      <c r="O2134" s="22" t="s">
        <v>35</v>
      </c>
      <c r="P2134" s="25" t="str" cm="1">
        <f t="array" ref="P2134">_xlfn.IFS(
B2134&lt;30,"20-29",
B2134&lt;40,"30-39",
B2134&lt;50,"40-49",
B2134&lt;60,"50-59",
TRUE,"60+")</f>
        <v>40-49</v>
      </c>
      <c r="Q2134" s="25" t="str" cm="1">
        <f t="array" ref="Q2134">_xlfn.IFS(
D2134&lt;25,"0–24K",
D2134&lt;50,"25–49K",
D2134&lt;75,"50–74K",
D2134&lt;100,"75–99K",
D2134&lt;150,"100–149K",
D2134&lt;200,"150–199K",
TRUE,"200K+"
)</f>
        <v>50–74K</v>
      </c>
      <c r="R2134" s="25" t="str" cm="1">
        <f t="array" ref="R2134">_xlfn.IFS(
J2134=0,"No Mortgage",
J2134&lt;=100,"Low",
J2134&lt;=300,"Medium",
TRUE,"High"
)</f>
        <v>No Mortgage</v>
      </c>
      <c r="S2134" s="25" t="str" cm="1">
        <f t="array" ref="S2134">_xlfn.IFS(
C2134&lt;10,"0-10",
C2134&lt;20,"11-20",
C2134&lt;30,"21-30",
TRUE,"30+ yrs"
)</f>
        <v>21-30</v>
      </c>
      <c r="T2134" s="26" t="str" cm="1">
        <f t="array" ref="T2134">_xlfn.IFS(
H2134&lt;1,"0-1",
H2134&lt;2,"1-2",
H2134&lt;3,"2-3",
H2134&lt;4,"3-4",
H2134&lt;5,"4-5",
TRUE,"5+"
)</f>
        <v>1-2</v>
      </c>
    </row>
    <row r="2135" spans="1:20" ht="15.6" x14ac:dyDescent="0.3">
      <c r="A2135" s="21">
        <v>305</v>
      </c>
      <c r="B2135" s="22">
        <v>48</v>
      </c>
      <c r="C2135" s="22">
        <v>23</v>
      </c>
      <c r="D2135" s="22">
        <v>22</v>
      </c>
      <c r="E2135" s="23" t="str">
        <f t="shared" si="33"/>
        <v>0-50</v>
      </c>
      <c r="F2135" s="24">
        <v>90740</v>
      </c>
      <c r="G2135" s="22">
        <v>1</v>
      </c>
      <c r="H2135" s="22">
        <v>0.1</v>
      </c>
      <c r="I2135" s="22" t="s">
        <v>33</v>
      </c>
      <c r="J2135" s="22">
        <v>0</v>
      </c>
      <c r="K2135" s="22" t="s">
        <v>34</v>
      </c>
      <c r="L2135" s="22" t="s">
        <v>34</v>
      </c>
      <c r="M2135" s="22" t="s">
        <v>34</v>
      </c>
      <c r="N2135" s="22" t="s">
        <v>34</v>
      </c>
      <c r="O2135" s="22" t="s">
        <v>34</v>
      </c>
      <c r="P2135" s="25" t="str" cm="1">
        <f t="array" ref="P2135">_xlfn.IFS(
B2135&lt;30,"20-29",
B2135&lt;40,"30-39",
B2135&lt;50,"40-49",
B2135&lt;60,"50-59",
TRUE,"60+")</f>
        <v>40-49</v>
      </c>
      <c r="Q2135" s="25" t="str" cm="1">
        <f t="array" ref="Q2135">_xlfn.IFS(
D2135&lt;25,"0–24K",
D2135&lt;50,"25–49K",
D2135&lt;75,"50–74K",
D2135&lt;100,"75–99K",
D2135&lt;150,"100–149K",
D2135&lt;200,"150–199K",
TRUE,"200K+"
)</f>
        <v>0–24K</v>
      </c>
      <c r="R2135" s="25" t="str" cm="1">
        <f t="array" ref="R2135">_xlfn.IFS(
J2135=0,"No Mortgage",
J2135&lt;=100,"Low",
J2135&lt;=300,"Medium",
TRUE,"High"
)</f>
        <v>No Mortgage</v>
      </c>
      <c r="S2135" s="25" t="str" cm="1">
        <f t="array" ref="S2135">_xlfn.IFS(
C2135&lt;10,"0-10",
C2135&lt;20,"11-20",
C2135&lt;30,"21-30",
TRUE,"30+ yrs"
)</f>
        <v>21-30</v>
      </c>
      <c r="T2135" s="26" t="str" cm="1">
        <f t="array" ref="T2135">_xlfn.IFS(
H2135&lt;1,"0-1",
H2135&lt;2,"1-2",
H2135&lt;3,"2-3",
H2135&lt;4,"3-4",
H2135&lt;5,"4-5",
TRUE,"5+"
)</f>
        <v>0-1</v>
      </c>
    </row>
    <row r="2136" spans="1:20" ht="15.6" x14ac:dyDescent="0.3">
      <c r="A2136" s="21">
        <v>335</v>
      </c>
      <c r="B2136" s="22">
        <v>48</v>
      </c>
      <c r="C2136" s="22">
        <v>23</v>
      </c>
      <c r="D2136" s="22">
        <v>45</v>
      </c>
      <c r="E2136" s="23" t="str">
        <f t="shared" si="33"/>
        <v>0-50</v>
      </c>
      <c r="F2136" s="24">
        <v>95053</v>
      </c>
      <c r="G2136" s="22">
        <v>1</v>
      </c>
      <c r="H2136" s="22">
        <v>1.3</v>
      </c>
      <c r="I2136" s="22" t="s">
        <v>37</v>
      </c>
      <c r="J2136" s="22">
        <v>0</v>
      </c>
      <c r="K2136" s="22" t="s">
        <v>34</v>
      </c>
      <c r="L2136" s="22" t="s">
        <v>34</v>
      </c>
      <c r="M2136" s="22" t="s">
        <v>34</v>
      </c>
      <c r="N2136" s="22" t="s">
        <v>35</v>
      </c>
      <c r="O2136" s="22" t="s">
        <v>34</v>
      </c>
      <c r="P2136" s="25" t="str" cm="1">
        <f t="array" ref="P2136">_xlfn.IFS(
B2136&lt;30,"20-29",
B2136&lt;40,"30-39",
B2136&lt;50,"40-49",
B2136&lt;60,"50-59",
TRUE,"60+")</f>
        <v>40-49</v>
      </c>
      <c r="Q2136" s="25" t="str" cm="1">
        <f t="array" ref="Q2136">_xlfn.IFS(
D2136&lt;25,"0–24K",
D2136&lt;50,"25–49K",
D2136&lt;75,"50–74K",
D2136&lt;100,"75–99K",
D2136&lt;150,"100–149K",
D2136&lt;200,"150–199K",
TRUE,"200K+"
)</f>
        <v>25–49K</v>
      </c>
      <c r="R2136" s="25" t="str" cm="1">
        <f t="array" ref="R2136">_xlfn.IFS(
J2136=0,"No Mortgage",
J2136&lt;=100,"Low",
J2136&lt;=300,"Medium",
TRUE,"High"
)</f>
        <v>No Mortgage</v>
      </c>
      <c r="S2136" s="25" t="str" cm="1">
        <f t="array" ref="S2136">_xlfn.IFS(
C2136&lt;10,"0-10",
C2136&lt;20,"11-20",
C2136&lt;30,"21-30",
TRUE,"30+ yrs"
)</f>
        <v>21-30</v>
      </c>
      <c r="T2136" s="26" t="str" cm="1">
        <f t="array" ref="T2136">_xlfn.IFS(
H2136&lt;1,"0-1",
H2136&lt;2,"1-2",
H2136&lt;3,"2-3",
H2136&lt;4,"3-4",
H2136&lt;5,"4-5",
TRUE,"5+"
)</f>
        <v>1-2</v>
      </c>
    </row>
    <row r="2137" spans="1:20" ht="15.6" x14ac:dyDescent="0.3">
      <c r="A2137" s="21">
        <v>444</v>
      </c>
      <c r="B2137" s="22">
        <v>48</v>
      </c>
      <c r="C2137" s="22">
        <v>24</v>
      </c>
      <c r="D2137" s="22">
        <v>29</v>
      </c>
      <c r="E2137" s="23" t="str">
        <f t="shared" si="33"/>
        <v>0-50</v>
      </c>
      <c r="F2137" s="24">
        <v>90509</v>
      </c>
      <c r="G2137" s="22">
        <v>1</v>
      </c>
      <c r="H2137" s="22">
        <v>1</v>
      </c>
      <c r="I2137" s="22" t="s">
        <v>33</v>
      </c>
      <c r="J2137" s="22">
        <v>0</v>
      </c>
      <c r="K2137" s="22" t="s">
        <v>34</v>
      </c>
      <c r="L2137" s="22" t="s">
        <v>34</v>
      </c>
      <c r="M2137" s="22" t="s">
        <v>34</v>
      </c>
      <c r="N2137" s="22" t="s">
        <v>34</v>
      </c>
      <c r="O2137" s="22" t="s">
        <v>34</v>
      </c>
      <c r="P2137" s="25" t="str" cm="1">
        <f t="array" ref="P2137">_xlfn.IFS(
B2137&lt;30,"20-29",
B2137&lt;40,"30-39",
B2137&lt;50,"40-49",
B2137&lt;60,"50-59",
TRUE,"60+")</f>
        <v>40-49</v>
      </c>
      <c r="Q2137" s="25" t="str" cm="1">
        <f t="array" ref="Q2137">_xlfn.IFS(
D2137&lt;25,"0–24K",
D2137&lt;50,"25–49K",
D2137&lt;75,"50–74K",
D2137&lt;100,"75–99K",
D2137&lt;150,"100–149K",
D2137&lt;200,"150–199K",
TRUE,"200K+"
)</f>
        <v>25–49K</v>
      </c>
      <c r="R2137" s="25" t="str" cm="1">
        <f t="array" ref="R2137">_xlfn.IFS(
J2137=0,"No Mortgage",
J2137&lt;=100,"Low",
J2137&lt;=300,"Medium",
TRUE,"High"
)</f>
        <v>No Mortgage</v>
      </c>
      <c r="S2137" s="25" t="str" cm="1">
        <f t="array" ref="S2137">_xlfn.IFS(
C2137&lt;10,"0-10",
C2137&lt;20,"11-20",
C2137&lt;30,"21-30",
TRUE,"30+ yrs"
)</f>
        <v>21-30</v>
      </c>
      <c r="T2137" s="26" t="str" cm="1">
        <f t="array" ref="T2137">_xlfn.IFS(
H2137&lt;1,"0-1",
H2137&lt;2,"1-2",
H2137&lt;3,"2-3",
H2137&lt;4,"3-4",
H2137&lt;5,"4-5",
TRUE,"5+"
)</f>
        <v>1-2</v>
      </c>
    </row>
    <row r="2138" spans="1:20" ht="15.6" x14ac:dyDescent="0.3">
      <c r="A2138" s="21">
        <v>459</v>
      </c>
      <c r="B2138" s="22">
        <v>48</v>
      </c>
      <c r="C2138" s="22">
        <v>24</v>
      </c>
      <c r="D2138" s="22">
        <v>20</v>
      </c>
      <c r="E2138" s="23" t="str">
        <f t="shared" si="33"/>
        <v>0-50</v>
      </c>
      <c r="F2138" s="24">
        <v>95841</v>
      </c>
      <c r="G2138" s="22">
        <v>1</v>
      </c>
      <c r="H2138" s="22">
        <v>1</v>
      </c>
      <c r="I2138" s="22" t="s">
        <v>33</v>
      </c>
      <c r="J2138" s="22">
        <v>0</v>
      </c>
      <c r="K2138" s="22" t="s">
        <v>34</v>
      </c>
      <c r="L2138" s="22" t="s">
        <v>34</v>
      </c>
      <c r="M2138" s="22" t="s">
        <v>34</v>
      </c>
      <c r="N2138" s="22" t="s">
        <v>35</v>
      </c>
      <c r="O2138" s="22" t="s">
        <v>35</v>
      </c>
      <c r="P2138" s="25" t="str" cm="1">
        <f t="array" ref="P2138">_xlfn.IFS(
B2138&lt;30,"20-29",
B2138&lt;40,"30-39",
B2138&lt;50,"40-49",
B2138&lt;60,"50-59",
TRUE,"60+")</f>
        <v>40-49</v>
      </c>
      <c r="Q2138" s="25" t="str" cm="1">
        <f t="array" ref="Q2138">_xlfn.IFS(
D2138&lt;25,"0–24K",
D2138&lt;50,"25–49K",
D2138&lt;75,"50–74K",
D2138&lt;100,"75–99K",
D2138&lt;150,"100–149K",
D2138&lt;200,"150–199K",
TRUE,"200K+"
)</f>
        <v>0–24K</v>
      </c>
      <c r="R2138" s="25" t="str" cm="1">
        <f t="array" ref="R2138">_xlfn.IFS(
J2138=0,"No Mortgage",
J2138&lt;=100,"Low",
J2138&lt;=300,"Medium",
TRUE,"High"
)</f>
        <v>No Mortgage</v>
      </c>
      <c r="S2138" s="25" t="str" cm="1">
        <f t="array" ref="S2138">_xlfn.IFS(
C2138&lt;10,"0-10",
C2138&lt;20,"11-20",
C2138&lt;30,"21-30",
TRUE,"30+ yrs"
)</f>
        <v>21-30</v>
      </c>
      <c r="T2138" s="26" t="str" cm="1">
        <f t="array" ref="T2138">_xlfn.IFS(
H2138&lt;1,"0-1",
H2138&lt;2,"1-2",
H2138&lt;3,"2-3",
H2138&lt;4,"3-4",
H2138&lt;5,"4-5",
TRUE,"5+"
)</f>
        <v>1-2</v>
      </c>
    </row>
    <row r="2139" spans="1:20" ht="15.6" x14ac:dyDescent="0.3">
      <c r="A2139" s="21">
        <v>464</v>
      </c>
      <c r="B2139" s="22">
        <v>48</v>
      </c>
      <c r="C2139" s="22">
        <v>22</v>
      </c>
      <c r="D2139" s="22">
        <v>149</v>
      </c>
      <c r="E2139" s="23" t="str">
        <f t="shared" si="33"/>
        <v>100+</v>
      </c>
      <c r="F2139" s="24">
        <v>94928</v>
      </c>
      <c r="G2139" s="22">
        <v>2</v>
      </c>
      <c r="H2139" s="22">
        <v>5.5</v>
      </c>
      <c r="I2139" s="22" t="s">
        <v>37</v>
      </c>
      <c r="J2139" s="22">
        <v>0</v>
      </c>
      <c r="K2139" s="22" t="s">
        <v>35</v>
      </c>
      <c r="L2139" s="22" t="s">
        <v>35</v>
      </c>
      <c r="M2139" s="22" t="s">
        <v>35</v>
      </c>
      <c r="N2139" s="22" t="s">
        <v>35</v>
      </c>
      <c r="O2139" s="22" t="s">
        <v>34</v>
      </c>
      <c r="P2139" s="25" t="str" cm="1">
        <f t="array" ref="P2139">_xlfn.IFS(
B2139&lt;30,"20-29",
B2139&lt;40,"30-39",
B2139&lt;50,"40-49",
B2139&lt;60,"50-59",
TRUE,"60+")</f>
        <v>40-49</v>
      </c>
      <c r="Q2139" s="25" t="str" cm="1">
        <f t="array" ref="Q2139">_xlfn.IFS(
D2139&lt;25,"0–24K",
D2139&lt;50,"25–49K",
D2139&lt;75,"50–74K",
D2139&lt;100,"75–99K",
D2139&lt;150,"100–149K",
D2139&lt;200,"150–199K",
TRUE,"200K+"
)</f>
        <v>100–149K</v>
      </c>
      <c r="R2139" s="25" t="str" cm="1">
        <f t="array" ref="R2139">_xlfn.IFS(
J2139=0,"No Mortgage",
J2139&lt;=100,"Low",
J2139&lt;=300,"Medium",
TRUE,"High"
)</f>
        <v>No Mortgage</v>
      </c>
      <c r="S2139" s="25" t="str" cm="1">
        <f t="array" ref="S2139">_xlfn.IFS(
C2139&lt;10,"0-10",
C2139&lt;20,"11-20",
C2139&lt;30,"21-30",
TRUE,"30+ yrs"
)</f>
        <v>21-30</v>
      </c>
      <c r="T2139" s="26" t="str" cm="1">
        <f t="array" ref="T2139">_xlfn.IFS(
H2139&lt;1,"0-1",
H2139&lt;2,"1-2",
H2139&lt;3,"2-3",
H2139&lt;4,"3-4",
H2139&lt;5,"4-5",
TRUE,"5+"
)</f>
        <v>5+</v>
      </c>
    </row>
    <row r="2140" spans="1:20" ht="15.6" x14ac:dyDescent="0.3">
      <c r="A2140" s="21">
        <v>470</v>
      </c>
      <c r="B2140" s="22">
        <v>48</v>
      </c>
      <c r="C2140" s="22">
        <v>23</v>
      </c>
      <c r="D2140" s="22">
        <v>10</v>
      </c>
      <c r="E2140" s="23" t="str">
        <f t="shared" si="33"/>
        <v>0-50</v>
      </c>
      <c r="F2140" s="24">
        <v>94609</v>
      </c>
      <c r="G2140" s="22">
        <v>2</v>
      </c>
      <c r="H2140" s="22">
        <v>0.7</v>
      </c>
      <c r="I2140" s="22" t="s">
        <v>36</v>
      </c>
      <c r="J2140" s="22">
        <v>0</v>
      </c>
      <c r="K2140" s="22" t="s">
        <v>34</v>
      </c>
      <c r="L2140" s="22" t="s">
        <v>34</v>
      </c>
      <c r="M2140" s="22" t="s">
        <v>34</v>
      </c>
      <c r="N2140" s="22" t="s">
        <v>35</v>
      </c>
      <c r="O2140" s="22" t="s">
        <v>35</v>
      </c>
      <c r="P2140" s="25" t="str" cm="1">
        <f t="array" ref="P2140">_xlfn.IFS(
B2140&lt;30,"20-29",
B2140&lt;40,"30-39",
B2140&lt;50,"40-49",
B2140&lt;60,"50-59",
TRUE,"60+")</f>
        <v>40-49</v>
      </c>
      <c r="Q2140" s="25" t="str" cm="1">
        <f t="array" ref="Q2140">_xlfn.IFS(
D2140&lt;25,"0–24K",
D2140&lt;50,"25–49K",
D2140&lt;75,"50–74K",
D2140&lt;100,"75–99K",
D2140&lt;150,"100–149K",
D2140&lt;200,"150–199K",
TRUE,"200K+"
)</f>
        <v>0–24K</v>
      </c>
      <c r="R2140" s="25" t="str" cm="1">
        <f t="array" ref="R2140">_xlfn.IFS(
J2140=0,"No Mortgage",
J2140&lt;=100,"Low",
J2140&lt;=300,"Medium",
TRUE,"High"
)</f>
        <v>No Mortgage</v>
      </c>
      <c r="S2140" s="25" t="str" cm="1">
        <f t="array" ref="S2140">_xlfn.IFS(
C2140&lt;10,"0-10",
C2140&lt;20,"11-20",
C2140&lt;30,"21-30",
TRUE,"30+ yrs"
)</f>
        <v>21-30</v>
      </c>
      <c r="T2140" s="26" t="str" cm="1">
        <f t="array" ref="T2140">_xlfn.IFS(
H2140&lt;1,"0-1",
H2140&lt;2,"1-2",
H2140&lt;3,"2-3",
H2140&lt;4,"3-4",
H2140&lt;5,"4-5",
TRUE,"5+"
)</f>
        <v>0-1</v>
      </c>
    </row>
    <row r="2141" spans="1:20" ht="15.6" x14ac:dyDescent="0.3">
      <c r="A2141" s="21">
        <v>498</v>
      </c>
      <c r="B2141" s="22">
        <v>48</v>
      </c>
      <c r="C2141" s="22">
        <v>22</v>
      </c>
      <c r="D2141" s="22">
        <v>94</v>
      </c>
      <c r="E2141" s="23" t="str">
        <f t="shared" si="33"/>
        <v>51-100</v>
      </c>
      <c r="F2141" s="24">
        <v>90623</v>
      </c>
      <c r="G2141" s="22">
        <v>4</v>
      </c>
      <c r="H2141" s="22">
        <v>2.6</v>
      </c>
      <c r="I2141" s="22" t="s">
        <v>36</v>
      </c>
      <c r="J2141" s="22">
        <v>0</v>
      </c>
      <c r="K2141" s="22" t="s">
        <v>34</v>
      </c>
      <c r="L2141" s="22" t="s">
        <v>34</v>
      </c>
      <c r="M2141" s="22" t="s">
        <v>34</v>
      </c>
      <c r="N2141" s="22" t="s">
        <v>35</v>
      </c>
      <c r="O2141" s="22" t="s">
        <v>34</v>
      </c>
      <c r="P2141" s="25" t="str" cm="1">
        <f t="array" ref="P2141">_xlfn.IFS(
B2141&lt;30,"20-29",
B2141&lt;40,"30-39",
B2141&lt;50,"40-49",
B2141&lt;60,"50-59",
TRUE,"60+")</f>
        <v>40-49</v>
      </c>
      <c r="Q2141" s="25" t="str" cm="1">
        <f t="array" ref="Q2141">_xlfn.IFS(
D2141&lt;25,"0–24K",
D2141&lt;50,"25–49K",
D2141&lt;75,"50–74K",
D2141&lt;100,"75–99K",
D2141&lt;150,"100–149K",
D2141&lt;200,"150–199K",
TRUE,"200K+"
)</f>
        <v>75–99K</v>
      </c>
      <c r="R2141" s="25" t="str" cm="1">
        <f t="array" ref="R2141">_xlfn.IFS(
J2141=0,"No Mortgage",
J2141&lt;=100,"Low",
J2141&lt;=300,"Medium",
TRUE,"High"
)</f>
        <v>No Mortgage</v>
      </c>
      <c r="S2141" s="25" t="str" cm="1">
        <f t="array" ref="S2141">_xlfn.IFS(
C2141&lt;10,"0-10",
C2141&lt;20,"11-20",
C2141&lt;30,"21-30",
TRUE,"30+ yrs"
)</f>
        <v>21-30</v>
      </c>
      <c r="T2141" s="26" t="str" cm="1">
        <f t="array" ref="T2141">_xlfn.IFS(
H2141&lt;1,"0-1",
H2141&lt;2,"1-2",
H2141&lt;3,"2-3",
H2141&lt;4,"3-4",
H2141&lt;5,"4-5",
TRUE,"5+"
)</f>
        <v>2-3</v>
      </c>
    </row>
    <row r="2142" spans="1:20" ht="15.6" x14ac:dyDescent="0.3">
      <c r="A2142" s="21">
        <v>522</v>
      </c>
      <c r="B2142" s="22">
        <v>48</v>
      </c>
      <c r="C2142" s="22">
        <v>24</v>
      </c>
      <c r="D2142" s="22">
        <v>75</v>
      </c>
      <c r="E2142" s="23" t="str">
        <f t="shared" si="33"/>
        <v>51-100</v>
      </c>
      <c r="F2142" s="24">
        <v>92518</v>
      </c>
      <c r="G2142" s="22">
        <v>4</v>
      </c>
      <c r="H2142" s="22">
        <v>1.4</v>
      </c>
      <c r="I2142" s="22" t="s">
        <v>37</v>
      </c>
      <c r="J2142" s="22">
        <v>0</v>
      </c>
      <c r="K2142" s="22" t="s">
        <v>34</v>
      </c>
      <c r="L2142" s="22" t="s">
        <v>34</v>
      </c>
      <c r="M2142" s="22" t="s">
        <v>34</v>
      </c>
      <c r="N2142" s="22" t="s">
        <v>35</v>
      </c>
      <c r="O2142" s="22" t="s">
        <v>34</v>
      </c>
      <c r="P2142" s="25" t="str" cm="1">
        <f t="array" ref="P2142">_xlfn.IFS(
B2142&lt;30,"20-29",
B2142&lt;40,"30-39",
B2142&lt;50,"40-49",
B2142&lt;60,"50-59",
TRUE,"60+")</f>
        <v>40-49</v>
      </c>
      <c r="Q2142" s="25" t="str" cm="1">
        <f t="array" ref="Q2142">_xlfn.IFS(
D2142&lt;25,"0–24K",
D2142&lt;50,"25–49K",
D2142&lt;75,"50–74K",
D2142&lt;100,"75–99K",
D2142&lt;150,"100–149K",
D2142&lt;200,"150–199K",
TRUE,"200K+"
)</f>
        <v>75–99K</v>
      </c>
      <c r="R2142" s="25" t="str" cm="1">
        <f t="array" ref="R2142">_xlfn.IFS(
J2142=0,"No Mortgage",
J2142&lt;=100,"Low",
J2142&lt;=300,"Medium",
TRUE,"High"
)</f>
        <v>No Mortgage</v>
      </c>
      <c r="S2142" s="25" t="str" cm="1">
        <f t="array" ref="S2142">_xlfn.IFS(
C2142&lt;10,"0-10",
C2142&lt;20,"11-20",
C2142&lt;30,"21-30",
TRUE,"30+ yrs"
)</f>
        <v>21-30</v>
      </c>
      <c r="T2142" s="26" t="str" cm="1">
        <f t="array" ref="T2142">_xlfn.IFS(
H2142&lt;1,"0-1",
H2142&lt;2,"1-2",
H2142&lt;3,"2-3",
H2142&lt;4,"3-4",
H2142&lt;5,"4-5",
TRUE,"5+"
)</f>
        <v>1-2</v>
      </c>
    </row>
    <row r="2143" spans="1:20" ht="15.6" x14ac:dyDescent="0.3">
      <c r="A2143" s="21">
        <v>597</v>
      </c>
      <c r="B2143" s="22">
        <v>48</v>
      </c>
      <c r="C2143" s="22">
        <v>22</v>
      </c>
      <c r="D2143" s="22">
        <v>152</v>
      </c>
      <c r="E2143" s="23" t="str">
        <f t="shared" si="33"/>
        <v>100+</v>
      </c>
      <c r="F2143" s="24">
        <v>94022</v>
      </c>
      <c r="G2143" s="22">
        <v>1</v>
      </c>
      <c r="H2143" s="22">
        <v>3.5</v>
      </c>
      <c r="I2143" s="22" t="s">
        <v>36</v>
      </c>
      <c r="J2143" s="22">
        <v>0</v>
      </c>
      <c r="K2143" s="22" t="s">
        <v>35</v>
      </c>
      <c r="L2143" s="22" t="s">
        <v>34</v>
      </c>
      <c r="M2143" s="22" t="s">
        <v>34</v>
      </c>
      <c r="N2143" s="22" t="s">
        <v>35</v>
      </c>
      <c r="O2143" s="22" t="s">
        <v>34</v>
      </c>
      <c r="P2143" s="25" t="str" cm="1">
        <f t="array" ref="P2143">_xlfn.IFS(
B2143&lt;30,"20-29",
B2143&lt;40,"30-39",
B2143&lt;50,"40-49",
B2143&lt;60,"50-59",
TRUE,"60+")</f>
        <v>40-49</v>
      </c>
      <c r="Q2143" s="25" t="str" cm="1">
        <f t="array" ref="Q2143">_xlfn.IFS(
D2143&lt;25,"0–24K",
D2143&lt;50,"25–49K",
D2143&lt;75,"50–74K",
D2143&lt;100,"75–99K",
D2143&lt;150,"100–149K",
D2143&lt;200,"150–199K",
TRUE,"200K+"
)</f>
        <v>150–199K</v>
      </c>
      <c r="R2143" s="25" t="str" cm="1">
        <f t="array" ref="R2143">_xlfn.IFS(
J2143=0,"No Mortgage",
J2143&lt;=100,"Low",
J2143&lt;=300,"Medium",
TRUE,"High"
)</f>
        <v>No Mortgage</v>
      </c>
      <c r="S2143" s="25" t="str" cm="1">
        <f t="array" ref="S2143">_xlfn.IFS(
C2143&lt;10,"0-10",
C2143&lt;20,"11-20",
C2143&lt;30,"21-30",
TRUE,"30+ yrs"
)</f>
        <v>21-30</v>
      </c>
      <c r="T2143" s="26" t="str" cm="1">
        <f t="array" ref="T2143">_xlfn.IFS(
H2143&lt;1,"0-1",
H2143&lt;2,"1-2",
H2143&lt;3,"2-3",
H2143&lt;4,"3-4",
H2143&lt;5,"4-5",
TRUE,"5+"
)</f>
        <v>3-4</v>
      </c>
    </row>
    <row r="2144" spans="1:20" ht="15.6" x14ac:dyDescent="0.3">
      <c r="A2144" s="21">
        <v>688</v>
      </c>
      <c r="B2144" s="22">
        <v>48</v>
      </c>
      <c r="C2144" s="22">
        <v>22</v>
      </c>
      <c r="D2144" s="22">
        <v>65</v>
      </c>
      <c r="E2144" s="23" t="str">
        <f t="shared" si="33"/>
        <v>51-100</v>
      </c>
      <c r="F2144" s="24">
        <v>92120</v>
      </c>
      <c r="G2144" s="22">
        <v>2</v>
      </c>
      <c r="H2144" s="22">
        <v>1.5</v>
      </c>
      <c r="I2144" s="22" t="s">
        <v>37</v>
      </c>
      <c r="J2144" s="22">
        <v>0</v>
      </c>
      <c r="K2144" s="22" t="s">
        <v>34</v>
      </c>
      <c r="L2144" s="22" t="s">
        <v>34</v>
      </c>
      <c r="M2144" s="22" t="s">
        <v>34</v>
      </c>
      <c r="N2144" s="22" t="s">
        <v>35</v>
      </c>
      <c r="O2144" s="22" t="s">
        <v>34</v>
      </c>
      <c r="P2144" s="25" t="str" cm="1">
        <f t="array" ref="P2144">_xlfn.IFS(
B2144&lt;30,"20-29",
B2144&lt;40,"30-39",
B2144&lt;50,"40-49",
B2144&lt;60,"50-59",
TRUE,"60+")</f>
        <v>40-49</v>
      </c>
      <c r="Q2144" s="25" t="str" cm="1">
        <f t="array" ref="Q2144">_xlfn.IFS(
D2144&lt;25,"0–24K",
D2144&lt;50,"25–49K",
D2144&lt;75,"50–74K",
D2144&lt;100,"75–99K",
D2144&lt;150,"100–149K",
D2144&lt;200,"150–199K",
TRUE,"200K+"
)</f>
        <v>50–74K</v>
      </c>
      <c r="R2144" s="25" t="str" cm="1">
        <f t="array" ref="R2144">_xlfn.IFS(
J2144=0,"No Mortgage",
J2144&lt;=100,"Low",
J2144&lt;=300,"Medium",
TRUE,"High"
)</f>
        <v>No Mortgage</v>
      </c>
      <c r="S2144" s="25" t="str" cm="1">
        <f t="array" ref="S2144">_xlfn.IFS(
C2144&lt;10,"0-10",
C2144&lt;20,"11-20",
C2144&lt;30,"21-30",
TRUE,"30+ yrs"
)</f>
        <v>21-30</v>
      </c>
      <c r="T2144" s="26" t="str" cm="1">
        <f t="array" ref="T2144">_xlfn.IFS(
H2144&lt;1,"0-1",
H2144&lt;2,"1-2",
H2144&lt;3,"2-3",
H2144&lt;4,"3-4",
H2144&lt;5,"4-5",
TRUE,"5+"
)</f>
        <v>1-2</v>
      </c>
    </row>
    <row r="2145" spans="1:20" ht="15.6" x14ac:dyDescent="0.3">
      <c r="A2145" s="21">
        <v>762</v>
      </c>
      <c r="B2145" s="22">
        <v>48</v>
      </c>
      <c r="C2145" s="22">
        <v>24</v>
      </c>
      <c r="D2145" s="22">
        <v>84</v>
      </c>
      <c r="E2145" s="23" t="str">
        <f t="shared" si="33"/>
        <v>51-100</v>
      </c>
      <c r="F2145" s="24">
        <v>92152</v>
      </c>
      <c r="G2145" s="22">
        <v>3</v>
      </c>
      <c r="H2145" s="22">
        <v>0.7</v>
      </c>
      <c r="I2145" s="22" t="s">
        <v>33</v>
      </c>
      <c r="J2145" s="22">
        <v>166</v>
      </c>
      <c r="K2145" s="22" t="s">
        <v>34</v>
      </c>
      <c r="L2145" s="22" t="s">
        <v>34</v>
      </c>
      <c r="M2145" s="22" t="s">
        <v>34</v>
      </c>
      <c r="N2145" s="22" t="s">
        <v>35</v>
      </c>
      <c r="O2145" s="22" t="s">
        <v>34</v>
      </c>
      <c r="P2145" s="25" t="str" cm="1">
        <f t="array" ref="P2145">_xlfn.IFS(
B2145&lt;30,"20-29",
B2145&lt;40,"30-39",
B2145&lt;50,"40-49",
B2145&lt;60,"50-59",
TRUE,"60+")</f>
        <v>40-49</v>
      </c>
      <c r="Q2145" s="25" t="str" cm="1">
        <f t="array" ref="Q2145">_xlfn.IFS(
D2145&lt;25,"0–24K",
D2145&lt;50,"25–49K",
D2145&lt;75,"50–74K",
D2145&lt;100,"75–99K",
D2145&lt;150,"100–149K",
D2145&lt;200,"150–199K",
TRUE,"200K+"
)</f>
        <v>75–99K</v>
      </c>
      <c r="R2145" s="25" t="str" cm="1">
        <f t="array" ref="R2145">_xlfn.IFS(
J2145=0,"No Mortgage",
J2145&lt;=100,"Low",
J2145&lt;=300,"Medium",
TRUE,"High"
)</f>
        <v>Medium</v>
      </c>
      <c r="S2145" s="25" t="str" cm="1">
        <f t="array" ref="S2145">_xlfn.IFS(
C2145&lt;10,"0-10",
C2145&lt;20,"11-20",
C2145&lt;30,"21-30",
TRUE,"30+ yrs"
)</f>
        <v>21-30</v>
      </c>
      <c r="T2145" s="26" t="str" cm="1">
        <f t="array" ref="T2145">_xlfn.IFS(
H2145&lt;1,"0-1",
H2145&lt;2,"1-2",
H2145&lt;3,"2-3",
H2145&lt;4,"3-4",
H2145&lt;5,"4-5",
TRUE,"5+"
)</f>
        <v>0-1</v>
      </c>
    </row>
    <row r="2146" spans="1:20" ht="15.6" x14ac:dyDescent="0.3">
      <c r="A2146" s="21">
        <v>785</v>
      </c>
      <c r="B2146" s="22">
        <v>48</v>
      </c>
      <c r="C2146" s="22">
        <v>22</v>
      </c>
      <c r="D2146" s="22">
        <v>98</v>
      </c>
      <c r="E2146" s="23" t="str">
        <f t="shared" si="33"/>
        <v>51-100</v>
      </c>
      <c r="F2146" s="24">
        <v>94115</v>
      </c>
      <c r="G2146" s="22">
        <v>2</v>
      </c>
      <c r="H2146" s="22">
        <v>6.3</v>
      </c>
      <c r="I2146" s="22" t="s">
        <v>33</v>
      </c>
      <c r="J2146" s="22">
        <v>0</v>
      </c>
      <c r="K2146" s="22" t="s">
        <v>34</v>
      </c>
      <c r="L2146" s="22" t="s">
        <v>34</v>
      </c>
      <c r="M2146" s="22" t="s">
        <v>34</v>
      </c>
      <c r="N2146" s="22" t="s">
        <v>34</v>
      </c>
      <c r="O2146" s="22" t="s">
        <v>34</v>
      </c>
      <c r="P2146" s="25" t="str" cm="1">
        <f t="array" ref="P2146">_xlfn.IFS(
B2146&lt;30,"20-29",
B2146&lt;40,"30-39",
B2146&lt;50,"40-49",
B2146&lt;60,"50-59",
TRUE,"60+")</f>
        <v>40-49</v>
      </c>
      <c r="Q2146" s="25" t="str" cm="1">
        <f t="array" ref="Q2146">_xlfn.IFS(
D2146&lt;25,"0–24K",
D2146&lt;50,"25–49K",
D2146&lt;75,"50–74K",
D2146&lt;100,"75–99K",
D2146&lt;150,"100–149K",
D2146&lt;200,"150–199K",
TRUE,"200K+"
)</f>
        <v>75–99K</v>
      </c>
      <c r="R2146" s="25" t="str" cm="1">
        <f t="array" ref="R2146">_xlfn.IFS(
J2146=0,"No Mortgage",
J2146&lt;=100,"Low",
J2146&lt;=300,"Medium",
TRUE,"High"
)</f>
        <v>No Mortgage</v>
      </c>
      <c r="S2146" s="25" t="str" cm="1">
        <f t="array" ref="S2146">_xlfn.IFS(
C2146&lt;10,"0-10",
C2146&lt;20,"11-20",
C2146&lt;30,"21-30",
TRUE,"30+ yrs"
)</f>
        <v>21-30</v>
      </c>
      <c r="T2146" s="26" t="str" cm="1">
        <f t="array" ref="T2146">_xlfn.IFS(
H2146&lt;1,"0-1",
H2146&lt;2,"1-2",
H2146&lt;3,"2-3",
H2146&lt;4,"3-4",
H2146&lt;5,"4-5",
TRUE,"5+"
)</f>
        <v>5+</v>
      </c>
    </row>
    <row r="2147" spans="1:20" ht="15.6" x14ac:dyDescent="0.3">
      <c r="A2147" s="21">
        <v>827</v>
      </c>
      <c r="B2147" s="22">
        <v>48</v>
      </c>
      <c r="C2147" s="22">
        <v>21</v>
      </c>
      <c r="D2147" s="22">
        <v>23</v>
      </c>
      <c r="E2147" s="23" t="str">
        <f t="shared" si="33"/>
        <v>0-50</v>
      </c>
      <c r="F2147" s="24">
        <v>93555</v>
      </c>
      <c r="G2147" s="22">
        <v>3</v>
      </c>
      <c r="H2147" s="22">
        <v>0.67</v>
      </c>
      <c r="I2147" s="22" t="s">
        <v>37</v>
      </c>
      <c r="J2147" s="22">
        <v>0</v>
      </c>
      <c r="K2147" s="22" t="s">
        <v>34</v>
      </c>
      <c r="L2147" s="22" t="s">
        <v>34</v>
      </c>
      <c r="M2147" s="22" t="s">
        <v>34</v>
      </c>
      <c r="N2147" s="22" t="s">
        <v>35</v>
      </c>
      <c r="O2147" s="22" t="s">
        <v>34</v>
      </c>
      <c r="P2147" s="25" t="str" cm="1">
        <f t="array" ref="P2147">_xlfn.IFS(
B2147&lt;30,"20-29",
B2147&lt;40,"30-39",
B2147&lt;50,"40-49",
B2147&lt;60,"50-59",
TRUE,"60+")</f>
        <v>40-49</v>
      </c>
      <c r="Q2147" s="25" t="str" cm="1">
        <f t="array" ref="Q2147">_xlfn.IFS(
D2147&lt;25,"0–24K",
D2147&lt;50,"25–49K",
D2147&lt;75,"50–74K",
D2147&lt;100,"75–99K",
D2147&lt;150,"100–149K",
D2147&lt;200,"150–199K",
TRUE,"200K+"
)</f>
        <v>0–24K</v>
      </c>
      <c r="R2147" s="25" t="str" cm="1">
        <f t="array" ref="R2147">_xlfn.IFS(
J2147=0,"No Mortgage",
J2147&lt;=100,"Low",
J2147&lt;=300,"Medium",
TRUE,"High"
)</f>
        <v>No Mortgage</v>
      </c>
      <c r="S2147" s="25" t="str" cm="1">
        <f t="array" ref="S2147">_xlfn.IFS(
C2147&lt;10,"0-10",
C2147&lt;20,"11-20",
C2147&lt;30,"21-30",
TRUE,"30+ yrs"
)</f>
        <v>21-30</v>
      </c>
      <c r="T2147" s="26" t="str" cm="1">
        <f t="array" ref="T2147">_xlfn.IFS(
H2147&lt;1,"0-1",
H2147&lt;2,"1-2",
H2147&lt;3,"2-3",
H2147&lt;4,"3-4",
H2147&lt;5,"4-5",
TRUE,"5+"
)</f>
        <v>0-1</v>
      </c>
    </row>
    <row r="2148" spans="1:20" ht="15.6" x14ac:dyDescent="0.3">
      <c r="A2148" s="21">
        <v>1158</v>
      </c>
      <c r="B2148" s="22">
        <v>48</v>
      </c>
      <c r="C2148" s="22">
        <v>23</v>
      </c>
      <c r="D2148" s="22">
        <v>132</v>
      </c>
      <c r="E2148" s="23" t="str">
        <f t="shared" si="33"/>
        <v>100+</v>
      </c>
      <c r="F2148" s="24">
        <v>94998</v>
      </c>
      <c r="G2148" s="22">
        <v>1</v>
      </c>
      <c r="H2148" s="22">
        <v>0.6</v>
      </c>
      <c r="I2148" s="22" t="s">
        <v>33</v>
      </c>
      <c r="J2148" s="22">
        <v>157</v>
      </c>
      <c r="K2148" s="22" t="s">
        <v>34</v>
      </c>
      <c r="L2148" s="22" t="s">
        <v>34</v>
      </c>
      <c r="M2148" s="22" t="s">
        <v>34</v>
      </c>
      <c r="N2148" s="22" t="s">
        <v>34</v>
      </c>
      <c r="O2148" s="22" t="s">
        <v>34</v>
      </c>
      <c r="P2148" s="25" t="str" cm="1">
        <f t="array" ref="P2148">_xlfn.IFS(
B2148&lt;30,"20-29",
B2148&lt;40,"30-39",
B2148&lt;50,"40-49",
B2148&lt;60,"50-59",
TRUE,"60+")</f>
        <v>40-49</v>
      </c>
      <c r="Q2148" s="25" t="str" cm="1">
        <f t="array" ref="Q2148">_xlfn.IFS(
D2148&lt;25,"0–24K",
D2148&lt;50,"25–49K",
D2148&lt;75,"50–74K",
D2148&lt;100,"75–99K",
D2148&lt;150,"100–149K",
D2148&lt;200,"150–199K",
TRUE,"200K+"
)</f>
        <v>100–149K</v>
      </c>
      <c r="R2148" s="25" t="str" cm="1">
        <f t="array" ref="R2148">_xlfn.IFS(
J2148=0,"No Mortgage",
J2148&lt;=100,"Low",
J2148&lt;=300,"Medium",
TRUE,"High"
)</f>
        <v>Medium</v>
      </c>
      <c r="S2148" s="25" t="str" cm="1">
        <f t="array" ref="S2148">_xlfn.IFS(
C2148&lt;10,"0-10",
C2148&lt;20,"11-20",
C2148&lt;30,"21-30",
TRUE,"30+ yrs"
)</f>
        <v>21-30</v>
      </c>
      <c r="T2148" s="26" t="str" cm="1">
        <f t="array" ref="T2148">_xlfn.IFS(
H2148&lt;1,"0-1",
H2148&lt;2,"1-2",
H2148&lt;3,"2-3",
H2148&lt;4,"3-4",
H2148&lt;5,"4-5",
TRUE,"5+"
)</f>
        <v>0-1</v>
      </c>
    </row>
    <row r="2149" spans="1:20" ht="15.6" x14ac:dyDescent="0.3">
      <c r="A2149" s="21">
        <v>1198</v>
      </c>
      <c r="B2149" s="22">
        <v>48</v>
      </c>
      <c r="C2149" s="22">
        <v>23</v>
      </c>
      <c r="D2149" s="22">
        <v>8</v>
      </c>
      <c r="E2149" s="23" t="str">
        <f t="shared" si="33"/>
        <v>0-50</v>
      </c>
      <c r="F2149" s="24">
        <v>92866</v>
      </c>
      <c r="G2149" s="22">
        <v>1</v>
      </c>
      <c r="H2149" s="22">
        <v>0.4</v>
      </c>
      <c r="I2149" s="22" t="s">
        <v>36</v>
      </c>
      <c r="J2149" s="22">
        <v>0</v>
      </c>
      <c r="K2149" s="22" t="s">
        <v>34</v>
      </c>
      <c r="L2149" s="22" t="s">
        <v>34</v>
      </c>
      <c r="M2149" s="22" t="s">
        <v>34</v>
      </c>
      <c r="N2149" s="22" t="s">
        <v>34</v>
      </c>
      <c r="O2149" s="22" t="s">
        <v>35</v>
      </c>
      <c r="P2149" s="25" t="str" cm="1">
        <f t="array" ref="P2149">_xlfn.IFS(
B2149&lt;30,"20-29",
B2149&lt;40,"30-39",
B2149&lt;50,"40-49",
B2149&lt;60,"50-59",
TRUE,"60+")</f>
        <v>40-49</v>
      </c>
      <c r="Q2149" s="25" t="str" cm="1">
        <f t="array" ref="Q2149">_xlfn.IFS(
D2149&lt;25,"0–24K",
D2149&lt;50,"25–49K",
D2149&lt;75,"50–74K",
D2149&lt;100,"75–99K",
D2149&lt;150,"100–149K",
D2149&lt;200,"150–199K",
TRUE,"200K+"
)</f>
        <v>0–24K</v>
      </c>
      <c r="R2149" s="25" t="str" cm="1">
        <f t="array" ref="R2149">_xlfn.IFS(
J2149=0,"No Mortgage",
J2149&lt;=100,"Low",
J2149&lt;=300,"Medium",
TRUE,"High"
)</f>
        <v>No Mortgage</v>
      </c>
      <c r="S2149" s="25" t="str" cm="1">
        <f t="array" ref="S2149">_xlfn.IFS(
C2149&lt;10,"0-10",
C2149&lt;20,"11-20",
C2149&lt;30,"21-30",
TRUE,"30+ yrs"
)</f>
        <v>21-30</v>
      </c>
      <c r="T2149" s="26" t="str" cm="1">
        <f t="array" ref="T2149">_xlfn.IFS(
H2149&lt;1,"0-1",
H2149&lt;2,"1-2",
H2149&lt;3,"2-3",
H2149&lt;4,"3-4",
H2149&lt;5,"4-5",
TRUE,"5+"
)</f>
        <v>0-1</v>
      </c>
    </row>
    <row r="2150" spans="1:20" ht="15.6" x14ac:dyDescent="0.3">
      <c r="A2150" s="21">
        <v>1247</v>
      </c>
      <c r="B2150" s="22">
        <v>48</v>
      </c>
      <c r="C2150" s="22">
        <v>22</v>
      </c>
      <c r="D2150" s="22">
        <v>59</v>
      </c>
      <c r="E2150" s="23" t="str">
        <f t="shared" si="33"/>
        <v>51-100</v>
      </c>
      <c r="F2150" s="24">
        <v>91775</v>
      </c>
      <c r="G2150" s="22">
        <v>1</v>
      </c>
      <c r="H2150" s="22">
        <v>1.4</v>
      </c>
      <c r="I2150" s="22" t="s">
        <v>36</v>
      </c>
      <c r="J2150" s="22">
        <v>241</v>
      </c>
      <c r="K2150" s="22" t="s">
        <v>34</v>
      </c>
      <c r="L2150" s="22" t="s">
        <v>34</v>
      </c>
      <c r="M2150" s="22" t="s">
        <v>34</v>
      </c>
      <c r="N2150" s="22" t="s">
        <v>35</v>
      </c>
      <c r="O2150" s="22" t="s">
        <v>34</v>
      </c>
      <c r="P2150" s="25" t="str" cm="1">
        <f t="array" ref="P2150">_xlfn.IFS(
B2150&lt;30,"20-29",
B2150&lt;40,"30-39",
B2150&lt;50,"40-49",
B2150&lt;60,"50-59",
TRUE,"60+")</f>
        <v>40-49</v>
      </c>
      <c r="Q2150" s="25" t="str" cm="1">
        <f t="array" ref="Q2150">_xlfn.IFS(
D2150&lt;25,"0–24K",
D2150&lt;50,"25–49K",
D2150&lt;75,"50–74K",
D2150&lt;100,"75–99K",
D2150&lt;150,"100–149K",
D2150&lt;200,"150–199K",
TRUE,"200K+"
)</f>
        <v>50–74K</v>
      </c>
      <c r="R2150" s="25" t="str" cm="1">
        <f t="array" ref="R2150">_xlfn.IFS(
J2150=0,"No Mortgage",
J2150&lt;=100,"Low",
J2150&lt;=300,"Medium",
TRUE,"High"
)</f>
        <v>Medium</v>
      </c>
      <c r="S2150" s="25" t="str" cm="1">
        <f t="array" ref="S2150">_xlfn.IFS(
C2150&lt;10,"0-10",
C2150&lt;20,"11-20",
C2150&lt;30,"21-30",
TRUE,"30+ yrs"
)</f>
        <v>21-30</v>
      </c>
      <c r="T2150" s="26" t="str" cm="1">
        <f t="array" ref="T2150">_xlfn.IFS(
H2150&lt;1,"0-1",
H2150&lt;2,"1-2",
H2150&lt;3,"2-3",
H2150&lt;4,"3-4",
H2150&lt;5,"4-5",
TRUE,"5+"
)</f>
        <v>1-2</v>
      </c>
    </row>
    <row r="2151" spans="1:20" ht="15.6" x14ac:dyDescent="0.3">
      <c r="A2151" s="21">
        <v>1280</v>
      </c>
      <c r="B2151" s="22">
        <v>48</v>
      </c>
      <c r="C2151" s="22">
        <v>22</v>
      </c>
      <c r="D2151" s="22">
        <v>84</v>
      </c>
      <c r="E2151" s="23" t="str">
        <f t="shared" si="33"/>
        <v>51-100</v>
      </c>
      <c r="F2151" s="24">
        <v>90024</v>
      </c>
      <c r="G2151" s="22">
        <v>2</v>
      </c>
      <c r="H2151" s="22">
        <v>0.4</v>
      </c>
      <c r="I2151" s="22" t="s">
        <v>36</v>
      </c>
      <c r="J2151" s="22">
        <v>145</v>
      </c>
      <c r="K2151" s="22" t="s">
        <v>34</v>
      </c>
      <c r="L2151" s="22" t="s">
        <v>34</v>
      </c>
      <c r="M2151" s="22" t="s">
        <v>34</v>
      </c>
      <c r="N2151" s="22" t="s">
        <v>34</v>
      </c>
      <c r="O2151" s="22" t="s">
        <v>34</v>
      </c>
      <c r="P2151" s="25" t="str" cm="1">
        <f t="array" ref="P2151">_xlfn.IFS(
B2151&lt;30,"20-29",
B2151&lt;40,"30-39",
B2151&lt;50,"40-49",
B2151&lt;60,"50-59",
TRUE,"60+")</f>
        <v>40-49</v>
      </c>
      <c r="Q2151" s="25" t="str" cm="1">
        <f t="array" ref="Q2151">_xlfn.IFS(
D2151&lt;25,"0–24K",
D2151&lt;50,"25–49K",
D2151&lt;75,"50–74K",
D2151&lt;100,"75–99K",
D2151&lt;150,"100–149K",
D2151&lt;200,"150–199K",
TRUE,"200K+"
)</f>
        <v>75–99K</v>
      </c>
      <c r="R2151" s="25" t="str" cm="1">
        <f t="array" ref="R2151">_xlfn.IFS(
J2151=0,"No Mortgage",
J2151&lt;=100,"Low",
J2151&lt;=300,"Medium",
TRUE,"High"
)</f>
        <v>Medium</v>
      </c>
      <c r="S2151" s="25" t="str" cm="1">
        <f t="array" ref="S2151">_xlfn.IFS(
C2151&lt;10,"0-10",
C2151&lt;20,"11-20",
C2151&lt;30,"21-30",
TRUE,"30+ yrs"
)</f>
        <v>21-30</v>
      </c>
      <c r="T2151" s="26" t="str" cm="1">
        <f t="array" ref="T2151">_xlfn.IFS(
H2151&lt;1,"0-1",
H2151&lt;2,"1-2",
H2151&lt;3,"2-3",
H2151&lt;4,"3-4",
H2151&lt;5,"4-5",
TRUE,"5+"
)</f>
        <v>0-1</v>
      </c>
    </row>
    <row r="2152" spans="1:20" ht="15.6" x14ac:dyDescent="0.3">
      <c r="A2152" s="21">
        <v>1414</v>
      </c>
      <c r="B2152" s="22">
        <v>48</v>
      </c>
      <c r="C2152" s="22">
        <v>24</v>
      </c>
      <c r="D2152" s="22">
        <v>12</v>
      </c>
      <c r="E2152" s="23" t="str">
        <f t="shared" si="33"/>
        <v>0-50</v>
      </c>
      <c r="F2152" s="24">
        <v>90058</v>
      </c>
      <c r="G2152" s="22">
        <v>3</v>
      </c>
      <c r="H2152" s="22">
        <v>0.4</v>
      </c>
      <c r="I2152" s="22" t="s">
        <v>33</v>
      </c>
      <c r="J2152" s="22">
        <v>0</v>
      </c>
      <c r="K2152" s="22" t="s">
        <v>34</v>
      </c>
      <c r="L2152" s="22" t="s">
        <v>34</v>
      </c>
      <c r="M2152" s="22" t="s">
        <v>34</v>
      </c>
      <c r="N2152" s="22" t="s">
        <v>34</v>
      </c>
      <c r="O2152" s="22" t="s">
        <v>34</v>
      </c>
      <c r="P2152" s="25" t="str" cm="1">
        <f t="array" ref="P2152">_xlfn.IFS(
B2152&lt;30,"20-29",
B2152&lt;40,"30-39",
B2152&lt;50,"40-49",
B2152&lt;60,"50-59",
TRUE,"60+")</f>
        <v>40-49</v>
      </c>
      <c r="Q2152" s="25" t="str" cm="1">
        <f t="array" ref="Q2152">_xlfn.IFS(
D2152&lt;25,"0–24K",
D2152&lt;50,"25–49K",
D2152&lt;75,"50–74K",
D2152&lt;100,"75–99K",
D2152&lt;150,"100–149K",
D2152&lt;200,"150–199K",
TRUE,"200K+"
)</f>
        <v>0–24K</v>
      </c>
      <c r="R2152" s="25" t="str" cm="1">
        <f t="array" ref="R2152">_xlfn.IFS(
J2152=0,"No Mortgage",
J2152&lt;=100,"Low",
J2152&lt;=300,"Medium",
TRUE,"High"
)</f>
        <v>No Mortgage</v>
      </c>
      <c r="S2152" s="25" t="str" cm="1">
        <f t="array" ref="S2152">_xlfn.IFS(
C2152&lt;10,"0-10",
C2152&lt;20,"11-20",
C2152&lt;30,"21-30",
TRUE,"30+ yrs"
)</f>
        <v>21-30</v>
      </c>
      <c r="T2152" s="26" t="str" cm="1">
        <f t="array" ref="T2152">_xlfn.IFS(
H2152&lt;1,"0-1",
H2152&lt;2,"1-2",
H2152&lt;3,"2-3",
H2152&lt;4,"3-4",
H2152&lt;5,"4-5",
TRUE,"5+"
)</f>
        <v>0-1</v>
      </c>
    </row>
    <row r="2153" spans="1:20" ht="15.6" x14ac:dyDescent="0.3">
      <c r="A2153" s="21">
        <v>1475</v>
      </c>
      <c r="B2153" s="22">
        <v>48</v>
      </c>
      <c r="C2153" s="22">
        <v>23</v>
      </c>
      <c r="D2153" s="22">
        <v>79</v>
      </c>
      <c r="E2153" s="23" t="str">
        <f t="shared" si="33"/>
        <v>51-100</v>
      </c>
      <c r="F2153" s="24">
        <v>92124</v>
      </c>
      <c r="G2153" s="22">
        <v>2</v>
      </c>
      <c r="H2153" s="22">
        <v>3.8</v>
      </c>
      <c r="I2153" s="22" t="s">
        <v>36</v>
      </c>
      <c r="J2153" s="22">
        <v>0</v>
      </c>
      <c r="K2153" s="22" t="s">
        <v>34</v>
      </c>
      <c r="L2153" s="22" t="s">
        <v>34</v>
      </c>
      <c r="M2153" s="22" t="s">
        <v>34</v>
      </c>
      <c r="N2153" s="22" t="s">
        <v>35</v>
      </c>
      <c r="O2153" s="22" t="s">
        <v>34</v>
      </c>
      <c r="P2153" s="25" t="str" cm="1">
        <f t="array" ref="P2153">_xlfn.IFS(
B2153&lt;30,"20-29",
B2153&lt;40,"30-39",
B2153&lt;50,"40-49",
B2153&lt;60,"50-59",
TRUE,"60+")</f>
        <v>40-49</v>
      </c>
      <c r="Q2153" s="25" t="str" cm="1">
        <f t="array" ref="Q2153">_xlfn.IFS(
D2153&lt;25,"0–24K",
D2153&lt;50,"25–49K",
D2153&lt;75,"50–74K",
D2153&lt;100,"75–99K",
D2153&lt;150,"100–149K",
D2153&lt;200,"150–199K",
TRUE,"200K+"
)</f>
        <v>75–99K</v>
      </c>
      <c r="R2153" s="25" t="str" cm="1">
        <f t="array" ref="R2153">_xlfn.IFS(
J2153=0,"No Mortgage",
J2153&lt;=100,"Low",
J2153&lt;=300,"Medium",
TRUE,"High"
)</f>
        <v>No Mortgage</v>
      </c>
      <c r="S2153" s="25" t="str" cm="1">
        <f t="array" ref="S2153">_xlfn.IFS(
C2153&lt;10,"0-10",
C2153&lt;20,"11-20",
C2153&lt;30,"21-30",
TRUE,"30+ yrs"
)</f>
        <v>21-30</v>
      </c>
      <c r="T2153" s="26" t="str" cm="1">
        <f t="array" ref="T2153">_xlfn.IFS(
H2153&lt;1,"0-1",
H2153&lt;2,"1-2",
H2153&lt;3,"2-3",
H2153&lt;4,"3-4",
H2153&lt;5,"4-5",
TRUE,"5+"
)</f>
        <v>3-4</v>
      </c>
    </row>
    <row r="2154" spans="1:20" ht="15.6" x14ac:dyDescent="0.3">
      <c r="A2154" s="21">
        <v>1617</v>
      </c>
      <c r="B2154" s="22">
        <v>48</v>
      </c>
      <c r="C2154" s="22">
        <v>23</v>
      </c>
      <c r="D2154" s="22">
        <v>84</v>
      </c>
      <c r="E2154" s="23" t="str">
        <f t="shared" si="33"/>
        <v>51-100</v>
      </c>
      <c r="F2154" s="24">
        <v>94402</v>
      </c>
      <c r="G2154" s="22">
        <v>4</v>
      </c>
      <c r="H2154" s="22">
        <v>3.1</v>
      </c>
      <c r="I2154" s="22" t="s">
        <v>37</v>
      </c>
      <c r="J2154" s="22">
        <v>0</v>
      </c>
      <c r="K2154" s="22" t="s">
        <v>35</v>
      </c>
      <c r="L2154" s="22" t="s">
        <v>35</v>
      </c>
      <c r="M2154" s="22" t="s">
        <v>35</v>
      </c>
      <c r="N2154" s="22" t="s">
        <v>35</v>
      </c>
      <c r="O2154" s="22" t="s">
        <v>34</v>
      </c>
      <c r="P2154" s="25" t="str" cm="1">
        <f t="array" ref="P2154">_xlfn.IFS(
B2154&lt;30,"20-29",
B2154&lt;40,"30-39",
B2154&lt;50,"40-49",
B2154&lt;60,"50-59",
TRUE,"60+")</f>
        <v>40-49</v>
      </c>
      <c r="Q2154" s="25" t="str" cm="1">
        <f t="array" ref="Q2154">_xlfn.IFS(
D2154&lt;25,"0–24K",
D2154&lt;50,"25–49K",
D2154&lt;75,"50–74K",
D2154&lt;100,"75–99K",
D2154&lt;150,"100–149K",
D2154&lt;200,"150–199K",
TRUE,"200K+"
)</f>
        <v>75–99K</v>
      </c>
      <c r="R2154" s="25" t="str" cm="1">
        <f t="array" ref="R2154">_xlfn.IFS(
J2154=0,"No Mortgage",
J2154&lt;=100,"Low",
J2154&lt;=300,"Medium",
TRUE,"High"
)</f>
        <v>No Mortgage</v>
      </c>
      <c r="S2154" s="25" t="str" cm="1">
        <f t="array" ref="S2154">_xlfn.IFS(
C2154&lt;10,"0-10",
C2154&lt;20,"11-20",
C2154&lt;30,"21-30",
TRUE,"30+ yrs"
)</f>
        <v>21-30</v>
      </c>
      <c r="T2154" s="26" t="str" cm="1">
        <f t="array" ref="T2154">_xlfn.IFS(
H2154&lt;1,"0-1",
H2154&lt;2,"1-2",
H2154&lt;3,"2-3",
H2154&lt;4,"3-4",
H2154&lt;5,"4-5",
TRUE,"5+"
)</f>
        <v>3-4</v>
      </c>
    </row>
    <row r="2155" spans="1:20" ht="15.6" x14ac:dyDescent="0.3">
      <c r="A2155" s="21">
        <v>1653</v>
      </c>
      <c r="B2155" s="22">
        <v>48</v>
      </c>
      <c r="C2155" s="22">
        <v>18</v>
      </c>
      <c r="D2155" s="22">
        <v>182</v>
      </c>
      <c r="E2155" s="23" t="str">
        <f t="shared" si="33"/>
        <v>100+</v>
      </c>
      <c r="F2155" s="24">
        <v>92626</v>
      </c>
      <c r="G2155" s="22">
        <v>4</v>
      </c>
      <c r="H2155" s="22">
        <v>6</v>
      </c>
      <c r="I2155" s="22" t="s">
        <v>36</v>
      </c>
      <c r="J2155" s="22">
        <v>0</v>
      </c>
      <c r="K2155" s="22" t="s">
        <v>35</v>
      </c>
      <c r="L2155" s="22" t="s">
        <v>34</v>
      </c>
      <c r="M2155" s="22" t="s">
        <v>34</v>
      </c>
      <c r="N2155" s="22" t="s">
        <v>35</v>
      </c>
      <c r="O2155" s="22" t="s">
        <v>34</v>
      </c>
      <c r="P2155" s="25" t="str" cm="1">
        <f t="array" ref="P2155">_xlfn.IFS(
B2155&lt;30,"20-29",
B2155&lt;40,"30-39",
B2155&lt;50,"40-49",
B2155&lt;60,"50-59",
TRUE,"60+")</f>
        <v>40-49</v>
      </c>
      <c r="Q2155" s="25" t="str" cm="1">
        <f t="array" ref="Q2155">_xlfn.IFS(
D2155&lt;25,"0–24K",
D2155&lt;50,"25–49K",
D2155&lt;75,"50–74K",
D2155&lt;100,"75–99K",
D2155&lt;150,"100–149K",
D2155&lt;200,"150–199K",
TRUE,"200K+"
)</f>
        <v>150–199K</v>
      </c>
      <c r="R2155" s="25" t="str" cm="1">
        <f t="array" ref="R2155">_xlfn.IFS(
J2155=0,"No Mortgage",
J2155&lt;=100,"Low",
J2155&lt;=300,"Medium",
TRUE,"High"
)</f>
        <v>No Mortgage</v>
      </c>
      <c r="S2155" s="25" t="str" cm="1">
        <f t="array" ref="S2155">_xlfn.IFS(
C2155&lt;10,"0-10",
C2155&lt;20,"11-20",
C2155&lt;30,"21-30",
TRUE,"30+ yrs"
)</f>
        <v>11-20</v>
      </c>
      <c r="T2155" s="26" t="str" cm="1">
        <f t="array" ref="T2155">_xlfn.IFS(
H2155&lt;1,"0-1",
H2155&lt;2,"1-2",
H2155&lt;3,"2-3",
H2155&lt;4,"3-4",
H2155&lt;5,"4-5",
TRUE,"5+"
)</f>
        <v>5+</v>
      </c>
    </row>
    <row r="2156" spans="1:20" ht="15.6" x14ac:dyDescent="0.3">
      <c r="A2156" s="21">
        <v>1673</v>
      </c>
      <c r="B2156" s="22">
        <v>48</v>
      </c>
      <c r="C2156" s="22">
        <v>23</v>
      </c>
      <c r="D2156" s="22">
        <v>173</v>
      </c>
      <c r="E2156" s="23" t="str">
        <f t="shared" si="33"/>
        <v>100+</v>
      </c>
      <c r="F2156" s="24">
        <v>94546</v>
      </c>
      <c r="G2156" s="22">
        <v>3</v>
      </c>
      <c r="H2156" s="22">
        <v>0.2</v>
      </c>
      <c r="I2156" s="22" t="s">
        <v>33</v>
      </c>
      <c r="J2156" s="22">
        <v>0</v>
      </c>
      <c r="K2156" s="22" t="s">
        <v>35</v>
      </c>
      <c r="L2156" s="22" t="s">
        <v>34</v>
      </c>
      <c r="M2156" s="22" t="s">
        <v>35</v>
      </c>
      <c r="N2156" s="22" t="s">
        <v>35</v>
      </c>
      <c r="O2156" s="22" t="s">
        <v>35</v>
      </c>
      <c r="P2156" s="25" t="str" cm="1">
        <f t="array" ref="P2156">_xlfn.IFS(
B2156&lt;30,"20-29",
B2156&lt;40,"30-39",
B2156&lt;50,"40-49",
B2156&lt;60,"50-59",
TRUE,"60+")</f>
        <v>40-49</v>
      </c>
      <c r="Q2156" s="25" t="str" cm="1">
        <f t="array" ref="Q2156">_xlfn.IFS(
D2156&lt;25,"0–24K",
D2156&lt;50,"25–49K",
D2156&lt;75,"50–74K",
D2156&lt;100,"75–99K",
D2156&lt;150,"100–149K",
D2156&lt;200,"150–199K",
TRUE,"200K+"
)</f>
        <v>150–199K</v>
      </c>
      <c r="R2156" s="25" t="str" cm="1">
        <f t="array" ref="R2156">_xlfn.IFS(
J2156=0,"No Mortgage",
J2156&lt;=100,"Low",
J2156&lt;=300,"Medium",
TRUE,"High"
)</f>
        <v>No Mortgage</v>
      </c>
      <c r="S2156" s="25" t="str" cm="1">
        <f t="array" ref="S2156">_xlfn.IFS(
C2156&lt;10,"0-10",
C2156&lt;20,"11-20",
C2156&lt;30,"21-30",
TRUE,"30+ yrs"
)</f>
        <v>21-30</v>
      </c>
      <c r="T2156" s="26" t="str" cm="1">
        <f t="array" ref="T2156">_xlfn.IFS(
H2156&lt;1,"0-1",
H2156&lt;2,"1-2",
H2156&lt;3,"2-3",
H2156&lt;4,"3-4",
H2156&lt;5,"4-5",
TRUE,"5+"
)</f>
        <v>0-1</v>
      </c>
    </row>
    <row r="2157" spans="1:20" ht="15.6" x14ac:dyDescent="0.3">
      <c r="A2157" s="21">
        <v>1695</v>
      </c>
      <c r="B2157" s="22">
        <v>48</v>
      </c>
      <c r="C2157" s="22">
        <v>23</v>
      </c>
      <c r="D2157" s="22">
        <v>35</v>
      </c>
      <c r="E2157" s="23" t="str">
        <f t="shared" si="33"/>
        <v>0-50</v>
      </c>
      <c r="F2157" s="24">
        <v>94025</v>
      </c>
      <c r="G2157" s="22">
        <v>4</v>
      </c>
      <c r="H2157" s="22">
        <v>0.4</v>
      </c>
      <c r="I2157" s="22" t="s">
        <v>37</v>
      </c>
      <c r="J2157" s="22">
        <v>118</v>
      </c>
      <c r="K2157" s="22" t="s">
        <v>34</v>
      </c>
      <c r="L2157" s="22" t="s">
        <v>34</v>
      </c>
      <c r="M2157" s="22" t="s">
        <v>34</v>
      </c>
      <c r="N2157" s="22" t="s">
        <v>34</v>
      </c>
      <c r="O2157" s="22" t="s">
        <v>34</v>
      </c>
      <c r="P2157" s="25" t="str" cm="1">
        <f t="array" ref="P2157">_xlfn.IFS(
B2157&lt;30,"20-29",
B2157&lt;40,"30-39",
B2157&lt;50,"40-49",
B2157&lt;60,"50-59",
TRUE,"60+")</f>
        <v>40-49</v>
      </c>
      <c r="Q2157" s="25" t="str" cm="1">
        <f t="array" ref="Q2157">_xlfn.IFS(
D2157&lt;25,"0–24K",
D2157&lt;50,"25–49K",
D2157&lt;75,"50–74K",
D2157&lt;100,"75–99K",
D2157&lt;150,"100–149K",
D2157&lt;200,"150–199K",
TRUE,"200K+"
)</f>
        <v>25–49K</v>
      </c>
      <c r="R2157" s="25" t="str" cm="1">
        <f t="array" ref="R2157">_xlfn.IFS(
J2157=0,"No Mortgage",
J2157&lt;=100,"Low",
J2157&lt;=300,"Medium",
TRUE,"High"
)</f>
        <v>Medium</v>
      </c>
      <c r="S2157" s="25" t="str" cm="1">
        <f t="array" ref="S2157">_xlfn.IFS(
C2157&lt;10,"0-10",
C2157&lt;20,"11-20",
C2157&lt;30,"21-30",
TRUE,"30+ yrs"
)</f>
        <v>21-30</v>
      </c>
      <c r="T2157" s="26" t="str" cm="1">
        <f t="array" ref="T2157">_xlfn.IFS(
H2157&lt;1,"0-1",
H2157&lt;2,"1-2",
H2157&lt;3,"2-3",
H2157&lt;4,"3-4",
H2157&lt;5,"4-5",
TRUE,"5+"
)</f>
        <v>0-1</v>
      </c>
    </row>
    <row r="2158" spans="1:20" ht="15.6" x14ac:dyDescent="0.3">
      <c r="A2158" s="21">
        <v>1706</v>
      </c>
      <c r="B2158" s="22">
        <v>48</v>
      </c>
      <c r="C2158" s="22">
        <v>24</v>
      </c>
      <c r="D2158" s="22">
        <v>79</v>
      </c>
      <c r="E2158" s="23" t="str">
        <f t="shared" si="33"/>
        <v>51-100</v>
      </c>
      <c r="F2158" s="24">
        <v>90245</v>
      </c>
      <c r="G2158" s="22">
        <v>4</v>
      </c>
      <c r="H2158" s="22">
        <v>1.4</v>
      </c>
      <c r="I2158" s="22" t="s">
        <v>37</v>
      </c>
      <c r="J2158" s="22">
        <v>0</v>
      </c>
      <c r="K2158" s="22" t="s">
        <v>34</v>
      </c>
      <c r="L2158" s="22" t="s">
        <v>35</v>
      </c>
      <c r="M2158" s="22" t="s">
        <v>34</v>
      </c>
      <c r="N2158" s="22" t="s">
        <v>34</v>
      </c>
      <c r="O2158" s="22" t="s">
        <v>35</v>
      </c>
      <c r="P2158" s="25" t="str" cm="1">
        <f t="array" ref="P2158">_xlfn.IFS(
B2158&lt;30,"20-29",
B2158&lt;40,"30-39",
B2158&lt;50,"40-49",
B2158&lt;60,"50-59",
TRUE,"60+")</f>
        <v>40-49</v>
      </c>
      <c r="Q2158" s="25" t="str" cm="1">
        <f t="array" ref="Q2158">_xlfn.IFS(
D2158&lt;25,"0–24K",
D2158&lt;50,"25–49K",
D2158&lt;75,"50–74K",
D2158&lt;100,"75–99K",
D2158&lt;150,"100–149K",
D2158&lt;200,"150–199K",
TRUE,"200K+"
)</f>
        <v>75–99K</v>
      </c>
      <c r="R2158" s="25" t="str" cm="1">
        <f t="array" ref="R2158">_xlfn.IFS(
J2158=0,"No Mortgage",
J2158&lt;=100,"Low",
J2158&lt;=300,"Medium",
TRUE,"High"
)</f>
        <v>No Mortgage</v>
      </c>
      <c r="S2158" s="25" t="str" cm="1">
        <f t="array" ref="S2158">_xlfn.IFS(
C2158&lt;10,"0-10",
C2158&lt;20,"11-20",
C2158&lt;30,"21-30",
TRUE,"30+ yrs"
)</f>
        <v>21-30</v>
      </c>
      <c r="T2158" s="26" t="str" cm="1">
        <f t="array" ref="T2158">_xlfn.IFS(
H2158&lt;1,"0-1",
H2158&lt;2,"1-2",
H2158&lt;3,"2-3",
H2158&lt;4,"3-4",
H2158&lt;5,"4-5",
TRUE,"5+"
)</f>
        <v>1-2</v>
      </c>
    </row>
    <row r="2159" spans="1:20" ht="15.6" x14ac:dyDescent="0.3">
      <c r="A2159" s="21">
        <v>1764</v>
      </c>
      <c r="B2159" s="22">
        <v>48</v>
      </c>
      <c r="C2159" s="22">
        <v>24</v>
      </c>
      <c r="D2159" s="22">
        <v>134</v>
      </c>
      <c r="E2159" s="23" t="str">
        <f t="shared" si="33"/>
        <v>100+</v>
      </c>
      <c r="F2159" s="24">
        <v>94105</v>
      </c>
      <c r="G2159" s="22">
        <v>1</v>
      </c>
      <c r="H2159" s="22">
        <v>5</v>
      </c>
      <c r="I2159" s="22" t="s">
        <v>33</v>
      </c>
      <c r="J2159" s="22">
        <v>0</v>
      </c>
      <c r="K2159" s="22" t="s">
        <v>34</v>
      </c>
      <c r="L2159" s="22" t="s">
        <v>34</v>
      </c>
      <c r="M2159" s="22" t="s">
        <v>34</v>
      </c>
      <c r="N2159" s="22" t="s">
        <v>34</v>
      </c>
      <c r="O2159" s="22" t="s">
        <v>35</v>
      </c>
      <c r="P2159" s="25" t="str" cm="1">
        <f t="array" ref="P2159">_xlfn.IFS(
B2159&lt;30,"20-29",
B2159&lt;40,"30-39",
B2159&lt;50,"40-49",
B2159&lt;60,"50-59",
TRUE,"60+")</f>
        <v>40-49</v>
      </c>
      <c r="Q2159" s="25" t="str" cm="1">
        <f t="array" ref="Q2159">_xlfn.IFS(
D2159&lt;25,"0–24K",
D2159&lt;50,"25–49K",
D2159&lt;75,"50–74K",
D2159&lt;100,"75–99K",
D2159&lt;150,"100–149K",
D2159&lt;200,"150–199K",
TRUE,"200K+"
)</f>
        <v>100–149K</v>
      </c>
      <c r="R2159" s="25" t="str" cm="1">
        <f t="array" ref="R2159">_xlfn.IFS(
J2159=0,"No Mortgage",
J2159&lt;=100,"Low",
J2159&lt;=300,"Medium",
TRUE,"High"
)</f>
        <v>No Mortgage</v>
      </c>
      <c r="S2159" s="25" t="str" cm="1">
        <f t="array" ref="S2159">_xlfn.IFS(
C2159&lt;10,"0-10",
C2159&lt;20,"11-20",
C2159&lt;30,"21-30",
TRUE,"30+ yrs"
)</f>
        <v>21-30</v>
      </c>
      <c r="T2159" s="26" t="str" cm="1">
        <f t="array" ref="T2159">_xlfn.IFS(
H2159&lt;1,"0-1",
H2159&lt;2,"1-2",
H2159&lt;3,"2-3",
H2159&lt;4,"3-4",
H2159&lt;5,"4-5",
TRUE,"5+"
)</f>
        <v>5+</v>
      </c>
    </row>
    <row r="2160" spans="1:20" ht="15.6" x14ac:dyDescent="0.3">
      <c r="A2160" s="21">
        <v>1792</v>
      </c>
      <c r="B2160" s="22">
        <v>48</v>
      </c>
      <c r="C2160" s="22">
        <v>22</v>
      </c>
      <c r="D2160" s="22">
        <v>139</v>
      </c>
      <c r="E2160" s="23" t="str">
        <f t="shared" si="33"/>
        <v>100+</v>
      </c>
      <c r="F2160" s="24">
        <v>94309</v>
      </c>
      <c r="G2160" s="22">
        <v>1</v>
      </c>
      <c r="H2160" s="22">
        <v>0</v>
      </c>
      <c r="I2160" s="22" t="s">
        <v>33</v>
      </c>
      <c r="J2160" s="22">
        <v>0</v>
      </c>
      <c r="K2160" s="22" t="s">
        <v>34</v>
      </c>
      <c r="L2160" s="22" t="s">
        <v>34</v>
      </c>
      <c r="M2160" s="22" t="s">
        <v>35</v>
      </c>
      <c r="N2160" s="22" t="s">
        <v>35</v>
      </c>
      <c r="O2160" s="22" t="s">
        <v>35</v>
      </c>
      <c r="P2160" s="25" t="str" cm="1">
        <f t="array" ref="P2160">_xlfn.IFS(
B2160&lt;30,"20-29",
B2160&lt;40,"30-39",
B2160&lt;50,"40-49",
B2160&lt;60,"50-59",
TRUE,"60+")</f>
        <v>40-49</v>
      </c>
      <c r="Q2160" s="25" t="str" cm="1">
        <f t="array" ref="Q2160">_xlfn.IFS(
D2160&lt;25,"0–24K",
D2160&lt;50,"25–49K",
D2160&lt;75,"50–74K",
D2160&lt;100,"75–99K",
D2160&lt;150,"100–149K",
D2160&lt;200,"150–199K",
TRUE,"200K+"
)</f>
        <v>100–149K</v>
      </c>
      <c r="R2160" s="25" t="str" cm="1">
        <f t="array" ref="R2160">_xlfn.IFS(
J2160=0,"No Mortgage",
J2160&lt;=100,"Low",
J2160&lt;=300,"Medium",
TRUE,"High"
)</f>
        <v>No Mortgage</v>
      </c>
      <c r="S2160" s="25" t="str" cm="1">
        <f t="array" ref="S2160">_xlfn.IFS(
C2160&lt;10,"0-10",
C2160&lt;20,"11-20",
C2160&lt;30,"21-30",
TRUE,"30+ yrs"
)</f>
        <v>21-30</v>
      </c>
      <c r="T2160" s="26" t="str" cm="1">
        <f t="array" ref="T2160">_xlfn.IFS(
H2160&lt;1,"0-1",
H2160&lt;2,"1-2",
H2160&lt;3,"2-3",
H2160&lt;4,"3-4",
H2160&lt;5,"4-5",
TRUE,"5+"
)</f>
        <v>0-1</v>
      </c>
    </row>
    <row r="2161" spans="1:20" ht="15.6" x14ac:dyDescent="0.3">
      <c r="A2161" s="21">
        <v>1815</v>
      </c>
      <c r="B2161" s="22">
        <v>48</v>
      </c>
      <c r="C2161" s="22">
        <v>22</v>
      </c>
      <c r="D2161" s="22">
        <v>79</v>
      </c>
      <c r="E2161" s="23" t="str">
        <f t="shared" si="33"/>
        <v>51-100</v>
      </c>
      <c r="F2161" s="24">
        <v>95747</v>
      </c>
      <c r="G2161" s="22">
        <v>3</v>
      </c>
      <c r="H2161" s="22">
        <v>0.7</v>
      </c>
      <c r="I2161" s="22" t="s">
        <v>37</v>
      </c>
      <c r="J2161" s="22">
        <v>0</v>
      </c>
      <c r="K2161" s="22" t="s">
        <v>34</v>
      </c>
      <c r="L2161" s="22" t="s">
        <v>34</v>
      </c>
      <c r="M2161" s="22" t="s">
        <v>34</v>
      </c>
      <c r="N2161" s="22" t="s">
        <v>35</v>
      </c>
      <c r="O2161" s="22" t="s">
        <v>34</v>
      </c>
      <c r="P2161" s="25" t="str" cm="1">
        <f t="array" ref="P2161">_xlfn.IFS(
B2161&lt;30,"20-29",
B2161&lt;40,"30-39",
B2161&lt;50,"40-49",
B2161&lt;60,"50-59",
TRUE,"60+")</f>
        <v>40-49</v>
      </c>
      <c r="Q2161" s="25" t="str" cm="1">
        <f t="array" ref="Q2161">_xlfn.IFS(
D2161&lt;25,"0–24K",
D2161&lt;50,"25–49K",
D2161&lt;75,"50–74K",
D2161&lt;100,"75–99K",
D2161&lt;150,"100–149K",
D2161&lt;200,"150–199K",
TRUE,"200K+"
)</f>
        <v>75–99K</v>
      </c>
      <c r="R2161" s="25" t="str" cm="1">
        <f t="array" ref="R2161">_xlfn.IFS(
J2161=0,"No Mortgage",
J2161&lt;=100,"Low",
J2161&lt;=300,"Medium",
TRUE,"High"
)</f>
        <v>No Mortgage</v>
      </c>
      <c r="S2161" s="25" t="str" cm="1">
        <f t="array" ref="S2161">_xlfn.IFS(
C2161&lt;10,"0-10",
C2161&lt;20,"11-20",
C2161&lt;30,"21-30",
TRUE,"30+ yrs"
)</f>
        <v>21-30</v>
      </c>
      <c r="T2161" s="26" t="str" cm="1">
        <f t="array" ref="T2161">_xlfn.IFS(
H2161&lt;1,"0-1",
H2161&lt;2,"1-2",
H2161&lt;3,"2-3",
H2161&lt;4,"3-4",
H2161&lt;5,"4-5",
TRUE,"5+"
)</f>
        <v>0-1</v>
      </c>
    </row>
    <row r="2162" spans="1:20" ht="15.6" x14ac:dyDescent="0.3">
      <c r="A2162" s="21">
        <v>1823</v>
      </c>
      <c r="B2162" s="22">
        <v>48</v>
      </c>
      <c r="C2162" s="22">
        <v>23</v>
      </c>
      <c r="D2162" s="22">
        <v>112</v>
      </c>
      <c r="E2162" s="23" t="str">
        <f t="shared" si="33"/>
        <v>100+</v>
      </c>
      <c r="F2162" s="24">
        <v>93014</v>
      </c>
      <c r="G2162" s="22">
        <v>1</v>
      </c>
      <c r="H2162" s="22">
        <v>5.0999999999999996</v>
      </c>
      <c r="I2162" s="22" t="s">
        <v>37</v>
      </c>
      <c r="J2162" s="22">
        <v>86</v>
      </c>
      <c r="K2162" s="22" t="s">
        <v>35</v>
      </c>
      <c r="L2162" s="22" t="s">
        <v>35</v>
      </c>
      <c r="M2162" s="22" t="s">
        <v>35</v>
      </c>
      <c r="N2162" s="22" t="s">
        <v>35</v>
      </c>
      <c r="O2162" s="22" t="s">
        <v>34</v>
      </c>
      <c r="P2162" s="25" t="str" cm="1">
        <f t="array" ref="P2162">_xlfn.IFS(
B2162&lt;30,"20-29",
B2162&lt;40,"30-39",
B2162&lt;50,"40-49",
B2162&lt;60,"50-59",
TRUE,"60+")</f>
        <v>40-49</v>
      </c>
      <c r="Q2162" s="25" t="str" cm="1">
        <f t="array" ref="Q2162">_xlfn.IFS(
D2162&lt;25,"0–24K",
D2162&lt;50,"25–49K",
D2162&lt;75,"50–74K",
D2162&lt;100,"75–99K",
D2162&lt;150,"100–149K",
D2162&lt;200,"150–199K",
TRUE,"200K+"
)</f>
        <v>100–149K</v>
      </c>
      <c r="R2162" s="25" t="str" cm="1">
        <f t="array" ref="R2162">_xlfn.IFS(
J2162=0,"No Mortgage",
J2162&lt;=100,"Low",
J2162&lt;=300,"Medium",
TRUE,"High"
)</f>
        <v>Low</v>
      </c>
      <c r="S2162" s="25" t="str" cm="1">
        <f t="array" ref="S2162">_xlfn.IFS(
C2162&lt;10,"0-10",
C2162&lt;20,"11-20",
C2162&lt;30,"21-30",
TRUE,"30+ yrs"
)</f>
        <v>21-30</v>
      </c>
      <c r="T2162" s="26" t="str" cm="1">
        <f t="array" ref="T2162">_xlfn.IFS(
H2162&lt;1,"0-1",
H2162&lt;2,"1-2",
H2162&lt;3,"2-3",
H2162&lt;4,"3-4",
H2162&lt;5,"4-5",
TRUE,"5+"
)</f>
        <v>5+</v>
      </c>
    </row>
    <row r="2163" spans="1:20" ht="15.6" x14ac:dyDescent="0.3">
      <c r="A2163" s="21">
        <v>1864</v>
      </c>
      <c r="B2163" s="22">
        <v>48</v>
      </c>
      <c r="C2163" s="22">
        <v>22</v>
      </c>
      <c r="D2163" s="22">
        <v>43</v>
      </c>
      <c r="E2163" s="23" t="str">
        <f t="shared" si="33"/>
        <v>0-50</v>
      </c>
      <c r="F2163" s="24">
        <v>94588</v>
      </c>
      <c r="G2163" s="22">
        <v>1</v>
      </c>
      <c r="H2163" s="22">
        <v>1.2</v>
      </c>
      <c r="I2163" s="22" t="s">
        <v>37</v>
      </c>
      <c r="J2163" s="22">
        <v>112</v>
      </c>
      <c r="K2163" s="22" t="s">
        <v>34</v>
      </c>
      <c r="L2163" s="22" t="s">
        <v>34</v>
      </c>
      <c r="M2163" s="22" t="s">
        <v>34</v>
      </c>
      <c r="N2163" s="22" t="s">
        <v>35</v>
      </c>
      <c r="O2163" s="22" t="s">
        <v>34</v>
      </c>
      <c r="P2163" s="25" t="str" cm="1">
        <f t="array" ref="P2163">_xlfn.IFS(
B2163&lt;30,"20-29",
B2163&lt;40,"30-39",
B2163&lt;50,"40-49",
B2163&lt;60,"50-59",
TRUE,"60+")</f>
        <v>40-49</v>
      </c>
      <c r="Q2163" s="25" t="str" cm="1">
        <f t="array" ref="Q2163">_xlfn.IFS(
D2163&lt;25,"0–24K",
D2163&lt;50,"25–49K",
D2163&lt;75,"50–74K",
D2163&lt;100,"75–99K",
D2163&lt;150,"100–149K",
D2163&lt;200,"150–199K",
TRUE,"200K+"
)</f>
        <v>25–49K</v>
      </c>
      <c r="R2163" s="25" t="str" cm="1">
        <f t="array" ref="R2163">_xlfn.IFS(
J2163=0,"No Mortgage",
J2163&lt;=100,"Low",
J2163&lt;=300,"Medium",
TRUE,"High"
)</f>
        <v>Medium</v>
      </c>
      <c r="S2163" s="25" t="str" cm="1">
        <f t="array" ref="S2163">_xlfn.IFS(
C2163&lt;10,"0-10",
C2163&lt;20,"11-20",
C2163&lt;30,"21-30",
TRUE,"30+ yrs"
)</f>
        <v>21-30</v>
      </c>
      <c r="T2163" s="26" t="str" cm="1">
        <f t="array" ref="T2163">_xlfn.IFS(
H2163&lt;1,"0-1",
H2163&lt;2,"1-2",
H2163&lt;3,"2-3",
H2163&lt;4,"3-4",
H2163&lt;5,"4-5",
TRUE,"5+"
)</f>
        <v>1-2</v>
      </c>
    </row>
    <row r="2164" spans="1:20" ht="15.6" x14ac:dyDescent="0.3">
      <c r="A2164" s="21">
        <v>1867</v>
      </c>
      <c r="B2164" s="22">
        <v>48</v>
      </c>
      <c r="C2164" s="22">
        <v>24</v>
      </c>
      <c r="D2164" s="22">
        <v>90</v>
      </c>
      <c r="E2164" s="23" t="str">
        <f t="shared" si="33"/>
        <v>51-100</v>
      </c>
      <c r="F2164" s="24">
        <v>94523</v>
      </c>
      <c r="G2164" s="22">
        <v>1</v>
      </c>
      <c r="H2164" s="22">
        <v>2.6</v>
      </c>
      <c r="I2164" s="22" t="s">
        <v>37</v>
      </c>
      <c r="J2164" s="22">
        <v>334</v>
      </c>
      <c r="K2164" s="22" t="s">
        <v>34</v>
      </c>
      <c r="L2164" s="22" t="s">
        <v>34</v>
      </c>
      <c r="M2164" s="22" t="s">
        <v>34</v>
      </c>
      <c r="N2164" s="22" t="s">
        <v>35</v>
      </c>
      <c r="O2164" s="22" t="s">
        <v>34</v>
      </c>
      <c r="P2164" s="25" t="str" cm="1">
        <f t="array" ref="P2164">_xlfn.IFS(
B2164&lt;30,"20-29",
B2164&lt;40,"30-39",
B2164&lt;50,"40-49",
B2164&lt;60,"50-59",
TRUE,"60+")</f>
        <v>40-49</v>
      </c>
      <c r="Q2164" s="25" t="str" cm="1">
        <f t="array" ref="Q2164">_xlfn.IFS(
D2164&lt;25,"0–24K",
D2164&lt;50,"25–49K",
D2164&lt;75,"50–74K",
D2164&lt;100,"75–99K",
D2164&lt;150,"100–149K",
D2164&lt;200,"150–199K",
TRUE,"200K+"
)</f>
        <v>75–99K</v>
      </c>
      <c r="R2164" s="25" t="str" cm="1">
        <f t="array" ref="R2164">_xlfn.IFS(
J2164=0,"No Mortgage",
J2164&lt;=100,"Low",
J2164&lt;=300,"Medium",
TRUE,"High"
)</f>
        <v>High</v>
      </c>
      <c r="S2164" s="25" t="str" cm="1">
        <f t="array" ref="S2164">_xlfn.IFS(
C2164&lt;10,"0-10",
C2164&lt;20,"11-20",
C2164&lt;30,"21-30",
TRUE,"30+ yrs"
)</f>
        <v>21-30</v>
      </c>
      <c r="T2164" s="26" t="str" cm="1">
        <f t="array" ref="T2164">_xlfn.IFS(
H2164&lt;1,"0-1",
H2164&lt;2,"1-2",
H2164&lt;3,"2-3",
H2164&lt;4,"3-4",
H2164&lt;5,"4-5",
TRUE,"5+"
)</f>
        <v>2-3</v>
      </c>
    </row>
    <row r="2165" spans="1:20" ht="15.6" x14ac:dyDescent="0.3">
      <c r="A2165" s="21">
        <v>1915</v>
      </c>
      <c r="B2165" s="22">
        <v>48</v>
      </c>
      <c r="C2165" s="22">
        <v>24</v>
      </c>
      <c r="D2165" s="22">
        <v>54</v>
      </c>
      <c r="E2165" s="23" t="str">
        <f t="shared" si="33"/>
        <v>51-100</v>
      </c>
      <c r="F2165" s="24">
        <v>95616</v>
      </c>
      <c r="G2165" s="22">
        <v>1</v>
      </c>
      <c r="H2165" s="22">
        <v>1.6</v>
      </c>
      <c r="I2165" s="22" t="s">
        <v>37</v>
      </c>
      <c r="J2165" s="22">
        <v>186</v>
      </c>
      <c r="K2165" s="22" t="s">
        <v>34</v>
      </c>
      <c r="L2165" s="22" t="s">
        <v>34</v>
      </c>
      <c r="M2165" s="22" t="s">
        <v>34</v>
      </c>
      <c r="N2165" s="22" t="s">
        <v>35</v>
      </c>
      <c r="O2165" s="22" t="s">
        <v>34</v>
      </c>
      <c r="P2165" s="25" t="str" cm="1">
        <f t="array" ref="P2165">_xlfn.IFS(
B2165&lt;30,"20-29",
B2165&lt;40,"30-39",
B2165&lt;50,"40-49",
B2165&lt;60,"50-59",
TRUE,"60+")</f>
        <v>40-49</v>
      </c>
      <c r="Q2165" s="25" t="str" cm="1">
        <f t="array" ref="Q2165">_xlfn.IFS(
D2165&lt;25,"0–24K",
D2165&lt;50,"25–49K",
D2165&lt;75,"50–74K",
D2165&lt;100,"75–99K",
D2165&lt;150,"100–149K",
D2165&lt;200,"150–199K",
TRUE,"200K+"
)</f>
        <v>50–74K</v>
      </c>
      <c r="R2165" s="25" t="str" cm="1">
        <f t="array" ref="R2165">_xlfn.IFS(
J2165=0,"No Mortgage",
J2165&lt;=100,"Low",
J2165&lt;=300,"Medium",
TRUE,"High"
)</f>
        <v>Medium</v>
      </c>
      <c r="S2165" s="25" t="str" cm="1">
        <f t="array" ref="S2165">_xlfn.IFS(
C2165&lt;10,"0-10",
C2165&lt;20,"11-20",
C2165&lt;30,"21-30",
TRUE,"30+ yrs"
)</f>
        <v>21-30</v>
      </c>
      <c r="T2165" s="26" t="str" cm="1">
        <f t="array" ref="T2165">_xlfn.IFS(
H2165&lt;1,"0-1",
H2165&lt;2,"1-2",
H2165&lt;3,"2-3",
H2165&lt;4,"3-4",
H2165&lt;5,"4-5",
TRUE,"5+"
)</f>
        <v>1-2</v>
      </c>
    </row>
    <row r="2166" spans="1:20" ht="15.6" x14ac:dyDescent="0.3">
      <c r="A2166" s="21">
        <v>2000</v>
      </c>
      <c r="B2166" s="22">
        <v>48</v>
      </c>
      <c r="C2166" s="22">
        <v>22</v>
      </c>
      <c r="D2166" s="22">
        <v>80</v>
      </c>
      <c r="E2166" s="23" t="str">
        <f t="shared" si="33"/>
        <v>51-100</v>
      </c>
      <c r="F2166" s="24">
        <v>93940</v>
      </c>
      <c r="G2166" s="22">
        <v>2</v>
      </c>
      <c r="H2166" s="22">
        <v>2.4</v>
      </c>
      <c r="I2166" s="22" t="s">
        <v>37</v>
      </c>
      <c r="J2166" s="22">
        <v>0</v>
      </c>
      <c r="K2166" s="22" t="s">
        <v>34</v>
      </c>
      <c r="L2166" s="22" t="s">
        <v>34</v>
      </c>
      <c r="M2166" s="22" t="s">
        <v>34</v>
      </c>
      <c r="N2166" s="22" t="s">
        <v>35</v>
      </c>
      <c r="O2166" s="22" t="s">
        <v>34</v>
      </c>
      <c r="P2166" s="25" t="str" cm="1">
        <f t="array" ref="P2166">_xlfn.IFS(
B2166&lt;30,"20-29",
B2166&lt;40,"30-39",
B2166&lt;50,"40-49",
B2166&lt;60,"50-59",
TRUE,"60+")</f>
        <v>40-49</v>
      </c>
      <c r="Q2166" s="25" t="str" cm="1">
        <f t="array" ref="Q2166">_xlfn.IFS(
D2166&lt;25,"0–24K",
D2166&lt;50,"25–49K",
D2166&lt;75,"50–74K",
D2166&lt;100,"75–99K",
D2166&lt;150,"100–149K",
D2166&lt;200,"150–199K",
TRUE,"200K+"
)</f>
        <v>75–99K</v>
      </c>
      <c r="R2166" s="25" t="str" cm="1">
        <f t="array" ref="R2166">_xlfn.IFS(
J2166=0,"No Mortgage",
J2166&lt;=100,"Low",
J2166&lt;=300,"Medium",
TRUE,"High"
)</f>
        <v>No Mortgage</v>
      </c>
      <c r="S2166" s="25" t="str" cm="1">
        <f t="array" ref="S2166">_xlfn.IFS(
C2166&lt;10,"0-10",
C2166&lt;20,"11-20",
C2166&lt;30,"21-30",
TRUE,"30+ yrs"
)</f>
        <v>21-30</v>
      </c>
      <c r="T2166" s="26" t="str" cm="1">
        <f t="array" ref="T2166">_xlfn.IFS(
H2166&lt;1,"0-1",
H2166&lt;2,"1-2",
H2166&lt;3,"2-3",
H2166&lt;4,"3-4",
H2166&lt;5,"4-5",
TRUE,"5+"
)</f>
        <v>2-3</v>
      </c>
    </row>
    <row r="2167" spans="1:20" ht="15.6" x14ac:dyDescent="0.3">
      <c r="A2167" s="21">
        <v>2008</v>
      </c>
      <c r="B2167" s="22">
        <v>48</v>
      </c>
      <c r="C2167" s="22">
        <v>21</v>
      </c>
      <c r="D2167" s="22">
        <v>78</v>
      </c>
      <c r="E2167" s="23" t="str">
        <f t="shared" si="33"/>
        <v>51-100</v>
      </c>
      <c r="F2167" s="24">
        <v>94010</v>
      </c>
      <c r="G2167" s="22">
        <v>3</v>
      </c>
      <c r="H2167" s="22">
        <v>2</v>
      </c>
      <c r="I2167" s="22" t="s">
        <v>37</v>
      </c>
      <c r="J2167" s="22">
        <v>0</v>
      </c>
      <c r="K2167" s="22" t="s">
        <v>34</v>
      </c>
      <c r="L2167" s="22" t="s">
        <v>34</v>
      </c>
      <c r="M2167" s="22" t="s">
        <v>34</v>
      </c>
      <c r="N2167" s="22" t="s">
        <v>35</v>
      </c>
      <c r="O2167" s="22" t="s">
        <v>35</v>
      </c>
      <c r="P2167" s="25" t="str" cm="1">
        <f t="array" ref="P2167">_xlfn.IFS(
B2167&lt;30,"20-29",
B2167&lt;40,"30-39",
B2167&lt;50,"40-49",
B2167&lt;60,"50-59",
TRUE,"60+")</f>
        <v>40-49</v>
      </c>
      <c r="Q2167" s="25" t="str" cm="1">
        <f t="array" ref="Q2167">_xlfn.IFS(
D2167&lt;25,"0–24K",
D2167&lt;50,"25–49K",
D2167&lt;75,"50–74K",
D2167&lt;100,"75–99K",
D2167&lt;150,"100–149K",
D2167&lt;200,"150–199K",
TRUE,"200K+"
)</f>
        <v>75–99K</v>
      </c>
      <c r="R2167" s="25" t="str" cm="1">
        <f t="array" ref="R2167">_xlfn.IFS(
J2167=0,"No Mortgage",
J2167&lt;=100,"Low",
J2167&lt;=300,"Medium",
TRUE,"High"
)</f>
        <v>No Mortgage</v>
      </c>
      <c r="S2167" s="25" t="str" cm="1">
        <f t="array" ref="S2167">_xlfn.IFS(
C2167&lt;10,"0-10",
C2167&lt;20,"11-20",
C2167&lt;30,"21-30",
TRUE,"30+ yrs"
)</f>
        <v>21-30</v>
      </c>
      <c r="T2167" s="26" t="str" cm="1">
        <f t="array" ref="T2167">_xlfn.IFS(
H2167&lt;1,"0-1",
H2167&lt;2,"1-2",
H2167&lt;3,"2-3",
H2167&lt;4,"3-4",
H2167&lt;5,"4-5",
TRUE,"5+"
)</f>
        <v>2-3</v>
      </c>
    </row>
    <row r="2168" spans="1:20" ht="15.6" x14ac:dyDescent="0.3">
      <c r="A2168" s="21">
        <v>2094</v>
      </c>
      <c r="B2168" s="22">
        <v>48</v>
      </c>
      <c r="C2168" s="22">
        <v>23</v>
      </c>
      <c r="D2168" s="22">
        <v>75</v>
      </c>
      <c r="E2168" s="23" t="str">
        <f t="shared" si="33"/>
        <v>51-100</v>
      </c>
      <c r="F2168" s="24">
        <v>94111</v>
      </c>
      <c r="G2168" s="22">
        <v>4</v>
      </c>
      <c r="H2168" s="22">
        <v>3.6</v>
      </c>
      <c r="I2168" s="22" t="s">
        <v>36</v>
      </c>
      <c r="J2168" s="22">
        <v>0</v>
      </c>
      <c r="K2168" s="22" t="s">
        <v>34</v>
      </c>
      <c r="L2168" s="22" t="s">
        <v>34</v>
      </c>
      <c r="M2168" s="22" t="s">
        <v>34</v>
      </c>
      <c r="N2168" s="22" t="s">
        <v>35</v>
      </c>
      <c r="O2168" s="22" t="s">
        <v>35</v>
      </c>
      <c r="P2168" s="25" t="str" cm="1">
        <f t="array" ref="P2168">_xlfn.IFS(
B2168&lt;30,"20-29",
B2168&lt;40,"30-39",
B2168&lt;50,"40-49",
B2168&lt;60,"50-59",
TRUE,"60+")</f>
        <v>40-49</v>
      </c>
      <c r="Q2168" s="25" t="str" cm="1">
        <f t="array" ref="Q2168">_xlfn.IFS(
D2168&lt;25,"0–24K",
D2168&lt;50,"25–49K",
D2168&lt;75,"50–74K",
D2168&lt;100,"75–99K",
D2168&lt;150,"100–149K",
D2168&lt;200,"150–199K",
TRUE,"200K+"
)</f>
        <v>75–99K</v>
      </c>
      <c r="R2168" s="25" t="str" cm="1">
        <f t="array" ref="R2168">_xlfn.IFS(
J2168=0,"No Mortgage",
J2168&lt;=100,"Low",
J2168&lt;=300,"Medium",
TRUE,"High"
)</f>
        <v>No Mortgage</v>
      </c>
      <c r="S2168" s="25" t="str" cm="1">
        <f t="array" ref="S2168">_xlfn.IFS(
C2168&lt;10,"0-10",
C2168&lt;20,"11-20",
C2168&lt;30,"21-30",
TRUE,"30+ yrs"
)</f>
        <v>21-30</v>
      </c>
      <c r="T2168" s="26" t="str" cm="1">
        <f t="array" ref="T2168">_xlfn.IFS(
H2168&lt;1,"0-1",
H2168&lt;2,"1-2",
H2168&lt;3,"2-3",
H2168&lt;4,"3-4",
H2168&lt;5,"4-5",
TRUE,"5+"
)</f>
        <v>3-4</v>
      </c>
    </row>
    <row r="2169" spans="1:20" ht="15.6" x14ac:dyDescent="0.3">
      <c r="A2169" s="21">
        <v>2150</v>
      </c>
      <c r="B2169" s="22">
        <v>48</v>
      </c>
      <c r="C2169" s="22">
        <v>22</v>
      </c>
      <c r="D2169" s="22">
        <v>150</v>
      </c>
      <c r="E2169" s="23" t="str">
        <f t="shared" si="33"/>
        <v>100+</v>
      </c>
      <c r="F2169" s="24">
        <v>95039</v>
      </c>
      <c r="G2169" s="22">
        <v>1</v>
      </c>
      <c r="H2169" s="22">
        <v>7.3</v>
      </c>
      <c r="I2169" s="22" t="s">
        <v>33</v>
      </c>
      <c r="J2169" s="22">
        <v>193</v>
      </c>
      <c r="K2169" s="22" t="s">
        <v>34</v>
      </c>
      <c r="L2169" s="22" t="s">
        <v>34</v>
      </c>
      <c r="M2169" s="22" t="s">
        <v>34</v>
      </c>
      <c r="N2169" s="22" t="s">
        <v>34</v>
      </c>
      <c r="O2169" s="22" t="s">
        <v>34</v>
      </c>
      <c r="P2169" s="25" t="str" cm="1">
        <f t="array" ref="P2169">_xlfn.IFS(
B2169&lt;30,"20-29",
B2169&lt;40,"30-39",
B2169&lt;50,"40-49",
B2169&lt;60,"50-59",
TRUE,"60+")</f>
        <v>40-49</v>
      </c>
      <c r="Q2169" s="25" t="str" cm="1">
        <f t="array" ref="Q2169">_xlfn.IFS(
D2169&lt;25,"0–24K",
D2169&lt;50,"25–49K",
D2169&lt;75,"50–74K",
D2169&lt;100,"75–99K",
D2169&lt;150,"100–149K",
D2169&lt;200,"150–199K",
TRUE,"200K+"
)</f>
        <v>150–199K</v>
      </c>
      <c r="R2169" s="25" t="str" cm="1">
        <f t="array" ref="R2169">_xlfn.IFS(
J2169=0,"No Mortgage",
J2169&lt;=100,"Low",
J2169&lt;=300,"Medium",
TRUE,"High"
)</f>
        <v>Medium</v>
      </c>
      <c r="S2169" s="25" t="str" cm="1">
        <f t="array" ref="S2169">_xlfn.IFS(
C2169&lt;10,"0-10",
C2169&lt;20,"11-20",
C2169&lt;30,"21-30",
TRUE,"30+ yrs"
)</f>
        <v>21-30</v>
      </c>
      <c r="T2169" s="26" t="str" cm="1">
        <f t="array" ref="T2169">_xlfn.IFS(
H2169&lt;1,"0-1",
H2169&lt;2,"1-2",
H2169&lt;3,"2-3",
H2169&lt;4,"3-4",
H2169&lt;5,"4-5",
TRUE,"5+"
)</f>
        <v>5+</v>
      </c>
    </row>
    <row r="2170" spans="1:20" ht="15.6" x14ac:dyDescent="0.3">
      <c r="A2170" s="21">
        <v>2190</v>
      </c>
      <c r="B2170" s="22">
        <v>48</v>
      </c>
      <c r="C2170" s="22">
        <v>23</v>
      </c>
      <c r="D2170" s="22">
        <v>128</v>
      </c>
      <c r="E2170" s="23" t="str">
        <f t="shared" si="33"/>
        <v>100+</v>
      </c>
      <c r="F2170" s="24">
        <v>94309</v>
      </c>
      <c r="G2170" s="22">
        <v>1</v>
      </c>
      <c r="H2170" s="22">
        <v>0.6</v>
      </c>
      <c r="I2170" s="22" t="s">
        <v>33</v>
      </c>
      <c r="J2170" s="22">
        <v>0</v>
      </c>
      <c r="K2170" s="22" t="s">
        <v>34</v>
      </c>
      <c r="L2170" s="22" t="s">
        <v>34</v>
      </c>
      <c r="M2170" s="22" t="s">
        <v>34</v>
      </c>
      <c r="N2170" s="22" t="s">
        <v>35</v>
      </c>
      <c r="O2170" s="22" t="s">
        <v>35</v>
      </c>
      <c r="P2170" s="25" t="str" cm="1">
        <f t="array" ref="P2170">_xlfn.IFS(
B2170&lt;30,"20-29",
B2170&lt;40,"30-39",
B2170&lt;50,"40-49",
B2170&lt;60,"50-59",
TRUE,"60+")</f>
        <v>40-49</v>
      </c>
      <c r="Q2170" s="25" t="str" cm="1">
        <f t="array" ref="Q2170">_xlfn.IFS(
D2170&lt;25,"0–24K",
D2170&lt;50,"25–49K",
D2170&lt;75,"50–74K",
D2170&lt;100,"75–99K",
D2170&lt;150,"100–149K",
D2170&lt;200,"150–199K",
TRUE,"200K+"
)</f>
        <v>100–149K</v>
      </c>
      <c r="R2170" s="25" t="str" cm="1">
        <f t="array" ref="R2170">_xlfn.IFS(
J2170=0,"No Mortgage",
J2170&lt;=100,"Low",
J2170&lt;=300,"Medium",
TRUE,"High"
)</f>
        <v>No Mortgage</v>
      </c>
      <c r="S2170" s="25" t="str" cm="1">
        <f t="array" ref="S2170">_xlfn.IFS(
C2170&lt;10,"0-10",
C2170&lt;20,"11-20",
C2170&lt;30,"21-30",
TRUE,"30+ yrs"
)</f>
        <v>21-30</v>
      </c>
      <c r="T2170" s="26" t="str" cm="1">
        <f t="array" ref="T2170">_xlfn.IFS(
H2170&lt;1,"0-1",
H2170&lt;2,"1-2",
H2170&lt;3,"2-3",
H2170&lt;4,"3-4",
H2170&lt;5,"4-5",
TRUE,"5+"
)</f>
        <v>0-1</v>
      </c>
    </row>
    <row r="2171" spans="1:20" ht="15.6" x14ac:dyDescent="0.3">
      <c r="A2171" s="21">
        <v>2218</v>
      </c>
      <c r="B2171" s="22">
        <v>48</v>
      </c>
      <c r="C2171" s="22">
        <v>24</v>
      </c>
      <c r="D2171" s="22">
        <v>162</v>
      </c>
      <c r="E2171" s="23" t="str">
        <f t="shared" si="33"/>
        <v>100+</v>
      </c>
      <c r="F2171" s="24">
        <v>91355</v>
      </c>
      <c r="G2171" s="22">
        <v>4</v>
      </c>
      <c r="H2171" s="22">
        <v>3.3</v>
      </c>
      <c r="I2171" s="22" t="s">
        <v>37</v>
      </c>
      <c r="J2171" s="22">
        <v>446</v>
      </c>
      <c r="K2171" s="22" t="s">
        <v>35</v>
      </c>
      <c r="L2171" s="22" t="s">
        <v>34</v>
      </c>
      <c r="M2171" s="22" t="s">
        <v>35</v>
      </c>
      <c r="N2171" s="22" t="s">
        <v>35</v>
      </c>
      <c r="O2171" s="22" t="s">
        <v>34</v>
      </c>
      <c r="P2171" s="25" t="str" cm="1">
        <f t="array" ref="P2171">_xlfn.IFS(
B2171&lt;30,"20-29",
B2171&lt;40,"30-39",
B2171&lt;50,"40-49",
B2171&lt;60,"50-59",
TRUE,"60+")</f>
        <v>40-49</v>
      </c>
      <c r="Q2171" s="25" t="str" cm="1">
        <f t="array" ref="Q2171">_xlfn.IFS(
D2171&lt;25,"0–24K",
D2171&lt;50,"25–49K",
D2171&lt;75,"50–74K",
D2171&lt;100,"75–99K",
D2171&lt;150,"100–149K",
D2171&lt;200,"150–199K",
TRUE,"200K+"
)</f>
        <v>150–199K</v>
      </c>
      <c r="R2171" s="25" t="str" cm="1">
        <f t="array" ref="R2171">_xlfn.IFS(
J2171=0,"No Mortgage",
J2171&lt;=100,"Low",
J2171&lt;=300,"Medium",
TRUE,"High"
)</f>
        <v>High</v>
      </c>
      <c r="S2171" s="25" t="str" cm="1">
        <f t="array" ref="S2171">_xlfn.IFS(
C2171&lt;10,"0-10",
C2171&lt;20,"11-20",
C2171&lt;30,"21-30",
TRUE,"30+ yrs"
)</f>
        <v>21-30</v>
      </c>
      <c r="T2171" s="26" t="str" cm="1">
        <f t="array" ref="T2171">_xlfn.IFS(
H2171&lt;1,"0-1",
H2171&lt;2,"1-2",
H2171&lt;3,"2-3",
H2171&lt;4,"3-4",
H2171&lt;5,"4-5",
TRUE,"5+"
)</f>
        <v>3-4</v>
      </c>
    </row>
    <row r="2172" spans="1:20" ht="15.6" x14ac:dyDescent="0.3">
      <c r="A2172" s="21">
        <v>2229</v>
      </c>
      <c r="B2172" s="22">
        <v>48</v>
      </c>
      <c r="C2172" s="22">
        <v>23</v>
      </c>
      <c r="D2172" s="22">
        <v>43</v>
      </c>
      <c r="E2172" s="23" t="str">
        <f t="shared" si="33"/>
        <v>0-50</v>
      </c>
      <c r="F2172" s="24">
        <v>90254</v>
      </c>
      <c r="G2172" s="22">
        <v>4</v>
      </c>
      <c r="H2172" s="22">
        <v>1.9</v>
      </c>
      <c r="I2172" s="22" t="s">
        <v>36</v>
      </c>
      <c r="J2172" s="22">
        <v>0</v>
      </c>
      <c r="K2172" s="22" t="s">
        <v>34</v>
      </c>
      <c r="L2172" s="22" t="s">
        <v>34</v>
      </c>
      <c r="M2172" s="22" t="s">
        <v>34</v>
      </c>
      <c r="N2172" s="22" t="s">
        <v>35</v>
      </c>
      <c r="O2172" s="22" t="s">
        <v>34</v>
      </c>
      <c r="P2172" s="25" t="str" cm="1">
        <f t="array" ref="P2172">_xlfn.IFS(
B2172&lt;30,"20-29",
B2172&lt;40,"30-39",
B2172&lt;50,"40-49",
B2172&lt;60,"50-59",
TRUE,"60+")</f>
        <v>40-49</v>
      </c>
      <c r="Q2172" s="25" t="str" cm="1">
        <f t="array" ref="Q2172">_xlfn.IFS(
D2172&lt;25,"0–24K",
D2172&lt;50,"25–49K",
D2172&lt;75,"50–74K",
D2172&lt;100,"75–99K",
D2172&lt;150,"100–149K",
D2172&lt;200,"150–199K",
TRUE,"200K+"
)</f>
        <v>25–49K</v>
      </c>
      <c r="R2172" s="25" t="str" cm="1">
        <f t="array" ref="R2172">_xlfn.IFS(
J2172=0,"No Mortgage",
J2172&lt;=100,"Low",
J2172&lt;=300,"Medium",
TRUE,"High"
)</f>
        <v>No Mortgage</v>
      </c>
      <c r="S2172" s="25" t="str" cm="1">
        <f t="array" ref="S2172">_xlfn.IFS(
C2172&lt;10,"0-10",
C2172&lt;20,"11-20",
C2172&lt;30,"21-30",
TRUE,"30+ yrs"
)</f>
        <v>21-30</v>
      </c>
      <c r="T2172" s="26" t="str" cm="1">
        <f t="array" ref="T2172">_xlfn.IFS(
H2172&lt;1,"0-1",
H2172&lt;2,"1-2",
H2172&lt;3,"2-3",
H2172&lt;4,"3-4",
H2172&lt;5,"4-5",
TRUE,"5+"
)</f>
        <v>1-2</v>
      </c>
    </row>
    <row r="2173" spans="1:20" ht="15.6" x14ac:dyDescent="0.3">
      <c r="A2173" s="21">
        <v>2239</v>
      </c>
      <c r="B2173" s="22">
        <v>48</v>
      </c>
      <c r="C2173" s="22">
        <v>22</v>
      </c>
      <c r="D2173" s="22">
        <v>35</v>
      </c>
      <c r="E2173" s="23" t="str">
        <f t="shared" si="33"/>
        <v>0-50</v>
      </c>
      <c r="F2173" s="24">
        <v>92709</v>
      </c>
      <c r="G2173" s="22">
        <v>1</v>
      </c>
      <c r="H2173" s="22">
        <v>1.4</v>
      </c>
      <c r="I2173" s="22" t="s">
        <v>36</v>
      </c>
      <c r="J2173" s="22">
        <v>0</v>
      </c>
      <c r="K2173" s="22" t="s">
        <v>34</v>
      </c>
      <c r="L2173" s="22" t="s">
        <v>34</v>
      </c>
      <c r="M2173" s="22" t="s">
        <v>34</v>
      </c>
      <c r="N2173" s="22" t="s">
        <v>35</v>
      </c>
      <c r="O2173" s="22" t="s">
        <v>34</v>
      </c>
      <c r="P2173" s="25" t="str" cm="1">
        <f t="array" ref="P2173">_xlfn.IFS(
B2173&lt;30,"20-29",
B2173&lt;40,"30-39",
B2173&lt;50,"40-49",
B2173&lt;60,"50-59",
TRUE,"60+")</f>
        <v>40-49</v>
      </c>
      <c r="Q2173" s="25" t="str" cm="1">
        <f t="array" ref="Q2173">_xlfn.IFS(
D2173&lt;25,"0–24K",
D2173&lt;50,"25–49K",
D2173&lt;75,"50–74K",
D2173&lt;100,"75–99K",
D2173&lt;150,"100–149K",
D2173&lt;200,"150–199K",
TRUE,"200K+"
)</f>
        <v>25–49K</v>
      </c>
      <c r="R2173" s="25" t="str" cm="1">
        <f t="array" ref="R2173">_xlfn.IFS(
J2173=0,"No Mortgage",
J2173&lt;=100,"Low",
J2173&lt;=300,"Medium",
TRUE,"High"
)</f>
        <v>No Mortgage</v>
      </c>
      <c r="S2173" s="25" t="str" cm="1">
        <f t="array" ref="S2173">_xlfn.IFS(
C2173&lt;10,"0-10",
C2173&lt;20,"11-20",
C2173&lt;30,"21-30",
TRUE,"30+ yrs"
)</f>
        <v>21-30</v>
      </c>
      <c r="T2173" s="26" t="str" cm="1">
        <f t="array" ref="T2173">_xlfn.IFS(
H2173&lt;1,"0-1",
H2173&lt;2,"1-2",
H2173&lt;3,"2-3",
H2173&lt;4,"3-4",
H2173&lt;5,"4-5",
TRUE,"5+"
)</f>
        <v>1-2</v>
      </c>
    </row>
    <row r="2174" spans="1:20" ht="15.6" x14ac:dyDescent="0.3">
      <c r="A2174" s="21">
        <v>2286</v>
      </c>
      <c r="B2174" s="22">
        <v>48</v>
      </c>
      <c r="C2174" s="22">
        <v>22</v>
      </c>
      <c r="D2174" s="22">
        <v>114</v>
      </c>
      <c r="E2174" s="23" t="str">
        <f t="shared" si="33"/>
        <v>100+</v>
      </c>
      <c r="F2174" s="24">
        <v>92007</v>
      </c>
      <c r="G2174" s="22">
        <v>1</v>
      </c>
      <c r="H2174" s="22">
        <v>2.4</v>
      </c>
      <c r="I2174" s="22" t="s">
        <v>36</v>
      </c>
      <c r="J2174" s="22">
        <v>0</v>
      </c>
      <c r="K2174" s="22" t="s">
        <v>35</v>
      </c>
      <c r="L2174" s="22" t="s">
        <v>34</v>
      </c>
      <c r="M2174" s="22" t="s">
        <v>34</v>
      </c>
      <c r="N2174" s="22" t="s">
        <v>35</v>
      </c>
      <c r="O2174" s="22" t="s">
        <v>34</v>
      </c>
      <c r="P2174" s="25" t="str" cm="1">
        <f t="array" ref="P2174">_xlfn.IFS(
B2174&lt;30,"20-29",
B2174&lt;40,"30-39",
B2174&lt;50,"40-49",
B2174&lt;60,"50-59",
TRUE,"60+")</f>
        <v>40-49</v>
      </c>
      <c r="Q2174" s="25" t="str" cm="1">
        <f t="array" ref="Q2174">_xlfn.IFS(
D2174&lt;25,"0–24K",
D2174&lt;50,"25–49K",
D2174&lt;75,"50–74K",
D2174&lt;100,"75–99K",
D2174&lt;150,"100–149K",
D2174&lt;200,"150–199K",
TRUE,"200K+"
)</f>
        <v>100–149K</v>
      </c>
      <c r="R2174" s="25" t="str" cm="1">
        <f t="array" ref="R2174">_xlfn.IFS(
J2174=0,"No Mortgage",
J2174&lt;=100,"Low",
J2174&lt;=300,"Medium",
TRUE,"High"
)</f>
        <v>No Mortgage</v>
      </c>
      <c r="S2174" s="25" t="str" cm="1">
        <f t="array" ref="S2174">_xlfn.IFS(
C2174&lt;10,"0-10",
C2174&lt;20,"11-20",
C2174&lt;30,"21-30",
TRUE,"30+ yrs"
)</f>
        <v>21-30</v>
      </c>
      <c r="T2174" s="26" t="str" cm="1">
        <f t="array" ref="T2174">_xlfn.IFS(
H2174&lt;1,"0-1",
H2174&lt;2,"1-2",
H2174&lt;3,"2-3",
H2174&lt;4,"3-4",
H2174&lt;5,"4-5",
TRUE,"5+"
)</f>
        <v>2-3</v>
      </c>
    </row>
    <row r="2175" spans="1:20" ht="15.6" x14ac:dyDescent="0.3">
      <c r="A2175" s="21">
        <v>2299</v>
      </c>
      <c r="B2175" s="22">
        <v>48</v>
      </c>
      <c r="C2175" s="22">
        <v>24</v>
      </c>
      <c r="D2175" s="22">
        <v>9</v>
      </c>
      <c r="E2175" s="23" t="str">
        <f t="shared" si="33"/>
        <v>0-50</v>
      </c>
      <c r="F2175" s="24">
        <v>92630</v>
      </c>
      <c r="G2175" s="22">
        <v>4</v>
      </c>
      <c r="H2175" s="22">
        <v>0.5</v>
      </c>
      <c r="I2175" s="22" t="s">
        <v>37</v>
      </c>
      <c r="J2175" s="22">
        <v>0</v>
      </c>
      <c r="K2175" s="22" t="s">
        <v>34</v>
      </c>
      <c r="L2175" s="22" t="s">
        <v>34</v>
      </c>
      <c r="M2175" s="22" t="s">
        <v>34</v>
      </c>
      <c r="N2175" s="22" t="s">
        <v>34</v>
      </c>
      <c r="O2175" s="22" t="s">
        <v>35</v>
      </c>
      <c r="P2175" s="25" t="str" cm="1">
        <f t="array" ref="P2175">_xlfn.IFS(
B2175&lt;30,"20-29",
B2175&lt;40,"30-39",
B2175&lt;50,"40-49",
B2175&lt;60,"50-59",
TRUE,"60+")</f>
        <v>40-49</v>
      </c>
      <c r="Q2175" s="25" t="str" cm="1">
        <f t="array" ref="Q2175">_xlfn.IFS(
D2175&lt;25,"0–24K",
D2175&lt;50,"25–49K",
D2175&lt;75,"50–74K",
D2175&lt;100,"75–99K",
D2175&lt;150,"100–149K",
D2175&lt;200,"150–199K",
TRUE,"200K+"
)</f>
        <v>0–24K</v>
      </c>
      <c r="R2175" s="25" t="str" cm="1">
        <f t="array" ref="R2175">_xlfn.IFS(
J2175=0,"No Mortgage",
J2175&lt;=100,"Low",
J2175&lt;=300,"Medium",
TRUE,"High"
)</f>
        <v>No Mortgage</v>
      </c>
      <c r="S2175" s="25" t="str" cm="1">
        <f t="array" ref="S2175">_xlfn.IFS(
C2175&lt;10,"0-10",
C2175&lt;20,"11-20",
C2175&lt;30,"21-30",
TRUE,"30+ yrs"
)</f>
        <v>21-30</v>
      </c>
      <c r="T2175" s="26" t="str" cm="1">
        <f t="array" ref="T2175">_xlfn.IFS(
H2175&lt;1,"0-1",
H2175&lt;2,"1-2",
H2175&lt;3,"2-3",
H2175&lt;4,"3-4",
H2175&lt;5,"4-5",
TRUE,"5+"
)</f>
        <v>0-1</v>
      </c>
    </row>
    <row r="2176" spans="1:20" ht="15.6" x14ac:dyDescent="0.3">
      <c r="A2176" s="21">
        <v>2313</v>
      </c>
      <c r="B2176" s="22">
        <v>48</v>
      </c>
      <c r="C2176" s="22">
        <v>22</v>
      </c>
      <c r="D2176" s="22">
        <v>83</v>
      </c>
      <c r="E2176" s="23" t="str">
        <f t="shared" si="33"/>
        <v>51-100</v>
      </c>
      <c r="F2176" s="24">
        <v>91345</v>
      </c>
      <c r="G2176" s="22">
        <v>2</v>
      </c>
      <c r="H2176" s="22">
        <v>2.4</v>
      </c>
      <c r="I2176" s="22" t="s">
        <v>37</v>
      </c>
      <c r="J2176" s="22">
        <v>0</v>
      </c>
      <c r="K2176" s="22" t="s">
        <v>34</v>
      </c>
      <c r="L2176" s="22" t="s">
        <v>34</v>
      </c>
      <c r="M2176" s="22" t="s">
        <v>34</v>
      </c>
      <c r="N2176" s="22" t="s">
        <v>35</v>
      </c>
      <c r="O2176" s="22" t="s">
        <v>34</v>
      </c>
      <c r="P2176" s="25" t="str" cm="1">
        <f t="array" ref="P2176">_xlfn.IFS(
B2176&lt;30,"20-29",
B2176&lt;40,"30-39",
B2176&lt;50,"40-49",
B2176&lt;60,"50-59",
TRUE,"60+")</f>
        <v>40-49</v>
      </c>
      <c r="Q2176" s="25" t="str" cm="1">
        <f t="array" ref="Q2176">_xlfn.IFS(
D2176&lt;25,"0–24K",
D2176&lt;50,"25–49K",
D2176&lt;75,"50–74K",
D2176&lt;100,"75–99K",
D2176&lt;150,"100–149K",
D2176&lt;200,"150–199K",
TRUE,"200K+"
)</f>
        <v>75–99K</v>
      </c>
      <c r="R2176" s="25" t="str" cm="1">
        <f t="array" ref="R2176">_xlfn.IFS(
J2176=0,"No Mortgage",
J2176&lt;=100,"Low",
J2176&lt;=300,"Medium",
TRUE,"High"
)</f>
        <v>No Mortgage</v>
      </c>
      <c r="S2176" s="25" t="str" cm="1">
        <f t="array" ref="S2176">_xlfn.IFS(
C2176&lt;10,"0-10",
C2176&lt;20,"11-20",
C2176&lt;30,"21-30",
TRUE,"30+ yrs"
)</f>
        <v>21-30</v>
      </c>
      <c r="T2176" s="26" t="str" cm="1">
        <f t="array" ref="T2176">_xlfn.IFS(
H2176&lt;1,"0-1",
H2176&lt;2,"1-2",
H2176&lt;3,"2-3",
H2176&lt;4,"3-4",
H2176&lt;5,"4-5",
TRUE,"5+"
)</f>
        <v>2-3</v>
      </c>
    </row>
    <row r="2177" spans="1:20" ht="15.6" x14ac:dyDescent="0.3">
      <c r="A2177" s="21">
        <v>2369</v>
      </c>
      <c r="B2177" s="22">
        <v>48</v>
      </c>
      <c r="C2177" s="22">
        <v>22</v>
      </c>
      <c r="D2177" s="22">
        <v>78</v>
      </c>
      <c r="E2177" s="23" t="str">
        <f t="shared" si="33"/>
        <v>51-100</v>
      </c>
      <c r="F2177" s="24">
        <v>94588</v>
      </c>
      <c r="G2177" s="22">
        <v>3</v>
      </c>
      <c r="H2177" s="22">
        <v>2.1</v>
      </c>
      <c r="I2177" s="22" t="s">
        <v>33</v>
      </c>
      <c r="J2177" s="22">
        <v>0</v>
      </c>
      <c r="K2177" s="22" t="s">
        <v>34</v>
      </c>
      <c r="L2177" s="22" t="s">
        <v>34</v>
      </c>
      <c r="M2177" s="22" t="s">
        <v>34</v>
      </c>
      <c r="N2177" s="22" t="s">
        <v>35</v>
      </c>
      <c r="O2177" s="22" t="s">
        <v>35</v>
      </c>
      <c r="P2177" s="25" t="str" cm="1">
        <f t="array" ref="P2177">_xlfn.IFS(
B2177&lt;30,"20-29",
B2177&lt;40,"30-39",
B2177&lt;50,"40-49",
B2177&lt;60,"50-59",
TRUE,"60+")</f>
        <v>40-49</v>
      </c>
      <c r="Q2177" s="25" t="str" cm="1">
        <f t="array" ref="Q2177">_xlfn.IFS(
D2177&lt;25,"0–24K",
D2177&lt;50,"25–49K",
D2177&lt;75,"50–74K",
D2177&lt;100,"75–99K",
D2177&lt;150,"100–149K",
D2177&lt;200,"150–199K",
TRUE,"200K+"
)</f>
        <v>75–99K</v>
      </c>
      <c r="R2177" s="25" t="str" cm="1">
        <f t="array" ref="R2177">_xlfn.IFS(
J2177=0,"No Mortgage",
J2177&lt;=100,"Low",
J2177&lt;=300,"Medium",
TRUE,"High"
)</f>
        <v>No Mortgage</v>
      </c>
      <c r="S2177" s="25" t="str" cm="1">
        <f t="array" ref="S2177">_xlfn.IFS(
C2177&lt;10,"0-10",
C2177&lt;20,"11-20",
C2177&lt;30,"21-30",
TRUE,"30+ yrs"
)</f>
        <v>21-30</v>
      </c>
      <c r="T2177" s="26" t="str" cm="1">
        <f t="array" ref="T2177">_xlfn.IFS(
H2177&lt;1,"0-1",
H2177&lt;2,"1-2",
H2177&lt;3,"2-3",
H2177&lt;4,"3-4",
H2177&lt;5,"4-5",
TRUE,"5+"
)</f>
        <v>2-3</v>
      </c>
    </row>
    <row r="2178" spans="1:20" ht="15.6" x14ac:dyDescent="0.3">
      <c r="A2178" s="21">
        <v>2403</v>
      </c>
      <c r="B2178" s="22">
        <v>48</v>
      </c>
      <c r="C2178" s="22">
        <v>21</v>
      </c>
      <c r="D2178" s="22">
        <v>23</v>
      </c>
      <c r="E2178" s="23" t="str">
        <f t="shared" ref="E2178:E2241" si="34">IF(D2178&lt;=50,"0-50",IF(D2178&lt;=100,"51-100","100+"))</f>
        <v>0-50</v>
      </c>
      <c r="F2178" s="24">
        <v>94720</v>
      </c>
      <c r="G2178" s="22">
        <v>3</v>
      </c>
      <c r="H2178" s="22">
        <v>0.67</v>
      </c>
      <c r="I2178" s="22" t="s">
        <v>37</v>
      </c>
      <c r="J2178" s="22">
        <v>95</v>
      </c>
      <c r="K2178" s="22" t="s">
        <v>34</v>
      </c>
      <c r="L2178" s="22" t="s">
        <v>34</v>
      </c>
      <c r="M2178" s="22" t="s">
        <v>34</v>
      </c>
      <c r="N2178" s="22" t="s">
        <v>34</v>
      </c>
      <c r="O2178" s="22" t="s">
        <v>34</v>
      </c>
      <c r="P2178" s="25" t="str" cm="1">
        <f t="array" ref="P2178">_xlfn.IFS(
B2178&lt;30,"20-29",
B2178&lt;40,"30-39",
B2178&lt;50,"40-49",
B2178&lt;60,"50-59",
TRUE,"60+")</f>
        <v>40-49</v>
      </c>
      <c r="Q2178" s="25" t="str" cm="1">
        <f t="array" ref="Q2178">_xlfn.IFS(
D2178&lt;25,"0–24K",
D2178&lt;50,"25–49K",
D2178&lt;75,"50–74K",
D2178&lt;100,"75–99K",
D2178&lt;150,"100–149K",
D2178&lt;200,"150–199K",
TRUE,"200K+"
)</f>
        <v>0–24K</v>
      </c>
      <c r="R2178" s="25" t="str" cm="1">
        <f t="array" ref="R2178">_xlfn.IFS(
J2178=0,"No Mortgage",
J2178&lt;=100,"Low",
J2178&lt;=300,"Medium",
TRUE,"High"
)</f>
        <v>Low</v>
      </c>
      <c r="S2178" s="25" t="str" cm="1">
        <f t="array" ref="S2178">_xlfn.IFS(
C2178&lt;10,"0-10",
C2178&lt;20,"11-20",
C2178&lt;30,"21-30",
TRUE,"30+ yrs"
)</f>
        <v>21-30</v>
      </c>
      <c r="T2178" s="26" t="str" cm="1">
        <f t="array" ref="T2178">_xlfn.IFS(
H2178&lt;1,"0-1",
H2178&lt;2,"1-2",
H2178&lt;3,"2-3",
H2178&lt;4,"3-4",
H2178&lt;5,"4-5",
TRUE,"5+"
)</f>
        <v>0-1</v>
      </c>
    </row>
    <row r="2179" spans="1:20" ht="15.6" x14ac:dyDescent="0.3">
      <c r="A2179" s="21">
        <v>2409</v>
      </c>
      <c r="B2179" s="22">
        <v>48</v>
      </c>
      <c r="C2179" s="22">
        <v>22</v>
      </c>
      <c r="D2179" s="22">
        <v>85</v>
      </c>
      <c r="E2179" s="23" t="str">
        <f t="shared" si="34"/>
        <v>51-100</v>
      </c>
      <c r="F2179" s="24">
        <v>94105</v>
      </c>
      <c r="G2179" s="22">
        <v>3</v>
      </c>
      <c r="H2179" s="22">
        <v>1.1000000000000001</v>
      </c>
      <c r="I2179" s="22" t="s">
        <v>33</v>
      </c>
      <c r="J2179" s="22">
        <v>203</v>
      </c>
      <c r="K2179" s="22" t="s">
        <v>34</v>
      </c>
      <c r="L2179" s="22" t="s">
        <v>34</v>
      </c>
      <c r="M2179" s="22" t="s">
        <v>34</v>
      </c>
      <c r="N2179" s="22" t="s">
        <v>35</v>
      </c>
      <c r="O2179" s="22" t="s">
        <v>34</v>
      </c>
      <c r="P2179" s="25" t="str" cm="1">
        <f t="array" ref="P2179">_xlfn.IFS(
B2179&lt;30,"20-29",
B2179&lt;40,"30-39",
B2179&lt;50,"40-49",
B2179&lt;60,"50-59",
TRUE,"60+")</f>
        <v>40-49</v>
      </c>
      <c r="Q2179" s="25" t="str" cm="1">
        <f t="array" ref="Q2179">_xlfn.IFS(
D2179&lt;25,"0–24K",
D2179&lt;50,"25–49K",
D2179&lt;75,"50–74K",
D2179&lt;100,"75–99K",
D2179&lt;150,"100–149K",
D2179&lt;200,"150–199K",
TRUE,"200K+"
)</f>
        <v>75–99K</v>
      </c>
      <c r="R2179" s="25" t="str" cm="1">
        <f t="array" ref="R2179">_xlfn.IFS(
J2179=0,"No Mortgage",
J2179&lt;=100,"Low",
J2179&lt;=300,"Medium",
TRUE,"High"
)</f>
        <v>Medium</v>
      </c>
      <c r="S2179" s="25" t="str" cm="1">
        <f t="array" ref="S2179">_xlfn.IFS(
C2179&lt;10,"0-10",
C2179&lt;20,"11-20",
C2179&lt;30,"21-30",
TRUE,"30+ yrs"
)</f>
        <v>21-30</v>
      </c>
      <c r="T2179" s="26" t="str" cm="1">
        <f t="array" ref="T2179">_xlfn.IFS(
H2179&lt;1,"0-1",
H2179&lt;2,"1-2",
H2179&lt;3,"2-3",
H2179&lt;4,"3-4",
H2179&lt;5,"4-5",
TRUE,"5+"
)</f>
        <v>1-2</v>
      </c>
    </row>
    <row r="2180" spans="1:20" ht="15.6" x14ac:dyDescent="0.3">
      <c r="A2180" s="21">
        <v>2505</v>
      </c>
      <c r="B2180" s="22">
        <v>48</v>
      </c>
      <c r="C2180" s="22">
        <v>24</v>
      </c>
      <c r="D2180" s="22">
        <v>61</v>
      </c>
      <c r="E2180" s="23" t="str">
        <f t="shared" si="34"/>
        <v>51-100</v>
      </c>
      <c r="F2180" s="24">
        <v>91380</v>
      </c>
      <c r="G2180" s="22">
        <v>2</v>
      </c>
      <c r="H2180" s="22">
        <v>1.7</v>
      </c>
      <c r="I2180" s="22" t="s">
        <v>33</v>
      </c>
      <c r="J2180" s="22">
        <v>229</v>
      </c>
      <c r="K2180" s="22" t="s">
        <v>34</v>
      </c>
      <c r="L2180" s="22" t="s">
        <v>34</v>
      </c>
      <c r="M2180" s="22" t="s">
        <v>34</v>
      </c>
      <c r="N2180" s="22" t="s">
        <v>34</v>
      </c>
      <c r="O2180" s="22" t="s">
        <v>35</v>
      </c>
      <c r="P2180" s="25" t="str" cm="1">
        <f t="array" ref="P2180">_xlfn.IFS(
B2180&lt;30,"20-29",
B2180&lt;40,"30-39",
B2180&lt;50,"40-49",
B2180&lt;60,"50-59",
TRUE,"60+")</f>
        <v>40-49</v>
      </c>
      <c r="Q2180" s="25" t="str" cm="1">
        <f t="array" ref="Q2180">_xlfn.IFS(
D2180&lt;25,"0–24K",
D2180&lt;50,"25–49K",
D2180&lt;75,"50–74K",
D2180&lt;100,"75–99K",
D2180&lt;150,"100–149K",
D2180&lt;200,"150–199K",
TRUE,"200K+"
)</f>
        <v>50–74K</v>
      </c>
      <c r="R2180" s="25" t="str" cm="1">
        <f t="array" ref="R2180">_xlfn.IFS(
J2180=0,"No Mortgage",
J2180&lt;=100,"Low",
J2180&lt;=300,"Medium",
TRUE,"High"
)</f>
        <v>Medium</v>
      </c>
      <c r="S2180" s="25" t="str" cm="1">
        <f t="array" ref="S2180">_xlfn.IFS(
C2180&lt;10,"0-10",
C2180&lt;20,"11-20",
C2180&lt;30,"21-30",
TRUE,"30+ yrs"
)</f>
        <v>21-30</v>
      </c>
      <c r="T2180" s="26" t="str" cm="1">
        <f t="array" ref="T2180">_xlfn.IFS(
H2180&lt;1,"0-1",
H2180&lt;2,"1-2",
H2180&lt;3,"2-3",
H2180&lt;4,"3-4",
H2180&lt;5,"4-5",
TRUE,"5+"
)</f>
        <v>1-2</v>
      </c>
    </row>
    <row r="2181" spans="1:20" ht="15.6" x14ac:dyDescent="0.3">
      <c r="A2181" s="21">
        <v>2549</v>
      </c>
      <c r="B2181" s="22">
        <v>48</v>
      </c>
      <c r="C2181" s="22">
        <v>24</v>
      </c>
      <c r="D2181" s="22">
        <v>80</v>
      </c>
      <c r="E2181" s="23" t="str">
        <f t="shared" si="34"/>
        <v>51-100</v>
      </c>
      <c r="F2181" s="24">
        <v>91343</v>
      </c>
      <c r="G2181" s="22">
        <v>1</v>
      </c>
      <c r="H2181" s="22">
        <v>2.7</v>
      </c>
      <c r="I2181" s="22" t="s">
        <v>33</v>
      </c>
      <c r="J2181" s="22">
        <v>0</v>
      </c>
      <c r="K2181" s="22" t="s">
        <v>34</v>
      </c>
      <c r="L2181" s="22" t="s">
        <v>34</v>
      </c>
      <c r="M2181" s="22" t="s">
        <v>34</v>
      </c>
      <c r="N2181" s="22" t="s">
        <v>35</v>
      </c>
      <c r="O2181" s="22" t="s">
        <v>34</v>
      </c>
      <c r="P2181" s="25" t="str" cm="1">
        <f t="array" ref="P2181">_xlfn.IFS(
B2181&lt;30,"20-29",
B2181&lt;40,"30-39",
B2181&lt;50,"40-49",
B2181&lt;60,"50-59",
TRUE,"60+")</f>
        <v>40-49</v>
      </c>
      <c r="Q2181" s="25" t="str" cm="1">
        <f t="array" ref="Q2181">_xlfn.IFS(
D2181&lt;25,"0–24K",
D2181&lt;50,"25–49K",
D2181&lt;75,"50–74K",
D2181&lt;100,"75–99K",
D2181&lt;150,"100–149K",
D2181&lt;200,"150–199K",
TRUE,"200K+"
)</f>
        <v>75–99K</v>
      </c>
      <c r="R2181" s="25" t="str" cm="1">
        <f t="array" ref="R2181">_xlfn.IFS(
J2181=0,"No Mortgage",
J2181&lt;=100,"Low",
J2181&lt;=300,"Medium",
TRUE,"High"
)</f>
        <v>No Mortgage</v>
      </c>
      <c r="S2181" s="25" t="str" cm="1">
        <f t="array" ref="S2181">_xlfn.IFS(
C2181&lt;10,"0-10",
C2181&lt;20,"11-20",
C2181&lt;30,"21-30",
TRUE,"30+ yrs"
)</f>
        <v>21-30</v>
      </c>
      <c r="T2181" s="26" t="str" cm="1">
        <f t="array" ref="T2181">_xlfn.IFS(
H2181&lt;1,"0-1",
H2181&lt;2,"1-2",
H2181&lt;3,"2-3",
H2181&lt;4,"3-4",
H2181&lt;5,"4-5",
TRUE,"5+"
)</f>
        <v>2-3</v>
      </c>
    </row>
    <row r="2182" spans="1:20" ht="15.6" x14ac:dyDescent="0.3">
      <c r="A2182" s="21">
        <v>2594</v>
      </c>
      <c r="B2182" s="22">
        <v>48</v>
      </c>
      <c r="C2182" s="22">
        <v>23</v>
      </c>
      <c r="D2182" s="22">
        <v>161</v>
      </c>
      <c r="E2182" s="23" t="str">
        <f t="shared" si="34"/>
        <v>100+</v>
      </c>
      <c r="F2182" s="24">
        <v>96003</v>
      </c>
      <c r="G2182" s="22">
        <v>4</v>
      </c>
      <c r="H2182" s="22">
        <v>7.9</v>
      </c>
      <c r="I2182" s="22" t="s">
        <v>36</v>
      </c>
      <c r="J2182" s="22">
        <v>310</v>
      </c>
      <c r="K2182" s="22" t="s">
        <v>35</v>
      </c>
      <c r="L2182" s="22" t="s">
        <v>34</v>
      </c>
      <c r="M2182" s="22" t="s">
        <v>34</v>
      </c>
      <c r="N2182" s="22" t="s">
        <v>34</v>
      </c>
      <c r="O2182" s="22" t="s">
        <v>34</v>
      </c>
      <c r="P2182" s="25" t="str" cm="1">
        <f t="array" ref="P2182">_xlfn.IFS(
B2182&lt;30,"20-29",
B2182&lt;40,"30-39",
B2182&lt;50,"40-49",
B2182&lt;60,"50-59",
TRUE,"60+")</f>
        <v>40-49</v>
      </c>
      <c r="Q2182" s="25" t="str" cm="1">
        <f t="array" ref="Q2182">_xlfn.IFS(
D2182&lt;25,"0–24K",
D2182&lt;50,"25–49K",
D2182&lt;75,"50–74K",
D2182&lt;100,"75–99K",
D2182&lt;150,"100–149K",
D2182&lt;200,"150–199K",
TRUE,"200K+"
)</f>
        <v>150–199K</v>
      </c>
      <c r="R2182" s="25" t="str" cm="1">
        <f t="array" ref="R2182">_xlfn.IFS(
J2182=0,"No Mortgage",
J2182&lt;=100,"Low",
J2182&lt;=300,"Medium",
TRUE,"High"
)</f>
        <v>High</v>
      </c>
      <c r="S2182" s="25" t="str" cm="1">
        <f t="array" ref="S2182">_xlfn.IFS(
C2182&lt;10,"0-10",
C2182&lt;20,"11-20",
C2182&lt;30,"21-30",
TRUE,"30+ yrs"
)</f>
        <v>21-30</v>
      </c>
      <c r="T2182" s="26" t="str" cm="1">
        <f t="array" ref="T2182">_xlfn.IFS(
H2182&lt;1,"0-1",
H2182&lt;2,"1-2",
H2182&lt;3,"2-3",
H2182&lt;4,"3-4",
H2182&lt;5,"4-5",
TRUE,"5+"
)</f>
        <v>5+</v>
      </c>
    </row>
    <row r="2183" spans="1:20" ht="15.6" x14ac:dyDescent="0.3">
      <c r="A2183" s="21">
        <v>2595</v>
      </c>
      <c r="B2183" s="22">
        <v>48</v>
      </c>
      <c r="C2183" s="22">
        <v>23</v>
      </c>
      <c r="D2183" s="22">
        <v>79</v>
      </c>
      <c r="E2183" s="23" t="str">
        <f t="shared" si="34"/>
        <v>51-100</v>
      </c>
      <c r="F2183" s="24">
        <v>94024</v>
      </c>
      <c r="G2183" s="22">
        <v>1</v>
      </c>
      <c r="H2183" s="22">
        <v>0.2</v>
      </c>
      <c r="I2183" s="22" t="s">
        <v>37</v>
      </c>
      <c r="J2183" s="22">
        <v>0</v>
      </c>
      <c r="K2183" s="22" t="s">
        <v>34</v>
      </c>
      <c r="L2183" s="22" t="s">
        <v>34</v>
      </c>
      <c r="M2183" s="22" t="s">
        <v>34</v>
      </c>
      <c r="N2183" s="22" t="s">
        <v>34</v>
      </c>
      <c r="O2183" s="22" t="s">
        <v>34</v>
      </c>
      <c r="P2183" s="25" t="str" cm="1">
        <f t="array" ref="P2183">_xlfn.IFS(
B2183&lt;30,"20-29",
B2183&lt;40,"30-39",
B2183&lt;50,"40-49",
B2183&lt;60,"50-59",
TRUE,"60+")</f>
        <v>40-49</v>
      </c>
      <c r="Q2183" s="25" t="str" cm="1">
        <f t="array" ref="Q2183">_xlfn.IFS(
D2183&lt;25,"0–24K",
D2183&lt;50,"25–49K",
D2183&lt;75,"50–74K",
D2183&lt;100,"75–99K",
D2183&lt;150,"100–149K",
D2183&lt;200,"150–199K",
TRUE,"200K+"
)</f>
        <v>75–99K</v>
      </c>
      <c r="R2183" s="25" t="str" cm="1">
        <f t="array" ref="R2183">_xlfn.IFS(
J2183=0,"No Mortgage",
J2183&lt;=100,"Low",
J2183&lt;=300,"Medium",
TRUE,"High"
)</f>
        <v>No Mortgage</v>
      </c>
      <c r="S2183" s="25" t="str" cm="1">
        <f t="array" ref="S2183">_xlfn.IFS(
C2183&lt;10,"0-10",
C2183&lt;20,"11-20",
C2183&lt;30,"21-30",
TRUE,"30+ yrs"
)</f>
        <v>21-30</v>
      </c>
      <c r="T2183" s="26" t="str" cm="1">
        <f t="array" ref="T2183">_xlfn.IFS(
H2183&lt;1,"0-1",
H2183&lt;2,"1-2",
H2183&lt;3,"2-3",
H2183&lt;4,"3-4",
H2183&lt;5,"4-5",
TRUE,"5+"
)</f>
        <v>0-1</v>
      </c>
    </row>
    <row r="2184" spans="1:20" ht="15.6" x14ac:dyDescent="0.3">
      <c r="A2184" s="21">
        <v>2621</v>
      </c>
      <c r="B2184" s="22">
        <v>48</v>
      </c>
      <c r="C2184" s="22">
        <v>22</v>
      </c>
      <c r="D2184" s="22">
        <v>152</v>
      </c>
      <c r="E2184" s="23" t="str">
        <f t="shared" si="34"/>
        <v>100+</v>
      </c>
      <c r="F2184" s="24">
        <v>95616</v>
      </c>
      <c r="G2184" s="22">
        <v>1</v>
      </c>
      <c r="H2184" s="22">
        <v>0</v>
      </c>
      <c r="I2184" s="22" t="s">
        <v>33</v>
      </c>
      <c r="J2184" s="22">
        <v>0</v>
      </c>
      <c r="K2184" s="22" t="s">
        <v>34</v>
      </c>
      <c r="L2184" s="22" t="s">
        <v>34</v>
      </c>
      <c r="M2184" s="22" t="s">
        <v>34</v>
      </c>
      <c r="N2184" s="22" t="s">
        <v>34</v>
      </c>
      <c r="O2184" s="22" t="s">
        <v>34</v>
      </c>
      <c r="P2184" s="25" t="str" cm="1">
        <f t="array" ref="P2184">_xlfn.IFS(
B2184&lt;30,"20-29",
B2184&lt;40,"30-39",
B2184&lt;50,"40-49",
B2184&lt;60,"50-59",
TRUE,"60+")</f>
        <v>40-49</v>
      </c>
      <c r="Q2184" s="25" t="str" cm="1">
        <f t="array" ref="Q2184">_xlfn.IFS(
D2184&lt;25,"0–24K",
D2184&lt;50,"25–49K",
D2184&lt;75,"50–74K",
D2184&lt;100,"75–99K",
D2184&lt;150,"100–149K",
D2184&lt;200,"150–199K",
TRUE,"200K+"
)</f>
        <v>150–199K</v>
      </c>
      <c r="R2184" s="25" t="str" cm="1">
        <f t="array" ref="R2184">_xlfn.IFS(
J2184=0,"No Mortgage",
J2184&lt;=100,"Low",
J2184&lt;=300,"Medium",
TRUE,"High"
)</f>
        <v>No Mortgage</v>
      </c>
      <c r="S2184" s="25" t="str" cm="1">
        <f t="array" ref="S2184">_xlfn.IFS(
C2184&lt;10,"0-10",
C2184&lt;20,"11-20",
C2184&lt;30,"21-30",
TRUE,"30+ yrs"
)</f>
        <v>21-30</v>
      </c>
      <c r="T2184" s="26" t="str" cm="1">
        <f t="array" ref="T2184">_xlfn.IFS(
H2184&lt;1,"0-1",
H2184&lt;2,"1-2",
H2184&lt;3,"2-3",
H2184&lt;4,"3-4",
H2184&lt;5,"4-5",
TRUE,"5+"
)</f>
        <v>0-1</v>
      </c>
    </row>
    <row r="2185" spans="1:20" ht="15.6" x14ac:dyDescent="0.3">
      <c r="A2185" s="21">
        <v>2721</v>
      </c>
      <c r="B2185" s="22">
        <v>48</v>
      </c>
      <c r="C2185" s="22">
        <v>23</v>
      </c>
      <c r="D2185" s="22">
        <v>32</v>
      </c>
      <c r="E2185" s="23" t="str">
        <f t="shared" si="34"/>
        <v>0-50</v>
      </c>
      <c r="F2185" s="24">
        <v>93302</v>
      </c>
      <c r="G2185" s="22">
        <v>1</v>
      </c>
      <c r="H2185" s="22">
        <v>0.1</v>
      </c>
      <c r="I2185" s="22" t="s">
        <v>33</v>
      </c>
      <c r="J2185" s="22">
        <v>0</v>
      </c>
      <c r="K2185" s="22" t="s">
        <v>34</v>
      </c>
      <c r="L2185" s="22" t="s">
        <v>34</v>
      </c>
      <c r="M2185" s="22" t="s">
        <v>34</v>
      </c>
      <c r="N2185" s="22" t="s">
        <v>34</v>
      </c>
      <c r="O2185" s="22" t="s">
        <v>35</v>
      </c>
      <c r="P2185" s="25" t="str" cm="1">
        <f t="array" ref="P2185">_xlfn.IFS(
B2185&lt;30,"20-29",
B2185&lt;40,"30-39",
B2185&lt;50,"40-49",
B2185&lt;60,"50-59",
TRUE,"60+")</f>
        <v>40-49</v>
      </c>
      <c r="Q2185" s="25" t="str" cm="1">
        <f t="array" ref="Q2185">_xlfn.IFS(
D2185&lt;25,"0–24K",
D2185&lt;50,"25–49K",
D2185&lt;75,"50–74K",
D2185&lt;100,"75–99K",
D2185&lt;150,"100–149K",
D2185&lt;200,"150–199K",
TRUE,"200K+"
)</f>
        <v>25–49K</v>
      </c>
      <c r="R2185" s="25" t="str" cm="1">
        <f t="array" ref="R2185">_xlfn.IFS(
J2185=0,"No Mortgage",
J2185&lt;=100,"Low",
J2185&lt;=300,"Medium",
TRUE,"High"
)</f>
        <v>No Mortgage</v>
      </c>
      <c r="S2185" s="25" t="str" cm="1">
        <f t="array" ref="S2185">_xlfn.IFS(
C2185&lt;10,"0-10",
C2185&lt;20,"11-20",
C2185&lt;30,"21-30",
TRUE,"30+ yrs"
)</f>
        <v>21-30</v>
      </c>
      <c r="T2185" s="26" t="str" cm="1">
        <f t="array" ref="T2185">_xlfn.IFS(
H2185&lt;1,"0-1",
H2185&lt;2,"1-2",
H2185&lt;3,"2-3",
H2185&lt;4,"3-4",
H2185&lt;5,"4-5",
TRUE,"5+"
)</f>
        <v>0-1</v>
      </c>
    </row>
    <row r="2186" spans="1:20" ht="15.6" x14ac:dyDescent="0.3">
      <c r="A2186" s="21">
        <v>2768</v>
      </c>
      <c r="B2186" s="22">
        <v>48</v>
      </c>
      <c r="C2186" s="22">
        <v>24</v>
      </c>
      <c r="D2186" s="22">
        <v>59</v>
      </c>
      <c r="E2186" s="23" t="str">
        <f t="shared" si="34"/>
        <v>51-100</v>
      </c>
      <c r="F2186" s="24">
        <v>90401</v>
      </c>
      <c r="G2186" s="22">
        <v>1</v>
      </c>
      <c r="H2186" s="22">
        <v>0</v>
      </c>
      <c r="I2186" s="22" t="s">
        <v>33</v>
      </c>
      <c r="J2186" s="22">
        <v>144</v>
      </c>
      <c r="K2186" s="22" t="s">
        <v>34</v>
      </c>
      <c r="L2186" s="22" t="s">
        <v>34</v>
      </c>
      <c r="M2186" s="22" t="s">
        <v>34</v>
      </c>
      <c r="N2186" s="22" t="s">
        <v>35</v>
      </c>
      <c r="O2186" s="22" t="s">
        <v>34</v>
      </c>
      <c r="P2186" s="25" t="str" cm="1">
        <f t="array" ref="P2186">_xlfn.IFS(
B2186&lt;30,"20-29",
B2186&lt;40,"30-39",
B2186&lt;50,"40-49",
B2186&lt;60,"50-59",
TRUE,"60+")</f>
        <v>40-49</v>
      </c>
      <c r="Q2186" s="25" t="str" cm="1">
        <f t="array" ref="Q2186">_xlfn.IFS(
D2186&lt;25,"0–24K",
D2186&lt;50,"25–49K",
D2186&lt;75,"50–74K",
D2186&lt;100,"75–99K",
D2186&lt;150,"100–149K",
D2186&lt;200,"150–199K",
TRUE,"200K+"
)</f>
        <v>50–74K</v>
      </c>
      <c r="R2186" s="25" t="str" cm="1">
        <f t="array" ref="R2186">_xlfn.IFS(
J2186=0,"No Mortgage",
J2186&lt;=100,"Low",
J2186&lt;=300,"Medium",
TRUE,"High"
)</f>
        <v>Medium</v>
      </c>
      <c r="S2186" s="25" t="str" cm="1">
        <f t="array" ref="S2186">_xlfn.IFS(
C2186&lt;10,"0-10",
C2186&lt;20,"11-20",
C2186&lt;30,"21-30",
TRUE,"30+ yrs"
)</f>
        <v>21-30</v>
      </c>
      <c r="T2186" s="26" t="str" cm="1">
        <f t="array" ref="T2186">_xlfn.IFS(
H2186&lt;1,"0-1",
H2186&lt;2,"1-2",
H2186&lt;3,"2-3",
H2186&lt;4,"3-4",
H2186&lt;5,"4-5",
TRUE,"5+"
)</f>
        <v>0-1</v>
      </c>
    </row>
    <row r="2187" spans="1:20" ht="15.6" x14ac:dyDescent="0.3">
      <c r="A2187" s="21">
        <v>2769</v>
      </c>
      <c r="B2187" s="22">
        <v>48</v>
      </c>
      <c r="C2187" s="22">
        <v>22</v>
      </c>
      <c r="D2187" s="22">
        <v>163</v>
      </c>
      <c r="E2187" s="23" t="str">
        <f t="shared" si="34"/>
        <v>100+</v>
      </c>
      <c r="F2187" s="24">
        <v>95819</v>
      </c>
      <c r="G2187" s="22">
        <v>1</v>
      </c>
      <c r="H2187" s="22">
        <v>2.4</v>
      </c>
      <c r="I2187" s="22" t="s">
        <v>33</v>
      </c>
      <c r="J2187" s="22">
        <v>396</v>
      </c>
      <c r="K2187" s="22" t="s">
        <v>34</v>
      </c>
      <c r="L2187" s="22" t="s">
        <v>34</v>
      </c>
      <c r="M2187" s="22" t="s">
        <v>34</v>
      </c>
      <c r="N2187" s="22" t="s">
        <v>35</v>
      </c>
      <c r="O2187" s="22" t="s">
        <v>34</v>
      </c>
      <c r="P2187" s="25" t="str" cm="1">
        <f t="array" ref="P2187">_xlfn.IFS(
B2187&lt;30,"20-29",
B2187&lt;40,"30-39",
B2187&lt;50,"40-49",
B2187&lt;60,"50-59",
TRUE,"60+")</f>
        <v>40-49</v>
      </c>
      <c r="Q2187" s="25" t="str" cm="1">
        <f t="array" ref="Q2187">_xlfn.IFS(
D2187&lt;25,"0–24K",
D2187&lt;50,"25–49K",
D2187&lt;75,"50–74K",
D2187&lt;100,"75–99K",
D2187&lt;150,"100–149K",
D2187&lt;200,"150–199K",
TRUE,"200K+"
)</f>
        <v>150–199K</v>
      </c>
      <c r="R2187" s="25" t="str" cm="1">
        <f t="array" ref="R2187">_xlfn.IFS(
J2187=0,"No Mortgage",
J2187&lt;=100,"Low",
J2187&lt;=300,"Medium",
TRUE,"High"
)</f>
        <v>High</v>
      </c>
      <c r="S2187" s="25" t="str" cm="1">
        <f t="array" ref="S2187">_xlfn.IFS(
C2187&lt;10,"0-10",
C2187&lt;20,"11-20",
C2187&lt;30,"21-30",
TRUE,"30+ yrs"
)</f>
        <v>21-30</v>
      </c>
      <c r="T2187" s="26" t="str" cm="1">
        <f t="array" ref="T2187">_xlfn.IFS(
H2187&lt;1,"0-1",
H2187&lt;2,"1-2",
H2187&lt;3,"2-3",
H2187&lt;4,"3-4",
H2187&lt;5,"4-5",
TRUE,"5+"
)</f>
        <v>2-3</v>
      </c>
    </row>
    <row r="2188" spans="1:20" ht="15.6" x14ac:dyDescent="0.3">
      <c r="A2188" s="21">
        <v>2814</v>
      </c>
      <c r="B2188" s="22">
        <v>48</v>
      </c>
      <c r="C2188" s="22">
        <v>22</v>
      </c>
      <c r="D2188" s="22">
        <v>14</v>
      </c>
      <c r="E2188" s="23" t="str">
        <f t="shared" si="34"/>
        <v>0-50</v>
      </c>
      <c r="F2188" s="24">
        <v>94303</v>
      </c>
      <c r="G2188" s="22">
        <v>2</v>
      </c>
      <c r="H2188" s="22">
        <v>0.1</v>
      </c>
      <c r="I2188" s="22" t="s">
        <v>36</v>
      </c>
      <c r="J2188" s="22">
        <v>0</v>
      </c>
      <c r="K2188" s="22" t="s">
        <v>34</v>
      </c>
      <c r="L2188" s="22" t="s">
        <v>34</v>
      </c>
      <c r="M2188" s="22" t="s">
        <v>34</v>
      </c>
      <c r="N2188" s="22" t="s">
        <v>35</v>
      </c>
      <c r="O2188" s="22" t="s">
        <v>34</v>
      </c>
      <c r="P2188" s="25" t="str" cm="1">
        <f t="array" ref="P2188">_xlfn.IFS(
B2188&lt;30,"20-29",
B2188&lt;40,"30-39",
B2188&lt;50,"40-49",
B2188&lt;60,"50-59",
TRUE,"60+")</f>
        <v>40-49</v>
      </c>
      <c r="Q2188" s="25" t="str" cm="1">
        <f t="array" ref="Q2188">_xlfn.IFS(
D2188&lt;25,"0–24K",
D2188&lt;50,"25–49K",
D2188&lt;75,"50–74K",
D2188&lt;100,"75–99K",
D2188&lt;150,"100–149K",
D2188&lt;200,"150–199K",
TRUE,"200K+"
)</f>
        <v>0–24K</v>
      </c>
      <c r="R2188" s="25" t="str" cm="1">
        <f t="array" ref="R2188">_xlfn.IFS(
J2188=0,"No Mortgage",
J2188&lt;=100,"Low",
J2188&lt;=300,"Medium",
TRUE,"High"
)</f>
        <v>No Mortgage</v>
      </c>
      <c r="S2188" s="25" t="str" cm="1">
        <f t="array" ref="S2188">_xlfn.IFS(
C2188&lt;10,"0-10",
C2188&lt;20,"11-20",
C2188&lt;30,"21-30",
TRUE,"30+ yrs"
)</f>
        <v>21-30</v>
      </c>
      <c r="T2188" s="26" t="str" cm="1">
        <f t="array" ref="T2188">_xlfn.IFS(
H2188&lt;1,"0-1",
H2188&lt;2,"1-2",
H2188&lt;3,"2-3",
H2188&lt;4,"3-4",
H2188&lt;5,"4-5",
TRUE,"5+"
)</f>
        <v>0-1</v>
      </c>
    </row>
    <row r="2189" spans="1:20" ht="15.6" x14ac:dyDescent="0.3">
      <c r="A2189" s="21">
        <v>2874</v>
      </c>
      <c r="B2189" s="22">
        <v>48</v>
      </c>
      <c r="C2189" s="22">
        <v>23</v>
      </c>
      <c r="D2189" s="22">
        <v>35</v>
      </c>
      <c r="E2189" s="23" t="str">
        <f t="shared" si="34"/>
        <v>0-50</v>
      </c>
      <c r="F2189" s="24">
        <v>93943</v>
      </c>
      <c r="G2189" s="22">
        <v>1</v>
      </c>
      <c r="H2189" s="22">
        <v>0.1</v>
      </c>
      <c r="I2189" s="22" t="s">
        <v>33</v>
      </c>
      <c r="J2189" s="22">
        <v>0</v>
      </c>
      <c r="K2189" s="22" t="s">
        <v>34</v>
      </c>
      <c r="L2189" s="22" t="s">
        <v>35</v>
      </c>
      <c r="M2189" s="22" t="s">
        <v>34</v>
      </c>
      <c r="N2189" s="22" t="s">
        <v>35</v>
      </c>
      <c r="O2189" s="22" t="s">
        <v>34</v>
      </c>
      <c r="P2189" s="25" t="str" cm="1">
        <f t="array" ref="P2189">_xlfn.IFS(
B2189&lt;30,"20-29",
B2189&lt;40,"30-39",
B2189&lt;50,"40-49",
B2189&lt;60,"50-59",
TRUE,"60+")</f>
        <v>40-49</v>
      </c>
      <c r="Q2189" s="25" t="str" cm="1">
        <f t="array" ref="Q2189">_xlfn.IFS(
D2189&lt;25,"0–24K",
D2189&lt;50,"25–49K",
D2189&lt;75,"50–74K",
D2189&lt;100,"75–99K",
D2189&lt;150,"100–149K",
D2189&lt;200,"150–199K",
TRUE,"200K+"
)</f>
        <v>25–49K</v>
      </c>
      <c r="R2189" s="25" t="str" cm="1">
        <f t="array" ref="R2189">_xlfn.IFS(
J2189=0,"No Mortgage",
J2189&lt;=100,"Low",
J2189&lt;=300,"Medium",
TRUE,"High"
)</f>
        <v>No Mortgage</v>
      </c>
      <c r="S2189" s="25" t="str" cm="1">
        <f t="array" ref="S2189">_xlfn.IFS(
C2189&lt;10,"0-10",
C2189&lt;20,"11-20",
C2189&lt;30,"21-30",
TRUE,"30+ yrs"
)</f>
        <v>21-30</v>
      </c>
      <c r="T2189" s="26" t="str" cm="1">
        <f t="array" ref="T2189">_xlfn.IFS(
H2189&lt;1,"0-1",
H2189&lt;2,"1-2",
H2189&lt;3,"2-3",
H2189&lt;4,"3-4",
H2189&lt;5,"4-5",
TRUE,"5+"
)</f>
        <v>0-1</v>
      </c>
    </row>
    <row r="2190" spans="1:20" ht="15.6" x14ac:dyDescent="0.3">
      <c r="A2190" s="21">
        <v>2891</v>
      </c>
      <c r="B2190" s="22">
        <v>48</v>
      </c>
      <c r="C2190" s="22">
        <v>24</v>
      </c>
      <c r="D2190" s="22">
        <v>18</v>
      </c>
      <c r="E2190" s="23" t="str">
        <f t="shared" si="34"/>
        <v>0-50</v>
      </c>
      <c r="F2190" s="24">
        <v>94304</v>
      </c>
      <c r="G2190" s="22">
        <v>4</v>
      </c>
      <c r="H2190" s="22">
        <v>0.2</v>
      </c>
      <c r="I2190" s="22" t="s">
        <v>33</v>
      </c>
      <c r="J2190" s="22">
        <v>0</v>
      </c>
      <c r="K2190" s="22" t="s">
        <v>34</v>
      </c>
      <c r="L2190" s="22" t="s">
        <v>34</v>
      </c>
      <c r="M2190" s="22" t="s">
        <v>34</v>
      </c>
      <c r="N2190" s="22" t="s">
        <v>35</v>
      </c>
      <c r="O2190" s="22" t="s">
        <v>35</v>
      </c>
      <c r="P2190" s="25" t="str" cm="1">
        <f t="array" ref="P2190">_xlfn.IFS(
B2190&lt;30,"20-29",
B2190&lt;40,"30-39",
B2190&lt;50,"40-49",
B2190&lt;60,"50-59",
TRUE,"60+")</f>
        <v>40-49</v>
      </c>
      <c r="Q2190" s="25" t="str" cm="1">
        <f t="array" ref="Q2190">_xlfn.IFS(
D2190&lt;25,"0–24K",
D2190&lt;50,"25–49K",
D2190&lt;75,"50–74K",
D2190&lt;100,"75–99K",
D2190&lt;150,"100–149K",
D2190&lt;200,"150–199K",
TRUE,"200K+"
)</f>
        <v>0–24K</v>
      </c>
      <c r="R2190" s="25" t="str" cm="1">
        <f t="array" ref="R2190">_xlfn.IFS(
J2190=0,"No Mortgage",
J2190&lt;=100,"Low",
J2190&lt;=300,"Medium",
TRUE,"High"
)</f>
        <v>No Mortgage</v>
      </c>
      <c r="S2190" s="25" t="str" cm="1">
        <f t="array" ref="S2190">_xlfn.IFS(
C2190&lt;10,"0-10",
C2190&lt;20,"11-20",
C2190&lt;30,"21-30",
TRUE,"30+ yrs"
)</f>
        <v>21-30</v>
      </c>
      <c r="T2190" s="26" t="str" cm="1">
        <f t="array" ref="T2190">_xlfn.IFS(
H2190&lt;1,"0-1",
H2190&lt;2,"1-2",
H2190&lt;3,"2-3",
H2190&lt;4,"3-4",
H2190&lt;5,"4-5",
TRUE,"5+"
)</f>
        <v>0-1</v>
      </c>
    </row>
    <row r="2191" spans="1:20" ht="15.6" x14ac:dyDescent="0.3">
      <c r="A2191" s="21">
        <v>2986</v>
      </c>
      <c r="B2191" s="22">
        <v>48</v>
      </c>
      <c r="C2191" s="22">
        <v>23</v>
      </c>
      <c r="D2191" s="22">
        <v>63</v>
      </c>
      <c r="E2191" s="23" t="str">
        <f t="shared" si="34"/>
        <v>51-100</v>
      </c>
      <c r="F2191" s="24">
        <v>94606</v>
      </c>
      <c r="G2191" s="22">
        <v>4</v>
      </c>
      <c r="H2191" s="22">
        <v>3.6</v>
      </c>
      <c r="I2191" s="22" t="s">
        <v>36</v>
      </c>
      <c r="J2191" s="22">
        <v>0</v>
      </c>
      <c r="K2191" s="22" t="s">
        <v>34</v>
      </c>
      <c r="L2191" s="22" t="s">
        <v>34</v>
      </c>
      <c r="M2191" s="22" t="s">
        <v>34</v>
      </c>
      <c r="N2191" s="22" t="s">
        <v>34</v>
      </c>
      <c r="O2191" s="22" t="s">
        <v>34</v>
      </c>
      <c r="P2191" s="25" t="str" cm="1">
        <f t="array" ref="P2191">_xlfn.IFS(
B2191&lt;30,"20-29",
B2191&lt;40,"30-39",
B2191&lt;50,"40-49",
B2191&lt;60,"50-59",
TRUE,"60+")</f>
        <v>40-49</v>
      </c>
      <c r="Q2191" s="25" t="str" cm="1">
        <f t="array" ref="Q2191">_xlfn.IFS(
D2191&lt;25,"0–24K",
D2191&lt;50,"25–49K",
D2191&lt;75,"50–74K",
D2191&lt;100,"75–99K",
D2191&lt;150,"100–149K",
D2191&lt;200,"150–199K",
TRUE,"200K+"
)</f>
        <v>50–74K</v>
      </c>
      <c r="R2191" s="25" t="str" cm="1">
        <f t="array" ref="R2191">_xlfn.IFS(
J2191=0,"No Mortgage",
J2191&lt;=100,"Low",
J2191&lt;=300,"Medium",
TRUE,"High"
)</f>
        <v>No Mortgage</v>
      </c>
      <c r="S2191" s="25" t="str" cm="1">
        <f t="array" ref="S2191">_xlfn.IFS(
C2191&lt;10,"0-10",
C2191&lt;20,"11-20",
C2191&lt;30,"21-30",
TRUE,"30+ yrs"
)</f>
        <v>21-30</v>
      </c>
      <c r="T2191" s="26" t="str" cm="1">
        <f t="array" ref="T2191">_xlfn.IFS(
H2191&lt;1,"0-1",
H2191&lt;2,"1-2",
H2191&lt;3,"2-3",
H2191&lt;4,"3-4",
H2191&lt;5,"4-5",
TRUE,"5+"
)</f>
        <v>3-4</v>
      </c>
    </row>
    <row r="2192" spans="1:20" ht="15.6" x14ac:dyDescent="0.3">
      <c r="A2192" s="21">
        <v>3017</v>
      </c>
      <c r="B2192" s="22">
        <v>48</v>
      </c>
      <c r="C2192" s="22">
        <v>23</v>
      </c>
      <c r="D2192" s="22">
        <v>78</v>
      </c>
      <c r="E2192" s="23" t="str">
        <f t="shared" si="34"/>
        <v>51-100</v>
      </c>
      <c r="F2192" s="24">
        <v>91423</v>
      </c>
      <c r="G2192" s="22">
        <v>4</v>
      </c>
      <c r="H2192" s="22">
        <v>3.6</v>
      </c>
      <c r="I2192" s="22" t="s">
        <v>36</v>
      </c>
      <c r="J2192" s="22">
        <v>0</v>
      </c>
      <c r="K2192" s="22" t="s">
        <v>34</v>
      </c>
      <c r="L2192" s="22" t="s">
        <v>34</v>
      </c>
      <c r="M2192" s="22" t="s">
        <v>34</v>
      </c>
      <c r="N2192" s="22" t="s">
        <v>35</v>
      </c>
      <c r="O2192" s="22" t="s">
        <v>34</v>
      </c>
      <c r="P2192" s="25" t="str" cm="1">
        <f t="array" ref="P2192">_xlfn.IFS(
B2192&lt;30,"20-29",
B2192&lt;40,"30-39",
B2192&lt;50,"40-49",
B2192&lt;60,"50-59",
TRUE,"60+")</f>
        <v>40-49</v>
      </c>
      <c r="Q2192" s="25" t="str" cm="1">
        <f t="array" ref="Q2192">_xlfn.IFS(
D2192&lt;25,"0–24K",
D2192&lt;50,"25–49K",
D2192&lt;75,"50–74K",
D2192&lt;100,"75–99K",
D2192&lt;150,"100–149K",
D2192&lt;200,"150–199K",
TRUE,"200K+"
)</f>
        <v>75–99K</v>
      </c>
      <c r="R2192" s="25" t="str" cm="1">
        <f t="array" ref="R2192">_xlfn.IFS(
J2192=0,"No Mortgage",
J2192&lt;=100,"Low",
J2192&lt;=300,"Medium",
TRUE,"High"
)</f>
        <v>No Mortgage</v>
      </c>
      <c r="S2192" s="25" t="str" cm="1">
        <f t="array" ref="S2192">_xlfn.IFS(
C2192&lt;10,"0-10",
C2192&lt;20,"11-20",
C2192&lt;30,"21-30",
TRUE,"30+ yrs"
)</f>
        <v>21-30</v>
      </c>
      <c r="T2192" s="26" t="str" cm="1">
        <f t="array" ref="T2192">_xlfn.IFS(
H2192&lt;1,"0-1",
H2192&lt;2,"1-2",
H2192&lt;3,"2-3",
H2192&lt;4,"3-4",
H2192&lt;5,"4-5",
TRUE,"5+"
)</f>
        <v>3-4</v>
      </c>
    </row>
    <row r="2193" spans="1:20" ht="15.6" x14ac:dyDescent="0.3">
      <c r="A2193" s="21">
        <v>3081</v>
      </c>
      <c r="B2193" s="22">
        <v>48</v>
      </c>
      <c r="C2193" s="22">
        <v>22</v>
      </c>
      <c r="D2193" s="22">
        <v>40</v>
      </c>
      <c r="E2193" s="23" t="str">
        <f t="shared" si="34"/>
        <v>0-50</v>
      </c>
      <c r="F2193" s="24">
        <v>94063</v>
      </c>
      <c r="G2193" s="22">
        <v>3</v>
      </c>
      <c r="H2193" s="22">
        <v>2.2000000000000002</v>
      </c>
      <c r="I2193" s="22" t="s">
        <v>37</v>
      </c>
      <c r="J2193" s="22">
        <v>87</v>
      </c>
      <c r="K2193" s="22" t="s">
        <v>34</v>
      </c>
      <c r="L2193" s="22" t="s">
        <v>34</v>
      </c>
      <c r="M2193" s="22" t="s">
        <v>34</v>
      </c>
      <c r="N2193" s="22" t="s">
        <v>35</v>
      </c>
      <c r="O2193" s="22" t="s">
        <v>34</v>
      </c>
      <c r="P2193" s="25" t="str" cm="1">
        <f t="array" ref="P2193">_xlfn.IFS(
B2193&lt;30,"20-29",
B2193&lt;40,"30-39",
B2193&lt;50,"40-49",
B2193&lt;60,"50-59",
TRUE,"60+")</f>
        <v>40-49</v>
      </c>
      <c r="Q2193" s="25" t="str" cm="1">
        <f t="array" ref="Q2193">_xlfn.IFS(
D2193&lt;25,"0–24K",
D2193&lt;50,"25–49K",
D2193&lt;75,"50–74K",
D2193&lt;100,"75–99K",
D2193&lt;150,"100–149K",
D2193&lt;200,"150–199K",
TRUE,"200K+"
)</f>
        <v>25–49K</v>
      </c>
      <c r="R2193" s="25" t="str" cm="1">
        <f t="array" ref="R2193">_xlfn.IFS(
J2193=0,"No Mortgage",
J2193&lt;=100,"Low",
J2193&lt;=300,"Medium",
TRUE,"High"
)</f>
        <v>Low</v>
      </c>
      <c r="S2193" s="25" t="str" cm="1">
        <f t="array" ref="S2193">_xlfn.IFS(
C2193&lt;10,"0-10",
C2193&lt;20,"11-20",
C2193&lt;30,"21-30",
TRUE,"30+ yrs"
)</f>
        <v>21-30</v>
      </c>
      <c r="T2193" s="26" t="str" cm="1">
        <f t="array" ref="T2193">_xlfn.IFS(
H2193&lt;1,"0-1",
H2193&lt;2,"1-2",
H2193&lt;3,"2-3",
H2193&lt;4,"3-4",
H2193&lt;5,"4-5",
TRUE,"5+"
)</f>
        <v>2-3</v>
      </c>
    </row>
    <row r="2194" spans="1:20" ht="15.6" x14ac:dyDescent="0.3">
      <c r="A2194" s="21">
        <v>3149</v>
      </c>
      <c r="B2194" s="22">
        <v>48</v>
      </c>
      <c r="C2194" s="22">
        <v>22</v>
      </c>
      <c r="D2194" s="22">
        <v>19</v>
      </c>
      <c r="E2194" s="23" t="str">
        <f t="shared" si="34"/>
        <v>0-50</v>
      </c>
      <c r="F2194" s="24">
        <v>95616</v>
      </c>
      <c r="G2194" s="22">
        <v>2</v>
      </c>
      <c r="H2194" s="22">
        <v>0.1</v>
      </c>
      <c r="I2194" s="22" t="s">
        <v>36</v>
      </c>
      <c r="J2194" s="22">
        <v>106</v>
      </c>
      <c r="K2194" s="22" t="s">
        <v>34</v>
      </c>
      <c r="L2194" s="22" t="s">
        <v>34</v>
      </c>
      <c r="M2194" s="22" t="s">
        <v>34</v>
      </c>
      <c r="N2194" s="22" t="s">
        <v>34</v>
      </c>
      <c r="O2194" s="22" t="s">
        <v>34</v>
      </c>
      <c r="P2194" s="25" t="str" cm="1">
        <f t="array" ref="P2194">_xlfn.IFS(
B2194&lt;30,"20-29",
B2194&lt;40,"30-39",
B2194&lt;50,"40-49",
B2194&lt;60,"50-59",
TRUE,"60+")</f>
        <v>40-49</v>
      </c>
      <c r="Q2194" s="25" t="str" cm="1">
        <f t="array" ref="Q2194">_xlfn.IFS(
D2194&lt;25,"0–24K",
D2194&lt;50,"25–49K",
D2194&lt;75,"50–74K",
D2194&lt;100,"75–99K",
D2194&lt;150,"100–149K",
D2194&lt;200,"150–199K",
TRUE,"200K+"
)</f>
        <v>0–24K</v>
      </c>
      <c r="R2194" s="25" t="str" cm="1">
        <f t="array" ref="R2194">_xlfn.IFS(
J2194=0,"No Mortgage",
J2194&lt;=100,"Low",
J2194&lt;=300,"Medium",
TRUE,"High"
)</f>
        <v>Medium</v>
      </c>
      <c r="S2194" s="25" t="str" cm="1">
        <f t="array" ref="S2194">_xlfn.IFS(
C2194&lt;10,"0-10",
C2194&lt;20,"11-20",
C2194&lt;30,"21-30",
TRUE,"30+ yrs"
)</f>
        <v>21-30</v>
      </c>
      <c r="T2194" s="26" t="str" cm="1">
        <f t="array" ref="T2194">_xlfn.IFS(
H2194&lt;1,"0-1",
H2194&lt;2,"1-2",
H2194&lt;3,"2-3",
H2194&lt;4,"3-4",
H2194&lt;5,"4-5",
TRUE,"5+"
)</f>
        <v>0-1</v>
      </c>
    </row>
    <row r="2195" spans="1:20" ht="15.6" x14ac:dyDescent="0.3">
      <c r="A2195" s="21">
        <v>3177</v>
      </c>
      <c r="B2195" s="22">
        <v>48</v>
      </c>
      <c r="C2195" s="22">
        <v>24</v>
      </c>
      <c r="D2195" s="22">
        <v>14</v>
      </c>
      <c r="E2195" s="23" t="str">
        <f t="shared" si="34"/>
        <v>0-50</v>
      </c>
      <c r="F2195" s="24">
        <v>91330</v>
      </c>
      <c r="G2195" s="22">
        <v>3</v>
      </c>
      <c r="H2195" s="22">
        <v>0.4</v>
      </c>
      <c r="I2195" s="22" t="s">
        <v>33</v>
      </c>
      <c r="J2195" s="22">
        <v>0</v>
      </c>
      <c r="K2195" s="22" t="s">
        <v>34</v>
      </c>
      <c r="L2195" s="22" t="s">
        <v>34</v>
      </c>
      <c r="M2195" s="22" t="s">
        <v>34</v>
      </c>
      <c r="N2195" s="22" t="s">
        <v>35</v>
      </c>
      <c r="O2195" s="22" t="s">
        <v>34</v>
      </c>
      <c r="P2195" s="25" t="str" cm="1">
        <f t="array" ref="P2195">_xlfn.IFS(
B2195&lt;30,"20-29",
B2195&lt;40,"30-39",
B2195&lt;50,"40-49",
B2195&lt;60,"50-59",
TRUE,"60+")</f>
        <v>40-49</v>
      </c>
      <c r="Q2195" s="25" t="str" cm="1">
        <f t="array" ref="Q2195">_xlfn.IFS(
D2195&lt;25,"0–24K",
D2195&lt;50,"25–49K",
D2195&lt;75,"50–74K",
D2195&lt;100,"75–99K",
D2195&lt;150,"100–149K",
D2195&lt;200,"150–199K",
TRUE,"200K+"
)</f>
        <v>0–24K</v>
      </c>
      <c r="R2195" s="25" t="str" cm="1">
        <f t="array" ref="R2195">_xlfn.IFS(
J2195=0,"No Mortgage",
J2195&lt;=100,"Low",
J2195&lt;=300,"Medium",
TRUE,"High"
)</f>
        <v>No Mortgage</v>
      </c>
      <c r="S2195" s="25" t="str" cm="1">
        <f t="array" ref="S2195">_xlfn.IFS(
C2195&lt;10,"0-10",
C2195&lt;20,"11-20",
C2195&lt;30,"21-30",
TRUE,"30+ yrs"
)</f>
        <v>21-30</v>
      </c>
      <c r="T2195" s="26" t="str" cm="1">
        <f t="array" ref="T2195">_xlfn.IFS(
H2195&lt;1,"0-1",
H2195&lt;2,"1-2",
H2195&lt;3,"2-3",
H2195&lt;4,"3-4",
H2195&lt;5,"4-5",
TRUE,"5+"
)</f>
        <v>0-1</v>
      </c>
    </row>
    <row r="2196" spans="1:20" ht="15.6" x14ac:dyDescent="0.3">
      <c r="A2196" s="21">
        <v>3201</v>
      </c>
      <c r="B2196" s="22">
        <v>48</v>
      </c>
      <c r="C2196" s="22">
        <v>23</v>
      </c>
      <c r="D2196" s="22">
        <v>70</v>
      </c>
      <c r="E2196" s="23" t="str">
        <f t="shared" si="34"/>
        <v>51-100</v>
      </c>
      <c r="F2196" s="24">
        <v>92122</v>
      </c>
      <c r="G2196" s="22">
        <v>1</v>
      </c>
      <c r="H2196" s="22">
        <v>2.8</v>
      </c>
      <c r="I2196" s="22" t="s">
        <v>37</v>
      </c>
      <c r="J2196" s="22">
        <v>0</v>
      </c>
      <c r="K2196" s="22" t="s">
        <v>34</v>
      </c>
      <c r="L2196" s="22" t="s">
        <v>34</v>
      </c>
      <c r="M2196" s="22" t="s">
        <v>34</v>
      </c>
      <c r="N2196" s="22" t="s">
        <v>34</v>
      </c>
      <c r="O2196" s="22" t="s">
        <v>34</v>
      </c>
      <c r="P2196" s="25" t="str" cm="1">
        <f t="array" ref="P2196">_xlfn.IFS(
B2196&lt;30,"20-29",
B2196&lt;40,"30-39",
B2196&lt;50,"40-49",
B2196&lt;60,"50-59",
TRUE,"60+")</f>
        <v>40-49</v>
      </c>
      <c r="Q2196" s="25" t="str" cm="1">
        <f t="array" ref="Q2196">_xlfn.IFS(
D2196&lt;25,"0–24K",
D2196&lt;50,"25–49K",
D2196&lt;75,"50–74K",
D2196&lt;100,"75–99K",
D2196&lt;150,"100–149K",
D2196&lt;200,"150–199K",
TRUE,"200K+"
)</f>
        <v>50–74K</v>
      </c>
      <c r="R2196" s="25" t="str" cm="1">
        <f t="array" ref="R2196">_xlfn.IFS(
J2196=0,"No Mortgage",
J2196&lt;=100,"Low",
J2196&lt;=300,"Medium",
TRUE,"High"
)</f>
        <v>No Mortgage</v>
      </c>
      <c r="S2196" s="25" t="str" cm="1">
        <f t="array" ref="S2196">_xlfn.IFS(
C2196&lt;10,"0-10",
C2196&lt;20,"11-20",
C2196&lt;30,"21-30",
TRUE,"30+ yrs"
)</f>
        <v>21-30</v>
      </c>
      <c r="T2196" s="26" t="str" cm="1">
        <f t="array" ref="T2196">_xlfn.IFS(
H2196&lt;1,"0-1",
H2196&lt;2,"1-2",
H2196&lt;3,"2-3",
H2196&lt;4,"3-4",
H2196&lt;5,"4-5",
TRUE,"5+"
)</f>
        <v>2-3</v>
      </c>
    </row>
    <row r="2197" spans="1:20" ht="15.6" x14ac:dyDescent="0.3">
      <c r="A2197" s="21">
        <v>3245</v>
      </c>
      <c r="B2197" s="22">
        <v>48</v>
      </c>
      <c r="C2197" s="22">
        <v>24</v>
      </c>
      <c r="D2197" s="22">
        <v>24</v>
      </c>
      <c r="E2197" s="23" t="str">
        <f t="shared" si="34"/>
        <v>0-50</v>
      </c>
      <c r="F2197" s="24">
        <v>92624</v>
      </c>
      <c r="G2197" s="22">
        <v>4</v>
      </c>
      <c r="H2197" s="22">
        <v>0.2</v>
      </c>
      <c r="I2197" s="22" t="s">
        <v>33</v>
      </c>
      <c r="J2197" s="22">
        <v>0</v>
      </c>
      <c r="K2197" s="22" t="s">
        <v>34</v>
      </c>
      <c r="L2197" s="22" t="s">
        <v>34</v>
      </c>
      <c r="M2197" s="22" t="s">
        <v>34</v>
      </c>
      <c r="N2197" s="22" t="s">
        <v>35</v>
      </c>
      <c r="O2197" s="22" t="s">
        <v>34</v>
      </c>
      <c r="P2197" s="25" t="str" cm="1">
        <f t="array" ref="P2197">_xlfn.IFS(
B2197&lt;30,"20-29",
B2197&lt;40,"30-39",
B2197&lt;50,"40-49",
B2197&lt;60,"50-59",
TRUE,"60+")</f>
        <v>40-49</v>
      </c>
      <c r="Q2197" s="25" t="str" cm="1">
        <f t="array" ref="Q2197">_xlfn.IFS(
D2197&lt;25,"0–24K",
D2197&lt;50,"25–49K",
D2197&lt;75,"50–74K",
D2197&lt;100,"75–99K",
D2197&lt;150,"100–149K",
D2197&lt;200,"150–199K",
TRUE,"200K+"
)</f>
        <v>0–24K</v>
      </c>
      <c r="R2197" s="25" t="str" cm="1">
        <f t="array" ref="R2197">_xlfn.IFS(
J2197=0,"No Mortgage",
J2197&lt;=100,"Low",
J2197&lt;=300,"Medium",
TRUE,"High"
)</f>
        <v>No Mortgage</v>
      </c>
      <c r="S2197" s="25" t="str" cm="1">
        <f t="array" ref="S2197">_xlfn.IFS(
C2197&lt;10,"0-10",
C2197&lt;20,"11-20",
C2197&lt;30,"21-30",
TRUE,"30+ yrs"
)</f>
        <v>21-30</v>
      </c>
      <c r="T2197" s="26" t="str" cm="1">
        <f t="array" ref="T2197">_xlfn.IFS(
H2197&lt;1,"0-1",
H2197&lt;2,"1-2",
H2197&lt;3,"2-3",
H2197&lt;4,"3-4",
H2197&lt;5,"4-5",
TRUE,"5+"
)</f>
        <v>0-1</v>
      </c>
    </row>
    <row r="2198" spans="1:20" ht="15.6" x14ac:dyDescent="0.3">
      <c r="A2198" s="21">
        <v>3302</v>
      </c>
      <c r="B2198" s="22">
        <v>48</v>
      </c>
      <c r="C2198" s="22">
        <v>22</v>
      </c>
      <c r="D2198" s="22">
        <v>59</v>
      </c>
      <c r="E2198" s="23" t="str">
        <f t="shared" si="34"/>
        <v>51-100</v>
      </c>
      <c r="F2198" s="24">
        <v>90086</v>
      </c>
      <c r="G2198" s="22">
        <v>4</v>
      </c>
      <c r="H2198" s="22">
        <v>2.6</v>
      </c>
      <c r="I2198" s="22" t="s">
        <v>33</v>
      </c>
      <c r="J2198" s="22">
        <v>0</v>
      </c>
      <c r="K2198" s="22" t="s">
        <v>34</v>
      </c>
      <c r="L2198" s="22" t="s">
        <v>34</v>
      </c>
      <c r="M2198" s="22" t="s">
        <v>34</v>
      </c>
      <c r="N2198" s="22" t="s">
        <v>35</v>
      </c>
      <c r="O2198" s="22" t="s">
        <v>35</v>
      </c>
      <c r="P2198" s="25" t="str" cm="1">
        <f t="array" ref="P2198">_xlfn.IFS(
B2198&lt;30,"20-29",
B2198&lt;40,"30-39",
B2198&lt;50,"40-49",
B2198&lt;60,"50-59",
TRUE,"60+")</f>
        <v>40-49</v>
      </c>
      <c r="Q2198" s="25" t="str" cm="1">
        <f t="array" ref="Q2198">_xlfn.IFS(
D2198&lt;25,"0–24K",
D2198&lt;50,"25–49K",
D2198&lt;75,"50–74K",
D2198&lt;100,"75–99K",
D2198&lt;150,"100–149K",
D2198&lt;200,"150–199K",
TRUE,"200K+"
)</f>
        <v>50–74K</v>
      </c>
      <c r="R2198" s="25" t="str" cm="1">
        <f t="array" ref="R2198">_xlfn.IFS(
J2198=0,"No Mortgage",
J2198&lt;=100,"Low",
J2198&lt;=300,"Medium",
TRUE,"High"
)</f>
        <v>No Mortgage</v>
      </c>
      <c r="S2198" s="25" t="str" cm="1">
        <f t="array" ref="S2198">_xlfn.IFS(
C2198&lt;10,"0-10",
C2198&lt;20,"11-20",
C2198&lt;30,"21-30",
TRUE,"30+ yrs"
)</f>
        <v>21-30</v>
      </c>
      <c r="T2198" s="26" t="str" cm="1">
        <f t="array" ref="T2198">_xlfn.IFS(
H2198&lt;1,"0-1",
H2198&lt;2,"1-2",
H2198&lt;3,"2-3",
H2198&lt;4,"3-4",
H2198&lt;5,"4-5",
TRUE,"5+"
)</f>
        <v>2-3</v>
      </c>
    </row>
    <row r="2199" spans="1:20" ht="15.6" x14ac:dyDescent="0.3">
      <c r="A2199" s="21">
        <v>3309</v>
      </c>
      <c r="B2199" s="22">
        <v>48</v>
      </c>
      <c r="C2199" s="22">
        <v>23</v>
      </c>
      <c r="D2199" s="22">
        <v>108</v>
      </c>
      <c r="E2199" s="23" t="str">
        <f t="shared" si="34"/>
        <v>100+</v>
      </c>
      <c r="F2199" s="24">
        <v>92120</v>
      </c>
      <c r="G2199" s="22">
        <v>2</v>
      </c>
      <c r="H2199" s="22">
        <v>3.8</v>
      </c>
      <c r="I2199" s="22" t="s">
        <v>36</v>
      </c>
      <c r="J2199" s="22">
        <v>0</v>
      </c>
      <c r="K2199" s="22" t="s">
        <v>34</v>
      </c>
      <c r="L2199" s="22" t="s">
        <v>34</v>
      </c>
      <c r="M2199" s="22" t="s">
        <v>34</v>
      </c>
      <c r="N2199" s="22" t="s">
        <v>34</v>
      </c>
      <c r="O2199" s="22" t="s">
        <v>35</v>
      </c>
      <c r="P2199" s="25" t="str" cm="1">
        <f t="array" ref="P2199">_xlfn.IFS(
B2199&lt;30,"20-29",
B2199&lt;40,"30-39",
B2199&lt;50,"40-49",
B2199&lt;60,"50-59",
TRUE,"60+")</f>
        <v>40-49</v>
      </c>
      <c r="Q2199" s="25" t="str" cm="1">
        <f t="array" ref="Q2199">_xlfn.IFS(
D2199&lt;25,"0–24K",
D2199&lt;50,"25–49K",
D2199&lt;75,"50–74K",
D2199&lt;100,"75–99K",
D2199&lt;150,"100–149K",
D2199&lt;200,"150–199K",
TRUE,"200K+"
)</f>
        <v>100–149K</v>
      </c>
      <c r="R2199" s="25" t="str" cm="1">
        <f t="array" ref="R2199">_xlfn.IFS(
J2199=0,"No Mortgage",
J2199&lt;=100,"Low",
J2199&lt;=300,"Medium",
TRUE,"High"
)</f>
        <v>No Mortgage</v>
      </c>
      <c r="S2199" s="25" t="str" cm="1">
        <f t="array" ref="S2199">_xlfn.IFS(
C2199&lt;10,"0-10",
C2199&lt;20,"11-20",
C2199&lt;30,"21-30",
TRUE,"30+ yrs"
)</f>
        <v>21-30</v>
      </c>
      <c r="T2199" s="26" t="str" cm="1">
        <f t="array" ref="T2199">_xlfn.IFS(
H2199&lt;1,"0-1",
H2199&lt;2,"1-2",
H2199&lt;3,"2-3",
H2199&lt;4,"3-4",
H2199&lt;5,"4-5",
TRUE,"5+"
)</f>
        <v>3-4</v>
      </c>
    </row>
    <row r="2200" spans="1:20" ht="15.6" x14ac:dyDescent="0.3">
      <c r="A2200" s="21">
        <v>3314</v>
      </c>
      <c r="B2200" s="22">
        <v>48</v>
      </c>
      <c r="C2200" s="22">
        <v>24</v>
      </c>
      <c r="D2200" s="22">
        <v>24</v>
      </c>
      <c r="E2200" s="23" t="str">
        <f t="shared" si="34"/>
        <v>0-50</v>
      </c>
      <c r="F2200" s="24">
        <v>91950</v>
      </c>
      <c r="G2200" s="22">
        <v>1</v>
      </c>
      <c r="H2200" s="22">
        <v>0.9</v>
      </c>
      <c r="I2200" s="22" t="s">
        <v>36</v>
      </c>
      <c r="J2200" s="22">
        <v>0</v>
      </c>
      <c r="K2200" s="22" t="s">
        <v>34</v>
      </c>
      <c r="L2200" s="22" t="s">
        <v>34</v>
      </c>
      <c r="M2200" s="22" t="s">
        <v>34</v>
      </c>
      <c r="N2200" s="22" t="s">
        <v>34</v>
      </c>
      <c r="O2200" s="22" t="s">
        <v>34</v>
      </c>
      <c r="P2200" s="25" t="str" cm="1">
        <f t="array" ref="P2200">_xlfn.IFS(
B2200&lt;30,"20-29",
B2200&lt;40,"30-39",
B2200&lt;50,"40-49",
B2200&lt;60,"50-59",
TRUE,"60+")</f>
        <v>40-49</v>
      </c>
      <c r="Q2200" s="25" t="str" cm="1">
        <f t="array" ref="Q2200">_xlfn.IFS(
D2200&lt;25,"0–24K",
D2200&lt;50,"25–49K",
D2200&lt;75,"50–74K",
D2200&lt;100,"75–99K",
D2200&lt;150,"100–149K",
D2200&lt;200,"150–199K",
TRUE,"200K+"
)</f>
        <v>0–24K</v>
      </c>
      <c r="R2200" s="25" t="str" cm="1">
        <f t="array" ref="R2200">_xlfn.IFS(
J2200=0,"No Mortgage",
J2200&lt;=100,"Low",
J2200&lt;=300,"Medium",
TRUE,"High"
)</f>
        <v>No Mortgage</v>
      </c>
      <c r="S2200" s="25" t="str" cm="1">
        <f t="array" ref="S2200">_xlfn.IFS(
C2200&lt;10,"0-10",
C2200&lt;20,"11-20",
C2200&lt;30,"21-30",
TRUE,"30+ yrs"
)</f>
        <v>21-30</v>
      </c>
      <c r="T2200" s="26" t="str" cm="1">
        <f t="array" ref="T2200">_xlfn.IFS(
H2200&lt;1,"0-1",
H2200&lt;2,"1-2",
H2200&lt;3,"2-3",
H2200&lt;4,"3-4",
H2200&lt;5,"4-5",
TRUE,"5+"
)</f>
        <v>0-1</v>
      </c>
    </row>
    <row r="2201" spans="1:20" ht="15.6" x14ac:dyDescent="0.3">
      <c r="A2201" s="21">
        <v>3316</v>
      </c>
      <c r="B2201" s="22">
        <v>48</v>
      </c>
      <c r="C2201" s="22">
        <v>22</v>
      </c>
      <c r="D2201" s="22">
        <v>80</v>
      </c>
      <c r="E2201" s="23" t="str">
        <f t="shared" si="34"/>
        <v>51-100</v>
      </c>
      <c r="F2201" s="24">
        <v>94720</v>
      </c>
      <c r="G2201" s="22">
        <v>3</v>
      </c>
      <c r="H2201" s="22">
        <v>1.1000000000000001</v>
      </c>
      <c r="I2201" s="22" t="s">
        <v>33</v>
      </c>
      <c r="J2201" s="22">
        <v>0</v>
      </c>
      <c r="K2201" s="22" t="s">
        <v>34</v>
      </c>
      <c r="L2201" s="22" t="s">
        <v>34</v>
      </c>
      <c r="M2201" s="22" t="s">
        <v>34</v>
      </c>
      <c r="N2201" s="22" t="s">
        <v>34</v>
      </c>
      <c r="O2201" s="22" t="s">
        <v>34</v>
      </c>
      <c r="P2201" s="25" t="str" cm="1">
        <f t="array" ref="P2201">_xlfn.IFS(
B2201&lt;30,"20-29",
B2201&lt;40,"30-39",
B2201&lt;50,"40-49",
B2201&lt;60,"50-59",
TRUE,"60+")</f>
        <v>40-49</v>
      </c>
      <c r="Q2201" s="25" t="str" cm="1">
        <f t="array" ref="Q2201">_xlfn.IFS(
D2201&lt;25,"0–24K",
D2201&lt;50,"25–49K",
D2201&lt;75,"50–74K",
D2201&lt;100,"75–99K",
D2201&lt;150,"100–149K",
D2201&lt;200,"150–199K",
TRUE,"200K+"
)</f>
        <v>75–99K</v>
      </c>
      <c r="R2201" s="25" t="str" cm="1">
        <f t="array" ref="R2201">_xlfn.IFS(
J2201=0,"No Mortgage",
J2201&lt;=100,"Low",
J2201&lt;=300,"Medium",
TRUE,"High"
)</f>
        <v>No Mortgage</v>
      </c>
      <c r="S2201" s="25" t="str" cm="1">
        <f t="array" ref="S2201">_xlfn.IFS(
C2201&lt;10,"0-10",
C2201&lt;20,"11-20",
C2201&lt;30,"21-30",
TRUE,"30+ yrs"
)</f>
        <v>21-30</v>
      </c>
      <c r="T2201" s="26" t="str" cm="1">
        <f t="array" ref="T2201">_xlfn.IFS(
H2201&lt;1,"0-1",
H2201&lt;2,"1-2",
H2201&lt;3,"2-3",
H2201&lt;4,"3-4",
H2201&lt;5,"4-5",
TRUE,"5+"
)</f>
        <v>1-2</v>
      </c>
    </row>
    <row r="2202" spans="1:20" ht="15.6" x14ac:dyDescent="0.3">
      <c r="A2202" s="21">
        <v>3326</v>
      </c>
      <c r="B2202" s="22">
        <v>48</v>
      </c>
      <c r="C2202" s="22">
        <v>23</v>
      </c>
      <c r="D2202" s="22">
        <v>35</v>
      </c>
      <c r="E2202" s="23" t="str">
        <f t="shared" si="34"/>
        <v>0-50</v>
      </c>
      <c r="F2202" s="24">
        <v>93302</v>
      </c>
      <c r="G2202" s="22">
        <v>2</v>
      </c>
      <c r="H2202" s="22">
        <v>1.3</v>
      </c>
      <c r="I2202" s="22" t="s">
        <v>33</v>
      </c>
      <c r="J2202" s="22">
        <v>0</v>
      </c>
      <c r="K2202" s="22" t="s">
        <v>34</v>
      </c>
      <c r="L2202" s="22" t="s">
        <v>34</v>
      </c>
      <c r="M2202" s="22" t="s">
        <v>34</v>
      </c>
      <c r="N2202" s="22" t="s">
        <v>34</v>
      </c>
      <c r="O2202" s="22" t="s">
        <v>34</v>
      </c>
      <c r="P2202" s="25" t="str" cm="1">
        <f t="array" ref="P2202">_xlfn.IFS(
B2202&lt;30,"20-29",
B2202&lt;40,"30-39",
B2202&lt;50,"40-49",
B2202&lt;60,"50-59",
TRUE,"60+")</f>
        <v>40-49</v>
      </c>
      <c r="Q2202" s="25" t="str" cm="1">
        <f t="array" ref="Q2202">_xlfn.IFS(
D2202&lt;25,"0–24K",
D2202&lt;50,"25–49K",
D2202&lt;75,"50–74K",
D2202&lt;100,"75–99K",
D2202&lt;150,"100–149K",
D2202&lt;200,"150–199K",
TRUE,"200K+"
)</f>
        <v>25–49K</v>
      </c>
      <c r="R2202" s="25" t="str" cm="1">
        <f t="array" ref="R2202">_xlfn.IFS(
J2202=0,"No Mortgage",
J2202&lt;=100,"Low",
J2202&lt;=300,"Medium",
TRUE,"High"
)</f>
        <v>No Mortgage</v>
      </c>
      <c r="S2202" s="25" t="str" cm="1">
        <f t="array" ref="S2202">_xlfn.IFS(
C2202&lt;10,"0-10",
C2202&lt;20,"11-20",
C2202&lt;30,"21-30",
TRUE,"30+ yrs"
)</f>
        <v>21-30</v>
      </c>
      <c r="T2202" s="26" t="str" cm="1">
        <f t="array" ref="T2202">_xlfn.IFS(
H2202&lt;1,"0-1",
H2202&lt;2,"1-2",
H2202&lt;3,"2-3",
H2202&lt;4,"3-4",
H2202&lt;5,"4-5",
TRUE,"5+"
)</f>
        <v>1-2</v>
      </c>
    </row>
    <row r="2203" spans="1:20" ht="15.6" x14ac:dyDescent="0.3">
      <c r="A2203" s="21">
        <v>3361</v>
      </c>
      <c r="B2203" s="22">
        <v>48</v>
      </c>
      <c r="C2203" s="22">
        <v>24</v>
      </c>
      <c r="D2203" s="22">
        <v>133</v>
      </c>
      <c r="E2203" s="23" t="str">
        <f t="shared" si="34"/>
        <v>100+</v>
      </c>
      <c r="F2203" s="24">
        <v>90740</v>
      </c>
      <c r="G2203" s="22">
        <v>1</v>
      </c>
      <c r="H2203" s="22">
        <v>5</v>
      </c>
      <c r="I2203" s="22" t="s">
        <v>33</v>
      </c>
      <c r="J2203" s="22">
        <v>0</v>
      </c>
      <c r="K2203" s="22" t="s">
        <v>34</v>
      </c>
      <c r="L2203" s="22" t="s">
        <v>34</v>
      </c>
      <c r="M2203" s="22" t="s">
        <v>34</v>
      </c>
      <c r="N2203" s="22" t="s">
        <v>34</v>
      </c>
      <c r="O2203" s="22" t="s">
        <v>34</v>
      </c>
      <c r="P2203" s="25" t="str" cm="1">
        <f t="array" ref="P2203">_xlfn.IFS(
B2203&lt;30,"20-29",
B2203&lt;40,"30-39",
B2203&lt;50,"40-49",
B2203&lt;60,"50-59",
TRUE,"60+")</f>
        <v>40-49</v>
      </c>
      <c r="Q2203" s="25" t="str" cm="1">
        <f t="array" ref="Q2203">_xlfn.IFS(
D2203&lt;25,"0–24K",
D2203&lt;50,"25–49K",
D2203&lt;75,"50–74K",
D2203&lt;100,"75–99K",
D2203&lt;150,"100–149K",
D2203&lt;200,"150–199K",
TRUE,"200K+"
)</f>
        <v>100–149K</v>
      </c>
      <c r="R2203" s="25" t="str" cm="1">
        <f t="array" ref="R2203">_xlfn.IFS(
J2203=0,"No Mortgage",
J2203&lt;=100,"Low",
J2203&lt;=300,"Medium",
TRUE,"High"
)</f>
        <v>No Mortgage</v>
      </c>
      <c r="S2203" s="25" t="str" cm="1">
        <f t="array" ref="S2203">_xlfn.IFS(
C2203&lt;10,"0-10",
C2203&lt;20,"11-20",
C2203&lt;30,"21-30",
TRUE,"30+ yrs"
)</f>
        <v>21-30</v>
      </c>
      <c r="T2203" s="26" t="str" cm="1">
        <f t="array" ref="T2203">_xlfn.IFS(
H2203&lt;1,"0-1",
H2203&lt;2,"1-2",
H2203&lt;3,"2-3",
H2203&lt;4,"3-4",
H2203&lt;5,"4-5",
TRUE,"5+"
)</f>
        <v>5+</v>
      </c>
    </row>
    <row r="2204" spans="1:20" ht="15.6" x14ac:dyDescent="0.3">
      <c r="A2204" s="21">
        <v>3401</v>
      </c>
      <c r="B2204" s="22">
        <v>48</v>
      </c>
      <c r="C2204" s="22">
        <v>22</v>
      </c>
      <c r="D2204" s="22">
        <v>39</v>
      </c>
      <c r="E2204" s="23" t="str">
        <f t="shared" si="34"/>
        <v>0-50</v>
      </c>
      <c r="F2204" s="24">
        <v>94065</v>
      </c>
      <c r="G2204" s="22">
        <v>1</v>
      </c>
      <c r="H2204" s="22">
        <v>1.2</v>
      </c>
      <c r="I2204" s="22" t="s">
        <v>37</v>
      </c>
      <c r="J2204" s="22">
        <v>0</v>
      </c>
      <c r="K2204" s="22" t="s">
        <v>34</v>
      </c>
      <c r="L2204" s="22" t="s">
        <v>34</v>
      </c>
      <c r="M2204" s="22" t="s">
        <v>34</v>
      </c>
      <c r="N2204" s="22" t="s">
        <v>34</v>
      </c>
      <c r="O2204" s="22" t="s">
        <v>34</v>
      </c>
      <c r="P2204" s="25" t="str" cm="1">
        <f t="array" ref="P2204">_xlfn.IFS(
B2204&lt;30,"20-29",
B2204&lt;40,"30-39",
B2204&lt;50,"40-49",
B2204&lt;60,"50-59",
TRUE,"60+")</f>
        <v>40-49</v>
      </c>
      <c r="Q2204" s="25" t="str" cm="1">
        <f t="array" ref="Q2204">_xlfn.IFS(
D2204&lt;25,"0–24K",
D2204&lt;50,"25–49K",
D2204&lt;75,"50–74K",
D2204&lt;100,"75–99K",
D2204&lt;150,"100–149K",
D2204&lt;200,"150–199K",
TRUE,"200K+"
)</f>
        <v>25–49K</v>
      </c>
      <c r="R2204" s="25" t="str" cm="1">
        <f t="array" ref="R2204">_xlfn.IFS(
J2204=0,"No Mortgage",
J2204&lt;=100,"Low",
J2204&lt;=300,"Medium",
TRUE,"High"
)</f>
        <v>No Mortgage</v>
      </c>
      <c r="S2204" s="25" t="str" cm="1">
        <f t="array" ref="S2204">_xlfn.IFS(
C2204&lt;10,"0-10",
C2204&lt;20,"11-20",
C2204&lt;30,"21-30",
TRUE,"30+ yrs"
)</f>
        <v>21-30</v>
      </c>
      <c r="T2204" s="26" t="str" cm="1">
        <f t="array" ref="T2204">_xlfn.IFS(
H2204&lt;1,"0-1",
H2204&lt;2,"1-2",
H2204&lt;3,"2-3",
H2204&lt;4,"3-4",
H2204&lt;5,"4-5",
TRUE,"5+"
)</f>
        <v>1-2</v>
      </c>
    </row>
    <row r="2205" spans="1:20" ht="15.6" x14ac:dyDescent="0.3">
      <c r="A2205" s="21">
        <v>3423</v>
      </c>
      <c r="B2205" s="22">
        <v>48</v>
      </c>
      <c r="C2205" s="22">
        <v>23</v>
      </c>
      <c r="D2205" s="22">
        <v>41</v>
      </c>
      <c r="E2205" s="23" t="str">
        <f t="shared" si="34"/>
        <v>0-50</v>
      </c>
      <c r="F2205" s="24">
        <v>92677</v>
      </c>
      <c r="G2205" s="22">
        <v>1</v>
      </c>
      <c r="H2205" s="22">
        <v>1.4</v>
      </c>
      <c r="I2205" s="22" t="s">
        <v>36</v>
      </c>
      <c r="J2205" s="22">
        <v>0</v>
      </c>
      <c r="K2205" s="22" t="s">
        <v>34</v>
      </c>
      <c r="L2205" s="22" t="s">
        <v>34</v>
      </c>
      <c r="M2205" s="22" t="s">
        <v>34</v>
      </c>
      <c r="N2205" s="22" t="s">
        <v>34</v>
      </c>
      <c r="O2205" s="22" t="s">
        <v>35</v>
      </c>
      <c r="P2205" s="25" t="str" cm="1">
        <f t="array" ref="P2205">_xlfn.IFS(
B2205&lt;30,"20-29",
B2205&lt;40,"30-39",
B2205&lt;50,"40-49",
B2205&lt;60,"50-59",
TRUE,"60+")</f>
        <v>40-49</v>
      </c>
      <c r="Q2205" s="25" t="str" cm="1">
        <f t="array" ref="Q2205">_xlfn.IFS(
D2205&lt;25,"0–24K",
D2205&lt;50,"25–49K",
D2205&lt;75,"50–74K",
D2205&lt;100,"75–99K",
D2205&lt;150,"100–149K",
D2205&lt;200,"150–199K",
TRUE,"200K+"
)</f>
        <v>25–49K</v>
      </c>
      <c r="R2205" s="25" t="str" cm="1">
        <f t="array" ref="R2205">_xlfn.IFS(
J2205=0,"No Mortgage",
J2205&lt;=100,"Low",
J2205&lt;=300,"Medium",
TRUE,"High"
)</f>
        <v>No Mortgage</v>
      </c>
      <c r="S2205" s="25" t="str" cm="1">
        <f t="array" ref="S2205">_xlfn.IFS(
C2205&lt;10,"0-10",
C2205&lt;20,"11-20",
C2205&lt;30,"21-30",
TRUE,"30+ yrs"
)</f>
        <v>21-30</v>
      </c>
      <c r="T2205" s="26" t="str" cm="1">
        <f t="array" ref="T2205">_xlfn.IFS(
H2205&lt;1,"0-1",
H2205&lt;2,"1-2",
H2205&lt;3,"2-3",
H2205&lt;4,"3-4",
H2205&lt;5,"4-5",
TRUE,"5+"
)</f>
        <v>1-2</v>
      </c>
    </row>
    <row r="2206" spans="1:20" ht="15.6" x14ac:dyDescent="0.3">
      <c r="A2206" s="21">
        <v>3459</v>
      </c>
      <c r="B2206" s="22">
        <v>48</v>
      </c>
      <c r="C2206" s="22">
        <v>23</v>
      </c>
      <c r="D2206" s="22">
        <v>191</v>
      </c>
      <c r="E2206" s="23" t="str">
        <f t="shared" si="34"/>
        <v>100+</v>
      </c>
      <c r="F2206" s="24">
        <v>95053</v>
      </c>
      <c r="G2206" s="22">
        <v>2</v>
      </c>
      <c r="H2206" s="22">
        <v>2.8</v>
      </c>
      <c r="I2206" s="22" t="s">
        <v>33</v>
      </c>
      <c r="J2206" s="22">
        <v>231</v>
      </c>
      <c r="K2206" s="22" t="s">
        <v>34</v>
      </c>
      <c r="L2206" s="22" t="s">
        <v>34</v>
      </c>
      <c r="M2206" s="22" t="s">
        <v>34</v>
      </c>
      <c r="N2206" s="22" t="s">
        <v>34</v>
      </c>
      <c r="O2206" s="22" t="s">
        <v>35</v>
      </c>
      <c r="P2206" s="25" t="str" cm="1">
        <f t="array" ref="P2206">_xlfn.IFS(
B2206&lt;30,"20-29",
B2206&lt;40,"30-39",
B2206&lt;50,"40-49",
B2206&lt;60,"50-59",
TRUE,"60+")</f>
        <v>40-49</v>
      </c>
      <c r="Q2206" s="25" t="str" cm="1">
        <f t="array" ref="Q2206">_xlfn.IFS(
D2206&lt;25,"0–24K",
D2206&lt;50,"25–49K",
D2206&lt;75,"50–74K",
D2206&lt;100,"75–99K",
D2206&lt;150,"100–149K",
D2206&lt;200,"150–199K",
TRUE,"200K+"
)</f>
        <v>150–199K</v>
      </c>
      <c r="R2206" s="25" t="str" cm="1">
        <f t="array" ref="R2206">_xlfn.IFS(
J2206=0,"No Mortgage",
J2206&lt;=100,"Low",
J2206&lt;=300,"Medium",
TRUE,"High"
)</f>
        <v>Medium</v>
      </c>
      <c r="S2206" s="25" t="str" cm="1">
        <f t="array" ref="S2206">_xlfn.IFS(
C2206&lt;10,"0-10",
C2206&lt;20,"11-20",
C2206&lt;30,"21-30",
TRUE,"30+ yrs"
)</f>
        <v>21-30</v>
      </c>
      <c r="T2206" s="26" t="str" cm="1">
        <f t="array" ref="T2206">_xlfn.IFS(
H2206&lt;1,"0-1",
H2206&lt;2,"1-2",
H2206&lt;3,"2-3",
H2206&lt;4,"3-4",
H2206&lt;5,"4-5",
TRUE,"5+"
)</f>
        <v>2-3</v>
      </c>
    </row>
    <row r="2207" spans="1:20" ht="15.6" x14ac:dyDescent="0.3">
      <c r="A2207" s="21">
        <v>3546</v>
      </c>
      <c r="B2207" s="22">
        <v>48</v>
      </c>
      <c r="C2207" s="22">
        <v>22</v>
      </c>
      <c r="D2207" s="22">
        <v>174</v>
      </c>
      <c r="E2207" s="23" t="str">
        <f t="shared" si="34"/>
        <v>100+</v>
      </c>
      <c r="F2207" s="24">
        <v>95827</v>
      </c>
      <c r="G2207" s="22">
        <v>1</v>
      </c>
      <c r="H2207" s="22">
        <v>2.4</v>
      </c>
      <c r="I2207" s="22" t="s">
        <v>33</v>
      </c>
      <c r="J2207" s="22">
        <v>0</v>
      </c>
      <c r="K2207" s="22" t="s">
        <v>34</v>
      </c>
      <c r="L2207" s="22" t="s">
        <v>34</v>
      </c>
      <c r="M2207" s="22" t="s">
        <v>34</v>
      </c>
      <c r="N2207" s="22" t="s">
        <v>35</v>
      </c>
      <c r="O2207" s="22" t="s">
        <v>34</v>
      </c>
      <c r="P2207" s="25" t="str" cm="1">
        <f t="array" ref="P2207">_xlfn.IFS(
B2207&lt;30,"20-29",
B2207&lt;40,"30-39",
B2207&lt;50,"40-49",
B2207&lt;60,"50-59",
TRUE,"60+")</f>
        <v>40-49</v>
      </c>
      <c r="Q2207" s="25" t="str" cm="1">
        <f t="array" ref="Q2207">_xlfn.IFS(
D2207&lt;25,"0–24K",
D2207&lt;50,"25–49K",
D2207&lt;75,"50–74K",
D2207&lt;100,"75–99K",
D2207&lt;150,"100–149K",
D2207&lt;200,"150–199K",
TRUE,"200K+"
)</f>
        <v>150–199K</v>
      </c>
      <c r="R2207" s="25" t="str" cm="1">
        <f t="array" ref="R2207">_xlfn.IFS(
J2207=0,"No Mortgage",
J2207&lt;=100,"Low",
J2207&lt;=300,"Medium",
TRUE,"High"
)</f>
        <v>No Mortgage</v>
      </c>
      <c r="S2207" s="25" t="str" cm="1">
        <f t="array" ref="S2207">_xlfn.IFS(
C2207&lt;10,"0-10",
C2207&lt;20,"11-20",
C2207&lt;30,"21-30",
TRUE,"30+ yrs"
)</f>
        <v>21-30</v>
      </c>
      <c r="T2207" s="26" t="str" cm="1">
        <f t="array" ref="T2207">_xlfn.IFS(
H2207&lt;1,"0-1",
H2207&lt;2,"1-2",
H2207&lt;3,"2-3",
H2207&lt;4,"3-4",
H2207&lt;5,"4-5",
TRUE,"5+"
)</f>
        <v>2-3</v>
      </c>
    </row>
    <row r="2208" spans="1:20" ht="15.6" x14ac:dyDescent="0.3">
      <c r="A2208" s="21">
        <v>3656</v>
      </c>
      <c r="B2208" s="22">
        <v>48</v>
      </c>
      <c r="C2208" s="22">
        <v>22</v>
      </c>
      <c r="D2208" s="22">
        <v>125</v>
      </c>
      <c r="E2208" s="23" t="str">
        <f t="shared" si="34"/>
        <v>100+</v>
      </c>
      <c r="F2208" s="24">
        <v>90086</v>
      </c>
      <c r="G2208" s="22">
        <v>1</v>
      </c>
      <c r="H2208" s="22">
        <v>2.4</v>
      </c>
      <c r="I2208" s="22" t="s">
        <v>33</v>
      </c>
      <c r="J2208" s="22">
        <v>0</v>
      </c>
      <c r="K2208" s="22" t="s">
        <v>34</v>
      </c>
      <c r="L2208" s="22" t="s">
        <v>34</v>
      </c>
      <c r="M2208" s="22" t="s">
        <v>34</v>
      </c>
      <c r="N2208" s="22" t="s">
        <v>35</v>
      </c>
      <c r="O2208" s="22" t="s">
        <v>34</v>
      </c>
      <c r="P2208" s="25" t="str" cm="1">
        <f t="array" ref="P2208">_xlfn.IFS(
B2208&lt;30,"20-29",
B2208&lt;40,"30-39",
B2208&lt;50,"40-49",
B2208&lt;60,"50-59",
TRUE,"60+")</f>
        <v>40-49</v>
      </c>
      <c r="Q2208" s="25" t="str" cm="1">
        <f t="array" ref="Q2208">_xlfn.IFS(
D2208&lt;25,"0–24K",
D2208&lt;50,"25–49K",
D2208&lt;75,"50–74K",
D2208&lt;100,"75–99K",
D2208&lt;150,"100–149K",
D2208&lt;200,"150–199K",
TRUE,"200K+"
)</f>
        <v>100–149K</v>
      </c>
      <c r="R2208" s="25" t="str" cm="1">
        <f t="array" ref="R2208">_xlfn.IFS(
J2208=0,"No Mortgage",
J2208&lt;=100,"Low",
J2208&lt;=300,"Medium",
TRUE,"High"
)</f>
        <v>No Mortgage</v>
      </c>
      <c r="S2208" s="25" t="str" cm="1">
        <f t="array" ref="S2208">_xlfn.IFS(
C2208&lt;10,"0-10",
C2208&lt;20,"11-20",
C2208&lt;30,"21-30",
TRUE,"30+ yrs"
)</f>
        <v>21-30</v>
      </c>
      <c r="T2208" s="26" t="str" cm="1">
        <f t="array" ref="T2208">_xlfn.IFS(
H2208&lt;1,"0-1",
H2208&lt;2,"1-2",
H2208&lt;3,"2-3",
H2208&lt;4,"3-4",
H2208&lt;5,"4-5",
TRUE,"5+"
)</f>
        <v>2-3</v>
      </c>
    </row>
    <row r="2209" spans="1:20" ht="15.6" x14ac:dyDescent="0.3">
      <c r="A2209" s="21">
        <v>3665</v>
      </c>
      <c r="B2209" s="22">
        <v>48</v>
      </c>
      <c r="C2209" s="22">
        <v>24</v>
      </c>
      <c r="D2209" s="22">
        <v>43</v>
      </c>
      <c r="E2209" s="23" t="str">
        <f t="shared" si="34"/>
        <v>0-50</v>
      </c>
      <c r="F2209" s="24">
        <v>91791</v>
      </c>
      <c r="G2209" s="22">
        <v>3</v>
      </c>
      <c r="H2209" s="22">
        <v>1.9</v>
      </c>
      <c r="I2209" s="22" t="s">
        <v>37</v>
      </c>
      <c r="J2209" s="22">
        <v>0</v>
      </c>
      <c r="K2209" s="22" t="s">
        <v>34</v>
      </c>
      <c r="L2209" s="22" t="s">
        <v>34</v>
      </c>
      <c r="M2209" s="22" t="s">
        <v>34</v>
      </c>
      <c r="N2209" s="22" t="s">
        <v>35</v>
      </c>
      <c r="O2209" s="22" t="s">
        <v>34</v>
      </c>
      <c r="P2209" s="25" t="str" cm="1">
        <f t="array" ref="P2209">_xlfn.IFS(
B2209&lt;30,"20-29",
B2209&lt;40,"30-39",
B2209&lt;50,"40-49",
B2209&lt;60,"50-59",
TRUE,"60+")</f>
        <v>40-49</v>
      </c>
      <c r="Q2209" s="25" t="str" cm="1">
        <f t="array" ref="Q2209">_xlfn.IFS(
D2209&lt;25,"0–24K",
D2209&lt;50,"25–49K",
D2209&lt;75,"50–74K",
D2209&lt;100,"75–99K",
D2209&lt;150,"100–149K",
D2209&lt;200,"150–199K",
TRUE,"200K+"
)</f>
        <v>25–49K</v>
      </c>
      <c r="R2209" s="25" t="str" cm="1">
        <f t="array" ref="R2209">_xlfn.IFS(
J2209=0,"No Mortgage",
J2209&lt;=100,"Low",
J2209&lt;=300,"Medium",
TRUE,"High"
)</f>
        <v>No Mortgage</v>
      </c>
      <c r="S2209" s="25" t="str" cm="1">
        <f t="array" ref="S2209">_xlfn.IFS(
C2209&lt;10,"0-10",
C2209&lt;20,"11-20",
C2209&lt;30,"21-30",
TRUE,"30+ yrs"
)</f>
        <v>21-30</v>
      </c>
      <c r="T2209" s="26" t="str" cm="1">
        <f t="array" ref="T2209">_xlfn.IFS(
H2209&lt;1,"0-1",
H2209&lt;2,"1-2",
H2209&lt;3,"2-3",
H2209&lt;4,"3-4",
H2209&lt;5,"4-5",
TRUE,"5+"
)</f>
        <v>1-2</v>
      </c>
    </row>
    <row r="2210" spans="1:20" ht="15.6" x14ac:dyDescent="0.3">
      <c r="A2210" s="21">
        <v>3701</v>
      </c>
      <c r="B2210" s="22">
        <v>48</v>
      </c>
      <c r="C2210" s="22">
        <v>22</v>
      </c>
      <c r="D2210" s="22">
        <v>128</v>
      </c>
      <c r="E2210" s="23" t="str">
        <f t="shared" si="34"/>
        <v>100+</v>
      </c>
      <c r="F2210" s="24">
        <v>94608</v>
      </c>
      <c r="G2210" s="22">
        <v>1</v>
      </c>
      <c r="H2210" s="22">
        <v>5.7</v>
      </c>
      <c r="I2210" s="22" t="s">
        <v>33</v>
      </c>
      <c r="J2210" s="22">
        <v>0</v>
      </c>
      <c r="K2210" s="22" t="s">
        <v>34</v>
      </c>
      <c r="L2210" s="22" t="s">
        <v>35</v>
      </c>
      <c r="M2210" s="22" t="s">
        <v>34</v>
      </c>
      <c r="N2210" s="22" t="s">
        <v>34</v>
      </c>
      <c r="O2210" s="22" t="s">
        <v>34</v>
      </c>
      <c r="P2210" s="25" t="str" cm="1">
        <f t="array" ref="P2210">_xlfn.IFS(
B2210&lt;30,"20-29",
B2210&lt;40,"30-39",
B2210&lt;50,"40-49",
B2210&lt;60,"50-59",
TRUE,"60+")</f>
        <v>40-49</v>
      </c>
      <c r="Q2210" s="25" t="str" cm="1">
        <f t="array" ref="Q2210">_xlfn.IFS(
D2210&lt;25,"0–24K",
D2210&lt;50,"25–49K",
D2210&lt;75,"50–74K",
D2210&lt;100,"75–99K",
D2210&lt;150,"100–149K",
D2210&lt;200,"150–199K",
TRUE,"200K+"
)</f>
        <v>100–149K</v>
      </c>
      <c r="R2210" s="25" t="str" cm="1">
        <f t="array" ref="R2210">_xlfn.IFS(
J2210=0,"No Mortgage",
J2210&lt;=100,"Low",
J2210&lt;=300,"Medium",
TRUE,"High"
)</f>
        <v>No Mortgage</v>
      </c>
      <c r="S2210" s="25" t="str" cm="1">
        <f t="array" ref="S2210">_xlfn.IFS(
C2210&lt;10,"0-10",
C2210&lt;20,"11-20",
C2210&lt;30,"21-30",
TRUE,"30+ yrs"
)</f>
        <v>21-30</v>
      </c>
      <c r="T2210" s="26" t="str" cm="1">
        <f t="array" ref="T2210">_xlfn.IFS(
H2210&lt;1,"0-1",
H2210&lt;2,"1-2",
H2210&lt;3,"2-3",
H2210&lt;4,"3-4",
H2210&lt;5,"4-5",
TRUE,"5+"
)</f>
        <v>5+</v>
      </c>
    </row>
    <row r="2211" spans="1:20" ht="15.6" x14ac:dyDescent="0.3">
      <c r="A2211" s="21">
        <v>3811</v>
      </c>
      <c r="B2211" s="22">
        <v>48</v>
      </c>
      <c r="C2211" s="22">
        <v>24</v>
      </c>
      <c r="D2211" s="22">
        <v>12</v>
      </c>
      <c r="E2211" s="23" t="str">
        <f t="shared" si="34"/>
        <v>0-50</v>
      </c>
      <c r="F2211" s="24">
        <v>94707</v>
      </c>
      <c r="G2211" s="22">
        <v>4</v>
      </c>
      <c r="H2211" s="22">
        <v>1</v>
      </c>
      <c r="I2211" s="22" t="s">
        <v>33</v>
      </c>
      <c r="J2211" s="22">
        <v>89</v>
      </c>
      <c r="K2211" s="22" t="s">
        <v>34</v>
      </c>
      <c r="L2211" s="22" t="s">
        <v>34</v>
      </c>
      <c r="M2211" s="22" t="s">
        <v>34</v>
      </c>
      <c r="N2211" s="22" t="s">
        <v>34</v>
      </c>
      <c r="O2211" s="22" t="s">
        <v>34</v>
      </c>
      <c r="P2211" s="25" t="str" cm="1">
        <f t="array" ref="P2211">_xlfn.IFS(
B2211&lt;30,"20-29",
B2211&lt;40,"30-39",
B2211&lt;50,"40-49",
B2211&lt;60,"50-59",
TRUE,"60+")</f>
        <v>40-49</v>
      </c>
      <c r="Q2211" s="25" t="str" cm="1">
        <f t="array" ref="Q2211">_xlfn.IFS(
D2211&lt;25,"0–24K",
D2211&lt;50,"25–49K",
D2211&lt;75,"50–74K",
D2211&lt;100,"75–99K",
D2211&lt;150,"100–149K",
D2211&lt;200,"150–199K",
TRUE,"200K+"
)</f>
        <v>0–24K</v>
      </c>
      <c r="R2211" s="25" t="str" cm="1">
        <f t="array" ref="R2211">_xlfn.IFS(
J2211=0,"No Mortgage",
J2211&lt;=100,"Low",
J2211&lt;=300,"Medium",
TRUE,"High"
)</f>
        <v>Low</v>
      </c>
      <c r="S2211" s="25" t="str" cm="1">
        <f t="array" ref="S2211">_xlfn.IFS(
C2211&lt;10,"0-10",
C2211&lt;20,"11-20",
C2211&lt;30,"21-30",
TRUE,"30+ yrs"
)</f>
        <v>21-30</v>
      </c>
      <c r="T2211" s="26" t="str" cm="1">
        <f t="array" ref="T2211">_xlfn.IFS(
H2211&lt;1,"0-1",
H2211&lt;2,"1-2",
H2211&lt;3,"2-3",
H2211&lt;4,"3-4",
H2211&lt;5,"4-5",
TRUE,"5+"
)</f>
        <v>1-2</v>
      </c>
    </row>
    <row r="2212" spans="1:20" ht="15.6" x14ac:dyDescent="0.3">
      <c r="A2212" s="21">
        <v>3835</v>
      </c>
      <c r="B2212" s="22">
        <v>48</v>
      </c>
      <c r="C2212" s="22">
        <v>22</v>
      </c>
      <c r="D2212" s="22">
        <v>28</v>
      </c>
      <c r="E2212" s="23" t="str">
        <f t="shared" si="34"/>
        <v>0-50</v>
      </c>
      <c r="F2212" s="24">
        <v>94720</v>
      </c>
      <c r="G2212" s="22">
        <v>1</v>
      </c>
      <c r="H2212" s="22">
        <v>1.4</v>
      </c>
      <c r="I2212" s="22" t="s">
        <v>36</v>
      </c>
      <c r="J2212" s="22">
        <v>75</v>
      </c>
      <c r="K2212" s="22" t="s">
        <v>34</v>
      </c>
      <c r="L2212" s="22" t="s">
        <v>34</v>
      </c>
      <c r="M2212" s="22" t="s">
        <v>34</v>
      </c>
      <c r="N2212" s="22" t="s">
        <v>35</v>
      </c>
      <c r="O2212" s="22" t="s">
        <v>34</v>
      </c>
      <c r="P2212" s="25" t="str" cm="1">
        <f t="array" ref="P2212">_xlfn.IFS(
B2212&lt;30,"20-29",
B2212&lt;40,"30-39",
B2212&lt;50,"40-49",
B2212&lt;60,"50-59",
TRUE,"60+")</f>
        <v>40-49</v>
      </c>
      <c r="Q2212" s="25" t="str" cm="1">
        <f t="array" ref="Q2212">_xlfn.IFS(
D2212&lt;25,"0–24K",
D2212&lt;50,"25–49K",
D2212&lt;75,"50–74K",
D2212&lt;100,"75–99K",
D2212&lt;150,"100–149K",
D2212&lt;200,"150–199K",
TRUE,"200K+"
)</f>
        <v>25–49K</v>
      </c>
      <c r="R2212" s="25" t="str" cm="1">
        <f t="array" ref="R2212">_xlfn.IFS(
J2212=0,"No Mortgage",
J2212&lt;=100,"Low",
J2212&lt;=300,"Medium",
TRUE,"High"
)</f>
        <v>Low</v>
      </c>
      <c r="S2212" s="25" t="str" cm="1">
        <f t="array" ref="S2212">_xlfn.IFS(
C2212&lt;10,"0-10",
C2212&lt;20,"11-20",
C2212&lt;30,"21-30",
TRUE,"30+ yrs"
)</f>
        <v>21-30</v>
      </c>
      <c r="T2212" s="26" t="str" cm="1">
        <f t="array" ref="T2212">_xlfn.IFS(
H2212&lt;1,"0-1",
H2212&lt;2,"1-2",
H2212&lt;3,"2-3",
H2212&lt;4,"3-4",
H2212&lt;5,"4-5",
TRUE,"5+"
)</f>
        <v>1-2</v>
      </c>
    </row>
    <row r="2213" spans="1:20" ht="15.6" x14ac:dyDescent="0.3">
      <c r="A2213" s="21">
        <v>3851</v>
      </c>
      <c r="B2213" s="22">
        <v>48</v>
      </c>
      <c r="C2213" s="22">
        <v>23</v>
      </c>
      <c r="D2213" s="22">
        <v>15</v>
      </c>
      <c r="E2213" s="23" t="str">
        <f t="shared" si="34"/>
        <v>0-50</v>
      </c>
      <c r="F2213" s="24">
        <v>94061</v>
      </c>
      <c r="G2213" s="22">
        <v>4</v>
      </c>
      <c r="H2213" s="22">
        <v>0.8</v>
      </c>
      <c r="I2213" s="22" t="s">
        <v>33</v>
      </c>
      <c r="J2213" s="22">
        <v>0</v>
      </c>
      <c r="K2213" s="22" t="s">
        <v>34</v>
      </c>
      <c r="L2213" s="22" t="s">
        <v>34</v>
      </c>
      <c r="M2213" s="22" t="s">
        <v>34</v>
      </c>
      <c r="N2213" s="22" t="s">
        <v>35</v>
      </c>
      <c r="O2213" s="22" t="s">
        <v>34</v>
      </c>
      <c r="P2213" s="25" t="str" cm="1">
        <f t="array" ref="P2213">_xlfn.IFS(
B2213&lt;30,"20-29",
B2213&lt;40,"30-39",
B2213&lt;50,"40-49",
B2213&lt;60,"50-59",
TRUE,"60+")</f>
        <v>40-49</v>
      </c>
      <c r="Q2213" s="25" t="str" cm="1">
        <f t="array" ref="Q2213">_xlfn.IFS(
D2213&lt;25,"0–24K",
D2213&lt;50,"25–49K",
D2213&lt;75,"50–74K",
D2213&lt;100,"75–99K",
D2213&lt;150,"100–149K",
D2213&lt;200,"150–199K",
TRUE,"200K+"
)</f>
        <v>0–24K</v>
      </c>
      <c r="R2213" s="25" t="str" cm="1">
        <f t="array" ref="R2213">_xlfn.IFS(
J2213=0,"No Mortgage",
J2213&lt;=100,"Low",
J2213&lt;=300,"Medium",
TRUE,"High"
)</f>
        <v>No Mortgage</v>
      </c>
      <c r="S2213" s="25" t="str" cm="1">
        <f t="array" ref="S2213">_xlfn.IFS(
C2213&lt;10,"0-10",
C2213&lt;20,"11-20",
C2213&lt;30,"21-30",
TRUE,"30+ yrs"
)</f>
        <v>21-30</v>
      </c>
      <c r="T2213" s="26" t="str" cm="1">
        <f t="array" ref="T2213">_xlfn.IFS(
H2213&lt;1,"0-1",
H2213&lt;2,"1-2",
H2213&lt;3,"2-3",
H2213&lt;4,"3-4",
H2213&lt;5,"4-5",
TRUE,"5+"
)</f>
        <v>0-1</v>
      </c>
    </row>
    <row r="2214" spans="1:20" ht="15.6" x14ac:dyDescent="0.3">
      <c r="A2214" s="21">
        <v>3881</v>
      </c>
      <c r="B2214" s="22">
        <v>48</v>
      </c>
      <c r="C2214" s="22">
        <v>24</v>
      </c>
      <c r="D2214" s="22">
        <v>25</v>
      </c>
      <c r="E2214" s="23" t="str">
        <f t="shared" si="34"/>
        <v>0-50</v>
      </c>
      <c r="F2214" s="24">
        <v>90024</v>
      </c>
      <c r="G2214" s="22">
        <v>4</v>
      </c>
      <c r="H2214" s="22">
        <v>0.5</v>
      </c>
      <c r="I2214" s="22" t="s">
        <v>37</v>
      </c>
      <c r="J2214" s="22">
        <v>0</v>
      </c>
      <c r="K2214" s="22" t="s">
        <v>34</v>
      </c>
      <c r="L2214" s="22" t="s">
        <v>34</v>
      </c>
      <c r="M2214" s="22" t="s">
        <v>34</v>
      </c>
      <c r="N2214" s="22" t="s">
        <v>34</v>
      </c>
      <c r="O2214" s="22" t="s">
        <v>34</v>
      </c>
      <c r="P2214" s="25" t="str" cm="1">
        <f t="array" ref="P2214">_xlfn.IFS(
B2214&lt;30,"20-29",
B2214&lt;40,"30-39",
B2214&lt;50,"40-49",
B2214&lt;60,"50-59",
TRUE,"60+")</f>
        <v>40-49</v>
      </c>
      <c r="Q2214" s="25" t="str" cm="1">
        <f t="array" ref="Q2214">_xlfn.IFS(
D2214&lt;25,"0–24K",
D2214&lt;50,"25–49K",
D2214&lt;75,"50–74K",
D2214&lt;100,"75–99K",
D2214&lt;150,"100–149K",
D2214&lt;200,"150–199K",
TRUE,"200K+"
)</f>
        <v>25–49K</v>
      </c>
      <c r="R2214" s="25" t="str" cm="1">
        <f t="array" ref="R2214">_xlfn.IFS(
J2214=0,"No Mortgage",
J2214&lt;=100,"Low",
J2214&lt;=300,"Medium",
TRUE,"High"
)</f>
        <v>No Mortgage</v>
      </c>
      <c r="S2214" s="25" t="str" cm="1">
        <f t="array" ref="S2214">_xlfn.IFS(
C2214&lt;10,"0-10",
C2214&lt;20,"11-20",
C2214&lt;30,"21-30",
TRUE,"30+ yrs"
)</f>
        <v>21-30</v>
      </c>
      <c r="T2214" s="26" t="str" cm="1">
        <f t="array" ref="T2214">_xlfn.IFS(
H2214&lt;1,"0-1",
H2214&lt;2,"1-2",
H2214&lt;3,"2-3",
H2214&lt;4,"3-4",
H2214&lt;5,"4-5",
TRUE,"5+"
)</f>
        <v>0-1</v>
      </c>
    </row>
    <row r="2215" spans="1:20" ht="15.6" x14ac:dyDescent="0.3">
      <c r="A2215" s="21">
        <v>3897</v>
      </c>
      <c r="B2215" s="22">
        <v>48</v>
      </c>
      <c r="C2215" s="22">
        <v>24</v>
      </c>
      <c r="D2215" s="22">
        <v>224</v>
      </c>
      <c r="E2215" s="23" t="str">
        <f t="shared" si="34"/>
        <v>100+</v>
      </c>
      <c r="F2215" s="24">
        <v>93940</v>
      </c>
      <c r="G2215" s="22">
        <v>2</v>
      </c>
      <c r="H2215" s="22">
        <v>6.67</v>
      </c>
      <c r="I2215" s="22" t="s">
        <v>33</v>
      </c>
      <c r="J2215" s="22">
        <v>0</v>
      </c>
      <c r="K2215" s="22" t="s">
        <v>34</v>
      </c>
      <c r="L2215" s="22" t="s">
        <v>34</v>
      </c>
      <c r="M2215" s="22" t="s">
        <v>35</v>
      </c>
      <c r="N2215" s="22" t="s">
        <v>35</v>
      </c>
      <c r="O2215" s="22" t="s">
        <v>35</v>
      </c>
      <c r="P2215" s="25" t="str" cm="1">
        <f t="array" ref="P2215">_xlfn.IFS(
B2215&lt;30,"20-29",
B2215&lt;40,"30-39",
B2215&lt;50,"40-49",
B2215&lt;60,"50-59",
TRUE,"60+")</f>
        <v>40-49</v>
      </c>
      <c r="Q2215" s="25" t="str" cm="1">
        <f t="array" ref="Q2215">_xlfn.IFS(
D2215&lt;25,"0–24K",
D2215&lt;50,"25–49K",
D2215&lt;75,"50–74K",
D2215&lt;100,"75–99K",
D2215&lt;150,"100–149K",
D2215&lt;200,"150–199K",
TRUE,"200K+"
)</f>
        <v>200K+</v>
      </c>
      <c r="R2215" s="25" t="str" cm="1">
        <f t="array" ref="R2215">_xlfn.IFS(
J2215=0,"No Mortgage",
J2215&lt;=100,"Low",
J2215&lt;=300,"Medium",
TRUE,"High"
)</f>
        <v>No Mortgage</v>
      </c>
      <c r="S2215" s="25" t="str" cm="1">
        <f t="array" ref="S2215">_xlfn.IFS(
C2215&lt;10,"0-10",
C2215&lt;20,"11-20",
C2215&lt;30,"21-30",
TRUE,"30+ yrs"
)</f>
        <v>21-30</v>
      </c>
      <c r="T2215" s="26" t="str" cm="1">
        <f t="array" ref="T2215">_xlfn.IFS(
H2215&lt;1,"0-1",
H2215&lt;2,"1-2",
H2215&lt;3,"2-3",
H2215&lt;4,"3-4",
H2215&lt;5,"4-5",
TRUE,"5+"
)</f>
        <v>5+</v>
      </c>
    </row>
    <row r="2216" spans="1:20" ht="15.6" x14ac:dyDescent="0.3">
      <c r="A2216" s="21">
        <v>3927</v>
      </c>
      <c r="B2216" s="22">
        <v>48</v>
      </c>
      <c r="C2216" s="22">
        <v>23</v>
      </c>
      <c r="D2216" s="22">
        <v>43</v>
      </c>
      <c r="E2216" s="23" t="str">
        <f t="shared" si="34"/>
        <v>0-50</v>
      </c>
      <c r="F2216" s="24">
        <v>94301</v>
      </c>
      <c r="G2216" s="22">
        <v>2</v>
      </c>
      <c r="H2216" s="22">
        <v>1.3</v>
      </c>
      <c r="I2216" s="22" t="s">
        <v>33</v>
      </c>
      <c r="J2216" s="22">
        <v>0</v>
      </c>
      <c r="K2216" s="22" t="s">
        <v>34</v>
      </c>
      <c r="L2216" s="22" t="s">
        <v>34</v>
      </c>
      <c r="M2216" s="22" t="s">
        <v>34</v>
      </c>
      <c r="N2216" s="22" t="s">
        <v>35</v>
      </c>
      <c r="O2216" s="22" t="s">
        <v>34</v>
      </c>
      <c r="P2216" s="25" t="str" cm="1">
        <f t="array" ref="P2216">_xlfn.IFS(
B2216&lt;30,"20-29",
B2216&lt;40,"30-39",
B2216&lt;50,"40-49",
B2216&lt;60,"50-59",
TRUE,"60+")</f>
        <v>40-49</v>
      </c>
      <c r="Q2216" s="25" t="str" cm="1">
        <f t="array" ref="Q2216">_xlfn.IFS(
D2216&lt;25,"0–24K",
D2216&lt;50,"25–49K",
D2216&lt;75,"50–74K",
D2216&lt;100,"75–99K",
D2216&lt;150,"100–149K",
D2216&lt;200,"150–199K",
TRUE,"200K+"
)</f>
        <v>25–49K</v>
      </c>
      <c r="R2216" s="25" t="str" cm="1">
        <f t="array" ref="R2216">_xlfn.IFS(
J2216=0,"No Mortgage",
J2216&lt;=100,"Low",
J2216&lt;=300,"Medium",
TRUE,"High"
)</f>
        <v>No Mortgage</v>
      </c>
      <c r="S2216" s="25" t="str" cm="1">
        <f t="array" ref="S2216">_xlfn.IFS(
C2216&lt;10,"0-10",
C2216&lt;20,"11-20",
C2216&lt;30,"21-30",
TRUE,"30+ yrs"
)</f>
        <v>21-30</v>
      </c>
      <c r="T2216" s="26" t="str" cm="1">
        <f t="array" ref="T2216">_xlfn.IFS(
H2216&lt;1,"0-1",
H2216&lt;2,"1-2",
H2216&lt;3,"2-3",
H2216&lt;4,"3-4",
H2216&lt;5,"4-5",
TRUE,"5+"
)</f>
        <v>1-2</v>
      </c>
    </row>
    <row r="2217" spans="1:20" ht="15.6" x14ac:dyDescent="0.3">
      <c r="A2217" s="21">
        <v>3962</v>
      </c>
      <c r="B2217" s="22">
        <v>48</v>
      </c>
      <c r="C2217" s="22">
        <v>22</v>
      </c>
      <c r="D2217" s="22">
        <v>145</v>
      </c>
      <c r="E2217" s="23" t="str">
        <f t="shared" si="34"/>
        <v>100+</v>
      </c>
      <c r="F2217" s="24">
        <v>95482</v>
      </c>
      <c r="G2217" s="22">
        <v>1</v>
      </c>
      <c r="H2217" s="22">
        <v>0.3</v>
      </c>
      <c r="I2217" s="22" t="s">
        <v>33</v>
      </c>
      <c r="J2217" s="22">
        <v>140</v>
      </c>
      <c r="K2217" s="22" t="s">
        <v>34</v>
      </c>
      <c r="L2217" s="22" t="s">
        <v>34</v>
      </c>
      <c r="M2217" s="22" t="s">
        <v>34</v>
      </c>
      <c r="N2217" s="22" t="s">
        <v>35</v>
      </c>
      <c r="O2217" s="22" t="s">
        <v>34</v>
      </c>
      <c r="P2217" s="25" t="str" cm="1">
        <f t="array" ref="P2217">_xlfn.IFS(
B2217&lt;30,"20-29",
B2217&lt;40,"30-39",
B2217&lt;50,"40-49",
B2217&lt;60,"50-59",
TRUE,"60+")</f>
        <v>40-49</v>
      </c>
      <c r="Q2217" s="25" t="str" cm="1">
        <f t="array" ref="Q2217">_xlfn.IFS(
D2217&lt;25,"0–24K",
D2217&lt;50,"25–49K",
D2217&lt;75,"50–74K",
D2217&lt;100,"75–99K",
D2217&lt;150,"100–149K",
D2217&lt;200,"150–199K",
TRUE,"200K+"
)</f>
        <v>100–149K</v>
      </c>
      <c r="R2217" s="25" t="str" cm="1">
        <f t="array" ref="R2217">_xlfn.IFS(
J2217=0,"No Mortgage",
J2217&lt;=100,"Low",
J2217&lt;=300,"Medium",
TRUE,"High"
)</f>
        <v>Medium</v>
      </c>
      <c r="S2217" s="25" t="str" cm="1">
        <f t="array" ref="S2217">_xlfn.IFS(
C2217&lt;10,"0-10",
C2217&lt;20,"11-20",
C2217&lt;30,"21-30",
TRUE,"30+ yrs"
)</f>
        <v>21-30</v>
      </c>
      <c r="T2217" s="26" t="str" cm="1">
        <f t="array" ref="T2217">_xlfn.IFS(
H2217&lt;1,"0-1",
H2217&lt;2,"1-2",
H2217&lt;3,"2-3",
H2217&lt;4,"3-4",
H2217&lt;5,"4-5",
TRUE,"5+"
)</f>
        <v>0-1</v>
      </c>
    </row>
    <row r="2218" spans="1:20" ht="15.6" x14ac:dyDescent="0.3">
      <c r="A2218" s="21">
        <v>4107</v>
      </c>
      <c r="B2218" s="22">
        <v>48</v>
      </c>
      <c r="C2218" s="22">
        <v>22</v>
      </c>
      <c r="D2218" s="22">
        <v>54</v>
      </c>
      <c r="E2218" s="23" t="str">
        <f t="shared" si="34"/>
        <v>51-100</v>
      </c>
      <c r="F2218" s="24">
        <v>93106</v>
      </c>
      <c r="G2218" s="22">
        <v>1</v>
      </c>
      <c r="H2218" s="22">
        <v>1.2</v>
      </c>
      <c r="I2218" s="22" t="s">
        <v>37</v>
      </c>
      <c r="J2218" s="22">
        <v>0</v>
      </c>
      <c r="K2218" s="22" t="s">
        <v>34</v>
      </c>
      <c r="L2218" s="22" t="s">
        <v>34</v>
      </c>
      <c r="M2218" s="22" t="s">
        <v>34</v>
      </c>
      <c r="N2218" s="22" t="s">
        <v>34</v>
      </c>
      <c r="O2218" s="22" t="s">
        <v>34</v>
      </c>
      <c r="P2218" s="25" t="str" cm="1">
        <f t="array" ref="P2218">_xlfn.IFS(
B2218&lt;30,"20-29",
B2218&lt;40,"30-39",
B2218&lt;50,"40-49",
B2218&lt;60,"50-59",
TRUE,"60+")</f>
        <v>40-49</v>
      </c>
      <c r="Q2218" s="25" t="str" cm="1">
        <f t="array" ref="Q2218">_xlfn.IFS(
D2218&lt;25,"0–24K",
D2218&lt;50,"25–49K",
D2218&lt;75,"50–74K",
D2218&lt;100,"75–99K",
D2218&lt;150,"100–149K",
D2218&lt;200,"150–199K",
TRUE,"200K+"
)</f>
        <v>50–74K</v>
      </c>
      <c r="R2218" s="25" t="str" cm="1">
        <f t="array" ref="R2218">_xlfn.IFS(
J2218=0,"No Mortgage",
J2218&lt;=100,"Low",
J2218&lt;=300,"Medium",
TRUE,"High"
)</f>
        <v>No Mortgage</v>
      </c>
      <c r="S2218" s="25" t="str" cm="1">
        <f t="array" ref="S2218">_xlfn.IFS(
C2218&lt;10,"0-10",
C2218&lt;20,"11-20",
C2218&lt;30,"21-30",
TRUE,"30+ yrs"
)</f>
        <v>21-30</v>
      </c>
      <c r="T2218" s="26" t="str" cm="1">
        <f t="array" ref="T2218">_xlfn.IFS(
H2218&lt;1,"0-1",
H2218&lt;2,"1-2",
H2218&lt;3,"2-3",
H2218&lt;4,"3-4",
H2218&lt;5,"4-5",
TRUE,"5+"
)</f>
        <v>1-2</v>
      </c>
    </row>
    <row r="2219" spans="1:20" ht="15.6" x14ac:dyDescent="0.3">
      <c r="A2219" s="21">
        <v>4132</v>
      </c>
      <c r="B2219" s="22">
        <v>48</v>
      </c>
      <c r="C2219" s="22">
        <v>23</v>
      </c>
      <c r="D2219" s="22">
        <v>23</v>
      </c>
      <c r="E2219" s="23" t="str">
        <f t="shared" si="34"/>
        <v>0-50</v>
      </c>
      <c r="F2219" s="24">
        <v>94534</v>
      </c>
      <c r="G2219" s="22">
        <v>4</v>
      </c>
      <c r="H2219" s="22">
        <v>0.4</v>
      </c>
      <c r="I2219" s="22" t="s">
        <v>37</v>
      </c>
      <c r="J2219" s="22">
        <v>122</v>
      </c>
      <c r="K2219" s="22" t="s">
        <v>34</v>
      </c>
      <c r="L2219" s="22" t="s">
        <v>34</v>
      </c>
      <c r="M2219" s="22" t="s">
        <v>34</v>
      </c>
      <c r="N2219" s="22" t="s">
        <v>34</v>
      </c>
      <c r="O2219" s="22" t="s">
        <v>34</v>
      </c>
      <c r="P2219" s="25" t="str" cm="1">
        <f t="array" ref="P2219">_xlfn.IFS(
B2219&lt;30,"20-29",
B2219&lt;40,"30-39",
B2219&lt;50,"40-49",
B2219&lt;60,"50-59",
TRUE,"60+")</f>
        <v>40-49</v>
      </c>
      <c r="Q2219" s="25" t="str" cm="1">
        <f t="array" ref="Q2219">_xlfn.IFS(
D2219&lt;25,"0–24K",
D2219&lt;50,"25–49K",
D2219&lt;75,"50–74K",
D2219&lt;100,"75–99K",
D2219&lt;150,"100–149K",
D2219&lt;200,"150–199K",
TRUE,"200K+"
)</f>
        <v>0–24K</v>
      </c>
      <c r="R2219" s="25" t="str" cm="1">
        <f t="array" ref="R2219">_xlfn.IFS(
J2219=0,"No Mortgage",
J2219&lt;=100,"Low",
J2219&lt;=300,"Medium",
TRUE,"High"
)</f>
        <v>Medium</v>
      </c>
      <c r="S2219" s="25" t="str" cm="1">
        <f t="array" ref="S2219">_xlfn.IFS(
C2219&lt;10,"0-10",
C2219&lt;20,"11-20",
C2219&lt;30,"21-30",
TRUE,"30+ yrs"
)</f>
        <v>21-30</v>
      </c>
      <c r="T2219" s="26" t="str" cm="1">
        <f t="array" ref="T2219">_xlfn.IFS(
H2219&lt;1,"0-1",
H2219&lt;2,"1-2",
H2219&lt;3,"2-3",
H2219&lt;4,"3-4",
H2219&lt;5,"4-5",
TRUE,"5+"
)</f>
        <v>0-1</v>
      </c>
    </row>
    <row r="2220" spans="1:20" ht="15.6" x14ac:dyDescent="0.3">
      <c r="A2220" s="21">
        <v>4136</v>
      </c>
      <c r="B2220" s="22">
        <v>48</v>
      </c>
      <c r="C2220" s="22">
        <v>23</v>
      </c>
      <c r="D2220" s="22">
        <v>168</v>
      </c>
      <c r="E2220" s="23" t="str">
        <f t="shared" si="34"/>
        <v>100+</v>
      </c>
      <c r="F2220" s="24">
        <v>95929</v>
      </c>
      <c r="G2220" s="27">
        <v>2</v>
      </c>
      <c r="H2220" s="22">
        <v>2.8</v>
      </c>
      <c r="I2220" s="22" t="s">
        <v>33</v>
      </c>
      <c r="J2220" s="22">
        <v>308</v>
      </c>
      <c r="K2220" s="22" t="s">
        <v>34</v>
      </c>
      <c r="L2220" s="22" t="s">
        <v>34</v>
      </c>
      <c r="M2220" s="22" t="s">
        <v>34</v>
      </c>
      <c r="N2220" s="22" t="s">
        <v>35</v>
      </c>
      <c r="O2220" s="22" t="s">
        <v>34</v>
      </c>
      <c r="P2220" s="25" t="str" cm="1">
        <f t="array" ref="P2220">_xlfn.IFS(
B2220&lt;30,"20-29",
B2220&lt;40,"30-39",
B2220&lt;50,"40-49",
B2220&lt;60,"50-59",
TRUE,"60+")</f>
        <v>40-49</v>
      </c>
      <c r="Q2220" s="25" t="str" cm="1">
        <f t="array" ref="Q2220">_xlfn.IFS(
D2220&lt;25,"0–24K",
D2220&lt;50,"25–49K",
D2220&lt;75,"50–74K",
D2220&lt;100,"75–99K",
D2220&lt;150,"100–149K",
D2220&lt;200,"150–199K",
TRUE,"200K+"
)</f>
        <v>150–199K</v>
      </c>
      <c r="R2220" s="25" t="str" cm="1">
        <f t="array" ref="R2220">_xlfn.IFS(
J2220=0,"No Mortgage",
J2220&lt;=100,"Low",
J2220&lt;=300,"Medium",
TRUE,"High"
)</f>
        <v>High</v>
      </c>
      <c r="S2220" s="25" t="str" cm="1">
        <f t="array" ref="S2220">_xlfn.IFS(
C2220&lt;10,"0-10",
C2220&lt;20,"11-20",
C2220&lt;30,"21-30",
TRUE,"30+ yrs"
)</f>
        <v>21-30</v>
      </c>
      <c r="T2220" s="26" t="str" cm="1">
        <f t="array" ref="T2220">_xlfn.IFS(
H2220&lt;1,"0-1",
H2220&lt;2,"1-2",
H2220&lt;3,"2-3",
H2220&lt;4,"3-4",
H2220&lt;5,"4-5",
TRUE,"5+"
)</f>
        <v>2-3</v>
      </c>
    </row>
    <row r="2221" spans="1:20" ht="15.6" x14ac:dyDescent="0.3">
      <c r="A2221" s="21">
        <v>4168</v>
      </c>
      <c r="B2221" s="22">
        <v>48</v>
      </c>
      <c r="C2221" s="22">
        <v>24</v>
      </c>
      <c r="D2221" s="22">
        <v>144</v>
      </c>
      <c r="E2221" s="23" t="str">
        <f t="shared" si="34"/>
        <v>100+</v>
      </c>
      <c r="F2221" s="24">
        <v>94025</v>
      </c>
      <c r="G2221" s="22">
        <v>4</v>
      </c>
      <c r="H2221" s="22">
        <v>3.5</v>
      </c>
      <c r="I2221" s="22" t="s">
        <v>37</v>
      </c>
      <c r="J2221" s="22">
        <v>0</v>
      </c>
      <c r="K2221" s="22" t="s">
        <v>35</v>
      </c>
      <c r="L2221" s="22" t="s">
        <v>34</v>
      </c>
      <c r="M2221" s="22" t="s">
        <v>34</v>
      </c>
      <c r="N2221" s="22" t="s">
        <v>34</v>
      </c>
      <c r="O2221" s="22" t="s">
        <v>34</v>
      </c>
      <c r="P2221" s="25" t="str" cm="1">
        <f t="array" ref="P2221">_xlfn.IFS(
B2221&lt;30,"20-29",
B2221&lt;40,"30-39",
B2221&lt;50,"40-49",
B2221&lt;60,"50-59",
TRUE,"60+")</f>
        <v>40-49</v>
      </c>
      <c r="Q2221" s="25" t="str" cm="1">
        <f t="array" ref="Q2221">_xlfn.IFS(
D2221&lt;25,"0–24K",
D2221&lt;50,"25–49K",
D2221&lt;75,"50–74K",
D2221&lt;100,"75–99K",
D2221&lt;150,"100–149K",
D2221&lt;200,"150–199K",
TRUE,"200K+"
)</f>
        <v>100–149K</v>
      </c>
      <c r="R2221" s="25" t="str" cm="1">
        <f t="array" ref="R2221">_xlfn.IFS(
J2221=0,"No Mortgage",
J2221&lt;=100,"Low",
J2221&lt;=300,"Medium",
TRUE,"High"
)</f>
        <v>No Mortgage</v>
      </c>
      <c r="S2221" s="25" t="str" cm="1">
        <f t="array" ref="S2221">_xlfn.IFS(
C2221&lt;10,"0-10",
C2221&lt;20,"11-20",
C2221&lt;30,"21-30",
TRUE,"30+ yrs"
)</f>
        <v>21-30</v>
      </c>
      <c r="T2221" s="26" t="str" cm="1">
        <f t="array" ref="T2221">_xlfn.IFS(
H2221&lt;1,"0-1",
H2221&lt;2,"1-2",
H2221&lt;3,"2-3",
H2221&lt;4,"3-4",
H2221&lt;5,"4-5",
TRUE,"5+"
)</f>
        <v>3-4</v>
      </c>
    </row>
    <row r="2222" spans="1:20" ht="15.6" x14ac:dyDescent="0.3">
      <c r="A2222" s="21">
        <v>4207</v>
      </c>
      <c r="B2222" s="22">
        <v>48</v>
      </c>
      <c r="C2222" s="22">
        <v>23</v>
      </c>
      <c r="D2222" s="22">
        <v>29</v>
      </c>
      <c r="E2222" s="23" t="str">
        <f t="shared" si="34"/>
        <v>0-50</v>
      </c>
      <c r="F2222" s="24">
        <v>93711</v>
      </c>
      <c r="G2222" s="22">
        <v>1</v>
      </c>
      <c r="H2222" s="22">
        <v>1.3</v>
      </c>
      <c r="I2222" s="22" t="s">
        <v>37</v>
      </c>
      <c r="J2222" s="22">
        <v>0</v>
      </c>
      <c r="K2222" s="22" t="s">
        <v>34</v>
      </c>
      <c r="L2222" s="22" t="s">
        <v>34</v>
      </c>
      <c r="M2222" s="22" t="s">
        <v>34</v>
      </c>
      <c r="N2222" s="22" t="s">
        <v>34</v>
      </c>
      <c r="O2222" s="22" t="s">
        <v>34</v>
      </c>
      <c r="P2222" s="25" t="str" cm="1">
        <f t="array" ref="P2222">_xlfn.IFS(
B2222&lt;30,"20-29",
B2222&lt;40,"30-39",
B2222&lt;50,"40-49",
B2222&lt;60,"50-59",
TRUE,"60+")</f>
        <v>40-49</v>
      </c>
      <c r="Q2222" s="25" t="str" cm="1">
        <f t="array" ref="Q2222">_xlfn.IFS(
D2222&lt;25,"0–24K",
D2222&lt;50,"25–49K",
D2222&lt;75,"50–74K",
D2222&lt;100,"75–99K",
D2222&lt;150,"100–149K",
D2222&lt;200,"150–199K",
TRUE,"200K+"
)</f>
        <v>25–49K</v>
      </c>
      <c r="R2222" s="25" t="str" cm="1">
        <f t="array" ref="R2222">_xlfn.IFS(
J2222=0,"No Mortgage",
J2222&lt;=100,"Low",
J2222&lt;=300,"Medium",
TRUE,"High"
)</f>
        <v>No Mortgage</v>
      </c>
      <c r="S2222" s="25" t="str" cm="1">
        <f t="array" ref="S2222">_xlfn.IFS(
C2222&lt;10,"0-10",
C2222&lt;20,"11-20",
C2222&lt;30,"21-30",
TRUE,"30+ yrs"
)</f>
        <v>21-30</v>
      </c>
      <c r="T2222" s="26" t="str" cm="1">
        <f t="array" ref="T2222">_xlfn.IFS(
H2222&lt;1,"0-1",
H2222&lt;2,"1-2",
H2222&lt;3,"2-3",
H2222&lt;4,"3-4",
H2222&lt;5,"4-5",
TRUE,"5+"
)</f>
        <v>1-2</v>
      </c>
    </row>
    <row r="2223" spans="1:20" ht="15.6" x14ac:dyDescent="0.3">
      <c r="A2223" s="21">
        <v>4222</v>
      </c>
      <c r="B2223" s="22">
        <v>48</v>
      </c>
      <c r="C2223" s="22">
        <v>22</v>
      </c>
      <c r="D2223" s="22">
        <v>83</v>
      </c>
      <c r="E2223" s="23" t="str">
        <f t="shared" si="34"/>
        <v>51-100</v>
      </c>
      <c r="F2223" s="24">
        <v>90028</v>
      </c>
      <c r="G2223" s="22">
        <v>2</v>
      </c>
      <c r="H2223" s="22">
        <v>0.4</v>
      </c>
      <c r="I2223" s="22" t="s">
        <v>36</v>
      </c>
      <c r="J2223" s="22">
        <v>248</v>
      </c>
      <c r="K2223" s="22" t="s">
        <v>34</v>
      </c>
      <c r="L2223" s="22" t="s">
        <v>34</v>
      </c>
      <c r="M2223" s="22" t="s">
        <v>34</v>
      </c>
      <c r="N2223" s="22" t="s">
        <v>35</v>
      </c>
      <c r="O2223" s="22" t="s">
        <v>34</v>
      </c>
      <c r="P2223" s="25" t="str" cm="1">
        <f t="array" ref="P2223">_xlfn.IFS(
B2223&lt;30,"20-29",
B2223&lt;40,"30-39",
B2223&lt;50,"40-49",
B2223&lt;60,"50-59",
TRUE,"60+")</f>
        <v>40-49</v>
      </c>
      <c r="Q2223" s="25" t="str" cm="1">
        <f t="array" ref="Q2223">_xlfn.IFS(
D2223&lt;25,"0–24K",
D2223&lt;50,"25–49K",
D2223&lt;75,"50–74K",
D2223&lt;100,"75–99K",
D2223&lt;150,"100–149K",
D2223&lt;200,"150–199K",
TRUE,"200K+"
)</f>
        <v>75–99K</v>
      </c>
      <c r="R2223" s="25" t="str" cm="1">
        <f t="array" ref="R2223">_xlfn.IFS(
J2223=0,"No Mortgage",
J2223&lt;=100,"Low",
J2223&lt;=300,"Medium",
TRUE,"High"
)</f>
        <v>Medium</v>
      </c>
      <c r="S2223" s="25" t="str" cm="1">
        <f t="array" ref="S2223">_xlfn.IFS(
C2223&lt;10,"0-10",
C2223&lt;20,"11-20",
C2223&lt;30,"21-30",
TRUE,"30+ yrs"
)</f>
        <v>21-30</v>
      </c>
      <c r="T2223" s="26" t="str" cm="1">
        <f t="array" ref="T2223">_xlfn.IFS(
H2223&lt;1,"0-1",
H2223&lt;2,"1-2",
H2223&lt;3,"2-3",
H2223&lt;4,"3-4",
H2223&lt;5,"4-5",
TRUE,"5+"
)</f>
        <v>0-1</v>
      </c>
    </row>
    <row r="2224" spans="1:20" ht="15.6" x14ac:dyDescent="0.3">
      <c r="A2224" s="21">
        <v>4398</v>
      </c>
      <c r="B2224" s="22">
        <v>48</v>
      </c>
      <c r="C2224" s="22">
        <v>23</v>
      </c>
      <c r="D2224" s="22">
        <v>19</v>
      </c>
      <c r="E2224" s="23" t="str">
        <f t="shared" si="34"/>
        <v>0-50</v>
      </c>
      <c r="F2224" s="24">
        <v>90058</v>
      </c>
      <c r="G2224" s="22">
        <v>1</v>
      </c>
      <c r="H2224" s="22">
        <v>0.1</v>
      </c>
      <c r="I2224" s="22" t="s">
        <v>33</v>
      </c>
      <c r="J2224" s="22">
        <v>0</v>
      </c>
      <c r="K2224" s="22" t="s">
        <v>34</v>
      </c>
      <c r="L2224" s="22" t="s">
        <v>34</v>
      </c>
      <c r="M2224" s="22" t="s">
        <v>34</v>
      </c>
      <c r="N2224" s="22" t="s">
        <v>35</v>
      </c>
      <c r="O2224" s="22" t="s">
        <v>34</v>
      </c>
      <c r="P2224" s="25" t="str" cm="1">
        <f t="array" ref="P2224">_xlfn.IFS(
B2224&lt;30,"20-29",
B2224&lt;40,"30-39",
B2224&lt;50,"40-49",
B2224&lt;60,"50-59",
TRUE,"60+")</f>
        <v>40-49</v>
      </c>
      <c r="Q2224" s="25" t="str" cm="1">
        <f t="array" ref="Q2224">_xlfn.IFS(
D2224&lt;25,"0–24K",
D2224&lt;50,"25–49K",
D2224&lt;75,"50–74K",
D2224&lt;100,"75–99K",
D2224&lt;150,"100–149K",
D2224&lt;200,"150–199K",
TRUE,"200K+"
)</f>
        <v>0–24K</v>
      </c>
      <c r="R2224" s="25" t="str" cm="1">
        <f t="array" ref="R2224">_xlfn.IFS(
J2224=0,"No Mortgage",
J2224&lt;=100,"Low",
J2224&lt;=300,"Medium",
TRUE,"High"
)</f>
        <v>No Mortgage</v>
      </c>
      <c r="S2224" s="25" t="str" cm="1">
        <f t="array" ref="S2224">_xlfn.IFS(
C2224&lt;10,"0-10",
C2224&lt;20,"11-20",
C2224&lt;30,"21-30",
TRUE,"30+ yrs"
)</f>
        <v>21-30</v>
      </c>
      <c r="T2224" s="26" t="str" cm="1">
        <f t="array" ref="T2224">_xlfn.IFS(
H2224&lt;1,"0-1",
H2224&lt;2,"1-2",
H2224&lt;3,"2-3",
H2224&lt;4,"3-4",
H2224&lt;5,"4-5",
TRUE,"5+"
)</f>
        <v>0-1</v>
      </c>
    </row>
    <row r="2225" spans="1:20" ht="15.6" x14ac:dyDescent="0.3">
      <c r="A2225" s="21">
        <v>4400</v>
      </c>
      <c r="B2225" s="22">
        <v>48</v>
      </c>
      <c r="C2225" s="22">
        <v>23</v>
      </c>
      <c r="D2225" s="22">
        <v>21</v>
      </c>
      <c r="E2225" s="23" t="str">
        <f t="shared" si="34"/>
        <v>0-50</v>
      </c>
      <c r="F2225" s="24">
        <v>94904</v>
      </c>
      <c r="G2225" s="22">
        <v>1</v>
      </c>
      <c r="H2225" s="22">
        <v>0.1</v>
      </c>
      <c r="I2225" s="22" t="s">
        <v>33</v>
      </c>
      <c r="J2225" s="22">
        <v>0</v>
      </c>
      <c r="K2225" s="22" t="s">
        <v>34</v>
      </c>
      <c r="L2225" s="22" t="s">
        <v>34</v>
      </c>
      <c r="M2225" s="22" t="s">
        <v>34</v>
      </c>
      <c r="N2225" s="22" t="s">
        <v>34</v>
      </c>
      <c r="O2225" s="22" t="s">
        <v>34</v>
      </c>
      <c r="P2225" s="25" t="str" cm="1">
        <f t="array" ref="P2225">_xlfn.IFS(
B2225&lt;30,"20-29",
B2225&lt;40,"30-39",
B2225&lt;50,"40-49",
B2225&lt;60,"50-59",
TRUE,"60+")</f>
        <v>40-49</v>
      </c>
      <c r="Q2225" s="25" t="str" cm="1">
        <f t="array" ref="Q2225">_xlfn.IFS(
D2225&lt;25,"0–24K",
D2225&lt;50,"25–49K",
D2225&lt;75,"50–74K",
D2225&lt;100,"75–99K",
D2225&lt;150,"100–149K",
D2225&lt;200,"150–199K",
TRUE,"200K+"
)</f>
        <v>0–24K</v>
      </c>
      <c r="R2225" s="25" t="str" cm="1">
        <f t="array" ref="R2225">_xlfn.IFS(
J2225=0,"No Mortgage",
J2225&lt;=100,"Low",
J2225&lt;=300,"Medium",
TRUE,"High"
)</f>
        <v>No Mortgage</v>
      </c>
      <c r="S2225" s="25" t="str" cm="1">
        <f t="array" ref="S2225">_xlfn.IFS(
C2225&lt;10,"0-10",
C2225&lt;20,"11-20",
C2225&lt;30,"21-30",
TRUE,"30+ yrs"
)</f>
        <v>21-30</v>
      </c>
      <c r="T2225" s="26" t="str" cm="1">
        <f t="array" ref="T2225">_xlfn.IFS(
H2225&lt;1,"0-1",
H2225&lt;2,"1-2",
H2225&lt;3,"2-3",
H2225&lt;4,"3-4",
H2225&lt;5,"4-5",
TRUE,"5+"
)</f>
        <v>0-1</v>
      </c>
    </row>
    <row r="2226" spans="1:20" ht="15.6" x14ac:dyDescent="0.3">
      <c r="A2226" s="21">
        <v>4443</v>
      </c>
      <c r="B2226" s="22">
        <v>48</v>
      </c>
      <c r="C2226" s="22">
        <v>23</v>
      </c>
      <c r="D2226" s="22">
        <v>62</v>
      </c>
      <c r="E2226" s="23" t="str">
        <f t="shared" si="34"/>
        <v>51-100</v>
      </c>
      <c r="F2226" s="24">
        <v>91367</v>
      </c>
      <c r="G2226" s="22">
        <v>4</v>
      </c>
      <c r="H2226" s="22">
        <v>3.6</v>
      </c>
      <c r="I2226" s="22" t="s">
        <v>36</v>
      </c>
      <c r="J2226" s="22">
        <v>83</v>
      </c>
      <c r="K2226" s="22" t="s">
        <v>34</v>
      </c>
      <c r="L2226" s="22" t="s">
        <v>34</v>
      </c>
      <c r="M2226" s="22" t="s">
        <v>34</v>
      </c>
      <c r="N2226" s="22" t="s">
        <v>34</v>
      </c>
      <c r="O2226" s="22" t="s">
        <v>35</v>
      </c>
      <c r="P2226" s="25" t="str" cm="1">
        <f t="array" ref="P2226">_xlfn.IFS(
B2226&lt;30,"20-29",
B2226&lt;40,"30-39",
B2226&lt;50,"40-49",
B2226&lt;60,"50-59",
TRUE,"60+")</f>
        <v>40-49</v>
      </c>
      <c r="Q2226" s="25" t="str" cm="1">
        <f t="array" ref="Q2226">_xlfn.IFS(
D2226&lt;25,"0–24K",
D2226&lt;50,"25–49K",
D2226&lt;75,"50–74K",
D2226&lt;100,"75–99K",
D2226&lt;150,"100–149K",
D2226&lt;200,"150–199K",
TRUE,"200K+"
)</f>
        <v>50–74K</v>
      </c>
      <c r="R2226" s="25" t="str" cm="1">
        <f t="array" ref="R2226">_xlfn.IFS(
J2226=0,"No Mortgage",
J2226&lt;=100,"Low",
J2226&lt;=300,"Medium",
TRUE,"High"
)</f>
        <v>Low</v>
      </c>
      <c r="S2226" s="25" t="str" cm="1">
        <f t="array" ref="S2226">_xlfn.IFS(
C2226&lt;10,"0-10",
C2226&lt;20,"11-20",
C2226&lt;30,"21-30",
TRUE,"30+ yrs"
)</f>
        <v>21-30</v>
      </c>
      <c r="T2226" s="26" t="str" cm="1">
        <f t="array" ref="T2226">_xlfn.IFS(
H2226&lt;1,"0-1",
H2226&lt;2,"1-2",
H2226&lt;3,"2-3",
H2226&lt;4,"3-4",
H2226&lt;5,"4-5",
TRUE,"5+"
)</f>
        <v>3-4</v>
      </c>
    </row>
    <row r="2227" spans="1:20" ht="15.6" x14ac:dyDescent="0.3">
      <c r="A2227" s="21">
        <v>4459</v>
      </c>
      <c r="B2227" s="22">
        <v>48</v>
      </c>
      <c r="C2227" s="22">
        <v>22</v>
      </c>
      <c r="D2227" s="22">
        <v>90</v>
      </c>
      <c r="E2227" s="23" t="str">
        <f t="shared" si="34"/>
        <v>51-100</v>
      </c>
      <c r="F2227" s="24">
        <v>94590</v>
      </c>
      <c r="G2227" s="22">
        <v>2</v>
      </c>
      <c r="H2227" s="22">
        <v>0.8</v>
      </c>
      <c r="I2227" s="22" t="s">
        <v>36</v>
      </c>
      <c r="J2227" s="22">
        <v>205</v>
      </c>
      <c r="K2227" s="22" t="s">
        <v>34</v>
      </c>
      <c r="L2227" s="22" t="s">
        <v>34</v>
      </c>
      <c r="M2227" s="22" t="s">
        <v>34</v>
      </c>
      <c r="N2227" s="22" t="s">
        <v>34</v>
      </c>
      <c r="O2227" s="22" t="s">
        <v>34</v>
      </c>
      <c r="P2227" s="25" t="str" cm="1">
        <f t="array" ref="P2227">_xlfn.IFS(
B2227&lt;30,"20-29",
B2227&lt;40,"30-39",
B2227&lt;50,"40-49",
B2227&lt;60,"50-59",
TRUE,"60+")</f>
        <v>40-49</v>
      </c>
      <c r="Q2227" s="25" t="str" cm="1">
        <f t="array" ref="Q2227">_xlfn.IFS(
D2227&lt;25,"0–24K",
D2227&lt;50,"25–49K",
D2227&lt;75,"50–74K",
D2227&lt;100,"75–99K",
D2227&lt;150,"100–149K",
D2227&lt;200,"150–199K",
TRUE,"200K+"
)</f>
        <v>75–99K</v>
      </c>
      <c r="R2227" s="25" t="str" cm="1">
        <f t="array" ref="R2227">_xlfn.IFS(
J2227=0,"No Mortgage",
J2227&lt;=100,"Low",
J2227&lt;=300,"Medium",
TRUE,"High"
)</f>
        <v>Medium</v>
      </c>
      <c r="S2227" s="25" t="str" cm="1">
        <f t="array" ref="S2227">_xlfn.IFS(
C2227&lt;10,"0-10",
C2227&lt;20,"11-20",
C2227&lt;30,"21-30",
TRUE,"30+ yrs"
)</f>
        <v>21-30</v>
      </c>
      <c r="T2227" s="26" t="str" cm="1">
        <f t="array" ref="T2227">_xlfn.IFS(
H2227&lt;1,"0-1",
H2227&lt;2,"1-2",
H2227&lt;3,"2-3",
H2227&lt;4,"3-4",
H2227&lt;5,"4-5",
TRUE,"5+"
)</f>
        <v>0-1</v>
      </c>
    </row>
    <row r="2228" spans="1:20" ht="15.6" x14ac:dyDescent="0.3">
      <c r="A2228" s="21">
        <v>4525</v>
      </c>
      <c r="B2228" s="22">
        <v>48</v>
      </c>
      <c r="C2228" s="22">
        <v>24</v>
      </c>
      <c r="D2228" s="22">
        <v>79</v>
      </c>
      <c r="E2228" s="23" t="str">
        <f t="shared" si="34"/>
        <v>51-100</v>
      </c>
      <c r="F2228" s="24">
        <v>94542</v>
      </c>
      <c r="G2228" s="22">
        <v>3</v>
      </c>
      <c r="H2228" s="22">
        <v>0.7</v>
      </c>
      <c r="I2228" s="22" t="s">
        <v>33</v>
      </c>
      <c r="J2228" s="22">
        <v>0</v>
      </c>
      <c r="K2228" s="22" t="s">
        <v>34</v>
      </c>
      <c r="L2228" s="22" t="s">
        <v>34</v>
      </c>
      <c r="M2228" s="22" t="s">
        <v>34</v>
      </c>
      <c r="N2228" s="22" t="s">
        <v>35</v>
      </c>
      <c r="O2228" s="22" t="s">
        <v>35</v>
      </c>
      <c r="P2228" s="25" t="str" cm="1">
        <f t="array" ref="P2228">_xlfn.IFS(
B2228&lt;30,"20-29",
B2228&lt;40,"30-39",
B2228&lt;50,"40-49",
B2228&lt;60,"50-59",
TRUE,"60+")</f>
        <v>40-49</v>
      </c>
      <c r="Q2228" s="25" t="str" cm="1">
        <f t="array" ref="Q2228">_xlfn.IFS(
D2228&lt;25,"0–24K",
D2228&lt;50,"25–49K",
D2228&lt;75,"50–74K",
D2228&lt;100,"75–99K",
D2228&lt;150,"100–149K",
D2228&lt;200,"150–199K",
TRUE,"200K+"
)</f>
        <v>75–99K</v>
      </c>
      <c r="R2228" s="25" t="str" cm="1">
        <f t="array" ref="R2228">_xlfn.IFS(
J2228=0,"No Mortgage",
J2228&lt;=100,"Low",
J2228&lt;=300,"Medium",
TRUE,"High"
)</f>
        <v>No Mortgage</v>
      </c>
      <c r="S2228" s="25" t="str" cm="1">
        <f t="array" ref="S2228">_xlfn.IFS(
C2228&lt;10,"0-10",
C2228&lt;20,"11-20",
C2228&lt;30,"21-30",
TRUE,"30+ yrs"
)</f>
        <v>21-30</v>
      </c>
      <c r="T2228" s="26" t="str" cm="1">
        <f t="array" ref="T2228">_xlfn.IFS(
H2228&lt;1,"0-1",
H2228&lt;2,"1-2",
H2228&lt;3,"2-3",
H2228&lt;4,"3-4",
H2228&lt;5,"4-5",
TRUE,"5+"
)</f>
        <v>0-1</v>
      </c>
    </row>
    <row r="2229" spans="1:20" ht="15.6" x14ac:dyDescent="0.3">
      <c r="A2229" s="21">
        <v>4529</v>
      </c>
      <c r="B2229" s="22">
        <v>48</v>
      </c>
      <c r="C2229" s="22">
        <v>23</v>
      </c>
      <c r="D2229" s="22">
        <v>48</v>
      </c>
      <c r="E2229" s="23" t="str">
        <f t="shared" si="34"/>
        <v>0-50</v>
      </c>
      <c r="F2229" s="24">
        <v>94086</v>
      </c>
      <c r="G2229" s="22">
        <v>1</v>
      </c>
      <c r="H2229" s="22">
        <v>0.3</v>
      </c>
      <c r="I2229" s="22" t="s">
        <v>33</v>
      </c>
      <c r="J2229" s="22">
        <v>0</v>
      </c>
      <c r="K2229" s="22" t="s">
        <v>34</v>
      </c>
      <c r="L2229" s="22" t="s">
        <v>34</v>
      </c>
      <c r="M2229" s="22" t="s">
        <v>34</v>
      </c>
      <c r="N2229" s="22" t="s">
        <v>34</v>
      </c>
      <c r="O2229" s="22" t="s">
        <v>34</v>
      </c>
      <c r="P2229" s="25" t="str" cm="1">
        <f t="array" ref="P2229">_xlfn.IFS(
B2229&lt;30,"20-29",
B2229&lt;40,"30-39",
B2229&lt;50,"40-49",
B2229&lt;60,"50-59",
TRUE,"60+")</f>
        <v>40-49</v>
      </c>
      <c r="Q2229" s="25" t="str" cm="1">
        <f t="array" ref="Q2229">_xlfn.IFS(
D2229&lt;25,"0–24K",
D2229&lt;50,"25–49K",
D2229&lt;75,"50–74K",
D2229&lt;100,"75–99K",
D2229&lt;150,"100–149K",
D2229&lt;200,"150–199K",
TRUE,"200K+"
)</f>
        <v>25–49K</v>
      </c>
      <c r="R2229" s="25" t="str" cm="1">
        <f t="array" ref="R2229">_xlfn.IFS(
J2229=0,"No Mortgage",
J2229&lt;=100,"Low",
J2229&lt;=300,"Medium",
TRUE,"High"
)</f>
        <v>No Mortgage</v>
      </c>
      <c r="S2229" s="25" t="str" cm="1">
        <f t="array" ref="S2229">_xlfn.IFS(
C2229&lt;10,"0-10",
C2229&lt;20,"11-20",
C2229&lt;30,"21-30",
TRUE,"30+ yrs"
)</f>
        <v>21-30</v>
      </c>
      <c r="T2229" s="26" t="str" cm="1">
        <f t="array" ref="T2229">_xlfn.IFS(
H2229&lt;1,"0-1",
H2229&lt;2,"1-2",
H2229&lt;3,"2-3",
H2229&lt;4,"3-4",
H2229&lt;5,"4-5",
TRUE,"5+"
)</f>
        <v>0-1</v>
      </c>
    </row>
    <row r="2230" spans="1:20" ht="15.6" x14ac:dyDescent="0.3">
      <c r="A2230" s="21">
        <v>4533</v>
      </c>
      <c r="B2230" s="22">
        <v>48</v>
      </c>
      <c r="C2230" s="22">
        <v>22</v>
      </c>
      <c r="D2230" s="22">
        <v>133</v>
      </c>
      <c r="E2230" s="23" t="str">
        <f t="shared" si="34"/>
        <v>100+</v>
      </c>
      <c r="F2230" s="24">
        <v>90073</v>
      </c>
      <c r="G2230" s="22">
        <v>2</v>
      </c>
      <c r="H2230" s="22">
        <v>3.1</v>
      </c>
      <c r="I2230" s="22" t="s">
        <v>37</v>
      </c>
      <c r="J2230" s="22">
        <v>0</v>
      </c>
      <c r="K2230" s="22" t="s">
        <v>35</v>
      </c>
      <c r="L2230" s="22" t="s">
        <v>34</v>
      </c>
      <c r="M2230" s="22" t="s">
        <v>34</v>
      </c>
      <c r="N2230" s="22" t="s">
        <v>35</v>
      </c>
      <c r="O2230" s="22" t="s">
        <v>34</v>
      </c>
      <c r="P2230" s="25" t="str" cm="1">
        <f t="array" ref="P2230">_xlfn.IFS(
B2230&lt;30,"20-29",
B2230&lt;40,"30-39",
B2230&lt;50,"40-49",
B2230&lt;60,"50-59",
TRUE,"60+")</f>
        <v>40-49</v>
      </c>
      <c r="Q2230" s="25" t="str" cm="1">
        <f t="array" ref="Q2230">_xlfn.IFS(
D2230&lt;25,"0–24K",
D2230&lt;50,"25–49K",
D2230&lt;75,"50–74K",
D2230&lt;100,"75–99K",
D2230&lt;150,"100–149K",
D2230&lt;200,"150–199K",
TRUE,"200K+"
)</f>
        <v>100–149K</v>
      </c>
      <c r="R2230" s="25" t="str" cm="1">
        <f t="array" ref="R2230">_xlfn.IFS(
J2230=0,"No Mortgage",
J2230&lt;=100,"Low",
J2230&lt;=300,"Medium",
TRUE,"High"
)</f>
        <v>No Mortgage</v>
      </c>
      <c r="S2230" s="25" t="str" cm="1">
        <f t="array" ref="S2230">_xlfn.IFS(
C2230&lt;10,"0-10",
C2230&lt;20,"11-20",
C2230&lt;30,"21-30",
TRUE,"30+ yrs"
)</f>
        <v>21-30</v>
      </c>
      <c r="T2230" s="26" t="str" cm="1">
        <f t="array" ref="T2230">_xlfn.IFS(
H2230&lt;1,"0-1",
H2230&lt;2,"1-2",
H2230&lt;3,"2-3",
H2230&lt;4,"3-4",
H2230&lt;5,"4-5",
TRUE,"5+"
)</f>
        <v>3-4</v>
      </c>
    </row>
    <row r="2231" spans="1:20" ht="15.6" x14ac:dyDescent="0.3">
      <c r="A2231" s="21">
        <v>4540</v>
      </c>
      <c r="B2231" s="22">
        <v>48</v>
      </c>
      <c r="C2231" s="22">
        <v>24</v>
      </c>
      <c r="D2231" s="22">
        <v>14</v>
      </c>
      <c r="E2231" s="23" t="str">
        <f t="shared" si="34"/>
        <v>0-50</v>
      </c>
      <c r="F2231" s="24">
        <v>94305</v>
      </c>
      <c r="G2231" s="22">
        <v>4</v>
      </c>
      <c r="H2231" s="22">
        <v>1</v>
      </c>
      <c r="I2231" s="22" t="s">
        <v>33</v>
      </c>
      <c r="J2231" s="22">
        <v>0</v>
      </c>
      <c r="K2231" s="22" t="s">
        <v>34</v>
      </c>
      <c r="L2231" s="22" t="s">
        <v>34</v>
      </c>
      <c r="M2231" s="22" t="s">
        <v>34</v>
      </c>
      <c r="N2231" s="22" t="s">
        <v>35</v>
      </c>
      <c r="O2231" s="22" t="s">
        <v>34</v>
      </c>
      <c r="P2231" s="25" t="str" cm="1">
        <f t="array" ref="P2231">_xlfn.IFS(
B2231&lt;30,"20-29",
B2231&lt;40,"30-39",
B2231&lt;50,"40-49",
B2231&lt;60,"50-59",
TRUE,"60+")</f>
        <v>40-49</v>
      </c>
      <c r="Q2231" s="25" t="str" cm="1">
        <f t="array" ref="Q2231">_xlfn.IFS(
D2231&lt;25,"0–24K",
D2231&lt;50,"25–49K",
D2231&lt;75,"50–74K",
D2231&lt;100,"75–99K",
D2231&lt;150,"100–149K",
D2231&lt;200,"150–199K",
TRUE,"200K+"
)</f>
        <v>0–24K</v>
      </c>
      <c r="R2231" s="25" t="str" cm="1">
        <f t="array" ref="R2231">_xlfn.IFS(
J2231=0,"No Mortgage",
J2231&lt;=100,"Low",
J2231&lt;=300,"Medium",
TRUE,"High"
)</f>
        <v>No Mortgage</v>
      </c>
      <c r="S2231" s="25" t="str" cm="1">
        <f t="array" ref="S2231">_xlfn.IFS(
C2231&lt;10,"0-10",
C2231&lt;20,"11-20",
C2231&lt;30,"21-30",
TRUE,"30+ yrs"
)</f>
        <v>21-30</v>
      </c>
      <c r="T2231" s="26" t="str" cm="1">
        <f t="array" ref="T2231">_xlfn.IFS(
H2231&lt;1,"0-1",
H2231&lt;2,"1-2",
H2231&lt;3,"2-3",
H2231&lt;4,"3-4",
H2231&lt;5,"4-5",
TRUE,"5+"
)</f>
        <v>1-2</v>
      </c>
    </row>
    <row r="2232" spans="1:20" ht="15.6" x14ac:dyDescent="0.3">
      <c r="A2232" s="21">
        <v>4547</v>
      </c>
      <c r="B2232" s="22">
        <v>48</v>
      </c>
      <c r="C2232" s="22">
        <v>24</v>
      </c>
      <c r="D2232" s="22">
        <v>74</v>
      </c>
      <c r="E2232" s="23" t="str">
        <f t="shared" si="34"/>
        <v>51-100</v>
      </c>
      <c r="F2232" s="24">
        <v>91109</v>
      </c>
      <c r="G2232" s="22">
        <v>3</v>
      </c>
      <c r="H2232" s="22">
        <v>0.7</v>
      </c>
      <c r="I2232" s="22" t="s">
        <v>33</v>
      </c>
      <c r="J2232" s="22">
        <v>0</v>
      </c>
      <c r="K2232" s="22" t="s">
        <v>34</v>
      </c>
      <c r="L2232" s="22" t="s">
        <v>35</v>
      </c>
      <c r="M2232" s="22" t="s">
        <v>34</v>
      </c>
      <c r="N2232" s="22" t="s">
        <v>35</v>
      </c>
      <c r="O2232" s="22" t="s">
        <v>34</v>
      </c>
      <c r="P2232" s="25" t="str" cm="1">
        <f t="array" ref="P2232">_xlfn.IFS(
B2232&lt;30,"20-29",
B2232&lt;40,"30-39",
B2232&lt;50,"40-49",
B2232&lt;60,"50-59",
TRUE,"60+")</f>
        <v>40-49</v>
      </c>
      <c r="Q2232" s="25" t="str" cm="1">
        <f t="array" ref="Q2232">_xlfn.IFS(
D2232&lt;25,"0–24K",
D2232&lt;50,"25–49K",
D2232&lt;75,"50–74K",
D2232&lt;100,"75–99K",
D2232&lt;150,"100–149K",
D2232&lt;200,"150–199K",
TRUE,"200K+"
)</f>
        <v>50–74K</v>
      </c>
      <c r="R2232" s="25" t="str" cm="1">
        <f t="array" ref="R2232">_xlfn.IFS(
J2232=0,"No Mortgage",
J2232&lt;=100,"Low",
J2232&lt;=300,"Medium",
TRUE,"High"
)</f>
        <v>No Mortgage</v>
      </c>
      <c r="S2232" s="25" t="str" cm="1">
        <f t="array" ref="S2232">_xlfn.IFS(
C2232&lt;10,"0-10",
C2232&lt;20,"11-20",
C2232&lt;30,"21-30",
TRUE,"30+ yrs"
)</f>
        <v>21-30</v>
      </c>
      <c r="T2232" s="26" t="str" cm="1">
        <f t="array" ref="T2232">_xlfn.IFS(
H2232&lt;1,"0-1",
H2232&lt;2,"1-2",
H2232&lt;3,"2-3",
H2232&lt;4,"3-4",
H2232&lt;5,"4-5",
TRUE,"5+"
)</f>
        <v>0-1</v>
      </c>
    </row>
    <row r="2233" spans="1:20" ht="15.6" x14ac:dyDescent="0.3">
      <c r="A2233" s="21">
        <v>4606</v>
      </c>
      <c r="B2233" s="22">
        <v>48</v>
      </c>
      <c r="C2233" s="22">
        <v>22</v>
      </c>
      <c r="D2233" s="22">
        <v>42</v>
      </c>
      <c r="E2233" s="23" t="str">
        <f t="shared" si="34"/>
        <v>0-50</v>
      </c>
      <c r="F2233" s="24">
        <v>94611</v>
      </c>
      <c r="G2233" s="22">
        <v>1</v>
      </c>
      <c r="H2233" s="22">
        <v>1.2</v>
      </c>
      <c r="I2233" s="22" t="s">
        <v>37</v>
      </c>
      <c r="J2233" s="22">
        <v>0</v>
      </c>
      <c r="K2233" s="22" t="s">
        <v>34</v>
      </c>
      <c r="L2233" s="22" t="s">
        <v>34</v>
      </c>
      <c r="M2233" s="22" t="s">
        <v>34</v>
      </c>
      <c r="N2233" s="22" t="s">
        <v>34</v>
      </c>
      <c r="O2233" s="22" t="s">
        <v>34</v>
      </c>
      <c r="P2233" s="25" t="str" cm="1">
        <f t="array" ref="P2233">_xlfn.IFS(
B2233&lt;30,"20-29",
B2233&lt;40,"30-39",
B2233&lt;50,"40-49",
B2233&lt;60,"50-59",
TRUE,"60+")</f>
        <v>40-49</v>
      </c>
      <c r="Q2233" s="25" t="str" cm="1">
        <f t="array" ref="Q2233">_xlfn.IFS(
D2233&lt;25,"0–24K",
D2233&lt;50,"25–49K",
D2233&lt;75,"50–74K",
D2233&lt;100,"75–99K",
D2233&lt;150,"100–149K",
D2233&lt;200,"150–199K",
TRUE,"200K+"
)</f>
        <v>25–49K</v>
      </c>
      <c r="R2233" s="25" t="str" cm="1">
        <f t="array" ref="R2233">_xlfn.IFS(
J2233=0,"No Mortgage",
J2233&lt;=100,"Low",
J2233&lt;=300,"Medium",
TRUE,"High"
)</f>
        <v>No Mortgage</v>
      </c>
      <c r="S2233" s="25" t="str" cm="1">
        <f t="array" ref="S2233">_xlfn.IFS(
C2233&lt;10,"0-10",
C2233&lt;20,"11-20",
C2233&lt;30,"21-30",
TRUE,"30+ yrs"
)</f>
        <v>21-30</v>
      </c>
      <c r="T2233" s="26" t="str" cm="1">
        <f t="array" ref="T2233">_xlfn.IFS(
H2233&lt;1,"0-1",
H2233&lt;2,"1-2",
H2233&lt;3,"2-3",
H2233&lt;4,"3-4",
H2233&lt;5,"4-5",
TRUE,"5+"
)</f>
        <v>1-2</v>
      </c>
    </row>
    <row r="2234" spans="1:20" ht="15.6" x14ac:dyDescent="0.3">
      <c r="A2234" s="21">
        <v>4630</v>
      </c>
      <c r="B2234" s="22">
        <v>48</v>
      </c>
      <c r="C2234" s="22">
        <v>24</v>
      </c>
      <c r="D2234" s="22">
        <v>148</v>
      </c>
      <c r="E2234" s="23" t="str">
        <f t="shared" si="34"/>
        <v>100+</v>
      </c>
      <c r="F2234" s="24">
        <v>91311</v>
      </c>
      <c r="G2234" s="22">
        <v>2</v>
      </c>
      <c r="H2234" s="22">
        <v>3.3</v>
      </c>
      <c r="I2234" s="22" t="s">
        <v>33</v>
      </c>
      <c r="J2234" s="22">
        <v>0</v>
      </c>
      <c r="K2234" s="22" t="s">
        <v>34</v>
      </c>
      <c r="L2234" s="22" t="s">
        <v>34</v>
      </c>
      <c r="M2234" s="22" t="s">
        <v>35</v>
      </c>
      <c r="N2234" s="22" t="s">
        <v>35</v>
      </c>
      <c r="O2234" s="22" t="s">
        <v>35</v>
      </c>
      <c r="P2234" s="25" t="str" cm="1">
        <f t="array" ref="P2234">_xlfn.IFS(
B2234&lt;30,"20-29",
B2234&lt;40,"30-39",
B2234&lt;50,"40-49",
B2234&lt;60,"50-59",
TRUE,"60+")</f>
        <v>40-49</v>
      </c>
      <c r="Q2234" s="25" t="str" cm="1">
        <f t="array" ref="Q2234">_xlfn.IFS(
D2234&lt;25,"0–24K",
D2234&lt;50,"25–49K",
D2234&lt;75,"50–74K",
D2234&lt;100,"75–99K",
D2234&lt;150,"100–149K",
D2234&lt;200,"150–199K",
TRUE,"200K+"
)</f>
        <v>100–149K</v>
      </c>
      <c r="R2234" s="25" t="str" cm="1">
        <f t="array" ref="R2234">_xlfn.IFS(
J2234=0,"No Mortgage",
J2234&lt;=100,"Low",
J2234&lt;=300,"Medium",
TRUE,"High"
)</f>
        <v>No Mortgage</v>
      </c>
      <c r="S2234" s="25" t="str" cm="1">
        <f t="array" ref="S2234">_xlfn.IFS(
C2234&lt;10,"0-10",
C2234&lt;20,"11-20",
C2234&lt;30,"21-30",
TRUE,"30+ yrs"
)</f>
        <v>21-30</v>
      </c>
      <c r="T2234" s="26" t="str" cm="1">
        <f t="array" ref="T2234">_xlfn.IFS(
H2234&lt;1,"0-1",
H2234&lt;2,"1-2",
H2234&lt;3,"2-3",
H2234&lt;4,"3-4",
H2234&lt;5,"4-5",
TRUE,"5+"
)</f>
        <v>3-4</v>
      </c>
    </row>
    <row r="2235" spans="1:20" ht="15.6" x14ac:dyDescent="0.3">
      <c r="A2235" s="21">
        <v>4652</v>
      </c>
      <c r="B2235" s="22">
        <v>48</v>
      </c>
      <c r="C2235" s="22">
        <v>24</v>
      </c>
      <c r="D2235" s="22">
        <v>58</v>
      </c>
      <c r="E2235" s="23" t="str">
        <f t="shared" si="34"/>
        <v>51-100</v>
      </c>
      <c r="F2235" s="24">
        <v>94005</v>
      </c>
      <c r="G2235" s="22">
        <v>2</v>
      </c>
      <c r="H2235" s="22">
        <v>1.7</v>
      </c>
      <c r="I2235" s="22" t="s">
        <v>33</v>
      </c>
      <c r="J2235" s="22">
        <v>0</v>
      </c>
      <c r="K2235" s="22" t="s">
        <v>34</v>
      </c>
      <c r="L2235" s="22" t="s">
        <v>34</v>
      </c>
      <c r="M2235" s="22" t="s">
        <v>34</v>
      </c>
      <c r="N2235" s="22" t="s">
        <v>34</v>
      </c>
      <c r="O2235" s="22" t="s">
        <v>34</v>
      </c>
      <c r="P2235" s="25" t="str" cm="1">
        <f t="array" ref="P2235">_xlfn.IFS(
B2235&lt;30,"20-29",
B2235&lt;40,"30-39",
B2235&lt;50,"40-49",
B2235&lt;60,"50-59",
TRUE,"60+")</f>
        <v>40-49</v>
      </c>
      <c r="Q2235" s="25" t="str" cm="1">
        <f t="array" ref="Q2235">_xlfn.IFS(
D2235&lt;25,"0–24K",
D2235&lt;50,"25–49K",
D2235&lt;75,"50–74K",
D2235&lt;100,"75–99K",
D2235&lt;150,"100–149K",
D2235&lt;200,"150–199K",
TRUE,"200K+"
)</f>
        <v>50–74K</v>
      </c>
      <c r="R2235" s="25" t="str" cm="1">
        <f t="array" ref="R2235">_xlfn.IFS(
J2235=0,"No Mortgage",
J2235&lt;=100,"Low",
J2235&lt;=300,"Medium",
TRUE,"High"
)</f>
        <v>No Mortgage</v>
      </c>
      <c r="S2235" s="25" t="str" cm="1">
        <f t="array" ref="S2235">_xlfn.IFS(
C2235&lt;10,"0-10",
C2235&lt;20,"11-20",
C2235&lt;30,"21-30",
TRUE,"30+ yrs"
)</f>
        <v>21-30</v>
      </c>
      <c r="T2235" s="26" t="str" cm="1">
        <f t="array" ref="T2235">_xlfn.IFS(
H2235&lt;1,"0-1",
H2235&lt;2,"1-2",
H2235&lt;3,"2-3",
H2235&lt;4,"3-4",
H2235&lt;5,"4-5",
TRUE,"5+"
)</f>
        <v>1-2</v>
      </c>
    </row>
    <row r="2236" spans="1:20" ht="15.6" x14ac:dyDescent="0.3">
      <c r="A2236" s="21">
        <v>4699</v>
      </c>
      <c r="B2236" s="22">
        <v>48</v>
      </c>
      <c r="C2236" s="22">
        <v>22</v>
      </c>
      <c r="D2236" s="22">
        <v>162</v>
      </c>
      <c r="E2236" s="23" t="str">
        <f t="shared" si="34"/>
        <v>100+</v>
      </c>
      <c r="F2236" s="24">
        <v>94143</v>
      </c>
      <c r="G2236" s="22">
        <v>3</v>
      </c>
      <c r="H2236" s="22">
        <v>1.4</v>
      </c>
      <c r="I2236" s="22" t="s">
        <v>33</v>
      </c>
      <c r="J2236" s="22">
        <v>400</v>
      </c>
      <c r="K2236" s="22" t="s">
        <v>35</v>
      </c>
      <c r="L2236" s="22" t="s">
        <v>34</v>
      </c>
      <c r="M2236" s="22" t="s">
        <v>34</v>
      </c>
      <c r="N2236" s="22" t="s">
        <v>34</v>
      </c>
      <c r="O2236" s="22" t="s">
        <v>34</v>
      </c>
      <c r="P2236" s="25" t="str" cm="1">
        <f t="array" ref="P2236">_xlfn.IFS(
B2236&lt;30,"20-29",
B2236&lt;40,"30-39",
B2236&lt;50,"40-49",
B2236&lt;60,"50-59",
TRUE,"60+")</f>
        <v>40-49</v>
      </c>
      <c r="Q2236" s="25" t="str" cm="1">
        <f t="array" ref="Q2236">_xlfn.IFS(
D2236&lt;25,"0–24K",
D2236&lt;50,"25–49K",
D2236&lt;75,"50–74K",
D2236&lt;100,"75–99K",
D2236&lt;150,"100–149K",
D2236&lt;200,"150–199K",
TRUE,"200K+"
)</f>
        <v>150–199K</v>
      </c>
      <c r="R2236" s="25" t="str" cm="1">
        <f t="array" ref="R2236">_xlfn.IFS(
J2236=0,"No Mortgage",
J2236&lt;=100,"Low",
J2236&lt;=300,"Medium",
TRUE,"High"
)</f>
        <v>High</v>
      </c>
      <c r="S2236" s="25" t="str" cm="1">
        <f t="array" ref="S2236">_xlfn.IFS(
C2236&lt;10,"0-10",
C2236&lt;20,"11-20",
C2236&lt;30,"21-30",
TRUE,"30+ yrs"
)</f>
        <v>21-30</v>
      </c>
      <c r="T2236" s="26" t="str" cm="1">
        <f t="array" ref="T2236">_xlfn.IFS(
H2236&lt;1,"0-1",
H2236&lt;2,"1-2",
H2236&lt;3,"2-3",
H2236&lt;4,"3-4",
H2236&lt;5,"4-5",
TRUE,"5+"
)</f>
        <v>1-2</v>
      </c>
    </row>
    <row r="2237" spans="1:20" ht="15.6" x14ac:dyDescent="0.3">
      <c r="A2237" s="21">
        <v>4788</v>
      </c>
      <c r="B2237" s="22">
        <v>48</v>
      </c>
      <c r="C2237" s="22">
        <v>22</v>
      </c>
      <c r="D2237" s="22">
        <v>42</v>
      </c>
      <c r="E2237" s="23" t="str">
        <f t="shared" si="34"/>
        <v>0-50</v>
      </c>
      <c r="F2237" s="24">
        <v>95054</v>
      </c>
      <c r="G2237" s="22">
        <v>3</v>
      </c>
      <c r="H2237" s="22">
        <v>0.6</v>
      </c>
      <c r="I2237" s="22" t="s">
        <v>37</v>
      </c>
      <c r="J2237" s="22">
        <v>121</v>
      </c>
      <c r="K2237" s="22" t="s">
        <v>34</v>
      </c>
      <c r="L2237" s="22" t="s">
        <v>34</v>
      </c>
      <c r="M2237" s="22" t="s">
        <v>34</v>
      </c>
      <c r="N2237" s="22" t="s">
        <v>35</v>
      </c>
      <c r="O2237" s="22" t="s">
        <v>34</v>
      </c>
      <c r="P2237" s="25" t="str" cm="1">
        <f t="array" ref="P2237">_xlfn.IFS(
B2237&lt;30,"20-29",
B2237&lt;40,"30-39",
B2237&lt;50,"40-49",
B2237&lt;60,"50-59",
TRUE,"60+")</f>
        <v>40-49</v>
      </c>
      <c r="Q2237" s="25" t="str" cm="1">
        <f t="array" ref="Q2237">_xlfn.IFS(
D2237&lt;25,"0–24K",
D2237&lt;50,"25–49K",
D2237&lt;75,"50–74K",
D2237&lt;100,"75–99K",
D2237&lt;150,"100–149K",
D2237&lt;200,"150–199K",
TRUE,"200K+"
)</f>
        <v>25–49K</v>
      </c>
      <c r="R2237" s="25" t="str" cm="1">
        <f t="array" ref="R2237">_xlfn.IFS(
J2237=0,"No Mortgage",
J2237&lt;=100,"Low",
J2237&lt;=300,"Medium",
TRUE,"High"
)</f>
        <v>Medium</v>
      </c>
      <c r="S2237" s="25" t="str" cm="1">
        <f t="array" ref="S2237">_xlfn.IFS(
C2237&lt;10,"0-10",
C2237&lt;20,"11-20",
C2237&lt;30,"21-30",
TRUE,"30+ yrs"
)</f>
        <v>21-30</v>
      </c>
      <c r="T2237" s="26" t="str" cm="1">
        <f t="array" ref="T2237">_xlfn.IFS(
H2237&lt;1,"0-1",
H2237&lt;2,"1-2",
H2237&lt;3,"2-3",
H2237&lt;4,"3-4",
H2237&lt;5,"4-5",
TRUE,"5+"
)</f>
        <v>0-1</v>
      </c>
    </row>
    <row r="2238" spans="1:20" ht="15.6" x14ac:dyDescent="0.3">
      <c r="A2238" s="21">
        <v>4804</v>
      </c>
      <c r="B2238" s="22">
        <v>48</v>
      </c>
      <c r="C2238" s="22">
        <v>24</v>
      </c>
      <c r="D2238" s="22">
        <v>48</v>
      </c>
      <c r="E2238" s="23" t="str">
        <f t="shared" si="34"/>
        <v>0-50</v>
      </c>
      <c r="F2238" s="24">
        <v>92064</v>
      </c>
      <c r="G2238" s="22">
        <v>2</v>
      </c>
      <c r="H2238" s="22">
        <v>2.1</v>
      </c>
      <c r="I2238" s="22" t="s">
        <v>36</v>
      </c>
      <c r="J2238" s="22">
        <v>0</v>
      </c>
      <c r="K2238" s="22" t="s">
        <v>34</v>
      </c>
      <c r="L2238" s="22" t="s">
        <v>34</v>
      </c>
      <c r="M2238" s="22" t="s">
        <v>34</v>
      </c>
      <c r="N2238" s="22" t="s">
        <v>35</v>
      </c>
      <c r="O2238" s="22" t="s">
        <v>34</v>
      </c>
      <c r="P2238" s="25" t="str" cm="1">
        <f t="array" ref="P2238">_xlfn.IFS(
B2238&lt;30,"20-29",
B2238&lt;40,"30-39",
B2238&lt;50,"40-49",
B2238&lt;60,"50-59",
TRUE,"60+")</f>
        <v>40-49</v>
      </c>
      <c r="Q2238" s="25" t="str" cm="1">
        <f t="array" ref="Q2238">_xlfn.IFS(
D2238&lt;25,"0–24K",
D2238&lt;50,"25–49K",
D2238&lt;75,"50–74K",
D2238&lt;100,"75–99K",
D2238&lt;150,"100–149K",
D2238&lt;200,"150–199K",
TRUE,"200K+"
)</f>
        <v>25–49K</v>
      </c>
      <c r="R2238" s="25" t="str" cm="1">
        <f t="array" ref="R2238">_xlfn.IFS(
J2238=0,"No Mortgage",
J2238&lt;=100,"Low",
J2238&lt;=300,"Medium",
TRUE,"High"
)</f>
        <v>No Mortgage</v>
      </c>
      <c r="S2238" s="25" t="str" cm="1">
        <f t="array" ref="S2238">_xlfn.IFS(
C2238&lt;10,"0-10",
C2238&lt;20,"11-20",
C2238&lt;30,"21-30",
TRUE,"30+ yrs"
)</f>
        <v>21-30</v>
      </c>
      <c r="T2238" s="26" t="str" cm="1">
        <f t="array" ref="T2238">_xlfn.IFS(
H2238&lt;1,"0-1",
H2238&lt;2,"1-2",
H2238&lt;3,"2-3",
H2238&lt;4,"3-4",
H2238&lt;5,"4-5",
TRUE,"5+"
)</f>
        <v>2-3</v>
      </c>
    </row>
    <row r="2239" spans="1:20" ht="15.6" x14ac:dyDescent="0.3">
      <c r="A2239" s="21">
        <v>4895</v>
      </c>
      <c r="B2239" s="22">
        <v>48</v>
      </c>
      <c r="C2239" s="22">
        <v>22</v>
      </c>
      <c r="D2239" s="22">
        <v>74</v>
      </c>
      <c r="E2239" s="23" t="str">
        <f t="shared" si="34"/>
        <v>51-100</v>
      </c>
      <c r="F2239" s="24">
        <v>93950</v>
      </c>
      <c r="G2239" s="22">
        <v>1</v>
      </c>
      <c r="H2239" s="22">
        <v>1.4</v>
      </c>
      <c r="I2239" s="22" t="s">
        <v>36</v>
      </c>
      <c r="J2239" s="22">
        <v>0</v>
      </c>
      <c r="K2239" s="22" t="s">
        <v>34</v>
      </c>
      <c r="L2239" s="22" t="s">
        <v>35</v>
      </c>
      <c r="M2239" s="22" t="s">
        <v>34</v>
      </c>
      <c r="N2239" s="22" t="s">
        <v>34</v>
      </c>
      <c r="O2239" s="22" t="s">
        <v>34</v>
      </c>
      <c r="P2239" s="25" t="str" cm="1">
        <f t="array" ref="P2239">_xlfn.IFS(
B2239&lt;30,"20-29",
B2239&lt;40,"30-39",
B2239&lt;50,"40-49",
B2239&lt;60,"50-59",
TRUE,"60+")</f>
        <v>40-49</v>
      </c>
      <c r="Q2239" s="25" t="str" cm="1">
        <f t="array" ref="Q2239">_xlfn.IFS(
D2239&lt;25,"0–24K",
D2239&lt;50,"25–49K",
D2239&lt;75,"50–74K",
D2239&lt;100,"75–99K",
D2239&lt;150,"100–149K",
D2239&lt;200,"150–199K",
TRUE,"200K+"
)</f>
        <v>50–74K</v>
      </c>
      <c r="R2239" s="25" t="str" cm="1">
        <f t="array" ref="R2239">_xlfn.IFS(
J2239=0,"No Mortgage",
J2239&lt;=100,"Low",
J2239&lt;=300,"Medium",
TRUE,"High"
)</f>
        <v>No Mortgage</v>
      </c>
      <c r="S2239" s="25" t="str" cm="1">
        <f t="array" ref="S2239">_xlfn.IFS(
C2239&lt;10,"0-10",
C2239&lt;20,"11-20",
C2239&lt;30,"21-30",
TRUE,"30+ yrs"
)</f>
        <v>21-30</v>
      </c>
      <c r="T2239" s="26" t="str" cm="1">
        <f t="array" ref="T2239">_xlfn.IFS(
H2239&lt;1,"0-1",
H2239&lt;2,"1-2",
H2239&lt;3,"2-3",
H2239&lt;4,"3-4",
H2239&lt;5,"4-5",
TRUE,"5+"
)</f>
        <v>1-2</v>
      </c>
    </row>
    <row r="2240" spans="1:20" ht="15.6" x14ac:dyDescent="0.3">
      <c r="A2240" s="21">
        <v>4911</v>
      </c>
      <c r="B2240" s="22">
        <v>48</v>
      </c>
      <c r="C2240" s="22">
        <v>22</v>
      </c>
      <c r="D2240" s="22">
        <v>120</v>
      </c>
      <c r="E2240" s="23" t="str">
        <f t="shared" si="34"/>
        <v>100+</v>
      </c>
      <c r="F2240" s="24">
        <v>90291</v>
      </c>
      <c r="G2240" s="22">
        <v>1</v>
      </c>
      <c r="H2240" s="22">
        <v>0</v>
      </c>
      <c r="I2240" s="22" t="s">
        <v>33</v>
      </c>
      <c r="J2240" s="22">
        <v>0</v>
      </c>
      <c r="K2240" s="22" t="s">
        <v>34</v>
      </c>
      <c r="L2240" s="22" t="s">
        <v>34</v>
      </c>
      <c r="M2240" s="22" t="s">
        <v>34</v>
      </c>
      <c r="N2240" s="22" t="s">
        <v>35</v>
      </c>
      <c r="O2240" s="22" t="s">
        <v>34</v>
      </c>
      <c r="P2240" s="25" t="str" cm="1">
        <f t="array" ref="P2240">_xlfn.IFS(
B2240&lt;30,"20-29",
B2240&lt;40,"30-39",
B2240&lt;50,"40-49",
B2240&lt;60,"50-59",
TRUE,"60+")</f>
        <v>40-49</v>
      </c>
      <c r="Q2240" s="25" t="str" cm="1">
        <f t="array" ref="Q2240">_xlfn.IFS(
D2240&lt;25,"0–24K",
D2240&lt;50,"25–49K",
D2240&lt;75,"50–74K",
D2240&lt;100,"75–99K",
D2240&lt;150,"100–149K",
D2240&lt;200,"150–199K",
TRUE,"200K+"
)</f>
        <v>100–149K</v>
      </c>
      <c r="R2240" s="25" t="str" cm="1">
        <f t="array" ref="R2240">_xlfn.IFS(
J2240=0,"No Mortgage",
J2240&lt;=100,"Low",
J2240&lt;=300,"Medium",
TRUE,"High"
)</f>
        <v>No Mortgage</v>
      </c>
      <c r="S2240" s="25" t="str" cm="1">
        <f t="array" ref="S2240">_xlfn.IFS(
C2240&lt;10,"0-10",
C2240&lt;20,"11-20",
C2240&lt;30,"21-30",
TRUE,"30+ yrs"
)</f>
        <v>21-30</v>
      </c>
      <c r="T2240" s="26" t="str" cm="1">
        <f t="array" ref="T2240">_xlfn.IFS(
H2240&lt;1,"0-1",
H2240&lt;2,"1-2",
H2240&lt;3,"2-3",
H2240&lt;4,"3-4",
H2240&lt;5,"4-5",
TRUE,"5+"
)</f>
        <v>0-1</v>
      </c>
    </row>
    <row r="2241" spans="1:20" ht="15.6" x14ac:dyDescent="0.3">
      <c r="A2241" s="21">
        <v>4986</v>
      </c>
      <c r="B2241" s="22">
        <v>48</v>
      </c>
      <c r="C2241" s="22">
        <v>23</v>
      </c>
      <c r="D2241" s="22">
        <v>30</v>
      </c>
      <c r="E2241" s="23" t="str">
        <f t="shared" si="34"/>
        <v>0-50</v>
      </c>
      <c r="F2241" s="24">
        <v>94720</v>
      </c>
      <c r="G2241" s="22">
        <v>3</v>
      </c>
      <c r="H2241" s="22">
        <v>1.7</v>
      </c>
      <c r="I2241" s="22" t="s">
        <v>37</v>
      </c>
      <c r="J2241" s="22">
        <v>162</v>
      </c>
      <c r="K2241" s="22" t="s">
        <v>34</v>
      </c>
      <c r="L2241" s="22" t="s">
        <v>34</v>
      </c>
      <c r="M2241" s="22" t="s">
        <v>34</v>
      </c>
      <c r="N2241" s="22" t="s">
        <v>35</v>
      </c>
      <c r="O2241" s="22" t="s">
        <v>34</v>
      </c>
      <c r="P2241" s="25" t="str" cm="1">
        <f t="array" ref="P2241">_xlfn.IFS(
B2241&lt;30,"20-29",
B2241&lt;40,"30-39",
B2241&lt;50,"40-49",
B2241&lt;60,"50-59",
TRUE,"60+")</f>
        <v>40-49</v>
      </c>
      <c r="Q2241" s="25" t="str" cm="1">
        <f t="array" ref="Q2241">_xlfn.IFS(
D2241&lt;25,"0–24K",
D2241&lt;50,"25–49K",
D2241&lt;75,"50–74K",
D2241&lt;100,"75–99K",
D2241&lt;150,"100–149K",
D2241&lt;200,"150–199K",
TRUE,"200K+"
)</f>
        <v>25–49K</v>
      </c>
      <c r="R2241" s="25" t="str" cm="1">
        <f t="array" ref="R2241">_xlfn.IFS(
J2241=0,"No Mortgage",
J2241&lt;=100,"Low",
J2241&lt;=300,"Medium",
TRUE,"High"
)</f>
        <v>Medium</v>
      </c>
      <c r="S2241" s="25" t="str" cm="1">
        <f t="array" ref="S2241">_xlfn.IFS(
C2241&lt;10,"0-10",
C2241&lt;20,"11-20",
C2241&lt;30,"21-30",
TRUE,"30+ yrs"
)</f>
        <v>21-30</v>
      </c>
      <c r="T2241" s="26" t="str" cm="1">
        <f t="array" ref="T2241">_xlfn.IFS(
H2241&lt;1,"0-1",
H2241&lt;2,"1-2",
H2241&lt;3,"2-3",
H2241&lt;4,"3-4",
H2241&lt;5,"4-5",
TRUE,"5+"
)</f>
        <v>1-2</v>
      </c>
    </row>
    <row r="2242" spans="1:20" ht="15.6" x14ac:dyDescent="0.3">
      <c r="A2242" s="21">
        <v>4988</v>
      </c>
      <c r="B2242" s="22">
        <v>48</v>
      </c>
      <c r="C2242" s="22">
        <v>23</v>
      </c>
      <c r="D2242" s="22">
        <v>43</v>
      </c>
      <c r="E2242" s="23" t="str">
        <f t="shared" ref="E2242:E2305" si="35">IF(D2242&lt;=50,"0-50",IF(D2242&lt;=100,"51-100","100+"))</f>
        <v>0-50</v>
      </c>
      <c r="F2242" s="24">
        <v>93943</v>
      </c>
      <c r="G2242" s="22">
        <v>3</v>
      </c>
      <c r="H2242" s="22">
        <v>1.7</v>
      </c>
      <c r="I2242" s="22" t="s">
        <v>37</v>
      </c>
      <c r="J2242" s="22">
        <v>159</v>
      </c>
      <c r="K2242" s="22" t="s">
        <v>34</v>
      </c>
      <c r="L2242" s="22" t="s">
        <v>34</v>
      </c>
      <c r="M2242" s="22" t="s">
        <v>34</v>
      </c>
      <c r="N2242" s="22" t="s">
        <v>35</v>
      </c>
      <c r="O2242" s="22" t="s">
        <v>34</v>
      </c>
      <c r="P2242" s="25" t="str" cm="1">
        <f t="array" ref="P2242">_xlfn.IFS(
B2242&lt;30,"20-29",
B2242&lt;40,"30-39",
B2242&lt;50,"40-49",
B2242&lt;60,"50-59",
TRUE,"60+")</f>
        <v>40-49</v>
      </c>
      <c r="Q2242" s="25" t="str" cm="1">
        <f t="array" ref="Q2242">_xlfn.IFS(
D2242&lt;25,"0–24K",
D2242&lt;50,"25–49K",
D2242&lt;75,"50–74K",
D2242&lt;100,"75–99K",
D2242&lt;150,"100–149K",
D2242&lt;200,"150–199K",
TRUE,"200K+"
)</f>
        <v>25–49K</v>
      </c>
      <c r="R2242" s="25" t="str" cm="1">
        <f t="array" ref="R2242">_xlfn.IFS(
J2242=0,"No Mortgage",
J2242&lt;=100,"Low",
J2242&lt;=300,"Medium",
TRUE,"High"
)</f>
        <v>Medium</v>
      </c>
      <c r="S2242" s="25" t="str" cm="1">
        <f t="array" ref="S2242">_xlfn.IFS(
C2242&lt;10,"0-10",
C2242&lt;20,"11-20",
C2242&lt;30,"21-30",
TRUE,"30+ yrs"
)</f>
        <v>21-30</v>
      </c>
      <c r="T2242" s="26" t="str" cm="1">
        <f t="array" ref="T2242">_xlfn.IFS(
H2242&lt;1,"0-1",
H2242&lt;2,"1-2",
H2242&lt;3,"2-3",
H2242&lt;4,"3-4",
H2242&lt;5,"4-5",
TRUE,"5+"
)</f>
        <v>1-2</v>
      </c>
    </row>
    <row r="2243" spans="1:20" ht="15.6" x14ac:dyDescent="0.3">
      <c r="A2243" s="21">
        <v>62</v>
      </c>
      <c r="B2243" s="22">
        <v>47</v>
      </c>
      <c r="C2243" s="22">
        <v>21</v>
      </c>
      <c r="D2243" s="22">
        <v>125</v>
      </c>
      <c r="E2243" s="23" t="str">
        <f t="shared" si="35"/>
        <v>100+</v>
      </c>
      <c r="F2243" s="24">
        <v>93407</v>
      </c>
      <c r="G2243" s="22">
        <v>1</v>
      </c>
      <c r="H2243" s="22">
        <v>5.7</v>
      </c>
      <c r="I2243" s="22" t="s">
        <v>33</v>
      </c>
      <c r="J2243" s="22">
        <v>112</v>
      </c>
      <c r="K2243" s="22" t="s">
        <v>34</v>
      </c>
      <c r="L2243" s="22" t="s">
        <v>35</v>
      </c>
      <c r="M2243" s="22" t="s">
        <v>34</v>
      </c>
      <c r="N2243" s="22" t="s">
        <v>34</v>
      </c>
      <c r="O2243" s="22" t="s">
        <v>34</v>
      </c>
      <c r="P2243" s="25" t="str" cm="1">
        <f t="array" ref="P2243">_xlfn.IFS(
B2243&lt;30,"20-29",
B2243&lt;40,"30-39",
B2243&lt;50,"40-49",
B2243&lt;60,"50-59",
TRUE,"60+")</f>
        <v>40-49</v>
      </c>
      <c r="Q2243" s="25" t="str" cm="1">
        <f t="array" ref="Q2243">_xlfn.IFS(
D2243&lt;25,"0–24K",
D2243&lt;50,"25–49K",
D2243&lt;75,"50–74K",
D2243&lt;100,"75–99K",
D2243&lt;150,"100–149K",
D2243&lt;200,"150–199K",
TRUE,"200K+"
)</f>
        <v>100–149K</v>
      </c>
      <c r="R2243" s="25" t="str" cm="1">
        <f t="array" ref="R2243">_xlfn.IFS(
J2243=0,"No Mortgage",
J2243&lt;=100,"Low",
J2243&lt;=300,"Medium",
TRUE,"High"
)</f>
        <v>Medium</v>
      </c>
      <c r="S2243" s="25" t="str" cm="1">
        <f t="array" ref="S2243">_xlfn.IFS(
C2243&lt;10,"0-10",
C2243&lt;20,"11-20",
C2243&lt;30,"21-30",
TRUE,"30+ yrs"
)</f>
        <v>21-30</v>
      </c>
      <c r="T2243" s="26" t="str" cm="1">
        <f t="array" ref="T2243">_xlfn.IFS(
H2243&lt;1,"0-1",
H2243&lt;2,"1-2",
H2243&lt;3,"2-3",
H2243&lt;4,"3-4",
H2243&lt;5,"4-5",
TRUE,"5+"
)</f>
        <v>5+</v>
      </c>
    </row>
    <row r="2244" spans="1:20" ht="15.6" x14ac:dyDescent="0.3">
      <c r="A2244" s="21">
        <v>65</v>
      </c>
      <c r="B2244" s="22">
        <v>47</v>
      </c>
      <c r="C2244" s="22">
        <v>23</v>
      </c>
      <c r="D2244" s="22">
        <v>105</v>
      </c>
      <c r="E2244" s="23" t="str">
        <f t="shared" si="35"/>
        <v>100+</v>
      </c>
      <c r="F2244" s="24">
        <v>90024</v>
      </c>
      <c r="G2244" s="22">
        <v>2</v>
      </c>
      <c r="H2244" s="22">
        <v>3.3</v>
      </c>
      <c r="I2244" s="22" t="s">
        <v>33</v>
      </c>
      <c r="J2244" s="22">
        <v>0</v>
      </c>
      <c r="K2244" s="22" t="s">
        <v>34</v>
      </c>
      <c r="L2244" s="22" t="s">
        <v>34</v>
      </c>
      <c r="M2244" s="22" t="s">
        <v>34</v>
      </c>
      <c r="N2244" s="22" t="s">
        <v>34</v>
      </c>
      <c r="O2244" s="22" t="s">
        <v>34</v>
      </c>
      <c r="P2244" s="25" t="str" cm="1">
        <f t="array" ref="P2244">_xlfn.IFS(
B2244&lt;30,"20-29",
B2244&lt;40,"30-39",
B2244&lt;50,"40-49",
B2244&lt;60,"50-59",
TRUE,"60+")</f>
        <v>40-49</v>
      </c>
      <c r="Q2244" s="25" t="str" cm="1">
        <f t="array" ref="Q2244">_xlfn.IFS(
D2244&lt;25,"0–24K",
D2244&lt;50,"25–49K",
D2244&lt;75,"50–74K",
D2244&lt;100,"75–99K",
D2244&lt;150,"100–149K",
D2244&lt;200,"150–199K",
TRUE,"200K+"
)</f>
        <v>100–149K</v>
      </c>
      <c r="R2244" s="25" t="str" cm="1">
        <f t="array" ref="R2244">_xlfn.IFS(
J2244=0,"No Mortgage",
J2244&lt;=100,"Low",
J2244&lt;=300,"Medium",
TRUE,"High"
)</f>
        <v>No Mortgage</v>
      </c>
      <c r="S2244" s="25" t="str" cm="1">
        <f t="array" ref="S2244">_xlfn.IFS(
C2244&lt;10,"0-10",
C2244&lt;20,"11-20",
C2244&lt;30,"21-30",
TRUE,"30+ yrs"
)</f>
        <v>21-30</v>
      </c>
      <c r="T2244" s="26" t="str" cm="1">
        <f t="array" ref="T2244">_xlfn.IFS(
H2244&lt;1,"0-1",
H2244&lt;2,"1-2",
H2244&lt;3,"2-3",
H2244&lt;4,"3-4",
H2244&lt;5,"4-5",
TRUE,"5+"
)</f>
        <v>3-4</v>
      </c>
    </row>
    <row r="2245" spans="1:20" ht="15.6" x14ac:dyDescent="0.3">
      <c r="A2245" s="21">
        <v>69</v>
      </c>
      <c r="B2245" s="22">
        <v>47</v>
      </c>
      <c r="C2245" s="22">
        <v>21</v>
      </c>
      <c r="D2245" s="22">
        <v>60</v>
      </c>
      <c r="E2245" s="23" t="str">
        <f t="shared" si="35"/>
        <v>51-100</v>
      </c>
      <c r="F2245" s="24">
        <v>93407</v>
      </c>
      <c r="G2245" s="22">
        <v>3</v>
      </c>
      <c r="H2245" s="22">
        <v>2.1</v>
      </c>
      <c r="I2245" s="22" t="s">
        <v>33</v>
      </c>
      <c r="J2245" s="22">
        <v>0</v>
      </c>
      <c r="K2245" s="22" t="s">
        <v>34</v>
      </c>
      <c r="L2245" s="22" t="s">
        <v>34</v>
      </c>
      <c r="M2245" s="22" t="s">
        <v>34</v>
      </c>
      <c r="N2245" s="22" t="s">
        <v>35</v>
      </c>
      <c r="O2245" s="22" t="s">
        <v>35</v>
      </c>
      <c r="P2245" s="25" t="str" cm="1">
        <f t="array" ref="P2245">_xlfn.IFS(
B2245&lt;30,"20-29",
B2245&lt;40,"30-39",
B2245&lt;50,"40-49",
B2245&lt;60,"50-59",
TRUE,"60+")</f>
        <v>40-49</v>
      </c>
      <c r="Q2245" s="25" t="str" cm="1">
        <f t="array" ref="Q2245">_xlfn.IFS(
D2245&lt;25,"0–24K",
D2245&lt;50,"25–49K",
D2245&lt;75,"50–74K",
D2245&lt;100,"75–99K",
D2245&lt;150,"100–149K",
D2245&lt;200,"150–199K",
TRUE,"200K+"
)</f>
        <v>50–74K</v>
      </c>
      <c r="R2245" s="25" t="str" cm="1">
        <f t="array" ref="R2245">_xlfn.IFS(
J2245=0,"No Mortgage",
J2245&lt;=100,"Low",
J2245&lt;=300,"Medium",
TRUE,"High"
)</f>
        <v>No Mortgage</v>
      </c>
      <c r="S2245" s="25" t="str" cm="1">
        <f t="array" ref="S2245">_xlfn.IFS(
C2245&lt;10,"0-10",
C2245&lt;20,"11-20",
C2245&lt;30,"21-30",
TRUE,"30+ yrs"
)</f>
        <v>21-30</v>
      </c>
      <c r="T2245" s="26" t="str" cm="1">
        <f t="array" ref="T2245">_xlfn.IFS(
H2245&lt;1,"0-1",
H2245&lt;2,"1-2",
H2245&lt;3,"2-3",
H2245&lt;4,"3-4",
H2245&lt;5,"4-5",
TRUE,"5+"
)</f>
        <v>2-3</v>
      </c>
    </row>
    <row r="2246" spans="1:20" ht="15.6" x14ac:dyDescent="0.3">
      <c r="A2246" s="21">
        <v>82</v>
      </c>
      <c r="B2246" s="22">
        <v>47</v>
      </c>
      <c r="C2246" s="22">
        <v>22</v>
      </c>
      <c r="D2246" s="22">
        <v>40</v>
      </c>
      <c r="E2246" s="23" t="str">
        <f t="shared" si="35"/>
        <v>0-50</v>
      </c>
      <c r="F2246" s="24">
        <v>94612</v>
      </c>
      <c r="G2246" s="22">
        <v>3</v>
      </c>
      <c r="H2246" s="22">
        <v>2.7</v>
      </c>
      <c r="I2246" s="22" t="s">
        <v>37</v>
      </c>
      <c r="J2246" s="22">
        <v>0</v>
      </c>
      <c r="K2246" s="22" t="s">
        <v>34</v>
      </c>
      <c r="L2246" s="22" t="s">
        <v>34</v>
      </c>
      <c r="M2246" s="22" t="s">
        <v>34</v>
      </c>
      <c r="N2246" s="22" t="s">
        <v>35</v>
      </c>
      <c r="O2246" s="22" t="s">
        <v>34</v>
      </c>
      <c r="P2246" s="25" t="str" cm="1">
        <f t="array" ref="P2246">_xlfn.IFS(
B2246&lt;30,"20-29",
B2246&lt;40,"30-39",
B2246&lt;50,"40-49",
B2246&lt;60,"50-59",
TRUE,"60+")</f>
        <v>40-49</v>
      </c>
      <c r="Q2246" s="25" t="str" cm="1">
        <f t="array" ref="Q2246">_xlfn.IFS(
D2246&lt;25,"0–24K",
D2246&lt;50,"25–49K",
D2246&lt;75,"50–74K",
D2246&lt;100,"75–99K",
D2246&lt;150,"100–149K",
D2246&lt;200,"150–199K",
TRUE,"200K+"
)</f>
        <v>25–49K</v>
      </c>
      <c r="R2246" s="25" t="str" cm="1">
        <f t="array" ref="R2246">_xlfn.IFS(
J2246=0,"No Mortgage",
J2246&lt;=100,"Low",
J2246&lt;=300,"Medium",
TRUE,"High"
)</f>
        <v>No Mortgage</v>
      </c>
      <c r="S2246" s="25" t="str" cm="1">
        <f t="array" ref="S2246">_xlfn.IFS(
C2246&lt;10,"0-10",
C2246&lt;20,"11-20",
C2246&lt;30,"21-30",
TRUE,"30+ yrs"
)</f>
        <v>21-30</v>
      </c>
      <c r="T2246" s="26" t="str" cm="1">
        <f t="array" ref="T2246">_xlfn.IFS(
H2246&lt;1,"0-1",
H2246&lt;2,"1-2",
H2246&lt;3,"2-3",
H2246&lt;4,"3-4",
H2246&lt;5,"4-5",
TRUE,"5+"
)</f>
        <v>2-3</v>
      </c>
    </row>
    <row r="2247" spans="1:20" ht="15.6" x14ac:dyDescent="0.3">
      <c r="A2247" s="21">
        <v>228</v>
      </c>
      <c r="B2247" s="22">
        <v>47</v>
      </c>
      <c r="C2247" s="22">
        <v>23</v>
      </c>
      <c r="D2247" s="22">
        <v>148</v>
      </c>
      <c r="E2247" s="23" t="str">
        <f t="shared" si="35"/>
        <v>100+</v>
      </c>
      <c r="F2247" s="24">
        <v>94551</v>
      </c>
      <c r="G2247" s="22">
        <v>2</v>
      </c>
      <c r="H2247" s="22">
        <v>7.5</v>
      </c>
      <c r="I2247" s="22" t="s">
        <v>33</v>
      </c>
      <c r="J2247" s="22">
        <v>0</v>
      </c>
      <c r="K2247" s="22" t="s">
        <v>34</v>
      </c>
      <c r="L2247" s="22" t="s">
        <v>34</v>
      </c>
      <c r="M2247" s="22" t="s">
        <v>35</v>
      </c>
      <c r="N2247" s="22" t="s">
        <v>35</v>
      </c>
      <c r="O2247" s="22" t="s">
        <v>35</v>
      </c>
      <c r="P2247" s="25" t="str" cm="1">
        <f t="array" ref="P2247">_xlfn.IFS(
B2247&lt;30,"20-29",
B2247&lt;40,"30-39",
B2247&lt;50,"40-49",
B2247&lt;60,"50-59",
TRUE,"60+")</f>
        <v>40-49</v>
      </c>
      <c r="Q2247" s="25" t="str" cm="1">
        <f t="array" ref="Q2247">_xlfn.IFS(
D2247&lt;25,"0–24K",
D2247&lt;50,"25–49K",
D2247&lt;75,"50–74K",
D2247&lt;100,"75–99K",
D2247&lt;150,"100–149K",
D2247&lt;200,"150–199K",
TRUE,"200K+"
)</f>
        <v>100–149K</v>
      </c>
      <c r="R2247" s="25" t="str" cm="1">
        <f t="array" ref="R2247">_xlfn.IFS(
J2247=0,"No Mortgage",
J2247&lt;=100,"Low",
J2247&lt;=300,"Medium",
TRUE,"High"
)</f>
        <v>No Mortgage</v>
      </c>
      <c r="S2247" s="25" t="str" cm="1">
        <f t="array" ref="S2247">_xlfn.IFS(
C2247&lt;10,"0-10",
C2247&lt;20,"11-20",
C2247&lt;30,"21-30",
TRUE,"30+ yrs"
)</f>
        <v>21-30</v>
      </c>
      <c r="T2247" s="26" t="str" cm="1">
        <f t="array" ref="T2247">_xlfn.IFS(
H2247&lt;1,"0-1",
H2247&lt;2,"1-2",
H2247&lt;3,"2-3",
H2247&lt;4,"3-4",
H2247&lt;5,"4-5",
TRUE,"5+"
)</f>
        <v>5+</v>
      </c>
    </row>
    <row r="2248" spans="1:20" ht="15.6" x14ac:dyDescent="0.3">
      <c r="A2248" s="21">
        <v>229</v>
      </c>
      <c r="B2248" s="22">
        <v>47</v>
      </c>
      <c r="C2248" s="22">
        <v>22</v>
      </c>
      <c r="D2248" s="22">
        <v>53</v>
      </c>
      <c r="E2248" s="23" t="str">
        <f t="shared" si="35"/>
        <v>51-100</v>
      </c>
      <c r="F2248" s="24">
        <v>92677</v>
      </c>
      <c r="G2248" s="22">
        <v>4</v>
      </c>
      <c r="H2248" s="22">
        <v>1.9</v>
      </c>
      <c r="I2248" s="22" t="s">
        <v>36</v>
      </c>
      <c r="J2248" s="22">
        <v>98</v>
      </c>
      <c r="K2248" s="22" t="s">
        <v>34</v>
      </c>
      <c r="L2248" s="22" t="s">
        <v>35</v>
      </c>
      <c r="M2248" s="22" t="s">
        <v>35</v>
      </c>
      <c r="N2248" s="22" t="s">
        <v>34</v>
      </c>
      <c r="O2248" s="22" t="s">
        <v>35</v>
      </c>
      <c r="P2248" s="25" t="str" cm="1">
        <f t="array" ref="P2248">_xlfn.IFS(
B2248&lt;30,"20-29",
B2248&lt;40,"30-39",
B2248&lt;50,"40-49",
B2248&lt;60,"50-59",
TRUE,"60+")</f>
        <v>40-49</v>
      </c>
      <c r="Q2248" s="25" t="str" cm="1">
        <f t="array" ref="Q2248">_xlfn.IFS(
D2248&lt;25,"0–24K",
D2248&lt;50,"25–49K",
D2248&lt;75,"50–74K",
D2248&lt;100,"75–99K",
D2248&lt;150,"100–149K",
D2248&lt;200,"150–199K",
TRUE,"200K+"
)</f>
        <v>50–74K</v>
      </c>
      <c r="R2248" s="25" t="str" cm="1">
        <f t="array" ref="R2248">_xlfn.IFS(
J2248=0,"No Mortgage",
J2248&lt;=100,"Low",
J2248&lt;=300,"Medium",
TRUE,"High"
)</f>
        <v>Low</v>
      </c>
      <c r="S2248" s="25" t="str" cm="1">
        <f t="array" ref="S2248">_xlfn.IFS(
C2248&lt;10,"0-10",
C2248&lt;20,"11-20",
C2248&lt;30,"21-30",
TRUE,"30+ yrs"
)</f>
        <v>21-30</v>
      </c>
      <c r="T2248" s="26" t="str" cm="1">
        <f t="array" ref="T2248">_xlfn.IFS(
H2248&lt;1,"0-1",
H2248&lt;2,"1-2",
H2248&lt;3,"2-3",
H2248&lt;4,"3-4",
H2248&lt;5,"4-5",
TRUE,"5+"
)</f>
        <v>1-2</v>
      </c>
    </row>
    <row r="2249" spans="1:20" ht="15.6" x14ac:dyDescent="0.3">
      <c r="A2249" s="21">
        <v>231</v>
      </c>
      <c r="B2249" s="22">
        <v>47</v>
      </c>
      <c r="C2249" s="22">
        <v>22</v>
      </c>
      <c r="D2249" s="22">
        <v>92</v>
      </c>
      <c r="E2249" s="23" t="str">
        <f t="shared" si="35"/>
        <v>51-100</v>
      </c>
      <c r="F2249" s="24">
        <v>94720</v>
      </c>
      <c r="G2249" s="22">
        <v>1</v>
      </c>
      <c r="H2249" s="22">
        <v>2.8</v>
      </c>
      <c r="I2249" s="22" t="s">
        <v>37</v>
      </c>
      <c r="J2249" s="22">
        <v>0</v>
      </c>
      <c r="K2249" s="22" t="s">
        <v>34</v>
      </c>
      <c r="L2249" s="22" t="s">
        <v>34</v>
      </c>
      <c r="M2249" s="22" t="s">
        <v>34</v>
      </c>
      <c r="N2249" s="22" t="s">
        <v>35</v>
      </c>
      <c r="O2249" s="22" t="s">
        <v>34</v>
      </c>
      <c r="P2249" s="25" t="str" cm="1">
        <f t="array" ref="P2249">_xlfn.IFS(
B2249&lt;30,"20-29",
B2249&lt;40,"30-39",
B2249&lt;50,"40-49",
B2249&lt;60,"50-59",
TRUE,"60+")</f>
        <v>40-49</v>
      </c>
      <c r="Q2249" s="25" t="str" cm="1">
        <f t="array" ref="Q2249">_xlfn.IFS(
D2249&lt;25,"0–24K",
D2249&lt;50,"25–49K",
D2249&lt;75,"50–74K",
D2249&lt;100,"75–99K",
D2249&lt;150,"100–149K",
D2249&lt;200,"150–199K",
TRUE,"200K+"
)</f>
        <v>75–99K</v>
      </c>
      <c r="R2249" s="25" t="str" cm="1">
        <f t="array" ref="R2249">_xlfn.IFS(
J2249=0,"No Mortgage",
J2249&lt;=100,"Low",
J2249&lt;=300,"Medium",
TRUE,"High"
)</f>
        <v>No Mortgage</v>
      </c>
      <c r="S2249" s="25" t="str" cm="1">
        <f t="array" ref="S2249">_xlfn.IFS(
C2249&lt;10,"0-10",
C2249&lt;20,"11-20",
C2249&lt;30,"21-30",
TRUE,"30+ yrs"
)</f>
        <v>21-30</v>
      </c>
      <c r="T2249" s="26" t="str" cm="1">
        <f t="array" ref="T2249">_xlfn.IFS(
H2249&lt;1,"0-1",
H2249&lt;2,"1-2",
H2249&lt;3,"2-3",
H2249&lt;4,"3-4",
H2249&lt;5,"4-5",
TRUE,"5+"
)</f>
        <v>2-3</v>
      </c>
    </row>
    <row r="2250" spans="1:20" ht="15.6" x14ac:dyDescent="0.3">
      <c r="A2250" s="21">
        <v>254</v>
      </c>
      <c r="B2250" s="22">
        <v>47</v>
      </c>
      <c r="C2250" s="22">
        <v>21</v>
      </c>
      <c r="D2250" s="22">
        <v>138</v>
      </c>
      <c r="E2250" s="23" t="str">
        <f t="shared" si="35"/>
        <v>100+</v>
      </c>
      <c r="F2250" s="24">
        <v>94583</v>
      </c>
      <c r="G2250" s="22">
        <v>1</v>
      </c>
      <c r="H2250" s="22">
        <v>0</v>
      </c>
      <c r="I2250" s="22" t="s">
        <v>33</v>
      </c>
      <c r="J2250" s="22">
        <v>0</v>
      </c>
      <c r="K2250" s="22" t="s">
        <v>34</v>
      </c>
      <c r="L2250" s="22" t="s">
        <v>34</v>
      </c>
      <c r="M2250" s="22" t="s">
        <v>34</v>
      </c>
      <c r="N2250" s="22" t="s">
        <v>34</v>
      </c>
      <c r="O2250" s="22" t="s">
        <v>34</v>
      </c>
      <c r="P2250" s="25" t="str" cm="1">
        <f t="array" ref="P2250">_xlfn.IFS(
B2250&lt;30,"20-29",
B2250&lt;40,"30-39",
B2250&lt;50,"40-49",
B2250&lt;60,"50-59",
TRUE,"60+")</f>
        <v>40-49</v>
      </c>
      <c r="Q2250" s="25" t="str" cm="1">
        <f t="array" ref="Q2250">_xlfn.IFS(
D2250&lt;25,"0–24K",
D2250&lt;50,"25–49K",
D2250&lt;75,"50–74K",
D2250&lt;100,"75–99K",
D2250&lt;150,"100–149K",
D2250&lt;200,"150–199K",
TRUE,"200K+"
)</f>
        <v>100–149K</v>
      </c>
      <c r="R2250" s="25" t="str" cm="1">
        <f t="array" ref="R2250">_xlfn.IFS(
J2250=0,"No Mortgage",
J2250&lt;=100,"Low",
J2250&lt;=300,"Medium",
TRUE,"High"
)</f>
        <v>No Mortgage</v>
      </c>
      <c r="S2250" s="25" t="str" cm="1">
        <f t="array" ref="S2250">_xlfn.IFS(
C2250&lt;10,"0-10",
C2250&lt;20,"11-20",
C2250&lt;30,"21-30",
TRUE,"30+ yrs"
)</f>
        <v>21-30</v>
      </c>
      <c r="T2250" s="26" t="str" cm="1">
        <f t="array" ref="T2250">_xlfn.IFS(
H2250&lt;1,"0-1",
H2250&lt;2,"1-2",
H2250&lt;3,"2-3",
H2250&lt;4,"3-4",
H2250&lt;5,"4-5",
TRUE,"5+"
)</f>
        <v>0-1</v>
      </c>
    </row>
    <row r="2251" spans="1:20" ht="15.6" x14ac:dyDescent="0.3">
      <c r="A2251" s="21">
        <v>268</v>
      </c>
      <c r="B2251" s="22">
        <v>47</v>
      </c>
      <c r="C2251" s="22">
        <v>22</v>
      </c>
      <c r="D2251" s="22">
        <v>81</v>
      </c>
      <c r="E2251" s="23" t="str">
        <f t="shared" si="35"/>
        <v>51-100</v>
      </c>
      <c r="F2251" s="24">
        <v>90504</v>
      </c>
      <c r="G2251" s="22">
        <v>1</v>
      </c>
      <c r="H2251" s="22">
        <v>2.9</v>
      </c>
      <c r="I2251" s="22" t="s">
        <v>33</v>
      </c>
      <c r="J2251" s="22">
        <v>138</v>
      </c>
      <c r="K2251" s="22" t="s">
        <v>34</v>
      </c>
      <c r="L2251" s="22" t="s">
        <v>34</v>
      </c>
      <c r="M2251" s="22" t="s">
        <v>34</v>
      </c>
      <c r="N2251" s="22" t="s">
        <v>34</v>
      </c>
      <c r="O2251" s="22" t="s">
        <v>34</v>
      </c>
      <c r="P2251" s="25" t="str" cm="1">
        <f t="array" ref="P2251">_xlfn.IFS(
B2251&lt;30,"20-29",
B2251&lt;40,"30-39",
B2251&lt;50,"40-49",
B2251&lt;60,"50-59",
TRUE,"60+")</f>
        <v>40-49</v>
      </c>
      <c r="Q2251" s="25" t="str" cm="1">
        <f t="array" ref="Q2251">_xlfn.IFS(
D2251&lt;25,"0–24K",
D2251&lt;50,"25–49K",
D2251&lt;75,"50–74K",
D2251&lt;100,"75–99K",
D2251&lt;150,"100–149K",
D2251&lt;200,"150–199K",
TRUE,"200K+"
)</f>
        <v>75–99K</v>
      </c>
      <c r="R2251" s="25" t="str" cm="1">
        <f t="array" ref="R2251">_xlfn.IFS(
J2251=0,"No Mortgage",
J2251&lt;=100,"Low",
J2251&lt;=300,"Medium",
TRUE,"High"
)</f>
        <v>Medium</v>
      </c>
      <c r="S2251" s="25" t="str" cm="1">
        <f t="array" ref="S2251">_xlfn.IFS(
C2251&lt;10,"0-10",
C2251&lt;20,"11-20",
C2251&lt;30,"21-30",
TRUE,"30+ yrs"
)</f>
        <v>21-30</v>
      </c>
      <c r="T2251" s="26" t="str" cm="1">
        <f t="array" ref="T2251">_xlfn.IFS(
H2251&lt;1,"0-1",
H2251&lt;2,"1-2",
H2251&lt;3,"2-3",
H2251&lt;4,"3-4",
H2251&lt;5,"4-5",
TRUE,"5+"
)</f>
        <v>2-3</v>
      </c>
    </row>
    <row r="2252" spans="1:20" ht="15.6" x14ac:dyDescent="0.3">
      <c r="A2252" s="21">
        <v>379</v>
      </c>
      <c r="B2252" s="22">
        <v>47</v>
      </c>
      <c r="C2252" s="22">
        <v>23</v>
      </c>
      <c r="D2252" s="22">
        <v>38</v>
      </c>
      <c r="E2252" s="23" t="str">
        <f t="shared" si="35"/>
        <v>0-50</v>
      </c>
      <c r="F2252" s="24">
        <v>94618</v>
      </c>
      <c r="G2252" s="22">
        <v>2</v>
      </c>
      <c r="H2252" s="22">
        <v>2.1</v>
      </c>
      <c r="I2252" s="22" t="s">
        <v>36</v>
      </c>
      <c r="J2252" s="22">
        <v>0</v>
      </c>
      <c r="K2252" s="22" t="s">
        <v>34</v>
      </c>
      <c r="L2252" s="22" t="s">
        <v>34</v>
      </c>
      <c r="M2252" s="22" t="s">
        <v>34</v>
      </c>
      <c r="N2252" s="22" t="s">
        <v>34</v>
      </c>
      <c r="O2252" s="22" t="s">
        <v>34</v>
      </c>
      <c r="P2252" s="25" t="str" cm="1">
        <f t="array" ref="P2252">_xlfn.IFS(
B2252&lt;30,"20-29",
B2252&lt;40,"30-39",
B2252&lt;50,"40-49",
B2252&lt;60,"50-59",
TRUE,"60+")</f>
        <v>40-49</v>
      </c>
      <c r="Q2252" s="25" t="str" cm="1">
        <f t="array" ref="Q2252">_xlfn.IFS(
D2252&lt;25,"0–24K",
D2252&lt;50,"25–49K",
D2252&lt;75,"50–74K",
D2252&lt;100,"75–99K",
D2252&lt;150,"100–149K",
D2252&lt;200,"150–199K",
TRUE,"200K+"
)</f>
        <v>25–49K</v>
      </c>
      <c r="R2252" s="25" t="str" cm="1">
        <f t="array" ref="R2252">_xlfn.IFS(
J2252=0,"No Mortgage",
J2252&lt;=100,"Low",
J2252&lt;=300,"Medium",
TRUE,"High"
)</f>
        <v>No Mortgage</v>
      </c>
      <c r="S2252" s="25" t="str" cm="1">
        <f t="array" ref="S2252">_xlfn.IFS(
C2252&lt;10,"0-10",
C2252&lt;20,"11-20",
C2252&lt;30,"21-30",
TRUE,"30+ yrs"
)</f>
        <v>21-30</v>
      </c>
      <c r="T2252" s="26" t="str" cm="1">
        <f t="array" ref="T2252">_xlfn.IFS(
H2252&lt;1,"0-1",
H2252&lt;2,"1-2",
H2252&lt;3,"2-3",
H2252&lt;4,"3-4",
H2252&lt;5,"4-5",
TRUE,"5+"
)</f>
        <v>2-3</v>
      </c>
    </row>
    <row r="2253" spans="1:20" ht="15.6" x14ac:dyDescent="0.3">
      <c r="A2253" s="21">
        <v>411</v>
      </c>
      <c r="B2253" s="22">
        <v>47</v>
      </c>
      <c r="C2253" s="22">
        <v>23</v>
      </c>
      <c r="D2253" s="22">
        <v>110</v>
      </c>
      <c r="E2253" s="23" t="str">
        <f t="shared" si="35"/>
        <v>100+</v>
      </c>
      <c r="F2253" s="24">
        <v>94111</v>
      </c>
      <c r="G2253" s="22">
        <v>2</v>
      </c>
      <c r="H2253" s="22">
        <v>3.3</v>
      </c>
      <c r="I2253" s="22" t="s">
        <v>33</v>
      </c>
      <c r="J2253" s="22">
        <v>0</v>
      </c>
      <c r="K2253" s="22" t="s">
        <v>34</v>
      </c>
      <c r="L2253" s="22" t="s">
        <v>34</v>
      </c>
      <c r="M2253" s="22" t="s">
        <v>34</v>
      </c>
      <c r="N2253" s="22" t="s">
        <v>35</v>
      </c>
      <c r="O2253" s="22" t="s">
        <v>35</v>
      </c>
      <c r="P2253" s="25" t="str" cm="1">
        <f t="array" ref="P2253">_xlfn.IFS(
B2253&lt;30,"20-29",
B2253&lt;40,"30-39",
B2253&lt;50,"40-49",
B2253&lt;60,"50-59",
TRUE,"60+")</f>
        <v>40-49</v>
      </c>
      <c r="Q2253" s="25" t="str" cm="1">
        <f t="array" ref="Q2253">_xlfn.IFS(
D2253&lt;25,"0–24K",
D2253&lt;50,"25–49K",
D2253&lt;75,"50–74K",
D2253&lt;100,"75–99K",
D2253&lt;150,"100–149K",
D2253&lt;200,"150–199K",
TRUE,"200K+"
)</f>
        <v>100–149K</v>
      </c>
      <c r="R2253" s="25" t="str" cm="1">
        <f t="array" ref="R2253">_xlfn.IFS(
J2253=0,"No Mortgage",
J2253&lt;=100,"Low",
J2253&lt;=300,"Medium",
TRUE,"High"
)</f>
        <v>No Mortgage</v>
      </c>
      <c r="S2253" s="25" t="str" cm="1">
        <f t="array" ref="S2253">_xlfn.IFS(
C2253&lt;10,"0-10",
C2253&lt;20,"11-20",
C2253&lt;30,"21-30",
TRUE,"30+ yrs"
)</f>
        <v>21-30</v>
      </c>
      <c r="T2253" s="26" t="str" cm="1">
        <f t="array" ref="T2253">_xlfn.IFS(
H2253&lt;1,"0-1",
H2253&lt;2,"1-2",
H2253&lt;3,"2-3",
H2253&lt;4,"3-4",
H2253&lt;5,"4-5",
TRUE,"5+"
)</f>
        <v>3-4</v>
      </c>
    </row>
    <row r="2254" spans="1:20" ht="15.6" x14ac:dyDescent="0.3">
      <c r="A2254" s="21">
        <v>421</v>
      </c>
      <c r="B2254" s="22">
        <v>47</v>
      </c>
      <c r="C2254" s="22">
        <v>22</v>
      </c>
      <c r="D2254" s="22">
        <v>58</v>
      </c>
      <c r="E2254" s="23" t="str">
        <f t="shared" si="35"/>
        <v>51-100</v>
      </c>
      <c r="F2254" s="24">
        <v>93105</v>
      </c>
      <c r="G2254" s="22">
        <v>4</v>
      </c>
      <c r="H2254" s="22">
        <v>3.6</v>
      </c>
      <c r="I2254" s="22" t="s">
        <v>36</v>
      </c>
      <c r="J2254" s="22">
        <v>0</v>
      </c>
      <c r="K2254" s="22" t="s">
        <v>34</v>
      </c>
      <c r="L2254" s="22" t="s">
        <v>34</v>
      </c>
      <c r="M2254" s="22" t="s">
        <v>34</v>
      </c>
      <c r="N2254" s="22" t="s">
        <v>35</v>
      </c>
      <c r="O2254" s="22" t="s">
        <v>35</v>
      </c>
      <c r="P2254" s="25" t="str" cm="1">
        <f t="array" ref="P2254">_xlfn.IFS(
B2254&lt;30,"20-29",
B2254&lt;40,"30-39",
B2254&lt;50,"40-49",
B2254&lt;60,"50-59",
TRUE,"60+")</f>
        <v>40-49</v>
      </c>
      <c r="Q2254" s="25" t="str" cm="1">
        <f t="array" ref="Q2254">_xlfn.IFS(
D2254&lt;25,"0–24K",
D2254&lt;50,"25–49K",
D2254&lt;75,"50–74K",
D2254&lt;100,"75–99K",
D2254&lt;150,"100–149K",
D2254&lt;200,"150–199K",
TRUE,"200K+"
)</f>
        <v>50–74K</v>
      </c>
      <c r="R2254" s="25" t="str" cm="1">
        <f t="array" ref="R2254">_xlfn.IFS(
J2254=0,"No Mortgage",
J2254&lt;=100,"Low",
J2254&lt;=300,"Medium",
TRUE,"High"
)</f>
        <v>No Mortgage</v>
      </c>
      <c r="S2254" s="25" t="str" cm="1">
        <f t="array" ref="S2254">_xlfn.IFS(
C2254&lt;10,"0-10",
C2254&lt;20,"11-20",
C2254&lt;30,"21-30",
TRUE,"30+ yrs"
)</f>
        <v>21-30</v>
      </c>
      <c r="T2254" s="26" t="str" cm="1">
        <f t="array" ref="T2254">_xlfn.IFS(
H2254&lt;1,"0-1",
H2254&lt;2,"1-2",
H2254&lt;3,"2-3",
H2254&lt;4,"3-4",
H2254&lt;5,"4-5",
TRUE,"5+"
)</f>
        <v>3-4</v>
      </c>
    </row>
    <row r="2255" spans="1:20" ht="15.6" x14ac:dyDescent="0.3">
      <c r="A2255" s="21">
        <v>440</v>
      </c>
      <c r="B2255" s="22">
        <v>47</v>
      </c>
      <c r="C2255" s="22">
        <v>23</v>
      </c>
      <c r="D2255" s="22">
        <v>29</v>
      </c>
      <c r="E2255" s="23" t="str">
        <f t="shared" si="35"/>
        <v>0-50</v>
      </c>
      <c r="F2255" s="24">
        <v>94304</v>
      </c>
      <c r="G2255" s="22">
        <v>4</v>
      </c>
      <c r="H2255" s="22">
        <v>0.6</v>
      </c>
      <c r="I2255" s="22" t="s">
        <v>33</v>
      </c>
      <c r="J2255" s="22">
        <v>0</v>
      </c>
      <c r="K2255" s="22" t="s">
        <v>34</v>
      </c>
      <c r="L2255" s="22" t="s">
        <v>34</v>
      </c>
      <c r="M2255" s="22" t="s">
        <v>34</v>
      </c>
      <c r="N2255" s="22" t="s">
        <v>35</v>
      </c>
      <c r="O2255" s="22" t="s">
        <v>34</v>
      </c>
      <c r="P2255" s="25" t="str" cm="1">
        <f t="array" ref="P2255">_xlfn.IFS(
B2255&lt;30,"20-29",
B2255&lt;40,"30-39",
B2255&lt;50,"40-49",
B2255&lt;60,"50-59",
TRUE,"60+")</f>
        <v>40-49</v>
      </c>
      <c r="Q2255" s="25" t="str" cm="1">
        <f t="array" ref="Q2255">_xlfn.IFS(
D2255&lt;25,"0–24K",
D2255&lt;50,"25–49K",
D2255&lt;75,"50–74K",
D2255&lt;100,"75–99K",
D2255&lt;150,"100–149K",
D2255&lt;200,"150–199K",
TRUE,"200K+"
)</f>
        <v>25–49K</v>
      </c>
      <c r="R2255" s="25" t="str" cm="1">
        <f t="array" ref="R2255">_xlfn.IFS(
J2255=0,"No Mortgage",
J2255&lt;=100,"Low",
J2255&lt;=300,"Medium",
TRUE,"High"
)</f>
        <v>No Mortgage</v>
      </c>
      <c r="S2255" s="25" t="str" cm="1">
        <f t="array" ref="S2255">_xlfn.IFS(
C2255&lt;10,"0-10",
C2255&lt;20,"11-20",
C2255&lt;30,"21-30",
TRUE,"30+ yrs"
)</f>
        <v>21-30</v>
      </c>
      <c r="T2255" s="26" t="str" cm="1">
        <f t="array" ref="T2255">_xlfn.IFS(
H2255&lt;1,"0-1",
H2255&lt;2,"1-2",
H2255&lt;3,"2-3",
H2255&lt;4,"3-4",
H2255&lt;5,"4-5",
TRUE,"5+"
)</f>
        <v>0-1</v>
      </c>
    </row>
    <row r="2256" spans="1:20" ht="15.6" x14ac:dyDescent="0.3">
      <c r="A2256" s="21">
        <v>447</v>
      </c>
      <c r="B2256" s="22">
        <v>47</v>
      </c>
      <c r="C2256" s="22">
        <v>23</v>
      </c>
      <c r="D2256" s="22">
        <v>22</v>
      </c>
      <c r="E2256" s="23" t="str">
        <f t="shared" si="35"/>
        <v>0-50</v>
      </c>
      <c r="F2256" s="24">
        <v>93108</v>
      </c>
      <c r="G2256" s="22">
        <v>1</v>
      </c>
      <c r="H2256" s="22">
        <v>1</v>
      </c>
      <c r="I2256" s="22" t="s">
        <v>33</v>
      </c>
      <c r="J2256" s="22">
        <v>0</v>
      </c>
      <c r="K2256" s="22" t="s">
        <v>34</v>
      </c>
      <c r="L2256" s="22" t="s">
        <v>34</v>
      </c>
      <c r="M2256" s="22" t="s">
        <v>34</v>
      </c>
      <c r="N2256" s="22" t="s">
        <v>34</v>
      </c>
      <c r="O2256" s="22" t="s">
        <v>35</v>
      </c>
      <c r="P2256" s="25" t="str" cm="1">
        <f t="array" ref="P2256">_xlfn.IFS(
B2256&lt;30,"20-29",
B2256&lt;40,"30-39",
B2256&lt;50,"40-49",
B2256&lt;60,"50-59",
TRUE,"60+")</f>
        <v>40-49</v>
      </c>
      <c r="Q2256" s="25" t="str" cm="1">
        <f t="array" ref="Q2256">_xlfn.IFS(
D2256&lt;25,"0–24K",
D2256&lt;50,"25–49K",
D2256&lt;75,"50–74K",
D2256&lt;100,"75–99K",
D2256&lt;150,"100–149K",
D2256&lt;200,"150–199K",
TRUE,"200K+"
)</f>
        <v>0–24K</v>
      </c>
      <c r="R2256" s="25" t="str" cm="1">
        <f t="array" ref="R2256">_xlfn.IFS(
J2256=0,"No Mortgage",
J2256&lt;=100,"Low",
J2256&lt;=300,"Medium",
TRUE,"High"
)</f>
        <v>No Mortgage</v>
      </c>
      <c r="S2256" s="25" t="str" cm="1">
        <f t="array" ref="S2256">_xlfn.IFS(
C2256&lt;10,"0-10",
C2256&lt;20,"11-20",
C2256&lt;30,"21-30",
TRUE,"30+ yrs"
)</f>
        <v>21-30</v>
      </c>
      <c r="T2256" s="26" t="str" cm="1">
        <f t="array" ref="T2256">_xlfn.IFS(
H2256&lt;1,"0-1",
H2256&lt;2,"1-2",
H2256&lt;3,"2-3",
H2256&lt;4,"3-4",
H2256&lt;5,"4-5",
TRUE,"5+"
)</f>
        <v>1-2</v>
      </c>
    </row>
    <row r="2257" spans="1:20" ht="15.6" x14ac:dyDescent="0.3">
      <c r="A2257" s="21">
        <v>509</v>
      </c>
      <c r="B2257" s="22">
        <v>47</v>
      </c>
      <c r="C2257" s="22">
        <v>22</v>
      </c>
      <c r="D2257" s="22">
        <v>15</v>
      </c>
      <c r="E2257" s="23" t="str">
        <f t="shared" si="35"/>
        <v>0-50</v>
      </c>
      <c r="F2257" s="24">
        <v>95521</v>
      </c>
      <c r="G2257" s="22">
        <v>2</v>
      </c>
      <c r="H2257" s="22">
        <v>0.7</v>
      </c>
      <c r="I2257" s="22" t="s">
        <v>36</v>
      </c>
      <c r="J2257" s="22">
        <v>0</v>
      </c>
      <c r="K2257" s="22" t="s">
        <v>34</v>
      </c>
      <c r="L2257" s="22" t="s">
        <v>34</v>
      </c>
      <c r="M2257" s="22" t="s">
        <v>34</v>
      </c>
      <c r="N2257" s="22" t="s">
        <v>34</v>
      </c>
      <c r="O2257" s="22" t="s">
        <v>34</v>
      </c>
      <c r="P2257" s="25" t="str" cm="1">
        <f t="array" ref="P2257">_xlfn.IFS(
B2257&lt;30,"20-29",
B2257&lt;40,"30-39",
B2257&lt;50,"40-49",
B2257&lt;60,"50-59",
TRUE,"60+")</f>
        <v>40-49</v>
      </c>
      <c r="Q2257" s="25" t="str" cm="1">
        <f t="array" ref="Q2257">_xlfn.IFS(
D2257&lt;25,"0–24K",
D2257&lt;50,"25–49K",
D2257&lt;75,"50–74K",
D2257&lt;100,"75–99K",
D2257&lt;150,"100–149K",
D2257&lt;200,"150–199K",
TRUE,"200K+"
)</f>
        <v>0–24K</v>
      </c>
      <c r="R2257" s="25" t="str" cm="1">
        <f t="array" ref="R2257">_xlfn.IFS(
J2257=0,"No Mortgage",
J2257&lt;=100,"Low",
J2257&lt;=300,"Medium",
TRUE,"High"
)</f>
        <v>No Mortgage</v>
      </c>
      <c r="S2257" s="25" t="str" cm="1">
        <f t="array" ref="S2257">_xlfn.IFS(
C2257&lt;10,"0-10",
C2257&lt;20,"11-20",
C2257&lt;30,"21-30",
TRUE,"30+ yrs"
)</f>
        <v>21-30</v>
      </c>
      <c r="T2257" s="26" t="str" cm="1">
        <f t="array" ref="T2257">_xlfn.IFS(
H2257&lt;1,"0-1",
H2257&lt;2,"1-2",
H2257&lt;3,"2-3",
H2257&lt;4,"3-4",
H2257&lt;5,"4-5",
TRUE,"5+"
)</f>
        <v>0-1</v>
      </c>
    </row>
    <row r="2258" spans="1:20" ht="15.6" x14ac:dyDescent="0.3">
      <c r="A2258" s="21">
        <v>651</v>
      </c>
      <c r="B2258" s="22">
        <v>47</v>
      </c>
      <c r="C2258" s="22">
        <v>22</v>
      </c>
      <c r="D2258" s="22">
        <v>122</v>
      </c>
      <c r="E2258" s="23" t="str">
        <f t="shared" si="35"/>
        <v>100+</v>
      </c>
      <c r="F2258" s="24">
        <v>90037</v>
      </c>
      <c r="G2258" s="22">
        <v>1</v>
      </c>
      <c r="H2258" s="22">
        <v>5.0999999999999996</v>
      </c>
      <c r="I2258" s="22" t="s">
        <v>36</v>
      </c>
      <c r="J2258" s="22">
        <v>163</v>
      </c>
      <c r="K2258" s="22" t="s">
        <v>35</v>
      </c>
      <c r="L2258" s="22" t="s">
        <v>35</v>
      </c>
      <c r="M2258" s="22" t="s">
        <v>34</v>
      </c>
      <c r="N2258" s="22" t="s">
        <v>34</v>
      </c>
      <c r="O2258" s="22" t="s">
        <v>34</v>
      </c>
      <c r="P2258" s="25" t="str" cm="1">
        <f t="array" ref="P2258">_xlfn.IFS(
B2258&lt;30,"20-29",
B2258&lt;40,"30-39",
B2258&lt;50,"40-49",
B2258&lt;60,"50-59",
TRUE,"60+")</f>
        <v>40-49</v>
      </c>
      <c r="Q2258" s="25" t="str" cm="1">
        <f t="array" ref="Q2258">_xlfn.IFS(
D2258&lt;25,"0–24K",
D2258&lt;50,"25–49K",
D2258&lt;75,"50–74K",
D2258&lt;100,"75–99K",
D2258&lt;150,"100–149K",
D2258&lt;200,"150–199K",
TRUE,"200K+"
)</f>
        <v>100–149K</v>
      </c>
      <c r="R2258" s="25" t="str" cm="1">
        <f t="array" ref="R2258">_xlfn.IFS(
J2258=0,"No Mortgage",
J2258&lt;=100,"Low",
J2258&lt;=300,"Medium",
TRUE,"High"
)</f>
        <v>Medium</v>
      </c>
      <c r="S2258" s="25" t="str" cm="1">
        <f t="array" ref="S2258">_xlfn.IFS(
C2258&lt;10,"0-10",
C2258&lt;20,"11-20",
C2258&lt;30,"21-30",
TRUE,"30+ yrs"
)</f>
        <v>21-30</v>
      </c>
      <c r="T2258" s="26" t="str" cm="1">
        <f t="array" ref="T2258">_xlfn.IFS(
H2258&lt;1,"0-1",
H2258&lt;2,"1-2",
H2258&lt;3,"2-3",
H2258&lt;4,"3-4",
H2258&lt;5,"4-5",
TRUE,"5+"
)</f>
        <v>5+</v>
      </c>
    </row>
    <row r="2259" spans="1:20" ht="15.6" x14ac:dyDescent="0.3">
      <c r="A2259" s="21">
        <v>677</v>
      </c>
      <c r="B2259" s="22">
        <v>47</v>
      </c>
      <c r="C2259" s="22">
        <v>23</v>
      </c>
      <c r="D2259" s="22">
        <v>11</v>
      </c>
      <c r="E2259" s="23" t="str">
        <f t="shared" si="35"/>
        <v>0-50</v>
      </c>
      <c r="F2259" s="24">
        <v>94063</v>
      </c>
      <c r="G2259" s="22">
        <v>1</v>
      </c>
      <c r="H2259" s="22">
        <v>0.9</v>
      </c>
      <c r="I2259" s="22" t="s">
        <v>36</v>
      </c>
      <c r="J2259" s="22">
        <v>103</v>
      </c>
      <c r="K2259" s="22" t="s">
        <v>34</v>
      </c>
      <c r="L2259" s="22" t="s">
        <v>34</v>
      </c>
      <c r="M2259" s="22" t="s">
        <v>34</v>
      </c>
      <c r="N2259" s="22" t="s">
        <v>34</v>
      </c>
      <c r="O2259" s="22" t="s">
        <v>35</v>
      </c>
      <c r="P2259" s="25" t="str" cm="1">
        <f t="array" ref="P2259">_xlfn.IFS(
B2259&lt;30,"20-29",
B2259&lt;40,"30-39",
B2259&lt;50,"40-49",
B2259&lt;60,"50-59",
TRUE,"60+")</f>
        <v>40-49</v>
      </c>
      <c r="Q2259" s="25" t="str" cm="1">
        <f t="array" ref="Q2259">_xlfn.IFS(
D2259&lt;25,"0–24K",
D2259&lt;50,"25–49K",
D2259&lt;75,"50–74K",
D2259&lt;100,"75–99K",
D2259&lt;150,"100–149K",
D2259&lt;200,"150–199K",
TRUE,"200K+"
)</f>
        <v>0–24K</v>
      </c>
      <c r="R2259" s="25" t="str" cm="1">
        <f t="array" ref="R2259">_xlfn.IFS(
J2259=0,"No Mortgage",
J2259&lt;=100,"Low",
J2259&lt;=300,"Medium",
TRUE,"High"
)</f>
        <v>Medium</v>
      </c>
      <c r="S2259" s="25" t="str" cm="1">
        <f t="array" ref="S2259">_xlfn.IFS(
C2259&lt;10,"0-10",
C2259&lt;20,"11-20",
C2259&lt;30,"21-30",
TRUE,"30+ yrs"
)</f>
        <v>21-30</v>
      </c>
      <c r="T2259" s="26" t="str" cm="1">
        <f t="array" ref="T2259">_xlfn.IFS(
H2259&lt;1,"0-1",
H2259&lt;2,"1-2",
H2259&lt;3,"2-3",
H2259&lt;4,"3-4",
H2259&lt;5,"4-5",
TRUE,"5+"
)</f>
        <v>0-1</v>
      </c>
    </row>
    <row r="2260" spans="1:20" ht="15.6" x14ac:dyDescent="0.3">
      <c r="A2260" s="21">
        <v>708</v>
      </c>
      <c r="B2260" s="22">
        <v>47</v>
      </c>
      <c r="C2260" s="22">
        <v>20</v>
      </c>
      <c r="D2260" s="22">
        <v>25</v>
      </c>
      <c r="E2260" s="23" t="str">
        <f t="shared" si="35"/>
        <v>0-50</v>
      </c>
      <c r="F2260" s="24">
        <v>95064</v>
      </c>
      <c r="G2260" s="22">
        <v>3</v>
      </c>
      <c r="H2260" s="22">
        <v>0.67</v>
      </c>
      <c r="I2260" s="22" t="s">
        <v>37</v>
      </c>
      <c r="J2260" s="22">
        <v>0</v>
      </c>
      <c r="K2260" s="22" t="s">
        <v>34</v>
      </c>
      <c r="L2260" s="22" t="s">
        <v>34</v>
      </c>
      <c r="M2260" s="22" t="s">
        <v>34</v>
      </c>
      <c r="N2260" s="22" t="s">
        <v>35</v>
      </c>
      <c r="O2260" s="22" t="s">
        <v>35</v>
      </c>
      <c r="P2260" s="25" t="str" cm="1">
        <f t="array" ref="P2260">_xlfn.IFS(
B2260&lt;30,"20-29",
B2260&lt;40,"30-39",
B2260&lt;50,"40-49",
B2260&lt;60,"50-59",
TRUE,"60+")</f>
        <v>40-49</v>
      </c>
      <c r="Q2260" s="25" t="str" cm="1">
        <f t="array" ref="Q2260">_xlfn.IFS(
D2260&lt;25,"0–24K",
D2260&lt;50,"25–49K",
D2260&lt;75,"50–74K",
D2260&lt;100,"75–99K",
D2260&lt;150,"100–149K",
D2260&lt;200,"150–199K",
TRUE,"200K+"
)</f>
        <v>25–49K</v>
      </c>
      <c r="R2260" s="25" t="str" cm="1">
        <f t="array" ref="R2260">_xlfn.IFS(
J2260=0,"No Mortgage",
J2260&lt;=100,"Low",
J2260&lt;=300,"Medium",
TRUE,"High"
)</f>
        <v>No Mortgage</v>
      </c>
      <c r="S2260" s="25" t="str" cm="1">
        <f t="array" ref="S2260">_xlfn.IFS(
C2260&lt;10,"0-10",
C2260&lt;20,"11-20",
C2260&lt;30,"21-30",
TRUE,"30+ yrs"
)</f>
        <v>21-30</v>
      </c>
      <c r="T2260" s="26" t="str" cm="1">
        <f t="array" ref="T2260">_xlfn.IFS(
H2260&lt;1,"0-1",
H2260&lt;2,"1-2",
H2260&lt;3,"2-3",
H2260&lt;4,"3-4",
H2260&lt;5,"4-5",
TRUE,"5+"
)</f>
        <v>0-1</v>
      </c>
    </row>
    <row r="2261" spans="1:20" ht="15.6" x14ac:dyDescent="0.3">
      <c r="A2261" s="21">
        <v>716</v>
      </c>
      <c r="B2261" s="22">
        <v>47</v>
      </c>
      <c r="C2261" s="22">
        <v>23</v>
      </c>
      <c r="D2261" s="22">
        <v>32</v>
      </c>
      <c r="E2261" s="23" t="str">
        <f t="shared" si="35"/>
        <v>0-50</v>
      </c>
      <c r="F2261" s="24">
        <v>92130</v>
      </c>
      <c r="G2261" s="22">
        <v>1</v>
      </c>
      <c r="H2261" s="22">
        <v>1</v>
      </c>
      <c r="I2261" s="22" t="s">
        <v>33</v>
      </c>
      <c r="J2261" s="22">
        <v>0</v>
      </c>
      <c r="K2261" s="22" t="s">
        <v>34</v>
      </c>
      <c r="L2261" s="22" t="s">
        <v>35</v>
      </c>
      <c r="M2261" s="22" t="s">
        <v>35</v>
      </c>
      <c r="N2261" s="22" t="s">
        <v>35</v>
      </c>
      <c r="O2261" s="22" t="s">
        <v>35</v>
      </c>
      <c r="P2261" s="25" t="str" cm="1">
        <f t="array" ref="P2261">_xlfn.IFS(
B2261&lt;30,"20-29",
B2261&lt;40,"30-39",
B2261&lt;50,"40-49",
B2261&lt;60,"50-59",
TRUE,"60+")</f>
        <v>40-49</v>
      </c>
      <c r="Q2261" s="25" t="str" cm="1">
        <f t="array" ref="Q2261">_xlfn.IFS(
D2261&lt;25,"0–24K",
D2261&lt;50,"25–49K",
D2261&lt;75,"50–74K",
D2261&lt;100,"75–99K",
D2261&lt;150,"100–149K",
D2261&lt;200,"150–199K",
TRUE,"200K+"
)</f>
        <v>25–49K</v>
      </c>
      <c r="R2261" s="25" t="str" cm="1">
        <f t="array" ref="R2261">_xlfn.IFS(
J2261=0,"No Mortgage",
J2261&lt;=100,"Low",
J2261&lt;=300,"Medium",
TRUE,"High"
)</f>
        <v>No Mortgage</v>
      </c>
      <c r="S2261" s="25" t="str" cm="1">
        <f t="array" ref="S2261">_xlfn.IFS(
C2261&lt;10,"0-10",
C2261&lt;20,"11-20",
C2261&lt;30,"21-30",
TRUE,"30+ yrs"
)</f>
        <v>21-30</v>
      </c>
      <c r="T2261" s="26" t="str" cm="1">
        <f t="array" ref="T2261">_xlfn.IFS(
H2261&lt;1,"0-1",
H2261&lt;2,"1-2",
H2261&lt;3,"2-3",
H2261&lt;4,"3-4",
H2261&lt;5,"4-5",
TRUE,"5+"
)</f>
        <v>1-2</v>
      </c>
    </row>
    <row r="2262" spans="1:20" ht="15.6" x14ac:dyDescent="0.3">
      <c r="A2262" s="21">
        <v>766</v>
      </c>
      <c r="B2262" s="22">
        <v>47</v>
      </c>
      <c r="C2262" s="22">
        <v>21</v>
      </c>
      <c r="D2262" s="22">
        <v>109</v>
      </c>
      <c r="E2262" s="23" t="str">
        <f t="shared" si="35"/>
        <v>100+</v>
      </c>
      <c r="F2262" s="24">
        <v>95822</v>
      </c>
      <c r="G2262" s="22">
        <v>4</v>
      </c>
      <c r="H2262" s="22">
        <v>1.8</v>
      </c>
      <c r="I2262" s="22" t="s">
        <v>33</v>
      </c>
      <c r="J2262" s="22">
        <v>0</v>
      </c>
      <c r="K2262" s="22" t="s">
        <v>35</v>
      </c>
      <c r="L2262" s="22" t="s">
        <v>34</v>
      </c>
      <c r="M2262" s="22" t="s">
        <v>34</v>
      </c>
      <c r="N2262" s="22" t="s">
        <v>34</v>
      </c>
      <c r="O2262" s="22" t="s">
        <v>34</v>
      </c>
      <c r="P2262" s="25" t="str" cm="1">
        <f t="array" ref="P2262">_xlfn.IFS(
B2262&lt;30,"20-29",
B2262&lt;40,"30-39",
B2262&lt;50,"40-49",
B2262&lt;60,"50-59",
TRUE,"60+")</f>
        <v>40-49</v>
      </c>
      <c r="Q2262" s="25" t="str" cm="1">
        <f t="array" ref="Q2262">_xlfn.IFS(
D2262&lt;25,"0–24K",
D2262&lt;50,"25–49K",
D2262&lt;75,"50–74K",
D2262&lt;100,"75–99K",
D2262&lt;150,"100–149K",
D2262&lt;200,"150–199K",
TRUE,"200K+"
)</f>
        <v>100–149K</v>
      </c>
      <c r="R2262" s="25" t="str" cm="1">
        <f t="array" ref="R2262">_xlfn.IFS(
J2262=0,"No Mortgage",
J2262&lt;=100,"Low",
J2262&lt;=300,"Medium",
TRUE,"High"
)</f>
        <v>No Mortgage</v>
      </c>
      <c r="S2262" s="25" t="str" cm="1">
        <f t="array" ref="S2262">_xlfn.IFS(
C2262&lt;10,"0-10",
C2262&lt;20,"11-20",
C2262&lt;30,"21-30",
TRUE,"30+ yrs"
)</f>
        <v>21-30</v>
      </c>
      <c r="T2262" s="26" t="str" cm="1">
        <f t="array" ref="T2262">_xlfn.IFS(
H2262&lt;1,"0-1",
H2262&lt;2,"1-2",
H2262&lt;3,"2-3",
H2262&lt;4,"3-4",
H2262&lt;5,"4-5",
TRUE,"5+"
)</f>
        <v>1-2</v>
      </c>
    </row>
    <row r="2263" spans="1:20" ht="15.6" x14ac:dyDescent="0.3">
      <c r="A2263" s="21">
        <v>802</v>
      </c>
      <c r="B2263" s="22">
        <v>47</v>
      </c>
      <c r="C2263" s="22">
        <v>23</v>
      </c>
      <c r="D2263" s="22">
        <v>8</v>
      </c>
      <c r="E2263" s="23" t="str">
        <f t="shared" si="35"/>
        <v>0-50</v>
      </c>
      <c r="F2263" s="24">
        <v>92612</v>
      </c>
      <c r="G2263" s="22">
        <v>4</v>
      </c>
      <c r="H2263" s="22">
        <v>0.2</v>
      </c>
      <c r="I2263" s="22" t="s">
        <v>33</v>
      </c>
      <c r="J2263" s="22">
        <v>0</v>
      </c>
      <c r="K2263" s="22" t="s">
        <v>34</v>
      </c>
      <c r="L2263" s="22" t="s">
        <v>34</v>
      </c>
      <c r="M2263" s="22" t="s">
        <v>34</v>
      </c>
      <c r="N2263" s="22" t="s">
        <v>35</v>
      </c>
      <c r="O2263" s="22" t="s">
        <v>34</v>
      </c>
      <c r="P2263" s="25" t="str" cm="1">
        <f t="array" ref="P2263">_xlfn.IFS(
B2263&lt;30,"20-29",
B2263&lt;40,"30-39",
B2263&lt;50,"40-49",
B2263&lt;60,"50-59",
TRUE,"60+")</f>
        <v>40-49</v>
      </c>
      <c r="Q2263" s="25" t="str" cm="1">
        <f t="array" ref="Q2263">_xlfn.IFS(
D2263&lt;25,"0–24K",
D2263&lt;50,"25–49K",
D2263&lt;75,"50–74K",
D2263&lt;100,"75–99K",
D2263&lt;150,"100–149K",
D2263&lt;200,"150–199K",
TRUE,"200K+"
)</f>
        <v>0–24K</v>
      </c>
      <c r="R2263" s="25" t="str" cm="1">
        <f t="array" ref="R2263">_xlfn.IFS(
J2263=0,"No Mortgage",
J2263&lt;=100,"Low",
J2263&lt;=300,"Medium",
TRUE,"High"
)</f>
        <v>No Mortgage</v>
      </c>
      <c r="S2263" s="25" t="str" cm="1">
        <f t="array" ref="S2263">_xlfn.IFS(
C2263&lt;10,"0-10",
C2263&lt;20,"11-20",
C2263&lt;30,"21-30",
TRUE,"30+ yrs"
)</f>
        <v>21-30</v>
      </c>
      <c r="T2263" s="26" t="str" cm="1">
        <f t="array" ref="T2263">_xlfn.IFS(
H2263&lt;1,"0-1",
H2263&lt;2,"1-2",
H2263&lt;3,"2-3",
H2263&lt;4,"3-4",
H2263&lt;5,"4-5",
TRUE,"5+"
)</f>
        <v>0-1</v>
      </c>
    </row>
    <row r="2264" spans="1:20" ht="15.6" x14ac:dyDescent="0.3">
      <c r="A2264" s="21">
        <v>845</v>
      </c>
      <c r="B2264" s="22">
        <v>47</v>
      </c>
      <c r="C2264" s="22">
        <v>23</v>
      </c>
      <c r="D2264" s="22">
        <v>71</v>
      </c>
      <c r="E2264" s="23" t="str">
        <f t="shared" si="35"/>
        <v>51-100</v>
      </c>
      <c r="F2264" s="24">
        <v>95762</v>
      </c>
      <c r="G2264" s="22">
        <v>1</v>
      </c>
      <c r="H2264" s="22">
        <v>0.8</v>
      </c>
      <c r="I2264" s="22" t="s">
        <v>36</v>
      </c>
      <c r="J2264" s="22">
        <v>127</v>
      </c>
      <c r="K2264" s="22" t="s">
        <v>34</v>
      </c>
      <c r="L2264" s="22" t="s">
        <v>34</v>
      </c>
      <c r="M2264" s="22" t="s">
        <v>34</v>
      </c>
      <c r="N2264" s="22" t="s">
        <v>35</v>
      </c>
      <c r="O2264" s="22" t="s">
        <v>34</v>
      </c>
      <c r="P2264" s="25" t="str" cm="1">
        <f t="array" ref="P2264">_xlfn.IFS(
B2264&lt;30,"20-29",
B2264&lt;40,"30-39",
B2264&lt;50,"40-49",
B2264&lt;60,"50-59",
TRUE,"60+")</f>
        <v>40-49</v>
      </c>
      <c r="Q2264" s="25" t="str" cm="1">
        <f t="array" ref="Q2264">_xlfn.IFS(
D2264&lt;25,"0–24K",
D2264&lt;50,"25–49K",
D2264&lt;75,"50–74K",
D2264&lt;100,"75–99K",
D2264&lt;150,"100–149K",
D2264&lt;200,"150–199K",
TRUE,"200K+"
)</f>
        <v>50–74K</v>
      </c>
      <c r="R2264" s="25" t="str" cm="1">
        <f t="array" ref="R2264">_xlfn.IFS(
J2264=0,"No Mortgage",
J2264&lt;=100,"Low",
J2264&lt;=300,"Medium",
TRUE,"High"
)</f>
        <v>Medium</v>
      </c>
      <c r="S2264" s="25" t="str" cm="1">
        <f t="array" ref="S2264">_xlfn.IFS(
C2264&lt;10,"0-10",
C2264&lt;20,"11-20",
C2264&lt;30,"21-30",
TRUE,"30+ yrs"
)</f>
        <v>21-30</v>
      </c>
      <c r="T2264" s="26" t="str" cm="1">
        <f t="array" ref="T2264">_xlfn.IFS(
H2264&lt;1,"0-1",
H2264&lt;2,"1-2",
H2264&lt;3,"2-3",
H2264&lt;4,"3-4",
H2264&lt;5,"4-5",
TRUE,"5+"
)</f>
        <v>0-1</v>
      </c>
    </row>
    <row r="2265" spans="1:20" ht="15.6" x14ac:dyDescent="0.3">
      <c r="A2265" s="21">
        <v>912</v>
      </c>
      <c r="B2265" s="22">
        <v>47</v>
      </c>
      <c r="C2265" s="22">
        <v>21</v>
      </c>
      <c r="D2265" s="22">
        <v>68</v>
      </c>
      <c r="E2265" s="23" t="str">
        <f t="shared" si="35"/>
        <v>51-100</v>
      </c>
      <c r="F2265" s="24">
        <v>94538</v>
      </c>
      <c r="G2265" s="22">
        <v>4</v>
      </c>
      <c r="H2265" s="22">
        <v>2.6</v>
      </c>
      <c r="I2265" s="22" t="s">
        <v>36</v>
      </c>
      <c r="J2265" s="22">
        <v>0</v>
      </c>
      <c r="K2265" s="22" t="s">
        <v>34</v>
      </c>
      <c r="L2265" s="22" t="s">
        <v>34</v>
      </c>
      <c r="M2265" s="22" t="s">
        <v>34</v>
      </c>
      <c r="N2265" s="22" t="s">
        <v>34</v>
      </c>
      <c r="O2265" s="22" t="s">
        <v>34</v>
      </c>
      <c r="P2265" s="25" t="str" cm="1">
        <f t="array" ref="P2265">_xlfn.IFS(
B2265&lt;30,"20-29",
B2265&lt;40,"30-39",
B2265&lt;50,"40-49",
B2265&lt;60,"50-59",
TRUE,"60+")</f>
        <v>40-49</v>
      </c>
      <c r="Q2265" s="25" t="str" cm="1">
        <f t="array" ref="Q2265">_xlfn.IFS(
D2265&lt;25,"0–24K",
D2265&lt;50,"25–49K",
D2265&lt;75,"50–74K",
D2265&lt;100,"75–99K",
D2265&lt;150,"100–149K",
D2265&lt;200,"150–199K",
TRUE,"200K+"
)</f>
        <v>50–74K</v>
      </c>
      <c r="R2265" s="25" t="str" cm="1">
        <f t="array" ref="R2265">_xlfn.IFS(
J2265=0,"No Mortgage",
J2265&lt;=100,"Low",
J2265&lt;=300,"Medium",
TRUE,"High"
)</f>
        <v>No Mortgage</v>
      </c>
      <c r="S2265" s="25" t="str" cm="1">
        <f t="array" ref="S2265">_xlfn.IFS(
C2265&lt;10,"0-10",
C2265&lt;20,"11-20",
C2265&lt;30,"21-30",
TRUE,"30+ yrs"
)</f>
        <v>21-30</v>
      </c>
      <c r="T2265" s="26" t="str" cm="1">
        <f t="array" ref="T2265">_xlfn.IFS(
H2265&lt;1,"0-1",
H2265&lt;2,"1-2",
H2265&lt;3,"2-3",
H2265&lt;4,"3-4",
H2265&lt;5,"4-5",
TRUE,"5+"
)</f>
        <v>2-3</v>
      </c>
    </row>
    <row r="2266" spans="1:20" ht="15.6" x14ac:dyDescent="0.3">
      <c r="A2266" s="21">
        <v>963</v>
      </c>
      <c r="B2266" s="22">
        <v>47</v>
      </c>
      <c r="C2266" s="22">
        <v>21</v>
      </c>
      <c r="D2266" s="22">
        <v>120</v>
      </c>
      <c r="E2266" s="23" t="str">
        <f t="shared" si="35"/>
        <v>100+</v>
      </c>
      <c r="F2266" s="24">
        <v>95833</v>
      </c>
      <c r="G2266" s="22">
        <v>1</v>
      </c>
      <c r="H2266" s="22">
        <v>0</v>
      </c>
      <c r="I2266" s="22" t="s">
        <v>33</v>
      </c>
      <c r="J2266" s="22">
        <v>135</v>
      </c>
      <c r="K2266" s="22" t="s">
        <v>34</v>
      </c>
      <c r="L2266" s="22" t="s">
        <v>34</v>
      </c>
      <c r="M2266" s="22" t="s">
        <v>34</v>
      </c>
      <c r="N2266" s="22" t="s">
        <v>34</v>
      </c>
      <c r="O2266" s="22" t="s">
        <v>34</v>
      </c>
      <c r="P2266" s="25" t="str" cm="1">
        <f t="array" ref="P2266">_xlfn.IFS(
B2266&lt;30,"20-29",
B2266&lt;40,"30-39",
B2266&lt;50,"40-49",
B2266&lt;60,"50-59",
TRUE,"60+")</f>
        <v>40-49</v>
      </c>
      <c r="Q2266" s="25" t="str" cm="1">
        <f t="array" ref="Q2266">_xlfn.IFS(
D2266&lt;25,"0–24K",
D2266&lt;50,"25–49K",
D2266&lt;75,"50–74K",
D2266&lt;100,"75–99K",
D2266&lt;150,"100–149K",
D2266&lt;200,"150–199K",
TRUE,"200K+"
)</f>
        <v>100–149K</v>
      </c>
      <c r="R2266" s="25" t="str" cm="1">
        <f t="array" ref="R2266">_xlfn.IFS(
J2266=0,"No Mortgage",
J2266&lt;=100,"Low",
J2266&lt;=300,"Medium",
TRUE,"High"
)</f>
        <v>Medium</v>
      </c>
      <c r="S2266" s="25" t="str" cm="1">
        <f t="array" ref="S2266">_xlfn.IFS(
C2266&lt;10,"0-10",
C2266&lt;20,"11-20",
C2266&lt;30,"21-30",
TRUE,"30+ yrs"
)</f>
        <v>21-30</v>
      </c>
      <c r="T2266" s="26" t="str" cm="1">
        <f t="array" ref="T2266">_xlfn.IFS(
H2266&lt;1,"0-1",
H2266&lt;2,"1-2",
H2266&lt;3,"2-3",
H2266&lt;4,"3-4",
H2266&lt;5,"4-5",
TRUE,"5+"
)</f>
        <v>0-1</v>
      </c>
    </row>
    <row r="2267" spans="1:20" ht="15.6" x14ac:dyDescent="0.3">
      <c r="A2267" s="21">
        <v>1062</v>
      </c>
      <c r="B2267" s="22">
        <v>47</v>
      </c>
      <c r="C2267" s="22">
        <v>22</v>
      </c>
      <c r="D2267" s="22">
        <v>33</v>
      </c>
      <c r="E2267" s="23" t="str">
        <f t="shared" si="35"/>
        <v>0-50</v>
      </c>
      <c r="F2267" s="24">
        <v>91105</v>
      </c>
      <c r="G2267" s="22">
        <v>1</v>
      </c>
      <c r="H2267" s="22">
        <v>1.4</v>
      </c>
      <c r="I2267" s="22" t="s">
        <v>36</v>
      </c>
      <c r="J2267" s="22">
        <v>0</v>
      </c>
      <c r="K2267" s="22" t="s">
        <v>34</v>
      </c>
      <c r="L2267" s="22" t="s">
        <v>34</v>
      </c>
      <c r="M2267" s="22" t="s">
        <v>34</v>
      </c>
      <c r="N2267" s="22" t="s">
        <v>35</v>
      </c>
      <c r="O2267" s="22" t="s">
        <v>34</v>
      </c>
      <c r="P2267" s="25" t="str" cm="1">
        <f t="array" ref="P2267">_xlfn.IFS(
B2267&lt;30,"20-29",
B2267&lt;40,"30-39",
B2267&lt;50,"40-49",
B2267&lt;60,"50-59",
TRUE,"60+")</f>
        <v>40-49</v>
      </c>
      <c r="Q2267" s="25" t="str" cm="1">
        <f t="array" ref="Q2267">_xlfn.IFS(
D2267&lt;25,"0–24K",
D2267&lt;50,"25–49K",
D2267&lt;75,"50–74K",
D2267&lt;100,"75–99K",
D2267&lt;150,"100–149K",
D2267&lt;200,"150–199K",
TRUE,"200K+"
)</f>
        <v>25–49K</v>
      </c>
      <c r="R2267" s="25" t="str" cm="1">
        <f t="array" ref="R2267">_xlfn.IFS(
J2267=0,"No Mortgage",
J2267&lt;=100,"Low",
J2267&lt;=300,"Medium",
TRUE,"High"
)</f>
        <v>No Mortgage</v>
      </c>
      <c r="S2267" s="25" t="str" cm="1">
        <f t="array" ref="S2267">_xlfn.IFS(
C2267&lt;10,"0-10",
C2267&lt;20,"11-20",
C2267&lt;30,"21-30",
TRUE,"30+ yrs"
)</f>
        <v>21-30</v>
      </c>
      <c r="T2267" s="26" t="str" cm="1">
        <f t="array" ref="T2267">_xlfn.IFS(
H2267&lt;1,"0-1",
H2267&lt;2,"1-2",
H2267&lt;3,"2-3",
H2267&lt;4,"3-4",
H2267&lt;5,"4-5",
TRUE,"5+"
)</f>
        <v>1-2</v>
      </c>
    </row>
    <row r="2268" spans="1:20" ht="15.6" x14ac:dyDescent="0.3">
      <c r="A2268" s="21">
        <v>1063</v>
      </c>
      <c r="B2268" s="22">
        <v>47</v>
      </c>
      <c r="C2268" s="22">
        <v>21</v>
      </c>
      <c r="D2268" s="22">
        <v>83</v>
      </c>
      <c r="E2268" s="23" t="str">
        <f t="shared" si="35"/>
        <v>51-100</v>
      </c>
      <c r="F2268" s="24">
        <v>92220</v>
      </c>
      <c r="G2268" s="22">
        <v>1</v>
      </c>
      <c r="H2268" s="22">
        <v>3.8</v>
      </c>
      <c r="I2268" s="22" t="s">
        <v>33</v>
      </c>
      <c r="J2268" s="22">
        <v>97</v>
      </c>
      <c r="K2268" s="22" t="s">
        <v>35</v>
      </c>
      <c r="L2268" s="22" t="s">
        <v>34</v>
      </c>
      <c r="M2268" s="22" t="s">
        <v>34</v>
      </c>
      <c r="N2268" s="22" t="s">
        <v>34</v>
      </c>
      <c r="O2268" s="22" t="s">
        <v>34</v>
      </c>
      <c r="P2268" s="25" t="str" cm="1">
        <f t="array" ref="P2268">_xlfn.IFS(
B2268&lt;30,"20-29",
B2268&lt;40,"30-39",
B2268&lt;50,"40-49",
B2268&lt;60,"50-59",
TRUE,"60+")</f>
        <v>40-49</v>
      </c>
      <c r="Q2268" s="25" t="str" cm="1">
        <f t="array" ref="Q2268">_xlfn.IFS(
D2268&lt;25,"0–24K",
D2268&lt;50,"25–49K",
D2268&lt;75,"50–74K",
D2268&lt;100,"75–99K",
D2268&lt;150,"100–149K",
D2268&lt;200,"150–199K",
TRUE,"200K+"
)</f>
        <v>75–99K</v>
      </c>
      <c r="R2268" s="25" t="str" cm="1">
        <f t="array" ref="R2268">_xlfn.IFS(
J2268=0,"No Mortgage",
J2268&lt;=100,"Low",
J2268&lt;=300,"Medium",
TRUE,"High"
)</f>
        <v>Low</v>
      </c>
      <c r="S2268" s="25" t="str" cm="1">
        <f t="array" ref="S2268">_xlfn.IFS(
C2268&lt;10,"0-10",
C2268&lt;20,"11-20",
C2268&lt;30,"21-30",
TRUE,"30+ yrs"
)</f>
        <v>21-30</v>
      </c>
      <c r="T2268" s="26" t="str" cm="1">
        <f t="array" ref="T2268">_xlfn.IFS(
H2268&lt;1,"0-1",
H2268&lt;2,"1-2",
H2268&lt;3,"2-3",
H2268&lt;4,"3-4",
H2268&lt;5,"4-5",
TRUE,"5+"
)</f>
        <v>3-4</v>
      </c>
    </row>
    <row r="2269" spans="1:20" ht="15.6" x14ac:dyDescent="0.3">
      <c r="A2269" s="21">
        <v>1081</v>
      </c>
      <c r="B2269" s="22">
        <v>47</v>
      </c>
      <c r="C2269" s="22">
        <v>22</v>
      </c>
      <c r="D2269" s="22">
        <v>24</v>
      </c>
      <c r="E2269" s="23" t="str">
        <f t="shared" si="35"/>
        <v>0-50</v>
      </c>
      <c r="F2269" s="24">
        <v>90717</v>
      </c>
      <c r="G2269" s="22">
        <v>4</v>
      </c>
      <c r="H2269" s="22">
        <v>0.4</v>
      </c>
      <c r="I2269" s="22" t="s">
        <v>37</v>
      </c>
      <c r="J2269" s="22">
        <v>142</v>
      </c>
      <c r="K2269" s="22" t="s">
        <v>34</v>
      </c>
      <c r="L2269" s="22" t="s">
        <v>34</v>
      </c>
      <c r="M2269" s="22" t="s">
        <v>34</v>
      </c>
      <c r="N2269" s="22" t="s">
        <v>35</v>
      </c>
      <c r="O2269" s="22" t="s">
        <v>34</v>
      </c>
      <c r="P2269" s="25" t="str" cm="1">
        <f t="array" ref="P2269">_xlfn.IFS(
B2269&lt;30,"20-29",
B2269&lt;40,"30-39",
B2269&lt;50,"40-49",
B2269&lt;60,"50-59",
TRUE,"60+")</f>
        <v>40-49</v>
      </c>
      <c r="Q2269" s="25" t="str" cm="1">
        <f t="array" ref="Q2269">_xlfn.IFS(
D2269&lt;25,"0–24K",
D2269&lt;50,"25–49K",
D2269&lt;75,"50–74K",
D2269&lt;100,"75–99K",
D2269&lt;150,"100–149K",
D2269&lt;200,"150–199K",
TRUE,"200K+"
)</f>
        <v>0–24K</v>
      </c>
      <c r="R2269" s="25" t="str" cm="1">
        <f t="array" ref="R2269">_xlfn.IFS(
J2269=0,"No Mortgage",
J2269&lt;=100,"Low",
J2269&lt;=300,"Medium",
TRUE,"High"
)</f>
        <v>Medium</v>
      </c>
      <c r="S2269" s="25" t="str" cm="1">
        <f t="array" ref="S2269">_xlfn.IFS(
C2269&lt;10,"0-10",
C2269&lt;20,"11-20",
C2269&lt;30,"21-30",
TRUE,"30+ yrs"
)</f>
        <v>21-30</v>
      </c>
      <c r="T2269" s="26" t="str" cm="1">
        <f t="array" ref="T2269">_xlfn.IFS(
H2269&lt;1,"0-1",
H2269&lt;2,"1-2",
H2269&lt;3,"2-3",
H2269&lt;4,"3-4",
H2269&lt;5,"4-5",
TRUE,"5+"
)</f>
        <v>0-1</v>
      </c>
    </row>
    <row r="2270" spans="1:20" ht="15.6" x14ac:dyDescent="0.3">
      <c r="A2270" s="21">
        <v>1108</v>
      </c>
      <c r="B2270" s="22">
        <v>47</v>
      </c>
      <c r="C2270" s="22">
        <v>21</v>
      </c>
      <c r="D2270" s="22">
        <v>79</v>
      </c>
      <c r="E2270" s="23" t="str">
        <f t="shared" si="35"/>
        <v>51-100</v>
      </c>
      <c r="F2270" s="24">
        <v>94110</v>
      </c>
      <c r="G2270" s="22">
        <v>3</v>
      </c>
      <c r="H2270" s="22">
        <v>1.1000000000000001</v>
      </c>
      <c r="I2270" s="22" t="s">
        <v>33</v>
      </c>
      <c r="J2270" s="22">
        <v>185</v>
      </c>
      <c r="K2270" s="22" t="s">
        <v>34</v>
      </c>
      <c r="L2270" s="22" t="s">
        <v>34</v>
      </c>
      <c r="M2270" s="22" t="s">
        <v>34</v>
      </c>
      <c r="N2270" s="22" t="s">
        <v>35</v>
      </c>
      <c r="O2270" s="22" t="s">
        <v>35</v>
      </c>
      <c r="P2270" s="25" t="str" cm="1">
        <f t="array" ref="P2270">_xlfn.IFS(
B2270&lt;30,"20-29",
B2270&lt;40,"30-39",
B2270&lt;50,"40-49",
B2270&lt;60,"50-59",
TRUE,"60+")</f>
        <v>40-49</v>
      </c>
      <c r="Q2270" s="25" t="str" cm="1">
        <f t="array" ref="Q2270">_xlfn.IFS(
D2270&lt;25,"0–24K",
D2270&lt;50,"25–49K",
D2270&lt;75,"50–74K",
D2270&lt;100,"75–99K",
D2270&lt;150,"100–149K",
D2270&lt;200,"150–199K",
TRUE,"200K+"
)</f>
        <v>75–99K</v>
      </c>
      <c r="R2270" s="25" t="str" cm="1">
        <f t="array" ref="R2270">_xlfn.IFS(
J2270=0,"No Mortgage",
J2270&lt;=100,"Low",
J2270&lt;=300,"Medium",
TRUE,"High"
)</f>
        <v>Medium</v>
      </c>
      <c r="S2270" s="25" t="str" cm="1">
        <f t="array" ref="S2270">_xlfn.IFS(
C2270&lt;10,"0-10",
C2270&lt;20,"11-20",
C2270&lt;30,"21-30",
TRUE,"30+ yrs"
)</f>
        <v>21-30</v>
      </c>
      <c r="T2270" s="26" t="str" cm="1">
        <f t="array" ref="T2270">_xlfn.IFS(
H2270&lt;1,"0-1",
H2270&lt;2,"1-2",
H2270&lt;3,"2-3",
H2270&lt;4,"3-4",
H2270&lt;5,"4-5",
TRUE,"5+"
)</f>
        <v>1-2</v>
      </c>
    </row>
    <row r="2271" spans="1:20" ht="15.6" x14ac:dyDescent="0.3">
      <c r="A2271" s="21">
        <v>1137</v>
      </c>
      <c r="B2271" s="22">
        <v>47</v>
      </c>
      <c r="C2271" s="22">
        <v>21</v>
      </c>
      <c r="D2271" s="22">
        <v>65</v>
      </c>
      <c r="E2271" s="23" t="str">
        <f t="shared" si="35"/>
        <v>51-100</v>
      </c>
      <c r="F2271" s="24">
        <v>94086</v>
      </c>
      <c r="G2271" s="22">
        <v>1</v>
      </c>
      <c r="H2271" s="22">
        <v>1.5</v>
      </c>
      <c r="I2271" s="22" t="s">
        <v>37</v>
      </c>
      <c r="J2271" s="22">
        <v>0</v>
      </c>
      <c r="K2271" s="22" t="s">
        <v>34</v>
      </c>
      <c r="L2271" s="22" t="s">
        <v>35</v>
      </c>
      <c r="M2271" s="22" t="s">
        <v>34</v>
      </c>
      <c r="N2271" s="22" t="s">
        <v>35</v>
      </c>
      <c r="O2271" s="22" t="s">
        <v>34</v>
      </c>
      <c r="P2271" s="25" t="str" cm="1">
        <f t="array" ref="P2271">_xlfn.IFS(
B2271&lt;30,"20-29",
B2271&lt;40,"30-39",
B2271&lt;50,"40-49",
B2271&lt;60,"50-59",
TRUE,"60+")</f>
        <v>40-49</v>
      </c>
      <c r="Q2271" s="25" t="str" cm="1">
        <f t="array" ref="Q2271">_xlfn.IFS(
D2271&lt;25,"0–24K",
D2271&lt;50,"25–49K",
D2271&lt;75,"50–74K",
D2271&lt;100,"75–99K",
D2271&lt;150,"100–149K",
D2271&lt;200,"150–199K",
TRUE,"200K+"
)</f>
        <v>50–74K</v>
      </c>
      <c r="R2271" s="25" t="str" cm="1">
        <f t="array" ref="R2271">_xlfn.IFS(
J2271=0,"No Mortgage",
J2271&lt;=100,"Low",
J2271&lt;=300,"Medium",
TRUE,"High"
)</f>
        <v>No Mortgage</v>
      </c>
      <c r="S2271" s="25" t="str" cm="1">
        <f t="array" ref="S2271">_xlfn.IFS(
C2271&lt;10,"0-10",
C2271&lt;20,"11-20",
C2271&lt;30,"21-30",
TRUE,"30+ yrs"
)</f>
        <v>21-30</v>
      </c>
      <c r="T2271" s="26" t="str" cm="1">
        <f t="array" ref="T2271">_xlfn.IFS(
H2271&lt;1,"0-1",
H2271&lt;2,"1-2",
H2271&lt;3,"2-3",
H2271&lt;4,"3-4",
H2271&lt;5,"4-5",
TRUE,"5+"
)</f>
        <v>1-2</v>
      </c>
    </row>
    <row r="2272" spans="1:20" ht="15.6" x14ac:dyDescent="0.3">
      <c r="A2272" s="21">
        <v>1251</v>
      </c>
      <c r="B2272" s="22">
        <v>47</v>
      </c>
      <c r="C2272" s="22">
        <v>20</v>
      </c>
      <c r="D2272" s="22">
        <v>81</v>
      </c>
      <c r="E2272" s="23" t="str">
        <f t="shared" si="35"/>
        <v>51-100</v>
      </c>
      <c r="F2272" s="24">
        <v>94301</v>
      </c>
      <c r="G2272" s="22">
        <v>1</v>
      </c>
      <c r="H2272" s="22">
        <v>2.67</v>
      </c>
      <c r="I2272" s="22" t="s">
        <v>37</v>
      </c>
      <c r="J2272" s="22">
        <v>0</v>
      </c>
      <c r="K2272" s="22" t="s">
        <v>34</v>
      </c>
      <c r="L2272" s="22" t="s">
        <v>34</v>
      </c>
      <c r="M2272" s="22" t="s">
        <v>34</v>
      </c>
      <c r="N2272" s="22" t="s">
        <v>35</v>
      </c>
      <c r="O2272" s="22" t="s">
        <v>34</v>
      </c>
      <c r="P2272" s="25" t="str" cm="1">
        <f t="array" ref="P2272">_xlfn.IFS(
B2272&lt;30,"20-29",
B2272&lt;40,"30-39",
B2272&lt;50,"40-49",
B2272&lt;60,"50-59",
TRUE,"60+")</f>
        <v>40-49</v>
      </c>
      <c r="Q2272" s="25" t="str" cm="1">
        <f t="array" ref="Q2272">_xlfn.IFS(
D2272&lt;25,"0–24K",
D2272&lt;50,"25–49K",
D2272&lt;75,"50–74K",
D2272&lt;100,"75–99K",
D2272&lt;150,"100–149K",
D2272&lt;200,"150–199K",
TRUE,"200K+"
)</f>
        <v>75–99K</v>
      </c>
      <c r="R2272" s="25" t="str" cm="1">
        <f t="array" ref="R2272">_xlfn.IFS(
J2272=0,"No Mortgage",
J2272&lt;=100,"Low",
J2272&lt;=300,"Medium",
TRUE,"High"
)</f>
        <v>No Mortgage</v>
      </c>
      <c r="S2272" s="25" t="str" cm="1">
        <f t="array" ref="S2272">_xlfn.IFS(
C2272&lt;10,"0-10",
C2272&lt;20,"11-20",
C2272&lt;30,"21-30",
TRUE,"30+ yrs"
)</f>
        <v>21-30</v>
      </c>
      <c r="T2272" s="26" t="str" cm="1">
        <f t="array" ref="T2272">_xlfn.IFS(
H2272&lt;1,"0-1",
H2272&lt;2,"1-2",
H2272&lt;3,"2-3",
H2272&lt;4,"3-4",
H2272&lt;5,"4-5",
TRUE,"5+"
)</f>
        <v>2-3</v>
      </c>
    </row>
    <row r="2273" spans="1:20" ht="15.6" x14ac:dyDescent="0.3">
      <c r="A2273" s="21">
        <v>1335</v>
      </c>
      <c r="B2273" s="22">
        <v>47</v>
      </c>
      <c r="C2273" s="22">
        <v>22</v>
      </c>
      <c r="D2273" s="22">
        <v>35</v>
      </c>
      <c r="E2273" s="23" t="str">
        <f t="shared" si="35"/>
        <v>0-50</v>
      </c>
      <c r="F2273" s="24">
        <v>94304</v>
      </c>
      <c r="G2273" s="22">
        <v>2</v>
      </c>
      <c r="H2273" s="22">
        <v>1.3</v>
      </c>
      <c r="I2273" s="22" t="s">
        <v>33</v>
      </c>
      <c r="J2273" s="22">
        <v>0</v>
      </c>
      <c r="K2273" s="22" t="s">
        <v>34</v>
      </c>
      <c r="L2273" s="22" t="s">
        <v>34</v>
      </c>
      <c r="M2273" s="22" t="s">
        <v>34</v>
      </c>
      <c r="N2273" s="22" t="s">
        <v>35</v>
      </c>
      <c r="O2273" s="22" t="s">
        <v>34</v>
      </c>
      <c r="P2273" s="25" t="str" cm="1">
        <f t="array" ref="P2273">_xlfn.IFS(
B2273&lt;30,"20-29",
B2273&lt;40,"30-39",
B2273&lt;50,"40-49",
B2273&lt;60,"50-59",
TRUE,"60+")</f>
        <v>40-49</v>
      </c>
      <c r="Q2273" s="25" t="str" cm="1">
        <f t="array" ref="Q2273">_xlfn.IFS(
D2273&lt;25,"0–24K",
D2273&lt;50,"25–49K",
D2273&lt;75,"50–74K",
D2273&lt;100,"75–99K",
D2273&lt;150,"100–149K",
D2273&lt;200,"150–199K",
TRUE,"200K+"
)</f>
        <v>25–49K</v>
      </c>
      <c r="R2273" s="25" t="str" cm="1">
        <f t="array" ref="R2273">_xlfn.IFS(
J2273=0,"No Mortgage",
J2273&lt;=100,"Low",
J2273&lt;=300,"Medium",
TRUE,"High"
)</f>
        <v>No Mortgage</v>
      </c>
      <c r="S2273" s="25" t="str" cm="1">
        <f t="array" ref="S2273">_xlfn.IFS(
C2273&lt;10,"0-10",
C2273&lt;20,"11-20",
C2273&lt;30,"21-30",
TRUE,"30+ yrs"
)</f>
        <v>21-30</v>
      </c>
      <c r="T2273" s="26" t="str" cm="1">
        <f t="array" ref="T2273">_xlfn.IFS(
H2273&lt;1,"0-1",
H2273&lt;2,"1-2",
H2273&lt;3,"2-3",
H2273&lt;4,"3-4",
H2273&lt;5,"4-5",
TRUE,"5+"
)</f>
        <v>1-2</v>
      </c>
    </row>
    <row r="2274" spans="1:20" ht="15.6" x14ac:dyDescent="0.3">
      <c r="A2274" s="21">
        <v>1393</v>
      </c>
      <c r="B2274" s="22">
        <v>47</v>
      </c>
      <c r="C2274" s="22">
        <v>23</v>
      </c>
      <c r="D2274" s="22">
        <v>33</v>
      </c>
      <c r="E2274" s="23" t="str">
        <f t="shared" si="35"/>
        <v>0-50</v>
      </c>
      <c r="F2274" s="24">
        <v>90095</v>
      </c>
      <c r="G2274" s="22">
        <v>1</v>
      </c>
      <c r="H2274" s="22">
        <v>1</v>
      </c>
      <c r="I2274" s="22" t="s">
        <v>33</v>
      </c>
      <c r="J2274" s="22">
        <v>0</v>
      </c>
      <c r="K2274" s="22" t="s">
        <v>34</v>
      </c>
      <c r="L2274" s="22" t="s">
        <v>34</v>
      </c>
      <c r="M2274" s="22" t="s">
        <v>34</v>
      </c>
      <c r="N2274" s="22" t="s">
        <v>35</v>
      </c>
      <c r="O2274" s="22" t="s">
        <v>35</v>
      </c>
      <c r="P2274" s="25" t="str" cm="1">
        <f t="array" ref="P2274">_xlfn.IFS(
B2274&lt;30,"20-29",
B2274&lt;40,"30-39",
B2274&lt;50,"40-49",
B2274&lt;60,"50-59",
TRUE,"60+")</f>
        <v>40-49</v>
      </c>
      <c r="Q2274" s="25" t="str" cm="1">
        <f t="array" ref="Q2274">_xlfn.IFS(
D2274&lt;25,"0–24K",
D2274&lt;50,"25–49K",
D2274&lt;75,"50–74K",
D2274&lt;100,"75–99K",
D2274&lt;150,"100–149K",
D2274&lt;200,"150–199K",
TRUE,"200K+"
)</f>
        <v>25–49K</v>
      </c>
      <c r="R2274" s="25" t="str" cm="1">
        <f t="array" ref="R2274">_xlfn.IFS(
J2274=0,"No Mortgage",
J2274&lt;=100,"Low",
J2274&lt;=300,"Medium",
TRUE,"High"
)</f>
        <v>No Mortgage</v>
      </c>
      <c r="S2274" s="25" t="str" cm="1">
        <f t="array" ref="S2274">_xlfn.IFS(
C2274&lt;10,"0-10",
C2274&lt;20,"11-20",
C2274&lt;30,"21-30",
TRUE,"30+ yrs"
)</f>
        <v>21-30</v>
      </c>
      <c r="T2274" s="26" t="str" cm="1">
        <f t="array" ref="T2274">_xlfn.IFS(
H2274&lt;1,"0-1",
H2274&lt;2,"1-2",
H2274&lt;3,"2-3",
H2274&lt;4,"3-4",
H2274&lt;5,"4-5",
TRUE,"5+"
)</f>
        <v>1-2</v>
      </c>
    </row>
    <row r="2275" spans="1:20" ht="15.6" x14ac:dyDescent="0.3">
      <c r="A2275" s="21">
        <v>1396</v>
      </c>
      <c r="B2275" s="22">
        <v>47</v>
      </c>
      <c r="C2275" s="22">
        <v>23</v>
      </c>
      <c r="D2275" s="22">
        <v>190</v>
      </c>
      <c r="E2275" s="23" t="str">
        <f t="shared" si="35"/>
        <v>100+</v>
      </c>
      <c r="F2275" s="24">
        <v>92831</v>
      </c>
      <c r="G2275" s="22">
        <v>4</v>
      </c>
      <c r="H2275" s="22">
        <v>0.3</v>
      </c>
      <c r="I2275" s="22" t="s">
        <v>36</v>
      </c>
      <c r="J2275" s="22">
        <v>305</v>
      </c>
      <c r="K2275" s="22" t="s">
        <v>35</v>
      </c>
      <c r="L2275" s="22" t="s">
        <v>34</v>
      </c>
      <c r="M2275" s="22" t="s">
        <v>34</v>
      </c>
      <c r="N2275" s="22" t="s">
        <v>34</v>
      </c>
      <c r="O2275" s="22" t="s">
        <v>34</v>
      </c>
      <c r="P2275" s="25" t="str" cm="1">
        <f t="array" ref="P2275">_xlfn.IFS(
B2275&lt;30,"20-29",
B2275&lt;40,"30-39",
B2275&lt;50,"40-49",
B2275&lt;60,"50-59",
TRUE,"60+")</f>
        <v>40-49</v>
      </c>
      <c r="Q2275" s="25" t="str" cm="1">
        <f t="array" ref="Q2275">_xlfn.IFS(
D2275&lt;25,"0–24K",
D2275&lt;50,"25–49K",
D2275&lt;75,"50–74K",
D2275&lt;100,"75–99K",
D2275&lt;150,"100–149K",
D2275&lt;200,"150–199K",
TRUE,"200K+"
)</f>
        <v>150–199K</v>
      </c>
      <c r="R2275" s="25" t="str" cm="1">
        <f t="array" ref="R2275">_xlfn.IFS(
J2275=0,"No Mortgage",
J2275&lt;=100,"Low",
J2275&lt;=300,"Medium",
TRUE,"High"
)</f>
        <v>High</v>
      </c>
      <c r="S2275" s="25" t="str" cm="1">
        <f t="array" ref="S2275">_xlfn.IFS(
C2275&lt;10,"0-10",
C2275&lt;20,"11-20",
C2275&lt;30,"21-30",
TRUE,"30+ yrs"
)</f>
        <v>21-30</v>
      </c>
      <c r="T2275" s="26" t="str" cm="1">
        <f t="array" ref="T2275">_xlfn.IFS(
H2275&lt;1,"0-1",
H2275&lt;2,"1-2",
H2275&lt;3,"2-3",
H2275&lt;4,"3-4",
H2275&lt;5,"4-5",
TRUE,"5+"
)</f>
        <v>0-1</v>
      </c>
    </row>
    <row r="2276" spans="1:20" ht="15.6" x14ac:dyDescent="0.3">
      <c r="A2276" s="21">
        <v>1446</v>
      </c>
      <c r="B2276" s="22">
        <v>47</v>
      </c>
      <c r="C2276" s="22">
        <v>21</v>
      </c>
      <c r="D2276" s="22">
        <v>141</v>
      </c>
      <c r="E2276" s="23" t="str">
        <f t="shared" si="35"/>
        <v>100+</v>
      </c>
      <c r="F2276" s="24">
        <v>90095</v>
      </c>
      <c r="G2276" s="22">
        <v>1</v>
      </c>
      <c r="H2276" s="22">
        <v>2.4</v>
      </c>
      <c r="I2276" s="22" t="s">
        <v>33</v>
      </c>
      <c r="J2276" s="22">
        <v>0</v>
      </c>
      <c r="K2276" s="22" t="s">
        <v>34</v>
      </c>
      <c r="L2276" s="22" t="s">
        <v>34</v>
      </c>
      <c r="M2276" s="22" t="s">
        <v>34</v>
      </c>
      <c r="N2276" s="22" t="s">
        <v>34</v>
      </c>
      <c r="O2276" s="22" t="s">
        <v>34</v>
      </c>
      <c r="P2276" s="25" t="str" cm="1">
        <f t="array" ref="P2276">_xlfn.IFS(
B2276&lt;30,"20-29",
B2276&lt;40,"30-39",
B2276&lt;50,"40-49",
B2276&lt;60,"50-59",
TRUE,"60+")</f>
        <v>40-49</v>
      </c>
      <c r="Q2276" s="25" t="str" cm="1">
        <f t="array" ref="Q2276">_xlfn.IFS(
D2276&lt;25,"0–24K",
D2276&lt;50,"25–49K",
D2276&lt;75,"50–74K",
D2276&lt;100,"75–99K",
D2276&lt;150,"100–149K",
D2276&lt;200,"150–199K",
TRUE,"200K+"
)</f>
        <v>100–149K</v>
      </c>
      <c r="R2276" s="25" t="str" cm="1">
        <f t="array" ref="R2276">_xlfn.IFS(
J2276=0,"No Mortgage",
J2276&lt;=100,"Low",
J2276&lt;=300,"Medium",
TRUE,"High"
)</f>
        <v>No Mortgage</v>
      </c>
      <c r="S2276" s="25" t="str" cm="1">
        <f t="array" ref="S2276">_xlfn.IFS(
C2276&lt;10,"0-10",
C2276&lt;20,"11-20",
C2276&lt;30,"21-30",
TRUE,"30+ yrs"
)</f>
        <v>21-30</v>
      </c>
      <c r="T2276" s="26" t="str" cm="1">
        <f t="array" ref="T2276">_xlfn.IFS(
H2276&lt;1,"0-1",
H2276&lt;2,"1-2",
H2276&lt;3,"2-3",
H2276&lt;4,"3-4",
H2276&lt;5,"4-5",
TRUE,"5+"
)</f>
        <v>2-3</v>
      </c>
    </row>
    <row r="2277" spans="1:20" ht="15.6" x14ac:dyDescent="0.3">
      <c r="A2277" s="21">
        <v>1460</v>
      </c>
      <c r="B2277" s="22">
        <v>47</v>
      </c>
      <c r="C2277" s="22">
        <v>20</v>
      </c>
      <c r="D2277" s="22">
        <v>38</v>
      </c>
      <c r="E2277" s="23" t="str">
        <f t="shared" si="35"/>
        <v>0-50</v>
      </c>
      <c r="F2277" s="24">
        <v>92115</v>
      </c>
      <c r="G2277" s="22">
        <v>3</v>
      </c>
      <c r="H2277" s="22">
        <v>2.5</v>
      </c>
      <c r="I2277" s="22" t="s">
        <v>37</v>
      </c>
      <c r="J2277" s="22">
        <v>0</v>
      </c>
      <c r="K2277" s="22" t="s">
        <v>34</v>
      </c>
      <c r="L2277" s="22" t="s">
        <v>34</v>
      </c>
      <c r="M2277" s="22" t="s">
        <v>34</v>
      </c>
      <c r="N2277" s="22" t="s">
        <v>34</v>
      </c>
      <c r="O2277" s="22" t="s">
        <v>34</v>
      </c>
      <c r="P2277" s="25" t="str" cm="1">
        <f t="array" ref="P2277">_xlfn.IFS(
B2277&lt;30,"20-29",
B2277&lt;40,"30-39",
B2277&lt;50,"40-49",
B2277&lt;60,"50-59",
TRUE,"60+")</f>
        <v>40-49</v>
      </c>
      <c r="Q2277" s="25" t="str" cm="1">
        <f t="array" ref="Q2277">_xlfn.IFS(
D2277&lt;25,"0–24K",
D2277&lt;50,"25–49K",
D2277&lt;75,"50–74K",
D2277&lt;100,"75–99K",
D2277&lt;150,"100–149K",
D2277&lt;200,"150–199K",
TRUE,"200K+"
)</f>
        <v>25–49K</v>
      </c>
      <c r="R2277" s="25" t="str" cm="1">
        <f t="array" ref="R2277">_xlfn.IFS(
J2277=0,"No Mortgage",
J2277&lt;=100,"Low",
J2277&lt;=300,"Medium",
TRUE,"High"
)</f>
        <v>No Mortgage</v>
      </c>
      <c r="S2277" s="25" t="str" cm="1">
        <f t="array" ref="S2277">_xlfn.IFS(
C2277&lt;10,"0-10",
C2277&lt;20,"11-20",
C2277&lt;30,"21-30",
TRUE,"30+ yrs"
)</f>
        <v>21-30</v>
      </c>
      <c r="T2277" s="26" t="str" cm="1">
        <f t="array" ref="T2277">_xlfn.IFS(
H2277&lt;1,"0-1",
H2277&lt;2,"1-2",
H2277&lt;3,"2-3",
H2277&lt;4,"3-4",
H2277&lt;5,"4-5",
TRUE,"5+"
)</f>
        <v>2-3</v>
      </c>
    </row>
    <row r="2278" spans="1:20" ht="15.6" x14ac:dyDescent="0.3">
      <c r="A2278" s="21">
        <v>1463</v>
      </c>
      <c r="B2278" s="22">
        <v>47</v>
      </c>
      <c r="C2278" s="22">
        <v>21</v>
      </c>
      <c r="D2278" s="22">
        <v>15</v>
      </c>
      <c r="E2278" s="23" t="str">
        <f t="shared" si="35"/>
        <v>0-50</v>
      </c>
      <c r="F2278" s="24">
        <v>95207</v>
      </c>
      <c r="G2278" s="22">
        <v>4</v>
      </c>
      <c r="H2278" s="22">
        <v>0.6</v>
      </c>
      <c r="I2278" s="22" t="s">
        <v>36</v>
      </c>
      <c r="J2278" s="22">
        <v>77</v>
      </c>
      <c r="K2278" s="22" t="s">
        <v>34</v>
      </c>
      <c r="L2278" s="22" t="s">
        <v>34</v>
      </c>
      <c r="M2278" s="22" t="s">
        <v>34</v>
      </c>
      <c r="N2278" s="22" t="s">
        <v>35</v>
      </c>
      <c r="O2278" s="22" t="s">
        <v>34</v>
      </c>
      <c r="P2278" s="25" t="str" cm="1">
        <f t="array" ref="P2278">_xlfn.IFS(
B2278&lt;30,"20-29",
B2278&lt;40,"30-39",
B2278&lt;50,"40-49",
B2278&lt;60,"50-59",
TRUE,"60+")</f>
        <v>40-49</v>
      </c>
      <c r="Q2278" s="25" t="str" cm="1">
        <f t="array" ref="Q2278">_xlfn.IFS(
D2278&lt;25,"0–24K",
D2278&lt;50,"25–49K",
D2278&lt;75,"50–74K",
D2278&lt;100,"75–99K",
D2278&lt;150,"100–149K",
D2278&lt;200,"150–199K",
TRUE,"200K+"
)</f>
        <v>0–24K</v>
      </c>
      <c r="R2278" s="25" t="str" cm="1">
        <f t="array" ref="R2278">_xlfn.IFS(
J2278=0,"No Mortgage",
J2278&lt;=100,"Low",
J2278&lt;=300,"Medium",
TRUE,"High"
)</f>
        <v>Low</v>
      </c>
      <c r="S2278" s="25" t="str" cm="1">
        <f t="array" ref="S2278">_xlfn.IFS(
C2278&lt;10,"0-10",
C2278&lt;20,"11-20",
C2278&lt;30,"21-30",
TRUE,"30+ yrs"
)</f>
        <v>21-30</v>
      </c>
      <c r="T2278" s="26" t="str" cm="1">
        <f t="array" ref="T2278">_xlfn.IFS(
H2278&lt;1,"0-1",
H2278&lt;2,"1-2",
H2278&lt;3,"2-3",
H2278&lt;4,"3-4",
H2278&lt;5,"4-5",
TRUE,"5+"
)</f>
        <v>0-1</v>
      </c>
    </row>
    <row r="2279" spans="1:20" ht="15.6" x14ac:dyDescent="0.3">
      <c r="A2279" s="21">
        <v>1531</v>
      </c>
      <c r="B2279" s="22">
        <v>47</v>
      </c>
      <c r="C2279" s="22">
        <v>21</v>
      </c>
      <c r="D2279" s="22">
        <v>20</v>
      </c>
      <c r="E2279" s="23" t="str">
        <f t="shared" si="35"/>
        <v>0-50</v>
      </c>
      <c r="F2279" s="24">
        <v>94066</v>
      </c>
      <c r="G2279" s="22">
        <v>1</v>
      </c>
      <c r="H2279" s="22">
        <v>0.2</v>
      </c>
      <c r="I2279" s="22" t="s">
        <v>33</v>
      </c>
      <c r="J2279" s="22">
        <v>0</v>
      </c>
      <c r="K2279" s="22" t="s">
        <v>34</v>
      </c>
      <c r="L2279" s="22" t="s">
        <v>34</v>
      </c>
      <c r="M2279" s="22" t="s">
        <v>34</v>
      </c>
      <c r="N2279" s="22" t="s">
        <v>35</v>
      </c>
      <c r="O2279" s="22" t="s">
        <v>35</v>
      </c>
      <c r="P2279" s="25" t="str" cm="1">
        <f t="array" ref="P2279">_xlfn.IFS(
B2279&lt;30,"20-29",
B2279&lt;40,"30-39",
B2279&lt;50,"40-49",
B2279&lt;60,"50-59",
TRUE,"60+")</f>
        <v>40-49</v>
      </c>
      <c r="Q2279" s="25" t="str" cm="1">
        <f t="array" ref="Q2279">_xlfn.IFS(
D2279&lt;25,"0–24K",
D2279&lt;50,"25–49K",
D2279&lt;75,"50–74K",
D2279&lt;100,"75–99K",
D2279&lt;150,"100–149K",
D2279&lt;200,"150–199K",
TRUE,"200K+"
)</f>
        <v>0–24K</v>
      </c>
      <c r="R2279" s="25" t="str" cm="1">
        <f t="array" ref="R2279">_xlfn.IFS(
J2279=0,"No Mortgage",
J2279&lt;=100,"Low",
J2279&lt;=300,"Medium",
TRUE,"High"
)</f>
        <v>No Mortgage</v>
      </c>
      <c r="S2279" s="25" t="str" cm="1">
        <f t="array" ref="S2279">_xlfn.IFS(
C2279&lt;10,"0-10",
C2279&lt;20,"11-20",
C2279&lt;30,"21-30",
TRUE,"30+ yrs"
)</f>
        <v>21-30</v>
      </c>
      <c r="T2279" s="26" t="str" cm="1">
        <f t="array" ref="T2279">_xlfn.IFS(
H2279&lt;1,"0-1",
H2279&lt;2,"1-2",
H2279&lt;3,"2-3",
H2279&lt;4,"3-4",
H2279&lt;5,"4-5",
TRUE,"5+"
)</f>
        <v>0-1</v>
      </c>
    </row>
    <row r="2280" spans="1:20" ht="15.6" x14ac:dyDescent="0.3">
      <c r="A2280" s="21">
        <v>1548</v>
      </c>
      <c r="B2280" s="22">
        <v>47</v>
      </c>
      <c r="C2280" s="22">
        <v>21</v>
      </c>
      <c r="D2280" s="22">
        <v>52</v>
      </c>
      <c r="E2280" s="23" t="str">
        <f t="shared" si="35"/>
        <v>51-100</v>
      </c>
      <c r="F2280" s="24">
        <v>94720</v>
      </c>
      <c r="G2280" s="22">
        <v>1</v>
      </c>
      <c r="H2280" s="22">
        <v>1.2</v>
      </c>
      <c r="I2280" s="22" t="s">
        <v>37</v>
      </c>
      <c r="J2280" s="22">
        <v>194</v>
      </c>
      <c r="K2280" s="22" t="s">
        <v>34</v>
      </c>
      <c r="L2280" s="22" t="s">
        <v>34</v>
      </c>
      <c r="M2280" s="22" t="s">
        <v>34</v>
      </c>
      <c r="N2280" s="22" t="s">
        <v>34</v>
      </c>
      <c r="O2280" s="22" t="s">
        <v>34</v>
      </c>
      <c r="P2280" s="25" t="str" cm="1">
        <f t="array" ref="P2280">_xlfn.IFS(
B2280&lt;30,"20-29",
B2280&lt;40,"30-39",
B2280&lt;50,"40-49",
B2280&lt;60,"50-59",
TRUE,"60+")</f>
        <v>40-49</v>
      </c>
      <c r="Q2280" s="25" t="str" cm="1">
        <f t="array" ref="Q2280">_xlfn.IFS(
D2280&lt;25,"0–24K",
D2280&lt;50,"25–49K",
D2280&lt;75,"50–74K",
D2280&lt;100,"75–99K",
D2280&lt;150,"100–149K",
D2280&lt;200,"150–199K",
TRUE,"200K+"
)</f>
        <v>50–74K</v>
      </c>
      <c r="R2280" s="25" t="str" cm="1">
        <f t="array" ref="R2280">_xlfn.IFS(
J2280=0,"No Mortgage",
J2280&lt;=100,"Low",
J2280&lt;=300,"Medium",
TRUE,"High"
)</f>
        <v>Medium</v>
      </c>
      <c r="S2280" s="25" t="str" cm="1">
        <f t="array" ref="S2280">_xlfn.IFS(
C2280&lt;10,"0-10",
C2280&lt;20,"11-20",
C2280&lt;30,"21-30",
TRUE,"30+ yrs"
)</f>
        <v>21-30</v>
      </c>
      <c r="T2280" s="26" t="str" cm="1">
        <f t="array" ref="T2280">_xlfn.IFS(
H2280&lt;1,"0-1",
H2280&lt;2,"1-2",
H2280&lt;3,"2-3",
H2280&lt;4,"3-4",
H2280&lt;5,"4-5",
TRUE,"5+"
)</f>
        <v>1-2</v>
      </c>
    </row>
    <row r="2281" spans="1:20" ht="15.6" x14ac:dyDescent="0.3">
      <c r="A2281" s="21">
        <v>1615</v>
      </c>
      <c r="B2281" s="22">
        <v>47</v>
      </c>
      <c r="C2281" s="22">
        <v>23</v>
      </c>
      <c r="D2281" s="22">
        <v>89</v>
      </c>
      <c r="E2281" s="23" t="str">
        <f t="shared" si="35"/>
        <v>51-100</v>
      </c>
      <c r="F2281" s="24">
        <v>94920</v>
      </c>
      <c r="G2281" s="22">
        <v>1</v>
      </c>
      <c r="H2281" s="22">
        <v>2.6</v>
      </c>
      <c r="I2281" s="22" t="s">
        <v>37</v>
      </c>
      <c r="J2281" s="22">
        <v>0</v>
      </c>
      <c r="K2281" s="22" t="s">
        <v>34</v>
      </c>
      <c r="L2281" s="22" t="s">
        <v>35</v>
      </c>
      <c r="M2281" s="22" t="s">
        <v>35</v>
      </c>
      <c r="N2281" s="22" t="s">
        <v>35</v>
      </c>
      <c r="O2281" s="22" t="s">
        <v>35</v>
      </c>
      <c r="P2281" s="25" t="str" cm="1">
        <f t="array" ref="P2281">_xlfn.IFS(
B2281&lt;30,"20-29",
B2281&lt;40,"30-39",
B2281&lt;50,"40-49",
B2281&lt;60,"50-59",
TRUE,"60+")</f>
        <v>40-49</v>
      </c>
      <c r="Q2281" s="25" t="str" cm="1">
        <f t="array" ref="Q2281">_xlfn.IFS(
D2281&lt;25,"0–24K",
D2281&lt;50,"25–49K",
D2281&lt;75,"50–74K",
D2281&lt;100,"75–99K",
D2281&lt;150,"100–149K",
D2281&lt;200,"150–199K",
TRUE,"200K+"
)</f>
        <v>75–99K</v>
      </c>
      <c r="R2281" s="25" t="str" cm="1">
        <f t="array" ref="R2281">_xlfn.IFS(
J2281=0,"No Mortgage",
J2281&lt;=100,"Low",
J2281&lt;=300,"Medium",
TRUE,"High"
)</f>
        <v>No Mortgage</v>
      </c>
      <c r="S2281" s="25" t="str" cm="1">
        <f t="array" ref="S2281">_xlfn.IFS(
C2281&lt;10,"0-10",
C2281&lt;20,"11-20",
C2281&lt;30,"21-30",
TRUE,"30+ yrs"
)</f>
        <v>21-30</v>
      </c>
      <c r="T2281" s="26" t="str" cm="1">
        <f t="array" ref="T2281">_xlfn.IFS(
H2281&lt;1,"0-1",
H2281&lt;2,"1-2",
H2281&lt;3,"2-3",
H2281&lt;4,"3-4",
H2281&lt;5,"4-5",
TRUE,"5+"
)</f>
        <v>2-3</v>
      </c>
    </row>
    <row r="2282" spans="1:20" ht="15.6" x14ac:dyDescent="0.3">
      <c r="A2282" s="21">
        <v>1649</v>
      </c>
      <c r="B2282" s="22">
        <v>47</v>
      </c>
      <c r="C2282" s="22">
        <v>21</v>
      </c>
      <c r="D2282" s="22">
        <v>85</v>
      </c>
      <c r="E2282" s="23" t="str">
        <f t="shared" si="35"/>
        <v>51-100</v>
      </c>
      <c r="F2282" s="24">
        <v>93106</v>
      </c>
      <c r="G2282" s="22">
        <v>2</v>
      </c>
      <c r="H2282" s="22">
        <v>1.7</v>
      </c>
      <c r="I2282" s="22" t="s">
        <v>37</v>
      </c>
      <c r="J2282" s="22">
        <v>0</v>
      </c>
      <c r="K2282" s="22" t="s">
        <v>34</v>
      </c>
      <c r="L2282" s="22" t="s">
        <v>34</v>
      </c>
      <c r="M2282" s="22" t="s">
        <v>34</v>
      </c>
      <c r="N2282" s="22" t="s">
        <v>34</v>
      </c>
      <c r="O2282" s="22" t="s">
        <v>35</v>
      </c>
      <c r="P2282" s="25" t="str" cm="1">
        <f t="array" ref="P2282">_xlfn.IFS(
B2282&lt;30,"20-29",
B2282&lt;40,"30-39",
B2282&lt;50,"40-49",
B2282&lt;60,"50-59",
TRUE,"60+")</f>
        <v>40-49</v>
      </c>
      <c r="Q2282" s="25" t="str" cm="1">
        <f t="array" ref="Q2282">_xlfn.IFS(
D2282&lt;25,"0–24K",
D2282&lt;50,"25–49K",
D2282&lt;75,"50–74K",
D2282&lt;100,"75–99K",
D2282&lt;150,"100–149K",
D2282&lt;200,"150–199K",
TRUE,"200K+"
)</f>
        <v>75–99K</v>
      </c>
      <c r="R2282" s="25" t="str" cm="1">
        <f t="array" ref="R2282">_xlfn.IFS(
J2282=0,"No Mortgage",
J2282&lt;=100,"Low",
J2282&lt;=300,"Medium",
TRUE,"High"
)</f>
        <v>No Mortgage</v>
      </c>
      <c r="S2282" s="25" t="str" cm="1">
        <f t="array" ref="S2282">_xlfn.IFS(
C2282&lt;10,"0-10",
C2282&lt;20,"11-20",
C2282&lt;30,"21-30",
TRUE,"30+ yrs"
)</f>
        <v>21-30</v>
      </c>
      <c r="T2282" s="26" t="str" cm="1">
        <f t="array" ref="T2282">_xlfn.IFS(
H2282&lt;1,"0-1",
H2282&lt;2,"1-2",
H2282&lt;3,"2-3",
H2282&lt;4,"3-4",
H2282&lt;5,"4-5",
TRUE,"5+"
)</f>
        <v>1-2</v>
      </c>
    </row>
    <row r="2283" spans="1:20" ht="15.6" x14ac:dyDescent="0.3">
      <c r="A2283" s="21">
        <v>1821</v>
      </c>
      <c r="B2283" s="22">
        <v>47</v>
      </c>
      <c r="C2283" s="22">
        <v>22</v>
      </c>
      <c r="D2283" s="22">
        <v>25</v>
      </c>
      <c r="E2283" s="23" t="str">
        <f t="shared" si="35"/>
        <v>0-50</v>
      </c>
      <c r="F2283" s="24">
        <v>90404</v>
      </c>
      <c r="G2283" s="22">
        <v>1</v>
      </c>
      <c r="H2283" s="22">
        <v>0.1</v>
      </c>
      <c r="I2283" s="22" t="s">
        <v>33</v>
      </c>
      <c r="J2283" s="22">
        <v>148</v>
      </c>
      <c r="K2283" s="22" t="s">
        <v>34</v>
      </c>
      <c r="L2283" s="22" t="s">
        <v>34</v>
      </c>
      <c r="M2283" s="22" t="s">
        <v>34</v>
      </c>
      <c r="N2283" s="22" t="s">
        <v>35</v>
      </c>
      <c r="O2283" s="22" t="s">
        <v>34</v>
      </c>
      <c r="P2283" s="25" t="str" cm="1">
        <f t="array" ref="P2283">_xlfn.IFS(
B2283&lt;30,"20-29",
B2283&lt;40,"30-39",
B2283&lt;50,"40-49",
B2283&lt;60,"50-59",
TRUE,"60+")</f>
        <v>40-49</v>
      </c>
      <c r="Q2283" s="25" t="str" cm="1">
        <f t="array" ref="Q2283">_xlfn.IFS(
D2283&lt;25,"0–24K",
D2283&lt;50,"25–49K",
D2283&lt;75,"50–74K",
D2283&lt;100,"75–99K",
D2283&lt;150,"100–149K",
D2283&lt;200,"150–199K",
TRUE,"200K+"
)</f>
        <v>25–49K</v>
      </c>
      <c r="R2283" s="25" t="str" cm="1">
        <f t="array" ref="R2283">_xlfn.IFS(
J2283=0,"No Mortgage",
J2283&lt;=100,"Low",
J2283&lt;=300,"Medium",
TRUE,"High"
)</f>
        <v>Medium</v>
      </c>
      <c r="S2283" s="25" t="str" cm="1">
        <f t="array" ref="S2283">_xlfn.IFS(
C2283&lt;10,"0-10",
C2283&lt;20,"11-20",
C2283&lt;30,"21-30",
TRUE,"30+ yrs"
)</f>
        <v>21-30</v>
      </c>
      <c r="T2283" s="26" t="str" cm="1">
        <f t="array" ref="T2283">_xlfn.IFS(
H2283&lt;1,"0-1",
H2283&lt;2,"1-2",
H2283&lt;3,"2-3",
H2283&lt;4,"3-4",
H2283&lt;5,"4-5",
TRUE,"5+"
)</f>
        <v>0-1</v>
      </c>
    </row>
    <row r="2284" spans="1:20" ht="15.6" x14ac:dyDescent="0.3">
      <c r="A2284" s="21">
        <v>1832</v>
      </c>
      <c r="B2284" s="22">
        <v>47</v>
      </c>
      <c r="C2284" s="22">
        <v>22</v>
      </c>
      <c r="D2284" s="22">
        <v>30</v>
      </c>
      <c r="E2284" s="23" t="str">
        <f t="shared" si="35"/>
        <v>0-50</v>
      </c>
      <c r="F2284" s="24">
        <v>94118</v>
      </c>
      <c r="G2284" s="22">
        <v>4</v>
      </c>
      <c r="H2284" s="22">
        <v>0.4</v>
      </c>
      <c r="I2284" s="22" t="s">
        <v>37</v>
      </c>
      <c r="J2284" s="22">
        <v>115</v>
      </c>
      <c r="K2284" s="22" t="s">
        <v>34</v>
      </c>
      <c r="L2284" s="22" t="s">
        <v>34</v>
      </c>
      <c r="M2284" s="22" t="s">
        <v>34</v>
      </c>
      <c r="N2284" s="22" t="s">
        <v>35</v>
      </c>
      <c r="O2284" s="22" t="s">
        <v>35</v>
      </c>
      <c r="P2284" s="25" t="str" cm="1">
        <f t="array" ref="P2284">_xlfn.IFS(
B2284&lt;30,"20-29",
B2284&lt;40,"30-39",
B2284&lt;50,"40-49",
B2284&lt;60,"50-59",
TRUE,"60+")</f>
        <v>40-49</v>
      </c>
      <c r="Q2284" s="25" t="str" cm="1">
        <f t="array" ref="Q2284">_xlfn.IFS(
D2284&lt;25,"0–24K",
D2284&lt;50,"25–49K",
D2284&lt;75,"50–74K",
D2284&lt;100,"75–99K",
D2284&lt;150,"100–149K",
D2284&lt;200,"150–199K",
TRUE,"200K+"
)</f>
        <v>25–49K</v>
      </c>
      <c r="R2284" s="25" t="str" cm="1">
        <f t="array" ref="R2284">_xlfn.IFS(
J2284=0,"No Mortgage",
J2284&lt;=100,"Low",
J2284&lt;=300,"Medium",
TRUE,"High"
)</f>
        <v>Medium</v>
      </c>
      <c r="S2284" s="25" t="str" cm="1">
        <f t="array" ref="S2284">_xlfn.IFS(
C2284&lt;10,"0-10",
C2284&lt;20,"11-20",
C2284&lt;30,"21-30",
TRUE,"30+ yrs"
)</f>
        <v>21-30</v>
      </c>
      <c r="T2284" s="26" t="str" cm="1">
        <f t="array" ref="T2284">_xlfn.IFS(
H2284&lt;1,"0-1",
H2284&lt;2,"1-2",
H2284&lt;3,"2-3",
H2284&lt;4,"3-4",
H2284&lt;5,"4-5",
TRUE,"5+"
)</f>
        <v>0-1</v>
      </c>
    </row>
    <row r="2285" spans="1:20" ht="15.6" x14ac:dyDescent="0.3">
      <c r="A2285" s="21">
        <v>1836</v>
      </c>
      <c r="B2285" s="22">
        <v>47</v>
      </c>
      <c r="C2285" s="22">
        <v>23</v>
      </c>
      <c r="D2285" s="22">
        <v>171</v>
      </c>
      <c r="E2285" s="23" t="str">
        <f t="shared" si="35"/>
        <v>100+</v>
      </c>
      <c r="F2285" s="24">
        <v>94546</v>
      </c>
      <c r="G2285" s="22">
        <v>2</v>
      </c>
      <c r="H2285" s="22">
        <v>1.4</v>
      </c>
      <c r="I2285" s="22" t="s">
        <v>33</v>
      </c>
      <c r="J2285" s="22">
        <v>284</v>
      </c>
      <c r="K2285" s="22" t="s">
        <v>34</v>
      </c>
      <c r="L2285" s="22" t="s">
        <v>34</v>
      </c>
      <c r="M2285" s="22" t="s">
        <v>34</v>
      </c>
      <c r="N2285" s="22" t="s">
        <v>35</v>
      </c>
      <c r="O2285" s="22" t="s">
        <v>35</v>
      </c>
      <c r="P2285" s="25" t="str" cm="1">
        <f t="array" ref="P2285">_xlfn.IFS(
B2285&lt;30,"20-29",
B2285&lt;40,"30-39",
B2285&lt;50,"40-49",
B2285&lt;60,"50-59",
TRUE,"60+")</f>
        <v>40-49</v>
      </c>
      <c r="Q2285" s="25" t="str" cm="1">
        <f t="array" ref="Q2285">_xlfn.IFS(
D2285&lt;25,"0–24K",
D2285&lt;50,"25–49K",
D2285&lt;75,"50–74K",
D2285&lt;100,"75–99K",
D2285&lt;150,"100–149K",
D2285&lt;200,"150–199K",
TRUE,"200K+"
)</f>
        <v>150–199K</v>
      </c>
      <c r="R2285" s="25" t="str" cm="1">
        <f t="array" ref="R2285">_xlfn.IFS(
J2285=0,"No Mortgage",
J2285&lt;=100,"Low",
J2285&lt;=300,"Medium",
TRUE,"High"
)</f>
        <v>Medium</v>
      </c>
      <c r="S2285" s="25" t="str" cm="1">
        <f t="array" ref="S2285">_xlfn.IFS(
C2285&lt;10,"0-10",
C2285&lt;20,"11-20",
C2285&lt;30,"21-30",
TRUE,"30+ yrs"
)</f>
        <v>21-30</v>
      </c>
      <c r="T2285" s="26" t="str" cm="1">
        <f t="array" ref="T2285">_xlfn.IFS(
H2285&lt;1,"0-1",
H2285&lt;2,"1-2",
H2285&lt;3,"2-3",
H2285&lt;4,"3-4",
H2285&lt;5,"4-5",
TRUE,"5+"
)</f>
        <v>1-2</v>
      </c>
    </row>
    <row r="2286" spans="1:20" ht="15.6" x14ac:dyDescent="0.3">
      <c r="A2286" s="21">
        <v>1974</v>
      </c>
      <c r="B2286" s="22">
        <v>47</v>
      </c>
      <c r="C2286" s="22">
        <v>22</v>
      </c>
      <c r="D2286" s="22">
        <v>11</v>
      </c>
      <c r="E2286" s="23" t="str">
        <f t="shared" si="35"/>
        <v>0-50</v>
      </c>
      <c r="F2286" s="24">
        <v>92192</v>
      </c>
      <c r="G2286" s="22">
        <v>2</v>
      </c>
      <c r="H2286" s="22">
        <v>0</v>
      </c>
      <c r="I2286" s="22" t="s">
        <v>33</v>
      </c>
      <c r="J2286" s="22">
        <v>78</v>
      </c>
      <c r="K2286" s="22" t="s">
        <v>34</v>
      </c>
      <c r="L2286" s="22" t="s">
        <v>34</v>
      </c>
      <c r="M2286" s="22" t="s">
        <v>34</v>
      </c>
      <c r="N2286" s="22" t="s">
        <v>34</v>
      </c>
      <c r="O2286" s="22" t="s">
        <v>34</v>
      </c>
      <c r="P2286" s="25" t="str" cm="1">
        <f t="array" ref="P2286">_xlfn.IFS(
B2286&lt;30,"20-29",
B2286&lt;40,"30-39",
B2286&lt;50,"40-49",
B2286&lt;60,"50-59",
TRUE,"60+")</f>
        <v>40-49</v>
      </c>
      <c r="Q2286" s="25" t="str" cm="1">
        <f t="array" ref="Q2286">_xlfn.IFS(
D2286&lt;25,"0–24K",
D2286&lt;50,"25–49K",
D2286&lt;75,"50–74K",
D2286&lt;100,"75–99K",
D2286&lt;150,"100–149K",
D2286&lt;200,"150–199K",
TRUE,"200K+"
)</f>
        <v>0–24K</v>
      </c>
      <c r="R2286" s="25" t="str" cm="1">
        <f t="array" ref="R2286">_xlfn.IFS(
J2286=0,"No Mortgage",
J2286&lt;=100,"Low",
J2286&lt;=300,"Medium",
TRUE,"High"
)</f>
        <v>Low</v>
      </c>
      <c r="S2286" s="25" t="str" cm="1">
        <f t="array" ref="S2286">_xlfn.IFS(
C2286&lt;10,"0-10",
C2286&lt;20,"11-20",
C2286&lt;30,"21-30",
TRUE,"30+ yrs"
)</f>
        <v>21-30</v>
      </c>
      <c r="T2286" s="26" t="str" cm="1">
        <f t="array" ref="T2286">_xlfn.IFS(
H2286&lt;1,"0-1",
H2286&lt;2,"1-2",
H2286&lt;3,"2-3",
H2286&lt;4,"3-4",
H2286&lt;5,"4-5",
TRUE,"5+"
)</f>
        <v>0-1</v>
      </c>
    </row>
    <row r="2287" spans="1:20" ht="15.6" x14ac:dyDescent="0.3">
      <c r="A2287" s="21">
        <v>2006</v>
      </c>
      <c r="B2287" s="22">
        <v>47</v>
      </c>
      <c r="C2287" s="22">
        <v>23</v>
      </c>
      <c r="D2287" s="22">
        <v>170</v>
      </c>
      <c r="E2287" s="23" t="str">
        <f t="shared" si="35"/>
        <v>100+</v>
      </c>
      <c r="F2287" s="24">
        <v>90254</v>
      </c>
      <c r="G2287" s="22">
        <v>2</v>
      </c>
      <c r="H2287" s="22">
        <v>6.5</v>
      </c>
      <c r="I2287" s="22" t="s">
        <v>37</v>
      </c>
      <c r="J2287" s="22">
        <v>0</v>
      </c>
      <c r="K2287" s="22" t="s">
        <v>35</v>
      </c>
      <c r="L2287" s="22" t="s">
        <v>34</v>
      </c>
      <c r="M2287" s="22" t="s">
        <v>35</v>
      </c>
      <c r="N2287" s="22" t="s">
        <v>35</v>
      </c>
      <c r="O2287" s="22" t="s">
        <v>35</v>
      </c>
      <c r="P2287" s="25" t="str" cm="1">
        <f t="array" ref="P2287">_xlfn.IFS(
B2287&lt;30,"20-29",
B2287&lt;40,"30-39",
B2287&lt;50,"40-49",
B2287&lt;60,"50-59",
TRUE,"60+")</f>
        <v>40-49</v>
      </c>
      <c r="Q2287" s="25" t="str" cm="1">
        <f t="array" ref="Q2287">_xlfn.IFS(
D2287&lt;25,"0–24K",
D2287&lt;50,"25–49K",
D2287&lt;75,"50–74K",
D2287&lt;100,"75–99K",
D2287&lt;150,"100–149K",
D2287&lt;200,"150–199K",
TRUE,"200K+"
)</f>
        <v>150–199K</v>
      </c>
      <c r="R2287" s="25" t="str" cm="1">
        <f t="array" ref="R2287">_xlfn.IFS(
J2287=0,"No Mortgage",
J2287&lt;=100,"Low",
J2287&lt;=300,"Medium",
TRUE,"High"
)</f>
        <v>No Mortgage</v>
      </c>
      <c r="S2287" s="25" t="str" cm="1">
        <f t="array" ref="S2287">_xlfn.IFS(
C2287&lt;10,"0-10",
C2287&lt;20,"11-20",
C2287&lt;30,"21-30",
TRUE,"30+ yrs"
)</f>
        <v>21-30</v>
      </c>
      <c r="T2287" s="26" t="str" cm="1">
        <f t="array" ref="T2287">_xlfn.IFS(
H2287&lt;1,"0-1",
H2287&lt;2,"1-2",
H2287&lt;3,"2-3",
H2287&lt;4,"3-4",
H2287&lt;5,"4-5",
TRUE,"5+"
)</f>
        <v>5+</v>
      </c>
    </row>
    <row r="2288" spans="1:20" ht="15.6" x14ac:dyDescent="0.3">
      <c r="A2288" s="21">
        <v>2026</v>
      </c>
      <c r="B2288" s="22">
        <v>47</v>
      </c>
      <c r="C2288" s="22">
        <v>20</v>
      </c>
      <c r="D2288" s="22">
        <v>79</v>
      </c>
      <c r="E2288" s="23" t="str">
        <f t="shared" si="35"/>
        <v>51-100</v>
      </c>
      <c r="F2288" s="24">
        <v>94720</v>
      </c>
      <c r="G2288" s="22">
        <v>3</v>
      </c>
      <c r="H2288" s="22">
        <v>2</v>
      </c>
      <c r="I2288" s="22" t="s">
        <v>37</v>
      </c>
      <c r="J2288" s="22">
        <v>185</v>
      </c>
      <c r="K2288" s="22" t="s">
        <v>34</v>
      </c>
      <c r="L2288" s="22" t="s">
        <v>35</v>
      </c>
      <c r="M2288" s="22" t="s">
        <v>34</v>
      </c>
      <c r="N2288" s="22" t="s">
        <v>34</v>
      </c>
      <c r="O2288" s="22" t="s">
        <v>34</v>
      </c>
      <c r="P2288" s="25" t="str" cm="1">
        <f t="array" ref="P2288">_xlfn.IFS(
B2288&lt;30,"20-29",
B2288&lt;40,"30-39",
B2288&lt;50,"40-49",
B2288&lt;60,"50-59",
TRUE,"60+")</f>
        <v>40-49</v>
      </c>
      <c r="Q2288" s="25" t="str" cm="1">
        <f t="array" ref="Q2288">_xlfn.IFS(
D2288&lt;25,"0–24K",
D2288&lt;50,"25–49K",
D2288&lt;75,"50–74K",
D2288&lt;100,"75–99K",
D2288&lt;150,"100–149K",
D2288&lt;200,"150–199K",
TRUE,"200K+"
)</f>
        <v>75–99K</v>
      </c>
      <c r="R2288" s="25" t="str" cm="1">
        <f t="array" ref="R2288">_xlfn.IFS(
J2288=0,"No Mortgage",
J2288&lt;=100,"Low",
J2288&lt;=300,"Medium",
TRUE,"High"
)</f>
        <v>Medium</v>
      </c>
      <c r="S2288" s="25" t="str" cm="1">
        <f t="array" ref="S2288">_xlfn.IFS(
C2288&lt;10,"0-10",
C2288&lt;20,"11-20",
C2288&lt;30,"21-30",
TRUE,"30+ yrs"
)</f>
        <v>21-30</v>
      </c>
      <c r="T2288" s="26" t="str" cm="1">
        <f t="array" ref="T2288">_xlfn.IFS(
H2288&lt;1,"0-1",
H2288&lt;2,"1-2",
H2288&lt;3,"2-3",
H2288&lt;4,"3-4",
H2288&lt;5,"4-5",
TRUE,"5+"
)</f>
        <v>2-3</v>
      </c>
    </row>
    <row r="2289" spans="1:20" ht="15.6" x14ac:dyDescent="0.3">
      <c r="A2289" s="21">
        <v>2096</v>
      </c>
      <c r="B2289" s="22">
        <v>47</v>
      </c>
      <c r="C2289" s="22">
        <v>21</v>
      </c>
      <c r="D2289" s="22">
        <v>174</v>
      </c>
      <c r="E2289" s="23" t="str">
        <f t="shared" si="35"/>
        <v>100+</v>
      </c>
      <c r="F2289" s="24">
        <v>94025</v>
      </c>
      <c r="G2289" s="22">
        <v>4</v>
      </c>
      <c r="H2289" s="22">
        <v>3.2</v>
      </c>
      <c r="I2289" s="22" t="s">
        <v>36</v>
      </c>
      <c r="J2289" s="22">
        <v>0</v>
      </c>
      <c r="K2289" s="22" t="s">
        <v>35</v>
      </c>
      <c r="L2289" s="22" t="s">
        <v>34</v>
      </c>
      <c r="M2289" s="22" t="s">
        <v>34</v>
      </c>
      <c r="N2289" s="22" t="s">
        <v>34</v>
      </c>
      <c r="O2289" s="22" t="s">
        <v>34</v>
      </c>
      <c r="P2289" s="25" t="str" cm="1">
        <f t="array" ref="P2289">_xlfn.IFS(
B2289&lt;30,"20-29",
B2289&lt;40,"30-39",
B2289&lt;50,"40-49",
B2289&lt;60,"50-59",
TRUE,"60+")</f>
        <v>40-49</v>
      </c>
      <c r="Q2289" s="25" t="str" cm="1">
        <f t="array" ref="Q2289">_xlfn.IFS(
D2289&lt;25,"0–24K",
D2289&lt;50,"25–49K",
D2289&lt;75,"50–74K",
D2289&lt;100,"75–99K",
D2289&lt;150,"100–149K",
D2289&lt;200,"150–199K",
TRUE,"200K+"
)</f>
        <v>150–199K</v>
      </c>
      <c r="R2289" s="25" t="str" cm="1">
        <f t="array" ref="R2289">_xlfn.IFS(
J2289=0,"No Mortgage",
J2289&lt;=100,"Low",
J2289&lt;=300,"Medium",
TRUE,"High"
)</f>
        <v>No Mortgage</v>
      </c>
      <c r="S2289" s="25" t="str" cm="1">
        <f t="array" ref="S2289">_xlfn.IFS(
C2289&lt;10,"0-10",
C2289&lt;20,"11-20",
C2289&lt;30,"21-30",
TRUE,"30+ yrs"
)</f>
        <v>21-30</v>
      </c>
      <c r="T2289" s="26" t="str" cm="1">
        <f t="array" ref="T2289">_xlfn.IFS(
H2289&lt;1,"0-1",
H2289&lt;2,"1-2",
H2289&lt;3,"2-3",
H2289&lt;4,"3-4",
H2289&lt;5,"4-5",
TRUE,"5+"
)</f>
        <v>3-4</v>
      </c>
    </row>
    <row r="2290" spans="1:20" ht="15.6" x14ac:dyDescent="0.3">
      <c r="A2290" s="21">
        <v>2110</v>
      </c>
      <c r="B2290" s="22">
        <v>47</v>
      </c>
      <c r="C2290" s="22">
        <v>23</v>
      </c>
      <c r="D2290" s="22">
        <v>178</v>
      </c>
      <c r="E2290" s="23" t="str">
        <f t="shared" si="35"/>
        <v>100+</v>
      </c>
      <c r="F2290" s="24">
        <v>93014</v>
      </c>
      <c r="G2290" s="22">
        <v>1</v>
      </c>
      <c r="H2290" s="22">
        <v>6.5</v>
      </c>
      <c r="I2290" s="22" t="s">
        <v>36</v>
      </c>
      <c r="J2290" s="22">
        <v>0</v>
      </c>
      <c r="K2290" s="22" t="s">
        <v>35</v>
      </c>
      <c r="L2290" s="22" t="s">
        <v>34</v>
      </c>
      <c r="M2290" s="22" t="s">
        <v>34</v>
      </c>
      <c r="N2290" s="22" t="s">
        <v>34</v>
      </c>
      <c r="O2290" s="22" t="s">
        <v>34</v>
      </c>
      <c r="P2290" s="25" t="str" cm="1">
        <f t="array" ref="P2290">_xlfn.IFS(
B2290&lt;30,"20-29",
B2290&lt;40,"30-39",
B2290&lt;50,"40-49",
B2290&lt;60,"50-59",
TRUE,"60+")</f>
        <v>40-49</v>
      </c>
      <c r="Q2290" s="25" t="str" cm="1">
        <f t="array" ref="Q2290">_xlfn.IFS(
D2290&lt;25,"0–24K",
D2290&lt;50,"25–49K",
D2290&lt;75,"50–74K",
D2290&lt;100,"75–99K",
D2290&lt;150,"100–149K",
D2290&lt;200,"150–199K",
TRUE,"200K+"
)</f>
        <v>150–199K</v>
      </c>
      <c r="R2290" s="25" t="str" cm="1">
        <f t="array" ref="R2290">_xlfn.IFS(
J2290=0,"No Mortgage",
J2290&lt;=100,"Low",
J2290&lt;=300,"Medium",
TRUE,"High"
)</f>
        <v>No Mortgage</v>
      </c>
      <c r="S2290" s="25" t="str" cm="1">
        <f t="array" ref="S2290">_xlfn.IFS(
C2290&lt;10,"0-10",
C2290&lt;20,"11-20",
C2290&lt;30,"21-30",
TRUE,"30+ yrs"
)</f>
        <v>21-30</v>
      </c>
      <c r="T2290" s="26" t="str" cm="1">
        <f t="array" ref="T2290">_xlfn.IFS(
H2290&lt;1,"0-1",
H2290&lt;2,"1-2",
H2290&lt;3,"2-3",
H2290&lt;4,"3-4",
H2290&lt;5,"4-5",
TRUE,"5+"
)</f>
        <v>5+</v>
      </c>
    </row>
    <row r="2291" spans="1:20" ht="15.6" x14ac:dyDescent="0.3">
      <c r="A2291" s="21">
        <v>2258</v>
      </c>
      <c r="B2291" s="22">
        <v>47</v>
      </c>
      <c r="C2291" s="22">
        <v>23</v>
      </c>
      <c r="D2291" s="22">
        <v>130</v>
      </c>
      <c r="E2291" s="23" t="str">
        <f t="shared" si="35"/>
        <v>100+</v>
      </c>
      <c r="F2291" s="24">
        <v>91763</v>
      </c>
      <c r="G2291" s="22">
        <v>2</v>
      </c>
      <c r="H2291" s="22">
        <v>1.4</v>
      </c>
      <c r="I2291" s="22" t="s">
        <v>33</v>
      </c>
      <c r="J2291" s="22">
        <v>0</v>
      </c>
      <c r="K2291" s="22" t="s">
        <v>34</v>
      </c>
      <c r="L2291" s="22" t="s">
        <v>34</v>
      </c>
      <c r="M2291" s="22" t="s">
        <v>34</v>
      </c>
      <c r="N2291" s="22" t="s">
        <v>34</v>
      </c>
      <c r="O2291" s="22" t="s">
        <v>34</v>
      </c>
      <c r="P2291" s="25" t="str" cm="1">
        <f t="array" ref="P2291">_xlfn.IFS(
B2291&lt;30,"20-29",
B2291&lt;40,"30-39",
B2291&lt;50,"40-49",
B2291&lt;60,"50-59",
TRUE,"60+")</f>
        <v>40-49</v>
      </c>
      <c r="Q2291" s="25" t="str" cm="1">
        <f t="array" ref="Q2291">_xlfn.IFS(
D2291&lt;25,"0–24K",
D2291&lt;50,"25–49K",
D2291&lt;75,"50–74K",
D2291&lt;100,"75–99K",
D2291&lt;150,"100–149K",
D2291&lt;200,"150–199K",
TRUE,"200K+"
)</f>
        <v>100–149K</v>
      </c>
      <c r="R2291" s="25" t="str" cm="1">
        <f t="array" ref="R2291">_xlfn.IFS(
J2291=0,"No Mortgage",
J2291&lt;=100,"Low",
J2291&lt;=300,"Medium",
TRUE,"High"
)</f>
        <v>No Mortgage</v>
      </c>
      <c r="S2291" s="25" t="str" cm="1">
        <f t="array" ref="S2291">_xlfn.IFS(
C2291&lt;10,"0-10",
C2291&lt;20,"11-20",
C2291&lt;30,"21-30",
TRUE,"30+ yrs"
)</f>
        <v>21-30</v>
      </c>
      <c r="T2291" s="26" t="str" cm="1">
        <f t="array" ref="T2291">_xlfn.IFS(
H2291&lt;1,"0-1",
H2291&lt;2,"1-2",
H2291&lt;3,"2-3",
H2291&lt;4,"3-4",
H2291&lt;5,"4-5",
TRUE,"5+"
)</f>
        <v>1-2</v>
      </c>
    </row>
    <row r="2292" spans="1:20" ht="15.6" x14ac:dyDescent="0.3">
      <c r="A2292" s="21">
        <v>2264</v>
      </c>
      <c r="B2292" s="22">
        <v>47</v>
      </c>
      <c r="C2292" s="22">
        <v>21</v>
      </c>
      <c r="D2292" s="22">
        <v>28</v>
      </c>
      <c r="E2292" s="23" t="str">
        <f t="shared" si="35"/>
        <v>0-50</v>
      </c>
      <c r="F2292" s="24">
        <v>92868</v>
      </c>
      <c r="G2292" s="22">
        <v>3</v>
      </c>
      <c r="H2292" s="22">
        <v>1.5</v>
      </c>
      <c r="I2292" s="22" t="s">
        <v>33</v>
      </c>
      <c r="J2292" s="22">
        <v>0</v>
      </c>
      <c r="K2292" s="22" t="s">
        <v>34</v>
      </c>
      <c r="L2292" s="22" t="s">
        <v>34</v>
      </c>
      <c r="M2292" s="22" t="s">
        <v>34</v>
      </c>
      <c r="N2292" s="22" t="s">
        <v>35</v>
      </c>
      <c r="O2292" s="22" t="s">
        <v>34</v>
      </c>
      <c r="P2292" s="25" t="str" cm="1">
        <f t="array" ref="P2292">_xlfn.IFS(
B2292&lt;30,"20-29",
B2292&lt;40,"30-39",
B2292&lt;50,"40-49",
B2292&lt;60,"50-59",
TRUE,"60+")</f>
        <v>40-49</v>
      </c>
      <c r="Q2292" s="25" t="str" cm="1">
        <f t="array" ref="Q2292">_xlfn.IFS(
D2292&lt;25,"0–24K",
D2292&lt;50,"25–49K",
D2292&lt;75,"50–74K",
D2292&lt;100,"75–99K",
D2292&lt;150,"100–149K",
D2292&lt;200,"150–199K",
TRUE,"200K+"
)</f>
        <v>25–49K</v>
      </c>
      <c r="R2292" s="25" t="str" cm="1">
        <f t="array" ref="R2292">_xlfn.IFS(
J2292=0,"No Mortgage",
J2292&lt;=100,"Low",
J2292&lt;=300,"Medium",
TRUE,"High"
)</f>
        <v>No Mortgage</v>
      </c>
      <c r="S2292" s="25" t="str" cm="1">
        <f t="array" ref="S2292">_xlfn.IFS(
C2292&lt;10,"0-10",
C2292&lt;20,"11-20",
C2292&lt;30,"21-30",
TRUE,"30+ yrs"
)</f>
        <v>21-30</v>
      </c>
      <c r="T2292" s="26" t="str" cm="1">
        <f t="array" ref="T2292">_xlfn.IFS(
H2292&lt;1,"0-1",
H2292&lt;2,"1-2",
H2292&lt;3,"2-3",
H2292&lt;4,"3-4",
H2292&lt;5,"4-5",
TRUE,"5+"
)</f>
        <v>1-2</v>
      </c>
    </row>
    <row r="2293" spans="1:20" ht="15.6" x14ac:dyDescent="0.3">
      <c r="A2293" s="21">
        <v>2266</v>
      </c>
      <c r="B2293" s="22">
        <v>47</v>
      </c>
      <c r="C2293" s="22">
        <v>23</v>
      </c>
      <c r="D2293" s="22">
        <v>88</v>
      </c>
      <c r="E2293" s="23" t="str">
        <f t="shared" si="35"/>
        <v>51-100</v>
      </c>
      <c r="F2293" s="24">
        <v>94305</v>
      </c>
      <c r="G2293" s="22">
        <v>4</v>
      </c>
      <c r="H2293" s="22">
        <v>1.4</v>
      </c>
      <c r="I2293" s="22" t="s">
        <v>37</v>
      </c>
      <c r="J2293" s="22">
        <v>0</v>
      </c>
      <c r="K2293" s="22" t="s">
        <v>34</v>
      </c>
      <c r="L2293" s="22" t="s">
        <v>34</v>
      </c>
      <c r="M2293" s="22" t="s">
        <v>34</v>
      </c>
      <c r="N2293" s="22" t="s">
        <v>34</v>
      </c>
      <c r="O2293" s="22" t="s">
        <v>34</v>
      </c>
      <c r="P2293" s="25" t="str" cm="1">
        <f t="array" ref="P2293">_xlfn.IFS(
B2293&lt;30,"20-29",
B2293&lt;40,"30-39",
B2293&lt;50,"40-49",
B2293&lt;60,"50-59",
TRUE,"60+")</f>
        <v>40-49</v>
      </c>
      <c r="Q2293" s="25" t="str" cm="1">
        <f t="array" ref="Q2293">_xlfn.IFS(
D2293&lt;25,"0–24K",
D2293&lt;50,"25–49K",
D2293&lt;75,"50–74K",
D2293&lt;100,"75–99K",
D2293&lt;150,"100–149K",
D2293&lt;200,"150–199K",
TRUE,"200K+"
)</f>
        <v>75–99K</v>
      </c>
      <c r="R2293" s="25" t="str" cm="1">
        <f t="array" ref="R2293">_xlfn.IFS(
J2293=0,"No Mortgage",
J2293&lt;=100,"Low",
J2293&lt;=300,"Medium",
TRUE,"High"
)</f>
        <v>No Mortgage</v>
      </c>
      <c r="S2293" s="25" t="str" cm="1">
        <f t="array" ref="S2293">_xlfn.IFS(
C2293&lt;10,"0-10",
C2293&lt;20,"11-20",
C2293&lt;30,"21-30",
TRUE,"30+ yrs"
)</f>
        <v>21-30</v>
      </c>
      <c r="T2293" s="26" t="str" cm="1">
        <f t="array" ref="T2293">_xlfn.IFS(
H2293&lt;1,"0-1",
H2293&lt;2,"1-2",
H2293&lt;3,"2-3",
H2293&lt;4,"3-4",
H2293&lt;5,"4-5",
TRUE,"5+"
)</f>
        <v>1-2</v>
      </c>
    </row>
    <row r="2294" spans="1:20" ht="15.6" x14ac:dyDescent="0.3">
      <c r="A2294" s="21">
        <v>2280</v>
      </c>
      <c r="B2294" s="22">
        <v>47</v>
      </c>
      <c r="C2294" s="22">
        <v>23</v>
      </c>
      <c r="D2294" s="22">
        <v>34</v>
      </c>
      <c r="E2294" s="23" t="str">
        <f t="shared" si="35"/>
        <v>0-50</v>
      </c>
      <c r="F2294" s="24">
        <v>91711</v>
      </c>
      <c r="G2294" s="22">
        <v>4</v>
      </c>
      <c r="H2294" s="22">
        <v>0.6</v>
      </c>
      <c r="I2294" s="22" t="s">
        <v>33</v>
      </c>
      <c r="J2294" s="22">
        <v>0</v>
      </c>
      <c r="K2294" s="22" t="s">
        <v>34</v>
      </c>
      <c r="L2294" s="22" t="s">
        <v>34</v>
      </c>
      <c r="M2294" s="22" t="s">
        <v>35</v>
      </c>
      <c r="N2294" s="22" t="s">
        <v>35</v>
      </c>
      <c r="O2294" s="22" t="s">
        <v>35</v>
      </c>
      <c r="P2294" s="25" t="str" cm="1">
        <f t="array" ref="P2294">_xlfn.IFS(
B2294&lt;30,"20-29",
B2294&lt;40,"30-39",
B2294&lt;50,"40-49",
B2294&lt;60,"50-59",
TRUE,"60+")</f>
        <v>40-49</v>
      </c>
      <c r="Q2294" s="25" t="str" cm="1">
        <f t="array" ref="Q2294">_xlfn.IFS(
D2294&lt;25,"0–24K",
D2294&lt;50,"25–49K",
D2294&lt;75,"50–74K",
D2294&lt;100,"75–99K",
D2294&lt;150,"100–149K",
D2294&lt;200,"150–199K",
TRUE,"200K+"
)</f>
        <v>25–49K</v>
      </c>
      <c r="R2294" s="25" t="str" cm="1">
        <f t="array" ref="R2294">_xlfn.IFS(
J2294=0,"No Mortgage",
J2294&lt;=100,"Low",
J2294&lt;=300,"Medium",
TRUE,"High"
)</f>
        <v>No Mortgage</v>
      </c>
      <c r="S2294" s="25" t="str" cm="1">
        <f t="array" ref="S2294">_xlfn.IFS(
C2294&lt;10,"0-10",
C2294&lt;20,"11-20",
C2294&lt;30,"21-30",
TRUE,"30+ yrs"
)</f>
        <v>21-30</v>
      </c>
      <c r="T2294" s="26" t="str" cm="1">
        <f t="array" ref="T2294">_xlfn.IFS(
H2294&lt;1,"0-1",
H2294&lt;2,"1-2",
H2294&lt;3,"2-3",
H2294&lt;4,"3-4",
H2294&lt;5,"4-5",
TRUE,"5+"
)</f>
        <v>0-1</v>
      </c>
    </row>
    <row r="2295" spans="1:20" ht="15.6" x14ac:dyDescent="0.3">
      <c r="A2295" s="21">
        <v>2285</v>
      </c>
      <c r="B2295" s="22">
        <v>47</v>
      </c>
      <c r="C2295" s="22">
        <v>23</v>
      </c>
      <c r="D2295" s="22">
        <v>22</v>
      </c>
      <c r="E2295" s="23" t="str">
        <f t="shared" si="35"/>
        <v>0-50</v>
      </c>
      <c r="F2295" s="24">
        <v>94901</v>
      </c>
      <c r="G2295" s="22">
        <v>4</v>
      </c>
      <c r="H2295" s="22">
        <v>0.6</v>
      </c>
      <c r="I2295" s="22" t="s">
        <v>33</v>
      </c>
      <c r="J2295" s="22">
        <v>0</v>
      </c>
      <c r="K2295" s="22" t="s">
        <v>34</v>
      </c>
      <c r="L2295" s="22" t="s">
        <v>34</v>
      </c>
      <c r="M2295" s="22" t="s">
        <v>34</v>
      </c>
      <c r="N2295" s="22" t="s">
        <v>35</v>
      </c>
      <c r="O2295" s="22" t="s">
        <v>35</v>
      </c>
      <c r="P2295" s="25" t="str" cm="1">
        <f t="array" ref="P2295">_xlfn.IFS(
B2295&lt;30,"20-29",
B2295&lt;40,"30-39",
B2295&lt;50,"40-49",
B2295&lt;60,"50-59",
TRUE,"60+")</f>
        <v>40-49</v>
      </c>
      <c r="Q2295" s="25" t="str" cm="1">
        <f t="array" ref="Q2295">_xlfn.IFS(
D2295&lt;25,"0–24K",
D2295&lt;50,"25–49K",
D2295&lt;75,"50–74K",
D2295&lt;100,"75–99K",
D2295&lt;150,"100–149K",
D2295&lt;200,"150–199K",
TRUE,"200K+"
)</f>
        <v>0–24K</v>
      </c>
      <c r="R2295" s="25" t="str" cm="1">
        <f t="array" ref="R2295">_xlfn.IFS(
J2295=0,"No Mortgage",
J2295&lt;=100,"Low",
J2295&lt;=300,"Medium",
TRUE,"High"
)</f>
        <v>No Mortgage</v>
      </c>
      <c r="S2295" s="25" t="str" cm="1">
        <f t="array" ref="S2295">_xlfn.IFS(
C2295&lt;10,"0-10",
C2295&lt;20,"11-20",
C2295&lt;30,"21-30",
TRUE,"30+ yrs"
)</f>
        <v>21-30</v>
      </c>
      <c r="T2295" s="26" t="str" cm="1">
        <f t="array" ref="T2295">_xlfn.IFS(
H2295&lt;1,"0-1",
H2295&lt;2,"1-2",
H2295&lt;3,"2-3",
H2295&lt;4,"3-4",
H2295&lt;5,"4-5",
TRUE,"5+"
)</f>
        <v>0-1</v>
      </c>
    </row>
    <row r="2296" spans="1:20" ht="15.6" x14ac:dyDescent="0.3">
      <c r="A2296" s="21">
        <v>2292</v>
      </c>
      <c r="B2296" s="22">
        <v>47</v>
      </c>
      <c r="C2296" s="22">
        <v>23</v>
      </c>
      <c r="D2296" s="22">
        <v>90</v>
      </c>
      <c r="E2296" s="23" t="str">
        <f t="shared" si="35"/>
        <v>51-100</v>
      </c>
      <c r="F2296" s="24">
        <v>95449</v>
      </c>
      <c r="G2296" s="22">
        <v>1</v>
      </c>
      <c r="H2296" s="22">
        <v>2.7</v>
      </c>
      <c r="I2296" s="22" t="s">
        <v>33</v>
      </c>
      <c r="J2296" s="22">
        <v>323</v>
      </c>
      <c r="K2296" s="22" t="s">
        <v>34</v>
      </c>
      <c r="L2296" s="22" t="s">
        <v>34</v>
      </c>
      <c r="M2296" s="22" t="s">
        <v>34</v>
      </c>
      <c r="N2296" s="22" t="s">
        <v>34</v>
      </c>
      <c r="O2296" s="22" t="s">
        <v>34</v>
      </c>
      <c r="P2296" s="25" t="str" cm="1">
        <f t="array" ref="P2296">_xlfn.IFS(
B2296&lt;30,"20-29",
B2296&lt;40,"30-39",
B2296&lt;50,"40-49",
B2296&lt;60,"50-59",
TRUE,"60+")</f>
        <v>40-49</v>
      </c>
      <c r="Q2296" s="25" t="str" cm="1">
        <f t="array" ref="Q2296">_xlfn.IFS(
D2296&lt;25,"0–24K",
D2296&lt;50,"25–49K",
D2296&lt;75,"50–74K",
D2296&lt;100,"75–99K",
D2296&lt;150,"100–149K",
D2296&lt;200,"150–199K",
TRUE,"200K+"
)</f>
        <v>75–99K</v>
      </c>
      <c r="R2296" s="25" t="str" cm="1">
        <f t="array" ref="R2296">_xlfn.IFS(
J2296=0,"No Mortgage",
J2296&lt;=100,"Low",
J2296&lt;=300,"Medium",
TRUE,"High"
)</f>
        <v>High</v>
      </c>
      <c r="S2296" s="25" t="str" cm="1">
        <f t="array" ref="S2296">_xlfn.IFS(
C2296&lt;10,"0-10",
C2296&lt;20,"11-20",
C2296&lt;30,"21-30",
TRUE,"30+ yrs"
)</f>
        <v>21-30</v>
      </c>
      <c r="T2296" s="26" t="str" cm="1">
        <f t="array" ref="T2296">_xlfn.IFS(
H2296&lt;1,"0-1",
H2296&lt;2,"1-2",
H2296&lt;3,"2-3",
H2296&lt;4,"3-4",
H2296&lt;5,"4-5",
TRUE,"5+"
)</f>
        <v>2-3</v>
      </c>
    </row>
    <row r="2297" spans="1:20" ht="15.6" x14ac:dyDescent="0.3">
      <c r="A2297" s="21">
        <v>2304</v>
      </c>
      <c r="B2297" s="22">
        <v>47</v>
      </c>
      <c r="C2297" s="22">
        <v>21</v>
      </c>
      <c r="D2297" s="22">
        <v>89</v>
      </c>
      <c r="E2297" s="23" t="str">
        <f t="shared" si="35"/>
        <v>51-100</v>
      </c>
      <c r="F2297" s="24">
        <v>94720</v>
      </c>
      <c r="G2297" s="22">
        <v>2</v>
      </c>
      <c r="H2297" s="22">
        <v>0.8</v>
      </c>
      <c r="I2297" s="22" t="s">
        <v>36</v>
      </c>
      <c r="J2297" s="22">
        <v>0</v>
      </c>
      <c r="K2297" s="22" t="s">
        <v>34</v>
      </c>
      <c r="L2297" s="22" t="s">
        <v>34</v>
      </c>
      <c r="M2297" s="22" t="s">
        <v>34</v>
      </c>
      <c r="N2297" s="22" t="s">
        <v>35</v>
      </c>
      <c r="O2297" s="22" t="s">
        <v>35</v>
      </c>
      <c r="P2297" s="25" t="str" cm="1">
        <f t="array" ref="P2297">_xlfn.IFS(
B2297&lt;30,"20-29",
B2297&lt;40,"30-39",
B2297&lt;50,"40-49",
B2297&lt;60,"50-59",
TRUE,"60+")</f>
        <v>40-49</v>
      </c>
      <c r="Q2297" s="25" t="str" cm="1">
        <f t="array" ref="Q2297">_xlfn.IFS(
D2297&lt;25,"0–24K",
D2297&lt;50,"25–49K",
D2297&lt;75,"50–74K",
D2297&lt;100,"75–99K",
D2297&lt;150,"100–149K",
D2297&lt;200,"150–199K",
TRUE,"200K+"
)</f>
        <v>75–99K</v>
      </c>
      <c r="R2297" s="25" t="str" cm="1">
        <f t="array" ref="R2297">_xlfn.IFS(
J2297=0,"No Mortgage",
J2297&lt;=100,"Low",
J2297&lt;=300,"Medium",
TRUE,"High"
)</f>
        <v>No Mortgage</v>
      </c>
      <c r="S2297" s="25" t="str" cm="1">
        <f t="array" ref="S2297">_xlfn.IFS(
C2297&lt;10,"0-10",
C2297&lt;20,"11-20",
C2297&lt;30,"21-30",
TRUE,"30+ yrs"
)</f>
        <v>21-30</v>
      </c>
      <c r="T2297" s="26" t="str" cm="1">
        <f t="array" ref="T2297">_xlfn.IFS(
H2297&lt;1,"0-1",
H2297&lt;2,"1-2",
H2297&lt;3,"2-3",
H2297&lt;4,"3-4",
H2297&lt;5,"4-5",
TRUE,"5+"
)</f>
        <v>0-1</v>
      </c>
    </row>
    <row r="2298" spans="1:20" ht="15.6" x14ac:dyDescent="0.3">
      <c r="A2298" s="21">
        <v>2378</v>
      </c>
      <c r="B2298" s="22">
        <v>47</v>
      </c>
      <c r="C2298" s="22">
        <v>23</v>
      </c>
      <c r="D2298" s="22">
        <v>160</v>
      </c>
      <c r="E2298" s="23" t="str">
        <f t="shared" si="35"/>
        <v>100+</v>
      </c>
      <c r="F2298" s="24">
        <v>92037</v>
      </c>
      <c r="G2298" s="22">
        <v>2</v>
      </c>
      <c r="H2298" s="22">
        <v>6.67</v>
      </c>
      <c r="I2298" s="22" t="s">
        <v>33</v>
      </c>
      <c r="J2298" s="22">
        <v>0</v>
      </c>
      <c r="K2298" s="22" t="s">
        <v>34</v>
      </c>
      <c r="L2298" s="22" t="s">
        <v>34</v>
      </c>
      <c r="M2298" s="22" t="s">
        <v>34</v>
      </c>
      <c r="N2298" s="22" t="s">
        <v>34</v>
      </c>
      <c r="O2298" s="22" t="s">
        <v>34</v>
      </c>
      <c r="P2298" s="25" t="str" cm="1">
        <f t="array" ref="P2298">_xlfn.IFS(
B2298&lt;30,"20-29",
B2298&lt;40,"30-39",
B2298&lt;50,"40-49",
B2298&lt;60,"50-59",
TRUE,"60+")</f>
        <v>40-49</v>
      </c>
      <c r="Q2298" s="25" t="str" cm="1">
        <f t="array" ref="Q2298">_xlfn.IFS(
D2298&lt;25,"0–24K",
D2298&lt;50,"25–49K",
D2298&lt;75,"50–74K",
D2298&lt;100,"75–99K",
D2298&lt;150,"100–149K",
D2298&lt;200,"150–199K",
TRUE,"200K+"
)</f>
        <v>150–199K</v>
      </c>
      <c r="R2298" s="25" t="str" cm="1">
        <f t="array" ref="R2298">_xlfn.IFS(
J2298=0,"No Mortgage",
J2298&lt;=100,"Low",
J2298&lt;=300,"Medium",
TRUE,"High"
)</f>
        <v>No Mortgage</v>
      </c>
      <c r="S2298" s="25" t="str" cm="1">
        <f t="array" ref="S2298">_xlfn.IFS(
C2298&lt;10,"0-10",
C2298&lt;20,"11-20",
C2298&lt;30,"21-30",
TRUE,"30+ yrs"
)</f>
        <v>21-30</v>
      </c>
      <c r="T2298" s="26" t="str" cm="1">
        <f t="array" ref="T2298">_xlfn.IFS(
H2298&lt;1,"0-1",
H2298&lt;2,"1-2",
H2298&lt;3,"2-3",
H2298&lt;4,"3-4",
H2298&lt;5,"4-5",
TRUE,"5+"
)</f>
        <v>5+</v>
      </c>
    </row>
    <row r="2299" spans="1:20" ht="15.6" x14ac:dyDescent="0.3">
      <c r="A2299" s="21">
        <v>2398</v>
      </c>
      <c r="B2299" s="22">
        <v>47</v>
      </c>
      <c r="C2299" s="22">
        <v>22</v>
      </c>
      <c r="D2299" s="22">
        <v>93</v>
      </c>
      <c r="E2299" s="23" t="str">
        <f t="shared" si="35"/>
        <v>51-100</v>
      </c>
      <c r="F2299" s="24">
        <v>90266</v>
      </c>
      <c r="G2299" s="22">
        <v>1</v>
      </c>
      <c r="H2299" s="22">
        <v>0.2</v>
      </c>
      <c r="I2299" s="22" t="s">
        <v>37</v>
      </c>
      <c r="J2299" s="22">
        <v>309</v>
      </c>
      <c r="K2299" s="22" t="s">
        <v>34</v>
      </c>
      <c r="L2299" s="22" t="s">
        <v>34</v>
      </c>
      <c r="M2299" s="22" t="s">
        <v>34</v>
      </c>
      <c r="N2299" s="22" t="s">
        <v>35</v>
      </c>
      <c r="O2299" s="22" t="s">
        <v>34</v>
      </c>
      <c r="P2299" s="25" t="str" cm="1">
        <f t="array" ref="P2299">_xlfn.IFS(
B2299&lt;30,"20-29",
B2299&lt;40,"30-39",
B2299&lt;50,"40-49",
B2299&lt;60,"50-59",
TRUE,"60+")</f>
        <v>40-49</v>
      </c>
      <c r="Q2299" s="25" t="str" cm="1">
        <f t="array" ref="Q2299">_xlfn.IFS(
D2299&lt;25,"0–24K",
D2299&lt;50,"25–49K",
D2299&lt;75,"50–74K",
D2299&lt;100,"75–99K",
D2299&lt;150,"100–149K",
D2299&lt;200,"150–199K",
TRUE,"200K+"
)</f>
        <v>75–99K</v>
      </c>
      <c r="R2299" s="25" t="str" cm="1">
        <f t="array" ref="R2299">_xlfn.IFS(
J2299=0,"No Mortgage",
J2299&lt;=100,"Low",
J2299&lt;=300,"Medium",
TRUE,"High"
)</f>
        <v>High</v>
      </c>
      <c r="S2299" s="25" t="str" cm="1">
        <f t="array" ref="S2299">_xlfn.IFS(
C2299&lt;10,"0-10",
C2299&lt;20,"11-20",
C2299&lt;30,"21-30",
TRUE,"30+ yrs"
)</f>
        <v>21-30</v>
      </c>
      <c r="T2299" s="26" t="str" cm="1">
        <f t="array" ref="T2299">_xlfn.IFS(
H2299&lt;1,"0-1",
H2299&lt;2,"1-2",
H2299&lt;3,"2-3",
H2299&lt;4,"3-4",
H2299&lt;5,"4-5",
TRUE,"5+"
)</f>
        <v>0-1</v>
      </c>
    </row>
    <row r="2300" spans="1:20" ht="15.6" x14ac:dyDescent="0.3">
      <c r="A2300" s="21">
        <v>2412</v>
      </c>
      <c r="B2300" s="22">
        <v>47</v>
      </c>
      <c r="C2300" s="22">
        <v>22</v>
      </c>
      <c r="D2300" s="22">
        <v>65</v>
      </c>
      <c r="E2300" s="23" t="str">
        <f t="shared" si="35"/>
        <v>51-100</v>
      </c>
      <c r="F2300" s="24">
        <v>91330</v>
      </c>
      <c r="G2300" s="22">
        <v>3</v>
      </c>
      <c r="H2300" s="22">
        <v>2.7</v>
      </c>
      <c r="I2300" s="22" t="s">
        <v>37</v>
      </c>
      <c r="J2300" s="22">
        <v>0</v>
      </c>
      <c r="K2300" s="22" t="s">
        <v>34</v>
      </c>
      <c r="L2300" s="22" t="s">
        <v>34</v>
      </c>
      <c r="M2300" s="22" t="s">
        <v>34</v>
      </c>
      <c r="N2300" s="22" t="s">
        <v>35</v>
      </c>
      <c r="O2300" s="22" t="s">
        <v>34</v>
      </c>
      <c r="P2300" s="25" t="str" cm="1">
        <f t="array" ref="P2300">_xlfn.IFS(
B2300&lt;30,"20-29",
B2300&lt;40,"30-39",
B2300&lt;50,"40-49",
B2300&lt;60,"50-59",
TRUE,"60+")</f>
        <v>40-49</v>
      </c>
      <c r="Q2300" s="25" t="str" cm="1">
        <f t="array" ref="Q2300">_xlfn.IFS(
D2300&lt;25,"0–24K",
D2300&lt;50,"25–49K",
D2300&lt;75,"50–74K",
D2300&lt;100,"75–99K",
D2300&lt;150,"100–149K",
D2300&lt;200,"150–199K",
TRUE,"200K+"
)</f>
        <v>50–74K</v>
      </c>
      <c r="R2300" s="25" t="str" cm="1">
        <f t="array" ref="R2300">_xlfn.IFS(
J2300=0,"No Mortgage",
J2300&lt;=100,"Low",
J2300&lt;=300,"Medium",
TRUE,"High"
)</f>
        <v>No Mortgage</v>
      </c>
      <c r="S2300" s="25" t="str" cm="1">
        <f t="array" ref="S2300">_xlfn.IFS(
C2300&lt;10,"0-10",
C2300&lt;20,"11-20",
C2300&lt;30,"21-30",
TRUE,"30+ yrs"
)</f>
        <v>21-30</v>
      </c>
      <c r="T2300" s="26" t="str" cm="1">
        <f t="array" ref="T2300">_xlfn.IFS(
H2300&lt;1,"0-1",
H2300&lt;2,"1-2",
H2300&lt;3,"2-3",
H2300&lt;4,"3-4",
H2300&lt;5,"4-5",
TRUE,"5+"
)</f>
        <v>2-3</v>
      </c>
    </row>
    <row r="2301" spans="1:20" ht="15.6" x14ac:dyDescent="0.3">
      <c r="A2301" s="21">
        <v>2446</v>
      </c>
      <c r="B2301" s="22">
        <v>47</v>
      </c>
      <c r="C2301" s="22">
        <v>23</v>
      </c>
      <c r="D2301" s="22">
        <v>25</v>
      </c>
      <c r="E2301" s="23" t="str">
        <f t="shared" si="35"/>
        <v>0-50</v>
      </c>
      <c r="F2301" s="24">
        <v>93106</v>
      </c>
      <c r="G2301" s="22">
        <v>1</v>
      </c>
      <c r="H2301" s="22">
        <v>0.9</v>
      </c>
      <c r="I2301" s="22" t="s">
        <v>36</v>
      </c>
      <c r="J2301" s="22">
        <v>0</v>
      </c>
      <c r="K2301" s="22" t="s">
        <v>34</v>
      </c>
      <c r="L2301" s="22" t="s">
        <v>34</v>
      </c>
      <c r="M2301" s="22" t="s">
        <v>34</v>
      </c>
      <c r="N2301" s="22" t="s">
        <v>35</v>
      </c>
      <c r="O2301" s="22" t="s">
        <v>34</v>
      </c>
      <c r="P2301" s="25" t="str" cm="1">
        <f t="array" ref="P2301">_xlfn.IFS(
B2301&lt;30,"20-29",
B2301&lt;40,"30-39",
B2301&lt;50,"40-49",
B2301&lt;60,"50-59",
TRUE,"60+")</f>
        <v>40-49</v>
      </c>
      <c r="Q2301" s="25" t="str" cm="1">
        <f t="array" ref="Q2301">_xlfn.IFS(
D2301&lt;25,"0–24K",
D2301&lt;50,"25–49K",
D2301&lt;75,"50–74K",
D2301&lt;100,"75–99K",
D2301&lt;150,"100–149K",
D2301&lt;200,"150–199K",
TRUE,"200K+"
)</f>
        <v>25–49K</v>
      </c>
      <c r="R2301" s="25" t="str" cm="1">
        <f t="array" ref="R2301">_xlfn.IFS(
J2301=0,"No Mortgage",
J2301&lt;=100,"Low",
J2301&lt;=300,"Medium",
TRUE,"High"
)</f>
        <v>No Mortgage</v>
      </c>
      <c r="S2301" s="25" t="str" cm="1">
        <f t="array" ref="S2301">_xlfn.IFS(
C2301&lt;10,"0-10",
C2301&lt;20,"11-20",
C2301&lt;30,"21-30",
TRUE,"30+ yrs"
)</f>
        <v>21-30</v>
      </c>
      <c r="T2301" s="26" t="str" cm="1">
        <f t="array" ref="T2301">_xlfn.IFS(
H2301&lt;1,"0-1",
H2301&lt;2,"1-2",
H2301&lt;3,"2-3",
H2301&lt;4,"3-4",
H2301&lt;5,"4-5",
TRUE,"5+"
)</f>
        <v>0-1</v>
      </c>
    </row>
    <row r="2302" spans="1:20" ht="15.6" x14ac:dyDescent="0.3">
      <c r="A2302" s="21">
        <v>2587</v>
      </c>
      <c r="B2302" s="22">
        <v>47</v>
      </c>
      <c r="C2302" s="22">
        <v>23</v>
      </c>
      <c r="D2302" s="22">
        <v>149</v>
      </c>
      <c r="E2302" s="23" t="str">
        <f t="shared" si="35"/>
        <v>100+</v>
      </c>
      <c r="F2302" s="24">
        <v>92675</v>
      </c>
      <c r="G2302" s="22">
        <v>4</v>
      </c>
      <c r="H2302" s="22">
        <v>6.1</v>
      </c>
      <c r="I2302" s="22" t="s">
        <v>33</v>
      </c>
      <c r="J2302" s="22">
        <v>0</v>
      </c>
      <c r="K2302" s="22" t="s">
        <v>35</v>
      </c>
      <c r="L2302" s="22" t="s">
        <v>34</v>
      </c>
      <c r="M2302" s="22" t="s">
        <v>34</v>
      </c>
      <c r="N2302" s="22" t="s">
        <v>34</v>
      </c>
      <c r="O2302" s="22" t="s">
        <v>35</v>
      </c>
      <c r="P2302" s="25" t="str" cm="1">
        <f t="array" ref="P2302">_xlfn.IFS(
B2302&lt;30,"20-29",
B2302&lt;40,"30-39",
B2302&lt;50,"40-49",
B2302&lt;60,"50-59",
TRUE,"60+")</f>
        <v>40-49</v>
      </c>
      <c r="Q2302" s="25" t="str" cm="1">
        <f t="array" ref="Q2302">_xlfn.IFS(
D2302&lt;25,"0–24K",
D2302&lt;50,"25–49K",
D2302&lt;75,"50–74K",
D2302&lt;100,"75–99K",
D2302&lt;150,"100–149K",
D2302&lt;200,"150–199K",
TRUE,"200K+"
)</f>
        <v>100–149K</v>
      </c>
      <c r="R2302" s="25" t="str" cm="1">
        <f t="array" ref="R2302">_xlfn.IFS(
J2302=0,"No Mortgage",
J2302&lt;=100,"Low",
J2302&lt;=300,"Medium",
TRUE,"High"
)</f>
        <v>No Mortgage</v>
      </c>
      <c r="S2302" s="25" t="str" cm="1">
        <f t="array" ref="S2302">_xlfn.IFS(
C2302&lt;10,"0-10",
C2302&lt;20,"11-20",
C2302&lt;30,"21-30",
TRUE,"30+ yrs"
)</f>
        <v>21-30</v>
      </c>
      <c r="T2302" s="26" t="str" cm="1">
        <f t="array" ref="T2302">_xlfn.IFS(
H2302&lt;1,"0-1",
H2302&lt;2,"1-2",
H2302&lt;3,"2-3",
H2302&lt;4,"3-4",
H2302&lt;5,"4-5",
TRUE,"5+"
)</f>
        <v>5+</v>
      </c>
    </row>
    <row r="2303" spans="1:20" ht="15.6" x14ac:dyDescent="0.3">
      <c r="A2303" s="21">
        <v>2598</v>
      </c>
      <c r="B2303" s="22">
        <v>47</v>
      </c>
      <c r="C2303" s="22">
        <v>23</v>
      </c>
      <c r="D2303" s="22">
        <v>163</v>
      </c>
      <c r="E2303" s="23" t="str">
        <f t="shared" si="35"/>
        <v>100+</v>
      </c>
      <c r="F2303" s="24">
        <v>92653</v>
      </c>
      <c r="G2303" s="22">
        <v>1</v>
      </c>
      <c r="H2303" s="22">
        <v>5</v>
      </c>
      <c r="I2303" s="22" t="s">
        <v>33</v>
      </c>
      <c r="J2303" s="22">
        <v>0</v>
      </c>
      <c r="K2303" s="22" t="s">
        <v>34</v>
      </c>
      <c r="L2303" s="22" t="s">
        <v>34</v>
      </c>
      <c r="M2303" s="22" t="s">
        <v>34</v>
      </c>
      <c r="N2303" s="22" t="s">
        <v>34</v>
      </c>
      <c r="O2303" s="22" t="s">
        <v>34</v>
      </c>
      <c r="P2303" s="25" t="str" cm="1">
        <f t="array" ref="P2303">_xlfn.IFS(
B2303&lt;30,"20-29",
B2303&lt;40,"30-39",
B2303&lt;50,"40-49",
B2303&lt;60,"50-59",
TRUE,"60+")</f>
        <v>40-49</v>
      </c>
      <c r="Q2303" s="25" t="str" cm="1">
        <f t="array" ref="Q2303">_xlfn.IFS(
D2303&lt;25,"0–24K",
D2303&lt;50,"25–49K",
D2303&lt;75,"50–74K",
D2303&lt;100,"75–99K",
D2303&lt;150,"100–149K",
D2303&lt;200,"150–199K",
TRUE,"200K+"
)</f>
        <v>150–199K</v>
      </c>
      <c r="R2303" s="25" t="str" cm="1">
        <f t="array" ref="R2303">_xlfn.IFS(
J2303=0,"No Mortgage",
J2303&lt;=100,"Low",
J2303&lt;=300,"Medium",
TRUE,"High"
)</f>
        <v>No Mortgage</v>
      </c>
      <c r="S2303" s="25" t="str" cm="1">
        <f t="array" ref="S2303">_xlfn.IFS(
C2303&lt;10,"0-10",
C2303&lt;20,"11-20",
C2303&lt;30,"21-30",
TRUE,"30+ yrs"
)</f>
        <v>21-30</v>
      </c>
      <c r="T2303" s="26" t="str" cm="1">
        <f t="array" ref="T2303">_xlfn.IFS(
H2303&lt;1,"0-1",
H2303&lt;2,"1-2",
H2303&lt;3,"2-3",
H2303&lt;4,"3-4",
H2303&lt;5,"4-5",
TRUE,"5+"
)</f>
        <v>5+</v>
      </c>
    </row>
    <row r="2304" spans="1:20" ht="15.6" x14ac:dyDescent="0.3">
      <c r="A2304" s="21">
        <v>2625</v>
      </c>
      <c r="B2304" s="22">
        <v>47</v>
      </c>
      <c r="C2304" s="22">
        <v>21</v>
      </c>
      <c r="D2304" s="22">
        <v>82</v>
      </c>
      <c r="E2304" s="23" t="str">
        <f t="shared" si="35"/>
        <v>51-100</v>
      </c>
      <c r="F2304" s="24">
        <v>94109</v>
      </c>
      <c r="G2304" s="22">
        <v>3</v>
      </c>
      <c r="H2304" s="22">
        <v>2.1</v>
      </c>
      <c r="I2304" s="22" t="s">
        <v>33</v>
      </c>
      <c r="J2304" s="22">
        <v>0</v>
      </c>
      <c r="K2304" s="22" t="s">
        <v>34</v>
      </c>
      <c r="L2304" s="22" t="s">
        <v>34</v>
      </c>
      <c r="M2304" s="22" t="s">
        <v>34</v>
      </c>
      <c r="N2304" s="22" t="s">
        <v>34</v>
      </c>
      <c r="O2304" s="22" t="s">
        <v>34</v>
      </c>
      <c r="P2304" s="25" t="str" cm="1">
        <f t="array" ref="P2304">_xlfn.IFS(
B2304&lt;30,"20-29",
B2304&lt;40,"30-39",
B2304&lt;50,"40-49",
B2304&lt;60,"50-59",
TRUE,"60+")</f>
        <v>40-49</v>
      </c>
      <c r="Q2304" s="25" t="str" cm="1">
        <f t="array" ref="Q2304">_xlfn.IFS(
D2304&lt;25,"0–24K",
D2304&lt;50,"25–49K",
D2304&lt;75,"50–74K",
D2304&lt;100,"75–99K",
D2304&lt;150,"100–149K",
D2304&lt;200,"150–199K",
TRUE,"200K+"
)</f>
        <v>75–99K</v>
      </c>
      <c r="R2304" s="25" t="str" cm="1">
        <f t="array" ref="R2304">_xlfn.IFS(
J2304=0,"No Mortgage",
J2304&lt;=100,"Low",
J2304&lt;=300,"Medium",
TRUE,"High"
)</f>
        <v>No Mortgage</v>
      </c>
      <c r="S2304" s="25" t="str" cm="1">
        <f t="array" ref="S2304">_xlfn.IFS(
C2304&lt;10,"0-10",
C2304&lt;20,"11-20",
C2304&lt;30,"21-30",
TRUE,"30+ yrs"
)</f>
        <v>21-30</v>
      </c>
      <c r="T2304" s="26" t="str" cm="1">
        <f t="array" ref="T2304">_xlfn.IFS(
H2304&lt;1,"0-1",
H2304&lt;2,"1-2",
H2304&lt;3,"2-3",
H2304&lt;4,"3-4",
H2304&lt;5,"4-5",
TRUE,"5+"
)</f>
        <v>2-3</v>
      </c>
    </row>
    <row r="2305" spans="1:20" ht="15.6" x14ac:dyDescent="0.3">
      <c r="A2305" s="21">
        <v>2632</v>
      </c>
      <c r="B2305" s="22">
        <v>47</v>
      </c>
      <c r="C2305" s="22">
        <v>20</v>
      </c>
      <c r="D2305" s="22">
        <v>62</v>
      </c>
      <c r="E2305" s="23" t="str">
        <f t="shared" si="35"/>
        <v>51-100</v>
      </c>
      <c r="F2305" s="24">
        <v>92521</v>
      </c>
      <c r="G2305" s="22">
        <v>1</v>
      </c>
      <c r="H2305" s="22">
        <v>2.67</v>
      </c>
      <c r="I2305" s="22" t="s">
        <v>37</v>
      </c>
      <c r="J2305" s="22">
        <v>0</v>
      </c>
      <c r="K2305" s="22" t="s">
        <v>34</v>
      </c>
      <c r="L2305" s="22" t="s">
        <v>34</v>
      </c>
      <c r="M2305" s="22" t="s">
        <v>34</v>
      </c>
      <c r="N2305" s="22" t="s">
        <v>35</v>
      </c>
      <c r="O2305" s="22" t="s">
        <v>34</v>
      </c>
      <c r="P2305" s="25" t="str" cm="1">
        <f t="array" ref="P2305">_xlfn.IFS(
B2305&lt;30,"20-29",
B2305&lt;40,"30-39",
B2305&lt;50,"40-49",
B2305&lt;60,"50-59",
TRUE,"60+")</f>
        <v>40-49</v>
      </c>
      <c r="Q2305" s="25" t="str" cm="1">
        <f t="array" ref="Q2305">_xlfn.IFS(
D2305&lt;25,"0–24K",
D2305&lt;50,"25–49K",
D2305&lt;75,"50–74K",
D2305&lt;100,"75–99K",
D2305&lt;150,"100–149K",
D2305&lt;200,"150–199K",
TRUE,"200K+"
)</f>
        <v>50–74K</v>
      </c>
      <c r="R2305" s="25" t="str" cm="1">
        <f t="array" ref="R2305">_xlfn.IFS(
J2305=0,"No Mortgage",
J2305&lt;=100,"Low",
J2305&lt;=300,"Medium",
TRUE,"High"
)</f>
        <v>No Mortgage</v>
      </c>
      <c r="S2305" s="25" t="str" cm="1">
        <f t="array" ref="S2305">_xlfn.IFS(
C2305&lt;10,"0-10",
C2305&lt;20,"11-20",
C2305&lt;30,"21-30",
TRUE,"30+ yrs"
)</f>
        <v>21-30</v>
      </c>
      <c r="T2305" s="26" t="str" cm="1">
        <f t="array" ref="T2305">_xlfn.IFS(
H2305&lt;1,"0-1",
H2305&lt;2,"1-2",
H2305&lt;3,"2-3",
H2305&lt;4,"3-4",
H2305&lt;5,"4-5",
TRUE,"5+"
)</f>
        <v>2-3</v>
      </c>
    </row>
    <row r="2306" spans="1:20" ht="15.6" x14ac:dyDescent="0.3">
      <c r="A2306" s="21">
        <v>2720</v>
      </c>
      <c r="B2306" s="22">
        <v>47</v>
      </c>
      <c r="C2306" s="22">
        <v>21</v>
      </c>
      <c r="D2306" s="22">
        <v>53</v>
      </c>
      <c r="E2306" s="23" t="str">
        <f t="shared" ref="E2306:E2369" si="36">IF(D2306&lt;=50,"0-50",IF(D2306&lt;=100,"51-100","100+"))</f>
        <v>51-100</v>
      </c>
      <c r="F2306" s="24">
        <v>95929</v>
      </c>
      <c r="G2306" s="22">
        <v>1</v>
      </c>
      <c r="H2306" s="22">
        <v>1.5</v>
      </c>
      <c r="I2306" s="22" t="s">
        <v>37</v>
      </c>
      <c r="J2306" s="22">
        <v>0</v>
      </c>
      <c r="K2306" s="22" t="s">
        <v>34</v>
      </c>
      <c r="L2306" s="22" t="s">
        <v>34</v>
      </c>
      <c r="M2306" s="22" t="s">
        <v>34</v>
      </c>
      <c r="N2306" s="22" t="s">
        <v>35</v>
      </c>
      <c r="O2306" s="22" t="s">
        <v>34</v>
      </c>
      <c r="P2306" s="25" t="str" cm="1">
        <f t="array" ref="P2306">_xlfn.IFS(
B2306&lt;30,"20-29",
B2306&lt;40,"30-39",
B2306&lt;50,"40-49",
B2306&lt;60,"50-59",
TRUE,"60+")</f>
        <v>40-49</v>
      </c>
      <c r="Q2306" s="25" t="str" cm="1">
        <f t="array" ref="Q2306">_xlfn.IFS(
D2306&lt;25,"0–24K",
D2306&lt;50,"25–49K",
D2306&lt;75,"50–74K",
D2306&lt;100,"75–99K",
D2306&lt;150,"100–149K",
D2306&lt;200,"150–199K",
TRUE,"200K+"
)</f>
        <v>50–74K</v>
      </c>
      <c r="R2306" s="25" t="str" cm="1">
        <f t="array" ref="R2306">_xlfn.IFS(
J2306=0,"No Mortgage",
J2306&lt;=100,"Low",
J2306&lt;=300,"Medium",
TRUE,"High"
)</f>
        <v>No Mortgage</v>
      </c>
      <c r="S2306" s="25" t="str" cm="1">
        <f t="array" ref="S2306">_xlfn.IFS(
C2306&lt;10,"0-10",
C2306&lt;20,"11-20",
C2306&lt;30,"21-30",
TRUE,"30+ yrs"
)</f>
        <v>21-30</v>
      </c>
      <c r="T2306" s="26" t="str" cm="1">
        <f t="array" ref="T2306">_xlfn.IFS(
H2306&lt;1,"0-1",
H2306&lt;2,"1-2",
H2306&lt;3,"2-3",
H2306&lt;4,"3-4",
H2306&lt;5,"4-5",
TRUE,"5+"
)</f>
        <v>1-2</v>
      </c>
    </row>
    <row r="2307" spans="1:20" ht="15.6" x14ac:dyDescent="0.3">
      <c r="A2307" s="21">
        <v>2752</v>
      </c>
      <c r="B2307" s="22">
        <v>47</v>
      </c>
      <c r="C2307" s="22">
        <v>23</v>
      </c>
      <c r="D2307" s="22">
        <v>32</v>
      </c>
      <c r="E2307" s="23" t="str">
        <f t="shared" si="36"/>
        <v>0-50</v>
      </c>
      <c r="F2307" s="24">
        <v>92251</v>
      </c>
      <c r="G2307" s="22">
        <v>4</v>
      </c>
      <c r="H2307" s="22">
        <v>0.6</v>
      </c>
      <c r="I2307" s="22" t="s">
        <v>33</v>
      </c>
      <c r="J2307" s="22">
        <v>156</v>
      </c>
      <c r="K2307" s="22" t="s">
        <v>34</v>
      </c>
      <c r="L2307" s="22" t="s">
        <v>34</v>
      </c>
      <c r="M2307" s="22" t="s">
        <v>34</v>
      </c>
      <c r="N2307" s="22" t="s">
        <v>35</v>
      </c>
      <c r="O2307" s="22" t="s">
        <v>35</v>
      </c>
      <c r="P2307" s="25" t="str" cm="1">
        <f t="array" ref="P2307">_xlfn.IFS(
B2307&lt;30,"20-29",
B2307&lt;40,"30-39",
B2307&lt;50,"40-49",
B2307&lt;60,"50-59",
TRUE,"60+")</f>
        <v>40-49</v>
      </c>
      <c r="Q2307" s="25" t="str" cm="1">
        <f t="array" ref="Q2307">_xlfn.IFS(
D2307&lt;25,"0–24K",
D2307&lt;50,"25–49K",
D2307&lt;75,"50–74K",
D2307&lt;100,"75–99K",
D2307&lt;150,"100–149K",
D2307&lt;200,"150–199K",
TRUE,"200K+"
)</f>
        <v>25–49K</v>
      </c>
      <c r="R2307" s="25" t="str" cm="1">
        <f t="array" ref="R2307">_xlfn.IFS(
J2307=0,"No Mortgage",
J2307&lt;=100,"Low",
J2307&lt;=300,"Medium",
TRUE,"High"
)</f>
        <v>Medium</v>
      </c>
      <c r="S2307" s="25" t="str" cm="1">
        <f t="array" ref="S2307">_xlfn.IFS(
C2307&lt;10,"0-10",
C2307&lt;20,"11-20",
C2307&lt;30,"21-30",
TRUE,"30+ yrs"
)</f>
        <v>21-30</v>
      </c>
      <c r="T2307" s="26" t="str" cm="1">
        <f t="array" ref="T2307">_xlfn.IFS(
H2307&lt;1,"0-1",
H2307&lt;2,"1-2",
H2307&lt;3,"2-3",
H2307&lt;4,"3-4",
H2307&lt;5,"4-5",
TRUE,"5+"
)</f>
        <v>0-1</v>
      </c>
    </row>
    <row r="2308" spans="1:20" ht="15.6" x14ac:dyDescent="0.3">
      <c r="A2308" s="21">
        <v>2782</v>
      </c>
      <c r="B2308" s="22">
        <v>47</v>
      </c>
      <c r="C2308" s="22">
        <v>21</v>
      </c>
      <c r="D2308" s="22">
        <v>22</v>
      </c>
      <c r="E2308" s="23" t="str">
        <f t="shared" si="36"/>
        <v>0-50</v>
      </c>
      <c r="F2308" s="24">
        <v>92037</v>
      </c>
      <c r="G2308" s="22">
        <v>1</v>
      </c>
      <c r="H2308" s="22">
        <v>0.2</v>
      </c>
      <c r="I2308" s="22" t="s">
        <v>33</v>
      </c>
      <c r="J2308" s="22">
        <v>104</v>
      </c>
      <c r="K2308" s="22" t="s">
        <v>34</v>
      </c>
      <c r="L2308" s="22" t="s">
        <v>34</v>
      </c>
      <c r="M2308" s="22" t="s">
        <v>34</v>
      </c>
      <c r="N2308" s="22" t="s">
        <v>34</v>
      </c>
      <c r="O2308" s="22" t="s">
        <v>34</v>
      </c>
      <c r="P2308" s="25" t="str" cm="1">
        <f t="array" ref="P2308">_xlfn.IFS(
B2308&lt;30,"20-29",
B2308&lt;40,"30-39",
B2308&lt;50,"40-49",
B2308&lt;60,"50-59",
TRUE,"60+")</f>
        <v>40-49</v>
      </c>
      <c r="Q2308" s="25" t="str" cm="1">
        <f t="array" ref="Q2308">_xlfn.IFS(
D2308&lt;25,"0–24K",
D2308&lt;50,"25–49K",
D2308&lt;75,"50–74K",
D2308&lt;100,"75–99K",
D2308&lt;150,"100–149K",
D2308&lt;200,"150–199K",
TRUE,"200K+"
)</f>
        <v>0–24K</v>
      </c>
      <c r="R2308" s="25" t="str" cm="1">
        <f t="array" ref="R2308">_xlfn.IFS(
J2308=0,"No Mortgage",
J2308&lt;=100,"Low",
J2308&lt;=300,"Medium",
TRUE,"High"
)</f>
        <v>Medium</v>
      </c>
      <c r="S2308" s="25" t="str" cm="1">
        <f t="array" ref="S2308">_xlfn.IFS(
C2308&lt;10,"0-10",
C2308&lt;20,"11-20",
C2308&lt;30,"21-30",
TRUE,"30+ yrs"
)</f>
        <v>21-30</v>
      </c>
      <c r="T2308" s="26" t="str" cm="1">
        <f t="array" ref="T2308">_xlfn.IFS(
H2308&lt;1,"0-1",
H2308&lt;2,"1-2",
H2308&lt;3,"2-3",
H2308&lt;4,"3-4",
H2308&lt;5,"4-5",
TRUE,"5+"
)</f>
        <v>0-1</v>
      </c>
    </row>
    <row r="2309" spans="1:20" ht="15.6" x14ac:dyDescent="0.3">
      <c r="A2309" s="21">
        <v>2783</v>
      </c>
      <c r="B2309" s="22">
        <v>47</v>
      </c>
      <c r="C2309" s="22">
        <v>22</v>
      </c>
      <c r="D2309" s="22">
        <v>53</v>
      </c>
      <c r="E2309" s="23" t="str">
        <f t="shared" si="36"/>
        <v>51-100</v>
      </c>
      <c r="F2309" s="24">
        <v>92691</v>
      </c>
      <c r="G2309" s="22">
        <v>1</v>
      </c>
      <c r="H2309" s="22">
        <v>0.3</v>
      </c>
      <c r="I2309" s="22" t="s">
        <v>33</v>
      </c>
      <c r="J2309" s="22">
        <v>213</v>
      </c>
      <c r="K2309" s="22" t="s">
        <v>34</v>
      </c>
      <c r="L2309" s="22" t="s">
        <v>34</v>
      </c>
      <c r="M2309" s="22" t="s">
        <v>34</v>
      </c>
      <c r="N2309" s="22" t="s">
        <v>34</v>
      </c>
      <c r="O2309" s="22" t="s">
        <v>34</v>
      </c>
      <c r="P2309" s="25" t="str" cm="1">
        <f t="array" ref="P2309">_xlfn.IFS(
B2309&lt;30,"20-29",
B2309&lt;40,"30-39",
B2309&lt;50,"40-49",
B2309&lt;60,"50-59",
TRUE,"60+")</f>
        <v>40-49</v>
      </c>
      <c r="Q2309" s="25" t="str" cm="1">
        <f t="array" ref="Q2309">_xlfn.IFS(
D2309&lt;25,"0–24K",
D2309&lt;50,"25–49K",
D2309&lt;75,"50–74K",
D2309&lt;100,"75–99K",
D2309&lt;150,"100–149K",
D2309&lt;200,"150–199K",
TRUE,"200K+"
)</f>
        <v>50–74K</v>
      </c>
      <c r="R2309" s="25" t="str" cm="1">
        <f t="array" ref="R2309">_xlfn.IFS(
J2309=0,"No Mortgage",
J2309&lt;=100,"Low",
J2309&lt;=300,"Medium",
TRUE,"High"
)</f>
        <v>Medium</v>
      </c>
      <c r="S2309" s="25" t="str" cm="1">
        <f t="array" ref="S2309">_xlfn.IFS(
C2309&lt;10,"0-10",
C2309&lt;20,"11-20",
C2309&lt;30,"21-30",
TRUE,"30+ yrs"
)</f>
        <v>21-30</v>
      </c>
      <c r="T2309" s="26" t="str" cm="1">
        <f t="array" ref="T2309">_xlfn.IFS(
H2309&lt;1,"0-1",
H2309&lt;2,"1-2",
H2309&lt;3,"2-3",
H2309&lt;4,"3-4",
H2309&lt;5,"4-5",
TRUE,"5+"
)</f>
        <v>0-1</v>
      </c>
    </row>
    <row r="2310" spans="1:20" ht="15.6" x14ac:dyDescent="0.3">
      <c r="A2310" s="21">
        <v>2791</v>
      </c>
      <c r="B2310" s="22">
        <v>47</v>
      </c>
      <c r="C2310" s="22">
        <v>22</v>
      </c>
      <c r="D2310" s="22">
        <v>44</v>
      </c>
      <c r="E2310" s="23" t="str">
        <f t="shared" si="36"/>
        <v>0-50</v>
      </c>
      <c r="F2310" s="24">
        <v>95821</v>
      </c>
      <c r="G2310" s="22">
        <v>1</v>
      </c>
      <c r="H2310" s="22">
        <v>1.4</v>
      </c>
      <c r="I2310" s="22" t="s">
        <v>36</v>
      </c>
      <c r="J2310" s="22">
        <v>0</v>
      </c>
      <c r="K2310" s="22" t="s">
        <v>34</v>
      </c>
      <c r="L2310" s="22" t="s">
        <v>34</v>
      </c>
      <c r="M2310" s="22" t="s">
        <v>34</v>
      </c>
      <c r="N2310" s="22" t="s">
        <v>35</v>
      </c>
      <c r="O2310" s="22" t="s">
        <v>35</v>
      </c>
      <c r="P2310" s="25" t="str" cm="1">
        <f t="array" ref="P2310">_xlfn.IFS(
B2310&lt;30,"20-29",
B2310&lt;40,"30-39",
B2310&lt;50,"40-49",
B2310&lt;60,"50-59",
TRUE,"60+")</f>
        <v>40-49</v>
      </c>
      <c r="Q2310" s="25" t="str" cm="1">
        <f t="array" ref="Q2310">_xlfn.IFS(
D2310&lt;25,"0–24K",
D2310&lt;50,"25–49K",
D2310&lt;75,"50–74K",
D2310&lt;100,"75–99K",
D2310&lt;150,"100–149K",
D2310&lt;200,"150–199K",
TRUE,"200K+"
)</f>
        <v>25–49K</v>
      </c>
      <c r="R2310" s="25" t="str" cm="1">
        <f t="array" ref="R2310">_xlfn.IFS(
J2310=0,"No Mortgage",
J2310&lt;=100,"Low",
J2310&lt;=300,"Medium",
TRUE,"High"
)</f>
        <v>No Mortgage</v>
      </c>
      <c r="S2310" s="25" t="str" cm="1">
        <f t="array" ref="S2310">_xlfn.IFS(
C2310&lt;10,"0-10",
C2310&lt;20,"11-20",
C2310&lt;30,"21-30",
TRUE,"30+ yrs"
)</f>
        <v>21-30</v>
      </c>
      <c r="T2310" s="26" t="str" cm="1">
        <f t="array" ref="T2310">_xlfn.IFS(
H2310&lt;1,"0-1",
H2310&lt;2,"1-2",
H2310&lt;3,"2-3",
H2310&lt;4,"3-4",
H2310&lt;5,"4-5",
TRUE,"5+"
)</f>
        <v>1-2</v>
      </c>
    </row>
    <row r="2311" spans="1:20" ht="15.6" x14ac:dyDescent="0.3">
      <c r="A2311" s="21">
        <v>2934</v>
      </c>
      <c r="B2311" s="22">
        <v>47</v>
      </c>
      <c r="C2311" s="22">
        <v>22</v>
      </c>
      <c r="D2311" s="22">
        <v>42</v>
      </c>
      <c r="E2311" s="23" t="str">
        <f t="shared" si="36"/>
        <v>0-50</v>
      </c>
      <c r="F2311" s="24">
        <v>95820</v>
      </c>
      <c r="G2311" s="22">
        <v>3</v>
      </c>
      <c r="H2311" s="22">
        <v>2.7</v>
      </c>
      <c r="I2311" s="22" t="s">
        <v>37</v>
      </c>
      <c r="J2311" s="22">
        <v>0</v>
      </c>
      <c r="K2311" s="22" t="s">
        <v>34</v>
      </c>
      <c r="L2311" s="22" t="s">
        <v>34</v>
      </c>
      <c r="M2311" s="22" t="s">
        <v>34</v>
      </c>
      <c r="N2311" s="22" t="s">
        <v>35</v>
      </c>
      <c r="O2311" s="22" t="s">
        <v>34</v>
      </c>
      <c r="P2311" s="25" t="str" cm="1">
        <f t="array" ref="P2311">_xlfn.IFS(
B2311&lt;30,"20-29",
B2311&lt;40,"30-39",
B2311&lt;50,"40-49",
B2311&lt;60,"50-59",
TRUE,"60+")</f>
        <v>40-49</v>
      </c>
      <c r="Q2311" s="25" t="str" cm="1">
        <f t="array" ref="Q2311">_xlfn.IFS(
D2311&lt;25,"0–24K",
D2311&lt;50,"25–49K",
D2311&lt;75,"50–74K",
D2311&lt;100,"75–99K",
D2311&lt;150,"100–149K",
D2311&lt;200,"150–199K",
TRUE,"200K+"
)</f>
        <v>25–49K</v>
      </c>
      <c r="R2311" s="25" t="str" cm="1">
        <f t="array" ref="R2311">_xlfn.IFS(
J2311=0,"No Mortgage",
J2311&lt;=100,"Low",
J2311&lt;=300,"Medium",
TRUE,"High"
)</f>
        <v>No Mortgage</v>
      </c>
      <c r="S2311" s="25" t="str" cm="1">
        <f t="array" ref="S2311">_xlfn.IFS(
C2311&lt;10,"0-10",
C2311&lt;20,"11-20",
C2311&lt;30,"21-30",
TRUE,"30+ yrs"
)</f>
        <v>21-30</v>
      </c>
      <c r="T2311" s="26" t="str" cm="1">
        <f t="array" ref="T2311">_xlfn.IFS(
H2311&lt;1,"0-1",
H2311&lt;2,"1-2",
H2311&lt;3,"2-3",
H2311&lt;4,"3-4",
H2311&lt;5,"4-5",
TRUE,"5+"
)</f>
        <v>2-3</v>
      </c>
    </row>
    <row r="2312" spans="1:20" ht="15.6" x14ac:dyDescent="0.3">
      <c r="A2312" s="21">
        <v>2974</v>
      </c>
      <c r="B2312" s="22">
        <v>47</v>
      </c>
      <c r="C2312" s="22">
        <v>22</v>
      </c>
      <c r="D2312" s="22">
        <v>82</v>
      </c>
      <c r="E2312" s="23" t="str">
        <f t="shared" si="36"/>
        <v>51-100</v>
      </c>
      <c r="F2312" s="24">
        <v>92084</v>
      </c>
      <c r="G2312" s="22">
        <v>1</v>
      </c>
      <c r="H2312" s="22">
        <v>2.9</v>
      </c>
      <c r="I2312" s="22" t="s">
        <v>33</v>
      </c>
      <c r="J2312" s="22">
        <v>276</v>
      </c>
      <c r="K2312" s="22" t="s">
        <v>34</v>
      </c>
      <c r="L2312" s="22" t="s">
        <v>34</v>
      </c>
      <c r="M2312" s="22" t="s">
        <v>34</v>
      </c>
      <c r="N2312" s="22" t="s">
        <v>35</v>
      </c>
      <c r="O2312" s="22" t="s">
        <v>34</v>
      </c>
      <c r="P2312" s="25" t="str" cm="1">
        <f t="array" ref="P2312">_xlfn.IFS(
B2312&lt;30,"20-29",
B2312&lt;40,"30-39",
B2312&lt;50,"40-49",
B2312&lt;60,"50-59",
TRUE,"60+")</f>
        <v>40-49</v>
      </c>
      <c r="Q2312" s="25" t="str" cm="1">
        <f t="array" ref="Q2312">_xlfn.IFS(
D2312&lt;25,"0–24K",
D2312&lt;50,"25–49K",
D2312&lt;75,"50–74K",
D2312&lt;100,"75–99K",
D2312&lt;150,"100–149K",
D2312&lt;200,"150–199K",
TRUE,"200K+"
)</f>
        <v>75–99K</v>
      </c>
      <c r="R2312" s="25" t="str" cm="1">
        <f t="array" ref="R2312">_xlfn.IFS(
J2312=0,"No Mortgage",
J2312&lt;=100,"Low",
J2312&lt;=300,"Medium",
TRUE,"High"
)</f>
        <v>Medium</v>
      </c>
      <c r="S2312" s="25" t="str" cm="1">
        <f t="array" ref="S2312">_xlfn.IFS(
C2312&lt;10,"0-10",
C2312&lt;20,"11-20",
C2312&lt;30,"21-30",
TRUE,"30+ yrs"
)</f>
        <v>21-30</v>
      </c>
      <c r="T2312" s="26" t="str" cm="1">
        <f t="array" ref="T2312">_xlfn.IFS(
H2312&lt;1,"0-1",
H2312&lt;2,"1-2",
H2312&lt;3,"2-3",
H2312&lt;4,"3-4",
H2312&lt;5,"4-5",
TRUE,"5+"
)</f>
        <v>2-3</v>
      </c>
    </row>
    <row r="2313" spans="1:20" ht="15.6" x14ac:dyDescent="0.3">
      <c r="A2313" s="21">
        <v>3033</v>
      </c>
      <c r="B2313" s="22">
        <v>47</v>
      </c>
      <c r="C2313" s="22">
        <v>22</v>
      </c>
      <c r="D2313" s="22">
        <v>19</v>
      </c>
      <c r="E2313" s="23" t="str">
        <f t="shared" si="36"/>
        <v>0-50</v>
      </c>
      <c r="F2313" s="24">
        <v>94590</v>
      </c>
      <c r="G2313" s="22">
        <v>1</v>
      </c>
      <c r="H2313" s="22">
        <v>0.4</v>
      </c>
      <c r="I2313" s="22" t="s">
        <v>36</v>
      </c>
      <c r="J2313" s="22">
        <v>0</v>
      </c>
      <c r="K2313" s="22" t="s">
        <v>34</v>
      </c>
      <c r="L2313" s="22" t="s">
        <v>34</v>
      </c>
      <c r="M2313" s="22" t="s">
        <v>34</v>
      </c>
      <c r="N2313" s="22" t="s">
        <v>35</v>
      </c>
      <c r="O2313" s="22" t="s">
        <v>34</v>
      </c>
      <c r="P2313" s="25" t="str" cm="1">
        <f t="array" ref="P2313">_xlfn.IFS(
B2313&lt;30,"20-29",
B2313&lt;40,"30-39",
B2313&lt;50,"40-49",
B2313&lt;60,"50-59",
TRUE,"60+")</f>
        <v>40-49</v>
      </c>
      <c r="Q2313" s="25" t="str" cm="1">
        <f t="array" ref="Q2313">_xlfn.IFS(
D2313&lt;25,"0–24K",
D2313&lt;50,"25–49K",
D2313&lt;75,"50–74K",
D2313&lt;100,"75–99K",
D2313&lt;150,"100–149K",
D2313&lt;200,"150–199K",
TRUE,"200K+"
)</f>
        <v>0–24K</v>
      </c>
      <c r="R2313" s="25" t="str" cm="1">
        <f t="array" ref="R2313">_xlfn.IFS(
J2313=0,"No Mortgage",
J2313&lt;=100,"Low",
J2313&lt;=300,"Medium",
TRUE,"High"
)</f>
        <v>No Mortgage</v>
      </c>
      <c r="S2313" s="25" t="str" cm="1">
        <f t="array" ref="S2313">_xlfn.IFS(
C2313&lt;10,"0-10",
C2313&lt;20,"11-20",
C2313&lt;30,"21-30",
TRUE,"30+ yrs"
)</f>
        <v>21-30</v>
      </c>
      <c r="T2313" s="26" t="str" cm="1">
        <f t="array" ref="T2313">_xlfn.IFS(
H2313&lt;1,"0-1",
H2313&lt;2,"1-2",
H2313&lt;3,"2-3",
H2313&lt;4,"3-4",
H2313&lt;5,"4-5",
TRUE,"5+"
)</f>
        <v>0-1</v>
      </c>
    </row>
    <row r="2314" spans="1:20" ht="15.6" x14ac:dyDescent="0.3">
      <c r="A2314" s="21">
        <v>3044</v>
      </c>
      <c r="B2314" s="22">
        <v>47</v>
      </c>
      <c r="C2314" s="22">
        <v>22</v>
      </c>
      <c r="D2314" s="22">
        <v>42</v>
      </c>
      <c r="E2314" s="23" t="str">
        <f t="shared" si="36"/>
        <v>0-50</v>
      </c>
      <c r="F2314" s="24">
        <v>91754</v>
      </c>
      <c r="G2314" s="22">
        <v>3</v>
      </c>
      <c r="H2314" s="22">
        <v>2.7</v>
      </c>
      <c r="I2314" s="22" t="s">
        <v>37</v>
      </c>
      <c r="J2314" s="22">
        <v>0</v>
      </c>
      <c r="K2314" s="22" t="s">
        <v>34</v>
      </c>
      <c r="L2314" s="22" t="s">
        <v>34</v>
      </c>
      <c r="M2314" s="22" t="s">
        <v>34</v>
      </c>
      <c r="N2314" s="22" t="s">
        <v>35</v>
      </c>
      <c r="O2314" s="22" t="s">
        <v>35</v>
      </c>
      <c r="P2314" s="25" t="str" cm="1">
        <f t="array" ref="P2314">_xlfn.IFS(
B2314&lt;30,"20-29",
B2314&lt;40,"30-39",
B2314&lt;50,"40-49",
B2314&lt;60,"50-59",
TRUE,"60+")</f>
        <v>40-49</v>
      </c>
      <c r="Q2314" s="25" t="str" cm="1">
        <f t="array" ref="Q2314">_xlfn.IFS(
D2314&lt;25,"0–24K",
D2314&lt;50,"25–49K",
D2314&lt;75,"50–74K",
D2314&lt;100,"75–99K",
D2314&lt;150,"100–149K",
D2314&lt;200,"150–199K",
TRUE,"200K+"
)</f>
        <v>25–49K</v>
      </c>
      <c r="R2314" s="25" t="str" cm="1">
        <f t="array" ref="R2314">_xlfn.IFS(
J2314=0,"No Mortgage",
J2314&lt;=100,"Low",
J2314&lt;=300,"Medium",
TRUE,"High"
)</f>
        <v>No Mortgage</v>
      </c>
      <c r="S2314" s="25" t="str" cm="1">
        <f t="array" ref="S2314">_xlfn.IFS(
C2314&lt;10,"0-10",
C2314&lt;20,"11-20",
C2314&lt;30,"21-30",
TRUE,"30+ yrs"
)</f>
        <v>21-30</v>
      </c>
      <c r="T2314" s="26" t="str" cm="1">
        <f t="array" ref="T2314">_xlfn.IFS(
H2314&lt;1,"0-1",
H2314&lt;2,"1-2",
H2314&lt;3,"2-3",
H2314&lt;4,"3-4",
H2314&lt;5,"4-5",
TRUE,"5+"
)</f>
        <v>2-3</v>
      </c>
    </row>
    <row r="2315" spans="1:20" ht="15.6" x14ac:dyDescent="0.3">
      <c r="A2315" s="21">
        <v>3070</v>
      </c>
      <c r="B2315" s="22">
        <v>47</v>
      </c>
      <c r="C2315" s="22">
        <v>20</v>
      </c>
      <c r="D2315" s="22">
        <v>68</v>
      </c>
      <c r="E2315" s="23" t="str">
        <f t="shared" si="36"/>
        <v>51-100</v>
      </c>
      <c r="F2315" s="24">
        <v>91320</v>
      </c>
      <c r="G2315" s="22">
        <v>1</v>
      </c>
      <c r="H2315" s="22">
        <v>2.67</v>
      </c>
      <c r="I2315" s="22" t="s">
        <v>37</v>
      </c>
      <c r="J2315" s="22">
        <v>0</v>
      </c>
      <c r="K2315" s="22" t="s">
        <v>34</v>
      </c>
      <c r="L2315" s="22" t="s">
        <v>34</v>
      </c>
      <c r="M2315" s="22" t="s">
        <v>34</v>
      </c>
      <c r="N2315" s="22" t="s">
        <v>35</v>
      </c>
      <c r="O2315" s="22" t="s">
        <v>35</v>
      </c>
      <c r="P2315" s="25" t="str" cm="1">
        <f t="array" ref="P2315">_xlfn.IFS(
B2315&lt;30,"20-29",
B2315&lt;40,"30-39",
B2315&lt;50,"40-49",
B2315&lt;60,"50-59",
TRUE,"60+")</f>
        <v>40-49</v>
      </c>
      <c r="Q2315" s="25" t="str" cm="1">
        <f t="array" ref="Q2315">_xlfn.IFS(
D2315&lt;25,"0–24K",
D2315&lt;50,"25–49K",
D2315&lt;75,"50–74K",
D2315&lt;100,"75–99K",
D2315&lt;150,"100–149K",
D2315&lt;200,"150–199K",
TRUE,"200K+"
)</f>
        <v>50–74K</v>
      </c>
      <c r="R2315" s="25" t="str" cm="1">
        <f t="array" ref="R2315">_xlfn.IFS(
J2315=0,"No Mortgage",
J2315&lt;=100,"Low",
J2315&lt;=300,"Medium",
TRUE,"High"
)</f>
        <v>No Mortgage</v>
      </c>
      <c r="S2315" s="25" t="str" cm="1">
        <f t="array" ref="S2315">_xlfn.IFS(
C2315&lt;10,"0-10",
C2315&lt;20,"11-20",
C2315&lt;30,"21-30",
TRUE,"30+ yrs"
)</f>
        <v>21-30</v>
      </c>
      <c r="T2315" s="26" t="str" cm="1">
        <f t="array" ref="T2315">_xlfn.IFS(
H2315&lt;1,"0-1",
H2315&lt;2,"1-2",
H2315&lt;3,"2-3",
H2315&lt;4,"3-4",
H2315&lt;5,"4-5",
TRUE,"5+"
)</f>
        <v>2-3</v>
      </c>
    </row>
    <row r="2316" spans="1:20" ht="15.6" x14ac:dyDescent="0.3">
      <c r="A2316" s="21">
        <v>3132</v>
      </c>
      <c r="B2316" s="22">
        <v>47</v>
      </c>
      <c r="C2316" s="22">
        <v>22</v>
      </c>
      <c r="D2316" s="22">
        <v>61</v>
      </c>
      <c r="E2316" s="23" t="str">
        <f t="shared" si="36"/>
        <v>51-100</v>
      </c>
      <c r="F2316" s="24">
        <v>94025</v>
      </c>
      <c r="G2316" s="22">
        <v>3</v>
      </c>
      <c r="H2316" s="22">
        <v>2.7</v>
      </c>
      <c r="I2316" s="22" t="s">
        <v>37</v>
      </c>
      <c r="J2316" s="22">
        <v>168</v>
      </c>
      <c r="K2316" s="22" t="s">
        <v>34</v>
      </c>
      <c r="L2316" s="22" t="s">
        <v>34</v>
      </c>
      <c r="M2316" s="22" t="s">
        <v>34</v>
      </c>
      <c r="N2316" s="22" t="s">
        <v>35</v>
      </c>
      <c r="O2316" s="22" t="s">
        <v>35</v>
      </c>
      <c r="P2316" s="25" t="str" cm="1">
        <f t="array" ref="P2316">_xlfn.IFS(
B2316&lt;30,"20-29",
B2316&lt;40,"30-39",
B2316&lt;50,"40-49",
B2316&lt;60,"50-59",
TRUE,"60+")</f>
        <v>40-49</v>
      </c>
      <c r="Q2316" s="25" t="str" cm="1">
        <f t="array" ref="Q2316">_xlfn.IFS(
D2316&lt;25,"0–24K",
D2316&lt;50,"25–49K",
D2316&lt;75,"50–74K",
D2316&lt;100,"75–99K",
D2316&lt;150,"100–149K",
D2316&lt;200,"150–199K",
TRUE,"200K+"
)</f>
        <v>50–74K</v>
      </c>
      <c r="R2316" s="25" t="str" cm="1">
        <f t="array" ref="R2316">_xlfn.IFS(
J2316=0,"No Mortgage",
J2316&lt;=100,"Low",
J2316&lt;=300,"Medium",
TRUE,"High"
)</f>
        <v>Medium</v>
      </c>
      <c r="S2316" s="25" t="str" cm="1">
        <f t="array" ref="S2316">_xlfn.IFS(
C2316&lt;10,"0-10",
C2316&lt;20,"11-20",
C2316&lt;30,"21-30",
TRUE,"30+ yrs"
)</f>
        <v>21-30</v>
      </c>
      <c r="T2316" s="26" t="str" cm="1">
        <f t="array" ref="T2316">_xlfn.IFS(
H2316&lt;1,"0-1",
H2316&lt;2,"1-2",
H2316&lt;3,"2-3",
H2316&lt;4,"3-4",
H2316&lt;5,"4-5",
TRUE,"5+"
)</f>
        <v>2-3</v>
      </c>
    </row>
    <row r="2317" spans="1:20" ht="15.6" x14ac:dyDescent="0.3">
      <c r="A2317" s="21">
        <v>3151</v>
      </c>
      <c r="B2317" s="22">
        <v>47</v>
      </c>
      <c r="C2317" s="22">
        <v>22</v>
      </c>
      <c r="D2317" s="22">
        <v>124</v>
      </c>
      <c r="E2317" s="23" t="str">
        <f t="shared" si="36"/>
        <v>100+</v>
      </c>
      <c r="F2317" s="24">
        <v>90027</v>
      </c>
      <c r="G2317" s="22">
        <v>4</v>
      </c>
      <c r="H2317" s="22">
        <v>5</v>
      </c>
      <c r="I2317" s="22" t="s">
        <v>36</v>
      </c>
      <c r="J2317" s="22">
        <v>0</v>
      </c>
      <c r="K2317" s="22" t="s">
        <v>35</v>
      </c>
      <c r="L2317" s="22" t="s">
        <v>34</v>
      </c>
      <c r="M2317" s="22" t="s">
        <v>34</v>
      </c>
      <c r="N2317" s="22" t="s">
        <v>34</v>
      </c>
      <c r="O2317" s="22" t="s">
        <v>34</v>
      </c>
      <c r="P2317" s="25" t="str" cm="1">
        <f t="array" ref="P2317">_xlfn.IFS(
B2317&lt;30,"20-29",
B2317&lt;40,"30-39",
B2317&lt;50,"40-49",
B2317&lt;60,"50-59",
TRUE,"60+")</f>
        <v>40-49</v>
      </c>
      <c r="Q2317" s="25" t="str" cm="1">
        <f t="array" ref="Q2317">_xlfn.IFS(
D2317&lt;25,"0–24K",
D2317&lt;50,"25–49K",
D2317&lt;75,"50–74K",
D2317&lt;100,"75–99K",
D2317&lt;150,"100–149K",
D2317&lt;200,"150–199K",
TRUE,"200K+"
)</f>
        <v>100–149K</v>
      </c>
      <c r="R2317" s="25" t="str" cm="1">
        <f t="array" ref="R2317">_xlfn.IFS(
J2317=0,"No Mortgage",
J2317&lt;=100,"Low",
J2317&lt;=300,"Medium",
TRUE,"High"
)</f>
        <v>No Mortgage</v>
      </c>
      <c r="S2317" s="25" t="str" cm="1">
        <f t="array" ref="S2317">_xlfn.IFS(
C2317&lt;10,"0-10",
C2317&lt;20,"11-20",
C2317&lt;30,"21-30",
TRUE,"30+ yrs"
)</f>
        <v>21-30</v>
      </c>
      <c r="T2317" s="26" t="str" cm="1">
        <f t="array" ref="T2317">_xlfn.IFS(
H2317&lt;1,"0-1",
H2317&lt;2,"1-2",
H2317&lt;3,"2-3",
H2317&lt;4,"3-4",
H2317&lt;5,"4-5",
TRUE,"5+"
)</f>
        <v>5+</v>
      </c>
    </row>
    <row r="2318" spans="1:20" ht="15.6" x14ac:dyDescent="0.3">
      <c r="A2318" s="21">
        <v>3246</v>
      </c>
      <c r="B2318" s="22">
        <v>47</v>
      </c>
      <c r="C2318" s="22">
        <v>22</v>
      </c>
      <c r="D2318" s="22">
        <v>81</v>
      </c>
      <c r="E2318" s="23" t="str">
        <f t="shared" si="36"/>
        <v>51-100</v>
      </c>
      <c r="F2318" s="24">
        <v>90009</v>
      </c>
      <c r="G2318" s="22">
        <v>4</v>
      </c>
      <c r="H2318" s="22">
        <v>3.6</v>
      </c>
      <c r="I2318" s="22" t="s">
        <v>36</v>
      </c>
      <c r="J2318" s="22">
        <v>0</v>
      </c>
      <c r="K2318" s="22" t="s">
        <v>34</v>
      </c>
      <c r="L2318" s="22" t="s">
        <v>34</v>
      </c>
      <c r="M2318" s="22" t="s">
        <v>34</v>
      </c>
      <c r="N2318" s="22" t="s">
        <v>35</v>
      </c>
      <c r="O2318" s="22" t="s">
        <v>35</v>
      </c>
      <c r="P2318" s="25" t="str" cm="1">
        <f t="array" ref="P2318">_xlfn.IFS(
B2318&lt;30,"20-29",
B2318&lt;40,"30-39",
B2318&lt;50,"40-49",
B2318&lt;60,"50-59",
TRUE,"60+")</f>
        <v>40-49</v>
      </c>
      <c r="Q2318" s="25" t="str" cm="1">
        <f t="array" ref="Q2318">_xlfn.IFS(
D2318&lt;25,"0–24K",
D2318&lt;50,"25–49K",
D2318&lt;75,"50–74K",
D2318&lt;100,"75–99K",
D2318&lt;150,"100–149K",
D2318&lt;200,"150–199K",
TRUE,"200K+"
)</f>
        <v>75–99K</v>
      </c>
      <c r="R2318" s="25" t="str" cm="1">
        <f t="array" ref="R2318">_xlfn.IFS(
J2318=0,"No Mortgage",
J2318&lt;=100,"Low",
J2318&lt;=300,"Medium",
TRUE,"High"
)</f>
        <v>No Mortgage</v>
      </c>
      <c r="S2318" s="25" t="str" cm="1">
        <f t="array" ref="S2318">_xlfn.IFS(
C2318&lt;10,"0-10",
C2318&lt;20,"11-20",
C2318&lt;30,"21-30",
TRUE,"30+ yrs"
)</f>
        <v>21-30</v>
      </c>
      <c r="T2318" s="26" t="str" cm="1">
        <f t="array" ref="T2318">_xlfn.IFS(
H2318&lt;1,"0-1",
H2318&lt;2,"1-2",
H2318&lt;3,"2-3",
H2318&lt;4,"3-4",
H2318&lt;5,"4-5",
TRUE,"5+"
)</f>
        <v>3-4</v>
      </c>
    </row>
    <row r="2319" spans="1:20" ht="15.6" x14ac:dyDescent="0.3">
      <c r="A2319" s="21">
        <v>3307</v>
      </c>
      <c r="B2319" s="22">
        <v>47</v>
      </c>
      <c r="C2319" s="22">
        <v>22</v>
      </c>
      <c r="D2319" s="22">
        <v>65</v>
      </c>
      <c r="E2319" s="23" t="str">
        <f t="shared" si="36"/>
        <v>51-100</v>
      </c>
      <c r="F2319" s="24">
        <v>90840</v>
      </c>
      <c r="G2319" s="22">
        <v>1</v>
      </c>
      <c r="H2319" s="22">
        <v>2.4</v>
      </c>
      <c r="I2319" s="22" t="s">
        <v>33</v>
      </c>
      <c r="J2319" s="22">
        <v>0</v>
      </c>
      <c r="K2319" s="22" t="s">
        <v>34</v>
      </c>
      <c r="L2319" s="22" t="s">
        <v>34</v>
      </c>
      <c r="M2319" s="22" t="s">
        <v>34</v>
      </c>
      <c r="N2319" s="22" t="s">
        <v>35</v>
      </c>
      <c r="O2319" s="22" t="s">
        <v>34</v>
      </c>
      <c r="P2319" s="25" t="str" cm="1">
        <f t="array" ref="P2319">_xlfn.IFS(
B2319&lt;30,"20-29",
B2319&lt;40,"30-39",
B2319&lt;50,"40-49",
B2319&lt;60,"50-59",
TRUE,"60+")</f>
        <v>40-49</v>
      </c>
      <c r="Q2319" s="25" t="str" cm="1">
        <f t="array" ref="Q2319">_xlfn.IFS(
D2319&lt;25,"0–24K",
D2319&lt;50,"25–49K",
D2319&lt;75,"50–74K",
D2319&lt;100,"75–99K",
D2319&lt;150,"100–149K",
D2319&lt;200,"150–199K",
TRUE,"200K+"
)</f>
        <v>50–74K</v>
      </c>
      <c r="R2319" s="25" t="str" cm="1">
        <f t="array" ref="R2319">_xlfn.IFS(
J2319=0,"No Mortgage",
J2319&lt;=100,"Low",
J2319&lt;=300,"Medium",
TRUE,"High"
)</f>
        <v>No Mortgage</v>
      </c>
      <c r="S2319" s="25" t="str" cm="1">
        <f t="array" ref="S2319">_xlfn.IFS(
C2319&lt;10,"0-10",
C2319&lt;20,"11-20",
C2319&lt;30,"21-30",
TRUE,"30+ yrs"
)</f>
        <v>21-30</v>
      </c>
      <c r="T2319" s="26" t="str" cm="1">
        <f t="array" ref="T2319">_xlfn.IFS(
H2319&lt;1,"0-1",
H2319&lt;2,"1-2",
H2319&lt;3,"2-3",
H2319&lt;4,"3-4",
H2319&lt;5,"4-5",
TRUE,"5+"
)</f>
        <v>2-3</v>
      </c>
    </row>
    <row r="2320" spans="1:20" ht="15.6" x14ac:dyDescent="0.3">
      <c r="A2320" s="21">
        <v>3313</v>
      </c>
      <c r="B2320" s="22">
        <v>47</v>
      </c>
      <c r="C2320" s="22">
        <v>22</v>
      </c>
      <c r="D2320" s="22">
        <v>190</v>
      </c>
      <c r="E2320" s="23" t="str">
        <f t="shared" si="36"/>
        <v>100+</v>
      </c>
      <c r="F2320" s="24">
        <v>94550</v>
      </c>
      <c r="G2320" s="22">
        <v>2</v>
      </c>
      <c r="H2320" s="22">
        <v>8.8000000000000007</v>
      </c>
      <c r="I2320" s="22" t="s">
        <v>33</v>
      </c>
      <c r="J2320" s="22">
        <v>0</v>
      </c>
      <c r="K2320" s="22" t="s">
        <v>34</v>
      </c>
      <c r="L2320" s="22" t="s">
        <v>34</v>
      </c>
      <c r="M2320" s="22" t="s">
        <v>34</v>
      </c>
      <c r="N2320" s="22" t="s">
        <v>34</v>
      </c>
      <c r="O2320" s="22" t="s">
        <v>34</v>
      </c>
      <c r="P2320" s="25" t="str" cm="1">
        <f t="array" ref="P2320">_xlfn.IFS(
B2320&lt;30,"20-29",
B2320&lt;40,"30-39",
B2320&lt;50,"40-49",
B2320&lt;60,"50-59",
TRUE,"60+")</f>
        <v>40-49</v>
      </c>
      <c r="Q2320" s="25" t="str" cm="1">
        <f t="array" ref="Q2320">_xlfn.IFS(
D2320&lt;25,"0–24K",
D2320&lt;50,"25–49K",
D2320&lt;75,"50–74K",
D2320&lt;100,"75–99K",
D2320&lt;150,"100–149K",
D2320&lt;200,"150–199K",
TRUE,"200K+"
)</f>
        <v>150–199K</v>
      </c>
      <c r="R2320" s="25" t="str" cm="1">
        <f t="array" ref="R2320">_xlfn.IFS(
J2320=0,"No Mortgage",
J2320&lt;=100,"Low",
J2320&lt;=300,"Medium",
TRUE,"High"
)</f>
        <v>No Mortgage</v>
      </c>
      <c r="S2320" s="25" t="str" cm="1">
        <f t="array" ref="S2320">_xlfn.IFS(
C2320&lt;10,"0-10",
C2320&lt;20,"11-20",
C2320&lt;30,"21-30",
TRUE,"30+ yrs"
)</f>
        <v>21-30</v>
      </c>
      <c r="T2320" s="26" t="str" cm="1">
        <f t="array" ref="T2320">_xlfn.IFS(
H2320&lt;1,"0-1",
H2320&lt;2,"1-2",
H2320&lt;3,"2-3",
H2320&lt;4,"3-4",
H2320&lt;5,"4-5",
TRUE,"5+"
)</f>
        <v>5+</v>
      </c>
    </row>
    <row r="2321" spans="1:20" ht="15.6" x14ac:dyDescent="0.3">
      <c r="A2321" s="21">
        <v>3433</v>
      </c>
      <c r="B2321" s="22">
        <v>47</v>
      </c>
      <c r="C2321" s="22">
        <v>23</v>
      </c>
      <c r="D2321" s="22">
        <v>32</v>
      </c>
      <c r="E2321" s="23" t="str">
        <f t="shared" si="36"/>
        <v>0-50</v>
      </c>
      <c r="F2321" s="24">
        <v>95370</v>
      </c>
      <c r="G2321" s="22">
        <v>1</v>
      </c>
      <c r="H2321" s="22">
        <v>1</v>
      </c>
      <c r="I2321" s="22" t="s">
        <v>33</v>
      </c>
      <c r="J2321" s="22">
        <v>0</v>
      </c>
      <c r="K2321" s="22" t="s">
        <v>34</v>
      </c>
      <c r="L2321" s="22" t="s">
        <v>34</v>
      </c>
      <c r="M2321" s="22" t="s">
        <v>34</v>
      </c>
      <c r="N2321" s="22" t="s">
        <v>34</v>
      </c>
      <c r="O2321" s="22" t="s">
        <v>35</v>
      </c>
      <c r="P2321" s="25" t="str" cm="1">
        <f t="array" ref="P2321">_xlfn.IFS(
B2321&lt;30,"20-29",
B2321&lt;40,"30-39",
B2321&lt;50,"40-49",
B2321&lt;60,"50-59",
TRUE,"60+")</f>
        <v>40-49</v>
      </c>
      <c r="Q2321" s="25" t="str" cm="1">
        <f t="array" ref="Q2321">_xlfn.IFS(
D2321&lt;25,"0–24K",
D2321&lt;50,"25–49K",
D2321&lt;75,"50–74K",
D2321&lt;100,"75–99K",
D2321&lt;150,"100–149K",
D2321&lt;200,"150–199K",
TRUE,"200K+"
)</f>
        <v>25–49K</v>
      </c>
      <c r="R2321" s="25" t="str" cm="1">
        <f t="array" ref="R2321">_xlfn.IFS(
J2321=0,"No Mortgage",
J2321&lt;=100,"Low",
J2321&lt;=300,"Medium",
TRUE,"High"
)</f>
        <v>No Mortgage</v>
      </c>
      <c r="S2321" s="25" t="str" cm="1">
        <f t="array" ref="S2321">_xlfn.IFS(
C2321&lt;10,"0-10",
C2321&lt;20,"11-20",
C2321&lt;30,"21-30",
TRUE,"30+ yrs"
)</f>
        <v>21-30</v>
      </c>
      <c r="T2321" s="26" t="str" cm="1">
        <f t="array" ref="T2321">_xlfn.IFS(
H2321&lt;1,"0-1",
H2321&lt;2,"1-2",
H2321&lt;3,"2-3",
H2321&lt;4,"3-4",
H2321&lt;5,"4-5",
TRUE,"5+"
)</f>
        <v>1-2</v>
      </c>
    </row>
    <row r="2322" spans="1:20" ht="15.6" x14ac:dyDescent="0.3">
      <c r="A2322" s="21">
        <v>3455</v>
      </c>
      <c r="B2322" s="22">
        <v>47</v>
      </c>
      <c r="C2322" s="22">
        <v>21</v>
      </c>
      <c r="D2322" s="22">
        <v>132</v>
      </c>
      <c r="E2322" s="23" t="str">
        <f t="shared" si="36"/>
        <v>100+</v>
      </c>
      <c r="F2322" s="24">
        <v>92120</v>
      </c>
      <c r="G2322" s="22">
        <v>1</v>
      </c>
      <c r="H2322" s="22">
        <v>0.3</v>
      </c>
      <c r="I2322" s="22" t="s">
        <v>33</v>
      </c>
      <c r="J2322" s="22">
        <v>0</v>
      </c>
      <c r="K2322" s="22" t="s">
        <v>34</v>
      </c>
      <c r="L2322" s="22" t="s">
        <v>34</v>
      </c>
      <c r="M2322" s="22" t="s">
        <v>34</v>
      </c>
      <c r="N2322" s="22" t="s">
        <v>35</v>
      </c>
      <c r="O2322" s="22" t="s">
        <v>34</v>
      </c>
      <c r="P2322" s="25" t="str" cm="1">
        <f t="array" ref="P2322">_xlfn.IFS(
B2322&lt;30,"20-29",
B2322&lt;40,"30-39",
B2322&lt;50,"40-49",
B2322&lt;60,"50-59",
TRUE,"60+")</f>
        <v>40-49</v>
      </c>
      <c r="Q2322" s="25" t="str" cm="1">
        <f t="array" ref="Q2322">_xlfn.IFS(
D2322&lt;25,"0–24K",
D2322&lt;50,"25–49K",
D2322&lt;75,"50–74K",
D2322&lt;100,"75–99K",
D2322&lt;150,"100–149K",
D2322&lt;200,"150–199K",
TRUE,"200K+"
)</f>
        <v>100–149K</v>
      </c>
      <c r="R2322" s="25" t="str" cm="1">
        <f t="array" ref="R2322">_xlfn.IFS(
J2322=0,"No Mortgage",
J2322&lt;=100,"Low",
J2322&lt;=300,"Medium",
TRUE,"High"
)</f>
        <v>No Mortgage</v>
      </c>
      <c r="S2322" s="25" t="str" cm="1">
        <f t="array" ref="S2322">_xlfn.IFS(
C2322&lt;10,"0-10",
C2322&lt;20,"11-20",
C2322&lt;30,"21-30",
TRUE,"30+ yrs"
)</f>
        <v>21-30</v>
      </c>
      <c r="T2322" s="26" t="str" cm="1">
        <f t="array" ref="T2322">_xlfn.IFS(
H2322&lt;1,"0-1",
H2322&lt;2,"1-2",
H2322&lt;3,"2-3",
H2322&lt;4,"3-4",
H2322&lt;5,"4-5",
TRUE,"5+"
)</f>
        <v>0-1</v>
      </c>
    </row>
    <row r="2323" spans="1:20" ht="15.6" x14ac:dyDescent="0.3">
      <c r="A2323" s="21">
        <v>3603</v>
      </c>
      <c r="B2323" s="22">
        <v>47</v>
      </c>
      <c r="C2323" s="22">
        <v>21</v>
      </c>
      <c r="D2323" s="22">
        <v>42</v>
      </c>
      <c r="E2323" s="23" t="str">
        <f t="shared" si="36"/>
        <v>0-50</v>
      </c>
      <c r="F2323" s="24">
        <v>95841</v>
      </c>
      <c r="G2323" s="22">
        <v>4</v>
      </c>
      <c r="H2323" s="22">
        <v>0.1</v>
      </c>
      <c r="I2323" s="22" t="s">
        <v>33</v>
      </c>
      <c r="J2323" s="22">
        <v>0</v>
      </c>
      <c r="K2323" s="22" t="s">
        <v>34</v>
      </c>
      <c r="L2323" s="22" t="s">
        <v>34</v>
      </c>
      <c r="M2323" s="22" t="s">
        <v>34</v>
      </c>
      <c r="N2323" s="22" t="s">
        <v>35</v>
      </c>
      <c r="O2323" s="22" t="s">
        <v>35</v>
      </c>
      <c r="P2323" s="25" t="str" cm="1">
        <f t="array" ref="P2323">_xlfn.IFS(
B2323&lt;30,"20-29",
B2323&lt;40,"30-39",
B2323&lt;50,"40-49",
B2323&lt;60,"50-59",
TRUE,"60+")</f>
        <v>40-49</v>
      </c>
      <c r="Q2323" s="25" t="str" cm="1">
        <f t="array" ref="Q2323">_xlfn.IFS(
D2323&lt;25,"0–24K",
D2323&lt;50,"25–49K",
D2323&lt;75,"50–74K",
D2323&lt;100,"75–99K",
D2323&lt;150,"100–149K",
D2323&lt;200,"150–199K",
TRUE,"200K+"
)</f>
        <v>25–49K</v>
      </c>
      <c r="R2323" s="25" t="str" cm="1">
        <f t="array" ref="R2323">_xlfn.IFS(
J2323=0,"No Mortgage",
J2323&lt;=100,"Low",
J2323&lt;=300,"Medium",
TRUE,"High"
)</f>
        <v>No Mortgage</v>
      </c>
      <c r="S2323" s="25" t="str" cm="1">
        <f t="array" ref="S2323">_xlfn.IFS(
C2323&lt;10,"0-10",
C2323&lt;20,"11-20",
C2323&lt;30,"21-30",
TRUE,"30+ yrs"
)</f>
        <v>21-30</v>
      </c>
      <c r="T2323" s="26" t="str" cm="1">
        <f t="array" ref="T2323">_xlfn.IFS(
H2323&lt;1,"0-1",
H2323&lt;2,"1-2",
H2323&lt;3,"2-3",
H2323&lt;4,"3-4",
H2323&lt;5,"4-5",
TRUE,"5+"
)</f>
        <v>0-1</v>
      </c>
    </row>
    <row r="2324" spans="1:20" ht="15.6" x14ac:dyDescent="0.3">
      <c r="A2324" s="21">
        <v>3626</v>
      </c>
      <c r="B2324" s="22">
        <v>47</v>
      </c>
      <c r="C2324" s="22">
        <v>21</v>
      </c>
      <c r="D2324" s="22">
        <v>71</v>
      </c>
      <c r="E2324" s="23" t="str">
        <f t="shared" si="36"/>
        <v>51-100</v>
      </c>
      <c r="F2324" s="24">
        <v>92037</v>
      </c>
      <c r="G2324" s="22">
        <v>4</v>
      </c>
      <c r="H2324" s="22">
        <v>2.9</v>
      </c>
      <c r="I2324" s="22" t="s">
        <v>33</v>
      </c>
      <c r="J2324" s="22">
        <v>0</v>
      </c>
      <c r="K2324" s="22" t="s">
        <v>34</v>
      </c>
      <c r="L2324" s="22" t="s">
        <v>34</v>
      </c>
      <c r="M2324" s="22" t="s">
        <v>34</v>
      </c>
      <c r="N2324" s="22" t="s">
        <v>35</v>
      </c>
      <c r="O2324" s="22" t="s">
        <v>34</v>
      </c>
      <c r="P2324" s="25" t="str" cm="1">
        <f t="array" ref="P2324">_xlfn.IFS(
B2324&lt;30,"20-29",
B2324&lt;40,"30-39",
B2324&lt;50,"40-49",
B2324&lt;60,"50-59",
TRUE,"60+")</f>
        <v>40-49</v>
      </c>
      <c r="Q2324" s="25" t="str" cm="1">
        <f t="array" ref="Q2324">_xlfn.IFS(
D2324&lt;25,"0–24K",
D2324&lt;50,"25–49K",
D2324&lt;75,"50–74K",
D2324&lt;100,"75–99K",
D2324&lt;150,"100–149K",
D2324&lt;200,"150–199K",
TRUE,"200K+"
)</f>
        <v>50–74K</v>
      </c>
      <c r="R2324" s="25" t="str" cm="1">
        <f t="array" ref="R2324">_xlfn.IFS(
J2324=0,"No Mortgage",
J2324&lt;=100,"Low",
J2324&lt;=300,"Medium",
TRUE,"High"
)</f>
        <v>No Mortgage</v>
      </c>
      <c r="S2324" s="25" t="str" cm="1">
        <f t="array" ref="S2324">_xlfn.IFS(
C2324&lt;10,"0-10",
C2324&lt;20,"11-20",
C2324&lt;30,"21-30",
TRUE,"30+ yrs"
)</f>
        <v>21-30</v>
      </c>
      <c r="T2324" s="26" t="str" cm="1">
        <f t="array" ref="T2324">_xlfn.IFS(
H2324&lt;1,"0-1",
H2324&lt;2,"1-2",
H2324&lt;3,"2-3",
H2324&lt;4,"3-4",
H2324&lt;5,"4-5",
TRUE,"5+"
)</f>
        <v>2-3</v>
      </c>
    </row>
    <row r="2325" spans="1:20" ht="15.6" x14ac:dyDescent="0.3">
      <c r="A2325" s="21">
        <v>3639</v>
      </c>
      <c r="B2325" s="22">
        <v>47</v>
      </c>
      <c r="C2325" s="22">
        <v>22</v>
      </c>
      <c r="D2325" s="22">
        <v>38</v>
      </c>
      <c r="E2325" s="23" t="str">
        <f t="shared" si="36"/>
        <v>0-50</v>
      </c>
      <c r="F2325" s="24">
        <v>92866</v>
      </c>
      <c r="G2325" s="22">
        <v>4</v>
      </c>
      <c r="H2325" s="22">
        <v>1.9</v>
      </c>
      <c r="I2325" s="22" t="s">
        <v>36</v>
      </c>
      <c r="J2325" s="22">
        <v>0</v>
      </c>
      <c r="K2325" s="22" t="s">
        <v>34</v>
      </c>
      <c r="L2325" s="22" t="s">
        <v>34</v>
      </c>
      <c r="M2325" s="22" t="s">
        <v>34</v>
      </c>
      <c r="N2325" s="22" t="s">
        <v>35</v>
      </c>
      <c r="O2325" s="22" t="s">
        <v>34</v>
      </c>
      <c r="P2325" s="25" t="str" cm="1">
        <f t="array" ref="P2325">_xlfn.IFS(
B2325&lt;30,"20-29",
B2325&lt;40,"30-39",
B2325&lt;50,"40-49",
B2325&lt;60,"50-59",
TRUE,"60+")</f>
        <v>40-49</v>
      </c>
      <c r="Q2325" s="25" t="str" cm="1">
        <f t="array" ref="Q2325">_xlfn.IFS(
D2325&lt;25,"0–24K",
D2325&lt;50,"25–49K",
D2325&lt;75,"50–74K",
D2325&lt;100,"75–99K",
D2325&lt;150,"100–149K",
D2325&lt;200,"150–199K",
TRUE,"200K+"
)</f>
        <v>25–49K</v>
      </c>
      <c r="R2325" s="25" t="str" cm="1">
        <f t="array" ref="R2325">_xlfn.IFS(
J2325=0,"No Mortgage",
J2325&lt;=100,"Low",
J2325&lt;=300,"Medium",
TRUE,"High"
)</f>
        <v>No Mortgage</v>
      </c>
      <c r="S2325" s="25" t="str" cm="1">
        <f t="array" ref="S2325">_xlfn.IFS(
C2325&lt;10,"0-10",
C2325&lt;20,"11-20",
C2325&lt;30,"21-30",
TRUE,"30+ yrs"
)</f>
        <v>21-30</v>
      </c>
      <c r="T2325" s="26" t="str" cm="1">
        <f t="array" ref="T2325">_xlfn.IFS(
H2325&lt;1,"0-1",
H2325&lt;2,"1-2",
H2325&lt;3,"2-3",
H2325&lt;4,"3-4",
H2325&lt;5,"4-5",
TRUE,"5+"
)</f>
        <v>1-2</v>
      </c>
    </row>
    <row r="2326" spans="1:20" ht="15.6" x14ac:dyDescent="0.3">
      <c r="A2326" s="21">
        <v>3651</v>
      </c>
      <c r="B2326" s="22">
        <v>47</v>
      </c>
      <c r="C2326" s="22">
        <v>21</v>
      </c>
      <c r="D2326" s="22">
        <v>93</v>
      </c>
      <c r="E2326" s="23" t="str">
        <f t="shared" si="36"/>
        <v>51-100</v>
      </c>
      <c r="F2326" s="24">
        <v>91604</v>
      </c>
      <c r="G2326" s="22">
        <v>2</v>
      </c>
      <c r="H2326" s="22">
        <v>0.8</v>
      </c>
      <c r="I2326" s="22" t="s">
        <v>36</v>
      </c>
      <c r="J2326" s="22">
        <v>107</v>
      </c>
      <c r="K2326" s="22" t="s">
        <v>34</v>
      </c>
      <c r="L2326" s="22" t="s">
        <v>34</v>
      </c>
      <c r="M2326" s="22" t="s">
        <v>34</v>
      </c>
      <c r="N2326" s="22" t="s">
        <v>34</v>
      </c>
      <c r="O2326" s="22" t="s">
        <v>34</v>
      </c>
      <c r="P2326" s="25" t="str" cm="1">
        <f t="array" ref="P2326">_xlfn.IFS(
B2326&lt;30,"20-29",
B2326&lt;40,"30-39",
B2326&lt;50,"40-49",
B2326&lt;60,"50-59",
TRUE,"60+")</f>
        <v>40-49</v>
      </c>
      <c r="Q2326" s="25" t="str" cm="1">
        <f t="array" ref="Q2326">_xlfn.IFS(
D2326&lt;25,"0–24K",
D2326&lt;50,"25–49K",
D2326&lt;75,"50–74K",
D2326&lt;100,"75–99K",
D2326&lt;150,"100–149K",
D2326&lt;200,"150–199K",
TRUE,"200K+"
)</f>
        <v>75–99K</v>
      </c>
      <c r="R2326" s="25" t="str" cm="1">
        <f t="array" ref="R2326">_xlfn.IFS(
J2326=0,"No Mortgage",
J2326&lt;=100,"Low",
J2326&lt;=300,"Medium",
TRUE,"High"
)</f>
        <v>Medium</v>
      </c>
      <c r="S2326" s="25" t="str" cm="1">
        <f t="array" ref="S2326">_xlfn.IFS(
C2326&lt;10,"0-10",
C2326&lt;20,"11-20",
C2326&lt;30,"21-30",
TRUE,"30+ yrs"
)</f>
        <v>21-30</v>
      </c>
      <c r="T2326" s="26" t="str" cm="1">
        <f t="array" ref="T2326">_xlfn.IFS(
H2326&lt;1,"0-1",
H2326&lt;2,"1-2",
H2326&lt;3,"2-3",
H2326&lt;4,"3-4",
H2326&lt;5,"4-5",
TRUE,"5+"
)</f>
        <v>0-1</v>
      </c>
    </row>
    <row r="2327" spans="1:20" ht="15.6" x14ac:dyDescent="0.3">
      <c r="A2327" s="21">
        <v>3759</v>
      </c>
      <c r="B2327" s="22">
        <v>47</v>
      </c>
      <c r="C2327" s="22">
        <v>23</v>
      </c>
      <c r="D2327" s="22">
        <v>199</v>
      </c>
      <c r="E2327" s="23" t="str">
        <f t="shared" si="36"/>
        <v>100+</v>
      </c>
      <c r="F2327" s="24">
        <v>94720</v>
      </c>
      <c r="G2327" s="22">
        <v>2</v>
      </c>
      <c r="H2327" s="22">
        <v>6.67</v>
      </c>
      <c r="I2327" s="22" t="s">
        <v>33</v>
      </c>
      <c r="J2327" s="22">
        <v>0</v>
      </c>
      <c r="K2327" s="22" t="s">
        <v>34</v>
      </c>
      <c r="L2327" s="22" t="s">
        <v>34</v>
      </c>
      <c r="M2327" s="22" t="s">
        <v>34</v>
      </c>
      <c r="N2327" s="22" t="s">
        <v>35</v>
      </c>
      <c r="O2327" s="22" t="s">
        <v>34</v>
      </c>
      <c r="P2327" s="25" t="str" cm="1">
        <f t="array" ref="P2327">_xlfn.IFS(
B2327&lt;30,"20-29",
B2327&lt;40,"30-39",
B2327&lt;50,"40-49",
B2327&lt;60,"50-59",
TRUE,"60+")</f>
        <v>40-49</v>
      </c>
      <c r="Q2327" s="25" t="str" cm="1">
        <f t="array" ref="Q2327">_xlfn.IFS(
D2327&lt;25,"0–24K",
D2327&lt;50,"25–49K",
D2327&lt;75,"50–74K",
D2327&lt;100,"75–99K",
D2327&lt;150,"100–149K",
D2327&lt;200,"150–199K",
TRUE,"200K+"
)</f>
        <v>150–199K</v>
      </c>
      <c r="R2327" s="25" t="str" cm="1">
        <f t="array" ref="R2327">_xlfn.IFS(
J2327=0,"No Mortgage",
J2327&lt;=100,"Low",
J2327&lt;=300,"Medium",
TRUE,"High"
)</f>
        <v>No Mortgage</v>
      </c>
      <c r="S2327" s="25" t="str" cm="1">
        <f t="array" ref="S2327">_xlfn.IFS(
C2327&lt;10,"0-10",
C2327&lt;20,"11-20",
C2327&lt;30,"21-30",
TRUE,"30+ yrs"
)</f>
        <v>21-30</v>
      </c>
      <c r="T2327" s="26" t="str" cm="1">
        <f t="array" ref="T2327">_xlfn.IFS(
H2327&lt;1,"0-1",
H2327&lt;2,"1-2",
H2327&lt;3,"2-3",
H2327&lt;4,"3-4",
H2327&lt;5,"4-5",
TRUE,"5+"
)</f>
        <v>5+</v>
      </c>
    </row>
    <row r="2328" spans="1:20" ht="15.6" x14ac:dyDescent="0.3">
      <c r="A2328" s="21">
        <v>3805</v>
      </c>
      <c r="B2328" s="22">
        <v>47</v>
      </c>
      <c r="C2328" s="22">
        <v>22</v>
      </c>
      <c r="D2328" s="22">
        <v>203</v>
      </c>
      <c r="E2328" s="23" t="str">
        <f t="shared" si="36"/>
        <v>100+</v>
      </c>
      <c r="F2328" s="24">
        <v>95842</v>
      </c>
      <c r="G2328" s="22">
        <v>2</v>
      </c>
      <c r="H2328" s="22">
        <v>8.8000000000000007</v>
      </c>
      <c r="I2328" s="22" t="s">
        <v>33</v>
      </c>
      <c r="J2328" s="22">
        <v>0</v>
      </c>
      <c r="K2328" s="22" t="s">
        <v>34</v>
      </c>
      <c r="L2328" s="22" t="s">
        <v>34</v>
      </c>
      <c r="M2328" s="22" t="s">
        <v>34</v>
      </c>
      <c r="N2328" s="22" t="s">
        <v>35</v>
      </c>
      <c r="O2328" s="22" t="s">
        <v>34</v>
      </c>
      <c r="P2328" s="25" t="str" cm="1">
        <f t="array" ref="P2328">_xlfn.IFS(
B2328&lt;30,"20-29",
B2328&lt;40,"30-39",
B2328&lt;50,"40-49",
B2328&lt;60,"50-59",
TRUE,"60+")</f>
        <v>40-49</v>
      </c>
      <c r="Q2328" s="25" t="str" cm="1">
        <f t="array" ref="Q2328">_xlfn.IFS(
D2328&lt;25,"0–24K",
D2328&lt;50,"25–49K",
D2328&lt;75,"50–74K",
D2328&lt;100,"75–99K",
D2328&lt;150,"100–149K",
D2328&lt;200,"150–199K",
TRUE,"200K+"
)</f>
        <v>200K+</v>
      </c>
      <c r="R2328" s="25" t="str" cm="1">
        <f t="array" ref="R2328">_xlfn.IFS(
J2328=0,"No Mortgage",
J2328&lt;=100,"Low",
J2328&lt;=300,"Medium",
TRUE,"High"
)</f>
        <v>No Mortgage</v>
      </c>
      <c r="S2328" s="25" t="str" cm="1">
        <f t="array" ref="S2328">_xlfn.IFS(
C2328&lt;10,"0-10",
C2328&lt;20,"11-20",
C2328&lt;30,"21-30",
TRUE,"30+ yrs"
)</f>
        <v>21-30</v>
      </c>
      <c r="T2328" s="26" t="str" cm="1">
        <f t="array" ref="T2328">_xlfn.IFS(
H2328&lt;1,"0-1",
H2328&lt;2,"1-2",
H2328&lt;3,"2-3",
H2328&lt;4,"3-4",
H2328&lt;5,"4-5",
TRUE,"5+"
)</f>
        <v>5+</v>
      </c>
    </row>
    <row r="2329" spans="1:20" ht="15.6" x14ac:dyDescent="0.3">
      <c r="A2329" s="21">
        <v>3812</v>
      </c>
      <c r="B2329" s="22">
        <v>47</v>
      </c>
      <c r="C2329" s="22">
        <v>23</v>
      </c>
      <c r="D2329" s="22">
        <v>28</v>
      </c>
      <c r="E2329" s="23" t="str">
        <f t="shared" si="36"/>
        <v>0-50</v>
      </c>
      <c r="F2329" s="24">
        <v>94061</v>
      </c>
      <c r="G2329" s="22">
        <v>4</v>
      </c>
      <c r="H2329" s="22">
        <v>0.6</v>
      </c>
      <c r="I2329" s="22" t="s">
        <v>33</v>
      </c>
      <c r="J2329" s="22">
        <v>0</v>
      </c>
      <c r="K2329" s="22" t="s">
        <v>34</v>
      </c>
      <c r="L2329" s="22" t="s">
        <v>34</v>
      </c>
      <c r="M2329" s="22" t="s">
        <v>34</v>
      </c>
      <c r="N2329" s="22" t="s">
        <v>35</v>
      </c>
      <c r="O2329" s="22" t="s">
        <v>34</v>
      </c>
      <c r="P2329" s="25" t="str" cm="1">
        <f t="array" ref="P2329">_xlfn.IFS(
B2329&lt;30,"20-29",
B2329&lt;40,"30-39",
B2329&lt;50,"40-49",
B2329&lt;60,"50-59",
TRUE,"60+")</f>
        <v>40-49</v>
      </c>
      <c r="Q2329" s="25" t="str" cm="1">
        <f t="array" ref="Q2329">_xlfn.IFS(
D2329&lt;25,"0–24K",
D2329&lt;50,"25–49K",
D2329&lt;75,"50–74K",
D2329&lt;100,"75–99K",
D2329&lt;150,"100–149K",
D2329&lt;200,"150–199K",
TRUE,"200K+"
)</f>
        <v>25–49K</v>
      </c>
      <c r="R2329" s="25" t="str" cm="1">
        <f t="array" ref="R2329">_xlfn.IFS(
J2329=0,"No Mortgage",
J2329&lt;=100,"Low",
J2329&lt;=300,"Medium",
TRUE,"High"
)</f>
        <v>No Mortgage</v>
      </c>
      <c r="S2329" s="25" t="str" cm="1">
        <f t="array" ref="S2329">_xlfn.IFS(
C2329&lt;10,"0-10",
C2329&lt;20,"11-20",
C2329&lt;30,"21-30",
TRUE,"30+ yrs"
)</f>
        <v>21-30</v>
      </c>
      <c r="T2329" s="26" t="str" cm="1">
        <f t="array" ref="T2329">_xlfn.IFS(
H2329&lt;1,"0-1",
H2329&lt;2,"1-2",
H2329&lt;3,"2-3",
H2329&lt;4,"3-4",
H2329&lt;5,"4-5",
TRUE,"5+"
)</f>
        <v>0-1</v>
      </c>
    </row>
    <row r="2330" spans="1:20" ht="15.6" x14ac:dyDescent="0.3">
      <c r="A2330" s="21">
        <v>3904</v>
      </c>
      <c r="B2330" s="22">
        <v>47</v>
      </c>
      <c r="C2330" s="22">
        <v>23</v>
      </c>
      <c r="D2330" s="22">
        <v>65</v>
      </c>
      <c r="E2330" s="23" t="str">
        <f t="shared" si="36"/>
        <v>51-100</v>
      </c>
      <c r="F2330" s="24">
        <v>93943</v>
      </c>
      <c r="G2330" s="22">
        <v>1</v>
      </c>
      <c r="H2330" s="22">
        <v>0</v>
      </c>
      <c r="I2330" s="22" t="s">
        <v>33</v>
      </c>
      <c r="J2330" s="22">
        <v>0</v>
      </c>
      <c r="K2330" s="22" t="s">
        <v>34</v>
      </c>
      <c r="L2330" s="22" t="s">
        <v>34</v>
      </c>
      <c r="M2330" s="22" t="s">
        <v>34</v>
      </c>
      <c r="N2330" s="22" t="s">
        <v>34</v>
      </c>
      <c r="O2330" s="22" t="s">
        <v>34</v>
      </c>
      <c r="P2330" s="25" t="str" cm="1">
        <f t="array" ref="P2330">_xlfn.IFS(
B2330&lt;30,"20-29",
B2330&lt;40,"30-39",
B2330&lt;50,"40-49",
B2330&lt;60,"50-59",
TRUE,"60+")</f>
        <v>40-49</v>
      </c>
      <c r="Q2330" s="25" t="str" cm="1">
        <f t="array" ref="Q2330">_xlfn.IFS(
D2330&lt;25,"0–24K",
D2330&lt;50,"25–49K",
D2330&lt;75,"50–74K",
D2330&lt;100,"75–99K",
D2330&lt;150,"100–149K",
D2330&lt;200,"150–199K",
TRUE,"200K+"
)</f>
        <v>50–74K</v>
      </c>
      <c r="R2330" s="25" t="str" cm="1">
        <f t="array" ref="R2330">_xlfn.IFS(
J2330=0,"No Mortgage",
J2330&lt;=100,"Low",
J2330&lt;=300,"Medium",
TRUE,"High"
)</f>
        <v>No Mortgage</v>
      </c>
      <c r="S2330" s="25" t="str" cm="1">
        <f t="array" ref="S2330">_xlfn.IFS(
C2330&lt;10,"0-10",
C2330&lt;20,"11-20",
C2330&lt;30,"21-30",
TRUE,"30+ yrs"
)</f>
        <v>21-30</v>
      </c>
      <c r="T2330" s="26" t="str" cm="1">
        <f t="array" ref="T2330">_xlfn.IFS(
H2330&lt;1,"0-1",
H2330&lt;2,"1-2",
H2330&lt;3,"2-3",
H2330&lt;4,"3-4",
H2330&lt;5,"4-5",
TRUE,"5+"
)</f>
        <v>0-1</v>
      </c>
    </row>
    <row r="2331" spans="1:20" ht="15.6" x14ac:dyDescent="0.3">
      <c r="A2331" s="21">
        <v>3940</v>
      </c>
      <c r="B2331" s="22">
        <v>47</v>
      </c>
      <c r="C2331" s="22">
        <v>23</v>
      </c>
      <c r="D2331" s="22">
        <v>12</v>
      </c>
      <c r="E2331" s="23" t="str">
        <f t="shared" si="36"/>
        <v>0-50</v>
      </c>
      <c r="F2331" s="24">
        <v>92110</v>
      </c>
      <c r="G2331" s="22">
        <v>4</v>
      </c>
      <c r="H2331" s="22">
        <v>0.2</v>
      </c>
      <c r="I2331" s="22" t="s">
        <v>33</v>
      </c>
      <c r="J2331" s="22">
        <v>102</v>
      </c>
      <c r="K2331" s="22" t="s">
        <v>34</v>
      </c>
      <c r="L2331" s="22" t="s">
        <v>34</v>
      </c>
      <c r="M2331" s="22" t="s">
        <v>34</v>
      </c>
      <c r="N2331" s="22" t="s">
        <v>34</v>
      </c>
      <c r="O2331" s="22" t="s">
        <v>35</v>
      </c>
      <c r="P2331" s="25" t="str" cm="1">
        <f t="array" ref="P2331">_xlfn.IFS(
B2331&lt;30,"20-29",
B2331&lt;40,"30-39",
B2331&lt;50,"40-49",
B2331&lt;60,"50-59",
TRUE,"60+")</f>
        <v>40-49</v>
      </c>
      <c r="Q2331" s="25" t="str" cm="1">
        <f t="array" ref="Q2331">_xlfn.IFS(
D2331&lt;25,"0–24K",
D2331&lt;50,"25–49K",
D2331&lt;75,"50–74K",
D2331&lt;100,"75–99K",
D2331&lt;150,"100–149K",
D2331&lt;200,"150–199K",
TRUE,"200K+"
)</f>
        <v>0–24K</v>
      </c>
      <c r="R2331" s="25" t="str" cm="1">
        <f t="array" ref="R2331">_xlfn.IFS(
J2331=0,"No Mortgage",
J2331&lt;=100,"Low",
J2331&lt;=300,"Medium",
TRUE,"High"
)</f>
        <v>Medium</v>
      </c>
      <c r="S2331" s="25" t="str" cm="1">
        <f t="array" ref="S2331">_xlfn.IFS(
C2331&lt;10,"0-10",
C2331&lt;20,"11-20",
C2331&lt;30,"21-30",
TRUE,"30+ yrs"
)</f>
        <v>21-30</v>
      </c>
      <c r="T2331" s="26" t="str" cm="1">
        <f t="array" ref="T2331">_xlfn.IFS(
H2331&lt;1,"0-1",
H2331&lt;2,"1-2",
H2331&lt;3,"2-3",
H2331&lt;4,"3-4",
H2331&lt;5,"4-5",
TRUE,"5+"
)</f>
        <v>0-1</v>
      </c>
    </row>
    <row r="2332" spans="1:20" ht="15.6" x14ac:dyDescent="0.3">
      <c r="A2332" s="21">
        <v>3993</v>
      </c>
      <c r="B2332" s="22">
        <v>47</v>
      </c>
      <c r="C2332" s="22">
        <v>22</v>
      </c>
      <c r="D2332" s="22">
        <v>95</v>
      </c>
      <c r="E2332" s="23" t="str">
        <f t="shared" si="36"/>
        <v>51-100</v>
      </c>
      <c r="F2332" s="24">
        <v>93311</v>
      </c>
      <c r="G2332" s="22">
        <v>2</v>
      </c>
      <c r="H2332" s="22">
        <v>3.9</v>
      </c>
      <c r="I2332" s="22" t="s">
        <v>37</v>
      </c>
      <c r="J2332" s="22">
        <v>0</v>
      </c>
      <c r="K2332" s="22" t="s">
        <v>35</v>
      </c>
      <c r="L2332" s="22" t="s">
        <v>34</v>
      </c>
      <c r="M2332" s="22" t="s">
        <v>34</v>
      </c>
      <c r="N2332" s="22" t="s">
        <v>34</v>
      </c>
      <c r="O2332" s="22" t="s">
        <v>34</v>
      </c>
      <c r="P2332" s="25" t="str" cm="1">
        <f t="array" ref="P2332">_xlfn.IFS(
B2332&lt;30,"20-29",
B2332&lt;40,"30-39",
B2332&lt;50,"40-49",
B2332&lt;60,"50-59",
TRUE,"60+")</f>
        <v>40-49</v>
      </c>
      <c r="Q2332" s="25" t="str" cm="1">
        <f t="array" ref="Q2332">_xlfn.IFS(
D2332&lt;25,"0–24K",
D2332&lt;50,"25–49K",
D2332&lt;75,"50–74K",
D2332&lt;100,"75–99K",
D2332&lt;150,"100–149K",
D2332&lt;200,"150–199K",
TRUE,"200K+"
)</f>
        <v>75–99K</v>
      </c>
      <c r="R2332" s="25" t="str" cm="1">
        <f t="array" ref="R2332">_xlfn.IFS(
J2332=0,"No Mortgage",
J2332&lt;=100,"Low",
J2332&lt;=300,"Medium",
TRUE,"High"
)</f>
        <v>No Mortgage</v>
      </c>
      <c r="S2332" s="25" t="str" cm="1">
        <f t="array" ref="S2332">_xlfn.IFS(
C2332&lt;10,"0-10",
C2332&lt;20,"11-20",
C2332&lt;30,"21-30",
TRUE,"30+ yrs"
)</f>
        <v>21-30</v>
      </c>
      <c r="T2332" s="26" t="str" cm="1">
        <f t="array" ref="T2332">_xlfn.IFS(
H2332&lt;1,"0-1",
H2332&lt;2,"1-2",
H2332&lt;3,"2-3",
H2332&lt;4,"3-4",
H2332&lt;5,"4-5",
TRUE,"5+"
)</f>
        <v>3-4</v>
      </c>
    </row>
    <row r="2333" spans="1:20" ht="15.6" x14ac:dyDescent="0.3">
      <c r="A2333" s="21">
        <v>4000</v>
      </c>
      <c r="B2333" s="22">
        <v>47</v>
      </c>
      <c r="C2333" s="22">
        <v>21</v>
      </c>
      <c r="D2333" s="22">
        <v>90</v>
      </c>
      <c r="E2333" s="23" t="str">
        <f t="shared" si="36"/>
        <v>51-100</v>
      </c>
      <c r="F2333" s="24">
        <v>90245</v>
      </c>
      <c r="G2333" s="22">
        <v>2</v>
      </c>
      <c r="H2333" s="22">
        <v>0.8</v>
      </c>
      <c r="I2333" s="22" t="s">
        <v>36</v>
      </c>
      <c r="J2333" s="22">
        <v>0</v>
      </c>
      <c r="K2333" s="22" t="s">
        <v>34</v>
      </c>
      <c r="L2333" s="22" t="s">
        <v>34</v>
      </c>
      <c r="M2333" s="22" t="s">
        <v>34</v>
      </c>
      <c r="N2333" s="22" t="s">
        <v>34</v>
      </c>
      <c r="O2333" s="22" t="s">
        <v>34</v>
      </c>
      <c r="P2333" s="25" t="str" cm="1">
        <f t="array" ref="P2333">_xlfn.IFS(
B2333&lt;30,"20-29",
B2333&lt;40,"30-39",
B2333&lt;50,"40-49",
B2333&lt;60,"50-59",
TRUE,"60+")</f>
        <v>40-49</v>
      </c>
      <c r="Q2333" s="25" t="str" cm="1">
        <f t="array" ref="Q2333">_xlfn.IFS(
D2333&lt;25,"0–24K",
D2333&lt;50,"25–49K",
D2333&lt;75,"50–74K",
D2333&lt;100,"75–99K",
D2333&lt;150,"100–149K",
D2333&lt;200,"150–199K",
TRUE,"200K+"
)</f>
        <v>75–99K</v>
      </c>
      <c r="R2333" s="25" t="str" cm="1">
        <f t="array" ref="R2333">_xlfn.IFS(
J2333=0,"No Mortgage",
J2333&lt;=100,"Low",
J2333&lt;=300,"Medium",
TRUE,"High"
)</f>
        <v>No Mortgage</v>
      </c>
      <c r="S2333" s="25" t="str" cm="1">
        <f t="array" ref="S2333">_xlfn.IFS(
C2333&lt;10,"0-10",
C2333&lt;20,"11-20",
C2333&lt;30,"21-30",
TRUE,"30+ yrs"
)</f>
        <v>21-30</v>
      </c>
      <c r="T2333" s="26" t="str" cm="1">
        <f t="array" ref="T2333">_xlfn.IFS(
H2333&lt;1,"0-1",
H2333&lt;2,"1-2",
H2333&lt;3,"2-3",
H2333&lt;4,"3-4",
H2333&lt;5,"4-5",
TRUE,"5+"
)</f>
        <v>0-1</v>
      </c>
    </row>
    <row r="2334" spans="1:20" ht="15.6" x14ac:dyDescent="0.3">
      <c r="A2334" s="21">
        <v>4004</v>
      </c>
      <c r="B2334" s="22">
        <v>47</v>
      </c>
      <c r="C2334" s="22">
        <v>21</v>
      </c>
      <c r="D2334" s="22">
        <v>39</v>
      </c>
      <c r="E2334" s="23" t="str">
        <f t="shared" si="36"/>
        <v>0-50</v>
      </c>
      <c r="F2334" s="24">
        <v>92612</v>
      </c>
      <c r="G2334" s="22">
        <v>3</v>
      </c>
      <c r="H2334" s="22">
        <v>0.6</v>
      </c>
      <c r="I2334" s="22" t="s">
        <v>37</v>
      </c>
      <c r="J2334" s="22">
        <v>0</v>
      </c>
      <c r="K2334" s="22" t="s">
        <v>34</v>
      </c>
      <c r="L2334" s="22" t="s">
        <v>34</v>
      </c>
      <c r="M2334" s="22" t="s">
        <v>34</v>
      </c>
      <c r="N2334" s="22" t="s">
        <v>35</v>
      </c>
      <c r="O2334" s="22" t="s">
        <v>35</v>
      </c>
      <c r="P2334" s="25" t="str" cm="1">
        <f t="array" ref="P2334">_xlfn.IFS(
B2334&lt;30,"20-29",
B2334&lt;40,"30-39",
B2334&lt;50,"40-49",
B2334&lt;60,"50-59",
TRUE,"60+")</f>
        <v>40-49</v>
      </c>
      <c r="Q2334" s="25" t="str" cm="1">
        <f t="array" ref="Q2334">_xlfn.IFS(
D2334&lt;25,"0–24K",
D2334&lt;50,"25–49K",
D2334&lt;75,"50–74K",
D2334&lt;100,"75–99K",
D2334&lt;150,"100–149K",
D2334&lt;200,"150–199K",
TRUE,"200K+"
)</f>
        <v>25–49K</v>
      </c>
      <c r="R2334" s="25" t="str" cm="1">
        <f t="array" ref="R2334">_xlfn.IFS(
J2334=0,"No Mortgage",
J2334&lt;=100,"Low",
J2334&lt;=300,"Medium",
TRUE,"High"
)</f>
        <v>No Mortgage</v>
      </c>
      <c r="S2334" s="25" t="str" cm="1">
        <f t="array" ref="S2334">_xlfn.IFS(
C2334&lt;10,"0-10",
C2334&lt;20,"11-20",
C2334&lt;30,"21-30",
TRUE,"30+ yrs"
)</f>
        <v>21-30</v>
      </c>
      <c r="T2334" s="26" t="str" cm="1">
        <f t="array" ref="T2334">_xlfn.IFS(
H2334&lt;1,"0-1",
H2334&lt;2,"1-2",
H2334&lt;3,"2-3",
H2334&lt;4,"3-4",
H2334&lt;5,"4-5",
TRUE,"5+"
)</f>
        <v>0-1</v>
      </c>
    </row>
    <row r="2335" spans="1:20" ht="15.6" x14ac:dyDescent="0.3">
      <c r="A2335" s="21">
        <v>4012</v>
      </c>
      <c r="B2335" s="22">
        <v>47</v>
      </c>
      <c r="C2335" s="22">
        <v>21</v>
      </c>
      <c r="D2335" s="22">
        <v>88</v>
      </c>
      <c r="E2335" s="23" t="str">
        <f t="shared" si="36"/>
        <v>51-100</v>
      </c>
      <c r="F2335" s="24">
        <v>94304</v>
      </c>
      <c r="G2335" s="22">
        <v>2</v>
      </c>
      <c r="H2335" s="22">
        <v>1.7</v>
      </c>
      <c r="I2335" s="22" t="s">
        <v>37</v>
      </c>
      <c r="J2335" s="22">
        <v>0</v>
      </c>
      <c r="K2335" s="22" t="s">
        <v>34</v>
      </c>
      <c r="L2335" s="22" t="s">
        <v>34</v>
      </c>
      <c r="M2335" s="22" t="s">
        <v>34</v>
      </c>
      <c r="N2335" s="22" t="s">
        <v>35</v>
      </c>
      <c r="O2335" s="22" t="s">
        <v>34</v>
      </c>
      <c r="P2335" s="25" t="str" cm="1">
        <f t="array" ref="P2335">_xlfn.IFS(
B2335&lt;30,"20-29",
B2335&lt;40,"30-39",
B2335&lt;50,"40-49",
B2335&lt;60,"50-59",
TRUE,"60+")</f>
        <v>40-49</v>
      </c>
      <c r="Q2335" s="25" t="str" cm="1">
        <f t="array" ref="Q2335">_xlfn.IFS(
D2335&lt;25,"0–24K",
D2335&lt;50,"25–49K",
D2335&lt;75,"50–74K",
D2335&lt;100,"75–99K",
D2335&lt;150,"100–149K",
D2335&lt;200,"150–199K",
TRUE,"200K+"
)</f>
        <v>75–99K</v>
      </c>
      <c r="R2335" s="25" t="str" cm="1">
        <f t="array" ref="R2335">_xlfn.IFS(
J2335=0,"No Mortgage",
J2335&lt;=100,"Low",
J2335&lt;=300,"Medium",
TRUE,"High"
)</f>
        <v>No Mortgage</v>
      </c>
      <c r="S2335" s="25" t="str" cm="1">
        <f t="array" ref="S2335">_xlfn.IFS(
C2335&lt;10,"0-10",
C2335&lt;20,"11-20",
C2335&lt;30,"21-30",
TRUE,"30+ yrs"
)</f>
        <v>21-30</v>
      </c>
      <c r="T2335" s="26" t="str" cm="1">
        <f t="array" ref="T2335">_xlfn.IFS(
H2335&lt;1,"0-1",
H2335&lt;2,"1-2",
H2335&lt;3,"2-3",
H2335&lt;4,"3-4",
H2335&lt;5,"4-5",
TRUE,"5+"
)</f>
        <v>1-2</v>
      </c>
    </row>
    <row r="2336" spans="1:20" ht="15.6" x14ac:dyDescent="0.3">
      <c r="A2336" s="21">
        <v>4064</v>
      </c>
      <c r="B2336" s="22">
        <v>47</v>
      </c>
      <c r="C2336" s="22">
        <v>21</v>
      </c>
      <c r="D2336" s="22">
        <v>24</v>
      </c>
      <c r="E2336" s="23" t="str">
        <f t="shared" si="36"/>
        <v>0-50</v>
      </c>
      <c r="F2336" s="24">
        <v>94108</v>
      </c>
      <c r="G2336" s="22">
        <v>2</v>
      </c>
      <c r="H2336" s="22">
        <v>0.1</v>
      </c>
      <c r="I2336" s="22" t="s">
        <v>36</v>
      </c>
      <c r="J2336" s="22">
        <v>0</v>
      </c>
      <c r="K2336" s="22" t="s">
        <v>34</v>
      </c>
      <c r="L2336" s="22" t="s">
        <v>34</v>
      </c>
      <c r="M2336" s="22" t="s">
        <v>34</v>
      </c>
      <c r="N2336" s="22" t="s">
        <v>34</v>
      </c>
      <c r="O2336" s="22" t="s">
        <v>35</v>
      </c>
      <c r="P2336" s="25" t="str" cm="1">
        <f t="array" ref="P2336">_xlfn.IFS(
B2336&lt;30,"20-29",
B2336&lt;40,"30-39",
B2336&lt;50,"40-49",
B2336&lt;60,"50-59",
TRUE,"60+")</f>
        <v>40-49</v>
      </c>
      <c r="Q2336" s="25" t="str" cm="1">
        <f t="array" ref="Q2336">_xlfn.IFS(
D2336&lt;25,"0–24K",
D2336&lt;50,"25–49K",
D2336&lt;75,"50–74K",
D2336&lt;100,"75–99K",
D2336&lt;150,"100–149K",
D2336&lt;200,"150–199K",
TRUE,"200K+"
)</f>
        <v>0–24K</v>
      </c>
      <c r="R2336" s="25" t="str" cm="1">
        <f t="array" ref="R2336">_xlfn.IFS(
J2336=0,"No Mortgage",
J2336&lt;=100,"Low",
J2336&lt;=300,"Medium",
TRUE,"High"
)</f>
        <v>No Mortgage</v>
      </c>
      <c r="S2336" s="25" t="str" cm="1">
        <f t="array" ref="S2336">_xlfn.IFS(
C2336&lt;10,"0-10",
C2336&lt;20,"11-20",
C2336&lt;30,"21-30",
TRUE,"30+ yrs"
)</f>
        <v>21-30</v>
      </c>
      <c r="T2336" s="26" t="str" cm="1">
        <f t="array" ref="T2336">_xlfn.IFS(
H2336&lt;1,"0-1",
H2336&lt;2,"1-2",
H2336&lt;3,"2-3",
H2336&lt;4,"3-4",
H2336&lt;5,"4-5",
TRUE,"5+"
)</f>
        <v>0-1</v>
      </c>
    </row>
    <row r="2337" spans="1:20" ht="15.6" x14ac:dyDescent="0.3">
      <c r="A2337" s="21">
        <v>4108</v>
      </c>
      <c r="B2337" s="22">
        <v>47</v>
      </c>
      <c r="C2337" s="22">
        <v>22</v>
      </c>
      <c r="D2337" s="22">
        <v>81</v>
      </c>
      <c r="E2337" s="23" t="str">
        <f t="shared" si="36"/>
        <v>51-100</v>
      </c>
      <c r="F2337" s="24">
        <v>94123</v>
      </c>
      <c r="G2337" s="22">
        <v>1</v>
      </c>
      <c r="H2337" s="22">
        <v>2.9</v>
      </c>
      <c r="I2337" s="22" t="s">
        <v>33</v>
      </c>
      <c r="J2337" s="22">
        <v>0</v>
      </c>
      <c r="K2337" s="22" t="s">
        <v>34</v>
      </c>
      <c r="L2337" s="22" t="s">
        <v>34</v>
      </c>
      <c r="M2337" s="22" t="s">
        <v>34</v>
      </c>
      <c r="N2337" s="22" t="s">
        <v>34</v>
      </c>
      <c r="O2337" s="22" t="s">
        <v>35</v>
      </c>
      <c r="P2337" s="25" t="str" cm="1">
        <f t="array" ref="P2337">_xlfn.IFS(
B2337&lt;30,"20-29",
B2337&lt;40,"30-39",
B2337&lt;50,"40-49",
B2337&lt;60,"50-59",
TRUE,"60+")</f>
        <v>40-49</v>
      </c>
      <c r="Q2337" s="25" t="str" cm="1">
        <f t="array" ref="Q2337">_xlfn.IFS(
D2337&lt;25,"0–24K",
D2337&lt;50,"25–49K",
D2337&lt;75,"50–74K",
D2337&lt;100,"75–99K",
D2337&lt;150,"100–149K",
D2337&lt;200,"150–199K",
TRUE,"200K+"
)</f>
        <v>75–99K</v>
      </c>
      <c r="R2337" s="25" t="str" cm="1">
        <f t="array" ref="R2337">_xlfn.IFS(
J2337=0,"No Mortgage",
J2337&lt;=100,"Low",
J2337&lt;=300,"Medium",
TRUE,"High"
)</f>
        <v>No Mortgage</v>
      </c>
      <c r="S2337" s="25" t="str" cm="1">
        <f t="array" ref="S2337">_xlfn.IFS(
C2337&lt;10,"0-10",
C2337&lt;20,"11-20",
C2337&lt;30,"21-30",
TRUE,"30+ yrs"
)</f>
        <v>21-30</v>
      </c>
      <c r="T2337" s="26" t="str" cm="1">
        <f t="array" ref="T2337">_xlfn.IFS(
H2337&lt;1,"0-1",
H2337&lt;2,"1-2",
H2337&lt;3,"2-3",
H2337&lt;4,"3-4",
H2337&lt;5,"4-5",
TRUE,"5+"
)</f>
        <v>2-3</v>
      </c>
    </row>
    <row r="2338" spans="1:20" ht="15.6" x14ac:dyDescent="0.3">
      <c r="A2338" s="21">
        <v>4139</v>
      </c>
      <c r="B2338" s="22">
        <v>47</v>
      </c>
      <c r="C2338" s="22">
        <v>22</v>
      </c>
      <c r="D2338" s="22">
        <v>114</v>
      </c>
      <c r="E2338" s="23" t="str">
        <f t="shared" si="36"/>
        <v>100+</v>
      </c>
      <c r="F2338" s="24">
        <v>95819</v>
      </c>
      <c r="G2338" s="27">
        <v>2</v>
      </c>
      <c r="H2338" s="22">
        <v>0.6</v>
      </c>
      <c r="I2338" s="22" t="s">
        <v>33</v>
      </c>
      <c r="J2338" s="22">
        <v>0</v>
      </c>
      <c r="K2338" s="22" t="s">
        <v>34</v>
      </c>
      <c r="L2338" s="22" t="s">
        <v>35</v>
      </c>
      <c r="M2338" s="22" t="s">
        <v>35</v>
      </c>
      <c r="N2338" s="22" t="s">
        <v>35</v>
      </c>
      <c r="O2338" s="22" t="s">
        <v>35</v>
      </c>
      <c r="P2338" s="25" t="str" cm="1">
        <f t="array" ref="P2338">_xlfn.IFS(
B2338&lt;30,"20-29",
B2338&lt;40,"30-39",
B2338&lt;50,"40-49",
B2338&lt;60,"50-59",
TRUE,"60+")</f>
        <v>40-49</v>
      </c>
      <c r="Q2338" s="25" t="str" cm="1">
        <f t="array" ref="Q2338">_xlfn.IFS(
D2338&lt;25,"0–24K",
D2338&lt;50,"25–49K",
D2338&lt;75,"50–74K",
D2338&lt;100,"75–99K",
D2338&lt;150,"100–149K",
D2338&lt;200,"150–199K",
TRUE,"200K+"
)</f>
        <v>100–149K</v>
      </c>
      <c r="R2338" s="25" t="str" cm="1">
        <f t="array" ref="R2338">_xlfn.IFS(
J2338=0,"No Mortgage",
J2338&lt;=100,"Low",
J2338&lt;=300,"Medium",
TRUE,"High"
)</f>
        <v>No Mortgage</v>
      </c>
      <c r="S2338" s="25" t="str" cm="1">
        <f t="array" ref="S2338">_xlfn.IFS(
C2338&lt;10,"0-10",
C2338&lt;20,"11-20",
C2338&lt;30,"21-30",
TRUE,"30+ yrs"
)</f>
        <v>21-30</v>
      </c>
      <c r="T2338" s="26" t="str" cm="1">
        <f t="array" ref="T2338">_xlfn.IFS(
H2338&lt;1,"0-1",
H2338&lt;2,"1-2",
H2338&lt;3,"2-3",
H2338&lt;4,"3-4",
H2338&lt;5,"4-5",
TRUE,"5+"
)</f>
        <v>0-1</v>
      </c>
    </row>
    <row r="2339" spans="1:20" ht="15.6" x14ac:dyDescent="0.3">
      <c r="A2339" s="21">
        <v>4145</v>
      </c>
      <c r="B2339" s="22">
        <v>47</v>
      </c>
      <c r="C2339" s="22">
        <v>23</v>
      </c>
      <c r="D2339" s="22">
        <v>138</v>
      </c>
      <c r="E2339" s="23" t="str">
        <f t="shared" si="36"/>
        <v>100+</v>
      </c>
      <c r="F2339" s="24">
        <v>91367</v>
      </c>
      <c r="G2339" s="22">
        <v>2</v>
      </c>
      <c r="H2339" s="22">
        <v>3.3</v>
      </c>
      <c r="I2339" s="22" t="s">
        <v>33</v>
      </c>
      <c r="J2339" s="22">
        <v>0</v>
      </c>
      <c r="K2339" s="22" t="s">
        <v>34</v>
      </c>
      <c r="L2339" s="22" t="s">
        <v>34</v>
      </c>
      <c r="M2339" s="22" t="s">
        <v>34</v>
      </c>
      <c r="N2339" s="22" t="s">
        <v>35</v>
      </c>
      <c r="O2339" s="22" t="s">
        <v>35</v>
      </c>
      <c r="P2339" s="25" t="str" cm="1">
        <f t="array" ref="P2339">_xlfn.IFS(
B2339&lt;30,"20-29",
B2339&lt;40,"30-39",
B2339&lt;50,"40-49",
B2339&lt;60,"50-59",
TRUE,"60+")</f>
        <v>40-49</v>
      </c>
      <c r="Q2339" s="25" t="str" cm="1">
        <f t="array" ref="Q2339">_xlfn.IFS(
D2339&lt;25,"0–24K",
D2339&lt;50,"25–49K",
D2339&lt;75,"50–74K",
D2339&lt;100,"75–99K",
D2339&lt;150,"100–149K",
D2339&lt;200,"150–199K",
TRUE,"200K+"
)</f>
        <v>100–149K</v>
      </c>
      <c r="R2339" s="25" t="str" cm="1">
        <f t="array" ref="R2339">_xlfn.IFS(
J2339=0,"No Mortgage",
J2339&lt;=100,"Low",
J2339&lt;=300,"Medium",
TRUE,"High"
)</f>
        <v>No Mortgage</v>
      </c>
      <c r="S2339" s="25" t="str" cm="1">
        <f t="array" ref="S2339">_xlfn.IFS(
C2339&lt;10,"0-10",
C2339&lt;20,"11-20",
C2339&lt;30,"21-30",
TRUE,"30+ yrs"
)</f>
        <v>21-30</v>
      </c>
      <c r="T2339" s="26" t="str" cm="1">
        <f t="array" ref="T2339">_xlfn.IFS(
H2339&lt;1,"0-1",
H2339&lt;2,"1-2",
H2339&lt;3,"2-3",
H2339&lt;4,"3-4",
H2339&lt;5,"4-5",
TRUE,"5+"
)</f>
        <v>3-4</v>
      </c>
    </row>
    <row r="2340" spans="1:20" ht="15.6" x14ac:dyDescent="0.3">
      <c r="A2340" s="21">
        <v>4178</v>
      </c>
      <c r="B2340" s="22">
        <v>47</v>
      </c>
      <c r="C2340" s="22">
        <v>23</v>
      </c>
      <c r="D2340" s="22">
        <v>75</v>
      </c>
      <c r="E2340" s="23" t="str">
        <f t="shared" si="36"/>
        <v>51-100</v>
      </c>
      <c r="F2340" s="24">
        <v>93106</v>
      </c>
      <c r="G2340" s="22">
        <v>1</v>
      </c>
      <c r="H2340" s="22">
        <v>2.6</v>
      </c>
      <c r="I2340" s="22" t="s">
        <v>37</v>
      </c>
      <c r="J2340" s="22">
        <v>0</v>
      </c>
      <c r="K2340" s="22" t="s">
        <v>34</v>
      </c>
      <c r="L2340" s="22" t="s">
        <v>34</v>
      </c>
      <c r="M2340" s="22" t="s">
        <v>34</v>
      </c>
      <c r="N2340" s="22" t="s">
        <v>34</v>
      </c>
      <c r="O2340" s="22" t="s">
        <v>35</v>
      </c>
      <c r="P2340" s="25" t="str" cm="1">
        <f t="array" ref="P2340">_xlfn.IFS(
B2340&lt;30,"20-29",
B2340&lt;40,"30-39",
B2340&lt;50,"40-49",
B2340&lt;60,"50-59",
TRUE,"60+")</f>
        <v>40-49</v>
      </c>
      <c r="Q2340" s="25" t="str" cm="1">
        <f t="array" ref="Q2340">_xlfn.IFS(
D2340&lt;25,"0–24K",
D2340&lt;50,"25–49K",
D2340&lt;75,"50–74K",
D2340&lt;100,"75–99K",
D2340&lt;150,"100–149K",
D2340&lt;200,"150–199K",
TRUE,"200K+"
)</f>
        <v>75–99K</v>
      </c>
      <c r="R2340" s="25" t="str" cm="1">
        <f t="array" ref="R2340">_xlfn.IFS(
J2340=0,"No Mortgage",
J2340&lt;=100,"Low",
J2340&lt;=300,"Medium",
TRUE,"High"
)</f>
        <v>No Mortgage</v>
      </c>
      <c r="S2340" s="25" t="str" cm="1">
        <f t="array" ref="S2340">_xlfn.IFS(
C2340&lt;10,"0-10",
C2340&lt;20,"11-20",
C2340&lt;30,"21-30",
TRUE,"30+ yrs"
)</f>
        <v>21-30</v>
      </c>
      <c r="T2340" s="26" t="str" cm="1">
        <f t="array" ref="T2340">_xlfn.IFS(
H2340&lt;1,"0-1",
H2340&lt;2,"1-2",
H2340&lt;3,"2-3",
H2340&lt;4,"3-4",
H2340&lt;5,"4-5",
TRUE,"5+"
)</f>
        <v>2-3</v>
      </c>
    </row>
    <row r="2341" spans="1:20" ht="15.6" x14ac:dyDescent="0.3">
      <c r="A2341" s="21">
        <v>4182</v>
      </c>
      <c r="B2341" s="22">
        <v>47</v>
      </c>
      <c r="C2341" s="22">
        <v>22</v>
      </c>
      <c r="D2341" s="22">
        <v>22</v>
      </c>
      <c r="E2341" s="23" t="str">
        <f t="shared" si="36"/>
        <v>0-50</v>
      </c>
      <c r="F2341" s="24">
        <v>90024</v>
      </c>
      <c r="G2341" s="22">
        <v>1</v>
      </c>
      <c r="H2341" s="22">
        <v>0.4</v>
      </c>
      <c r="I2341" s="22" t="s">
        <v>36</v>
      </c>
      <c r="J2341" s="22">
        <v>0</v>
      </c>
      <c r="K2341" s="22" t="s">
        <v>34</v>
      </c>
      <c r="L2341" s="22" t="s">
        <v>34</v>
      </c>
      <c r="M2341" s="22" t="s">
        <v>34</v>
      </c>
      <c r="N2341" s="22" t="s">
        <v>35</v>
      </c>
      <c r="O2341" s="22" t="s">
        <v>34</v>
      </c>
      <c r="P2341" s="25" t="str" cm="1">
        <f t="array" ref="P2341">_xlfn.IFS(
B2341&lt;30,"20-29",
B2341&lt;40,"30-39",
B2341&lt;50,"40-49",
B2341&lt;60,"50-59",
TRUE,"60+")</f>
        <v>40-49</v>
      </c>
      <c r="Q2341" s="25" t="str" cm="1">
        <f t="array" ref="Q2341">_xlfn.IFS(
D2341&lt;25,"0–24K",
D2341&lt;50,"25–49K",
D2341&lt;75,"50–74K",
D2341&lt;100,"75–99K",
D2341&lt;150,"100–149K",
D2341&lt;200,"150–199K",
TRUE,"200K+"
)</f>
        <v>0–24K</v>
      </c>
      <c r="R2341" s="25" t="str" cm="1">
        <f t="array" ref="R2341">_xlfn.IFS(
J2341=0,"No Mortgage",
J2341&lt;=100,"Low",
J2341&lt;=300,"Medium",
TRUE,"High"
)</f>
        <v>No Mortgage</v>
      </c>
      <c r="S2341" s="25" t="str" cm="1">
        <f t="array" ref="S2341">_xlfn.IFS(
C2341&lt;10,"0-10",
C2341&lt;20,"11-20",
C2341&lt;30,"21-30",
TRUE,"30+ yrs"
)</f>
        <v>21-30</v>
      </c>
      <c r="T2341" s="26" t="str" cm="1">
        <f t="array" ref="T2341">_xlfn.IFS(
H2341&lt;1,"0-1",
H2341&lt;2,"1-2",
H2341&lt;3,"2-3",
H2341&lt;4,"3-4",
H2341&lt;5,"4-5",
TRUE,"5+"
)</f>
        <v>0-1</v>
      </c>
    </row>
    <row r="2342" spans="1:20" ht="15.6" x14ac:dyDescent="0.3">
      <c r="A2342" s="21">
        <v>4270</v>
      </c>
      <c r="B2342" s="22">
        <v>47</v>
      </c>
      <c r="C2342" s="22">
        <v>23</v>
      </c>
      <c r="D2342" s="22">
        <v>12</v>
      </c>
      <c r="E2342" s="23" t="str">
        <f t="shared" si="36"/>
        <v>0-50</v>
      </c>
      <c r="F2342" s="24">
        <v>92518</v>
      </c>
      <c r="G2342" s="22">
        <v>4</v>
      </c>
      <c r="H2342" s="22">
        <v>0.5</v>
      </c>
      <c r="I2342" s="22" t="s">
        <v>37</v>
      </c>
      <c r="J2342" s="22">
        <v>0</v>
      </c>
      <c r="K2342" s="22" t="s">
        <v>34</v>
      </c>
      <c r="L2342" s="22" t="s">
        <v>34</v>
      </c>
      <c r="M2342" s="22" t="s">
        <v>34</v>
      </c>
      <c r="N2342" s="22" t="s">
        <v>34</v>
      </c>
      <c r="O2342" s="22" t="s">
        <v>34</v>
      </c>
      <c r="P2342" s="25" t="str" cm="1">
        <f t="array" ref="P2342">_xlfn.IFS(
B2342&lt;30,"20-29",
B2342&lt;40,"30-39",
B2342&lt;50,"40-49",
B2342&lt;60,"50-59",
TRUE,"60+")</f>
        <v>40-49</v>
      </c>
      <c r="Q2342" s="25" t="str" cm="1">
        <f t="array" ref="Q2342">_xlfn.IFS(
D2342&lt;25,"0–24K",
D2342&lt;50,"25–49K",
D2342&lt;75,"50–74K",
D2342&lt;100,"75–99K",
D2342&lt;150,"100–149K",
D2342&lt;200,"150–199K",
TRUE,"200K+"
)</f>
        <v>0–24K</v>
      </c>
      <c r="R2342" s="25" t="str" cm="1">
        <f t="array" ref="R2342">_xlfn.IFS(
J2342=0,"No Mortgage",
J2342&lt;=100,"Low",
J2342&lt;=300,"Medium",
TRUE,"High"
)</f>
        <v>No Mortgage</v>
      </c>
      <c r="S2342" s="25" t="str" cm="1">
        <f t="array" ref="S2342">_xlfn.IFS(
C2342&lt;10,"0-10",
C2342&lt;20,"11-20",
C2342&lt;30,"21-30",
TRUE,"30+ yrs"
)</f>
        <v>21-30</v>
      </c>
      <c r="T2342" s="26" t="str" cm="1">
        <f t="array" ref="T2342">_xlfn.IFS(
H2342&lt;1,"0-1",
H2342&lt;2,"1-2",
H2342&lt;3,"2-3",
H2342&lt;4,"3-4",
H2342&lt;5,"4-5",
TRUE,"5+"
)</f>
        <v>0-1</v>
      </c>
    </row>
    <row r="2343" spans="1:20" ht="15.6" x14ac:dyDescent="0.3">
      <c r="A2343" s="21">
        <v>4273</v>
      </c>
      <c r="B2343" s="22">
        <v>47</v>
      </c>
      <c r="C2343" s="22">
        <v>22</v>
      </c>
      <c r="D2343" s="22">
        <v>89</v>
      </c>
      <c r="E2343" s="23" t="str">
        <f t="shared" si="36"/>
        <v>51-100</v>
      </c>
      <c r="F2343" s="24">
        <v>92647</v>
      </c>
      <c r="G2343" s="22">
        <v>4</v>
      </c>
      <c r="H2343" s="22">
        <v>1.9</v>
      </c>
      <c r="I2343" s="22" t="s">
        <v>36</v>
      </c>
      <c r="J2343" s="22">
        <v>0</v>
      </c>
      <c r="K2343" s="22" t="s">
        <v>34</v>
      </c>
      <c r="L2343" s="22" t="s">
        <v>34</v>
      </c>
      <c r="M2343" s="22" t="s">
        <v>34</v>
      </c>
      <c r="N2343" s="22" t="s">
        <v>35</v>
      </c>
      <c r="O2343" s="22" t="s">
        <v>34</v>
      </c>
      <c r="P2343" s="25" t="str" cm="1">
        <f t="array" ref="P2343">_xlfn.IFS(
B2343&lt;30,"20-29",
B2343&lt;40,"30-39",
B2343&lt;50,"40-49",
B2343&lt;60,"50-59",
TRUE,"60+")</f>
        <v>40-49</v>
      </c>
      <c r="Q2343" s="25" t="str" cm="1">
        <f t="array" ref="Q2343">_xlfn.IFS(
D2343&lt;25,"0–24K",
D2343&lt;50,"25–49K",
D2343&lt;75,"50–74K",
D2343&lt;100,"75–99K",
D2343&lt;150,"100–149K",
D2343&lt;200,"150–199K",
TRUE,"200K+"
)</f>
        <v>75–99K</v>
      </c>
      <c r="R2343" s="25" t="str" cm="1">
        <f t="array" ref="R2343">_xlfn.IFS(
J2343=0,"No Mortgage",
J2343&lt;=100,"Low",
J2343&lt;=300,"Medium",
TRUE,"High"
)</f>
        <v>No Mortgage</v>
      </c>
      <c r="S2343" s="25" t="str" cm="1">
        <f t="array" ref="S2343">_xlfn.IFS(
C2343&lt;10,"0-10",
C2343&lt;20,"11-20",
C2343&lt;30,"21-30",
TRUE,"30+ yrs"
)</f>
        <v>21-30</v>
      </c>
      <c r="T2343" s="26" t="str" cm="1">
        <f t="array" ref="T2343">_xlfn.IFS(
H2343&lt;1,"0-1",
H2343&lt;2,"1-2",
H2343&lt;3,"2-3",
H2343&lt;4,"3-4",
H2343&lt;5,"4-5",
TRUE,"5+"
)</f>
        <v>1-2</v>
      </c>
    </row>
    <row r="2344" spans="1:20" ht="15.6" x14ac:dyDescent="0.3">
      <c r="A2344" s="21">
        <v>4389</v>
      </c>
      <c r="B2344" s="22">
        <v>47</v>
      </c>
      <c r="C2344" s="22">
        <v>21</v>
      </c>
      <c r="D2344" s="22">
        <v>123</v>
      </c>
      <c r="E2344" s="23" t="str">
        <f t="shared" si="36"/>
        <v>100+</v>
      </c>
      <c r="F2344" s="24">
        <v>90840</v>
      </c>
      <c r="G2344" s="22">
        <v>1</v>
      </c>
      <c r="H2344" s="22">
        <v>7.3</v>
      </c>
      <c r="I2344" s="22" t="s">
        <v>33</v>
      </c>
      <c r="J2344" s="22">
        <v>0</v>
      </c>
      <c r="K2344" s="22" t="s">
        <v>34</v>
      </c>
      <c r="L2344" s="22" t="s">
        <v>34</v>
      </c>
      <c r="M2344" s="22" t="s">
        <v>34</v>
      </c>
      <c r="N2344" s="22" t="s">
        <v>34</v>
      </c>
      <c r="O2344" s="22" t="s">
        <v>34</v>
      </c>
      <c r="P2344" s="25" t="str" cm="1">
        <f t="array" ref="P2344">_xlfn.IFS(
B2344&lt;30,"20-29",
B2344&lt;40,"30-39",
B2344&lt;50,"40-49",
B2344&lt;60,"50-59",
TRUE,"60+")</f>
        <v>40-49</v>
      </c>
      <c r="Q2344" s="25" t="str" cm="1">
        <f t="array" ref="Q2344">_xlfn.IFS(
D2344&lt;25,"0–24K",
D2344&lt;50,"25–49K",
D2344&lt;75,"50–74K",
D2344&lt;100,"75–99K",
D2344&lt;150,"100–149K",
D2344&lt;200,"150–199K",
TRUE,"200K+"
)</f>
        <v>100–149K</v>
      </c>
      <c r="R2344" s="25" t="str" cm="1">
        <f t="array" ref="R2344">_xlfn.IFS(
J2344=0,"No Mortgage",
J2344&lt;=100,"Low",
J2344&lt;=300,"Medium",
TRUE,"High"
)</f>
        <v>No Mortgage</v>
      </c>
      <c r="S2344" s="25" t="str" cm="1">
        <f t="array" ref="S2344">_xlfn.IFS(
C2344&lt;10,"0-10",
C2344&lt;20,"11-20",
C2344&lt;30,"21-30",
TRUE,"30+ yrs"
)</f>
        <v>21-30</v>
      </c>
      <c r="T2344" s="26" t="str" cm="1">
        <f t="array" ref="T2344">_xlfn.IFS(
H2344&lt;1,"0-1",
H2344&lt;2,"1-2",
H2344&lt;3,"2-3",
H2344&lt;4,"3-4",
H2344&lt;5,"4-5",
TRUE,"5+"
)</f>
        <v>5+</v>
      </c>
    </row>
    <row r="2345" spans="1:20" ht="15.6" x14ac:dyDescent="0.3">
      <c r="A2345" s="21">
        <v>4461</v>
      </c>
      <c r="B2345" s="22">
        <v>47</v>
      </c>
      <c r="C2345" s="22">
        <v>22</v>
      </c>
      <c r="D2345" s="22">
        <v>78</v>
      </c>
      <c r="E2345" s="23" t="str">
        <f t="shared" si="36"/>
        <v>51-100</v>
      </c>
      <c r="F2345" s="24">
        <v>92093</v>
      </c>
      <c r="G2345" s="22">
        <v>1</v>
      </c>
      <c r="H2345" s="22">
        <v>0.2</v>
      </c>
      <c r="I2345" s="22" t="s">
        <v>37</v>
      </c>
      <c r="J2345" s="22">
        <v>0</v>
      </c>
      <c r="K2345" s="22" t="s">
        <v>34</v>
      </c>
      <c r="L2345" s="22" t="s">
        <v>34</v>
      </c>
      <c r="M2345" s="22" t="s">
        <v>34</v>
      </c>
      <c r="N2345" s="22" t="s">
        <v>35</v>
      </c>
      <c r="O2345" s="22" t="s">
        <v>34</v>
      </c>
      <c r="P2345" s="25" t="str" cm="1">
        <f t="array" ref="P2345">_xlfn.IFS(
B2345&lt;30,"20-29",
B2345&lt;40,"30-39",
B2345&lt;50,"40-49",
B2345&lt;60,"50-59",
TRUE,"60+")</f>
        <v>40-49</v>
      </c>
      <c r="Q2345" s="25" t="str" cm="1">
        <f t="array" ref="Q2345">_xlfn.IFS(
D2345&lt;25,"0–24K",
D2345&lt;50,"25–49K",
D2345&lt;75,"50–74K",
D2345&lt;100,"75–99K",
D2345&lt;150,"100–149K",
D2345&lt;200,"150–199K",
TRUE,"200K+"
)</f>
        <v>75–99K</v>
      </c>
      <c r="R2345" s="25" t="str" cm="1">
        <f t="array" ref="R2345">_xlfn.IFS(
J2345=0,"No Mortgage",
J2345&lt;=100,"Low",
J2345&lt;=300,"Medium",
TRUE,"High"
)</f>
        <v>No Mortgage</v>
      </c>
      <c r="S2345" s="25" t="str" cm="1">
        <f t="array" ref="S2345">_xlfn.IFS(
C2345&lt;10,"0-10",
C2345&lt;20,"11-20",
C2345&lt;30,"21-30",
TRUE,"30+ yrs"
)</f>
        <v>21-30</v>
      </c>
      <c r="T2345" s="26" t="str" cm="1">
        <f t="array" ref="T2345">_xlfn.IFS(
H2345&lt;1,"0-1",
H2345&lt;2,"1-2",
H2345&lt;3,"2-3",
H2345&lt;4,"3-4",
H2345&lt;5,"4-5",
TRUE,"5+"
)</f>
        <v>0-1</v>
      </c>
    </row>
    <row r="2346" spans="1:20" ht="15.6" x14ac:dyDescent="0.3">
      <c r="A2346" s="21">
        <v>4560</v>
      </c>
      <c r="B2346" s="22">
        <v>47</v>
      </c>
      <c r="C2346" s="22">
        <v>20</v>
      </c>
      <c r="D2346" s="22">
        <v>101</v>
      </c>
      <c r="E2346" s="23" t="str">
        <f t="shared" si="36"/>
        <v>100+</v>
      </c>
      <c r="F2346" s="24">
        <v>91950</v>
      </c>
      <c r="G2346" s="22">
        <v>3</v>
      </c>
      <c r="H2346" s="22">
        <v>2</v>
      </c>
      <c r="I2346" s="22" t="s">
        <v>37</v>
      </c>
      <c r="J2346" s="22">
        <v>270</v>
      </c>
      <c r="K2346" s="22" t="s">
        <v>34</v>
      </c>
      <c r="L2346" s="22" t="s">
        <v>34</v>
      </c>
      <c r="M2346" s="22" t="s">
        <v>34</v>
      </c>
      <c r="N2346" s="22" t="s">
        <v>35</v>
      </c>
      <c r="O2346" s="22" t="s">
        <v>34</v>
      </c>
      <c r="P2346" s="25" t="str" cm="1">
        <f t="array" ref="P2346">_xlfn.IFS(
B2346&lt;30,"20-29",
B2346&lt;40,"30-39",
B2346&lt;50,"40-49",
B2346&lt;60,"50-59",
TRUE,"60+")</f>
        <v>40-49</v>
      </c>
      <c r="Q2346" s="25" t="str" cm="1">
        <f t="array" ref="Q2346">_xlfn.IFS(
D2346&lt;25,"0–24K",
D2346&lt;50,"25–49K",
D2346&lt;75,"50–74K",
D2346&lt;100,"75–99K",
D2346&lt;150,"100–149K",
D2346&lt;200,"150–199K",
TRUE,"200K+"
)</f>
        <v>100–149K</v>
      </c>
      <c r="R2346" s="25" t="str" cm="1">
        <f t="array" ref="R2346">_xlfn.IFS(
J2346=0,"No Mortgage",
J2346&lt;=100,"Low",
J2346&lt;=300,"Medium",
TRUE,"High"
)</f>
        <v>Medium</v>
      </c>
      <c r="S2346" s="25" t="str" cm="1">
        <f t="array" ref="S2346">_xlfn.IFS(
C2346&lt;10,"0-10",
C2346&lt;20,"11-20",
C2346&lt;30,"21-30",
TRUE,"30+ yrs"
)</f>
        <v>21-30</v>
      </c>
      <c r="T2346" s="26" t="str" cm="1">
        <f t="array" ref="T2346">_xlfn.IFS(
H2346&lt;1,"0-1",
H2346&lt;2,"1-2",
H2346&lt;3,"2-3",
H2346&lt;4,"3-4",
H2346&lt;5,"4-5",
TRUE,"5+"
)</f>
        <v>2-3</v>
      </c>
    </row>
    <row r="2347" spans="1:20" ht="15.6" x14ac:dyDescent="0.3">
      <c r="A2347" s="21">
        <v>4570</v>
      </c>
      <c r="B2347" s="22">
        <v>47</v>
      </c>
      <c r="C2347" s="22">
        <v>21</v>
      </c>
      <c r="D2347" s="22">
        <v>49</v>
      </c>
      <c r="E2347" s="23" t="str">
        <f t="shared" si="36"/>
        <v>0-50</v>
      </c>
      <c r="F2347" s="24">
        <v>92152</v>
      </c>
      <c r="G2347" s="22">
        <v>3</v>
      </c>
      <c r="H2347" s="22">
        <v>2.2000000000000002</v>
      </c>
      <c r="I2347" s="22" t="s">
        <v>37</v>
      </c>
      <c r="J2347" s="22">
        <v>0</v>
      </c>
      <c r="K2347" s="22" t="s">
        <v>34</v>
      </c>
      <c r="L2347" s="22" t="s">
        <v>35</v>
      </c>
      <c r="M2347" s="22" t="s">
        <v>34</v>
      </c>
      <c r="N2347" s="22" t="s">
        <v>34</v>
      </c>
      <c r="O2347" s="22" t="s">
        <v>34</v>
      </c>
      <c r="P2347" s="25" t="str" cm="1">
        <f t="array" ref="P2347">_xlfn.IFS(
B2347&lt;30,"20-29",
B2347&lt;40,"30-39",
B2347&lt;50,"40-49",
B2347&lt;60,"50-59",
TRUE,"60+")</f>
        <v>40-49</v>
      </c>
      <c r="Q2347" s="25" t="str" cm="1">
        <f t="array" ref="Q2347">_xlfn.IFS(
D2347&lt;25,"0–24K",
D2347&lt;50,"25–49K",
D2347&lt;75,"50–74K",
D2347&lt;100,"75–99K",
D2347&lt;150,"100–149K",
D2347&lt;200,"150–199K",
TRUE,"200K+"
)</f>
        <v>25–49K</v>
      </c>
      <c r="R2347" s="25" t="str" cm="1">
        <f t="array" ref="R2347">_xlfn.IFS(
J2347=0,"No Mortgage",
J2347&lt;=100,"Low",
J2347&lt;=300,"Medium",
TRUE,"High"
)</f>
        <v>No Mortgage</v>
      </c>
      <c r="S2347" s="25" t="str" cm="1">
        <f t="array" ref="S2347">_xlfn.IFS(
C2347&lt;10,"0-10",
C2347&lt;20,"11-20",
C2347&lt;30,"21-30",
TRUE,"30+ yrs"
)</f>
        <v>21-30</v>
      </c>
      <c r="T2347" s="26" t="str" cm="1">
        <f t="array" ref="T2347">_xlfn.IFS(
H2347&lt;1,"0-1",
H2347&lt;2,"1-2",
H2347&lt;3,"2-3",
H2347&lt;4,"3-4",
H2347&lt;5,"4-5",
TRUE,"5+"
)</f>
        <v>2-3</v>
      </c>
    </row>
    <row r="2348" spans="1:20" ht="15.6" x14ac:dyDescent="0.3">
      <c r="A2348" s="21">
        <v>4623</v>
      </c>
      <c r="B2348" s="22">
        <v>47</v>
      </c>
      <c r="C2348" s="22">
        <v>20</v>
      </c>
      <c r="D2348" s="22">
        <v>13</v>
      </c>
      <c r="E2348" s="23" t="str">
        <f t="shared" si="36"/>
        <v>0-50</v>
      </c>
      <c r="F2348" s="24">
        <v>94545</v>
      </c>
      <c r="G2348" s="22">
        <v>3</v>
      </c>
      <c r="H2348" s="22">
        <v>0.67</v>
      </c>
      <c r="I2348" s="22" t="s">
        <v>37</v>
      </c>
      <c r="J2348" s="22">
        <v>0</v>
      </c>
      <c r="K2348" s="22" t="s">
        <v>34</v>
      </c>
      <c r="L2348" s="22" t="s">
        <v>34</v>
      </c>
      <c r="M2348" s="22" t="s">
        <v>34</v>
      </c>
      <c r="N2348" s="22" t="s">
        <v>35</v>
      </c>
      <c r="O2348" s="22" t="s">
        <v>34</v>
      </c>
      <c r="P2348" s="25" t="str" cm="1">
        <f t="array" ref="P2348">_xlfn.IFS(
B2348&lt;30,"20-29",
B2348&lt;40,"30-39",
B2348&lt;50,"40-49",
B2348&lt;60,"50-59",
TRUE,"60+")</f>
        <v>40-49</v>
      </c>
      <c r="Q2348" s="25" t="str" cm="1">
        <f t="array" ref="Q2348">_xlfn.IFS(
D2348&lt;25,"0–24K",
D2348&lt;50,"25–49K",
D2348&lt;75,"50–74K",
D2348&lt;100,"75–99K",
D2348&lt;150,"100–149K",
D2348&lt;200,"150–199K",
TRUE,"200K+"
)</f>
        <v>0–24K</v>
      </c>
      <c r="R2348" s="25" t="str" cm="1">
        <f t="array" ref="R2348">_xlfn.IFS(
J2348=0,"No Mortgage",
J2348&lt;=100,"Low",
J2348&lt;=300,"Medium",
TRUE,"High"
)</f>
        <v>No Mortgage</v>
      </c>
      <c r="S2348" s="25" t="str" cm="1">
        <f t="array" ref="S2348">_xlfn.IFS(
C2348&lt;10,"0-10",
C2348&lt;20,"11-20",
C2348&lt;30,"21-30",
TRUE,"30+ yrs"
)</f>
        <v>21-30</v>
      </c>
      <c r="T2348" s="26" t="str" cm="1">
        <f t="array" ref="T2348">_xlfn.IFS(
H2348&lt;1,"0-1",
H2348&lt;2,"1-2",
H2348&lt;3,"2-3",
H2348&lt;4,"3-4",
H2348&lt;5,"4-5",
TRUE,"5+"
)</f>
        <v>0-1</v>
      </c>
    </row>
    <row r="2349" spans="1:20" ht="15.6" x14ac:dyDescent="0.3">
      <c r="A2349" s="21">
        <v>4651</v>
      </c>
      <c r="B2349" s="22">
        <v>47</v>
      </c>
      <c r="C2349" s="22">
        <v>23</v>
      </c>
      <c r="D2349" s="22">
        <v>63</v>
      </c>
      <c r="E2349" s="23" t="str">
        <f t="shared" si="36"/>
        <v>51-100</v>
      </c>
      <c r="F2349" s="24">
        <v>95521</v>
      </c>
      <c r="G2349" s="22">
        <v>1</v>
      </c>
      <c r="H2349" s="22">
        <v>0.8</v>
      </c>
      <c r="I2349" s="22" t="s">
        <v>36</v>
      </c>
      <c r="J2349" s="22">
        <v>0</v>
      </c>
      <c r="K2349" s="22" t="s">
        <v>34</v>
      </c>
      <c r="L2349" s="22" t="s">
        <v>34</v>
      </c>
      <c r="M2349" s="22" t="s">
        <v>34</v>
      </c>
      <c r="N2349" s="22" t="s">
        <v>35</v>
      </c>
      <c r="O2349" s="22" t="s">
        <v>34</v>
      </c>
      <c r="P2349" s="25" t="str" cm="1">
        <f t="array" ref="P2349">_xlfn.IFS(
B2349&lt;30,"20-29",
B2349&lt;40,"30-39",
B2349&lt;50,"40-49",
B2349&lt;60,"50-59",
TRUE,"60+")</f>
        <v>40-49</v>
      </c>
      <c r="Q2349" s="25" t="str" cm="1">
        <f t="array" ref="Q2349">_xlfn.IFS(
D2349&lt;25,"0–24K",
D2349&lt;50,"25–49K",
D2349&lt;75,"50–74K",
D2349&lt;100,"75–99K",
D2349&lt;150,"100–149K",
D2349&lt;200,"150–199K",
TRUE,"200K+"
)</f>
        <v>50–74K</v>
      </c>
      <c r="R2349" s="25" t="str" cm="1">
        <f t="array" ref="R2349">_xlfn.IFS(
J2349=0,"No Mortgage",
J2349&lt;=100,"Low",
J2349&lt;=300,"Medium",
TRUE,"High"
)</f>
        <v>No Mortgage</v>
      </c>
      <c r="S2349" s="25" t="str" cm="1">
        <f t="array" ref="S2349">_xlfn.IFS(
C2349&lt;10,"0-10",
C2349&lt;20,"11-20",
C2349&lt;30,"21-30",
TRUE,"30+ yrs"
)</f>
        <v>21-30</v>
      </c>
      <c r="T2349" s="26" t="str" cm="1">
        <f t="array" ref="T2349">_xlfn.IFS(
H2349&lt;1,"0-1",
H2349&lt;2,"1-2",
H2349&lt;3,"2-3",
H2349&lt;4,"3-4",
H2349&lt;5,"4-5",
TRUE,"5+"
)</f>
        <v>0-1</v>
      </c>
    </row>
    <row r="2350" spans="1:20" ht="15.6" x14ac:dyDescent="0.3">
      <c r="A2350" s="21">
        <v>4657</v>
      </c>
      <c r="B2350" s="22">
        <v>47</v>
      </c>
      <c r="C2350" s="22">
        <v>21</v>
      </c>
      <c r="D2350" s="22">
        <v>38</v>
      </c>
      <c r="E2350" s="23" t="str">
        <f t="shared" si="36"/>
        <v>0-50</v>
      </c>
      <c r="F2350" s="24">
        <v>91101</v>
      </c>
      <c r="G2350" s="22">
        <v>3</v>
      </c>
      <c r="H2350" s="22">
        <v>0.6</v>
      </c>
      <c r="I2350" s="22" t="s">
        <v>37</v>
      </c>
      <c r="J2350" s="22">
        <v>0</v>
      </c>
      <c r="K2350" s="22" t="s">
        <v>34</v>
      </c>
      <c r="L2350" s="22" t="s">
        <v>35</v>
      </c>
      <c r="M2350" s="22" t="s">
        <v>34</v>
      </c>
      <c r="N2350" s="22" t="s">
        <v>34</v>
      </c>
      <c r="O2350" s="22" t="s">
        <v>34</v>
      </c>
      <c r="P2350" s="25" t="str" cm="1">
        <f t="array" ref="P2350">_xlfn.IFS(
B2350&lt;30,"20-29",
B2350&lt;40,"30-39",
B2350&lt;50,"40-49",
B2350&lt;60,"50-59",
TRUE,"60+")</f>
        <v>40-49</v>
      </c>
      <c r="Q2350" s="25" t="str" cm="1">
        <f t="array" ref="Q2350">_xlfn.IFS(
D2350&lt;25,"0–24K",
D2350&lt;50,"25–49K",
D2350&lt;75,"50–74K",
D2350&lt;100,"75–99K",
D2350&lt;150,"100–149K",
D2350&lt;200,"150–199K",
TRUE,"200K+"
)</f>
        <v>25–49K</v>
      </c>
      <c r="R2350" s="25" t="str" cm="1">
        <f t="array" ref="R2350">_xlfn.IFS(
J2350=0,"No Mortgage",
J2350&lt;=100,"Low",
J2350&lt;=300,"Medium",
TRUE,"High"
)</f>
        <v>No Mortgage</v>
      </c>
      <c r="S2350" s="25" t="str" cm="1">
        <f t="array" ref="S2350">_xlfn.IFS(
C2350&lt;10,"0-10",
C2350&lt;20,"11-20",
C2350&lt;30,"21-30",
TRUE,"30+ yrs"
)</f>
        <v>21-30</v>
      </c>
      <c r="T2350" s="26" t="str" cm="1">
        <f t="array" ref="T2350">_xlfn.IFS(
H2350&lt;1,"0-1",
H2350&lt;2,"1-2",
H2350&lt;3,"2-3",
H2350&lt;4,"3-4",
H2350&lt;5,"4-5",
TRUE,"5+"
)</f>
        <v>0-1</v>
      </c>
    </row>
    <row r="2351" spans="1:20" ht="15.6" x14ac:dyDescent="0.3">
      <c r="A2351" s="21">
        <v>4777</v>
      </c>
      <c r="B2351" s="22">
        <v>47</v>
      </c>
      <c r="C2351" s="22">
        <v>23</v>
      </c>
      <c r="D2351" s="22">
        <v>40</v>
      </c>
      <c r="E2351" s="23" t="str">
        <f t="shared" si="36"/>
        <v>0-50</v>
      </c>
      <c r="F2351" s="24">
        <v>95123</v>
      </c>
      <c r="G2351" s="22">
        <v>2</v>
      </c>
      <c r="H2351" s="22">
        <v>2.1</v>
      </c>
      <c r="I2351" s="22" t="s">
        <v>36</v>
      </c>
      <c r="J2351" s="22">
        <v>156</v>
      </c>
      <c r="K2351" s="22" t="s">
        <v>34</v>
      </c>
      <c r="L2351" s="22" t="s">
        <v>34</v>
      </c>
      <c r="M2351" s="22" t="s">
        <v>34</v>
      </c>
      <c r="N2351" s="22" t="s">
        <v>35</v>
      </c>
      <c r="O2351" s="22" t="s">
        <v>34</v>
      </c>
      <c r="P2351" s="25" t="str" cm="1">
        <f t="array" ref="P2351">_xlfn.IFS(
B2351&lt;30,"20-29",
B2351&lt;40,"30-39",
B2351&lt;50,"40-49",
B2351&lt;60,"50-59",
TRUE,"60+")</f>
        <v>40-49</v>
      </c>
      <c r="Q2351" s="25" t="str" cm="1">
        <f t="array" ref="Q2351">_xlfn.IFS(
D2351&lt;25,"0–24K",
D2351&lt;50,"25–49K",
D2351&lt;75,"50–74K",
D2351&lt;100,"75–99K",
D2351&lt;150,"100–149K",
D2351&lt;200,"150–199K",
TRUE,"200K+"
)</f>
        <v>25–49K</v>
      </c>
      <c r="R2351" s="25" t="str" cm="1">
        <f t="array" ref="R2351">_xlfn.IFS(
J2351=0,"No Mortgage",
J2351&lt;=100,"Low",
J2351&lt;=300,"Medium",
TRUE,"High"
)</f>
        <v>Medium</v>
      </c>
      <c r="S2351" s="25" t="str" cm="1">
        <f t="array" ref="S2351">_xlfn.IFS(
C2351&lt;10,"0-10",
C2351&lt;20,"11-20",
C2351&lt;30,"21-30",
TRUE,"30+ yrs"
)</f>
        <v>21-30</v>
      </c>
      <c r="T2351" s="26" t="str" cm="1">
        <f t="array" ref="T2351">_xlfn.IFS(
H2351&lt;1,"0-1",
H2351&lt;2,"1-2",
H2351&lt;3,"2-3",
H2351&lt;4,"3-4",
H2351&lt;5,"4-5",
TRUE,"5+"
)</f>
        <v>2-3</v>
      </c>
    </row>
    <row r="2352" spans="1:20" ht="15.6" x14ac:dyDescent="0.3">
      <c r="A2352" s="21">
        <v>4781</v>
      </c>
      <c r="B2352" s="22">
        <v>47</v>
      </c>
      <c r="C2352" s="22">
        <v>20</v>
      </c>
      <c r="D2352" s="22">
        <v>49</v>
      </c>
      <c r="E2352" s="23" t="str">
        <f t="shared" si="36"/>
        <v>0-50</v>
      </c>
      <c r="F2352" s="24">
        <v>92104</v>
      </c>
      <c r="G2352" s="22">
        <v>3</v>
      </c>
      <c r="H2352" s="22">
        <v>2.5</v>
      </c>
      <c r="I2352" s="22" t="s">
        <v>37</v>
      </c>
      <c r="J2352" s="22">
        <v>0</v>
      </c>
      <c r="K2352" s="22" t="s">
        <v>34</v>
      </c>
      <c r="L2352" s="22" t="s">
        <v>34</v>
      </c>
      <c r="M2352" s="22" t="s">
        <v>34</v>
      </c>
      <c r="N2352" s="22" t="s">
        <v>35</v>
      </c>
      <c r="O2352" s="22" t="s">
        <v>34</v>
      </c>
      <c r="P2352" s="25" t="str" cm="1">
        <f t="array" ref="P2352">_xlfn.IFS(
B2352&lt;30,"20-29",
B2352&lt;40,"30-39",
B2352&lt;50,"40-49",
B2352&lt;60,"50-59",
TRUE,"60+")</f>
        <v>40-49</v>
      </c>
      <c r="Q2352" s="25" t="str" cm="1">
        <f t="array" ref="Q2352">_xlfn.IFS(
D2352&lt;25,"0–24K",
D2352&lt;50,"25–49K",
D2352&lt;75,"50–74K",
D2352&lt;100,"75–99K",
D2352&lt;150,"100–149K",
D2352&lt;200,"150–199K",
TRUE,"200K+"
)</f>
        <v>25–49K</v>
      </c>
      <c r="R2352" s="25" t="str" cm="1">
        <f t="array" ref="R2352">_xlfn.IFS(
J2352=0,"No Mortgage",
J2352&lt;=100,"Low",
J2352&lt;=300,"Medium",
TRUE,"High"
)</f>
        <v>No Mortgage</v>
      </c>
      <c r="S2352" s="25" t="str" cm="1">
        <f t="array" ref="S2352">_xlfn.IFS(
C2352&lt;10,"0-10",
C2352&lt;20,"11-20",
C2352&lt;30,"21-30",
TRUE,"30+ yrs"
)</f>
        <v>21-30</v>
      </c>
      <c r="T2352" s="26" t="str" cm="1">
        <f t="array" ref="T2352">_xlfn.IFS(
H2352&lt;1,"0-1",
H2352&lt;2,"1-2",
H2352&lt;3,"2-3",
H2352&lt;4,"3-4",
H2352&lt;5,"4-5",
TRUE,"5+"
)</f>
        <v>2-3</v>
      </c>
    </row>
    <row r="2353" spans="1:20" ht="15.6" x14ac:dyDescent="0.3">
      <c r="A2353" s="21">
        <v>4934</v>
      </c>
      <c r="B2353" s="22">
        <v>47</v>
      </c>
      <c r="C2353" s="22">
        <v>23</v>
      </c>
      <c r="D2353" s="22">
        <v>94</v>
      </c>
      <c r="E2353" s="23" t="str">
        <f t="shared" si="36"/>
        <v>51-100</v>
      </c>
      <c r="F2353" s="24">
        <v>92029</v>
      </c>
      <c r="G2353" s="22">
        <v>1</v>
      </c>
      <c r="H2353" s="22">
        <v>4.7</v>
      </c>
      <c r="I2353" s="22" t="s">
        <v>33</v>
      </c>
      <c r="J2353" s="22">
        <v>0</v>
      </c>
      <c r="K2353" s="22" t="s">
        <v>34</v>
      </c>
      <c r="L2353" s="22" t="s">
        <v>34</v>
      </c>
      <c r="M2353" s="22" t="s">
        <v>34</v>
      </c>
      <c r="N2353" s="22" t="s">
        <v>35</v>
      </c>
      <c r="O2353" s="22" t="s">
        <v>35</v>
      </c>
      <c r="P2353" s="25" t="str" cm="1">
        <f t="array" ref="P2353">_xlfn.IFS(
B2353&lt;30,"20-29",
B2353&lt;40,"30-39",
B2353&lt;50,"40-49",
B2353&lt;60,"50-59",
TRUE,"60+")</f>
        <v>40-49</v>
      </c>
      <c r="Q2353" s="25" t="str" cm="1">
        <f t="array" ref="Q2353">_xlfn.IFS(
D2353&lt;25,"0–24K",
D2353&lt;50,"25–49K",
D2353&lt;75,"50–74K",
D2353&lt;100,"75–99K",
D2353&lt;150,"100–149K",
D2353&lt;200,"150–199K",
TRUE,"200K+"
)</f>
        <v>75–99K</v>
      </c>
      <c r="R2353" s="25" t="str" cm="1">
        <f t="array" ref="R2353">_xlfn.IFS(
J2353=0,"No Mortgage",
J2353&lt;=100,"Low",
J2353&lt;=300,"Medium",
TRUE,"High"
)</f>
        <v>No Mortgage</v>
      </c>
      <c r="S2353" s="25" t="str" cm="1">
        <f t="array" ref="S2353">_xlfn.IFS(
C2353&lt;10,"0-10",
C2353&lt;20,"11-20",
C2353&lt;30,"21-30",
TRUE,"30+ yrs"
)</f>
        <v>21-30</v>
      </c>
      <c r="T2353" s="26" t="str" cm="1">
        <f t="array" ref="T2353">_xlfn.IFS(
H2353&lt;1,"0-1",
H2353&lt;2,"1-2",
H2353&lt;3,"2-3",
H2353&lt;4,"3-4",
H2353&lt;5,"4-5",
TRUE,"5+"
)</f>
        <v>4-5</v>
      </c>
    </row>
    <row r="2354" spans="1:20" ht="15.6" x14ac:dyDescent="0.3">
      <c r="A2354" s="21">
        <v>4951</v>
      </c>
      <c r="B2354" s="22">
        <v>47</v>
      </c>
      <c r="C2354" s="22">
        <v>23</v>
      </c>
      <c r="D2354" s="22">
        <v>19</v>
      </c>
      <c r="E2354" s="23" t="str">
        <f t="shared" si="36"/>
        <v>0-50</v>
      </c>
      <c r="F2354" s="24">
        <v>90089</v>
      </c>
      <c r="G2354" s="22">
        <v>1</v>
      </c>
      <c r="H2354" s="22">
        <v>1</v>
      </c>
      <c r="I2354" s="22" t="s">
        <v>33</v>
      </c>
      <c r="J2354" s="22">
        <v>0</v>
      </c>
      <c r="K2354" s="22" t="s">
        <v>34</v>
      </c>
      <c r="L2354" s="22" t="s">
        <v>34</v>
      </c>
      <c r="M2354" s="22" t="s">
        <v>34</v>
      </c>
      <c r="N2354" s="22" t="s">
        <v>34</v>
      </c>
      <c r="O2354" s="22" t="s">
        <v>35</v>
      </c>
      <c r="P2354" s="25" t="str" cm="1">
        <f t="array" ref="P2354">_xlfn.IFS(
B2354&lt;30,"20-29",
B2354&lt;40,"30-39",
B2354&lt;50,"40-49",
B2354&lt;60,"50-59",
TRUE,"60+")</f>
        <v>40-49</v>
      </c>
      <c r="Q2354" s="25" t="str" cm="1">
        <f t="array" ref="Q2354">_xlfn.IFS(
D2354&lt;25,"0–24K",
D2354&lt;50,"25–49K",
D2354&lt;75,"50–74K",
D2354&lt;100,"75–99K",
D2354&lt;150,"100–149K",
D2354&lt;200,"150–199K",
TRUE,"200K+"
)</f>
        <v>0–24K</v>
      </c>
      <c r="R2354" s="25" t="str" cm="1">
        <f t="array" ref="R2354">_xlfn.IFS(
J2354=0,"No Mortgage",
J2354&lt;=100,"Low",
J2354&lt;=300,"Medium",
TRUE,"High"
)</f>
        <v>No Mortgage</v>
      </c>
      <c r="S2354" s="25" t="str" cm="1">
        <f t="array" ref="S2354">_xlfn.IFS(
C2354&lt;10,"0-10",
C2354&lt;20,"11-20",
C2354&lt;30,"21-30",
TRUE,"30+ yrs"
)</f>
        <v>21-30</v>
      </c>
      <c r="T2354" s="26" t="str" cm="1">
        <f t="array" ref="T2354">_xlfn.IFS(
H2354&lt;1,"0-1",
H2354&lt;2,"1-2",
H2354&lt;3,"2-3",
H2354&lt;4,"3-4",
H2354&lt;5,"4-5",
TRUE,"5+"
)</f>
        <v>1-2</v>
      </c>
    </row>
    <row r="2355" spans="1:20" ht="15.6" x14ac:dyDescent="0.3">
      <c r="A2355" s="21">
        <v>4954</v>
      </c>
      <c r="B2355" s="22">
        <v>47</v>
      </c>
      <c r="C2355" s="22">
        <v>21</v>
      </c>
      <c r="D2355" s="22">
        <v>32</v>
      </c>
      <c r="E2355" s="23" t="str">
        <f t="shared" si="36"/>
        <v>0-50</v>
      </c>
      <c r="F2355" s="24">
        <v>95051</v>
      </c>
      <c r="G2355" s="22">
        <v>3</v>
      </c>
      <c r="H2355" s="22">
        <v>1.5</v>
      </c>
      <c r="I2355" s="22" t="s">
        <v>33</v>
      </c>
      <c r="J2355" s="22">
        <v>75</v>
      </c>
      <c r="K2355" s="22" t="s">
        <v>34</v>
      </c>
      <c r="L2355" s="22" t="s">
        <v>34</v>
      </c>
      <c r="M2355" s="22" t="s">
        <v>34</v>
      </c>
      <c r="N2355" s="22" t="s">
        <v>35</v>
      </c>
      <c r="O2355" s="22" t="s">
        <v>34</v>
      </c>
      <c r="P2355" s="25" t="str" cm="1">
        <f t="array" ref="P2355">_xlfn.IFS(
B2355&lt;30,"20-29",
B2355&lt;40,"30-39",
B2355&lt;50,"40-49",
B2355&lt;60,"50-59",
TRUE,"60+")</f>
        <v>40-49</v>
      </c>
      <c r="Q2355" s="25" t="str" cm="1">
        <f t="array" ref="Q2355">_xlfn.IFS(
D2355&lt;25,"0–24K",
D2355&lt;50,"25–49K",
D2355&lt;75,"50–74K",
D2355&lt;100,"75–99K",
D2355&lt;150,"100–149K",
D2355&lt;200,"150–199K",
TRUE,"200K+"
)</f>
        <v>25–49K</v>
      </c>
      <c r="R2355" s="25" t="str" cm="1">
        <f t="array" ref="R2355">_xlfn.IFS(
J2355=0,"No Mortgage",
J2355&lt;=100,"Low",
J2355&lt;=300,"Medium",
TRUE,"High"
)</f>
        <v>Low</v>
      </c>
      <c r="S2355" s="25" t="str" cm="1">
        <f t="array" ref="S2355">_xlfn.IFS(
C2355&lt;10,"0-10",
C2355&lt;20,"11-20",
C2355&lt;30,"21-30",
TRUE,"30+ yrs"
)</f>
        <v>21-30</v>
      </c>
      <c r="T2355" s="26" t="str" cm="1">
        <f t="array" ref="T2355">_xlfn.IFS(
H2355&lt;1,"0-1",
H2355&lt;2,"1-2",
H2355&lt;3,"2-3",
H2355&lt;4,"3-4",
H2355&lt;5,"4-5",
TRUE,"5+"
)</f>
        <v>1-2</v>
      </c>
    </row>
    <row r="2356" spans="1:20" ht="15.6" x14ac:dyDescent="0.3">
      <c r="A2356" s="21">
        <v>19</v>
      </c>
      <c r="B2356" s="22">
        <v>46</v>
      </c>
      <c r="C2356" s="22">
        <v>21</v>
      </c>
      <c r="D2356" s="22">
        <v>193</v>
      </c>
      <c r="E2356" s="23" t="str">
        <f t="shared" si="36"/>
        <v>100+</v>
      </c>
      <c r="F2356" s="24">
        <v>91604</v>
      </c>
      <c r="G2356" s="24">
        <v>2</v>
      </c>
      <c r="H2356" s="22">
        <v>8.1</v>
      </c>
      <c r="I2356" s="22" t="s">
        <v>36</v>
      </c>
      <c r="J2356" s="22">
        <v>0</v>
      </c>
      <c r="K2356" s="22" t="s">
        <v>35</v>
      </c>
      <c r="L2356" s="22" t="s">
        <v>34</v>
      </c>
      <c r="M2356" s="22" t="s">
        <v>34</v>
      </c>
      <c r="N2356" s="22" t="s">
        <v>34</v>
      </c>
      <c r="O2356" s="22" t="s">
        <v>34</v>
      </c>
      <c r="P2356" s="25" t="str" cm="1">
        <f t="array" ref="P2356">_xlfn.IFS(
B2356&lt;30,"20-29",
B2356&lt;40,"30-39",
B2356&lt;50,"40-49",
B2356&lt;60,"50-59",
TRUE,"60+")</f>
        <v>40-49</v>
      </c>
      <c r="Q2356" s="25" t="str" cm="1">
        <f t="array" ref="Q2356">_xlfn.IFS(
D2356&lt;25,"0–24K",
D2356&lt;50,"25–49K",
D2356&lt;75,"50–74K",
D2356&lt;100,"75–99K",
D2356&lt;150,"100–149K",
D2356&lt;200,"150–199K",
TRUE,"200K+"
)</f>
        <v>150–199K</v>
      </c>
      <c r="R2356" s="25" t="str" cm="1">
        <f t="array" ref="R2356">_xlfn.IFS(
J2356=0,"No Mortgage",
J2356&lt;=100,"Low",
J2356&lt;=300,"Medium",
TRUE,"High"
)</f>
        <v>No Mortgage</v>
      </c>
      <c r="S2356" s="25" t="str" cm="1">
        <f t="array" ref="S2356">_xlfn.IFS(
C2356&lt;10,"0-10",
C2356&lt;20,"11-20",
C2356&lt;30,"21-30",
TRUE,"30+ yrs"
)</f>
        <v>21-30</v>
      </c>
      <c r="T2356" s="26" t="str" cm="1">
        <f t="array" ref="T2356">_xlfn.IFS(
H2356&lt;1,"0-1",
H2356&lt;2,"1-2",
H2356&lt;3,"2-3",
H2356&lt;4,"3-4",
H2356&lt;5,"4-5",
TRUE,"5+"
)</f>
        <v>5+</v>
      </c>
    </row>
    <row r="2357" spans="1:20" ht="15.6" x14ac:dyDescent="0.3">
      <c r="A2357" s="21">
        <v>28</v>
      </c>
      <c r="B2357" s="22">
        <v>46</v>
      </c>
      <c r="C2357" s="22">
        <v>20</v>
      </c>
      <c r="D2357" s="22">
        <v>158</v>
      </c>
      <c r="E2357" s="23" t="str">
        <f t="shared" si="36"/>
        <v>100+</v>
      </c>
      <c r="F2357" s="24">
        <v>90064</v>
      </c>
      <c r="G2357" s="22">
        <v>1</v>
      </c>
      <c r="H2357" s="22">
        <v>2.4</v>
      </c>
      <c r="I2357" s="22" t="s">
        <v>33</v>
      </c>
      <c r="J2357" s="22">
        <v>0</v>
      </c>
      <c r="K2357" s="22" t="s">
        <v>34</v>
      </c>
      <c r="L2357" s="22" t="s">
        <v>34</v>
      </c>
      <c r="M2357" s="22" t="s">
        <v>34</v>
      </c>
      <c r="N2357" s="22" t="s">
        <v>35</v>
      </c>
      <c r="O2357" s="22" t="s">
        <v>35</v>
      </c>
      <c r="P2357" s="25" t="str" cm="1">
        <f t="array" ref="P2357">_xlfn.IFS(
B2357&lt;30,"20-29",
B2357&lt;40,"30-39",
B2357&lt;50,"40-49",
B2357&lt;60,"50-59",
TRUE,"60+")</f>
        <v>40-49</v>
      </c>
      <c r="Q2357" s="25" t="str" cm="1">
        <f t="array" ref="Q2357">_xlfn.IFS(
D2357&lt;25,"0–24K",
D2357&lt;50,"25–49K",
D2357&lt;75,"50–74K",
D2357&lt;100,"75–99K",
D2357&lt;150,"100–149K",
D2357&lt;200,"150–199K",
TRUE,"200K+"
)</f>
        <v>150–199K</v>
      </c>
      <c r="R2357" s="25" t="str" cm="1">
        <f t="array" ref="R2357">_xlfn.IFS(
J2357=0,"No Mortgage",
J2357&lt;=100,"Low",
J2357&lt;=300,"Medium",
TRUE,"High"
)</f>
        <v>No Mortgage</v>
      </c>
      <c r="S2357" s="25" t="str" cm="1">
        <f t="array" ref="S2357">_xlfn.IFS(
C2357&lt;10,"0-10",
C2357&lt;20,"11-20",
C2357&lt;30,"21-30",
TRUE,"30+ yrs"
)</f>
        <v>21-30</v>
      </c>
      <c r="T2357" s="26" t="str" cm="1">
        <f t="array" ref="T2357">_xlfn.IFS(
H2357&lt;1,"0-1",
H2357&lt;2,"1-2",
H2357&lt;3,"2-3",
H2357&lt;4,"3-4",
H2357&lt;5,"4-5",
TRUE,"5+"
)</f>
        <v>2-3</v>
      </c>
    </row>
    <row r="2358" spans="1:20" ht="15.6" x14ac:dyDescent="0.3">
      <c r="A2358" s="21">
        <v>45</v>
      </c>
      <c r="B2358" s="22">
        <v>46</v>
      </c>
      <c r="C2358" s="22">
        <v>20</v>
      </c>
      <c r="D2358" s="22">
        <v>104</v>
      </c>
      <c r="E2358" s="23" t="str">
        <f t="shared" si="36"/>
        <v>100+</v>
      </c>
      <c r="F2358" s="24">
        <v>94065</v>
      </c>
      <c r="G2358" s="22">
        <v>1</v>
      </c>
      <c r="H2358" s="22">
        <v>5.7</v>
      </c>
      <c r="I2358" s="22" t="s">
        <v>33</v>
      </c>
      <c r="J2358" s="22">
        <v>0</v>
      </c>
      <c r="K2358" s="22" t="s">
        <v>34</v>
      </c>
      <c r="L2358" s="22" t="s">
        <v>34</v>
      </c>
      <c r="M2358" s="22" t="s">
        <v>34</v>
      </c>
      <c r="N2358" s="22" t="s">
        <v>35</v>
      </c>
      <c r="O2358" s="22" t="s">
        <v>35</v>
      </c>
      <c r="P2358" s="25" t="str" cm="1">
        <f t="array" ref="P2358">_xlfn.IFS(
B2358&lt;30,"20-29",
B2358&lt;40,"30-39",
B2358&lt;50,"40-49",
B2358&lt;60,"50-59",
TRUE,"60+")</f>
        <v>40-49</v>
      </c>
      <c r="Q2358" s="25" t="str" cm="1">
        <f t="array" ref="Q2358">_xlfn.IFS(
D2358&lt;25,"0–24K",
D2358&lt;50,"25–49K",
D2358&lt;75,"50–74K",
D2358&lt;100,"75–99K",
D2358&lt;150,"100–149K",
D2358&lt;200,"150–199K",
TRUE,"200K+"
)</f>
        <v>100–149K</v>
      </c>
      <c r="R2358" s="25" t="str" cm="1">
        <f t="array" ref="R2358">_xlfn.IFS(
J2358=0,"No Mortgage",
J2358&lt;=100,"Low",
J2358&lt;=300,"Medium",
TRUE,"High"
)</f>
        <v>No Mortgage</v>
      </c>
      <c r="S2358" s="25" t="str" cm="1">
        <f t="array" ref="S2358">_xlfn.IFS(
C2358&lt;10,"0-10",
C2358&lt;20,"11-20",
C2358&lt;30,"21-30",
TRUE,"30+ yrs"
)</f>
        <v>21-30</v>
      </c>
      <c r="T2358" s="26" t="str" cm="1">
        <f t="array" ref="T2358">_xlfn.IFS(
H2358&lt;1,"0-1",
H2358&lt;2,"1-2",
H2358&lt;3,"2-3",
H2358&lt;4,"3-4",
H2358&lt;5,"4-5",
TRUE,"5+"
)</f>
        <v>5+</v>
      </c>
    </row>
    <row r="2359" spans="1:20" ht="15.6" x14ac:dyDescent="0.3">
      <c r="A2359" s="21">
        <v>78</v>
      </c>
      <c r="B2359" s="22">
        <v>46</v>
      </c>
      <c r="C2359" s="22">
        <v>20</v>
      </c>
      <c r="D2359" s="22">
        <v>29</v>
      </c>
      <c r="E2359" s="23" t="str">
        <f t="shared" si="36"/>
        <v>0-50</v>
      </c>
      <c r="F2359" s="24">
        <v>92220</v>
      </c>
      <c r="G2359" s="22">
        <v>3</v>
      </c>
      <c r="H2359" s="22">
        <v>0.5</v>
      </c>
      <c r="I2359" s="22" t="s">
        <v>37</v>
      </c>
      <c r="J2359" s="22">
        <v>0</v>
      </c>
      <c r="K2359" s="22" t="s">
        <v>34</v>
      </c>
      <c r="L2359" s="22" t="s">
        <v>34</v>
      </c>
      <c r="M2359" s="22" t="s">
        <v>34</v>
      </c>
      <c r="N2359" s="22" t="s">
        <v>34</v>
      </c>
      <c r="O2359" s="22" t="s">
        <v>34</v>
      </c>
      <c r="P2359" s="25" t="str" cm="1">
        <f t="array" ref="P2359">_xlfn.IFS(
B2359&lt;30,"20-29",
B2359&lt;40,"30-39",
B2359&lt;50,"40-49",
B2359&lt;60,"50-59",
TRUE,"60+")</f>
        <v>40-49</v>
      </c>
      <c r="Q2359" s="25" t="str" cm="1">
        <f t="array" ref="Q2359">_xlfn.IFS(
D2359&lt;25,"0–24K",
D2359&lt;50,"25–49K",
D2359&lt;75,"50–74K",
D2359&lt;100,"75–99K",
D2359&lt;150,"100–149K",
D2359&lt;200,"150–199K",
TRUE,"200K+"
)</f>
        <v>25–49K</v>
      </c>
      <c r="R2359" s="25" t="str" cm="1">
        <f t="array" ref="R2359">_xlfn.IFS(
J2359=0,"No Mortgage",
J2359&lt;=100,"Low",
J2359&lt;=300,"Medium",
TRUE,"High"
)</f>
        <v>No Mortgage</v>
      </c>
      <c r="S2359" s="25" t="str" cm="1">
        <f t="array" ref="S2359">_xlfn.IFS(
C2359&lt;10,"0-10",
C2359&lt;20,"11-20",
C2359&lt;30,"21-30",
TRUE,"30+ yrs"
)</f>
        <v>21-30</v>
      </c>
      <c r="T2359" s="26" t="str" cm="1">
        <f t="array" ref="T2359">_xlfn.IFS(
H2359&lt;1,"0-1",
H2359&lt;2,"1-2",
H2359&lt;3,"2-3",
H2359&lt;4,"3-4",
H2359&lt;5,"4-5",
TRUE,"5+"
)</f>
        <v>0-1</v>
      </c>
    </row>
    <row r="2360" spans="1:20" ht="15.6" x14ac:dyDescent="0.3">
      <c r="A2360" s="21">
        <v>85</v>
      </c>
      <c r="B2360" s="22">
        <v>46</v>
      </c>
      <c r="C2360" s="22">
        <v>22</v>
      </c>
      <c r="D2360" s="22">
        <v>18</v>
      </c>
      <c r="E2360" s="23" t="str">
        <f t="shared" si="36"/>
        <v>0-50</v>
      </c>
      <c r="F2360" s="24">
        <v>91730</v>
      </c>
      <c r="G2360" s="22">
        <v>1</v>
      </c>
      <c r="H2360" s="22">
        <v>0.9</v>
      </c>
      <c r="I2360" s="22" t="s">
        <v>36</v>
      </c>
      <c r="J2360" s="22">
        <v>0</v>
      </c>
      <c r="K2360" s="22" t="s">
        <v>34</v>
      </c>
      <c r="L2360" s="22" t="s">
        <v>34</v>
      </c>
      <c r="M2360" s="22" t="s">
        <v>34</v>
      </c>
      <c r="N2360" s="22" t="s">
        <v>35</v>
      </c>
      <c r="O2360" s="22" t="s">
        <v>34</v>
      </c>
      <c r="P2360" s="25" t="str" cm="1">
        <f t="array" ref="P2360">_xlfn.IFS(
B2360&lt;30,"20-29",
B2360&lt;40,"30-39",
B2360&lt;50,"40-49",
B2360&lt;60,"50-59",
TRUE,"60+")</f>
        <v>40-49</v>
      </c>
      <c r="Q2360" s="25" t="str" cm="1">
        <f t="array" ref="Q2360">_xlfn.IFS(
D2360&lt;25,"0–24K",
D2360&lt;50,"25–49K",
D2360&lt;75,"50–74K",
D2360&lt;100,"75–99K",
D2360&lt;150,"100–149K",
D2360&lt;200,"150–199K",
TRUE,"200K+"
)</f>
        <v>0–24K</v>
      </c>
      <c r="R2360" s="25" t="str" cm="1">
        <f t="array" ref="R2360">_xlfn.IFS(
J2360=0,"No Mortgage",
J2360&lt;=100,"Low",
J2360&lt;=300,"Medium",
TRUE,"High"
)</f>
        <v>No Mortgage</v>
      </c>
      <c r="S2360" s="25" t="str" cm="1">
        <f t="array" ref="S2360">_xlfn.IFS(
C2360&lt;10,"0-10",
C2360&lt;20,"11-20",
C2360&lt;30,"21-30",
TRUE,"30+ yrs"
)</f>
        <v>21-30</v>
      </c>
      <c r="T2360" s="26" t="str" cm="1">
        <f t="array" ref="T2360">_xlfn.IFS(
H2360&lt;1,"0-1",
H2360&lt;2,"1-2",
H2360&lt;3,"2-3",
H2360&lt;4,"3-4",
H2360&lt;5,"4-5",
TRUE,"5+"
)</f>
        <v>0-1</v>
      </c>
    </row>
    <row r="2361" spans="1:20" ht="15.6" x14ac:dyDescent="0.3">
      <c r="A2361" s="21">
        <v>147</v>
      </c>
      <c r="B2361" s="22">
        <v>46</v>
      </c>
      <c r="C2361" s="22">
        <v>19</v>
      </c>
      <c r="D2361" s="22">
        <v>84</v>
      </c>
      <c r="E2361" s="23" t="str">
        <f t="shared" si="36"/>
        <v>51-100</v>
      </c>
      <c r="F2361" s="24">
        <v>94102</v>
      </c>
      <c r="G2361" s="22">
        <v>1</v>
      </c>
      <c r="H2361" s="22">
        <v>2.67</v>
      </c>
      <c r="I2361" s="22" t="s">
        <v>37</v>
      </c>
      <c r="J2361" s="22">
        <v>0</v>
      </c>
      <c r="K2361" s="22" t="s">
        <v>34</v>
      </c>
      <c r="L2361" s="22" t="s">
        <v>34</v>
      </c>
      <c r="M2361" s="22" t="s">
        <v>34</v>
      </c>
      <c r="N2361" s="22" t="s">
        <v>35</v>
      </c>
      <c r="O2361" s="22" t="s">
        <v>35</v>
      </c>
      <c r="P2361" s="25" t="str" cm="1">
        <f t="array" ref="P2361">_xlfn.IFS(
B2361&lt;30,"20-29",
B2361&lt;40,"30-39",
B2361&lt;50,"40-49",
B2361&lt;60,"50-59",
TRUE,"60+")</f>
        <v>40-49</v>
      </c>
      <c r="Q2361" s="25" t="str" cm="1">
        <f t="array" ref="Q2361">_xlfn.IFS(
D2361&lt;25,"0–24K",
D2361&lt;50,"25–49K",
D2361&lt;75,"50–74K",
D2361&lt;100,"75–99K",
D2361&lt;150,"100–149K",
D2361&lt;200,"150–199K",
TRUE,"200K+"
)</f>
        <v>75–99K</v>
      </c>
      <c r="R2361" s="25" t="str" cm="1">
        <f t="array" ref="R2361">_xlfn.IFS(
J2361=0,"No Mortgage",
J2361&lt;=100,"Low",
J2361&lt;=300,"Medium",
TRUE,"High"
)</f>
        <v>No Mortgage</v>
      </c>
      <c r="S2361" s="25" t="str" cm="1">
        <f t="array" ref="S2361">_xlfn.IFS(
C2361&lt;10,"0-10",
C2361&lt;20,"11-20",
C2361&lt;30,"21-30",
TRUE,"30+ yrs"
)</f>
        <v>11-20</v>
      </c>
      <c r="T2361" s="26" t="str" cm="1">
        <f t="array" ref="T2361">_xlfn.IFS(
H2361&lt;1,"0-1",
H2361&lt;2,"1-2",
H2361&lt;3,"2-3",
H2361&lt;4,"3-4",
H2361&lt;5,"4-5",
TRUE,"5+"
)</f>
        <v>2-3</v>
      </c>
    </row>
    <row r="2362" spans="1:20" ht="15.6" x14ac:dyDescent="0.3">
      <c r="A2362" s="21">
        <v>151</v>
      </c>
      <c r="B2362" s="22">
        <v>46</v>
      </c>
      <c r="C2362" s="22">
        <v>22</v>
      </c>
      <c r="D2362" s="22">
        <v>118</v>
      </c>
      <c r="E2362" s="23" t="str">
        <f t="shared" si="36"/>
        <v>100+</v>
      </c>
      <c r="F2362" s="24">
        <v>94107</v>
      </c>
      <c r="G2362" s="22">
        <v>2</v>
      </c>
      <c r="H2362" s="22">
        <v>7.5</v>
      </c>
      <c r="I2362" s="22" t="s">
        <v>33</v>
      </c>
      <c r="J2362" s="22">
        <v>0</v>
      </c>
      <c r="K2362" s="22" t="s">
        <v>34</v>
      </c>
      <c r="L2362" s="22" t="s">
        <v>34</v>
      </c>
      <c r="M2362" s="22" t="s">
        <v>35</v>
      </c>
      <c r="N2362" s="22" t="s">
        <v>35</v>
      </c>
      <c r="O2362" s="22" t="s">
        <v>35</v>
      </c>
      <c r="P2362" s="25" t="str" cm="1">
        <f t="array" ref="P2362">_xlfn.IFS(
B2362&lt;30,"20-29",
B2362&lt;40,"30-39",
B2362&lt;50,"40-49",
B2362&lt;60,"50-59",
TRUE,"60+")</f>
        <v>40-49</v>
      </c>
      <c r="Q2362" s="25" t="str" cm="1">
        <f t="array" ref="Q2362">_xlfn.IFS(
D2362&lt;25,"0–24K",
D2362&lt;50,"25–49K",
D2362&lt;75,"50–74K",
D2362&lt;100,"75–99K",
D2362&lt;150,"100–149K",
D2362&lt;200,"150–199K",
TRUE,"200K+"
)</f>
        <v>100–149K</v>
      </c>
      <c r="R2362" s="25" t="str" cm="1">
        <f t="array" ref="R2362">_xlfn.IFS(
J2362=0,"No Mortgage",
J2362&lt;=100,"Low",
J2362&lt;=300,"Medium",
TRUE,"High"
)</f>
        <v>No Mortgage</v>
      </c>
      <c r="S2362" s="25" t="str" cm="1">
        <f t="array" ref="S2362">_xlfn.IFS(
C2362&lt;10,"0-10",
C2362&lt;20,"11-20",
C2362&lt;30,"21-30",
TRUE,"30+ yrs"
)</f>
        <v>21-30</v>
      </c>
      <c r="T2362" s="26" t="str" cm="1">
        <f t="array" ref="T2362">_xlfn.IFS(
H2362&lt;1,"0-1",
H2362&lt;2,"1-2",
H2362&lt;3,"2-3",
H2362&lt;4,"3-4",
H2362&lt;5,"4-5",
TRUE,"5+"
)</f>
        <v>5+</v>
      </c>
    </row>
    <row r="2363" spans="1:20" ht="15.6" x14ac:dyDescent="0.3">
      <c r="A2363" s="21">
        <v>188</v>
      </c>
      <c r="B2363" s="22">
        <v>46</v>
      </c>
      <c r="C2363" s="22">
        <v>21</v>
      </c>
      <c r="D2363" s="22">
        <v>159</v>
      </c>
      <c r="E2363" s="23" t="str">
        <f t="shared" si="36"/>
        <v>100+</v>
      </c>
      <c r="F2363" s="24">
        <v>94305</v>
      </c>
      <c r="G2363" s="22">
        <v>3</v>
      </c>
      <c r="H2363" s="22">
        <v>1.9</v>
      </c>
      <c r="I2363" s="22" t="s">
        <v>36</v>
      </c>
      <c r="J2363" s="22">
        <v>315</v>
      </c>
      <c r="K2363" s="22" t="s">
        <v>35</v>
      </c>
      <c r="L2363" s="22" t="s">
        <v>34</v>
      </c>
      <c r="M2363" s="22" t="s">
        <v>34</v>
      </c>
      <c r="N2363" s="22" t="s">
        <v>35</v>
      </c>
      <c r="O2363" s="22" t="s">
        <v>34</v>
      </c>
      <c r="P2363" s="25" t="str" cm="1">
        <f t="array" ref="P2363">_xlfn.IFS(
B2363&lt;30,"20-29",
B2363&lt;40,"30-39",
B2363&lt;50,"40-49",
B2363&lt;60,"50-59",
TRUE,"60+")</f>
        <v>40-49</v>
      </c>
      <c r="Q2363" s="25" t="str" cm="1">
        <f t="array" ref="Q2363">_xlfn.IFS(
D2363&lt;25,"0–24K",
D2363&lt;50,"25–49K",
D2363&lt;75,"50–74K",
D2363&lt;100,"75–99K",
D2363&lt;150,"100–149K",
D2363&lt;200,"150–199K",
TRUE,"200K+"
)</f>
        <v>150–199K</v>
      </c>
      <c r="R2363" s="25" t="str" cm="1">
        <f t="array" ref="R2363">_xlfn.IFS(
J2363=0,"No Mortgage",
J2363&lt;=100,"Low",
J2363&lt;=300,"Medium",
TRUE,"High"
)</f>
        <v>High</v>
      </c>
      <c r="S2363" s="25" t="str" cm="1">
        <f t="array" ref="S2363">_xlfn.IFS(
C2363&lt;10,"0-10",
C2363&lt;20,"11-20",
C2363&lt;30,"21-30",
TRUE,"30+ yrs"
)</f>
        <v>21-30</v>
      </c>
      <c r="T2363" s="26" t="str" cm="1">
        <f t="array" ref="T2363">_xlfn.IFS(
H2363&lt;1,"0-1",
H2363&lt;2,"1-2",
H2363&lt;3,"2-3",
H2363&lt;4,"3-4",
H2363&lt;5,"4-5",
TRUE,"5+"
)</f>
        <v>1-2</v>
      </c>
    </row>
    <row r="2364" spans="1:20" ht="15.6" x14ac:dyDescent="0.3">
      <c r="A2364" s="21">
        <v>213</v>
      </c>
      <c r="B2364" s="22">
        <v>46</v>
      </c>
      <c r="C2364" s="22">
        <v>22</v>
      </c>
      <c r="D2364" s="22">
        <v>69</v>
      </c>
      <c r="E2364" s="23" t="str">
        <f t="shared" si="36"/>
        <v>51-100</v>
      </c>
      <c r="F2364" s="24">
        <v>91604</v>
      </c>
      <c r="G2364" s="22">
        <v>2</v>
      </c>
      <c r="H2364" s="22">
        <v>1.7</v>
      </c>
      <c r="I2364" s="22" t="s">
        <v>33</v>
      </c>
      <c r="J2364" s="22">
        <v>209</v>
      </c>
      <c r="K2364" s="22" t="s">
        <v>34</v>
      </c>
      <c r="L2364" s="22" t="s">
        <v>34</v>
      </c>
      <c r="M2364" s="22" t="s">
        <v>34</v>
      </c>
      <c r="N2364" s="22" t="s">
        <v>34</v>
      </c>
      <c r="O2364" s="22" t="s">
        <v>34</v>
      </c>
      <c r="P2364" s="25" t="str" cm="1">
        <f t="array" ref="P2364">_xlfn.IFS(
B2364&lt;30,"20-29",
B2364&lt;40,"30-39",
B2364&lt;50,"40-49",
B2364&lt;60,"50-59",
TRUE,"60+")</f>
        <v>40-49</v>
      </c>
      <c r="Q2364" s="25" t="str" cm="1">
        <f t="array" ref="Q2364">_xlfn.IFS(
D2364&lt;25,"0–24K",
D2364&lt;50,"25–49K",
D2364&lt;75,"50–74K",
D2364&lt;100,"75–99K",
D2364&lt;150,"100–149K",
D2364&lt;200,"150–199K",
TRUE,"200K+"
)</f>
        <v>50–74K</v>
      </c>
      <c r="R2364" s="25" t="str" cm="1">
        <f t="array" ref="R2364">_xlfn.IFS(
J2364=0,"No Mortgage",
J2364&lt;=100,"Low",
J2364&lt;=300,"Medium",
TRUE,"High"
)</f>
        <v>Medium</v>
      </c>
      <c r="S2364" s="25" t="str" cm="1">
        <f t="array" ref="S2364">_xlfn.IFS(
C2364&lt;10,"0-10",
C2364&lt;20,"11-20",
C2364&lt;30,"21-30",
TRUE,"30+ yrs"
)</f>
        <v>21-30</v>
      </c>
      <c r="T2364" s="26" t="str" cm="1">
        <f t="array" ref="T2364">_xlfn.IFS(
H2364&lt;1,"0-1",
H2364&lt;2,"1-2",
H2364&lt;3,"2-3",
H2364&lt;4,"3-4",
H2364&lt;5,"4-5",
TRUE,"5+"
)</f>
        <v>1-2</v>
      </c>
    </row>
    <row r="2365" spans="1:20" ht="15.6" x14ac:dyDescent="0.3">
      <c r="A2365" s="21">
        <v>233</v>
      </c>
      <c r="B2365" s="22">
        <v>46</v>
      </c>
      <c r="C2365" s="22">
        <v>19</v>
      </c>
      <c r="D2365" s="22">
        <v>38</v>
      </c>
      <c r="E2365" s="23" t="str">
        <f t="shared" si="36"/>
        <v>0-50</v>
      </c>
      <c r="F2365" s="24">
        <v>94122</v>
      </c>
      <c r="G2365" s="22">
        <v>3</v>
      </c>
      <c r="H2365" s="22">
        <v>2.5</v>
      </c>
      <c r="I2365" s="22" t="s">
        <v>37</v>
      </c>
      <c r="J2365" s="22">
        <v>135</v>
      </c>
      <c r="K2365" s="22" t="s">
        <v>34</v>
      </c>
      <c r="L2365" s="22" t="s">
        <v>34</v>
      </c>
      <c r="M2365" s="22" t="s">
        <v>34</v>
      </c>
      <c r="N2365" s="22" t="s">
        <v>34</v>
      </c>
      <c r="O2365" s="22" t="s">
        <v>34</v>
      </c>
      <c r="P2365" s="25" t="str" cm="1">
        <f t="array" ref="P2365">_xlfn.IFS(
B2365&lt;30,"20-29",
B2365&lt;40,"30-39",
B2365&lt;50,"40-49",
B2365&lt;60,"50-59",
TRUE,"60+")</f>
        <v>40-49</v>
      </c>
      <c r="Q2365" s="25" t="str" cm="1">
        <f t="array" ref="Q2365">_xlfn.IFS(
D2365&lt;25,"0–24K",
D2365&lt;50,"25–49K",
D2365&lt;75,"50–74K",
D2365&lt;100,"75–99K",
D2365&lt;150,"100–149K",
D2365&lt;200,"150–199K",
TRUE,"200K+"
)</f>
        <v>25–49K</v>
      </c>
      <c r="R2365" s="25" t="str" cm="1">
        <f t="array" ref="R2365">_xlfn.IFS(
J2365=0,"No Mortgage",
J2365&lt;=100,"Low",
J2365&lt;=300,"Medium",
TRUE,"High"
)</f>
        <v>Medium</v>
      </c>
      <c r="S2365" s="25" t="str" cm="1">
        <f t="array" ref="S2365">_xlfn.IFS(
C2365&lt;10,"0-10",
C2365&lt;20,"11-20",
C2365&lt;30,"21-30",
TRUE,"30+ yrs"
)</f>
        <v>11-20</v>
      </c>
      <c r="T2365" s="26" t="str" cm="1">
        <f t="array" ref="T2365">_xlfn.IFS(
H2365&lt;1,"0-1",
H2365&lt;2,"1-2",
H2365&lt;3,"2-3",
H2365&lt;4,"3-4",
H2365&lt;5,"4-5",
TRUE,"5+"
)</f>
        <v>2-3</v>
      </c>
    </row>
    <row r="2366" spans="1:20" ht="15.6" x14ac:dyDescent="0.3">
      <c r="A2366" s="21">
        <v>423</v>
      </c>
      <c r="B2366" s="22">
        <v>46</v>
      </c>
      <c r="C2366" s="22">
        <v>20</v>
      </c>
      <c r="D2366" s="22">
        <v>145</v>
      </c>
      <c r="E2366" s="23" t="str">
        <f t="shared" si="36"/>
        <v>100+</v>
      </c>
      <c r="F2366" s="24">
        <v>91380</v>
      </c>
      <c r="G2366" s="22">
        <v>2</v>
      </c>
      <c r="H2366" s="22">
        <v>6.3</v>
      </c>
      <c r="I2366" s="22" t="s">
        <v>33</v>
      </c>
      <c r="J2366" s="22">
        <v>0</v>
      </c>
      <c r="K2366" s="22" t="s">
        <v>34</v>
      </c>
      <c r="L2366" s="22" t="s">
        <v>35</v>
      </c>
      <c r="M2366" s="22" t="s">
        <v>35</v>
      </c>
      <c r="N2366" s="22" t="s">
        <v>35</v>
      </c>
      <c r="O2366" s="22" t="s">
        <v>34</v>
      </c>
      <c r="P2366" s="25" t="str" cm="1">
        <f t="array" ref="P2366">_xlfn.IFS(
B2366&lt;30,"20-29",
B2366&lt;40,"30-39",
B2366&lt;50,"40-49",
B2366&lt;60,"50-59",
TRUE,"60+")</f>
        <v>40-49</v>
      </c>
      <c r="Q2366" s="25" t="str" cm="1">
        <f t="array" ref="Q2366">_xlfn.IFS(
D2366&lt;25,"0–24K",
D2366&lt;50,"25–49K",
D2366&lt;75,"50–74K",
D2366&lt;100,"75–99K",
D2366&lt;150,"100–149K",
D2366&lt;200,"150–199K",
TRUE,"200K+"
)</f>
        <v>100–149K</v>
      </c>
      <c r="R2366" s="25" t="str" cm="1">
        <f t="array" ref="R2366">_xlfn.IFS(
J2366=0,"No Mortgage",
J2366&lt;=100,"Low",
J2366&lt;=300,"Medium",
TRUE,"High"
)</f>
        <v>No Mortgage</v>
      </c>
      <c r="S2366" s="25" t="str" cm="1">
        <f t="array" ref="S2366">_xlfn.IFS(
C2366&lt;10,"0-10",
C2366&lt;20,"11-20",
C2366&lt;30,"21-30",
TRUE,"30+ yrs"
)</f>
        <v>21-30</v>
      </c>
      <c r="T2366" s="26" t="str" cm="1">
        <f t="array" ref="T2366">_xlfn.IFS(
H2366&lt;1,"0-1",
H2366&lt;2,"1-2",
H2366&lt;3,"2-3",
H2366&lt;4,"3-4",
H2366&lt;5,"4-5",
TRUE,"5+"
)</f>
        <v>5+</v>
      </c>
    </row>
    <row r="2367" spans="1:20" ht="15.6" x14ac:dyDescent="0.3">
      <c r="A2367" s="21">
        <v>579</v>
      </c>
      <c r="B2367" s="22">
        <v>46</v>
      </c>
      <c r="C2367" s="22">
        <v>19</v>
      </c>
      <c r="D2367" s="22">
        <v>49</v>
      </c>
      <c r="E2367" s="23" t="str">
        <f t="shared" si="36"/>
        <v>0-50</v>
      </c>
      <c r="F2367" s="24">
        <v>92124</v>
      </c>
      <c r="G2367" s="22">
        <v>3</v>
      </c>
      <c r="H2367" s="22">
        <v>2.5</v>
      </c>
      <c r="I2367" s="22" t="s">
        <v>37</v>
      </c>
      <c r="J2367" s="22">
        <v>0</v>
      </c>
      <c r="K2367" s="22" t="s">
        <v>34</v>
      </c>
      <c r="L2367" s="22" t="s">
        <v>34</v>
      </c>
      <c r="M2367" s="22" t="s">
        <v>34</v>
      </c>
      <c r="N2367" s="22" t="s">
        <v>35</v>
      </c>
      <c r="O2367" s="22" t="s">
        <v>35</v>
      </c>
      <c r="P2367" s="25" t="str" cm="1">
        <f t="array" ref="P2367">_xlfn.IFS(
B2367&lt;30,"20-29",
B2367&lt;40,"30-39",
B2367&lt;50,"40-49",
B2367&lt;60,"50-59",
TRUE,"60+")</f>
        <v>40-49</v>
      </c>
      <c r="Q2367" s="25" t="str" cm="1">
        <f t="array" ref="Q2367">_xlfn.IFS(
D2367&lt;25,"0–24K",
D2367&lt;50,"25–49K",
D2367&lt;75,"50–74K",
D2367&lt;100,"75–99K",
D2367&lt;150,"100–149K",
D2367&lt;200,"150–199K",
TRUE,"200K+"
)</f>
        <v>25–49K</v>
      </c>
      <c r="R2367" s="25" t="str" cm="1">
        <f t="array" ref="R2367">_xlfn.IFS(
J2367=0,"No Mortgage",
J2367&lt;=100,"Low",
J2367&lt;=300,"Medium",
TRUE,"High"
)</f>
        <v>No Mortgage</v>
      </c>
      <c r="S2367" s="25" t="str" cm="1">
        <f t="array" ref="S2367">_xlfn.IFS(
C2367&lt;10,"0-10",
C2367&lt;20,"11-20",
C2367&lt;30,"21-30",
TRUE,"30+ yrs"
)</f>
        <v>11-20</v>
      </c>
      <c r="T2367" s="26" t="str" cm="1">
        <f t="array" ref="T2367">_xlfn.IFS(
H2367&lt;1,"0-1",
H2367&lt;2,"1-2",
H2367&lt;3,"2-3",
H2367&lt;4,"3-4",
H2367&lt;5,"4-5",
TRUE,"5+"
)</f>
        <v>2-3</v>
      </c>
    </row>
    <row r="2368" spans="1:20" ht="15.6" x14ac:dyDescent="0.3">
      <c r="A2368" s="21">
        <v>618</v>
      </c>
      <c r="B2368" s="22">
        <v>46</v>
      </c>
      <c r="C2368" s="22">
        <v>20</v>
      </c>
      <c r="D2368" s="22">
        <v>74</v>
      </c>
      <c r="E2368" s="23" t="str">
        <f t="shared" si="36"/>
        <v>51-100</v>
      </c>
      <c r="F2368" s="24">
        <v>94024</v>
      </c>
      <c r="G2368" s="22">
        <v>4</v>
      </c>
      <c r="H2368" s="22">
        <v>2.6</v>
      </c>
      <c r="I2368" s="22" t="s">
        <v>36</v>
      </c>
      <c r="J2368" s="22">
        <v>0</v>
      </c>
      <c r="K2368" s="22" t="s">
        <v>34</v>
      </c>
      <c r="L2368" s="22" t="s">
        <v>34</v>
      </c>
      <c r="M2368" s="22" t="s">
        <v>34</v>
      </c>
      <c r="N2368" s="22" t="s">
        <v>35</v>
      </c>
      <c r="O2368" s="22" t="s">
        <v>34</v>
      </c>
      <c r="P2368" s="25" t="str" cm="1">
        <f t="array" ref="P2368">_xlfn.IFS(
B2368&lt;30,"20-29",
B2368&lt;40,"30-39",
B2368&lt;50,"40-49",
B2368&lt;60,"50-59",
TRUE,"60+")</f>
        <v>40-49</v>
      </c>
      <c r="Q2368" s="25" t="str" cm="1">
        <f t="array" ref="Q2368">_xlfn.IFS(
D2368&lt;25,"0–24K",
D2368&lt;50,"25–49K",
D2368&lt;75,"50–74K",
D2368&lt;100,"75–99K",
D2368&lt;150,"100–149K",
D2368&lt;200,"150–199K",
TRUE,"200K+"
)</f>
        <v>50–74K</v>
      </c>
      <c r="R2368" s="25" t="str" cm="1">
        <f t="array" ref="R2368">_xlfn.IFS(
J2368=0,"No Mortgage",
J2368&lt;=100,"Low",
J2368&lt;=300,"Medium",
TRUE,"High"
)</f>
        <v>No Mortgage</v>
      </c>
      <c r="S2368" s="25" t="str" cm="1">
        <f t="array" ref="S2368">_xlfn.IFS(
C2368&lt;10,"0-10",
C2368&lt;20,"11-20",
C2368&lt;30,"21-30",
TRUE,"30+ yrs"
)</f>
        <v>21-30</v>
      </c>
      <c r="T2368" s="26" t="str" cm="1">
        <f t="array" ref="T2368">_xlfn.IFS(
H2368&lt;1,"0-1",
H2368&lt;2,"1-2",
H2368&lt;3,"2-3",
H2368&lt;4,"3-4",
H2368&lt;5,"4-5",
TRUE,"5+"
)</f>
        <v>2-3</v>
      </c>
    </row>
    <row r="2369" spans="1:20" ht="15.6" x14ac:dyDescent="0.3">
      <c r="A2369" s="21">
        <v>664</v>
      </c>
      <c r="B2369" s="22">
        <v>46</v>
      </c>
      <c r="C2369" s="22">
        <v>20</v>
      </c>
      <c r="D2369" s="22">
        <v>49</v>
      </c>
      <c r="E2369" s="23" t="str">
        <f t="shared" si="36"/>
        <v>0-50</v>
      </c>
      <c r="F2369" s="24">
        <v>90503</v>
      </c>
      <c r="G2369" s="22">
        <v>3</v>
      </c>
      <c r="H2369" s="22">
        <v>2.2000000000000002</v>
      </c>
      <c r="I2369" s="22" t="s">
        <v>37</v>
      </c>
      <c r="J2369" s="22">
        <v>0</v>
      </c>
      <c r="K2369" s="22" t="s">
        <v>34</v>
      </c>
      <c r="L2369" s="22" t="s">
        <v>34</v>
      </c>
      <c r="M2369" s="22" t="s">
        <v>34</v>
      </c>
      <c r="N2369" s="22" t="s">
        <v>34</v>
      </c>
      <c r="O2369" s="22" t="s">
        <v>34</v>
      </c>
      <c r="P2369" s="25" t="str" cm="1">
        <f t="array" ref="P2369">_xlfn.IFS(
B2369&lt;30,"20-29",
B2369&lt;40,"30-39",
B2369&lt;50,"40-49",
B2369&lt;60,"50-59",
TRUE,"60+")</f>
        <v>40-49</v>
      </c>
      <c r="Q2369" s="25" t="str" cm="1">
        <f t="array" ref="Q2369">_xlfn.IFS(
D2369&lt;25,"0–24K",
D2369&lt;50,"25–49K",
D2369&lt;75,"50–74K",
D2369&lt;100,"75–99K",
D2369&lt;150,"100–149K",
D2369&lt;200,"150–199K",
TRUE,"200K+"
)</f>
        <v>25–49K</v>
      </c>
      <c r="R2369" s="25" t="str" cm="1">
        <f t="array" ref="R2369">_xlfn.IFS(
J2369=0,"No Mortgage",
J2369&lt;=100,"Low",
J2369&lt;=300,"Medium",
TRUE,"High"
)</f>
        <v>No Mortgage</v>
      </c>
      <c r="S2369" s="25" t="str" cm="1">
        <f t="array" ref="S2369">_xlfn.IFS(
C2369&lt;10,"0-10",
C2369&lt;20,"11-20",
C2369&lt;30,"21-30",
TRUE,"30+ yrs"
)</f>
        <v>21-30</v>
      </c>
      <c r="T2369" s="26" t="str" cm="1">
        <f t="array" ref="T2369">_xlfn.IFS(
H2369&lt;1,"0-1",
H2369&lt;2,"1-2",
H2369&lt;3,"2-3",
H2369&lt;4,"3-4",
H2369&lt;5,"4-5",
TRUE,"5+"
)</f>
        <v>2-3</v>
      </c>
    </row>
    <row r="2370" spans="1:20" ht="15.6" x14ac:dyDescent="0.3">
      <c r="A2370" s="21">
        <v>678</v>
      </c>
      <c r="B2370" s="22">
        <v>46</v>
      </c>
      <c r="C2370" s="22">
        <v>21</v>
      </c>
      <c r="D2370" s="22">
        <v>204</v>
      </c>
      <c r="E2370" s="23" t="str">
        <f t="shared" ref="E2370:E2433" si="37">IF(D2370&lt;=50,"0-50",IF(D2370&lt;=100,"51-100","100+"))</f>
        <v>100+</v>
      </c>
      <c r="F2370" s="24">
        <v>92780</v>
      </c>
      <c r="G2370" s="22">
        <v>2</v>
      </c>
      <c r="H2370" s="22">
        <v>2.8</v>
      </c>
      <c r="I2370" s="22" t="s">
        <v>33</v>
      </c>
      <c r="J2370" s="22">
        <v>0</v>
      </c>
      <c r="K2370" s="22" t="s">
        <v>34</v>
      </c>
      <c r="L2370" s="22" t="s">
        <v>34</v>
      </c>
      <c r="M2370" s="22" t="s">
        <v>34</v>
      </c>
      <c r="N2370" s="22" t="s">
        <v>35</v>
      </c>
      <c r="O2370" s="22" t="s">
        <v>34</v>
      </c>
      <c r="P2370" s="25" t="str" cm="1">
        <f t="array" ref="P2370">_xlfn.IFS(
B2370&lt;30,"20-29",
B2370&lt;40,"30-39",
B2370&lt;50,"40-49",
B2370&lt;60,"50-59",
TRUE,"60+")</f>
        <v>40-49</v>
      </c>
      <c r="Q2370" s="25" t="str" cm="1">
        <f t="array" ref="Q2370">_xlfn.IFS(
D2370&lt;25,"0–24K",
D2370&lt;50,"25–49K",
D2370&lt;75,"50–74K",
D2370&lt;100,"75–99K",
D2370&lt;150,"100–149K",
D2370&lt;200,"150–199K",
TRUE,"200K+"
)</f>
        <v>200K+</v>
      </c>
      <c r="R2370" s="25" t="str" cm="1">
        <f t="array" ref="R2370">_xlfn.IFS(
J2370=0,"No Mortgage",
J2370&lt;=100,"Low",
J2370&lt;=300,"Medium",
TRUE,"High"
)</f>
        <v>No Mortgage</v>
      </c>
      <c r="S2370" s="25" t="str" cm="1">
        <f t="array" ref="S2370">_xlfn.IFS(
C2370&lt;10,"0-10",
C2370&lt;20,"11-20",
C2370&lt;30,"21-30",
TRUE,"30+ yrs"
)</f>
        <v>21-30</v>
      </c>
      <c r="T2370" s="26" t="str" cm="1">
        <f t="array" ref="T2370">_xlfn.IFS(
H2370&lt;1,"0-1",
H2370&lt;2,"1-2",
H2370&lt;3,"2-3",
H2370&lt;4,"3-4",
H2370&lt;5,"4-5",
TRUE,"5+"
)</f>
        <v>2-3</v>
      </c>
    </row>
    <row r="2371" spans="1:20" ht="15.6" x14ac:dyDescent="0.3">
      <c r="A2371" s="21">
        <v>786</v>
      </c>
      <c r="B2371" s="22">
        <v>46</v>
      </c>
      <c r="C2371" s="22">
        <v>22</v>
      </c>
      <c r="D2371" s="22">
        <v>164</v>
      </c>
      <c r="E2371" s="23" t="str">
        <f t="shared" si="37"/>
        <v>100+</v>
      </c>
      <c r="F2371" s="24">
        <v>94122</v>
      </c>
      <c r="G2371" s="22">
        <v>2</v>
      </c>
      <c r="H2371" s="22">
        <v>7.6</v>
      </c>
      <c r="I2371" s="22" t="s">
        <v>33</v>
      </c>
      <c r="J2371" s="22">
        <v>0</v>
      </c>
      <c r="K2371" s="22" t="s">
        <v>34</v>
      </c>
      <c r="L2371" s="22" t="s">
        <v>34</v>
      </c>
      <c r="M2371" s="22" t="s">
        <v>35</v>
      </c>
      <c r="N2371" s="22" t="s">
        <v>35</v>
      </c>
      <c r="O2371" s="22" t="s">
        <v>35</v>
      </c>
      <c r="P2371" s="25" t="str" cm="1">
        <f t="array" ref="P2371">_xlfn.IFS(
B2371&lt;30,"20-29",
B2371&lt;40,"30-39",
B2371&lt;50,"40-49",
B2371&lt;60,"50-59",
TRUE,"60+")</f>
        <v>40-49</v>
      </c>
      <c r="Q2371" s="25" t="str" cm="1">
        <f t="array" ref="Q2371">_xlfn.IFS(
D2371&lt;25,"0–24K",
D2371&lt;50,"25–49K",
D2371&lt;75,"50–74K",
D2371&lt;100,"75–99K",
D2371&lt;150,"100–149K",
D2371&lt;200,"150–199K",
TRUE,"200K+"
)</f>
        <v>150–199K</v>
      </c>
      <c r="R2371" s="25" t="str" cm="1">
        <f t="array" ref="R2371">_xlfn.IFS(
J2371=0,"No Mortgage",
J2371&lt;=100,"Low",
J2371&lt;=300,"Medium",
TRUE,"High"
)</f>
        <v>No Mortgage</v>
      </c>
      <c r="S2371" s="25" t="str" cm="1">
        <f t="array" ref="S2371">_xlfn.IFS(
C2371&lt;10,"0-10",
C2371&lt;20,"11-20",
C2371&lt;30,"21-30",
TRUE,"30+ yrs"
)</f>
        <v>21-30</v>
      </c>
      <c r="T2371" s="26" t="str" cm="1">
        <f t="array" ref="T2371">_xlfn.IFS(
H2371&lt;1,"0-1",
H2371&lt;2,"1-2",
H2371&lt;3,"2-3",
H2371&lt;4,"3-4",
H2371&lt;5,"4-5",
TRUE,"5+"
)</f>
        <v>5+</v>
      </c>
    </row>
    <row r="2372" spans="1:20" ht="15.6" x14ac:dyDescent="0.3">
      <c r="A2372" s="21">
        <v>851</v>
      </c>
      <c r="B2372" s="22">
        <v>46</v>
      </c>
      <c r="C2372" s="22">
        <v>20</v>
      </c>
      <c r="D2372" s="22">
        <v>39</v>
      </c>
      <c r="E2372" s="23" t="str">
        <f t="shared" si="37"/>
        <v>0-50</v>
      </c>
      <c r="F2372" s="24">
        <v>95054</v>
      </c>
      <c r="G2372" s="22">
        <v>1</v>
      </c>
      <c r="H2372" s="22">
        <v>0.2</v>
      </c>
      <c r="I2372" s="22" t="s">
        <v>33</v>
      </c>
      <c r="J2372" s="22">
        <v>0</v>
      </c>
      <c r="K2372" s="22" t="s">
        <v>34</v>
      </c>
      <c r="L2372" s="22" t="s">
        <v>34</v>
      </c>
      <c r="M2372" s="22" t="s">
        <v>34</v>
      </c>
      <c r="N2372" s="22" t="s">
        <v>34</v>
      </c>
      <c r="O2372" s="22" t="s">
        <v>34</v>
      </c>
      <c r="P2372" s="25" t="str" cm="1">
        <f t="array" ref="P2372">_xlfn.IFS(
B2372&lt;30,"20-29",
B2372&lt;40,"30-39",
B2372&lt;50,"40-49",
B2372&lt;60,"50-59",
TRUE,"60+")</f>
        <v>40-49</v>
      </c>
      <c r="Q2372" s="25" t="str" cm="1">
        <f t="array" ref="Q2372">_xlfn.IFS(
D2372&lt;25,"0–24K",
D2372&lt;50,"25–49K",
D2372&lt;75,"50–74K",
D2372&lt;100,"75–99K",
D2372&lt;150,"100–149K",
D2372&lt;200,"150–199K",
TRUE,"200K+"
)</f>
        <v>25–49K</v>
      </c>
      <c r="R2372" s="25" t="str" cm="1">
        <f t="array" ref="R2372">_xlfn.IFS(
J2372=0,"No Mortgage",
J2372&lt;=100,"Low",
J2372&lt;=300,"Medium",
TRUE,"High"
)</f>
        <v>No Mortgage</v>
      </c>
      <c r="S2372" s="25" t="str" cm="1">
        <f t="array" ref="S2372">_xlfn.IFS(
C2372&lt;10,"0-10",
C2372&lt;20,"11-20",
C2372&lt;30,"21-30",
TRUE,"30+ yrs"
)</f>
        <v>21-30</v>
      </c>
      <c r="T2372" s="26" t="str" cm="1">
        <f t="array" ref="T2372">_xlfn.IFS(
H2372&lt;1,"0-1",
H2372&lt;2,"1-2",
H2372&lt;3,"2-3",
H2372&lt;4,"3-4",
H2372&lt;5,"4-5",
TRUE,"5+"
)</f>
        <v>0-1</v>
      </c>
    </row>
    <row r="2373" spans="1:20" ht="15.6" x14ac:dyDescent="0.3">
      <c r="A2373" s="21">
        <v>906</v>
      </c>
      <c r="B2373" s="22">
        <v>46</v>
      </c>
      <c r="C2373" s="22">
        <v>22</v>
      </c>
      <c r="D2373" s="22">
        <v>28</v>
      </c>
      <c r="E2373" s="23" t="str">
        <f t="shared" si="37"/>
        <v>0-50</v>
      </c>
      <c r="F2373" s="24">
        <v>94720</v>
      </c>
      <c r="G2373" s="22">
        <v>1</v>
      </c>
      <c r="H2373" s="22">
        <v>1</v>
      </c>
      <c r="I2373" s="22" t="s">
        <v>33</v>
      </c>
      <c r="J2373" s="22">
        <v>84</v>
      </c>
      <c r="K2373" s="22" t="s">
        <v>34</v>
      </c>
      <c r="L2373" s="22" t="s">
        <v>34</v>
      </c>
      <c r="M2373" s="22" t="s">
        <v>34</v>
      </c>
      <c r="N2373" s="22" t="s">
        <v>35</v>
      </c>
      <c r="O2373" s="22" t="s">
        <v>35</v>
      </c>
      <c r="P2373" s="25" t="str" cm="1">
        <f t="array" ref="P2373">_xlfn.IFS(
B2373&lt;30,"20-29",
B2373&lt;40,"30-39",
B2373&lt;50,"40-49",
B2373&lt;60,"50-59",
TRUE,"60+")</f>
        <v>40-49</v>
      </c>
      <c r="Q2373" s="25" t="str" cm="1">
        <f t="array" ref="Q2373">_xlfn.IFS(
D2373&lt;25,"0–24K",
D2373&lt;50,"25–49K",
D2373&lt;75,"50–74K",
D2373&lt;100,"75–99K",
D2373&lt;150,"100–149K",
D2373&lt;200,"150–199K",
TRUE,"200K+"
)</f>
        <v>25–49K</v>
      </c>
      <c r="R2373" s="25" t="str" cm="1">
        <f t="array" ref="R2373">_xlfn.IFS(
J2373=0,"No Mortgage",
J2373&lt;=100,"Low",
J2373&lt;=300,"Medium",
TRUE,"High"
)</f>
        <v>Low</v>
      </c>
      <c r="S2373" s="25" t="str" cm="1">
        <f t="array" ref="S2373">_xlfn.IFS(
C2373&lt;10,"0-10",
C2373&lt;20,"11-20",
C2373&lt;30,"21-30",
TRUE,"30+ yrs"
)</f>
        <v>21-30</v>
      </c>
      <c r="T2373" s="26" t="str" cm="1">
        <f t="array" ref="T2373">_xlfn.IFS(
H2373&lt;1,"0-1",
H2373&lt;2,"1-2",
H2373&lt;3,"2-3",
H2373&lt;4,"3-4",
H2373&lt;5,"4-5",
TRUE,"5+"
)</f>
        <v>1-2</v>
      </c>
    </row>
    <row r="2374" spans="1:20" ht="15.6" x14ac:dyDescent="0.3">
      <c r="A2374" s="21">
        <v>936</v>
      </c>
      <c r="B2374" s="22">
        <v>46</v>
      </c>
      <c r="C2374" s="22">
        <v>20</v>
      </c>
      <c r="D2374" s="22">
        <v>131</v>
      </c>
      <c r="E2374" s="23" t="str">
        <f t="shared" si="37"/>
        <v>100+</v>
      </c>
      <c r="F2374" s="24">
        <v>95929</v>
      </c>
      <c r="G2374" s="22">
        <v>1</v>
      </c>
      <c r="H2374" s="22">
        <v>5.7</v>
      </c>
      <c r="I2374" s="22" t="s">
        <v>33</v>
      </c>
      <c r="J2374" s="22">
        <v>256</v>
      </c>
      <c r="K2374" s="22" t="s">
        <v>34</v>
      </c>
      <c r="L2374" s="22" t="s">
        <v>34</v>
      </c>
      <c r="M2374" s="22" t="s">
        <v>34</v>
      </c>
      <c r="N2374" s="22" t="s">
        <v>34</v>
      </c>
      <c r="O2374" s="22" t="s">
        <v>35</v>
      </c>
      <c r="P2374" s="25" t="str" cm="1">
        <f t="array" ref="P2374">_xlfn.IFS(
B2374&lt;30,"20-29",
B2374&lt;40,"30-39",
B2374&lt;50,"40-49",
B2374&lt;60,"50-59",
TRUE,"60+")</f>
        <v>40-49</v>
      </c>
      <c r="Q2374" s="25" t="str" cm="1">
        <f t="array" ref="Q2374">_xlfn.IFS(
D2374&lt;25,"0–24K",
D2374&lt;50,"25–49K",
D2374&lt;75,"50–74K",
D2374&lt;100,"75–99K",
D2374&lt;150,"100–149K",
D2374&lt;200,"150–199K",
TRUE,"200K+"
)</f>
        <v>100–149K</v>
      </c>
      <c r="R2374" s="25" t="str" cm="1">
        <f t="array" ref="R2374">_xlfn.IFS(
J2374=0,"No Mortgage",
J2374&lt;=100,"Low",
J2374&lt;=300,"Medium",
TRUE,"High"
)</f>
        <v>Medium</v>
      </c>
      <c r="S2374" s="25" t="str" cm="1">
        <f t="array" ref="S2374">_xlfn.IFS(
C2374&lt;10,"0-10",
C2374&lt;20,"11-20",
C2374&lt;30,"21-30",
TRUE,"30+ yrs"
)</f>
        <v>21-30</v>
      </c>
      <c r="T2374" s="26" t="str" cm="1">
        <f t="array" ref="T2374">_xlfn.IFS(
H2374&lt;1,"0-1",
H2374&lt;2,"1-2",
H2374&lt;3,"2-3",
H2374&lt;4,"3-4",
H2374&lt;5,"4-5",
TRUE,"5+"
)</f>
        <v>5+</v>
      </c>
    </row>
    <row r="2375" spans="1:20" ht="15.6" x14ac:dyDescent="0.3">
      <c r="A2375" s="21">
        <v>961</v>
      </c>
      <c r="B2375" s="22">
        <v>46</v>
      </c>
      <c r="C2375" s="22">
        <v>22</v>
      </c>
      <c r="D2375" s="22">
        <v>144</v>
      </c>
      <c r="E2375" s="23" t="str">
        <f t="shared" si="37"/>
        <v>100+</v>
      </c>
      <c r="F2375" s="24">
        <v>93611</v>
      </c>
      <c r="G2375" s="22">
        <v>2</v>
      </c>
      <c r="H2375" s="22">
        <v>3.3</v>
      </c>
      <c r="I2375" s="22" t="s">
        <v>33</v>
      </c>
      <c r="J2375" s="22">
        <v>0</v>
      </c>
      <c r="K2375" s="22" t="s">
        <v>34</v>
      </c>
      <c r="L2375" s="22" t="s">
        <v>34</v>
      </c>
      <c r="M2375" s="22" t="s">
        <v>34</v>
      </c>
      <c r="N2375" s="22" t="s">
        <v>35</v>
      </c>
      <c r="O2375" s="22" t="s">
        <v>35</v>
      </c>
      <c r="P2375" s="25" t="str" cm="1">
        <f t="array" ref="P2375">_xlfn.IFS(
B2375&lt;30,"20-29",
B2375&lt;40,"30-39",
B2375&lt;50,"40-49",
B2375&lt;60,"50-59",
TRUE,"60+")</f>
        <v>40-49</v>
      </c>
      <c r="Q2375" s="25" t="str" cm="1">
        <f t="array" ref="Q2375">_xlfn.IFS(
D2375&lt;25,"0–24K",
D2375&lt;50,"25–49K",
D2375&lt;75,"50–74K",
D2375&lt;100,"75–99K",
D2375&lt;150,"100–149K",
D2375&lt;200,"150–199K",
TRUE,"200K+"
)</f>
        <v>100–149K</v>
      </c>
      <c r="R2375" s="25" t="str" cm="1">
        <f t="array" ref="R2375">_xlfn.IFS(
J2375=0,"No Mortgage",
J2375&lt;=100,"Low",
J2375&lt;=300,"Medium",
TRUE,"High"
)</f>
        <v>No Mortgage</v>
      </c>
      <c r="S2375" s="25" t="str" cm="1">
        <f t="array" ref="S2375">_xlfn.IFS(
C2375&lt;10,"0-10",
C2375&lt;20,"11-20",
C2375&lt;30,"21-30",
TRUE,"30+ yrs"
)</f>
        <v>21-30</v>
      </c>
      <c r="T2375" s="26" t="str" cm="1">
        <f t="array" ref="T2375">_xlfn.IFS(
H2375&lt;1,"0-1",
H2375&lt;2,"1-2",
H2375&lt;3,"2-3",
H2375&lt;4,"3-4",
H2375&lt;5,"4-5",
TRUE,"5+"
)</f>
        <v>3-4</v>
      </c>
    </row>
    <row r="2376" spans="1:20" ht="15.6" x14ac:dyDescent="0.3">
      <c r="A2376" s="21">
        <v>984</v>
      </c>
      <c r="B2376" s="22">
        <v>46</v>
      </c>
      <c r="C2376" s="22">
        <v>22</v>
      </c>
      <c r="D2376" s="22">
        <v>142</v>
      </c>
      <c r="E2376" s="23" t="str">
        <f t="shared" si="37"/>
        <v>100+</v>
      </c>
      <c r="F2376" s="24">
        <v>92220</v>
      </c>
      <c r="G2376" s="22">
        <v>2</v>
      </c>
      <c r="H2376" s="22">
        <v>3.3</v>
      </c>
      <c r="I2376" s="22" t="s">
        <v>33</v>
      </c>
      <c r="J2376" s="22">
        <v>0</v>
      </c>
      <c r="K2376" s="22" t="s">
        <v>34</v>
      </c>
      <c r="L2376" s="22" t="s">
        <v>34</v>
      </c>
      <c r="M2376" s="22" t="s">
        <v>34</v>
      </c>
      <c r="N2376" s="22" t="s">
        <v>34</v>
      </c>
      <c r="O2376" s="22" t="s">
        <v>34</v>
      </c>
      <c r="P2376" s="25" t="str" cm="1">
        <f t="array" ref="P2376">_xlfn.IFS(
B2376&lt;30,"20-29",
B2376&lt;40,"30-39",
B2376&lt;50,"40-49",
B2376&lt;60,"50-59",
TRUE,"60+")</f>
        <v>40-49</v>
      </c>
      <c r="Q2376" s="25" t="str" cm="1">
        <f t="array" ref="Q2376">_xlfn.IFS(
D2376&lt;25,"0–24K",
D2376&lt;50,"25–49K",
D2376&lt;75,"50–74K",
D2376&lt;100,"75–99K",
D2376&lt;150,"100–149K",
D2376&lt;200,"150–199K",
TRUE,"200K+"
)</f>
        <v>100–149K</v>
      </c>
      <c r="R2376" s="25" t="str" cm="1">
        <f t="array" ref="R2376">_xlfn.IFS(
J2376=0,"No Mortgage",
J2376&lt;=100,"Low",
J2376&lt;=300,"Medium",
TRUE,"High"
)</f>
        <v>No Mortgage</v>
      </c>
      <c r="S2376" s="25" t="str" cm="1">
        <f t="array" ref="S2376">_xlfn.IFS(
C2376&lt;10,"0-10",
C2376&lt;20,"11-20",
C2376&lt;30,"21-30",
TRUE,"30+ yrs"
)</f>
        <v>21-30</v>
      </c>
      <c r="T2376" s="26" t="str" cm="1">
        <f t="array" ref="T2376">_xlfn.IFS(
H2376&lt;1,"0-1",
H2376&lt;2,"1-2",
H2376&lt;3,"2-3",
H2376&lt;4,"3-4",
H2376&lt;5,"4-5",
TRUE,"5+"
)</f>
        <v>3-4</v>
      </c>
    </row>
    <row r="2377" spans="1:20" ht="15.6" x14ac:dyDescent="0.3">
      <c r="A2377" s="21">
        <v>986</v>
      </c>
      <c r="B2377" s="22">
        <v>46</v>
      </c>
      <c r="C2377" s="22">
        <v>22</v>
      </c>
      <c r="D2377" s="22">
        <v>118</v>
      </c>
      <c r="E2377" s="23" t="str">
        <f t="shared" si="37"/>
        <v>100+</v>
      </c>
      <c r="F2377" s="24">
        <v>92120</v>
      </c>
      <c r="G2377" s="22">
        <v>1</v>
      </c>
      <c r="H2377" s="22">
        <v>4.7</v>
      </c>
      <c r="I2377" s="22" t="s">
        <v>33</v>
      </c>
      <c r="J2377" s="22">
        <v>159</v>
      </c>
      <c r="K2377" s="22" t="s">
        <v>34</v>
      </c>
      <c r="L2377" s="22" t="s">
        <v>34</v>
      </c>
      <c r="M2377" s="22" t="s">
        <v>34</v>
      </c>
      <c r="N2377" s="22" t="s">
        <v>34</v>
      </c>
      <c r="O2377" s="22" t="s">
        <v>35</v>
      </c>
      <c r="P2377" s="25" t="str" cm="1">
        <f t="array" ref="P2377">_xlfn.IFS(
B2377&lt;30,"20-29",
B2377&lt;40,"30-39",
B2377&lt;50,"40-49",
B2377&lt;60,"50-59",
TRUE,"60+")</f>
        <v>40-49</v>
      </c>
      <c r="Q2377" s="25" t="str" cm="1">
        <f t="array" ref="Q2377">_xlfn.IFS(
D2377&lt;25,"0–24K",
D2377&lt;50,"25–49K",
D2377&lt;75,"50–74K",
D2377&lt;100,"75–99K",
D2377&lt;150,"100–149K",
D2377&lt;200,"150–199K",
TRUE,"200K+"
)</f>
        <v>100–149K</v>
      </c>
      <c r="R2377" s="25" t="str" cm="1">
        <f t="array" ref="R2377">_xlfn.IFS(
J2377=0,"No Mortgage",
J2377&lt;=100,"Low",
J2377&lt;=300,"Medium",
TRUE,"High"
)</f>
        <v>Medium</v>
      </c>
      <c r="S2377" s="25" t="str" cm="1">
        <f t="array" ref="S2377">_xlfn.IFS(
C2377&lt;10,"0-10",
C2377&lt;20,"11-20",
C2377&lt;30,"21-30",
TRUE,"30+ yrs"
)</f>
        <v>21-30</v>
      </c>
      <c r="T2377" s="26" t="str" cm="1">
        <f t="array" ref="T2377">_xlfn.IFS(
H2377&lt;1,"0-1",
H2377&lt;2,"1-2",
H2377&lt;3,"2-3",
H2377&lt;4,"3-4",
H2377&lt;5,"4-5",
TRUE,"5+"
)</f>
        <v>4-5</v>
      </c>
    </row>
    <row r="2378" spans="1:20" ht="15.6" x14ac:dyDescent="0.3">
      <c r="A2378" s="21">
        <v>998</v>
      </c>
      <c r="B2378" s="22">
        <v>46</v>
      </c>
      <c r="C2378" s="22">
        <v>20</v>
      </c>
      <c r="D2378" s="22">
        <v>69</v>
      </c>
      <c r="E2378" s="23" t="str">
        <f t="shared" si="37"/>
        <v>51-100</v>
      </c>
      <c r="F2378" s="24">
        <v>92780</v>
      </c>
      <c r="G2378" s="22">
        <v>3</v>
      </c>
      <c r="H2378" s="22">
        <v>2.1</v>
      </c>
      <c r="I2378" s="22" t="s">
        <v>33</v>
      </c>
      <c r="J2378" s="22">
        <v>0</v>
      </c>
      <c r="K2378" s="22" t="s">
        <v>34</v>
      </c>
      <c r="L2378" s="22" t="s">
        <v>34</v>
      </c>
      <c r="M2378" s="22" t="s">
        <v>34</v>
      </c>
      <c r="N2378" s="22" t="s">
        <v>34</v>
      </c>
      <c r="O2378" s="22" t="s">
        <v>34</v>
      </c>
      <c r="P2378" s="25" t="str" cm="1">
        <f t="array" ref="P2378">_xlfn.IFS(
B2378&lt;30,"20-29",
B2378&lt;40,"30-39",
B2378&lt;50,"40-49",
B2378&lt;60,"50-59",
TRUE,"60+")</f>
        <v>40-49</v>
      </c>
      <c r="Q2378" s="25" t="str" cm="1">
        <f t="array" ref="Q2378">_xlfn.IFS(
D2378&lt;25,"0–24K",
D2378&lt;50,"25–49K",
D2378&lt;75,"50–74K",
D2378&lt;100,"75–99K",
D2378&lt;150,"100–149K",
D2378&lt;200,"150–199K",
TRUE,"200K+"
)</f>
        <v>50–74K</v>
      </c>
      <c r="R2378" s="25" t="str" cm="1">
        <f t="array" ref="R2378">_xlfn.IFS(
J2378=0,"No Mortgage",
J2378&lt;=100,"Low",
J2378&lt;=300,"Medium",
TRUE,"High"
)</f>
        <v>No Mortgage</v>
      </c>
      <c r="S2378" s="25" t="str" cm="1">
        <f t="array" ref="S2378">_xlfn.IFS(
C2378&lt;10,"0-10",
C2378&lt;20,"11-20",
C2378&lt;30,"21-30",
TRUE,"30+ yrs"
)</f>
        <v>21-30</v>
      </c>
      <c r="T2378" s="26" t="str" cm="1">
        <f t="array" ref="T2378">_xlfn.IFS(
H2378&lt;1,"0-1",
H2378&lt;2,"1-2",
H2378&lt;3,"2-3",
H2378&lt;4,"3-4",
H2378&lt;5,"4-5",
TRUE,"5+"
)</f>
        <v>2-3</v>
      </c>
    </row>
    <row r="2379" spans="1:20" ht="15.6" x14ac:dyDescent="0.3">
      <c r="A2379" s="21">
        <v>1003</v>
      </c>
      <c r="B2379" s="22">
        <v>46</v>
      </c>
      <c r="C2379" s="22">
        <v>20</v>
      </c>
      <c r="D2379" s="22">
        <v>85</v>
      </c>
      <c r="E2379" s="23" t="str">
        <f t="shared" si="37"/>
        <v>51-100</v>
      </c>
      <c r="F2379" s="24">
        <v>95617</v>
      </c>
      <c r="G2379" s="22">
        <v>2</v>
      </c>
      <c r="H2379" s="22">
        <v>0.4</v>
      </c>
      <c r="I2379" s="22" t="s">
        <v>36</v>
      </c>
      <c r="J2379" s="22">
        <v>0</v>
      </c>
      <c r="K2379" s="22" t="s">
        <v>34</v>
      </c>
      <c r="L2379" s="22" t="s">
        <v>34</v>
      </c>
      <c r="M2379" s="22" t="s">
        <v>34</v>
      </c>
      <c r="N2379" s="22" t="s">
        <v>34</v>
      </c>
      <c r="O2379" s="22" t="s">
        <v>34</v>
      </c>
      <c r="P2379" s="25" t="str" cm="1">
        <f t="array" ref="P2379">_xlfn.IFS(
B2379&lt;30,"20-29",
B2379&lt;40,"30-39",
B2379&lt;50,"40-49",
B2379&lt;60,"50-59",
TRUE,"60+")</f>
        <v>40-49</v>
      </c>
      <c r="Q2379" s="25" t="str" cm="1">
        <f t="array" ref="Q2379">_xlfn.IFS(
D2379&lt;25,"0–24K",
D2379&lt;50,"25–49K",
D2379&lt;75,"50–74K",
D2379&lt;100,"75–99K",
D2379&lt;150,"100–149K",
D2379&lt;200,"150–199K",
TRUE,"200K+"
)</f>
        <v>75–99K</v>
      </c>
      <c r="R2379" s="25" t="str" cm="1">
        <f t="array" ref="R2379">_xlfn.IFS(
J2379=0,"No Mortgage",
J2379&lt;=100,"Low",
J2379&lt;=300,"Medium",
TRUE,"High"
)</f>
        <v>No Mortgage</v>
      </c>
      <c r="S2379" s="25" t="str" cm="1">
        <f t="array" ref="S2379">_xlfn.IFS(
C2379&lt;10,"0-10",
C2379&lt;20,"11-20",
C2379&lt;30,"21-30",
TRUE,"30+ yrs"
)</f>
        <v>21-30</v>
      </c>
      <c r="T2379" s="26" t="str" cm="1">
        <f t="array" ref="T2379">_xlfn.IFS(
H2379&lt;1,"0-1",
H2379&lt;2,"1-2",
H2379&lt;3,"2-3",
H2379&lt;4,"3-4",
H2379&lt;5,"4-5",
TRUE,"5+"
)</f>
        <v>0-1</v>
      </c>
    </row>
    <row r="2380" spans="1:20" ht="15.6" x14ac:dyDescent="0.3">
      <c r="A2380" s="21">
        <v>1099</v>
      </c>
      <c r="B2380" s="22">
        <v>46</v>
      </c>
      <c r="C2380" s="22">
        <v>20</v>
      </c>
      <c r="D2380" s="22">
        <v>114</v>
      </c>
      <c r="E2380" s="23" t="str">
        <f t="shared" si="37"/>
        <v>100+</v>
      </c>
      <c r="F2380" s="24">
        <v>90720</v>
      </c>
      <c r="G2380" s="22">
        <v>1</v>
      </c>
      <c r="H2380" s="22">
        <v>0</v>
      </c>
      <c r="I2380" s="22" t="s">
        <v>33</v>
      </c>
      <c r="J2380" s="22">
        <v>0</v>
      </c>
      <c r="K2380" s="22" t="s">
        <v>34</v>
      </c>
      <c r="L2380" s="22" t="s">
        <v>34</v>
      </c>
      <c r="M2380" s="22" t="s">
        <v>34</v>
      </c>
      <c r="N2380" s="22" t="s">
        <v>35</v>
      </c>
      <c r="O2380" s="22" t="s">
        <v>35</v>
      </c>
      <c r="P2380" s="25" t="str" cm="1">
        <f t="array" ref="P2380">_xlfn.IFS(
B2380&lt;30,"20-29",
B2380&lt;40,"30-39",
B2380&lt;50,"40-49",
B2380&lt;60,"50-59",
TRUE,"60+")</f>
        <v>40-49</v>
      </c>
      <c r="Q2380" s="25" t="str" cm="1">
        <f t="array" ref="Q2380">_xlfn.IFS(
D2380&lt;25,"0–24K",
D2380&lt;50,"25–49K",
D2380&lt;75,"50–74K",
D2380&lt;100,"75–99K",
D2380&lt;150,"100–149K",
D2380&lt;200,"150–199K",
TRUE,"200K+"
)</f>
        <v>100–149K</v>
      </c>
      <c r="R2380" s="25" t="str" cm="1">
        <f t="array" ref="R2380">_xlfn.IFS(
J2380=0,"No Mortgage",
J2380&lt;=100,"Low",
J2380&lt;=300,"Medium",
TRUE,"High"
)</f>
        <v>No Mortgage</v>
      </c>
      <c r="S2380" s="25" t="str" cm="1">
        <f t="array" ref="S2380">_xlfn.IFS(
C2380&lt;10,"0-10",
C2380&lt;20,"11-20",
C2380&lt;30,"21-30",
TRUE,"30+ yrs"
)</f>
        <v>21-30</v>
      </c>
      <c r="T2380" s="26" t="str" cm="1">
        <f t="array" ref="T2380">_xlfn.IFS(
H2380&lt;1,"0-1",
H2380&lt;2,"1-2",
H2380&lt;3,"2-3",
H2380&lt;4,"3-4",
H2380&lt;5,"4-5",
TRUE,"5+"
)</f>
        <v>0-1</v>
      </c>
    </row>
    <row r="2381" spans="1:20" ht="15.6" x14ac:dyDescent="0.3">
      <c r="A2381" s="21">
        <v>1124</v>
      </c>
      <c r="B2381" s="22">
        <v>46</v>
      </c>
      <c r="C2381" s="22">
        <v>20</v>
      </c>
      <c r="D2381" s="22">
        <v>91</v>
      </c>
      <c r="E2381" s="23" t="str">
        <f t="shared" si="37"/>
        <v>51-100</v>
      </c>
      <c r="F2381" s="24">
        <v>92521</v>
      </c>
      <c r="G2381" s="22">
        <v>4</v>
      </c>
      <c r="H2381" s="22">
        <v>2.6</v>
      </c>
      <c r="I2381" s="22" t="s">
        <v>36</v>
      </c>
      <c r="J2381" s="22">
        <v>0</v>
      </c>
      <c r="K2381" s="22" t="s">
        <v>34</v>
      </c>
      <c r="L2381" s="22" t="s">
        <v>34</v>
      </c>
      <c r="M2381" s="22" t="s">
        <v>34</v>
      </c>
      <c r="N2381" s="22" t="s">
        <v>34</v>
      </c>
      <c r="O2381" s="22" t="s">
        <v>34</v>
      </c>
      <c r="P2381" s="25" t="str" cm="1">
        <f t="array" ref="P2381">_xlfn.IFS(
B2381&lt;30,"20-29",
B2381&lt;40,"30-39",
B2381&lt;50,"40-49",
B2381&lt;60,"50-59",
TRUE,"60+")</f>
        <v>40-49</v>
      </c>
      <c r="Q2381" s="25" t="str" cm="1">
        <f t="array" ref="Q2381">_xlfn.IFS(
D2381&lt;25,"0–24K",
D2381&lt;50,"25–49K",
D2381&lt;75,"50–74K",
D2381&lt;100,"75–99K",
D2381&lt;150,"100–149K",
D2381&lt;200,"150–199K",
TRUE,"200K+"
)</f>
        <v>75–99K</v>
      </c>
      <c r="R2381" s="25" t="str" cm="1">
        <f t="array" ref="R2381">_xlfn.IFS(
J2381=0,"No Mortgage",
J2381&lt;=100,"Low",
J2381&lt;=300,"Medium",
TRUE,"High"
)</f>
        <v>No Mortgage</v>
      </c>
      <c r="S2381" s="25" t="str" cm="1">
        <f t="array" ref="S2381">_xlfn.IFS(
C2381&lt;10,"0-10",
C2381&lt;20,"11-20",
C2381&lt;30,"21-30",
TRUE,"30+ yrs"
)</f>
        <v>21-30</v>
      </c>
      <c r="T2381" s="26" t="str" cm="1">
        <f t="array" ref="T2381">_xlfn.IFS(
H2381&lt;1,"0-1",
H2381&lt;2,"1-2",
H2381&lt;3,"2-3",
H2381&lt;4,"3-4",
H2381&lt;5,"4-5",
TRUE,"5+"
)</f>
        <v>2-3</v>
      </c>
    </row>
    <row r="2382" spans="1:20" ht="15.6" x14ac:dyDescent="0.3">
      <c r="A2382" s="21">
        <v>1210</v>
      </c>
      <c r="B2382" s="22">
        <v>46</v>
      </c>
      <c r="C2382" s="22">
        <v>21</v>
      </c>
      <c r="D2382" s="22">
        <v>52</v>
      </c>
      <c r="E2382" s="23" t="str">
        <f t="shared" si="37"/>
        <v>51-100</v>
      </c>
      <c r="F2382" s="24">
        <v>91304</v>
      </c>
      <c r="G2382" s="22">
        <v>3</v>
      </c>
      <c r="H2382" s="22">
        <v>2.7</v>
      </c>
      <c r="I2382" s="22" t="s">
        <v>37</v>
      </c>
      <c r="J2382" s="22">
        <v>228</v>
      </c>
      <c r="K2382" s="22" t="s">
        <v>34</v>
      </c>
      <c r="L2382" s="22" t="s">
        <v>34</v>
      </c>
      <c r="M2382" s="22" t="s">
        <v>34</v>
      </c>
      <c r="N2382" s="22" t="s">
        <v>34</v>
      </c>
      <c r="O2382" s="22" t="s">
        <v>35</v>
      </c>
      <c r="P2382" s="25" t="str" cm="1">
        <f t="array" ref="P2382">_xlfn.IFS(
B2382&lt;30,"20-29",
B2382&lt;40,"30-39",
B2382&lt;50,"40-49",
B2382&lt;60,"50-59",
TRUE,"60+")</f>
        <v>40-49</v>
      </c>
      <c r="Q2382" s="25" t="str" cm="1">
        <f t="array" ref="Q2382">_xlfn.IFS(
D2382&lt;25,"0–24K",
D2382&lt;50,"25–49K",
D2382&lt;75,"50–74K",
D2382&lt;100,"75–99K",
D2382&lt;150,"100–149K",
D2382&lt;200,"150–199K",
TRUE,"200K+"
)</f>
        <v>50–74K</v>
      </c>
      <c r="R2382" s="25" t="str" cm="1">
        <f t="array" ref="R2382">_xlfn.IFS(
J2382=0,"No Mortgage",
J2382&lt;=100,"Low",
J2382&lt;=300,"Medium",
TRUE,"High"
)</f>
        <v>Medium</v>
      </c>
      <c r="S2382" s="25" t="str" cm="1">
        <f t="array" ref="S2382">_xlfn.IFS(
C2382&lt;10,"0-10",
C2382&lt;20,"11-20",
C2382&lt;30,"21-30",
TRUE,"30+ yrs"
)</f>
        <v>21-30</v>
      </c>
      <c r="T2382" s="26" t="str" cm="1">
        <f t="array" ref="T2382">_xlfn.IFS(
H2382&lt;1,"0-1",
H2382&lt;2,"1-2",
H2382&lt;3,"2-3",
H2382&lt;4,"3-4",
H2382&lt;5,"4-5",
TRUE,"5+"
)</f>
        <v>2-3</v>
      </c>
    </row>
    <row r="2383" spans="1:20" ht="15.6" x14ac:dyDescent="0.3">
      <c r="A2383" s="21">
        <v>1246</v>
      </c>
      <c r="B2383" s="22">
        <v>46</v>
      </c>
      <c r="C2383" s="22">
        <v>21</v>
      </c>
      <c r="D2383" s="22">
        <v>41</v>
      </c>
      <c r="E2383" s="23" t="str">
        <f t="shared" si="37"/>
        <v>0-50</v>
      </c>
      <c r="F2383" s="24">
        <v>94025</v>
      </c>
      <c r="G2383" s="22">
        <v>1</v>
      </c>
      <c r="H2383" s="22">
        <v>1.4</v>
      </c>
      <c r="I2383" s="22" t="s">
        <v>36</v>
      </c>
      <c r="J2383" s="22">
        <v>128</v>
      </c>
      <c r="K2383" s="22" t="s">
        <v>34</v>
      </c>
      <c r="L2383" s="22" t="s">
        <v>34</v>
      </c>
      <c r="M2383" s="22" t="s">
        <v>34</v>
      </c>
      <c r="N2383" s="22" t="s">
        <v>35</v>
      </c>
      <c r="O2383" s="22" t="s">
        <v>34</v>
      </c>
      <c r="P2383" s="25" t="str" cm="1">
        <f t="array" ref="P2383">_xlfn.IFS(
B2383&lt;30,"20-29",
B2383&lt;40,"30-39",
B2383&lt;50,"40-49",
B2383&lt;60,"50-59",
TRUE,"60+")</f>
        <v>40-49</v>
      </c>
      <c r="Q2383" s="25" t="str" cm="1">
        <f t="array" ref="Q2383">_xlfn.IFS(
D2383&lt;25,"0–24K",
D2383&lt;50,"25–49K",
D2383&lt;75,"50–74K",
D2383&lt;100,"75–99K",
D2383&lt;150,"100–149K",
D2383&lt;200,"150–199K",
TRUE,"200K+"
)</f>
        <v>25–49K</v>
      </c>
      <c r="R2383" s="25" t="str" cm="1">
        <f t="array" ref="R2383">_xlfn.IFS(
J2383=0,"No Mortgage",
J2383&lt;=100,"Low",
J2383&lt;=300,"Medium",
TRUE,"High"
)</f>
        <v>Medium</v>
      </c>
      <c r="S2383" s="25" t="str" cm="1">
        <f t="array" ref="S2383">_xlfn.IFS(
C2383&lt;10,"0-10",
C2383&lt;20,"11-20",
C2383&lt;30,"21-30",
TRUE,"30+ yrs"
)</f>
        <v>21-30</v>
      </c>
      <c r="T2383" s="26" t="str" cm="1">
        <f t="array" ref="T2383">_xlfn.IFS(
H2383&lt;1,"0-1",
H2383&lt;2,"1-2",
H2383&lt;3,"2-3",
H2383&lt;4,"3-4",
H2383&lt;5,"4-5",
TRUE,"5+"
)</f>
        <v>1-2</v>
      </c>
    </row>
    <row r="2384" spans="1:20" ht="15.6" x14ac:dyDescent="0.3">
      <c r="A2384" s="21">
        <v>1290</v>
      </c>
      <c r="B2384" s="22">
        <v>46</v>
      </c>
      <c r="C2384" s="22">
        <v>21</v>
      </c>
      <c r="D2384" s="22">
        <v>82</v>
      </c>
      <c r="E2384" s="23" t="str">
        <f t="shared" si="37"/>
        <v>51-100</v>
      </c>
      <c r="F2384" s="24">
        <v>94523</v>
      </c>
      <c r="G2384" s="22">
        <v>4</v>
      </c>
      <c r="H2384" s="22">
        <v>0.4</v>
      </c>
      <c r="I2384" s="22" t="s">
        <v>33</v>
      </c>
      <c r="J2384" s="22">
        <v>0</v>
      </c>
      <c r="K2384" s="22" t="s">
        <v>34</v>
      </c>
      <c r="L2384" s="22" t="s">
        <v>34</v>
      </c>
      <c r="M2384" s="22" t="s">
        <v>34</v>
      </c>
      <c r="N2384" s="22" t="s">
        <v>34</v>
      </c>
      <c r="O2384" s="22" t="s">
        <v>34</v>
      </c>
      <c r="P2384" s="25" t="str" cm="1">
        <f t="array" ref="P2384">_xlfn.IFS(
B2384&lt;30,"20-29",
B2384&lt;40,"30-39",
B2384&lt;50,"40-49",
B2384&lt;60,"50-59",
TRUE,"60+")</f>
        <v>40-49</v>
      </c>
      <c r="Q2384" s="25" t="str" cm="1">
        <f t="array" ref="Q2384">_xlfn.IFS(
D2384&lt;25,"0–24K",
D2384&lt;50,"25–49K",
D2384&lt;75,"50–74K",
D2384&lt;100,"75–99K",
D2384&lt;150,"100–149K",
D2384&lt;200,"150–199K",
TRUE,"200K+"
)</f>
        <v>75–99K</v>
      </c>
      <c r="R2384" s="25" t="str" cm="1">
        <f t="array" ref="R2384">_xlfn.IFS(
J2384=0,"No Mortgage",
J2384&lt;=100,"Low",
J2384&lt;=300,"Medium",
TRUE,"High"
)</f>
        <v>No Mortgage</v>
      </c>
      <c r="S2384" s="25" t="str" cm="1">
        <f t="array" ref="S2384">_xlfn.IFS(
C2384&lt;10,"0-10",
C2384&lt;20,"11-20",
C2384&lt;30,"21-30",
TRUE,"30+ yrs"
)</f>
        <v>21-30</v>
      </c>
      <c r="T2384" s="26" t="str" cm="1">
        <f t="array" ref="T2384">_xlfn.IFS(
H2384&lt;1,"0-1",
H2384&lt;2,"1-2",
H2384&lt;3,"2-3",
H2384&lt;4,"3-4",
H2384&lt;5,"4-5",
TRUE,"5+"
)</f>
        <v>0-1</v>
      </c>
    </row>
    <row r="2385" spans="1:20" ht="15.6" x14ac:dyDescent="0.3">
      <c r="A2385" s="21">
        <v>1313</v>
      </c>
      <c r="B2385" s="22">
        <v>46</v>
      </c>
      <c r="C2385" s="22">
        <v>21</v>
      </c>
      <c r="D2385" s="22">
        <v>42</v>
      </c>
      <c r="E2385" s="23" t="str">
        <f t="shared" si="37"/>
        <v>0-50</v>
      </c>
      <c r="F2385" s="24">
        <v>92691</v>
      </c>
      <c r="G2385" s="22">
        <v>1</v>
      </c>
      <c r="H2385" s="22">
        <v>2.4</v>
      </c>
      <c r="I2385" s="22" t="s">
        <v>33</v>
      </c>
      <c r="J2385" s="22">
        <v>0</v>
      </c>
      <c r="K2385" s="22" t="s">
        <v>34</v>
      </c>
      <c r="L2385" s="22" t="s">
        <v>34</v>
      </c>
      <c r="M2385" s="22" t="s">
        <v>34</v>
      </c>
      <c r="N2385" s="22" t="s">
        <v>35</v>
      </c>
      <c r="O2385" s="22" t="s">
        <v>35</v>
      </c>
      <c r="P2385" s="25" t="str" cm="1">
        <f t="array" ref="P2385">_xlfn.IFS(
B2385&lt;30,"20-29",
B2385&lt;40,"30-39",
B2385&lt;50,"40-49",
B2385&lt;60,"50-59",
TRUE,"60+")</f>
        <v>40-49</v>
      </c>
      <c r="Q2385" s="25" t="str" cm="1">
        <f t="array" ref="Q2385">_xlfn.IFS(
D2385&lt;25,"0–24K",
D2385&lt;50,"25–49K",
D2385&lt;75,"50–74K",
D2385&lt;100,"75–99K",
D2385&lt;150,"100–149K",
D2385&lt;200,"150–199K",
TRUE,"200K+"
)</f>
        <v>25–49K</v>
      </c>
      <c r="R2385" s="25" t="str" cm="1">
        <f t="array" ref="R2385">_xlfn.IFS(
J2385=0,"No Mortgage",
J2385&lt;=100,"Low",
J2385&lt;=300,"Medium",
TRUE,"High"
)</f>
        <v>No Mortgage</v>
      </c>
      <c r="S2385" s="25" t="str" cm="1">
        <f t="array" ref="S2385">_xlfn.IFS(
C2385&lt;10,"0-10",
C2385&lt;20,"11-20",
C2385&lt;30,"21-30",
TRUE,"30+ yrs"
)</f>
        <v>21-30</v>
      </c>
      <c r="T2385" s="26" t="str" cm="1">
        <f t="array" ref="T2385">_xlfn.IFS(
H2385&lt;1,"0-1",
H2385&lt;2,"1-2",
H2385&lt;3,"2-3",
H2385&lt;4,"3-4",
H2385&lt;5,"4-5",
TRUE,"5+"
)</f>
        <v>2-3</v>
      </c>
    </row>
    <row r="2386" spans="1:20" ht="15.6" x14ac:dyDescent="0.3">
      <c r="A2386" s="21">
        <v>1369</v>
      </c>
      <c r="B2386" s="22">
        <v>46</v>
      </c>
      <c r="C2386" s="22">
        <v>21</v>
      </c>
      <c r="D2386" s="22">
        <v>40</v>
      </c>
      <c r="E2386" s="23" t="str">
        <f t="shared" si="37"/>
        <v>0-50</v>
      </c>
      <c r="F2386" s="24">
        <v>94025</v>
      </c>
      <c r="G2386" s="22">
        <v>4</v>
      </c>
      <c r="H2386" s="22">
        <v>1.9</v>
      </c>
      <c r="I2386" s="22" t="s">
        <v>36</v>
      </c>
      <c r="J2386" s="22">
        <v>122</v>
      </c>
      <c r="K2386" s="22" t="s">
        <v>34</v>
      </c>
      <c r="L2386" s="22" t="s">
        <v>34</v>
      </c>
      <c r="M2386" s="22" t="s">
        <v>34</v>
      </c>
      <c r="N2386" s="22" t="s">
        <v>35</v>
      </c>
      <c r="O2386" s="22" t="s">
        <v>34</v>
      </c>
      <c r="P2386" s="25" t="str" cm="1">
        <f t="array" ref="P2386">_xlfn.IFS(
B2386&lt;30,"20-29",
B2386&lt;40,"30-39",
B2386&lt;50,"40-49",
B2386&lt;60,"50-59",
TRUE,"60+")</f>
        <v>40-49</v>
      </c>
      <c r="Q2386" s="25" t="str" cm="1">
        <f t="array" ref="Q2386">_xlfn.IFS(
D2386&lt;25,"0–24K",
D2386&lt;50,"25–49K",
D2386&lt;75,"50–74K",
D2386&lt;100,"75–99K",
D2386&lt;150,"100–149K",
D2386&lt;200,"150–199K",
TRUE,"200K+"
)</f>
        <v>25–49K</v>
      </c>
      <c r="R2386" s="25" t="str" cm="1">
        <f t="array" ref="R2386">_xlfn.IFS(
J2386=0,"No Mortgage",
J2386&lt;=100,"Low",
J2386&lt;=300,"Medium",
TRUE,"High"
)</f>
        <v>Medium</v>
      </c>
      <c r="S2386" s="25" t="str" cm="1">
        <f t="array" ref="S2386">_xlfn.IFS(
C2386&lt;10,"0-10",
C2386&lt;20,"11-20",
C2386&lt;30,"21-30",
TRUE,"30+ yrs"
)</f>
        <v>21-30</v>
      </c>
      <c r="T2386" s="26" t="str" cm="1">
        <f t="array" ref="T2386">_xlfn.IFS(
H2386&lt;1,"0-1",
H2386&lt;2,"1-2",
H2386&lt;3,"2-3",
H2386&lt;4,"3-4",
H2386&lt;5,"4-5",
TRUE,"5+"
)</f>
        <v>1-2</v>
      </c>
    </row>
    <row r="2387" spans="1:20" ht="15.6" x14ac:dyDescent="0.3">
      <c r="A2387" s="21">
        <v>1406</v>
      </c>
      <c r="B2387" s="22">
        <v>46</v>
      </c>
      <c r="C2387" s="22">
        <v>22</v>
      </c>
      <c r="D2387" s="22">
        <v>183</v>
      </c>
      <c r="E2387" s="23" t="str">
        <f t="shared" si="37"/>
        <v>100+</v>
      </c>
      <c r="F2387" s="24">
        <v>91605</v>
      </c>
      <c r="G2387" s="22">
        <v>1</v>
      </c>
      <c r="H2387" s="22">
        <v>3.1</v>
      </c>
      <c r="I2387" s="22" t="s">
        <v>37</v>
      </c>
      <c r="J2387" s="22">
        <v>0</v>
      </c>
      <c r="K2387" s="22" t="s">
        <v>35</v>
      </c>
      <c r="L2387" s="22" t="s">
        <v>34</v>
      </c>
      <c r="M2387" s="22" t="s">
        <v>35</v>
      </c>
      <c r="N2387" s="22" t="s">
        <v>35</v>
      </c>
      <c r="O2387" s="22" t="s">
        <v>35</v>
      </c>
      <c r="P2387" s="25" t="str" cm="1">
        <f t="array" ref="P2387">_xlfn.IFS(
B2387&lt;30,"20-29",
B2387&lt;40,"30-39",
B2387&lt;50,"40-49",
B2387&lt;60,"50-59",
TRUE,"60+")</f>
        <v>40-49</v>
      </c>
      <c r="Q2387" s="25" t="str" cm="1">
        <f t="array" ref="Q2387">_xlfn.IFS(
D2387&lt;25,"0–24K",
D2387&lt;50,"25–49K",
D2387&lt;75,"50–74K",
D2387&lt;100,"75–99K",
D2387&lt;150,"100–149K",
D2387&lt;200,"150–199K",
TRUE,"200K+"
)</f>
        <v>150–199K</v>
      </c>
      <c r="R2387" s="25" t="str" cm="1">
        <f t="array" ref="R2387">_xlfn.IFS(
J2387=0,"No Mortgage",
J2387&lt;=100,"Low",
J2387&lt;=300,"Medium",
TRUE,"High"
)</f>
        <v>No Mortgage</v>
      </c>
      <c r="S2387" s="25" t="str" cm="1">
        <f t="array" ref="S2387">_xlfn.IFS(
C2387&lt;10,"0-10",
C2387&lt;20,"11-20",
C2387&lt;30,"21-30",
TRUE,"30+ yrs"
)</f>
        <v>21-30</v>
      </c>
      <c r="T2387" s="26" t="str" cm="1">
        <f t="array" ref="T2387">_xlfn.IFS(
H2387&lt;1,"0-1",
H2387&lt;2,"1-2",
H2387&lt;3,"2-3",
H2387&lt;4,"3-4",
H2387&lt;5,"4-5",
TRUE,"5+"
)</f>
        <v>3-4</v>
      </c>
    </row>
    <row r="2388" spans="1:20" ht="15.6" x14ac:dyDescent="0.3">
      <c r="A2388" s="21">
        <v>1437</v>
      </c>
      <c r="B2388" s="22">
        <v>46</v>
      </c>
      <c r="C2388" s="22">
        <v>21</v>
      </c>
      <c r="D2388" s="22">
        <v>80</v>
      </c>
      <c r="E2388" s="23" t="str">
        <f t="shared" si="37"/>
        <v>51-100</v>
      </c>
      <c r="F2388" s="24">
        <v>95054</v>
      </c>
      <c r="G2388" s="22">
        <v>4</v>
      </c>
      <c r="H2388" s="22">
        <v>0.4</v>
      </c>
      <c r="I2388" s="22" t="s">
        <v>33</v>
      </c>
      <c r="J2388" s="22">
        <v>0</v>
      </c>
      <c r="K2388" s="22" t="s">
        <v>34</v>
      </c>
      <c r="L2388" s="22" t="s">
        <v>34</v>
      </c>
      <c r="M2388" s="22" t="s">
        <v>34</v>
      </c>
      <c r="N2388" s="22" t="s">
        <v>35</v>
      </c>
      <c r="O2388" s="22" t="s">
        <v>35</v>
      </c>
      <c r="P2388" s="25" t="str" cm="1">
        <f t="array" ref="P2388">_xlfn.IFS(
B2388&lt;30,"20-29",
B2388&lt;40,"30-39",
B2388&lt;50,"40-49",
B2388&lt;60,"50-59",
TRUE,"60+")</f>
        <v>40-49</v>
      </c>
      <c r="Q2388" s="25" t="str" cm="1">
        <f t="array" ref="Q2388">_xlfn.IFS(
D2388&lt;25,"0–24K",
D2388&lt;50,"25–49K",
D2388&lt;75,"50–74K",
D2388&lt;100,"75–99K",
D2388&lt;150,"100–149K",
D2388&lt;200,"150–199K",
TRUE,"200K+"
)</f>
        <v>75–99K</v>
      </c>
      <c r="R2388" s="25" t="str" cm="1">
        <f t="array" ref="R2388">_xlfn.IFS(
J2388=0,"No Mortgage",
J2388&lt;=100,"Low",
J2388&lt;=300,"Medium",
TRUE,"High"
)</f>
        <v>No Mortgage</v>
      </c>
      <c r="S2388" s="25" t="str" cm="1">
        <f t="array" ref="S2388">_xlfn.IFS(
C2388&lt;10,"0-10",
C2388&lt;20,"11-20",
C2388&lt;30,"21-30",
TRUE,"30+ yrs"
)</f>
        <v>21-30</v>
      </c>
      <c r="T2388" s="26" t="str" cm="1">
        <f t="array" ref="T2388">_xlfn.IFS(
H2388&lt;1,"0-1",
H2388&lt;2,"1-2",
H2388&lt;3,"2-3",
H2388&lt;4,"3-4",
H2388&lt;5,"4-5",
TRUE,"5+"
)</f>
        <v>0-1</v>
      </c>
    </row>
    <row r="2389" spans="1:20" ht="15.6" x14ac:dyDescent="0.3">
      <c r="A2389" s="21">
        <v>1554</v>
      </c>
      <c r="B2389" s="22">
        <v>46</v>
      </c>
      <c r="C2389" s="22">
        <v>22</v>
      </c>
      <c r="D2389" s="22">
        <v>83</v>
      </c>
      <c r="E2389" s="23" t="str">
        <f t="shared" si="37"/>
        <v>51-100</v>
      </c>
      <c r="F2389" s="24">
        <v>95616</v>
      </c>
      <c r="G2389" s="22">
        <v>3</v>
      </c>
      <c r="H2389" s="22">
        <v>0.7</v>
      </c>
      <c r="I2389" s="22" t="s">
        <v>33</v>
      </c>
      <c r="J2389" s="22">
        <v>0</v>
      </c>
      <c r="K2389" s="22" t="s">
        <v>34</v>
      </c>
      <c r="L2389" s="22" t="s">
        <v>34</v>
      </c>
      <c r="M2389" s="22" t="s">
        <v>34</v>
      </c>
      <c r="N2389" s="22" t="s">
        <v>34</v>
      </c>
      <c r="O2389" s="22" t="s">
        <v>34</v>
      </c>
      <c r="P2389" s="25" t="str" cm="1">
        <f t="array" ref="P2389">_xlfn.IFS(
B2389&lt;30,"20-29",
B2389&lt;40,"30-39",
B2389&lt;50,"40-49",
B2389&lt;60,"50-59",
TRUE,"60+")</f>
        <v>40-49</v>
      </c>
      <c r="Q2389" s="25" t="str" cm="1">
        <f t="array" ref="Q2389">_xlfn.IFS(
D2389&lt;25,"0–24K",
D2389&lt;50,"25–49K",
D2389&lt;75,"50–74K",
D2389&lt;100,"75–99K",
D2389&lt;150,"100–149K",
D2389&lt;200,"150–199K",
TRUE,"200K+"
)</f>
        <v>75–99K</v>
      </c>
      <c r="R2389" s="25" t="str" cm="1">
        <f t="array" ref="R2389">_xlfn.IFS(
J2389=0,"No Mortgage",
J2389&lt;=100,"Low",
J2389&lt;=300,"Medium",
TRUE,"High"
)</f>
        <v>No Mortgage</v>
      </c>
      <c r="S2389" s="25" t="str" cm="1">
        <f t="array" ref="S2389">_xlfn.IFS(
C2389&lt;10,"0-10",
C2389&lt;20,"11-20",
C2389&lt;30,"21-30",
TRUE,"30+ yrs"
)</f>
        <v>21-30</v>
      </c>
      <c r="T2389" s="26" t="str" cm="1">
        <f t="array" ref="T2389">_xlfn.IFS(
H2389&lt;1,"0-1",
H2389&lt;2,"1-2",
H2389&lt;3,"2-3",
H2389&lt;4,"3-4",
H2389&lt;5,"4-5",
TRUE,"5+"
)</f>
        <v>0-1</v>
      </c>
    </row>
    <row r="2390" spans="1:20" ht="15.6" x14ac:dyDescent="0.3">
      <c r="A2390" s="21">
        <v>1562</v>
      </c>
      <c r="B2390" s="22">
        <v>46</v>
      </c>
      <c r="C2390" s="22">
        <v>20</v>
      </c>
      <c r="D2390" s="22">
        <v>73</v>
      </c>
      <c r="E2390" s="23" t="str">
        <f t="shared" si="37"/>
        <v>51-100</v>
      </c>
      <c r="F2390" s="24">
        <v>93106</v>
      </c>
      <c r="G2390" s="22">
        <v>1</v>
      </c>
      <c r="H2390" s="22">
        <v>1.5</v>
      </c>
      <c r="I2390" s="22" t="s">
        <v>37</v>
      </c>
      <c r="J2390" s="22">
        <v>128</v>
      </c>
      <c r="K2390" s="22" t="s">
        <v>34</v>
      </c>
      <c r="L2390" s="22" t="s">
        <v>34</v>
      </c>
      <c r="M2390" s="22" t="s">
        <v>34</v>
      </c>
      <c r="N2390" s="22" t="s">
        <v>35</v>
      </c>
      <c r="O2390" s="22" t="s">
        <v>34</v>
      </c>
      <c r="P2390" s="25" t="str" cm="1">
        <f t="array" ref="P2390">_xlfn.IFS(
B2390&lt;30,"20-29",
B2390&lt;40,"30-39",
B2390&lt;50,"40-49",
B2390&lt;60,"50-59",
TRUE,"60+")</f>
        <v>40-49</v>
      </c>
      <c r="Q2390" s="25" t="str" cm="1">
        <f t="array" ref="Q2390">_xlfn.IFS(
D2390&lt;25,"0–24K",
D2390&lt;50,"25–49K",
D2390&lt;75,"50–74K",
D2390&lt;100,"75–99K",
D2390&lt;150,"100–149K",
D2390&lt;200,"150–199K",
TRUE,"200K+"
)</f>
        <v>50–74K</v>
      </c>
      <c r="R2390" s="25" t="str" cm="1">
        <f t="array" ref="R2390">_xlfn.IFS(
J2390=0,"No Mortgage",
J2390&lt;=100,"Low",
J2390&lt;=300,"Medium",
TRUE,"High"
)</f>
        <v>Medium</v>
      </c>
      <c r="S2390" s="25" t="str" cm="1">
        <f t="array" ref="S2390">_xlfn.IFS(
C2390&lt;10,"0-10",
C2390&lt;20,"11-20",
C2390&lt;30,"21-30",
TRUE,"30+ yrs"
)</f>
        <v>21-30</v>
      </c>
      <c r="T2390" s="26" t="str" cm="1">
        <f t="array" ref="T2390">_xlfn.IFS(
H2390&lt;1,"0-1",
H2390&lt;2,"1-2",
H2390&lt;3,"2-3",
H2390&lt;4,"3-4",
H2390&lt;5,"4-5",
TRUE,"5+"
)</f>
        <v>1-2</v>
      </c>
    </row>
    <row r="2391" spans="1:20" ht="15.6" x14ac:dyDescent="0.3">
      <c r="A2391" s="21">
        <v>1585</v>
      </c>
      <c r="B2391" s="22">
        <v>46</v>
      </c>
      <c r="C2391" s="22">
        <v>20</v>
      </c>
      <c r="D2391" s="22">
        <v>25</v>
      </c>
      <c r="E2391" s="23" t="str">
        <f t="shared" si="37"/>
        <v>0-50</v>
      </c>
      <c r="F2391" s="24">
        <v>93401</v>
      </c>
      <c r="G2391" s="22">
        <v>4</v>
      </c>
      <c r="H2391" s="22">
        <v>0.6</v>
      </c>
      <c r="I2391" s="22" t="s">
        <v>36</v>
      </c>
      <c r="J2391" s="22">
        <v>125</v>
      </c>
      <c r="K2391" s="22" t="s">
        <v>34</v>
      </c>
      <c r="L2391" s="22" t="s">
        <v>34</v>
      </c>
      <c r="M2391" s="22" t="s">
        <v>34</v>
      </c>
      <c r="N2391" s="22" t="s">
        <v>34</v>
      </c>
      <c r="O2391" s="22" t="s">
        <v>34</v>
      </c>
      <c r="P2391" s="25" t="str" cm="1">
        <f t="array" ref="P2391">_xlfn.IFS(
B2391&lt;30,"20-29",
B2391&lt;40,"30-39",
B2391&lt;50,"40-49",
B2391&lt;60,"50-59",
TRUE,"60+")</f>
        <v>40-49</v>
      </c>
      <c r="Q2391" s="25" t="str" cm="1">
        <f t="array" ref="Q2391">_xlfn.IFS(
D2391&lt;25,"0–24K",
D2391&lt;50,"25–49K",
D2391&lt;75,"50–74K",
D2391&lt;100,"75–99K",
D2391&lt;150,"100–149K",
D2391&lt;200,"150–199K",
TRUE,"200K+"
)</f>
        <v>25–49K</v>
      </c>
      <c r="R2391" s="25" t="str" cm="1">
        <f t="array" ref="R2391">_xlfn.IFS(
J2391=0,"No Mortgage",
J2391&lt;=100,"Low",
J2391&lt;=300,"Medium",
TRUE,"High"
)</f>
        <v>Medium</v>
      </c>
      <c r="S2391" s="25" t="str" cm="1">
        <f t="array" ref="S2391">_xlfn.IFS(
C2391&lt;10,"0-10",
C2391&lt;20,"11-20",
C2391&lt;30,"21-30",
TRUE,"30+ yrs"
)</f>
        <v>21-30</v>
      </c>
      <c r="T2391" s="26" t="str" cm="1">
        <f t="array" ref="T2391">_xlfn.IFS(
H2391&lt;1,"0-1",
H2391&lt;2,"1-2",
H2391&lt;3,"2-3",
H2391&lt;4,"3-4",
H2391&lt;5,"4-5",
TRUE,"5+"
)</f>
        <v>0-1</v>
      </c>
    </row>
    <row r="2392" spans="1:20" ht="15.6" x14ac:dyDescent="0.3">
      <c r="A2392" s="21">
        <v>1628</v>
      </c>
      <c r="B2392" s="22">
        <v>46</v>
      </c>
      <c r="C2392" s="22">
        <v>20</v>
      </c>
      <c r="D2392" s="22">
        <v>82</v>
      </c>
      <c r="E2392" s="23" t="str">
        <f t="shared" si="37"/>
        <v>51-100</v>
      </c>
      <c r="F2392" s="24">
        <v>91016</v>
      </c>
      <c r="G2392" s="22">
        <v>3</v>
      </c>
      <c r="H2392" s="22">
        <v>0.7</v>
      </c>
      <c r="I2392" s="22" t="s">
        <v>37</v>
      </c>
      <c r="J2392" s="22">
        <v>0</v>
      </c>
      <c r="K2392" s="22" t="s">
        <v>34</v>
      </c>
      <c r="L2392" s="22" t="s">
        <v>34</v>
      </c>
      <c r="M2392" s="22" t="s">
        <v>34</v>
      </c>
      <c r="N2392" s="22" t="s">
        <v>35</v>
      </c>
      <c r="O2392" s="22" t="s">
        <v>35</v>
      </c>
      <c r="P2392" s="25" t="str" cm="1">
        <f t="array" ref="P2392">_xlfn.IFS(
B2392&lt;30,"20-29",
B2392&lt;40,"30-39",
B2392&lt;50,"40-49",
B2392&lt;60,"50-59",
TRUE,"60+")</f>
        <v>40-49</v>
      </c>
      <c r="Q2392" s="25" t="str" cm="1">
        <f t="array" ref="Q2392">_xlfn.IFS(
D2392&lt;25,"0–24K",
D2392&lt;50,"25–49K",
D2392&lt;75,"50–74K",
D2392&lt;100,"75–99K",
D2392&lt;150,"100–149K",
D2392&lt;200,"150–199K",
TRUE,"200K+"
)</f>
        <v>75–99K</v>
      </c>
      <c r="R2392" s="25" t="str" cm="1">
        <f t="array" ref="R2392">_xlfn.IFS(
J2392=0,"No Mortgage",
J2392&lt;=100,"Low",
J2392&lt;=300,"Medium",
TRUE,"High"
)</f>
        <v>No Mortgage</v>
      </c>
      <c r="S2392" s="25" t="str" cm="1">
        <f t="array" ref="S2392">_xlfn.IFS(
C2392&lt;10,"0-10",
C2392&lt;20,"11-20",
C2392&lt;30,"21-30",
TRUE,"30+ yrs"
)</f>
        <v>21-30</v>
      </c>
      <c r="T2392" s="26" t="str" cm="1">
        <f t="array" ref="T2392">_xlfn.IFS(
H2392&lt;1,"0-1",
H2392&lt;2,"1-2",
H2392&lt;3,"2-3",
H2392&lt;4,"3-4",
H2392&lt;5,"4-5",
TRUE,"5+"
)</f>
        <v>0-1</v>
      </c>
    </row>
    <row r="2393" spans="1:20" ht="15.6" x14ac:dyDescent="0.3">
      <c r="A2393" s="21">
        <v>1677</v>
      </c>
      <c r="B2393" s="22">
        <v>46</v>
      </c>
      <c r="C2393" s="22">
        <v>20</v>
      </c>
      <c r="D2393" s="22">
        <v>74</v>
      </c>
      <c r="E2393" s="23" t="str">
        <f t="shared" si="37"/>
        <v>51-100</v>
      </c>
      <c r="F2393" s="24">
        <v>92821</v>
      </c>
      <c r="G2393" s="22">
        <v>4</v>
      </c>
      <c r="H2393" s="22">
        <v>2.6</v>
      </c>
      <c r="I2393" s="22" t="s">
        <v>36</v>
      </c>
      <c r="J2393" s="22">
        <v>104</v>
      </c>
      <c r="K2393" s="22" t="s">
        <v>34</v>
      </c>
      <c r="L2393" s="22" t="s">
        <v>34</v>
      </c>
      <c r="M2393" s="22" t="s">
        <v>34</v>
      </c>
      <c r="N2393" s="22" t="s">
        <v>35</v>
      </c>
      <c r="O2393" s="22" t="s">
        <v>34</v>
      </c>
      <c r="P2393" s="25" t="str" cm="1">
        <f t="array" ref="P2393">_xlfn.IFS(
B2393&lt;30,"20-29",
B2393&lt;40,"30-39",
B2393&lt;50,"40-49",
B2393&lt;60,"50-59",
TRUE,"60+")</f>
        <v>40-49</v>
      </c>
      <c r="Q2393" s="25" t="str" cm="1">
        <f t="array" ref="Q2393">_xlfn.IFS(
D2393&lt;25,"0–24K",
D2393&lt;50,"25–49K",
D2393&lt;75,"50–74K",
D2393&lt;100,"75–99K",
D2393&lt;150,"100–149K",
D2393&lt;200,"150–199K",
TRUE,"200K+"
)</f>
        <v>50–74K</v>
      </c>
      <c r="R2393" s="25" t="str" cm="1">
        <f t="array" ref="R2393">_xlfn.IFS(
J2393=0,"No Mortgage",
J2393&lt;=100,"Low",
J2393&lt;=300,"Medium",
TRUE,"High"
)</f>
        <v>Medium</v>
      </c>
      <c r="S2393" s="25" t="str" cm="1">
        <f t="array" ref="S2393">_xlfn.IFS(
C2393&lt;10,"0-10",
C2393&lt;20,"11-20",
C2393&lt;30,"21-30",
TRUE,"30+ yrs"
)</f>
        <v>21-30</v>
      </c>
      <c r="T2393" s="26" t="str" cm="1">
        <f t="array" ref="T2393">_xlfn.IFS(
H2393&lt;1,"0-1",
H2393&lt;2,"1-2",
H2393&lt;3,"2-3",
H2393&lt;4,"3-4",
H2393&lt;5,"4-5",
TRUE,"5+"
)</f>
        <v>2-3</v>
      </c>
    </row>
    <row r="2394" spans="1:20" ht="15.6" x14ac:dyDescent="0.3">
      <c r="A2394" s="21">
        <v>1705</v>
      </c>
      <c r="B2394" s="22">
        <v>46</v>
      </c>
      <c r="C2394" s="22">
        <v>22</v>
      </c>
      <c r="D2394" s="22">
        <v>198</v>
      </c>
      <c r="E2394" s="23" t="str">
        <f t="shared" si="37"/>
        <v>100+</v>
      </c>
      <c r="F2394" s="24">
        <v>95521</v>
      </c>
      <c r="G2394" s="22">
        <v>2</v>
      </c>
      <c r="H2394" s="22">
        <v>6.67</v>
      </c>
      <c r="I2394" s="22" t="s">
        <v>33</v>
      </c>
      <c r="J2394" s="22">
        <v>0</v>
      </c>
      <c r="K2394" s="22" t="s">
        <v>34</v>
      </c>
      <c r="L2394" s="22" t="s">
        <v>34</v>
      </c>
      <c r="M2394" s="22" t="s">
        <v>34</v>
      </c>
      <c r="N2394" s="22" t="s">
        <v>34</v>
      </c>
      <c r="O2394" s="22" t="s">
        <v>35</v>
      </c>
      <c r="P2394" s="25" t="str" cm="1">
        <f t="array" ref="P2394">_xlfn.IFS(
B2394&lt;30,"20-29",
B2394&lt;40,"30-39",
B2394&lt;50,"40-49",
B2394&lt;60,"50-59",
TRUE,"60+")</f>
        <v>40-49</v>
      </c>
      <c r="Q2394" s="25" t="str" cm="1">
        <f t="array" ref="Q2394">_xlfn.IFS(
D2394&lt;25,"0–24K",
D2394&lt;50,"25–49K",
D2394&lt;75,"50–74K",
D2394&lt;100,"75–99K",
D2394&lt;150,"100–149K",
D2394&lt;200,"150–199K",
TRUE,"200K+"
)</f>
        <v>150–199K</v>
      </c>
      <c r="R2394" s="25" t="str" cm="1">
        <f t="array" ref="R2394">_xlfn.IFS(
J2394=0,"No Mortgage",
J2394&lt;=100,"Low",
J2394&lt;=300,"Medium",
TRUE,"High"
)</f>
        <v>No Mortgage</v>
      </c>
      <c r="S2394" s="25" t="str" cm="1">
        <f t="array" ref="S2394">_xlfn.IFS(
C2394&lt;10,"0-10",
C2394&lt;20,"11-20",
C2394&lt;30,"21-30",
TRUE,"30+ yrs"
)</f>
        <v>21-30</v>
      </c>
      <c r="T2394" s="26" t="str" cm="1">
        <f t="array" ref="T2394">_xlfn.IFS(
H2394&lt;1,"0-1",
H2394&lt;2,"1-2",
H2394&lt;3,"2-3",
H2394&lt;4,"3-4",
H2394&lt;5,"4-5",
TRUE,"5+"
)</f>
        <v>5+</v>
      </c>
    </row>
    <row r="2395" spans="1:20" ht="15.6" x14ac:dyDescent="0.3">
      <c r="A2395" s="21">
        <v>1709</v>
      </c>
      <c r="B2395" s="22">
        <v>46</v>
      </c>
      <c r="C2395" s="22">
        <v>20</v>
      </c>
      <c r="D2395" s="22">
        <v>12</v>
      </c>
      <c r="E2395" s="23" t="str">
        <f t="shared" si="37"/>
        <v>0-50</v>
      </c>
      <c r="F2395" s="24">
        <v>90250</v>
      </c>
      <c r="G2395" s="22">
        <v>4</v>
      </c>
      <c r="H2395" s="22">
        <v>0.6</v>
      </c>
      <c r="I2395" s="22" t="s">
        <v>36</v>
      </c>
      <c r="J2395" s="22">
        <v>0</v>
      </c>
      <c r="K2395" s="22" t="s">
        <v>34</v>
      </c>
      <c r="L2395" s="22" t="s">
        <v>34</v>
      </c>
      <c r="M2395" s="22" t="s">
        <v>34</v>
      </c>
      <c r="N2395" s="22" t="s">
        <v>34</v>
      </c>
      <c r="O2395" s="22" t="s">
        <v>35</v>
      </c>
      <c r="P2395" s="25" t="str" cm="1">
        <f t="array" ref="P2395">_xlfn.IFS(
B2395&lt;30,"20-29",
B2395&lt;40,"30-39",
B2395&lt;50,"40-49",
B2395&lt;60,"50-59",
TRUE,"60+")</f>
        <v>40-49</v>
      </c>
      <c r="Q2395" s="25" t="str" cm="1">
        <f t="array" ref="Q2395">_xlfn.IFS(
D2395&lt;25,"0–24K",
D2395&lt;50,"25–49K",
D2395&lt;75,"50–74K",
D2395&lt;100,"75–99K",
D2395&lt;150,"100–149K",
D2395&lt;200,"150–199K",
TRUE,"200K+"
)</f>
        <v>0–24K</v>
      </c>
      <c r="R2395" s="25" t="str" cm="1">
        <f t="array" ref="R2395">_xlfn.IFS(
J2395=0,"No Mortgage",
J2395&lt;=100,"Low",
J2395&lt;=300,"Medium",
TRUE,"High"
)</f>
        <v>No Mortgage</v>
      </c>
      <c r="S2395" s="25" t="str" cm="1">
        <f t="array" ref="S2395">_xlfn.IFS(
C2395&lt;10,"0-10",
C2395&lt;20,"11-20",
C2395&lt;30,"21-30",
TRUE,"30+ yrs"
)</f>
        <v>21-30</v>
      </c>
      <c r="T2395" s="26" t="str" cm="1">
        <f t="array" ref="T2395">_xlfn.IFS(
H2395&lt;1,"0-1",
H2395&lt;2,"1-2",
H2395&lt;3,"2-3",
H2395&lt;4,"3-4",
H2395&lt;5,"4-5",
TRUE,"5+"
)</f>
        <v>0-1</v>
      </c>
    </row>
    <row r="2396" spans="1:20" ht="15.6" x14ac:dyDescent="0.3">
      <c r="A2396" s="21">
        <v>1725</v>
      </c>
      <c r="B2396" s="22">
        <v>46</v>
      </c>
      <c r="C2396" s="22">
        <v>19</v>
      </c>
      <c r="D2396" s="22">
        <v>24</v>
      </c>
      <c r="E2396" s="23" t="str">
        <f t="shared" si="37"/>
        <v>0-50</v>
      </c>
      <c r="F2396" s="24">
        <v>90025</v>
      </c>
      <c r="G2396" s="22">
        <v>3</v>
      </c>
      <c r="H2396" s="22">
        <v>0.67</v>
      </c>
      <c r="I2396" s="22" t="s">
        <v>37</v>
      </c>
      <c r="J2396" s="22">
        <v>0</v>
      </c>
      <c r="K2396" s="22" t="s">
        <v>34</v>
      </c>
      <c r="L2396" s="22" t="s">
        <v>34</v>
      </c>
      <c r="M2396" s="22" t="s">
        <v>34</v>
      </c>
      <c r="N2396" s="22" t="s">
        <v>35</v>
      </c>
      <c r="O2396" s="22" t="s">
        <v>34</v>
      </c>
      <c r="P2396" s="25" t="str" cm="1">
        <f t="array" ref="P2396">_xlfn.IFS(
B2396&lt;30,"20-29",
B2396&lt;40,"30-39",
B2396&lt;50,"40-49",
B2396&lt;60,"50-59",
TRUE,"60+")</f>
        <v>40-49</v>
      </c>
      <c r="Q2396" s="25" t="str" cm="1">
        <f t="array" ref="Q2396">_xlfn.IFS(
D2396&lt;25,"0–24K",
D2396&lt;50,"25–49K",
D2396&lt;75,"50–74K",
D2396&lt;100,"75–99K",
D2396&lt;150,"100–149K",
D2396&lt;200,"150–199K",
TRUE,"200K+"
)</f>
        <v>0–24K</v>
      </c>
      <c r="R2396" s="25" t="str" cm="1">
        <f t="array" ref="R2396">_xlfn.IFS(
J2396=0,"No Mortgage",
J2396&lt;=100,"Low",
J2396&lt;=300,"Medium",
TRUE,"High"
)</f>
        <v>No Mortgage</v>
      </c>
      <c r="S2396" s="25" t="str" cm="1">
        <f t="array" ref="S2396">_xlfn.IFS(
C2396&lt;10,"0-10",
C2396&lt;20,"11-20",
C2396&lt;30,"21-30",
TRUE,"30+ yrs"
)</f>
        <v>11-20</v>
      </c>
      <c r="T2396" s="26" t="str" cm="1">
        <f t="array" ref="T2396">_xlfn.IFS(
H2396&lt;1,"0-1",
H2396&lt;2,"1-2",
H2396&lt;3,"2-3",
H2396&lt;4,"3-4",
H2396&lt;5,"4-5",
TRUE,"5+"
)</f>
        <v>0-1</v>
      </c>
    </row>
    <row r="2397" spans="1:20" ht="15.6" x14ac:dyDescent="0.3">
      <c r="A2397" s="21">
        <v>1750</v>
      </c>
      <c r="B2397" s="22">
        <v>46</v>
      </c>
      <c r="C2397" s="22">
        <v>22</v>
      </c>
      <c r="D2397" s="22">
        <v>52</v>
      </c>
      <c r="E2397" s="23" t="str">
        <f t="shared" si="37"/>
        <v>51-100</v>
      </c>
      <c r="F2397" s="24">
        <v>95814</v>
      </c>
      <c r="G2397" s="22">
        <v>2</v>
      </c>
      <c r="H2397" s="22">
        <v>2.1</v>
      </c>
      <c r="I2397" s="22" t="s">
        <v>36</v>
      </c>
      <c r="J2397" s="22">
        <v>221</v>
      </c>
      <c r="K2397" s="22" t="s">
        <v>34</v>
      </c>
      <c r="L2397" s="22" t="s">
        <v>34</v>
      </c>
      <c r="M2397" s="22" t="s">
        <v>34</v>
      </c>
      <c r="N2397" s="22" t="s">
        <v>34</v>
      </c>
      <c r="O2397" s="22" t="s">
        <v>34</v>
      </c>
      <c r="P2397" s="25" t="str" cm="1">
        <f t="array" ref="P2397">_xlfn.IFS(
B2397&lt;30,"20-29",
B2397&lt;40,"30-39",
B2397&lt;50,"40-49",
B2397&lt;60,"50-59",
TRUE,"60+")</f>
        <v>40-49</v>
      </c>
      <c r="Q2397" s="25" t="str" cm="1">
        <f t="array" ref="Q2397">_xlfn.IFS(
D2397&lt;25,"0–24K",
D2397&lt;50,"25–49K",
D2397&lt;75,"50–74K",
D2397&lt;100,"75–99K",
D2397&lt;150,"100–149K",
D2397&lt;200,"150–199K",
TRUE,"200K+"
)</f>
        <v>50–74K</v>
      </c>
      <c r="R2397" s="25" t="str" cm="1">
        <f t="array" ref="R2397">_xlfn.IFS(
J2397=0,"No Mortgage",
J2397&lt;=100,"Low",
J2397&lt;=300,"Medium",
TRUE,"High"
)</f>
        <v>Medium</v>
      </c>
      <c r="S2397" s="25" t="str" cm="1">
        <f t="array" ref="S2397">_xlfn.IFS(
C2397&lt;10,"0-10",
C2397&lt;20,"11-20",
C2397&lt;30,"21-30",
TRUE,"30+ yrs"
)</f>
        <v>21-30</v>
      </c>
      <c r="T2397" s="26" t="str" cm="1">
        <f t="array" ref="T2397">_xlfn.IFS(
H2397&lt;1,"0-1",
H2397&lt;2,"1-2",
H2397&lt;3,"2-3",
H2397&lt;4,"3-4",
H2397&lt;5,"4-5",
TRUE,"5+"
)</f>
        <v>2-3</v>
      </c>
    </row>
    <row r="2398" spans="1:20" ht="15.6" x14ac:dyDescent="0.3">
      <c r="A2398" s="21">
        <v>1772</v>
      </c>
      <c r="B2398" s="22">
        <v>46</v>
      </c>
      <c r="C2398" s="22">
        <v>21</v>
      </c>
      <c r="D2398" s="22">
        <v>9</v>
      </c>
      <c r="E2398" s="23" t="str">
        <f t="shared" si="37"/>
        <v>0-50</v>
      </c>
      <c r="F2398" s="24">
        <v>95023</v>
      </c>
      <c r="G2398" s="22">
        <v>2</v>
      </c>
      <c r="H2398" s="22">
        <v>0.7</v>
      </c>
      <c r="I2398" s="22" t="s">
        <v>36</v>
      </c>
      <c r="J2398" s="22">
        <v>0</v>
      </c>
      <c r="K2398" s="22" t="s">
        <v>34</v>
      </c>
      <c r="L2398" s="22" t="s">
        <v>34</v>
      </c>
      <c r="M2398" s="22" t="s">
        <v>34</v>
      </c>
      <c r="N2398" s="22" t="s">
        <v>35</v>
      </c>
      <c r="O2398" s="22" t="s">
        <v>34</v>
      </c>
      <c r="P2398" s="25" t="str" cm="1">
        <f t="array" ref="P2398">_xlfn.IFS(
B2398&lt;30,"20-29",
B2398&lt;40,"30-39",
B2398&lt;50,"40-49",
B2398&lt;60,"50-59",
TRUE,"60+")</f>
        <v>40-49</v>
      </c>
      <c r="Q2398" s="25" t="str" cm="1">
        <f t="array" ref="Q2398">_xlfn.IFS(
D2398&lt;25,"0–24K",
D2398&lt;50,"25–49K",
D2398&lt;75,"50–74K",
D2398&lt;100,"75–99K",
D2398&lt;150,"100–149K",
D2398&lt;200,"150–199K",
TRUE,"200K+"
)</f>
        <v>0–24K</v>
      </c>
      <c r="R2398" s="25" t="str" cm="1">
        <f t="array" ref="R2398">_xlfn.IFS(
J2398=0,"No Mortgage",
J2398&lt;=100,"Low",
J2398&lt;=300,"Medium",
TRUE,"High"
)</f>
        <v>No Mortgage</v>
      </c>
      <c r="S2398" s="25" t="str" cm="1">
        <f t="array" ref="S2398">_xlfn.IFS(
C2398&lt;10,"0-10",
C2398&lt;20,"11-20",
C2398&lt;30,"21-30",
TRUE,"30+ yrs"
)</f>
        <v>21-30</v>
      </c>
      <c r="T2398" s="26" t="str" cm="1">
        <f t="array" ref="T2398">_xlfn.IFS(
H2398&lt;1,"0-1",
H2398&lt;2,"1-2",
H2398&lt;3,"2-3",
H2398&lt;4,"3-4",
H2398&lt;5,"4-5",
TRUE,"5+"
)</f>
        <v>0-1</v>
      </c>
    </row>
    <row r="2399" spans="1:20" ht="15.6" x14ac:dyDescent="0.3">
      <c r="A2399" s="21">
        <v>1776</v>
      </c>
      <c r="B2399" s="22">
        <v>46</v>
      </c>
      <c r="C2399" s="22">
        <v>22</v>
      </c>
      <c r="D2399" s="22">
        <v>73</v>
      </c>
      <c r="E2399" s="23" t="str">
        <f t="shared" si="37"/>
        <v>51-100</v>
      </c>
      <c r="F2399" s="24">
        <v>91360</v>
      </c>
      <c r="G2399" s="22">
        <v>1</v>
      </c>
      <c r="H2399" s="22">
        <v>0.8</v>
      </c>
      <c r="I2399" s="22" t="s">
        <v>36</v>
      </c>
      <c r="J2399" s="22">
        <v>117</v>
      </c>
      <c r="K2399" s="22" t="s">
        <v>34</v>
      </c>
      <c r="L2399" s="22" t="s">
        <v>34</v>
      </c>
      <c r="M2399" s="22" t="s">
        <v>34</v>
      </c>
      <c r="N2399" s="22" t="s">
        <v>34</v>
      </c>
      <c r="O2399" s="22" t="s">
        <v>34</v>
      </c>
      <c r="P2399" s="25" t="str" cm="1">
        <f t="array" ref="P2399">_xlfn.IFS(
B2399&lt;30,"20-29",
B2399&lt;40,"30-39",
B2399&lt;50,"40-49",
B2399&lt;60,"50-59",
TRUE,"60+")</f>
        <v>40-49</v>
      </c>
      <c r="Q2399" s="25" t="str" cm="1">
        <f t="array" ref="Q2399">_xlfn.IFS(
D2399&lt;25,"0–24K",
D2399&lt;50,"25–49K",
D2399&lt;75,"50–74K",
D2399&lt;100,"75–99K",
D2399&lt;150,"100–149K",
D2399&lt;200,"150–199K",
TRUE,"200K+"
)</f>
        <v>50–74K</v>
      </c>
      <c r="R2399" s="25" t="str" cm="1">
        <f t="array" ref="R2399">_xlfn.IFS(
J2399=0,"No Mortgage",
J2399&lt;=100,"Low",
J2399&lt;=300,"Medium",
TRUE,"High"
)</f>
        <v>Medium</v>
      </c>
      <c r="S2399" s="25" t="str" cm="1">
        <f t="array" ref="S2399">_xlfn.IFS(
C2399&lt;10,"0-10",
C2399&lt;20,"11-20",
C2399&lt;30,"21-30",
TRUE,"30+ yrs"
)</f>
        <v>21-30</v>
      </c>
      <c r="T2399" s="26" t="str" cm="1">
        <f t="array" ref="T2399">_xlfn.IFS(
H2399&lt;1,"0-1",
H2399&lt;2,"1-2",
H2399&lt;3,"2-3",
H2399&lt;4,"3-4",
H2399&lt;5,"4-5",
TRUE,"5+"
)</f>
        <v>0-1</v>
      </c>
    </row>
    <row r="2400" spans="1:20" ht="15.6" x14ac:dyDescent="0.3">
      <c r="A2400" s="21">
        <v>1793</v>
      </c>
      <c r="B2400" s="22">
        <v>46</v>
      </c>
      <c r="C2400" s="22">
        <v>20</v>
      </c>
      <c r="D2400" s="22">
        <v>118</v>
      </c>
      <c r="E2400" s="23" t="str">
        <f t="shared" si="37"/>
        <v>100+</v>
      </c>
      <c r="F2400" s="24">
        <v>93009</v>
      </c>
      <c r="G2400" s="22">
        <v>1</v>
      </c>
      <c r="H2400" s="22">
        <v>5.7</v>
      </c>
      <c r="I2400" s="22" t="s">
        <v>33</v>
      </c>
      <c r="J2400" s="22">
        <v>0</v>
      </c>
      <c r="K2400" s="22" t="s">
        <v>34</v>
      </c>
      <c r="L2400" s="22" t="s">
        <v>34</v>
      </c>
      <c r="M2400" s="22" t="s">
        <v>35</v>
      </c>
      <c r="N2400" s="22" t="s">
        <v>35</v>
      </c>
      <c r="O2400" s="22" t="s">
        <v>35</v>
      </c>
      <c r="P2400" s="25" t="str" cm="1">
        <f t="array" ref="P2400">_xlfn.IFS(
B2400&lt;30,"20-29",
B2400&lt;40,"30-39",
B2400&lt;50,"40-49",
B2400&lt;60,"50-59",
TRUE,"60+")</f>
        <v>40-49</v>
      </c>
      <c r="Q2400" s="25" t="str" cm="1">
        <f t="array" ref="Q2400">_xlfn.IFS(
D2400&lt;25,"0–24K",
D2400&lt;50,"25–49K",
D2400&lt;75,"50–74K",
D2400&lt;100,"75–99K",
D2400&lt;150,"100–149K",
D2400&lt;200,"150–199K",
TRUE,"200K+"
)</f>
        <v>100–149K</v>
      </c>
      <c r="R2400" s="25" t="str" cm="1">
        <f t="array" ref="R2400">_xlfn.IFS(
J2400=0,"No Mortgage",
J2400&lt;=100,"Low",
J2400&lt;=300,"Medium",
TRUE,"High"
)</f>
        <v>No Mortgage</v>
      </c>
      <c r="S2400" s="25" t="str" cm="1">
        <f t="array" ref="S2400">_xlfn.IFS(
C2400&lt;10,"0-10",
C2400&lt;20,"11-20",
C2400&lt;30,"21-30",
TRUE,"30+ yrs"
)</f>
        <v>21-30</v>
      </c>
      <c r="T2400" s="26" t="str" cm="1">
        <f t="array" ref="T2400">_xlfn.IFS(
H2400&lt;1,"0-1",
H2400&lt;2,"1-2",
H2400&lt;3,"2-3",
H2400&lt;4,"3-4",
H2400&lt;5,"4-5",
TRUE,"5+"
)</f>
        <v>5+</v>
      </c>
    </row>
    <row r="2401" spans="1:20" ht="15.6" x14ac:dyDescent="0.3">
      <c r="A2401" s="21">
        <v>1808</v>
      </c>
      <c r="B2401" s="22">
        <v>46</v>
      </c>
      <c r="C2401" s="22">
        <v>20</v>
      </c>
      <c r="D2401" s="22">
        <v>61</v>
      </c>
      <c r="E2401" s="23" t="str">
        <f t="shared" si="37"/>
        <v>51-100</v>
      </c>
      <c r="F2401" s="24">
        <v>90036</v>
      </c>
      <c r="G2401" s="22">
        <v>2</v>
      </c>
      <c r="H2401" s="22">
        <v>0.4</v>
      </c>
      <c r="I2401" s="22" t="s">
        <v>36</v>
      </c>
      <c r="J2401" s="22">
        <v>0</v>
      </c>
      <c r="K2401" s="22" t="s">
        <v>34</v>
      </c>
      <c r="L2401" s="22" t="s">
        <v>34</v>
      </c>
      <c r="M2401" s="22" t="s">
        <v>34</v>
      </c>
      <c r="N2401" s="22" t="s">
        <v>34</v>
      </c>
      <c r="O2401" s="22" t="s">
        <v>34</v>
      </c>
      <c r="P2401" s="25" t="str" cm="1">
        <f t="array" ref="P2401">_xlfn.IFS(
B2401&lt;30,"20-29",
B2401&lt;40,"30-39",
B2401&lt;50,"40-49",
B2401&lt;60,"50-59",
TRUE,"60+")</f>
        <v>40-49</v>
      </c>
      <c r="Q2401" s="25" t="str" cm="1">
        <f t="array" ref="Q2401">_xlfn.IFS(
D2401&lt;25,"0–24K",
D2401&lt;50,"25–49K",
D2401&lt;75,"50–74K",
D2401&lt;100,"75–99K",
D2401&lt;150,"100–149K",
D2401&lt;200,"150–199K",
TRUE,"200K+"
)</f>
        <v>50–74K</v>
      </c>
      <c r="R2401" s="25" t="str" cm="1">
        <f t="array" ref="R2401">_xlfn.IFS(
J2401=0,"No Mortgage",
J2401&lt;=100,"Low",
J2401&lt;=300,"Medium",
TRUE,"High"
)</f>
        <v>No Mortgage</v>
      </c>
      <c r="S2401" s="25" t="str" cm="1">
        <f t="array" ref="S2401">_xlfn.IFS(
C2401&lt;10,"0-10",
C2401&lt;20,"11-20",
C2401&lt;30,"21-30",
TRUE,"30+ yrs"
)</f>
        <v>21-30</v>
      </c>
      <c r="T2401" s="26" t="str" cm="1">
        <f t="array" ref="T2401">_xlfn.IFS(
H2401&lt;1,"0-1",
H2401&lt;2,"1-2",
H2401&lt;3,"2-3",
H2401&lt;4,"3-4",
H2401&lt;5,"4-5",
TRUE,"5+"
)</f>
        <v>0-1</v>
      </c>
    </row>
    <row r="2402" spans="1:20" ht="15.6" x14ac:dyDescent="0.3">
      <c r="A2402" s="21">
        <v>1882</v>
      </c>
      <c r="B2402" s="22">
        <v>46</v>
      </c>
      <c r="C2402" s="22">
        <v>19</v>
      </c>
      <c r="D2402" s="22">
        <v>82</v>
      </c>
      <c r="E2402" s="23" t="str">
        <f t="shared" si="37"/>
        <v>51-100</v>
      </c>
      <c r="F2402" s="24">
        <v>91365</v>
      </c>
      <c r="G2402" s="22">
        <v>3</v>
      </c>
      <c r="H2402" s="22">
        <v>2.67</v>
      </c>
      <c r="I2402" s="22" t="s">
        <v>37</v>
      </c>
      <c r="J2402" s="22">
        <v>0</v>
      </c>
      <c r="K2402" s="22" t="s">
        <v>34</v>
      </c>
      <c r="L2402" s="22" t="s">
        <v>34</v>
      </c>
      <c r="M2402" s="22" t="s">
        <v>34</v>
      </c>
      <c r="N2402" s="22" t="s">
        <v>34</v>
      </c>
      <c r="O2402" s="22" t="s">
        <v>34</v>
      </c>
      <c r="P2402" s="25" t="str" cm="1">
        <f t="array" ref="P2402">_xlfn.IFS(
B2402&lt;30,"20-29",
B2402&lt;40,"30-39",
B2402&lt;50,"40-49",
B2402&lt;60,"50-59",
TRUE,"60+")</f>
        <v>40-49</v>
      </c>
      <c r="Q2402" s="25" t="str" cm="1">
        <f t="array" ref="Q2402">_xlfn.IFS(
D2402&lt;25,"0–24K",
D2402&lt;50,"25–49K",
D2402&lt;75,"50–74K",
D2402&lt;100,"75–99K",
D2402&lt;150,"100–149K",
D2402&lt;200,"150–199K",
TRUE,"200K+"
)</f>
        <v>75–99K</v>
      </c>
      <c r="R2402" s="25" t="str" cm="1">
        <f t="array" ref="R2402">_xlfn.IFS(
J2402=0,"No Mortgage",
J2402&lt;=100,"Low",
J2402&lt;=300,"Medium",
TRUE,"High"
)</f>
        <v>No Mortgage</v>
      </c>
      <c r="S2402" s="25" t="str" cm="1">
        <f t="array" ref="S2402">_xlfn.IFS(
C2402&lt;10,"0-10",
C2402&lt;20,"11-20",
C2402&lt;30,"21-30",
TRUE,"30+ yrs"
)</f>
        <v>11-20</v>
      </c>
      <c r="T2402" s="26" t="str" cm="1">
        <f t="array" ref="T2402">_xlfn.IFS(
H2402&lt;1,"0-1",
H2402&lt;2,"1-2",
H2402&lt;3,"2-3",
H2402&lt;4,"3-4",
H2402&lt;5,"4-5",
TRUE,"5+"
)</f>
        <v>2-3</v>
      </c>
    </row>
    <row r="2403" spans="1:20" ht="15.6" x14ac:dyDescent="0.3">
      <c r="A2403" s="21">
        <v>1992</v>
      </c>
      <c r="B2403" s="22">
        <v>46</v>
      </c>
      <c r="C2403" s="22">
        <v>22</v>
      </c>
      <c r="D2403" s="22">
        <v>30</v>
      </c>
      <c r="E2403" s="23" t="str">
        <f t="shared" si="37"/>
        <v>0-50</v>
      </c>
      <c r="F2403" s="24">
        <v>90747</v>
      </c>
      <c r="G2403" s="22">
        <v>3</v>
      </c>
      <c r="H2403" s="22">
        <v>0.5</v>
      </c>
      <c r="I2403" s="22" t="s">
        <v>33</v>
      </c>
      <c r="J2403" s="22">
        <v>0</v>
      </c>
      <c r="K2403" s="22" t="s">
        <v>34</v>
      </c>
      <c r="L2403" s="22" t="s">
        <v>34</v>
      </c>
      <c r="M2403" s="22" t="s">
        <v>34</v>
      </c>
      <c r="N2403" s="22" t="s">
        <v>34</v>
      </c>
      <c r="O2403" s="22" t="s">
        <v>34</v>
      </c>
      <c r="P2403" s="25" t="str" cm="1">
        <f t="array" ref="P2403">_xlfn.IFS(
B2403&lt;30,"20-29",
B2403&lt;40,"30-39",
B2403&lt;50,"40-49",
B2403&lt;60,"50-59",
TRUE,"60+")</f>
        <v>40-49</v>
      </c>
      <c r="Q2403" s="25" t="str" cm="1">
        <f t="array" ref="Q2403">_xlfn.IFS(
D2403&lt;25,"0–24K",
D2403&lt;50,"25–49K",
D2403&lt;75,"50–74K",
D2403&lt;100,"75–99K",
D2403&lt;150,"100–149K",
D2403&lt;200,"150–199K",
TRUE,"200K+"
)</f>
        <v>25–49K</v>
      </c>
      <c r="R2403" s="25" t="str" cm="1">
        <f t="array" ref="R2403">_xlfn.IFS(
J2403=0,"No Mortgage",
J2403&lt;=100,"Low",
J2403&lt;=300,"Medium",
TRUE,"High"
)</f>
        <v>No Mortgage</v>
      </c>
      <c r="S2403" s="25" t="str" cm="1">
        <f t="array" ref="S2403">_xlfn.IFS(
C2403&lt;10,"0-10",
C2403&lt;20,"11-20",
C2403&lt;30,"21-30",
TRUE,"30+ yrs"
)</f>
        <v>21-30</v>
      </c>
      <c r="T2403" s="26" t="str" cm="1">
        <f t="array" ref="T2403">_xlfn.IFS(
H2403&lt;1,"0-1",
H2403&lt;2,"1-2",
H2403&lt;3,"2-3",
H2403&lt;4,"3-4",
H2403&lt;5,"4-5",
TRUE,"5+"
)</f>
        <v>0-1</v>
      </c>
    </row>
    <row r="2404" spans="1:20" ht="15.6" x14ac:dyDescent="0.3">
      <c r="A2404" s="21">
        <v>2012</v>
      </c>
      <c r="B2404" s="22">
        <v>46</v>
      </c>
      <c r="C2404" s="22">
        <v>21</v>
      </c>
      <c r="D2404" s="22">
        <v>39</v>
      </c>
      <c r="E2404" s="23" t="str">
        <f t="shared" si="37"/>
        <v>0-50</v>
      </c>
      <c r="F2404" s="24">
        <v>92507</v>
      </c>
      <c r="G2404" s="22">
        <v>4</v>
      </c>
      <c r="H2404" s="22">
        <v>0</v>
      </c>
      <c r="I2404" s="22" t="s">
        <v>37</v>
      </c>
      <c r="J2404" s="22">
        <v>0</v>
      </c>
      <c r="K2404" s="22" t="s">
        <v>34</v>
      </c>
      <c r="L2404" s="22" t="s">
        <v>34</v>
      </c>
      <c r="M2404" s="22" t="s">
        <v>34</v>
      </c>
      <c r="N2404" s="22" t="s">
        <v>35</v>
      </c>
      <c r="O2404" s="22" t="s">
        <v>34</v>
      </c>
      <c r="P2404" s="25" t="str" cm="1">
        <f t="array" ref="P2404">_xlfn.IFS(
B2404&lt;30,"20-29",
B2404&lt;40,"30-39",
B2404&lt;50,"40-49",
B2404&lt;60,"50-59",
TRUE,"60+")</f>
        <v>40-49</v>
      </c>
      <c r="Q2404" s="25" t="str" cm="1">
        <f t="array" ref="Q2404">_xlfn.IFS(
D2404&lt;25,"0–24K",
D2404&lt;50,"25–49K",
D2404&lt;75,"50–74K",
D2404&lt;100,"75–99K",
D2404&lt;150,"100–149K",
D2404&lt;200,"150–199K",
TRUE,"200K+"
)</f>
        <v>25–49K</v>
      </c>
      <c r="R2404" s="25" t="str" cm="1">
        <f t="array" ref="R2404">_xlfn.IFS(
J2404=0,"No Mortgage",
J2404&lt;=100,"Low",
J2404&lt;=300,"Medium",
TRUE,"High"
)</f>
        <v>No Mortgage</v>
      </c>
      <c r="S2404" s="25" t="str" cm="1">
        <f t="array" ref="S2404">_xlfn.IFS(
C2404&lt;10,"0-10",
C2404&lt;20,"11-20",
C2404&lt;30,"21-30",
TRUE,"30+ yrs"
)</f>
        <v>21-30</v>
      </c>
      <c r="T2404" s="26" t="str" cm="1">
        <f t="array" ref="T2404">_xlfn.IFS(
H2404&lt;1,"0-1",
H2404&lt;2,"1-2",
H2404&lt;3,"2-3",
H2404&lt;4,"3-4",
H2404&lt;5,"4-5",
TRUE,"5+"
)</f>
        <v>0-1</v>
      </c>
    </row>
    <row r="2405" spans="1:20" ht="15.6" x14ac:dyDescent="0.3">
      <c r="A2405" s="21">
        <v>2022</v>
      </c>
      <c r="B2405" s="22">
        <v>46</v>
      </c>
      <c r="C2405" s="22">
        <v>20</v>
      </c>
      <c r="D2405" s="22">
        <v>103</v>
      </c>
      <c r="E2405" s="23" t="str">
        <f t="shared" si="37"/>
        <v>100+</v>
      </c>
      <c r="F2405" s="24">
        <v>91380</v>
      </c>
      <c r="G2405" s="22">
        <v>4</v>
      </c>
      <c r="H2405" s="22">
        <v>4.8</v>
      </c>
      <c r="I2405" s="22" t="s">
        <v>36</v>
      </c>
      <c r="J2405" s="22">
        <v>0</v>
      </c>
      <c r="K2405" s="22" t="s">
        <v>35</v>
      </c>
      <c r="L2405" s="22" t="s">
        <v>34</v>
      </c>
      <c r="M2405" s="22" t="s">
        <v>34</v>
      </c>
      <c r="N2405" s="22" t="s">
        <v>35</v>
      </c>
      <c r="O2405" s="22" t="s">
        <v>34</v>
      </c>
      <c r="P2405" s="25" t="str" cm="1">
        <f t="array" ref="P2405">_xlfn.IFS(
B2405&lt;30,"20-29",
B2405&lt;40,"30-39",
B2405&lt;50,"40-49",
B2405&lt;60,"50-59",
TRUE,"60+")</f>
        <v>40-49</v>
      </c>
      <c r="Q2405" s="25" t="str" cm="1">
        <f t="array" ref="Q2405">_xlfn.IFS(
D2405&lt;25,"0–24K",
D2405&lt;50,"25–49K",
D2405&lt;75,"50–74K",
D2405&lt;100,"75–99K",
D2405&lt;150,"100–149K",
D2405&lt;200,"150–199K",
TRUE,"200K+"
)</f>
        <v>100–149K</v>
      </c>
      <c r="R2405" s="25" t="str" cm="1">
        <f t="array" ref="R2405">_xlfn.IFS(
J2405=0,"No Mortgage",
J2405&lt;=100,"Low",
J2405&lt;=300,"Medium",
TRUE,"High"
)</f>
        <v>No Mortgage</v>
      </c>
      <c r="S2405" s="25" t="str" cm="1">
        <f t="array" ref="S2405">_xlfn.IFS(
C2405&lt;10,"0-10",
C2405&lt;20,"11-20",
C2405&lt;30,"21-30",
TRUE,"30+ yrs"
)</f>
        <v>21-30</v>
      </c>
      <c r="T2405" s="26" t="str" cm="1">
        <f t="array" ref="T2405">_xlfn.IFS(
H2405&lt;1,"0-1",
H2405&lt;2,"1-2",
H2405&lt;3,"2-3",
H2405&lt;4,"3-4",
H2405&lt;5,"4-5",
TRUE,"5+"
)</f>
        <v>4-5</v>
      </c>
    </row>
    <row r="2406" spans="1:20" ht="15.6" x14ac:dyDescent="0.3">
      <c r="A2406" s="21">
        <v>2037</v>
      </c>
      <c r="B2406" s="22">
        <v>46</v>
      </c>
      <c r="C2406" s="22">
        <v>19</v>
      </c>
      <c r="D2406" s="22">
        <v>19</v>
      </c>
      <c r="E2406" s="23" t="str">
        <f t="shared" si="37"/>
        <v>0-50</v>
      </c>
      <c r="F2406" s="24">
        <v>94305</v>
      </c>
      <c r="G2406" s="22">
        <v>3</v>
      </c>
      <c r="H2406" s="22">
        <v>0.67</v>
      </c>
      <c r="I2406" s="22" t="s">
        <v>37</v>
      </c>
      <c r="J2406" s="22">
        <v>0</v>
      </c>
      <c r="K2406" s="22" t="s">
        <v>34</v>
      </c>
      <c r="L2406" s="22" t="s">
        <v>34</v>
      </c>
      <c r="M2406" s="22" t="s">
        <v>34</v>
      </c>
      <c r="N2406" s="22" t="s">
        <v>35</v>
      </c>
      <c r="O2406" s="22" t="s">
        <v>34</v>
      </c>
      <c r="P2406" s="25" t="str" cm="1">
        <f t="array" ref="P2406">_xlfn.IFS(
B2406&lt;30,"20-29",
B2406&lt;40,"30-39",
B2406&lt;50,"40-49",
B2406&lt;60,"50-59",
TRUE,"60+")</f>
        <v>40-49</v>
      </c>
      <c r="Q2406" s="25" t="str" cm="1">
        <f t="array" ref="Q2406">_xlfn.IFS(
D2406&lt;25,"0–24K",
D2406&lt;50,"25–49K",
D2406&lt;75,"50–74K",
D2406&lt;100,"75–99K",
D2406&lt;150,"100–149K",
D2406&lt;200,"150–199K",
TRUE,"200K+"
)</f>
        <v>0–24K</v>
      </c>
      <c r="R2406" s="25" t="str" cm="1">
        <f t="array" ref="R2406">_xlfn.IFS(
J2406=0,"No Mortgage",
J2406&lt;=100,"Low",
J2406&lt;=300,"Medium",
TRUE,"High"
)</f>
        <v>No Mortgage</v>
      </c>
      <c r="S2406" s="25" t="str" cm="1">
        <f t="array" ref="S2406">_xlfn.IFS(
C2406&lt;10,"0-10",
C2406&lt;20,"11-20",
C2406&lt;30,"21-30",
TRUE,"30+ yrs"
)</f>
        <v>11-20</v>
      </c>
      <c r="T2406" s="26" t="str" cm="1">
        <f t="array" ref="T2406">_xlfn.IFS(
H2406&lt;1,"0-1",
H2406&lt;2,"1-2",
H2406&lt;3,"2-3",
H2406&lt;4,"3-4",
H2406&lt;5,"4-5",
TRUE,"5+"
)</f>
        <v>0-1</v>
      </c>
    </row>
    <row r="2407" spans="1:20" ht="15.6" x14ac:dyDescent="0.3">
      <c r="A2407" s="21">
        <v>2074</v>
      </c>
      <c r="B2407" s="22">
        <v>46</v>
      </c>
      <c r="C2407" s="22">
        <v>20</v>
      </c>
      <c r="D2407" s="22">
        <v>54</v>
      </c>
      <c r="E2407" s="23" t="str">
        <f t="shared" si="37"/>
        <v>51-100</v>
      </c>
      <c r="F2407" s="24">
        <v>91107</v>
      </c>
      <c r="G2407" s="22">
        <v>1</v>
      </c>
      <c r="H2407" s="22">
        <v>0.7</v>
      </c>
      <c r="I2407" s="22" t="s">
        <v>36</v>
      </c>
      <c r="J2407" s="22">
        <v>154</v>
      </c>
      <c r="K2407" s="22" t="s">
        <v>34</v>
      </c>
      <c r="L2407" s="22" t="s">
        <v>34</v>
      </c>
      <c r="M2407" s="22" t="s">
        <v>34</v>
      </c>
      <c r="N2407" s="22" t="s">
        <v>35</v>
      </c>
      <c r="O2407" s="22" t="s">
        <v>35</v>
      </c>
      <c r="P2407" s="25" t="str" cm="1">
        <f t="array" ref="P2407">_xlfn.IFS(
B2407&lt;30,"20-29",
B2407&lt;40,"30-39",
B2407&lt;50,"40-49",
B2407&lt;60,"50-59",
TRUE,"60+")</f>
        <v>40-49</v>
      </c>
      <c r="Q2407" s="25" t="str" cm="1">
        <f t="array" ref="Q2407">_xlfn.IFS(
D2407&lt;25,"0–24K",
D2407&lt;50,"25–49K",
D2407&lt;75,"50–74K",
D2407&lt;100,"75–99K",
D2407&lt;150,"100–149K",
D2407&lt;200,"150–199K",
TRUE,"200K+"
)</f>
        <v>50–74K</v>
      </c>
      <c r="R2407" s="25" t="str" cm="1">
        <f t="array" ref="R2407">_xlfn.IFS(
J2407=0,"No Mortgage",
J2407&lt;=100,"Low",
J2407&lt;=300,"Medium",
TRUE,"High"
)</f>
        <v>Medium</v>
      </c>
      <c r="S2407" s="25" t="str" cm="1">
        <f t="array" ref="S2407">_xlfn.IFS(
C2407&lt;10,"0-10",
C2407&lt;20,"11-20",
C2407&lt;30,"21-30",
TRUE,"30+ yrs"
)</f>
        <v>21-30</v>
      </c>
      <c r="T2407" s="26" t="str" cm="1">
        <f t="array" ref="T2407">_xlfn.IFS(
H2407&lt;1,"0-1",
H2407&lt;2,"1-2",
H2407&lt;3,"2-3",
H2407&lt;4,"3-4",
H2407&lt;5,"4-5",
TRUE,"5+"
)</f>
        <v>0-1</v>
      </c>
    </row>
    <row r="2408" spans="1:20" ht="15.6" x14ac:dyDescent="0.3">
      <c r="A2408" s="21">
        <v>2213</v>
      </c>
      <c r="B2408" s="22">
        <v>46</v>
      </c>
      <c r="C2408" s="22">
        <v>22</v>
      </c>
      <c r="D2408" s="22">
        <v>83</v>
      </c>
      <c r="E2408" s="23" t="str">
        <f t="shared" si="37"/>
        <v>51-100</v>
      </c>
      <c r="F2408" s="24">
        <v>95060</v>
      </c>
      <c r="G2408" s="22">
        <v>1</v>
      </c>
      <c r="H2408" s="22">
        <v>2.7</v>
      </c>
      <c r="I2408" s="22" t="s">
        <v>33</v>
      </c>
      <c r="J2408" s="22">
        <v>0</v>
      </c>
      <c r="K2408" s="22" t="s">
        <v>34</v>
      </c>
      <c r="L2408" s="22" t="s">
        <v>34</v>
      </c>
      <c r="M2408" s="22" t="s">
        <v>34</v>
      </c>
      <c r="N2408" s="22" t="s">
        <v>35</v>
      </c>
      <c r="O2408" s="22" t="s">
        <v>34</v>
      </c>
      <c r="P2408" s="25" t="str" cm="1">
        <f t="array" ref="P2408">_xlfn.IFS(
B2408&lt;30,"20-29",
B2408&lt;40,"30-39",
B2408&lt;50,"40-49",
B2408&lt;60,"50-59",
TRUE,"60+")</f>
        <v>40-49</v>
      </c>
      <c r="Q2408" s="25" t="str" cm="1">
        <f t="array" ref="Q2408">_xlfn.IFS(
D2408&lt;25,"0–24K",
D2408&lt;50,"25–49K",
D2408&lt;75,"50–74K",
D2408&lt;100,"75–99K",
D2408&lt;150,"100–149K",
D2408&lt;200,"150–199K",
TRUE,"200K+"
)</f>
        <v>75–99K</v>
      </c>
      <c r="R2408" s="25" t="str" cm="1">
        <f t="array" ref="R2408">_xlfn.IFS(
J2408=0,"No Mortgage",
J2408&lt;=100,"Low",
J2408&lt;=300,"Medium",
TRUE,"High"
)</f>
        <v>No Mortgage</v>
      </c>
      <c r="S2408" s="25" t="str" cm="1">
        <f t="array" ref="S2408">_xlfn.IFS(
C2408&lt;10,"0-10",
C2408&lt;20,"11-20",
C2408&lt;30,"21-30",
TRUE,"30+ yrs"
)</f>
        <v>21-30</v>
      </c>
      <c r="T2408" s="26" t="str" cm="1">
        <f t="array" ref="T2408">_xlfn.IFS(
H2408&lt;1,"0-1",
H2408&lt;2,"1-2",
H2408&lt;3,"2-3",
H2408&lt;4,"3-4",
H2408&lt;5,"4-5",
TRUE,"5+"
)</f>
        <v>2-3</v>
      </c>
    </row>
    <row r="2409" spans="1:20" ht="15.6" x14ac:dyDescent="0.3">
      <c r="A2409" s="21">
        <v>2230</v>
      </c>
      <c r="B2409" s="22">
        <v>46</v>
      </c>
      <c r="C2409" s="22">
        <v>22</v>
      </c>
      <c r="D2409" s="22">
        <v>72</v>
      </c>
      <c r="E2409" s="23" t="str">
        <f t="shared" si="37"/>
        <v>51-100</v>
      </c>
      <c r="F2409" s="24">
        <v>91711</v>
      </c>
      <c r="G2409" s="22">
        <v>4</v>
      </c>
      <c r="H2409" s="22">
        <v>1.4</v>
      </c>
      <c r="I2409" s="22" t="s">
        <v>37</v>
      </c>
      <c r="J2409" s="22">
        <v>149</v>
      </c>
      <c r="K2409" s="22" t="s">
        <v>34</v>
      </c>
      <c r="L2409" s="22" t="s">
        <v>34</v>
      </c>
      <c r="M2409" s="22" t="s">
        <v>34</v>
      </c>
      <c r="N2409" s="22" t="s">
        <v>35</v>
      </c>
      <c r="O2409" s="22" t="s">
        <v>35</v>
      </c>
      <c r="P2409" s="25" t="str" cm="1">
        <f t="array" ref="P2409">_xlfn.IFS(
B2409&lt;30,"20-29",
B2409&lt;40,"30-39",
B2409&lt;50,"40-49",
B2409&lt;60,"50-59",
TRUE,"60+")</f>
        <v>40-49</v>
      </c>
      <c r="Q2409" s="25" t="str" cm="1">
        <f t="array" ref="Q2409">_xlfn.IFS(
D2409&lt;25,"0–24K",
D2409&lt;50,"25–49K",
D2409&lt;75,"50–74K",
D2409&lt;100,"75–99K",
D2409&lt;150,"100–149K",
D2409&lt;200,"150–199K",
TRUE,"200K+"
)</f>
        <v>50–74K</v>
      </c>
      <c r="R2409" s="25" t="str" cm="1">
        <f t="array" ref="R2409">_xlfn.IFS(
J2409=0,"No Mortgage",
J2409&lt;=100,"Low",
J2409&lt;=300,"Medium",
TRUE,"High"
)</f>
        <v>Medium</v>
      </c>
      <c r="S2409" s="25" t="str" cm="1">
        <f t="array" ref="S2409">_xlfn.IFS(
C2409&lt;10,"0-10",
C2409&lt;20,"11-20",
C2409&lt;30,"21-30",
TRUE,"30+ yrs"
)</f>
        <v>21-30</v>
      </c>
      <c r="T2409" s="26" t="str" cm="1">
        <f t="array" ref="T2409">_xlfn.IFS(
H2409&lt;1,"0-1",
H2409&lt;2,"1-2",
H2409&lt;3,"2-3",
H2409&lt;4,"3-4",
H2409&lt;5,"4-5",
TRUE,"5+"
)</f>
        <v>1-2</v>
      </c>
    </row>
    <row r="2410" spans="1:20" ht="15.6" x14ac:dyDescent="0.3">
      <c r="A2410" s="21">
        <v>2232</v>
      </c>
      <c r="B2410" s="22">
        <v>46</v>
      </c>
      <c r="C2410" s="22">
        <v>20</v>
      </c>
      <c r="D2410" s="22">
        <v>134</v>
      </c>
      <c r="E2410" s="23" t="str">
        <f t="shared" si="37"/>
        <v>100+</v>
      </c>
      <c r="F2410" s="24">
        <v>94575</v>
      </c>
      <c r="G2410" s="22">
        <v>1</v>
      </c>
      <c r="H2410" s="22">
        <v>5.7</v>
      </c>
      <c r="I2410" s="22" t="s">
        <v>33</v>
      </c>
      <c r="J2410" s="22">
        <v>146</v>
      </c>
      <c r="K2410" s="22" t="s">
        <v>34</v>
      </c>
      <c r="L2410" s="22" t="s">
        <v>35</v>
      </c>
      <c r="M2410" s="22" t="s">
        <v>34</v>
      </c>
      <c r="N2410" s="22" t="s">
        <v>35</v>
      </c>
      <c r="O2410" s="22" t="s">
        <v>34</v>
      </c>
      <c r="P2410" s="25" t="str" cm="1">
        <f t="array" ref="P2410">_xlfn.IFS(
B2410&lt;30,"20-29",
B2410&lt;40,"30-39",
B2410&lt;50,"40-49",
B2410&lt;60,"50-59",
TRUE,"60+")</f>
        <v>40-49</v>
      </c>
      <c r="Q2410" s="25" t="str" cm="1">
        <f t="array" ref="Q2410">_xlfn.IFS(
D2410&lt;25,"0–24K",
D2410&lt;50,"25–49K",
D2410&lt;75,"50–74K",
D2410&lt;100,"75–99K",
D2410&lt;150,"100–149K",
D2410&lt;200,"150–199K",
TRUE,"200K+"
)</f>
        <v>100–149K</v>
      </c>
      <c r="R2410" s="25" t="str" cm="1">
        <f t="array" ref="R2410">_xlfn.IFS(
J2410=0,"No Mortgage",
J2410&lt;=100,"Low",
J2410&lt;=300,"Medium",
TRUE,"High"
)</f>
        <v>Medium</v>
      </c>
      <c r="S2410" s="25" t="str" cm="1">
        <f t="array" ref="S2410">_xlfn.IFS(
C2410&lt;10,"0-10",
C2410&lt;20,"11-20",
C2410&lt;30,"21-30",
TRUE,"30+ yrs"
)</f>
        <v>21-30</v>
      </c>
      <c r="T2410" s="26" t="str" cm="1">
        <f t="array" ref="T2410">_xlfn.IFS(
H2410&lt;1,"0-1",
H2410&lt;2,"1-2",
H2410&lt;3,"2-3",
H2410&lt;4,"3-4",
H2410&lt;5,"4-5",
TRUE,"5+"
)</f>
        <v>5+</v>
      </c>
    </row>
    <row r="2411" spans="1:20" ht="15.6" x14ac:dyDescent="0.3">
      <c r="A2411" s="21">
        <v>2251</v>
      </c>
      <c r="B2411" s="22">
        <v>46</v>
      </c>
      <c r="C2411" s="22">
        <v>22</v>
      </c>
      <c r="D2411" s="22">
        <v>154</v>
      </c>
      <c r="E2411" s="23" t="str">
        <f t="shared" si="37"/>
        <v>100+</v>
      </c>
      <c r="F2411" s="24">
        <v>93109</v>
      </c>
      <c r="G2411" s="22">
        <v>1</v>
      </c>
      <c r="H2411" s="22">
        <v>5</v>
      </c>
      <c r="I2411" s="22" t="s">
        <v>33</v>
      </c>
      <c r="J2411" s="22">
        <v>0</v>
      </c>
      <c r="K2411" s="22" t="s">
        <v>34</v>
      </c>
      <c r="L2411" s="22" t="s">
        <v>34</v>
      </c>
      <c r="M2411" s="22" t="s">
        <v>34</v>
      </c>
      <c r="N2411" s="22" t="s">
        <v>35</v>
      </c>
      <c r="O2411" s="22" t="s">
        <v>34</v>
      </c>
      <c r="P2411" s="25" t="str" cm="1">
        <f t="array" ref="P2411">_xlfn.IFS(
B2411&lt;30,"20-29",
B2411&lt;40,"30-39",
B2411&lt;50,"40-49",
B2411&lt;60,"50-59",
TRUE,"60+")</f>
        <v>40-49</v>
      </c>
      <c r="Q2411" s="25" t="str" cm="1">
        <f t="array" ref="Q2411">_xlfn.IFS(
D2411&lt;25,"0–24K",
D2411&lt;50,"25–49K",
D2411&lt;75,"50–74K",
D2411&lt;100,"75–99K",
D2411&lt;150,"100–149K",
D2411&lt;200,"150–199K",
TRUE,"200K+"
)</f>
        <v>150–199K</v>
      </c>
      <c r="R2411" s="25" t="str" cm="1">
        <f t="array" ref="R2411">_xlfn.IFS(
J2411=0,"No Mortgage",
J2411&lt;=100,"Low",
J2411&lt;=300,"Medium",
TRUE,"High"
)</f>
        <v>No Mortgage</v>
      </c>
      <c r="S2411" s="25" t="str" cm="1">
        <f t="array" ref="S2411">_xlfn.IFS(
C2411&lt;10,"0-10",
C2411&lt;20,"11-20",
C2411&lt;30,"21-30",
TRUE,"30+ yrs"
)</f>
        <v>21-30</v>
      </c>
      <c r="T2411" s="26" t="str" cm="1">
        <f t="array" ref="T2411">_xlfn.IFS(
H2411&lt;1,"0-1",
H2411&lt;2,"1-2",
H2411&lt;3,"2-3",
H2411&lt;4,"3-4",
H2411&lt;5,"4-5",
TRUE,"5+"
)</f>
        <v>5+</v>
      </c>
    </row>
    <row r="2412" spans="1:20" ht="15.6" x14ac:dyDescent="0.3">
      <c r="A2412" s="21">
        <v>2255</v>
      </c>
      <c r="B2412" s="22">
        <v>46</v>
      </c>
      <c r="C2412" s="22">
        <v>22</v>
      </c>
      <c r="D2412" s="22">
        <v>53</v>
      </c>
      <c r="E2412" s="23" t="str">
        <f t="shared" si="37"/>
        <v>51-100</v>
      </c>
      <c r="F2412" s="24">
        <v>90025</v>
      </c>
      <c r="G2412" s="22">
        <v>2</v>
      </c>
      <c r="H2412" s="22">
        <v>1.7</v>
      </c>
      <c r="I2412" s="22" t="s">
        <v>33</v>
      </c>
      <c r="J2412" s="22">
        <v>109</v>
      </c>
      <c r="K2412" s="22" t="s">
        <v>34</v>
      </c>
      <c r="L2412" s="22" t="s">
        <v>34</v>
      </c>
      <c r="M2412" s="22" t="s">
        <v>34</v>
      </c>
      <c r="N2412" s="22" t="s">
        <v>34</v>
      </c>
      <c r="O2412" s="22" t="s">
        <v>34</v>
      </c>
      <c r="P2412" s="25" t="str" cm="1">
        <f t="array" ref="P2412">_xlfn.IFS(
B2412&lt;30,"20-29",
B2412&lt;40,"30-39",
B2412&lt;50,"40-49",
B2412&lt;60,"50-59",
TRUE,"60+")</f>
        <v>40-49</v>
      </c>
      <c r="Q2412" s="25" t="str" cm="1">
        <f t="array" ref="Q2412">_xlfn.IFS(
D2412&lt;25,"0–24K",
D2412&lt;50,"25–49K",
D2412&lt;75,"50–74K",
D2412&lt;100,"75–99K",
D2412&lt;150,"100–149K",
D2412&lt;200,"150–199K",
TRUE,"200K+"
)</f>
        <v>50–74K</v>
      </c>
      <c r="R2412" s="25" t="str" cm="1">
        <f t="array" ref="R2412">_xlfn.IFS(
J2412=0,"No Mortgage",
J2412&lt;=100,"Low",
J2412&lt;=300,"Medium",
TRUE,"High"
)</f>
        <v>Medium</v>
      </c>
      <c r="S2412" s="25" t="str" cm="1">
        <f t="array" ref="S2412">_xlfn.IFS(
C2412&lt;10,"0-10",
C2412&lt;20,"11-20",
C2412&lt;30,"21-30",
TRUE,"30+ yrs"
)</f>
        <v>21-30</v>
      </c>
      <c r="T2412" s="26" t="str" cm="1">
        <f t="array" ref="T2412">_xlfn.IFS(
H2412&lt;1,"0-1",
H2412&lt;2,"1-2",
H2412&lt;3,"2-3",
H2412&lt;4,"3-4",
H2412&lt;5,"4-5",
TRUE,"5+"
)</f>
        <v>1-2</v>
      </c>
    </row>
    <row r="2413" spans="1:20" ht="15.6" x14ac:dyDescent="0.3">
      <c r="A2413" s="21">
        <v>2321</v>
      </c>
      <c r="B2413" s="22">
        <v>46</v>
      </c>
      <c r="C2413" s="22">
        <v>22</v>
      </c>
      <c r="D2413" s="22">
        <v>84</v>
      </c>
      <c r="E2413" s="23" t="str">
        <f t="shared" si="37"/>
        <v>51-100</v>
      </c>
      <c r="F2413" s="24">
        <v>92692</v>
      </c>
      <c r="G2413" s="22">
        <v>4</v>
      </c>
      <c r="H2413" s="22">
        <v>2</v>
      </c>
      <c r="I2413" s="22" t="s">
        <v>36</v>
      </c>
      <c r="J2413" s="22">
        <v>0</v>
      </c>
      <c r="K2413" s="22" t="s">
        <v>34</v>
      </c>
      <c r="L2413" s="22" t="s">
        <v>34</v>
      </c>
      <c r="M2413" s="22" t="s">
        <v>34</v>
      </c>
      <c r="N2413" s="22" t="s">
        <v>35</v>
      </c>
      <c r="O2413" s="22" t="s">
        <v>34</v>
      </c>
      <c r="P2413" s="25" t="str" cm="1">
        <f t="array" ref="P2413">_xlfn.IFS(
B2413&lt;30,"20-29",
B2413&lt;40,"30-39",
B2413&lt;50,"40-49",
B2413&lt;60,"50-59",
TRUE,"60+")</f>
        <v>40-49</v>
      </c>
      <c r="Q2413" s="25" t="str" cm="1">
        <f t="array" ref="Q2413">_xlfn.IFS(
D2413&lt;25,"0–24K",
D2413&lt;50,"25–49K",
D2413&lt;75,"50–74K",
D2413&lt;100,"75–99K",
D2413&lt;150,"100–149K",
D2413&lt;200,"150–199K",
TRUE,"200K+"
)</f>
        <v>75–99K</v>
      </c>
      <c r="R2413" s="25" t="str" cm="1">
        <f t="array" ref="R2413">_xlfn.IFS(
J2413=0,"No Mortgage",
J2413&lt;=100,"Low",
J2413&lt;=300,"Medium",
TRUE,"High"
)</f>
        <v>No Mortgage</v>
      </c>
      <c r="S2413" s="25" t="str" cm="1">
        <f t="array" ref="S2413">_xlfn.IFS(
C2413&lt;10,"0-10",
C2413&lt;20,"11-20",
C2413&lt;30,"21-30",
TRUE,"30+ yrs"
)</f>
        <v>21-30</v>
      </c>
      <c r="T2413" s="26" t="str" cm="1">
        <f t="array" ref="T2413">_xlfn.IFS(
H2413&lt;1,"0-1",
H2413&lt;2,"1-2",
H2413&lt;3,"2-3",
H2413&lt;4,"3-4",
H2413&lt;5,"4-5",
TRUE,"5+"
)</f>
        <v>2-3</v>
      </c>
    </row>
    <row r="2414" spans="1:20" ht="15.6" x14ac:dyDescent="0.3">
      <c r="A2414" s="21">
        <v>2353</v>
      </c>
      <c r="B2414" s="22">
        <v>46</v>
      </c>
      <c r="C2414" s="22">
        <v>19</v>
      </c>
      <c r="D2414" s="22">
        <v>59</v>
      </c>
      <c r="E2414" s="23" t="str">
        <f t="shared" si="37"/>
        <v>51-100</v>
      </c>
      <c r="F2414" s="24">
        <v>93555</v>
      </c>
      <c r="G2414" s="22">
        <v>3</v>
      </c>
      <c r="H2414" s="22">
        <v>2.67</v>
      </c>
      <c r="I2414" s="22" t="s">
        <v>37</v>
      </c>
      <c r="J2414" s="22">
        <v>0</v>
      </c>
      <c r="K2414" s="22" t="s">
        <v>34</v>
      </c>
      <c r="L2414" s="22" t="s">
        <v>34</v>
      </c>
      <c r="M2414" s="22" t="s">
        <v>34</v>
      </c>
      <c r="N2414" s="22" t="s">
        <v>34</v>
      </c>
      <c r="O2414" s="22" t="s">
        <v>34</v>
      </c>
      <c r="P2414" s="25" t="str" cm="1">
        <f t="array" ref="P2414">_xlfn.IFS(
B2414&lt;30,"20-29",
B2414&lt;40,"30-39",
B2414&lt;50,"40-49",
B2414&lt;60,"50-59",
TRUE,"60+")</f>
        <v>40-49</v>
      </c>
      <c r="Q2414" s="25" t="str" cm="1">
        <f t="array" ref="Q2414">_xlfn.IFS(
D2414&lt;25,"0–24K",
D2414&lt;50,"25–49K",
D2414&lt;75,"50–74K",
D2414&lt;100,"75–99K",
D2414&lt;150,"100–149K",
D2414&lt;200,"150–199K",
TRUE,"200K+"
)</f>
        <v>50–74K</v>
      </c>
      <c r="R2414" s="25" t="str" cm="1">
        <f t="array" ref="R2414">_xlfn.IFS(
J2414=0,"No Mortgage",
J2414&lt;=100,"Low",
J2414&lt;=300,"Medium",
TRUE,"High"
)</f>
        <v>No Mortgage</v>
      </c>
      <c r="S2414" s="25" t="str" cm="1">
        <f t="array" ref="S2414">_xlfn.IFS(
C2414&lt;10,"0-10",
C2414&lt;20,"11-20",
C2414&lt;30,"21-30",
TRUE,"30+ yrs"
)</f>
        <v>11-20</v>
      </c>
      <c r="T2414" s="26" t="str" cm="1">
        <f t="array" ref="T2414">_xlfn.IFS(
H2414&lt;1,"0-1",
H2414&lt;2,"1-2",
H2414&lt;3,"2-3",
H2414&lt;4,"3-4",
H2414&lt;5,"4-5",
TRUE,"5+"
)</f>
        <v>2-3</v>
      </c>
    </row>
    <row r="2415" spans="1:20" ht="15.6" x14ac:dyDescent="0.3">
      <c r="A2415" s="21">
        <v>2383</v>
      </c>
      <c r="B2415" s="22">
        <v>46</v>
      </c>
      <c r="C2415" s="22">
        <v>20</v>
      </c>
      <c r="D2415" s="22">
        <v>185</v>
      </c>
      <c r="E2415" s="23" t="str">
        <f t="shared" si="37"/>
        <v>100+</v>
      </c>
      <c r="F2415" s="24">
        <v>94131</v>
      </c>
      <c r="G2415" s="22">
        <v>4</v>
      </c>
      <c r="H2415" s="22">
        <v>7.5</v>
      </c>
      <c r="I2415" s="22" t="s">
        <v>37</v>
      </c>
      <c r="J2415" s="22">
        <v>428</v>
      </c>
      <c r="K2415" s="22" t="s">
        <v>35</v>
      </c>
      <c r="L2415" s="22" t="s">
        <v>34</v>
      </c>
      <c r="M2415" s="22" t="s">
        <v>34</v>
      </c>
      <c r="N2415" s="22" t="s">
        <v>34</v>
      </c>
      <c r="O2415" s="22" t="s">
        <v>35</v>
      </c>
      <c r="P2415" s="25" t="str" cm="1">
        <f t="array" ref="P2415">_xlfn.IFS(
B2415&lt;30,"20-29",
B2415&lt;40,"30-39",
B2415&lt;50,"40-49",
B2415&lt;60,"50-59",
TRUE,"60+")</f>
        <v>40-49</v>
      </c>
      <c r="Q2415" s="25" t="str" cm="1">
        <f t="array" ref="Q2415">_xlfn.IFS(
D2415&lt;25,"0–24K",
D2415&lt;50,"25–49K",
D2415&lt;75,"50–74K",
D2415&lt;100,"75–99K",
D2415&lt;150,"100–149K",
D2415&lt;200,"150–199K",
TRUE,"200K+"
)</f>
        <v>150–199K</v>
      </c>
      <c r="R2415" s="25" t="str" cm="1">
        <f t="array" ref="R2415">_xlfn.IFS(
J2415=0,"No Mortgage",
J2415&lt;=100,"Low",
J2415&lt;=300,"Medium",
TRUE,"High"
)</f>
        <v>High</v>
      </c>
      <c r="S2415" s="25" t="str" cm="1">
        <f t="array" ref="S2415">_xlfn.IFS(
C2415&lt;10,"0-10",
C2415&lt;20,"11-20",
C2415&lt;30,"21-30",
TRUE,"30+ yrs"
)</f>
        <v>21-30</v>
      </c>
      <c r="T2415" s="26" t="str" cm="1">
        <f t="array" ref="T2415">_xlfn.IFS(
H2415&lt;1,"0-1",
H2415&lt;2,"1-2",
H2415&lt;3,"2-3",
H2415&lt;4,"3-4",
H2415&lt;5,"4-5",
TRUE,"5+"
)</f>
        <v>5+</v>
      </c>
    </row>
    <row r="2416" spans="1:20" ht="15.6" x14ac:dyDescent="0.3">
      <c r="A2416" s="21">
        <v>2459</v>
      </c>
      <c r="B2416" s="22">
        <v>46</v>
      </c>
      <c r="C2416" s="22">
        <v>20</v>
      </c>
      <c r="D2416" s="22">
        <v>72</v>
      </c>
      <c r="E2416" s="23" t="str">
        <f t="shared" si="37"/>
        <v>51-100</v>
      </c>
      <c r="F2416" s="24">
        <v>93108</v>
      </c>
      <c r="G2416" s="22">
        <v>2</v>
      </c>
      <c r="H2416" s="22">
        <v>0.8</v>
      </c>
      <c r="I2416" s="22" t="s">
        <v>36</v>
      </c>
      <c r="J2416" s="22">
        <v>0</v>
      </c>
      <c r="K2416" s="22" t="s">
        <v>34</v>
      </c>
      <c r="L2416" s="22" t="s">
        <v>34</v>
      </c>
      <c r="M2416" s="22" t="s">
        <v>34</v>
      </c>
      <c r="N2416" s="22" t="s">
        <v>35</v>
      </c>
      <c r="O2416" s="22" t="s">
        <v>35</v>
      </c>
      <c r="P2416" s="25" t="str" cm="1">
        <f t="array" ref="P2416">_xlfn.IFS(
B2416&lt;30,"20-29",
B2416&lt;40,"30-39",
B2416&lt;50,"40-49",
B2416&lt;60,"50-59",
TRUE,"60+")</f>
        <v>40-49</v>
      </c>
      <c r="Q2416" s="25" t="str" cm="1">
        <f t="array" ref="Q2416">_xlfn.IFS(
D2416&lt;25,"0–24K",
D2416&lt;50,"25–49K",
D2416&lt;75,"50–74K",
D2416&lt;100,"75–99K",
D2416&lt;150,"100–149K",
D2416&lt;200,"150–199K",
TRUE,"200K+"
)</f>
        <v>50–74K</v>
      </c>
      <c r="R2416" s="25" t="str" cm="1">
        <f t="array" ref="R2416">_xlfn.IFS(
J2416=0,"No Mortgage",
J2416&lt;=100,"Low",
J2416&lt;=300,"Medium",
TRUE,"High"
)</f>
        <v>No Mortgage</v>
      </c>
      <c r="S2416" s="25" t="str" cm="1">
        <f t="array" ref="S2416">_xlfn.IFS(
C2416&lt;10,"0-10",
C2416&lt;20,"11-20",
C2416&lt;30,"21-30",
TRUE,"30+ yrs"
)</f>
        <v>21-30</v>
      </c>
      <c r="T2416" s="26" t="str" cm="1">
        <f t="array" ref="T2416">_xlfn.IFS(
H2416&lt;1,"0-1",
H2416&lt;2,"1-2",
H2416&lt;3,"2-3",
H2416&lt;4,"3-4",
H2416&lt;5,"4-5",
TRUE,"5+"
)</f>
        <v>0-1</v>
      </c>
    </row>
    <row r="2417" spans="1:20" ht="15.6" x14ac:dyDescent="0.3">
      <c r="A2417" s="21">
        <v>2485</v>
      </c>
      <c r="B2417" s="22">
        <v>46</v>
      </c>
      <c r="C2417" s="22">
        <v>21</v>
      </c>
      <c r="D2417" s="22">
        <v>30</v>
      </c>
      <c r="E2417" s="23" t="str">
        <f t="shared" si="37"/>
        <v>0-50</v>
      </c>
      <c r="F2417" s="24">
        <v>92697</v>
      </c>
      <c r="G2417" s="22">
        <v>1</v>
      </c>
      <c r="H2417" s="22">
        <v>1.4</v>
      </c>
      <c r="I2417" s="22" t="s">
        <v>36</v>
      </c>
      <c r="J2417" s="22">
        <v>112</v>
      </c>
      <c r="K2417" s="22" t="s">
        <v>34</v>
      </c>
      <c r="L2417" s="22" t="s">
        <v>35</v>
      </c>
      <c r="M2417" s="22" t="s">
        <v>34</v>
      </c>
      <c r="N2417" s="22" t="s">
        <v>34</v>
      </c>
      <c r="O2417" s="22" t="s">
        <v>34</v>
      </c>
      <c r="P2417" s="25" t="str" cm="1">
        <f t="array" ref="P2417">_xlfn.IFS(
B2417&lt;30,"20-29",
B2417&lt;40,"30-39",
B2417&lt;50,"40-49",
B2417&lt;60,"50-59",
TRUE,"60+")</f>
        <v>40-49</v>
      </c>
      <c r="Q2417" s="25" t="str" cm="1">
        <f t="array" ref="Q2417">_xlfn.IFS(
D2417&lt;25,"0–24K",
D2417&lt;50,"25–49K",
D2417&lt;75,"50–74K",
D2417&lt;100,"75–99K",
D2417&lt;150,"100–149K",
D2417&lt;200,"150–199K",
TRUE,"200K+"
)</f>
        <v>25–49K</v>
      </c>
      <c r="R2417" s="25" t="str" cm="1">
        <f t="array" ref="R2417">_xlfn.IFS(
J2417=0,"No Mortgage",
J2417&lt;=100,"Low",
J2417&lt;=300,"Medium",
TRUE,"High"
)</f>
        <v>Medium</v>
      </c>
      <c r="S2417" s="25" t="str" cm="1">
        <f t="array" ref="S2417">_xlfn.IFS(
C2417&lt;10,"0-10",
C2417&lt;20,"11-20",
C2417&lt;30,"21-30",
TRUE,"30+ yrs"
)</f>
        <v>21-30</v>
      </c>
      <c r="T2417" s="26" t="str" cm="1">
        <f t="array" ref="T2417">_xlfn.IFS(
H2417&lt;1,"0-1",
H2417&lt;2,"1-2",
H2417&lt;3,"2-3",
H2417&lt;4,"3-4",
H2417&lt;5,"4-5",
TRUE,"5+"
)</f>
        <v>1-2</v>
      </c>
    </row>
    <row r="2418" spans="1:20" ht="15.6" x14ac:dyDescent="0.3">
      <c r="A2418" s="21">
        <v>2496</v>
      </c>
      <c r="B2418" s="22">
        <v>46</v>
      </c>
      <c r="C2418" s="22">
        <v>22</v>
      </c>
      <c r="D2418" s="22">
        <v>70</v>
      </c>
      <c r="E2418" s="23" t="str">
        <f t="shared" si="37"/>
        <v>51-100</v>
      </c>
      <c r="F2418" s="24">
        <v>94701</v>
      </c>
      <c r="G2418" s="22">
        <v>4</v>
      </c>
      <c r="H2418" s="22">
        <v>1.9</v>
      </c>
      <c r="I2418" s="22" t="s">
        <v>33</v>
      </c>
      <c r="J2418" s="22">
        <v>212</v>
      </c>
      <c r="K2418" s="22" t="s">
        <v>34</v>
      </c>
      <c r="L2418" s="22" t="s">
        <v>34</v>
      </c>
      <c r="M2418" s="22" t="s">
        <v>34</v>
      </c>
      <c r="N2418" s="22" t="s">
        <v>34</v>
      </c>
      <c r="O2418" s="22" t="s">
        <v>35</v>
      </c>
      <c r="P2418" s="25" t="str" cm="1">
        <f t="array" ref="P2418">_xlfn.IFS(
B2418&lt;30,"20-29",
B2418&lt;40,"30-39",
B2418&lt;50,"40-49",
B2418&lt;60,"50-59",
TRUE,"60+")</f>
        <v>40-49</v>
      </c>
      <c r="Q2418" s="25" t="str" cm="1">
        <f t="array" ref="Q2418">_xlfn.IFS(
D2418&lt;25,"0–24K",
D2418&lt;50,"25–49K",
D2418&lt;75,"50–74K",
D2418&lt;100,"75–99K",
D2418&lt;150,"100–149K",
D2418&lt;200,"150–199K",
TRUE,"200K+"
)</f>
        <v>50–74K</v>
      </c>
      <c r="R2418" s="25" t="str" cm="1">
        <f t="array" ref="R2418">_xlfn.IFS(
J2418=0,"No Mortgage",
J2418&lt;=100,"Low",
J2418&lt;=300,"Medium",
TRUE,"High"
)</f>
        <v>Medium</v>
      </c>
      <c r="S2418" s="25" t="str" cm="1">
        <f t="array" ref="S2418">_xlfn.IFS(
C2418&lt;10,"0-10",
C2418&lt;20,"11-20",
C2418&lt;30,"21-30",
TRUE,"30+ yrs"
)</f>
        <v>21-30</v>
      </c>
      <c r="T2418" s="26" t="str" cm="1">
        <f t="array" ref="T2418">_xlfn.IFS(
H2418&lt;1,"0-1",
H2418&lt;2,"1-2",
H2418&lt;3,"2-3",
H2418&lt;4,"3-4",
H2418&lt;5,"4-5",
TRUE,"5+"
)</f>
        <v>1-2</v>
      </c>
    </row>
    <row r="2419" spans="1:20" ht="15.6" x14ac:dyDescent="0.3">
      <c r="A2419" s="21">
        <v>2552</v>
      </c>
      <c r="B2419" s="22">
        <v>46</v>
      </c>
      <c r="C2419" s="22">
        <v>22</v>
      </c>
      <c r="D2419" s="22">
        <v>43</v>
      </c>
      <c r="E2419" s="23" t="str">
        <f t="shared" si="37"/>
        <v>0-50</v>
      </c>
      <c r="F2419" s="24">
        <v>92120</v>
      </c>
      <c r="G2419" s="22">
        <v>2</v>
      </c>
      <c r="H2419" s="22">
        <v>2.1</v>
      </c>
      <c r="I2419" s="22" t="s">
        <v>36</v>
      </c>
      <c r="J2419" s="22">
        <v>0</v>
      </c>
      <c r="K2419" s="22" t="s">
        <v>34</v>
      </c>
      <c r="L2419" s="22" t="s">
        <v>35</v>
      </c>
      <c r="M2419" s="22" t="s">
        <v>35</v>
      </c>
      <c r="N2419" s="22" t="s">
        <v>35</v>
      </c>
      <c r="O2419" s="22" t="s">
        <v>35</v>
      </c>
      <c r="P2419" s="25" t="str" cm="1">
        <f t="array" ref="P2419">_xlfn.IFS(
B2419&lt;30,"20-29",
B2419&lt;40,"30-39",
B2419&lt;50,"40-49",
B2419&lt;60,"50-59",
TRUE,"60+")</f>
        <v>40-49</v>
      </c>
      <c r="Q2419" s="25" t="str" cm="1">
        <f t="array" ref="Q2419">_xlfn.IFS(
D2419&lt;25,"0–24K",
D2419&lt;50,"25–49K",
D2419&lt;75,"50–74K",
D2419&lt;100,"75–99K",
D2419&lt;150,"100–149K",
D2419&lt;200,"150–199K",
TRUE,"200K+"
)</f>
        <v>25–49K</v>
      </c>
      <c r="R2419" s="25" t="str" cm="1">
        <f t="array" ref="R2419">_xlfn.IFS(
J2419=0,"No Mortgage",
J2419&lt;=100,"Low",
J2419&lt;=300,"Medium",
TRUE,"High"
)</f>
        <v>No Mortgage</v>
      </c>
      <c r="S2419" s="25" t="str" cm="1">
        <f t="array" ref="S2419">_xlfn.IFS(
C2419&lt;10,"0-10",
C2419&lt;20,"11-20",
C2419&lt;30,"21-30",
TRUE,"30+ yrs"
)</f>
        <v>21-30</v>
      </c>
      <c r="T2419" s="26" t="str" cm="1">
        <f t="array" ref="T2419">_xlfn.IFS(
H2419&lt;1,"0-1",
H2419&lt;2,"1-2",
H2419&lt;3,"2-3",
H2419&lt;4,"3-4",
H2419&lt;5,"4-5",
TRUE,"5+"
)</f>
        <v>2-3</v>
      </c>
    </row>
    <row r="2420" spans="1:20" ht="15.6" x14ac:dyDescent="0.3">
      <c r="A2420" s="21">
        <v>2569</v>
      </c>
      <c r="B2420" s="22">
        <v>46</v>
      </c>
      <c r="C2420" s="22">
        <v>21</v>
      </c>
      <c r="D2420" s="22">
        <v>34</v>
      </c>
      <c r="E2420" s="23" t="str">
        <f t="shared" si="37"/>
        <v>0-50</v>
      </c>
      <c r="F2420" s="24">
        <v>92373</v>
      </c>
      <c r="G2420" s="22">
        <v>2</v>
      </c>
      <c r="H2420" s="22">
        <v>1.3</v>
      </c>
      <c r="I2420" s="22" t="s">
        <v>33</v>
      </c>
      <c r="J2420" s="22">
        <v>0</v>
      </c>
      <c r="K2420" s="22" t="s">
        <v>34</v>
      </c>
      <c r="L2420" s="22" t="s">
        <v>34</v>
      </c>
      <c r="M2420" s="22" t="s">
        <v>34</v>
      </c>
      <c r="N2420" s="22" t="s">
        <v>35</v>
      </c>
      <c r="O2420" s="22" t="s">
        <v>34</v>
      </c>
      <c r="P2420" s="25" t="str" cm="1">
        <f t="array" ref="P2420">_xlfn.IFS(
B2420&lt;30,"20-29",
B2420&lt;40,"30-39",
B2420&lt;50,"40-49",
B2420&lt;60,"50-59",
TRUE,"60+")</f>
        <v>40-49</v>
      </c>
      <c r="Q2420" s="25" t="str" cm="1">
        <f t="array" ref="Q2420">_xlfn.IFS(
D2420&lt;25,"0–24K",
D2420&lt;50,"25–49K",
D2420&lt;75,"50–74K",
D2420&lt;100,"75–99K",
D2420&lt;150,"100–149K",
D2420&lt;200,"150–199K",
TRUE,"200K+"
)</f>
        <v>25–49K</v>
      </c>
      <c r="R2420" s="25" t="str" cm="1">
        <f t="array" ref="R2420">_xlfn.IFS(
J2420=0,"No Mortgage",
J2420&lt;=100,"Low",
J2420&lt;=300,"Medium",
TRUE,"High"
)</f>
        <v>No Mortgage</v>
      </c>
      <c r="S2420" s="25" t="str" cm="1">
        <f t="array" ref="S2420">_xlfn.IFS(
C2420&lt;10,"0-10",
C2420&lt;20,"11-20",
C2420&lt;30,"21-30",
TRUE,"30+ yrs"
)</f>
        <v>21-30</v>
      </c>
      <c r="T2420" s="26" t="str" cm="1">
        <f t="array" ref="T2420">_xlfn.IFS(
H2420&lt;1,"0-1",
H2420&lt;2,"1-2",
H2420&lt;3,"2-3",
H2420&lt;4,"3-4",
H2420&lt;5,"4-5",
TRUE,"5+"
)</f>
        <v>1-2</v>
      </c>
    </row>
    <row r="2421" spans="1:20" ht="15.6" x14ac:dyDescent="0.3">
      <c r="A2421" s="21">
        <v>2591</v>
      </c>
      <c r="B2421" s="22">
        <v>46</v>
      </c>
      <c r="C2421" s="22">
        <v>20</v>
      </c>
      <c r="D2421" s="22">
        <v>152</v>
      </c>
      <c r="E2421" s="23" t="str">
        <f t="shared" si="37"/>
        <v>100+</v>
      </c>
      <c r="F2421" s="24">
        <v>95814</v>
      </c>
      <c r="G2421" s="22">
        <v>1</v>
      </c>
      <c r="H2421" s="22">
        <v>7.4</v>
      </c>
      <c r="I2421" s="22" t="s">
        <v>36</v>
      </c>
      <c r="J2421" s="22">
        <v>374</v>
      </c>
      <c r="K2421" s="22" t="s">
        <v>35</v>
      </c>
      <c r="L2421" s="22" t="s">
        <v>34</v>
      </c>
      <c r="M2421" s="22" t="s">
        <v>35</v>
      </c>
      <c r="N2421" s="22" t="s">
        <v>35</v>
      </c>
      <c r="O2421" s="22" t="s">
        <v>35</v>
      </c>
      <c r="P2421" s="25" t="str" cm="1">
        <f t="array" ref="P2421">_xlfn.IFS(
B2421&lt;30,"20-29",
B2421&lt;40,"30-39",
B2421&lt;50,"40-49",
B2421&lt;60,"50-59",
TRUE,"60+")</f>
        <v>40-49</v>
      </c>
      <c r="Q2421" s="25" t="str" cm="1">
        <f t="array" ref="Q2421">_xlfn.IFS(
D2421&lt;25,"0–24K",
D2421&lt;50,"25–49K",
D2421&lt;75,"50–74K",
D2421&lt;100,"75–99K",
D2421&lt;150,"100–149K",
D2421&lt;200,"150–199K",
TRUE,"200K+"
)</f>
        <v>150–199K</v>
      </c>
      <c r="R2421" s="25" t="str" cm="1">
        <f t="array" ref="R2421">_xlfn.IFS(
J2421=0,"No Mortgage",
J2421&lt;=100,"Low",
J2421&lt;=300,"Medium",
TRUE,"High"
)</f>
        <v>High</v>
      </c>
      <c r="S2421" s="25" t="str" cm="1">
        <f t="array" ref="S2421">_xlfn.IFS(
C2421&lt;10,"0-10",
C2421&lt;20,"11-20",
C2421&lt;30,"21-30",
TRUE,"30+ yrs"
)</f>
        <v>21-30</v>
      </c>
      <c r="T2421" s="26" t="str" cm="1">
        <f t="array" ref="T2421">_xlfn.IFS(
H2421&lt;1,"0-1",
H2421&lt;2,"1-2",
H2421&lt;3,"2-3",
H2421&lt;4,"3-4",
H2421&lt;5,"4-5",
TRUE,"5+"
)</f>
        <v>5+</v>
      </c>
    </row>
    <row r="2422" spans="1:20" ht="15.6" x14ac:dyDescent="0.3">
      <c r="A2422" s="21">
        <v>2599</v>
      </c>
      <c r="B2422" s="22">
        <v>46</v>
      </c>
      <c r="C2422" s="22">
        <v>20</v>
      </c>
      <c r="D2422" s="22">
        <v>9</v>
      </c>
      <c r="E2422" s="23" t="str">
        <f t="shared" si="37"/>
        <v>0-50</v>
      </c>
      <c r="F2422" s="24">
        <v>94005</v>
      </c>
      <c r="G2422" s="22">
        <v>1</v>
      </c>
      <c r="H2422" s="22">
        <v>0.2</v>
      </c>
      <c r="I2422" s="22" t="s">
        <v>33</v>
      </c>
      <c r="J2422" s="22">
        <v>0</v>
      </c>
      <c r="K2422" s="22" t="s">
        <v>34</v>
      </c>
      <c r="L2422" s="22" t="s">
        <v>34</v>
      </c>
      <c r="M2422" s="22" t="s">
        <v>34</v>
      </c>
      <c r="N2422" s="22" t="s">
        <v>35</v>
      </c>
      <c r="O2422" s="22" t="s">
        <v>34</v>
      </c>
      <c r="P2422" s="25" t="str" cm="1">
        <f t="array" ref="P2422">_xlfn.IFS(
B2422&lt;30,"20-29",
B2422&lt;40,"30-39",
B2422&lt;50,"40-49",
B2422&lt;60,"50-59",
TRUE,"60+")</f>
        <v>40-49</v>
      </c>
      <c r="Q2422" s="25" t="str" cm="1">
        <f t="array" ref="Q2422">_xlfn.IFS(
D2422&lt;25,"0–24K",
D2422&lt;50,"25–49K",
D2422&lt;75,"50–74K",
D2422&lt;100,"75–99K",
D2422&lt;150,"100–149K",
D2422&lt;200,"150–199K",
TRUE,"200K+"
)</f>
        <v>0–24K</v>
      </c>
      <c r="R2422" s="25" t="str" cm="1">
        <f t="array" ref="R2422">_xlfn.IFS(
J2422=0,"No Mortgage",
J2422&lt;=100,"Low",
J2422&lt;=300,"Medium",
TRUE,"High"
)</f>
        <v>No Mortgage</v>
      </c>
      <c r="S2422" s="25" t="str" cm="1">
        <f t="array" ref="S2422">_xlfn.IFS(
C2422&lt;10,"0-10",
C2422&lt;20,"11-20",
C2422&lt;30,"21-30",
TRUE,"30+ yrs"
)</f>
        <v>21-30</v>
      </c>
      <c r="T2422" s="26" t="str" cm="1">
        <f t="array" ref="T2422">_xlfn.IFS(
H2422&lt;1,"0-1",
H2422&lt;2,"1-2",
H2422&lt;3,"2-3",
H2422&lt;4,"3-4",
H2422&lt;5,"4-5",
TRUE,"5+"
)</f>
        <v>0-1</v>
      </c>
    </row>
    <row r="2423" spans="1:20" ht="15.6" x14ac:dyDescent="0.3">
      <c r="A2423" s="21">
        <v>2607</v>
      </c>
      <c r="B2423" s="22">
        <v>46</v>
      </c>
      <c r="C2423" s="22">
        <v>22</v>
      </c>
      <c r="D2423" s="22">
        <v>73</v>
      </c>
      <c r="E2423" s="23" t="str">
        <f t="shared" si="37"/>
        <v>51-100</v>
      </c>
      <c r="F2423" s="24">
        <v>92648</v>
      </c>
      <c r="G2423" s="22">
        <v>2</v>
      </c>
      <c r="H2423" s="22">
        <v>1.7</v>
      </c>
      <c r="I2423" s="22" t="s">
        <v>33</v>
      </c>
      <c r="J2423" s="22">
        <v>216</v>
      </c>
      <c r="K2423" s="22" t="s">
        <v>34</v>
      </c>
      <c r="L2423" s="22" t="s">
        <v>34</v>
      </c>
      <c r="M2423" s="22" t="s">
        <v>34</v>
      </c>
      <c r="N2423" s="22" t="s">
        <v>35</v>
      </c>
      <c r="O2423" s="22" t="s">
        <v>34</v>
      </c>
      <c r="P2423" s="25" t="str" cm="1">
        <f t="array" ref="P2423">_xlfn.IFS(
B2423&lt;30,"20-29",
B2423&lt;40,"30-39",
B2423&lt;50,"40-49",
B2423&lt;60,"50-59",
TRUE,"60+")</f>
        <v>40-49</v>
      </c>
      <c r="Q2423" s="25" t="str" cm="1">
        <f t="array" ref="Q2423">_xlfn.IFS(
D2423&lt;25,"0–24K",
D2423&lt;50,"25–49K",
D2423&lt;75,"50–74K",
D2423&lt;100,"75–99K",
D2423&lt;150,"100–149K",
D2423&lt;200,"150–199K",
TRUE,"200K+"
)</f>
        <v>50–74K</v>
      </c>
      <c r="R2423" s="25" t="str" cm="1">
        <f t="array" ref="R2423">_xlfn.IFS(
J2423=0,"No Mortgage",
J2423&lt;=100,"Low",
J2423&lt;=300,"Medium",
TRUE,"High"
)</f>
        <v>Medium</v>
      </c>
      <c r="S2423" s="25" t="str" cm="1">
        <f t="array" ref="S2423">_xlfn.IFS(
C2423&lt;10,"0-10",
C2423&lt;20,"11-20",
C2423&lt;30,"21-30",
TRUE,"30+ yrs"
)</f>
        <v>21-30</v>
      </c>
      <c r="T2423" s="26" t="str" cm="1">
        <f t="array" ref="T2423">_xlfn.IFS(
H2423&lt;1,"0-1",
H2423&lt;2,"1-2",
H2423&lt;3,"2-3",
H2423&lt;4,"3-4",
H2423&lt;5,"4-5",
TRUE,"5+"
)</f>
        <v>1-2</v>
      </c>
    </row>
    <row r="2424" spans="1:20" ht="15.6" x14ac:dyDescent="0.3">
      <c r="A2424" s="21">
        <v>2693</v>
      </c>
      <c r="B2424" s="22">
        <v>46</v>
      </c>
      <c r="C2424" s="22">
        <v>20</v>
      </c>
      <c r="D2424" s="22">
        <v>82</v>
      </c>
      <c r="E2424" s="23" t="str">
        <f t="shared" si="37"/>
        <v>51-100</v>
      </c>
      <c r="F2424" s="24">
        <v>90230</v>
      </c>
      <c r="G2424" s="22">
        <v>2</v>
      </c>
      <c r="H2424" s="22">
        <v>1.7</v>
      </c>
      <c r="I2424" s="22" t="s">
        <v>37</v>
      </c>
      <c r="J2424" s="22">
        <v>0</v>
      </c>
      <c r="K2424" s="22" t="s">
        <v>34</v>
      </c>
      <c r="L2424" s="22" t="s">
        <v>34</v>
      </c>
      <c r="M2424" s="22" t="s">
        <v>34</v>
      </c>
      <c r="N2424" s="22" t="s">
        <v>35</v>
      </c>
      <c r="O2424" s="22" t="s">
        <v>35</v>
      </c>
      <c r="P2424" s="25" t="str" cm="1">
        <f t="array" ref="P2424">_xlfn.IFS(
B2424&lt;30,"20-29",
B2424&lt;40,"30-39",
B2424&lt;50,"40-49",
B2424&lt;60,"50-59",
TRUE,"60+")</f>
        <v>40-49</v>
      </c>
      <c r="Q2424" s="25" t="str" cm="1">
        <f t="array" ref="Q2424">_xlfn.IFS(
D2424&lt;25,"0–24K",
D2424&lt;50,"25–49K",
D2424&lt;75,"50–74K",
D2424&lt;100,"75–99K",
D2424&lt;150,"100–149K",
D2424&lt;200,"150–199K",
TRUE,"200K+"
)</f>
        <v>75–99K</v>
      </c>
      <c r="R2424" s="25" t="str" cm="1">
        <f t="array" ref="R2424">_xlfn.IFS(
J2424=0,"No Mortgage",
J2424&lt;=100,"Low",
J2424&lt;=300,"Medium",
TRUE,"High"
)</f>
        <v>No Mortgage</v>
      </c>
      <c r="S2424" s="25" t="str" cm="1">
        <f t="array" ref="S2424">_xlfn.IFS(
C2424&lt;10,"0-10",
C2424&lt;20,"11-20",
C2424&lt;30,"21-30",
TRUE,"30+ yrs"
)</f>
        <v>21-30</v>
      </c>
      <c r="T2424" s="26" t="str" cm="1">
        <f t="array" ref="T2424">_xlfn.IFS(
H2424&lt;1,"0-1",
H2424&lt;2,"1-2",
H2424&lt;3,"2-3",
H2424&lt;4,"3-4",
H2424&lt;5,"4-5",
TRUE,"5+"
)</f>
        <v>1-2</v>
      </c>
    </row>
    <row r="2425" spans="1:20" ht="15.6" x14ac:dyDescent="0.3">
      <c r="A2425" s="21">
        <v>2715</v>
      </c>
      <c r="B2425" s="22">
        <v>46</v>
      </c>
      <c r="C2425" s="22">
        <v>20</v>
      </c>
      <c r="D2425" s="22">
        <v>158</v>
      </c>
      <c r="E2425" s="23" t="str">
        <f t="shared" si="37"/>
        <v>100+</v>
      </c>
      <c r="F2425" s="24">
        <v>92870</v>
      </c>
      <c r="G2425" s="22">
        <v>3</v>
      </c>
      <c r="H2425" s="22">
        <v>5.4</v>
      </c>
      <c r="I2425" s="22" t="s">
        <v>33</v>
      </c>
      <c r="J2425" s="22">
        <v>432</v>
      </c>
      <c r="K2425" s="22" t="s">
        <v>35</v>
      </c>
      <c r="L2425" s="22" t="s">
        <v>34</v>
      </c>
      <c r="M2425" s="22" t="s">
        <v>34</v>
      </c>
      <c r="N2425" s="22" t="s">
        <v>34</v>
      </c>
      <c r="O2425" s="22" t="s">
        <v>35</v>
      </c>
      <c r="P2425" s="25" t="str" cm="1">
        <f t="array" ref="P2425">_xlfn.IFS(
B2425&lt;30,"20-29",
B2425&lt;40,"30-39",
B2425&lt;50,"40-49",
B2425&lt;60,"50-59",
TRUE,"60+")</f>
        <v>40-49</v>
      </c>
      <c r="Q2425" s="25" t="str" cm="1">
        <f t="array" ref="Q2425">_xlfn.IFS(
D2425&lt;25,"0–24K",
D2425&lt;50,"25–49K",
D2425&lt;75,"50–74K",
D2425&lt;100,"75–99K",
D2425&lt;150,"100–149K",
D2425&lt;200,"150–199K",
TRUE,"200K+"
)</f>
        <v>150–199K</v>
      </c>
      <c r="R2425" s="25" t="str" cm="1">
        <f t="array" ref="R2425">_xlfn.IFS(
J2425=0,"No Mortgage",
J2425&lt;=100,"Low",
J2425&lt;=300,"Medium",
TRUE,"High"
)</f>
        <v>High</v>
      </c>
      <c r="S2425" s="25" t="str" cm="1">
        <f t="array" ref="S2425">_xlfn.IFS(
C2425&lt;10,"0-10",
C2425&lt;20,"11-20",
C2425&lt;30,"21-30",
TRUE,"30+ yrs"
)</f>
        <v>21-30</v>
      </c>
      <c r="T2425" s="26" t="str" cm="1">
        <f t="array" ref="T2425">_xlfn.IFS(
H2425&lt;1,"0-1",
H2425&lt;2,"1-2",
H2425&lt;3,"2-3",
H2425&lt;4,"3-4",
H2425&lt;5,"4-5",
TRUE,"5+"
)</f>
        <v>5+</v>
      </c>
    </row>
    <row r="2426" spans="1:20" ht="15.6" x14ac:dyDescent="0.3">
      <c r="A2426" s="21">
        <v>2777</v>
      </c>
      <c r="B2426" s="22">
        <v>46</v>
      </c>
      <c r="C2426" s="22">
        <v>20</v>
      </c>
      <c r="D2426" s="22">
        <v>140</v>
      </c>
      <c r="E2426" s="23" t="str">
        <f t="shared" si="37"/>
        <v>100+</v>
      </c>
      <c r="F2426" s="24">
        <v>93106</v>
      </c>
      <c r="G2426" s="22">
        <v>2</v>
      </c>
      <c r="H2426" s="22">
        <v>6.3</v>
      </c>
      <c r="I2426" s="22" t="s">
        <v>33</v>
      </c>
      <c r="J2426" s="22">
        <v>380</v>
      </c>
      <c r="K2426" s="22" t="s">
        <v>34</v>
      </c>
      <c r="L2426" s="22" t="s">
        <v>34</v>
      </c>
      <c r="M2426" s="22" t="s">
        <v>34</v>
      </c>
      <c r="N2426" s="22" t="s">
        <v>35</v>
      </c>
      <c r="O2426" s="22" t="s">
        <v>35</v>
      </c>
      <c r="P2426" s="25" t="str" cm="1">
        <f t="array" ref="P2426">_xlfn.IFS(
B2426&lt;30,"20-29",
B2426&lt;40,"30-39",
B2426&lt;50,"40-49",
B2426&lt;60,"50-59",
TRUE,"60+")</f>
        <v>40-49</v>
      </c>
      <c r="Q2426" s="25" t="str" cm="1">
        <f t="array" ref="Q2426">_xlfn.IFS(
D2426&lt;25,"0–24K",
D2426&lt;50,"25–49K",
D2426&lt;75,"50–74K",
D2426&lt;100,"75–99K",
D2426&lt;150,"100–149K",
D2426&lt;200,"150–199K",
TRUE,"200K+"
)</f>
        <v>100–149K</v>
      </c>
      <c r="R2426" s="25" t="str" cm="1">
        <f t="array" ref="R2426">_xlfn.IFS(
J2426=0,"No Mortgage",
J2426&lt;=100,"Low",
J2426&lt;=300,"Medium",
TRUE,"High"
)</f>
        <v>High</v>
      </c>
      <c r="S2426" s="25" t="str" cm="1">
        <f t="array" ref="S2426">_xlfn.IFS(
C2426&lt;10,"0-10",
C2426&lt;20,"11-20",
C2426&lt;30,"21-30",
TRUE,"30+ yrs"
)</f>
        <v>21-30</v>
      </c>
      <c r="T2426" s="26" t="str" cm="1">
        <f t="array" ref="T2426">_xlfn.IFS(
H2426&lt;1,"0-1",
H2426&lt;2,"1-2",
H2426&lt;3,"2-3",
H2426&lt;4,"3-4",
H2426&lt;5,"4-5",
TRUE,"5+"
)</f>
        <v>5+</v>
      </c>
    </row>
    <row r="2427" spans="1:20" ht="15.6" x14ac:dyDescent="0.3">
      <c r="A2427" s="21">
        <v>2834</v>
      </c>
      <c r="B2427" s="22">
        <v>46</v>
      </c>
      <c r="C2427" s="22">
        <v>22</v>
      </c>
      <c r="D2427" s="22">
        <v>152</v>
      </c>
      <c r="E2427" s="23" t="str">
        <f t="shared" si="37"/>
        <v>100+</v>
      </c>
      <c r="F2427" s="24">
        <v>90009</v>
      </c>
      <c r="G2427" s="22">
        <v>2</v>
      </c>
      <c r="H2427" s="22">
        <v>1.4</v>
      </c>
      <c r="I2427" s="22" t="s">
        <v>33</v>
      </c>
      <c r="J2427" s="22">
        <v>0</v>
      </c>
      <c r="K2427" s="22" t="s">
        <v>34</v>
      </c>
      <c r="L2427" s="22" t="s">
        <v>34</v>
      </c>
      <c r="M2427" s="22" t="s">
        <v>34</v>
      </c>
      <c r="N2427" s="22" t="s">
        <v>35</v>
      </c>
      <c r="O2427" s="22" t="s">
        <v>34</v>
      </c>
      <c r="P2427" s="25" t="str" cm="1">
        <f t="array" ref="P2427">_xlfn.IFS(
B2427&lt;30,"20-29",
B2427&lt;40,"30-39",
B2427&lt;50,"40-49",
B2427&lt;60,"50-59",
TRUE,"60+")</f>
        <v>40-49</v>
      </c>
      <c r="Q2427" s="25" t="str" cm="1">
        <f t="array" ref="Q2427">_xlfn.IFS(
D2427&lt;25,"0–24K",
D2427&lt;50,"25–49K",
D2427&lt;75,"50–74K",
D2427&lt;100,"75–99K",
D2427&lt;150,"100–149K",
D2427&lt;200,"150–199K",
TRUE,"200K+"
)</f>
        <v>150–199K</v>
      </c>
      <c r="R2427" s="25" t="str" cm="1">
        <f t="array" ref="R2427">_xlfn.IFS(
J2427=0,"No Mortgage",
J2427&lt;=100,"Low",
J2427&lt;=300,"Medium",
TRUE,"High"
)</f>
        <v>No Mortgage</v>
      </c>
      <c r="S2427" s="25" t="str" cm="1">
        <f t="array" ref="S2427">_xlfn.IFS(
C2427&lt;10,"0-10",
C2427&lt;20,"11-20",
C2427&lt;30,"21-30",
TRUE,"30+ yrs"
)</f>
        <v>21-30</v>
      </c>
      <c r="T2427" s="26" t="str" cm="1">
        <f t="array" ref="T2427">_xlfn.IFS(
H2427&lt;1,"0-1",
H2427&lt;2,"1-2",
H2427&lt;3,"2-3",
H2427&lt;4,"3-4",
H2427&lt;5,"4-5",
TRUE,"5+"
)</f>
        <v>1-2</v>
      </c>
    </row>
    <row r="2428" spans="1:20" ht="15.6" x14ac:dyDescent="0.3">
      <c r="A2428" s="21">
        <v>2867</v>
      </c>
      <c r="B2428" s="22">
        <v>46</v>
      </c>
      <c r="C2428" s="22">
        <v>22</v>
      </c>
      <c r="D2428" s="22">
        <v>141</v>
      </c>
      <c r="E2428" s="23" t="str">
        <f t="shared" si="37"/>
        <v>100+</v>
      </c>
      <c r="F2428" s="24">
        <v>90089</v>
      </c>
      <c r="G2428" s="22">
        <v>2</v>
      </c>
      <c r="H2428" s="22">
        <v>3.3</v>
      </c>
      <c r="I2428" s="22" t="s">
        <v>33</v>
      </c>
      <c r="J2428" s="22">
        <v>0</v>
      </c>
      <c r="K2428" s="22" t="s">
        <v>34</v>
      </c>
      <c r="L2428" s="22" t="s">
        <v>35</v>
      </c>
      <c r="M2428" s="22" t="s">
        <v>35</v>
      </c>
      <c r="N2428" s="22" t="s">
        <v>35</v>
      </c>
      <c r="O2428" s="22" t="s">
        <v>35</v>
      </c>
      <c r="P2428" s="25" t="str" cm="1">
        <f t="array" ref="P2428">_xlfn.IFS(
B2428&lt;30,"20-29",
B2428&lt;40,"30-39",
B2428&lt;50,"40-49",
B2428&lt;60,"50-59",
TRUE,"60+")</f>
        <v>40-49</v>
      </c>
      <c r="Q2428" s="25" t="str" cm="1">
        <f t="array" ref="Q2428">_xlfn.IFS(
D2428&lt;25,"0–24K",
D2428&lt;50,"25–49K",
D2428&lt;75,"50–74K",
D2428&lt;100,"75–99K",
D2428&lt;150,"100–149K",
D2428&lt;200,"150–199K",
TRUE,"200K+"
)</f>
        <v>100–149K</v>
      </c>
      <c r="R2428" s="25" t="str" cm="1">
        <f t="array" ref="R2428">_xlfn.IFS(
J2428=0,"No Mortgage",
J2428&lt;=100,"Low",
J2428&lt;=300,"Medium",
TRUE,"High"
)</f>
        <v>No Mortgage</v>
      </c>
      <c r="S2428" s="25" t="str" cm="1">
        <f t="array" ref="S2428">_xlfn.IFS(
C2428&lt;10,"0-10",
C2428&lt;20,"11-20",
C2428&lt;30,"21-30",
TRUE,"30+ yrs"
)</f>
        <v>21-30</v>
      </c>
      <c r="T2428" s="26" t="str" cm="1">
        <f t="array" ref="T2428">_xlfn.IFS(
H2428&lt;1,"0-1",
H2428&lt;2,"1-2",
H2428&lt;3,"2-3",
H2428&lt;4,"3-4",
H2428&lt;5,"4-5",
TRUE,"5+"
)</f>
        <v>3-4</v>
      </c>
    </row>
    <row r="2429" spans="1:20" ht="15.6" x14ac:dyDescent="0.3">
      <c r="A2429" s="21">
        <v>2911</v>
      </c>
      <c r="B2429" s="22">
        <v>46</v>
      </c>
      <c r="C2429" s="22">
        <v>22</v>
      </c>
      <c r="D2429" s="22">
        <v>102</v>
      </c>
      <c r="E2429" s="23" t="str">
        <f t="shared" si="37"/>
        <v>100+</v>
      </c>
      <c r="F2429" s="24">
        <v>95039</v>
      </c>
      <c r="G2429" s="22">
        <v>3</v>
      </c>
      <c r="H2429" s="22">
        <v>4.5</v>
      </c>
      <c r="I2429" s="22" t="s">
        <v>36</v>
      </c>
      <c r="J2429" s="22">
        <v>0</v>
      </c>
      <c r="K2429" s="22" t="s">
        <v>35</v>
      </c>
      <c r="L2429" s="22" t="s">
        <v>34</v>
      </c>
      <c r="M2429" s="22" t="s">
        <v>34</v>
      </c>
      <c r="N2429" s="22" t="s">
        <v>35</v>
      </c>
      <c r="O2429" s="22" t="s">
        <v>34</v>
      </c>
      <c r="P2429" s="25" t="str" cm="1">
        <f t="array" ref="P2429">_xlfn.IFS(
B2429&lt;30,"20-29",
B2429&lt;40,"30-39",
B2429&lt;50,"40-49",
B2429&lt;60,"50-59",
TRUE,"60+")</f>
        <v>40-49</v>
      </c>
      <c r="Q2429" s="25" t="str" cm="1">
        <f t="array" ref="Q2429">_xlfn.IFS(
D2429&lt;25,"0–24K",
D2429&lt;50,"25–49K",
D2429&lt;75,"50–74K",
D2429&lt;100,"75–99K",
D2429&lt;150,"100–149K",
D2429&lt;200,"150–199K",
TRUE,"200K+"
)</f>
        <v>100–149K</v>
      </c>
      <c r="R2429" s="25" t="str" cm="1">
        <f t="array" ref="R2429">_xlfn.IFS(
J2429=0,"No Mortgage",
J2429&lt;=100,"Low",
J2429&lt;=300,"Medium",
TRUE,"High"
)</f>
        <v>No Mortgage</v>
      </c>
      <c r="S2429" s="25" t="str" cm="1">
        <f t="array" ref="S2429">_xlfn.IFS(
C2429&lt;10,"0-10",
C2429&lt;20,"11-20",
C2429&lt;30,"21-30",
TRUE,"30+ yrs"
)</f>
        <v>21-30</v>
      </c>
      <c r="T2429" s="26" t="str" cm="1">
        <f t="array" ref="T2429">_xlfn.IFS(
H2429&lt;1,"0-1",
H2429&lt;2,"1-2",
H2429&lt;3,"2-3",
H2429&lt;4,"3-4",
H2429&lt;5,"4-5",
TRUE,"5+"
)</f>
        <v>4-5</v>
      </c>
    </row>
    <row r="2430" spans="1:20" ht="15.6" x14ac:dyDescent="0.3">
      <c r="A2430" s="21">
        <v>2917</v>
      </c>
      <c r="B2430" s="22">
        <v>46</v>
      </c>
      <c r="C2430" s="22">
        <v>20</v>
      </c>
      <c r="D2430" s="22">
        <v>40</v>
      </c>
      <c r="E2430" s="23" t="str">
        <f t="shared" si="37"/>
        <v>0-50</v>
      </c>
      <c r="F2430" s="24">
        <v>92037</v>
      </c>
      <c r="G2430" s="22">
        <v>1</v>
      </c>
      <c r="H2430" s="22">
        <v>1.2</v>
      </c>
      <c r="I2430" s="22" t="s">
        <v>37</v>
      </c>
      <c r="J2430" s="22">
        <v>0</v>
      </c>
      <c r="K2430" s="22" t="s">
        <v>34</v>
      </c>
      <c r="L2430" s="22" t="s">
        <v>34</v>
      </c>
      <c r="M2430" s="22" t="s">
        <v>34</v>
      </c>
      <c r="N2430" s="22" t="s">
        <v>35</v>
      </c>
      <c r="O2430" s="22" t="s">
        <v>34</v>
      </c>
      <c r="P2430" s="25" t="str" cm="1">
        <f t="array" ref="P2430">_xlfn.IFS(
B2430&lt;30,"20-29",
B2430&lt;40,"30-39",
B2430&lt;50,"40-49",
B2430&lt;60,"50-59",
TRUE,"60+")</f>
        <v>40-49</v>
      </c>
      <c r="Q2430" s="25" t="str" cm="1">
        <f t="array" ref="Q2430">_xlfn.IFS(
D2430&lt;25,"0–24K",
D2430&lt;50,"25–49K",
D2430&lt;75,"50–74K",
D2430&lt;100,"75–99K",
D2430&lt;150,"100–149K",
D2430&lt;200,"150–199K",
TRUE,"200K+"
)</f>
        <v>25–49K</v>
      </c>
      <c r="R2430" s="25" t="str" cm="1">
        <f t="array" ref="R2430">_xlfn.IFS(
J2430=0,"No Mortgage",
J2430&lt;=100,"Low",
J2430&lt;=300,"Medium",
TRUE,"High"
)</f>
        <v>No Mortgage</v>
      </c>
      <c r="S2430" s="25" t="str" cm="1">
        <f t="array" ref="S2430">_xlfn.IFS(
C2430&lt;10,"0-10",
C2430&lt;20,"11-20",
C2430&lt;30,"21-30",
TRUE,"30+ yrs"
)</f>
        <v>21-30</v>
      </c>
      <c r="T2430" s="26" t="str" cm="1">
        <f t="array" ref="T2430">_xlfn.IFS(
H2430&lt;1,"0-1",
H2430&lt;2,"1-2",
H2430&lt;3,"2-3",
H2430&lt;4,"3-4",
H2430&lt;5,"4-5",
TRUE,"5+"
)</f>
        <v>1-2</v>
      </c>
    </row>
    <row r="2431" spans="1:20" ht="15.6" x14ac:dyDescent="0.3">
      <c r="A2431" s="21">
        <v>2989</v>
      </c>
      <c r="B2431" s="22">
        <v>46</v>
      </c>
      <c r="C2431" s="22">
        <v>21</v>
      </c>
      <c r="D2431" s="22">
        <v>205</v>
      </c>
      <c r="E2431" s="23" t="str">
        <f t="shared" si="37"/>
        <v>100+</v>
      </c>
      <c r="F2431" s="24">
        <v>95762</v>
      </c>
      <c r="G2431" s="22">
        <v>2</v>
      </c>
      <c r="H2431" s="22">
        <v>8.8000000000000007</v>
      </c>
      <c r="I2431" s="22" t="s">
        <v>33</v>
      </c>
      <c r="J2431" s="22">
        <v>181</v>
      </c>
      <c r="K2431" s="22" t="s">
        <v>34</v>
      </c>
      <c r="L2431" s="22" t="s">
        <v>35</v>
      </c>
      <c r="M2431" s="22" t="s">
        <v>34</v>
      </c>
      <c r="N2431" s="22" t="s">
        <v>35</v>
      </c>
      <c r="O2431" s="22" t="s">
        <v>34</v>
      </c>
      <c r="P2431" s="25" t="str" cm="1">
        <f t="array" ref="P2431">_xlfn.IFS(
B2431&lt;30,"20-29",
B2431&lt;40,"30-39",
B2431&lt;50,"40-49",
B2431&lt;60,"50-59",
TRUE,"60+")</f>
        <v>40-49</v>
      </c>
      <c r="Q2431" s="25" t="str" cm="1">
        <f t="array" ref="Q2431">_xlfn.IFS(
D2431&lt;25,"0–24K",
D2431&lt;50,"25–49K",
D2431&lt;75,"50–74K",
D2431&lt;100,"75–99K",
D2431&lt;150,"100–149K",
D2431&lt;200,"150–199K",
TRUE,"200K+"
)</f>
        <v>200K+</v>
      </c>
      <c r="R2431" s="25" t="str" cm="1">
        <f t="array" ref="R2431">_xlfn.IFS(
J2431=0,"No Mortgage",
J2431&lt;=100,"Low",
J2431&lt;=300,"Medium",
TRUE,"High"
)</f>
        <v>Medium</v>
      </c>
      <c r="S2431" s="25" t="str" cm="1">
        <f t="array" ref="S2431">_xlfn.IFS(
C2431&lt;10,"0-10",
C2431&lt;20,"11-20",
C2431&lt;30,"21-30",
TRUE,"30+ yrs"
)</f>
        <v>21-30</v>
      </c>
      <c r="T2431" s="26" t="str" cm="1">
        <f t="array" ref="T2431">_xlfn.IFS(
H2431&lt;1,"0-1",
H2431&lt;2,"1-2",
H2431&lt;3,"2-3",
H2431&lt;4,"3-4",
H2431&lt;5,"4-5",
TRUE,"5+"
)</f>
        <v>5+</v>
      </c>
    </row>
    <row r="2432" spans="1:20" ht="15.6" x14ac:dyDescent="0.3">
      <c r="A2432" s="21">
        <v>2993</v>
      </c>
      <c r="B2432" s="22">
        <v>46</v>
      </c>
      <c r="C2432" s="22">
        <v>21</v>
      </c>
      <c r="D2432" s="22">
        <v>64</v>
      </c>
      <c r="E2432" s="23" t="str">
        <f t="shared" si="37"/>
        <v>51-100</v>
      </c>
      <c r="F2432" s="24">
        <v>92104</v>
      </c>
      <c r="G2432" s="22">
        <v>1</v>
      </c>
      <c r="H2432" s="22">
        <v>2.9</v>
      </c>
      <c r="I2432" s="22" t="s">
        <v>33</v>
      </c>
      <c r="J2432" s="22">
        <v>0</v>
      </c>
      <c r="K2432" s="22" t="s">
        <v>34</v>
      </c>
      <c r="L2432" s="22" t="s">
        <v>34</v>
      </c>
      <c r="M2432" s="22" t="s">
        <v>34</v>
      </c>
      <c r="N2432" s="22" t="s">
        <v>35</v>
      </c>
      <c r="O2432" s="22" t="s">
        <v>35</v>
      </c>
      <c r="P2432" s="25" t="str" cm="1">
        <f t="array" ref="P2432">_xlfn.IFS(
B2432&lt;30,"20-29",
B2432&lt;40,"30-39",
B2432&lt;50,"40-49",
B2432&lt;60,"50-59",
TRUE,"60+")</f>
        <v>40-49</v>
      </c>
      <c r="Q2432" s="25" t="str" cm="1">
        <f t="array" ref="Q2432">_xlfn.IFS(
D2432&lt;25,"0–24K",
D2432&lt;50,"25–49K",
D2432&lt;75,"50–74K",
D2432&lt;100,"75–99K",
D2432&lt;150,"100–149K",
D2432&lt;200,"150–199K",
TRUE,"200K+"
)</f>
        <v>50–74K</v>
      </c>
      <c r="R2432" s="25" t="str" cm="1">
        <f t="array" ref="R2432">_xlfn.IFS(
J2432=0,"No Mortgage",
J2432&lt;=100,"Low",
J2432&lt;=300,"Medium",
TRUE,"High"
)</f>
        <v>No Mortgage</v>
      </c>
      <c r="S2432" s="25" t="str" cm="1">
        <f t="array" ref="S2432">_xlfn.IFS(
C2432&lt;10,"0-10",
C2432&lt;20,"11-20",
C2432&lt;30,"21-30",
TRUE,"30+ yrs"
)</f>
        <v>21-30</v>
      </c>
      <c r="T2432" s="26" t="str" cm="1">
        <f t="array" ref="T2432">_xlfn.IFS(
H2432&lt;1,"0-1",
H2432&lt;2,"1-2",
H2432&lt;3,"2-3",
H2432&lt;4,"3-4",
H2432&lt;5,"4-5",
TRUE,"5+"
)</f>
        <v>2-3</v>
      </c>
    </row>
    <row r="2433" spans="1:20" ht="15.6" x14ac:dyDescent="0.3">
      <c r="A2433" s="21">
        <v>3035</v>
      </c>
      <c r="B2433" s="22">
        <v>46</v>
      </c>
      <c r="C2433" s="22">
        <v>21</v>
      </c>
      <c r="D2433" s="22">
        <v>38</v>
      </c>
      <c r="E2433" s="23" t="str">
        <f t="shared" si="37"/>
        <v>0-50</v>
      </c>
      <c r="F2433" s="24">
        <v>90024</v>
      </c>
      <c r="G2433" s="22">
        <v>1</v>
      </c>
      <c r="H2433" s="22">
        <v>2.4</v>
      </c>
      <c r="I2433" s="22" t="s">
        <v>33</v>
      </c>
      <c r="J2433" s="22">
        <v>130</v>
      </c>
      <c r="K2433" s="22" t="s">
        <v>34</v>
      </c>
      <c r="L2433" s="22" t="s">
        <v>34</v>
      </c>
      <c r="M2433" s="22" t="s">
        <v>34</v>
      </c>
      <c r="N2433" s="22" t="s">
        <v>35</v>
      </c>
      <c r="O2433" s="22" t="s">
        <v>34</v>
      </c>
      <c r="P2433" s="25" t="str" cm="1">
        <f t="array" ref="P2433">_xlfn.IFS(
B2433&lt;30,"20-29",
B2433&lt;40,"30-39",
B2433&lt;50,"40-49",
B2433&lt;60,"50-59",
TRUE,"60+")</f>
        <v>40-49</v>
      </c>
      <c r="Q2433" s="25" t="str" cm="1">
        <f t="array" ref="Q2433">_xlfn.IFS(
D2433&lt;25,"0–24K",
D2433&lt;50,"25–49K",
D2433&lt;75,"50–74K",
D2433&lt;100,"75–99K",
D2433&lt;150,"100–149K",
D2433&lt;200,"150–199K",
TRUE,"200K+"
)</f>
        <v>25–49K</v>
      </c>
      <c r="R2433" s="25" t="str" cm="1">
        <f t="array" ref="R2433">_xlfn.IFS(
J2433=0,"No Mortgage",
J2433&lt;=100,"Low",
J2433&lt;=300,"Medium",
TRUE,"High"
)</f>
        <v>Medium</v>
      </c>
      <c r="S2433" s="25" t="str" cm="1">
        <f t="array" ref="S2433">_xlfn.IFS(
C2433&lt;10,"0-10",
C2433&lt;20,"11-20",
C2433&lt;30,"21-30",
TRUE,"30+ yrs"
)</f>
        <v>21-30</v>
      </c>
      <c r="T2433" s="26" t="str" cm="1">
        <f t="array" ref="T2433">_xlfn.IFS(
H2433&lt;1,"0-1",
H2433&lt;2,"1-2",
H2433&lt;3,"2-3",
H2433&lt;4,"3-4",
H2433&lt;5,"4-5",
TRUE,"5+"
)</f>
        <v>2-3</v>
      </c>
    </row>
    <row r="2434" spans="1:20" ht="15.6" x14ac:dyDescent="0.3">
      <c r="A2434" s="21">
        <v>3078</v>
      </c>
      <c r="B2434" s="22">
        <v>46</v>
      </c>
      <c r="C2434" s="22">
        <v>21</v>
      </c>
      <c r="D2434" s="22">
        <v>44</v>
      </c>
      <c r="E2434" s="23" t="str">
        <f t="shared" ref="E2434:E2497" si="38">IF(D2434&lt;=50,"0-50",IF(D2434&lt;=100,"51-100","100+"))</f>
        <v>0-50</v>
      </c>
      <c r="F2434" s="24">
        <v>95112</v>
      </c>
      <c r="G2434" s="22">
        <v>1</v>
      </c>
      <c r="H2434" s="22">
        <v>0.3</v>
      </c>
      <c r="I2434" s="22" t="s">
        <v>33</v>
      </c>
      <c r="J2434" s="22">
        <v>110</v>
      </c>
      <c r="K2434" s="22" t="s">
        <v>34</v>
      </c>
      <c r="L2434" s="22" t="s">
        <v>35</v>
      </c>
      <c r="M2434" s="22" t="s">
        <v>34</v>
      </c>
      <c r="N2434" s="22" t="s">
        <v>35</v>
      </c>
      <c r="O2434" s="22" t="s">
        <v>34</v>
      </c>
      <c r="P2434" s="25" t="str" cm="1">
        <f t="array" ref="P2434">_xlfn.IFS(
B2434&lt;30,"20-29",
B2434&lt;40,"30-39",
B2434&lt;50,"40-49",
B2434&lt;60,"50-59",
TRUE,"60+")</f>
        <v>40-49</v>
      </c>
      <c r="Q2434" s="25" t="str" cm="1">
        <f t="array" ref="Q2434">_xlfn.IFS(
D2434&lt;25,"0–24K",
D2434&lt;50,"25–49K",
D2434&lt;75,"50–74K",
D2434&lt;100,"75–99K",
D2434&lt;150,"100–149K",
D2434&lt;200,"150–199K",
TRUE,"200K+"
)</f>
        <v>25–49K</v>
      </c>
      <c r="R2434" s="25" t="str" cm="1">
        <f t="array" ref="R2434">_xlfn.IFS(
J2434=0,"No Mortgage",
J2434&lt;=100,"Low",
J2434&lt;=300,"Medium",
TRUE,"High"
)</f>
        <v>Medium</v>
      </c>
      <c r="S2434" s="25" t="str" cm="1">
        <f t="array" ref="S2434">_xlfn.IFS(
C2434&lt;10,"0-10",
C2434&lt;20,"11-20",
C2434&lt;30,"21-30",
TRUE,"30+ yrs"
)</f>
        <v>21-30</v>
      </c>
      <c r="T2434" s="26" t="str" cm="1">
        <f t="array" ref="T2434">_xlfn.IFS(
H2434&lt;1,"0-1",
H2434&lt;2,"1-2",
H2434&lt;3,"2-3",
H2434&lt;4,"3-4",
H2434&lt;5,"4-5",
TRUE,"5+"
)</f>
        <v>0-1</v>
      </c>
    </row>
    <row r="2435" spans="1:20" ht="15.6" x14ac:dyDescent="0.3">
      <c r="A2435" s="21">
        <v>3126</v>
      </c>
      <c r="B2435" s="22">
        <v>46</v>
      </c>
      <c r="C2435" s="22">
        <v>20</v>
      </c>
      <c r="D2435" s="22">
        <v>18</v>
      </c>
      <c r="E2435" s="23" t="str">
        <f t="shared" si="38"/>
        <v>0-50</v>
      </c>
      <c r="F2435" s="24">
        <v>92521</v>
      </c>
      <c r="G2435" s="22">
        <v>1</v>
      </c>
      <c r="H2435" s="22">
        <v>0.2</v>
      </c>
      <c r="I2435" s="22" t="s">
        <v>33</v>
      </c>
      <c r="J2435" s="22">
        <v>0</v>
      </c>
      <c r="K2435" s="22" t="s">
        <v>34</v>
      </c>
      <c r="L2435" s="22" t="s">
        <v>34</v>
      </c>
      <c r="M2435" s="22" t="s">
        <v>34</v>
      </c>
      <c r="N2435" s="22" t="s">
        <v>35</v>
      </c>
      <c r="O2435" s="22" t="s">
        <v>35</v>
      </c>
      <c r="P2435" s="25" t="str" cm="1">
        <f t="array" ref="P2435">_xlfn.IFS(
B2435&lt;30,"20-29",
B2435&lt;40,"30-39",
B2435&lt;50,"40-49",
B2435&lt;60,"50-59",
TRUE,"60+")</f>
        <v>40-49</v>
      </c>
      <c r="Q2435" s="25" t="str" cm="1">
        <f t="array" ref="Q2435">_xlfn.IFS(
D2435&lt;25,"0–24K",
D2435&lt;50,"25–49K",
D2435&lt;75,"50–74K",
D2435&lt;100,"75–99K",
D2435&lt;150,"100–149K",
D2435&lt;200,"150–199K",
TRUE,"200K+"
)</f>
        <v>0–24K</v>
      </c>
      <c r="R2435" s="25" t="str" cm="1">
        <f t="array" ref="R2435">_xlfn.IFS(
J2435=0,"No Mortgage",
J2435&lt;=100,"Low",
J2435&lt;=300,"Medium",
TRUE,"High"
)</f>
        <v>No Mortgage</v>
      </c>
      <c r="S2435" s="25" t="str" cm="1">
        <f t="array" ref="S2435">_xlfn.IFS(
C2435&lt;10,"0-10",
C2435&lt;20,"11-20",
C2435&lt;30,"21-30",
TRUE,"30+ yrs"
)</f>
        <v>21-30</v>
      </c>
      <c r="T2435" s="26" t="str" cm="1">
        <f t="array" ref="T2435">_xlfn.IFS(
H2435&lt;1,"0-1",
H2435&lt;2,"1-2",
H2435&lt;3,"2-3",
H2435&lt;4,"3-4",
H2435&lt;5,"4-5",
TRUE,"5+"
)</f>
        <v>0-1</v>
      </c>
    </row>
    <row r="2436" spans="1:20" ht="15.6" x14ac:dyDescent="0.3">
      <c r="A2436" s="21">
        <v>3179</v>
      </c>
      <c r="B2436" s="22">
        <v>46</v>
      </c>
      <c r="C2436" s="22">
        <v>21</v>
      </c>
      <c r="D2436" s="22">
        <v>71</v>
      </c>
      <c r="E2436" s="23" t="str">
        <f t="shared" si="38"/>
        <v>51-100</v>
      </c>
      <c r="F2436" s="24">
        <v>95814</v>
      </c>
      <c r="G2436" s="22">
        <v>4</v>
      </c>
      <c r="H2436" s="22">
        <v>1.9</v>
      </c>
      <c r="I2436" s="22" t="s">
        <v>36</v>
      </c>
      <c r="J2436" s="22">
        <v>0</v>
      </c>
      <c r="K2436" s="22" t="s">
        <v>34</v>
      </c>
      <c r="L2436" s="22" t="s">
        <v>34</v>
      </c>
      <c r="M2436" s="22" t="s">
        <v>34</v>
      </c>
      <c r="N2436" s="22" t="s">
        <v>34</v>
      </c>
      <c r="O2436" s="22" t="s">
        <v>34</v>
      </c>
      <c r="P2436" s="25" t="str" cm="1">
        <f t="array" ref="P2436">_xlfn.IFS(
B2436&lt;30,"20-29",
B2436&lt;40,"30-39",
B2436&lt;50,"40-49",
B2436&lt;60,"50-59",
TRUE,"60+")</f>
        <v>40-49</v>
      </c>
      <c r="Q2436" s="25" t="str" cm="1">
        <f t="array" ref="Q2436">_xlfn.IFS(
D2436&lt;25,"0–24K",
D2436&lt;50,"25–49K",
D2436&lt;75,"50–74K",
D2436&lt;100,"75–99K",
D2436&lt;150,"100–149K",
D2436&lt;200,"150–199K",
TRUE,"200K+"
)</f>
        <v>50–74K</v>
      </c>
      <c r="R2436" s="25" t="str" cm="1">
        <f t="array" ref="R2436">_xlfn.IFS(
J2436=0,"No Mortgage",
J2436&lt;=100,"Low",
J2436&lt;=300,"Medium",
TRUE,"High"
)</f>
        <v>No Mortgage</v>
      </c>
      <c r="S2436" s="25" t="str" cm="1">
        <f t="array" ref="S2436">_xlfn.IFS(
C2436&lt;10,"0-10",
C2436&lt;20,"11-20",
C2436&lt;30,"21-30",
TRUE,"30+ yrs"
)</f>
        <v>21-30</v>
      </c>
      <c r="T2436" s="26" t="str" cm="1">
        <f t="array" ref="T2436">_xlfn.IFS(
H2436&lt;1,"0-1",
H2436&lt;2,"1-2",
H2436&lt;3,"2-3",
H2436&lt;4,"3-4",
H2436&lt;5,"4-5",
TRUE,"5+"
)</f>
        <v>1-2</v>
      </c>
    </row>
    <row r="2437" spans="1:20" ht="15.6" x14ac:dyDescent="0.3">
      <c r="A2437" s="21">
        <v>3234</v>
      </c>
      <c r="B2437" s="22">
        <v>46</v>
      </c>
      <c r="C2437" s="22">
        <v>20</v>
      </c>
      <c r="D2437" s="22">
        <v>111</v>
      </c>
      <c r="E2437" s="23" t="str">
        <f t="shared" si="38"/>
        <v>100+</v>
      </c>
      <c r="F2437" s="24">
        <v>95037</v>
      </c>
      <c r="G2437" s="22">
        <v>1</v>
      </c>
      <c r="H2437" s="22">
        <v>0</v>
      </c>
      <c r="I2437" s="22" t="s">
        <v>33</v>
      </c>
      <c r="J2437" s="22">
        <v>329</v>
      </c>
      <c r="K2437" s="22" t="s">
        <v>34</v>
      </c>
      <c r="L2437" s="22" t="s">
        <v>34</v>
      </c>
      <c r="M2437" s="22" t="s">
        <v>34</v>
      </c>
      <c r="N2437" s="22" t="s">
        <v>34</v>
      </c>
      <c r="O2437" s="22" t="s">
        <v>34</v>
      </c>
      <c r="P2437" s="25" t="str" cm="1">
        <f t="array" ref="P2437">_xlfn.IFS(
B2437&lt;30,"20-29",
B2437&lt;40,"30-39",
B2437&lt;50,"40-49",
B2437&lt;60,"50-59",
TRUE,"60+")</f>
        <v>40-49</v>
      </c>
      <c r="Q2437" s="25" t="str" cm="1">
        <f t="array" ref="Q2437">_xlfn.IFS(
D2437&lt;25,"0–24K",
D2437&lt;50,"25–49K",
D2437&lt;75,"50–74K",
D2437&lt;100,"75–99K",
D2437&lt;150,"100–149K",
D2437&lt;200,"150–199K",
TRUE,"200K+"
)</f>
        <v>100–149K</v>
      </c>
      <c r="R2437" s="25" t="str" cm="1">
        <f t="array" ref="R2437">_xlfn.IFS(
J2437=0,"No Mortgage",
J2437&lt;=100,"Low",
J2437&lt;=300,"Medium",
TRUE,"High"
)</f>
        <v>High</v>
      </c>
      <c r="S2437" s="25" t="str" cm="1">
        <f t="array" ref="S2437">_xlfn.IFS(
C2437&lt;10,"0-10",
C2437&lt;20,"11-20",
C2437&lt;30,"21-30",
TRUE,"30+ yrs"
)</f>
        <v>21-30</v>
      </c>
      <c r="T2437" s="26" t="str" cm="1">
        <f t="array" ref="T2437">_xlfn.IFS(
H2437&lt;1,"0-1",
H2437&lt;2,"1-2",
H2437&lt;3,"2-3",
H2437&lt;4,"3-4",
H2437&lt;5,"4-5",
TRUE,"5+"
)</f>
        <v>0-1</v>
      </c>
    </row>
    <row r="2438" spans="1:20" ht="15.6" x14ac:dyDescent="0.3">
      <c r="A2438" s="21">
        <v>3319</v>
      </c>
      <c r="B2438" s="22">
        <v>46</v>
      </c>
      <c r="C2438" s="22">
        <v>20</v>
      </c>
      <c r="D2438" s="22">
        <v>105</v>
      </c>
      <c r="E2438" s="23" t="str">
        <f t="shared" si="38"/>
        <v>100+</v>
      </c>
      <c r="F2438" s="24">
        <v>90089</v>
      </c>
      <c r="G2438" s="22">
        <v>4</v>
      </c>
      <c r="H2438" s="22">
        <v>3.2</v>
      </c>
      <c r="I2438" s="22" t="s">
        <v>33</v>
      </c>
      <c r="J2438" s="22">
        <v>0</v>
      </c>
      <c r="K2438" s="22" t="s">
        <v>35</v>
      </c>
      <c r="L2438" s="22" t="s">
        <v>34</v>
      </c>
      <c r="M2438" s="22" t="s">
        <v>34</v>
      </c>
      <c r="N2438" s="22" t="s">
        <v>34</v>
      </c>
      <c r="O2438" s="22" t="s">
        <v>34</v>
      </c>
      <c r="P2438" s="25" t="str" cm="1">
        <f t="array" ref="P2438">_xlfn.IFS(
B2438&lt;30,"20-29",
B2438&lt;40,"30-39",
B2438&lt;50,"40-49",
B2438&lt;60,"50-59",
TRUE,"60+")</f>
        <v>40-49</v>
      </c>
      <c r="Q2438" s="25" t="str" cm="1">
        <f t="array" ref="Q2438">_xlfn.IFS(
D2438&lt;25,"0–24K",
D2438&lt;50,"25–49K",
D2438&lt;75,"50–74K",
D2438&lt;100,"75–99K",
D2438&lt;150,"100–149K",
D2438&lt;200,"150–199K",
TRUE,"200K+"
)</f>
        <v>100–149K</v>
      </c>
      <c r="R2438" s="25" t="str" cm="1">
        <f t="array" ref="R2438">_xlfn.IFS(
J2438=0,"No Mortgage",
J2438&lt;=100,"Low",
J2438&lt;=300,"Medium",
TRUE,"High"
)</f>
        <v>No Mortgage</v>
      </c>
      <c r="S2438" s="25" t="str" cm="1">
        <f t="array" ref="S2438">_xlfn.IFS(
C2438&lt;10,"0-10",
C2438&lt;20,"11-20",
C2438&lt;30,"21-30",
TRUE,"30+ yrs"
)</f>
        <v>21-30</v>
      </c>
      <c r="T2438" s="26" t="str" cm="1">
        <f t="array" ref="T2438">_xlfn.IFS(
H2438&lt;1,"0-1",
H2438&lt;2,"1-2",
H2438&lt;3,"2-3",
H2438&lt;4,"3-4",
H2438&lt;5,"4-5",
TRUE,"5+"
)</f>
        <v>3-4</v>
      </c>
    </row>
    <row r="2439" spans="1:20" ht="15.6" x14ac:dyDescent="0.3">
      <c r="A2439" s="21">
        <v>3377</v>
      </c>
      <c r="B2439" s="22">
        <v>46</v>
      </c>
      <c r="C2439" s="22">
        <v>21</v>
      </c>
      <c r="D2439" s="22">
        <v>170</v>
      </c>
      <c r="E2439" s="23" t="str">
        <f t="shared" si="38"/>
        <v>100+</v>
      </c>
      <c r="F2439" s="24">
        <v>95136</v>
      </c>
      <c r="G2439" s="22">
        <v>2</v>
      </c>
      <c r="H2439" s="22">
        <v>2.8</v>
      </c>
      <c r="I2439" s="22" t="s">
        <v>33</v>
      </c>
      <c r="J2439" s="22">
        <v>0</v>
      </c>
      <c r="K2439" s="22" t="s">
        <v>34</v>
      </c>
      <c r="L2439" s="22" t="s">
        <v>34</v>
      </c>
      <c r="M2439" s="22" t="s">
        <v>34</v>
      </c>
      <c r="N2439" s="22" t="s">
        <v>34</v>
      </c>
      <c r="O2439" s="22" t="s">
        <v>34</v>
      </c>
      <c r="P2439" s="25" t="str" cm="1">
        <f t="array" ref="P2439">_xlfn.IFS(
B2439&lt;30,"20-29",
B2439&lt;40,"30-39",
B2439&lt;50,"40-49",
B2439&lt;60,"50-59",
TRUE,"60+")</f>
        <v>40-49</v>
      </c>
      <c r="Q2439" s="25" t="str" cm="1">
        <f t="array" ref="Q2439">_xlfn.IFS(
D2439&lt;25,"0–24K",
D2439&lt;50,"25–49K",
D2439&lt;75,"50–74K",
D2439&lt;100,"75–99K",
D2439&lt;150,"100–149K",
D2439&lt;200,"150–199K",
TRUE,"200K+"
)</f>
        <v>150–199K</v>
      </c>
      <c r="R2439" s="25" t="str" cm="1">
        <f t="array" ref="R2439">_xlfn.IFS(
J2439=0,"No Mortgage",
J2439&lt;=100,"Low",
J2439&lt;=300,"Medium",
TRUE,"High"
)</f>
        <v>No Mortgage</v>
      </c>
      <c r="S2439" s="25" t="str" cm="1">
        <f t="array" ref="S2439">_xlfn.IFS(
C2439&lt;10,"0-10",
C2439&lt;20,"11-20",
C2439&lt;30,"21-30",
TRUE,"30+ yrs"
)</f>
        <v>21-30</v>
      </c>
      <c r="T2439" s="26" t="str" cm="1">
        <f t="array" ref="T2439">_xlfn.IFS(
H2439&lt;1,"0-1",
H2439&lt;2,"1-2",
H2439&lt;3,"2-3",
H2439&lt;4,"3-4",
H2439&lt;5,"4-5",
TRUE,"5+"
)</f>
        <v>2-3</v>
      </c>
    </row>
    <row r="2440" spans="1:20" ht="15.6" x14ac:dyDescent="0.3">
      <c r="A2440" s="21">
        <v>3384</v>
      </c>
      <c r="B2440" s="22">
        <v>46</v>
      </c>
      <c r="C2440" s="22">
        <v>22</v>
      </c>
      <c r="D2440" s="22">
        <v>135</v>
      </c>
      <c r="E2440" s="23" t="str">
        <f t="shared" si="38"/>
        <v>100+</v>
      </c>
      <c r="F2440" s="24">
        <v>95135</v>
      </c>
      <c r="G2440" s="22">
        <v>3</v>
      </c>
      <c r="H2440" s="22">
        <v>4.0999999999999996</v>
      </c>
      <c r="I2440" s="22" t="s">
        <v>33</v>
      </c>
      <c r="J2440" s="22">
        <v>213</v>
      </c>
      <c r="K2440" s="22" t="s">
        <v>35</v>
      </c>
      <c r="L2440" s="22" t="s">
        <v>34</v>
      </c>
      <c r="M2440" s="22" t="s">
        <v>34</v>
      </c>
      <c r="N2440" s="22" t="s">
        <v>35</v>
      </c>
      <c r="O2440" s="22" t="s">
        <v>34</v>
      </c>
      <c r="P2440" s="25" t="str" cm="1">
        <f t="array" ref="P2440">_xlfn.IFS(
B2440&lt;30,"20-29",
B2440&lt;40,"30-39",
B2440&lt;50,"40-49",
B2440&lt;60,"50-59",
TRUE,"60+")</f>
        <v>40-49</v>
      </c>
      <c r="Q2440" s="25" t="str" cm="1">
        <f t="array" ref="Q2440">_xlfn.IFS(
D2440&lt;25,"0–24K",
D2440&lt;50,"25–49K",
D2440&lt;75,"50–74K",
D2440&lt;100,"75–99K",
D2440&lt;150,"100–149K",
D2440&lt;200,"150–199K",
TRUE,"200K+"
)</f>
        <v>100–149K</v>
      </c>
      <c r="R2440" s="25" t="str" cm="1">
        <f t="array" ref="R2440">_xlfn.IFS(
J2440=0,"No Mortgage",
J2440&lt;=100,"Low",
J2440&lt;=300,"Medium",
TRUE,"High"
)</f>
        <v>Medium</v>
      </c>
      <c r="S2440" s="25" t="str" cm="1">
        <f t="array" ref="S2440">_xlfn.IFS(
C2440&lt;10,"0-10",
C2440&lt;20,"11-20",
C2440&lt;30,"21-30",
TRUE,"30+ yrs"
)</f>
        <v>21-30</v>
      </c>
      <c r="T2440" s="26" t="str" cm="1">
        <f t="array" ref="T2440">_xlfn.IFS(
H2440&lt;1,"0-1",
H2440&lt;2,"1-2",
H2440&lt;3,"2-3",
H2440&lt;4,"3-4",
H2440&lt;5,"4-5",
TRUE,"5+"
)</f>
        <v>4-5</v>
      </c>
    </row>
    <row r="2441" spans="1:20" ht="15.6" x14ac:dyDescent="0.3">
      <c r="A2441" s="21">
        <v>3457</v>
      </c>
      <c r="B2441" s="22">
        <v>46</v>
      </c>
      <c r="C2441" s="22">
        <v>22</v>
      </c>
      <c r="D2441" s="22">
        <v>125</v>
      </c>
      <c r="E2441" s="23" t="str">
        <f t="shared" si="38"/>
        <v>100+</v>
      </c>
      <c r="F2441" s="24">
        <v>94536</v>
      </c>
      <c r="G2441" s="22">
        <v>2</v>
      </c>
      <c r="H2441" s="22">
        <v>4.7</v>
      </c>
      <c r="I2441" s="22" t="s">
        <v>36</v>
      </c>
      <c r="J2441" s="22">
        <v>0</v>
      </c>
      <c r="K2441" s="22" t="s">
        <v>35</v>
      </c>
      <c r="L2441" s="22" t="s">
        <v>34</v>
      </c>
      <c r="M2441" s="22" t="s">
        <v>34</v>
      </c>
      <c r="N2441" s="22" t="s">
        <v>35</v>
      </c>
      <c r="O2441" s="22" t="s">
        <v>34</v>
      </c>
      <c r="P2441" s="25" t="str" cm="1">
        <f t="array" ref="P2441">_xlfn.IFS(
B2441&lt;30,"20-29",
B2441&lt;40,"30-39",
B2441&lt;50,"40-49",
B2441&lt;60,"50-59",
TRUE,"60+")</f>
        <v>40-49</v>
      </c>
      <c r="Q2441" s="25" t="str" cm="1">
        <f t="array" ref="Q2441">_xlfn.IFS(
D2441&lt;25,"0–24K",
D2441&lt;50,"25–49K",
D2441&lt;75,"50–74K",
D2441&lt;100,"75–99K",
D2441&lt;150,"100–149K",
D2441&lt;200,"150–199K",
TRUE,"200K+"
)</f>
        <v>100–149K</v>
      </c>
      <c r="R2441" s="25" t="str" cm="1">
        <f t="array" ref="R2441">_xlfn.IFS(
J2441=0,"No Mortgage",
J2441&lt;=100,"Low",
J2441&lt;=300,"Medium",
TRUE,"High"
)</f>
        <v>No Mortgage</v>
      </c>
      <c r="S2441" s="25" t="str" cm="1">
        <f t="array" ref="S2441">_xlfn.IFS(
C2441&lt;10,"0-10",
C2441&lt;20,"11-20",
C2441&lt;30,"21-30",
TRUE,"30+ yrs"
)</f>
        <v>21-30</v>
      </c>
      <c r="T2441" s="26" t="str" cm="1">
        <f t="array" ref="T2441">_xlfn.IFS(
H2441&lt;1,"0-1",
H2441&lt;2,"1-2",
H2441&lt;3,"2-3",
H2441&lt;4,"3-4",
H2441&lt;5,"4-5",
TRUE,"5+"
)</f>
        <v>4-5</v>
      </c>
    </row>
    <row r="2442" spans="1:20" ht="15.6" x14ac:dyDescent="0.3">
      <c r="A2442" s="21">
        <v>3505</v>
      </c>
      <c r="B2442" s="22">
        <v>46</v>
      </c>
      <c r="C2442" s="22">
        <v>20</v>
      </c>
      <c r="D2442" s="22">
        <v>15</v>
      </c>
      <c r="E2442" s="23" t="str">
        <f t="shared" si="38"/>
        <v>0-50</v>
      </c>
      <c r="F2442" s="24">
        <v>95370</v>
      </c>
      <c r="G2442" s="22">
        <v>4</v>
      </c>
      <c r="H2442" s="22">
        <v>0.6</v>
      </c>
      <c r="I2442" s="22" t="s">
        <v>36</v>
      </c>
      <c r="J2442" s="22">
        <v>0</v>
      </c>
      <c r="K2442" s="22" t="s">
        <v>34</v>
      </c>
      <c r="L2442" s="22" t="s">
        <v>35</v>
      </c>
      <c r="M2442" s="22" t="s">
        <v>34</v>
      </c>
      <c r="N2442" s="22" t="s">
        <v>35</v>
      </c>
      <c r="O2442" s="22" t="s">
        <v>34</v>
      </c>
      <c r="P2442" s="25" t="str" cm="1">
        <f t="array" ref="P2442">_xlfn.IFS(
B2442&lt;30,"20-29",
B2442&lt;40,"30-39",
B2442&lt;50,"40-49",
B2442&lt;60,"50-59",
TRUE,"60+")</f>
        <v>40-49</v>
      </c>
      <c r="Q2442" s="25" t="str" cm="1">
        <f t="array" ref="Q2442">_xlfn.IFS(
D2442&lt;25,"0–24K",
D2442&lt;50,"25–49K",
D2442&lt;75,"50–74K",
D2442&lt;100,"75–99K",
D2442&lt;150,"100–149K",
D2442&lt;200,"150–199K",
TRUE,"200K+"
)</f>
        <v>0–24K</v>
      </c>
      <c r="R2442" s="25" t="str" cm="1">
        <f t="array" ref="R2442">_xlfn.IFS(
J2442=0,"No Mortgage",
J2442&lt;=100,"Low",
J2442&lt;=300,"Medium",
TRUE,"High"
)</f>
        <v>No Mortgage</v>
      </c>
      <c r="S2442" s="25" t="str" cm="1">
        <f t="array" ref="S2442">_xlfn.IFS(
C2442&lt;10,"0-10",
C2442&lt;20,"11-20",
C2442&lt;30,"21-30",
TRUE,"30+ yrs"
)</f>
        <v>21-30</v>
      </c>
      <c r="T2442" s="26" t="str" cm="1">
        <f t="array" ref="T2442">_xlfn.IFS(
H2442&lt;1,"0-1",
H2442&lt;2,"1-2",
H2442&lt;3,"2-3",
H2442&lt;4,"3-4",
H2442&lt;5,"4-5",
TRUE,"5+"
)</f>
        <v>0-1</v>
      </c>
    </row>
    <row r="2443" spans="1:20" ht="15.6" x14ac:dyDescent="0.3">
      <c r="A2443" s="21">
        <v>3513</v>
      </c>
      <c r="B2443" s="22">
        <v>46</v>
      </c>
      <c r="C2443" s="22">
        <v>20</v>
      </c>
      <c r="D2443" s="22">
        <v>70</v>
      </c>
      <c r="E2443" s="23" t="str">
        <f t="shared" si="38"/>
        <v>51-100</v>
      </c>
      <c r="F2443" s="24">
        <v>90405</v>
      </c>
      <c r="G2443" s="22">
        <v>4</v>
      </c>
      <c r="H2443" s="22">
        <v>2.9</v>
      </c>
      <c r="I2443" s="22" t="s">
        <v>33</v>
      </c>
      <c r="J2443" s="22">
        <v>0</v>
      </c>
      <c r="K2443" s="22" t="s">
        <v>34</v>
      </c>
      <c r="L2443" s="22" t="s">
        <v>34</v>
      </c>
      <c r="M2443" s="22" t="s">
        <v>34</v>
      </c>
      <c r="N2443" s="22" t="s">
        <v>34</v>
      </c>
      <c r="O2443" s="22" t="s">
        <v>35</v>
      </c>
      <c r="P2443" s="25" t="str" cm="1">
        <f t="array" ref="P2443">_xlfn.IFS(
B2443&lt;30,"20-29",
B2443&lt;40,"30-39",
B2443&lt;50,"40-49",
B2443&lt;60,"50-59",
TRUE,"60+")</f>
        <v>40-49</v>
      </c>
      <c r="Q2443" s="25" t="str" cm="1">
        <f t="array" ref="Q2443">_xlfn.IFS(
D2443&lt;25,"0–24K",
D2443&lt;50,"25–49K",
D2443&lt;75,"50–74K",
D2443&lt;100,"75–99K",
D2443&lt;150,"100–149K",
D2443&lt;200,"150–199K",
TRUE,"200K+"
)</f>
        <v>50–74K</v>
      </c>
      <c r="R2443" s="25" t="str" cm="1">
        <f t="array" ref="R2443">_xlfn.IFS(
J2443=0,"No Mortgage",
J2443&lt;=100,"Low",
J2443&lt;=300,"Medium",
TRUE,"High"
)</f>
        <v>No Mortgage</v>
      </c>
      <c r="S2443" s="25" t="str" cm="1">
        <f t="array" ref="S2443">_xlfn.IFS(
C2443&lt;10,"0-10",
C2443&lt;20,"11-20",
C2443&lt;30,"21-30",
TRUE,"30+ yrs"
)</f>
        <v>21-30</v>
      </c>
      <c r="T2443" s="26" t="str" cm="1">
        <f t="array" ref="T2443">_xlfn.IFS(
H2443&lt;1,"0-1",
H2443&lt;2,"1-2",
H2443&lt;3,"2-3",
H2443&lt;4,"3-4",
H2443&lt;5,"4-5",
TRUE,"5+"
)</f>
        <v>2-3</v>
      </c>
    </row>
    <row r="2444" spans="1:20" ht="15.6" x14ac:dyDescent="0.3">
      <c r="A2444" s="21">
        <v>3548</v>
      </c>
      <c r="B2444" s="22">
        <v>46</v>
      </c>
      <c r="C2444" s="22">
        <v>20</v>
      </c>
      <c r="D2444" s="22">
        <v>84</v>
      </c>
      <c r="E2444" s="23" t="str">
        <f t="shared" si="38"/>
        <v>51-100</v>
      </c>
      <c r="F2444" s="24">
        <v>92354</v>
      </c>
      <c r="G2444" s="22">
        <v>3</v>
      </c>
      <c r="H2444" s="22">
        <v>0.7</v>
      </c>
      <c r="I2444" s="22" t="s">
        <v>37</v>
      </c>
      <c r="J2444" s="22">
        <v>0</v>
      </c>
      <c r="K2444" s="22" t="s">
        <v>34</v>
      </c>
      <c r="L2444" s="22" t="s">
        <v>34</v>
      </c>
      <c r="M2444" s="22" t="s">
        <v>34</v>
      </c>
      <c r="N2444" s="22" t="s">
        <v>35</v>
      </c>
      <c r="O2444" s="22" t="s">
        <v>34</v>
      </c>
      <c r="P2444" s="25" t="str" cm="1">
        <f t="array" ref="P2444">_xlfn.IFS(
B2444&lt;30,"20-29",
B2444&lt;40,"30-39",
B2444&lt;50,"40-49",
B2444&lt;60,"50-59",
TRUE,"60+")</f>
        <v>40-49</v>
      </c>
      <c r="Q2444" s="25" t="str" cm="1">
        <f t="array" ref="Q2444">_xlfn.IFS(
D2444&lt;25,"0–24K",
D2444&lt;50,"25–49K",
D2444&lt;75,"50–74K",
D2444&lt;100,"75–99K",
D2444&lt;150,"100–149K",
D2444&lt;200,"150–199K",
TRUE,"200K+"
)</f>
        <v>75–99K</v>
      </c>
      <c r="R2444" s="25" t="str" cm="1">
        <f t="array" ref="R2444">_xlfn.IFS(
J2444=0,"No Mortgage",
J2444&lt;=100,"Low",
J2444&lt;=300,"Medium",
TRUE,"High"
)</f>
        <v>No Mortgage</v>
      </c>
      <c r="S2444" s="25" t="str" cm="1">
        <f t="array" ref="S2444">_xlfn.IFS(
C2444&lt;10,"0-10",
C2444&lt;20,"11-20",
C2444&lt;30,"21-30",
TRUE,"30+ yrs"
)</f>
        <v>21-30</v>
      </c>
      <c r="T2444" s="26" t="str" cm="1">
        <f t="array" ref="T2444">_xlfn.IFS(
H2444&lt;1,"0-1",
H2444&lt;2,"1-2",
H2444&lt;3,"2-3",
H2444&lt;4,"3-4",
H2444&lt;5,"4-5",
TRUE,"5+"
)</f>
        <v>0-1</v>
      </c>
    </row>
    <row r="2445" spans="1:20" ht="15.6" x14ac:dyDescent="0.3">
      <c r="A2445" s="21">
        <v>3558</v>
      </c>
      <c r="B2445" s="22">
        <v>46</v>
      </c>
      <c r="C2445" s="22">
        <v>20</v>
      </c>
      <c r="D2445" s="22">
        <v>54</v>
      </c>
      <c r="E2445" s="23" t="str">
        <f t="shared" si="38"/>
        <v>51-100</v>
      </c>
      <c r="F2445" s="24">
        <v>90755</v>
      </c>
      <c r="G2445" s="22">
        <v>4</v>
      </c>
      <c r="H2445" s="22">
        <v>2.9</v>
      </c>
      <c r="I2445" s="22" t="s">
        <v>33</v>
      </c>
      <c r="J2445" s="22">
        <v>189</v>
      </c>
      <c r="K2445" s="22" t="s">
        <v>34</v>
      </c>
      <c r="L2445" s="22" t="s">
        <v>34</v>
      </c>
      <c r="M2445" s="22" t="s">
        <v>34</v>
      </c>
      <c r="N2445" s="22" t="s">
        <v>35</v>
      </c>
      <c r="O2445" s="22" t="s">
        <v>35</v>
      </c>
      <c r="P2445" s="25" t="str" cm="1">
        <f t="array" ref="P2445">_xlfn.IFS(
B2445&lt;30,"20-29",
B2445&lt;40,"30-39",
B2445&lt;50,"40-49",
B2445&lt;60,"50-59",
TRUE,"60+")</f>
        <v>40-49</v>
      </c>
      <c r="Q2445" s="25" t="str" cm="1">
        <f t="array" ref="Q2445">_xlfn.IFS(
D2445&lt;25,"0–24K",
D2445&lt;50,"25–49K",
D2445&lt;75,"50–74K",
D2445&lt;100,"75–99K",
D2445&lt;150,"100–149K",
D2445&lt;200,"150–199K",
TRUE,"200K+"
)</f>
        <v>50–74K</v>
      </c>
      <c r="R2445" s="25" t="str" cm="1">
        <f t="array" ref="R2445">_xlfn.IFS(
J2445=0,"No Mortgage",
J2445&lt;=100,"Low",
J2445&lt;=300,"Medium",
TRUE,"High"
)</f>
        <v>Medium</v>
      </c>
      <c r="S2445" s="25" t="str" cm="1">
        <f t="array" ref="S2445">_xlfn.IFS(
C2445&lt;10,"0-10",
C2445&lt;20,"11-20",
C2445&lt;30,"21-30",
TRUE,"30+ yrs"
)</f>
        <v>21-30</v>
      </c>
      <c r="T2445" s="26" t="str" cm="1">
        <f t="array" ref="T2445">_xlfn.IFS(
H2445&lt;1,"0-1",
H2445&lt;2,"1-2",
H2445&lt;3,"2-3",
H2445&lt;4,"3-4",
H2445&lt;5,"4-5",
TRUE,"5+"
)</f>
        <v>2-3</v>
      </c>
    </row>
    <row r="2446" spans="1:20" ht="15.6" x14ac:dyDescent="0.3">
      <c r="A2446" s="21">
        <v>3632</v>
      </c>
      <c r="B2446" s="22">
        <v>46</v>
      </c>
      <c r="C2446" s="22">
        <v>21</v>
      </c>
      <c r="D2446" s="22">
        <v>51</v>
      </c>
      <c r="E2446" s="23" t="str">
        <f t="shared" si="38"/>
        <v>51-100</v>
      </c>
      <c r="F2446" s="24">
        <v>90089</v>
      </c>
      <c r="G2446" s="22">
        <v>4</v>
      </c>
      <c r="H2446" s="22">
        <v>1.9</v>
      </c>
      <c r="I2446" s="22" t="s">
        <v>36</v>
      </c>
      <c r="J2446" s="22">
        <v>0</v>
      </c>
      <c r="K2446" s="22" t="s">
        <v>34</v>
      </c>
      <c r="L2446" s="22" t="s">
        <v>34</v>
      </c>
      <c r="M2446" s="22" t="s">
        <v>34</v>
      </c>
      <c r="N2446" s="22" t="s">
        <v>34</v>
      </c>
      <c r="O2446" s="22" t="s">
        <v>34</v>
      </c>
      <c r="P2446" s="25" t="str" cm="1">
        <f t="array" ref="P2446">_xlfn.IFS(
B2446&lt;30,"20-29",
B2446&lt;40,"30-39",
B2446&lt;50,"40-49",
B2446&lt;60,"50-59",
TRUE,"60+")</f>
        <v>40-49</v>
      </c>
      <c r="Q2446" s="25" t="str" cm="1">
        <f t="array" ref="Q2446">_xlfn.IFS(
D2446&lt;25,"0–24K",
D2446&lt;50,"25–49K",
D2446&lt;75,"50–74K",
D2446&lt;100,"75–99K",
D2446&lt;150,"100–149K",
D2446&lt;200,"150–199K",
TRUE,"200K+"
)</f>
        <v>50–74K</v>
      </c>
      <c r="R2446" s="25" t="str" cm="1">
        <f t="array" ref="R2446">_xlfn.IFS(
J2446=0,"No Mortgage",
J2446&lt;=100,"Low",
J2446&lt;=300,"Medium",
TRUE,"High"
)</f>
        <v>No Mortgage</v>
      </c>
      <c r="S2446" s="25" t="str" cm="1">
        <f t="array" ref="S2446">_xlfn.IFS(
C2446&lt;10,"0-10",
C2446&lt;20,"11-20",
C2446&lt;30,"21-30",
TRUE,"30+ yrs"
)</f>
        <v>21-30</v>
      </c>
      <c r="T2446" s="26" t="str" cm="1">
        <f t="array" ref="T2446">_xlfn.IFS(
H2446&lt;1,"0-1",
H2446&lt;2,"1-2",
H2446&lt;3,"2-3",
H2446&lt;4,"3-4",
H2446&lt;5,"4-5",
TRUE,"5+"
)</f>
        <v>1-2</v>
      </c>
    </row>
    <row r="2447" spans="1:20" ht="15.6" x14ac:dyDescent="0.3">
      <c r="A2447" s="21">
        <v>3633</v>
      </c>
      <c r="B2447" s="22">
        <v>46</v>
      </c>
      <c r="C2447" s="22">
        <v>20</v>
      </c>
      <c r="D2447" s="22">
        <v>111</v>
      </c>
      <c r="E2447" s="23" t="str">
        <f t="shared" si="38"/>
        <v>100+</v>
      </c>
      <c r="F2447" s="24">
        <v>95307</v>
      </c>
      <c r="G2447" s="22">
        <v>2</v>
      </c>
      <c r="H2447" s="22">
        <v>6.3</v>
      </c>
      <c r="I2447" s="22" t="s">
        <v>33</v>
      </c>
      <c r="J2447" s="22">
        <v>0</v>
      </c>
      <c r="K2447" s="22" t="s">
        <v>34</v>
      </c>
      <c r="L2447" s="22" t="s">
        <v>34</v>
      </c>
      <c r="M2447" s="22" t="s">
        <v>34</v>
      </c>
      <c r="N2447" s="22" t="s">
        <v>34</v>
      </c>
      <c r="O2447" s="22" t="s">
        <v>35</v>
      </c>
      <c r="P2447" s="25" t="str" cm="1">
        <f t="array" ref="P2447">_xlfn.IFS(
B2447&lt;30,"20-29",
B2447&lt;40,"30-39",
B2447&lt;50,"40-49",
B2447&lt;60,"50-59",
TRUE,"60+")</f>
        <v>40-49</v>
      </c>
      <c r="Q2447" s="25" t="str" cm="1">
        <f t="array" ref="Q2447">_xlfn.IFS(
D2447&lt;25,"0–24K",
D2447&lt;50,"25–49K",
D2447&lt;75,"50–74K",
D2447&lt;100,"75–99K",
D2447&lt;150,"100–149K",
D2447&lt;200,"150–199K",
TRUE,"200K+"
)</f>
        <v>100–149K</v>
      </c>
      <c r="R2447" s="25" t="str" cm="1">
        <f t="array" ref="R2447">_xlfn.IFS(
J2447=0,"No Mortgage",
J2447&lt;=100,"Low",
J2447&lt;=300,"Medium",
TRUE,"High"
)</f>
        <v>No Mortgage</v>
      </c>
      <c r="S2447" s="25" t="str" cm="1">
        <f t="array" ref="S2447">_xlfn.IFS(
C2447&lt;10,"0-10",
C2447&lt;20,"11-20",
C2447&lt;30,"21-30",
TRUE,"30+ yrs"
)</f>
        <v>21-30</v>
      </c>
      <c r="T2447" s="26" t="str" cm="1">
        <f t="array" ref="T2447">_xlfn.IFS(
H2447&lt;1,"0-1",
H2447&lt;2,"1-2",
H2447&lt;3,"2-3",
H2447&lt;4,"3-4",
H2447&lt;5,"4-5",
TRUE,"5+"
)</f>
        <v>5+</v>
      </c>
    </row>
    <row r="2448" spans="1:20" ht="15.6" x14ac:dyDescent="0.3">
      <c r="A2448" s="21">
        <v>3700</v>
      </c>
      <c r="B2448" s="22">
        <v>46</v>
      </c>
      <c r="C2448" s="22">
        <v>22</v>
      </c>
      <c r="D2448" s="22">
        <v>83</v>
      </c>
      <c r="E2448" s="23" t="str">
        <f t="shared" si="38"/>
        <v>51-100</v>
      </c>
      <c r="F2448" s="24">
        <v>94501</v>
      </c>
      <c r="G2448" s="22">
        <v>4</v>
      </c>
      <c r="H2448" s="22">
        <v>1.4</v>
      </c>
      <c r="I2448" s="22" t="s">
        <v>37</v>
      </c>
      <c r="J2448" s="22">
        <v>0</v>
      </c>
      <c r="K2448" s="22" t="s">
        <v>34</v>
      </c>
      <c r="L2448" s="22" t="s">
        <v>34</v>
      </c>
      <c r="M2448" s="22" t="s">
        <v>34</v>
      </c>
      <c r="N2448" s="22" t="s">
        <v>35</v>
      </c>
      <c r="O2448" s="22" t="s">
        <v>35</v>
      </c>
      <c r="P2448" s="25" t="str" cm="1">
        <f t="array" ref="P2448">_xlfn.IFS(
B2448&lt;30,"20-29",
B2448&lt;40,"30-39",
B2448&lt;50,"40-49",
B2448&lt;60,"50-59",
TRUE,"60+")</f>
        <v>40-49</v>
      </c>
      <c r="Q2448" s="25" t="str" cm="1">
        <f t="array" ref="Q2448">_xlfn.IFS(
D2448&lt;25,"0–24K",
D2448&lt;50,"25–49K",
D2448&lt;75,"50–74K",
D2448&lt;100,"75–99K",
D2448&lt;150,"100–149K",
D2448&lt;200,"150–199K",
TRUE,"200K+"
)</f>
        <v>75–99K</v>
      </c>
      <c r="R2448" s="25" t="str" cm="1">
        <f t="array" ref="R2448">_xlfn.IFS(
J2448=0,"No Mortgage",
J2448&lt;=100,"Low",
J2448&lt;=300,"Medium",
TRUE,"High"
)</f>
        <v>No Mortgage</v>
      </c>
      <c r="S2448" s="25" t="str" cm="1">
        <f t="array" ref="S2448">_xlfn.IFS(
C2448&lt;10,"0-10",
C2448&lt;20,"11-20",
C2448&lt;30,"21-30",
TRUE,"30+ yrs"
)</f>
        <v>21-30</v>
      </c>
      <c r="T2448" s="26" t="str" cm="1">
        <f t="array" ref="T2448">_xlfn.IFS(
H2448&lt;1,"0-1",
H2448&lt;2,"1-2",
H2448&lt;3,"2-3",
H2448&lt;4,"3-4",
H2448&lt;5,"4-5",
TRUE,"5+"
)</f>
        <v>1-2</v>
      </c>
    </row>
    <row r="2449" spans="1:20" ht="15.6" x14ac:dyDescent="0.3">
      <c r="A2449" s="21">
        <v>3714</v>
      </c>
      <c r="B2449" s="22">
        <v>46</v>
      </c>
      <c r="C2449" s="22">
        <v>20</v>
      </c>
      <c r="D2449" s="22">
        <v>74</v>
      </c>
      <c r="E2449" s="23" t="str">
        <f t="shared" si="38"/>
        <v>51-100</v>
      </c>
      <c r="F2449" s="24">
        <v>90064</v>
      </c>
      <c r="G2449" s="22">
        <v>3</v>
      </c>
      <c r="H2449" s="22">
        <v>0.7</v>
      </c>
      <c r="I2449" s="22" t="s">
        <v>37</v>
      </c>
      <c r="J2449" s="22">
        <v>0</v>
      </c>
      <c r="K2449" s="22" t="s">
        <v>34</v>
      </c>
      <c r="L2449" s="22" t="s">
        <v>34</v>
      </c>
      <c r="M2449" s="22" t="s">
        <v>34</v>
      </c>
      <c r="N2449" s="22" t="s">
        <v>35</v>
      </c>
      <c r="O2449" s="22" t="s">
        <v>35</v>
      </c>
      <c r="P2449" s="25" t="str" cm="1">
        <f t="array" ref="P2449">_xlfn.IFS(
B2449&lt;30,"20-29",
B2449&lt;40,"30-39",
B2449&lt;50,"40-49",
B2449&lt;60,"50-59",
TRUE,"60+")</f>
        <v>40-49</v>
      </c>
      <c r="Q2449" s="25" t="str" cm="1">
        <f t="array" ref="Q2449">_xlfn.IFS(
D2449&lt;25,"0–24K",
D2449&lt;50,"25–49K",
D2449&lt;75,"50–74K",
D2449&lt;100,"75–99K",
D2449&lt;150,"100–149K",
D2449&lt;200,"150–199K",
TRUE,"200K+"
)</f>
        <v>50–74K</v>
      </c>
      <c r="R2449" s="25" t="str" cm="1">
        <f t="array" ref="R2449">_xlfn.IFS(
J2449=0,"No Mortgage",
J2449&lt;=100,"Low",
J2449&lt;=300,"Medium",
TRUE,"High"
)</f>
        <v>No Mortgage</v>
      </c>
      <c r="S2449" s="25" t="str" cm="1">
        <f t="array" ref="S2449">_xlfn.IFS(
C2449&lt;10,"0-10",
C2449&lt;20,"11-20",
C2449&lt;30,"21-30",
TRUE,"30+ yrs"
)</f>
        <v>21-30</v>
      </c>
      <c r="T2449" s="26" t="str" cm="1">
        <f t="array" ref="T2449">_xlfn.IFS(
H2449&lt;1,"0-1",
H2449&lt;2,"1-2",
H2449&lt;3,"2-3",
H2449&lt;4,"3-4",
H2449&lt;5,"4-5",
TRUE,"5+"
)</f>
        <v>0-1</v>
      </c>
    </row>
    <row r="2450" spans="1:20" ht="15.6" x14ac:dyDescent="0.3">
      <c r="A2450" s="21">
        <v>3791</v>
      </c>
      <c r="B2450" s="22">
        <v>46</v>
      </c>
      <c r="C2450" s="22">
        <v>22</v>
      </c>
      <c r="D2450" s="22">
        <v>71</v>
      </c>
      <c r="E2450" s="23" t="str">
        <f t="shared" si="38"/>
        <v>51-100</v>
      </c>
      <c r="F2450" s="24">
        <v>92029</v>
      </c>
      <c r="G2450" s="22">
        <v>2</v>
      </c>
      <c r="H2450" s="22">
        <v>1.7</v>
      </c>
      <c r="I2450" s="22" t="s">
        <v>33</v>
      </c>
      <c r="J2450" s="22">
        <v>0</v>
      </c>
      <c r="K2450" s="22" t="s">
        <v>34</v>
      </c>
      <c r="L2450" s="22" t="s">
        <v>34</v>
      </c>
      <c r="M2450" s="22" t="s">
        <v>34</v>
      </c>
      <c r="N2450" s="22" t="s">
        <v>35</v>
      </c>
      <c r="O2450" s="22" t="s">
        <v>35</v>
      </c>
      <c r="P2450" s="25" t="str" cm="1">
        <f t="array" ref="P2450">_xlfn.IFS(
B2450&lt;30,"20-29",
B2450&lt;40,"30-39",
B2450&lt;50,"40-49",
B2450&lt;60,"50-59",
TRUE,"60+")</f>
        <v>40-49</v>
      </c>
      <c r="Q2450" s="25" t="str" cm="1">
        <f t="array" ref="Q2450">_xlfn.IFS(
D2450&lt;25,"0–24K",
D2450&lt;50,"25–49K",
D2450&lt;75,"50–74K",
D2450&lt;100,"75–99K",
D2450&lt;150,"100–149K",
D2450&lt;200,"150–199K",
TRUE,"200K+"
)</f>
        <v>50–74K</v>
      </c>
      <c r="R2450" s="25" t="str" cm="1">
        <f t="array" ref="R2450">_xlfn.IFS(
J2450=0,"No Mortgage",
J2450&lt;=100,"Low",
J2450&lt;=300,"Medium",
TRUE,"High"
)</f>
        <v>No Mortgage</v>
      </c>
      <c r="S2450" s="25" t="str" cm="1">
        <f t="array" ref="S2450">_xlfn.IFS(
C2450&lt;10,"0-10",
C2450&lt;20,"11-20",
C2450&lt;30,"21-30",
TRUE,"30+ yrs"
)</f>
        <v>21-30</v>
      </c>
      <c r="T2450" s="26" t="str" cm="1">
        <f t="array" ref="T2450">_xlfn.IFS(
H2450&lt;1,"0-1",
H2450&lt;2,"1-2",
H2450&lt;3,"2-3",
H2450&lt;4,"3-4",
H2450&lt;5,"4-5",
TRUE,"5+"
)</f>
        <v>1-2</v>
      </c>
    </row>
    <row r="2451" spans="1:20" ht="15.6" x14ac:dyDescent="0.3">
      <c r="A2451" s="21">
        <v>3852</v>
      </c>
      <c r="B2451" s="22">
        <v>46</v>
      </c>
      <c r="C2451" s="22">
        <v>21</v>
      </c>
      <c r="D2451" s="22">
        <v>99</v>
      </c>
      <c r="E2451" s="23" t="str">
        <f t="shared" si="38"/>
        <v>51-100</v>
      </c>
      <c r="F2451" s="24">
        <v>90277</v>
      </c>
      <c r="G2451" s="22">
        <v>2</v>
      </c>
      <c r="H2451" s="22">
        <v>3.8</v>
      </c>
      <c r="I2451" s="22" t="s">
        <v>36</v>
      </c>
      <c r="J2451" s="22">
        <v>194</v>
      </c>
      <c r="K2451" s="22" t="s">
        <v>34</v>
      </c>
      <c r="L2451" s="22" t="s">
        <v>34</v>
      </c>
      <c r="M2451" s="22" t="s">
        <v>34</v>
      </c>
      <c r="N2451" s="22" t="s">
        <v>35</v>
      </c>
      <c r="O2451" s="22" t="s">
        <v>34</v>
      </c>
      <c r="P2451" s="25" t="str" cm="1">
        <f t="array" ref="P2451">_xlfn.IFS(
B2451&lt;30,"20-29",
B2451&lt;40,"30-39",
B2451&lt;50,"40-49",
B2451&lt;60,"50-59",
TRUE,"60+")</f>
        <v>40-49</v>
      </c>
      <c r="Q2451" s="25" t="str" cm="1">
        <f t="array" ref="Q2451">_xlfn.IFS(
D2451&lt;25,"0–24K",
D2451&lt;50,"25–49K",
D2451&lt;75,"50–74K",
D2451&lt;100,"75–99K",
D2451&lt;150,"100–149K",
D2451&lt;200,"150–199K",
TRUE,"200K+"
)</f>
        <v>75–99K</v>
      </c>
      <c r="R2451" s="25" t="str" cm="1">
        <f t="array" ref="R2451">_xlfn.IFS(
J2451=0,"No Mortgage",
J2451&lt;=100,"Low",
J2451&lt;=300,"Medium",
TRUE,"High"
)</f>
        <v>Medium</v>
      </c>
      <c r="S2451" s="25" t="str" cm="1">
        <f t="array" ref="S2451">_xlfn.IFS(
C2451&lt;10,"0-10",
C2451&lt;20,"11-20",
C2451&lt;30,"21-30",
TRUE,"30+ yrs"
)</f>
        <v>21-30</v>
      </c>
      <c r="T2451" s="26" t="str" cm="1">
        <f t="array" ref="T2451">_xlfn.IFS(
H2451&lt;1,"0-1",
H2451&lt;2,"1-2",
H2451&lt;3,"2-3",
H2451&lt;4,"3-4",
H2451&lt;5,"4-5",
TRUE,"5+"
)</f>
        <v>3-4</v>
      </c>
    </row>
    <row r="2452" spans="1:20" ht="15.6" x14ac:dyDescent="0.3">
      <c r="A2452" s="21">
        <v>3882</v>
      </c>
      <c r="B2452" s="22">
        <v>46</v>
      </c>
      <c r="C2452" s="22">
        <v>20</v>
      </c>
      <c r="D2452" s="22">
        <v>55</v>
      </c>
      <c r="E2452" s="23" t="str">
        <f t="shared" si="38"/>
        <v>51-100</v>
      </c>
      <c r="F2452" s="24">
        <v>91016</v>
      </c>
      <c r="G2452" s="22">
        <v>1</v>
      </c>
      <c r="H2452" s="22">
        <v>1.5</v>
      </c>
      <c r="I2452" s="22" t="s">
        <v>37</v>
      </c>
      <c r="J2452" s="22">
        <v>0</v>
      </c>
      <c r="K2452" s="22" t="s">
        <v>34</v>
      </c>
      <c r="L2452" s="22" t="s">
        <v>35</v>
      </c>
      <c r="M2452" s="22" t="s">
        <v>34</v>
      </c>
      <c r="N2452" s="22" t="s">
        <v>34</v>
      </c>
      <c r="O2452" s="22" t="s">
        <v>34</v>
      </c>
      <c r="P2452" s="25" t="str" cm="1">
        <f t="array" ref="P2452">_xlfn.IFS(
B2452&lt;30,"20-29",
B2452&lt;40,"30-39",
B2452&lt;50,"40-49",
B2452&lt;60,"50-59",
TRUE,"60+")</f>
        <v>40-49</v>
      </c>
      <c r="Q2452" s="25" t="str" cm="1">
        <f t="array" ref="Q2452">_xlfn.IFS(
D2452&lt;25,"0–24K",
D2452&lt;50,"25–49K",
D2452&lt;75,"50–74K",
D2452&lt;100,"75–99K",
D2452&lt;150,"100–149K",
D2452&lt;200,"150–199K",
TRUE,"200K+"
)</f>
        <v>50–74K</v>
      </c>
      <c r="R2452" s="25" t="str" cm="1">
        <f t="array" ref="R2452">_xlfn.IFS(
J2452=0,"No Mortgage",
J2452&lt;=100,"Low",
J2452&lt;=300,"Medium",
TRUE,"High"
)</f>
        <v>No Mortgage</v>
      </c>
      <c r="S2452" s="25" t="str" cm="1">
        <f t="array" ref="S2452">_xlfn.IFS(
C2452&lt;10,"0-10",
C2452&lt;20,"11-20",
C2452&lt;30,"21-30",
TRUE,"30+ yrs"
)</f>
        <v>21-30</v>
      </c>
      <c r="T2452" s="26" t="str" cm="1">
        <f t="array" ref="T2452">_xlfn.IFS(
H2452&lt;1,"0-1",
H2452&lt;2,"1-2",
H2452&lt;3,"2-3",
H2452&lt;4,"3-4",
H2452&lt;5,"4-5",
TRUE,"5+"
)</f>
        <v>1-2</v>
      </c>
    </row>
    <row r="2453" spans="1:20" ht="15.6" x14ac:dyDescent="0.3">
      <c r="A2453" s="21">
        <v>3975</v>
      </c>
      <c r="B2453" s="22">
        <v>46</v>
      </c>
      <c r="C2453" s="22">
        <v>21</v>
      </c>
      <c r="D2453" s="22">
        <v>41</v>
      </c>
      <c r="E2453" s="23" t="str">
        <f t="shared" si="38"/>
        <v>0-50</v>
      </c>
      <c r="F2453" s="24">
        <v>94305</v>
      </c>
      <c r="G2453" s="22">
        <v>1</v>
      </c>
      <c r="H2453" s="22">
        <v>0.5</v>
      </c>
      <c r="I2453" s="22" t="s">
        <v>36</v>
      </c>
      <c r="J2453" s="22">
        <v>0</v>
      </c>
      <c r="K2453" s="22" t="s">
        <v>34</v>
      </c>
      <c r="L2453" s="22" t="s">
        <v>34</v>
      </c>
      <c r="M2453" s="22" t="s">
        <v>34</v>
      </c>
      <c r="N2453" s="22" t="s">
        <v>34</v>
      </c>
      <c r="O2453" s="22" t="s">
        <v>34</v>
      </c>
      <c r="P2453" s="25" t="str" cm="1">
        <f t="array" ref="P2453">_xlfn.IFS(
B2453&lt;30,"20-29",
B2453&lt;40,"30-39",
B2453&lt;50,"40-49",
B2453&lt;60,"50-59",
TRUE,"60+")</f>
        <v>40-49</v>
      </c>
      <c r="Q2453" s="25" t="str" cm="1">
        <f t="array" ref="Q2453">_xlfn.IFS(
D2453&lt;25,"0–24K",
D2453&lt;50,"25–49K",
D2453&lt;75,"50–74K",
D2453&lt;100,"75–99K",
D2453&lt;150,"100–149K",
D2453&lt;200,"150–199K",
TRUE,"200K+"
)</f>
        <v>25–49K</v>
      </c>
      <c r="R2453" s="25" t="str" cm="1">
        <f t="array" ref="R2453">_xlfn.IFS(
J2453=0,"No Mortgage",
J2453&lt;=100,"Low",
J2453&lt;=300,"Medium",
TRUE,"High"
)</f>
        <v>No Mortgage</v>
      </c>
      <c r="S2453" s="25" t="str" cm="1">
        <f t="array" ref="S2453">_xlfn.IFS(
C2453&lt;10,"0-10",
C2453&lt;20,"11-20",
C2453&lt;30,"21-30",
TRUE,"30+ yrs"
)</f>
        <v>21-30</v>
      </c>
      <c r="T2453" s="26" t="str" cm="1">
        <f t="array" ref="T2453">_xlfn.IFS(
H2453&lt;1,"0-1",
H2453&lt;2,"1-2",
H2453&lt;3,"2-3",
H2453&lt;4,"3-4",
H2453&lt;5,"4-5",
TRUE,"5+"
)</f>
        <v>0-1</v>
      </c>
    </row>
    <row r="2454" spans="1:20" ht="15.6" x14ac:dyDescent="0.3">
      <c r="A2454" s="21">
        <v>3981</v>
      </c>
      <c r="B2454" s="22">
        <v>46</v>
      </c>
      <c r="C2454" s="22">
        <v>22</v>
      </c>
      <c r="D2454" s="22">
        <v>89</v>
      </c>
      <c r="E2454" s="23" t="str">
        <f t="shared" si="38"/>
        <v>51-100</v>
      </c>
      <c r="F2454" s="24">
        <v>92866</v>
      </c>
      <c r="G2454" s="22">
        <v>4</v>
      </c>
      <c r="H2454" s="22">
        <v>1.4</v>
      </c>
      <c r="I2454" s="22" t="s">
        <v>37</v>
      </c>
      <c r="J2454" s="22">
        <v>0</v>
      </c>
      <c r="K2454" s="22" t="s">
        <v>34</v>
      </c>
      <c r="L2454" s="22" t="s">
        <v>34</v>
      </c>
      <c r="M2454" s="22" t="s">
        <v>34</v>
      </c>
      <c r="N2454" s="22" t="s">
        <v>35</v>
      </c>
      <c r="O2454" s="22" t="s">
        <v>34</v>
      </c>
      <c r="P2454" s="25" t="str" cm="1">
        <f t="array" ref="P2454">_xlfn.IFS(
B2454&lt;30,"20-29",
B2454&lt;40,"30-39",
B2454&lt;50,"40-49",
B2454&lt;60,"50-59",
TRUE,"60+")</f>
        <v>40-49</v>
      </c>
      <c r="Q2454" s="25" t="str" cm="1">
        <f t="array" ref="Q2454">_xlfn.IFS(
D2454&lt;25,"0–24K",
D2454&lt;50,"25–49K",
D2454&lt;75,"50–74K",
D2454&lt;100,"75–99K",
D2454&lt;150,"100–149K",
D2454&lt;200,"150–199K",
TRUE,"200K+"
)</f>
        <v>75–99K</v>
      </c>
      <c r="R2454" s="25" t="str" cm="1">
        <f t="array" ref="R2454">_xlfn.IFS(
J2454=0,"No Mortgage",
J2454&lt;=100,"Low",
J2454&lt;=300,"Medium",
TRUE,"High"
)</f>
        <v>No Mortgage</v>
      </c>
      <c r="S2454" s="25" t="str" cm="1">
        <f t="array" ref="S2454">_xlfn.IFS(
C2454&lt;10,"0-10",
C2454&lt;20,"11-20",
C2454&lt;30,"21-30",
TRUE,"30+ yrs"
)</f>
        <v>21-30</v>
      </c>
      <c r="T2454" s="26" t="str" cm="1">
        <f t="array" ref="T2454">_xlfn.IFS(
H2454&lt;1,"0-1",
H2454&lt;2,"1-2",
H2454&lt;3,"2-3",
H2454&lt;4,"3-4",
H2454&lt;5,"4-5",
TRUE,"5+"
)</f>
        <v>1-2</v>
      </c>
    </row>
    <row r="2455" spans="1:20" ht="15.6" x14ac:dyDescent="0.3">
      <c r="A2455" s="21">
        <v>4028</v>
      </c>
      <c r="B2455" s="22">
        <v>46</v>
      </c>
      <c r="C2455" s="22">
        <v>21</v>
      </c>
      <c r="D2455" s="22">
        <v>42</v>
      </c>
      <c r="E2455" s="23" t="str">
        <f t="shared" si="38"/>
        <v>0-50</v>
      </c>
      <c r="F2455" s="24">
        <v>93727</v>
      </c>
      <c r="G2455" s="22">
        <v>4</v>
      </c>
      <c r="H2455" s="22">
        <v>1.9</v>
      </c>
      <c r="I2455" s="22" t="s">
        <v>36</v>
      </c>
      <c r="J2455" s="22">
        <v>0</v>
      </c>
      <c r="K2455" s="22" t="s">
        <v>34</v>
      </c>
      <c r="L2455" s="22" t="s">
        <v>34</v>
      </c>
      <c r="M2455" s="22" t="s">
        <v>34</v>
      </c>
      <c r="N2455" s="22" t="s">
        <v>35</v>
      </c>
      <c r="O2455" s="22" t="s">
        <v>34</v>
      </c>
      <c r="P2455" s="25" t="str" cm="1">
        <f t="array" ref="P2455">_xlfn.IFS(
B2455&lt;30,"20-29",
B2455&lt;40,"30-39",
B2455&lt;50,"40-49",
B2455&lt;60,"50-59",
TRUE,"60+")</f>
        <v>40-49</v>
      </c>
      <c r="Q2455" s="25" t="str" cm="1">
        <f t="array" ref="Q2455">_xlfn.IFS(
D2455&lt;25,"0–24K",
D2455&lt;50,"25–49K",
D2455&lt;75,"50–74K",
D2455&lt;100,"75–99K",
D2455&lt;150,"100–149K",
D2455&lt;200,"150–199K",
TRUE,"200K+"
)</f>
        <v>25–49K</v>
      </c>
      <c r="R2455" s="25" t="str" cm="1">
        <f t="array" ref="R2455">_xlfn.IFS(
J2455=0,"No Mortgage",
J2455&lt;=100,"Low",
J2455&lt;=300,"Medium",
TRUE,"High"
)</f>
        <v>No Mortgage</v>
      </c>
      <c r="S2455" s="25" t="str" cm="1">
        <f t="array" ref="S2455">_xlfn.IFS(
C2455&lt;10,"0-10",
C2455&lt;20,"11-20",
C2455&lt;30,"21-30",
TRUE,"30+ yrs"
)</f>
        <v>21-30</v>
      </c>
      <c r="T2455" s="26" t="str" cm="1">
        <f t="array" ref="T2455">_xlfn.IFS(
H2455&lt;1,"0-1",
H2455&lt;2,"1-2",
H2455&lt;3,"2-3",
H2455&lt;4,"3-4",
H2455&lt;5,"4-5",
TRUE,"5+"
)</f>
        <v>1-2</v>
      </c>
    </row>
    <row r="2456" spans="1:20" ht="15.6" x14ac:dyDescent="0.3">
      <c r="A2456" s="21">
        <v>4029</v>
      </c>
      <c r="B2456" s="22">
        <v>46</v>
      </c>
      <c r="C2456" s="22">
        <v>20</v>
      </c>
      <c r="D2456" s="22">
        <v>64</v>
      </c>
      <c r="E2456" s="23" t="str">
        <f t="shared" si="38"/>
        <v>51-100</v>
      </c>
      <c r="F2456" s="24">
        <v>94117</v>
      </c>
      <c r="G2456" s="22">
        <v>4</v>
      </c>
      <c r="H2456" s="22">
        <v>2.9</v>
      </c>
      <c r="I2456" s="22" t="s">
        <v>33</v>
      </c>
      <c r="J2456" s="22">
        <v>189</v>
      </c>
      <c r="K2456" s="22" t="s">
        <v>34</v>
      </c>
      <c r="L2456" s="22" t="s">
        <v>34</v>
      </c>
      <c r="M2456" s="22" t="s">
        <v>34</v>
      </c>
      <c r="N2456" s="22" t="s">
        <v>34</v>
      </c>
      <c r="O2456" s="22" t="s">
        <v>34</v>
      </c>
      <c r="P2456" s="25" t="str" cm="1">
        <f t="array" ref="P2456">_xlfn.IFS(
B2456&lt;30,"20-29",
B2456&lt;40,"30-39",
B2456&lt;50,"40-49",
B2456&lt;60,"50-59",
TRUE,"60+")</f>
        <v>40-49</v>
      </c>
      <c r="Q2456" s="25" t="str" cm="1">
        <f t="array" ref="Q2456">_xlfn.IFS(
D2456&lt;25,"0–24K",
D2456&lt;50,"25–49K",
D2456&lt;75,"50–74K",
D2456&lt;100,"75–99K",
D2456&lt;150,"100–149K",
D2456&lt;200,"150–199K",
TRUE,"200K+"
)</f>
        <v>50–74K</v>
      </c>
      <c r="R2456" s="25" t="str" cm="1">
        <f t="array" ref="R2456">_xlfn.IFS(
J2456=0,"No Mortgage",
J2456&lt;=100,"Low",
J2456&lt;=300,"Medium",
TRUE,"High"
)</f>
        <v>Medium</v>
      </c>
      <c r="S2456" s="25" t="str" cm="1">
        <f t="array" ref="S2456">_xlfn.IFS(
C2456&lt;10,"0-10",
C2456&lt;20,"11-20",
C2456&lt;30,"21-30",
TRUE,"30+ yrs"
)</f>
        <v>21-30</v>
      </c>
      <c r="T2456" s="26" t="str" cm="1">
        <f t="array" ref="T2456">_xlfn.IFS(
H2456&lt;1,"0-1",
H2456&lt;2,"1-2",
H2456&lt;3,"2-3",
H2456&lt;4,"3-4",
H2456&lt;5,"4-5",
TRUE,"5+"
)</f>
        <v>2-3</v>
      </c>
    </row>
    <row r="2457" spans="1:20" ht="15.6" x14ac:dyDescent="0.3">
      <c r="A2457" s="21">
        <v>4037</v>
      </c>
      <c r="B2457" s="22">
        <v>46</v>
      </c>
      <c r="C2457" s="22">
        <v>21</v>
      </c>
      <c r="D2457" s="22">
        <v>13</v>
      </c>
      <c r="E2457" s="23" t="str">
        <f t="shared" si="38"/>
        <v>0-50</v>
      </c>
      <c r="F2457" s="24">
        <v>93117</v>
      </c>
      <c r="G2457" s="22">
        <v>2</v>
      </c>
      <c r="H2457" s="22">
        <v>0.7</v>
      </c>
      <c r="I2457" s="22" t="s">
        <v>36</v>
      </c>
      <c r="J2457" s="22">
        <v>0</v>
      </c>
      <c r="K2457" s="22" t="s">
        <v>34</v>
      </c>
      <c r="L2457" s="22" t="s">
        <v>34</v>
      </c>
      <c r="M2457" s="22" t="s">
        <v>34</v>
      </c>
      <c r="N2457" s="22" t="s">
        <v>35</v>
      </c>
      <c r="O2457" s="22" t="s">
        <v>34</v>
      </c>
      <c r="P2457" s="25" t="str" cm="1">
        <f t="array" ref="P2457">_xlfn.IFS(
B2457&lt;30,"20-29",
B2457&lt;40,"30-39",
B2457&lt;50,"40-49",
B2457&lt;60,"50-59",
TRUE,"60+")</f>
        <v>40-49</v>
      </c>
      <c r="Q2457" s="25" t="str" cm="1">
        <f t="array" ref="Q2457">_xlfn.IFS(
D2457&lt;25,"0–24K",
D2457&lt;50,"25–49K",
D2457&lt;75,"50–74K",
D2457&lt;100,"75–99K",
D2457&lt;150,"100–149K",
D2457&lt;200,"150–199K",
TRUE,"200K+"
)</f>
        <v>0–24K</v>
      </c>
      <c r="R2457" s="25" t="str" cm="1">
        <f t="array" ref="R2457">_xlfn.IFS(
J2457=0,"No Mortgage",
J2457&lt;=100,"Low",
J2457&lt;=300,"Medium",
TRUE,"High"
)</f>
        <v>No Mortgage</v>
      </c>
      <c r="S2457" s="25" t="str" cm="1">
        <f t="array" ref="S2457">_xlfn.IFS(
C2457&lt;10,"0-10",
C2457&lt;20,"11-20",
C2457&lt;30,"21-30",
TRUE,"30+ yrs"
)</f>
        <v>21-30</v>
      </c>
      <c r="T2457" s="26" t="str" cm="1">
        <f t="array" ref="T2457">_xlfn.IFS(
H2457&lt;1,"0-1",
H2457&lt;2,"1-2",
H2457&lt;3,"2-3",
H2457&lt;4,"3-4",
H2457&lt;5,"4-5",
TRUE,"5+"
)</f>
        <v>0-1</v>
      </c>
    </row>
    <row r="2458" spans="1:20" ht="15.6" x14ac:dyDescent="0.3">
      <c r="A2458" s="21">
        <v>4084</v>
      </c>
      <c r="B2458" s="22">
        <v>46</v>
      </c>
      <c r="C2458" s="22">
        <v>20</v>
      </c>
      <c r="D2458" s="22">
        <v>99</v>
      </c>
      <c r="E2458" s="23" t="str">
        <f t="shared" si="38"/>
        <v>51-100</v>
      </c>
      <c r="F2458" s="24">
        <v>94302</v>
      </c>
      <c r="G2458" s="22">
        <v>3</v>
      </c>
      <c r="H2458" s="22">
        <v>1.1000000000000001</v>
      </c>
      <c r="I2458" s="22" t="s">
        <v>33</v>
      </c>
      <c r="J2458" s="22">
        <v>0</v>
      </c>
      <c r="K2458" s="22" t="s">
        <v>34</v>
      </c>
      <c r="L2458" s="22" t="s">
        <v>34</v>
      </c>
      <c r="M2458" s="22" t="s">
        <v>34</v>
      </c>
      <c r="N2458" s="22" t="s">
        <v>34</v>
      </c>
      <c r="O2458" s="22" t="s">
        <v>34</v>
      </c>
      <c r="P2458" s="25" t="str" cm="1">
        <f t="array" ref="P2458">_xlfn.IFS(
B2458&lt;30,"20-29",
B2458&lt;40,"30-39",
B2458&lt;50,"40-49",
B2458&lt;60,"50-59",
TRUE,"60+")</f>
        <v>40-49</v>
      </c>
      <c r="Q2458" s="25" t="str" cm="1">
        <f t="array" ref="Q2458">_xlfn.IFS(
D2458&lt;25,"0–24K",
D2458&lt;50,"25–49K",
D2458&lt;75,"50–74K",
D2458&lt;100,"75–99K",
D2458&lt;150,"100–149K",
D2458&lt;200,"150–199K",
TRUE,"200K+"
)</f>
        <v>75–99K</v>
      </c>
      <c r="R2458" s="25" t="str" cm="1">
        <f t="array" ref="R2458">_xlfn.IFS(
J2458=0,"No Mortgage",
J2458&lt;=100,"Low",
J2458&lt;=300,"Medium",
TRUE,"High"
)</f>
        <v>No Mortgage</v>
      </c>
      <c r="S2458" s="25" t="str" cm="1">
        <f t="array" ref="S2458">_xlfn.IFS(
C2458&lt;10,"0-10",
C2458&lt;20,"11-20",
C2458&lt;30,"21-30",
TRUE,"30+ yrs"
)</f>
        <v>21-30</v>
      </c>
      <c r="T2458" s="26" t="str" cm="1">
        <f t="array" ref="T2458">_xlfn.IFS(
H2458&lt;1,"0-1",
H2458&lt;2,"1-2",
H2458&lt;3,"2-3",
H2458&lt;4,"3-4",
H2458&lt;5,"4-5",
TRUE,"5+"
)</f>
        <v>1-2</v>
      </c>
    </row>
    <row r="2459" spans="1:20" ht="15.6" x14ac:dyDescent="0.3">
      <c r="A2459" s="21">
        <v>4129</v>
      </c>
      <c r="B2459" s="22">
        <v>46</v>
      </c>
      <c r="C2459" s="22">
        <v>21</v>
      </c>
      <c r="D2459" s="22">
        <v>53</v>
      </c>
      <c r="E2459" s="23" t="str">
        <f t="shared" si="38"/>
        <v>51-100</v>
      </c>
      <c r="F2459" s="24">
        <v>93555</v>
      </c>
      <c r="G2459" s="22">
        <v>4</v>
      </c>
      <c r="H2459" s="22">
        <v>1.9</v>
      </c>
      <c r="I2459" s="22" t="s">
        <v>36</v>
      </c>
      <c r="J2459" s="22">
        <v>0</v>
      </c>
      <c r="K2459" s="22" t="s">
        <v>34</v>
      </c>
      <c r="L2459" s="22" t="s">
        <v>34</v>
      </c>
      <c r="M2459" s="22" t="s">
        <v>34</v>
      </c>
      <c r="N2459" s="22" t="s">
        <v>34</v>
      </c>
      <c r="O2459" s="22" t="s">
        <v>34</v>
      </c>
      <c r="P2459" s="25" t="str" cm="1">
        <f t="array" ref="P2459">_xlfn.IFS(
B2459&lt;30,"20-29",
B2459&lt;40,"30-39",
B2459&lt;50,"40-49",
B2459&lt;60,"50-59",
TRUE,"60+")</f>
        <v>40-49</v>
      </c>
      <c r="Q2459" s="25" t="str" cm="1">
        <f t="array" ref="Q2459">_xlfn.IFS(
D2459&lt;25,"0–24K",
D2459&lt;50,"25–49K",
D2459&lt;75,"50–74K",
D2459&lt;100,"75–99K",
D2459&lt;150,"100–149K",
D2459&lt;200,"150–199K",
TRUE,"200K+"
)</f>
        <v>50–74K</v>
      </c>
      <c r="R2459" s="25" t="str" cm="1">
        <f t="array" ref="R2459">_xlfn.IFS(
J2459=0,"No Mortgage",
J2459&lt;=100,"Low",
J2459&lt;=300,"Medium",
TRUE,"High"
)</f>
        <v>No Mortgage</v>
      </c>
      <c r="S2459" s="25" t="str" cm="1">
        <f t="array" ref="S2459">_xlfn.IFS(
C2459&lt;10,"0-10",
C2459&lt;20,"11-20",
C2459&lt;30,"21-30",
TRUE,"30+ yrs"
)</f>
        <v>21-30</v>
      </c>
      <c r="T2459" s="26" t="str" cm="1">
        <f t="array" ref="T2459">_xlfn.IFS(
H2459&lt;1,"0-1",
H2459&lt;2,"1-2",
H2459&lt;3,"2-3",
H2459&lt;4,"3-4",
H2459&lt;5,"4-5",
TRUE,"5+"
)</f>
        <v>1-2</v>
      </c>
    </row>
    <row r="2460" spans="1:20" ht="15.6" x14ac:dyDescent="0.3">
      <c r="A2460" s="21">
        <v>4149</v>
      </c>
      <c r="B2460" s="22">
        <v>46</v>
      </c>
      <c r="C2460" s="22">
        <v>22</v>
      </c>
      <c r="D2460" s="22">
        <v>80</v>
      </c>
      <c r="E2460" s="23" t="str">
        <f t="shared" si="38"/>
        <v>51-100</v>
      </c>
      <c r="F2460" s="24">
        <v>95747</v>
      </c>
      <c r="G2460" s="22">
        <v>4</v>
      </c>
      <c r="H2460" s="22">
        <v>2</v>
      </c>
      <c r="I2460" s="22" t="s">
        <v>36</v>
      </c>
      <c r="J2460" s="22">
        <v>0</v>
      </c>
      <c r="K2460" s="22" t="s">
        <v>34</v>
      </c>
      <c r="L2460" s="22" t="s">
        <v>34</v>
      </c>
      <c r="M2460" s="22" t="s">
        <v>34</v>
      </c>
      <c r="N2460" s="22" t="s">
        <v>35</v>
      </c>
      <c r="O2460" s="22" t="s">
        <v>34</v>
      </c>
      <c r="P2460" s="25" t="str" cm="1">
        <f t="array" ref="P2460">_xlfn.IFS(
B2460&lt;30,"20-29",
B2460&lt;40,"30-39",
B2460&lt;50,"40-49",
B2460&lt;60,"50-59",
TRUE,"60+")</f>
        <v>40-49</v>
      </c>
      <c r="Q2460" s="25" t="str" cm="1">
        <f t="array" ref="Q2460">_xlfn.IFS(
D2460&lt;25,"0–24K",
D2460&lt;50,"25–49K",
D2460&lt;75,"50–74K",
D2460&lt;100,"75–99K",
D2460&lt;150,"100–149K",
D2460&lt;200,"150–199K",
TRUE,"200K+"
)</f>
        <v>75–99K</v>
      </c>
      <c r="R2460" s="25" t="str" cm="1">
        <f t="array" ref="R2460">_xlfn.IFS(
J2460=0,"No Mortgage",
J2460&lt;=100,"Low",
J2460&lt;=300,"Medium",
TRUE,"High"
)</f>
        <v>No Mortgage</v>
      </c>
      <c r="S2460" s="25" t="str" cm="1">
        <f t="array" ref="S2460">_xlfn.IFS(
C2460&lt;10,"0-10",
C2460&lt;20,"11-20",
C2460&lt;30,"21-30",
TRUE,"30+ yrs"
)</f>
        <v>21-30</v>
      </c>
      <c r="T2460" s="26" t="str" cm="1">
        <f t="array" ref="T2460">_xlfn.IFS(
H2460&lt;1,"0-1",
H2460&lt;2,"1-2",
H2460&lt;3,"2-3",
H2460&lt;4,"3-4",
H2460&lt;5,"4-5",
TRUE,"5+"
)</f>
        <v>2-3</v>
      </c>
    </row>
    <row r="2461" spans="1:20" ht="15.6" x14ac:dyDescent="0.3">
      <c r="A2461" s="21">
        <v>4151</v>
      </c>
      <c r="B2461" s="22">
        <v>46</v>
      </c>
      <c r="C2461" s="22">
        <v>20</v>
      </c>
      <c r="D2461" s="22">
        <v>72</v>
      </c>
      <c r="E2461" s="23" t="str">
        <f t="shared" si="38"/>
        <v>51-100</v>
      </c>
      <c r="F2461" s="24">
        <v>92009</v>
      </c>
      <c r="G2461" s="22">
        <v>2</v>
      </c>
      <c r="H2461" s="22">
        <v>1.7</v>
      </c>
      <c r="I2461" s="22" t="s">
        <v>37</v>
      </c>
      <c r="J2461" s="22">
        <v>75</v>
      </c>
      <c r="K2461" s="22" t="s">
        <v>34</v>
      </c>
      <c r="L2461" s="22" t="s">
        <v>34</v>
      </c>
      <c r="M2461" s="22" t="s">
        <v>34</v>
      </c>
      <c r="N2461" s="22" t="s">
        <v>35</v>
      </c>
      <c r="O2461" s="22" t="s">
        <v>34</v>
      </c>
      <c r="P2461" s="25" t="str" cm="1">
        <f t="array" ref="P2461">_xlfn.IFS(
B2461&lt;30,"20-29",
B2461&lt;40,"30-39",
B2461&lt;50,"40-49",
B2461&lt;60,"50-59",
TRUE,"60+")</f>
        <v>40-49</v>
      </c>
      <c r="Q2461" s="25" t="str" cm="1">
        <f t="array" ref="Q2461">_xlfn.IFS(
D2461&lt;25,"0–24K",
D2461&lt;50,"25–49K",
D2461&lt;75,"50–74K",
D2461&lt;100,"75–99K",
D2461&lt;150,"100–149K",
D2461&lt;200,"150–199K",
TRUE,"200K+"
)</f>
        <v>50–74K</v>
      </c>
      <c r="R2461" s="25" t="str" cm="1">
        <f t="array" ref="R2461">_xlfn.IFS(
J2461=0,"No Mortgage",
J2461&lt;=100,"Low",
J2461&lt;=300,"Medium",
TRUE,"High"
)</f>
        <v>Low</v>
      </c>
      <c r="S2461" s="25" t="str" cm="1">
        <f t="array" ref="S2461">_xlfn.IFS(
C2461&lt;10,"0-10",
C2461&lt;20,"11-20",
C2461&lt;30,"21-30",
TRUE,"30+ yrs"
)</f>
        <v>21-30</v>
      </c>
      <c r="T2461" s="26" t="str" cm="1">
        <f t="array" ref="T2461">_xlfn.IFS(
H2461&lt;1,"0-1",
H2461&lt;2,"1-2",
H2461&lt;3,"2-3",
H2461&lt;4,"3-4",
H2461&lt;5,"4-5",
TRUE,"5+"
)</f>
        <v>1-2</v>
      </c>
    </row>
    <row r="2462" spans="1:20" ht="15.6" x14ac:dyDescent="0.3">
      <c r="A2462" s="21">
        <v>4215</v>
      </c>
      <c r="B2462" s="22">
        <v>46</v>
      </c>
      <c r="C2462" s="22">
        <v>22</v>
      </c>
      <c r="D2462" s="22">
        <v>89</v>
      </c>
      <c r="E2462" s="23" t="str">
        <f t="shared" si="38"/>
        <v>51-100</v>
      </c>
      <c r="F2462" s="24">
        <v>94303</v>
      </c>
      <c r="G2462" s="22">
        <v>1</v>
      </c>
      <c r="H2462" s="22">
        <v>2.7</v>
      </c>
      <c r="I2462" s="22" t="s">
        <v>33</v>
      </c>
      <c r="J2462" s="22">
        <v>0</v>
      </c>
      <c r="K2462" s="22" t="s">
        <v>34</v>
      </c>
      <c r="L2462" s="22" t="s">
        <v>35</v>
      </c>
      <c r="M2462" s="22" t="s">
        <v>35</v>
      </c>
      <c r="N2462" s="22" t="s">
        <v>35</v>
      </c>
      <c r="O2462" s="22" t="s">
        <v>35</v>
      </c>
      <c r="P2462" s="25" t="str" cm="1">
        <f t="array" ref="P2462">_xlfn.IFS(
B2462&lt;30,"20-29",
B2462&lt;40,"30-39",
B2462&lt;50,"40-49",
B2462&lt;60,"50-59",
TRUE,"60+")</f>
        <v>40-49</v>
      </c>
      <c r="Q2462" s="25" t="str" cm="1">
        <f t="array" ref="Q2462">_xlfn.IFS(
D2462&lt;25,"0–24K",
D2462&lt;50,"25–49K",
D2462&lt;75,"50–74K",
D2462&lt;100,"75–99K",
D2462&lt;150,"100–149K",
D2462&lt;200,"150–199K",
TRUE,"200K+"
)</f>
        <v>75–99K</v>
      </c>
      <c r="R2462" s="25" t="str" cm="1">
        <f t="array" ref="R2462">_xlfn.IFS(
J2462=0,"No Mortgage",
J2462&lt;=100,"Low",
J2462&lt;=300,"Medium",
TRUE,"High"
)</f>
        <v>No Mortgage</v>
      </c>
      <c r="S2462" s="25" t="str" cm="1">
        <f t="array" ref="S2462">_xlfn.IFS(
C2462&lt;10,"0-10",
C2462&lt;20,"11-20",
C2462&lt;30,"21-30",
TRUE,"30+ yrs"
)</f>
        <v>21-30</v>
      </c>
      <c r="T2462" s="26" t="str" cm="1">
        <f t="array" ref="T2462">_xlfn.IFS(
H2462&lt;1,"0-1",
H2462&lt;2,"1-2",
H2462&lt;3,"2-3",
H2462&lt;4,"3-4",
H2462&lt;5,"4-5",
TRUE,"5+"
)</f>
        <v>2-3</v>
      </c>
    </row>
    <row r="2463" spans="1:20" ht="15.6" x14ac:dyDescent="0.3">
      <c r="A2463" s="21">
        <v>4243</v>
      </c>
      <c r="B2463" s="22">
        <v>46</v>
      </c>
      <c r="C2463" s="22">
        <v>21</v>
      </c>
      <c r="D2463" s="22">
        <v>68</v>
      </c>
      <c r="E2463" s="23" t="str">
        <f t="shared" si="38"/>
        <v>51-100</v>
      </c>
      <c r="F2463" s="24">
        <v>94720</v>
      </c>
      <c r="G2463" s="22">
        <v>1</v>
      </c>
      <c r="H2463" s="22">
        <v>0.2</v>
      </c>
      <c r="I2463" s="22" t="s">
        <v>37</v>
      </c>
      <c r="J2463" s="22">
        <v>0</v>
      </c>
      <c r="K2463" s="22" t="s">
        <v>34</v>
      </c>
      <c r="L2463" s="22" t="s">
        <v>34</v>
      </c>
      <c r="M2463" s="22" t="s">
        <v>34</v>
      </c>
      <c r="N2463" s="22" t="s">
        <v>35</v>
      </c>
      <c r="O2463" s="22" t="s">
        <v>34</v>
      </c>
      <c r="P2463" s="25" t="str" cm="1">
        <f t="array" ref="P2463">_xlfn.IFS(
B2463&lt;30,"20-29",
B2463&lt;40,"30-39",
B2463&lt;50,"40-49",
B2463&lt;60,"50-59",
TRUE,"60+")</f>
        <v>40-49</v>
      </c>
      <c r="Q2463" s="25" t="str" cm="1">
        <f t="array" ref="Q2463">_xlfn.IFS(
D2463&lt;25,"0–24K",
D2463&lt;50,"25–49K",
D2463&lt;75,"50–74K",
D2463&lt;100,"75–99K",
D2463&lt;150,"100–149K",
D2463&lt;200,"150–199K",
TRUE,"200K+"
)</f>
        <v>50–74K</v>
      </c>
      <c r="R2463" s="25" t="str" cm="1">
        <f t="array" ref="R2463">_xlfn.IFS(
J2463=0,"No Mortgage",
J2463&lt;=100,"Low",
J2463&lt;=300,"Medium",
TRUE,"High"
)</f>
        <v>No Mortgage</v>
      </c>
      <c r="S2463" s="25" t="str" cm="1">
        <f t="array" ref="S2463">_xlfn.IFS(
C2463&lt;10,"0-10",
C2463&lt;20,"11-20",
C2463&lt;30,"21-30",
TRUE,"30+ yrs"
)</f>
        <v>21-30</v>
      </c>
      <c r="T2463" s="26" t="str" cm="1">
        <f t="array" ref="T2463">_xlfn.IFS(
H2463&lt;1,"0-1",
H2463&lt;2,"1-2",
H2463&lt;3,"2-3",
H2463&lt;4,"3-4",
H2463&lt;5,"4-5",
TRUE,"5+"
)</f>
        <v>0-1</v>
      </c>
    </row>
    <row r="2464" spans="1:20" ht="15.6" x14ac:dyDescent="0.3">
      <c r="A2464" s="21">
        <v>4244</v>
      </c>
      <c r="B2464" s="22">
        <v>46</v>
      </c>
      <c r="C2464" s="22">
        <v>22</v>
      </c>
      <c r="D2464" s="22">
        <v>74</v>
      </c>
      <c r="E2464" s="23" t="str">
        <f t="shared" si="38"/>
        <v>51-100</v>
      </c>
      <c r="F2464" s="24">
        <v>94550</v>
      </c>
      <c r="G2464" s="22">
        <v>3</v>
      </c>
      <c r="H2464" s="22">
        <v>0.7</v>
      </c>
      <c r="I2464" s="22" t="s">
        <v>33</v>
      </c>
      <c r="J2464" s="22">
        <v>0</v>
      </c>
      <c r="K2464" s="22" t="s">
        <v>34</v>
      </c>
      <c r="L2464" s="22" t="s">
        <v>34</v>
      </c>
      <c r="M2464" s="22" t="s">
        <v>34</v>
      </c>
      <c r="N2464" s="22" t="s">
        <v>35</v>
      </c>
      <c r="O2464" s="22" t="s">
        <v>34</v>
      </c>
      <c r="P2464" s="25" t="str" cm="1">
        <f t="array" ref="P2464">_xlfn.IFS(
B2464&lt;30,"20-29",
B2464&lt;40,"30-39",
B2464&lt;50,"40-49",
B2464&lt;60,"50-59",
TRUE,"60+")</f>
        <v>40-49</v>
      </c>
      <c r="Q2464" s="25" t="str" cm="1">
        <f t="array" ref="Q2464">_xlfn.IFS(
D2464&lt;25,"0–24K",
D2464&lt;50,"25–49K",
D2464&lt;75,"50–74K",
D2464&lt;100,"75–99K",
D2464&lt;150,"100–149K",
D2464&lt;200,"150–199K",
TRUE,"200K+"
)</f>
        <v>50–74K</v>
      </c>
      <c r="R2464" s="25" t="str" cm="1">
        <f t="array" ref="R2464">_xlfn.IFS(
J2464=0,"No Mortgage",
J2464&lt;=100,"Low",
J2464&lt;=300,"Medium",
TRUE,"High"
)</f>
        <v>No Mortgage</v>
      </c>
      <c r="S2464" s="25" t="str" cm="1">
        <f t="array" ref="S2464">_xlfn.IFS(
C2464&lt;10,"0-10",
C2464&lt;20,"11-20",
C2464&lt;30,"21-30",
TRUE,"30+ yrs"
)</f>
        <v>21-30</v>
      </c>
      <c r="T2464" s="26" t="str" cm="1">
        <f t="array" ref="T2464">_xlfn.IFS(
H2464&lt;1,"0-1",
H2464&lt;2,"1-2",
H2464&lt;3,"2-3",
H2464&lt;4,"3-4",
H2464&lt;5,"4-5",
TRUE,"5+"
)</f>
        <v>0-1</v>
      </c>
    </row>
    <row r="2465" spans="1:20" ht="15.6" x14ac:dyDescent="0.3">
      <c r="A2465" s="21">
        <v>4292</v>
      </c>
      <c r="B2465" s="22">
        <v>46</v>
      </c>
      <c r="C2465" s="22">
        <v>21</v>
      </c>
      <c r="D2465" s="22">
        <v>34</v>
      </c>
      <c r="E2465" s="23" t="str">
        <f t="shared" si="38"/>
        <v>0-50</v>
      </c>
      <c r="F2465" s="24">
        <v>90034</v>
      </c>
      <c r="G2465" s="22">
        <v>1</v>
      </c>
      <c r="H2465" s="22">
        <v>0.1</v>
      </c>
      <c r="I2465" s="22" t="s">
        <v>33</v>
      </c>
      <c r="J2465" s="22">
        <v>124</v>
      </c>
      <c r="K2465" s="22" t="s">
        <v>34</v>
      </c>
      <c r="L2465" s="22" t="s">
        <v>34</v>
      </c>
      <c r="M2465" s="22" t="s">
        <v>34</v>
      </c>
      <c r="N2465" s="22" t="s">
        <v>35</v>
      </c>
      <c r="O2465" s="22" t="s">
        <v>34</v>
      </c>
      <c r="P2465" s="25" t="str" cm="1">
        <f t="array" ref="P2465">_xlfn.IFS(
B2465&lt;30,"20-29",
B2465&lt;40,"30-39",
B2465&lt;50,"40-49",
B2465&lt;60,"50-59",
TRUE,"60+")</f>
        <v>40-49</v>
      </c>
      <c r="Q2465" s="25" t="str" cm="1">
        <f t="array" ref="Q2465">_xlfn.IFS(
D2465&lt;25,"0–24K",
D2465&lt;50,"25–49K",
D2465&lt;75,"50–74K",
D2465&lt;100,"75–99K",
D2465&lt;150,"100–149K",
D2465&lt;200,"150–199K",
TRUE,"200K+"
)</f>
        <v>25–49K</v>
      </c>
      <c r="R2465" s="25" t="str" cm="1">
        <f t="array" ref="R2465">_xlfn.IFS(
J2465=0,"No Mortgage",
J2465&lt;=100,"Low",
J2465&lt;=300,"Medium",
TRUE,"High"
)</f>
        <v>Medium</v>
      </c>
      <c r="S2465" s="25" t="str" cm="1">
        <f t="array" ref="S2465">_xlfn.IFS(
C2465&lt;10,"0-10",
C2465&lt;20,"11-20",
C2465&lt;30,"21-30",
TRUE,"30+ yrs"
)</f>
        <v>21-30</v>
      </c>
      <c r="T2465" s="26" t="str" cm="1">
        <f t="array" ref="T2465">_xlfn.IFS(
H2465&lt;1,"0-1",
H2465&lt;2,"1-2",
H2465&lt;3,"2-3",
H2465&lt;4,"3-4",
H2465&lt;5,"4-5",
TRUE,"5+"
)</f>
        <v>0-1</v>
      </c>
    </row>
    <row r="2466" spans="1:20" ht="15.6" x14ac:dyDescent="0.3">
      <c r="A2466" s="21">
        <v>4392</v>
      </c>
      <c r="B2466" s="22">
        <v>46</v>
      </c>
      <c r="C2466" s="22">
        <v>22</v>
      </c>
      <c r="D2466" s="22">
        <v>113</v>
      </c>
      <c r="E2466" s="23" t="str">
        <f t="shared" si="38"/>
        <v>100+</v>
      </c>
      <c r="F2466" s="24">
        <v>94105</v>
      </c>
      <c r="G2466" s="22">
        <v>2</v>
      </c>
      <c r="H2466" s="22">
        <v>3.3</v>
      </c>
      <c r="I2466" s="22" t="s">
        <v>33</v>
      </c>
      <c r="J2466" s="22">
        <v>0</v>
      </c>
      <c r="K2466" s="22" t="s">
        <v>34</v>
      </c>
      <c r="L2466" s="22" t="s">
        <v>34</v>
      </c>
      <c r="M2466" s="22" t="s">
        <v>34</v>
      </c>
      <c r="N2466" s="22" t="s">
        <v>34</v>
      </c>
      <c r="O2466" s="22" t="s">
        <v>35</v>
      </c>
      <c r="P2466" s="25" t="str" cm="1">
        <f t="array" ref="P2466">_xlfn.IFS(
B2466&lt;30,"20-29",
B2466&lt;40,"30-39",
B2466&lt;50,"40-49",
B2466&lt;60,"50-59",
TRUE,"60+")</f>
        <v>40-49</v>
      </c>
      <c r="Q2466" s="25" t="str" cm="1">
        <f t="array" ref="Q2466">_xlfn.IFS(
D2466&lt;25,"0–24K",
D2466&lt;50,"25–49K",
D2466&lt;75,"50–74K",
D2466&lt;100,"75–99K",
D2466&lt;150,"100–149K",
D2466&lt;200,"150–199K",
TRUE,"200K+"
)</f>
        <v>100–149K</v>
      </c>
      <c r="R2466" s="25" t="str" cm="1">
        <f t="array" ref="R2466">_xlfn.IFS(
J2466=0,"No Mortgage",
J2466&lt;=100,"Low",
J2466&lt;=300,"Medium",
TRUE,"High"
)</f>
        <v>No Mortgage</v>
      </c>
      <c r="S2466" s="25" t="str" cm="1">
        <f t="array" ref="S2466">_xlfn.IFS(
C2466&lt;10,"0-10",
C2466&lt;20,"11-20",
C2466&lt;30,"21-30",
TRUE,"30+ yrs"
)</f>
        <v>21-30</v>
      </c>
      <c r="T2466" s="26" t="str" cm="1">
        <f t="array" ref="T2466">_xlfn.IFS(
H2466&lt;1,"0-1",
H2466&lt;2,"1-2",
H2466&lt;3,"2-3",
H2466&lt;4,"3-4",
H2466&lt;5,"4-5",
TRUE,"5+"
)</f>
        <v>3-4</v>
      </c>
    </row>
    <row r="2467" spans="1:20" ht="15.6" x14ac:dyDescent="0.3">
      <c r="A2467" s="21">
        <v>4436</v>
      </c>
      <c r="B2467" s="22">
        <v>46</v>
      </c>
      <c r="C2467" s="22">
        <v>21</v>
      </c>
      <c r="D2467" s="22">
        <v>34</v>
      </c>
      <c r="E2467" s="23" t="str">
        <f t="shared" si="38"/>
        <v>0-50</v>
      </c>
      <c r="F2467" s="24">
        <v>90840</v>
      </c>
      <c r="G2467" s="22">
        <v>2</v>
      </c>
      <c r="H2467" s="22">
        <v>1.3</v>
      </c>
      <c r="I2467" s="22" t="s">
        <v>33</v>
      </c>
      <c r="J2467" s="22">
        <v>116</v>
      </c>
      <c r="K2467" s="22" t="s">
        <v>34</v>
      </c>
      <c r="L2467" s="22" t="s">
        <v>34</v>
      </c>
      <c r="M2467" s="22" t="s">
        <v>34</v>
      </c>
      <c r="N2467" s="22" t="s">
        <v>34</v>
      </c>
      <c r="O2467" s="22" t="s">
        <v>34</v>
      </c>
      <c r="P2467" s="25" t="str" cm="1">
        <f t="array" ref="P2467">_xlfn.IFS(
B2467&lt;30,"20-29",
B2467&lt;40,"30-39",
B2467&lt;50,"40-49",
B2467&lt;60,"50-59",
TRUE,"60+")</f>
        <v>40-49</v>
      </c>
      <c r="Q2467" s="25" t="str" cm="1">
        <f t="array" ref="Q2467">_xlfn.IFS(
D2467&lt;25,"0–24K",
D2467&lt;50,"25–49K",
D2467&lt;75,"50–74K",
D2467&lt;100,"75–99K",
D2467&lt;150,"100–149K",
D2467&lt;200,"150–199K",
TRUE,"200K+"
)</f>
        <v>25–49K</v>
      </c>
      <c r="R2467" s="25" t="str" cm="1">
        <f t="array" ref="R2467">_xlfn.IFS(
J2467=0,"No Mortgage",
J2467&lt;=100,"Low",
J2467&lt;=300,"Medium",
TRUE,"High"
)</f>
        <v>Medium</v>
      </c>
      <c r="S2467" s="25" t="str" cm="1">
        <f t="array" ref="S2467">_xlfn.IFS(
C2467&lt;10,"0-10",
C2467&lt;20,"11-20",
C2467&lt;30,"21-30",
TRUE,"30+ yrs"
)</f>
        <v>21-30</v>
      </c>
      <c r="T2467" s="26" t="str" cm="1">
        <f t="array" ref="T2467">_xlfn.IFS(
H2467&lt;1,"0-1",
H2467&lt;2,"1-2",
H2467&lt;3,"2-3",
H2467&lt;4,"3-4",
H2467&lt;5,"4-5",
TRUE,"5+"
)</f>
        <v>1-2</v>
      </c>
    </row>
    <row r="2468" spans="1:20" ht="15.6" x14ac:dyDescent="0.3">
      <c r="A2468" s="21">
        <v>4462</v>
      </c>
      <c r="B2468" s="22">
        <v>46</v>
      </c>
      <c r="C2468" s="22">
        <v>21</v>
      </c>
      <c r="D2468" s="22">
        <v>30</v>
      </c>
      <c r="E2468" s="23" t="str">
        <f t="shared" si="38"/>
        <v>0-50</v>
      </c>
      <c r="F2468" s="24">
        <v>94301</v>
      </c>
      <c r="G2468" s="22">
        <v>4</v>
      </c>
      <c r="H2468" s="22">
        <v>1.9</v>
      </c>
      <c r="I2468" s="22" t="s">
        <v>36</v>
      </c>
      <c r="J2468" s="22">
        <v>0</v>
      </c>
      <c r="K2468" s="22" t="s">
        <v>34</v>
      </c>
      <c r="L2468" s="22" t="s">
        <v>34</v>
      </c>
      <c r="M2468" s="22" t="s">
        <v>34</v>
      </c>
      <c r="N2468" s="22" t="s">
        <v>35</v>
      </c>
      <c r="O2468" s="22" t="s">
        <v>34</v>
      </c>
      <c r="P2468" s="25" t="str" cm="1">
        <f t="array" ref="P2468">_xlfn.IFS(
B2468&lt;30,"20-29",
B2468&lt;40,"30-39",
B2468&lt;50,"40-49",
B2468&lt;60,"50-59",
TRUE,"60+")</f>
        <v>40-49</v>
      </c>
      <c r="Q2468" s="25" t="str" cm="1">
        <f t="array" ref="Q2468">_xlfn.IFS(
D2468&lt;25,"0–24K",
D2468&lt;50,"25–49K",
D2468&lt;75,"50–74K",
D2468&lt;100,"75–99K",
D2468&lt;150,"100–149K",
D2468&lt;200,"150–199K",
TRUE,"200K+"
)</f>
        <v>25–49K</v>
      </c>
      <c r="R2468" s="25" t="str" cm="1">
        <f t="array" ref="R2468">_xlfn.IFS(
J2468=0,"No Mortgage",
J2468&lt;=100,"Low",
J2468&lt;=300,"Medium",
TRUE,"High"
)</f>
        <v>No Mortgage</v>
      </c>
      <c r="S2468" s="25" t="str" cm="1">
        <f t="array" ref="S2468">_xlfn.IFS(
C2468&lt;10,"0-10",
C2468&lt;20,"11-20",
C2468&lt;30,"21-30",
TRUE,"30+ yrs"
)</f>
        <v>21-30</v>
      </c>
      <c r="T2468" s="26" t="str" cm="1">
        <f t="array" ref="T2468">_xlfn.IFS(
H2468&lt;1,"0-1",
H2468&lt;2,"1-2",
H2468&lt;3,"2-3",
H2468&lt;4,"3-4",
H2468&lt;5,"4-5",
TRUE,"5+"
)</f>
        <v>1-2</v>
      </c>
    </row>
    <row r="2469" spans="1:20" ht="15.6" x14ac:dyDescent="0.3">
      <c r="A2469" s="21">
        <v>4513</v>
      </c>
      <c r="B2469" s="22">
        <v>46</v>
      </c>
      <c r="C2469" s="22">
        <v>22</v>
      </c>
      <c r="D2469" s="22">
        <v>25</v>
      </c>
      <c r="E2469" s="23" t="str">
        <f t="shared" si="38"/>
        <v>0-50</v>
      </c>
      <c r="F2469" s="24">
        <v>95747</v>
      </c>
      <c r="G2469" s="22">
        <v>4</v>
      </c>
      <c r="H2469" s="22">
        <v>0.6</v>
      </c>
      <c r="I2469" s="22" t="s">
        <v>33</v>
      </c>
      <c r="J2469" s="22">
        <v>0</v>
      </c>
      <c r="K2469" s="22" t="s">
        <v>34</v>
      </c>
      <c r="L2469" s="22" t="s">
        <v>34</v>
      </c>
      <c r="M2469" s="22" t="s">
        <v>34</v>
      </c>
      <c r="N2469" s="22" t="s">
        <v>35</v>
      </c>
      <c r="O2469" s="22" t="s">
        <v>35</v>
      </c>
      <c r="P2469" s="25" t="str" cm="1">
        <f t="array" ref="P2469">_xlfn.IFS(
B2469&lt;30,"20-29",
B2469&lt;40,"30-39",
B2469&lt;50,"40-49",
B2469&lt;60,"50-59",
TRUE,"60+")</f>
        <v>40-49</v>
      </c>
      <c r="Q2469" s="25" t="str" cm="1">
        <f t="array" ref="Q2469">_xlfn.IFS(
D2469&lt;25,"0–24K",
D2469&lt;50,"25–49K",
D2469&lt;75,"50–74K",
D2469&lt;100,"75–99K",
D2469&lt;150,"100–149K",
D2469&lt;200,"150–199K",
TRUE,"200K+"
)</f>
        <v>25–49K</v>
      </c>
      <c r="R2469" s="25" t="str" cm="1">
        <f t="array" ref="R2469">_xlfn.IFS(
J2469=0,"No Mortgage",
J2469&lt;=100,"Low",
J2469&lt;=300,"Medium",
TRUE,"High"
)</f>
        <v>No Mortgage</v>
      </c>
      <c r="S2469" s="25" t="str" cm="1">
        <f t="array" ref="S2469">_xlfn.IFS(
C2469&lt;10,"0-10",
C2469&lt;20,"11-20",
C2469&lt;30,"21-30",
TRUE,"30+ yrs"
)</f>
        <v>21-30</v>
      </c>
      <c r="T2469" s="26" t="str" cm="1">
        <f t="array" ref="T2469">_xlfn.IFS(
H2469&lt;1,"0-1",
H2469&lt;2,"1-2",
H2469&lt;3,"2-3",
H2469&lt;4,"3-4",
H2469&lt;5,"4-5",
TRUE,"5+"
)</f>
        <v>0-1</v>
      </c>
    </row>
    <row r="2470" spans="1:20" ht="15.6" x14ac:dyDescent="0.3">
      <c r="A2470" s="21">
        <v>4568</v>
      </c>
      <c r="B2470" s="22">
        <v>46</v>
      </c>
      <c r="C2470" s="22">
        <v>20</v>
      </c>
      <c r="D2470" s="22">
        <v>19</v>
      </c>
      <c r="E2470" s="23" t="str">
        <f t="shared" si="38"/>
        <v>0-50</v>
      </c>
      <c r="F2470" s="24">
        <v>94105</v>
      </c>
      <c r="G2470" s="22">
        <v>3</v>
      </c>
      <c r="H2470" s="22">
        <v>0.5</v>
      </c>
      <c r="I2470" s="22" t="s">
        <v>37</v>
      </c>
      <c r="J2470" s="22">
        <v>97</v>
      </c>
      <c r="K2470" s="22" t="s">
        <v>34</v>
      </c>
      <c r="L2470" s="22" t="s">
        <v>35</v>
      </c>
      <c r="M2470" s="22" t="s">
        <v>34</v>
      </c>
      <c r="N2470" s="22" t="s">
        <v>35</v>
      </c>
      <c r="O2470" s="22" t="s">
        <v>34</v>
      </c>
      <c r="P2470" s="25" t="str" cm="1">
        <f t="array" ref="P2470">_xlfn.IFS(
B2470&lt;30,"20-29",
B2470&lt;40,"30-39",
B2470&lt;50,"40-49",
B2470&lt;60,"50-59",
TRUE,"60+")</f>
        <v>40-49</v>
      </c>
      <c r="Q2470" s="25" t="str" cm="1">
        <f t="array" ref="Q2470">_xlfn.IFS(
D2470&lt;25,"0–24K",
D2470&lt;50,"25–49K",
D2470&lt;75,"50–74K",
D2470&lt;100,"75–99K",
D2470&lt;150,"100–149K",
D2470&lt;200,"150–199K",
TRUE,"200K+"
)</f>
        <v>0–24K</v>
      </c>
      <c r="R2470" s="25" t="str" cm="1">
        <f t="array" ref="R2470">_xlfn.IFS(
J2470=0,"No Mortgage",
J2470&lt;=100,"Low",
J2470&lt;=300,"Medium",
TRUE,"High"
)</f>
        <v>Low</v>
      </c>
      <c r="S2470" s="25" t="str" cm="1">
        <f t="array" ref="S2470">_xlfn.IFS(
C2470&lt;10,"0-10",
C2470&lt;20,"11-20",
C2470&lt;30,"21-30",
TRUE,"30+ yrs"
)</f>
        <v>21-30</v>
      </c>
      <c r="T2470" s="26" t="str" cm="1">
        <f t="array" ref="T2470">_xlfn.IFS(
H2470&lt;1,"0-1",
H2470&lt;2,"1-2",
H2470&lt;3,"2-3",
H2470&lt;4,"3-4",
H2470&lt;5,"4-5",
TRUE,"5+"
)</f>
        <v>0-1</v>
      </c>
    </row>
    <row r="2471" spans="1:20" ht="15.6" x14ac:dyDescent="0.3">
      <c r="A2471" s="21">
        <v>4574</v>
      </c>
      <c r="B2471" s="22">
        <v>46</v>
      </c>
      <c r="C2471" s="22">
        <v>20</v>
      </c>
      <c r="D2471" s="22">
        <v>73</v>
      </c>
      <c r="E2471" s="23" t="str">
        <f t="shared" si="38"/>
        <v>51-100</v>
      </c>
      <c r="F2471" s="24">
        <v>95616</v>
      </c>
      <c r="G2471" s="22">
        <v>2</v>
      </c>
      <c r="H2471" s="22">
        <v>0.8</v>
      </c>
      <c r="I2471" s="22" t="s">
        <v>36</v>
      </c>
      <c r="J2471" s="22">
        <v>264</v>
      </c>
      <c r="K2471" s="22" t="s">
        <v>34</v>
      </c>
      <c r="L2471" s="22" t="s">
        <v>34</v>
      </c>
      <c r="M2471" s="22" t="s">
        <v>35</v>
      </c>
      <c r="N2471" s="22" t="s">
        <v>35</v>
      </c>
      <c r="O2471" s="22" t="s">
        <v>35</v>
      </c>
      <c r="P2471" s="25" t="str" cm="1">
        <f t="array" ref="P2471">_xlfn.IFS(
B2471&lt;30,"20-29",
B2471&lt;40,"30-39",
B2471&lt;50,"40-49",
B2471&lt;60,"50-59",
TRUE,"60+")</f>
        <v>40-49</v>
      </c>
      <c r="Q2471" s="25" t="str" cm="1">
        <f t="array" ref="Q2471">_xlfn.IFS(
D2471&lt;25,"0–24K",
D2471&lt;50,"25–49K",
D2471&lt;75,"50–74K",
D2471&lt;100,"75–99K",
D2471&lt;150,"100–149K",
D2471&lt;200,"150–199K",
TRUE,"200K+"
)</f>
        <v>50–74K</v>
      </c>
      <c r="R2471" s="25" t="str" cm="1">
        <f t="array" ref="R2471">_xlfn.IFS(
J2471=0,"No Mortgage",
J2471&lt;=100,"Low",
J2471&lt;=300,"Medium",
TRUE,"High"
)</f>
        <v>Medium</v>
      </c>
      <c r="S2471" s="25" t="str" cm="1">
        <f t="array" ref="S2471">_xlfn.IFS(
C2471&lt;10,"0-10",
C2471&lt;20,"11-20",
C2471&lt;30,"21-30",
TRUE,"30+ yrs"
)</f>
        <v>21-30</v>
      </c>
      <c r="T2471" s="26" t="str" cm="1">
        <f t="array" ref="T2471">_xlfn.IFS(
H2471&lt;1,"0-1",
H2471&lt;2,"1-2",
H2471&lt;3,"2-3",
H2471&lt;4,"3-4",
H2471&lt;5,"4-5",
TRUE,"5+"
)</f>
        <v>0-1</v>
      </c>
    </row>
    <row r="2472" spans="1:20" ht="15.6" x14ac:dyDescent="0.3">
      <c r="A2472" s="21">
        <v>4631</v>
      </c>
      <c r="B2472" s="22">
        <v>46</v>
      </c>
      <c r="C2472" s="22">
        <v>21</v>
      </c>
      <c r="D2472" s="22">
        <v>92</v>
      </c>
      <c r="E2472" s="23" t="str">
        <f t="shared" si="38"/>
        <v>51-100</v>
      </c>
      <c r="F2472" s="24">
        <v>92886</v>
      </c>
      <c r="G2472" s="22">
        <v>1</v>
      </c>
      <c r="H2472" s="22">
        <v>0.2</v>
      </c>
      <c r="I2472" s="22" t="s">
        <v>37</v>
      </c>
      <c r="J2472" s="22">
        <v>0</v>
      </c>
      <c r="K2472" s="22" t="s">
        <v>34</v>
      </c>
      <c r="L2472" s="22" t="s">
        <v>34</v>
      </c>
      <c r="M2472" s="22" t="s">
        <v>34</v>
      </c>
      <c r="N2472" s="22" t="s">
        <v>34</v>
      </c>
      <c r="O2472" s="22" t="s">
        <v>34</v>
      </c>
      <c r="P2472" s="25" t="str" cm="1">
        <f t="array" ref="P2472">_xlfn.IFS(
B2472&lt;30,"20-29",
B2472&lt;40,"30-39",
B2472&lt;50,"40-49",
B2472&lt;60,"50-59",
TRUE,"60+")</f>
        <v>40-49</v>
      </c>
      <c r="Q2472" s="25" t="str" cm="1">
        <f t="array" ref="Q2472">_xlfn.IFS(
D2472&lt;25,"0–24K",
D2472&lt;50,"25–49K",
D2472&lt;75,"50–74K",
D2472&lt;100,"75–99K",
D2472&lt;150,"100–149K",
D2472&lt;200,"150–199K",
TRUE,"200K+"
)</f>
        <v>75–99K</v>
      </c>
      <c r="R2472" s="25" t="str" cm="1">
        <f t="array" ref="R2472">_xlfn.IFS(
J2472=0,"No Mortgage",
J2472&lt;=100,"Low",
J2472&lt;=300,"Medium",
TRUE,"High"
)</f>
        <v>No Mortgage</v>
      </c>
      <c r="S2472" s="25" t="str" cm="1">
        <f t="array" ref="S2472">_xlfn.IFS(
C2472&lt;10,"0-10",
C2472&lt;20,"11-20",
C2472&lt;30,"21-30",
TRUE,"30+ yrs"
)</f>
        <v>21-30</v>
      </c>
      <c r="T2472" s="26" t="str" cm="1">
        <f t="array" ref="T2472">_xlfn.IFS(
H2472&lt;1,"0-1",
H2472&lt;2,"1-2",
H2472&lt;3,"2-3",
H2472&lt;4,"3-4",
H2472&lt;5,"4-5",
TRUE,"5+"
)</f>
        <v>0-1</v>
      </c>
    </row>
    <row r="2473" spans="1:20" ht="15.6" x14ac:dyDescent="0.3">
      <c r="A2473" s="21">
        <v>4681</v>
      </c>
      <c r="B2473" s="22">
        <v>46</v>
      </c>
      <c r="C2473" s="22">
        <v>21</v>
      </c>
      <c r="D2473" s="22">
        <v>154</v>
      </c>
      <c r="E2473" s="23" t="str">
        <f t="shared" si="38"/>
        <v>100+</v>
      </c>
      <c r="F2473" s="24">
        <v>90245</v>
      </c>
      <c r="G2473" s="22">
        <v>2</v>
      </c>
      <c r="H2473" s="22">
        <v>2.8</v>
      </c>
      <c r="I2473" s="22" t="s">
        <v>33</v>
      </c>
      <c r="J2473" s="22">
        <v>94</v>
      </c>
      <c r="K2473" s="22" t="s">
        <v>34</v>
      </c>
      <c r="L2473" s="22" t="s">
        <v>34</v>
      </c>
      <c r="M2473" s="22" t="s">
        <v>34</v>
      </c>
      <c r="N2473" s="22" t="s">
        <v>34</v>
      </c>
      <c r="O2473" s="22" t="s">
        <v>34</v>
      </c>
      <c r="P2473" s="25" t="str" cm="1">
        <f t="array" ref="P2473">_xlfn.IFS(
B2473&lt;30,"20-29",
B2473&lt;40,"30-39",
B2473&lt;50,"40-49",
B2473&lt;60,"50-59",
TRUE,"60+")</f>
        <v>40-49</v>
      </c>
      <c r="Q2473" s="25" t="str" cm="1">
        <f t="array" ref="Q2473">_xlfn.IFS(
D2473&lt;25,"0–24K",
D2473&lt;50,"25–49K",
D2473&lt;75,"50–74K",
D2473&lt;100,"75–99K",
D2473&lt;150,"100–149K",
D2473&lt;200,"150–199K",
TRUE,"200K+"
)</f>
        <v>150–199K</v>
      </c>
      <c r="R2473" s="25" t="str" cm="1">
        <f t="array" ref="R2473">_xlfn.IFS(
J2473=0,"No Mortgage",
J2473&lt;=100,"Low",
J2473&lt;=300,"Medium",
TRUE,"High"
)</f>
        <v>Low</v>
      </c>
      <c r="S2473" s="25" t="str" cm="1">
        <f t="array" ref="S2473">_xlfn.IFS(
C2473&lt;10,"0-10",
C2473&lt;20,"11-20",
C2473&lt;30,"21-30",
TRUE,"30+ yrs"
)</f>
        <v>21-30</v>
      </c>
      <c r="T2473" s="26" t="str" cm="1">
        <f t="array" ref="T2473">_xlfn.IFS(
H2473&lt;1,"0-1",
H2473&lt;2,"1-2",
H2473&lt;3,"2-3",
H2473&lt;4,"3-4",
H2473&lt;5,"4-5",
TRUE,"5+"
)</f>
        <v>2-3</v>
      </c>
    </row>
    <row r="2474" spans="1:20" ht="15.6" x14ac:dyDescent="0.3">
      <c r="A2474" s="21">
        <v>4754</v>
      </c>
      <c r="B2474" s="22">
        <v>46</v>
      </c>
      <c r="C2474" s="22">
        <v>21</v>
      </c>
      <c r="D2474" s="22">
        <v>85</v>
      </c>
      <c r="E2474" s="23" t="str">
        <f t="shared" si="38"/>
        <v>51-100</v>
      </c>
      <c r="F2474" s="24">
        <v>92867</v>
      </c>
      <c r="G2474" s="22">
        <v>1</v>
      </c>
      <c r="H2474" s="22">
        <v>0.2</v>
      </c>
      <c r="I2474" s="22" t="s">
        <v>37</v>
      </c>
      <c r="J2474" s="22">
        <v>0</v>
      </c>
      <c r="K2474" s="22" t="s">
        <v>34</v>
      </c>
      <c r="L2474" s="22" t="s">
        <v>35</v>
      </c>
      <c r="M2474" s="22" t="s">
        <v>35</v>
      </c>
      <c r="N2474" s="22" t="s">
        <v>35</v>
      </c>
      <c r="O2474" s="22" t="s">
        <v>35</v>
      </c>
      <c r="P2474" s="25" t="str" cm="1">
        <f t="array" ref="P2474">_xlfn.IFS(
B2474&lt;30,"20-29",
B2474&lt;40,"30-39",
B2474&lt;50,"40-49",
B2474&lt;60,"50-59",
TRUE,"60+")</f>
        <v>40-49</v>
      </c>
      <c r="Q2474" s="25" t="str" cm="1">
        <f t="array" ref="Q2474">_xlfn.IFS(
D2474&lt;25,"0–24K",
D2474&lt;50,"25–49K",
D2474&lt;75,"50–74K",
D2474&lt;100,"75–99K",
D2474&lt;150,"100–149K",
D2474&lt;200,"150–199K",
TRUE,"200K+"
)</f>
        <v>75–99K</v>
      </c>
      <c r="R2474" s="25" t="str" cm="1">
        <f t="array" ref="R2474">_xlfn.IFS(
J2474=0,"No Mortgage",
J2474&lt;=100,"Low",
J2474&lt;=300,"Medium",
TRUE,"High"
)</f>
        <v>No Mortgage</v>
      </c>
      <c r="S2474" s="25" t="str" cm="1">
        <f t="array" ref="S2474">_xlfn.IFS(
C2474&lt;10,"0-10",
C2474&lt;20,"11-20",
C2474&lt;30,"21-30",
TRUE,"30+ yrs"
)</f>
        <v>21-30</v>
      </c>
      <c r="T2474" s="26" t="str" cm="1">
        <f t="array" ref="T2474">_xlfn.IFS(
H2474&lt;1,"0-1",
H2474&lt;2,"1-2",
H2474&lt;3,"2-3",
H2474&lt;4,"3-4",
H2474&lt;5,"4-5",
TRUE,"5+"
)</f>
        <v>0-1</v>
      </c>
    </row>
    <row r="2475" spans="1:20" ht="15.6" x14ac:dyDescent="0.3">
      <c r="A2475" s="21">
        <v>4759</v>
      </c>
      <c r="B2475" s="22">
        <v>46</v>
      </c>
      <c r="C2475" s="22">
        <v>21</v>
      </c>
      <c r="D2475" s="22">
        <v>40</v>
      </c>
      <c r="E2475" s="23" t="str">
        <f t="shared" si="38"/>
        <v>0-50</v>
      </c>
      <c r="F2475" s="24">
        <v>90045</v>
      </c>
      <c r="G2475" s="22">
        <v>1</v>
      </c>
      <c r="H2475" s="22">
        <v>0.3</v>
      </c>
      <c r="I2475" s="22" t="s">
        <v>33</v>
      </c>
      <c r="J2475" s="22">
        <v>116</v>
      </c>
      <c r="K2475" s="22" t="s">
        <v>34</v>
      </c>
      <c r="L2475" s="22" t="s">
        <v>34</v>
      </c>
      <c r="M2475" s="22" t="s">
        <v>34</v>
      </c>
      <c r="N2475" s="22" t="s">
        <v>34</v>
      </c>
      <c r="O2475" s="22" t="s">
        <v>34</v>
      </c>
      <c r="P2475" s="25" t="str" cm="1">
        <f t="array" ref="P2475">_xlfn.IFS(
B2475&lt;30,"20-29",
B2475&lt;40,"30-39",
B2475&lt;50,"40-49",
B2475&lt;60,"50-59",
TRUE,"60+")</f>
        <v>40-49</v>
      </c>
      <c r="Q2475" s="25" t="str" cm="1">
        <f t="array" ref="Q2475">_xlfn.IFS(
D2475&lt;25,"0–24K",
D2475&lt;50,"25–49K",
D2475&lt;75,"50–74K",
D2475&lt;100,"75–99K",
D2475&lt;150,"100–149K",
D2475&lt;200,"150–199K",
TRUE,"200K+"
)</f>
        <v>25–49K</v>
      </c>
      <c r="R2475" s="25" t="str" cm="1">
        <f t="array" ref="R2475">_xlfn.IFS(
J2475=0,"No Mortgage",
J2475&lt;=100,"Low",
J2475&lt;=300,"Medium",
TRUE,"High"
)</f>
        <v>Medium</v>
      </c>
      <c r="S2475" s="25" t="str" cm="1">
        <f t="array" ref="S2475">_xlfn.IFS(
C2475&lt;10,"0-10",
C2475&lt;20,"11-20",
C2475&lt;30,"21-30",
TRUE,"30+ yrs"
)</f>
        <v>21-30</v>
      </c>
      <c r="T2475" s="26" t="str" cm="1">
        <f t="array" ref="T2475">_xlfn.IFS(
H2475&lt;1,"0-1",
H2475&lt;2,"1-2",
H2475&lt;3,"2-3",
H2475&lt;4,"3-4",
H2475&lt;5,"4-5",
TRUE,"5+"
)</f>
        <v>0-1</v>
      </c>
    </row>
    <row r="2476" spans="1:20" ht="15.6" x14ac:dyDescent="0.3">
      <c r="A2476" s="21">
        <v>4796</v>
      </c>
      <c r="B2476" s="22">
        <v>46</v>
      </c>
      <c r="C2476" s="22">
        <v>21</v>
      </c>
      <c r="D2476" s="22">
        <v>39</v>
      </c>
      <c r="E2476" s="23" t="str">
        <f t="shared" si="38"/>
        <v>0-50</v>
      </c>
      <c r="F2476" s="24">
        <v>91710</v>
      </c>
      <c r="G2476" s="22">
        <v>2</v>
      </c>
      <c r="H2476" s="22">
        <v>1.3</v>
      </c>
      <c r="I2476" s="22" t="s">
        <v>33</v>
      </c>
      <c r="J2476" s="22">
        <v>101</v>
      </c>
      <c r="K2476" s="22" t="s">
        <v>34</v>
      </c>
      <c r="L2476" s="22" t="s">
        <v>34</v>
      </c>
      <c r="M2476" s="22" t="s">
        <v>34</v>
      </c>
      <c r="N2476" s="22" t="s">
        <v>35</v>
      </c>
      <c r="O2476" s="22" t="s">
        <v>34</v>
      </c>
      <c r="P2476" s="25" t="str" cm="1">
        <f t="array" ref="P2476">_xlfn.IFS(
B2476&lt;30,"20-29",
B2476&lt;40,"30-39",
B2476&lt;50,"40-49",
B2476&lt;60,"50-59",
TRUE,"60+")</f>
        <v>40-49</v>
      </c>
      <c r="Q2476" s="25" t="str" cm="1">
        <f t="array" ref="Q2476">_xlfn.IFS(
D2476&lt;25,"0–24K",
D2476&lt;50,"25–49K",
D2476&lt;75,"50–74K",
D2476&lt;100,"75–99K",
D2476&lt;150,"100–149K",
D2476&lt;200,"150–199K",
TRUE,"200K+"
)</f>
        <v>25–49K</v>
      </c>
      <c r="R2476" s="25" t="str" cm="1">
        <f t="array" ref="R2476">_xlfn.IFS(
J2476=0,"No Mortgage",
J2476&lt;=100,"Low",
J2476&lt;=300,"Medium",
TRUE,"High"
)</f>
        <v>Medium</v>
      </c>
      <c r="S2476" s="25" t="str" cm="1">
        <f t="array" ref="S2476">_xlfn.IFS(
C2476&lt;10,"0-10",
C2476&lt;20,"11-20",
C2476&lt;30,"21-30",
TRUE,"30+ yrs"
)</f>
        <v>21-30</v>
      </c>
      <c r="T2476" s="26" t="str" cm="1">
        <f t="array" ref="T2476">_xlfn.IFS(
H2476&lt;1,"0-1",
H2476&lt;2,"1-2",
H2476&lt;3,"2-3",
H2476&lt;4,"3-4",
H2476&lt;5,"4-5",
TRUE,"5+"
)</f>
        <v>1-2</v>
      </c>
    </row>
    <row r="2477" spans="1:20" ht="15.6" x14ac:dyDescent="0.3">
      <c r="A2477" s="21">
        <v>4818</v>
      </c>
      <c r="B2477" s="22">
        <v>46</v>
      </c>
      <c r="C2477" s="22">
        <v>22</v>
      </c>
      <c r="D2477" s="22">
        <v>134</v>
      </c>
      <c r="E2477" s="23" t="str">
        <f t="shared" si="38"/>
        <v>100+</v>
      </c>
      <c r="F2477" s="24">
        <v>93305</v>
      </c>
      <c r="G2477" s="22">
        <v>2</v>
      </c>
      <c r="H2477" s="22">
        <v>3.3</v>
      </c>
      <c r="I2477" s="22" t="s">
        <v>33</v>
      </c>
      <c r="J2477" s="22">
        <v>0</v>
      </c>
      <c r="K2477" s="22" t="s">
        <v>34</v>
      </c>
      <c r="L2477" s="22" t="s">
        <v>34</v>
      </c>
      <c r="M2477" s="22" t="s">
        <v>34</v>
      </c>
      <c r="N2477" s="22" t="s">
        <v>34</v>
      </c>
      <c r="O2477" s="22" t="s">
        <v>34</v>
      </c>
      <c r="P2477" s="25" t="str" cm="1">
        <f t="array" ref="P2477">_xlfn.IFS(
B2477&lt;30,"20-29",
B2477&lt;40,"30-39",
B2477&lt;50,"40-49",
B2477&lt;60,"50-59",
TRUE,"60+")</f>
        <v>40-49</v>
      </c>
      <c r="Q2477" s="25" t="str" cm="1">
        <f t="array" ref="Q2477">_xlfn.IFS(
D2477&lt;25,"0–24K",
D2477&lt;50,"25–49K",
D2477&lt;75,"50–74K",
D2477&lt;100,"75–99K",
D2477&lt;150,"100–149K",
D2477&lt;200,"150–199K",
TRUE,"200K+"
)</f>
        <v>100–149K</v>
      </c>
      <c r="R2477" s="25" t="str" cm="1">
        <f t="array" ref="R2477">_xlfn.IFS(
J2477=0,"No Mortgage",
J2477&lt;=100,"Low",
J2477&lt;=300,"Medium",
TRUE,"High"
)</f>
        <v>No Mortgage</v>
      </c>
      <c r="S2477" s="25" t="str" cm="1">
        <f t="array" ref="S2477">_xlfn.IFS(
C2477&lt;10,"0-10",
C2477&lt;20,"11-20",
C2477&lt;30,"21-30",
TRUE,"30+ yrs"
)</f>
        <v>21-30</v>
      </c>
      <c r="T2477" s="26" t="str" cm="1">
        <f t="array" ref="T2477">_xlfn.IFS(
H2477&lt;1,"0-1",
H2477&lt;2,"1-2",
H2477&lt;3,"2-3",
H2477&lt;4,"3-4",
H2477&lt;5,"4-5",
TRUE,"5+"
)</f>
        <v>3-4</v>
      </c>
    </row>
    <row r="2478" spans="1:20" ht="15.6" x14ac:dyDescent="0.3">
      <c r="A2478" s="21">
        <v>4824</v>
      </c>
      <c r="B2478" s="22">
        <v>46</v>
      </c>
      <c r="C2478" s="22">
        <v>21</v>
      </c>
      <c r="D2478" s="22">
        <v>115</v>
      </c>
      <c r="E2478" s="23" t="str">
        <f t="shared" si="38"/>
        <v>100+</v>
      </c>
      <c r="F2478" s="24">
        <v>95616</v>
      </c>
      <c r="G2478" s="22">
        <v>2</v>
      </c>
      <c r="H2478" s="22">
        <v>4.2</v>
      </c>
      <c r="I2478" s="22" t="s">
        <v>36</v>
      </c>
      <c r="J2478" s="22">
        <v>0</v>
      </c>
      <c r="K2478" s="22" t="s">
        <v>35</v>
      </c>
      <c r="L2478" s="22" t="s">
        <v>35</v>
      </c>
      <c r="M2478" s="22" t="s">
        <v>35</v>
      </c>
      <c r="N2478" s="22" t="s">
        <v>35</v>
      </c>
      <c r="O2478" s="22" t="s">
        <v>35</v>
      </c>
      <c r="P2478" s="25" t="str" cm="1">
        <f t="array" ref="P2478">_xlfn.IFS(
B2478&lt;30,"20-29",
B2478&lt;40,"30-39",
B2478&lt;50,"40-49",
B2478&lt;60,"50-59",
TRUE,"60+")</f>
        <v>40-49</v>
      </c>
      <c r="Q2478" s="25" t="str" cm="1">
        <f t="array" ref="Q2478">_xlfn.IFS(
D2478&lt;25,"0–24K",
D2478&lt;50,"25–49K",
D2478&lt;75,"50–74K",
D2478&lt;100,"75–99K",
D2478&lt;150,"100–149K",
D2478&lt;200,"150–199K",
TRUE,"200K+"
)</f>
        <v>100–149K</v>
      </c>
      <c r="R2478" s="25" t="str" cm="1">
        <f t="array" ref="R2478">_xlfn.IFS(
J2478=0,"No Mortgage",
J2478&lt;=100,"Low",
J2478&lt;=300,"Medium",
TRUE,"High"
)</f>
        <v>No Mortgage</v>
      </c>
      <c r="S2478" s="25" t="str" cm="1">
        <f t="array" ref="S2478">_xlfn.IFS(
C2478&lt;10,"0-10",
C2478&lt;20,"11-20",
C2478&lt;30,"21-30",
TRUE,"30+ yrs"
)</f>
        <v>21-30</v>
      </c>
      <c r="T2478" s="26" t="str" cm="1">
        <f t="array" ref="T2478">_xlfn.IFS(
H2478&lt;1,"0-1",
H2478&lt;2,"1-2",
H2478&lt;3,"2-3",
H2478&lt;4,"3-4",
H2478&lt;5,"4-5",
TRUE,"5+"
)</f>
        <v>4-5</v>
      </c>
    </row>
    <row r="2479" spans="1:20" ht="15.6" x14ac:dyDescent="0.3">
      <c r="A2479" s="21">
        <v>4872</v>
      </c>
      <c r="B2479" s="22">
        <v>46</v>
      </c>
      <c r="C2479" s="22">
        <v>22</v>
      </c>
      <c r="D2479" s="22">
        <v>53</v>
      </c>
      <c r="E2479" s="23" t="str">
        <f t="shared" si="38"/>
        <v>51-100</v>
      </c>
      <c r="F2479" s="24">
        <v>95616</v>
      </c>
      <c r="G2479" s="22">
        <v>4</v>
      </c>
      <c r="H2479" s="22">
        <v>1.9</v>
      </c>
      <c r="I2479" s="22" t="s">
        <v>33</v>
      </c>
      <c r="J2479" s="22">
        <v>187</v>
      </c>
      <c r="K2479" s="22" t="s">
        <v>34</v>
      </c>
      <c r="L2479" s="22" t="s">
        <v>34</v>
      </c>
      <c r="M2479" s="22" t="s">
        <v>34</v>
      </c>
      <c r="N2479" s="22" t="s">
        <v>34</v>
      </c>
      <c r="O2479" s="22" t="s">
        <v>34</v>
      </c>
      <c r="P2479" s="25" t="str" cm="1">
        <f t="array" ref="P2479">_xlfn.IFS(
B2479&lt;30,"20-29",
B2479&lt;40,"30-39",
B2479&lt;50,"40-49",
B2479&lt;60,"50-59",
TRUE,"60+")</f>
        <v>40-49</v>
      </c>
      <c r="Q2479" s="25" t="str" cm="1">
        <f t="array" ref="Q2479">_xlfn.IFS(
D2479&lt;25,"0–24K",
D2479&lt;50,"25–49K",
D2479&lt;75,"50–74K",
D2479&lt;100,"75–99K",
D2479&lt;150,"100–149K",
D2479&lt;200,"150–199K",
TRUE,"200K+"
)</f>
        <v>50–74K</v>
      </c>
      <c r="R2479" s="25" t="str" cm="1">
        <f t="array" ref="R2479">_xlfn.IFS(
J2479=0,"No Mortgage",
J2479&lt;=100,"Low",
J2479&lt;=300,"Medium",
TRUE,"High"
)</f>
        <v>Medium</v>
      </c>
      <c r="S2479" s="25" t="str" cm="1">
        <f t="array" ref="S2479">_xlfn.IFS(
C2479&lt;10,"0-10",
C2479&lt;20,"11-20",
C2479&lt;30,"21-30",
TRUE,"30+ yrs"
)</f>
        <v>21-30</v>
      </c>
      <c r="T2479" s="26" t="str" cm="1">
        <f t="array" ref="T2479">_xlfn.IFS(
H2479&lt;1,"0-1",
H2479&lt;2,"1-2",
H2479&lt;3,"2-3",
H2479&lt;4,"3-4",
H2479&lt;5,"4-5",
TRUE,"5+"
)</f>
        <v>1-2</v>
      </c>
    </row>
    <row r="2480" spans="1:20" ht="15.6" x14ac:dyDescent="0.3">
      <c r="A2480" s="21">
        <v>4912</v>
      </c>
      <c r="B2480" s="22">
        <v>46</v>
      </c>
      <c r="C2480" s="22">
        <v>22</v>
      </c>
      <c r="D2480" s="22">
        <v>153</v>
      </c>
      <c r="E2480" s="23" t="str">
        <f t="shared" si="38"/>
        <v>100+</v>
      </c>
      <c r="F2480" s="24">
        <v>94539</v>
      </c>
      <c r="G2480" s="22">
        <v>2</v>
      </c>
      <c r="H2480" s="22">
        <v>7.5</v>
      </c>
      <c r="I2480" s="22" t="s">
        <v>33</v>
      </c>
      <c r="J2480" s="22">
        <v>0</v>
      </c>
      <c r="K2480" s="22" t="s">
        <v>34</v>
      </c>
      <c r="L2480" s="22" t="s">
        <v>34</v>
      </c>
      <c r="M2480" s="22" t="s">
        <v>34</v>
      </c>
      <c r="N2480" s="22" t="s">
        <v>34</v>
      </c>
      <c r="O2480" s="22" t="s">
        <v>34</v>
      </c>
      <c r="P2480" s="25" t="str" cm="1">
        <f t="array" ref="P2480">_xlfn.IFS(
B2480&lt;30,"20-29",
B2480&lt;40,"30-39",
B2480&lt;50,"40-49",
B2480&lt;60,"50-59",
TRUE,"60+")</f>
        <v>40-49</v>
      </c>
      <c r="Q2480" s="25" t="str" cm="1">
        <f t="array" ref="Q2480">_xlfn.IFS(
D2480&lt;25,"0–24K",
D2480&lt;50,"25–49K",
D2480&lt;75,"50–74K",
D2480&lt;100,"75–99K",
D2480&lt;150,"100–149K",
D2480&lt;200,"150–199K",
TRUE,"200K+"
)</f>
        <v>150–199K</v>
      </c>
      <c r="R2480" s="25" t="str" cm="1">
        <f t="array" ref="R2480">_xlfn.IFS(
J2480=0,"No Mortgage",
J2480&lt;=100,"Low",
J2480&lt;=300,"Medium",
TRUE,"High"
)</f>
        <v>No Mortgage</v>
      </c>
      <c r="S2480" s="25" t="str" cm="1">
        <f t="array" ref="S2480">_xlfn.IFS(
C2480&lt;10,"0-10",
C2480&lt;20,"11-20",
C2480&lt;30,"21-30",
TRUE,"30+ yrs"
)</f>
        <v>21-30</v>
      </c>
      <c r="T2480" s="26" t="str" cm="1">
        <f t="array" ref="T2480">_xlfn.IFS(
H2480&lt;1,"0-1",
H2480&lt;2,"1-2",
H2480&lt;3,"2-3",
H2480&lt;4,"3-4",
H2480&lt;5,"4-5",
TRUE,"5+"
)</f>
        <v>5+</v>
      </c>
    </row>
    <row r="2481" spans="1:20" ht="15.6" x14ac:dyDescent="0.3">
      <c r="A2481" s="21">
        <v>4941</v>
      </c>
      <c r="B2481" s="22">
        <v>46</v>
      </c>
      <c r="C2481" s="22">
        <v>22</v>
      </c>
      <c r="D2481" s="22">
        <v>19</v>
      </c>
      <c r="E2481" s="23" t="str">
        <f t="shared" si="38"/>
        <v>0-50</v>
      </c>
      <c r="F2481" s="24">
        <v>92870</v>
      </c>
      <c r="G2481" s="22">
        <v>3</v>
      </c>
      <c r="H2481" s="22">
        <v>0.5</v>
      </c>
      <c r="I2481" s="22" t="s">
        <v>33</v>
      </c>
      <c r="J2481" s="22">
        <v>0</v>
      </c>
      <c r="K2481" s="22" t="s">
        <v>34</v>
      </c>
      <c r="L2481" s="22" t="s">
        <v>34</v>
      </c>
      <c r="M2481" s="22" t="s">
        <v>34</v>
      </c>
      <c r="N2481" s="22" t="s">
        <v>35</v>
      </c>
      <c r="O2481" s="22" t="s">
        <v>34</v>
      </c>
      <c r="P2481" s="25" t="str" cm="1">
        <f t="array" ref="P2481">_xlfn.IFS(
B2481&lt;30,"20-29",
B2481&lt;40,"30-39",
B2481&lt;50,"40-49",
B2481&lt;60,"50-59",
TRUE,"60+")</f>
        <v>40-49</v>
      </c>
      <c r="Q2481" s="25" t="str" cm="1">
        <f t="array" ref="Q2481">_xlfn.IFS(
D2481&lt;25,"0–24K",
D2481&lt;50,"25–49K",
D2481&lt;75,"50–74K",
D2481&lt;100,"75–99K",
D2481&lt;150,"100–149K",
D2481&lt;200,"150–199K",
TRUE,"200K+"
)</f>
        <v>0–24K</v>
      </c>
      <c r="R2481" s="25" t="str" cm="1">
        <f t="array" ref="R2481">_xlfn.IFS(
J2481=0,"No Mortgage",
J2481&lt;=100,"Low",
J2481&lt;=300,"Medium",
TRUE,"High"
)</f>
        <v>No Mortgage</v>
      </c>
      <c r="S2481" s="25" t="str" cm="1">
        <f t="array" ref="S2481">_xlfn.IFS(
C2481&lt;10,"0-10",
C2481&lt;20,"11-20",
C2481&lt;30,"21-30",
TRUE,"30+ yrs"
)</f>
        <v>21-30</v>
      </c>
      <c r="T2481" s="26" t="str" cm="1">
        <f t="array" ref="T2481">_xlfn.IFS(
H2481&lt;1,"0-1",
H2481&lt;2,"1-2",
H2481&lt;3,"2-3",
H2481&lt;4,"3-4",
H2481&lt;5,"4-5",
TRUE,"5+"
)</f>
        <v>0-1</v>
      </c>
    </row>
    <row r="2482" spans="1:20" ht="15.6" x14ac:dyDescent="0.3">
      <c r="A2482" s="21">
        <v>4963</v>
      </c>
      <c r="B2482" s="22">
        <v>46</v>
      </c>
      <c r="C2482" s="22">
        <v>20</v>
      </c>
      <c r="D2482" s="22">
        <v>122</v>
      </c>
      <c r="E2482" s="23" t="str">
        <f t="shared" si="38"/>
        <v>100+</v>
      </c>
      <c r="F2482" s="24">
        <v>90065</v>
      </c>
      <c r="G2482" s="22">
        <v>3</v>
      </c>
      <c r="H2482" s="22">
        <v>3</v>
      </c>
      <c r="I2482" s="22" t="s">
        <v>36</v>
      </c>
      <c r="J2482" s="22">
        <v>0</v>
      </c>
      <c r="K2482" s="22" t="s">
        <v>35</v>
      </c>
      <c r="L2482" s="22" t="s">
        <v>34</v>
      </c>
      <c r="M2482" s="22" t="s">
        <v>35</v>
      </c>
      <c r="N2482" s="22" t="s">
        <v>35</v>
      </c>
      <c r="O2482" s="22" t="s">
        <v>35</v>
      </c>
      <c r="P2482" s="25" t="str" cm="1">
        <f t="array" ref="P2482">_xlfn.IFS(
B2482&lt;30,"20-29",
B2482&lt;40,"30-39",
B2482&lt;50,"40-49",
B2482&lt;60,"50-59",
TRUE,"60+")</f>
        <v>40-49</v>
      </c>
      <c r="Q2482" s="25" t="str" cm="1">
        <f t="array" ref="Q2482">_xlfn.IFS(
D2482&lt;25,"0–24K",
D2482&lt;50,"25–49K",
D2482&lt;75,"50–74K",
D2482&lt;100,"75–99K",
D2482&lt;150,"100–149K",
D2482&lt;200,"150–199K",
TRUE,"200K+"
)</f>
        <v>100–149K</v>
      </c>
      <c r="R2482" s="25" t="str" cm="1">
        <f t="array" ref="R2482">_xlfn.IFS(
J2482=0,"No Mortgage",
J2482&lt;=100,"Low",
J2482&lt;=300,"Medium",
TRUE,"High"
)</f>
        <v>No Mortgage</v>
      </c>
      <c r="S2482" s="25" t="str" cm="1">
        <f t="array" ref="S2482">_xlfn.IFS(
C2482&lt;10,"0-10",
C2482&lt;20,"11-20",
C2482&lt;30,"21-30",
TRUE,"30+ yrs"
)</f>
        <v>21-30</v>
      </c>
      <c r="T2482" s="26" t="str" cm="1">
        <f t="array" ref="T2482">_xlfn.IFS(
H2482&lt;1,"0-1",
H2482&lt;2,"1-2",
H2482&lt;3,"2-3",
H2482&lt;4,"3-4",
H2482&lt;5,"4-5",
TRUE,"5+"
)</f>
        <v>3-4</v>
      </c>
    </row>
    <row r="2483" spans="1:20" ht="15.6" x14ac:dyDescent="0.3">
      <c r="A2483" s="21">
        <v>2</v>
      </c>
      <c r="B2483" s="22">
        <v>45</v>
      </c>
      <c r="C2483" s="22">
        <v>19</v>
      </c>
      <c r="D2483" s="22">
        <v>34</v>
      </c>
      <c r="E2483" s="23" t="str">
        <f t="shared" si="38"/>
        <v>0-50</v>
      </c>
      <c r="F2483" s="24">
        <v>90089</v>
      </c>
      <c r="G2483" s="24">
        <v>3</v>
      </c>
      <c r="H2483" s="22">
        <v>1.5</v>
      </c>
      <c r="I2483" s="22" t="s">
        <v>33</v>
      </c>
      <c r="J2483" s="22">
        <v>0</v>
      </c>
      <c r="K2483" s="22" t="s">
        <v>34</v>
      </c>
      <c r="L2483" s="22" t="s">
        <v>35</v>
      </c>
      <c r="M2483" s="22" t="s">
        <v>34</v>
      </c>
      <c r="N2483" s="22" t="s">
        <v>34</v>
      </c>
      <c r="O2483" s="22" t="s">
        <v>34</v>
      </c>
      <c r="P2483" s="25" t="str" cm="1">
        <f t="array" ref="P2483">_xlfn.IFS(
B2483&lt;30,"20-29",
B2483&lt;40,"30-39",
B2483&lt;50,"40-49",
B2483&lt;60,"50-59",
TRUE,"60+")</f>
        <v>40-49</v>
      </c>
      <c r="Q2483" s="25" t="str" cm="1">
        <f t="array" ref="Q2483">_xlfn.IFS(
D2483&lt;25,"0–24K",
D2483&lt;50,"25–49K",
D2483&lt;75,"50–74K",
D2483&lt;100,"75–99K",
D2483&lt;150,"100–149K",
D2483&lt;200,"150–199K",
TRUE,"200K+"
)</f>
        <v>25–49K</v>
      </c>
      <c r="R2483" s="25" t="str" cm="1">
        <f t="array" ref="R2483">_xlfn.IFS(
J2483=0,"No Mortgage",
J2483&lt;=100,"Low",
J2483&lt;=300,"Medium",
TRUE,"High"
)</f>
        <v>No Mortgage</v>
      </c>
      <c r="S2483" s="25" t="str" cm="1">
        <f t="array" ref="S2483">_xlfn.IFS(
C2483&lt;10,"0-10",
C2483&lt;20,"11-20",
C2483&lt;30,"21-30",
TRUE,"30+ yrs"
)</f>
        <v>11-20</v>
      </c>
      <c r="T2483" s="26" t="str" cm="1">
        <f t="array" ref="T2483">_xlfn.IFS(
H2483&lt;1,"0-1",
H2483&lt;2,"1-2",
H2483&lt;3,"2-3",
H2483&lt;4,"3-4",
H2483&lt;5,"4-5",
TRUE,"5+"
)</f>
        <v>1-2</v>
      </c>
    </row>
    <row r="2484" spans="1:20" ht="15.6" x14ac:dyDescent="0.3">
      <c r="A2484" s="21">
        <v>176</v>
      </c>
      <c r="B2484" s="22">
        <v>45</v>
      </c>
      <c r="C2484" s="22">
        <v>20</v>
      </c>
      <c r="D2484" s="22">
        <v>85</v>
      </c>
      <c r="E2484" s="23" t="str">
        <f t="shared" si="38"/>
        <v>51-100</v>
      </c>
      <c r="F2484" s="24">
        <v>91711</v>
      </c>
      <c r="G2484" s="22">
        <v>4</v>
      </c>
      <c r="H2484" s="22">
        <v>1.1000000000000001</v>
      </c>
      <c r="I2484" s="22" t="s">
        <v>37</v>
      </c>
      <c r="J2484" s="22">
        <v>0</v>
      </c>
      <c r="K2484" s="22" t="s">
        <v>34</v>
      </c>
      <c r="L2484" s="22" t="s">
        <v>35</v>
      </c>
      <c r="M2484" s="22" t="s">
        <v>34</v>
      </c>
      <c r="N2484" s="22" t="s">
        <v>35</v>
      </c>
      <c r="O2484" s="22" t="s">
        <v>34</v>
      </c>
      <c r="P2484" s="25" t="str" cm="1">
        <f t="array" ref="P2484">_xlfn.IFS(
B2484&lt;30,"20-29",
B2484&lt;40,"30-39",
B2484&lt;50,"40-49",
B2484&lt;60,"50-59",
TRUE,"60+")</f>
        <v>40-49</v>
      </c>
      <c r="Q2484" s="25" t="str" cm="1">
        <f t="array" ref="Q2484">_xlfn.IFS(
D2484&lt;25,"0–24K",
D2484&lt;50,"25–49K",
D2484&lt;75,"50–74K",
D2484&lt;100,"75–99K",
D2484&lt;150,"100–149K",
D2484&lt;200,"150–199K",
TRUE,"200K+"
)</f>
        <v>75–99K</v>
      </c>
      <c r="R2484" s="25" t="str" cm="1">
        <f t="array" ref="R2484">_xlfn.IFS(
J2484=0,"No Mortgage",
J2484&lt;=100,"Low",
J2484&lt;=300,"Medium",
TRUE,"High"
)</f>
        <v>No Mortgage</v>
      </c>
      <c r="S2484" s="25" t="str" cm="1">
        <f t="array" ref="S2484">_xlfn.IFS(
C2484&lt;10,"0-10",
C2484&lt;20,"11-20",
C2484&lt;30,"21-30",
TRUE,"30+ yrs"
)</f>
        <v>21-30</v>
      </c>
      <c r="T2484" s="26" t="str" cm="1">
        <f t="array" ref="T2484">_xlfn.IFS(
H2484&lt;1,"0-1",
H2484&lt;2,"1-2",
H2484&lt;3,"2-3",
H2484&lt;4,"3-4",
H2484&lt;5,"4-5",
TRUE,"5+"
)</f>
        <v>1-2</v>
      </c>
    </row>
    <row r="2485" spans="1:20" ht="15.6" x14ac:dyDescent="0.3">
      <c r="A2485" s="21">
        <v>222</v>
      </c>
      <c r="B2485" s="22">
        <v>45</v>
      </c>
      <c r="C2485" s="22">
        <v>19</v>
      </c>
      <c r="D2485" s="22">
        <v>83</v>
      </c>
      <c r="E2485" s="23" t="str">
        <f t="shared" si="38"/>
        <v>51-100</v>
      </c>
      <c r="F2485" s="24">
        <v>95051</v>
      </c>
      <c r="G2485" s="22">
        <v>2</v>
      </c>
      <c r="H2485" s="22">
        <v>1.7</v>
      </c>
      <c r="I2485" s="22" t="s">
        <v>37</v>
      </c>
      <c r="J2485" s="22">
        <v>0</v>
      </c>
      <c r="K2485" s="22" t="s">
        <v>34</v>
      </c>
      <c r="L2485" s="22" t="s">
        <v>34</v>
      </c>
      <c r="M2485" s="22" t="s">
        <v>34</v>
      </c>
      <c r="N2485" s="22" t="s">
        <v>35</v>
      </c>
      <c r="O2485" s="22" t="s">
        <v>34</v>
      </c>
      <c r="P2485" s="25" t="str" cm="1">
        <f t="array" ref="P2485">_xlfn.IFS(
B2485&lt;30,"20-29",
B2485&lt;40,"30-39",
B2485&lt;50,"40-49",
B2485&lt;60,"50-59",
TRUE,"60+")</f>
        <v>40-49</v>
      </c>
      <c r="Q2485" s="25" t="str" cm="1">
        <f t="array" ref="Q2485">_xlfn.IFS(
D2485&lt;25,"0–24K",
D2485&lt;50,"25–49K",
D2485&lt;75,"50–74K",
D2485&lt;100,"75–99K",
D2485&lt;150,"100–149K",
D2485&lt;200,"150–199K",
TRUE,"200K+"
)</f>
        <v>75–99K</v>
      </c>
      <c r="R2485" s="25" t="str" cm="1">
        <f t="array" ref="R2485">_xlfn.IFS(
J2485=0,"No Mortgage",
J2485&lt;=100,"Low",
J2485&lt;=300,"Medium",
TRUE,"High"
)</f>
        <v>No Mortgage</v>
      </c>
      <c r="S2485" s="25" t="str" cm="1">
        <f t="array" ref="S2485">_xlfn.IFS(
C2485&lt;10,"0-10",
C2485&lt;20,"11-20",
C2485&lt;30,"21-30",
TRUE,"30+ yrs"
)</f>
        <v>11-20</v>
      </c>
      <c r="T2485" s="26" t="str" cm="1">
        <f t="array" ref="T2485">_xlfn.IFS(
H2485&lt;1,"0-1",
H2485&lt;2,"1-2",
H2485&lt;3,"2-3",
H2485&lt;4,"3-4",
H2485&lt;5,"4-5",
TRUE,"5+"
)</f>
        <v>1-2</v>
      </c>
    </row>
    <row r="2486" spans="1:20" ht="15.6" x14ac:dyDescent="0.3">
      <c r="A2486" s="21">
        <v>265</v>
      </c>
      <c r="B2486" s="22">
        <v>45</v>
      </c>
      <c r="C2486" s="22">
        <v>19</v>
      </c>
      <c r="D2486" s="22">
        <v>38</v>
      </c>
      <c r="E2486" s="23" t="str">
        <f t="shared" si="38"/>
        <v>0-50</v>
      </c>
      <c r="F2486" s="24">
        <v>90840</v>
      </c>
      <c r="G2486" s="22">
        <v>2</v>
      </c>
      <c r="H2486" s="22">
        <v>0.7</v>
      </c>
      <c r="I2486" s="22" t="s">
        <v>33</v>
      </c>
      <c r="J2486" s="22">
        <v>0</v>
      </c>
      <c r="K2486" s="22" t="s">
        <v>34</v>
      </c>
      <c r="L2486" s="22" t="s">
        <v>34</v>
      </c>
      <c r="M2486" s="22" t="s">
        <v>34</v>
      </c>
      <c r="N2486" s="22" t="s">
        <v>34</v>
      </c>
      <c r="O2486" s="22" t="s">
        <v>34</v>
      </c>
      <c r="P2486" s="25" t="str" cm="1">
        <f t="array" ref="P2486">_xlfn.IFS(
B2486&lt;30,"20-29",
B2486&lt;40,"30-39",
B2486&lt;50,"40-49",
B2486&lt;60,"50-59",
TRUE,"60+")</f>
        <v>40-49</v>
      </c>
      <c r="Q2486" s="25" t="str" cm="1">
        <f t="array" ref="Q2486">_xlfn.IFS(
D2486&lt;25,"0–24K",
D2486&lt;50,"25–49K",
D2486&lt;75,"50–74K",
D2486&lt;100,"75–99K",
D2486&lt;150,"100–149K",
D2486&lt;200,"150–199K",
TRUE,"200K+"
)</f>
        <v>25–49K</v>
      </c>
      <c r="R2486" s="25" t="str" cm="1">
        <f t="array" ref="R2486">_xlfn.IFS(
J2486=0,"No Mortgage",
J2486&lt;=100,"Low",
J2486&lt;=300,"Medium",
TRUE,"High"
)</f>
        <v>No Mortgage</v>
      </c>
      <c r="S2486" s="25" t="str" cm="1">
        <f t="array" ref="S2486">_xlfn.IFS(
C2486&lt;10,"0-10",
C2486&lt;20,"11-20",
C2486&lt;30,"21-30",
TRUE,"30+ yrs"
)</f>
        <v>11-20</v>
      </c>
      <c r="T2486" s="26" t="str" cm="1">
        <f t="array" ref="T2486">_xlfn.IFS(
H2486&lt;1,"0-1",
H2486&lt;2,"1-2",
H2486&lt;3,"2-3",
H2486&lt;4,"3-4",
H2486&lt;5,"4-5",
TRUE,"5+"
)</f>
        <v>0-1</v>
      </c>
    </row>
    <row r="2487" spans="1:20" ht="15.6" x14ac:dyDescent="0.3">
      <c r="A2487" s="21">
        <v>294</v>
      </c>
      <c r="B2487" s="22">
        <v>45</v>
      </c>
      <c r="C2487" s="22">
        <v>19</v>
      </c>
      <c r="D2487" s="22">
        <v>93</v>
      </c>
      <c r="E2487" s="23" t="str">
        <f t="shared" si="38"/>
        <v>51-100</v>
      </c>
      <c r="F2487" s="24">
        <v>90095</v>
      </c>
      <c r="G2487" s="22">
        <v>4</v>
      </c>
      <c r="H2487" s="22">
        <v>2.6</v>
      </c>
      <c r="I2487" s="22" t="s">
        <v>36</v>
      </c>
      <c r="J2487" s="22">
        <v>0</v>
      </c>
      <c r="K2487" s="22" t="s">
        <v>34</v>
      </c>
      <c r="L2487" s="22" t="s">
        <v>34</v>
      </c>
      <c r="M2487" s="22" t="s">
        <v>34</v>
      </c>
      <c r="N2487" s="22" t="s">
        <v>34</v>
      </c>
      <c r="O2487" s="22" t="s">
        <v>34</v>
      </c>
      <c r="P2487" s="25" t="str" cm="1">
        <f t="array" ref="P2487">_xlfn.IFS(
B2487&lt;30,"20-29",
B2487&lt;40,"30-39",
B2487&lt;50,"40-49",
B2487&lt;60,"50-59",
TRUE,"60+")</f>
        <v>40-49</v>
      </c>
      <c r="Q2487" s="25" t="str" cm="1">
        <f t="array" ref="Q2487">_xlfn.IFS(
D2487&lt;25,"0–24K",
D2487&lt;50,"25–49K",
D2487&lt;75,"50–74K",
D2487&lt;100,"75–99K",
D2487&lt;150,"100–149K",
D2487&lt;200,"150–199K",
TRUE,"200K+"
)</f>
        <v>75–99K</v>
      </c>
      <c r="R2487" s="25" t="str" cm="1">
        <f t="array" ref="R2487">_xlfn.IFS(
J2487=0,"No Mortgage",
J2487&lt;=100,"Low",
J2487&lt;=300,"Medium",
TRUE,"High"
)</f>
        <v>No Mortgage</v>
      </c>
      <c r="S2487" s="25" t="str" cm="1">
        <f t="array" ref="S2487">_xlfn.IFS(
C2487&lt;10,"0-10",
C2487&lt;20,"11-20",
C2487&lt;30,"21-30",
TRUE,"30+ yrs"
)</f>
        <v>11-20</v>
      </c>
      <c r="T2487" s="26" t="str" cm="1">
        <f t="array" ref="T2487">_xlfn.IFS(
H2487&lt;1,"0-1",
H2487&lt;2,"1-2",
H2487&lt;3,"2-3",
H2487&lt;4,"3-4",
H2487&lt;5,"4-5",
TRUE,"5+"
)</f>
        <v>2-3</v>
      </c>
    </row>
    <row r="2488" spans="1:20" ht="15.6" x14ac:dyDescent="0.3">
      <c r="A2488" s="21">
        <v>303</v>
      </c>
      <c r="B2488" s="22">
        <v>45</v>
      </c>
      <c r="C2488" s="22">
        <v>21</v>
      </c>
      <c r="D2488" s="22">
        <v>152</v>
      </c>
      <c r="E2488" s="23" t="str">
        <f t="shared" si="38"/>
        <v>100+</v>
      </c>
      <c r="F2488" s="24">
        <v>94550</v>
      </c>
      <c r="G2488" s="22">
        <v>2</v>
      </c>
      <c r="H2488" s="22">
        <v>7.5</v>
      </c>
      <c r="I2488" s="22" t="s">
        <v>33</v>
      </c>
      <c r="J2488" s="22">
        <v>0</v>
      </c>
      <c r="K2488" s="22" t="s">
        <v>34</v>
      </c>
      <c r="L2488" s="22" t="s">
        <v>34</v>
      </c>
      <c r="M2488" s="22" t="s">
        <v>34</v>
      </c>
      <c r="N2488" s="22" t="s">
        <v>35</v>
      </c>
      <c r="O2488" s="22" t="s">
        <v>34</v>
      </c>
      <c r="P2488" s="25" t="str" cm="1">
        <f t="array" ref="P2488">_xlfn.IFS(
B2488&lt;30,"20-29",
B2488&lt;40,"30-39",
B2488&lt;50,"40-49",
B2488&lt;60,"50-59",
TRUE,"60+")</f>
        <v>40-49</v>
      </c>
      <c r="Q2488" s="25" t="str" cm="1">
        <f t="array" ref="Q2488">_xlfn.IFS(
D2488&lt;25,"0–24K",
D2488&lt;50,"25–49K",
D2488&lt;75,"50–74K",
D2488&lt;100,"75–99K",
D2488&lt;150,"100–149K",
D2488&lt;200,"150–199K",
TRUE,"200K+"
)</f>
        <v>150–199K</v>
      </c>
      <c r="R2488" s="25" t="str" cm="1">
        <f t="array" ref="R2488">_xlfn.IFS(
J2488=0,"No Mortgage",
J2488&lt;=100,"Low",
J2488&lt;=300,"Medium",
TRUE,"High"
)</f>
        <v>No Mortgage</v>
      </c>
      <c r="S2488" s="25" t="str" cm="1">
        <f t="array" ref="S2488">_xlfn.IFS(
C2488&lt;10,"0-10",
C2488&lt;20,"11-20",
C2488&lt;30,"21-30",
TRUE,"30+ yrs"
)</f>
        <v>21-30</v>
      </c>
      <c r="T2488" s="26" t="str" cm="1">
        <f t="array" ref="T2488">_xlfn.IFS(
H2488&lt;1,"0-1",
H2488&lt;2,"1-2",
H2488&lt;3,"2-3",
H2488&lt;4,"3-4",
H2488&lt;5,"4-5",
TRUE,"5+"
)</f>
        <v>5+</v>
      </c>
    </row>
    <row r="2489" spans="1:20" ht="15.6" x14ac:dyDescent="0.3">
      <c r="A2489" s="21">
        <v>377</v>
      </c>
      <c r="B2489" s="22">
        <v>45</v>
      </c>
      <c r="C2489" s="22">
        <v>21</v>
      </c>
      <c r="D2489" s="22">
        <v>61</v>
      </c>
      <c r="E2489" s="23" t="str">
        <f t="shared" si="38"/>
        <v>51-100</v>
      </c>
      <c r="F2489" s="24">
        <v>94304</v>
      </c>
      <c r="G2489" s="22">
        <v>3</v>
      </c>
      <c r="H2489" s="22">
        <v>0.7</v>
      </c>
      <c r="I2489" s="22" t="s">
        <v>33</v>
      </c>
      <c r="J2489" s="22">
        <v>0</v>
      </c>
      <c r="K2489" s="22" t="s">
        <v>34</v>
      </c>
      <c r="L2489" s="22" t="s">
        <v>34</v>
      </c>
      <c r="M2489" s="22" t="s">
        <v>34</v>
      </c>
      <c r="N2489" s="22" t="s">
        <v>34</v>
      </c>
      <c r="O2489" s="22" t="s">
        <v>34</v>
      </c>
      <c r="P2489" s="25" t="str" cm="1">
        <f t="array" ref="P2489">_xlfn.IFS(
B2489&lt;30,"20-29",
B2489&lt;40,"30-39",
B2489&lt;50,"40-49",
B2489&lt;60,"50-59",
TRUE,"60+")</f>
        <v>40-49</v>
      </c>
      <c r="Q2489" s="25" t="str" cm="1">
        <f t="array" ref="Q2489">_xlfn.IFS(
D2489&lt;25,"0–24K",
D2489&lt;50,"25–49K",
D2489&lt;75,"50–74K",
D2489&lt;100,"75–99K",
D2489&lt;150,"100–149K",
D2489&lt;200,"150–199K",
TRUE,"200K+"
)</f>
        <v>50–74K</v>
      </c>
      <c r="R2489" s="25" t="str" cm="1">
        <f t="array" ref="R2489">_xlfn.IFS(
J2489=0,"No Mortgage",
J2489&lt;=100,"Low",
J2489&lt;=300,"Medium",
TRUE,"High"
)</f>
        <v>No Mortgage</v>
      </c>
      <c r="S2489" s="25" t="str" cm="1">
        <f t="array" ref="S2489">_xlfn.IFS(
C2489&lt;10,"0-10",
C2489&lt;20,"11-20",
C2489&lt;30,"21-30",
TRUE,"30+ yrs"
)</f>
        <v>21-30</v>
      </c>
      <c r="T2489" s="26" t="str" cm="1">
        <f t="array" ref="T2489">_xlfn.IFS(
H2489&lt;1,"0-1",
H2489&lt;2,"1-2",
H2489&lt;3,"2-3",
H2489&lt;4,"3-4",
H2489&lt;5,"4-5",
TRUE,"5+"
)</f>
        <v>0-1</v>
      </c>
    </row>
    <row r="2490" spans="1:20" ht="15.6" x14ac:dyDescent="0.3">
      <c r="A2490" s="21">
        <v>390</v>
      </c>
      <c r="B2490" s="22">
        <v>45</v>
      </c>
      <c r="C2490" s="22">
        <v>20</v>
      </c>
      <c r="D2490" s="22">
        <v>155</v>
      </c>
      <c r="E2490" s="23" t="str">
        <f t="shared" si="38"/>
        <v>100+</v>
      </c>
      <c r="F2490" s="24">
        <v>90024</v>
      </c>
      <c r="G2490" s="22">
        <v>1</v>
      </c>
      <c r="H2490" s="22">
        <v>7</v>
      </c>
      <c r="I2490" s="22" t="s">
        <v>33</v>
      </c>
      <c r="J2490" s="22">
        <v>0</v>
      </c>
      <c r="K2490" s="22" t="s">
        <v>34</v>
      </c>
      <c r="L2490" s="22" t="s">
        <v>34</v>
      </c>
      <c r="M2490" s="22" t="s">
        <v>34</v>
      </c>
      <c r="N2490" s="22" t="s">
        <v>35</v>
      </c>
      <c r="O2490" s="22" t="s">
        <v>35</v>
      </c>
      <c r="P2490" s="25" t="str" cm="1">
        <f t="array" ref="P2490">_xlfn.IFS(
B2490&lt;30,"20-29",
B2490&lt;40,"30-39",
B2490&lt;50,"40-49",
B2490&lt;60,"50-59",
TRUE,"60+")</f>
        <v>40-49</v>
      </c>
      <c r="Q2490" s="25" t="str" cm="1">
        <f t="array" ref="Q2490">_xlfn.IFS(
D2490&lt;25,"0–24K",
D2490&lt;50,"25–49K",
D2490&lt;75,"50–74K",
D2490&lt;100,"75–99K",
D2490&lt;150,"100–149K",
D2490&lt;200,"150–199K",
TRUE,"200K+"
)</f>
        <v>150–199K</v>
      </c>
      <c r="R2490" s="25" t="str" cm="1">
        <f t="array" ref="R2490">_xlfn.IFS(
J2490=0,"No Mortgage",
J2490&lt;=100,"Low",
J2490&lt;=300,"Medium",
TRUE,"High"
)</f>
        <v>No Mortgage</v>
      </c>
      <c r="S2490" s="25" t="str" cm="1">
        <f t="array" ref="S2490">_xlfn.IFS(
C2490&lt;10,"0-10",
C2490&lt;20,"11-20",
C2490&lt;30,"21-30",
TRUE,"30+ yrs"
)</f>
        <v>21-30</v>
      </c>
      <c r="T2490" s="26" t="str" cm="1">
        <f t="array" ref="T2490">_xlfn.IFS(
H2490&lt;1,"0-1",
H2490&lt;2,"1-2",
H2490&lt;3,"2-3",
H2490&lt;4,"3-4",
H2490&lt;5,"4-5",
TRUE,"5+"
)</f>
        <v>5+</v>
      </c>
    </row>
    <row r="2491" spans="1:20" ht="15.6" x14ac:dyDescent="0.3">
      <c r="A2491" s="21">
        <v>391</v>
      </c>
      <c r="B2491" s="22">
        <v>45</v>
      </c>
      <c r="C2491" s="22">
        <v>19</v>
      </c>
      <c r="D2491" s="22">
        <v>45</v>
      </c>
      <c r="E2491" s="23" t="str">
        <f t="shared" si="38"/>
        <v>0-50</v>
      </c>
      <c r="F2491" s="24">
        <v>92521</v>
      </c>
      <c r="G2491" s="22">
        <v>1</v>
      </c>
      <c r="H2491" s="22">
        <v>0.2</v>
      </c>
      <c r="I2491" s="22" t="s">
        <v>33</v>
      </c>
      <c r="J2491" s="22">
        <v>0</v>
      </c>
      <c r="K2491" s="22" t="s">
        <v>34</v>
      </c>
      <c r="L2491" s="22" t="s">
        <v>34</v>
      </c>
      <c r="M2491" s="22" t="s">
        <v>34</v>
      </c>
      <c r="N2491" s="22" t="s">
        <v>35</v>
      </c>
      <c r="O2491" s="22" t="s">
        <v>34</v>
      </c>
      <c r="P2491" s="25" t="str" cm="1">
        <f t="array" ref="P2491">_xlfn.IFS(
B2491&lt;30,"20-29",
B2491&lt;40,"30-39",
B2491&lt;50,"40-49",
B2491&lt;60,"50-59",
TRUE,"60+")</f>
        <v>40-49</v>
      </c>
      <c r="Q2491" s="25" t="str" cm="1">
        <f t="array" ref="Q2491">_xlfn.IFS(
D2491&lt;25,"0–24K",
D2491&lt;50,"25–49K",
D2491&lt;75,"50–74K",
D2491&lt;100,"75–99K",
D2491&lt;150,"100–149K",
D2491&lt;200,"150–199K",
TRUE,"200K+"
)</f>
        <v>25–49K</v>
      </c>
      <c r="R2491" s="25" t="str" cm="1">
        <f t="array" ref="R2491">_xlfn.IFS(
J2491=0,"No Mortgage",
J2491&lt;=100,"Low",
J2491&lt;=300,"Medium",
TRUE,"High"
)</f>
        <v>No Mortgage</v>
      </c>
      <c r="S2491" s="25" t="str" cm="1">
        <f t="array" ref="S2491">_xlfn.IFS(
C2491&lt;10,"0-10",
C2491&lt;20,"11-20",
C2491&lt;30,"21-30",
TRUE,"30+ yrs"
)</f>
        <v>11-20</v>
      </c>
      <c r="T2491" s="26" t="str" cm="1">
        <f t="array" ref="T2491">_xlfn.IFS(
H2491&lt;1,"0-1",
H2491&lt;2,"1-2",
H2491&lt;3,"2-3",
H2491&lt;4,"3-4",
H2491&lt;5,"4-5",
TRUE,"5+"
)</f>
        <v>0-1</v>
      </c>
    </row>
    <row r="2492" spans="1:20" ht="15.6" x14ac:dyDescent="0.3">
      <c r="A2492" s="21">
        <v>407</v>
      </c>
      <c r="B2492" s="22">
        <v>45</v>
      </c>
      <c r="C2492" s="22">
        <v>19</v>
      </c>
      <c r="D2492" s="22">
        <v>125</v>
      </c>
      <c r="E2492" s="23" t="str">
        <f t="shared" si="38"/>
        <v>100+</v>
      </c>
      <c r="F2492" s="24">
        <v>92354</v>
      </c>
      <c r="G2492" s="22">
        <v>1</v>
      </c>
      <c r="H2492" s="22">
        <v>2.4</v>
      </c>
      <c r="I2492" s="22" t="s">
        <v>33</v>
      </c>
      <c r="J2492" s="22">
        <v>0</v>
      </c>
      <c r="K2492" s="22" t="s">
        <v>34</v>
      </c>
      <c r="L2492" s="22" t="s">
        <v>34</v>
      </c>
      <c r="M2492" s="22" t="s">
        <v>34</v>
      </c>
      <c r="N2492" s="22" t="s">
        <v>34</v>
      </c>
      <c r="O2492" s="22" t="s">
        <v>34</v>
      </c>
      <c r="P2492" s="25" t="str" cm="1">
        <f t="array" ref="P2492">_xlfn.IFS(
B2492&lt;30,"20-29",
B2492&lt;40,"30-39",
B2492&lt;50,"40-49",
B2492&lt;60,"50-59",
TRUE,"60+")</f>
        <v>40-49</v>
      </c>
      <c r="Q2492" s="25" t="str" cm="1">
        <f t="array" ref="Q2492">_xlfn.IFS(
D2492&lt;25,"0–24K",
D2492&lt;50,"25–49K",
D2492&lt;75,"50–74K",
D2492&lt;100,"75–99K",
D2492&lt;150,"100–149K",
D2492&lt;200,"150–199K",
TRUE,"200K+"
)</f>
        <v>100–149K</v>
      </c>
      <c r="R2492" s="25" t="str" cm="1">
        <f t="array" ref="R2492">_xlfn.IFS(
J2492=0,"No Mortgage",
J2492&lt;=100,"Low",
J2492&lt;=300,"Medium",
TRUE,"High"
)</f>
        <v>No Mortgage</v>
      </c>
      <c r="S2492" s="25" t="str" cm="1">
        <f t="array" ref="S2492">_xlfn.IFS(
C2492&lt;10,"0-10",
C2492&lt;20,"11-20",
C2492&lt;30,"21-30",
TRUE,"30+ yrs"
)</f>
        <v>11-20</v>
      </c>
      <c r="T2492" s="26" t="str" cm="1">
        <f t="array" ref="T2492">_xlfn.IFS(
H2492&lt;1,"0-1",
H2492&lt;2,"1-2",
H2492&lt;3,"2-3",
H2492&lt;4,"3-4",
H2492&lt;5,"4-5",
TRUE,"5+"
)</f>
        <v>2-3</v>
      </c>
    </row>
    <row r="2493" spans="1:20" ht="15.6" x14ac:dyDescent="0.3">
      <c r="A2493" s="21">
        <v>413</v>
      </c>
      <c r="B2493" s="22">
        <v>45</v>
      </c>
      <c r="C2493" s="22">
        <v>20</v>
      </c>
      <c r="D2493" s="22">
        <v>89</v>
      </c>
      <c r="E2493" s="23" t="str">
        <f t="shared" si="38"/>
        <v>51-100</v>
      </c>
      <c r="F2493" s="24">
        <v>93311</v>
      </c>
      <c r="G2493" s="22">
        <v>4</v>
      </c>
      <c r="H2493" s="22">
        <v>1.9</v>
      </c>
      <c r="I2493" s="22" t="s">
        <v>36</v>
      </c>
      <c r="J2493" s="22">
        <v>0</v>
      </c>
      <c r="K2493" s="22" t="s">
        <v>34</v>
      </c>
      <c r="L2493" s="22" t="s">
        <v>34</v>
      </c>
      <c r="M2493" s="22" t="s">
        <v>34</v>
      </c>
      <c r="N2493" s="22" t="s">
        <v>35</v>
      </c>
      <c r="O2493" s="22" t="s">
        <v>34</v>
      </c>
      <c r="P2493" s="25" t="str" cm="1">
        <f t="array" ref="P2493">_xlfn.IFS(
B2493&lt;30,"20-29",
B2493&lt;40,"30-39",
B2493&lt;50,"40-49",
B2493&lt;60,"50-59",
TRUE,"60+")</f>
        <v>40-49</v>
      </c>
      <c r="Q2493" s="25" t="str" cm="1">
        <f t="array" ref="Q2493">_xlfn.IFS(
D2493&lt;25,"0–24K",
D2493&lt;50,"25–49K",
D2493&lt;75,"50–74K",
D2493&lt;100,"75–99K",
D2493&lt;150,"100–149K",
D2493&lt;200,"150–199K",
TRUE,"200K+"
)</f>
        <v>75–99K</v>
      </c>
      <c r="R2493" s="25" t="str" cm="1">
        <f t="array" ref="R2493">_xlfn.IFS(
J2493=0,"No Mortgage",
J2493&lt;=100,"Low",
J2493&lt;=300,"Medium",
TRUE,"High"
)</f>
        <v>No Mortgage</v>
      </c>
      <c r="S2493" s="25" t="str" cm="1">
        <f t="array" ref="S2493">_xlfn.IFS(
C2493&lt;10,"0-10",
C2493&lt;20,"11-20",
C2493&lt;30,"21-30",
TRUE,"30+ yrs"
)</f>
        <v>21-30</v>
      </c>
      <c r="T2493" s="26" t="str" cm="1">
        <f t="array" ref="T2493">_xlfn.IFS(
H2493&lt;1,"0-1",
H2493&lt;2,"1-2",
H2493&lt;3,"2-3",
H2493&lt;4,"3-4",
H2493&lt;5,"4-5",
TRUE,"5+"
)</f>
        <v>1-2</v>
      </c>
    </row>
    <row r="2494" spans="1:20" ht="15.6" x14ac:dyDescent="0.3">
      <c r="A2494" s="21">
        <v>468</v>
      </c>
      <c r="B2494" s="22">
        <v>45</v>
      </c>
      <c r="C2494" s="22">
        <v>20</v>
      </c>
      <c r="D2494" s="22">
        <v>39</v>
      </c>
      <c r="E2494" s="23" t="str">
        <f t="shared" si="38"/>
        <v>0-50</v>
      </c>
      <c r="F2494" s="24">
        <v>90232</v>
      </c>
      <c r="G2494" s="22">
        <v>1</v>
      </c>
      <c r="H2494" s="22">
        <v>2.4</v>
      </c>
      <c r="I2494" s="22" t="s">
        <v>33</v>
      </c>
      <c r="J2494" s="22">
        <v>0</v>
      </c>
      <c r="K2494" s="22" t="s">
        <v>34</v>
      </c>
      <c r="L2494" s="22" t="s">
        <v>34</v>
      </c>
      <c r="M2494" s="22" t="s">
        <v>34</v>
      </c>
      <c r="N2494" s="22" t="s">
        <v>34</v>
      </c>
      <c r="O2494" s="22" t="s">
        <v>35</v>
      </c>
      <c r="P2494" s="25" t="str" cm="1">
        <f t="array" ref="P2494">_xlfn.IFS(
B2494&lt;30,"20-29",
B2494&lt;40,"30-39",
B2494&lt;50,"40-49",
B2494&lt;60,"50-59",
TRUE,"60+")</f>
        <v>40-49</v>
      </c>
      <c r="Q2494" s="25" t="str" cm="1">
        <f t="array" ref="Q2494">_xlfn.IFS(
D2494&lt;25,"0–24K",
D2494&lt;50,"25–49K",
D2494&lt;75,"50–74K",
D2494&lt;100,"75–99K",
D2494&lt;150,"100–149K",
D2494&lt;200,"150–199K",
TRUE,"200K+"
)</f>
        <v>25–49K</v>
      </c>
      <c r="R2494" s="25" t="str" cm="1">
        <f t="array" ref="R2494">_xlfn.IFS(
J2494=0,"No Mortgage",
J2494&lt;=100,"Low",
J2494&lt;=300,"Medium",
TRUE,"High"
)</f>
        <v>No Mortgage</v>
      </c>
      <c r="S2494" s="25" t="str" cm="1">
        <f t="array" ref="S2494">_xlfn.IFS(
C2494&lt;10,"0-10",
C2494&lt;20,"11-20",
C2494&lt;30,"21-30",
TRUE,"30+ yrs"
)</f>
        <v>21-30</v>
      </c>
      <c r="T2494" s="26" t="str" cm="1">
        <f t="array" ref="T2494">_xlfn.IFS(
H2494&lt;1,"0-1",
H2494&lt;2,"1-2",
H2494&lt;3,"2-3",
H2494&lt;4,"3-4",
H2494&lt;5,"4-5",
TRUE,"5+"
)</f>
        <v>2-3</v>
      </c>
    </row>
    <row r="2495" spans="1:20" ht="15.6" x14ac:dyDescent="0.3">
      <c r="A2495" s="21">
        <v>628</v>
      </c>
      <c r="B2495" s="22">
        <v>45</v>
      </c>
      <c r="C2495" s="22">
        <v>19</v>
      </c>
      <c r="D2495" s="22">
        <v>70</v>
      </c>
      <c r="E2495" s="23" t="str">
        <f t="shared" si="38"/>
        <v>51-100</v>
      </c>
      <c r="F2495" s="24">
        <v>92677</v>
      </c>
      <c r="G2495" s="22">
        <v>3</v>
      </c>
      <c r="H2495" s="22">
        <v>2.1</v>
      </c>
      <c r="I2495" s="22" t="s">
        <v>33</v>
      </c>
      <c r="J2495" s="22">
        <v>0</v>
      </c>
      <c r="K2495" s="22" t="s">
        <v>34</v>
      </c>
      <c r="L2495" s="22" t="s">
        <v>34</v>
      </c>
      <c r="M2495" s="22" t="s">
        <v>34</v>
      </c>
      <c r="N2495" s="22" t="s">
        <v>35</v>
      </c>
      <c r="O2495" s="22" t="s">
        <v>34</v>
      </c>
      <c r="P2495" s="25" t="str" cm="1">
        <f t="array" ref="P2495">_xlfn.IFS(
B2495&lt;30,"20-29",
B2495&lt;40,"30-39",
B2495&lt;50,"40-49",
B2495&lt;60,"50-59",
TRUE,"60+")</f>
        <v>40-49</v>
      </c>
      <c r="Q2495" s="25" t="str" cm="1">
        <f t="array" ref="Q2495">_xlfn.IFS(
D2495&lt;25,"0–24K",
D2495&lt;50,"25–49K",
D2495&lt;75,"50–74K",
D2495&lt;100,"75–99K",
D2495&lt;150,"100–149K",
D2495&lt;200,"150–199K",
TRUE,"200K+"
)</f>
        <v>50–74K</v>
      </c>
      <c r="R2495" s="25" t="str" cm="1">
        <f t="array" ref="R2495">_xlfn.IFS(
J2495=0,"No Mortgage",
J2495&lt;=100,"Low",
J2495&lt;=300,"Medium",
TRUE,"High"
)</f>
        <v>No Mortgage</v>
      </c>
      <c r="S2495" s="25" t="str" cm="1">
        <f t="array" ref="S2495">_xlfn.IFS(
C2495&lt;10,"0-10",
C2495&lt;20,"11-20",
C2495&lt;30,"21-30",
TRUE,"30+ yrs"
)</f>
        <v>11-20</v>
      </c>
      <c r="T2495" s="26" t="str" cm="1">
        <f t="array" ref="T2495">_xlfn.IFS(
H2495&lt;1,"0-1",
H2495&lt;2,"1-2",
H2495&lt;3,"2-3",
H2495&lt;4,"3-4",
H2495&lt;5,"4-5",
TRUE,"5+"
)</f>
        <v>2-3</v>
      </c>
    </row>
    <row r="2496" spans="1:20" ht="15.6" x14ac:dyDescent="0.3">
      <c r="A2496" s="21">
        <v>630</v>
      </c>
      <c r="B2496" s="22">
        <v>45</v>
      </c>
      <c r="C2496" s="22">
        <v>19</v>
      </c>
      <c r="D2496" s="22">
        <v>71</v>
      </c>
      <c r="E2496" s="23" t="str">
        <f t="shared" si="38"/>
        <v>51-100</v>
      </c>
      <c r="F2496" s="24">
        <v>91711</v>
      </c>
      <c r="G2496" s="22">
        <v>4</v>
      </c>
      <c r="H2496" s="22">
        <v>2.9</v>
      </c>
      <c r="I2496" s="22" t="s">
        <v>33</v>
      </c>
      <c r="J2496" s="22">
        <v>218</v>
      </c>
      <c r="K2496" s="22" t="s">
        <v>34</v>
      </c>
      <c r="L2496" s="22" t="s">
        <v>34</v>
      </c>
      <c r="M2496" s="22" t="s">
        <v>35</v>
      </c>
      <c r="N2496" s="22" t="s">
        <v>35</v>
      </c>
      <c r="O2496" s="22" t="s">
        <v>35</v>
      </c>
      <c r="P2496" s="25" t="str" cm="1">
        <f t="array" ref="P2496">_xlfn.IFS(
B2496&lt;30,"20-29",
B2496&lt;40,"30-39",
B2496&lt;50,"40-49",
B2496&lt;60,"50-59",
TRUE,"60+")</f>
        <v>40-49</v>
      </c>
      <c r="Q2496" s="25" t="str" cm="1">
        <f t="array" ref="Q2496">_xlfn.IFS(
D2496&lt;25,"0–24K",
D2496&lt;50,"25–49K",
D2496&lt;75,"50–74K",
D2496&lt;100,"75–99K",
D2496&lt;150,"100–149K",
D2496&lt;200,"150–199K",
TRUE,"200K+"
)</f>
        <v>50–74K</v>
      </c>
      <c r="R2496" s="25" t="str" cm="1">
        <f t="array" ref="R2496">_xlfn.IFS(
J2496=0,"No Mortgage",
J2496&lt;=100,"Low",
J2496&lt;=300,"Medium",
TRUE,"High"
)</f>
        <v>Medium</v>
      </c>
      <c r="S2496" s="25" t="str" cm="1">
        <f t="array" ref="S2496">_xlfn.IFS(
C2496&lt;10,"0-10",
C2496&lt;20,"11-20",
C2496&lt;30,"21-30",
TRUE,"30+ yrs"
)</f>
        <v>11-20</v>
      </c>
      <c r="T2496" s="26" t="str" cm="1">
        <f t="array" ref="T2496">_xlfn.IFS(
H2496&lt;1,"0-1",
H2496&lt;2,"1-2",
H2496&lt;3,"2-3",
H2496&lt;4,"3-4",
H2496&lt;5,"4-5",
TRUE,"5+"
)</f>
        <v>2-3</v>
      </c>
    </row>
    <row r="2497" spans="1:20" ht="15.6" x14ac:dyDescent="0.3">
      <c r="A2497" s="21">
        <v>632</v>
      </c>
      <c r="B2497" s="22">
        <v>45</v>
      </c>
      <c r="C2497" s="22">
        <v>18</v>
      </c>
      <c r="D2497" s="22">
        <v>40</v>
      </c>
      <c r="E2497" s="23" t="str">
        <f t="shared" si="38"/>
        <v>0-50</v>
      </c>
      <c r="F2497" s="24">
        <v>94960</v>
      </c>
      <c r="G2497" s="22">
        <v>3</v>
      </c>
      <c r="H2497" s="22">
        <v>1</v>
      </c>
      <c r="I2497" s="22" t="s">
        <v>37</v>
      </c>
      <c r="J2497" s="22">
        <v>0</v>
      </c>
      <c r="K2497" s="22" t="s">
        <v>34</v>
      </c>
      <c r="L2497" s="22" t="s">
        <v>34</v>
      </c>
      <c r="M2497" s="22" t="s">
        <v>34</v>
      </c>
      <c r="N2497" s="22" t="s">
        <v>35</v>
      </c>
      <c r="O2497" s="22" t="s">
        <v>34</v>
      </c>
      <c r="P2497" s="25" t="str" cm="1">
        <f t="array" ref="P2497">_xlfn.IFS(
B2497&lt;30,"20-29",
B2497&lt;40,"30-39",
B2497&lt;50,"40-49",
B2497&lt;60,"50-59",
TRUE,"60+")</f>
        <v>40-49</v>
      </c>
      <c r="Q2497" s="25" t="str" cm="1">
        <f t="array" ref="Q2497">_xlfn.IFS(
D2497&lt;25,"0–24K",
D2497&lt;50,"25–49K",
D2497&lt;75,"50–74K",
D2497&lt;100,"75–99K",
D2497&lt;150,"100–149K",
D2497&lt;200,"150–199K",
TRUE,"200K+"
)</f>
        <v>25–49K</v>
      </c>
      <c r="R2497" s="25" t="str" cm="1">
        <f t="array" ref="R2497">_xlfn.IFS(
J2497=0,"No Mortgage",
J2497&lt;=100,"Low",
J2497&lt;=300,"Medium",
TRUE,"High"
)</f>
        <v>No Mortgage</v>
      </c>
      <c r="S2497" s="25" t="str" cm="1">
        <f t="array" ref="S2497">_xlfn.IFS(
C2497&lt;10,"0-10",
C2497&lt;20,"11-20",
C2497&lt;30,"21-30",
TRUE,"30+ yrs"
)</f>
        <v>11-20</v>
      </c>
      <c r="T2497" s="26" t="str" cm="1">
        <f t="array" ref="T2497">_xlfn.IFS(
H2497&lt;1,"0-1",
H2497&lt;2,"1-2",
H2497&lt;3,"2-3",
H2497&lt;4,"3-4",
H2497&lt;5,"4-5",
TRUE,"5+"
)</f>
        <v>1-2</v>
      </c>
    </row>
    <row r="2498" spans="1:20" ht="15.6" x14ac:dyDescent="0.3">
      <c r="A2498" s="21">
        <v>644</v>
      </c>
      <c r="B2498" s="22">
        <v>45</v>
      </c>
      <c r="C2498" s="22">
        <v>21</v>
      </c>
      <c r="D2498" s="22">
        <v>152</v>
      </c>
      <c r="E2498" s="23" t="str">
        <f t="shared" ref="E2498:E2561" si="39">IF(D2498&lt;=50,"0-50",IF(D2498&lt;=100,"51-100","100+"))</f>
        <v>100+</v>
      </c>
      <c r="F2498" s="24">
        <v>91902</v>
      </c>
      <c r="G2498" s="22">
        <v>2</v>
      </c>
      <c r="H2498" s="22">
        <v>1.4</v>
      </c>
      <c r="I2498" s="22" t="s">
        <v>33</v>
      </c>
      <c r="J2498" s="22">
        <v>0</v>
      </c>
      <c r="K2498" s="22" t="s">
        <v>34</v>
      </c>
      <c r="L2498" s="22" t="s">
        <v>34</v>
      </c>
      <c r="M2498" s="22" t="s">
        <v>34</v>
      </c>
      <c r="N2498" s="22" t="s">
        <v>35</v>
      </c>
      <c r="O2498" s="22" t="s">
        <v>34</v>
      </c>
      <c r="P2498" s="25" t="str" cm="1">
        <f t="array" ref="P2498">_xlfn.IFS(
B2498&lt;30,"20-29",
B2498&lt;40,"30-39",
B2498&lt;50,"40-49",
B2498&lt;60,"50-59",
TRUE,"60+")</f>
        <v>40-49</v>
      </c>
      <c r="Q2498" s="25" t="str" cm="1">
        <f t="array" ref="Q2498">_xlfn.IFS(
D2498&lt;25,"0–24K",
D2498&lt;50,"25–49K",
D2498&lt;75,"50–74K",
D2498&lt;100,"75–99K",
D2498&lt;150,"100–149K",
D2498&lt;200,"150–199K",
TRUE,"200K+"
)</f>
        <v>150–199K</v>
      </c>
      <c r="R2498" s="25" t="str" cm="1">
        <f t="array" ref="R2498">_xlfn.IFS(
J2498=0,"No Mortgage",
J2498&lt;=100,"Low",
J2498&lt;=300,"Medium",
TRUE,"High"
)</f>
        <v>No Mortgage</v>
      </c>
      <c r="S2498" s="25" t="str" cm="1">
        <f t="array" ref="S2498">_xlfn.IFS(
C2498&lt;10,"0-10",
C2498&lt;20,"11-20",
C2498&lt;30,"21-30",
TRUE,"30+ yrs"
)</f>
        <v>21-30</v>
      </c>
      <c r="T2498" s="26" t="str" cm="1">
        <f t="array" ref="T2498">_xlfn.IFS(
H2498&lt;1,"0-1",
H2498&lt;2,"1-2",
H2498&lt;3,"2-3",
H2498&lt;4,"3-4",
H2498&lt;5,"4-5",
TRUE,"5+"
)</f>
        <v>1-2</v>
      </c>
    </row>
    <row r="2499" spans="1:20" ht="15.6" x14ac:dyDescent="0.3">
      <c r="A2499" s="21">
        <v>692</v>
      </c>
      <c r="B2499" s="22">
        <v>45</v>
      </c>
      <c r="C2499" s="22">
        <v>18</v>
      </c>
      <c r="D2499" s="22">
        <v>48</v>
      </c>
      <c r="E2499" s="23" t="str">
        <f t="shared" si="39"/>
        <v>0-50</v>
      </c>
      <c r="F2499" s="24">
        <v>90025</v>
      </c>
      <c r="G2499" s="22">
        <v>3</v>
      </c>
      <c r="H2499" s="22">
        <v>2.5</v>
      </c>
      <c r="I2499" s="22" t="s">
        <v>37</v>
      </c>
      <c r="J2499" s="22">
        <v>113</v>
      </c>
      <c r="K2499" s="22" t="s">
        <v>34</v>
      </c>
      <c r="L2499" s="22" t="s">
        <v>34</v>
      </c>
      <c r="M2499" s="22" t="s">
        <v>34</v>
      </c>
      <c r="N2499" s="22" t="s">
        <v>35</v>
      </c>
      <c r="O2499" s="22" t="s">
        <v>35</v>
      </c>
      <c r="P2499" s="25" t="str" cm="1">
        <f t="array" ref="P2499">_xlfn.IFS(
B2499&lt;30,"20-29",
B2499&lt;40,"30-39",
B2499&lt;50,"40-49",
B2499&lt;60,"50-59",
TRUE,"60+")</f>
        <v>40-49</v>
      </c>
      <c r="Q2499" s="25" t="str" cm="1">
        <f t="array" ref="Q2499">_xlfn.IFS(
D2499&lt;25,"0–24K",
D2499&lt;50,"25–49K",
D2499&lt;75,"50–74K",
D2499&lt;100,"75–99K",
D2499&lt;150,"100–149K",
D2499&lt;200,"150–199K",
TRUE,"200K+"
)</f>
        <v>25–49K</v>
      </c>
      <c r="R2499" s="25" t="str" cm="1">
        <f t="array" ref="R2499">_xlfn.IFS(
J2499=0,"No Mortgage",
J2499&lt;=100,"Low",
J2499&lt;=300,"Medium",
TRUE,"High"
)</f>
        <v>Medium</v>
      </c>
      <c r="S2499" s="25" t="str" cm="1">
        <f t="array" ref="S2499">_xlfn.IFS(
C2499&lt;10,"0-10",
C2499&lt;20,"11-20",
C2499&lt;30,"21-30",
TRUE,"30+ yrs"
)</f>
        <v>11-20</v>
      </c>
      <c r="T2499" s="26" t="str" cm="1">
        <f t="array" ref="T2499">_xlfn.IFS(
H2499&lt;1,"0-1",
H2499&lt;2,"1-2",
H2499&lt;3,"2-3",
H2499&lt;4,"3-4",
H2499&lt;5,"4-5",
TRUE,"5+"
)</f>
        <v>2-3</v>
      </c>
    </row>
    <row r="2500" spans="1:20" ht="15.6" x14ac:dyDescent="0.3">
      <c r="A2500" s="21">
        <v>723</v>
      </c>
      <c r="B2500" s="22">
        <v>45</v>
      </c>
      <c r="C2500" s="22">
        <v>21</v>
      </c>
      <c r="D2500" s="22">
        <v>132</v>
      </c>
      <c r="E2500" s="23" t="str">
        <f t="shared" si="39"/>
        <v>100+</v>
      </c>
      <c r="F2500" s="24">
        <v>91103</v>
      </c>
      <c r="G2500" s="22">
        <v>3</v>
      </c>
      <c r="H2500" s="22">
        <v>1.2</v>
      </c>
      <c r="I2500" s="22" t="s">
        <v>37</v>
      </c>
      <c r="J2500" s="22">
        <v>0</v>
      </c>
      <c r="K2500" s="22" t="s">
        <v>35</v>
      </c>
      <c r="L2500" s="22" t="s">
        <v>34</v>
      </c>
      <c r="M2500" s="22" t="s">
        <v>35</v>
      </c>
      <c r="N2500" s="22" t="s">
        <v>35</v>
      </c>
      <c r="O2500" s="22" t="s">
        <v>35</v>
      </c>
      <c r="P2500" s="25" t="str" cm="1">
        <f t="array" ref="P2500">_xlfn.IFS(
B2500&lt;30,"20-29",
B2500&lt;40,"30-39",
B2500&lt;50,"40-49",
B2500&lt;60,"50-59",
TRUE,"60+")</f>
        <v>40-49</v>
      </c>
      <c r="Q2500" s="25" t="str" cm="1">
        <f t="array" ref="Q2500">_xlfn.IFS(
D2500&lt;25,"0–24K",
D2500&lt;50,"25–49K",
D2500&lt;75,"50–74K",
D2500&lt;100,"75–99K",
D2500&lt;150,"100–149K",
D2500&lt;200,"150–199K",
TRUE,"200K+"
)</f>
        <v>100–149K</v>
      </c>
      <c r="R2500" s="25" t="str" cm="1">
        <f t="array" ref="R2500">_xlfn.IFS(
J2500=0,"No Mortgage",
J2500&lt;=100,"Low",
J2500&lt;=300,"Medium",
TRUE,"High"
)</f>
        <v>No Mortgage</v>
      </c>
      <c r="S2500" s="25" t="str" cm="1">
        <f t="array" ref="S2500">_xlfn.IFS(
C2500&lt;10,"0-10",
C2500&lt;20,"11-20",
C2500&lt;30,"21-30",
TRUE,"30+ yrs"
)</f>
        <v>21-30</v>
      </c>
      <c r="T2500" s="26" t="str" cm="1">
        <f t="array" ref="T2500">_xlfn.IFS(
H2500&lt;1,"0-1",
H2500&lt;2,"1-2",
H2500&lt;3,"2-3",
H2500&lt;4,"3-4",
H2500&lt;5,"4-5",
TRUE,"5+"
)</f>
        <v>1-2</v>
      </c>
    </row>
    <row r="2501" spans="1:20" ht="15.6" x14ac:dyDescent="0.3">
      <c r="A2501" s="21">
        <v>729</v>
      </c>
      <c r="B2501" s="22">
        <v>45</v>
      </c>
      <c r="C2501" s="22">
        <v>20</v>
      </c>
      <c r="D2501" s="22">
        <v>114</v>
      </c>
      <c r="E2501" s="23" t="str">
        <f t="shared" si="39"/>
        <v>100+</v>
      </c>
      <c r="F2501" s="24">
        <v>94720</v>
      </c>
      <c r="G2501" s="22">
        <v>2</v>
      </c>
      <c r="H2501" s="22">
        <v>4.4000000000000004</v>
      </c>
      <c r="I2501" s="22" t="s">
        <v>37</v>
      </c>
      <c r="J2501" s="22">
        <v>0</v>
      </c>
      <c r="K2501" s="22" t="s">
        <v>35</v>
      </c>
      <c r="L2501" s="22" t="s">
        <v>34</v>
      </c>
      <c r="M2501" s="22" t="s">
        <v>34</v>
      </c>
      <c r="N2501" s="22" t="s">
        <v>34</v>
      </c>
      <c r="O2501" s="22" t="s">
        <v>34</v>
      </c>
      <c r="P2501" s="25" t="str" cm="1">
        <f t="array" ref="P2501">_xlfn.IFS(
B2501&lt;30,"20-29",
B2501&lt;40,"30-39",
B2501&lt;50,"40-49",
B2501&lt;60,"50-59",
TRUE,"60+")</f>
        <v>40-49</v>
      </c>
      <c r="Q2501" s="25" t="str" cm="1">
        <f t="array" ref="Q2501">_xlfn.IFS(
D2501&lt;25,"0–24K",
D2501&lt;50,"25–49K",
D2501&lt;75,"50–74K",
D2501&lt;100,"75–99K",
D2501&lt;150,"100–149K",
D2501&lt;200,"150–199K",
TRUE,"200K+"
)</f>
        <v>100–149K</v>
      </c>
      <c r="R2501" s="25" t="str" cm="1">
        <f t="array" ref="R2501">_xlfn.IFS(
J2501=0,"No Mortgage",
J2501&lt;=100,"Low",
J2501&lt;=300,"Medium",
TRUE,"High"
)</f>
        <v>No Mortgage</v>
      </c>
      <c r="S2501" s="25" t="str" cm="1">
        <f t="array" ref="S2501">_xlfn.IFS(
C2501&lt;10,"0-10",
C2501&lt;20,"11-20",
C2501&lt;30,"21-30",
TRUE,"30+ yrs"
)</f>
        <v>21-30</v>
      </c>
      <c r="T2501" s="26" t="str" cm="1">
        <f t="array" ref="T2501">_xlfn.IFS(
H2501&lt;1,"0-1",
H2501&lt;2,"1-2",
H2501&lt;3,"2-3",
H2501&lt;4,"3-4",
H2501&lt;5,"4-5",
TRUE,"5+"
)</f>
        <v>4-5</v>
      </c>
    </row>
    <row r="2502" spans="1:20" ht="15.6" x14ac:dyDescent="0.3">
      <c r="A2502" s="21">
        <v>745</v>
      </c>
      <c r="B2502" s="22">
        <v>45</v>
      </c>
      <c r="C2502" s="22">
        <v>20</v>
      </c>
      <c r="D2502" s="22">
        <v>154</v>
      </c>
      <c r="E2502" s="23" t="str">
        <f t="shared" si="39"/>
        <v>100+</v>
      </c>
      <c r="F2502" s="24">
        <v>94720</v>
      </c>
      <c r="G2502" s="22">
        <v>2</v>
      </c>
      <c r="H2502" s="22">
        <v>2.8</v>
      </c>
      <c r="I2502" s="22" t="s">
        <v>33</v>
      </c>
      <c r="J2502" s="22">
        <v>0</v>
      </c>
      <c r="K2502" s="22" t="s">
        <v>34</v>
      </c>
      <c r="L2502" s="22" t="s">
        <v>35</v>
      </c>
      <c r="M2502" s="22" t="s">
        <v>34</v>
      </c>
      <c r="N2502" s="22" t="s">
        <v>35</v>
      </c>
      <c r="O2502" s="22" t="s">
        <v>34</v>
      </c>
      <c r="P2502" s="25" t="str" cm="1">
        <f t="array" ref="P2502">_xlfn.IFS(
B2502&lt;30,"20-29",
B2502&lt;40,"30-39",
B2502&lt;50,"40-49",
B2502&lt;60,"50-59",
TRUE,"60+")</f>
        <v>40-49</v>
      </c>
      <c r="Q2502" s="25" t="str" cm="1">
        <f t="array" ref="Q2502">_xlfn.IFS(
D2502&lt;25,"0–24K",
D2502&lt;50,"25–49K",
D2502&lt;75,"50–74K",
D2502&lt;100,"75–99K",
D2502&lt;150,"100–149K",
D2502&lt;200,"150–199K",
TRUE,"200K+"
)</f>
        <v>150–199K</v>
      </c>
      <c r="R2502" s="25" t="str" cm="1">
        <f t="array" ref="R2502">_xlfn.IFS(
J2502=0,"No Mortgage",
J2502&lt;=100,"Low",
J2502&lt;=300,"Medium",
TRUE,"High"
)</f>
        <v>No Mortgage</v>
      </c>
      <c r="S2502" s="25" t="str" cm="1">
        <f t="array" ref="S2502">_xlfn.IFS(
C2502&lt;10,"0-10",
C2502&lt;20,"11-20",
C2502&lt;30,"21-30",
TRUE,"30+ yrs"
)</f>
        <v>21-30</v>
      </c>
      <c r="T2502" s="26" t="str" cm="1">
        <f t="array" ref="T2502">_xlfn.IFS(
H2502&lt;1,"0-1",
H2502&lt;2,"1-2",
H2502&lt;3,"2-3",
H2502&lt;4,"3-4",
H2502&lt;5,"4-5",
TRUE,"5+"
)</f>
        <v>2-3</v>
      </c>
    </row>
    <row r="2503" spans="1:20" ht="15.6" x14ac:dyDescent="0.3">
      <c r="A2503" s="21">
        <v>787</v>
      </c>
      <c r="B2503" s="22">
        <v>45</v>
      </c>
      <c r="C2503" s="22">
        <v>21</v>
      </c>
      <c r="D2503" s="22">
        <v>42</v>
      </c>
      <c r="E2503" s="23" t="str">
        <f t="shared" si="39"/>
        <v>0-50</v>
      </c>
      <c r="F2503" s="24">
        <v>94305</v>
      </c>
      <c r="G2503" s="22">
        <v>2</v>
      </c>
      <c r="H2503" s="22">
        <v>2.5</v>
      </c>
      <c r="I2503" s="22" t="s">
        <v>33</v>
      </c>
      <c r="J2503" s="22">
        <v>0</v>
      </c>
      <c r="K2503" s="22" t="s">
        <v>34</v>
      </c>
      <c r="L2503" s="22" t="s">
        <v>35</v>
      </c>
      <c r="M2503" s="22" t="s">
        <v>34</v>
      </c>
      <c r="N2503" s="22" t="s">
        <v>35</v>
      </c>
      <c r="O2503" s="22" t="s">
        <v>34</v>
      </c>
      <c r="P2503" s="25" t="str" cm="1">
        <f t="array" ref="P2503">_xlfn.IFS(
B2503&lt;30,"20-29",
B2503&lt;40,"30-39",
B2503&lt;50,"40-49",
B2503&lt;60,"50-59",
TRUE,"60+")</f>
        <v>40-49</v>
      </c>
      <c r="Q2503" s="25" t="str" cm="1">
        <f t="array" ref="Q2503">_xlfn.IFS(
D2503&lt;25,"0–24K",
D2503&lt;50,"25–49K",
D2503&lt;75,"50–74K",
D2503&lt;100,"75–99K",
D2503&lt;150,"100–149K",
D2503&lt;200,"150–199K",
TRUE,"200K+"
)</f>
        <v>25–49K</v>
      </c>
      <c r="R2503" s="25" t="str" cm="1">
        <f t="array" ref="R2503">_xlfn.IFS(
J2503=0,"No Mortgage",
J2503&lt;=100,"Low",
J2503&lt;=300,"Medium",
TRUE,"High"
)</f>
        <v>No Mortgage</v>
      </c>
      <c r="S2503" s="25" t="str" cm="1">
        <f t="array" ref="S2503">_xlfn.IFS(
C2503&lt;10,"0-10",
C2503&lt;20,"11-20",
C2503&lt;30,"21-30",
TRUE,"30+ yrs"
)</f>
        <v>21-30</v>
      </c>
      <c r="T2503" s="26" t="str" cm="1">
        <f t="array" ref="T2503">_xlfn.IFS(
H2503&lt;1,"0-1",
H2503&lt;2,"1-2",
H2503&lt;3,"2-3",
H2503&lt;4,"3-4",
H2503&lt;5,"4-5",
TRUE,"5+"
)</f>
        <v>2-3</v>
      </c>
    </row>
    <row r="2504" spans="1:20" ht="15.6" x14ac:dyDescent="0.3">
      <c r="A2504" s="21">
        <v>788</v>
      </c>
      <c r="B2504" s="22">
        <v>45</v>
      </c>
      <c r="C2504" s="22">
        <v>15</v>
      </c>
      <c r="D2504" s="22">
        <v>202</v>
      </c>
      <c r="E2504" s="23" t="str">
        <f t="shared" si="39"/>
        <v>100+</v>
      </c>
      <c r="F2504" s="24">
        <v>91380</v>
      </c>
      <c r="G2504" s="22">
        <v>3</v>
      </c>
      <c r="H2504" s="22">
        <v>10</v>
      </c>
      <c r="I2504" s="22" t="s">
        <v>36</v>
      </c>
      <c r="J2504" s="22">
        <v>0</v>
      </c>
      <c r="K2504" s="22" t="s">
        <v>35</v>
      </c>
      <c r="L2504" s="22" t="s">
        <v>34</v>
      </c>
      <c r="M2504" s="22" t="s">
        <v>34</v>
      </c>
      <c r="N2504" s="22" t="s">
        <v>34</v>
      </c>
      <c r="O2504" s="22" t="s">
        <v>34</v>
      </c>
      <c r="P2504" s="25" t="str" cm="1">
        <f t="array" ref="P2504">_xlfn.IFS(
B2504&lt;30,"20-29",
B2504&lt;40,"30-39",
B2504&lt;50,"40-49",
B2504&lt;60,"50-59",
TRUE,"60+")</f>
        <v>40-49</v>
      </c>
      <c r="Q2504" s="25" t="str" cm="1">
        <f t="array" ref="Q2504">_xlfn.IFS(
D2504&lt;25,"0–24K",
D2504&lt;50,"25–49K",
D2504&lt;75,"50–74K",
D2504&lt;100,"75–99K",
D2504&lt;150,"100–149K",
D2504&lt;200,"150–199K",
TRUE,"200K+"
)</f>
        <v>200K+</v>
      </c>
      <c r="R2504" s="25" t="str" cm="1">
        <f t="array" ref="R2504">_xlfn.IFS(
J2504=0,"No Mortgage",
J2504&lt;=100,"Low",
J2504&lt;=300,"Medium",
TRUE,"High"
)</f>
        <v>No Mortgage</v>
      </c>
      <c r="S2504" s="25" t="str" cm="1">
        <f t="array" ref="S2504">_xlfn.IFS(
C2504&lt;10,"0-10",
C2504&lt;20,"11-20",
C2504&lt;30,"21-30",
TRUE,"30+ yrs"
)</f>
        <v>11-20</v>
      </c>
      <c r="T2504" s="26" t="str" cm="1">
        <f t="array" ref="T2504">_xlfn.IFS(
H2504&lt;1,"0-1",
H2504&lt;2,"1-2",
H2504&lt;3,"2-3",
H2504&lt;4,"3-4",
H2504&lt;5,"4-5",
TRUE,"5+"
)</f>
        <v>5+</v>
      </c>
    </row>
    <row r="2505" spans="1:20" ht="15.6" x14ac:dyDescent="0.3">
      <c r="A2505" s="21">
        <v>839</v>
      </c>
      <c r="B2505" s="22">
        <v>45</v>
      </c>
      <c r="C2505" s="22">
        <v>20</v>
      </c>
      <c r="D2505" s="22">
        <v>29</v>
      </c>
      <c r="E2505" s="23" t="str">
        <f t="shared" si="39"/>
        <v>0-50</v>
      </c>
      <c r="F2505" s="24">
        <v>92507</v>
      </c>
      <c r="G2505" s="22">
        <v>4</v>
      </c>
      <c r="H2505" s="22">
        <v>1.9</v>
      </c>
      <c r="I2505" s="22" t="s">
        <v>36</v>
      </c>
      <c r="J2505" s="22">
        <v>0</v>
      </c>
      <c r="K2505" s="22" t="s">
        <v>34</v>
      </c>
      <c r="L2505" s="22" t="s">
        <v>34</v>
      </c>
      <c r="M2505" s="22" t="s">
        <v>34</v>
      </c>
      <c r="N2505" s="22" t="s">
        <v>34</v>
      </c>
      <c r="O2505" s="22" t="s">
        <v>34</v>
      </c>
      <c r="P2505" s="25" t="str" cm="1">
        <f t="array" ref="P2505">_xlfn.IFS(
B2505&lt;30,"20-29",
B2505&lt;40,"30-39",
B2505&lt;50,"40-49",
B2505&lt;60,"50-59",
TRUE,"60+")</f>
        <v>40-49</v>
      </c>
      <c r="Q2505" s="25" t="str" cm="1">
        <f t="array" ref="Q2505">_xlfn.IFS(
D2505&lt;25,"0–24K",
D2505&lt;50,"25–49K",
D2505&lt;75,"50–74K",
D2505&lt;100,"75–99K",
D2505&lt;150,"100–149K",
D2505&lt;200,"150–199K",
TRUE,"200K+"
)</f>
        <v>25–49K</v>
      </c>
      <c r="R2505" s="25" t="str" cm="1">
        <f t="array" ref="R2505">_xlfn.IFS(
J2505=0,"No Mortgage",
J2505&lt;=100,"Low",
J2505&lt;=300,"Medium",
TRUE,"High"
)</f>
        <v>No Mortgage</v>
      </c>
      <c r="S2505" s="25" t="str" cm="1">
        <f t="array" ref="S2505">_xlfn.IFS(
C2505&lt;10,"0-10",
C2505&lt;20,"11-20",
C2505&lt;30,"21-30",
TRUE,"30+ yrs"
)</f>
        <v>21-30</v>
      </c>
      <c r="T2505" s="26" t="str" cm="1">
        <f t="array" ref="T2505">_xlfn.IFS(
H2505&lt;1,"0-1",
H2505&lt;2,"1-2",
H2505&lt;3,"2-3",
H2505&lt;4,"3-4",
H2505&lt;5,"4-5",
TRUE,"5+"
)</f>
        <v>1-2</v>
      </c>
    </row>
    <row r="2506" spans="1:20" ht="15.6" x14ac:dyDescent="0.3">
      <c r="A2506" s="21">
        <v>859</v>
      </c>
      <c r="B2506" s="22">
        <v>45</v>
      </c>
      <c r="C2506" s="22">
        <v>19</v>
      </c>
      <c r="D2506" s="22">
        <v>19</v>
      </c>
      <c r="E2506" s="23" t="str">
        <f t="shared" si="39"/>
        <v>0-50</v>
      </c>
      <c r="F2506" s="24">
        <v>94720</v>
      </c>
      <c r="G2506" s="22">
        <v>3</v>
      </c>
      <c r="H2506" s="22">
        <v>0.5</v>
      </c>
      <c r="I2506" s="22" t="s">
        <v>37</v>
      </c>
      <c r="J2506" s="22">
        <v>0</v>
      </c>
      <c r="K2506" s="22" t="s">
        <v>34</v>
      </c>
      <c r="L2506" s="22" t="s">
        <v>34</v>
      </c>
      <c r="M2506" s="22" t="s">
        <v>34</v>
      </c>
      <c r="N2506" s="22" t="s">
        <v>35</v>
      </c>
      <c r="O2506" s="22" t="s">
        <v>34</v>
      </c>
      <c r="P2506" s="25" t="str" cm="1">
        <f t="array" ref="P2506">_xlfn.IFS(
B2506&lt;30,"20-29",
B2506&lt;40,"30-39",
B2506&lt;50,"40-49",
B2506&lt;60,"50-59",
TRUE,"60+")</f>
        <v>40-49</v>
      </c>
      <c r="Q2506" s="25" t="str" cm="1">
        <f t="array" ref="Q2506">_xlfn.IFS(
D2506&lt;25,"0–24K",
D2506&lt;50,"25–49K",
D2506&lt;75,"50–74K",
D2506&lt;100,"75–99K",
D2506&lt;150,"100–149K",
D2506&lt;200,"150–199K",
TRUE,"200K+"
)</f>
        <v>0–24K</v>
      </c>
      <c r="R2506" s="25" t="str" cm="1">
        <f t="array" ref="R2506">_xlfn.IFS(
J2506=0,"No Mortgage",
J2506&lt;=100,"Low",
J2506&lt;=300,"Medium",
TRUE,"High"
)</f>
        <v>No Mortgage</v>
      </c>
      <c r="S2506" s="25" t="str" cm="1">
        <f t="array" ref="S2506">_xlfn.IFS(
C2506&lt;10,"0-10",
C2506&lt;20,"11-20",
C2506&lt;30,"21-30",
TRUE,"30+ yrs"
)</f>
        <v>11-20</v>
      </c>
      <c r="T2506" s="26" t="str" cm="1">
        <f t="array" ref="T2506">_xlfn.IFS(
H2506&lt;1,"0-1",
H2506&lt;2,"1-2",
H2506&lt;3,"2-3",
H2506&lt;4,"3-4",
H2506&lt;5,"4-5",
TRUE,"5+"
)</f>
        <v>0-1</v>
      </c>
    </row>
    <row r="2507" spans="1:20" ht="15.6" x14ac:dyDescent="0.3">
      <c r="A2507" s="21">
        <v>918</v>
      </c>
      <c r="B2507" s="22">
        <v>45</v>
      </c>
      <c r="C2507" s="22">
        <v>20</v>
      </c>
      <c r="D2507" s="22">
        <v>200</v>
      </c>
      <c r="E2507" s="23" t="str">
        <f t="shared" si="39"/>
        <v>100+</v>
      </c>
      <c r="F2507" s="24">
        <v>90405</v>
      </c>
      <c r="G2507" s="22">
        <v>2</v>
      </c>
      <c r="H2507" s="22">
        <v>8.8000000000000007</v>
      </c>
      <c r="I2507" s="22" t="s">
        <v>33</v>
      </c>
      <c r="J2507" s="22">
        <v>0</v>
      </c>
      <c r="K2507" s="22" t="s">
        <v>34</v>
      </c>
      <c r="L2507" s="22" t="s">
        <v>34</v>
      </c>
      <c r="M2507" s="22" t="s">
        <v>34</v>
      </c>
      <c r="N2507" s="22" t="s">
        <v>35</v>
      </c>
      <c r="O2507" s="22" t="s">
        <v>35</v>
      </c>
      <c r="P2507" s="25" t="str" cm="1">
        <f t="array" ref="P2507">_xlfn.IFS(
B2507&lt;30,"20-29",
B2507&lt;40,"30-39",
B2507&lt;50,"40-49",
B2507&lt;60,"50-59",
TRUE,"60+")</f>
        <v>40-49</v>
      </c>
      <c r="Q2507" s="25" t="str" cm="1">
        <f t="array" ref="Q2507">_xlfn.IFS(
D2507&lt;25,"0–24K",
D2507&lt;50,"25–49K",
D2507&lt;75,"50–74K",
D2507&lt;100,"75–99K",
D2507&lt;150,"100–149K",
D2507&lt;200,"150–199K",
TRUE,"200K+"
)</f>
        <v>200K+</v>
      </c>
      <c r="R2507" s="25" t="str" cm="1">
        <f t="array" ref="R2507">_xlfn.IFS(
J2507=0,"No Mortgage",
J2507&lt;=100,"Low",
J2507&lt;=300,"Medium",
TRUE,"High"
)</f>
        <v>No Mortgage</v>
      </c>
      <c r="S2507" s="25" t="str" cm="1">
        <f t="array" ref="S2507">_xlfn.IFS(
C2507&lt;10,"0-10",
C2507&lt;20,"11-20",
C2507&lt;30,"21-30",
TRUE,"30+ yrs"
)</f>
        <v>21-30</v>
      </c>
      <c r="T2507" s="26" t="str" cm="1">
        <f t="array" ref="T2507">_xlfn.IFS(
H2507&lt;1,"0-1",
H2507&lt;2,"1-2",
H2507&lt;3,"2-3",
H2507&lt;4,"3-4",
H2507&lt;5,"4-5",
TRUE,"5+"
)</f>
        <v>5+</v>
      </c>
    </row>
    <row r="2508" spans="1:20" ht="15.6" x14ac:dyDescent="0.3">
      <c r="A2508" s="21">
        <v>1024</v>
      </c>
      <c r="B2508" s="22">
        <v>45</v>
      </c>
      <c r="C2508" s="22">
        <v>20</v>
      </c>
      <c r="D2508" s="22">
        <v>109</v>
      </c>
      <c r="E2508" s="23" t="str">
        <f t="shared" si="39"/>
        <v>100+</v>
      </c>
      <c r="F2508" s="24">
        <v>94117</v>
      </c>
      <c r="G2508" s="22">
        <v>1</v>
      </c>
      <c r="H2508" s="22">
        <v>7</v>
      </c>
      <c r="I2508" s="22" t="s">
        <v>33</v>
      </c>
      <c r="J2508" s="22">
        <v>366</v>
      </c>
      <c r="K2508" s="22" t="s">
        <v>34</v>
      </c>
      <c r="L2508" s="22" t="s">
        <v>34</v>
      </c>
      <c r="M2508" s="22" t="s">
        <v>34</v>
      </c>
      <c r="N2508" s="22" t="s">
        <v>35</v>
      </c>
      <c r="O2508" s="22" t="s">
        <v>34</v>
      </c>
      <c r="P2508" s="25" t="str" cm="1">
        <f t="array" ref="P2508">_xlfn.IFS(
B2508&lt;30,"20-29",
B2508&lt;40,"30-39",
B2508&lt;50,"40-49",
B2508&lt;60,"50-59",
TRUE,"60+")</f>
        <v>40-49</v>
      </c>
      <c r="Q2508" s="25" t="str" cm="1">
        <f t="array" ref="Q2508">_xlfn.IFS(
D2508&lt;25,"0–24K",
D2508&lt;50,"25–49K",
D2508&lt;75,"50–74K",
D2508&lt;100,"75–99K",
D2508&lt;150,"100–149K",
D2508&lt;200,"150–199K",
TRUE,"200K+"
)</f>
        <v>100–149K</v>
      </c>
      <c r="R2508" s="25" t="str" cm="1">
        <f t="array" ref="R2508">_xlfn.IFS(
J2508=0,"No Mortgage",
J2508&lt;=100,"Low",
J2508&lt;=300,"Medium",
TRUE,"High"
)</f>
        <v>High</v>
      </c>
      <c r="S2508" s="25" t="str" cm="1">
        <f t="array" ref="S2508">_xlfn.IFS(
C2508&lt;10,"0-10",
C2508&lt;20,"11-20",
C2508&lt;30,"21-30",
TRUE,"30+ yrs"
)</f>
        <v>21-30</v>
      </c>
      <c r="T2508" s="26" t="str" cm="1">
        <f t="array" ref="T2508">_xlfn.IFS(
H2508&lt;1,"0-1",
H2508&lt;2,"1-2",
H2508&lt;3,"2-3",
H2508&lt;4,"3-4",
H2508&lt;5,"4-5",
TRUE,"5+"
)</f>
        <v>5+</v>
      </c>
    </row>
    <row r="2509" spans="1:20" ht="15.6" x14ac:dyDescent="0.3">
      <c r="A2509" s="21">
        <v>1189</v>
      </c>
      <c r="B2509" s="22">
        <v>45</v>
      </c>
      <c r="C2509" s="22">
        <v>19</v>
      </c>
      <c r="D2509" s="22">
        <v>58</v>
      </c>
      <c r="E2509" s="23" t="str">
        <f t="shared" si="39"/>
        <v>51-100</v>
      </c>
      <c r="F2509" s="24">
        <v>94305</v>
      </c>
      <c r="G2509" s="22">
        <v>2</v>
      </c>
      <c r="H2509" s="22">
        <v>0.4</v>
      </c>
      <c r="I2509" s="22" t="s">
        <v>36</v>
      </c>
      <c r="J2509" s="22">
        <v>0</v>
      </c>
      <c r="K2509" s="22" t="s">
        <v>34</v>
      </c>
      <c r="L2509" s="22" t="s">
        <v>35</v>
      </c>
      <c r="M2509" s="22" t="s">
        <v>34</v>
      </c>
      <c r="N2509" s="22" t="s">
        <v>34</v>
      </c>
      <c r="O2509" s="22" t="s">
        <v>35</v>
      </c>
      <c r="P2509" s="25" t="str" cm="1">
        <f t="array" ref="P2509">_xlfn.IFS(
B2509&lt;30,"20-29",
B2509&lt;40,"30-39",
B2509&lt;50,"40-49",
B2509&lt;60,"50-59",
TRUE,"60+")</f>
        <v>40-49</v>
      </c>
      <c r="Q2509" s="25" t="str" cm="1">
        <f t="array" ref="Q2509">_xlfn.IFS(
D2509&lt;25,"0–24K",
D2509&lt;50,"25–49K",
D2509&lt;75,"50–74K",
D2509&lt;100,"75–99K",
D2509&lt;150,"100–149K",
D2509&lt;200,"150–199K",
TRUE,"200K+"
)</f>
        <v>50–74K</v>
      </c>
      <c r="R2509" s="25" t="str" cm="1">
        <f t="array" ref="R2509">_xlfn.IFS(
J2509=0,"No Mortgage",
J2509&lt;=100,"Low",
J2509&lt;=300,"Medium",
TRUE,"High"
)</f>
        <v>No Mortgage</v>
      </c>
      <c r="S2509" s="25" t="str" cm="1">
        <f t="array" ref="S2509">_xlfn.IFS(
C2509&lt;10,"0-10",
C2509&lt;20,"11-20",
C2509&lt;30,"21-30",
TRUE,"30+ yrs"
)</f>
        <v>11-20</v>
      </c>
      <c r="T2509" s="26" t="str" cm="1">
        <f t="array" ref="T2509">_xlfn.IFS(
H2509&lt;1,"0-1",
H2509&lt;2,"1-2",
H2509&lt;3,"2-3",
H2509&lt;4,"3-4",
H2509&lt;5,"4-5",
TRUE,"5+"
)</f>
        <v>0-1</v>
      </c>
    </row>
    <row r="2510" spans="1:20" ht="15.6" x14ac:dyDescent="0.3">
      <c r="A2510" s="21">
        <v>1193</v>
      </c>
      <c r="B2510" s="22">
        <v>45</v>
      </c>
      <c r="C2510" s="22">
        <v>20</v>
      </c>
      <c r="D2510" s="22">
        <v>138</v>
      </c>
      <c r="E2510" s="23" t="str">
        <f t="shared" si="39"/>
        <v>100+</v>
      </c>
      <c r="F2510" s="24">
        <v>92870</v>
      </c>
      <c r="G2510" s="22">
        <v>1</v>
      </c>
      <c r="H2510" s="22">
        <v>7</v>
      </c>
      <c r="I2510" s="22" t="s">
        <v>33</v>
      </c>
      <c r="J2510" s="22">
        <v>0</v>
      </c>
      <c r="K2510" s="22" t="s">
        <v>34</v>
      </c>
      <c r="L2510" s="22" t="s">
        <v>34</v>
      </c>
      <c r="M2510" s="22" t="s">
        <v>34</v>
      </c>
      <c r="N2510" s="22" t="s">
        <v>34</v>
      </c>
      <c r="O2510" s="22" t="s">
        <v>35</v>
      </c>
      <c r="P2510" s="25" t="str" cm="1">
        <f t="array" ref="P2510">_xlfn.IFS(
B2510&lt;30,"20-29",
B2510&lt;40,"30-39",
B2510&lt;50,"40-49",
B2510&lt;60,"50-59",
TRUE,"60+")</f>
        <v>40-49</v>
      </c>
      <c r="Q2510" s="25" t="str" cm="1">
        <f t="array" ref="Q2510">_xlfn.IFS(
D2510&lt;25,"0–24K",
D2510&lt;50,"25–49K",
D2510&lt;75,"50–74K",
D2510&lt;100,"75–99K",
D2510&lt;150,"100–149K",
D2510&lt;200,"150–199K",
TRUE,"200K+"
)</f>
        <v>100–149K</v>
      </c>
      <c r="R2510" s="25" t="str" cm="1">
        <f t="array" ref="R2510">_xlfn.IFS(
J2510=0,"No Mortgage",
J2510&lt;=100,"Low",
J2510&lt;=300,"Medium",
TRUE,"High"
)</f>
        <v>No Mortgage</v>
      </c>
      <c r="S2510" s="25" t="str" cm="1">
        <f t="array" ref="S2510">_xlfn.IFS(
C2510&lt;10,"0-10",
C2510&lt;20,"11-20",
C2510&lt;30,"21-30",
TRUE,"30+ yrs"
)</f>
        <v>21-30</v>
      </c>
      <c r="T2510" s="26" t="str" cm="1">
        <f t="array" ref="T2510">_xlfn.IFS(
H2510&lt;1,"0-1",
H2510&lt;2,"1-2",
H2510&lt;3,"2-3",
H2510&lt;4,"3-4",
H2510&lt;5,"4-5",
TRUE,"5+"
)</f>
        <v>5+</v>
      </c>
    </row>
    <row r="2511" spans="1:20" ht="15.6" x14ac:dyDescent="0.3">
      <c r="A2511" s="21">
        <v>1216</v>
      </c>
      <c r="B2511" s="22">
        <v>45</v>
      </c>
      <c r="C2511" s="22">
        <v>20</v>
      </c>
      <c r="D2511" s="22">
        <v>38</v>
      </c>
      <c r="E2511" s="23" t="str">
        <f t="shared" si="39"/>
        <v>0-50</v>
      </c>
      <c r="F2511" s="24">
        <v>94550</v>
      </c>
      <c r="G2511" s="22">
        <v>4</v>
      </c>
      <c r="H2511" s="22">
        <v>1.9</v>
      </c>
      <c r="I2511" s="22" t="s">
        <v>36</v>
      </c>
      <c r="J2511" s="22">
        <v>144</v>
      </c>
      <c r="K2511" s="22" t="s">
        <v>34</v>
      </c>
      <c r="L2511" s="22" t="s">
        <v>34</v>
      </c>
      <c r="M2511" s="22" t="s">
        <v>34</v>
      </c>
      <c r="N2511" s="22" t="s">
        <v>35</v>
      </c>
      <c r="O2511" s="22" t="s">
        <v>35</v>
      </c>
      <c r="P2511" s="25" t="str" cm="1">
        <f t="array" ref="P2511">_xlfn.IFS(
B2511&lt;30,"20-29",
B2511&lt;40,"30-39",
B2511&lt;50,"40-49",
B2511&lt;60,"50-59",
TRUE,"60+")</f>
        <v>40-49</v>
      </c>
      <c r="Q2511" s="25" t="str" cm="1">
        <f t="array" ref="Q2511">_xlfn.IFS(
D2511&lt;25,"0–24K",
D2511&lt;50,"25–49K",
D2511&lt;75,"50–74K",
D2511&lt;100,"75–99K",
D2511&lt;150,"100–149K",
D2511&lt;200,"150–199K",
TRUE,"200K+"
)</f>
        <v>25–49K</v>
      </c>
      <c r="R2511" s="25" t="str" cm="1">
        <f t="array" ref="R2511">_xlfn.IFS(
J2511=0,"No Mortgage",
J2511&lt;=100,"Low",
J2511&lt;=300,"Medium",
TRUE,"High"
)</f>
        <v>Medium</v>
      </c>
      <c r="S2511" s="25" t="str" cm="1">
        <f t="array" ref="S2511">_xlfn.IFS(
C2511&lt;10,"0-10",
C2511&lt;20,"11-20",
C2511&lt;30,"21-30",
TRUE,"30+ yrs"
)</f>
        <v>21-30</v>
      </c>
      <c r="T2511" s="26" t="str" cm="1">
        <f t="array" ref="T2511">_xlfn.IFS(
H2511&lt;1,"0-1",
H2511&lt;2,"1-2",
H2511&lt;3,"2-3",
H2511&lt;4,"3-4",
H2511&lt;5,"4-5",
TRUE,"5+"
)</f>
        <v>1-2</v>
      </c>
    </row>
    <row r="2512" spans="1:20" ht="15.6" x14ac:dyDescent="0.3">
      <c r="A2512" s="21">
        <v>1220</v>
      </c>
      <c r="B2512" s="22">
        <v>45</v>
      </c>
      <c r="C2512" s="22">
        <v>18</v>
      </c>
      <c r="D2512" s="22">
        <v>80</v>
      </c>
      <c r="E2512" s="23" t="str">
        <f t="shared" si="39"/>
        <v>51-100</v>
      </c>
      <c r="F2512" s="24">
        <v>92407</v>
      </c>
      <c r="G2512" s="22">
        <v>3</v>
      </c>
      <c r="H2512" s="22">
        <v>2.67</v>
      </c>
      <c r="I2512" s="22" t="s">
        <v>37</v>
      </c>
      <c r="J2512" s="22">
        <v>0</v>
      </c>
      <c r="K2512" s="22" t="s">
        <v>34</v>
      </c>
      <c r="L2512" s="22" t="s">
        <v>34</v>
      </c>
      <c r="M2512" s="22" t="s">
        <v>34</v>
      </c>
      <c r="N2512" s="22" t="s">
        <v>34</v>
      </c>
      <c r="O2512" s="22" t="s">
        <v>34</v>
      </c>
      <c r="P2512" s="25" t="str" cm="1">
        <f t="array" ref="P2512">_xlfn.IFS(
B2512&lt;30,"20-29",
B2512&lt;40,"30-39",
B2512&lt;50,"40-49",
B2512&lt;60,"50-59",
TRUE,"60+")</f>
        <v>40-49</v>
      </c>
      <c r="Q2512" s="25" t="str" cm="1">
        <f t="array" ref="Q2512">_xlfn.IFS(
D2512&lt;25,"0–24K",
D2512&lt;50,"25–49K",
D2512&lt;75,"50–74K",
D2512&lt;100,"75–99K",
D2512&lt;150,"100–149K",
D2512&lt;200,"150–199K",
TRUE,"200K+"
)</f>
        <v>75–99K</v>
      </c>
      <c r="R2512" s="25" t="str" cm="1">
        <f t="array" ref="R2512">_xlfn.IFS(
J2512=0,"No Mortgage",
J2512&lt;=100,"Low",
J2512&lt;=300,"Medium",
TRUE,"High"
)</f>
        <v>No Mortgage</v>
      </c>
      <c r="S2512" s="25" t="str" cm="1">
        <f t="array" ref="S2512">_xlfn.IFS(
C2512&lt;10,"0-10",
C2512&lt;20,"11-20",
C2512&lt;30,"21-30",
TRUE,"30+ yrs"
)</f>
        <v>11-20</v>
      </c>
      <c r="T2512" s="26" t="str" cm="1">
        <f t="array" ref="T2512">_xlfn.IFS(
H2512&lt;1,"0-1",
H2512&lt;2,"1-2",
H2512&lt;3,"2-3",
H2512&lt;4,"3-4",
H2512&lt;5,"4-5",
TRUE,"5+"
)</f>
        <v>2-3</v>
      </c>
    </row>
    <row r="2513" spans="1:20" ht="15.6" x14ac:dyDescent="0.3">
      <c r="A2513" s="21">
        <v>1224</v>
      </c>
      <c r="B2513" s="22">
        <v>45</v>
      </c>
      <c r="C2513" s="22">
        <v>19</v>
      </c>
      <c r="D2513" s="22">
        <v>11</v>
      </c>
      <c r="E2513" s="23" t="str">
        <f t="shared" si="39"/>
        <v>0-50</v>
      </c>
      <c r="F2513" s="24">
        <v>96150</v>
      </c>
      <c r="G2513" s="22">
        <v>1</v>
      </c>
      <c r="H2513" s="22">
        <v>0.2</v>
      </c>
      <c r="I2513" s="22" t="s">
        <v>33</v>
      </c>
      <c r="J2513" s="22">
        <v>91</v>
      </c>
      <c r="K2513" s="22" t="s">
        <v>34</v>
      </c>
      <c r="L2513" s="22" t="s">
        <v>34</v>
      </c>
      <c r="M2513" s="22" t="s">
        <v>34</v>
      </c>
      <c r="N2513" s="22" t="s">
        <v>34</v>
      </c>
      <c r="O2513" s="22" t="s">
        <v>34</v>
      </c>
      <c r="P2513" s="25" t="str" cm="1">
        <f t="array" ref="P2513">_xlfn.IFS(
B2513&lt;30,"20-29",
B2513&lt;40,"30-39",
B2513&lt;50,"40-49",
B2513&lt;60,"50-59",
TRUE,"60+")</f>
        <v>40-49</v>
      </c>
      <c r="Q2513" s="25" t="str" cm="1">
        <f t="array" ref="Q2513">_xlfn.IFS(
D2513&lt;25,"0–24K",
D2513&lt;50,"25–49K",
D2513&lt;75,"50–74K",
D2513&lt;100,"75–99K",
D2513&lt;150,"100–149K",
D2513&lt;200,"150–199K",
TRUE,"200K+"
)</f>
        <v>0–24K</v>
      </c>
      <c r="R2513" s="25" t="str" cm="1">
        <f t="array" ref="R2513">_xlfn.IFS(
J2513=0,"No Mortgage",
J2513&lt;=100,"Low",
J2513&lt;=300,"Medium",
TRUE,"High"
)</f>
        <v>Low</v>
      </c>
      <c r="S2513" s="25" t="str" cm="1">
        <f t="array" ref="S2513">_xlfn.IFS(
C2513&lt;10,"0-10",
C2513&lt;20,"11-20",
C2513&lt;30,"21-30",
TRUE,"30+ yrs"
)</f>
        <v>11-20</v>
      </c>
      <c r="T2513" s="26" t="str" cm="1">
        <f t="array" ref="T2513">_xlfn.IFS(
H2513&lt;1,"0-1",
H2513&lt;2,"1-2",
H2513&lt;3,"2-3",
H2513&lt;4,"3-4",
H2513&lt;5,"4-5",
TRUE,"5+"
)</f>
        <v>0-1</v>
      </c>
    </row>
    <row r="2514" spans="1:20" ht="15.6" x14ac:dyDescent="0.3">
      <c r="A2514" s="21">
        <v>1278</v>
      </c>
      <c r="B2514" s="22">
        <v>45</v>
      </c>
      <c r="C2514" s="22">
        <v>20</v>
      </c>
      <c r="D2514" s="22">
        <v>194</v>
      </c>
      <c r="E2514" s="23" t="str">
        <f t="shared" si="39"/>
        <v>100+</v>
      </c>
      <c r="F2514" s="24">
        <v>92110</v>
      </c>
      <c r="G2514" s="22">
        <v>2</v>
      </c>
      <c r="H2514" s="22">
        <v>8.8000000000000007</v>
      </c>
      <c r="I2514" s="22" t="s">
        <v>33</v>
      </c>
      <c r="J2514" s="22">
        <v>428</v>
      </c>
      <c r="K2514" s="22" t="s">
        <v>34</v>
      </c>
      <c r="L2514" s="22" t="s">
        <v>34</v>
      </c>
      <c r="M2514" s="22" t="s">
        <v>34</v>
      </c>
      <c r="N2514" s="22" t="s">
        <v>34</v>
      </c>
      <c r="O2514" s="22" t="s">
        <v>34</v>
      </c>
      <c r="P2514" s="25" t="str" cm="1">
        <f t="array" ref="P2514">_xlfn.IFS(
B2514&lt;30,"20-29",
B2514&lt;40,"30-39",
B2514&lt;50,"40-49",
B2514&lt;60,"50-59",
TRUE,"60+")</f>
        <v>40-49</v>
      </c>
      <c r="Q2514" s="25" t="str" cm="1">
        <f t="array" ref="Q2514">_xlfn.IFS(
D2514&lt;25,"0–24K",
D2514&lt;50,"25–49K",
D2514&lt;75,"50–74K",
D2514&lt;100,"75–99K",
D2514&lt;150,"100–149K",
D2514&lt;200,"150–199K",
TRUE,"200K+"
)</f>
        <v>150–199K</v>
      </c>
      <c r="R2514" s="25" t="str" cm="1">
        <f t="array" ref="R2514">_xlfn.IFS(
J2514=0,"No Mortgage",
J2514&lt;=100,"Low",
J2514&lt;=300,"Medium",
TRUE,"High"
)</f>
        <v>High</v>
      </c>
      <c r="S2514" s="25" t="str" cm="1">
        <f t="array" ref="S2514">_xlfn.IFS(
C2514&lt;10,"0-10",
C2514&lt;20,"11-20",
C2514&lt;30,"21-30",
TRUE,"30+ yrs"
)</f>
        <v>21-30</v>
      </c>
      <c r="T2514" s="26" t="str" cm="1">
        <f t="array" ref="T2514">_xlfn.IFS(
H2514&lt;1,"0-1",
H2514&lt;2,"1-2",
H2514&lt;3,"2-3",
H2514&lt;4,"3-4",
H2514&lt;5,"4-5",
TRUE,"5+"
)</f>
        <v>5+</v>
      </c>
    </row>
    <row r="2515" spans="1:20" ht="15.6" x14ac:dyDescent="0.3">
      <c r="A2515" s="21">
        <v>1390</v>
      </c>
      <c r="B2515" s="22">
        <v>45</v>
      </c>
      <c r="C2515" s="22">
        <v>15</v>
      </c>
      <c r="D2515" s="22">
        <v>20</v>
      </c>
      <c r="E2515" s="23" t="str">
        <f t="shared" si="39"/>
        <v>0-50</v>
      </c>
      <c r="F2515" s="24">
        <v>94107</v>
      </c>
      <c r="G2515" s="22">
        <v>1</v>
      </c>
      <c r="H2515" s="22">
        <v>0.75</v>
      </c>
      <c r="I2515" s="22" t="s">
        <v>36</v>
      </c>
      <c r="J2515" s="22">
        <v>0</v>
      </c>
      <c r="K2515" s="22" t="s">
        <v>34</v>
      </c>
      <c r="L2515" s="22" t="s">
        <v>34</v>
      </c>
      <c r="M2515" s="22" t="s">
        <v>34</v>
      </c>
      <c r="N2515" s="22" t="s">
        <v>35</v>
      </c>
      <c r="O2515" s="22" t="s">
        <v>34</v>
      </c>
      <c r="P2515" s="25" t="str" cm="1">
        <f t="array" ref="P2515">_xlfn.IFS(
B2515&lt;30,"20-29",
B2515&lt;40,"30-39",
B2515&lt;50,"40-49",
B2515&lt;60,"50-59",
TRUE,"60+")</f>
        <v>40-49</v>
      </c>
      <c r="Q2515" s="25" t="str" cm="1">
        <f t="array" ref="Q2515">_xlfn.IFS(
D2515&lt;25,"0–24K",
D2515&lt;50,"25–49K",
D2515&lt;75,"50–74K",
D2515&lt;100,"75–99K",
D2515&lt;150,"100–149K",
D2515&lt;200,"150–199K",
TRUE,"200K+"
)</f>
        <v>0–24K</v>
      </c>
      <c r="R2515" s="25" t="str" cm="1">
        <f t="array" ref="R2515">_xlfn.IFS(
J2515=0,"No Mortgage",
J2515&lt;=100,"Low",
J2515&lt;=300,"Medium",
TRUE,"High"
)</f>
        <v>No Mortgage</v>
      </c>
      <c r="S2515" s="25" t="str" cm="1">
        <f t="array" ref="S2515">_xlfn.IFS(
C2515&lt;10,"0-10",
C2515&lt;20,"11-20",
C2515&lt;30,"21-30",
TRUE,"30+ yrs"
)</f>
        <v>11-20</v>
      </c>
      <c r="T2515" s="26" t="str" cm="1">
        <f t="array" ref="T2515">_xlfn.IFS(
H2515&lt;1,"0-1",
H2515&lt;2,"1-2",
H2515&lt;3,"2-3",
H2515&lt;4,"3-4",
H2515&lt;5,"4-5",
TRUE,"5+"
)</f>
        <v>0-1</v>
      </c>
    </row>
    <row r="2516" spans="1:20" ht="15.6" x14ac:dyDescent="0.3">
      <c r="A2516" s="21">
        <v>1466</v>
      </c>
      <c r="B2516" s="22">
        <v>45</v>
      </c>
      <c r="C2516" s="22">
        <v>19</v>
      </c>
      <c r="D2516" s="22">
        <v>60</v>
      </c>
      <c r="E2516" s="23" t="str">
        <f t="shared" si="39"/>
        <v>51-100</v>
      </c>
      <c r="F2516" s="24">
        <v>91911</v>
      </c>
      <c r="G2516" s="22">
        <v>1</v>
      </c>
      <c r="H2516" s="22">
        <v>0.7</v>
      </c>
      <c r="I2516" s="22" t="s">
        <v>36</v>
      </c>
      <c r="J2516" s="22">
        <v>159</v>
      </c>
      <c r="K2516" s="22" t="s">
        <v>34</v>
      </c>
      <c r="L2516" s="22" t="s">
        <v>34</v>
      </c>
      <c r="M2516" s="22" t="s">
        <v>34</v>
      </c>
      <c r="N2516" s="22" t="s">
        <v>35</v>
      </c>
      <c r="O2516" s="22" t="s">
        <v>34</v>
      </c>
      <c r="P2516" s="25" t="str" cm="1">
        <f t="array" ref="P2516">_xlfn.IFS(
B2516&lt;30,"20-29",
B2516&lt;40,"30-39",
B2516&lt;50,"40-49",
B2516&lt;60,"50-59",
TRUE,"60+")</f>
        <v>40-49</v>
      </c>
      <c r="Q2516" s="25" t="str" cm="1">
        <f t="array" ref="Q2516">_xlfn.IFS(
D2516&lt;25,"0–24K",
D2516&lt;50,"25–49K",
D2516&lt;75,"50–74K",
D2516&lt;100,"75–99K",
D2516&lt;150,"100–149K",
D2516&lt;200,"150–199K",
TRUE,"200K+"
)</f>
        <v>50–74K</v>
      </c>
      <c r="R2516" s="25" t="str" cm="1">
        <f t="array" ref="R2516">_xlfn.IFS(
J2516=0,"No Mortgage",
J2516&lt;=100,"Low",
J2516&lt;=300,"Medium",
TRUE,"High"
)</f>
        <v>Medium</v>
      </c>
      <c r="S2516" s="25" t="str" cm="1">
        <f t="array" ref="S2516">_xlfn.IFS(
C2516&lt;10,"0-10",
C2516&lt;20,"11-20",
C2516&lt;30,"21-30",
TRUE,"30+ yrs"
)</f>
        <v>11-20</v>
      </c>
      <c r="T2516" s="26" t="str" cm="1">
        <f t="array" ref="T2516">_xlfn.IFS(
H2516&lt;1,"0-1",
H2516&lt;2,"1-2",
H2516&lt;3,"2-3",
H2516&lt;4,"3-4",
H2516&lt;5,"4-5",
TRUE,"5+"
)</f>
        <v>0-1</v>
      </c>
    </row>
    <row r="2517" spans="1:20" ht="15.6" x14ac:dyDescent="0.3">
      <c r="A2517" s="21">
        <v>1469</v>
      </c>
      <c r="B2517" s="22">
        <v>45</v>
      </c>
      <c r="C2517" s="22">
        <v>18</v>
      </c>
      <c r="D2517" s="22">
        <v>78</v>
      </c>
      <c r="E2517" s="23" t="str">
        <f t="shared" si="39"/>
        <v>51-100</v>
      </c>
      <c r="F2517" s="24">
        <v>92129</v>
      </c>
      <c r="G2517" s="22">
        <v>3</v>
      </c>
      <c r="H2517" s="22">
        <v>2.67</v>
      </c>
      <c r="I2517" s="22" t="s">
        <v>37</v>
      </c>
      <c r="J2517" s="22">
        <v>0</v>
      </c>
      <c r="K2517" s="22" t="s">
        <v>34</v>
      </c>
      <c r="L2517" s="22" t="s">
        <v>34</v>
      </c>
      <c r="M2517" s="22" t="s">
        <v>34</v>
      </c>
      <c r="N2517" s="22" t="s">
        <v>35</v>
      </c>
      <c r="O2517" s="22" t="s">
        <v>34</v>
      </c>
      <c r="P2517" s="25" t="str" cm="1">
        <f t="array" ref="P2517">_xlfn.IFS(
B2517&lt;30,"20-29",
B2517&lt;40,"30-39",
B2517&lt;50,"40-49",
B2517&lt;60,"50-59",
TRUE,"60+")</f>
        <v>40-49</v>
      </c>
      <c r="Q2517" s="25" t="str" cm="1">
        <f t="array" ref="Q2517">_xlfn.IFS(
D2517&lt;25,"0–24K",
D2517&lt;50,"25–49K",
D2517&lt;75,"50–74K",
D2517&lt;100,"75–99K",
D2517&lt;150,"100–149K",
D2517&lt;200,"150–199K",
TRUE,"200K+"
)</f>
        <v>75–99K</v>
      </c>
      <c r="R2517" s="25" t="str" cm="1">
        <f t="array" ref="R2517">_xlfn.IFS(
J2517=0,"No Mortgage",
J2517&lt;=100,"Low",
J2517&lt;=300,"Medium",
TRUE,"High"
)</f>
        <v>No Mortgage</v>
      </c>
      <c r="S2517" s="25" t="str" cm="1">
        <f t="array" ref="S2517">_xlfn.IFS(
C2517&lt;10,"0-10",
C2517&lt;20,"11-20",
C2517&lt;30,"21-30",
TRUE,"30+ yrs"
)</f>
        <v>11-20</v>
      </c>
      <c r="T2517" s="26" t="str" cm="1">
        <f t="array" ref="T2517">_xlfn.IFS(
H2517&lt;1,"0-1",
H2517&lt;2,"1-2",
H2517&lt;3,"2-3",
H2517&lt;4,"3-4",
H2517&lt;5,"4-5",
TRUE,"5+"
)</f>
        <v>2-3</v>
      </c>
    </row>
    <row r="2518" spans="1:20" ht="15.6" x14ac:dyDescent="0.3">
      <c r="A2518" s="21">
        <v>1498</v>
      </c>
      <c r="B2518" s="22">
        <v>45</v>
      </c>
      <c r="C2518" s="22">
        <v>21</v>
      </c>
      <c r="D2518" s="22">
        <v>73</v>
      </c>
      <c r="E2518" s="23" t="str">
        <f t="shared" si="39"/>
        <v>51-100</v>
      </c>
      <c r="F2518" s="24">
        <v>95020</v>
      </c>
      <c r="G2518" s="22">
        <v>1</v>
      </c>
      <c r="H2518" s="22">
        <v>0.8</v>
      </c>
      <c r="I2518" s="22" t="s">
        <v>36</v>
      </c>
      <c r="J2518" s="22">
        <v>0</v>
      </c>
      <c r="K2518" s="22" t="s">
        <v>34</v>
      </c>
      <c r="L2518" s="22" t="s">
        <v>34</v>
      </c>
      <c r="M2518" s="22" t="s">
        <v>34</v>
      </c>
      <c r="N2518" s="22" t="s">
        <v>35</v>
      </c>
      <c r="O2518" s="22" t="s">
        <v>34</v>
      </c>
      <c r="P2518" s="25" t="str" cm="1">
        <f t="array" ref="P2518">_xlfn.IFS(
B2518&lt;30,"20-29",
B2518&lt;40,"30-39",
B2518&lt;50,"40-49",
B2518&lt;60,"50-59",
TRUE,"60+")</f>
        <v>40-49</v>
      </c>
      <c r="Q2518" s="25" t="str" cm="1">
        <f t="array" ref="Q2518">_xlfn.IFS(
D2518&lt;25,"0–24K",
D2518&lt;50,"25–49K",
D2518&lt;75,"50–74K",
D2518&lt;100,"75–99K",
D2518&lt;150,"100–149K",
D2518&lt;200,"150–199K",
TRUE,"200K+"
)</f>
        <v>50–74K</v>
      </c>
      <c r="R2518" s="25" t="str" cm="1">
        <f t="array" ref="R2518">_xlfn.IFS(
J2518=0,"No Mortgage",
J2518&lt;=100,"Low",
J2518&lt;=300,"Medium",
TRUE,"High"
)</f>
        <v>No Mortgage</v>
      </c>
      <c r="S2518" s="25" t="str" cm="1">
        <f t="array" ref="S2518">_xlfn.IFS(
C2518&lt;10,"0-10",
C2518&lt;20,"11-20",
C2518&lt;30,"21-30",
TRUE,"30+ yrs"
)</f>
        <v>21-30</v>
      </c>
      <c r="T2518" s="26" t="str" cm="1">
        <f t="array" ref="T2518">_xlfn.IFS(
H2518&lt;1,"0-1",
H2518&lt;2,"1-2",
H2518&lt;3,"2-3",
H2518&lt;4,"3-4",
H2518&lt;5,"4-5",
TRUE,"5+"
)</f>
        <v>0-1</v>
      </c>
    </row>
    <row r="2519" spans="1:20" ht="15.6" x14ac:dyDescent="0.3">
      <c r="A2519" s="21">
        <v>1514</v>
      </c>
      <c r="B2519" s="22">
        <v>45</v>
      </c>
      <c r="C2519" s="22">
        <v>21</v>
      </c>
      <c r="D2519" s="22">
        <v>183</v>
      </c>
      <c r="E2519" s="23" t="str">
        <f t="shared" si="39"/>
        <v>100+</v>
      </c>
      <c r="F2519" s="24">
        <v>95211</v>
      </c>
      <c r="G2519" s="22">
        <v>2</v>
      </c>
      <c r="H2519" s="22">
        <v>1.4</v>
      </c>
      <c r="I2519" s="22" t="s">
        <v>33</v>
      </c>
      <c r="J2519" s="22">
        <v>354</v>
      </c>
      <c r="K2519" s="22" t="s">
        <v>34</v>
      </c>
      <c r="L2519" s="22" t="s">
        <v>34</v>
      </c>
      <c r="M2519" s="22" t="s">
        <v>34</v>
      </c>
      <c r="N2519" s="22" t="s">
        <v>34</v>
      </c>
      <c r="O2519" s="22" t="s">
        <v>34</v>
      </c>
      <c r="P2519" s="25" t="str" cm="1">
        <f t="array" ref="P2519">_xlfn.IFS(
B2519&lt;30,"20-29",
B2519&lt;40,"30-39",
B2519&lt;50,"40-49",
B2519&lt;60,"50-59",
TRUE,"60+")</f>
        <v>40-49</v>
      </c>
      <c r="Q2519" s="25" t="str" cm="1">
        <f t="array" ref="Q2519">_xlfn.IFS(
D2519&lt;25,"0–24K",
D2519&lt;50,"25–49K",
D2519&lt;75,"50–74K",
D2519&lt;100,"75–99K",
D2519&lt;150,"100–149K",
D2519&lt;200,"150–199K",
TRUE,"200K+"
)</f>
        <v>150–199K</v>
      </c>
      <c r="R2519" s="25" t="str" cm="1">
        <f t="array" ref="R2519">_xlfn.IFS(
J2519=0,"No Mortgage",
J2519&lt;=100,"Low",
J2519&lt;=300,"Medium",
TRUE,"High"
)</f>
        <v>High</v>
      </c>
      <c r="S2519" s="25" t="str" cm="1">
        <f t="array" ref="S2519">_xlfn.IFS(
C2519&lt;10,"0-10",
C2519&lt;20,"11-20",
C2519&lt;30,"21-30",
TRUE,"30+ yrs"
)</f>
        <v>21-30</v>
      </c>
      <c r="T2519" s="26" t="str" cm="1">
        <f t="array" ref="T2519">_xlfn.IFS(
H2519&lt;1,"0-1",
H2519&lt;2,"1-2",
H2519&lt;3,"2-3",
H2519&lt;4,"3-4",
H2519&lt;5,"4-5",
TRUE,"5+"
)</f>
        <v>1-2</v>
      </c>
    </row>
    <row r="2520" spans="1:20" ht="15.6" x14ac:dyDescent="0.3">
      <c r="A2520" s="21">
        <v>1533</v>
      </c>
      <c r="B2520" s="22">
        <v>45</v>
      </c>
      <c r="C2520" s="22">
        <v>20</v>
      </c>
      <c r="D2520" s="22">
        <v>55</v>
      </c>
      <c r="E2520" s="23" t="str">
        <f t="shared" si="39"/>
        <v>51-100</v>
      </c>
      <c r="F2520" s="24">
        <v>94588</v>
      </c>
      <c r="G2520" s="22">
        <v>1</v>
      </c>
      <c r="H2520" s="22">
        <v>0.3</v>
      </c>
      <c r="I2520" s="22" t="s">
        <v>33</v>
      </c>
      <c r="J2520" s="22">
        <v>0</v>
      </c>
      <c r="K2520" s="22" t="s">
        <v>34</v>
      </c>
      <c r="L2520" s="22" t="s">
        <v>34</v>
      </c>
      <c r="M2520" s="22" t="s">
        <v>34</v>
      </c>
      <c r="N2520" s="22" t="s">
        <v>35</v>
      </c>
      <c r="O2520" s="22" t="s">
        <v>35</v>
      </c>
      <c r="P2520" s="25" t="str" cm="1">
        <f t="array" ref="P2520">_xlfn.IFS(
B2520&lt;30,"20-29",
B2520&lt;40,"30-39",
B2520&lt;50,"40-49",
B2520&lt;60,"50-59",
TRUE,"60+")</f>
        <v>40-49</v>
      </c>
      <c r="Q2520" s="25" t="str" cm="1">
        <f t="array" ref="Q2520">_xlfn.IFS(
D2520&lt;25,"0–24K",
D2520&lt;50,"25–49K",
D2520&lt;75,"50–74K",
D2520&lt;100,"75–99K",
D2520&lt;150,"100–149K",
D2520&lt;200,"150–199K",
TRUE,"200K+"
)</f>
        <v>50–74K</v>
      </c>
      <c r="R2520" s="25" t="str" cm="1">
        <f t="array" ref="R2520">_xlfn.IFS(
J2520=0,"No Mortgage",
J2520&lt;=100,"Low",
J2520&lt;=300,"Medium",
TRUE,"High"
)</f>
        <v>No Mortgage</v>
      </c>
      <c r="S2520" s="25" t="str" cm="1">
        <f t="array" ref="S2520">_xlfn.IFS(
C2520&lt;10,"0-10",
C2520&lt;20,"11-20",
C2520&lt;30,"21-30",
TRUE,"30+ yrs"
)</f>
        <v>21-30</v>
      </c>
      <c r="T2520" s="26" t="str" cm="1">
        <f t="array" ref="T2520">_xlfn.IFS(
H2520&lt;1,"0-1",
H2520&lt;2,"1-2",
H2520&lt;3,"2-3",
H2520&lt;4,"3-4",
H2520&lt;5,"4-5",
TRUE,"5+"
)</f>
        <v>0-1</v>
      </c>
    </row>
    <row r="2521" spans="1:20" ht="15.6" x14ac:dyDescent="0.3">
      <c r="A2521" s="21">
        <v>1597</v>
      </c>
      <c r="B2521" s="22">
        <v>45</v>
      </c>
      <c r="C2521" s="22">
        <v>20</v>
      </c>
      <c r="D2521" s="22">
        <v>55</v>
      </c>
      <c r="E2521" s="23" t="str">
        <f t="shared" si="39"/>
        <v>51-100</v>
      </c>
      <c r="F2521" s="24">
        <v>92606</v>
      </c>
      <c r="G2521" s="22">
        <v>4</v>
      </c>
      <c r="H2521" s="22">
        <v>1.9</v>
      </c>
      <c r="I2521" s="22" t="s">
        <v>36</v>
      </c>
      <c r="J2521" s="22">
        <v>164</v>
      </c>
      <c r="K2521" s="22" t="s">
        <v>34</v>
      </c>
      <c r="L2521" s="22" t="s">
        <v>35</v>
      </c>
      <c r="M2521" s="22" t="s">
        <v>34</v>
      </c>
      <c r="N2521" s="22" t="s">
        <v>34</v>
      </c>
      <c r="O2521" s="22" t="s">
        <v>34</v>
      </c>
      <c r="P2521" s="25" t="str" cm="1">
        <f t="array" ref="P2521">_xlfn.IFS(
B2521&lt;30,"20-29",
B2521&lt;40,"30-39",
B2521&lt;50,"40-49",
B2521&lt;60,"50-59",
TRUE,"60+")</f>
        <v>40-49</v>
      </c>
      <c r="Q2521" s="25" t="str" cm="1">
        <f t="array" ref="Q2521">_xlfn.IFS(
D2521&lt;25,"0–24K",
D2521&lt;50,"25–49K",
D2521&lt;75,"50–74K",
D2521&lt;100,"75–99K",
D2521&lt;150,"100–149K",
D2521&lt;200,"150–199K",
TRUE,"200K+"
)</f>
        <v>50–74K</v>
      </c>
      <c r="R2521" s="25" t="str" cm="1">
        <f t="array" ref="R2521">_xlfn.IFS(
J2521=0,"No Mortgage",
J2521&lt;=100,"Low",
J2521&lt;=300,"Medium",
TRUE,"High"
)</f>
        <v>Medium</v>
      </c>
      <c r="S2521" s="25" t="str" cm="1">
        <f t="array" ref="S2521">_xlfn.IFS(
C2521&lt;10,"0-10",
C2521&lt;20,"11-20",
C2521&lt;30,"21-30",
TRUE,"30+ yrs"
)</f>
        <v>21-30</v>
      </c>
      <c r="T2521" s="26" t="str" cm="1">
        <f t="array" ref="T2521">_xlfn.IFS(
H2521&lt;1,"0-1",
H2521&lt;2,"1-2",
H2521&lt;3,"2-3",
H2521&lt;4,"3-4",
H2521&lt;5,"4-5",
TRUE,"5+"
)</f>
        <v>1-2</v>
      </c>
    </row>
    <row r="2522" spans="1:20" ht="15.6" x14ac:dyDescent="0.3">
      <c r="A2522" s="21">
        <v>1620</v>
      </c>
      <c r="B2522" s="22">
        <v>45</v>
      </c>
      <c r="C2522" s="22">
        <v>21</v>
      </c>
      <c r="D2522" s="22">
        <v>29</v>
      </c>
      <c r="E2522" s="23" t="str">
        <f t="shared" si="39"/>
        <v>0-50</v>
      </c>
      <c r="F2522" s="24">
        <v>90005</v>
      </c>
      <c r="G2522" s="22">
        <v>1</v>
      </c>
      <c r="H2522" s="22">
        <v>0.3</v>
      </c>
      <c r="I2522" s="22" t="s">
        <v>36</v>
      </c>
      <c r="J2522" s="22">
        <v>0</v>
      </c>
      <c r="K2522" s="22" t="s">
        <v>34</v>
      </c>
      <c r="L2522" s="22" t="s">
        <v>34</v>
      </c>
      <c r="M2522" s="22" t="s">
        <v>34</v>
      </c>
      <c r="N2522" s="22" t="s">
        <v>35</v>
      </c>
      <c r="O2522" s="22" t="s">
        <v>34</v>
      </c>
      <c r="P2522" s="25" t="str" cm="1">
        <f t="array" ref="P2522">_xlfn.IFS(
B2522&lt;30,"20-29",
B2522&lt;40,"30-39",
B2522&lt;50,"40-49",
B2522&lt;60,"50-59",
TRUE,"60+")</f>
        <v>40-49</v>
      </c>
      <c r="Q2522" s="25" t="str" cm="1">
        <f t="array" ref="Q2522">_xlfn.IFS(
D2522&lt;25,"0–24K",
D2522&lt;50,"25–49K",
D2522&lt;75,"50–74K",
D2522&lt;100,"75–99K",
D2522&lt;150,"100–149K",
D2522&lt;200,"150–199K",
TRUE,"200K+"
)</f>
        <v>25–49K</v>
      </c>
      <c r="R2522" s="25" t="str" cm="1">
        <f t="array" ref="R2522">_xlfn.IFS(
J2522=0,"No Mortgage",
J2522&lt;=100,"Low",
J2522&lt;=300,"Medium",
TRUE,"High"
)</f>
        <v>No Mortgage</v>
      </c>
      <c r="S2522" s="25" t="str" cm="1">
        <f t="array" ref="S2522">_xlfn.IFS(
C2522&lt;10,"0-10",
C2522&lt;20,"11-20",
C2522&lt;30,"21-30",
TRUE,"30+ yrs"
)</f>
        <v>21-30</v>
      </c>
      <c r="T2522" s="26" t="str" cm="1">
        <f t="array" ref="T2522">_xlfn.IFS(
H2522&lt;1,"0-1",
H2522&lt;2,"1-2",
H2522&lt;3,"2-3",
H2522&lt;4,"3-4",
H2522&lt;5,"4-5",
TRUE,"5+"
)</f>
        <v>0-1</v>
      </c>
    </row>
    <row r="2523" spans="1:20" ht="15.6" x14ac:dyDescent="0.3">
      <c r="A2523" s="21">
        <v>1697</v>
      </c>
      <c r="B2523" s="22">
        <v>45</v>
      </c>
      <c r="C2523" s="22">
        <v>21</v>
      </c>
      <c r="D2523" s="22">
        <v>140</v>
      </c>
      <c r="E2523" s="23" t="str">
        <f t="shared" si="39"/>
        <v>100+</v>
      </c>
      <c r="F2523" s="24">
        <v>91024</v>
      </c>
      <c r="G2523" s="22">
        <v>2</v>
      </c>
      <c r="H2523" s="22">
        <v>7.6</v>
      </c>
      <c r="I2523" s="22" t="s">
        <v>33</v>
      </c>
      <c r="J2523" s="22">
        <v>132</v>
      </c>
      <c r="K2523" s="22" t="s">
        <v>34</v>
      </c>
      <c r="L2523" s="22" t="s">
        <v>34</v>
      </c>
      <c r="M2523" s="22" t="s">
        <v>34</v>
      </c>
      <c r="N2523" s="22" t="s">
        <v>34</v>
      </c>
      <c r="O2523" s="22" t="s">
        <v>34</v>
      </c>
      <c r="P2523" s="25" t="str" cm="1">
        <f t="array" ref="P2523">_xlfn.IFS(
B2523&lt;30,"20-29",
B2523&lt;40,"30-39",
B2523&lt;50,"40-49",
B2523&lt;60,"50-59",
TRUE,"60+")</f>
        <v>40-49</v>
      </c>
      <c r="Q2523" s="25" t="str" cm="1">
        <f t="array" ref="Q2523">_xlfn.IFS(
D2523&lt;25,"0–24K",
D2523&lt;50,"25–49K",
D2523&lt;75,"50–74K",
D2523&lt;100,"75–99K",
D2523&lt;150,"100–149K",
D2523&lt;200,"150–199K",
TRUE,"200K+"
)</f>
        <v>100–149K</v>
      </c>
      <c r="R2523" s="25" t="str" cm="1">
        <f t="array" ref="R2523">_xlfn.IFS(
J2523=0,"No Mortgage",
J2523&lt;=100,"Low",
J2523&lt;=300,"Medium",
TRUE,"High"
)</f>
        <v>Medium</v>
      </c>
      <c r="S2523" s="25" t="str" cm="1">
        <f t="array" ref="S2523">_xlfn.IFS(
C2523&lt;10,"0-10",
C2523&lt;20,"11-20",
C2523&lt;30,"21-30",
TRUE,"30+ yrs"
)</f>
        <v>21-30</v>
      </c>
      <c r="T2523" s="26" t="str" cm="1">
        <f t="array" ref="T2523">_xlfn.IFS(
H2523&lt;1,"0-1",
H2523&lt;2,"1-2",
H2523&lt;3,"2-3",
H2523&lt;4,"3-4",
H2523&lt;5,"4-5",
TRUE,"5+"
)</f>
        <v>5+</v>
      </c>
    </row>
    <row r="2524" spans="1:20" ht="15.6" x14ac:dyDescent="0.3">
      <c r="A2524" s="21">
        <v>1741</v>
      </c>
      <c r="B2524" s="22">
        <v>45</v>
      </c>
      <c r="C2524" s="22">
        <v>20</v>
      </c>
      <c r="D2524" s="22">
        <v>59</v>
      </c>
      <c r="E2524" s="23" t="str">
        <f t="shared" si="39"/>
        <v>51-100</v>
      </c>
      <c r="F2524" s="24">
        <v>95008</v>
      </c>
      <c r="G2524" s="22">
        <v>1</v>
      </c>
      <c r="H2524" s="22">
        <v>2.4</v>
      </c>
      <c r="I2524" s="22" t="s">
        <v>33</v>
      </c>
      <c r="J2524" s="22">
        <v>0</v>
      </c>
      <c r="K2524" s="22" t="s">
        <v>34</v>
      </c>
      <c r="L2524" s="22" t="s">
        <v>35</v>
      </c>
      <c r="M2524" s="22" t="s">
        <v>35</v>
      </c>
      <c r="N2524" s="22" t="s">
        <v>35</v>
      </c>
      <c r="O2524" s="22" t="s">
        <v>34</v>
      </c>
      <c r="P2524" s="25" t="str" cm="1">
        <f t="array" ref="P2524">_xlfn.IFS(
B2524&lt;30,"20-29",
B2524&lt;40,"30-39",
B2524&lt;50,"40-49",
B2524&lt;60,"50-59",
TRUE,"60+")</f>
        <v>40-49</v>
      </c>
      <c r="Q2524" s="25" t="str" cm="1">
        <f t="array" ref="Q2524">_xlfn.IFS(
D2524&lt;25,"0–24K",
D2524&lt;50,"25–49K",
D2524&lt;75,"50–74K",
D2524&lt;100,"75–99K",
D2524&lt;150,"100–149K",
D2524&lt;200,"150–199K",
TRUE,"200K+"
)</f>
        <v>50–74K</v>
      </c>
      <c r="R2524" s="25" t="str" cm="1">
        <f t="array" ref="R2524">_xlfn.IFS(
J2524=0,"No Mortgage",
J2524&lt;=100,"Low",
J2524&lt;=300,"Medium",
TRUE,"High"
)</f>
        <v>No Mortgage</v>
      </c>
      <c r="S2524" s="25" t="str" cm="1">
        <f t="array" ref="S2524">_xlfn.IFS(
C2524&lt;10,"0-10",
C2524&lt;20,"11-20",
C2524&lt;30,"21-30",
TRUE,"30+ yrs"
)</f>
        <v>21-30</v>
      </c>
      <c r="T2524" s="26" t="str" cm="1">
        <f t="array" ref="T2524">_xlfn.IFS(
H2524&lt;1,"0-1",
H2524&lt;2,"1-2",
H2524&lt;3,"2-3",
H2524&lt;4,"3-4",
H2524&lt;5,"4-5",
TRUE,"5+"
)</f>
        <v>2-3</v>
      </c>
    </row>
    <row r="2525" spans="1:20" ht="15.6" x14ac:dyDescent="0.3">
      <c r="A2525" s="21">
        <v>1742</v>
      </c>
      <c r="B2525" s="22">
        <v>45</v>
      </c>
      <c r="C2525" s="22">
        <v>21</v>
      </c>
      <c r="D2525" s="22">
        <v>121</v>
      </c>
      <c r="E2525" s="23" t="str">
        <f t="shared" si="39"/>
        <v>100+</v>
      </c>
      <c r="F2525" s="24">
        <v>94066</v>
      </c>
      <c r="G2525" s="22">
        <v>1</v>
      </c>
      <c r="H2525" s="22">
        <v>4.7</v>
      </c>
      <c r="I2525" s="22" t="s">
        <v>33</v>
      </c>
      <c r="J2525" s="22">
        <v>0</v>
      </c>
      <c r="K2525" s="22" t="s">
        <v>34</v>
      </c>
      <c r="L2525" s="22" t="s">
        <v>34</v>
      </c>
      <c r="M2525" s="22" t="s">
        <v>34</v>
      </c>
      <c r="N2525" s="22" t="s">
        <v>34</v>
      </c>
      <c r="O2525" s="22" t="s">
        <v>34</v>
      </c>
      <c r="P2525" s="25" t="str" cm="1">
        <f t="array" ref="P2525">_xlfn.IFS(
B2525&lt;30,"20-29",
B2525&lt;40,"30-39",
B2525&lt;50,"40-49",
B2525&lt;60,"50-59",
TRUE,"60+")</f>
        <v>40-49</v>
      </c>
      <c r="Q2525" s="25" t="str" cm="1">
        <f t="array" ref="Q2525">_xlfn.IFS(
D2525&lt;25,"0–24K",
D2525&lt;50,"25–49K",
D2525&lt;75,"50–74K",
D2525&lt;100,"75–99K",
D2525&lt;150,"100–149K",
D2525&lt;200,"150–199K",
TRUE,"200K+"
)</f>
        <v>100–149K</v>
      </c>
      <c r="R2525" s="25" t="str" cm="1">
        <f t="array" ref="R2525">_xlfn.IFS(
J2525=0,"No Mortgage",
J2525&lt;=100,"Low",
J2525&lt;=300,"Medium",
TRUE,"High"
)</f>
        <v>No Mortgage</v>
      </c>
      <c r="S2525" s="25" t="str" cm="1">
        <f t="array" ref="S2525">_xlfn.IFS(
C2525&lt;10,"0-10",
C2525&lt;20,"11-20",
C2525&lt;30,"21-30",
TRUE,"30+ yrs"
)</f>
        <v>21-30</v>
      </c>
      <c r="T2525" s="26" t="str" cm="1">
        <f t="array" ref="T2525">_xlfn.IFS(
H2525&lt;1,"0-1",
H2525&lt;2,"1-2",
H2525&lt;3,"2-3",
H2525&lt;4,"3-4",
H2525&lt;5,"4-5",
TRUE,"5+"
)</f>
        <v>4-5</v>
      </c>
    </row>
    <row r="2526" spans="1:20" ht="15.6" x14ac:dyDescent="0.3">
      <c r="A2526" s="21">
        <v>1765</v>
      </c>
      <c r="B2526" s="22">
        <v>45</v>
      </c>
      <c r="C2526" s="22">
        <v>21</v>
      </c>
      <c r="D2526" s="22">
        <v>44</v>
      </c>
      <c r="E2526" s="23" t="str">
        <f t="shared" si="39"/>
        <v>0-50</v>
      </c>
      <c r="F2526" s="24">
        <v>94596</v>
      </c>
      <c r="G2526" s="22">
        <v>3</v>
      </c>
      <c r="H2526" s="22">
        <v>0.6</v>
      </c>
      <c r="I2526" s="22" t="s">
        <v>37</v>
      </c>
      <c r="J2526" s="22">
        <v>0</v>
      </c>
      <c r="K2526" s="22" t="s">
        <v>34</v>
      </c>
      <c r="L2526" s="22" t="s">
        <v>34</v>
      </c>
      <c r="M2526" s="22" t="s">
        <v>34</v>
      </c>
      <c r="N2526" s="22" t="s">
        <v>35</v>
      </c>
      <c r="O2526" s="22" t="s">
        <v>34</v>
      </c>
      <c r="P2526" s="25" t="str" cm="1">
        <f t="array" ref="P2526">_xlfn.IFS(
B2526&lt;30,"20-29",
B2526&lt;40,"30-39",
B2526&lt;50,"40-49",
B2526&lt;60,"50-59",
TRUE,"60+")</f>
        <v>40-49</v>
      </c>
      <c r="Q2526" s="25" t="str" cm="1">
        <f t="array" ref="Q2526">_xlfn.IFS(
D2526&lt;25,"0–24K",
D2526&lt;50,"25–49K",
D2526&lt;75,"50–74K",
D2526&lt;100,"75–99K",
D2526&lt;150,"100–149K",
D2526&lt;200,"150–199K",
TRUE,"200K+"
)</f>
        <v>25–49K</v>
      </c>
      <c r="R2526" s="25" t="str" cm="1">
        <f t="array" ref="R2526">_xlfn.IFS(
J2526=0,"No Mortgage",
J2526&lt;=100,"Low",
J2526&lt;=300,"Medium",
TRUE,"High"
)</f>
        <v>No Mortgage</v>
      </c>
      <c r="S2526" s="25" t="str" cm="1">
        <f t="array" ref="S2526">_xlfn.IFS(
C2526&lt;10,"0-10",
C2526&lt;20,"11-20",
C2526&lt;30,"21-30",
TRUE,"30+ yrs"
)</f>
        <v>21-30</v>
      </c>
      <c r="T2526" s="26" t="str" cm="1">
        <f t="array" ref="T2526">_xlfn.IFS(
H2526&lt;1,"0-1",
H2526&lt;2,"1-2",
H2526&lt;3,"2-3",
H2526&lt;4,"3-4",
H2526&lt;5,"4-5",
TRUE,"5+"
)</f>
        <v>0-1</v>
      </c>
    </row>
    <row r="2527" spans="1:20" ht="15.6" x14ac:dyDescent="0.3">
      <c r="A2527" s="21">
        <v>1817</v>
      </c>
      <c r="B2527" s="22">
        <v>45</v>
      </c>
      <c r="C2527" s="22">
        <v>19</v>
      </c>
      <c r="D2527" s="22">
        <v>91</v>
      </c>
      <c r="E2527" s="23" t="str">
        <f t="shared" si="39"/>
        <v>51-100</v>
      </c>
      <c r="F2527" s="24">
        <v>92373</v>
      </c>
      <c r="G2527" s="22">
        <v>2</v>
      </c>
      <c r="H2527" s="22">
        <v>1.7</v>
      </c>
      <c r="I2527" s="22" t="s">
        <v>37</v>
      </c>
      <c r="J2527" s="22">
        <v>0</v>
      </c>
      <c r="K2527" s="22" t="s">
        <v>34</v>
      </c>
      <c r="L2527" s="22" t="s">
        <v>35</v>
      </c>
      <c r="M2527" s="22" t="s">
        <v>34</v>
      </c>
      <c r="N2527" s="22" t="s">
        <v>35</v>
      </c>
      <c r="O2527" s="22" t="s">
        <v>34</v>
      </c>
      <c r="P2527" s="25" t="str" cm="1">
        <f t="array" ref="P2527">_xlfn.IFS(
B2527&lt;30,"20-29",
B2527&lt;40,"30-39",
B2527&lt;50,"40-49",
B2527&lt;60,"50-59",
TRUE,"60+")</f>
        <v>40-49</v>
      </c>
      <c r="Q2527" s="25" t="str" cm="1">
        <f t="array" ref="Q2527">_xlfn.IFS(
D2527&lt;25,"0–24K",
D2527&lt;50,"25–49K",
D2527&lt;75,"50–74K",
D2527&lt;100,"75–99K",
D2527&lt;150,"100–149K",
D2527&lt;200,"150–199K",
TRUE,"200K+"
)</f>
        <v>75–99K</v>
      </c>
      <c r="R2527" s="25" t="str" cm="1">
        <f t="array" ref="R2527">_xlfn.IFS(
J2527=0,"No Mortgage",
J2527&lt;=100,"Low",
J2527&lt;=300,"Medium",
TRUE,"High"
)</f>
        <v>No Mortgage</v>
      </c>
      <c r="S2527" s="25" t="str" cm="1">
        <f t="array" ref="S2527">_xlfn.IFS(
C2527&lt;10,"0-10",
C2527&lt;20,"11-20",
C2527&lt;30,"21-30",
TRUE,"30+ yrs"
)</f>
        <v>11-20</v>
      </c>
      <c r="T2527" s="26" t="str" cm="1">
        <f t="array" ref="T2527">_xlfn.IFS(
H2527&lt;1,"0-1",
H2527&lt;2,"1-2",
H2527&lt;3,"2-3",
H2527&lt;4,"3-4",
H2527&lt;5,"4-5",
TRUE,"5+"
)</f>
        <v>1-2</v>
      </c>
    </row>
    <row r="2528" spans="1:20" ht="15.6" x14ac:dyDescent="0.3">
      <c r="A2528" s="21">
        <v>1819</v>
      </c>
      <c r="B2528" s="22">
        <v>45</v>
      </c>
      <c r="C2528" s="22">
        <v>20</v>
      </c>
      <c r="D2528" s="22">
        <v>62</v>
      </c>
      <c r="E2528" s="23" t="str">
        <f t="shared" si="39"/>
        <v>51-100</v>
      </c>
      <c r="F2528" s="24">
        <v>95818</v>
      </c>
      <c r="G2528" s="22">
        <v>2</v>
      </c>
      <c r="H2528" s="22">
        <v>2.2000000000000002</v>
      </c>
      <c r="I2528" s="22" t="s">
        <v>36</v>
      </c>
      <c r="J2528" s="22">
        <v>0</v>
      </c>
      <c r="K2528" s="22" t="s">
        <v>34</v>
      </c>
      <c r="L2528" s="22" t="s">
        <v>34</v>
      </c>
      <c r="M2528" s="22" t="s">
        <v>34</v>
      </c>
      <c r="N2528" s="22" t="s">
        <v>35</v>
      </c>
      <c r="O2528" s="22" t="s">
        <v>34</v>
      </c>
      <c r="P2528" s="25" t="str" cm="1">
        <f t="array" ref="P2528">_xlfn.IFS(
B2528&lt;30,"20-29",
B2528&lt;40,"30-39",
B2528&lt;50,"40-49",
B2528&lt;60,"50-59",
TRUE,"60+")</f>
        <v>40-49</v>
      </c>
      <c r="Q2528" s="25" t="str" cm="1">
        <f t="array" ref="Q2528">_xlfn.IFS(
D2528&lt;25,"0–24K",
D2528&lt;50,"25–49K",
D2528&lt;75,"50–74K",
D2528&lt;100,"75–99K",
D2528&lt;150,"100–149K",
D2528&lt;200,"150–199K",
TRUE,"200K+"
)</f>
        <v>50–74K</v>
      </c>
      <c r="R2528" s="25" t="str" cm="1">
        <f t="array" ref="R2528">_xlfn.IFS(
J2528=0,"No Mortgage",
J2528&lt;=100,"Low",
J2528&lt;=300,"Medium",
TRUE,"High"
)</f>
        <v>No Mortgage</v>
      </c>
      <c r="S2528" s="25" t="str" cm="1">
        <f t="array" ref="S2528">_xlfn.IFS(
C2528&lt;10,"0-10",
C2528&lt;20,"11-20",
C2528&lt;30,"21-30",
TRUE,"30+ yrs"
)</f>
        <v>21-30</v>
      </c>
      <c r="T2528" s="26" t="str" cm="1">
        <f t="array" ref="T2528">_xlfn.IFS(
H2528&lt;1,"0-1",
H2528&lt;2,"1-2",
H2528&lt;3,"2-3",
H2528&lt;4,"3-4",
H2528&lt;5,"4-5",
TRUE,"5+"
)</f>
        <v>2-3</v>
      </c>
    </row>
    <row r="2529" spans="1:20" ht="15.6" x14ac:dyDescent="0.3">
      <c r="A2529" s="21">
        <v>1922</v>
      </c>
      <c r="B2529" s="22">
        <v>45</v>
      </c>
      <c r="C2529" s="22">
        <v>21</v>
      </c>
      <c r="D2529" s="22">
        <v>63</v>
      </c>
      <c r="E2529" s="23" t="str">
        <f t="shared" si="39"/>
        <v>51-100</v>
      </c>
      <c r="F2529" s="24">
        <v>95621</v>
      </c>
      <c r="G2529" s="22">
        <v>1</v>
      </c>
      <c r="H2529" s="22">
        <v>0.8</v>
      </c>
      <c r="I2529" s="22" t="s">
        <v>36</v>
      </c>
      <c r="J2529" s="22">
        <v>245</v>
      </c>
      <c r="K2529" s="22" t="s">
        <v>34</v>
      </c>
      <c r="L2529" s="22" t="s">
        <v>34</v>
      </c>
      <c r="M2529" s="22" t="s">
        <v>34</v>
      </c>
      <c r="N2529" s="22" t="s">
        <v>35</v>
      </c>
      <c r="O2529" s="22" t="s">
        <v>35</v>
      </c>
      <c r="P2529" s="25" t="str" cm="1">
        <f t="array" ref="P2529">_xlfn.IFS(
B2529&lt;30,"20-29",
B2529&lt;40,"30-39",
B2529&lt;50,"40-49",
B2529&lt;60,"50-59",
TRUE,"60+")</f>
        <v>40-49</v>
      </c>
      <c r="Q2529" s="25" t="str" cm="1">
        <f t="array" ref="Q2529">_xlfn.IFS(
D2529&lt;25,"0–24K",
D2529&lt;50,"25–49K",
D2529&lt;75,"50–74K",
D2529&lt;100,"75–99K",
D2529&lt;150,"100–149K",
D2529&lt;200,"150–199K",
TRUE,"200K+"
)</f>
        <v>50–74K</v>
      </c>
      <c r="R2529" s="25" t="str" cm="1">
        <f t="array" ref="R2529">_xlfn.IFS(
J2529=0,"No Mortgage",
J2529&lt;=100,"Low",
J2529&lt;=300,"Medium",
TRUE,"High"
)</f>
        <v>Medium</v>
      </c>
      <c r="S2529" s="25" t="str" cm="1">
        <f t="array" ref="S2529">_xlfn.IFS(
C2529&lt;10,"0-10",
C2529&lt;20,"11-20",
C2529&lt;30,"21-30",
TRUE,"30+ yrs"
)</f>
        <v>21-30</v>
      </c>
      <c r="T2529" s="26" t="str" cm="1">
        <f t="array" ref="T2529">_xlfn.IFS(
H2529&lt;1,"0-1",
H2529&lt;2,"1-2",
H2529&lt;3,"2-3",
H2529&lt;4,"3-4",
H2529&lt;5,"4-5",
TRUE,"5+"
)</f>
        <v>0-1</v>
      </c>
    </row>
    <row r="2530" spans="1:20" ht="15.6" x14ac:dyDescent="0.3">
      <c r="A2530" s="21">
        <v>1924</v>
      </c>
      <c r="B2530" s="22">
        <v>45</v>
      </c>
      <c r="C2530" s="22">
        <v>19</v>
      </c>
      <c r="D2530" s="22">
        <v>22</v>
      </c>
      <c r="E2530" s="23" t="str">
        <f t="shared" si="39"/>
        <v>0-50</v>
      </c>
      <c r="F2530" s="24">
        <v>90639</v>
      </c>
      <c r="G2530" s="22">
        <v>1</v>
      </c>
      <c r="H2530" s="22">
        <v>0.2</v>
      </c>
      <c r="I2530" s="22" t="s">
        <v>33</v>
      </c>
      <c r="J2530" s="22">
        <v>0</v>
      </c>
      <c r="K2530" s="22" t="s">
        <v>34</v>
      </c>
      <c r="L2530" s="22" t="s">
        <v>34</v>
      </c>
      <c r="M2530" s="22" t="s">
        <v>34</v>
      </c>
      <c r="N2530" s="22" t="s">
        <v>35</v>
      </c>
      <c r="O2530" s="22" t="s">
        <v>34</v>
      </c>
      <c r="P2530" s="25" t="str" cm="1">
        <f t="array" ref="P2530">_xlfn.IFS(
B2530&lt;30,"20-29",
B2530&lt;40,"30-39",
B2530&lt;50,"40-49",
B2530&lt;60,"50-59",
TRUE,"60+")</f>
        <v>40-49</v>
      </c>
      <c r="Q2530" s="25" t="str" cm="1">
        <f t="array" ref="Q2530">_xlfn.IFS(
D2530&lt;25,"0–24K",
D2530&lt;50,"25–49K",
D2530&lt;75,"50–74K",
D2530&lt;100,"75–99K",
D2530&lt;150,"100–149K",
D2530&lt;200,"150–199K",
TRUE,"200K+"
)</f>
        <v>0–24K</v>
      </c>
      <c r="R2530" s="25" t="str" cm="1">
        <f t="array" ref="R2530">_xlfn.IFS(
J2530=0,"No Mortgage",
J2530&lt;=100,"Low",
J2530&lt;=300,"Medium",
TRUE,"High"
)</f>
        <v>No Mortgage</v>
      </c>
      <c r="S2530" s="25" t="str" cm="1">
        <f t="array" ref="S2530">_xlfn.IFS(
C2530&lt;10,"0-10",
C2530&lt;20,"11-20",
C2530&lt;30,"21-30",
TRUE,"30+ yrs"
)</f>
        <v>11-20</v>
      </c>
      <c r="T2530" s="26" t="str" cm="1">
        <f t="array" ref="T2530">_xlfn.IFS(
H2530&lt;1,"0-1",
H2530&lt;2,"1-2",
H2530&lt;3,"2-3",
H2530&lt;4,"3-4",
H2530&lt;5,"4-5",
TRUE,"5+"
)</f>
        <v>0-1</v>
      </c>
    </row>
    <row r="2531" spans="1:20" ht="15.6" x14ac:dyDescent="0.3">
      <c r="A2531" s="21">
        <v>1952</v>
      </c>
      <c r="B2531" s="22">
        <v>45</v>
      </c>
      <c r="C2531" s="22">
        <v>21</v>
      </c>
      <c r="D2531" s="22">
        <v>84</v>
      </c>
      <c r="E2531" s="23" t="str">
        <f t="shared" si="39"/>
        <v>51-100</v>
      </c>
      <c r="F2531" s="24">
        <v>94550</v>
      </c>
      <c r="G2531" s="22">
        <v>4</v>
      </c>
      <c r="H2531" s="22">
        <v>2</v>
      </c>
      <c r="I2531" s="22" t="s">
        <v>36</v>
      </c>
      <c r="J2531" s="22">
        <v>0</v>
      </c>
      <c r="K2531" s="22" t="s">
        <v>34</v>
      </c>
      <c r="L2531" s="22" t="s">
        <v>34</v>
      </c>
      <c r="M2531" s="22" t="s">
        <v>34</v>
      </c>
      <c r="N2531" s="22" t="s">
        <v>35</v>
      </c>
      <c r="O2531" s="22" t="s">
        <v>35</v>
      </c>
      <c r="P2531" s="25" t="str" cm="1">
        <f t="array" ref="P2531">_xlfn.IFS(
B2531&lt;30,"20-29",
B2531&lt;40,"30-39",
B2531&lt;50,"40-49",
B2531&lt;60,"50-59",
TRUE,"60+")</f>
        <v>40-49</v>
      </c>
      <c r="Q2531" s="25" t="str" cm="1">
        <f t="array" ref="Q2531">_xlfn.IFS(
D2531&lt;25,"0–24K",
D2531&lt;50,"25–49K",
D2531&lt;75,"50–74K",
D2531&lt;100,"75–99K",
D2531&lt;150,"100–149K",
D2531&lt;200,"150–199K",
TRUE,"200K+"
)</f>
        <v>75–99K</v>
      </c>
      <c r="R2531" s="25" t="str" cm="1">
        <f t="array" ref="R2531">_xlfn.IFS(
J2531=0,"No Mortgage",
J2531&lt;=100,"Low",
J2531&lt;=300,"Medium",
TRUE,"High"
)</f>
        <v>No Mortgage</v>
      </c>
      <c r="S2531" s="25" t="str" cm="1">
        <f t="array" ref="S2531">_xlfn.IFS(
C2531&lt;10,"0-10",
C2531&lt;20,"11-20",
C2531&lt;30,"21-30",
TRUE,"30+ yrs"
)</f>
        <v>21-30</v>
      </c>
      <c r="T2531" s="26" t="str" cm="1">
        <f t="array" ref="T2531">_xlfn.IFS(
H2531&lt;1,"0-1",
H2531&lt;2,"1-2",
H2531&lt;3,"2-3",
H2531&lt;4,"3-4",
H2531&lt;5,"4-5",
TRUE,"5+"
)</f>
        <v>2-3</v>
      </c>
    </row>
    <row r="2532" spans="1:20" ht="15.6" x14ac:dyDescent="0.3">
      <c r="A2532" s="21">
        <v>1966</v>
      </c>
      <c r="B2532" s="22">
        <v>45</v>
      </c>
      <c r="C2532" s="22">
        <v>20</v>
      </c>
      <c r="D2532" s="22">
        <v>94</v>
      </c>
      <c r="E2532" s="23" t="str">
        <f t="shared" si="39"/>
        <v>51-100</v>
      </c>
      <c r="F2532" s="24">
        <v>90095</v>
      </c>
      <c r="G2532" s="22">
        <v>3</v>
      </c>
      <c r="H2532" s="22">
        <v>0.5</v>
      </c>
      <c r="I2532" s="22" t="s">
        <v>36</v>
      </c>
      <c r="J2532" s="22">
        <v>0</v>
      </c>
      <c r="K2532" s="22" t="s">
        <v>34</v>
      </c>
      <c r="L2532" s="22" t="s">
        <v>34</v>
      </c>
      <c r="M2532" s="22" t="s">
        <v>34</v>
      </c>
      <c r="N2532" s="22" t="s">
        <v>35</v>
      </c>
      <c r="O2532" s="22" t="s">
        <v>34</v>
      </c>
      <c r="P2532" s="25" t="str" cm="1">
        <f t="array" ref="P2532">_xlfn.IFS(
B2532&lt;30,"20-29",
B2532&lt;40,"30-39",
B2532&lt;50,"40-49",
B2532&lt;60,"50-59",
TRUE,"60+")</f>
        <v>40-49</v>
      </c>
      <c r="Q2532" s="25" t="str" cm="1">
        <f t="array" ref="Q2532">_xlfn.IFS(
D2532&lt;25,"0–24K",
D2532&lt;50,"25–49K",
D2532&lt;75,"50–74K",
D2532&lt;100,"75–99K",
D2532&lt;150,"100–149K",
D2532&lt;200,"150–199K",
TRUE,"200K+"
)</f>
        <v>75–99K</v>
      </c>
      <c r="R2532" s="25" t="str" cm="1">
        <f t="array" ref="R2532">_xlfn.IFS(
J2532=0,"No Mortgage",
J2532&lt;=100,"Low",
J2532&lt;=300,"Medium",
TRUE,"High"
)</f>
        <v>No Mortgage</v>
      </c>
      <c r="S2532" s="25" t="str" cm="1">
        <f t="array" ref="S2532">_xlfn.IFS(
C2532&lt;10,"0-10",
C2532&lt;20,"11-20",
C2532&lt;30,"21-30",
TRUE,"30+ yrs"
)</f>
        <v>21-30</v>
      </c>
      <c r="T2532" s="26" t="str" cm="1">
        <f t="array" ref="T2532">_xlfn.IFS(
H2532&lt;1,"0-1",
H2532&lt;2,"1-2",
H2532&lt;3,"2-3",
H2532&lt;4,"3-4",
H2532&lt;5,"4-5",
TRUE,"5+"
)</f>
        <v>0-1</v>
      </c>
    </row>
    <row r="2533" spans="1:20" ht="15.6" x14ac:dyDescent="0.3">
      <c r="A2533" s="21">
        <v>1981</v>
      </c>
      <c r="B2533" s="22">
        <v>45</v>
      </c>
      <c r="C2533" s="22">
        <v>19</v>
      </c>
      <c r="D2533" s="22">
        <v>141</v>
      </c>
      <c r="E2533" s="23" t="str">
        <f t="shared" si="39"/>
        <v>100+</v>
      </c>
      <c r="F2533" s="24">
        <v>94706</v>
      </c>
      <c r="G2533" s="22">
        <v>1</v>
      </c>
      <c r="H2533" s="22">
        <v>2.4</v>
      </c>
      <c r="I2533" s="22" t="s">
        <v>33</v>
      </c>
      <c r="J2533" s="22">
        <v>0</v>
      </c>
      <c r="K2533" s="22" t="s">
        <v>34</v>
      </c>
      <c r="L2533" s="22" t="s">
        <v>34</v>
      </c>
      <c r="M2533" s="22" t="s">
        <v>34</v>
      </c>
      <c r="N2533" s="22" t="s">
        <v>35</v>
      </c>
      <c r="O2533" s="22" t="s">
        <v>34</v>
      </c>
      <c r="P2533" s="25" t="str" cm="1">
        <f t="array" ref="P2533">_xlfn.IFS(
B2533&lt;30,"20-29",
B2533&lt;40,"30-39",
B2533&lt;50,"40-49",
B2533&lt;60,"50-59",
TRUE,"60+")</f>
        <v>40-49</v>
      </c>
      <c r="Q2533" s="25" t="str" cm="1">
        <f t="array" ref="Q2533">_xlfn.IFS(
D2533&lt;25,"0–24K",
D2533&lt;50,"25–49K",
D2533&lt;75,"50–74K",
D2533&lt;100,"75–99K",
D2533&lt;150,"100–149K",
D2533&lt;200,"150–199K",
TRUE,"200K+"
)</f>
        <v>100–149K</v>
      </c>
      <c r="R2533" s="25" t="str" cm="1">
        <f t="array" ref="R2533">_xlfn.IFS(
J2533=0,"No Mortgage",
J2533&lt;=100,"Low",
J2533&lt;=300,"Medium",
TRUE,"High"
)</f>
        <v>No Mortgage</v>
      </c>
      <c r="S2533" s="25" t="str" cm="1">
        <f t="array" ref="S2533">_xlfn.IFS(
C2533&lt;10,"0-10",
C2533&lt;20,"11-20",
C2533&lt;30,"21-30",
TRUE,"30+ yrs"
)</f>
        <v>11-20</v>
      </c>
      <c r="T2533" s="26" t="str" cm="1">
        <f t="array" ref="T2533">_xlfn.IFS(
H2533&lt;1,"0-1",
H2533&lt;2,"1-2",
H2533&lt;3,"2-3",
H2533&lt;4,"3-4",
H2533&lt;5,"4-5",
TRUE,"5+"
)</f>
        <v>2-3</v>
      </c>
    </row>
    <row r="2534" spans="1:20" ht="15.6" x14ac:dyDescent="0.3">
      <c r="A2534" s="21">
        <v>2042</v>
      </c>
      <c r="B2534" s="22">
        <v>45</v>
      </c>
      <c r="C2534" s="22">
        <v>20</v>
      </c>
      <c r="D2534" s="22">
        <v>180</v>
      </c>
      <c r="E2534" s="23" t="str">
        <f t="shared" si="39"/>
        <v>100+</v>
      </c>
      <c r="F2534" s="24">
        <v>95403</v>
      </c>
      <c r="G2534" s="22">
        <v>3</v>
      </c>
      <c r="H2534" s="22">
        <v>8.5</v>
      </c>
      <c r="I2534" s="22" t="s">
        <v>37</v>
      </c>
      <c r="J2534" s="22">
        <v>535</v>
      </c>
      <c r="K2534" s="22" t="s">
        <v>35</v>
      </c>
      <c r="L2534" s="22" t="s">
        <v>34</v>
      </c>
      <c r="M2534" s="22" t="s">
        <v>34</v>
      </c>
      <c r="N2534" s="22" t="s">
        <v>34</v>
      </c>
      <c r="O2534" s="22" t="s">
        <v>34</v>
      </c>
      <c r="P2534" s="25" t="str" cm="1">
        <f t="array" ref="P2534">_xlfn.IFS(
B2534&lt;30,"20-29",
B2534&lt;40,"30-39",
B2534&lt;50,"40-49",
B2534&lt;60,"50-59",
TRUE,"60+")</f>
        <v>40-49</v>
      </c>
      <c r="Q2534" s="25" t="str" cm="1">
        <f t="array" ref="Q2534">_xlfn.IFS(
D2534&lt;25,"0–24K",
D2534&lt;50,"25–49K",
D2534&lt;75,"50–74K",
D2534&lt;100,"75–99K",
D2534&lt;150,"100–149K",
D2534&lt;200,"150–199K",
TRUE,"200K+"
)</f>
        <v>150–199K</v>
      </c>
      <c r="R2534" s="25" t="str" cm="1">
        <f t="array" ref="R2534">_xlfn.IFS(
J2534=0,"No Mortgage",
J2534&lt;=100,"Low",
J2534&lt;=300,"Medium",
TRUE,"High"
)</f>
        <v>High</v>
      </c>
      <c r="S2534" s="25" t="str" cm="1">
        <f t="array" ref="S2534">_xlfn.IFS(
C2534&lt;10,"0-10",
C2534&lt;20,"11-20",
C2534&lt;30,"21-30",
TRUE,"30+ yrs"
)</f>
        <v>21-30</v>
      </c>
      <c r="T2534" s="26" t="str" cm="1">
        <f t="array" ref="T2534">_xlfn.IFS(
H2534&lt;1,"0-1",
H2534&lt;2,"1-2",
H2534&lt;3,"2-3",
H2534&lt;4,"3-4",
H2534&lt;5,"4-5",
TRUE,"5+"
)</f>
        <v>5+</v>
      </c>
    </row>
    <row r="2535" spans="1:20" ht="15.6" x14ac:dyDescent="0.3">
      <c r="A2535" s="21">
        <v>2136</v>
      </c>
      <c r="B2535" s="22">
        <v>45</v>
      </c>
      <c r="C2535" s="22">
        <v>15</v>
      </c>
      <c r="D2535" s="22">
        <v>28</v>
      </c>
      <c r="E2535" s="23" t="str">
        <f t="shared" si="39"/>
        <v>0-50</v>
      </c>
      <c r="F2535" s="24">
        <v>95039</v>
      </c>
      <c r="G2535" s="22">
        <v>1</v>
      </c>
      <c r="H2535" s="22">
        <v>0.75</v>
      </c>
      <c r="I2535" s="22" t="s">
        <v>36</v>
      </c>
      <c r="J2535" s="22">
        <v>0</v>
      </c>
      <c r="K2535" s="22" t="s">
        <v>34</v>
      </c>
      <c r="L2535" s="22" t="s">
        <v>35</v>
      </c>
      <c r="M2535" s="22" t="s">
        <v>34</v>
      </c>
      <c r="N2535" s="22" t="s">
        <v>34</v>
      </c>
      <c r="O2535" s="22" t="s">
        <v>34</v>
      </c>
      <c r="P2535" s="25" t="str" cm="1">
        <f t="array" ref="P2535">_xlfn.IFS(
B2535&lt;30,"20-29",
B2535&lt;40,"30-39",
B2535&lt;50,"40-49",
B2535&lt;60,"50-59",
TRUE,"60+")</f>
        <v>40-49</v>
      </c>
      <c r="Q2535" s="25" t="str" cm="1">
        <f t="array" ref="Q2535">_xlfn.IFS(
D2535&lt;25,"0–24K",
D2535&lt;50,"25–49K",
D2535&lt;75,"50–74K",
D2535&lt;100,"75–99K",
D2535&lt;150,"100–149K",
D2535&lt;200,"150–199K",
TRUE,"200K+"
)</f>
        <v>25–49K</v>
      </c>
      <c r="R2535" s="25" t="str" cm="1">
        <f t="array" ref="R2535">_xlfn.IFS(
J2535=0,"No Mortgage",
J2535&lt;=100,"Low",
J2535&lt;=300,"Medium",
TRUE,"High"
)</f>
        <v>No Mortgage</v>
      </c>
      <c r="S2535" s="25" t="str" cm="1">
        <f t="array" ref="S2535">_xlfn.IFS(
C2535&lt;10,"0-10",
C2535&lt;20,"11-20",
C2535&lt;30,"21-30",
TRUE,"30+ yrs"
)</f>
        <v>11-20</v>
      </c>
      <c r="T2535" s="26" t="str" cm="1">
        <f t="array" ref="T2535">_xlfn.IFS(
H2535&lt;1,"0-1",
H2535&lt;2,"1-2",
H2535&lt;3,"2-3",
H2535&lt;4,"3-4",
H2535&lt;5,"4-5",
TRUE,"5+"
)</f>
        <v>0-1</v>
      </c>
    </row>
    <row r="2536" spans="1:20" ht="15.6" x14ac:dyDescent="0.3">
      <c r="A2536" s="21">
        <v>2182</v>
      </c>
      <c r="B2536" s="22">
        <v>45</v>
      </c>
      <c r="C2536" s="22">
        <v>15</v>
      </c>
      <c r="D2536" s="22">
        <v>32</v>
      </c>
      <c r="E2536" s="23" t="str">
        <f t="shared" si="39"/>
        <v>0-50</v>
      </c>
      <c r="F2536" s="24">
        <v>94143</v>
      </c>
      <c r="G2536" s="22">
        <v>1</v>
      </c>
      <c r="H2536" s="22">
        <v>0.75</v>
      </c>
      <c r="I2536" s="22" t="s">
        <v>36</v>
      </c>
      <c r="J2536" s="22">
        <v>105</v>
      </c>
      <c r="K2536" s="22" t="s">
        <v>34</v>
      </c>
      <c r="L2536" s="22" t="s">
        <v>34</v>
      </c>
      <c r="M2536" s="22" t="s">
        <v>34</v>
      </c>
      <c r="N2536" s="22" t="s">
        <v>35</v>
      </c>
      <c r="O2536" s="22" t="s">
        <v>34</v>
      </c>
      <c r="P2536" s="25" t="str" cm="1">
        <f t="array" ref="P2536">_xlfn.IFS(
B2536&lt;30,"20-29",
B2536&lt;40,"30-39",
B2536&lt;50,"40-49",
B2536&lt;60,"50-59",
TRUE,"60+")</f>
        <v>40-49</v>
      </c>
      <c r="Q2536" s="25" t="str" cm="1">
        <f t="array" ref="Q2536">_xlfn.IFS(
D2536&lt;25,"0–24K",
D2536&lt;50,"25–49K",
D2536&lt;75,"50–74K",
D2536&lt;100,"75–99K",
D2536&lt;150,"100–149K",
D2536&lt;200,"150–199K",
TRUE,"200K+"
)</f>
        <v>25–49K</v>
      </c>
      <c r="R2536" s="25" t="str" cm="1">
        <f t="array" ref="R2536">_xlfn.IFS(
J2536=0,"No Mortgage",
J2536&lt;=100,"Low",
J2536&lt;=300,"Medium",
TRUE,"High"
)</f>
        <v>Medium</v>
      </c>
      <c r="S2536" s="25" t="str" cm="1">
        <f t="array" ref="S2536">_xlfn.IFS(
C2536&lt;10,"0-10",
C2536&lt;20,"11-20",
C2536&lt;30,"21-30",
TRUE,"30+ yrs"
)</f>
        <v>11-20</v>
      </c>
      <c r="T2536" s="26" t="str" cm="1">
        <f t="array" ref="T2536">_xlfn.IFS(
H2536&lt;1,"0-1",
H2536&lt;2,"1-2",
H2536&lt;3,"2-3",
H2536&lt;4,"3-4",
H2536&lt;5,"4-5",
TRUE,"5+"
)</f>
        <v>0-1</v>
      </c>
    </row>
    <row r="2537" spans="1:20" ht="15.6" x14ac:dyDescent="0.3">
      <c r="A2537" s="21">
        <v>2194</v>
      </c>
      <c r="B2537" s="22">
        <v>45</v>
      </c>
      <c r="C2537" s="22">
        <v>19</v>
      </c>
      <c r="D2537" s="22">
        <v>25</v>
      </c>
      <c r="E2537" s="23" t="str">
        <f t="shared" si="39"/>
        <v>0-50</v>
      </c>
      <c r="F2537" s="24">
        <v>94609</v>
      </c>
      <c r="G2537" s="22">
        <v>2</v>
      </c>
      <c r="H2537" s="22">
        <v>0.1</v>
      </c>
      <c r="I2537" s="22" t="s">
        <v>36</v>
      </c>
      <c r="J2537" s="22">
        <v>102</v>
      </c>
      <c r="K2537" s="22" t="s">
        <v>34</v>
      </c>
      <c r="L2537" s="22" t="s">
        <v>34</v>
      </c>
      <c r="M2537" s="22" t="s">
        <v>34</v>
      </c>
      <c r="N2537" s="22" t="s">
        <v>35</v>
      </c>
      <c r="O2537" s="22" t="s">
        <v>34</v>
      </c>
      <c r="P2537" s="25" t="str" cm="1">
        <f t="array" ref="P2537">_xlfn.IFS(
B2537&lt;30,"20-29",
B2537&lt;40,"30-39",
B2537&lt;50,"40-49",
B2537&lt;60,"50-59",
TRUE,"60+")</f>
        <v>40-49</v>
      </c>
      <c r="Q2537" s="25" t="str" cm="1">
        <f t="array" ref="Q2537">_xlfn.IFS(
D2537&lt;25,"0–24K",
D2537&lt;50,"25–49K",
D2537&lt;75,"50–74K",
D2537&lt;100,"75–99K",
D2537&lt;150,"100–149K",
D2537&lt;200,"150–199K",
TRUE,"200K+"
)</f>
        <v>25–49K</v>
      </c>
      <c r="R2537" s="25" t="str" cm="1">
        <f t="array" ref="R2537">_xlfn.IFS(
J2537=0,"No Mortgage",
J2537&lt;=100,"Low",
J2537&lt;=300,"Medium",
TRUE,"High"
)</f>
        <v>Medium</v>
      </c>
      <c r="S2537" s="25" t="str" cm="1">
        <f t="array" ref="S2537">_xlfn.IFS(
C2537&lt;10,"0-10",
C2537&lt;20,"11-20",
C2537&lt;30,"21-30",
TRUE,"30+ yrs"
)</f>
        <v>11-20</v>
      </c>
      <c r="T2537" s="26" t="str" cm="1">
        <f t="array" ref="T2537">_xlfn.IFS(
H2537&lt;1,"0-1",
H2537&lt;2,"1-2",
H2537&lt;3,"2-3",
H2537&lt;4,"3-4",
H2537&lt;5,"4-5",
TRUE,"5+"
)</f>
        <v>0-1</v>
      </c>
    </row>
    <row r="2538" spans="1:20" ht="15.6" x14ac:dyDescent="0.3">
      <c r="A2538" s="21">
        <v>2223</v>
      </c>
      <c r="B2538" s="22">
        <v>45</v>
      </c>
      <c r="C2538" s="22">
        <v>20</v>
      </c>
      <c r="D2538" s="22">
        <v>41</v>
      </c>
      <c r="E2538" s="23" t="str">
        <f t="shared" si="39"/>
        <v>0-50</v>
      </c>
      <c r="F2538" s="24">
        <v>95008</v>
      </c>
      <c r="G2538" s="22">
        <v>1</v>
      </c>
      <c r="H2538" s="22">
        <v>0.3</v>
      </c>
      <c r="I2538" s="22" t="s">
        <v>33</v>
      </c>
      <c r="J2538" s="22">
        <v>0</v>
      </c>
      <c r="K2538" s="22" t="s">
        <v>34</v>
      </c>
      <c r="L2538" s="22" t="s">
        <v>34</v>
      </c>
      <c r="M2538" s="22" t="s">
        <v>34</v>
      </c>
      <c r="N2538" s="22" t="s">
        <v>35</v>
      </c>
      <c r="O2538" s="22" t="s">
        <v>34</v>
      </c>
      <c r="P2538" s="25" t="str" cm="1">
        <f t="array" ref="P2538">_xlfn.IFS(
B2538&lt;30,"20-29",
B2538&lt;40,"30-39",
B2538&lt;50,"40-49",
B2538&lt;60,"50-59",
TRUE,"60+")</f>
        <v>40-49</v>
      </c>
      <c r="Q2538" s="25" t="str" cm="1">
        <f t="array" ref="Q2538">_xlfn.IFS(
D2538&lt;25,"0–24K",
D2538&lt;50,"25–49K",
D2538&lt;75,"50–74K",
D2538&lt;100,"75–99K",
D2538&lt;150,"100–149K",
D2538&lt;200,"150–199K",
TRUE,"200K+"
)</f>
        <v>25–49K</v>
      </c>
      <c r="R2538" s="25" t="str" cm="1">
        <f t="array" ref="R2538">_xlfn.IFS(
J2538=0,"No Mortgage",
J2538&lt;=100,"Low",
J2538&lt;=300,"Medium",
TRUE,"High"
)</f>
        <v>No Mortgage</v>
      </c>
      <c r="S2538" s="25" t="str" cm="1">
        <f t="array" ref="S2538">_xlfn.IFS(
C2538&lt;10,"0-10",
C2538&lt;20,"11-20",
C2538&lt;30,"21-30",
TRUE,"30+ yrs"
)</f>
        <v>21-30</v>
      </c>
      <c r="T2538" s="26" t="str" cm="1">
        <f t="array" ref="T2538">_xlfn.IFS(
H2538&lt;1,"0-1",
H2538&lt;2,"1-2",
H2538&lt;3,"2-3",
H2538&lt;4,"3-4",
H2538&lt;5,"4-5",
TRUE,"5+"
)</f>
        <v>0-1</v>
      </c>
    </row>
    <row r="2539" spans="1:20" ht="15.6" x14ac:dyDescent="0.3">
      <c r="A2539" s="21">
        <v>2327</v>
      </c>
      <c r="B2539" s="22">
        <v>45</v>
      </c>
      <c r="C2539" s="22">
        <v>19</v>
      </c>
      <c r="D2539" s="22">
        <v>73</v>
      </c>
      <c r="E2539" s="23" t="str">
        <f t="shared" si="39"/>
        <v>51-100</v>
      </c>
      <c r="F2539" s="24">
        <v>94086</v>
      </c>
      <c r="G2539" s="22">
        <v>4</v>
      </c>
      <c r="H2539" s="22">
        <v>2.9</v>
      </c>
      <c r="I2539" s="22" t="s">
        <v>33</v>
      </c>
      <c r="J2539" s="22">
        <v>0</v>
      </c>
      <c r="K2539" s="22" t="s">
        <v>34</v>
      </c>
      <c r="L2539" s="22" t="s">
        <v>34</v>
      </c>
      <c r="M2539" s="22" t="s">
        <v>34</v>
      </c>
      <c r="N2539" s="22" t="s">
        <v>34</v>
      </c>
      <c r="O2539" s="22" t="s">
        <v>34</v>
      </c>
      <c r="P2539" s="25" t="str" cm="1">
        <f t="array" ref="P2539">_xlfn.IFS(
B2539&lt;30,"20-29",
B2539&lt;40,"30-39",
B2539&lt;50,"40-49",
B2539&lt;60,"50-59",
TRUE,"60+")</f>
        <v>40-49</v>
      </c>
      <c r="Q2539" s="25" t="str" cm="1">
        <f t="array" ref="Q2539">_xlfn.IFS(
D2539&lt;25,"0–24K",
D2539&lt;50,"25–49K",
D2539&lt;75,"50–74K",
D2539&lt;100,"75–99K",
D2539&lt;150,"100–149K",
D2539&lt;200,"150–199K",
TRUE,"200K+"
)</f>
        <v>50–74K</v>
      </c>
      <c r="R2539" s="25" t="str" cm="1">
        <f t="array" ref="R2539">_xlfn.IFS(
J2539=0,"No Mortgage",
J2539&lt;=100,"Low",
J2539&lt;=300,"Medium",
TRUE,"High"
)</f>
        <v>No Mortgage</v>
      </c>
      <c r="S2539" s="25" t="str" cm="1">
        <f t="array" ref="S2539">_xlfn.IFS(
C2539&lt;10,"0-10",
C2539&lt;20,"11-20",
C2539&lt;30,"21-30",
TRUE,"30+ yrs"
)</f>
        <v>11-20</v>
      </c>
      <c r="T2539" s="26" t="str" cm="1">
        <f t="array" ref="T2539">_xlfn.IFS(
H2539&lt;1,"0-1",
H2539&lt;2,"1-2",
H2539&lt;3,"2-3",
H2539&lt;4,"3-4",
H2539&lt;5,"4-5",
TRUE,"5+"
)</f>
        <v>2-3</v>
      </c>
    </row>
    <row r="2540" spans="1:20" ht="15.6" x14ac:dyDescent="0.3">
      <c r="A2540" s="21">
        <v>2334</v>
      </c>
      <c r="B2540" s="22">
        <v>45</v>
      </c>
      <c r="C2540" s="22">
        <v>21</v>
      </c>
      <c r="D2540" s="22">
        <v>61</v>
      </c>
      <c r="E2540" s="23" t="str">
        <f t="shared" si="39"/>
        <v>51-100</v>
      </c>
      <c r="F2540" s="24">
        <v>95812</v>
      </c>
      <c r="G2540" s="22">
        <v>3</v>
      </c>
      <c r="H2540" s="22">
        <v>0.7</v>
      </c>
      <c r="I2540" s="22" t="s">
        <v>33</v>
      </c>
      <c r="J2540" s="22">
        <v>0</v>
      </c>
      <c r="K2540" s="22" t="s">
        <v>34</v>
      </c>
      <c r="L2540" s="22" t="s">
        <v>35</v>
      </c>
      <c r="M2540" s="22" t="s">
        <v>35</v>
      </c>
      <c r="N2540" s="22" t="s">
        <v>35</v>
      </c>
      <c r="O2540" s="22" t="s">
        <v>35</v>
      </c>
      <c r="P2540" s="25" t="str" cm="1">
        <f t="array" ref="P2540">_xlfn.IFS(
B2540&lt;30,"20-29",
B2540&lt;40,"30-39",
B2540&lt;50,"40-49",
B2540&lt;60,"50-59",
TRUE,"60+")</f>
        <v>40-49</v>
      </c>
      <c r="Q2540" s="25" t="str" cm="1">
        <f t="array" ref="Q2540">_xlfn.IFS(
D2540&lt;25,"0–24K",
D2540&lt;50,"25–49K",
D2540&lt;75,"50–74K",
D2540&lt;100,"75–99K",
D2540&lt;150,"100–149K",
D2540&lt;200,"150–199K",
TRUE,"200K+"
)</f>
        <v>50–74K</v>
      </c>
      <c r="R2540" s="25" t="str" cm="1">
        <f t="array" ref="R2540">_xlfn.IFS(
J2540=0,"No Mortgage",
J2540&lt;=100,"Low",
J2540&lt;=300,"Medium",
TRUE,"High"
)</f>
        <v>No Mortgage</v>
      </c>
      <c r="S2540" s="25" t="str" cm="1">
        <f t="array" ref="S2540">_xlfn.IFS(
C2540&lt;10,"0-10",
C2540&lt;20,"11-20",
C2540&lt;30,"21-30",
TRUE,"30+ yrs"
)</f>
        <v>21-30</v>
      </c>
      <c r="T2540" s="26" t="str" cm="1">
        <f t="array" ref="T2540">_xlfn.IFS(
H2540&lt;1,"0-1",
H2540&lt;2,"1-2",
H2540&lt;3,"2-3",
H2540&lt;4,"3-4",
H2540&lt;5,"4-5",
TRUE,"5+"
)</f>
        <v>0-1</v>
      </c>
    </row>
    <row r="2541" spans="1:20" ht="15.6" x14ac:dyDescent="0.3">
      <c r="A2541" s="21">
        <v>2335</v>
      </c>
      <c r="B2541" s="22">
        <v>45</v>
      </c>
      <c r="C2541" s="22">
        <v>21</v>
      </c>
      <c r="D2541" s="22">
        <v>69</v>
      </c>
      <c r="E2541" s="23" t="str">
        <f t="shared" si="39"/>
        <v>51-100</v>
      </c>
      <c r="F2541" s="24">
        <v>90025</v>
      </c>
      <c r="G2541" s="22">
        <v>4</v>
      </c>
      <c r="H2541" s="22">
        <v>1.9</v>
      </c>
      <c r="I2541" s="22" t="s">
        <v>33</v>
      </c>
      <c r="J2541" s="22">
        <v>0</v>
      </c>
      <c r="K2541" s="22" t="s">
        <v>34</v>
      </c>
      <c r="L2541" s="22" t="s">
        <v>34</v>
      </c>
      <c r="M2541" s="22" t="s">
        <v>34</v>
      </c>
      <c r="N2541" s="22" t="s">
        <v>34</v>
      </c>
      <c r="O2541" s="22" t="s">
        <v>34</v>
      </c>
      <c r="P2541" s="25" t="str" cm="1">
        <f t="array" ref="P2541">_xlfn.IFS(
B2541&lt;30,"20-29",
B2541&lt;40,"30-39",
B2541&lt;50,"40-49",
B2541&lt;60,"50-59",
TRUE,"60+")</f>
        <v>40-49</v>
      </c>
      <c r="Q2541" s="25" t="str" cm="1">
        <f t="array" ref="Q2541">_xlfn.IFS(
D2541&lt;25,"0–24K",
D2541&lt;50,"25–49K",
D2541&lt;75,"50–74K",
D2541&lt;100,"75–99K",
D2541&lt;150,"100–149K",
D2541&lt;200,"150–199K",
TRUE,"200K+"
)</f>
        <v>50–74K</v>
      </c>
      <c r="R2541" s="25" t="str" cm="1">
        <f t="array" ref="R2541">_xlfn.IFS(
J2541=0,"No Mortgage",
J2541&lt;=100,"Low",
J2541&lt;=300,"Medium",
TRUE,"High"
)</f>
        <v>No Mortgage</v>
      </c>
      <c r="S2541" s="25" t="str" cm="1">
        <f t="array" ref="S2541">_xlfn.IFS(
C2541&lt;10,"0-10",
C2541&lt;20,"11-20",
C2541&lt;30,"21-30",
TRUE,"30+ yrs"
)</f>
        <v>21-30</v>
      </c>
      <c r="T2541" s="26" t="str" cm="1">
        <f t="array" ref="T2541">_xlfn.IFS(
H2541&lt;1,"0-1",
H2541&lt;2,"1-2",
H2541&lt;3,"2-3",
H2541&lt;4,"3-4",
H2541&lt;5,"4-5",
TRUE,"5+"
)</f>
        <v>1-2</v>
      </c>
    </row>
    <row r="2542" spans="1:20" ht="15.6" x14ac:dyDescent="0.3">
      <c r="A2542" s="21">
        <v>2416</v>
      </c>
      <c r="B2542" s="22">
        <v>45</v>
      </c>
      <c r="C2542" s="22">
        <v>21</v>
      </c>
      <c r="D2542" s="22">
        <v>11</v>
      </c>
      <c r="E2542" s="23" t="str">
        <f t="shared" si="39"/>
        <v>0-50</v>
      </c>
      <c r="F2542" s="24">
        <v>94143</v>
      </c>
      <c r="G2542" s="22">
        <v>4</v>
      </c>
      <c r="H2542" s="22">
        <v>0.2</v>
      </c>
      <c r="I2542" s="22" t="s">
        <v>33</v>
      </c>
      <c r="J2542" s="22">
        <v>106</v>
      </c>
      <c r="K2542" s="22" t="s">
        <v>34</v>
      </c>
      <c r="L2542" s="22" t="s">
        <v>34</v>
      </c>
      <c r="M2542" s="22" t="s">
        <v>34</v>
      </c>
      <c r="N2542" s="22" t="s">
        <v>35</v>
      </c>
      <c r="O2542" s="22" t="s">
        <v>35</v>
      </c>
      <c r="P2542" s="25" t="str" cm="1">
        <f t="array" ref="P2542">_xlfn.IFS(
B2542&lt;30,"20-29",
B2542&lt;40,"30-39",
B2542&lt;50,"40-49",
B2542&lt;60,"50-59",
TRUE,"60+")</f>
        <v>40-49</v>
      </c>
      <c r="Q2542" s="25" t="str" cm="1">
        <f t="array" ref="Q2542">_xlfn.IFS(
D2542&lt;25,"0–24K",
D2542&lt;50,"25–49K",
D2542&lt;75,"50–74K",
D2542&lt;100,"75–99K",
D2542&lt;150,"100–149K",
D2542&lt;200,"150–199K",
TRUE,"200K+"
)</f>
        <v>0–24K</v>
      </c>
      <c r="R2542" s="25" t="str" cm="1">
        <f t="array" ref="R2542">_xlfn.IFS(
J2542=0,"No Mortgage",
J2542&lt;=100,"Low",
J2542&lt;=300,"Medium",
TRUE,"High"
)</f>
        <v>Medium</v>
      </c>
      <c r="S2542" s="25" t="str" cm="1">
        <f t="array" ref="S2542">_xlfn.IFS(
C2542&lt;10,"0-10",
C2542&lt;20,"11-20",
C2542&lt;30,"21-30",
TRUE,"30+ yrs"
)</f>
        <v>21-30</v>
      </c>
      <c r="T2542" s="26" t="str" cm="1">
        <f t="array" ref="T2542">_xlfn.IFS(
H2542&lt;1,"0-1",
H2542&lt;2,"1-2",
H2542&lt;3,"2-3",
H2542&lt;4,"3-4",
H2542&lt;5,"4-5",
TRUE,"5+"
)</f>
        <v>0-1</v>
      </c>
    </row>
    <row r="2543" spans="1:20" ht="15.6" x14ac:dyDescent="0.3">
      <c r="A2543" s="21">
        <v>2488</v>
      </c>
      <c r="B2543" s="22">
        <v>45</v>
      </c>
      <c r="C2543" s="22">
        <v>20</v>
      </c>
      <c r="D2543" s="22">
        <v>40</v>
      </c>
      <c r="E2543" s="23" t="str">
        <f t="shared" si="39"/>
        <v>0-50</v>
      </c>
      <c r="F2543" s="24">
        <v>92886</v>
      </c>
      <c r="G2543" s="22">
        <v>1</v>
      </c>
      <c r="H2543" s="22">
        <v>0.5</v>
      </c>
      <c r="I2543" s="22" t="s">
        <v>36</v>
      </c>
      <c r="J2543" s="22">
        <v>0</v>
      </c>
      <c r="K2543" s="22" t="s">
        <v>34</v>
      </c>
      <c r="L2543" s="22" t="s">
        <v>35</v>
      </c>
      <c r="M2543" s="22" t="s">
        <v>34</v>
      </c>
      <c r="N2543" s="22" t="s">
        <v>35</v>
      </c>
      <c r="O2543" s="22" t="s">
        <v>34</v>
      </c>
      <c r="P2543" s="25" t="str" cm="1">
        <f t="array" ref="P2543">_xlfn.IFS(
B2543&lt;30,"20-29",
B2543&lt;40,"30-39",
B2543&lt;50,"40-49",
B2543&lt;60,"50-59",
TRUE,"60+")</f>
        <v>40-49</v>
      </c>
      <c r="Q2543" s="25" t="str" cm="1">
        <f t="array" ref="Q2543">_xlfn.IFS(
D2543&lt;25,"0–24K",
D2543&lt;50,"25–49K",
D2543&lt;75,"50–74K",
D2543&lt;100,"75–99K",
D2543&lt;150,"100–149K",
D2543&lt;200,"150–199K",
TRUE,"200K+"
)</f>
        <v>25–49K</v>
      </c>
      <c r="R2543" s="25" t="str" cm="1">
        <f t="array" ref="R2543">_xlfn.IFS(
J2543=0,"No Mortgage",
J2543&lt;=100,"Low",
J2543&lt;=300,"Medium",
TRUE,"High"
)</f>
        <v>No Mortgage</v>
      </c>
      <c r="S2543" s="25" t="str" cm="1">
        <f t="array" ref="S2543">_xlfn.IFS(
C2543&lt;10,"0-10",
C2543&lt;20,"11-20",
C2543&lt;30,"21-30",
TRUE,"30+ yrs"
)</f>
        <v>21-30</v>
      </c>
      <c r="T2543" s="26" t="str" cm="1">
        <f t="array" ref="T2543">_xlfn.IFS(
H2543&lt;1,"0-1",
H2543&lt;2,"1-2",
H2543&lt;3,"2-3",
H2543&lt;4,"3-4",
H2543&lt;5,"4-5",
TRUE,"5+"
)</f>
        <v>0-1</v>
      </c>
    </row>
    <row r="2544" spans="1:20" ht="15.6" x14ac:dyDescent="0.3">
      <c r="A2544" s="21">
        <v>2563</v>
      </c>
      <c r="B2544" s="22">
        <v>45</v>
      </c>
      <c r="C2544" s="22">
        <v>21</v>
      </c>
      <c r="D2544" s="22">
        <v>39</v>
      </c>
      <c r="E2544" s="23" t="str">
        <f t="shared" si="39"/>
        <v>0-50</v>
      </c>
      <c r="F2544" s="24">
        <v>92521</v>
      </c>
      <c r="G2544" s="22">
        <v>2</v>
      </c>
      <c r="H2544" s="22">
        <v>2.1</v>
      </c>
      <c r="I2544" s="22" t="s">
        <v>36</v>
      </c>
      <c r="J2544" s="22">
        <v>184</v>
      </c>
      <c r="K2544" s="22" t="s">
        <v>34</v>
      </c>
      <c r="L2544" s="22" t="s">
        <v>34</v>
      </c>
      <c r="M2544" s="22" t="s">
        <v>34</v>
      </c>
      <c r="N2544" s="22" t="s">
        <v>34</v>
      </c>
      <c r="O2544" s="22" t="s">
        <v>35</v>
      </c>
      <c r="P2544" s="25" t="str" cm="1">
        <f t="array" ref="P2544">_xlfn.IFS(
B2544&lt;30,"20-29",
B2544&lt;40,"30-39",
B2544&lt;50,"40-49",
B2544&lt;60,"50-59",
TRUE,"60+")</f>
        <v>40-49</v>
      </c>
      <c r="Q2544" s="25" t="str" cm="1">
        <f t="array" ref="Q2544">_xlfn.IFS(
D2544&lt;25,"0–24K",
D2544&lt;50,"25–49K",
D2544&lt;75,"50–74K",
D2544&lt;100,"75–99K",
D2544&lt;150,"100–149K",
D2544&lt;200,"150–199K",
TRUE,"200K+"
)</f>
        <v>25–49K</v>
      </c>
      <c r="R2544" s="25" t="str" cm="1">
        <f t="array" ref="R2544">_xlfn.IFS(
J2544=0,"No Mortgage",
J2544&lt;=100,"Low",
J2544&lt;=300,"Medium",
TRUE,"High"
)</f>
        <v>Medium</v>
      </c>
      <c r="S2544" s="25" t="str" cm="1">
        <f t="array" ref="S2544">_xlfn.IFS(
C2544&lt;10,"0-10",
C2544&lt;20,"11-20",
C2544&lt;30,"21-30",
TRUE,"30+ yrs"
)</f>
        <v>21-30</v>
      </c>
      <c r="T2544" s="26" t="str" cm="1">
        <f t="array" ref="T2544">_xlfn.IFS(
H2544&lt;1,"0-1",
H2544&lt;2,"1-2",
H2544&lt;3,"2-3",
H2544&lt;4,"3-4",
H2544&lt;5,"4-5",
TRUE,"5+"
)</f>
        <v>2-3</v>
      </c>
    </row>
    <row r="2545" spans="1:20" ht="15.6" x14ac:dyDescent="0.3">
      <c r="A2545" s="21">
        <v>2575</v>
      </c>
      <c r="B2545" s="22">
        <v>45</v>
      </c>
      <c r="C2545" s="22">
        <v>18</v>
      </c>
      <c r="D2545" s="22">
        <v>10</v>
      </c>
      <c r="E2545" s="23" t="str">
        <f t="shared" si="39"/>
        <v>0-50</v>
      </c>
      <c r="F2545" s="24">
        <v>92037</v>
      </c>
      <c r="G2545" s="22">
        <v>3</v>
      </c>
      <c r="H2545" s="22">
        <v>0.67</v>
      </c>
      <c r="I2545" s="22" t="s">
        <v>37</v>
      </c>
      <c r="J2545" s="22">
        <v>100</v>
      </c>
      <c r="K2545" s="22" t="s">
        <v>34</v>
      </c>
      <c r="L2545" s="22" t="s">
        <v>34</v>
      </c>
      <c r="M2545" s="22" t="s">
        <v>34</v>
      </c>
      <c r="N2545" s="22" t="s">
        <v>35</v>
      </c>
      <c r="O2545" s="22" t="s">
        <v>34</v>
      </c>
      <c r="P2545" s="25" t="str" cm="1">
        <f t="array" ref="P2545">_xlfn.IFS(
B2545&lt;30,"20-29",
B2545&lt;40,"30-39",
B2545&lt;50,"40-49",
B2545&lt;60,"50-59",
TRUE,"60+")</f>
        <v>40-49</v>
      </c>
      <c r="Q2545" s="25" t="str" cm="1">
        <f t="array" ref="Q2545">_xlfn.IFS(
D2545&lt;25,"0–24K",
D2545&lt;50,"25–49K",
D2545&lt;75,"50–74K",
D2545&lt;100,"75–99K",
D2545&lt;150,"100–149K",
D2545&lt;200,"150–199K",
TRUE,"200K+"
)</f>
        <v>0–24K</v>
      </c>
      <c r="R2545" s="25" t="str" cm="1">
        <f t="array" ref="R2545">_xlfn.IFS(
J2545=0,"No Mortgage",
J2545&lt;=100,"Low",
J2545&lt;=300,"Medium",
TRUE,"High"
)</f>
        <v>Low</v>
      </c>
      <c r="S2545" s="25" t="str" cm="1">
        <f t="array" ref="S2545">_xlfn.IFS(
C2545&lt;10,"0-10",
C2545&lt;20,"11-20",
C2545&lt;30,"21-30",
TRUE,"30+ yrs"
)</f>
        <v>11-20</v>
      </c>
      <c r="T2545" s="26" t="str" cm="1">
        <f t="array" ref="T2545">_xlfn.IFS(
H2545&lt;1,"0-1",
H2545&lt;2,"1-2",
H2545&lt;3,"2-3",
H2545&lt;4,"3-4",
H2545&lt;5,"4-5",
TRUE,"5+"
)</f>
        <v>0-1</v>
      </c>
    </row>
    <row r="2546" spans="1:20" ht="15.6" x14ac:dyDescent="0.3">
      <c r="A2546" s="21">
        <v>2579</v>
      </c>
      <c r="B2546" s="22">
        <v>45</v>
      </c>
      <c r="C2546" s="22">
        <v>21</v>
      </c>
      <c r="D2546" s="22">
        <v>164</v>
      </c>
      <c r="E2546" s="23" t="str">
        <f t="shared" si="39"/>
        <v>100+</v>
      </c>
      <c r="F2546" s="24">
        <v>90638</v>
      </c>
      <c r="G2546" s="22">
        <v>1</v>
      </c>
      <c r="H2546" s="22">
        <v>5</v>
      </c>
      <c r="I2546" s="22" t="s">
        <v>33</v>
      </c>
      <c r="J2546" s="22">
        <v>0</v>
      </c>
      <c r="K2546" s="22" t="s">
        <v>34</v>
      </c>
      <c r="L2546" s="22" t="s">
        <v>34</v>
      </c>
      <c r="M2546" s="22" t="s">
        <v>34</v>
      </c>
      <c r="N2546" s="22" t="s">
        <v>34</v>
      </c>
      <c r="O2546" s="22" t="s">
        <v>35</v>
      </c>
      <c r="P2546" s="25" t="str" cm="1">
        <f t="array" ref="P2546">_xlfn.IFS(
B2546&lt;30,"20-29",
B2546&lt;40,"30-39",
B2546&lt;50,"40-49",
B2546&lt;60,"50-59",
TRUE,"60+")</f>
        <v>40-49</v>
      </c>
      <c r="Q2546" s="25" t="str" cm="1">
        <f t="array" ref="Q2546">_xlfn.IFS(
D2546&lt;25,"0–24K",
D2546&lt;50,"25–49K",
D2546&lt;75,"50–74K",
D2546&lt;100,"75–99K",
D2546&lt;150,"100–149K",
D2546&lt;200,"150–199K",
TRUE,"200K+"
)</f>
        <v>150–199K</v>
      </c>
      <c r="R2546" s="25" t="str" cm="1">
        <f t="array" ref="R2546">_xlfn.IFS(
J2546=0,"No Mortgage",
J2546&lt;=100,"Low",
J2546&lt;=300,"Medium",
TRUE,"High"
)</f>
        <v>No Mortgage</v>
      </c>
      <c r="S2546" s="25" t="str" cm="1">
        <f t="array" ref="S2546">_xlfn.IFS(
C2546&lt;10,"0-10",
C2546&lt;20,"11-20",
C2546&lt;30,"21-30",
TRUE,"30+ yrs"
)</f>
        <v>21-30</v>
      </c>
      <c r="T2546" s="26" t="str" cm="1">
        <f t="array" ref="T2546">_xlfn.IFS(
H2546&lt;1,"0-1",
H2546&lt;2,"1-2",
H2546&lt;3,"2-3",
H2546&lt;4,"3-4",
H2546&lt;5,"4-5",
TRUE,"5+"
)</f>
        <v>5+</v>
      </c>
    </row>
    <row r="2547" spans="1:20" ht="15.6" x14ac:dyDescent="0.3">
      <c r="A2547" s="21">
        <v>2622</v>
      </c>
      <c r="B2547" s="22">
        <v>45</v>
      </c>
      <c r="C2547" s="22">
        <v>18</v>
      </c>
      <c r="D2547" s="22">
        <v>42</v>
      </c>
      <c r="E2547" s="23" t="str">
        <f t="shared" si="39"/>
        <v>0-50</v>
      </c>
      <c r="F2547" s="24">
        <v>95126</v>
      </c>
      <c r="G2547" s="22">
        <v>3</v>
      </c>
      <c r="H2547" s="22">
        <v>2.5</v>
      </c>
      <c r="I2547" s="22" t="s">
        <v>37</v>
      </c>
      <c r="J2547" s="22">
        <v>0</v>
      </c>
      <c r="K2547" s="22" t="s">
        <v>34</v>
      </c>
      <c r="L2547" s="22" t="s">
        <v>34</v>
      </c>
      <c r="M2547" s="22" t="s">
        <v>34</v>
      </c>
      <c r="N2547" s="22" t="s">
        <v>34</v>
      </c>
      <c r="O2547" s="22" t="s">
        <v>34</v>
      </c>
      <c r="P2547" s="25" t="str" cm="1">
        <f t="array" ref="P2547">_xlfn.IFS(
B2547&lt;30,"20-29",
B2547&lt;40,"30-39",
B2547&lt;50,"40-49",
B2547&lt;60,"50-59",
TRUE,"60+")</f>
        <v>40-49</v>
      </c>
      <c r="Q2547" s="25" t="str" cm="1">
        <f t="array" ref="Q2547">_xlfn.IFS(
D2547&lt;25,"0–24K",
D2547&lt;50,"25–49K",
D2547&lt;75,"50–74K",
D2547&lt;100,"75–99K",
D2547&lt;150,"100–149K",
D2547&lt;200,"150–199K",
TRUE,"200K+"
)</f>
        <v>25–49K</v>
      </c>
      <c r="R2547" s="25" t="str" cm="1">
        <f t="array" ref="R2547">_xlfn.IFS(
J2547=0,"No Mortgage",
J2547&lt;=100,"Low",
J2547&lt;=300,"Medium",
TRUE,"High"
)</f>
        <v>No Mortgage</v>
      </c>
      <c r="S2547" s="25" t="str" cm="1">
        <f t="array" ref="S2547">_xlfn.IFS(
C2547&lt;10,"0-10",
C2547&lt;20,"11-20",
C2547&lt;30,"21-30",
TRUE,"30+ yrs"
)</f>
        <v>11-20</v>
      </c>
      <c r="T2547" s="26" t="str" cm="1">
        <f t="array" ref="T2547">_xlfn.IFS(
H2547&lt;1,"0-1",
H2547&lt;2,"1-2",
H2547&lt;3,"2-3",
H2547&lt;4,"3-4",
H2547&lt;5,"4-5",
TRUE,"5+"
)</f>
        <v>2-3</v>
      </c>
    </row>
    <row r="2548" spans="1:20" ht="15.6" x14ac:dyDescent="0.3">
      <c r="A2548" s="21">
        <v>2647</v>
      </c>
      <c r="B2548" s="22">
        <v>45</v>
      </c>
      <c r="C2548" s="22">
        <v>20</v>
      </c>
      <c r="D2548" s="22">
        <v>191</v>
      </c>
      <c r="E2548" s="23" t="str">
        <f t="shared" si="39"/>
        <v>100+</v>
      </c>
      <c r="F2548" s="24">
        <v>92007</v>
      </c>
      <c r="G2548" s="22">
        <v>3</v>
      </c>
      <c r="H2548" s="22">
        <v>2.6</v>
      </c>
      <c r="I2548" s="22" t="s">
        <v>36</v>
      </c>
      <c r="J2548" s="22">
        <v>123</v>
      </c>
      <c r="K2548" s="22" t="s">
        <v>35</v>
      </c>
      <c r="L2548" s="22" t="s">
        <v>34</v>
      </c>
      <c r="M2548" s="22" t="s">
        <v>34</v>
      </c>
      <c r="N2548" s="22" t="s">
        <v>34</v>
      </c>
      <c r="O2548" s="22" t="s">
        <v>34</v>
      </c>
      <c r="P2548" s="25" t="str" cm="1">
        <f t="array" ref="P2548">_xlfn.IFS(
B2548&lt;30,"20-29",
B2548&lt;40,"30-39",
B2548&lt;50,"40-49",
B2548&lt;60,"50-59",
TRUE,"60+")</f>
        <v>40-49</v>
      </c>
      <c r="Q2548" s="25" t="str" cm="1">
        <f t="array" ref="Q2548">_xlfn.IFS(
D2548&lt;25,"0–24K",
D2548&lt;50,"25–49K",
D2548&lt;75,"50–74K",
D2548&lt;100,"75–99K",
D2548&lt;150,"100–149K",
D2548&lt;200,"150–199K",
TRUE,"200K+"
)</f>
        <v>150–199K</v>
      </c>
      <c r="R2548" s="25" t="str" cm="1">
        <f t="array" ref="R2548">_xlfn.IFS(
J2548=0,"No Mortgage",
J2548&lt;=100,"Low",
J2548&lt;=300,"Medium",
TRUE,"High"
)</f>
        <v>Medium</v>
      </c>
      <c r="S2548" s="25" t="str" cm="1">
        <f t="array" ref="S2548">_xlfn.IFS(
C2548&lt;10,"0-10",
C2548&lt;20,"11-20",
C2548&lt;30,"21-30",
TRUE,"30+ yrs"
)</f>
        <v>21-30</v>
      </c>
      <c r="T2548" s="26" t="str" cm="1">
        <f t="array" ref="T2548">_xlfn.IFS(
H2548&lt;1,"0-1",
H2548&lt;2,"1-2",
H2548&lt;3,"2-3",
H2548&lt;4,"3-4",
H2548&lt;5,"4-5",
TRUE,"5+"
)</f>
        <v>2-3</v>
      </c>
    </row>
    <row r="2549" spans="1:20" ht="15.6" x14ac:dyDescent="0.3">
      <c r="A2549" s="21">
        <v>2695</v>
      </c>
      <c r="B2549" s="22">
        <v>45</v>
      </c>
      <c r="C2549" s="22">
        <v>19</v>
      </c>
      <c r="D2549" s="22">
        <v>85</v>
      </c>
      <c r="E2549" s="23" t="str">
        <f t="shared" si="39"/>
        <v>51-100</v>
      </c>
      <c r="F2549" s="24">
        <v>94720</v>
      </c>
      <c r="G2549" s="22">
        <v>3</v>
      </c>
      <c r="H2549" s="22">
        <v>2.1</v>
      </c>
      <c r="I2549" s="22" t="s">
        <v>33</v>
      </c>
      <c r="J2549" s="22">
        <v>0</v>
      </c>
      <c r="K2549" s="22" t="s">
        <v>34</v>
      </c>
      <c r="L2549" s="22" t="s">
        <v>34</v>
      </c>
      <c r="M2549" s="22" t="s">
        <v>34</v>
      </c>
      <c r="N2549" s="22" t="s">
        <v>35</v>
      </c>
      <c r="O2549" s="22" t="s">
        <v>35</v>
      </c>
      <c r="P2549" s="25" t="str" cm="1">
        <f t="array" ref="P2549">_xlfn.IFS(
B2549&lt;30,"20-29",
B2549&lt;40,"30-39",
B2549&lt;50,"40-49",
B2549&lt;60,"50-59",
TRUE,"60+")</f>
        <v>40-49</v>
      </c>
      <c r="Q2549" s="25" t="str" cm="1">
        <f t="array" ref="Q2549">_xlfn.IFS(
D2549&lt;25,"0–24K",
D2549&lt;50,"25–49K",
D2549&lt;75,"50–74K",
D2549&lt;100,"75–99K",
D2549&lt;150,"100–149K",
D2549&lt;200,"150–199K",
TRUE,"200K+"
)</f>
        <v>75–99K</v>
      </c>
      <c r="R2549" s="25" t="str" cm="1">
        <f t="array" ref="R2549">_xlfn.IFS(
J2549=0,"No Mortgage",
J2549&lt;=100,"Low",
J2549&lt;=300,"Medium",
TRUE,"High"
)</f>
        <v>No Mortgage</v>
      </c>
      <c r="S2549" s="25" t="str" cm="1">
        <f t="array" ref="S2549">_xlfn.IFS(
C2549&lt;10,"0-10",
C2549&lt;20,"11-20",
C2549&lt;30,"21-30",
TRUE,"30+ yrs"
)</f>
        <v>11-20</v>
      </c>
      <c r="T2549" s="26" t="str" cm="1">
        <f t="array" ref="T2549">_xlfn.IFS(
H2549&lt;1,"0-1",
H2549&lt;2,"1-2",
H2549&lt;3,"2-3",
H2549&lt;4,"3-4",
H2549&lt;5,"4-5",
TRUE,"5+"
)</f>
        <v>2-3</v>
      </c>
    </row>
    <row r="2550" spans="1:20" ht="15.6" x14ac:dyDescent="0.3">
      <c r="A2550" s="21">
        <v>2728</v>
      </c>
      <c r="B2550" s="22">
        <v>45</v>
      </c>
      <c r="C2550" s="22">
        <v>19</v>
      </c>
      <c r="D2550" s="22">
        <v>69</v>
      </c>
      <c r="E2550" s="23" t="str">
        <f t="shared" si="39"/>
        <v>51-100</v>
      </c>
      <c r="F2550" s="24">
        <v>90840</v>
      </c>
      <c r="G2550" s="22">
        <v>1</v>
      </c>
      <c r="H2550" s="22">
        <v>2.8</v>
      </c>
      <c r="I2550" s="22" t="s">
        <v>33</v>
      </c>
      <c r="J2550" s="22">
        <v>220</v>
      </c>
      <c r="K2550" s="22" t="s">
        <v>34</v>
      </c>
      <c r="L2550" s="22" t="s">
        <v>34</v>
      </c>
      <c r="M2550" s="22" t="s">
        <v>34</v>
      </c>
      <c r="N2550" s="22" t="s">
        <v>35</v>
      </c>
      <c r="O2550" s="22" t="s">
        <v>35</v>
      </c>
      <c r="P2550" s="25" t="str" cm="1">
        <f t="array" ref="P2550">_xlfn.IFS(
B2550&lt;30,"20-29",
B2550&lt;40,"30-39",
B2550&lt;50,"40-49",
B2550&lt;60,"50-59",
TRUE,"60+")</f>
        <v>40-49</v>
      </c>
      <c r="Q2550" s="25" t="str" cm="1">
        <f t="array" ref="Q2550">_xlfn.IFS(
D2550&lt;25,"0–24K",
D2550&lt;50,"25–49K",
D2550&lt;75,"50–74K",
D2550&lt;100,"75–99K",
D2550&lt;150,"100–149K",
D2550&lt;200,"150–199K",
TRUE,"200K+"
)</f>
        <v>50–74K</v>
      </c>
      <c r="R2550" s="25" t="str" cm="1">
        <f t="array" ref="R2550">_xlfn.IFS(
J2550=0,"No Mortgage",
J2550&lt;=100,"Low",
J2550&lt;=300,"Medium",
TRUE,"High"
)</f>
        <v>Medium</v>
      </c>
      <c r="S2550" s="25" t="str" cm="1">
        <f t="array" ref="S2550">_xlfn.IFS(
C2550&lt;10,"0-10",
C2550&lt;20,"11-20",
C2550&lt;30,"21-30",
TRUE,"30+ yrs"
)</f>
        <v>11-20</v>
      </c>
      <c r="T2550" s="26" t="str" cm="1">
        <f t="array" ref="T2550">_xlfn.IFS(
H2550&lt;1,"0-1",
H2550&lt;2,"1-2",
H2550&lt;3,"2-3",
H2550&lt;4,"3-4",
H2550&lt;5,"4-5",
TRUE,"5+"
)</f>
        <v>2-3</v>
      </c>
    </row>
    <row r="2551" spans="1:20" ht="15.6" x14ac:dyDescent="0.3">
      <c r="A2551" s="21">
        <v>2789</v>
      </c>
      <c r="B2551" s="22">
        <v>45</v>
      </c>
      <c r="C2551" s="22">
        <v>20</v>
      </c>
      <c r="D2551" s="22">
        <v>30</v>
      </c>
      <c r="E2551" s="23" t="str">
        <f t="shared" si="39"/>
        <v>0-50</v>
      </c>
      <c r="F2551" s="24">
        <v>96003</v>
      </c>
      <c r="G2551" s="22">
        <v>1</v>
      </c>
      <c r="H2551" s="22">
        <v>0.1</v>
      </c>
      <c r="I2551" s="22" t="s">
        <v>33</v>
      </c>
      <c r="J2551" s="22">
        <v>0</v>
      </c>
      <c r="K2551" s="22" t="s">
        <v>34</v>
      </c>
      <c r="L2551" s="22" t="s">
        <v>34</v>
      </c>
      <c r="M2551" s="22" t="s">
        <v>34</v>
      </c>
      <c r="N2551" s="22" t="s">
        <v>35</v>
      </c>
      <c r="O2551" s="22" t="s">
        <v>34</v>
      </c>
      <c r="P2551" s="25" t="str" cm="1">
        <f t="array" ref="P2551">_xlfn.IFS(
B2551&lt;30,"20-29",
B2551&lt;40,"30-39",
B2551&lt;50,"40-49",
B2551&lt;60,"50-59",
TRUE,"60+")</f>
        <v>40-49</v>
      </c>
      <c r="Q2551" s="25" t="str" cm="1">
        <f t="array" ref="Q2551">_xlfn.IFS(
D2551&lt;25,"0–24K",
D2551&lt;50,"25–49K",
D2551&lt;75,"50–74K",
D2551&lt;100,"75–99K",
D2551&lt;150,"100–149K",
D2551&lt;200,"150–199K",
TRUE,"200K+"
)</f>
        <v>25–49K</v>
      </c>
      <c r="R2551" s="25" t="str" cm="1">
        <f t="array" ref="R2551">_xlfn.IFS(
J2551=0,"No Mortgage",
J2551&lt;=100,"Low",
J2551&lt;=300,"Medium",
TRUE,"High"
)</f>
        <v>No Mortgage</v>
      </c>
      <c r="S2551" s="25" t="str" cm="1">
        <f t="array" ref="S2551">_xlfn.IFS(
C2551&lt;10,"0-10",
C2551&lt;20,"11-20",
C2551&lt;30,"21-30",
TRUE,"30+ yrs"
)</f>
        <v>21-30</v>
      </c>
      <c r="T2551" s="26" t="str" cm="1">
        <f t="array" ref="T2551">_xlfn.IFS(
H2551&lt;1,"0-1",
H2551&lt;2,"1-2",
H2551&lt;3,"2-3",
H2551&lt;4,"3-4",
H2551&lt;5,"4-5",
TRUE,"5+"
)</f>
        <v>0-1</v>
      </c>
    </row>
    <row r="2552" spans="1:20" ht="15.6" x14ac:dyDescent="0.3">
      <c r="A2552" s="21">
        <v>2833</v>
      </c>
      <c r="B2552" s="22">
        <v>45</v>
      </c>
      <c r="C2552" s="22">
        <v>21</v>
      </c>
      <c r="D2552" s="22">
        <v>133</v>
      </c>
      <c r="E2552" s="23" t="str">
        <f t="shared" si="39"/>
        <v>100+</v>
      </c>
      <c r="F2552" s="24">
        <v>92056</v>
      </c>
      <c r="G2552" s="27">
        <v>2</v>
      </c>
      <c r="H2552" s="22">
        <v>5.7</v>
      </c>
      <c r="I2552" s="22" t="s">
        <v>36</v>
      </c>
      <c r="J2552" s="22">
        <v>0</v>
      </c>
      <c r="K2552" s="22" t="s">
        <v>35</v>
      </c>
      <c r="L2552" s="22" t="s">
        <v>34</v>
      </c>
      <c r="M2552" s="22" t="s">
        <v>35</v>
      </c>
      <c r="N2552" s="22" t="s">
        <v>35</v>
      </c>
      <c r="O2552" s="22" t="s">
        <v>35</v>
      </c>
      <c r="P2552" s="25" t="str" cm="1">
        <f t="array" ref="P2552">_xlfn.IFS(
B2552&lt;30,"20-29",
B2552&lt;40,"30-39",
B2552&lt;50,"40-49",
B2552&lt;60,"50-59",
TRUE,"60+")</f>
        <v>40-49</v>
      </c>
      <c r="Q2552" s="25" t="str" cm="1">
        <f t="array" ref="Q2552">_xlfn.IFS(
D2552&lt;25,"0–24K",
D2552&lt;50,"25–49K",
D2552&lt;75,"50–74K",
D2552&lt;100,"75–99K",
D2552&lt;150,"100–149K",
D2552&lt;200,"150–199K",
TRUE,"200K+"
)</f>
        <v>100–149K</v>
      </c>
      <c r="R2552" s="25" t="str" cm="1">
        <f t="array" ref="R2552">_xlfn.IFS(
J2552=0,"No Mortgage",
J2552&lt;=100,"Low",
J2552&lt;=300,"Medium",
TRUE,"High"
)</f>
        <v>No Mortgage</v>
      </c>
      <c r="S2552" s="25" t="str" cm="1">
        <f t="array" ref="S2552">_xlfn.IFS(
C2552&lt;10,"0-10",
C2552&lt;20,"11-20",
C2552&lt;30,"21-30",
TRUE,"30+ yrs"
)</f>
        <v>21-30</v>
      </c>
      <c r="T2552" s="26" t="str" cm="1">
        <f t="array" ref="T2552">_xlfn.IFS(
H2552&lt;1,"0-1",
H2552&lt;2,"1-2",
H2552&lt;3,"2-3",
H2552&lt;4,"3-4",
H2552&lt;5,"4-5",
TRUE,"5+"
)</f>
        <v>5+</v>
      </c>
    </row>
    <row r="2553" spans="1:20" ht="15.6" x14ac:dyDescent="0.3">
      <c r="A2553" s="21">
        <v>2850</v>
      </c>
      <c r="B2553" s="22">
        <v>45</v>
      </c>
      <c r="C2553" s="22">
        <v>21</v>
      </c>
      <c r="D2553" s="22">
        <v>158</v>
      </c>
      <c r="E2553" s="23" t="str">
        <f t="shared" si="39"/>
        <v>100+</v>
      </c>
      <c r="F2553" s="24">
        <v>94085</v>
      </c>
      <c r="G2553" s="22">
        <v>2</v>
      </c>
      <c r="H2553" s="22">
        <v>6.67</v>
      </c>
      <c r="I2553" s="22" t="s">
        <v>33</v>
      </c>
      <c r="J2553" s="22">
        <v>132</v>
      </c>
      <c r="K2553" s="22" t="s">
        <v>34</v>
      </c>
      <c r="L2553" s="22" t="s">
        <v>34</v>
      </c>
      <c r="M2553" s="22" t="s">
        <v>34</v>
      </c>
      <c r="N2553" s="22" t="s">
        <v>35</v>
      </c>
      <c r="O2553" s="22" t="s">
        <v>35</v>
      </c>
      <c r="P2553" s="25" t="str" cm="1">
        <f t="array" ref="P2553">_xlfn.IFS(
B2553&lt;30,"20-29",
B2553&lt;40,"30-39",
B2553&lt;50,"40-49",
B2553&lt;60,"50-59",
TRUE,"60+")</f>
        <v>40-49</v>
      </c>
      <c r="Q2553" s="25" t="str" cm="1">
        <f t="array" ref="Q2553">_xlfn.IFS(
D2553&lt;25,"0–24K",
D2553&lt;50,"25–49K",
D2553&lt;75,"50–74K",
D2553&lt;100,"75–99K",
D2553&lt;150,"100–149K",
D2553&lt;200,"150–199K",
TRUE,"200K+"
)</f>
        <v>150–199K</v>
      </c>
      <c r="R2553" s="25" t="str" cm="1">
        <f t="array" ref="R2553">_xlfn.IFS(
J2553=0,"No Mortgage",
J2553&lt;=100,"Low",
J2553&lt;=300,"Medium",
TRUE,"High"
)</f>
        <v>Medium</v>
      </c>
      <c r="S2553" s="25" t="str" cm="1">
        <f t="array" ref="S2553">_xlfn.IFS(
C2553&lt;10,"0-10",
C2553&lt;20,"11-20",
C2553&lt;30,"21-30",
TRUE,"30+ yrs"
)</f>
        <v>21-30</v>
      </c>
      <c r="T2553" s="26" t="str" cm="1">
        <f t="array" ref="T2553">_xlfn.IFS(
H2553&lt;1,"0-1",
H2553&lt;2,"1-2",
H2553&lt;3,"2-3",
H2553&lt;4,"3-4",
H2553&lt;5,"4-5",
TRUE,"5+"
)</f>
        <v>5+</v>
      </c>
    </row>
    <row r="2554" spans="1:20" ht="15.6" x14ac:dyDescent="0.3">
      <c r="A2554" s="21">
        <v>2879</v>
      </c>
      <c r="B2554" s="22">
        <v>45</v>
      </c>
      <c r="C2554" s="22">
        <v>19</v>
      </c>
      <c r="D2554" s="22">
        <v>122</v>
      </c>
      <c r="E2554" s="23" t="str">
        <f t="shared" si="39"/>
        <v>100+</v>
      </c>
      <c r="F2554" s="24">
        <v>94590</v>
      </c>
      <c r="G2554" s="22">
        <v>4</v>
      </c>
      <c r="H2554" s="22">
        <v>4.0999999999999996</v>
      </c>
      <c r="I2554" s="22" t="s">
        <v>37</v>
      </c>
      <c r="J2554" s="22">
        <v>0</v>
      </c>
      <c r="K2554" s="22" t="s">
        <v>35</v>
      </c>
      <c r="L2554" s="22" t="s">
        <v>34</v>
      </c>
      <c r="M2554" s="22" t="s">
        <v>34</v>
      </c>
      <c r="N2554" s="22" t="s">
        <v>35</v>
      </c>
      <c r="O2554" s="22" t="s">
        <v>34</v>
      </c>
      <c r="P2554" s="25" t="str" cm="1">
        <f t="array" ref="P2554">_xlfn.IFS(
B2554&lt;30,"20-29",
B2554&lt;40,"30-39",
B2554&lt;50,"40-49",
B2554&lt;60,"50-59",
TRUE,"60+")</f>
        <v>40-49</v>
      </c>
      <c r="Q2554" s="25" t="str" cm="1">
        <f t="array" ref="Q2554">_xlfn.IFS(
D2554&lt;25,"0–24K",
D2554&lt;50,"25–49K",
D2554&lt;75,"50–74K",
D2554&lt;100,"75–99K",
D2554&lt;150,"100–149K",
D2554&lt;200,"150–199K",
TRUE,"200K+"
)</f>
        <v>100–149K</v>
      </c>
      <c r="R2554" s="25" t="str" cm="1">
        <f t="array" ref="R2554">_xlfn.IFS(
J2554=0,"No Mortgage",
J2554&lt;=100,"Low",
J2554&lt;=300,"Medium",
TRUE,"High"
)</f>
        <v>No Mortgage</v>
      </c>
      <c r="S2554" s="25" t="str" cm="1">
        <f t="array" ref="S2554">_xlfn.IFS(
C2554&lt;10,"0-10",
C2554&lt;20,"11-20",
C2554&lt;30,"21-30",
TRUE,"30+ yrs"
)</f>
        <v>11-20</v>
      </c>
      <c r="T2554" s="26" t="str" cm="1">
        <f t="array" ref="T2554">_xlfn.IFS(
H2554&lt;1,"0-1",
H2554&lt;2,"1-2",
H2554&lt;3,"2-3",
H2554&lt;4,"3-4",
H2554&lt;5,"4-5",
TRUE,"5+"
)</f>
        <v>4-5</v>
      </c>
    </row>
    <row r="2555" spans="1:20" ht="15.6" x14ac:dyDescent="0.3">
      <c r="A2555" s="21">
        <v>2908</v>
      </c>
      <c r="B2555" s="22">
        <v>45</v>
      </c>
      <c r="C2555" s="22">
        <v>20</v>
      </c>
      <c r="D2555" s="22">
        <v>40</v>
      </c>
      <c r="E2555" s="23" t="str">
        <f t="shared" si="39"/>
        <v>0-50</v>
      </c>
      <c r="F2555" s="24">
        <v>91763</v>
      </c>
      <c r="G2555" s="22">
        <v>2</v>
      </c>
      <c r="H2555" s="22">
        <v>1.3</v>
      </c>
      <c r="I2555" s="22" t="s">
        <v>33</v>
      </c>
      <c r="J2555" s="22">
        <v>0</v>
      </c>
      <c r="K2555" s="22" t="s">
        <v>34</v>
      </c>
      <c r="L2555" s="22" t="s">
        <v>34</v>
      </c>
      <c r="M2555" s="22" t="s">
        <v>34</v>
      </c>
      <c r="N2555" s="22" t="s">
        <v>34</v>
      </c>
      <c r="O2555" s="22" t="s">
        <v>35</v>
      </c>
      <c r="P2555" s="25" t="str" cm="1">
        <f t="array" ref="P2555">_xlfn.IFS(
B2555&lt;30,"20-29",
B2555&lt;40,"30-39",
B2555&lt;50,"40-49",
B2555&lt;60,"50-59",
TRUE,"60+")</f>
        <v>40-49</v>
      </c>
      <c r="Q2555" s="25" t="str" cm="1">
        <f t="array" ref="Q2555">_xlfn.IFS(
D2555&lt;25,"0–24K",
D2555&lt;50,"25–49K",
D2555&lt;75,"50–74K",
D2555&lt;100,"75–99K",
D2555&lt;150,"100–149K",
D2555&lt;200,"150–199K",
TRUE,"200K+"
)</f>
        <v>25–49K</v>
      </c>
      <c r="R2555" s="25" t="str" cm="1">
        <f t="array" ref="R2555">_xlfn.IFS(
J2555=0,"No Mortgage",
J2555&lt;=100,"Low",
J2555&lt;=300,"Medium",
TRUE,"High"
)</f>
        <v>No Mortgage</v>
      </c>
      <c r="S2555" s="25" t="str" cm="1">
        <f t="array" ref="S2555">_xlfn.IFS(
C2555&lt;10,"0-10",
C2555&lt;20,"11-20",
C2555&lt;30,"21-30",
TRUE,"30+ yrs"
)</f>
        <v>21-30</v>
      </c>
      <c r="T2555" s="26" t="str" cm="1">
        <f t="array" ref="T2555">_xlfn.IFS(
H2555&lt;1,"0-1",
H2555&lt;2,"1-2",
H2555&lt;3,"2-3",
H2555&lt;4,"3-4",
H2555&lt;5,"4-5",
TRUE,"5+"
)</f>
        <v>1-2</v>
      </c>
    </row>
    <row r="2556" spans="1:20" ht="15.6" x14ac:dyDescent="0.3">
      <c r="A2556" s="21">
        <v>2946</v>
      </c>
      <c r="B2556" s="22">
        <v>45</v>
      </c>
      <c r="C2556" s="22">
        <v>19</v>
      </c>
      <c r="D2556" s="22">
        <v>30</v>
      </c>
      <c r="E2556" s="23" t="str">
        <f t="shared" si="39"/>
        <v>0-50</v>
      </c>
      <c r="F2556" s="24">
        <v>94305</v>
      </c>
      <c r="G2556" s="22">
        <v>3</v>
      </c>
      <c r="H2556" s="22">
        <v>0.5</v>
      </c>
      <c r="I2556" s="22" t="s">
        <v>37</v>
      </c>
      <c r="J2556" s="22">
        <v>0</v>
      </c>
      <c r="K2556" s="22" t="s">
        <v>34</v>
      </c>
      <c r="L2556" s="22" t="s">
        <v>34</v>
      </c>
      <c r="M2556" s="22" t="s">
        <v>34</v>
      </c>
      <c r="N2556" s="22" t="s">
        <v>35</v>
      </c>
      <c r="O2556" s="22" t="s">
        <v>35</v>
      </c>
      <c r="P2556" s="25" t="str" cm="1">
        <f t="array" ref="P2556">_xlfn.IFS(
B2556&lt;30,"20-29",
B2556&lt;40,"30-39",
B2556&lt;50,"40-49",
B2556&lt;60,"50-59",
TRUE,"60+")</f>
        <v>40-49</v>
      </c>
      <c r="Q2556" s="25" t="str" cm="1">
        <f t="array" ref="Q2556">_xlfn.IFS(
D2556&lt;25,"0–24K",
D2556&lt;50,"25–49K",
D2556&lt;75,"50–74K",
D2556&lt;100,"75–99K",
D2556&lt;150,"100–149K",
D2556&lt;200,"150–199K",
TRUE,"200K+"
)</f>
        <v>25–49K</v>
      </c>
      <c r="R2556" s="25" t="str" cm="1">
        <f t="array" ref="R2556">_xlfn.IFS(
J2556=0,"No Mortgage",
J2556&lt;=100,"Low",
J2556&lt;=300,"Medium",
TRUE,"High"
)</f>
        <v>No Mortgage</v>
      </c>
      <c r="S2556" s="25" t="str" cm="1">
        <f t="array" ref="S2556">_xlfn.IFS(
C2556&lt;10,"0-10",
C2556&lt;20,"11-20",
C2556&lt;30,"21-30",
TRUE,"30+ yrs"
)</f>
        <v>11-20</v>
      </c>
      <c r="T2556" s="26" t="str" cm="1">
        <f t="array" ref="T2556">_xlfn.IFS(
H2556&lt;1,"0-1",
H2556&lt;2,"1-2",
H2556&lt;3,"2-3",
H2556&lt;4,"3-4",
H2556&lt;5,"4-5",
TRUE,"5+"
)</f>
        <v>0-1</v>
      </c>
    </row>
    <row r="2557" spans="1:20" ht="15.6" x14ac:dyDescent="0.3">
      <c r="A2557" s="21">
        <v>2948</v>
      </c>
      <c r="B2557" s="22">
        <v>45</v>
      </c>
      <c r="C2557" s="22">
        <v>21</v>
      </c>
      <c r="D2557" s="22">
        <v>151</v>
      </c>
      <c r="E2557" s="23" t="str">
        <f t="shared" si="39"/>
        <v>100+</v>
      </c>
      <c r="F2557" s="24">
        <v>90024</v>
      </c>
      <c r="G2557" s="22">
        <v>2</v>
      </c>
      <c r="H2557" s="22">
        <v>3.3</v>
      </c>
      <c r="I2557" s="22" t="s">
        <v>33</v>
      </c>
      <c r="J2557" s="22">
        <v>328</v>
      </c>
      <c r="K2557" s="22" t="s">
        <v>34</v>
      </c>
      <c r="L2557" s="22" t="s">
        <v>34</v>
      </c>
      <c r="M2557" s="22" t="s">
        <v>34</v>
      </c>
      <c r="N2557" s="22" t="s">
        <v>34</v>
      </c>
      <c r="O2557" s="22" t="s">
        <v>34</v>
      </c>
      <c r="P2557" s="25" t="str" cm="1">
        <f t="array" ref="P2557">_xlfn.IFS(
B2557&lt;30,"20-29",
B2557&lt;40,"30-39",
B2557&lt;50,"40-49",
B2557&lt;60,"50-59",
TRUE,"60+")</f>
        <v>40-49</v>
      </c>
      <c r="Q2557" s="25" t="str" cm="1">
        <f t="array" ref="Q2557">_xlfn.IFS(
D2557&lt;25,"0–24K",
D2557&lt;50,"25–49K",
D2557&lt;75,"50–74K",
D2557&lt;100,"75–99K",
D2557&lt;150,"100–149K",
D2557&lt;200,"150–199K",
TRUE,"200K+"
)</f>
        <v>150–199K</v>
      </c>
      <c r="R2557" s="25" t="str" cm="1">
        <f t="array" ref="R2557">_xlfn.IFS(
J2557=0,"No Mortgage",
J2557&lt;=100,"Low",
J2557&lt;=300,"Medium",
TRUE,"High"
)</f>
        <v>High</v>
      </c>
      <c r="S2557" s="25" t="str" cm="1">
        <f t="array" ref="S2557">_xlfn.IFS(
C2557&lt;10,"0-10",
C2557&lt;20,"11-20",
C2557&lt;30,"21-30",
TRUE,"30+ yrs"
)</f>
        <v>21-30</v>
      </c>
      <c r="T2557" s="26" t="str" cm="1">
        <f t="array" ref="T2557">_xlfn.IFS(
H2557&lt;1,"0-1",
H2557&lt;2,"1-2",
H2557&lt;3,"2-3",
H2557&lt;4,"3-4",
H2557&lt;5,"4-5",
TRUE,"5+"
)</f>
        <v>3-4</v>
      </c>
    </row>
    <row r="2558" spans="1:20" ht="15.6" x14ac:dyDescent="0.3">
      <c r="A2558" s="21">
        <v>3014</v>
      </c>
      <c r="B2558" s="22">
        <v>45</v>
      </c>
      <c r="C2558" s="22">
        <v>21</v>
      </c>
      <c r="D2558" s="22">
        <v>183</v>
      </c>
      <c r="E2558" s="23" t="str">
        <f t="shared" si="39"/>
        <v>100+</v>
      </c>
      <c r="F2558" s="24">
        <v>90029</v>
      </c>
      <c r="G2558" s="22">
        <v>2</v>
      </c>
      <c r="H2558" s="22">
        <v>1.4</v>
      </c>
      <c r="I2558" s="22" t="s">
        <v>33</v>
      </c>
      <c r="J2558" s="22">
        <v>0</v>
      </c>
      <c r="K2558" s="22" t="s">
        <v>34</v>
      </c>
      <c r="L2558" s="22" t="s">
        <v>34</v>
      </c>
      <c r="M2558" s="22" t="s">
        <v>34</v>
      </c>
      <c r="N2558" s="22" t="s">
        <v>35</v>
      </c>
      <c r="O2558" s="22" t="s">
        <v>35</v>
      </c>
      <c r="P2558" s="25" t="str" cm="1">
        <f t="array" ref="P2558">_xlfn.IFS(
B2558&lt;30,"20-29",
B2558&lt;40,"30-39",
B2558&lt;50,"40-49",
B2558&lt;60,"50-59",
TRUE,"60+")</f>
        <v>40-49</v>
      </c>
      <c r="Q2558" s="25" t="str" cm="1">
        <f t="array" ref="Q2558">_xlfn.IFS(
D2558&lt;25,"0–24K",
D2558&lt;50,"25–49K",
D2558&lt;75,"50–74K",
D2558&lt;100,"75–99K",
D2558&lt;150,"100–149K",
D2558&lt;200,"150–199K",
TRUE,"200K+"
)</f>
        <v>150–199K</v>
      </c>
      <c r="R2558" s="25" t="str" cm="1">
        <f t="array" ref="R2558">_xlfn.IFS(
J2558=0,"No Mortgage",
J2558&lt;=100,"Low",
J2558&lt;=300,"Medium",
TRUE,"High"
)</f>
        <v>No Mortgage</v>
      </c>
      <c r="S2558" s="25" t="str" cm="1">
        <f t="array" ref="S2558">_xlfn.IFS(
C2558&lt;10,"0-10",
C2558&lt;20,"11-20",
C2558&lt;30,"21-30",
TRUE,"30+ yrs"
)</f>
        <v>21-30</v>
      </c>
      <c r="T2558" s="26" t="str" cm="1">
        <f t="array" ref="T2558">_xlfn.IFS(
H2558&lt;1,"0-1",
H2558&lt;2,"1-2",
H2558&lt;3,"2-3",
H2558&lt;4,"3-4",
H2558&lt;5,"4-5",
TRUE,"5+"
)</f>
        <v>1-2</v>
      </c>
    </row>
    <row r="2559" spans="1:20" ht="15.6" x14ac:dyDescent="0.3">
      <c r="A2559" s="21">
        <v>3055</v>
      </c>
      <c r="B2559" s="22">
        <v>45</v>
      </c>
      <c r="C2559" s="22">
        <v>21</v>
      </c>
      <c r="D2559" s="22">
        <v>134</v>
      </c>
      <c r="E2559" s="23" t="str">
        <f t="shared" si="39"/>
        <v>100+</v>
      </c>
      <c r="F2559" s="24">
        <v>92697</v>
      </c>
      <c r="G2559" s="22">
        <v>4</v>
      </c>
      <c r="H2559" s="22">
        <v>5.5</v>
      </c>
      <c r="I2559" s="22" t="s">
        <v>37</v>
      </c>
      <c r="J2559" s="22">
        <v>0</v>
      </c>
      <c r="K2559" s="22" t="s">
        <v>35</v>
      </c>
      <c r="L2559" s="22" t="s">
        <v>34</v>
      </c>
      <c r="M2559" s="22" t="s">
        <v>35</v>
      </c>
      <c r="N2559" s="22" t="s">
        <v>35</v>
      </c>
      <c r="O2559" s="22" t="s">
        <v>35</v>
      </c>
      <c r="P2559" s="25" t="str" cm="1">
        <f t="array" ref="P2559">_xlfn.IFS(
B2559&lt;30,"20-29",
B2559&lt;40,"30-39",
B2559&lt;50,"40-49",
B2559&lt;60,"50-59",
TRUE,"60+")</f>
        <v>40-49</v>
      </c>
      <c r="Q2559" s="25" t="str" cm="1">
        <f t="array" ref="Q2559">_xlfn.IFS(
D2559&lt;25,"0–24K",
D2559&lt;50,"25–49K",
D2559&lt;75,"50–74K",
D2559&lt;100,"75–99K",
D2559&lt;150,"100–149K",
D2559&lt;200,"150–199K",
TRUE,"200K+"
)</f>
        <v>100–149K</v>
      </c>
      <c r="R2559" s="25" t="str" cm="1">
        <f t="array" ref="R2559">_xlfn.IFS(
J2559=0,"No Mortgage",
J2559&lt;=100,"Low",
J2559&lt;=300,"Medium",
TRUE,"High"
)</f>
        <v>No Mortgage</v>
      </c>
      <c r="S2559" s="25" t="str" cm="1">
        <f t="array" ref="S2559">_xlfn.IFS(
C2559&lt;10,"0-10",
C2559&lt;20,"11-20",
C2559&lt;30,"21-30",
TRUE,"30+ yrs"
)</f>
        <v>21-30</v>
      </c>
      <c r="T2559" s="26" t="str" cm="1">
        <f t="array" ref="T2559">_xlfn.IFS(
H2559&lt;1,"0-1",
H2559&lt;2,"1-2",
H2559&lt;3,"2-3",
H2559&lt;4,"3-4",
H2559&lt;5,"4-5",
TRUE,"5+"
)</f>
        <v>5+</v>
      </c>
    </row>
    <row r="2560" spans="1:20" ht="15.6" x14ac:dyDescent="0.3">
      <c r="A2560" s="21">
        <v>3125</v>
      </c>
      <c r="B2560" s="22">
        <v>45</v>
      </c>
      <c r="C2560" s="22">
        <v>20</v>
      </c>
      <c r="D2560" s="22">
        <v>198</v>
      </c>
      <c r="E2560" s="23" t="str">
        <f t="shared" si="39"/>
        <v>100+</v>
      </c>
      <c r="F2560" s="24">
        <v>95053</v>
      </c>
      <c r="G2560" s="22">
        <v>2</v>
      </c>
      <c r="H2560" s="22">
        <v>2.8</v>
      </c>
      <c r="I2560" s="22" t="s">
        <v>33</v>
      </c>
      <c r="J2560" s="22">
        <v>0</v>
      </c>
      <c r="K2560" s="22" t="s">
        <v>34</v>
      </c>
      <c r="L2560" s="22" t="s">
        <v>34</v>
      </c>
      <c r="M2560" s="22" t="s">
        <v>34</v>
      </c>
      <c r="N2560" s="22" t="s">
        <v>35</v>
      </c>
      <c r="O2560" s="22" t="s">
        <v>35</v>
      </c>
      <c r="P2560" s="25" t="str" cm="1">
        <f t="array" ref="P2560">_xlfn.IFS(
B2560&lt;30,"20-29",
B2560&lt;40,"30-39",
B2560&lt;50,"40-49",
B2560&lt;60,"50-59",
TRUE,"60+")</f>
        <v>40-49</v>
      </c>
      <c r="Q2560" s="25" t="str" cm="1">
        <f t="array" ref="Q2560">_xlfn.IFS(
D2560&lt;25,"0–24K",
D2560&lt;50,"25–49K",
D2560&lt;75,"50–74K",
D2560&lt;100,"75–99K",
D2560&lt;150,"100–149K",
D2560&lt;200,"150–199K",
TRUE,"200K+"
)</f>
        <v>150–199K</v>
      </c>
      <c r="R2560" s="25" t="str" cm="1">
        <f t="array" ref="R2560">_xlfn.IFS(
J2560=0,"No Mortgage",
J2560&lt;=100,"Low",
J2560&lt;=300,"Medium",
TRUE,"High"
)</f>
        <v>No Mortgage</v>
      </c>
      <c r="S2560" s="25" t="str" cm="1">
        <f t="array" ref="S2560">_xlfn.IFS(
C2560&lt;10,"0-10",
C2560&lt;20,"11-20",
C2560&lt;30,"21-30",
TRUE,"30+ yrs"
)</f>
        <v>21-30</v>
      </c>
      <c r="T2560" s="26" t="str" cm="1">
        <f t="array" ref="T2560">_xlfn.IFS(
H2560&lt;1,"0-1",
H2560&lt;2,"1-2",
H2560&lt;3,"2-3",
H2560&lt;4,"3-4",
H2560&lt;5,"4-5",
TRUE,"5+"
)</f>
        <v>2-3</v>
      </c>
    </row>
    <row r="2561" spans="1:20" ht="15.6" x14ac:dyDescent="0.3">
      <c r="A2561" s="21">
        <v>3225</v>
      </c>
      <c r="B2561" s="22">
        <v>45</v>
      </c>
      <c r="C2561" s="22">
        <v>21</v>
      </c>
      <c r="D2561" s="22">
        <v>58</v>
      </c>
      <c r="E2561" s="23" t="str">
        <f t="shared" si="39"/>
        <v>51-100</v>
      </c>
      <c r="F2561" s="24">
        <v>94025</v>
      </c>
      <c r="G2561" s="22">
        <v>3</v>
      </c>
      <c r="H2561" s="22">
        <v>0.3</v>
      </c>
      <c r="I2561" s="22" t="s">
        <v>36</v>
      </c>
      <c r="J2561" s="22">
        <v>0</v>
      </c>
      <c r="K2561" s="22" t="s">
        <v>34</v>
      </c>
      <c r="L2561" s="22" t="s">
        <v>35</v>
      </c>
      <c r="M2561" s="22" t="s">
        <v>34</v>
      </c>
      <c r="N2561" s="22" t="s">
        <v>35</v>
      </c>
      <c r="O2561" s="22" t="s">
        <v>34</v>
      </c>
      <c r="P2561" s="25" t="str" cm="1">
        <f t="array" ref="P2561">_xlfn.IFS(
B2561&lt;30,"20-29",
B2561&lt;40,"30-39",
B2561&lt;50,"40-49",
B2561&lt;60,"50-59",
TRUE,"60+")</f>
        <v>40-49</v>
      </c>
      <c r="Q2561" s="25" t="str" cm="1">
        <f t="array" ref="Q2561">_xlfn.IFS(
D2561&lt;25,"0–24K",
D2561&lt;50,"25–49K",
D2561&lt;75,"50–74K",
D2561&lt;100,"75–99K",
D2561&lt;150,"100–149K",
D2561&lt;200,"150–199K",
TRUE,"200K+"
)</f>
        <v>50–74K</v>
      </c>
      <c r="R2561" s="25" t="str" cm="1">
        <f t="array" ref="R2561">_xlfn.IFS(
J2561=0,"No Mortgage",
J2561&lt;=100,"Low",
J2561&lt;=300,"Medium",
TRUE,"High"
)</f>
        <v>No Mortgage</v>
      </c>
      <c r="S2561" s="25" t="str" cm="1">
        <f t="array" ref="S2561">_xlfn.IFS(
C2561&lt;10,"0-10",
C2561&lt;20,"11-20",
C2561&lt;30,"21-30",
TRUE,"30+ yrs"
)</f>
        <v>21-30</v>
      </c>
      <c r="T2561" s="26" t="str" cm="1">
        <f t="array" ref="T2561">_xlfn.IFS(
H2561&lt;1,"0-1",
H2561&lt;2,"1-2",
H2561&lt;3,"2-3",
H2561&lt;4,"3-4",
H2561&lt;5,"4-5",
TRUE,"5+"
)</f>
        <v>0-1</v>
      </c>
    </row>
    <row r="2562" spans="1:20" ht="15.6" x14ac:dyDescent="0.3">
      <c r="A2562" s="21">
        <v>3283</v>
      </c>
      <c r="B2562" s="22">
        <v>45</v>
      </c>
      <c r="C2562" s="22">
        <v>21</v>
      </c>
      <c r="D2562" s="22">
        <v>91</v>
      </c>
      <c r="E2562" s="23" t="str">
        <f t="shared" ref="E2562:E2625" si="40">IF(D2562&lt;=50,"0-50",IF(D2562&lt;=100,"51-100","100+"))</f>
        <v>51-100</v>
      </c>
      <c r="F2562" s="24">
        <v>95054</v>
      </c>
      <c r="G2562" s="22">
        <v>1</v>
      </c>
      <c r="H2562" s="22">
        <v>4.7</v>
      </c>
      <c r="I2562" s="22" t="s">
        <v>33</v>
      </c>
      <c r="J2562" s="22">
        <v>0</v>
      </c>
      <c r="K2562" s="22" t="s">
        <v>34</v>
      </c>
      <c r="L2562" s="22" t="s">
        <v>34</v>
      </c>
      <c r="M2562" s="22" t="s">
        <v>34</v>
      </c>
      <c r="N2562" s="22" t="s">
        <v>35</v>
      </c>
      <c r="O2562" s="22" t="s">
        <v>34</v>
      </c>
      <c r="P2562" s="25" t="str" cm="1">
        <f t="array" ref="P2562">_xlfn.IFS(
B2562&lt;30,"20-29",
B2562&lt;40,"30-39",
B2562&lt;50,"40-49",
B2562&lt;60,"50-59",
TRUE,"60+")</f>
        <v>40-49</v>
      </c>
      <c r="Q2562" s="25" t="str" cm="1">
        <f t="array" ref="Q2562">_xlfn.IFS(
D2562&lt;25,"0–24K",
D2562&lt;50,"25–49K",
D2562&lt;75,"50–74K",
D2562&lt;100,"75–99K",
D2562&lt;150,"100–149K",
D2562&lt;200,"150–199K",
TRUE,"200K+"
)</f>
        <v>75–99K</v>
      </c>
      <c r="R2562" s="25" t="str" cm="1">
        <f t="array" ref="R2562">_xlfn.IFS(
J2562=0,"No Mortgage",
J2562&lt;=100,"Low",
J2562&lt;=300,"Medium",
TRUE,"High"
)</f>
        <v>No Mortgage</v>
      </c>
      <c r="S2562" s="25" t="str" cm="1">
        <f t="array" ref="S2562">_xlfn.IFS(
C2562&lt;10,"0-10",
C2562&lt;20,"11-20",
C2562&lt;30,"21-30",
TRUE,"30+ yrs"
)</f>
        <v>21-30</v>
      </c>
      <c r="T2562" s="26" t="str" cm="1">
        <f t="array" ref="T2562">_xlfn.IFS(
H2562&lt;1,"0-1",
H2562&lt;2,"1-2",
H2562&lt;3,"2-3",
H2562&lt;4,"3-4",
H2562&lt;5,"4-5",
TRUE,"5+"
)</f>
        <v>4-5</v>
      </c>
    </row>
    <row r="2563" spans="1:20" ht="15.6" x14ac:dyDescent="0.3">
      <c r="A2563" s="21">
        <v>3329</v>
      </c>
      <c r="B2563" s="22">
        <v>45</v>
      </c>
      <c r="C2563" s="22">
        <v>20</v>
      </c>
      <c r="D2563" s="22">
        <v>22</v>
      </c>
      <c r="E2563" s="23" t="str">
        <f t="shared" si="40"/>
        <v>0-50</v>
      </c>
      <c r="F2563" s="24">
        <v>90230</v>
      </c>
      <c r="G2563" s="22">
        <v>1</v>
      </c>
      <c r="H2563" s="22">
        <v>0.1</v>
      </c>
      <c r="I2563" s="22" t="s">
        <v>33</v>
      </c>
      <c r="J2563" s="22">
        <v>0</v>
      </c>
      <c r="K2563" s="22" t="s">
        <v>34</v>
      </c>
      <c r="L2563" s="22" t="s">
        <v>34</v>
      </c>
      <c r="M2563" s="22" t="s">
        <v>34</v>
      </c>
      <c r="N2563" s="22" t="s">
        <v>34</v>
      </c>
      <c r="O2563" s="22" t="s">
        <v>34</v>
      </c>
      <c r="P2563" s="25" t="str" cm="1">
        <f t="array" ref="P2563">_xlfn.IFS(
B2563&lt;30,"20-29",
B2563&lt;40,"30-39",
B2563&lt;50,"40-49",
B2563&lt;60,"50-59",
TRUE,"60+")</f>
        <v>40-49</v>
      </c>
      <c r="Q2563" s="25" t="str" cm="1">
        <f t="array" ref="Q2563">_xlfn.IFS(
D2563&lt;25,"0–24K",
D2563&lt;50,"25–49K",
D2563&lt;75,"50–74K",
D2563&lt;100,"75–99K",
D2563&lt;150,"100–149K",
D2563&lt;200,"150–199K",
TRUE,"200K+"
)</f>
        <v>0–24K</v>
      </c>
      <c r="R2563" s="25" t="str" cm="1">
        <f t="array" ref="R2563">_xlfn.IFS(
J2563=0,"No Mortgage",
J2563&lt;=100,"Low",
J2563&lt;=300,"Medium",
TRUE,"High"
)</f>
        <v>No Mortgage</v>
      </c>
      <c r="S2563" s="25" t="str" cm="1">
        <f t="array" ref="S2563">_xlfn.IFS(
C2563&lt;10,"0-10",
C2563&lt;20,"11-20",
C2563&lt;30,"21-30",
TRUE,"30+ yrs"
)</f>
        <v>21-30</v>
      </c>
      <c r="T2563" s="26" t="str" cm="1">
        <f t="array" ref="T2563">_xlfn.IFS(
H2563&lt;1,"0-1",
H2563&lt;2,"1-2",
H2563&lt;3,"2-3",
H2563&lt;4,"3-4",
H2563&lt;5,"4-5",
TRUE,"5+"
)</f>
        <v>0-1</v>
      </c>
    </row>
    <row r="2564" spans="1:20" ht="15.6" x14ac:dyDescent="0.3">
      <c r="A2564" s="21">
        <v>3369</v>
      </c>
      <c r="B2564" s="22">
        <v>45</v>
      </c>
      <c r="C2564" s="22">
        <v>18</v>
      </c>
      <c r="D2564" s="22">
        <v>163</v>
      </c>
      <c r="E2564" s="23" t="str">
        <f t="shared" si="40"/>
        <v>100+</v>
      </c>
      <c r="F2564" s="24">
        <v>94720</v>
      </c>
      <c r="G2564" s="22">
        <v>3</v>
      </c>
      <c r="H2564" s="22">
        <v>5.33</v>
      </c>
      <c r="I2564" s="22" t="s">
        <v>37</v>
      </c>
      <c r="J2564" s="22">
        <v>0</v>
      </c>
      <c r="K2564" s="22" t="s">
        <v>35</v>
      </c>
      <c r="L2564" s="22" t="s">
        <v>34</v>
      </c>
      <c r="M2564" s="22" t="s">
        <v>35</v>
      </c>
      <c r="N2564" s="22" t="s">
        <v>34</v>
      </c>
      <c r="O2564" s="22" t="s">
        <v>35</v>
      </c>
      <c r="P2564" s="25" t="str" cm="1">
        <f t="array" ref="P2564">_xlfn.IFS(
B2564&lt;30,"20-29",
B2564&lt;40,"30-39",
B2564&lt;50,"40-49",
B2564&lt;60,"50-59",
TRUE,"60+")</f>
        <v>40-49</v>
      </c>
      <c r="Q2564" s="25" t="str" cm="1">
        <f t="array" ref="Q2564">_xlfn.IFS(
D2564&lt;25,"0–24K",
D2564&lt;50,"25–49K",
D2564&lt;75,"50–74K",
D2564&lt;100,"75–99K",
D2564&lt;150,"100–149K",
D2564&lt;200,"150–199K",
TRUE,"200K+"
)</f>
        <v>150–199K</v>
      </c>
      <c r="R2564" s="25" t="str" cm="1">
        <f t="array" ref="R2564">_xlfn.IFS(
J2564=0,"No Mortgage",
J2564&lt;=100,"Low",
J2564&lt;=300,"Medium",
TRUE,"High"
)</f>
        <v>No Mortgage</v>
      </c>
      <c r="S2564" s="25" t="str" cm="1">
        <f t="array" ref="S2564">_xlfn.IFS(
C2564&lt;10,"0-10",
C2564&lt;20,"11-20",
C2564&lt;30,"21-30",
TRUE,"30+ yrs"
)</f>
        <v>11-20</v>
      </c>
      <c r="T2564" s="26" t="str" cm="1">
        <f t="array" ref="T2564">_xlfn.IFS(
H2564&lt;1,"0-1",
H2564&lt;2,"1-2",
H2564&lt;3,"2-3",
H2564&lt;4,"3-4",
H2564&lt;5,"4-5",
TRUE,"5+"
)</f>
        <v>5+</v>
      </c>
    </row>
    <row r="2565" spans="1:20" ht="15.6" x14ac:dyDescent="0.3">
      <c r="A2565" s="21">
        <v>3389</v>
      </c>
      <c r="B2565" s="22">
        <v>45</v>
      </c>
      <c r="C2565" s="22">
        <v>21</v>
      </c>
      <c r="D2565" s="22">
        <v>115</v>
      </c>
      <c r="E2565" s="23" t="str">
        <f t="shared" si="40"/>
        <v>100+</v>
      </c>
      <c r="F2565" s="24">
        <v>91320</v>
      </c>
      <c r="G2565" s="22">
        <v>2</v>
      </c>
      <c r="H2565" s="22">
        <v>3.3</v>
      </c>
      <c r="I2565" s="22" t="s">
        <v>33</v>
      </c>
      <c r="J2565" s="22">
        <v>85</v>
      </c>
      <c r="K2565" s="22" t="s">
        <v>34</v>
      </c>
      <c r="L2565" s="22" t="s">
        <v>34</v>
      </c>
      <c r="M2565" s="22" t="s">
        <v>34</v>
      </c>
      <c r="N2565" s="22" t="s">
        <v>35</v>
      </c>
      <c r="O2565" s="22" t="s">
        <v>34</v>
      </c>
      <c r="P2565" s="25" t="str" cm="1">
        <f t="array" ref="P2565">_xlfn.IFS(
B2565&lt;30,"20-29",
B2565&lt;40,"30-39",
B2565&lt;50,"40-49",
B2565&lt;60,"50-59",
TRUE,"60+")</f>
        <v>40-49</v>
      </c>
      <c r="Q2565" s="25" t="str" cm="1">
        <f t="array" ref="Q2565">_xlfn.IFS(
D2565&lt;25,"0–24K",
D2565&lt;50,"25–49K",
D2565&lt;75,"50–74K",
D2565&lt;100,"75–99K",
D2565&lt;150,"100–149K",
D2565&lt;200,"150–199K",
TRUE,"200K+"
)</f>
        <v>100–149K</v>
      </c>
      <c r="R2565" s="25" t="str" cm="1">
        <f t="array" ref="R2565">_xlfn.IFS(
J2565=0,"No Mortgage",
J2565&lt;=100,"Low",
J2565&lt;=300,"Medium",
TRUE,"High"
)</f>
        <v>Low</v>
      </c>
      <c r="S2565" s="25" t="str" cm="1">
        <f t="array" ref="S2565">_xlfn.IFS(
C2565&lt;10,"0-10",
C2565&lt;20,"11-20",
C2565&lt;30,"21-30",
TRUE,"30+ yrs"
)</f>
        <v>21-30</v>
      </c>
      <c r="T2565" s="26" t="str" cm="1">
        <f t="array" ref="T2565">_xlfn.IFS(
H2565&lt;1,"0-1",
H2565&lt;2,"1-2",
H2565&lt;3,"2-3",
H2565&lt;4,"3-4",
H2565&lt;5,"4-5",
TRUE,"5+"
)</f>
        <v>3-4</v>
      </c>
    </row>
    <row r="2566" spans="1:20" ht="15.6" x14ac:dyDescent="0.3">
      <c r="A2566" s="21">
        <v>3409</v>
      </c>
      <c r="B2566" s="22">
        <v>45</v>
      </c>
      <c r="C2566" s="22">
        <v>21</v>
      </c>
      <c r="D2566" s="22">
        <v>71</v>
      </c>
      <c r="E2566" s="23" t="str">
        <f t="shared" si="40"/>
        <v>51-100</v>
      </c>
      <c r="F2566" s="24">
        <v>90029</v>
      </c>
      <c r="G2566" s="22">
        <v>4</v>
      </c>
      <c r="H2566" s="22">
        <v>1.9</v>
      </c>
      <c r="I2566" s="22" t="s">
        <v>33</v>
      </c>
      <c r="J2566" s="22">
        <v>0</v>
      </c>
      <c r="K2566" s="22" t="s">
        <v>34</v>
      </c>
      <c r="L2566" s="22" t="s">
        <v>34</v>
      </c>
      <c r="M2566" s="22" t="s">
        <v>34</v>
      </c>
      <c r="N2566" s="22" t="s">
        <v>35</v>
      </c>
      <c r="O2566" s="22" t="s">
        <v>34</v>
      </c>
      <c r="P2566" s="25" t="str" cm="1">
        <f t="array" ref="P2566">_xlfn.IFS(
B2566&lt;30,"20-29",
B2566&lt;40,"30-39",
B2566&lt;50,"40-49",
B2566&lt;60,"50-59",
TRUE,"60+")</f>
        <v>40-49</v>
      </c>
      <c r="Q2566" s="25" t="str" cm="1">
        <f t="array" ref="Q2566">_xlfn.IFS(
D2566&lt;25,"0–24K",
D2566&lt;50,"25–49K",
D2566&lt;75,"50–74K",
D2566&lt;100,"75–99K",
D2566&lt;150,"100–149K",
D2566&lt;200,"150–199K",
TRUE,"200K+"
)</f>
        <v>50–74K</v>
      </c>
      <c r="R2566" s="25" t="str" cm="1">
        <f t="array" ref="R2566">_xlfn.IFS(
J2566=0,"No Mortgage",
J2566&lt;=100,"Low",
J2566&lt;=300,"Medium",
TRUE,"High"
)</f>
        <v>No Mortgage</v>
      </c>
      <c r="S2566" s="25" t="str" cm="1">
        <f t="array" ref="S2566">_xlfn.IFS(
C2566&lt;10,"0-10",
C2566&lt;20,"11-20",
C2566&lt;30,"21-30",
TRUE,"30+ yrs"
)</f>
        <v>21-30</v>
      </c>
      <c r="T2566" s="26" t="str" cm="1">
        <f t="array" ref="T2566">_xlfn.IFS(
H2566&lt;1,"0-1",
H2566&lt;2,"1-2",
H2566&lt;3,"2-3",
H2566&lt;4,"3-4",
H2566&lt;5,"4-5",
TRUE,"5+"
)</f>
        <v>1-2</v>
      </c>
    </row>
    <row r="2567" spans="1:20" ht="15.6" x14ac:dyDescent="0.3">
      <c r="A2567" s="21">
        <v>3429</v>
      </c>
      <c r="B2567" s="22">
        <v>45</v>
      </c>
      <c r="C2567" s="22">
        <v>21</v>
      </c>
      <c r="D2567" s="22">
        <v>24</v>
      </c>
      <c r="E2567" s="23" t="str">
        <f t="shared" si="40"/>
        <v>0-50</v>
      </c>
      <c r="F2567" s="24">
        <v>93106</v>
      </c>
      <c r="G2567" s="22">
        <v>1</v>
      </c>
      <c r="H2567" s="22">
        <v>0.9</v>
      </c>
      <c r="I2567" s="22" t="s">
        <v>36</v>
      </c>
      <c r="J2567" s="22">
        <v>0</v>
      </c>
      <c r="K2567" s="22" t="s">
        <v>34</v>
      </c>
      <c r="L2567" s="22" t="s">
        <v>34</v>
      </c>
      <c r="M2567" s="22" t="s">
        <v>34</v>
      </c>
      <c r="N2567" s="22" t="s">
        <v>34</v>
      </c>
      <c r="O2567" s="22" t="s">
        <v>34</v>
      </c>
      <c r="P2567" s="25" t="str" cm="1">
        <f t="array" ref="P2567">_xlfn.IFS(
B2567&lt;30,"20-29",
B2567&lt;40,"30-39",
B2567&lt;50,"40-49",
B2567&lt;60,"50-59",
TRUE,"60+")</f>
        <v>40-49</v>
      </c>
      <c r="Q2567" s="25" t="str" cm="1">
        <f t="array" ref="Q2567">_xlfn.IFS(
D2567&lt;25,"0–24K",
D2567&lt;50,"25–49K",
D2567&lt;75,"50–74K",
D2567&lt;100,"75–99K",
D2567&lt;150,"100–149K",
D2567&lt;200,"150–199K",
TRUE,"200K+"
)</f>
        <v>0–24K</v>
      </c>
      <c r="R2567" s="25" t="str" cm="1">
        <f t="array" ref="R2567">_xlfn.IFS(
J2567=0,"No Mortgage",
J2567&lt;=100,"Low",
J2567&lt;=300,"Medium",
TRUE,"High"
)</f>
        <v>No Mortgage</v>
      </c>
      <c r="S2567" s="25" t="str" cm="1">
        <f t="array" ref="S2567">_xlfn.IFS(
C2567&lt;10,"0-10",
C2567&lt;20,"11-20",
C2567&lt;30,"21-30",
TRUE,"30+ yrs"
)</f>
        <v>21-30</v>
      </c>
      <c r="T2567" s="26" t="str" cm="1">
        <f t="array" ref="T2567">_xlfn.IFS(
H2567&lt;1,"0-1",
H2567&lt;2,"1-2",
H2567&lt;3,"2-3",
H2567&lt;4,"3-4",
H2567&lt;5,"4-5",
TRUE,"5+"
)</f>
        <v>0-1</v>
      </c>
    </row>
    <row r="2568" spans="1:20" ht="15.6" x14ac:dyDescent="0.3">
      <c r="A2568" s="21">
        <v>3485</v>
      </c>
      <c r="B2568" s="22">
        <v>45</v>
      </c>
      <c r="C2568" s="22">
        <v>18</v>
      </c>
      <c r="D2568" s="22">
        <v>53</v>
      </c>
      <c r="E2568" s="23" t="str">
        <f t="shared" si="40"/>
        <v>51-100</v>
      </c>
      <c r="F2568" s="24">
        <v>92104</v>
      </c>
      <c r="G2568" s="22">
        <v>3</v>
      </c>
      <c r="H2568" s="22">
        <v>2.5</v>
      </c>
      <c r="I2568" s="22" t="s">
        <v>37</v>
      </c>
      <c r="J2568" s="22">
        <v>112</v>
      </c>
      <c r="K2568" s="22" t="s">
        <v>34</v>
      </c>
      <c r="L2568" s="22" t="s">
        <v>34</v>
      </c>
      <c r="M2568" s="22" t="s">
        <v>34</v>
      </c>
      <c r="N2568" s="22" t="s">
        <v>34</v>
      </c>
      <c r="O2568" s="22" t="s">
        <v>34</v>
      </c>
      <c r="P2568" s="25" t="str" cm="1">
        <f t="array" ref="P2568">_xlfn.IFS(
B2568&lt;30,"20-29",
B2568&lt;40,"30-39",
B2568&lt;50,"40-49",
B2568&lt;60,"50-59",
TRUE,"60+")</f>
        <v>40-49</v>
      </c>
      <c r="Q2568" s="25" t="str" cm="1">
        <f t="array" ref="Q2568">_xlfn.IFS(
D2568&lt;25,"0–24K",
D2568&lt;50,"25–49K",
D2568&lt;75,"50–74K",
D2568&lt;100,"75–99K",
D2568&lt;150,"100–149K",
D2568&lt;200,"150–199K",
TRUE,"200K+"
)</f>
        <v>50–74K</v>
      </c>
      <c r="R2568" s="25" t="str" cm="1">
        <f t="array" ref="R2568">_xlfn.IFS(
J2568=0,"No Mortgage",
J2568&lt;=100,"Low",
J2568&lt;=300,"Medium",
TRUE,"High"
)</f>
        <v>Medium</v>
      </c>
      <c r="S2568" s="25" t="str" cm="1">
        <f t="array" ref="S2568">_xlfn.IFS(
C2568&lt;10,"0-10",
C2568&lt;20,"11-20",
C2568&lt;30,"21-30",
TRUE,"30+ yrs"
)</f>
        <v>11-20</v>
      </c>
      <c r="T2568" s="26" t="str" cm="1">
        <f t="array" ref="T2568">_xlfn.IFS(
H2568&lt;1,"0-1",
H2568&lt;2,"1-2",
H2568&lt;3,"2-3",
H2568&lt;4,"3-4",
H2568&lt;5,"4-5",
TRUE,"5+"
)</f>
        <v>2-3</v>
      </c>
    </row>
    <row r="2569" spans="1:20" ht="15.6" x14ac:dyDescent="0.3">
      <c r="A2569" s="21">
        <v>3517</v>
      </c>
      <c r="B2569" s="22">
        <v>45</v>
      </c>
      <c r="C2569" s="22">
        <v>21</v>
      </c>
      <c r="D2569" s="22">
        <v>38</v>
      </c>
      <c r="E2569" s="23" t="str">
        <f t="shared" si="40"/>
        <v>0-50</v>
      </c>
      <c r="F2569" s="24">
        <v>93943</v>
      </c>
      <c r="G2569" s="22">
        <v>3</v>
      </c>
      <c r="H2569" s="22">
        <v>0.6</v>
      </c>
      <c r="I2569" s="22" t="s">
        <v>37</v>
      </c>
      <c r="J2569" s="22">
        <v>148</v>
      </c>
      <c r="K2569" s="22" t="s">
        <v>34</v>
      </c>
      <c r="L2569" s="22" t="s">
        <v>34</v>
      </c>
      <c r="M2569" s="22" t="s">
        <v>34</v>
      </c>
      <c r="N2569" s="22" t="s">
        <v>35</v>
      </c>
      <c r="O2569" s="22" t="s">
        <v>34</v>
      </c>
      <c r="P2569" s="25" t="str" cm="1">
        <f t="array" ref="P2569">_xlfn.IFS(
B2569&lt;30,"20-29",
B2569&lt;40,"30-39",
B2569&lt;50,"40-49",
B2569&lt;60,"50-59",
TRUE,"60+")</f>
        <v>40-49</v>
      </c>
      <c r="Q2569" s="25" t="str" cm="1">
        <f t="array" ref="Q2569">_xlfn.IFS(
D2569&lt;25,"0–24K",
D2569&lt;50,"25–49K",
D2569&lt;75,"50–74K",
D2569&lt;100,"75–99K",
D2569&lt;150,"100–149K",
D2569&lt;200,"150–199K",
TRUE,"200K+"
)</f>
        <v>25–49K</v>
      </c>
      <c r="R2569" s="25" t="str" cm="1">
        <f t="array" ref="R2569">_xlfn.IFS(
J2569=0,"No Mortgage",
J2569&lt;=100,"Low",
J2569&lt;=300,"Medium",
TRUE,"High"
)</f>
        <v>Medium</v>
      </c>
      <c r="S2569" s="25" t="str" cm="1">
        <f t="array" ref="S2569">_xlfn.IFS(
C2569&lt;10,"0-10",
C2569&lt;20,"11-20",
C2569&lt;30,"21-30",
TRUE,"30+ yrs"
)</f>
        <v>21-30</v>
      </c>
      <c r="T2569" s="26" t="str" cm="1">
        <f t="array" ref="T2569">_xlfn.IFS(
H2569&lt;1,"0-1",
H2569&lt;2,"1-2",
H2569&lt;3,"2-3",
H2569&lt;4,"3-4",
H2569&lt;5,"4-5",
TRUE,"5+"
)</f>
        <v>0-1</v>
      </c>
    </row>
    <row r="2570" spans="1:20" ht="15.6" x14ac:dyDescent="0.3">
      <c r="A2570" s="21">
        <v>3542</v>
      </c>
      <c r="B2570" s="22">
        <v>45</v>
      </c>
      <c r="C2570" s="22">
        <v>20</v>
      </c>
      <c r="D2570" s="22">
        <v>144</v>
      </c>
      <c r="E2570" s="23" t="str">
        <f t="shared" si="40"/>
        <v>100+</v>
      </c>
      <c r="F2570" s="24">
        <v>92106</v>
      </c>
      <c r="G2570" s="22">
        <v>4</v>
      </c>
      <c r="H2570" s="22">
        <v>5.4</v>
      </c>
      <c r="I2570" s="22" t="s">
        <v>33</v>
      </c>
      <c r="J2570" s="22">
        <v>210</v>
      </c>
      <c r="K2570" s="22" t="s">
        <v>35</v>
      </c>
      <c r="L2570" s="22" t="s">
        <v>34</v>
      </c>
      <c r="M2570" s="22" t="s">
        <v>34</v>
      </c>
      <c r="N2570" s="22" t="s">
        <v>35</v>
      </c>
      <c r="O2570" s="22" t="s">
        <v>34</v>
      </c>
      <c r="P2570" s="25" t="str" cm="1">
        <f t="array" ref="P2570">_xlfn.IFS(
B2570&lt;30,"20-29",
B2570&lt;40,"30-39",
B2570&lt;50,"40-49",
B2570&lt;60,"50-59",
TRUE,"60+")</f>
        <v>40-49</v>
      </c>
      <c r="Q2570" s="25" t="str" cm="1">
        <f t="array" ref="Q2570">_xlfn.IFS(
D2570&lt;25,"0–24K",
D2570&lt;50,"25–49K",
D2570&lt;75,"50–74K",
D2570&lt;100,"75–99K",
D2570&lt;150,"100–149K",
D2570&lt;200,"150–199K",
TRUE,"200K+"
)</f>
        <v>100–149K</v>
      </c>
      <c r="R2570" s="25" t="str" cm="1">
        <f t="array" ref="R2570">_xlfn.IFS(
J2570=0,"No Mortgage",
J2570&lt;=100,"Low",
J2570&lt;=300,"Medium",
TRUE,"High"
)</f>
        <v>Medium</v>
      </c>
      <c r="S2570" s="25" t="str" cm="1">
        <f t="array" ref="S2570">_xlfn.IFS(
C2570&lt;10,"0-10",
C2570&lt;20,"11-20",
C2570&lt;30,"21-30",
TRUE,"30+ yrs"
)</f>
        <v>21-30</v>
      </c>
      <c r="T2570" s="26" t="str" cm="1">
        <f t="array" ref="T2570">_xlfn.IFS(
H2570&lt;1,"0-1",
H2570&lt;2,"1-2",
H2570&lt;3,"2-3",
H2570&lt;4,"3-4",
H2570&lt;5,"4-5",
TRUE,"5+"
)</f>
        <v>5+</v>
      </c>
    </row>
    <row r="2571" spans="1:20" ht="15.6" x14ac:dyDescent="0.3">
      <c r="A2571" s="21">
        <v>3545</v>
      </c>
      <c r="B2571" s="22">
        <v>45</v>
      </c>
      <c r="C2571" s="22">
        <v>19</v>
      </c>
      <c r="D2571" s="22">
        <v>109</v>
      </c>
      <c r="E2571" s="23" t="str">
        <f t="shared" si="40"/>
        <v>100+</v>
      </c>
      <c r="F2571" s="24">
        <v>92037</v>
      </c>
      <c r="G2571" s="22">
        <v>3</v>
      </c>
      <c r="H2571" s="22">
        <v>1.1000000000000001</v>
      </c>
      <c r="I2571" s="22" t="s">
        <v>33</v>
      </c>
      <c r="J2571" s="22">
        <v>0</v>
      </c>
      <c r="K2571" s="22" t="s">
        <v>34</v>
      </c>
      <c r="L2571" s="22" t="s">
        <v>34</v>
      </c>
      <c r="M2571" s="22" t="s">
        <v>34</v>
      </c>
      <c r="N2571" s="22" t="s">
        <v>34</v>
      </c>
      <c r="O2571" s="22" t="s">
        <v>34</v>
      </c>
      <c r="P2571" s="25" t="str" cm="1">
        <f t="array" ref="P2571">_xlfn.IFS(
B2571&lt;30,"20-29",
B2571&lt;40,"30-39",
B2571&lt;50,"40-49",
B2571&lt;60,"50-59",
TRUE,"60+")</f>
        <v>40-49</v>
      </c>
      <c r="Q2571" s="25" t="str" cm="1">
        <f t="array" ref="Q2571">_xlfn.IFS(
D2571&lt;25,"0–24K",
D2571&lt;50,"25–49K",
D2571&lt;75,"50–74K",
D2571&lt;100,"75–99K",
D2571&lt;150,"100–149K",
D2571&lt;200,"150–199K",
TRUE,"200K+"
)</f>
        <v>100–149K</v>
      </c>
      <c r="R2571" s="25" t="str" cm="1">
        <f t="array" ref="R2571">_xlfn.IFS(
J2571=0,"No Mortgage",
J2571&lt;=100,"Low",
J2571&lt;=300,"Medium",
TRUE,"High"
)</f>
        <v>No Mortgage</v>
      </c>
      <c r="S2571" s="25" t="str" cm="1">
        <f t="array" ref="S2571">_xlfn.IFS(
C2571&lt;10,"0-10",
C2571&lt;20,"11-20",
C2571&lt;30,"21-30",
TRUE,"30+ yrs"
)</f>
        <v>11-20</v>
      </c>
      <c r="T2571" s="26" t="str" cm="1">
        <f t="array" ref="T2571">_xlfn.IFS(
H2571&lt;1,"0-1",
H2571&lt;2,"1-2",
H2571&lt;3,"2-3",
H2571&lt;4,"3-4",
H2571&lt;5,"4-5",
TRUE,"5+"
)</f>
        <v>1-2</v>
      </c>
    </row>
    <row r="2572" spans="1:20" ht="15.6" x14ac:dyDescent="0.3">
      <c r="A2572" s="21">
        <v>3586</v>
      </c>
      <c r="B2572" s="22">
        <v>45</v>
      </c>
      <c r="C2572" s="22">
        <v>18</v>
      </c>
      <c r="D2572" s="22">
        <v>45</v>
      </c>
      <c r="E2572" s="23" t="str">
        <f t="shared" si="40"/>
        <v>0-50</v>
      </c>
      <c r="F2572" s="24">
        <v>92037</v>
      </c>
      <c r="G2572" s="22">
        <v>3</v>
      </c>
      <c r="H2572" s="22">
        <v>1</v>
      </c>
      <c r="I2572" s="22" t="s">
        <v>37</v>
      </c>
      <c r="J2572" s="22">
        <v>0</v>
      </c>
      <c r="K2572" s="22" t="s">
        <v>34</v>
      </c>
      <c r="L2572" s="22" t="s">
        <v>34</v>
      </c>
      <c r="M2572" s="22" t="s">
        <v>34</v>
      </c>
      <c r="N2572" s="22" t="s">
        <v>35</v>
      </c>
      <c r="O2572" s="22" t="s">
        <v>34</v>
      </c>
      <c r="P2572" s="25" t="str" cm="1">
        <f t="array" ref="P2572">_xlfn.IFS(
B2572&lt;30,"20-29",
B2572&lt;40,"30-39",
B2572&lt;50,"40-49",
B2572&lt;60,"50-59",
TRUE,"60+")</f>
        <v>40-49</v>
      </c>
      <c r="Q2572" s="25" t="str" cm="1">
        <f t="array" ref="Q2572">_xlfn.IFS(
D2572&lt;25,"0–24K",
D2572&lt;50,"25–49K",
D2572&lt;75,"50–74K",
D2572&lt;100,"75–99K",
D2572&lt;150,"100–149K",
D2572&lt;200,"150–199K",
TRUE,"200K+"
)</f>
        <v>25–49K</v>
      </c>
      <c r="R2572" s="25" t="str" cm="1">
        <f t="array" ref="R2572">_xlfn.IFS(
J2572=0,"No Mortgage",
J2572&lt;=100,"Low",
J2572&lt;=300,"Medium",
TRUE,"High"
)</f>
        <v>No Mortgage</v>
      </c>
      <c r="S2572" s="25" t="str" cm="1">
        <f t="array" ref="S2572">_xlfn.IFS(
C2572&lt;10,"0-10",
C2572&lt;20,"11-20",
C2572&lt;30,"21-30",
TRUE,"30+ yrs"
)</f>
        <v>11-20</v>
      </c>
      <c r="T2572" s="26" t="str" cm="1">
        <f t="array" ref="T2572">_xlfn.IFS(
H2572&lt;1,"0-1",
H2572&lt;2,"1-2",
H2572&lt;3,"2-3",
H2572&lt;4,"3-4",
H2572&lt;5,"4-5",
TRUE,"5+"
)</f>
        <v>1-2</v>
      </c>
    </row>
    <row r="2573" spans="1:20" ht="15.6" x14ac:dyDescent="0.3">
      <c r="A2573" s="21">
        <v>3600</v>
      </c>
      <c r="B2573" s="22">
        <v>45</v>
      </c>
      <c r="C2573" s="22">
        <v>19</v>
      </c>
      <c r="D2573" s="22">
        <v>23</v>
      </c>
      <c r="E2573" s="23" t="str">
        <f t="shared" si="40"/>
        <v>0-50</v>
      </c>
      <c r="F2573" s="24">
        <v>93101</v>
      </c>
      <c r="G2573" s="22">
        <v>2</v>
      </c>
      <c r="H2573" s="22">
        <v>0.1</v>
      </c>
      <c r="I2573" s="22" t="s">
        <v>36</v>
      </c>
      <c r="J2573" s="22">
        <v>91</v>
      </c>
      <c r="K2573" s="22" t="s">
        <v>34</v>
      </c>
      <c r="L2573" s="22" t="s">
        <v>34</v>
      </c>
      <c r="M2573" s="22" t="s">
        <v>35</v>
      </c>
      <c r="N2573" s="22" t="s">
        <v>35</v>
      </c>
      <c r="O2573" s="22" t="s">
        <v>35</v>
      </c>
      <c r="P2573" s="25" t="str" cm="1">
        <f t="array" ref="P2573">_xlfn.IFS(
B2573&lt;30,"20-29",
B2573&lt;40,"30-39",
B2573&lt;50,"40-49",
B2573&lt;60,"50-59",
TRUE,"60+")</f>
        <v>40-49</v>
      </c>
      <c r="Q2573" s="25" t="str" cm="1">
        <f t="array" ref="Q2573">_xlfn.IFS(
D2573&lt;25,"0–24K",
D2573&lt;50,"25–49K",
D2573&lt;75,"50–74K",
D2573&lt;100,"75–99K",
D2573&lt;150,"100–149K",
D2573&lt;200,"150–199K",
TRUE,"200K+"
)</f>
        <v>0–24K</v>
      </c>
      <c r="R2573" s="25" t="str" cm="1">
        <f t="array" ref="R2573">_xlfn.IFS(
J2573=0,"No Mortgage",
J2573&lt;=100,"Low",
J2573&lt;=300,"Medium",
TRUE,"High"
)</f>
        <v>Low</v>
      </c>
      <c r="S2573" s="25" t="str" cm="1">
        <f t="array" ref="S2573">_xlfn.IFS(
C2573&lt;10,"0-10",
C2573&lt;20,"11-20",
C2573&lt;30,"21-30",
TRUE,"30+ yrs"
)</f>
        <v>11-20</v>
      </c>
      <c r="T2573" s="26" t="str" cm="1">
        <f t="array" ref="T2573">_xlfn.IFS(
H2573&lt;1,"0-1",
H2573&lt;2,"1-2",
H2573&lt;3,"2-3",
H2573&lt;4,"3-4",
H2573&lt;5,"4-5",
TRUE,"5+"
)</f>
        <v>0-1</v>
      </c>
    </row>
    <row r="2574" spans="1:20" ht="15.6" x14ac:dyDescent="0.3">
      <c r="A2574" s="21">
        <v>3620</v>
      </c>
      <c r="B2574" s="22">
        <v>45</v>
      </c>
      <c r="C2574" s="22">
        <v>20</v>
      </c>
      <c r="D2574" s="22">
        <v>42</v>
      </c>
      <c r="E2574" s="23" t="str">
        <f t="shared" si="40"/>
        <v>0-50</v>
      </c>
      <c r="F2574" s="24">
        <v>94703</v>
      </c>
      <c r="G2574" s="22">
        <v>1</v>
      </c>
      <c r="H2574" s="22">
        <v>0.3</v>
      </c>
      <c r="I2574" s="22" t="s">
        <v>36</v>
      </c>
      <c r="J2574" s="22">
        <v>0</v>
      </c>
      <c r="K2574" s="22" t="s">
        <v>34</v>
      </c>
      <c r="L2574" s="22" t="s">
        <v>34</v>
      </c>
      <c r="M2574" s="22" t="s">
        <v>34</v>
      </c>
      <c r="N2574" s="22" t="s">
        <v>35</v>
      </c>
      <c r="O2574" s="22" t="s">
        <v>34</v>
      </c>
      <c r="P2574" s="25" t="str" cm="1">
        <f t="array" ref="P2574">_xlfn.IFS(
B2574&lt;30,"20-29",
B2574&lt;40,"30-39",
B2574&lt;50,"40-49",
B2574&lt;60,"50-59",
TRUE,"60+")</f>
        <v>40-49</v>
      </c>
      <c r="Q2574" s="25" t="str" cm="1">
        <f t="array" ref="Q2574">_xlfn.IFS(
D2574&lt;25,"0–24K",
D2574&lt;50,"25–49K",
D2574&lt;75,"50–74K",
D2574&lt;100,"75–99K",
D2574&lt;150,"100–149K",
D2574&lt;200,"150–199K",
TRUE,"200K+"
)</f>
        <v>25–49K</v>
      </c>
      <c r="R2574" s="25" t="str" cm="1">
        <f t="array" ref="R2574">_xlfn.IFS(
J2574=0,"No Mortgage",
J2574&lt;=100,"Low",
J2574&lt;=300,"Medium",
TRUE,"High"
)</f>
        <v>No Mortgage</v>
      </c>
      <c r="S2574" s="25" t="str" cm="1">
        <f t="array" ref="S2574">_xlfn.IFS(
C2574&lt;10,"0-10",
C2574&lt;20,"11-20",
C2574&lt;30,"21-30",
TRUE,"30+ yrs"
)</f>
        <v>21-30</v>
      </c>
      <c r="T2574" s="26" t="str" cm="1">
        <f t="array" ref="T2574">_xlfn.IFS(
H2574&lt;1,"0-1",
H2574&lt;2,"1-2",
H2574&lt;3,"2-3",
H2574&lt;4,"3-4",
H2574&lt;5,"4-5",
TRUE,"5+"
)</f>
        <v>0-1</v>
      </c>
    </row>
    <row r="2575" spans="1:20" ht="15.6" x14ac:dyDescent="0.3">
      <c r="A2575" s="21">
        <v>3719</v>
      </c>
      <c r="B2575" s="22">
        <v>45</v>
      </c>
      <c r="C2575" s="22">
        <v>19</v>
      </c>
      <c r="D2575" s="22">
        <v>8</v>
      </c>
      <c r="E2575" s="23" t="str">
        <f t="shared" si="40"/>
        <v>0-50</v>
      </c>
      <c r="F2575" s="24">
        <v>92833</v>
      </c>
      <c r="G2575" s="22">
        <v>2</v>
      </c>
      <c r="H2575" s="22">
        <v>0.1</v>
      </c>
      <c r="I2575" s="22" t="s">
        <v>36</v>
      </c>
      <c r="J2575" s="22">
        <v>0</v>
      </c>
      <c r="K2575" s="22" t="s">
        <v>34</v>
      </c>
      <c r="L2575" s="22" t="s">
        <v>34</v>
      </c>
      <c r="M2575" s="22" t="s">
        <v>34</v>
      </c>
      <c r="N2575" s="22" t="s">
        <v>34</v>
      </c>
      <c r="O2575" s="22" t="s">
        <v>35</v>
      </c>
      <c r="P2575" s="25" t="str" cm="1">
        <f t="array" ref="P2575">_xlfn.IFS(
B2575&lt;30,"20-29",
B2575&lt;40,"30-39",
B2575&lt;50,"40-49",
B2575&lt;60,"50-59",
TRUE,"60+")</f>
        <v>40-49</v>
      </c>
      <c r="Q2575" s="25" t="str" cm="1">
        <f t="array" ref="Q2575">_xlfn.IFS(
D2575&lt;25,"0–24K",
D2575&lt;50,"25–49K",
D2575&lt;75,"50–74K",
D2575&lt;100,"75–99K",
D2575&lt;150,"100–149K",
D2575&lt;200,"150–199K",
TRUE,"200K+"
)</f>
        <v>0–24K</v>
      </c>
      <c r="R2575" s="25" t="str" cm="1">
        <f t="array" ref="R2575">_xlfn.IFS(
J2575=0,"No Mortgage",
J2575&lt;=100,"Low",
J2575&lt;=300,"Medium",
TRUE,"High"
)</f>
        <v>No Mortgage</v>
      </c>
      <c r="S2575" s="25" t="str" cm="1">
        <f t="array" ref="S2575">_xlfn.IFS(
C2575&lt;10,"0-10",
C2575&lt;20,"11-20",
C2575&lt;30,"21-30",
TRUE,"30+ yrs"
)</f>
        <v>11-20</v>
      </c>
      <c r="T2575" s="26" t="str" cm="1">
        <f t="array" ref="T2575">_xlfn.IFS(
H2575&lt;1,"0-1",
H2575&lt;2,"1-2",
H2575&lt;3,"2-3",
H2575&lt;4,"3-4",
H2575&lt;5,"4-5",
TRUE,"5+"
)</f>
        <v>0-1</v>
      </c>
    </row>
    <row r="2576" spans="1:20" ht="15.6" x14ac:dyDescent="0.3">
      <c r="A2576" s="21">
        <v>3758</v>
      </c>
      <c r="B2576" s="22">
        <v>45</v>
      </c>
      <c r="C2576" s="22">
        <v>21</v>
      </c>
      <c r="D2576" s="22">
        <v>142</v>
      </c>
      <c r="E2576" s="23" t="str">
        <f t="shared" si="40"/>
        <v>100+</v>
      </c>
      <c r="F2576" s="24">
        <v>91101</v>
      </c>
      <c r="G2576" s="22">
        <v>1</v>
      </c>
      <c r="H2576" s="22">
        <v>1.4</v>
      </c>
      <c r="I2576" s="22" t="s">
        <v>37</v>
      </c>
      <c r="J2576" s="22">
        <v>0</v>
      </c>
      <c r="K2576" s="22" t="s">
        <v>35</v>
      </c>
      <c r="L2576" s="22" t="s">
        <v>34</v>
      </c>
      <c r="M2576" s="22" t="s">
        <v>34</v>
      </c>
      <c r="N2576" s="22" t="s">
        <v>35</v>
      </c>
      <c r="O2576" s="22" t="s">
        <v>34</v>
      </c>
      <c r="P2576" s="25" t="str" cm="1">
        <f t="array" ref="P2576">_xlfn.IFS(
B2576&lt;30,"20-29",
B2576&lt;40,"30-39",
B2576&lt;50,"40-49",
B2576&lt;60,"50-59",
TRUE,"60+")</f>
        <v>40-49</v>
      </c>
      <c r="Q2576" s="25" t="str" cm="1">
        <f t="array" ref="Q2576">_xlfn.IFS(
D2576&lt;25,"0–24K",
D2576&lt;50,"25–49K",
D2576&lt;75,"50–74K",
D2576&lt;100,"75–99K",
D2576&lt;150,"100–149K",
D2576&lt;200,"150–199K",
TRUE,"200K+"
)</f>
        <v>100–149K</v>
      </c>
      <c r="R2576" s="25" t="str" cm="1">
        <f t="array" ref="R2576">_xlfn.IFS(
J2576=0,"No Mortgage",
J2576&lt;=100,"Low",
J2576&lt;=300,"Medium",
TRUE,"High"
)</f>
        <v>No Mortgage</v>
      </c>
      <c r="S2576" s="25" t="str" cm="1">
        <f t="array" ref="S2576">_xlfn.IFS(
C2576&lt;10,"0-10",
C2576&lt;20,"11-20",
C2576&lt;30,"21-30",
TRUE,"30+ yrs"
)</f>
        <v>21-30</v>
      </c>
      <c r="T2576" s="26" t="str" cm="1">
        <f t="array" ref="T2576">_xlfn.IFS(
H2576&lt;1,"0-1",
H2576&lt;2,"1-2",
H2576&lt;3,"2-3",
H2576&lt;4,"3-4",
H2576&lt;5,"4-5",
TRUE,"5+"
)</f>
        <v>1-2</v>
      </c>
    </row>
    <row r="2577" spans="1:20" ht="15.6" x14ac:dyDescent="0.3">
      <c r="A2577" s="21">
        <v>3837</v>
      </c>
      <c r="B2577" s="22">
        <v>45</v>
      </c>
      <c r="C2577" s="22">
        <v>19</v>
      </c>
      <c r="D2577" s="22">
        <v>31</v>
      </c>
      <c r="E2577" s="23" t="str">
        <f t="shared" si="40"/>
        <v>0-50</v>
      </c>
      <c r="F2577" s="24">
        <v>95616</v>
      </c>
      <c r="G2577" s="22">
        <v>3</v>
      </c>
      <c r="H2577" s="22">
        <v>0.5</v>
      </c>
      <c r="I2577" s="22" t="s">
        <v>37</v>
      </c>
      <c r="J2577" s="22">
        <v>0</v>
      </c>
      <c r="K2577" s="22" t="s">
        <v>34</v>
      </c>
      <c r="L2577" s="22" t="s">
        <v>34</v>
      </c>
      <c r="M2577" s="22" t="s">
        <v>34</v>
      </c>
      <c r="N2577" s="22" t="s">
        <v>35</v>
      </c>
      <c r="O2577" s="22" t="s">
        <v>35</v>
      </c>
      <c r="P2577" s="25" t="str" cm="1">
        <f t="array" ref="P2577">_xlfn.IFS(
B2577&lt;30,"20-29",
B2577&lt;40,"30-39",
B2577&lt;50,"40-49",
B2577&lt;60,"50-59",
TRUE,"60+")</f>
        <v>40-49</v>
      </c>
      <c r="Q2577" s="25" t="str" cm="1">
        <f t="array" ref="Q2577">_xlfn.IFS(
D2577&lt;25,"0–24K",
D2577&lt;50,"25–49K",
D2577&lt;75,"50–74K",
D2577&lt;100,"75–99K",
D2577&lt;150,"100–149K",
D2577&lt;200,"150–199K",
TRUE,"200K+"
)</f>
        <v>25–49K</v>
      </c>
      <c r="R2577" s="25" t="str" cm="1">
        <f t="array" ref="R2577">_xlfn.IFS(
J2577=0,"No Mortgage",
J2577&lt;=100,"Low",
J2577&lt;=300,"Medium",
TRUE,"High"
)</f>
        <v>No Mortgage</v>
      </c>
      <c r="S2577" s="25" t="str" cm="1">
        <f t="array" ref="S2577">_xlfn.IFS(
C2577&lt;10,"0-10",
C2577&lt;20,"11-20",
C2577&lt;30,"21-30",
TRUE,"30+ yrs"
)</f>
        <v>11-20</v>
      </c>
      <c r="T2577" s="26" t="str" cm="1">
        <f t="array" ref="T2577">_xlfn.IFS(
H2577&lt;1,"0-1",
H2577&lt;2,"1-2",
H2577&lt;3,"2-3",
H2577&lt;4,"3-4",
H2577&lt;5,"4-5",
TRUE,"5+"
)</f>
        <v>0-1</v>
      </c>
    </row>
    <row r="2578" spans="1:20" ht="15.6" x14ac:dyDescent="0.3">
      <c r="A2578" s="21">
        <v>3854</v>
      </c>
      <c r="B2578" s="22">
        <v>45</v>
      </c>
      <c r="C2578" s="22">
        <v>21</v>
      </c>
      <c r="D2578" s="22">
        <v>83</v>
      </c>
      <c r="E2578" s="23" t="str">
        <f t="shared" si="40"/>
        <v>51-100</v>
      </c>
      <c r="F2578" s="24">
        <v>94105</v>
      </c>
      <c r="G2578" s="22">
        <v>4</v>
      </c>
      <c r="H2578" s="22">
        <v>2</v>
      </c>
      <c r="I2578" s="22" t="s">
        <v>36</v>
      </c>
      <c r="J2578" s="22">
        <v>0</v>
      </c>
      <c r="K2578" s="22" t="s">
        <v>34</v>
      </c>
      <c r="L2578" s="22" t="s">
        <v>34</v>
      </c>
      <c r="M2578" s="22" t="s">
        <v>34</v>
      </c>
      <c r="N2578" s="22" t="s">
        <v>35</v>
      </c>
      <c r="O2578" s="22" t="s">
        <v>34</v>
      </c>
      <c r="P2578" s="25" t="str" cm="1">
        <f t="array" ref="P2578">_xlfn.IFS(
B2578&lt;30,"20-29",
B2578&lt;40,"30-39",
B2578&lt;50,"40-49",
B2578&lt;60,"50-59",
TRUE,"60+")</f>
        <v>40-49</v>
      </c>
      <c r="Q2578" s="25" t="str" cm="1">
        <f t="array" ref="Q2578">_xlfn.IFS(
D2578&lt;25,"0–24K",
D2578&lt;50,"25–49K",
D2578&lt;75,"50–74K",
D2578&lt;100,"75–99K",
D2578&lt;150,"100–149K",
D2578&lt;200,"150–199K",
TRUE,"200K+"
)</f>
        <v>75–99K</v>
      </c>
      <c r="R2578" s="25" t="str" cm="1">
        <f t="array" ref="R2578">_xlfn.IFS(
J2578=0,"No Mortgage",
J2578&lt;=100,"Low",
J2578&lt;=300,"Medium",
TRUE,"High"
)</f>
        <v>No Mortgage</v>
      </c>
      <c r="S2578" s="25" t="str" cm="1">
        <f t="array" ref="S2578">_xlfn.IFS(
C2578&lt;10,"0-10",
C2578&lt;20,"11-20",
C2578&lt;30,"21-30",
TRUE,"30+ yrs"
)</f>
        <v>21-30</v>
      </c>
      <c r="T2578" s="26" t="str" cm="1">
        <f t="array" ref="T2578">_xlfn.IFS(
H2578&lt;1,"0-1",
H2578&lt;2,"1-2",
H2578&lt;3,"2-3",
H2578&lt;4,"3-4",
H2578&lt;5,"4-5",
TRUE,"5+"
)</f>
        <v>2-3</v>
      </c>
    </row>
    <row r="2579" spans="1:20" ht="15.6" x14ac:dyDescent="0.3">
      <c r="A2579" s="21">
        <v>3889</v>
      </c>
      <c r="B2579" s="22">
        <v>45</v>
      </c>
      <c r="C2579" s="22">
        <v>18</v>
      </c>
      <c r="D2579" s="22">
        <v>81</v>
      </c>
      <c r="E2579" s="23" t="str">
        <f t="shared" si="40"/>
        <v>51-100</v>
      </c>
      <c r="F2579" s="24">
        <v>95133</v>
      </c>
      <c r="G2579" s="22">
        <v>3</v>
      </c>
      <c r="H2579" s="22">
        <v>2.67</v>
      </c>
      <c r="I2579" s="22" t="s">
        <v>37</v>
      </c>
      <c r="J2579" s="22">
        <v>251</v>
      </c>
      <c r="K2579" s="22" t="s">
        <v>34</v>
      </c>
      <c r="L2579" s="22" t="s">
        <v>34</v>
      </c>
      <c r="M2579" s="22" t="s">
        <v>34</v>
      </c>
      <c r="N2579" s="22" t="s">
        <v>35</v>
      </c>
      <c r="O2579" s="22" t="s">
        <v>35</v>
      </c>
      <c r="P2579" s="25" t="str" cm="1">
        <f t="array" ref="P2579">_xlfn.IFS(
B2579&lt;30,"20-29",
B2579&lt;40,"30-39",
B2579&lt;50,"40-49",
B2579&lt;60,"50-59",
TRUE,"60+")</f>
        <v>40-49</v>
      </c>
      <c r="Q2579" s="25" t="str" cm="1">
        <f t="array" ref="Q2579">_xlfn.IFS(
D2579&lt;25,"0–24K",
D2579&lt;50,"25–49K",
D2579&lt;75,"50–74K",
D2579&lt;100,"75–99K",
D2579&lt;150,"100–149K",
D2579&lt;200,"150–199K",
TRUE,"200K+"
)</f>
        <v>75–99K</v>
      </c>
      <c r="R2579" s="25" t="str" cm="1">
        <f t="array" ref="R2579">_xlfn.IFS(
J2579=0,"No Mortgage",
J2579&lt;=100,"Low",
J2579&lt;=300,"Medium",
TRUE,"High"
)</f>
        <v>Medium</v>
      </c>
      <c r="S2579" s="25" t="str" cm="1">
        <f t="array" ref="S2579">_xlfn.IFS(
C2579&lt;10,"0-10",
C2579&lt;20,"11-20",
C2579&lt;30,"21-30",
TRUE,"30+ yrs"
)</f>
        <v>11-20</v>
      </c>
      <c r="T2579" s="26" t="str" cm="1">
        <f t="array" ref="T2579">_xlfn.IFS(
H2579&lt;1,"0-1",
H2579&lt;2,"1-2",
H2579&lt;3,"2-3",
H2579&lt;4,"3-4",
H2579&lt;5,"4-5",
TRUE,"5+"
)</f>
        <v>2-3</v>
      </c>
    </row>
    <row r="2580" spans="1:20" ht="15.6" x14ac:dyDescent="0.3">
      <c r="A2580" s="21">
        <v>3903</v>
      </c>
      <c r="B2580" s="22">
        <v>45</v>
      </c>
      <c r="C2580" s="22">
        <v>21</v>
      </c>
      <c r="D2580" s="22">
        <v>39</v>
      </c>
      <c r="E2580" s="23" t="str">
        <f t="shared" si="40"/>
        <v>0-50</v>
      </c>
      <c r="F2580" s="24">
        <v>93305</v>
      </c>
      <c r="G2580" s="22">
        <v>2</v>
      </c>
      <c r="H2580" s="22">
        <v>2.1</v>
      </c>
      <c r="I2580" s="22" t="s">
        <v>36</v>
      </c>
      <c r="J2580" s="22">
        <v>0</v>
      </c>
      <c r="K2580" s="22" t="s">
        <v>34</v>
      </c>
      <c r="L2580" s="22" t="s">
        <v>34</v>
      </c>
      <c r="M2580" s="22" t="s">
        <v>34</v>
      </c>
      <c r="N2580" s="22" t="s">
        <v>34</v>
      </c>
      <c r="O2580" s="22" t="s">
        <v>35</v>
      </c>
      <c r="P2580" s="25" t="str" cm="1">
        <f t="array" ref="P2580">_xlfn.IFS(
B2580&lt;30,"20-29",
B2580&lt;40,"30-39",
B2580&lt;50,"40-49",
B2580&lt;60,"50-59",
TRUE,"60+")</f>
        <v>40-49</v>
      </c>
      <c r="Q2580" s="25" t="str" cm="1">
        <f t="array" ref="Q2580">_xlfn.IFS(
D2580&lt;25,"0–24K",
D2580&lt;50,"25–49K",
D2580&lt;75,"50–74K",
D2580&lt;100,"75–99K",
D2580&lt;150,"100–149K",
D2580&lt;200,"150–199K",
TRUE,"200K+"
)</f>
        <v>25–49K</v>
      </c>
      <c r="R2580" s="25" t="str" cm="1">
        <f t="array" ref="R2580">_xlfn.IFS(
J2580=0,"No Mortgage",
J2580&lt;=100,"Low",
J2580&lt;=300,"Medium",
TRUE,"High"
)</f>
        <v>No Mortgage</v>
      </c>
      <c r="S2580" s="25" t="str" cm="1">
        <f t="array" ref="S2580">_xlfn.IFS(
C2580&lt;10,"0-10",
C2580&lt;20,"11-20",
C2580&lt;30,"21-30",
TRUE,"30+ yrs"
)</f>
        <v>21-30</v>
      </c>
      <c r="T2580" s="26" t="str" cm="1">
        <f t="array" ref="T2580">_xlfn.IFS(
H2580&lt;1,"0-1",
H2580&lt;2,"1-2",
H2580&lt;3,"2-3",
H2580&lt;4,"3-4",
H2580&lt;5,"4-5",
TRUE,"5+"
)</f>
        <v>2-3</v>
      </c>
    </row>
    <row r="2581" spans="1:20" ht="15.6" x14ac:dyDescent="0.3">
      <c r="A2581" s="21">
        <v>3914</v>
      </c>
      <c r="B2581" s="22">
        <v>45</v>
      </c>
      <c r="C2581" s="22">
        <v>20</v>
      </c>
      <c r="D2581" s="22">
        <v>62</v>
      </c>
      <c r="E2581" s="23" t="str">
        <f t="shared" si="40"/>
        <v>51-100</v>
      </c>
      <c r="F2581" s="24">
        <v>92064</v>
      </c>
      <c r="G2581" s="22">
        <v>3</v>
      </c>
      <c r="H2581" s="22">
        <v>0.8</v>
      </c>
      <c r="I2581" s="22" t="s">
        <v>36</v>
      </c>
      <c r="J2581" s="22">
        <v>172</v>
      </c>
      <c r="K2581" s="22" t="s">
        <v>34</v>
      </c>
      <c r="L2581" s="22" t="s">
        <v>34</v>
      </c>
      <c r="M2581" s="22" t="s">
        <v>34</v>
      </c>
      <c r="N2581" s="22" t="s">
        <v>35</v>
      </c>
      <c r="O2581" s="22" t="s">
        <v>34</v>
      </c>
      <c r="P2581" s="25" t="str" cm="1">
        <f t="array" ref="P2581">_xlfn.IFS(
B2581&lt;30,"20-29",
B2581&lt;40,"30-39",
B2581&lt;50,"40-49",
B2581&lt;60,"50-59",
TRUE,"60+")</f>
        <v>40-49</v>
      </c>
      <c r="Q2581" s="25" t="str" cm="1">
        <f t="array" ref="Q2581">_xlfn.IFS(
D2581&lt;25,"0–24K",
D2581&lt;50,"25–49K",
D2581&lt;75,"50–74K",
D2581&lt;100,"75–99K",
D2581&lt;150,"100–149K",
D2581&lt;200,"150–199K",
TRUE,"200K+"
)</f>
        <v>50–74K</v>
      </c>
      <c r="R2581" s="25" t="str" cm="1">
        <f t="array" ref="R2581">_xlfn.IFS(
J2581=0,"No Mortgage",
J2581&lt;=100,"Low",
J2581&lt;=300,"Medium",
TRUE,"High"
)</f>
        <v>Medium</v>
      </c>
      <c r="S2581" s="25" t="str" cm="1">
        <f t="array" ref="S2581">_xlfn.IFS(
C2581&lt;10,"0-10",
C2581&lt;20,"11-20",
C2581&lt;30,"21-30",
TRUE,"30+ yrs"
)</f>
        <v>21-30</v>
      </c>
      <c r="T2581" s="26" t="str" cm="1">
        <f t="array" ref="T2581">_xlfn.IFS(
H2581&lt;1,"0-1",
H2581&lt;2,"1-2",
H2581&lt;3,"2-3",
H2581&lt;4,"3-4",
H2581&lt;5,"4-5",
TRUE,"5+"
)</f>
        <v>0-1</v>
      </c>
    </row>
    <row r="2582" spans="1:20" ht="15.6" x14ac:dyDescent="0.3">
      <c r="A2582" s="21">
        <v>4042</v>
      </c>
      <c r="B2582" s="22">
        <v>45</v>
      </c>
      <c r="C2582" s="22">
        <v>19</v>
      </c>
      <c r="D2582" s="22">
        <v>40</v>
      </c>
      <c r="E2582" s="23" t="str">
        <f t="shared" si="40"/>
        <v>0-50</v>
      </c>
      <c r="F2582" s="24">
        <v>95060</v>
      </c>
      <c r="G2582" s="22">
        <v>1</v>
      </c>
      <c r="H2582" s="22">
        <v>0.2</v>
      </c>
      <c r="I2582" s="22" t="s">
        <v>33</v>
      </c>
      <c r="J2582" s="22">
        <v>0</v>
      </c>
      <c r="K2582" s="22" t="s">
        <v>34</v>
      </c>
      <c r="L2582" s="22" t="s">
        <v>35</v>
      </c>
      <c r="M2582" s="22" t="s">
        <v>35</v>
      </c>
      <c r="N2582" s="22" t="s">
        <v>35</v>
      </c>
      <c r="O2582" s="22" t="s">
        <v>35</v>
      </c>
      <c r="P2582" s="25" t="str" cm="1">
        <f t="array" ref="P2582">_xlfn.IFS(
B2582&lt;30,"20-29",
B2582&lt;40,"30-39",
B2582&lt;50,"40-49",
B2582&lt;60,"50-59",
TRUE,"60+")</f>
        <v>40-49</v>
      </c>
      <c r="Q2582" s="25" t="str" cm="1">
        <f t="array" ref="Q2582">_xlfn.IFS(
D2582&lt;25,"0–24K",
D2582&lt;50,"25–49K",
D2582&lt;75,"50–74K",
D2582&lt;100,"75–99K",
D2582&lt;150,"100–149K",
D2582&lt;200,"150–199K",
TRUE,"200K+"
)</f>
        <v>25–49K</v>
      </c>
      <c r="R2582" s="25" t="str" cm="1">
        <f t="array" ref="R2582">_xlfn.IFS(
J2582=0,"No Mortgage",
J2582&lt;=100,"Low",
J2582&lt;=300,"Medium",
TRUE,"High"
)</f>
        <v>No Mortgage</v>
      </c>
      <c r="S2582" s="25" t="str" cm="1">
        <f t="array" ref="S2582">_xlfn.IFS(
C2582&lt;10,"0-10",
C2582&lt;20,"11-20",
C2582&lt;30,"21-30",
TRUE,"30+ yrs"
)</f>
        <v>11-20</v>
      </c>
      <c r="T2582" s="26" t="str" cm="1">
        <f t="array" ref="T2582">_xlfn.IFS(
H2582&lt;1,"0-1",
H2582&lt;2,"1-2",
H2582&lt;3,"2-3",
H2582&lt;4,"3-4",
H2582&lt;5,"4-5",
TRUE,"5+"
)</f>
        <v>0-1</v>
      </c>
    </row>
    <row r="2583" spans="1:20" ht="15.6" x14ac:dyDescent="0.3">
      <c r="A2583" s="21">
        <v>4102</v>
      </c>
      <c r="B2583" s="22">
        <v>45</v>
      </c>
      <c r="C2583" s="22">
        <v>21</v>
      </c>
      <c r="D2583" s="22">
        <v>40</v>
      </c>
      <c r="E2583" s="23" t="str">
        <f t="shared" si="40"/>
        <v>0-50</v>
      </c>
      <c r="F2583" s="24">
        <v>93460</v>
      </c>
      <c r="G2583" s="22">
        <v>3</v>
      </c>
      <c r="H2583" s="22">
        <v>0.6</v>
      </c>
      <c r="I2583" s="22" t="s">
        <v>37</v>
      </c>
      <c r="J2583" s="22">
        <v>0</v>
      </c>
      <c r="K2583" s="22" t="s">
        <v>34</v>
      </c>
      <c r="L2583" s="22" t="s">
        <v>34</v>
      </c>
      <c r="M2583" s="22" t="s">
        <v>34</v>
      </c>
      <c r="N2583" s="22" t="s">
        <v>35</v>
      </c>
      <c r="O2583" s="22" t="s">
        <v>35</v>
      </c>
      <c r="P2583" s="25" t="str" cm="1">
        <f t="array" ref="P2583">_xlfn.IFS(
B2583&lt;30,"20-29",
B2583&lt;40,"30-39",
B2583&lt;50,"40-49",
B2583&lt;60,"50-59",
TRUE,"60+")</f>
        <v>40-49</v>
      </c>
      <c r="Q2583" s="25" t="str" cm="1">
        <f t="array" ref="Q2583">_xlfn.IFS(
D2583&lt;25,"0–24K",
D2583&lt;50,"25–49K",
D2583&lt;75,"50–74K",
D2583&lt;100,"75–99K",
D2583&lt;150,"100–149K",
D2583&lt;200,"150–199K",
TRUE,"200K+"
)</f>
        <v>25–49K</v>
      </c>
      <c r="R2583" s="25" t="str" cm="1">
        <f t="array" ref="R2583">_xlfn.IFS(
J2583=0,"No Mortgage",
J2583&lt;=100,"Low",
J2583&lt;=300,"Medium",
TRUE,"High"
)</f>
        <v>No Mortgage</v>
      </c>
      <c r="S2583" s="25" t="str" cm="1">
        <f t="array" ref="S2583">_xlfn.IFS(
C2583&lt;10,"0-10",
C2583&lt;20,"11-20",
C2583&lt;30,"21-30",
TRUE,"30+ yrs"
)</f>
        <v>21-30</v>
      </c>
      <c r="T2583" s="26" t="str" cm="1">
        <f t="array" ref="T2583">_xlfn.IFS(
H2583&lt;1,"0-1",
H2583&lt;2,"1-2",
H2583&lt;3,"2-3",
H2583&lt;4,"3-4",
H2583&lt;5,"4-5",
TRUE,"5+"
)</f>
        <v>0-1</v>
      </c>
    </row>
    <row r="2584" spans="1:20" ht="15.6" x14ac:dyDescent="0.3">
      <c r="A2584" s="21">
        <v>4116</v>
      </c>
      <c r="B2584" s="22">
        <v>45</v>
      </c>
      <c r="C2584" s="22">
        <v>20</v>
      </c>
      <c r="D2584" s="22">
        <v>84</v>
      </c>
      <c r="E2584" s="23" t="str">
        <f t="shared" si="40"/>
        <v>51-100</v>
      </c>
      <c r="F2584" s="24">
        <v>94131</v>
      </c>
      <c r="G2584" s="22">
        <v>4</v>
      </c>
      <c r="H2584" s="22">
        <v>1.1000000000000001</v>
      </c>
      <c r="I2584" s="22" t="s">
        <v>37</v>
      </c>
      <c r="J2584" s="22">
        <v>180</v>
      </c>
      <c r="K2584" s="22" t="s">
        <v>34</v>
      </c>
      <c r="L2584" s="22" t="s">
        <v>34</v>
      </c>
      <c r="M2584" s="22" t="s">
        <v>34</v>
      </c>
      <c r="N2584" s="22" t="s">
        <v>35</v>
      </c>
      <c r="O2584" s="22" t="s">
        <v>34</v>
      </c>
      <c r="P2584" s="25" t="str" cm="1">
        <f t="array" ref="P2584">_xlfn.IFS(
B2584&lt;30,"20-29",
B2584&lt;40,"30-39",
B2584&lt;50,"40-49",
B2584&lt;60,"50-59",
TRUE,"60+")</f>
        <v>40-49</v>
      </c>
      <c r="Q2584" s="25" t="str" cm="1">
        <f t="array" ref="Q2584">_xlfn.IFS(
D2584&lt;25,"0–24K",
D2584&lt;50,"25–49K",
D2584&lt;75,"50–74K",
D2584&lt;100,"75–99K",
D2584&lt;150,"100–149K",
D2584&lt;200,"150–199K",
TRUE,"200K+"
)</f>
        <v>75–99K</v>
      </c>
      <c r="R2584" s="25" t="str" cm="1">
        <f t="array" ref="R2584">_xlfn.IFS(
J2584=0,"No Mortgage",
J2584&lt;=100,"Low",
J2584&lt;=300,"Medium",
TRUE,"High"
)</f>
        <v>Medium</v>
      </c>
      <c r="S2584" s="25" t="str" cm="1">
        <f t="array" ref="S2584">_xlfn.IFS(
C2584&lt;10,"0-10",
C2584&lt;20,"11-20",
C2584&lt;30,"21-30",
TRUE,"30+ yrs"
)</f>
        <v>21-30</v>
      </c>
      <c r="T2584" s="26" t="str" cm="1">
        <f t="array" ref="T2584">_xlfn.IFS(
H2584&lt;1,"0-1",
H2584&lt;2,"1-2",
H2584&lt;3,"2-3",
H2584&lt;4,"3-4",
H2584&lt;5,"4-5",
TRUE,"5+"
)</f>
        <v>1-2</v>
      </c>
    </row>
    <row r="2585" spans="1:20" ht="15.6" x14ac:dyDescent="0.3">
      <c r="A2585" s="21">
        <v>4160</v>
      </c>
      <c r="B2585" s="22">
        <v>45</v>
      </c>
      <c r="C2585" s="22">
        <v>20</v>
      </c>
      <c r="D2585" s="22">
        <v>70</v>
      </c>
      <c r="E2585" s="23" t="str">
        <f t="shared" si="40"/>
        <v>51-100</v>
      </c>
      <c r="F2585" s="24">
        <v>94305</v>
      </c>
      <c r="G2585" s="22">
        <v>4</v>
      </c>
      <c r="H2585" s="22">
        <v>1.9</v>
      </c>
      <c r="I2585" s="22" t="s">
        <v>36</v>
      </c>
      <c r="J2585" s="22">
        <v>0</v>
      </c>
      <c r="K2585" s="22" t="s">
        <v>34</v>
      </c>
      <c r="L2585" s="22" t="s">
        <v>34</v>
      </c>
      <c r="M2585" s="22" t="s">
        <v>34</v>
      </c>
      <c r="N2585" s="22" t="s">
        <v>35</v>
      </c>
      <c r="O2585" s="22" t="s">
        <v>35</v>
      </c>
      <c r="P2585" s="25" t="str" cm="1">
        <f t="array" ref="P2585">_xlfn.IFS(
B2585&lt;30,"20-29",
B2585&lt;40,"30-39",
B2585&lt;50,"40-49",
B2585&lt;60,"50-59",
TRUE,"60+")</f>
        <v>40-49</v>
      </c>
      <c r="Q2585" s="25" t="str" cm="1">
        <f t="array" ref="Q2585">_xlfn.IFS(
D2585&lt;25,"0–24K",
D2585&lt;50,"25–49K",
D2585&lt;75,"50–74K",
D2585&lt;100,"75–99K",
D2585&lt;150,"100–149K",
D2585&lt;200,"150–199K",
TRUE,"200K+"
)</f>
        <v>50–74K</v>
      </c>
      <c r="R2585" s="25" t="str" cm="1">
        <f t="array" ref="R2585">_xlfn.IFS(
J2585=0,"No Mortgage",
J2585&lt;=100,"Low",
J2585&lt;=300,"Medium",
TRUE,"High"
)</f>
        <v>No Mortgage</v>
      </c>
      <c r="S2585" s="25" t="str" cm="1">
        <f t="array" ref="S2585">_xlfn.IFS(
C2585&lt;10,"0-10",
C2585&lt;20,"11-20",
C2585&lt;30,"21-30",
TRUE,"30+ yrs"
)</f>
        <v>21-30</v>
      </c>
      <c r="T2585" s="26" t="str" cm="1">
        <f t="array" ref="T2585">_xlfn.IFS(
H2585&lt;1,"0-1",
H2585&lt;2,"1-2",
H2585&lt;3,"2-3",
H2585&lt;4,"3-4",
H2585&lt;5,"4-5",
TRUE,"5+"
)</f>
        <v>1-2</v>
      </c>
    </row>
    <row r="2586" spans="1:20" ht="15.6" x14ac:dyDescent="0.3">
      <c r="A2586" s="21">
        <v>4190</v>
      </c>
      <c r="B2586" s="22">
        <v>45</v>
      </c>
      <c r="C2586" s="22">
        <v>19</v>
      </c>
      <c r="D2586" s="22">
        <v>93</v>
      </c>
      <c r="E2586" s="23" t="str">
        <f t="shared" si="40"/>
        <v>51-100</v>
      </c>
      <c r="F2586" s="24">
        <v>91116</v>
      </c>
      <c r="G2586" s="22">
        <v>2</v>
      </c>
      <c r="H2586" s="22">
        <v>1.7</v>
      </c>
      <c r="I2586" s="22" t="s">
        <v>37</v>
      </c>
      <c r="J2586" s="22">
        <v>0</v>
      </c>
      <c r="K2586" s="22" t="s">
        <v>34</v>
      </c>
      <c r="L2586" s="22" t="s">
        <v>34</v>
      </c>
      <c r="M2586" s="22" t="s">
        <v>34</v>
      </c>
      <c r="N2586" s="22" t="s">
        <v>34</v>
      </c>
      <c r="O2586" s="22" t="s">
        <v>34</v>
      </c>
      <c r="P2586" s="25" t="str" cm="1">
        <f t="array" ref="P2586">_xlfn.IFS(
B2586&lt;30,"20-29",
B2586&lt;40,"30-39",
B2586&lt;50,"40-49",
B2586&lt;60,"50-59",
TRUE,"60+")</f>
        <v>40-49</v>
      </c>
      <c r="Q2586" s="25" t="str" cm="1">
        <f t="array" ref="Q2586">_xlfn.IFS(
D2586&lt;25,"0–24K",
D2586&lt;50,"25–49K",
D2586&lt;75,"50–74K",
D2586&lt;100,"75–99K",
D2586&lt;150,"100–149K",
D2586&lt;200,"150–199K",
TRUE,"200K+"
)</f>
        <v>75–99K</v>
      </c>
      <c r="R2586" s="25" t="str" cm="1">
        <f t="array" ref="R2586">_xlfn.IFS(
J2586=0,"No Mortgage",
J2586&lt;=100,"Low",
J2586&lt;=300,"Medium",
TRUE,"High"
)</f>
        <v>No Mortgage</v>
      </c>
      <c r="S2586" s="25" t="str" cm="1">
        <f t="array" ref="S2586">_xlfn.IFS(
C2586&lt;10,"0-10",
C2586&lt;20,"11-20",
C2586&lt;30,"21-30",
TRUE,"30+ yrs"
)</f>
        <v>11-20</v>
      </c>
      <c r="T2586" s="26" t="str" cm="1">
        <f t="array" ref="T2586">_xlfn.IFS(
H2586&lt;1,"0-1",
H2586&lt;2,"1-2",
H2586&lt;3,"2-3",
H2586&lt;4,"3-4",
H2586&lt;5,"4-5",
TRUE,"5+"
)</f>
        <v>1-2</v>
      </c>
    </row>
    <row r="2587" spans="1:20" ht="15.6" x14ac:dyDescent="0.3">
      <c r="A2587" s="21">
        <v>4218</v>
      </c>
      <c r="B2587" s="22">
        <v>45</v>
      </c>
      <c r="C2587" s="22">
        <v>21</v>
      </c>
      <c r="D2587" s="22">
        <v>29</v>
      </c>
      <c r="E2587" s="23" t="str">
        <f t="shared" si="40"/>
        <v>0-50</v>
      </c>
      <c r="F2587" s="24">
        <v>95051</v>
      </c>
      <c r="G2587" s="22">
        <v>1</v>
      </c>
      <c r="H2587" s="22">
        <v>0.3</v>
      </c>
      <c r="I2587" s="22" t="s">
        <v>36</v>
      </c>
      <c r="J2587" s="22">
        <v>105</v>
      </c>
      <c r="K2587" s="22" t="s">
        <v>34</v>
      </c>
      <c r="L2587" s="22" t="s">
        <v>34</v>
      </c>
      <c r="M2587" s="22" t="s">
        <v>34</v>
      </c>
      <c r="N2587" s="22" t="s">
        <v>35</v>
      </c>
      <c r="O2587" s="22" t="s">
        <v>35</v>
      </c>
      <c r="P2587" s="25" t="str" cm="1">
        <f t="array" ref="P2587">_xlfn.IFS(
B2587&lt;30,"20-29",
B2587&lt;40,"30-39",
B2587&lt;50,"40-49",
B2587&lt;60,"50-59",
TRUE,"60+")</f>
        <v>40-49</v>
      </c>
      <c r="Q2587" s="25" t="str" cm="1">
        <f t="array" ref="Q2587">_xlfn.IFS(
D2587&lt;25,"0–24K",
D2587&lt;50,"25–49K",
D2587&lt;75,"50–74K",
D2587&lt;100,"75–99K",
D2587&lt;150,"100–149K",
D2587&lt;200,"150–199K",
TRUE,"200K+"
)</f>
        <v>25–49K</v>
      </c>
      <c r="R2587" s="25" t="str" cm="1">
        <f t="array" ref="R2587">_xlfn.IFS(
J2587=0,"No Mortgage",
J2587&lt;=100,"Low",
J2587&lt;=300,"Medium",
TRUE,"High"
)</f>
        <v>Medium</v>
      </c>
      <c r="S2587" s="25" t="str" cm="1">
        <f t="array" ref="S2587">_xlfn.IFS(
C2587&lt;10,"0-10",
C2587&lt;20,"11-20",
C2587&lt;30,"21-30",
TRUE,"30+ yrs"
)</f>
        <v>21-30</v>
      </c>
      <c r="T2587" s="26" t="str" cm="1">
        <f t="array" ref="T2587">_xlfn.IFS(
H2587&lt;1,"0-1",
H2587&lt;2,"1-2",
H2587&lt;3,"2-3",
H2587&lt;4,"3-4",
H2587&lt;5,"4-5",
TRUE,"5+"
)</f>
        <v>0-1</v>
      </c>
    </row>
    <row r="2588" spans="1:20" ht="15.6" x14ac:dyDescent="0.3">
      <c r="A2588" s="21">
        <v>4271</v>
      </c>
      <c r="B2588" s="22">
        <v>45</v>
      </c>
      <c r="C2588" s="22">
        <v>19</v>
      </c>
      <c r="D2588" s="22">
        <v>19</v>
      </c>
      <c r="E2588" s="23" t="str">
        <f t="shared" si="40"/>
        <v>0-50</v>
      </c>
      <c r="F2588" s="24">
        <v>93117</v>
      </c>
      <c r="G2588" s="22">
        <v>3</v>
      </c>
      <c r="H2588" s="22">
        <v>1.5</v>
      </c>
      <c r="I2588" s="22" t="s">
        <v>33</v>
      </c>
      <c r="J2588" s="22">
        <v>94</v>
      </c>
      <c r="K2588" s="22" t="s">
        <v>34</v>
      </c>
      <c r="L2588" s="22" t="s">
        <v>34</v>
      </c>
      <c r="M2588" s="22" t="s">
        <v>34</v>
      </c>
      <c r="N2588" s="22" t="s">
        <v>35</v>
      </c>
      <c r="O2588" s="22" t="s">
        <v>35</v>
      </c>
      <c r="P2588" s="25" t="str" cm="1">
        <f t="array" ref="P2588">_xlfn.IFS(
B2588&lt;30,"20-29",
B2588&lt;40,"30-39",
B2588&lt;50,"40-49",
B2588&lt;60,"50-59",
TRUE,"60+")</f>
        <v>40-49</v>
      </c>
      <c r="Q2588" s="25" t="str" cm="1">
        <f t="array" ref="Q2588">_xlfn.IFS(
D2588&lt;25,"0–24K",
D2588&lt;50,"25–49K",
D2588&lt;75,"50–74K",
D2588&lt;100,"75–99K",
D2588&lt;150,"100–149K",
D2588&lt;200,"150–199K",
TRUE,"200K+"
)</f>
        <v>0–24K</v>
      </c>
      <c r="R2588" s="25" t="str" cm="1">
        <f t="array" ref="R2588">_xlfn.IFS(
J2588=0,"No Mortgage",
J2588&lt;=100,"Low",
J2588&lt;=300,"Medium",
TRUE,"High"
)</f>
        <v>Low</v>
      </c>
      <c r="S2588" s="25" t="str" cm="1">
        <f t="array" ref="S2588">_xlfn.IFS(
C2588&lt;10,"0-10",
C2588&lt;20,"11-20",
C2588&lt;30,"21-30",
TRUE,"30+ yrs"
)</f>
        <v>11-20</v>
      </c>
      <c r="T2588" s="26" t="str" cm="1">
        <f t="array" ref="T2588">_xlfn.IFS(
H2588&lt;1,"0-1",
H2588&lt;2,"1-2",
H2588&lt;3,"2-3",
H2588&lt;4,"3-4",
H2588&lt;5,"4-5",
TRUE,"5+"
)</f>
        <v>1-2</v>
      </c>
    </row>
    <row r="2589" spans="1:20" ht="15.6" x14ac:dyDescent="0.3">
      <c r="A2589" s="21">
        <v>4304</v>
      </c>
      <c r="B2589" s="22">
        <v>45</v>
      </c>
      <c r="C2589" s="22">
        <v>21</v>
      </c>
      <c r="D2589" s="22">
        <v>134</v>
      </c>
      <c r="E2589" s="23" t="str">
        <f t="shared" si="40"/>
        <v>100+</v>
      </c>
      <c r="F2589" s="24">
        <v>94550</v>
      </c>
      <c r="G2589" s="22">
        <v>2</v>
      </c>
      <c r="H2589" s="22">
        <v>3.3</v>
      </c>
      <c r="I2589" s="22" t="s">
        <v>33</v>
      </c>
      <c r="J2589" s="22">
        <v>0</v>
      </c>
      <c r="K2589" s="22" t="s">
        <v>34</v>
      </c>
      <c r="L2589" s="22" t="s">
        <v>34</v>
      </c>
      <c r="M2589" s="22" t="s">
        <v>34</v>
      </c>
      <c r="N2589" s="22" t="s">
        <v>35</v>
      </c>
      <c r="O2589" s="22" t="s">
        <v>35</v>
      </c>
      <c r="P2589" s="25" t="str" cm="1">
        <f t="array" ref="P2589">_xlfn.IFS(
B2589&lt;30,"20-29",
B2589&lt;40,"30-39",
B2589&lt;50,"40-49",
B2589&lt;60,"50-59",
TRUE,"60+")</f>
        <v>40-49</v>
      </c>
      <c r="Q2589" s="25" t="str" cm="1">
        <f t="array" ref="Q2589">_xlfn.IFS(
D2589&lt;25,"0–24K",
D2589&lt;50,"25–49K",
D2589&lt;75,"50–74K",
D2589&lt;100,"75–99K",
D2589&lt;150,"100–149K",
D2589&lt;200,"150–199K",
TRUE,"200K+"
)</f>
        <v>100–149K</v>
      </c>
      <c r="R2589" s="25" t="str" cm="1">
        <f t="array" ref="R2589">_xlfn.IFS(
J2589=0,"No Mortgage",
J2589&lt;=100,"Low",
J2589&lt;=300,"Medium",
TRUE,"High"
)</f>
        <v>No Mortgage</v>
      </c>
      <c r="S2589" s="25" t="str" cm="1">
        <f t="array" ref="S2589">_xlfn.IFS(
C2589&lt;10,"0-10",
C2589&lt;20,"11-20",
C2589&lt;30,"21-30",
TRUE,"30+ yrs"
)</f>
        <v>21-30</v>
      </c>
      <c r="T2589" s="26" t="str" cm="1">
        <f t="array" ref="T2589">_xlfn.IFS(
H2589&lt;1,"0-1",
H2589&lt;2,"1-2",
H2589&lt;3,"2-3",
H2589&lt;4,"3-4",
H2589&lt;5,"4-5",
TRUE,"5+"
)</f>
        <v>3-4</v>
      </c>
    </row>
    <row r="2590" spans="1:20" ht="15.6" x14ac:dyDescent="0.3">
      <c r="A2590" s="21">
        <v>4308</v>
      </c>
      <c r="B2590" s="22">
        <v>45</v>
      </c>
      <c r="C2590" s="22">
        <v>19</v>
      </c>
      <c r="D2590" s="22">
        <v>128</v>
      </c>
      <c r="E2590" s="23" t="str">
        <f t="shared" si="40"/>
        <v>100+</v>
      </c>
      <c r="F2590" s="24">
        <v>94928</v>
      </c>
      <c r="G2590" s="22">
        <v>4</v>
      </c>
      <c r="H2590" s="22">
        <v>6</v>
      </c>
      <c r="I2590" s="22" t="s">
        <v>36</v>
      </c>
      <c r="J2590" s="22">
        <v>0</v>
      </c>
      <c r="K2590" s="22" t="s">
        <v>35</v>
      </c>
      <c r="L2590" s="22" t="s">
        <v>34</v>
      </c>
      <c r="M2590" s="22" t="s">
        <v>34</v>
      </c>
      <c r="N2590" s="22" t="s">
        <v>35</v>
      </c>
      <c r="O2590" s="22" t="s">
        <v>34</v>
      </c>
      <c r="P2590" s="25" t="str" cm="1">
        <f t="array" ref="P2590">_xlfn.IFS(
B2590&lt;30,"20-29",
B2590&lt;40,"30-39",
B2590&lt;50,"40-49",
B2590&lt;60,"50-59",
TRUE,"60+")</f>
        <v>40-49</v>
      </c>
      <c r="Q2590" s="25" t="str" cm="1">
        <f t="array" ref="Q2590">_xlfn.IFS(
D2590&lt;25,"0–24K",
D2590&lt;50,"25–49K",
D2590&lt;75,"50–74K",
D2590&lt;100,"75–99K",
D2590&lt;150,"100–149K",
D2590&lt;200,"150–199K",
TRUE,"200K+"
)</f>
        <v>100–149K</v>
      </c>
      <c r="R2590" s="25" t="str" cm="1">
        <f t="array" ref="R2590">_xlfn.IFS(
J2590=0,"No Mortgage",
J2590&lt;=100,"Low",
J2590&lt;=300,"Medium",
TRUE,"High"
)</f>
        <v>No Mortgage</v>
      </c>
      <c r="S2590" s="25" t="str" cm="1">
        <f t="array" ref="S2590">_xlfn.IFS(
C2590&lt;10,"0-10",
C2590&lt;20,"11-20",
C2590&lt;30,"21-30",
TRUE,"30+ yrs"
)</f>
        <v>11-20</v>
      </c>
      <c r="T2590" s="26" t="str" cm="1">
        <f t="array" ref="T2590">_xlfn.IFS(
H2590&lt;1,"0-1",
H2590&lt;2,"1-2",
H2590&lt;3,"2-3",
H2590&lt;4,"3-4",
H2590&lt;5,"4-5",
TRUE,"5+"
)</f>
        <v>5+</v>
      </c>
    </row>
    <row r="2591" spans="1:20" ht="15.6" x14ac:dyDescent="0.3">
      <c r="A2591" s="21">
        <v>4347</v>
      </c>
      <c r="B2591" s="22">
        <v>45</v>
      </c>
      <c r="C2591" s="22">
        <v>21</v>
      </c>
      <c r="D2591" s="22">
        <v>33</v>
      </c>
      <c r="E2591" s="23" t="str">
        <f t="shared" si="40"/>
        <v>0-50</v>
      </c>
      <c r="F2591" s="24">
        <v>94970</v>
      </c>
      <c r="G2591" s="22">
        <v>3</v>
      </c>
      <c r="H2591" s="22">
        <v>0.5</v>
      </c>
      <c r="I2591" s="22" t="s">
        <v>33</v>
      </c>
      <c r="J2591" s="22">
        <v>136</v>
      </c>
      <c r="K2591" s="22" t="s">
        <v>34</v>
      </c>
      <c r="L2591" s="22" t="s">
        <v>34</v>
      </c>
      <c r="M2591" s="22" t="s">
        <v>35</v>
      </c>
      <c r="N2591" s="22" t="s">
        <v>35</v>
      </c>
      <c r="O2591" s="22" t="s">
        <v>35</v>
      </c>
      <c r="P2591" s="25" t="str" cm="1">
        <f t="array" ref="P2591">_xlfn.IFS(
B2591&lt;30,"20-29",
B2591&lt;40,"30-39",
B2591&lt;50,"40-49",
B2591&lt;60,"50-59",
TRUE,"60+")</f>
        <v>40-49</v>
      </c>
      <c r="Q2591" s="25" t="str" cm="1">
        <f t="array" ref="Q2591">_xlfn.IFS(
D2591&lt;25,"0–24K",
D2591&lt;50,"25–49K",
D2591&lt;75,"50–74K",
D2591&lt;100,"75–99K",
D2591&lt;150,"100–149K",
D2591&lt;200,"150–199K",
TRUE,"200K+"
)</f>
        <v>25–49K</v>
      </c>
      <c r="R2591" s="25" t="str" cm="1">
        <f t="array" ref="R2591">_xlfn.IFS(
J2591=0,"No Mortgage",
J2591&lt;=100,"Low",
J2591&lt;=300,"Medium",
TRUE,"High"
)</f>
        <v>Medium</v>
      </c>
      <c r="S2591" s="25" t="str" cm="1">
        <f t="array" ref="S2591">_xlfn.IFS(
C2591&lt;10,"0-10",
C2591&lt;20,"11-20",
C2591&lt;30,"21-30",
TRUE,"30+ yrs"
)</f>
        <v>21-30</v>
      </c>
      <c r="T2591" s="26" t="str" cm="1">
        <f t="array" ref="T2591">_xlfn.IFS(
H2591&lt;1,"0-1",
H2591&lt;2,"1-2",
H2591&lt;3,"2-3",
H2591&lt;4,"3-4",
H2591&lt;5,"4-5",
TRUE,"5+"
)</f>
        <v>0-1</v>
      </c>
    </row>
    <row r="2592" spans="1:20" ht="15.6" x14ac:dyDescent="0.3">
      <c r="A2592" s="21">
        <v>4350</v>
      </c>
      <c r="B2592" s="22">
        <v>45</v>
      </c>
      <c r="C2592" s="22">
        <v>18</v>
      </c>
      <c r="D2592" s="22">
        <v>44</v>
      </c>
      <c r="E2592" s="23" t="str">
        <f t="shared" si="40"/>
        <v>0-50</v>
      </c>
      <c r="F2592" s="24">
        <v>90089</v>
      </c>
      <c r="G2592" s="22">
        <v>3</v>
      </c>
      <c r="H2592" s="22">
        <v>1</v>
      </c>
      <c r="I2592" s="22" t="s">
        <v>37</v>
      </c>
      <c r="J2592" s="22">
        <v>193</v>
      </c>
      <c r="K2592" s="22" t="s">
        <v>34</v>
      </c>
      <c r="L2592" s="22" t="s">
        <v>34</v>
      </c>
      <c r="M2592" s="22" t="s">
        <v>34</v>
      </c>
      <c r="N2592" s="22" t="s">
        <v>34</v>
      </c>
      <c r="O2592" s="22" t="s">
        <v>34</v>
      </c>
      <c r="P2592" s="25" t="str" cm="1">
        <f t="array" ref="P2592">_xlfn.IFS(
B2592&lt;30,"20-29",
B2592&lt;40,"30-39",
B2592&lt;50,"40-49",
B2592&lt;60,"50-59",
TRUE,"60+")</f>
        <v>40-49</v>
      </c>
      <c r="Q2592" s="25" t="str" cm="1">
        <f t="array" ref="Q2592">_xlfn.IFS(
D2592&lt;25,"0–24K",
D2592&lt;50,"25–49K",
D2592&lt;75,"50–74K",
D2592&lt;100,"75–99K",
D2592&lt;150,"100–149K",
D2592&lt;200,"150–199K",
TRUE,"200K+"
)</f>
        <v>25–49K</v>
      </c>
      <c r="R2592" s="25" t="str" cm="1">
        <f t="array" ref="R2592">_xlfn.IFS(
J2592=0,"No Mortgage",
J2592&lt;=100,"Low",
J2592&lt;=300,"Medium",
TRUE,"High"
)</f>
        <v>Medium</v>
      </c>
      <c r="S2592" s="25" t="str" cm="1">
        <f t="array" ref="S2592">_xlfn.IFS(
C2592&lt;10,"0-10",
C2592&lt;20,"11-20",
C2592&lt;30,"21-30",
TRUE,"30+ yrs"
)</f>
        <v>11-20</v>
      </c>
      <c r="T2592" s="26" t="str" cm="1">
        <f t="array" ref="T2592">_xlfn.IFS(
H2592&lt;1,"0-1",
H2592&lt;2,"1-2",
H2592&lt;3,"2-3",
H2592&lt;4,"3-4",
H2592&lt;5,"4-5",
TRUE,"5+"
)</f>
        <v>1-2</v>
      </c>
    </row>
    <row r="2593" spans="1:20" ht="15.6" x14ac:dyDescent="0.3">
      <c r="A2593" s="21">
        <v>4385</v>
      </c>
      <c r="B2593" s="22">
        <v>45</v>
      </c>
      <c r="C2593" s="22">
        <v>20</v>
      </c>
      <c r="D2593" s="22">
        <v>61</v>
      </c>
      <c r="E2593" s="23" t="str">
        <f t="shared" si="40"/>
        <v>51-100</v>
      </c>
      <c r="F2593" s="24">
        <v>92717</v>
      </c>
      <c r="G2593" s="22">
        <v>3</v>
      </c>
      <c r="H2593" s="22">
        <v>2.7</v>
      </c>
      <c r="I2593" s="22" t="s">
        <v>37</v>
      </c>
      <c r="J2593" s="22">
        <v>0</v>
      </c>
      <c r="K2593" s="22" t="s">
        <v>34</v>
      </c>
      <c r="L2593" s="22" t="s">
        <v>34</v>
      </c>
      <c r="M2593" s="22" t="s">
        <v>34</v>
      </c>
      <c r="N2593" s="22" t="s">
        <v>34</v>
      </c>
      <c r="O2593" s="22" t="s">
        <v>35</v>
      </c>
      <c r="P2593" s="25" t="str" cm="1">
        <f t="array" ref="P2593">_xlfn.IFS(
B2593&lt;30,"20-29",
B2593&lt;40,"30-39",
B2593&lt;50,"40-49",
B2593&lt;60,"50-59",
TRUE,"60+")</f>
        <v>40-49</v>
      </c>
      <c r="Q2593" s="25" t="str" cm="1">
        <f t="array" ref="Q2593">_xlfn.IFS(
D2593&lt;25,"0–24K",
D2593&lt;50,"25–49K",
D2593&lt;75,"50–74K",
D2593&lt;100,"75–99K",
D2593&lt;150,"100–149K",
D2593&lt;200,"150–199K",
TRUE,"200K+"
)</f>
        <v>50–74K</v>
      </c>
      <c r="R2593" s="25" t="str" cm="1">
        <f t="array" ref="R2593">_xlfn.IFS(
J2593=0,"No Mortgage",
J2593&lt;=100,"Low",
J2593&lt;=300,"Medium",
TRUE,"High"
)</f>
        <v>No Mortgage</v>
      </c>
      <c r="S2593" s="25" t="str" cm="1">
        <f t="array" ref="S2593">_xlfn.IFS(
C2593&lt;10,"0-10",
C2593&lt;20,"11-20",
C2593&lt;30,"21-30",
TRUE,"30+ yrs"
)</f>
        <v>21-30</v>
      </c>
      <c r="T2593" s="26" t="str" cm="1">
        <f t="array" ref="T2593">_xlfn.IFS(
H2593&lt;1,"0-1",
H2593&lt;2,"1-2",
H2593&lt;3,"2-3",
H2593&lt;4,"3-4",
H2593&lt;5,"4-5",
TRUE,"5+"
)</f>
        <v>2-3</v>
      </c>
    </row>
    <row r="2594" spans="1:20" ht="15.6" x14ac:dyDescent="0.3">
      <c r="A2594" s="21">
        <v>4498</v>
      </c>
      <c r="B2594" s="22">
        <v>45</v>
      </c>
      <c r="C2594" s="22">
        <v>21</v>
      </c>
      <c r="D2594" s="22">
        <v>85</v>
      </c>
      <c r="E2594" s="23" t="str">
        <f t="shared" si="40"/>
        <v>51-100</v>
      </c>
      <c r="F2594" s="24">
        <v>95136</v>
      </c>
      <c r="G2594" s="22">
        <v>2</v>
      </c>
      <c r="H2594" s="22">
        <v>3.2</v>
      </c>
      <c r="I2594" s="22" t="s">
        <v>33</v>
      </c>
      <c r="J2594" s="22">
        <v>0</v>
      </c>
      <c r="K2594" s="22" t="s">
        <v>34</v>
      </c>
      <c r="L2594" s="22" t="s">
        <v>35</v>
      </c>
      <c r="M2594" s="22" t="s">
        <v>34</v>
      </c>
      <c r="N2594" s="22" t="s">
        <v>35</v>
      </c>
      <c r="O2594" s="22" t="s">
        <v>34</v>
      </c>
      <c r="P2594" s="25" t="str" cm="1">
        <f t="array" ref="P2594">_xlfn.IFS(
B2594&lt;30,"20-29",
B2594&lt;40,"30-39",
B2594&lt;50,"40-49",
B2594&lt;60,"50-59",
TRUE,"60+")</f>
        <v>40-49</v>
      </c>
      <c r="Q2594" s="25" t="str" cm="1">
        <f t="array" ref="Q2594">_xlfn.IFS(
D2594&lt;25,"0–24K",
D2594&lt;50,"25–49K",
D2594&lt;75,"50–74K",
D2594&lt;100,"75–99K",
D2594&lt;150,"100–149K",
D2594&lt;200,"150–199K",
TRUE,"200K+"
)</f>
        <v>75–99K</v>
      </c>
      <c r="R2594" s="25" t="str" cm="1">
        <f t="array" ref="R2594">_xlfn.IFS(
J2594=0,"No Mortgage",
J2594&lt;=100,"Low",
J2594&lt;=300,"Medium",
TRUE,"High"
)</f>
        <v>No Mortgage</v>
      </c>
      <c r="S2594" s="25" t="str" cm="1">
        <f t="array" ref="S2594">_xlfn.IFS(
C2594&lt;10,"0-10",
C2594&lt;20,"11-20",
C2594&lt;30,"21-30",
TRUE,"30+ yrs"
)</f>
        <v>21-30</v>
      </c>
      <c r="T2594" s="26" t="str" cm="1">
        <f t="array" ref="T2594">_xlfn.IFS(
H2594&lt;1,"0-1",
H2594&lt;2,"1-2",
H2594&lt;3,"2-3",
H2594&lt;4,"3-4",
H2594&lt;5,"4-5",
TRUE,"5+"
)</f>
        <v>3-4</v>
      </c>
    </row>
    <row r="2595" spans="1:20" ht="15.6" x14ac:dyDescent="0.3">
      <c r="A2595" s="21">
        <v>4504</v>
      </c>
      <c r="B2595" s="22">
        <v>45</v>
      </c>
      <c r="C2595" s="22">
        <v>21</v>
      </c>
      <c r="D2595" s="22">
        <v>33</v>
      </c>
      <c r="E2595" s="23" t="str">
        <f t="shared" si="40"/>
        <v>0-50</v>
      </c>
      <c r="F2595" s="24">
        <v>92374</v>
      </c>
      <c r="G2595" s="22">
        <v>3</v>
      </c>
      <c r="H2595" s="22">
        <v>0.5</v>
      </c>
      <c r="I2595" s="22" t="s">
        <v>33</v>
      </c>
      <c r="J2595" s="22">
        <v>108</v>
      </c>
      <c r="K2595" s="22" t="s">
        <v>34</v>
      </c>
      <c r="L2595" s="22" t="s">
        <v>34</v>
      </c>
      <c r="M2595" s="22" t="s">
        <v>34</v>
      </c>
      <c r="N2595" s="22" t="s">
        <v>35</v>
      </c>
      <c r="O2595" s="22" t="s">
        <v>34</v>
      </c>
      <c r="P2595" s="25" t="str" cm="1">
        <f t="array" ref="P2595">_xlfn.IFS(
B2595&lt;30,"20-29",
B2595&lt;40,"30-39",
B2595&lt;50,"40-49",
B2595&lt;60,"50-59",
TRUE,"60+")</f>
        <v>40-49</v>
      </c>
      <c r="Q2595" s="25" t="str" cm="1">
        <f t="array" ref="Q2595">_xlfn.IFS(
D2595&lt;25,"0–24K",
D2595&lt;50,"25–49K",
D2595&lt;75,"50–74K",
D2595&lt;100,"75–99K",
D2595&lt;150,"100–149K",
D2595&lt;200,"150–199K",
TRUE,"200K+"
)</f>
        <v>25–49K</v>
      </c>
      <c r="R2595" s="25" t="str" cm="1">
        <f t="array" ref="R2595">_xlfn.IFS(
J2595=0,"No Mortgage",
J2595&lt;=100,"Low",
J2595&lt;=300,"Medium",
TRUE,"High"
)</f>
        <v>Medium</v>
      </c>
      <c r="S2595" s="25" t="str" cm="1">
        <f t="array" ref="S2595">_xlfn.IFS(
C2595&lt;10,"0-10",
C2595&lt;20,"11-20",
C2595&lt;30,"21-30",
TRUE,"30+ yrs"
)</f>
        <v>21-30</v>
      </c>
      <c r="T2595" s="26" t="str" cm="1">
        <f t="array" ref="T2595">_xlfn.IFS(
H2595&lt;1,"0-1",
H2595&lt;2,"1-2",
H2595&lt;3,"2-3",
H2595&lt;4,"3-4",
H2595&lt;5,"4-5",
TRUE,"5+"
)</f>
        <v>0-1</v>
      </c>
    </row>
    <row r="2596" spans="1:20" ht="15.6" x14ac:dyDescent="0.3">
      <c r="A2596" s="21">
        <v>4518</v>
      </c>
      <c r="B2596" s="22">
        <v>45</v>
      </c>
      <c r="C2596" s="22">
        <v>18</v>
      </c>
      <c r="D2596" s="22">
        <v>50</v>
      </c>
      <c r="E2596" s="23" t="str">
        <f t="shared" si="40"/>
        <v>0-50</v>
      </c>
      <c r="F2596" s="24">
        <v>91902</v>
      </c>
      <c r="G2596" s="22">
        <v>3</v>
      </c>
      <c r="H2596" s="22">
        <v>2.5</v>
      </c>
      <c r="I2596" s="22" t="s">
        <v>37</v>
      </c>
      <c r="J2596" s="22">
        <v>0</v>
      </c>
      <c r="K2596" s="22" t="s">
        <v>34</v>
      </c>
      <c r="L2596" s="22" t="s">
        <v>34</v>
      </c>
      <c r="M2596" s="22" t="s">
        <v>34</v>
      </c>
      <c r="N2596" s="22" t="s">
        <v>35</v>
      </c>
      <c r="O2596" s="22" t="s">
        <v>34</v>
      </c>
      <c r="P2596" s="25" t="str" cm="1">
        <f t="array" ref="P2596">_xlfn.IFS(
B2596&lt;30,"20-29",
B2596&lt;40,"30-39",
B2596&lt;50,"40-49",
B2596&lt;60,"50-59",
TRUE,"60+")</f>
        <v>40-49</v>
      </c>
      <c r="Q2596" s="25" t="str" cm="1">
        <f t="array" ref="Q2596">_xlfn.IFS(
D2596&lt;25,"0–24K",
D2596&lt;50,"25–49K",
D2596&lt;75,"50–74K",
D2596&lt;100,"75–99K",
D2596&lt;150,"100–149K",
D2596&lt;200,"150–199K",
TRUE,"200K+"
)</f>
        <v>50–74K</v>
      </c>
      <c r="R2596" s="25" t="str" cm="1">
        <f t="array" ref="R2596">_xlfn.IFS(
J2596=0,"No Mortgage",
J2596&lt;=100,"Low",
J2596&lt;=300,"Medium",
TRUE,"High"
)</f>
        <v>No Mortgage</v>
      </c>
      <c r="S2596" s="25" t="str" cm="1">
        <f t="array" ref="S2596">_xlfn.IFS(
C2596&lt;10,"0-10",
C2596&lt;20,"11-20",
C2596&lt;30,"21-30",
TRUE,"30+ yrs"
)</f>
        <v>11-20</v>
      </c>
      <c r="T2596" s="26" t="str" cm="1">
        <f t="array" ref="T2596">_xlfn.IFS(
H2596&lt;1,"0-1",
H2596&lt;2,"1-2",
H2596&lt;3,"2-3",
H2596&lt;4,"3-4",
H2596&lt;5,"4-5",
TRUE,"5+"
)</f>
        <v>2-3</v>
      </c>
    </row>
    <row r="2597" spans="1:20" ht="15.6" x14ac:dyDescent="0.3">
      <c r="A2597" s="21">
        <v>4520</v>
      </c>
      <c r="B2597" s="22">
        <v>45</v>
      </c>
      <c r="C2597" s="22">
        <v>21</v>
      </c>
      <c r="D2597" s="22">
        <v>32</v>
      </c>
      <c r="E2597" s="23" t="str">
        <f t="shared" si="40"/>
        <v>0-50</v>
      </c>
      <c r="F2597" s="24">
        <v>92399</v>
      </c>
      <c r="G2597" s="22">
        <v>4</v>
      </c>
      <c r="H2597" s="22">
        <v>0.6</v>
      </c>
      <c r="I2597" s="22" t="s">
        <v>33</v>
      </c>
      <c r="J2597" s="22">
        <v>77</v>
      </c>
      <c r="K2597" s="22" t="s">
        <v>34</v>
      </c>
      <c r="L2597" s="22" t="s">
        <v>34</v>
      </c>
      <c r="M2597" s="22" t="s">
        <v>34</v>
      </c>
      <c r="N2597" s="22" t="s">
        <v>34</v>
      </c>
      <c r="O2597" s="22" t="s">
        <v>35</v>
      </c>
      <c r="P2597" s="25" t="str" cm="1">
        <f t="array" ref="P2597">_xlfn.IFS(
B2597&lt;30,"20-29",
B2597&lt;40,"30-39",
B2597&lt;50,"40-49",
B2597&lt;60,"50-59",
TRUE,"60+")</f>
        <v>40-49</v>
      </c>
      <c r="Q2597" s="25" t="str" cm="1">
        <f t="array" ref="Q2597">_xlfn.IFS(
D2597&lt;25,"0–24K",
D2597&lt;50,"25–49K",
D2597&lt;75,"50–74K",
D2597&lt;100,"75–99K",
D2597&lt;150,"100–149K",
D2597&lt;200,"150–199K",
TRUE,"200K+"
)</f>
        <v>25–49K</v>
      </c>
      <c r="R2597" s="25" t="str" cm="1">
        <f t="array" ref="R2597">_xlfn.IFS(
J2597=0,"No Mortgage",
J2597&lt;=100,"Low",
J2597&lt;=300,"Medium",
TRUE,"High"
)</f>
        <v>Low</v>
      </c>
      <c r="S2597" s="25" t="str" cm="1">
        <f t="array" ref="S2597">_xlfn.IFS(
C2597&lt;10,"0-10",
C2597&lt;20,"11-20",
C2597&lt;30,"21-30",
TRUE,"30+ yrs"
)</f>
        <v>21-30</v>
      </c>
      <c r="T2597" s="26" t="str" cm="1">
        <f t="array" ref="T2597">_xlfn.IFS(
H2597&lt;1,"0-1",
H2597&lt;2,"1-2",
H2597&lt;3,"2-3",
H2597&lt;4,"3-4",
H2597&lt;5,"4-5",
TRUE,"5+"
)</f>
        <v>0-1</v>
      </c>
    </row>
    <row r="2598" spans="1:20" ht="15.6" x14ac:dyDescent="0.3">
      <c r="A2598" s="21">
        <v>4579</v>
      </c>
      <c r="B2598" s="22">
        <v>45</v>
      </c>
      <c r="C2598" s="22">
        <v>20</v>
      </c>
      <c r="D2598" s="22">
        <v>90</v>
      </c>
      <c r="E2598" s="23" t="str">
        <f t="shared" si="40"/>
        <v>51-100</v>
      </c>
      <c r="F2598" s="24">
        <v>94143</v>
      </c>
      <c r="G2598" s="22">
        <v>4</v>
      </c>
      <c r="H2598" s="22">
        <v>1.1000000000000001</v>
      </c>
      <c r="I2598" s="22" t="s">
        <v>37</v>
      </c>
      <c r="J2598" s="22">
        <v>0</v>
      </c>
      <c r="K2598" s="22" t="s">
        <v>34</v>
      </c>
      <c r="L2598" s="22" t="s">
        <v>34</v>
      </c>
      <c r="M2598" s="22" t="s">
        <v>34</v>
      </c>
      <c r="N2598" s="22" t="s">
        <v>35</v>
      </c>
      <c r="O2598" s="22" t="s">
        <v>35</v>
      </c>
      <c r="P2598" s="25" t="str" cm="1">
        <f t="array" ref="P2598">_xlfn.IFS(
B2598&lt;30,"20-29",
B2598&lt;40,"30-39",
B2598&lt;50,"40-49",
B2598&lt;60,"50-59",
TRUE,"60+")</f>
        <v>40-49</v>
      </c>
      <c r="Q2598" s="25" t="str" cm="1">
        <f t="array" ref="Q2598">_xlfn.IFS(
D2598&lt;25,"0–24K",
D2598&lt;50,"25–49K",
D2598&lt;75,"50–74K",
D2598&lt;100,"75–99K",
D2598&lt;150,"100–149K",
D2598&lt;200,"150–199K",
TRUE,"200K+"
)</f>
        <v>75–99K</v>
      </c>
      <c r="R2598" s="25" t="str" cm="1">
        <f t="array" ref="R2598">_xlfn.IFS(
J2598=0,"No Mortgage",
J2598&lt;=100,"Low",
J2598&lt;=300,"Medium",
TRUE,"High"
)</f>
        <v>No Mortgage</v>
      </c>
      <c r="S2598" s="25" t="str" cm="1">
        <f t="array" ref="S2598">_xlfn.IFS(
C2598&lt;10,"0-10",
C2598&lt;20,"11-20",
C2598&lt;30,"21-30",
TRUE,"30+ yrs"
)</f>
        <v>21-30</v>
      </c>
      <c r="T2598" s="26" t="str" cm="1">
        <f t="array" ref="T2598">_xlfn.IFS(
H2598&lt;1,"0-1",
H2598&lt;2,"1-2",
H2598&lt;3,"2-3",
H2598&lt;4,"3-4",
H2598&lt;5,"4-5",
TRUE,"5+"
)</f>
        <v>1-2</v>
      </c>
    </row>
    <row r="2599" spans="1:20" ht="15.6" x14ac:dyDescent="0.3">
      <c r="A2599" s="21">
        <v>4626</v>
      </c>
      <c r="B2599" s="22">
        <v>45</v>
      </c>
      <c r="C2599" s="22">
        <v>21</v>
      </c>
      <c r="D2599" s="22">
        <v>102</v>
      </c>
      <c r="E2599" s="23" t="str">
        <f t="shared" si="40"/>
        <v>100+</v>
      </c>
      <c r="F2599" s="24">
        <v>92037</v>
      </c>
      <c r="G2599" s="22">
        <v>4</v>
      </c>
      <c r="H2599" s="22">
        <v>4.7</v>
      </c>
      <c r="I2599" s="22" t="s">
        <v>37</v>
      </c>
      <c r="J2599" s="22">
        <v>81</v>
      </c>
      <c r="K2599" s="22" t="s">
        <v>35</v>
      </c>
      <c r="L2599" s="22" t="s">
        <v>34</v>
      </c>
      <c r="M2599" s="22" t="s">
        <v>34</v>
      </c>
      <c r="N2599" s="22" t="s">
        <v>34</v>
      </c>
      <c r="O2599" s="22" t="s">
        <v>34</v>
      </c>
      <c r="P2599" s="25" t="str" cm="1">
        <f t="array" ref="P2599">_xlfn.IFS(
B2599&lt;30,"20-29",
B2599&lt;40,"30-39",
B2599&lt;50,"40-49",
B2599&lt;60,"50-59",
TRUE,"60+")</f>
        <v>40-49</v>
      </c>
      <c r="Q2599" s="25" t="str" cm="1">
        <f t="array" ref="Q2599">_xlfn.IFS(
D2599&lt;25,"0–24K",
D2599&lt;50,"25–49K",
D2599&lt;75,"50–74K",
D2599&lt;100,"75–99K",
D2599&lt;150,"100–149K",
D2599&lt;200,"150–199K",
TRUE,"200K+"
)</f>
        <v>100–149K</v>
      </c>
      <c r="R2599" s="25" t="str" cm="1">
        <f t="array" ref="R2599">_xlfn.IFS(
J2599=0,"No Mortgage",
J2599&lt;=100,"Low",
J2599&lt;=300,"Medium",
TRUE,"High"
)</f>
        <v>Low</v>
      </c>
      <c r="S2599" s="25" t="str" cm="1">
        <f t="array" ref="S2599">_xlfn.IFS(
C2599&lt;10,"0-10",
C2599&lt;20,"11-20",
C2599&lt;30,"21-30",
TRUE,"30+ yrs"
)</f>
        <v>21-30</v>
      </c>
      <c r="T2599" s="26" t="str" cm="1">
        <f t="array" ref="T2599">_xlfn.IFS(
H2599&lt;1,"0-1",
H2599&lt;2,"1-2",
H2599&lt;3,"2-3",
H2599&lt;4,"3-4",
H2599&lt;5,"4-5",
TRUE,"5+"
)</f>
        <v>4-5</v>
      </c>
    </row>
    <row r="2600" spans="1:20" ht="15.6" x14ac:dyDescent="0.3">
      <c r="A2600" s="21">
        <v>4696</v>
      </c>
      <c r="B2600" s="22">
        <v>45</v>
      </c>
      <c r="C2600" s="22">
        <v>19</v>
      </c>
      <c r="D2600" s="22">
        <v>70</v>
      </c>
      <c r="E2600" s="23" t="str">
        <f t="shared" si="40"/>
        <v>51-100</v>
      </c>
      <c r="F2600" s="24">
        <v>95605</v>
      </c>
      <c r="G2600" s="22">
        <v>1</v>
      </c>
      <c r="H2600" s="22">
        <v>2.8</v>
      </c>
      <c r="I2600" s="22" t="s">
        <v>33</v>
      </c>
      <c r="J2600" s="22">
        <v>0</v>
      </c>
      <c r="K2600" s="22" t="s">
        <v>34</v>
      </c>
      <c r="L2600" s="22" t="s">
        <v>34</v>
      </c>
      <c r="M2600" s="22" t="s">
        <v>34</v>
      </c>
      <c r="N2600" s="22" t="s">
        <v>34</v>
      </c>
      <c r="O2600" s="22" t="s">
        <v>35</v>
      </c>
      <c r="P2600" s="25" t="str" cm="1">
        <f t="array" ref="P2600">_xlfn.IFS(
B2600&lt;30,"20-29",
B2600&lt;40,"30-39",
B2600&lt;50,"40-49",
B2600&lt;60,"50-59",
TRUE,"60+")</f>
        <v>40-49</v>
      </c>
      <c r="Q2600" s="25" t="str" cm="1">
        <f t="array" ref="Q2600">_xlfn.IFS(
D2600&lt;25,"0–24K",
D2600&lt;50,"25–49K",
D2600&lt;75,"50–74K",
D2600&lt;100,"75–99K",
D2600&lt;150,"100–149K",
D2600&lt;200,"150–199K",
TRUE,"200K+"
)</f>
        <v>50–74K</v>
      </c>
      <c r="R2600" s="25" t="str" cm="1">
        <f t="array" ref="R2600">_xlfn.IFS(
J2600=0,"No Mortgage",
J2600&lt;=100,"Low",
J2600&lt;=300,"Medium",
TRUE,"High"
)</f>
        <v>No Mortgage</v>
      </c>
      <c r="S2600" s="25" t="str" cm="1">
        <f t="array" ref="S2600">_xlfn.IFS(
C2600&lt;10,"0-10",
C2600&lt;20,"11-20",
C2600&lt;30,"21-30",
TRUE,"30+ yrs"
)</f>
        <v>11-20</v>
      </c>
      <c r="T2600" s="26" t="str" cm="1">
        <f t="array" ref="T2600">_xlfn.IFS(
H2600&lt;1,"0-1",
H2600&lt;2,"1-2",
H2600&lt;3,"2-3",
H2600&lt;4,"3-4",
H2600&lt;5,"4-5",
TRUE,"5+"
)</f>
        <v>2-3</v>
      </c>
    </row>
    <row r="2601" spans="1:20" ht="15.6" x14ac:dyDescent="0.3">
      <c r="A2601" s="21">
        <v>4794</v>
      </c>
      <c r="B2601" s="22">
        <v>45</v>
      </c>
      <c r="C2601" s="22">
        <v>21</v>
      </c>
      <c r="D2601" s="22">
        <v>59</v>
      </c>
      <c r="E2601" s="23" t="str">
        <f t="shared" si="40"/>
        <v>51-100</v>
      </c>
      <c r="F2601" s="24">
        <v>94703</v>
      </c>
      <c r="G2601" s="22">
        <v>2</v>
      </c>
      <c r="H2601" s="22">
        <v>2.5</v>
      </c>
      <c r="I2601" s="22" t="s">
        <v>33</v>
      </c>
      <c r="J2601" s="22">
        <v>155</v>
      </c>
      <c r="K2601" s="22" t="s">
        <v>34</v>
      </c>
      <c r="L2601" s="22" t="s">
        <v>34</v>
      </c>
      <c r="M2601" s="22" t="s">
        <v>34</v>
      </c>
      <c r="N2601" s="22" t="s">
        <v>35</v>
      </c>
      <c r="O2601" s="22" t="s">
        <v>34</v>
      </c>
      <c r="P2601" s="25" t="str" cm="1">
        <f t="array" ref="P2601">_xlfn.IFS(
B2601&lt;30,"20-29",
B2601&lt;40,"30-39",
B2601&lt;50,"40-49",
B2601&lt;60,"50-59",
TRUE,"60+")</f>
        <v>40-49</v>
      </c>
      <c r="Q2601" s="25" t="str" cm="1">
        <f t="array" ref="Q2601">_xlfn.IFS(
D2601&lt;25,"0–24K",
D2601&lt;50,"25–49K",
D2601&lt;75,"50–74K",
D2601&lt;100,"75–99K",
D2601&lt;150,"100–149K",
D2601&lt;200,"150–199K",
TRUE,"200K+"
)</f>
        <v>50–74K</v>
      </c>
      <c r="R2601" s="25" t="str" cm="1">
        <f t="array" ref="R2601">_xlfn.IFS(
J2601=0,"No Mortgage",
J2601&lt;=100,"Low",
J2601&lt;=300,"Medium",
TRUE,"High"
)</f>
        <v>Medium</v>
      </c>
      <c r="S2601" s="25" t="str" cm="1">
        <f t="array" ref="S2601">_xlfn.IFS(
C2601&lt;10,"0-10",
C2601&lt;20,"11-20",
C2601&lt;30,"21-30",
TRUE,"30+ yrs"
)</f>
        <v>21-30</v>
      </c>
      <c r="T2601" s="26" t="str" cm="1">
        <f t="array" ref="T2601">_xlfn.IFS(
H2601&lt;1,"0-1",
H2601&lt;2,"1-2",
H2601&lt;3,"2-3",
H2601&lt;4,"3-4",
H2601&lt;5,"4-5",
TRUE,"5+"
)</f>
        <v>2-3</v>
      </c>
    </row>
    <row r="2602" spans="1:20" ht="15.6" x14ac:dyDescent="0.3">
      <c r="A2602" s="21">
        <v>4819</v>
      </c>
      <c r="B2602" s="22">
        <v>45</v>
      </c>
      <c r="C2602" s="22">
        <v>19</v>
      </c>
      <c r="D2602" s="22">
        <v>85</v>
      </c>
      <c r="E2602" s="23" t="str">
        <f t="shared" si="40"/>
        <v>51-100</v>
      </c>
      <c r="F2602" s="24">
        <v>94112</v>
      </c>
      <c r="G2602" s="22">
        <v>2</v>
      </c>
      <c r="H2602" s="22">
        <v>1.7</v>
      </c>
      <c r="I2602" s="22" t="s">
        <v>37</v>
      </c>
      <c r="J2602" s="22">
        <v>0</v>
      </c>
      <c r="K2602" s="22" t="s">
        <v>34</v>
      </c>
      <c r="L2602" s="22" t="s">
        <v>34</v>
      </c>
      <c r="M2602" s="22" t="s">
        <v>34</v>
      </c>
      <c r="N2602" s="22" t="s">
        <v>35</v>
      </c>
      <c r="O2602" s="22" t="s">
        <v>34</v>
      </c>
      <c r="P2602" s="25" t="str" cm="1">
        <f t="array" ref="P2602">_xlfn.IFS(
B2602&lt;30,"20-29",
B2602&lt;40,"30-39",
B2602&lt;50,"40-49",
B2602&lt;60,"50-59",
TRUE,"60+")</f>
        <v>40-49</v>
      </c>
      <c r="Q2602" s="25" t="str" cm="1">
        <f t="array" ref="Q2602">_xlfn.IFS(
D2602&lt;25,"0–24K",
D2602&lt;50,"25–49K",
D2602&lt;75,"50–74K",
D2602&lt;100,"75–99K",
D2602&lt;150,"100–149K",
D2602&lt;200,"150–199K",
TRUE,"200K+"
)</f>
        <v>75–99K</v>
      </c>
      <c r="R2602" s="25" t="str" cm="1">
        <f t="array" ref="R2602">_xlfn.IFS(
J2602=0,"No Mortgage",
J2602&lt;=100,"Low",
J2602&lt;=300,"Medium",
TRUE,"High"
)</f>
        <v>No Mortgage</v>
      </c>
      <c r="S2602" s="25" t="str" cm="1">
        <f t="array" ref="S2602">_xlfn.IFS(
C2602&lt;10,"0-10",
C2602&lt;20,"11-20",
C2602&lt;30,"21-30",
TRUE,"30+ yrs"
)</f>
        <v>11-20</v>
      </c>
      <c r="T2602" s="26" t="str" cm="1">
        <f t="array" ref="T2602">_xlfn.IFS(
H2602&lt;1,"0-1",
H2602&lt;2,"1-2",
H2602&lt;3,"2-3",
H2602&lt;4,"3-4",
H2602&lt;5,"4-5",
TRUE,"5+"
)</f>
        <v>1-2</v>
      </c>
    </row>
    <row r="2603" spans="1:20" ht="15.6" x14ac:dyDescent="0.3">
      <c r="A2603" s="21">
        <v>4846</v>
      </c>
      <c r="B2603" s="22">
        <v>45</v>
      </c>
      <c r="C2603" s="22">
        <v>21</v>
      </c>
      <c r="D2603" s="22">
        <v>128</v>
      </c>
      <c r="E2603" s="23" t="str">
        <f t="shared" si="40"/>
        <v>100+</v>
      </c>
      <c r="F2603" s="24">
        <v>94305</v>
      </c>
      <c r="G2603" s="22">
        <v>1</v>
      </c>
      <c r="H2603" s="22">
        <v>4.7</v>
      </c>
      <c r="I2603" s="22" t="s">
        <v>33</v>
      </c>
      <c r="J2603" s="22">
        <v>0</v>
      </c>
      <c r="K2603" s="22" t="s">
        <v>34</v>
      </c>
      <c r="L2603" s="22" t="s">
        <v>34</v>
      </c>
      <c r="M2603" s="22" t="s">
        <v>34</v>
      </c>
      <c r="N2603" s="22" t="s">
        <v>34</v>
      </c>
      <c r="O2603" s="22" t="s">
        <v>34</v>
      </c>
      <c r="P2603" s="25" t="str" cm="1">
        <f t="array" ref="P2603">_xlfn.IFS(
B2603&lt;30,"20-29",
B2603&lt;40,"30-39",
B2603&lt;50,"40-49",
B2603&lt;60,"50-59",
TRUE,"60+")</f>
        <v>40-49</v>
      </c>
      <c r="Q2603" s="25" t="str" cm="1">
        <f t="array" ref="Q2603">_xlfn.IFS(
D2603&lt;25,"0–24K",
D2603&lt;50,"25–49K",
D2603&lt;75,"50–74K",
D2603&lt;100,"75–99K",
D2603&lt;150,"100–149K",
D2603&lt;200,"150–199K",
TRUE,"200K+"
)</f>
        <v>100–149K</v>
      </c>
      <c r="R2603" s="25" t="str" cm="1">
        <f t="array" ref="R2603">_xlfn.IFS(
J2603=0,"No Mortgage",
J2603&lt;=100,"Low",
J2603&lt;=300,"Medium",
TRUE,"High"
)</f>
        <v>No Mortgage</v>
      </c>
      <c r="S2603" s="25" t="str" cm="1">
        <f t="array" ref="S2603">_xlfn.IFS(
C2603&lt;10,"0-10",
C2603&lt;20,"11-20",
C2603&lt;30,"21-30",
TRUE,"30+ yrs"
)</f>
        <v>21-30</v>
      </c>
      <c r="T2603" s="26" t="str" cm="1">
        <f t="array" ref="T2603">_xlfn.IFS(
H2603&lt;1,"0-1",
H2603&lt;2,"1-2",
H2603&lt;3,"2-3",
H2603&lt;4,"3-4",
H2603&lt;5,"4-5",
TRUE,"5+"
)</f>
        <v>4-5</v>
      </c>
    </row>
    <row r="2604" spans="1:20" ht="15.6" x14ac:dyDescent="0.3">
      <c r="A2604" s="21">
        <v>4854</v>
      </c>
      <c r="B2604" s="22">
        <v>45</v>
      </c>
      <c r="C2604" s="22">
        <v>19</v>
      </c>
      <c r="D2604" s="22">
        <v>41</v>
      </c>
      <c r="E2604" s="23" t="str">
        <f t="shared" si="40"/>
        <v>0-50</v>
      </c>
      <c r="F2604" s="24">
        <v>91109</v>
      </c>
      <c r="G2604" s="22">
        <v>1</v>
      </c>
      <c r="H2604" s="22">
        <v>0.2</v>
      </c>
      <c r="I2604" s="22" t="s">
        <v>33</v>
      </c>
      <c r="J2604" s="22">
        <v>0</v>
      </c>
      <c r="K2604" s="22" t="s">
        <v>34</v>
      </c>
      <c r="L2604" s="22" t="s">
        <v>34</v>
      </c>
      <c r="M2604" s="22" t="s">
        <v>34</v>
      </c>
      <c r="N2604" s="22" t="s">
        <v>35</v>
      </c>
      <c r="O2604" s="22" t="s">
        <v>34</v>
      </c>
      <c r="P2604" s="25" t="str" cm="1">
        <f t="array" ref="P2604">_xlfn.IFS(
B2604&lt;30,"20-29",
B2604&lt;40,"30-39",
B2604&lt;50,"40-49",
B2604&lt;60,"50-59",
TRUE,"60+")</f>
        <v>40-49</v>
      </c>
      <c r="Q2604" s="25" t="str" cm="1">
        <f t="array" ref="Q2604">_xlfn.IFS(
D2604&lt;25,"0–24K",
D2604&lt;50,"25–49K",
D2604&lt;75,"50–74K",
D2604&lt;100,"75–99K",
D2604&lt;150,"100–149K",
D2604&lt;200,"150–199K",
TRUE,"200K+"
)</f>
        <v>25–49K</v>
      </c>
      <c r="R2604" s="25" t="str" cm="1">
        <f t="array" ref="R2604">_xlfn.IFS(
J2604=0,"No Mortgage",
J2604&lt;=100,"Low",
J2604&lt;=300,"Medium",
TRUE,"High"
)</f>
        <v>No Mortgage</v>
      </c>
      <c r="S2604" s="25" t="str" cm="1">
        <f t="array" ref="S2604">_xlfn.IFS(
C2604&lt;10,"0-10",
C2604&lt;20,"11-20",
C2604&lt;30,"21-30",
TRUE,"30+ yrs"
)</f>
        <v>11-20</v>
      </c>
      <c r="T2604" s="26" t="str" cm="1">
        <f t="array" ref="T2604">_xlfn.IFS(
H2604&lt;1,"0-1",
H2604&lt;2,"1-2",
H2604&lt;3,"2-3",
H2604&lt;4,"3-4",
H2604&lt;5,"4-5",
TRUE,"5+"
)</f>
        <v>0-1</v>
      </c>
    </row>
    <row r="2605" spans="1:20" ht="15.6" x14ac:dyDescent="0.3">
      <c r="A2605" s="21">
        <v>4896</v>
      </c>
      <c r="B2605" s="22">
        <v>45</v>
      </c>
      <c r="C2605" s="22">
        <v>20</v>
      </c>
      <c r="D2605" s="22">
        <v>201</v>
      </c>
      <c r="E2605" s="23" t="str">
        <f t="shared" si="40"/>
        <v>100+</v>
      </c>
      <c r="F2605" s="24">
        <v>92120</v>
      </c>
      <c r="G2605" s="22">
        <v>2</v>
      </c>
      <c r="H2605" s="22">
        <v>2.8</v>
      </c>
      <c r="I2605" s="22" t="s">
        <v>33</v>
      </c>
      <c r="J2605" s="22">
        <v>0</v>
      </c>
      <c r="K2605" s="22" t="s">
        <v>34</v>
      </c>
      <c r="L2605" s="22" t="s">
        <v>34</v>
      </c>
      <c r="M2605" s="22" t="s">
        <v>34</v>
      </c>
      <c r="N2605" s="22" t="s">
        <v>35</v>
      </c>
      <c r="O2605" s="22" t="s">
        <v>35</v>
      </c>
      <c r="P2605" s="25" t="str" cm="1">
        <f t="array" ref="P2605">_xlfn.IFS(
B2605&lt;30,"20-29",
B2605&lt;40,"30-39",
B2605&lt;50,"40-49",
B2605&lt;60,"50-59",
TRUE,"60+")</f>
        <v>40-49</v>
      </c>
      <c r="Q2605" s="25" t="str" cm="1">
        <f t="array" ref="Q2605">_xlfn.IFS(
D2605&lt;25,"0–24K",
D2605&lt;50,"25–49K",
D2605&lt;75,"50–74K",
D2605&lt;100,"75–99K",
D2605&lt;150,"100–149K",
D2605&lt;200,"150–199K",
TRUE,"200K+"
)</f>
        <v>200K+</v>
      </c>
      <c r="R2605" s="25" t="str" cm="1">
        <f t="array" ref="R2605">_xlfn.IFS(
J2605=0,"No Mortgage",
J2605&lt;=100,"Low",
J2605&lt;=300,"Medium",
TRUE,"High"
)</f>
        <v>No Mortgage</v>
      </c>
      <c r="S2605" s="25" t="str" cm="1">
        <f t="array" ref="S2605">_xlfn.IFS(
C2605&lt;10,"0-10",
C2605&lt;20,"11-20",
C2605&lt;30,"21-30",
TRUE,"30+ yrs"
)</f>
        <v>21-30</v>
      </c>
      <c r="T2605" s="26" t="str" cm="1">
        <f t="array" ref="T2605">_xlfn.IFS(
H2605&lt;1,"0-1",
H2605&lt;2,"1-2",
H2605&lt;3,"2-3",
H2605&lt;4,"3-4",
H2605&lt;5,"4-5",
TRUE,"5+"
)</f>
        <v>2-3</v>
      </c>
    </row>
    <row r="2606" spans="1:20" ht="15.6" x14ac:dyDescent="0.3">
      <c r="A2606" s="21">
        <v>4937</v>
      </c>
      <c r="B2606" s="22">
        <v>45</v>
      </c>
      <c r="C2606" s="22">
        <v>20</v>
      </c>
      <c r="D2606" s="22">
        <v>94</v>
      </c>
      <c r="E2606" s="23" t="str">
        <f t="shared" si="40"/>
        <v>51-100</v>
      </c>
      <c r="F2606" s="24">
        <v>92009</v>
      </c>
      <c r="G2606" s="22">
        <v>3</v>
      </c>
      <c r="H2606" s="22">
        <v>0.5</v>
      </c>
      <c r="I2606" s="22" t="s">
        <v>36</v>
      </c>
      <c r="J2606" s="22">
        <v>0</v>
      </c>
      <c r="K2606" s="22" t="s">
        <v>34</v>
      </c>
      <c r="L2606" s="22" t="s">
        <v>34</v>
      </c>
      <c r="M2606" s="22" t="s">
        <v>34</v>
      </c>
      <c r="N2606" s="22" t="s">
        <v>34</v>
      </c>
      <c r="O2606" s="22" t="s">
        <v>34</v>
      </c>
      <c r="P2606" s="25" t="str" cm="1">
        <f t="array" ref="P2606">_xlfn.IFS(
B2606&lt;30,"20-29",
B2606&lt;40,"30-39",
B2606&lt;50,"40-49",
B2606&lt;60,"50-59",
TRUE,"60+")</f>
        <v>40-49</v>
      </c>
      <c r="Q2606" s="25" t="str" cm="1">
        <f t="array" ref="Q2606">_xlfn.IFS(
D2606&lt;25,"0–24K",
D2606&lt;50,"25–49K",
D2606&lt;75,"50–74K",
D2606&lt;100,"75–99K",
D2606&lt;150,"100–149K",
D2606&lt;200,"150–199K",
TRUE,"200K+"
)</f>
        <v>75–99K</v>
      </c>
      <c r="R2606" s="25" t="str" cm="1">
        <f t="array" ref="R2606">_xlfn.IFS(
J2606=0,"No Mortgage",
J2606&lt;=100,"Low",
J2606&lt;=300,"Medium",
TRUE,"High"
)</f>
        <v>No Mortgage</v>
      </c>
      <c r="S2606" s="25" t="str" cm="1">
        <f t="array" ref="S2606">_xlfn.IFS(
C2606&lt;10,"0-10",
C2606&lt;20,"11-20",
C2606&lt;30,"21-30",
TRUE,"30+ yrs"
)</f>
        <v>21-30</v>
      </c>
      <c r="T2606" s="26" t="str" cm="1">
        <f t="array" ref="T2606">_xlfn.IFS(
H2606&lt;1,"0-1",
H2606&lt;2,"1-2",
H2606&lt;3,"2-3",
H2606&lt;4,"3-4",
H2606&lt;5,"4-5",
TRUE,"5+"
)</f>
        <v>0-1</v>
      </c>
    </row>
    <row r="2607" spans="1:20" ht="15.6" x14ac:dyDescent="0.3">
      <c r="A2607" s="21">
        <v>4955</v>
      </c>
      <c r="B2607" s="22">
        <v>45</v>
      </c>
      <c r="C2607" s="22">
        <v>19</v>
      </c>
      <c r="D2607" s="22">
        <v>22</v>
      </c>
      <c r="E2607" s="23" t="str">
        <f t="shared" si="40"/>
        <v>0-50</v>
      </c>
      <c r="F2607" s="24">
        <v>94904</v>
      </c>
      <c r="G2607" s="22">
        <v>3</v>
      </c>
      <c r="H2607" s="22">
        <v>1.5</v>
      </c>
      <c r="I2607" s="22" t="s">
        <v>33</v>
      </c>
      <c r="J2607" s="22">
        <v>0</v>
      </c>
      <c r="K2607" s="22" t="s">
        <v>34</v>
      </c>
      <c r="L2607" s="22" t="s">
        <v>34</v>
      </c>
      <c r="M2607" s="22" t="s">
        <v>34</v>
      </c>
      <c r="N2607" s="22" t="s">
        <v>35</v>
      </c>
      <c r="O2607" s="22" t="s">
        <v>35</v>
      </c>
      <c r="P2607" s="25" t="str" cm="1">
        <f t="array" ref="P2607">_xlfn.IFS(
B2607&lt;30,"20-29",
B2607&lt;40,"30-39",
B2607&lt;50,"40-49",
B2607&lt;60,"50-59",
TRUE,"60+")</f>
        <v>40-49</v>
      </c>
      <c r="Q2607" s="25" t="str" cm="1">
        <f t="array" ref="Q2607">_xlfn.IFS(
D2607&lt;25,"0–24K",
D2607&lt;50,"25–49K",
D2607&lt;75,"50–74K",
D2607&lt;100,"75–99K",
D2607&lt;150,"100–149K",
D2607&lt;200,"150–199K",
TRUE,"200K+"
)</f>
        <v>0–24K</v>
      </c>
      <c r="R2607" s="25" t="str" cm="1">
        <f t="array" ref="R2607">_xlfn.IFS(
J2607=0,"No Mortgage",
J2607&lt;=100,"Low",
J2607&lt;=300,"Medium",
TRUE,"High"
)</f>
        <v>No Mortgage</v>
      </c>
      <c r="S2607" s="25" t="str" cm="1">
        <f t="array" ref="S2607">_xlfn.IFS(
C2607&lt;10,"0-10",
C2607&lt;20,"11-20",
C2607&lt;30,"21-30",
TRUE,"30+ yrs"
)</f>
        <v>11-20</v>
      </c>
      <c r="T2607" s="26" t="str" cm="1">
        <f t="array" ref="T2607">_xlfn.IFS(
H2607&lt;1,"0-1",
H2607&lt;2,"1-2",
H2607&lt;3,"2-3",
H2607&lt;4,"3-4",
H2607&lt;5,"4-5",
TRUE,"5+"
)</f>
        <v>1-2</v>
      </c>
    </row>
    <row r="2608" spans="1:20" ht="15.6" x14ac:dyDescent="0.3">
      <c r="A2608" s="21">
        <v>4970</v>
      </c>
      <c r="B2608" s="22">
        <v>45</v>
      </c>
      <c r="C2608" s="22">
        <v>19</v>
      </c>
      <c r="D2608" s="22">
        <v>60</v>
      </c>
      <c r="E2608" s="23" t="str">
        <f t="shared" si="40"/>
        <v>51-100</v>
      </c>
      <c r="F2608" s="24">
        <v>94143</v>
      </c>
      <c r="G2608" s="22">
        <v>2</v>
      </c>
      <c r="H2608" s="22">
        <v>0.4</v>
      </c>
      <c r="I2608" s="22" t="s">
        <v>36</v>
      </c>
      <c r="J2608" s="22">
        <v>250</v>
      </c>
      <c r="K2608" s="22" t="s">
        <v>34</v>
      </c>
      <c r="L2608" s="22" t="s">
        <v>34</v>
      </c>
      <c r="M2608" s="22" t="s">
        <v>34</v>
      </c>
      <c r="N2608" s="22" t="s">
        <v>35</v>
      </c>
      <c r="O2608" s="22" t="s">
        <v>34</v>
      </c>
      <c r="P2608" s="25" t="str" cm="1">
        <f t="array" ref="P2608">_xlfn.IFS(
B2608&lt;30,"20-29",
B2608&lt;40,"30-39",
B2608&lt;50,"40-49",
B2608&lt;60,"50-59",
TRUE,"60+")</f>
        <v>40-49</v>
      </c>
      <c r="Q2608" s="25" t="str" cm="1">
        <f t="array" ref="Q2608">_xlfn.IFS(
D2608&lt;25,"0–24K",
D2608&lt;50,"25–49K",
D2608&lt;75,"50–74K",
D2608&lt;100,"75–99K",
D2608&lt;150,"100–149K",
D2608&lt;200,"150–199K",
TRUE,"200K+"
)</f>
        <v>50–74K</v>
      </c>
      <c r="R2608" s="25" t="str" cm="1">
        <f t="array" ref="R2608">_xlfn.IFS(
J2608=0,"No Mortgage",
J2608&lt;=100,"Low",
J2608&lt;=300,"Medium",
TRUE,"High"
)</f>
        <v>Medium</v>
      </c>
      <c r="S2608" s="25" t="str" cm="1">
        <f t="array" ref="S2608">_xlfn.IFS(
C2608&lt;10,"0-10",
C2608&lt;20,"11-20",
C2608&lt;30,"21-30",
TRUE,"30+ yrs"
)</f>
        <v>11-20</v>
      </c>
      <c r="T2608" s="26" t="str" cm="1">
        <f t="array" ref="T2608">_xlfn.IFS(
H2608&lt;1,"0-1",
H2608&lt;2,"1-2",
H2608&lt;3,"2-3",
H2608&lt;4,"3-4",
H2608&lt;5,"4-5",
TRUE,"5+"
)</f>
        <v>0-1</v>
      </c>
    </row>
    <row r="2609" spans="1:20" ht="15.6" x14ac:dyDescent="0.3">
      <c r="A2609" s="21">
        <v>4994</v>
      </c>
      <c r="B2609" s="22">
        <v>45</v>
      </c>
      <c r="C2609" s="22">
        <v>21</v>
      </c>
      <c r="D2609" s="22">
        <v>218</v>
      </c>
      <c r="E2609" s="23" t="str">
        <f t="shared" si="40"/>
        <v>100+</v>
      </c>
      <c r="F2609" s="24">
        <v>91801</v>
      </c>
      <c r="G2609" s="22">
        <v>2</v>
      </c>
      <c r="H2609" s="22">
        <v>6.67</v>
      </c>
      <c r="I2609" s="22" t="s">
        <v>33</v>
      </c>
      <c r="J2609" s="22">
        <v>0</v>
      </c>
      <c r="K2609" s="22" t="s">
        <v>34</v>
      </c>
      <c r="L2609" s="22" t="s">
        <v>34</v>
      </c>
      <c r="M2609" s="22" t="s">
        <v>34</v>
      </c>
      <c r="N2609" s="22" t="s">
        <v>35</v>
      </c>
      <c r="O2609" s="22" t="s">
        <v>34</v>
      </c>
      <c r="P2609" s="25" t="str" cm="1">
        <f t="array" ref="P2609">_xlfn.IFS(
B2609&lt;30,"20-29",
B2609&lt;40,"30-39",
B2609&lt;50,"40-49",
B2609&lt;60,"50-59",
TRUE,"60+")</f>
        <v>40-49</v>
      </c>
      <c r="Q2609" s="25" t="str" cm="1">
        <f t="array" ref="Q2609">_xlfn.IFS(
D2609&lt;25,"0–24K",
D2609&lt;50,"25–49K",
D2609&lt;75,"50–74K",
D2609&lt;100,"75–99K",
D2609&lt;150,"100–149K",
D2609&lt;200,"150–199K",
TRUE,"200K+"
)</f>
        <v>200K+</v>
      </c>
      <c r="R2609" s="25" t="str" cm="1">
        <f t="array" ref="R2609">_xlfn.IFS(
J2609=0,"No Mortgage",
J2609&lt;=100,"Low",
J2609&lt;=300,"Medium",
TRUE,"High"
)</f>
        <v>No Mortgage</v>
      </c>
      <c r="S2609" s="25" t="str" cm="1">
        <f t="array" ref="S2609">_xlfn.IFS(
C2609&lt;10,"0-10",
C2609&lt;20,"11-20",
C2609&lt;30,"21-30",
TRUE,"30+ yrs"
)</f>
        <v>21-30</v>
      </c>
      <c r="T2609" s="26" t="str" cm="1">
        <f t="array" ref="T2609">_xlfn.IFS(
H2609&lt;1,"0-1",
H2609&lt;2,"1-2",
H2609&lt;3,"2-3",
H2609&lt;4,"3-4",
H2609&lt;5,"4-5",
TRUE,"5+"
)</f>
        <v>5+</v>
      </c>
    </row>
    <row r="2610" spans="1:20" ht="15.6" x14ac:dyDescent="0.3">
      <c r="A2610" s="21">
        <v>24</v>
      </c>
      <c r="B2610" s="22">
        <v>44</v>
      </c>
      <c r="C2610" s="22">
        <v>18</v>
      </c>
      <c r="D2610" s="22">
        <v>43</v>
      </c>
      <c r="E2610" s="23" t="str">
        <f t="shared" si="40"/>
        <v>0-50</v>
      </c>
      <c r="F2610" s="24">
        <v>91320</v>
      </c>
      <c r="G2610" s="22">
        <v>2</v>
      </c>
      <c r="H2610" s="22">
        <v>0.7</v>
      </c>
      <c r="I2610" s="22" t="s">
        <v>33</v>
      </c>
      <c r="J2610" s="22">
        <v>163</v>
      </c>
      <c r="K2610" s="22" t="s">
        <v>34</v>
      </c>
      <c r="L2610" s="22" t="s">
        <v>35</v>
      </c>
      <c r="M2610" s="22" t="s">
        <v>34</v>
      </c>
      <c r="N2610" s="22" t="s">
        <v>34</v>
      </c>
      <c r="O2610" s="22" t="s">
        <v>34</v>
      </c>
      <c r="P2610" s="25" t="str" cm="1">
        <f t="array" ref="P2610">_xlfn.IFS(
B2610&lt;30,"20-29",
B2610&lt;40,"30-39",
B2610&lt;50,"40-49",
B2610&lt;60,"50-59",
TRUE,"60+")</f>
        <v>40-49</v>
      </c>
      <c r="Q2610" s="25" t="str" cm="1">
        <f t="array" ref="Q2610">_xlfn.IFS(
D2610&lt;25,"0–24K",
D2610&lt;50,"25–49K",
D2610&lt;75,"50–74K",
D2610&lt;100,"75–99K",
D2610&lt;150,"100–149K",
D2610&lt;200,"150–199K",
TRUE,"200K+"
)</f>
        <v>25–49K</v>
      </c>
      <c r="R2610" s="25" t="str" cm="1">
        <f t="array" ref="R2610">_xlfn.IFS(
J2610=0,"No Mortgage",
J2610&lt;=100,"Low",
J2610&lt;=300,"Medium",
TRUE,"High"
)</f>
        <v>Medium</v>
      </c>
      <c r="S2610" s="25" t="str" cm="1">
        <f t="array" ref="S2610">_xlfn.IFS(
C2610&lt;10,"0-10",
C2610&lt;20,"11-20",
C2610&lt;30,"21-30",
TRUE,"30+ yrs"
)</f>
        <v>11-20</v>
      </c>
      <c r="T2610" s="26" t="str" cm="1">
        <f t="array" ref="T2610">_xlfn.IFS(
H2610&lt;1,"0-1",
H2610&lt;2,"1-2",
H2610&lt;3,"2-3",
H2610&lt;4,"3-4",
H2610&lt;5,"4-5",
TRUE,"5+"
)</f>
        <v>0-1</v>
      </c>
    </row>
    <row r="2611" spans="1:20" ht="15.6" x14ac:dyDescent="0.3">
      <c r="A2611" s="21">
        <v>73</v>
      </c>
      <c r="B2611" s="22">
        <v>44</v>
      </c>
      <c r="C2611" s="22">
        <v>20</v>
      </c>
      <c r="D2611" s="22">
        <v>130</v>
      </c>
      <c r="E2611" s="23" t="str">
        <f t="shared" si="40"/>
        <v>100+</v>
      </c>
      <c r="F2611" s="24">
        <v>92007</v>
      </c>
      <c r="G2611" s="22">
        <v>1</v>
      </c>
      <c r="H2611" s="22">
        <v>5</v>
      </c>
      <c r="I2611" s="22" t="s">
        <v>33</v>
      </c>
      <c r="J2611" s="22">
        <v>0</v>
      </c>
      <c r="K2611" s="22" t="s">
        <v>34</v>
      </c>
      <c r="L2611" s="22" t="s">
        <v>34</v>
      </c>
      <c r="M2611" s="22" t="s">
        <v>34</v>
      </c>
      <c r="N2611" s="22" t="s">
        <v>34</v>
      </c>
      <c r="O2611" s="22" t="s">
        <v>35</v>
      </c>
      <c r="P2611" s="25" t="str" cm="1">
        <f t="array" ref="P2611">_xlfn.IFS(
B2611&lt;30,"20-29",
B2611&lt;40,"30-39",
B2611&lt;50,"40-49",
B2611&lt;60,"50-59",
TRUE,"60+")</f>
        <v>40-49</v>
      </c>
      <c r="Q2611" s="25" t="str" cm="1">
        <f t="array" ref="Q2611">_xlfn.IFS(
D2611&lt;25,"0–24K",
D2611&lt;50,"25–49K",
D2611&lt;75,"50–74K",
D2611&lt;100,"75–99K",
D2611&lt;150,"100–149K",
D2611&lt;200,"150–199K",
TRUE,"200K+"
)</f>
        <v>100–149K</v>
      </c>
      <c r="R2611" s="25" t="str" cm="1">
        <f t="array" ref="R2611">_xlfn.IFS(
J2611=0,"No Mortgage",
J2611&lt;=100,"Low",
J2611&lt;=300,"Medium",
TRUE,"High"
)</f>
        <v>No Mortgage</v>
      </c>
      <c r="S2611" s="25" t="str" cm="1">
        <f t="array" ref="S2611">_xlfn.IFS(
C2611&lt;10,"0-10",
C2611&lt;20,"11-20",
C2611&lt;30,"21-30",
TRUE,"30+ yrs"
)</f>
        <v>21-30</v>
      </c>
      <c r="T2611" s="26" t="str" cm="1">
        <f t="array" ref="T2611">_xlfn.IFS(
H2611&lt;1,"0-1",
H2611&lt;2,"1-2",
H2611&lt;3,"2-3",
H2611&lt;4,"3-4",
H2611&lt;5,"4-5",
TRUE,"5+"
)</f>
        <v>5+</v>
      </c>
    </row>
    <row r="2612" spans="1:20" ht="15.6" x14ac:dyDescent="0.3">
      <c r="A2612" s="21">
        <v>212</v>
      </c>
      <c r="B2612" s="22">
        <v>44</v>
      </c>
      <c r="C2612" s="22">
        <v>18</v>
      </c>
      <c r="D2612" s="22">
        <v>55</v>
      </c>
      <c r="E2612" s="23" t="str">
        <f t="shared" si="40"/>
        <v>51-100</v>
      </c>
      <c r="F2612" s="24">
        <v>94720</v>
      </c>
      <c r="G2612" s="22">
        <v>1</v>
      </c>
      <c r="H2612" s="22">
        <v>0.2</v>
      </c>
      <c r="I2612" s="22" t="s">
        <v>33</v>
      </c>
      <c r="J2612" s="22">
        <v>0</v>
      </c>
      <c r="K2612" s="22" t="s">
        <v>34</v>
      </c>
      <c r="L2612" s="22" t="s">
        <v>34</v>
      </c>
      <c r="M2612" s="22" t="s">
        <v>34</v>
      </c>
      <c r="N2612" s="22" t="s">
        <v>34</v>
      </c>
      <c r="O2612" s="22" t="s">
        <v>34</v>
      </c>
      <c r="P2612" s="25" t="str" cm="1">
        <f t="array" ref="P2612">_xlfn.IFS(
B2612&lt;30,"20-29",
B2612&lt;40,"30-39",
B2612&lt;50,"40-49",
B2612&lt;60,"50-59",
TRUE,"60+")</f>
        <v>40-49</v>
      </c>
      <c r="Q2612" s="25" t="str" cm="1">
        <f t="array" ref="Q2612">_xlfn.IFS(
D2612&lt;25,"0–24K",
D2612&lt;50,"25–49K",
D2612&lt;75,"50–74K",
D2612&lt;100,"75–99K",
D2612&lt;150,"100–149K",
D2612&lt;200,"150–199K",
TRUE,"200K+"
)</f>
        <v>50–74K</v>
      </c>
      <c r="R2612" s="25" t="str" cm="1">
        <f t="array" ref="R2612">_xlfn.IFS(
J2612=0,"No Mortgage",
J2612&lt;=100,"Low",
J2612&lt;=300,"Medium",
TRUE,"High"
)</f>
        <v>No Mortgage</v>
      </c>
      <c r="S2612" s="25" t="str" cm="1">
        <f t="array" ref="S2612">_xlfn.IFS(
C2612&lt;10,"0-10",
C2612&lt;20,"11-20",
C2612&lt;30,"21-30",
TRUE,"30+ yrs"
)</f>
        <v>11-20</v>
      </c>
      <c r="T2612" s="26" t="str" cm="1">
        <f t="array" ref="T2612">_xlfn.IFS(
H2612&lt;1,"0-1",
H2612&lt;2,"1-2",
H2612&lt;3,"2-3",
H2612&lt;4,"3-4",
H2612&lt;5,"4-5",
TRUE,"5+"
)</f>
        <v>0-1</v>
      </c>
    </row>
    <row r="2613" spans="1:20" ht="15.6" x14ac:dyDescent="0.3">
      <c r="A2613" s="21">
        <v>219</v>
      </c>
      <c r="B2613" s="22">
        <v>44</v>
      </c>
      <c r="C2613" s="22">
        <v>20</v>
      </c>
      <c r="D2613" s="22">
        <v>72</v>
      </c>
      <c r="E2613" s="23" t="str">
        <f t="shared" si="40"/>
        <v>51-100</v>
      </c>
      <c r="F2613" s="24">
        <v>92807</v>
      </c>
      <c r="G2613" s="22">
        <v>3</v>
      </c>
      <c r="H2613" s="22">
        <v>0.3</v>
      </c>
      <c r="I2613" s="22" t="s">
        <v>36</v>
      </c>
      <c r="J2613" s="22">
        <v>0</v>
      </c>
      <c r="K2613" s="22" t="s">
        <v>34</v>
      </c>
      <c r="L2613" s="22" t="s">
        <v>34</v>
      </c>
      <c r="M2613" s="22" t="s">
        <v>34</v>
      </c>
      <c r="N2613" s="22" t="s">
        <v>35</v>
      </c>
      <c r="O2613" s="22" t="s">
        <v>34</v>
      </c>
      <c r="P2613" s="25" t="str" cm="1">
        <f t="array" ref="P2613">_xlfn.IFS(
B2613&lt;30,"20-29",
B2613&lt;40,"30-39",
B2613&lt;50,"40-49",
B2613&lt;60,"50-59",
TRUE,"60+")</f>
        <v>40-49</v>
      </c>
      <c r="Q2613" s="25" t="str" cm="1">
        <f t="array" ref="Q2613">_xlfn.IFS(
D2613&lt;25,"0–24K",
D2613&lt;50,"25–49K",
D2613&lt;75,"50–74K",
D2613&lt;100,"75–99K",
D2613&lt;150,"100–149K",
D2613&lt;200,"150–199K",
TRUE,"200K+"
)</f>
        <v>50–74K</v>
      </c>
      <c r="R2613" s="25" t="str" cm="1">
        <f t="array" ref="R2613">_xlfn.IFS(
J2613=0,"No Mortgage",
J2613&lt;=100,"Low",
J2613&lt;=300,"Medium",
TRUE,"High"
)</f>
        <v>No Mortgage</v>
      </c>
      <c r="S2613" s="25" t="str" cm="1">
        <f t="array" ref="S2613">_xlfn.IFS(
C2613&lt;10,"0-10",
C2613&lt;20,"11-20",
C2613&lt;30,"21-30",
TRUE,"30+ yrs"
)</f>
        <v>21-30</v>
      </c>
      <c r="T2613" s="26" t="str" cm="1">
        <f t="array" ref="T2613">_xlfn.IFS(
H2613&lt;1,"0-1",
H2613&lt;2,"1-2",
H2613&lt;3,"2-3",
H2613&lt;4,"3-4",
H2613&lt;5,"4-5",
TRUE,"5+"
)</f>
        <v>0-1</v>
      </c>
    </row>
    <row r="2614" spans="1:20" ht="15.6" x14ac:dyDescent="0.3">
      <c r="A2614" s="21">
        <v>285</v>
      </c>
      <c r="B2614" s="22">
        <v>44</v>
      </c>
      <c r="C2614" s="22">
        <v>19</v>
      </c>
      <c r="D2614" s="22">
        <v>69</v>
      </c>
      <c r="E2614" s="23" t="str">
        <f t="shared" si="40"/>
        <v>51-100</v>
      </c>
      <c r="F2614" s="24">
        <v>92806</v>
      </c>
      <c r="G2614" s="22">
        <v>3</v>
      </c>
      <c r="H2614" s="22">
        <v>0.5</v>
      </c>
      <c r="I2614" s="22" t="s">
        <v>36</v>
      </c>
      <c r="J2614" s="22">
        <v>0</v>
      </c>
      <c r="K2614" s="22" t="s">
        <v>34</v>
      </c>
      <c r="L2614" s="22" t="s">
        <v>34</v>
      </c>
      <c r="M2614" s="22" t="s">
        <v>34</v>
      </c>
      <c r="N2614" s="22" t="s">
        <v>35</v>
      </c>
      <c r="O2614" s="22" t="s">
        <v>34</v>
      </c>
      <c r="P2614" s="25" t="str" cm="1">
        <f t="array" ref="P2614">_xlfn.IFS(
B2614&lt;30,"20-29",
B2614&lt;40,"30-39",
B2614&lt;50,"40-49",
B2614&lt;60,"50-59",
TRUE,"60+")</f>
        <v>40-49</v>
      </c>
      <c r="Q2614" s="25" t="str" cm="1">
        <f t="array" ref="Q2614">_xlfn.IFS(
D2614&lt;25,"0–24K",
D2614&lt;50,"25–49K",
D2614&lt;75,"50–74K",
D2614&lt;100,"75–99K",
D2614&lt;150,"100–149K",
D2614&lt;200,"150–199K",
TRUE,"200K+"
)</f>
        <v>50–74K</v>
      </c>
      <c r="R2614" s="25" t="str" cm="1">
        <f t="array" ref="R2614">_xlfn.IFS(
J2614=0,"No Mortgage",
J2614&lt;=100,"Low",
J2614&lt;=300,"Medium",
TRUE,"High"
)</f>
        <v>No Mortgage</v>
      </c>
      <c r="S2614" s="25" t="str" cm="1">
        <f t="array" ref="S2614">_xlfn.IFS(
C2614&lt;10,"0-10",
C2614&lt;20,"11-20",
C2614&lt;30,"21-30",
TRUE,"30+ yrs"
)</f>
        <v>11-20</v>
      </c>
      <c r="T2614" s="26" t="str" cm="1">
        <f t="array" ref="T2614">_xlfn.IFS(
H2614&lt;1,"0-1",
H2614&lt;2,"1-2",
H2614&lt;3,"2-3",
H2614&lt;4,"3-4",
H2614&lt;5,"4-5",
TRUE,"5+"
)</f>
        <v>0-1</v>
      </c>
    </row>
    <row r="2615" spans="1:20" ht="15.6" x14ac:dyDescent="0.3">
      <c r="A2615" s="21">
        <v>289</v>
      </c>
      <c r="B2615" s="22">
        <v>44</v>
      </c>
      <c r="C2615" s="22">
        <v>19</v>
      </c>
      <c r="D2615" s="22">
        <v>172</v>
      </c>
      <c r="E2615" s="23" t="str">
        <f t="shared" si="40"/>
        <v>100+</v>
      </c>
      <c r="F2615" s="24">
        <v>94306</v>
      </c>
      <c r="G2615" s="22">
        <v>2</v>
      </c>
      <c r="H2615" s="22">
        <v>4.3</v>
      </c>
      <c r="I2615" s="22" t="s">
        <v>36</v>
      </c>
      <c r="J2615" s="22">
        <v>391</v>
      </c>
      <c r="K2615" s="22" t="s">
        <v>35</v>
      </c>
      <c r="L2615" s="22" t="s">
        <v>35</v>
      </c>
      <c r="M2615" s="22" t="s">
        <v>35</v>
      </c>
      <c r="N2615" s="22" t="s">
        <v>35</v>
      </c>
      <c r="O2615" s="22" t="s">
        <v>34</v>
      </c>
      <c r="P2615" s="25" t="str" cm="1">
        <f t="array" ref="P2615">_xlfn.IFS(
B2615&lt;30,"20-29",
B2615&lt;40,"30-39",
B2615&lt;50,"40-49",
B2615&lt;60,"50-59",
TRUE,"60+")</f>
        <v>40-49</v>
      </c>
      <c r="Q2615" s="25" t="str" cm="1">
        <f t="array" ref="Q2615">_xlfn.IFS(
D2615&lt;25,"0–24K",
D2615&lt;50,"25–49K",
D2615&lt;75,"50–74K",
D2615&lt;100,"75–99K",
D2615&lt;150,"100–149K",
D2615&lt;200,"150–199K",
TRUE,"200K+"
)</f>
        <v>150–199K</v>
      </c>
      <c r="R2615" s="25" t="str" cm="1">
        <f t="array" ref="R2615">_xlfn.IFS(
J2615=0,"No Mortgage",
J2615&lt;=100,"Low",
J2615&lt;=300,"Medium",
TRUE,"High"
)</f>
        <v>High</v>
      </c>
      <c r="S2615" s="25" t="str" cm="1">
        <f t="array" ref="S2615">_xlfn.IFS(
C2615&lt;10,"0-10",
C2615&lt;20,"11-20",
C2615&lt;30,"21-30",
TRUE,"30+ yrs"
)</f>
        <v>11-20</v>
      </c>
      <c r="T2615" s="26" t="str" cm="1">
        <f t="array" ref="T2615">_xlfn.IFS(
H2615&lt;1,"0-1",
H2615&lt;2,"1-2",
H2615&lt;3,"2-3",
H2615&lt;4,"3-4",
H2615&lt;5,"4-5",
TRUE,"5+"
)</f>
        <v>4-5</v>
      </c>
    </row>
    <row r="2616" spans="1:20" ht="15.6" x14ac:dyDescent="0.3">
      <c r="A2616" s="21">
        <v>322</v>
      </c>
      <c r="B2616" s="22">
        <v>44</v>
      </c>
      <c r="C2616" s="22">
        <v>20</v>
      </c>
      <c r="D2616" s="22">
        <v>101</v>
      </c>
      <c r="E2616" s="23" t="str">
        <f t="shared" si="40"/>
        <v>100+</v>
      </c>
      <c r="F2616" s="24">
        <v>92717</v>
      </c>
      <c r="G2616" s="22">
        <v>3</v>
      </c>
      <c r="H2616" s="22">
        <v>4.4000000000000004</v>
      </c>
      <c r="I2616" s="22" t="s">
        <v>37</v>
      </c>
      <c r="J2616" s="22">
        <v>82</v>
      </c>
      <c r="K2616" s="22" t="s">
        <v>35</v>
      </c>
      <c r="L2616" s="22" t="s">
        <v>34</v>
      </c>
      <c r="M2616" s="22" t="s">
        <v>34</v>
      </c>
      <c r="N2616" s="22" t="s">
        <v>34</v>
      </c>
      <c r="O2616" s="22" t="s">
        <v>34</v>
      </c>
      <c r="P2616" s="25" t="str" cm="1">
        <f t="array" ref="P2616">_xlfn.IFS(
B2616&lt;30,"20-29",
B2616&lt;40,"30-39",
B2616&lt;50,"40-49",
B2616&lt;60,"50-59",
TRUE,"60+")</f>
        <v>40-49</v>
      </c>
      <c r="Q2616" s="25" t="str" cm="1">
        <f t="array" ref="Q2616">_xlfn.IFS(
D2616&lt;25,"0–24K",
D2616&lt;50,"25–49K",
D2616&lt;75,"50–74K",
D2616&lt;100,"75–99K",
D2616&lt;150,"100–149K",
D2616&lt;200,"150–199K",
TRUE,"200K+"
)</f>
        <v>100–149K</v>
      </c>
      <c r="R2616" s="25" t="str" cm="1">
        <f t="array" ref="R2616">_xlfn.IFS(
J2616=0,"No Mortgage",
J2616&lt;=100,"Low",
J2616&lt;=300,"Medium",
TRUE,"High"
)</f>
        <v>Low</v>
      </c>
      <c r="S2616" s="25" t="str" cm="1">
        <f t="array" ref="S2616">_xlfn.IFS(
C2616&lt;10,"0-10",
C2616&lt;20,"11-20",
C2616&lt;30,"21-30",
TRUE,"30+ yrs"
)</f>
        <v>21-30</v>
      </c>
      <c r="T2616" s="26" t="str" cm="1">
        <f t="array" ref="T2616">_xlfn.IFS(
H2616&lt;1,"0-1",
H2616&lt;2,"1-2",
H2616&lt;3,"2-3",
H2616&lt;4,"3-4",
H2616&lt;5,"4-5",
TRUE,"5+"
)</f>
        <v>4-5</v>
      </c>
    </row>
    <row r="2617" spans="1:20" ht="15.6" x14ac:dyDescent="0.3">
      <c r="A2617" s="21">
        <v>347</v>
      </c>
      <c r="B2617" s="22">
        <v>44</v>
      </c>
      <c r="C2617" s="22">
        <v>19</v>
      </c>
      <c r="D2617" s="22">
        <v>50</v>
      </c>
      <c r="E2617" s="23" t="str">
        <f t="shared" si="40"/>
        <v>0-50</v>
      </c>
      <c r="F2617" s="24">
        <v>90745</v>
      </c>
      <c r="G2617" s="22">
        <v>3</v>
      </c>
      <c r="H2617" s="22">
        <v>2.7</v>
      </c>
      <c r="I2617" s="22" t="s">
        <v>37</v>
      </c>
      <c r="J2617" s="22">
        <v>0</v>
      </c>
      <c r="K2617" s="22" t="s">
        <v>34</v>
      </c>
      <c r="L2617" s="22" t="s">
        <v>34</v>
      </c>
      <c r="M2617" s="22" t="s">
        <v>34</v>
      </c>
      <c r="N2617" s="22" t="s">
        <v>35</v>
      </c>
      <c r="O2617" s="22" t="s">
        <v>34</v>
      </c>
      <c r="P2617" s="25" t="str" cm="1">
        <f t="array" ref="P2617">_xlfn.IFS(
B2617&lt;30,"20-29",
B2617&lt;40,"30-39",
B2617&lt;50,"40-49",
B2617&lt;60,"50-59",
TRUE,"60+")</f>
        <v>40-49</v>
      </c>
      <c r="Q2617" s="25" t="str" cm="1">
        <f t="array" ref="Q2617">_xlfn.IFS(
D2617&lt;25,"0–24K",
D2617&lt;50,"25–49K",
D2617&lt;75,"50–74K",
D2617&lt;100,"75–99K",
D2617&lt;150,"100–149K",
D2617&lt;200,"150–199K",
TRUE,"200K+"
)</f>
        <v>50–74K</v>
      </c>
      <c r="R2617" s="25" t="str" cm="1">
        <f t="array" ref="R2617">_xlfn.IFS(
J2617=0,"No Mortgage",
J2617&lt;=100,"Low",
J2617&lt;=300,"Medium",
TRUE,"High"
)</f>
        <v>No Mortgage</v>
      </c>
      <c r="S2617" s="25" t="str" cm="1">
        <f t="array" ref="S2617">_xlfn.IFS(
C2617&lt;10,"0-10",
C2617&lt;20,"11-20",
C2617&lt;30,"21-30",
TRUE,"30+ yrs"
)</f>
        <v>11-20</v>
      </c>
      <c r="T2617" s="26" t="str" cm="1">
        <f t="array" ref="T2617">_xlfn.IFS(
H2617&lt;1,"0-1",
H2617&lt;2,"1-2",
H2617&lt;3,"2-3",
H2617&lt;4,"3-4",
H2617&lt;5,"4-5",
TRUE,"5+"
)</f>
        <v>2-3</v>
      </c>
    </row>
    <row r="2618" spans="1:20" ht="15.6" x14ac:dyDescent="0.3">
      <c r="A2618" s="21">
        <v>355</v>
      </c>
      <c r="B2618" s="22">
        <v>44</v>
      </c>
      <c r="C2618" s="22">
        <v>20</v>
      </c>
      <c r="D2618" s="22">
        <v>173</v>
      </c>
      <c r="E2618" s="23" t="str">
        <f t="shared" si="40"/>
        <v>100+</v>
      </c>
      <c r="F2618" s="24">
        <v>90277</v>
      </c>
      <c r="G2618" s="22">
        <v>2</v>
      </c>
      <c r="H2618" s="22">
        <v>1.4</v>
      </c>
      <c r="I2618" s="22" t="s">
        <v>33</v>
      </c>
      <c r="J2618" s="22">
        <v>419</v>
      </c>
      <c r="K2618" s="22" t="s">
        <v>34</v>
      </c>
      <c r="L2618" s="22" t="s">
        <v>34</v>
      </c>
      <c r="M2618" s="22" t="s">
        <v>34</v>
      </c>
      <c r="N2618" s="22" t="s">
        <v>35</v>
      </c>
      <c r="O2618" s="22" t="s">
        <v>34</v>
      </c>
      <c r="P2618" s="25" t="str" cm="1">
        <f t="array" ref="P2618">_xlfn.IFS(
B2618&lt;30,"20-29",
B2618&lt;40,"30-39",
B2618&lt;50,"40-49",
B2618&lt;60,"50-59",
TRUE,"60+")</f>
        <v>40-49</v>
      </c>
      <c r="Q2618" s="25" t="str" cm="1">
        <f t="array" ref="Q2618">_xlfn.IFS(
D2618&lt;25,"0–24K",
D2618&lt;50,"25–49K",
D2618&lt;75,"50–74K",
D2618&lt;100,"75–99K",
D2618&lt;150,"100–149K",
D2618&lt;200,"150–199K",
TRUE,"200K+"
)</f>
        <v>150–199K</v>
      </c>
      <c r="R2618" s="25" t="str" cm="1">
        <f t="array" ref="R2618">_xlfn.IFS(
J2618=0,"No Mortgage",
J2618&lt;=100,"Low",
J2618&lt;=300,"Medium",
TRUE,"High"
)</f>
        <v>High</v>
      </c>
      <c r="S2618" s="25" t="str" cm="1">
        <f t="array" ref="S2618">_xlfn.IFS(
C2618&lt;10,"0-10",
C2618&lt;20,"11-20",
C2618&lt;30,"21-30",
TRUE,"30+ yrs"
)</f>
        <v>21-30</v>
      </c>
      <c r="T2618" s="26" t="str" cm="1">
        <f t="array" ref="T2618">_xlfn.IFS(
H2618&lt;1,"0-1",
H2618&lt;2,"1-2",
H2618&lt;3,"2-3",
H2618&lt;4,"3-4",
H2618&lt;5,"4-5",
TRUE,"5+"
)</f>
        <v>1-2</v>
      </c>
    </row>
    <row r="2619" spans="1:20" ht="15.6" x14ac:dyDescent="0.3">
      <c r="A2619" s="21">
        <v>384</v>
      </c>
      <c r="B2619" s="22">
        <v>44</v>
      </c>
      <c r="C2619" s="22">
        <v>18</v>
      </c>
      <c r="D2619" s="22">
        <v>53</v>
      </c>
      <c r="E2619" s="23" t="str">
        <f t="shared" si="40"/>
        <v>51-100</v>
      </c>
      <c r="F2619" s="24">
        <v>94608</v>
      </c>
      <c r="G2619" s="22">
        <v>1</v>
      </c>
      <c r="H2619" s="22">
        <v>0.2</v>
      </c>
      <c r="I2619" s="22" t="s">
        <v>33</v>
      </c>
      <c r="J2619" s="22">
        <v>0</v>
      </c>
      <c r="K2619" s="22" t="s">
        <v>34</v>
      </c>
      <c r="L2619" s="22" t="s">
        <v>34</v>
      </c>
      <c r="M2619" s="22" t="s">
        <v>34</v>
      </c>
      <c r="N2619" s="22" t="s">
        <v>35</v>
      </c>
      <c r="O2619" s="22" t="s">
        <v>34</v>
      </c>
      <c r="P2619" s="25" t="str" cm="1">
        <f t="array" ref="P2619">_xlfn.IFS(
B2619&lt;30,"20-29",
B2619&lt;40,"30-39",
B2619&lt;50,"40-49",
B2619&lt;60,"50-59",
TRUE,"60+")</f>
        <v>40-49</v>
      </c>
      <c r="Q2619" s="25" t="str" cm="1">
        <f t="array" ref="Q2619">_xlfn.IFS(
D2619&lt;25,"0–24K",
D2619&lt;50,"25–49K",
D2619&lt;75,"50–74K",
D2619&lt;100,"75–99K",
D2619&lt;150,"100–149K",
D2619&lt;200,"150–199K",
TRUE,"200K+"
)</f>
        <v>50–74K</v>
      </c>
      <c r="R2619" s="25" t="str" cm="1">
        <f t="array" ref="R2619">_xlfn.IFS(
J2619=0,"No Mortgage",
J2619&lt;=100,"Low",
J2619&lt;=300,"Medium",
TRUE,"High"
)</f>
        <v>No Mortgage</v>
      </c>
      <c r="S2619" s="25" t="str" cm="1">
        <f t="array" ref="S2619">_xlfn.IFS(
C2619&lt;10,"0-10",
C2619&lt;20,"11-20",
C2619&lt;30,"21-30",
TRUE,"30+ yrs"
)</f>
        <v>11-20</v>
      </c>
      <c r="T2619" s="26" t="str" cm="1">
        <f t="array" ref="T2619">_xlfn.IFS(
H2619&lt;1,"0-1",
H2619&lt;2,"1-2",
H2619&lt;3,"2-3",
H2619&lt;4,"3-4",
H2619&lt;5,"4-5",
TRUE,"5+"
)</f>
        <v>0-1</v>
      </c>
    </row>
    <row r="2620" spans="1:20" ht="15.6" x14ac:dyDescent="0.3">
      <c r="A2620" s="21">
        <v>479</v>
      </c>
      <c r="B2620" s="22">
        <v>44</v>
      </c>
      <c r="C2620" s="22">
        <v>20</v>
      </c>
      <c r="D2620" s="22">
        <v>150</v>
      </c>
      <c r="E2620" s="23" t="str">
        <f t="shared" si="40"/>
        <v>100+</v>
      </c>
      <c r="F2620" s="24">
        <v>95060</v>
      </c>
      <c r="G2620" s="22">
        <v>2</v>
      </c>
      <c r="H2620" s="22">
        <v>3.3</v>
      </c>
      <c r="I2620" s="22" t="s">
        <v>33</v>
      </c>
      <c r="J2620" s="22">
        <v>0</v>
      </c>
      <c r="K2620" s="22" t="s">
        <v>34</v>
      </c>
      <c r="L2620" s="22" t="s">
        <v>34</v>
      </c>
      <c r="M2620" s="22" t="s">
        <v>34</v>
      </c>
      <c r="N2620" s="22" t="s">
        <v>34</v>
      </c>
      <c r="O2620" s="22" t="s">
        <v>35</v>
      </c>
      <c r="P2620" s="25" t="str" cm="1">
        <f t="array" ref="P2620">_xlfn.IFS(
B2620&lt;30,"20-29",
B2620&lt;40,"30-39",
B2620&lt;50,"40-49",
B2620&lt;60,"50-59",
TRUE,"60+")</f>
        <v>40-49</v>
      </c>
      <c r="Q2620" s="25" t="str" cm="1">
        <f t="array" ref="Q2620">_xlfn.IFS(
D2620&lt;25,"0–24K",
D2620&lt;50,"25–49K",
D2620&lt;75,"50–74K",
D2620&lt;100,"75–99K",
D2620&lt;150,"100–149K",
D2620&lt;200,"150–199K",
TRUE,"200K+"
)</f>
        <v>150–199K</v>
      </c>
      <c r="R2620" s="25" t="str" cm="1">
        <f t="array" ref="R2620">_xlfn.IFS(
J2620=0,"No Mortgage",
J2620&lt;=100,"Low",
J2620&lt;=300,"Medium",
TRUE,"High"
)</f>
        <v>No Mortgage</v>
      </c>
      <c r="S2620" s="25" t="str" cm="1">
        <f t="array" ref="S2620">_xlfn.IFS(
C2620&lt;10,"0-10",
C2620&lt;20,"11-20",
C2620&lt;30,"21-30",
TRUE,"30+ yrs"
)</f>
        <v>21-30</v>
      </c>
      <c r="T2620" s="26" t="str" cm="1">
        <f t="array" ref="T2620">_xlfn.IFS(
H2620&lt;1,"0-1",
H2620&lt;2,"1-2",
H2620&lt;3,"2-3",
H2620&lt;4,"3-4",
H2620&lt;5,"4-5",
TRUE,"5+"
)</f>
        <v>3-4</v>
      </c>
    </row>
    <row r="2621" spans="1:20" ht="15.6" x14ac:dyDescent="0.3">
      <c r="A2621" s="21">
        <v>503</v>
      </c>
      <c r="B2621" s="22">
        <v>44</v>
      </c>
      <c r="C2621" s="22">
        <v>19</v>
      </c>
      <c r="D2621" s="22">
        <v>70</v>
      </c>
      <c r="E2621" s="23" t="str">
        <f t="shared" si="40"/>
        <v>51-100</v>
      </c>
      <c r="F2621" s="24">
        <v>92833</v>
      </c>
      <c r="G2621" s="22">
        <v>1</v>
      </c>
      <c r="H2621" s="22">
        <v>0.1</v>
      </c>
      <c r="I2621" s="22" t="s">
        <v>37</v>
      </c>
      <c r="J2621" s="22">
        <v>0</v>
      </c>
      <c r="K2621" s="22" t="s">
        <v>34</v>
      </c>
      <c r="L2621" s="22" t="s">
        <v>34</v>
      </c>
      <c r="M2621" s="22" t="s">
        <v>34</v>
      </c>
      <c r="N2621" s="22" t="s">
        <v>34</v>
      </c>
      <c r="O2621" s="22" t="s">
        <v>34</v>
      </c>
      <c r="P2621" s="25" t="str" cm="1">
        <f t="array" ref="P2621">_xlfn.IFS(
B2621&lt;30,"20-29",
B2621&lt;40,"30-39",
B2621&lt;50,"40-49",
B2621&lt;60,"50-59",
TRUE,"60+")</f>
        <v>40-49</v>
      </c>
      <c r="Q2621" s="25" t="str" cm="1">
        <f t="array" ref="Q2621">_xlfn.IFS(
D2621&lt;25,"0–24K",
D2621&lt;50,"25–49K",
D2621&lt;75,"50–74K",
D2621&lt;100,"75–99K",
D2621&lt;150,"100–149K",
D2621&lt;200,"150–199K",
TRUE,"200K+"
)</f>
        <v>50–74K</v>
      </c>
      <c r="R2621" s="25" t="str" cm="1">
        <f t="array" ref="R2621">_xlfn.IFS(
J2621=0,"No Mortgage",
J2621&lt;=100,"Low",
J2621&lt;=300,"Medium",
TRUE,"High"
)</f>
        <v>No Mortgage</v>
      </c>
      <c r="S2621" s="25" t="str" cm="1">
        <f t="array" ref="S2621">_xlfn.IFS(
C2621&lt;10,"0-10",
C2621&lt;20,"11-20",
C2621&lt;30,"21-30",
TRUE,"30+ yrs"
)</f>
        <v>11-20</v>
      </c>
      <c r="T2621" s="26" t="str" cm="1">
        <f t="array" ref="T2621">_xlfn.IFS(
H2621&lt;1,"0-1",
H2621&lt;2,"1-2",
H2621&lt;3,"2-3",
H2621&lt;4,"3-4",
H2621&lt;5,"4-5",
TRUE,"5+"
)</f>
        <v>0-1</v>
      </c>
    </row>
    <row r="2622" spans="1:20" ht="15.6" x14ac:dyDescent="0.3">
      <c r="A2622" s="21">
        <v>538</v>
      </c>
      <c r="B2622" s="22">
        <v>44</v>
      </c>
      <c r="C2622" s="22">
        <v>20</v>
      </c>
      <c r="D2622" s="22">
        <v>131</v>
      </c>
      <c r="E2622" s="23" t="str">
        <f t="shared" si="40"/>
        <v>100+</v>
      </c>
      <c r="F2622" s="24">
        <v>90717</v>
      </c>
      <c r="G2622" s="22">
        <v>1</v>
      </c>
      <c r="H2622" s="22">
        <v>4.9000000000000004</v>
      </c>
      <c r="I2622" s="22" t="s">
        <v>36</v>
      </c>
      <c r="J2622" s="22">
        <v>0</v>
      </c>
      <c r="K2622" s="22" t="s">
        <v>35</v>
      </c>
      <c r="L2622" s="22" t="s">
        <v>34</v>
      </c>
      <c r="M2622" s="22" t="s">
        <v>34</v>
      </c>
      <c r="N2622" s="22" t="s">
        <v>35</v>
      </c>
      <c r="O2622" s="22" t="s">
        <v>34</v>
      </c>
      <c r="P2622" s="25" t="str" cm="1">
        <f t="array" ref="P2622">_xlfn.IFS(
B2622&lt;30,"20-29",
B2622&lt;40,"30-39",
B2622&lt;50,"40-49",
B2622&lt;60,"50-59",
TRUE,"60+")</f>
        <v>40-49</v>
      </c>
      <c r="Q2622" s="25" t="str" cm="1">
        <f t="array" ref="Q2622">_xlfn.IFS(
D2622&lt;25,"0–24K",
D2622&lt;50,"25–49K",
D2622&lt;75,"50–74K",
D2622&lt;100,"75–99K",
D2622&lt;150,"100–149K",
D2622&lt;200,"150–199K",
TRUE,"200K+"
)</f>
        <v>100–149K</v>
      </c>
      <c r="R2622" s="25" t="str" cm="1">
        <f t="array" ref="R2622">_xlfn.IFS(
J2622=0,"No Mortgage",
J2622&lt;=100,"Low",
J2622&lt;=300,"Medium",
TRUE,"High"
)</f>
        <v>No Mortgage</v>
      </c>
      <c r="S2622" s="25" t="str" cm="1">
        <f t="array" ref="S2622">_xlfn.IFS(
C2622&lt;10,"0-10",
C2622&lt;20,"11-20",
C2622&lt;30,"21-30",
TRUE,"30+ yrs"
)</f>
        <v>21-30</v>
      </c>
      <c r="T2622" s="26" t="str" cm="1">
        <f t="array" ref="T2622">_xlfn.IFS(
H2622&lt;1,"0-1",
H2622&lt;2,"1-2",
H2622&lt;3,"2-3",
H2622&lt;4,"3-4",
H2622&lt;5,"4-5",
TRUE,"5+"
)</f>
        <v>4-5</v>
      </c>
    </row>
    <row r="2623" spans="1:20" ht="15.6" x14ac:dyDescent="0.3">
      <c r="A2623" s="21">
        <v>548</v>
      </c>
      <c r="B2623" s="22">
        <v>44</v>
      </c>
      <c r="C2623" s="22">
        <v>14</v>
      </c>
      <c r="D2623" s="22">
        <v>44</v>
      </c>
      <c r="E2623" s="23" t="str">
        <f t="shared" si="40"/>
        <v>0-50</v>
      </c>
      <c r="F2623" s="24">
        <v>94132</v>
      </c>
      <c r="G2623" s="22">
        <v>3</v>
      </c>
      <c r="H2623" s="22">
        <v>2</v>
      </c>
      <c r="I2623" s="22" t="s">
        <v>36</v>
      </c>
      <c r="J2623" s="22">
        <v>180</v>
      </c>
      <c r="K2623" s="22" t="s">
        <v>34</v>
      </c>
      <c r="L2623" s="22" t="s">
        <v>35</v>
      </c>
      <c r="M2623" s="22" t="s">
        <v>35</v>
      </c>
      <c r="N2623" s="22" t="s">
        <v>35</v>
      </c>
      <c r="O2623" s="22" t="s">
        <v>35</v>
      </c>
      <c r="P2623" s="25" t="str" cm="1">
        <f t="array" ref="P2623">_xlfn.IFS(
B2623&lt;30,"20-29",
B2623&lt;40,"30-39",
B2623&lt;50,"40-49",
B2623&lt;60,"50-59",
TRUE,"60+")</f>
        <v>40-49</v>
      </c>
      <c r="Q2623" s="25" t="str" cm="1">
        <f t="array" ref="Q2623">_xlfn.IFS(
D2623&lt;25,"0–24K",
D2623&lt;50,"25–49K",
D2623&lt;75,"50–74K",
D2623&lt;100,"75–99K",
D2623&lt;150,"100–149K",
D2623&lt;200,"150–199K",
TRUE,"200K+"
)</f>
        <v>25–49K</v>
      </c>
      <c r="R2623" s="25" t="str" cm="1">
        <f t="array" ref="R2623">_xlfn.IFS(
J2623=0,"No Mortgage",
J2623&lt;=100,"Low",
J2623&lt;=300,"Medium",
TRUE,"High"
)</f>
        <v>Medium</v>
      </c>
      <c r="S2623" s="25" t="str" cm="1">
        <f t="array" ref="S2623">_xlfn.IFS(
C2623&lt;10,"0-10",
C2623&lt;20,"11-20",
C2623&lt;30,"21-30",
TRUE,"30+ yrs"
)</f>
        <v>11-20</v>
      </c>
      <c r="T2623" s="26" t="str" cm="1">
        <f t="array" ref="T2623">_xlfn.IFS(
H2623&lt;1,"0-1",
H2623&lt;2,"1-2",
H2623&lt;3,"2-3",
H2623&lt;4,"3-4",
H2623&lt;5,"4-5",
TRUE,"5+"
)</f>
        <v>2-3</v>
      </c>
    </row>
    <row r="2624" spans="1:20" ht="15.6" x14ac:dyDescent="0.3">
      <c r="A2624" s="21">
        <v>583</v>
      </c>
      <c r="B2624" s="22">
        <v>44</v>
      </c>
      <c r="C2624" s="22">
        <v>18</v>
      </c>
      <c r="D2624" s="22">
        <v>72</v>
      </c>
      <c r="E2624" s="23" t="str">
        <f t="shared" si="40"/>
        <v>51-100</v>
      </c>
      <c r="F2624" s="24">
        <v>95678</v>
      </c>
      <c r="G2624" s="22">
        <v>1</v>
      </c>
      <c r="H2624" s="22">
        <v>0.7</v>
      </c>
      <c r="I2624" s="22" t="s">
        <v>36</v>
      </c>
      <c r="J2624" s="22">
        <v>155</v>
      </c>
      <c r="K2624" s="22" t="s">
        <v>34</v>
      </c>
      <c r="L2624" s="22" t="s">
        <v>34</v>
      </c>
      <c r="M2624" s="22" t="s">
        <v>34</v>
      </c>
      <c r="N2624" s="22" t="s">
        <v>34</v>
      </c>
      <c r="O2624" s="22" t="s">
        <v>34</v>
      </c>
      <c r="P2624" s="25" t="str" cm="1">
        <f t="array" ref="P2624">_xlfn.IFS(
B2624&lt;30,"20-29",
B2624&lt;40,"30-39",
B2624&lt;50,"40-49",
B2624&lt;60,"50-59",
TRUE,"60+")</f>
        <v>40-49</v>
      </c>
      <c r="Q2624" s="25" t="str" cm="1">
        <f t="array" ref="Q2624">_xlfn.IFS(
D2624&lt;25,"0–24K",
D2624&lt;50,"25–49K",
D2624&lt;75,"50–74K",
D2624&lt;100,"75–99K",
D2624&lt;150,"100–149K",
D2624&lt;200,"150–199K",
TRUE,"200K+"
)</f>
        <v>50–74K</v>
      </c>
      <c r="R2624" s="25" t="str" cm="1">
        <f t="array" ref="R2624">_xlfn.IFS(
J2624=0,"No Mortgage",
J2624&lt;=100,"Low",
J2624&lt;=300,"Medium",
TRUE,"High"
)</f>
        <v>Medium</v>
      </c>
      <c r="S2624" s="25" t="str" cm="1">
        <f t="array" ref="S2624">_xlfn.IFS(
C2624&lt;10,"0-10",
C2624&lt;20,"11-20",
C2624&lt;30,"21-30",
TRUE,"30+ yrs"
)</f>
        <v>11-20</v>
      </c>
      <c r="T2624" s="26" t="str" cm="1">
        <f t="array" ref="T2624">_xlfn.IFS(
H2624&lt;1,"0-1",
H2624&lt;2,"1-2",
H2624&lt;3,"2-3",
H2624&lt;4,"3-4",
H2624&lt;5,"4-5",
TRUE,"5+"
)</f>
        <v>0-1</v>
      </c>
    </row>
    <row r="2625" spans="1:20" ht="15.6" x14ac:dyDescent="0.3">
      <c r="A2625" s="21">
        <v>593</v>
      </c>
      <c r="B2625" s="22">
        <v>44</v>
      </c>
      <c r="C2625" s="22">
        <v>20</v>
      </c>
      <c r="D2625" s="22">
        <v>79</v>
      </c>
      <c r="E2625" s="23" t="str">
        <f t="shared" si="40"/>
        <v>51-100</v>
      </c>
      <c r="F2625" s="24">
        <v>95051</v>
      </c>
      <c r="G2625" s="22">
        <v>4</v>
      </c>
      <c r="H2625" s="22">
        <v>2</v>
      </c>
      <c r="I2625" s="22" t="s">
        <v>36</v>
      </c>
      <c r="J2625" s="22">
        <v>0</v>
      </c>
      <c r="K2625" s="22" t="s">
        <v>34</v>
      </c>
      <c r="L2625" s="22" t="s">
        <v>35</v>
      </c>
      <c r="M2625" s="22" t="s">
        <v>35</v>
      </c>
      <c r="N2625" s="22" t="s">
        <v>35</v>
      </c>
      <c r="O2625" s="22" t="s">
        <v>35</v>
      </c>
      <c r="P2625" s="25" t="str" cm="1">
        <f t="array" ref="P2625">_xlfn.IFS(
B2625&lt;30,"20-29",
B2625&lt;40,"30-39",
B2625&lt;50,"40-49",
B2625&lt;60,"50-59",
TRUE,"60+")</f>
        <v>40-49</v>
      </c>
      <c r="Q2625" s="25" t="str" cm="1">
        <f t="array" ref="Q2625">_xlfn.IFS(
D2625&lt;25,"0–24K",
D2625&lt;50,"25–49K",
D2625&lt;75,"50–74K",
D2625&lt;100,"75–99K",
D2625&lt;150,"100–149K",
D2625&lt;200,"150–199K",
TRUE,"200K+"
)</f>
        <v>75–99K</v>
      </c>
      <c r="R2625" s="25" t="str" cm="1">
        <f t="array" ref="R2625">_xlfn.IFS(
J2625=0,"No Mortgage",
J2625&lt;=100,"Low",
J2625&lt;=300,"Medium",
TRUE,"High"
)</f>
        <v>No Mortgage</v>
      </c>
      <c r="S2625" s="25" t="str" cm="1">
        <f t="array" ref="S2625">_xlfn.IFS(
C2625&lt;10,"0-10",
C2625&lt;20,"11-20",
C2625&lt;30,"21-30",
TRUE,"30+ yrs"
)</f>
        <v>21-30</v>
      </c>
      <c r="T2625" s="26" t="str" cm="1">
        <f t="array" ref="T2625">_xlfn.IFS(
H2625&lt;1,"0-1",
H2625&lt;2,"1-2",
H2625&lt;3,"2-3",
H2625&lt;4,"3-4",
H2625&lt;5,"4-5",
TRUE,"5+"
)</f>
        <v>2-3</v>
      </c>
    </row>
    <row r="2626" spans="1:20" ht="15.6" x14ac:dyDescent="0.3">
      <c r="A2626" s="21">
        <v>624</v>
      </c>
      <c r="B2626" s="22">
        <v>44</v>
      </c>
      <c r="C2626" s="22">
        <v>19</v>
      </c>
      <c r="D2626" s="22">
        <v>34</v>
      </c>
      <c r="E2626" s="23" t="str">
        <f t="shared" ref="E2626:E2689" si="41">IF(D2626&lt;=50,"0-50",IF(D2626&lt;=100,"51-100","100+"))</f>
        <v>0-50</v>
      </c>
      <c r="F2626" s="24">
        <v>95616</v>
      </c>
      <c r="G2626" s="22">
        <v>1</v>
      </c>
      <c r="H2626" s="22">
        <v>0.3</v>
      </c>
      <c r="I2626" s="22" t="s">
        <v>36</v>
      </c>
      <c r="J2626" s="22">
        <v>78</v>
      </c>
      <c r="K2626" s="22" t="s">
        <v>34</v>
      </c>
      <c r="L2626" s="22" t="s">
        <v>34</v>
      </c>
      <c r="M2626" s="22" t="s">
        <v>34</v>
      </c>
      <c r="N2626" s="22" t="s">
        <v>35</v>
      </c>
      <c r="O2626" s="22" t="s">
        <v>34</v>
      </c>
      <c r="P2626" s="25" t="str" cm="1">
        <f t="array" ref="P2626">_xlfn.IFS(
B2626&lt;30,"20-29",
B2626&lt;40,"30-39",
B2626&lt;50,"40-49",
B2626&lt;60,"50-59",
TRUE,"60+")</f>
        <v>40-49</v>
      </c>
      <c r="Q2626" s="25" t="str" cm="1">
        <f t="array" ref="Q2626">_xlfn.IFS(
D2626&lt;25,"0–24K",
D2626&lt;50,"25–49K",
D2626&lt;75,"50–74K",
D2626&lt;100,"75–99K",
D2626&lt;150,"100–149K",
D2626&lt;200,"150–199K",
TRUE,"200K+"
)</f>
        <v>25–49K</v>
      </c>
      <c r="R2626" s="25" t="str" cm="1">
        <f t="array" ref="R2626">_xlfn.IFS(
J2626=0,"No Mortgage",
J2626&lt;=100,"Low",
J2626&lt;=300,"Medium",
TRUE,"High"
)</f>
        <v>Low</v>
      </c>
      <c r="S2626" s="25" t="str" cm="1">
        <f t="array" ref="S2626">_xlfn.IFS(
C2626&lt;10,"0-10",
C2626&lt;20,"11-20",
C2626&lt;30,"21-30",
TRUE,"30+ yrs"
)</f>
        <v>11-20</v>
      </c>
      <c r="T2626" s="26" t="str" cm="1">
        <f t="array" ref="T2626">_xlfn.IFS(
H2626&lt;1,"0-1",
H2626&lt;2,"1-2",
H2626&lt;3,"2-3",
H2626&lt;4,"3-4",
H2626&lt;5,"4-5",
TRUE,"5+"
)</f>
        <v>0-1</v>
      </c>
    </row>
    <row r="2627" spans="1:20" ht="15.6" x14ac:dyDescent="0.3">
      <c r="A2627" s="21">
        <v>689</v>
      </c>
      <c r="B2627" s="22">
        <v>44</v>
      </c>
      <c r="C2627" s="22">
        <v>20</v>
      </c>
      <c r="D2627" s="22">
        <v>71</v>
      </c>
      <c r="E2627" s="23" t="str">
        <f t="shared" si="41"/>
        <v>51-100</v>
      </c>
      <c r="F2627" s="24">
        <v>94304</v>
      </c>
      <c r="G2627" s="22">
        <v>4</v>
      </c>
      <c r="H2627" s="22">
        <v>1.9</v>
      </c>
      <c r="I2627" s="22" t="s">
        <v>33</v>
      </c>
      <c r="J2627" s="22">
        <v>207</v>
      </c>
      <c r="K2627" s="22" t="s">
        <v>34</v>
      </c>
      <c r="L2627" s="22" t="s">
        <v>34</v>
      </c>
      <c r="M2627" s="22" t="s">
        <v>34</v>
      </c>
      <c r="N2627" s="22" t="s">
        <v>35</v>
      </c>
      <c r="O2627" s="22" t="s">
        <v>34</v>
      </c>
      <c r="P2627" s="25" t="str" cm="1">
        <f t="array" ref="P2627">_xlfn.IFS(
B2627&lt;30,"20-29",
B2627&lt;40,"30-39",
B2627&lt;50,"40-49",
B2627&lt;60,"50-59",
TRUE,"60+")</f>
        <v>40-49</v>
      </c>
      <c r="Q2627" s="25" t="str" cm="1">
        <f t="array" ref="Q2627">_xlfn.IFS(
D2627&lt;25,"0–24K",
D2627&lt;50,"25–49K",
D2627&lt;75,"50–74K",
D2627&lt;100,"75–99K",
D2627&lt;150,"100–149K",
D2627&lt;200,"150–199K",
TRUE,"200K+"
)</f>
        <v>50–74K</v>
      </c>
      <c r="R2627" s="25" t="str" cm="1">
        <f t="array" ref="R2627">_xlfn.IFS(
J2627=0,"No Mortgage",
J2627&lt;=100,"Low",
J2627&lt;=300,"Medium",
TRUE,"High"
)</f>
        <v>Medium</v>
      </c>
      <c r="S2627" s="25" t="str" cm="1">
        <f t="array" ref="S2627">_xlfn.IFS(
C2627&lt;10,"0-10",
C2627&lt;20,"11-20",
C2627&lt;30,"21-30",
TRUE,"30+ yrs"
)</f>
        <v>21-30</v>
      </c>
      <c r="T2627" s="26" t="str" cm="1">
        <f t="array" ref="T2627">_xlfn.IFS(
H2627&lt;1,"0-1",
H2627&lt;2,"1-2",
H2627&lt;3,"2-3",
H2627&lt;4,"3-4",
H2627&lt;5,"4-5",
TRUE,"5+"
)</f>
        <v>1-2</v>
      </c>
    </row>
    <row r="2628" spans="1:20" ht="15.6" x14ac:dyDescent="0.3">
      <c r="A2628" s="21">
        <v>700</v>
      </c>
      <c r="B2628" s="22">
        <v>44</v>
      </c>
      <c r="C2628" s="22">
        <v>20</v>
      </c>
      <c r="D2628" s="22">
        <v>68</v>
      </c>
      <c r="E2628" s="23" t="str">
        <f t="shared" si="41"/>
        <v>51-100</v>
      </c>
      <c r="F2628" s="24">
        <v>95060</v>
      </c>
      <c r="G2628" s="22">
        <v>1</v>
      </c>
      <c r="H2628" s="22">
        <v>0.8</v>
      </c>
      <c r="I2628" s="22" t="s">
        <v>36</v>
      </c>
      <c r="J2628" s="22">
        <v>91</v>
      </c>
      <c r="K2628" s="22" t="s">
        <v>34</v>
      </c>
      <c r="L2628" s="22" t="s">
        <v>34</v>
      </c>
      <c r="M2628" s="22" t="s">
        <v>34</v>
      </c>
      <c r="N2628" s="22" t="s">
        <v>34</v>
      </c>
      <c r="O2628" s="22" t="s">
        <v>34</v>
      </c>
      <c r="P2628" s="25" t="str" cm="1">
        <f t="array" ref="P2628">_xlfn.IFS(
B2628&lt;30,"20-29",
B2628&lt;40,"30-39",
B2628&lt;50,"40-49",
B2628&lt;60,"50-59",
TRUE,"60+")</f>
        <v>40-49</v>
      </c>
      <c r="Q2628" s="25" t="str" cm="1">
        <f t="array" ref="Q2628">_xlfn.IFS(
D2628&lt;25,"0–24K",
D2628&lt;50,"25–49K",
D2628&lt;75,"50–74K",
D2628&lt;100,"75–99K",
D2628&lt;150,"100–149K",
D2628&lt;200,"150–199K",
TRUE,"200K+"
)</f>
        <v>50–74K</v>
      </c>
      <c r="R2628" s="25" t="str" cm="1">
        <f t="array" ref="R2628">_xlfn.IFS(
J2628=0,"No Mortgage",
J2628&lt;=100,"Low",
J2628&lt;=300,"Medium",
TRUE,"High"
)</f>
        <v>Low</v>
      </c>
      <c r="S2628" s="25" t="str" cm="1">
        <f t="array" ref="S2628">_xlfn.IFS(
C2628&lt;10,"0-10",
C2628&lt;20,"11-20",
C2628&lt;30,"21-30",
TRUE,"30+ yrs"
)</f>
        <v>21-30</v>
      </c>
      <c r="T2628" s="26" t="str" cm="1">
        <f t="array" ref="T2628">_xlfn.IFS(
H2628&lt;1,"0-1",
H2628&lt;2,"1-2",
H2628&lt;3,"2-3",
H2628&lt;4,"3-4",
H2628&lt;5,"4-5",
TRUE,"5+"
)</f>
        <v>0-1</v>
      </c>
    </row>
    <row r="2629" spans="1:20" ht="15.6" x14ac:dyDescent="0.3">
      <c r="A2629" s="21">
        <v>702</v>
      </c>
      <c r="B2629" s="22">
        <v>44</v>
      </c>
      <c r="C2629" s="22">
        <v>19</v>
      </c>
      <c r="D2629" s="22">
        <v>62</v>
      </c>
      <c r="E2629" s="23" t="str">
        <f t="shared" si="41"/>
        <v>51-100</v>
      </c>
      <c r="F2629" s="24">
        <v>93106</v>
      </c>
      <c r="G2629" s="22">
        <v>3</v>
      </c>
      <c r="H2629" s="22">
        <v>0.8</v>
      </c>
      <c r="I2629" s="22" t="s">
        <v>36</v>
      </c>
      <c r="J2629" s="22">
        <v>0</v>
      </c>
      <c r="K2629" s="22" t="s">
        <v>34</v>
      </c>
      <c r="L2629" s="22" t="s">
        <v>34</v>
      </c>
      <c r="M2629" s="22" t="s">
        <v>34</v>
      </c>
      <c r="N2629" s="22" t="s">
        <v>34</v>
      </c>
      <c r="O2629" s="22" t="s">
        <v>35</v>
      </c>
      <c r="P2629" s="25" t="str" cm="1">
        <f t="array" ref="P2629">_xlfn.IFS(
B2629&lt;30,"20-29",
B2629&lt;40,"30-39",
B2629&lt;50,"40-49",
B2629&lt;60,"50-59",
TRUE,"60+")</f>
        <v>40-49</v>
      </c>
      <c r="Q2629" s="25" t="str" cm="1">
        <f t="array" ref="Q2629">_xlfn.IFS(
D2629&lt;25,"0–24K",
D2629&lt;50,"25–49K",
D2629&lt;75,"50–74K",
D2629&lt;100,"75–99K",
D2629&lt;150,"100–149K",
D2629&lt;200,"150–199K",
TRUE,"200K+"
)</f>
        <v>50–74K</v>
      </c>
      <c r="R2629" s="25" t="str" cm="1">
        <f t="array" ref="R2629">_xlfn.IFS(
J2629=0,"No Mortgage",
J2629&lt;=100,"Low",
J2629&lt;=300,"Medium",
TRUE,"High"
)</f>
        <v>No Mortgage</v>
      </c>
      <c r="S2629" s="25" t="str" cm="1">
        <f t="array" ref="S2629">_xlfn.IFS(
C2629&lt;10,"0-10",
C2629&lt;20,"11-20",
C2629&lt;30,"21-30",
TRUE,"30+ yrs"
)</f>
        <v>11-20</v>
      </c>
      <c r="T2629" s="26" t="str" cm="1">
        <f t="array" ref="T2629">_xlfn.IFS(
H2629&lt;1,"0-1",
H2629&lt;2,"1-2",
H2629&lt;3,"2-3",
H2629&lt;4,"3-4",
H2629&lt;5,"4-5",
TRUE,"5+"
)</f>
        <v>0-1</v>
      </c>
    </row>
    <row r="2630" spans="1:20" ht="15.6" x14ac:dyDescent="0.3">
      <c r="A2630" s="21">
        <v>784</v>
      </c>
      <c r="B2630" s="22">
        <v>44</v>
      </c>
      <c r="C2630" s="22">
        <v>20</v>
      </c>
      <c r="D2630" s="22">
        <v>160</v>
      </c>
      <c r="E2630" s="23" t="str">
        <f t="shared" si="41"/>
        <v>100+</v>
      </c>
      <c r="F2630" s="24">
        <v>94606</v>
      </c>
      <c r="G2630" s="22">
        <v>2</v>
      </c>
      <c r="H2630" s="22">
        <v>7.6</v>
      </c>
      <c r="I2630" s="22" t="s">
        <v>33</v>
      </c>
      <c r="J2630" s="22">
        <v>0</v>
      </c>
      <c r="K2630" s="22" t="s">
        <v>34</v>
      </c>
      <c r="L2630" s="22" t="s">
        <v>35</v>
      </c>
      <c r="M2630" s="22" t="s">
        <v>34</v>
      </c>
      <c r="N2630" s="22" t="s">
        <v>34</v>
      </c>
      <c r="O2630" s="22" t="s">
        <v>34</v>
      </c>
      <c r="P2630" s="25" t="str" cm="1">
        <f t="array" ref="P2630">_xlfn.IFS(
B2630&lt;30,"20-29",
B2630&lt;40,"30-39",
B2630&lt;50,"40-49",
B2630&lt;60,"50-59",
TRUE,"60+")</f>
        <v>40-49</v>
      </c>
      <c r="Q2630" s="25" t="str" cm="1">
        <f t="array" ref="Q2630">_xlfn.IFS(
D2630&lt;25,"0–24K",
D2630&lt;50,"25–49K",
D2630&lt;75,"50–74K",
D2630&lt;100,"75–99K",
D2630&lt;150,"100–149K",
D2630&lt;200,"150–199K",
TRUE,"200K+"
)</f>
        <v>150–199K</v>
      </c>
      <c r="R2630" s="25" t="str" cm="1">
        <f t="array" ref="R2630">_xlfn.IFS(
J2630=0,"No Mortgage",
J2630&lt;=100,"Low",
J2630&lt;=300,"Medium",
TRUE,"High"
)</f>
        <v>No Mortgage</v>
      </c>
      <c r="S2630" s="25" t="str" cm="1">
        <f t="array" ref="S2630">_xlfn.IFS(
C2630&lt;10,"0-10",
C2630&lt;20,"11-20",
C2630&lt;30,"21-30",
TRUE,"30+ yrs"
)</f>
        <v>21-30</v>
      </c>
      <c r="T2630" s="26" t="str" cm="1">
        <f t="array" ref="T2630">_xlfn.IFS(
H2630&lt;1,"0-1",
H2630&lt;2,"1-2",
H2630&lt;3,"2-3",
H2630&lt;4,"3-4",
H2630&lt;5,"4-5",
TRUE,"5+"
)</f>
        <v>5+</v>
      </c>
    </row>
    <row r="2631" spans="1:20" ht="15.6" x14ac:dyDescent="0.3">
      <c r="A2631" s="21">
        <v>846</v>
      </c>
      <c r="B2631" s="22">
        <v>44</v>
      </c>
      <c r="C2631" s="22">
        <v>17</v>
      </c>
      <c r="D2631" s="22">
        <v>29</v>
      </c>
      <c r="E2631" s="23" t="str">
        <f t="shared" si="41"/>
        <v>0-50</v>
      </c>
      <c r="F2631" s="24">
        <v>94706</v>
      </c>
      <c r="G2631" s="22">
        <v>3</v>
      </c>
      <c r="H2631" s="22">
        <v>1</v>
      </c>
      <c r="I2631" s="22" t="s">
        <v>37</v>
      </c>
      <c r="J2631" s="22">
        <v>0</v>
      </c>
      <c r="K2631" s="22" t="s">
        <v>34</v>
      </c>
      <c r="L2631" s="22" t="s">
        <v>34</v>
      </c>
      <c r="M2631" s="22" t="s">
        <v>34</v>
      </c>
      <c r="N2631" s="22" t="s">
        <v>35</v>
      </c>
      <c r="O2631" s="22" t="s">
        <v>35</v>
      </c>
      <c r="P2631" s="25" t="str" cm="1">
        <f t="array" ref="P2631">_xlfn.IFS(
B2631&lt;30,"20-29",
B2631&lt;40,"30-39",
B2631&lt;50,"40-49",
B2631&lt;60,"50-59",
TRUE,"60+")</f>
        <v>40-49</v>
      </c>
      <c r="Q2631" s="25" t="str" cm="1">
        <f t="array" ref="Q2631">_xlfn.IFS(
D2631&lt;25,"0–24K",
D2631&lt;50,"25–49K",
D2631&lt;75,"50–74K",
D2631&lt;100,"75–99K",
D2631&lt;150,"100–149K",
D2631&lt;200,"150–199K",
TRUE,"200K+"
)</f>
        <v>25–49K</v>
      </c>
      <c r="R2631" s="25" t="str" cm="1">
        <f t="array" ref="R2631">_xlfn.IFS(
J2631=0,"No Mortgage",
J2631&lt;=100,"Low",
J2631&lt;=300,"Medium",
TRUE,"High"
)</f>
        <v>No Mortgage</v>
      </c>
      <c r="S2631" s="25" t="str" cm="1">
        <f t="array" ref="S2631">_xlfn.IFS(
C2631&lt;10,"0-10",
C2631&lt;20,"11-20",
C2631&lt;30,"21-30",
TRUE,"30+ yrs"
)</f>
        <v>11-20</v>
      </c>
      <c r="T2631" s="26" t="str" cm="1">
        <f t="array" ref="T2631">_xlfn.IFS(
H2631&lt;1,"0-1",
H2631&lt;2,"1-2",
H2631&lt;3,"2-3",
H2631&lt;4,"3-4",
H2631&lt;5,"4-5",
TRUE,"5+"
)</f>
        <v>1-2</v>
      </c>
    </row>
    <row r="2632" spans="1:20" ht="15.6" x14ac:dyDescent="0.3">
      <c r="A2632" s="21">
        <v>867</v>
      </c>
      <c r="B2632" s="22">
        <v>44</v>
      </c>
      <c r="C2632" s="22">
        <v>20</v>
      </c>
      <c r="D2632" s="22">
        <v>70</v>
      </c>
      <c r="E2632" s="23" t="str">
        <f t="shared" si="41"/>
        <v>51-100</v>
      </c>
      <c r="F2632" s="24">
        <v>94611</v>
      </c>
      <c r="G2632" s="22">
        <v>4</v>
      </c>
      <c r="H2632" s="22">
        <v>1.9</v>
      </c>
      <c r="I2632" s="22" t="s">
        <v>33</v>
      </c>
      <c r="J2632" s="22">
        <v>0</v>
      </c>
      <c r="K2632" s="22" t="s">
        <v>34</v>
      </c>
      <c r="L2632" s="22" t="s">
        <v>34</v>
      </c>
      <c r="M2632" s="22" t="s">
        <v>34</v>
      </c>
      <c r="N2632" s="22" t="s">
        <v>35</v>
      </c>
      <c r="O2632" s="22" t="s">
        <v>34</v>
      </c>
      <c r="P2632" s="25" t="str" cm="1">
        <f t="array" ref="P2632">_xlfn.IFS(
B2632&lt;30,"20-29",
B2632&lt;40,"30-39",
B2632&lt;50,"40-49",
B2632&lt;60,"50-59",
TRUE,"60+")</f>
        <v>40-49</v>
      </c>
      <c r="Q2632" s="25" t="str" cm="1">
        <f t="array" ref="Q2632">_xlfn.IFS(
D2632&lt;25,"0–24K",
D2632&lt;50,"25–49K",
D2632&lt;75,"50–74K",
D2632&lt;100,"75–99K",
D2632&lt;150,"100–149K",
D2632&lt;200,"150–199K",
TRUE,"200K+"
)</f>
        <v>50–74K</v>
      </c>
      <c r="R2632" s="25" t="str" cm="1">
        <f t="array" ref="R2632">_xlfn.IFS(
J2632=0,"No Mortgage",
J2632&lt;=100,"Low",
J2632&lt;=300,"Medium",
TRUE,"High"
)</f>
        <v>No Mortgage</v>
      </c>
      <c r="S2632" s="25" t="str" cm="1">
        <f t="array" ref="S2632">_xlfn.IFS(
C2632&lt;10,"0-10",
C2632&lt;20,"11-20",
C2632&lt;30,"21-30",
TRUE,"30+ yrs"
)</f>
        <v>21-30</v>
      </c>
      <c r="T2632" s="26" t="str" cm="1">
        <f t="array" ref="T2632">_xlfn.IFS(
H2632&lt;1,"0-1",
H2632&lt;2,"1-2",
H2632&lt;3,"2-3",
H2632&lt;4,"3-4",
H2632&lt;5,"4-5",
TRUE,"5+"
)</f>
        <v>1-2</v>
      </c>
    </row>
    <row r="2633" spans="1:20" ht="15.6" x14ac:dyDescent="0.3">
      <c r="A2633" s="21">
        <v>882</v>
      </c>
      <c r="B2633" s="22">
        <v>44</v>
      </c>
      <c r="C2633" s="22">
        <v>19</v>
      </c>
      <c r="D2633" s="22">
        <v>154</v>
      </c>
      <c r="E2633" s="23" t="str">
        <f t="shared" si="41"/>
        <v>100+</v>
      </c>
      <c r="F2633" s="24">
        <v>92116</v>
      </c>
      <c r="G2633" s="22">
        <v>2</v>
      </c>
      <c r="H2633" s="22">
        <v>8.8000000000000007</v>
      </c>
      <c r="I2633" s="22" t="s">
        <v>33</v>
      </c>
      <c r="J2633" s="22">
        <v>0</v>
      </c>
      <c r="K2633" s="22" t="s">
        <v>34</v>
      </c>
      <c r="L2633" s="22" t="s">
        <v>34</v>
      </c>
      <c r="M2633" s="22" t="s">
        <v>34</v>
      </c>
      <c r="N2633" s="22" t="s">
        <v>35</v>
      </c>
      <c r="O2633" s="22" t="s">
        <v>34</v>
      </c>
      <c r="P2633" s="25" t="str" cm="1">
        <f t="array" ref="P2633">_xlfn.IFS(
B2633&lt;30,"20-29",
B2633&lt;40,"30-39",
B2633&lt;50,"40-49",
B2633&lt;60,"50-59",
TRUE,"60+")</f>
        <v>40-49</v>
      </c>
      <c r="Q2633" s="25" t="str" cm="1">
        <f t="array" ref="Q2633">_xlfn.IFS(
D2633&lt;25,"0–24K",
D2633&lt;50,"25–49K",
D2633&lt;75,"50–74K",
D2633&lt;100,"75–99K",
D2633&lt;150,"100–149K",
D2633&lt;200,"150–199K",
TRUE,"200K+"
)</f>
        <v>150–199K</v>
      </c>
      <c r="R2633" s="25" t="str" cm="1">
        <f t="array" ref="R2633">_xlfn.IFS(
J2633=0,"No Mortgage",
J2633&lt;=100,"Low",
J2633&lt;=300,"Medium",
TRUE,"High"
)</f>
        <v>No Mortgage</v>
      </c>
      <c r="S2633" s="25" t="str" cm="1">
        <f t="array" ref="S2633">_xlfn.IFS(
C2633&lt;10,"0-10",
C2633&lt;20,"11-20",
C2633&lt;30,"21-30",
TRUE,"30+ yrs"
)</f>
        <v>11-20</v>
      </c>
      <c r="T2633" s="26" t="str" cm="1">
        <f t="array" ref="T2633">_xlfn.IFS(
H2633&lt;1,"0-1",
H2633&lt;2,"1-2",
H2633&lt;3,"2-3",
H2633&lt;4,"3-4",
H2633&lt;5,"4-5",
TRUE,"5+"
)</f>
        <v>5+</v>
      </c>
    </row>
    <row r="2634" spans="1:20" ht="15.6" x14ac:dyDescent="0.3">
      <c r="A2634" s="21">
        <v>917</v>
      </c>
      <c r="B2634" s="22">
        <v>44</v>
      </c>
      <c r="C2634" s="22">
        <v>20</v>
      </c>
      <c r="D2634" s="22">
        <v>85</v>
      </c>
      <c r="E2634" s="23" t="str">
        <f t="shared" si="41"/>
        <v>51-100</v>
      </c>
      <c r="F2634" s="24">
        <v>92192</v>
      </c>
      <c r="G2634" s="22">
        <v>2</v>
      </c>
      <c r="H2634" s="22">
        <v>3.2</v>
      </c>
      <c r="I2634" s="22" t="s">
        <v>33</v>
      </c>
      <c r="J2634" s="22">
        <v>0</v>
      </c>
      <c r="K2634" s="22" t="s">
        <v>34</v>
      </c>
      <c r="L2634" s="22" t="s">
        <v>34</v>
      </c>
      <c r="M2634" s="22" t="s">
        <v>34</v>
      </c>
      <c r="N2634" s="22" t="s">
        <v>35</v>
      </c>
      <c r="O2634" s="22" t="s">
        <v>34</v>
      </c>
      <c r="P2634" s="25" t="str" cm="1">
        <f t="array" ref="P2634">_xlfn.IFS(
B2634&lt;30,"20-29",
B2634&lt;40,"30-39",
B2634&lt;50,"40-49",
B2634&lt;60,"50-59",
TRUE,"60+")</f>
        <v>40-49</v>
      </c>
      <c r="Q2634" s="25" t="str" cm="1">
        <f t="array" ref="Q2634">_xlfn.IFS(
D2634&lt;25,"0–24K",
D2634&lt;50,"25–49K",
D2634&lt;75,"50–74K",
D2634&lt;100,"75–99K",
D2634&lt;150,"100–149K",
D2634&lt;200,"150–199K",
TRUE,"200K+"
)</f>
        <v>75–99K</v>
      </c>
      <c r="R2634" s="25" t="str" cm="1">
        <f t="array" ref="R2634">_xlfn.IFS(
J2634=0,"No Mortgage",
J2634&lt;=100,"Low",
J2634&lt;=300,"Medium",
TRUE,"High"
)</f>
        <v>No Mortgage</v>
      </c>
      <c r="S2634" s="25" t="str" cm="1">
        <f t="array" ref="S2634">_xlfn.IFS(
C2634&lt;10,"0-10",
C2634&lt;20,"11-20",
C2634&lt;30,"21-30",
TRUE,"30+ yrs"
)</f>
        <v>21-30</v>
      </c>
      <c r="T2634" s="26" t="str" cm="1">
        <f t="array" ref="T2634">_xlfn.IFS(
H2634&lt;1,"0-1",
H2634&lt;2,"1-2",
H2634&lt;3,"2-3",
H2634&lt;4,"3-4",
H2634&lt;5,"4-5",
TRUE,"5+"
)</f>
        <v>3-4</v>
      </c>
    </row>
    <row r="2635" spans="1:20" ht="15.6" x14ac:dyDescent="0.3">
      <c r="A2635" s="21">
        <v>953</v>
      </c>
      <c r="B2635" s="22">
        <v>44</v>
      </c>
      <c r="C2635" s="22">
        <v>20</v>
      </c>
      <c r="D2635" s="22">
        <v>180</v>
      </c>
      <c r="E2635" s="23" t="str">
        <f t="shared" si="41"/>
        <v>100+</v>
      </c>
      <c r="F2635" s="24">
        <v>93943</v>
      </c>
      <c r="G2635" s="22">
        <v>2</v>
      </c>
      <c r="H2635" s="22">
        <v>7.6</v>
      </c>
      <c r="I2635" s="22" t="s">
        <v>33</v>
      </c>
      <c r="J2635" s="22">
        <v>524</v>
      </c>
      <c r="K2635" s="22" t="s">
        <v>34</v>
      </c>
      <c r="L2635" s="22" t="s">
        <v>34</v>
      </c>
      <c r="M2635" s="22" t="s">
        <v>34</v>
      </c>
      <c r="N2635" s="22" t="s">
        <v>34</v>
      </c>
      <c r="O2635" s="22" t="s">
        <v>35</v>
      </c>
      <c r="P2635" s="25" t="str" cm="1">
        <f t="array" ref="P2635">_xlfn.IFS(
B2635&lt;30,"20-29",
B2635&lt;40,"30-39",
B2635&lt;50,"40-49",
B2635&lt;60,"50-59",
TRUE,"60+")</f>
        <v>40-49</v>
      </c>
      <c r="Q2635" s="25" t="str" cm="1">
        <f t="array" ref="Q2635">_xlfn.IFS(
D2635&lt;25,"0–24K",
D2635&lt;50,"25–49K",
D2635&lt;75,"50–74K",
D2635&lt;100,"75–99K",
D2635&lt;150,"100–149K",
D2635&lt;200,"150–199K",
TRUE,"200K+"
)</f>
        <v>150–199K</v>
      </c>
      <c r="R2635" s="25" t="str" cm="1">
        <f t="array" ref="R2635">_xlfn.IFS(
J2635=0,"No Mortgage",
J2635&lt;=100,"Low",
J2635&lt;=300,"Medium",
TRUE,"High"
)</f>
        <v>High</v>
      </c>
      <c r="S2635" s="25" t="str" cm="1">
        <f t="array" ref="S2635">_xlfn.IFS(
C2635&lt;10,"0-10",
C2635&lt;20,"11-20",
C2635&lt;30,"21-30",
TRUE,"30+ yrs"
)</f>
        <v>21-30</v>
      </c>
      <c r="T2635" s="26" t="str" cm="1">
        <f t="array" ref="T2635">_xlfn.IFS(
H2635&lt;1,"0-1",
H2635&lt;2,"1-2",
H2635&lt;3,"2-3",
H2635&lt;4,"3-4",
H2635&lt;5,"4-5",
TRUE,"5+"
)</f>
        <v>5+</v>
      </c>
    </row>
    <row r="2636" spans="1:20" ht="15.6" x14ac:dyDescent="0.3">
      <c r="A2636" s="21">
        <v>1008</v>
      </c>
      <c r="B2636" s="22">
        <v>44</v>
      </c>
      <c r="C2636" s="22">
        <v>19</v>
      </c>
      <c r="D2636" s="22">
        <v>99</v>
      </c>
      <c r="E2636" s="23" t="str">
        <f t="shared" si="41"/>
        <v>51-100</v>
      </c>
      <c r="F2636" s="24">
        <v>95064</v>
      </c>
      <c r="G2636" s="22">
        <v>3</v>
      </c>
      <c r="H2636" s="22">
        <v>3.5</v>
      </c>
      <c r="I2636" s="22" t="s">
        <v>36</v>
      </c>
      <c r="J2636" s="22">
        <v>357</v>
      </c>
      <c r="K2636" s="22" t="s">
        <v>35</v>
      </c>
      <c r="L2636" s="22" t="s">
        <v>34</v>
      </c>
      <c r="M2636" s="22" t="s">
        <v>34</v>
      </c>
      <c r="N2636" s="22" t="s">
        <v>34</v>
      </c>
      <c r="O2636" s="22" t="s">
        <v>34</v>
      </c>
      <c r="P2636" s="25" t="str" cm="1">
        <f t="array" ref="P2636">_xlfn.IFS(
B2636&lt;30,"20-29",
B2636&lt;40,"30-39",
B2636&lt;50,"40-49",
B2636&lt;60,"50-59",
TRUE,"60+")</f>
        <v>40-49</v>
      </c>
      <c r="Q2636" s="25" t="str" cm="1">
        <f t="array" ref="Q2636">_xlfn.IFS(
D2636&lt;25,"0–24K",
D2636&lt;50,"25–49K",
D2636&lt;75,"50–74K",
D2636&lt;100,"75–99K",
D2636&lt;150,"100–149K",
D2636&lt;200,"150–199K",
TRUE,"200K+"
)</f>
        <v>75–99K</v>
      </c>
      <c r="R2636" s="25" t="str" cm="1">
        <f t="array" ref="R2636">_xlfn.IFS(
J2636=0,"No Mortgage",
J2636&lt;=100,"Low",
J2636&lt;=300,"Medium",
TRUE,"High"
)</f>
        <v>High</v>
      </c>
      <c r="S2636" s="25" t="str" cm="1">
        <f t="array" ref="S2636">_xlfn.IFS(
C2636&lt;10,"0-10",
C2636&lt;20,"11-20",
C2636&lt;30,"21-30",
TRUE,"30+ yrs"
)</f>
        <v>11-20</v>
      </c>
      <c r="T2636" s="26" t="str" cm="1">
        <f t="array" ref="T2636">_xlfn.IFS(
H2636&lt;1,"0-1",
H2636&lt;2,"1-2",
H2636&lt;3,"2-3",
H2636&lt;4,"3-4",
H2636&lt;5,"4-5",
TRUE,"5+"
)</f>
        <v>3-4</v>
      </c>
    </row>
    <row r="2637" spans="1:20" ht="15.6" x14ac:dyDescent="0.3">
      <c r="A2637" s="21">
        <v>1070</v>
      </c>
      <c r="B2637" s="22">
        <v>44</v>
      </c>
      <c r="C2637" s="22">
        <v>18</v>
      </c>
      <c r="D2637" s="22">
        <v>75</v>
      </c>
      <c r="E2637" s="23" t="str">
        <f t="shared" si="41"/>
        <v>51-100</v>
      </c>
      <c r="F2637" s="24">
        <v>91203</v>
      </c>
      <c r="G2637" s="22">
        <v>2</v>
      </c>
      <c r="H2637" s="22">
        <v>3.5</v>
      </c>
      <c r="I2637" s="22" t="s">
        <v>33</v>
      </c>
      <c r="J2637" s="22">
        <v>0</v>
      </c>
      <c r="K2637" s="22" t="s">
        <v>35</v>
      </c>
      <c r="L2637" s="22" t="s">
        <v>34</v>
      </c>
      <c r="M2637" s="22" t="s">
        <v>34</v>
      </c>
      <c r="N2637" s="22" t="s">
        <v>35</v>
      </c>
      <c r="O2637" s="22" t="s">
        <v>34</v>
      </c>
      <c r="P2637" s="25" t="str" cm="1">
        <f t="array" ref="P2637">_xlfn.IFS(
B2637&lt;30,"20-29",
B2637&lt;40,"30-39",
B2637&lt;50,"40-49",
B2637&lt;60,"50-59",
TRUE,"60+")</f>
        <v>40-49</v>
      </c>
      <c r="Q2637" s="25" t="str" cm="1">
        <f t="array" ref="Q2637">_xlfn.IFS(
D2637&lt;25,"0–24K",
D2637&lt;50,"25–49K",
D2637&lt;75,"50–74K",
D2637&lt;100,"75–99K",
D2637&lt;150,"100–149K",
D2637&lt;200,"150–199K",
TRUE,"200K+"
)</f>
        <v>75–99K</v>
      </c>
      <c r="R2637" s="25" t="str" cm="1">
        <f t="array" ref="R2637">_xlfn.IFS(
J2637=0,"No Mortgage",
J2637&lt;=100,"Low",
J2637&lt;=300,"Medium",
TRUE,"High"
)</f>
        <v>No Mortgage</v>
      </c>
      <c r="S2637" s="25" t="str" cm="1">
        <f t="array" ref="S2637">_xlfn.IFS(
C2637&lt;10,"0-10",
C2637&lt;20,"11-20",
C2637&lt;30,"21-30",
TRUE,"30+ yrs"
)</f>
        <v>11-20</v>
      </c>
      <c r="T2637" s="26" t="str" cm="1">
        <f t="array" ref="T2637">_xlfn.IFS(
H2637&lt;1,"0-1",
H2637&lt;2,"1-2",
H2637&lt;3,"2-3",
H2637&lt;4,"3-4",
H2637&lt;5,"4-5",
TRUE,"5+"
)</f>
        <v>3-4</v>
      </c>
    </row>
    <row r="2638" spans="1:20" ht="15.6" x14ac:dyDescent="0.3">
      <c r="A2638" s="21">
        <v>1143</v>
      </c>
      <c r="B2638" s="22">
        <v>44</v>
      </c>
      <c r="C2638" s="22">
        <v>20</v>
      </c>
      <c r="D2638" s="22">
        <v>75</v>
      </c>
      <c r="E2638" s="23" t="str">
        <f t="shared" si="41"/>
        <v>51-100</v>
      </c>
      <c r="F2638" s="24">
        <v>91335</v>
      </c>
      <c r="G2638" s="22">
        <v>4</v>
      </c>
      <c r="H2638" s="22">
        <v>1.9</v>
      </c>
      <c r="I2638" s="22" t="s">
        <v>33</v>
      </c>
      <c r="J2638" s="22">
        <v>0</v>
      </c>
      <c r="K2638" s="22" t="s">
        <v>34</v>
      </c>
      <c r="L2638" s="22" t="s">
        <v>34</v>
      </c>
      <c r="M2638" s="22" t="s">
        <v>34</v>
      </c>
      <c r="N2638" s="22" t="s">
        <v>34</v>
      </c>
      <c r="O2638" s="22" t="s">
        <v>34</v>
      </c>
      <c r="P2638" s="25" t="str" cm="1">
        <f t="array" ref="P2638">_xlfn.IFS(
B2638&lt;30,"20-29",
B2638&lt;40,"30-39",
B2638&lt;50,"40-49",
B2638&lt;60,"50-59",
TRUE,"60+")</f>
        <v>40-49</v>
      </c>
      <c r="Q2638" s="25" t="str" cm="1">
        <f t="array" ref="Q2638">_xlfn.IFS(
D2638&lt;25,"0–24K",
D2638&lt;50,"25–49K",
D2638&lt;75,"50–74K",
D2638&lt;100,"75–99K",
D2638&lt;150,"100–149K",
D2638&lt;200,"150–199K",
TRUE,"200K+"
)</f>
        <v>75–99K</v>
      </c>
      <c r="R2638" s="25" t="str" cm="1">
        <f t="array" ref="R2638">_xlfn.IFS(
J2638=0,"No Mortgage",
J2638&lt;=100,"Low",
J2638&lt;=300,"Medium",
TRUE,"High"
)</f>
        <v>No Mortgage</v>
      </c>
      <c r="S2638" s="25" t="str" cm="1">
        <f t="array" ref="S2638">_xlfn.IFS(
C2638&lt;10,"0-10",
C2638&lt;20,"11-20",
C2638&lt;30,"21-30",
TRUE,"30+ yrs"
)</f>
        <v>21-30</v>
      </c>
      <c r="T2638" s="26" t="str" cm="1">
        <f t="array" ref="T2638">_xlfn.IFS(
H2638&lt;1,"0-1",
H2638&lt;2,"1-2",
H2638&lt;3,"2-3",
H2638&lt;4,"3-4",
H2638&lt;5,"4-5",
TRUE,"5+"
)</f>
        <v>1-2</v>
      </c>
    </row>
    <row r="2639" spans="1:20" ht="15.6" x14ac:dyDescent="0.3">
      <c r="A2639" s="21">
        <v>1218</v>
      </c>
      <c r="B2639" s="22">
        <v>44</v>
      </c>
      <c r="C2639" s="22">
        <v>20</v>
      </c>
      <c r="D2639" s="22">
        <v>122</v>
      </c>
      <c r="E2639" s="23" t="str">
        <f t="shared" si="41"/>
        <v>100+</v>
      </c>
      <c r="F2639" s="24">
        <v>94305</v>
      </c>
      <c r="G2639" s="22">
        <v>1</v>
      </c>
      <c r="H2639" s="22">
        <v>0.3</v>
      </c>
      <c r="I2639" s="22" t="s">
        <v>33</v>
      </c>
      <c r="J2639" s="22">
        <v>0</v>
      </c>
      <c r="K2639" s="22" t="s">
        <v>34</v>
      </c>
      <c r="L2639" s="22" t="s">
        <v>34</v>
      </c>
      <c r="M2639" s="22" t="s">
        <v>34</v>
      </c>
      <c r="N2639" s="22" t="s">
        <v>35</v>
      </c>
      <c r="O2639" s="22" t="s">
        <v>34</v>
      </c>
      <c r="P2639" s="25" t="str" cm="1">
        <f t="array" ref="P2639">_xlfn.IFS(
B2639&lt;30,"20-29",
B2639&lt;40,"30-39",
B2639&lt;50,"40-49",
B2639&lt;60,"50-59",
TRUE,"60+")</f>
        <v>40-49</v>
      </c>
      <c r="Q2639" s="25" t="str" cm="1">
        <f t="array" ref="Q2639">_xlfn.IFS(
D2639&lt;25,"0–24K",
D2639&lt;50,"25–49K",
D2639&lt;75,"50–74K",
D2639&lt;100,"75–99K",
D2639&lt;150,"100–149K",
D2639&lt;200,"150–199K",
TRUE,"200K+"
)</f>
        <v>100–149K</v>
      </c>
      <c r="R2639" s="25" t="str" cm="1">
        <f t="array" ref="R2639">_xlfn.IFS(
J2639=0,"No Mortgage",
J2639&lt;=100,"Low",
J2639&lt;=300,"Medium",
TRUE,"High"
)</f>
        <v>No Mortgage</v>
      </c>
      <c r="S2639" s="25" t="str" cm="1">
        <f t="array" ref="S2639">_xlfn.IFS(
C2639&lt;10,"0-10",
C2639&lt;20,"11-20",
C2639&lt;30,"21-30",
TRUE,"30+ yrs"
)</f>
        <v>21-30</v>
      </c>
      <c r="T2639" s="26" t="str" cm="1">
        <f t="array" ref="T2639">_xlfn.IFS(
H2639&lt;1,"0-1",
H2639&lt;2,"1-2",
H2639&lt;3,"2-3",
H2639&lt;4,"3-4",
H2639&lt;5,"4-5",
TRUE,"5+"
)</f>
        <v>0-1</v>
      </c>
    </row>
    <row r="2640" spans="1:20" ht="15.6" x14ac:dyDescent="0.3">
      <c r="A2640" s="21">
        <v>1235</v>
      </c>
      <c r="B2640" s="22">
        <v>44</v>
      </c>
      <c r="C2640" s="22">
        <v>18</v>
      </c>
      <c r="D2640" s="22">
        <v>33</v>
      </c>
      <c r="E2640" s="23" t="str">
        <f t="shared" si="41"/>
        <v>0-50</v>
      </c>
      <c r="F2640" s="24">
        <v>90405</v>
      </c>
      <c r="G2640" s="22">
        <v>3</v>
      </c>
      <c r="H2640" s="22">
        <v>1.5</v>
      </c>
      <c r="I2640" s="22" t="s">
        <v>33</v>
      </c>
      <c r="J2640" s="22">
        <v>0</v>
      </c>
      <c r="K2640" s="22" t="s">
        <v>34</v>
      </c>
      <c r="L2640" s="22" t="s">
        <v>34</v>
      </c>
      <c r="M2640" s="22" t="s">
        <v>34</v>
      </c>
      <c r="N2640" s="22" t="s">
        <v>35</v>
      </c>
      <c r="O2640" s="22" t="s">
        <v>35</v>
      </c>
      <c r="P2640" s="25" t="str" cm="1">
        <f t="array" ref="P2640">_xlfn.IFS(
B2640&lt;30,"20-29",
B2640&lt;40,"30-39",
B2640&lt;50,"40-49",
B2640&lt;60,"50-59",
TRUE,"60+")</f>
        <v>40-49</v>
      </c>
      <c r="Q2640" s="25" t="str" cm="1">
        <f t="array" ref="Q2640">_xlfn.IFS(
D2640&lt;25,"0–24K",
D2640&lt;50,"25–49K",
D2640&lt;75,"50–74K",
D2640&lt;100,"75–99K",
D2640&lt;150,"100–149K",
D2640&lt;200,"150–199K",
TRUE,"200K+"
)</f>
        <v>25–49K</v>
      </c>
      <c r="R2640" s="25" t="str" cm="1">
        <f t="array" ref="R2640">_xlfn.IFS(
J2640=0,"No Mortgage",
J2640&lt;=100,"Low",
J2640&lt;=300,"Medium",
TRUE,"High"
)</f>
        <v>No Mortgage</v>
      </c>
      <c r="S2640" s="25" t="str" cm="1">
        <f t="array" ref="S2640">_xlfn.IFS(
C2640&lt;10,"0-10",
C2640&lt;20,"11-20",
C2640&lt;30,"21-30",
TRUE,"30+ yrs"
)</f>
        <v>11-20</v>
      </c>
      <c r="T2640" s="26" t="str" cm="1">
        <f t="array" ref="T2640">_xlfn.IFS(
H2640&lt;1,"0-1",
H2640&lt;2,"1-2",
H2640&lt;3,"2-3",
H2640&lt;4,"3-4",
H2640&lt;5,"4-5",
TRUE,"5+"
)</f>
        <v>1-2</v>
      </c>
    </row>
    <row r="2641" spans="1:20" ht="15.6" x14ac:dyDescent="0.3">
      <c r="A2641" s="21">
        <v>1249</v>
      </c>
      <c r="B2641" s="22">
        <v>44</v>
      </c>
      <c r="C2641" s="22">
        <v>19</v>
      </c>
      <c r="D2641" s="22">
        <v>35</v>
      </c>
      <c r="E2641" s="23" t="str">
        <f t="shared" si="41"/>
        <v>0-50</v>
      </c>
      <c r="F2641" s="24">
        <v>94305</v>
      </c>
      <c r="G2641" s="22">
        <v>4</v>
      </c>
      <c r="H2641" s="22">
        <v>0</v>
      </c>
      <c r="I2641" s="22" t="s">
        <v>37</v>
      </c>
      <c r="J2641" s="22">
        <v>0</v>
      </c>
      <c r="K2641" s="22" t="s">
        <v>34</v>
      </c>
      <c r="L2641" s="22" t="s">
        <v>34</v>
      </c>
      <c r="M2641" s="22" t="s">
        <v>34</v>
      </c>
      <c r="N2641" s="22" t="s">
        <v>35</v>
      </c>
      <c r="O2641" s="22" t="s">
        <v>34</v>
      </c>
      <c r="P2641" s="25" t="str" cm="1">
        <f t="array" ref="P2641">_xlfn.IFS(
B2641&lt;30,"20-29",
B2641&lt;40,"30-39",
B2641&lt;50,"40-49",
B2641&lt;60,"50-59",
TRUE,"60+")</f>
        <v>40-49</v>
      </c>
      <c r="Q2641" s="25" t="str" cm="1">
        <f t="array" ref="Q2641">_xlfn.IFS(
D2641&lt;25,"0–24K",
D2641&lt;50,"25–49K",
D2641&lt;75,"50–74K",
D2641&lt;100,"75–99K",
D2641&lt;150,"100–149K",
D2641&lt;200,"150–199K",
TRUE,"200K+"
)</f>
        <v>25–49K</v>
      </c>
      <c r="R2641" s="25" t="str" cm="1">
        <f t="array" ref="R2641">_xlfn.IFS(
J2641=0,"No Mortgage",
J2641&lt;=100,"Low",
J2641&lt;=300,"Medium",
TRUE,"High"
)</f>
        <v>No Mortgage</v>
      </c>
      <c r="S2641" s="25" t="str" cm="1">
        <f t="array" ref="S2641">_xlfn.IFS(
C2641&lt;10,"0-10",
C2641&lt;20,"11-20",
C2641&lt;30,"21-30",
TRUE,"30+ yrs"
)</f>
        <v>11-20</v>
      </c>
      <c r="T2641" s="26" t="str" cm="1">
        <f t="array" ref="T2641">_xlfn.IFS(
H2641&lt;1,"0-1",
H2641&lt;2,"1-2",
H2641&lt;3,"2-3",
H2641&lt;4,"3-4",
H2641&lt;5,"4-5",
TRUE,"5+"
)</f>
        <v>0-1</v>
      </c>
    </row>
    <row r="2642" spans="1:20" ht="15.6" x14ac:dyDescent="0.3">
      <c r="A2642" s="21">
        <v>1347</v>
      </c>
      <c r="B2642" s="22">
        <v>44</v>
      </c>
      <c r="C2642" s="22">
        <v>20</v>
      </c>
      <c r="D2642" s="22">
        <v>50</v>
      </c>
      <c r="E2642" s="23" t="str">
        <f t="shared" si="41"/>
        <v>0-50</v>
      </c>
      <c r="F2642" s="24">
        <v>95670</v>
      </c>
      <c r="G2642" s="22">
        <v>3</v>
      </c>
      <c r="H2642" s="22">
        <v>2.33</v>
      </c>
      <c r="I2642" s="22" t="s">
        <v>33</v>
      </c>
      <c r="J2642" s="22">
        <v>200</v>
      </c>
      <c r="K2642" s="22" t="s">
        <v>34</v>
      </c>
      <c r="L2642" s="22" t="s">
        <v>34</v>
      </c>
      <c r="M2642" s="22" t="s">
        <v>34</v>
      </c>
      <c r="N2642" s="22" t="s">
        <v>34</v>
      </c>
      <c r="O2642" s="22" t="s">
        <v>34</v>
      </c>
      <c r="P2642" s="25" t="str" cm="1">
        <f t="array" ref="P2642">_xlfn.IFS(
B2642&lt;30,"20-29",
B2642&lt;40,"30-39",
B2642&lt;50,"40-49",
B2642&lt;60,"50-59",
TRUE,"60+")</f>
        <v>40-49</v>
      </c>
      <c r="Q2642" s="25" t="str" cm="1">
        <f t="array" ref="Q2642">_xlfn.IFS(
D2642&lt;25,"0–24K",
D2642&lt;50,"25–49K",
D2642&lt;75,"50–74K",
D2642&lt;100,"75–99K",
D2642&lt;150,"100–149K",
D2642&lt;200,"150–199K",
TRUE,"200K+"
)</f>
        <v>50–74K</v>
      </c>
      <c r="R2642" s="25" t="str" cm="1">
        <f t="array" ref="R2642">_xlfn.IFS(
J2642=0,"No Mortgage",
J2642&lt;=100,"Low",
J2642&lt;=300,"Medium",
TRUE,"High"
)</f>
        <v>Medium</v>
      </c>
      <c r="S2642" s="25" t="str" cm="1">
        <f t="array" ref="S2642">_xlfn.IFS(
C2642&lt;10,"0-10",
C2642&lt;20,"11-20",
C2642&lt;30,"21-30",
TRUE,"30+ yrs"
)</f>
        <v>21-30</v>
      </c>
      <c r="T2642" s="26" t="str" cm="1">
        <f t="array" ref="T2642">_xlfn.IFS(
H2642&lt;1,"0-1",
H2642&lt;2,"1-2",
H2642&lt;3,"2-3",
H2642&lt;4,"3-4",
H2642&lt;5,"4-5",
TRUE,"5+"
)</f>
        <v>2-3</v>
      </c>
    </row>
    <row r="2643" spans="1:20" ht="15.6" x14ac:dyDescent="0.3">
      <c r="A2643" s="21">
        <v>1365</v>
      </c>
      <c r="B2643" s="22">
        <v>44</v>
      </c>
      <c r="C2643" s="22">
        <v>19</v>
      </c>
      <c r="D2643" s="22">
        <v>69</v>
      </c>
      <c r="E2643" s="23" t="str">
        <f t="shared" si="41"/>
        <v>51-100</v>
      </c>
      <c r="F2643" s="24">
        <v>92129</v>
      </c>
      <c r="G2643" s="22">
        <v>4</v>
      </c>
      <c r="H2643" s="22">
        <v>0.4</v>
      </c>
      <c r="I2643" s="22" t="s">
        <v>33</v>
      </c>
      <c r="J2643" s="22">
        <v>0</v>
      </c>
      <c r="K2643" s="22" t="s">
        <v>34</v>
      </c>
      <c r="L2643" s="22" t="s">
        <v>34</v>
      </c>
      <c r="M2643" s="22" t="s">
        <v>34</v>
      </c>
      <c r="N2643" s="22" t="s">
        <v>34</v>
      </c>
      <c r="O2643" s="22" t="s">
        <v>34</v>
      </c>
      <c r="P2643" s="25" t="str" cm="1">
        <f t="array" ref="P2643">_xlfn.IFS(
B2643&lt;30,"20-29",
B2643&lt;40,"30-39",
B2643&lt;50,"40-49",
B2643&lt;60,"50-59",
TRUE,"60+")</f>
        <v>40-49</v>
      </c>
      <c r="Q2643" s="25" t="str" cm="1">
        <f t="array" ref="Q2643">_xlfn.IFS(
D2643&lt;25,"0–24K",
D2643&lt;50,"25–49K",
D2643&lt;75,"50–74K",
D2643&lt;100,"75–99K",
D2643&lt;150,"100–149K",
D2643&lt;200,"150–199K",
TRUE,"200K+"
)</f>
        <v>50–74K</v>
      </c>
      <c r="R2643" s="25" t="str" cm="1">
        <f t="array" ref="R2643">_xlfn.IFS(
J2643=0,"No Mortgage",
J2643&lt;=100,"Low",
J2643&lt;=300,"Medium",
TRUE,"High"
)</f>
        <v>No Mortgage</v>
      </c>
      <c r="S2643" s="25" t="str" cm="1">
        <f t="array" ref="S2643">_xlfn.IFS(
C2643&lt;10,"0-10",
C2643&lt;20,"11-20",
C2643&lt;30,"21-30",
TRUE,"30+ yrs"
)</f>
        <v>11-20</v>
      </c>
      <c r="T2643" s="26" t="str" cm="1">
        <f t="array" ref="T2643">_xlfn.IFS(
H2643&lt;1,"0-1",
H2643&lt;2,"1-2",
H2643&lt;3,"2-3",
H2643&lt;4,"3-4",
H2643&lt;5,"4-5",
TRUE,"5+"
)</f>
        <v>0-1</v>
      </c>
    </row>
    <row r="2644" spans="1:20" ht="15.6" x14ac:dyDescent="0.3">
      <c r="A2644" s="21">
        <v>1392</v>
      </c>
      <c r="B2644" s="22">
        <v>44</v>
      </c>
      <c r="C2644" s="22">
        <v>18</v>
      </c>
      <c r="D2644" s="22">
        <v>84</v>
      </c>
      <c r="E2644" s="23" t="str">
        <f t="shared" si="41"/>
        <v>51-100</v>
      </c>
      <c r="F2644" s="24">
        <v>91330</v>
      </c>
      <c r="G2644" s="22">
        <v>3</v>
      </c>
      <c r="H2644" s="22">
        <v>1.1000000000000001</v>
      </c>
      <c r="I2644" s="22" t="s">
        <v>33</v>
      </c>
      <c r="J2644" s="22">
        <v>0</v>
      </c>
      <c r="K2644" s="22" t="s">
        <v>34</v>
      </c>
      <c r="L2644" s="22" t="s">
        <v>34</v>
      </c>
      <c r="M2644" s="22" t="s">
        <v>34</v>
      </c>
      <c r="N2644" s="22" t="s">
        <v>34</v>
      </c>
      <c r="O2644" s="22" t="s">
        <v>34</v>
      </c>
      <c r="P2644" s="25" t="str" cm="1">
        <f t="array" ref="P2644">_xlfn.IFS(
B2644&lt;30,"20-29",
B2644&lt;40,"30-39",
B2644&lt;50,"40-49",
B2644&lt;60,"50-59",
TRUE,"60+")</f>
        <v>40-49</v>
      </c>
      <c r="Q2644" s="25" t="str" cm="1">
        <f t="array" ref="Q2644">_xlfn.IFS(
D2644&lt;25,"0–24K",
D2644&lt;50,"25–49K",
D2644&lt;75,"50–74K",
D2644&lt;100,"75–99K",
D2644&lt;150,"100–149K",
D2644&lt;200,"150–199K",
TRUE,"200K+"
)</f>
        <v>75–99K</v>
      </c>
      <c r="R2644" s="25" t="str" cm="1">
        <f t="array" ref="R2644">_xlfn.IFS(
J2644=0,"No Mortgage",
J2644&lt;=100,"Low",
J2644&lt;=300,"Medium",
TRUE,"High"
)</f>
        <v>No Mortgage</v>
      </c>
      <c r="S2644" s="25" t="str" cm="1">
        <f t="array" ref="S2644">_xlfn.IFS(
C2644&lt;10,"0-10",
C2644&lt;20,"11-20",
C2644&lt;30,"21-30",
TRUE,"30+ yrs"
)</f>
        <v>11-20</v>
      </c>
      <c r="T2644" s="26" t="str" cm="1">
        <f t="array" ref="T2644">_xlfn.IFS(
H2644&lt;1,"0-1",
H2644&lt;2,"1-2",
H2644&lt;3,"2-3",
H2644&lt;4,"3-4",
H2644&lt;5,"4-5",
TRUE,"5+"
)</f>
        <v>1-2</v>
      </c>
    </row>
    <row r="2645" spans="1:20" ht="15.6" x14ac:dyDescent="0.3">
      <c r="A2645" s="21">
        <v>1452</v>
      </c>
      <c r="B2645" s="22">
        <v>44</v>
      </c>
      <c r="C2645" s="22">
        <v>20</v>
      </c>
      <c r="D2645" s="22">
        <v>82</v>
      </c>
      <c r="E2645" s="23" t="str">
        <f t="shared" si="41"/>
        <v>51-100</v>
      </c>
      <c r="F2645" s="24">
        <v>94555</v>
      </c>
      <c r="G2645" s="22">
        <v>4</v>
      </c>
      <c r="H2645" s="22">
        <v>1.4</v>
      </c>
      <c r="I2645" s="22" t="s">
        <v>37</v>
      </c>
      <c r="J2645" s="22">
        <v>201</v>
      </c>
      <c r="K2645" s="22" t="s">
        <v>34</v>
      </c>
      <c r="L2645" s="22" t="s">
        <v>34</v>
      </c>
      <c r="M2645" s="22" t="s">
        <v>34</v>
      </c>
      <c r="N2645" s="22" t="s">
        <v>35</v>
      </c>
      <c r="O2645" s="22" t="s">
        <v>35</v>
      </c>
      <c r="P2645" s="25" t="str" cm="1">
        <f t="array" ref="P2645">_xlfn.IFS(
B2645&lt;30,"20-29",
B2645&lt;40,"30-39",
B2645&lt;50,"40-49",
B2645&lt;60,"50-59",
TRUE,"60+")</f>
        <v>40-49</v>
      </c>
      <c r="Q2645" s="25" t="str" cm="1">
        <f t="array" ref="Q2645">_xlfn.IFS(
D2645&lt;25,"0–24K",
D2645&lt;50,"25–49K",
D2645&lt;75,"50–74K",
D2645&lt;100,"75–99K",
D2645&lt;150,"100–149K",
D2645&lt;200,"150–199K",
TRUE,"200K+"
)</f>
        <v>75–99K</v>
      </c>
      <c r="R2645" s="25" t="str" cm="1">
        <f t="array" ref="R2645">_xlfn.IFS(
J2645=0,"No Mortgage",
J2645&lt;=100,"Low",
J2645&lt;=300,"Medium",
TRUE,"High"
)</f>
        <v>Medium</v>
      </c>
      <c r="S2645" s="25" t="str" cm="1">
        <f t="array" ref="S2645">_xlfn.IFS(
C2645&lt;10,"0-10",
C2645&lt;20,"11-20",
C2645&lt;30,"21-30",
TRUE,"30+ yrs"
)</f>
        <v>21-30</v>
      </c>
      <c r="T2645" s="26" t="str" cm="1">
        <f t="array" ref="T2645">_xlfn.IFS(
H2645&lt;1,"0-1",
H2645&lt;2,"1-2",
H2645&lt;3,"2-3",
H2645&lt;4,"3-4",
H2645&lt;5,"4-5",
TRUE,"5+"
)</f>
        <v>1-2</v>
      </c>
    </row>
    <row r="2646" spans="1:20" ht="15.6" x14ac:dyDescent="0.3">
      <c r="A2646" s="21">
        <v>1476</v>
      </c>
      <c r="B2646" s="22">
        <v>44</v>
      </c>
      <c r="C2646" s="22">
        <v>19</v>
      </c>
      <c r="D2646" s="22">
        <v>78</v>
      </c>
      <c r="E2646" s="23" t="str">
        <f t="shared" si="41"/>
        <v>51-100</v>
      </c>
      <c r="F2646" s="24">
        <v>92064</v>
      </c>
      <c r="G2646" s="22">
        <v>2</v>
      </c>
      <c r="H2646" s="22">
        <v>3.8</v>
      </c>
      <c r="I2646" s="22" t="s">
        <v>36</v>
      </c>
      <c r="J2646" s="22">
        <v>268</v>
      </c>
      <c r="K2646" s="22" t="s">
        <v>34</v>
      </c>
      <c r="L2646" s="22" t="s">
        <v>34</v>
      </c>
      <c r="M2646" s="22" t="s">
        <v>34</v>
      </c>
      <c r="N2646" s="22" t="s">
        <v>34</v>
      </c>
      <c r="O2646" s="22" t="s">
        <v>34</v>
      </c>
      <c r="P2646" s="25" t="str" cm="1">
        <f t="array" ref="P2646">_xlfn.IFS(
B2646&lt;30,"20-29",
B2646&lt;40,"30-39",
B2646&lt;50,"40-49",
B2646&lt;60,"50-59",
TRUE,"60+")</f>
        <v>40-49</v>
      </c>
      <c r="Q2646" s="25" t="str" cm="1">
        <f t="array" ref="Q2646">_xlfn.IFS(
D2646&lt;25,"0–24K",
D2646&lt;50,"25–49K",
D2646&lt;75,"50–74K",
D2646&lt;100,"75–99K",
D2646&lt;150,"100–149K",
D2646&lt;200,"150–199K",
TRUE,"200K+"
)</f>
        <v>75–99K</v>
      </c>
      <c r="R2646" s="25" t="str" cm="1">
        <f t="array" ref="R2646">_xlfn.IFS(
J2646=0,"No Mortgage",
J2646&lt;=100,"Low",
J2646&lt;=300,"Medium",
TRUE,"High"
)</f>
        <v>Medium</v>
      </c>
      <c r="S2646" s="25" t="str" cm="1">
        <f t="array" ref="S2646">_xlfn.IFS(
C2646&lt;10,"0-10",
C2646&lt;20,"11-20",
C2646&lt;30,"21-30",
TRUE,"30+ yrs"
)</f>
        <v>11-20</v>
      </c>
      <c r="T2646" s="26" t="str" cm="1">
        <f t="array" ref="T2646">_xlfn.IFS(
H2646&lt;1,"0-1",
H2646&lt;2,"1-2",
H2646&lt;3,"2-3",
H2646&lt;4,"3-4",
H2646&lt;5,"4-5",
TRUE,"5+"
)</f>
        <v>3-4</v>
      </c>
    </row>
    <row r="2647" spans="1:20" ht="15.6" x14ac:dyDescent="0.3">
      <c r="A2647" s="21">
        <v>1515</v>
      </c>
      <c r="B2647" s="22">
        <v>44</v>
      </c>
      <c r="C2647" s="22">
        <v>20</v>
      </c>
      <c r="D2647" s="22">
        <v>175</v>
      </c>
      <c r="E2647" s="23" t="str">
        <f t="shared" si="41"/>
        <v>100+</v>
      </c>
      <c r="F2647" s="24">
        <v>96150</v>
      </c>
      <c r="G2647" s="22">
        <v>2</v>
      </c>
      <c r="H2647" s="22">
        <v>1.4</v>
      </c>
      <c r="I2647" s="22" t="s">
        <v>33</v>
      </c>
      <c r="J2647" s="22">
        <v>0</v>
      </c>
      <c r="K2647" s="22" t="s">
        <v>34</v>
      </c>
      <c r="L2647" s="22" t="s">
        <v>34</v>
      </c>
      <c r="M2647" s="22" t="s">
        <v>34</v>
      </c>
      <c r="N2647" s="22" t="s">
        <v>35</v>
      </c>
      <c r="O2647" s="22" t="s">
        <v>35</v>
      </c>
      <c r="P2647" s="25" t="str" cm="1">
        <f t="array" ref="P2647">_xlfn.IFS(
B2647&lt;30,"20-29",
B2647&lt;40,"30-39",
B2647&lt;50,"40-49",
B2647&lt;60,"50-59",
TRUE,"60+")</f>
        <v>40-49</v>
      </c>
      <c r="Q2647" s="25" t="str" cm="1">
        <f t="array" ref="Q2647">_xlfn.IFS(
D2647&lt;25,"0–24K",
D2647&lt;50,"25–49K",
D2647&lt;75,"50–74K",
D2647&lt;100,"75–99K",
D2647&lt;150,"100–149K",
D2647&lt;200,"150–199K",
TRUE,"200K+"
)</f>
        <v>150–199K</v>
      </c>
      <c r="R2647" s="25" t="str" cm="1">
        <f t="array" ref="R2647">_xlfn.IFS(
J2647=0,"No Mortgage",
J2647&lt;=100,"Low",
J2647&lt;=300,"Medium",
TRUE,"High"
)</f>
        <v>No Mortgage</v>
      </c>
      <c r="S2647" s="25" t="str" cm="1">
        <f t="array" ref="S2647">_xlfn.IFS(
C2647&lt;10,"0-10",
C2647&lt;20,"11-20",
C2647&lt;30,"21-30",
TRUE,"30+ yrs"
)</f>
        <v>21-30</v>
      </c>
      <c r="T2647" s="26" t="str" cm="1">
        <f t="array" ref="T2647">_xlfn.IFS(
H2647&lt;1,"0-1",
H2647&lt;2,"1-2",
H2647&lt;3,"2-3",
H2647&lt;4,"3-4",
H2647&lt;5,"4-5",
TRUE,"5+"
)</f>
        <v>1-2</v>
      </c>
    </row>
    <row r="2648" spans="1:20" ht="15.6" x14ac:dyDescent="0.3">
      <c r="A2648" s="21">
        <v>1574</v>
      </c>
      <c r="B2648" s="22">
        <v>44</v>
      </c>
      <c r="C2648" s="22">
        <v>20</v>
      </c>
      <c r="D2648" s="22">
        <v>69</v>
      </c>
      <c r="E2648" s="23" t="str">
        <f t="shared" si="41"/>
        <v>51-100</v>
      </c>
      <c r="F2648" s="24">
        <v>92028</v>
      </c>
      <c r="G2648" s="22">
        <v>1</v>
      </c>
      <c r="H2648" s="22">
        <v>0.8</v>
      </c>
      <c r="I2648" s="22" t="s">
        <v>36</v>
      </c>
      <c r="J2648" s="22">
        <v>184</v>
      </c>
      <c r="K2648" s="22" t="s">
        <v>34</v>
      </c>
      <c r="L2648" s="22" t="s">
        <v>34</v>
      </c>
      <c r="M2648" s="22" t="s">
        <v>35</v>
      </c>
      <c r="N2648" s="22" t="s">
        <v>35</v>
      </c>
      <c r="O2648" s="22" t="s">
        <v>35</v>
      </c>
      <c r="P2648" s="25" t="str" cm="1">
        <f t="array" ref="P2648">_xlfn.IFS(
B2648&lt;30,"20-29",
B2648&lt;40,"30-39",
B2648&lt;50,"40-49",
B2648&lt;60,"50-59",
TRUE,"60+")</f>
        <v>40-49</v>
      </c>
      <c r="Q2648" s="25" t="str" cm="1">
        <f t="array" ref="Q2648">_xlfn.IFS(
D2648&lt;25,"0–24K",
D2648&lt;50,"25–49K",
D2648&lt;75,"50–74K",
D2648&lt;100,"75–99K",
D2648&lt;150,"100–149K",
D2648&lt;200,"150–199K",
TRUE,"200K+"
)</f>
        <v>50–74K</v>
      </c>
      <c r="R2648" s="25" t="str" cm="1">
        <f t="array" ref="R2648">_xlfn.IFS(
J2648=0,"No Mortgage",
J2648&lt;=100,"Low",
J2648&lt;=300,"Medium",
TRUE,"High"
)</f>
        <v>Medium</v>
      </c>
      <c r="S2648" s="25" t="str" cm="1">
        <f t="array" ref="S2648">_xlfn.IFS(
C2648&lt;10,"0-10",
C2648&lt;20,"11-20",
C2648&lt;30,"21-30",
TRUE,"30+ yrs"
)</f>
        <v>21-30</v>
      </c>
      <c r="T2648" s="26" t="str" cm="1">
        <f t="array" ref="T2648">_xlfn.IFS(
H2648&lt;1,"0-1",
H2648&lt;2,"1-2",
H2648&lt;3,"2-3",
H2648&lt;4,"3-4",
H2648&lt;5,"4-5",
TRUE,"5+"
)</f>
        <v>0-1</v>
      </c>
    </row>
    <row r="2649" spans="1:20" ht="15.6" x14ac:dyDescent="0.3">
      <c r="A2649" s="21">
        <v>1668</v>
      </c>
      <c r="B2649" s="22">
        <v>44</v>
      </c>
      <c r="C2649" s="22">
        <v>20</v>
      </c>
      <c r="D2649" s="22">
        <v>22</v>
      </c>
      <c r="E2649" s="23" t="str">
        <f t="shared" si="41"/>
        <v>0-50</v>
      </c>
      <c r="F2649" s="24">
        <v>90024</v>
      </c>
      <c r="G2649" s="22">
        <v>1</v>
      </c>
      <c r="H2649" s="22">
        <v>1</v>
      </c>
      <c r="I2649" s="22" t="s">
        <v>33</v>
      </c>
      <c r="J2649" s="22">
        <v>91</v>
      </c>
      <c r="K2649" s="22" t="s">
        <v>34</v>
      </c>
      <c r="L2649" s="22" t="s">
        <v>34</v>
      </c>
      <c r="M2649" s="22" t="s">
        <v>34</v>
      </c>
      <c r="N2649" s="22" t="s">
        <v>34</v>
      </c>
      <c r="O2649" s="22" t="s">
        <v>34</v>
      </c>
      <c r="P2649" s="25" t="str" cm="1">
        <f t="array" ref="P2649">_xlfn.IFS(
B2649&lt;30,"20-29",
B2649&lt;40,"30-39",
B2649&lt;50,"40-49",
B2649&lt;60,"50-59",
TRUE,"60+")</f>
        <v>40-49</v>
      </c>
      <c r="Q2649" s="25" t="str" cm="1">
        <f t="array" ref="Q2649">_xlfn.IFS(
D2649&lt;25,"0–24K",
D2649&lt;50,"25–49K",
D2649&lt;75,"50–74K",
D2649&lt;100,"75–99K",
D2649&lt;150,"100–149K",
D2649&lt;200,"150–199K",
TRUE,"200K+"
)</f>
        <v>0–24K</v>
      </c>
      <c r="R2649" s="25" t="str" cm="1">
        <f t="array" ref="R2649">_xlfn.IFS(
J2649=0,"No Mortgage",
J2649&lt;=100,"Low",
J2649&lt;=300,"Medium",
TRUE,"High"
)</f>
        <v>Low</v>
      </c>
      <c r="S2649" s="25" t="str" cm="1">
        <f t="array" ref="S2649">_xlfn.IFS(
C2649&lt;10,"0-10",
C2649&lt;20,"11-20",
C2649&lt;30,"21-30",
TRUE,"30+ yrs"
)</f>
        <v>21-30</v>
      </c>
      <c r="T2649" s="26" t="str" cm="1">
        <f t="array" ref="T2649">_xlfn.IFS(
H2649&lt;1,"0-1",
H2649&lt;2,"1-2",
H2649&lt;3,"2-3",
H2649&lt;4,"3-4",
H2649&lt;5,"4-5",
TRUE,"5+"
)</f>
        <v>1-2</v>
      </c>
    </row>
    <row r="2650" spans="1:20" ht="15.6" x14ac:dyDescent="0.3">
      <c r="A2650" s="21">
        <v>1699</v>
      </c>
      <c r="B2650" s="22">
        <v>44</v>
      </c>
      <c r="C2650" s="22">
        <v>20</v>
      </c>
      <c r="D2650" s="22">
        <v>149</v>
      </c>
      <c r="E2650" s="23" t="str">
        <f t="shared" si="41"/>
        <v>100+</v>
      </c>
      <c r="F2650" s="24">
        <v>92121</v>
      </c>
      <c r="G2650" s="22">
        <v>1</v>
      </c>
      <c r="H2650" s="22">
        <v>1.7</v>
      </c>
      <c r="I2650" s="22" t="s">
        <v>33</v>
      </c>
      <c r="J2650" s="22">
        <v>0</v>
      </c>
      <c r="K2650" s="22" t="s">
        <v>34</v>
      </c>
      <c r="L2650" s="22" t="s">
        <v>34</v>
      </c>
      <c r="M2650" s="22" t="s">
        <v>34</v>
      </c>
      <c r="N2650" s="22" t="s">
        <v>35</v>
      </c>
      <c r="O2650" s="22" t="s">
        <v>34</v>
      </c>
      <c r="P2650" s="25" t="str" cm="1">
        <f t="array" ref="P2650">_xlfn.IFS(
B2650&lt;30,"20-29",
B2650&lt;40,"30-39",
B2650&lt;50,"40-49",
B2650&lt;60,"50-59",
TRUE,"60+")</f>
        <v>40-49</v>
      </c>
      <c r="Q2650" s="25" t="str" cm="1">
        <f t="array" ref="Q2650">_xlfn.IFS(
D2650&lt;25,"0–24K",
D2650&lt;50,"25–49K",
D2650&lt;75,"50–74K",
D2650&lt;100,"75–99K",
D2650&lt;150,"100–149K",
D2650&lt;200,"150–199K",
TRUE,"200K+"
)</f>
        <v>100–149K</v>
      </c>
      <c r="R2650" s="25" t="str" cm="1">
        <f t="array" ref="R2650">_xlfn.IFS(
J2650=0,"No Mortgage",
J2650&lt;=100,"Low",
J2650&lt;=300,"Medium",
TRUE,"High"
)</f>
        <v>No Mortgage</v>
      </c>
      <c r="S2650" s="25" t="str" cm="1">
        <f t="array" ref="S2650">_xlfn.IFS(
C2650&lt;10,"0-10",
C2650&lt;20,"11-20",
C2650&lt;30,"21-30",
TRUE,"30+ yrs"
)</f>
        <v>21-30</v>
      </c>
      <c r="T2650" s="26" t="str" cm="1">
        <f t="array" ref="T2650">_xlfn.IFS(
H2650&lt;1,"0-1",
H2650&lt;2,"1-2",
H2650&lt;3,"2-3",
H2650&lt;4,"3-4",
H2650&lt;5,"4-5",
TRUE,"5+"
)</f>
        <v>1-2</v>
      </c>
    </row>
    <row r="2651" spans="1:20" ht="15.6" x14ac:dyDescent="0.3">
      <c r="A2651" s="21">
        <v>1713</v>
      </c>
      <c r="B2651" s="22">
        <v>44</v>
      </c>
      <c r="C2651" s="22">
        <v>20</v>
      </c>
      <c r="D2651" s="22">
        <v>20</v>
      </c>
      <c r="E2651" s="23" t="str">
        <f t="shared" si="41"/>
        <v>0-50</v>
      </c>
      <c r="F2651" s="24">
        <v>92780</v>
      </c>
      <c r="G2651" s="22">
        <v>1</v>
      </c>
      <c r="H2651" s="22">
        <v>1.4</v>
      </c>
      <c r="I2651" s="22" t="s">
        <v>36</v>
      </c>
      <c r="J2651" s="22">
        <v>0</v>
      </c>
      <c r="K2651" s="22" t="s">
        <v>34</v>
      </c>
      <c r="L2651" s="22" t="s">
        <v>34</v>
      </c>
      <c r="M2651" s="22" t="s">
        <v>34</v>
      </c>
      <c r="N2651" s="22" t="s">
        <v>34</v>
      </c>
      <c r="O2651" s="22" t="s">
        <v>34</v>
      </c>
      <c r="P2651" s="25" t="str" cm="1">
        <f t="array" ref="P2651">_xlfn.IFS(
B2651&lt;30,"20-29",
B2651&lt;40,"30-39",
B2651&lt;50,"40-49",
B2651&lt;60,"50-59",
TRUE,"60+")</f>
        <v>40-49</v>
      </c>
      <c r="Q2651" s="25" t="str" cm="1">
        <f t="array" ref="Q2651">_xlfn.IFS(
D2651&lt;25,"0–24K",
D2651&lt;50,"25–49K",
D2651&lt;75,"50–74K",
D2651&lt;100,"75–99K",
D2651&lt;150,"100–149K",
D2651&lt;200,"150–199K",
TRUE,"200K+"
)</f>
        <v>0–24K</v>
      </c>
      <c r="R2651" s="25" t="str" cm="1">
        <f t="array" ref="R2651">_xlfn.IFS(
J2651=0,"No Mortgage",
J2651&lt;=100,"Low",
J2651&lt;=300,"Medium",
TRUE,"High"
)</f>
        <v>No Mortgage</v>
      </c>
      <c r="S2651" s="25" t="str" cm="1">
        <f t="array" ref="S2651">_xlfn.IFS(
C2651&lt;10,"0-10",
C2651&lt;20,"11-20",
C2651&lt;30,"21-30",
TRUE,"30+ yrs"
)</f>
        <v>21-30</v>
      </c>
      <c r="T2651" s="26" t="str" cm="1">
        <f t="array" ref="T2651">_xlfn.IFS(
H2651&lt;1,"0-1",
H2651&lt;2,"1-2",
H2651&lt;3,"2-3",
H2651&lt;4,"3-4",
H2651&lt;5,"4-5",
TRUE,"5+"
)</f>
        <v>1-2</v>
      </c>
    </row>
    <row r="2652" spans="1:20" ht="15.6" x14ac:dyDescent="0.3">
      <c r="A2652" s="21">
        <v>1714</v>
      </c>
      <c r="B2652" s="22">
        <v>44</v>
      </c>
      <c r="C2652" s="22">
        <v>20</v>
      </c>
      <c r="D2652" s="22">
        <v>15</v>
      </c>
      <c r="E2652" s="23" t="str">
        <f t="shared" si="41"/>
        <v>0-50</v>
      </c>
      <c r="F2652" s="24">
        <v>90405</v>
      </c>
      <c r="G2652" s="22">
        <v>1</v>
      </c>
      <c r="H2652" s="22">
        <v>1</v>
      </c>
      <c r="I2652" s="22" t="s">
        <v>33</v>
      </c>
      <c r="J2652" s="22">
        <v>0</v>
      </c>
      <c r="K2652" s="22" t="s">
        <v>34</v>
      </c>
      <c r="L2652" s="22" t="s">
        <v>34</v>
      </c>
      <c r="M2652" s="22" t="s">
        <v>34</v>
      </c>
      <c r="N2652" s="22" t="s">
        <v>35</v>
      </c>
      <c r="O2652" s="22" t="s">
        <v>34</v>
      </c>
      <c r="P2652" s="25" t="str" cm="1">
        <f t="array" ref="P2652">_xlfn.IFS(
B2652&lt;30,"20-29",
B2652&lt;40,"30-39",
B2652&lt;50,"40-49",
B2652&lt;60,"50-59",
TRUE,"60+")</f>
        <v>40-49</v>
      </c>
      <c r="Q2652" s="25" t="str" cm="1">
        <f t="array" ref="Q2652">_xlfn.IFS(
D2652&lt;25,"0–24K",
D2652&lt;50,"25–49K",
D2652&lt;75,"50–74K",
D2652&lt;100,"75–99K",
D2652&lt;150,"100–149K",
D2652&lt;200,"150–199K",
TRUE,"200K+"
)</f>
        <v>0–24K</v>
      </c>
      <c r="R2652" s="25" t="str" cm="1">
        <f t="array" ref="R2652">_xlfn.IFS(
J2652=0,"No Mortgage",
J2652&lt;=100,"Low",
J2652&lt;=300,"Medium",
TRUE,"High"
)</f>
        <v>No Mortgage</v>
      </c>
      <c r="S2652" s="25" t="str" cm="1">
        <f t="array" ref="S2652">_xlfn.IFS(
C2652&lt;10,"0-10",
C2652&lt;20,"11-20",
C2652&lt;30,"21-30",
TRUE,"30+ yrs"
)</f>
        <v>21-30</v>
      </c>
      <c r="T2652" s="26" t="str" cm="1">
        <f t="array" ref="T2652">_xlfn.IFS(
H2652&lt;1,"0-1",
H2652&lt;2,"1-2",
H2652&lt;3,"2-3",
H2652&lt;4,"3-4",
H2652&lt;5,"4-5",
TRUE,"5+"
)</f>
        <v>1-2</v>
      </c>
    </row>
    <row r="2653" spans="1:20" ht="15.6" x14ac:dyDescent="0.3">
      <c r="A2653" s="21">
        <v>1738</v>
      </c>
      <c r="B2653" s="22">
        <v>44</v>
      </c>
      <c r="C2653" s="22">
        <v>19</v>
      </c>
      <c r="D2653" s="22">
        <v>70</v>
      </c>
      <c r="E2653" s="23" t="str">
        <f t="shared" si="41"/>
        <v>51-100</v>
      </c>
      <c r="F2653" s="24">
        <v>92399</v>
      </c>
      <c r="G2653" s="22">
        <v>1</v>
      </c>
      <c r="H2653" s="22">
        <v>0.2</v>
      </c>
      <c r="I2653" s="22" t="s">
        <v>37</v>
      </c>
      <c r="J2653" s="22">
        <v>230</v>
      </c>
      <c r="K2653" s="22" t="s">
        <v>34</v>
      </c>
      <c r="L2653" s="22" t="s">
        <v>35</v>
      </c>
      <c r="M2653" s="22" t="s">
        <v>34</v>
      </c>
      <c r="N2653" s="22" t="s">
        <v>34</v>
      </c>
      <c r="O2653" s="22" t="s">
        <v>34</v>
      </c>
      <c r="P2653" s="25" t="str" cm="1">
        <f t="array" ref="P2653">_xlfn.IFS(
B2653&lt;30,"20-29",
B2653&lt;40,"30-39",
B2653&lt;50,"40-49",
B2653&lt;60,"50-59",
TRUE,"60+")</f>
        <v>40-49</v>
      </c>
      <c r="Q2653" s="25" t="str" cm="1">
        <f t="array" ref="Q2653">_xlfn.IFS(
D2653&lt;25,"0–24K",
D2653&lt;50,"25–49K",
D2653&lt;75,"50–74K",
D2653&lt;100,"75–99K",
D2653&lt;150,"100–149K",
D2653&lt;200,"150–199K",
TRUE,"200K+"
)</f>
        <v>50–74K</v>
      </c>
      <c r="R2653" s="25" t="str" cm="1">
        <f t="array" ref="R2653">_xlfn.IFS(
J2653=0,"No Mortgage",
J2653&lt;=100,"Low",
J2653&lt;=300,"Medium",
TRUE,"High"
)</f>
        <v>Medium</v>
      </c>
      <c r="S2653" s="25" t="str" cm="1">
        <f t="array" ref="S2653">_xlfn.IFS(
C2653&lt;10,"0-10",
C2653&lt;20,"11-20",
C2653&lt;30,"21-30",
TRUE,"30+ yrs"
)</f>
        <v>11-20</v>
      </c>
      <c r="T2653" s="26" t="str" cm="1">
        <f t="array" ref="T2653">_xlfn.IFS(
H2653&lt;1,"0-1",
H2653&lt;2,"1-2",
H2653&lt;3,"2-3",
H2653&lt;4,"3-4",
H2653&lt;5,"4-5",
TRUE,"5+"
)</f>
        <v>0-1</v>
      </c>
    </row>
    <row r="2654" spans="1:20" ht="15.6" x14ac:dyDescent="0.3">
      <c r="A2654" s="21">
        <v>1790</v>
      </c>
      <c r="B2654" s="22">
        <v>44</v>
      </c>
      <c r="C2654" s="22">
        <v>20</v>
      </c>
      <c r="D2654" s="22">
        <v>171</v>
      </c>
      <c r="E2654" s="23" t="str">
        <f t="shared" si="41"/>
        <v>100+</v>
      </c>
      <c r="F2654" s="24">
        <v>91330</v>
      </c>
      <c r="G2654" s="22">
        <v>4</v>
      </c>
      <c r="H2654" s="22">
        <v>0.7</v>
      </c>
      <c r="I2654" s="22" t="s">
        <v>33</v>
      </c>
      <c r="J2654" s="22">
        <v>567</v>
      </c>
      <c r="K2654" s="22" t="s">
        <v>35</v>
      </c>
      <c r="L2654" s="22" t="s">
        <v>34</v>
      </c>
      <c r="M2654" s="22" t="s">
        <v>35</v>
      </c>
      <c r="N2654" s="22" t="s">
        <v>35</v>
      </c>
      <c r="O2654" s="22" t="s">
        <v>35</v>
      </c>
      <c r="P2654" s="25" t="str" cm="1">
        <f t="array" ref="P2654">_xlfn.IFS(
B2654&lt;30,"20-29",
B2654&lt;40,"30-39",
B2654&lt;50,"40-49",
B2654&lt;60,"50-59",
TRUE,"60+")</f>
        <v>40-49</v>
      </c>
      <c r="Q2654" s="25" t="str" cm="1">
        <f t="array" ref="Q2654">_xlfn.IFS(
D2654&lt;25,"0–24K",
D2654&lt;50,"25–49K",
D2654&lt;75,"50–74K",
D2654&lt;100,"75–99K",
D2654&lt;150,"100–149K",
D2654&lt;200,"150–199K",
TRUE,"200K+"
)</f>
        <v>150–199K</v>
      </c>
      <c r="R2654" s="25" t="str" cm="1">
        <f t="array" ref="R2654">_xlfn.IFS(
J2654=0,"No Mortgage",
J2654&lt;=100,"Low",
J2654&lt;=300,"Medium",
TRUE,"High"
)</f>
        <v>High</v>
      </c>
      <c r="S2654" s="25" t="str" cm="1">
        <f t="array" ref="S2654">_xlfn.IFS(
C2654&lt;10,"0-10",
C2654&lt;20,"11-20",
C2654&lt;30,"21-30",
TRUE,"30+ yrs"
)</f>
        <v>21-30</v>
      </c>
      <c r="T2654" s="26" t="str" cm="1">
        <f t="array" ref="T2654">_xlfn.IFS(
H2654&lt;1,"0-1",
H2654&lt;2,"1-2",
H2654&lt;3,"2-3",
H2654&lt;4,"3-4",
H2654&lt;5,"4-5",
TRUE,"5+"
)</f>
        <v>0-1</v>
      </c>
    </row>
    <row r="2655" spans="1:20" ht="15.6" x14ac:dyDescent="0.3">
      <c r="A2655" s="21">
        <v>1791</v>
      </c>
      <c r="B2655" s="22">
        <v>44</v>
      </c>
      <c r="C2655" s="22">
        <v>20</v>
      </c>
      <c r="D2655" s="22">
        <v>43</v>
      </c>
      <c r="E2655" s="23" t="str">
        <f t="shared" si="41"/>
        <v>0-50</v>
      </c>
      <c r="F2655" s="24">
        <v>92124</v>
      </c>
      <c r="G2655" s="22">
        <v>1</v>
      </c>
      <c r="H2655" s="22">
        <v>0.3</v>
      </c>
      <c r="I2655" s="22" t="s">
        <v>36</v>
      </c>
      <c r="J2655" s="22">
        <v>0</v>
      </c>
      <c r="K2655" s="22" t="s">
        <v>34</v>
      </c>
      <c r="L2655" s="22" t="s">
        <v>35</v>
      </c>
      <c r="M2655" s="22" t="s">
        <v>34</v>
      </c>
      <c r="N2655" s="22" t="s">
        <v>34</v>
      </c>
      <c r="O2655" s="22" t="s">
        <v>35</v>
      </c>
      <c r="P2655" s="25" t="str" cm="1">
        <f t="array" ref="P2655">_xlfn.IFS(
B2655&lt;30,"20-29",
B2655&lt;40,"30-39",
B2655&lt;50,"40-49",
B2655&lt;60,"50-59",
TRUE,"60+")</f>
        <v>40-49</v>
      </c>
      <c r="Q2655" s="25" t="str" cm="1">
        <f t="array" ref="Q2655">_xlfn.IFS(
D2655&lt;25,"0–24K",
D2655&lt;50,"25–49K",
D2655&lt;75,"50–74K",
D2655&lt;100,"75–99K",
D2655&lt;150,"100–149K",
D2655&lt;200,"150–199K",
TRUE,"200K+"
)</f>
        <v>25–49K</v>
      </c>
      <c r="R2655" s="25" t="str" cm="1">
        <f t="array" ref="R2655">_xlfn.IFS(
J2655=0,"No Mortgage",
J2655&lt;=100,"Low",
J2655&lt;=300,"Medium",
TRUE,"High"
)</f>
        <v>No Mortgage</v>
      </c>
      <c r="S2655" s="25" t="str" cm="1">
        <f t="array" ref="S2655">_xlfn.IFS(
C2655&lt;10,"0-10",
C2655&lt;20,"11-20",
C2655&lt;30,"21-30",
TRUE,"30+ yrs"
)</f>
        <v>21-30</v>
      </c>
      <c r="T2655" s="26" t="str" cm="1">
        <f t="array" ref="T2655">_xlfn.IFS(
H2655&lt;1,"0-1",
H2655&lt;2,"1-2",
H2655&lt;3,"2-3",
H2655&lt;4,"3-4",
H2655&lt;5,"4-5",
TRUE,"5+"
)</f>
        <v>0-1</v>
      </c>
    </row>
    <row r="2656" spans="1:20" ht="15.6" x14ac:dyDescent="0.3">
      <c r="A2656" s="21">
        <v>1799</v>
      </c>
      <c r="B2656" s="22">
        <v>44</v>
      </c>
      <c r="C2656" s="22">
        <v>20</v>
      </c>
      <c r="D2656" s="22">
        <v>185</v>
      </c>
      <c r="E2656" s="23" t="str">
        <f t="shared" si="41"/>
        <v>100+</v>
      </c>
      <c r="F2656" s="24">
        <v>94086</v>
      </c>
      <c r="G2656" s="22">
        <v>3</v>
      </c>
      <c r="H2656" s="22">
        <v>2.7</v>
      </c>
      <c r="I2656" s="22" t="s">
        <v>33</v>
      </c>
      <c r="J2656" s="22">
        <v>0</v>
      </c>
      <c r="K2656" s="22" t="s">
        <v>35</v>
      </c>
      <c r="L2656" s="22" t="s">
        <v>34</v>
      </c>
      <c r="M2656" s="22" t="s">
        <v>34</v>
      </c>
      <c r="N2656" s="22" t="s">
        <v>35</v>
      </c>
      <c r="O2656" s="22" t="s">
        <v>34</v>
      </c>
      <c r="P2656" s="25" t="str" cm="1">
        <f t="array" ref="P2656">_xlfn.IFS(
B2656&lt;30,"20-29",
B2656&lt;40,"30-39",
B2656&lt;50,"40-49",
B2656&lt;60,"50-59",
TRUE,"60+")</f>
        <v>40-49</v>
      </c>
      <c r="Q2656" s="25" t="str" cm="1">
        <f t="array" ref="Q2656">_xlfn.IFS(
D2656&lt;25,"0–24K",
D2656&lt;50,"25–49K",
D2656&lt;75,"50–74K",
D2656&lt;100,"75–99K",
D2656&lt;150,"100–149K",
D2656&lt;200,"150–199K",
TRUE,"200K+"
)</f>
        <v>150–199K</v>
      </c>
      <c r="R2656" s="25" t="str" cm="1">
        <f t="array" ref="R2656">_xlfn.IFS(
J2656=0,"No Mortgage",
J2656&lt;=100,"Low",
J2656&lt;=300,"Medium",
TRUE,"High"
)</f>
        <v>No Mortgage</v>
      </c>
      <c r="S2656" s="25" t="str" cm="1">
        <f t="array" ref="S2656">_xlfn.IFS(
C2656&lt;10,"0-10",
C2656&lt;20,"11-20",
C2656&lt;30,"21-30",
TRUE,"30+ yrs"
)</f>
        <v>21-30</v>
      </c>
      <c r="T2656" s="26" t="str" cm="1">
        <f t="array" ref="T2656">_xlfn.IFS(
H2656&lt;1,"0-1",
H2656&lt;2,"1-2",
H2656&lt;3,"2-3",
H2656&lt;4,"3-4",
H2656&lt;5,"4-5",
TRUE,"5+"
)</f>
        <v>2-3</v>
      </c>
    </row>
    <row r="2657" spans="1:20" ht="15.6" x14ac:dyDescent="0.3">
      <c r="A2657" s="21">
        <v>1837</v>
      </c>
      <c r="B2657" s="22">
        <v>44</v>
      </c>
      <c r="C2657" s="22">
        <v>19</v>
      </c>
      <c r="D2657" s="22">
        <v>74</v>
      </c>
      <c r="E2657" s="23" t="str">
        <f t="shared" si="41"/>
        <v>51-100</v>
      </c>
      <c r="F2657" s="24">
        <v>90041</v>
      </c>
      <c r="G2657" s="22">
        <v>4</v>
      </c>
      <c r="H2657" s="22">
        <v>1.9</v>
      </c>
      <c r="I2657" s="22" t="s">
        <v>36</v>
      </c>
      <c r="J2657" s="22">
        <v>0</v>
      </c>
      <c r="K2657" s="22" t="s">
        <v>34</v>
      </c>
      <c r="L2657" s="22" t="s">
        <v>34</v>
      </c>
      <c r="M2657" s="22" t="s">
        <v>34</v>
      </c>
      <c r="N2657" s="22" t="s">
        <v>34</v>
      </c>
      <c r="O2657" s="22" t="s">
        <v>34</v>
      </c>
      <c r="P2657" s="25" t="str" cm="1">
        <f t="array" ref="P2657">_xlfn.IFS(
B2657&lt;30,"20-29",
B2657&lt;40,"30-39",
B2657&lt;50,"40-49",
B2657&lt;60,"50-59",
TRUE,"60+")</f>
        <v>40-49</v>
      </c>
      <c r="Q2657" s="25" t="str" cm="1">
        <f t="array" ref="Q2657">_xlfn.IFS(
D2657&lt;25,"0–24K",
D2657&lt;50,"25–49K",
D2657&lt;75,"50–74K",
D2657&lt;100,"75–99K",
D2657&lt;150,"100–149K",
D2657&lt;200,"150–199K",
TRUE,"200K+"
)</f>
        <v>50–74K</v>
      </c>
      <c r="R2657" s="25" t="str" cm="1">
        <f t="array" ref="R2657">_xlfn.IFS(
J2657=0,"No Mortgage",
J2657&lt;=100,"Low",
J2657&lt;=300,"Medium",
TRUE,"High"
)</f>
        <v>No Mortgage</v>
      </c>
      <c r="S2657" s="25" t="str" cm="1">
        <f t="array" ref="S2657">_xlfn.IFS(
C2657&lt;10,"0-10",
C2657&lt;20,"11-20",
C2657&lt;30,"21-30",
TRUE,"30+ yrs"
)</f>
        <v>11-20</v>
      </c>
      <c r="T2657" s="26" t="str" cm="1">
        <f t="array" ref="T2657">_xlfn.IFS(
H2657&lt;1,"0-1",
H2657&lt;2,"1-2",
H2657&lt;3,"2-3",
H2657&lt;4,"3-4",
H2657&lt;5,"4-5",
TRUE,"5+"
)</f>
        <v>1-2</v>
      </c>
    </row>
    <row r="2658" spans="1:20" ht="15.6" x14ac:dyDescent="0.3">
      <c r="A2658" s="21">
        <v>1881</v>
      </c>
      <c r="B2658" s="22">
        <v>44</v>
      </c>
      <c r="C2658" s="22">
        <v>19</v>
      </c>
      <c r="D2658" s="22">
        <v>49</v>
      </c>
      <c r="E2658" s="23" t="str">
        <f t="shared" si="41"/>
        <v>0-50</v>
      </c>
      <c r="F2658" s="24">
        <v>94720</v>
      </c>
      <c r="G2658" s="22">
        <v>4</v>
      </c>
      <c r="H2658" s="22">
        <v>1.9</v>
      </c>
      <c r="I2658" s="22" t="s">
        <v>36</v>
      </c>
      <c r="J2658" s="22">
        <v>89</v>
      </c>
      <c r="K2658" s="22" t="s">
        <v>34</v>
      </c>
      <c r="L2658" s="22" t="s">
        <v>34</v>
      </c>
      <c r="M2658" s="22" t="s">
        <v>34</v>
      </c>
      <c r="N2658" s="22" t="s">
        <v>35</v>
      </c>
      <c r="O2658" s="22" t="s">
        <v>34</v>
      </c>
      <c r="P2658" s="25" t="str" cm="1">
        <f t="array" ref="P2658">_xlfn.IFS(
B2658&lt;30,"20-29",
B2658&lt;40,"30-39",
B2658&lt;50,"40-49",
B2658&lt;60,"50-59",
TRUE,"60+")</f>
        <v>40-49</v>
      </c>
      <c r="Q2658" s="25" t="str" cm="1">
        <f t="array" ref="Q2658">_xlfn.IFS(
D2658&lt;25,"0–24K",
D2658&lt;50,"25–49K",
D2658&lt;75,"50–74K",
D2658&lt;100,"75–99K",
D2658&lt;150,"100–149K",
D2658&lt;200,"150–199K",
TRUE,"200K+"
)</f>
        <v>25–49K</v>
      </c>
      <c r="R2658" s="25" t="str" cm="1">
        <f t="array" ref="R2658">_xlfn.IFS(
J2658=0,"No Mortgage",
J2658&lt;=100,"Low",
J2658&lt;=300,"Medium",
TRUE,"High"
)</f>
        <v>Low</v>
      </c>
      <c r="S2658" s="25" t="str" cm="1">
        <f t="array" ref="S2658">_xlfn.IFS(
C2658&lt;10,"0-10",
C2658&lt;20,"11-20",
C2658&lt;30,"21-30",
TRUE,"30+ yrs"
)</f>
        <v>11-20</v>
      </c>
      <c r="T2658" s="26" t="str" cm="1">
        <f t="array" ref="T2658">_xlfn.IFS(
H2658&lt;1,"0-1",
H2658&lt;2,"1-2",
H2658&lt;3,"2-3",
H2658&lt;4,"3-4",
H2658&lt;5,"4-5",
TRUE,"5+"
)</f>
        <v>1-2</v>
      </c>
    </row>
    <row r="2659" spans="1:20" ht="15.6" x14ac:dyDescent="0.3">
      <c r="A2659" s="21">
        <v>1930</v>
      </c>
      <c r="B2659" s="22">
        <v>44</v>
      </c>
      <c r="C2659" s="22">
        <v>19</v>
      </c>
      <c r="D2659" s="22">
        <v>30</v>
      </c>
      <c r="E2659" s="23" t="str">
        <f t="shared" si="41"/>
        <v>0-50</v>
      </c>
      <c r="F2659" s="24">
        <v>94501</v>
      </c>
      <c r="G2659" s="22">
        <v>1</v>
      </c>
      <c r="H2659" s="22">
        <v>0.6</v>
      </c>
      <c r="I2659" s="22" t="s">
        <v>36</v>
      </c>
      <c r="J2659" s="22">
        <v>0</v>
      </c>
      <c r="K2659" s="22" t="s">
        <v>34</v>
      </c>
      <c r="L2659" s="22" t="s">
        <v>34</v>
      </c>
      <c r="M2659" s="22" t="s">
        <v>34</v>
      </c>
      <c r="N2659" s="22" t="s">
        <v>35</v>
      </c>
      <c r="O2659" s="22" t="s">
        <v>34</v>
      </c>
      <c r="P2659" s="25" t="str" cm="1">
        <f t="array" ref="P2659">_xlfn.IFS(
B2659&lt;30,"20-29",
B2659&lt;40,"30-39",
B2659&lt;50,"40-49",
B2659&lt;60,"50-59",
TRUE,"60+")</f>
        <v>40-49</v>
      </c>
      <c r="Q2659" s="25" t="str" cm="1">
        <f t="array" ref="Q2659">_xlfn.IFS(
D2659&lt;25,"0–24K",
D2659&lt;50,"25–49K",
D2659&lt;75,"50–74K",
D2659&lt;100,"75–99K",
D2659&lt;150,"100–149K",
D2659&lt;200,"150–199K",
TRUE,"200K+"
)</f>
        <v>25–49K</v>
      </c>
      <c r="R2659" s="25" t="str" cm="1">
        <f t="array" ref="R2659">_xlfn.IFS(
J2659=0,"No Mortgage",
J2659&lt;=100,"Low",
J2659&lt;=300,"Medium",
TRUE,"High"
)</f>
        <v>No Mortgage</v>
      </c>
      <c r="S2659" s="25" t="str" cm="1">
        <f t="array" ref="S2659">_xlfn.IFS(
C2659&lt;10,"0-10",
C2659&lt;20,"11-20",
C2659&lt;30,"21-30",
TRUE,"30+ yrs"
)</f>
        <v>11-20</v>
      </c>
      <c r="T2659" s="26" t="str" cm="1">
        <f t="array" ref="T2659">_xlfn.IFS(
H2659&lt;1,"0-1",
H2659&lt;2,"1-2",
H2659&lt;3,"2-3",
H2659&lt;4,"3-4",
H2659&lt;5,"4-5",
TRUE,"5+"
)</f>
        <v>0-1</v>
      </c>
    </row>
    <row r="2660" spans="1:20" ht="15.6" x14ac:dyDescent="0.3">
      <c r="A2660" s="21">
        <v>1935</v>
      </c>
      <c r="B2660" s="22">
        <v>44</v>
      </c>
      <c r="C2660" s="22">
        <v>20</v>
      </c>
      <c r="D2660" s="22">
        <v>69</v>
      </c>
      <c r="E2660" s="23" t="str">
        <f t="shared" si="41"/>
        <v>51-100</v>
      </c>
      <c r="F2660" s="24">
        <v>95814</v>
      </c>
      <c r="G2660" s="22">
        <v>1</v>
      </c>
      <c r="H2660" s="22">
        <v>0.8</v>
      </c>
      <c r="I2660" s="22" t="s">
        <v>36</v>
      </c>
      <c r="J2660" s="22">
        <v>0</v>
      </c>
      <c r="K2660" s="22" t="s">
        <v>34</v>
      </c>
      <c r="L2660" s="22" t="s">
        <v>34</v>
      </c>
      <c r="M2660" s="22" t="s">
        <v>34</v>
      </c>
      <c r="N2660" s="22" t="s">
        <v>35</v>
      </c>
      <c r="O2660" s="22" t="s">
        <v>35</v>
      </c>
      <c r="P2660" s="25" t="str" cm="1">
        <f t="array" ref="P2660">_xlfn.IFS(
B2660&lt;30,"20-29",
B2660&lt;40,"30-39",
B2660&lt;50,"40-49",
B2660&lt;60,"50-59",
TRUE,"60+")</f>
        <v>40-49</v>
      </c>
      <c r="Q2660" s="25" t="str" cm="1">
        <f t="array" ref="Q2660">_xlfn.IFS(
D2660&lt;25,"0–24K",
D2660&lt;50,"25–49K",
D2660&lt;75,"50–74K",
D2660&lt;100,"75–99K",
D2660&lt;150,"100–149K",
D2660&lt;200,"150–199K",
TRUE,"200K+"
)</f>
        <v>50–74K</v>
      </c>
      <c r="R2660" s="25" t="str" cm="1">
        <f t="array" ref="R2660">_xlfn.IFS(
J2660=0,"No Mortgage",
J2660&lt;=100,"Low",
J2660&lt;=300,"Medium",
TRUE,"High"
)</f>
        <v>No Mortgage</v>
      </c>
      <c r="S2660" s="25" t="str" cm="1">
        <f t="array" ref="S2660">_xlfn.IFS(
C2660&lt;10,"0-10",
C2660&lt;20,"11-20",
C2660&lt;30,"21-30",
TRUE,"30+ yrs"
)</f>
        <v>21-30</v>
      </c>
      <c r="T2660" s="26" t="str" cm="1">
        <f t="array" ref="T2660">_xlfn.IFS(
H2660&lt;1,"0-1",
H2660&lt;2,"1-2",
H2660&lt;3,"2-3",
H2660&lt;4,"3-4",
H2660&lt;5,"4-5",
TRUE,"5+"
)</f>
        <v>0-1</v>
      </c>
    </row>
    <row r="2661" spans="1:20" ht="15.6" x14ac:dyDescent="0.3">
      <c r="A2661" s="21">
        <v>1955</v>
      </c>
      <c r="B2661" s="22">
        <v>44</v>
      </c>
      <c r="C2661" s="22">
        <v>20</v>
      </c>
      <c r="D2661" s="22">
        <v>81</v>
      </c>
      <c r="E2661" s="23" t="str">
        <f t="shared" si="41"/>
        <v>51-100</v>
      </c>
      <c r="F2661" s="24">
        <v>90245</v>
      </c>
      <c r="G2661" s="22">
        <v>4</v>
      </c>
      <c r="H2661" s="22">
        <v>2</v>
      </c>
      <c r="I2661" s="22" t="s">
        <v>36</v>
      </c>
      <c r="J2661" s="22">
        <v>277</v>
      </c>
      <c r="K2661" s="22" t="s">
        <v>34</v>
      </c>
      <c r="L2661" s="22" t="s">
        <v>34</v>
      </c>
      <c r="M2661" s="22" t="s">
        <v>34</v>
      </c>
      <c r="N2661" s="22" t="s">
        <v>35</v>
      </c>
      <c r="O2661" s="22" t="s">
        <v>34</v>
      </c>
      <c r="P2661" s="25" t="str" cm="1">
        <f t="array" ref="P2661">_xlfn.IFS(
B2661&lt;30,"20-29",
B2661&lt;40,"30-39",
B2661&lt;50,"40-49",
B2661&lt;60,"50-59",
TRUE,"60+")</f>
        <v>40-49</v>
      </c>
      <c r="Q2661" s="25" t="str" cm="1">
        <f t="array" ref="Q2661">_xlfn.IFS(
D2661&lt;25,"0–24K",
D2661&lt;50,"25–49K",
D2661&lt;75,"50–74K",
D2661&lt;100,"75–99K",
D2661&lt;150,"100–149K",
D2661&lt;200,"150–199K",
TRUE,"200K+"
)</f>
        <v>75–99K</v>
      </c>
      <c r="R2661" s="25" t="str" cm="1">
        <f t="array" ref="R2661">_xlfn.IFS(
J2661=0,"No Mortgage",
J2661&lt;=100,"Low",
J2661&lt;=300,"Medium",
TRUE,"High"
)</f>
        <v>Medium</v>
      </c>
      <c r="S2661" s="25" t="str" cm="1">
        <f t="array" ref="S2661">_xlfn.IFS(
C2661&lt;10,"0-10",
C2661&lt;20,"11-20",
C2661&lt;30,"21-30",
TRUE,"30+ yrs"
)</f>
        <v>21-30</v>
      </c>
      <c r="T2661" s="26" t="str" cm="1">
        <f t="array" ref="T2661">_xlfn.IFS(
H2661&lt;1,"0-1",
H2661&lt;2,"1-2",
H2661&lt;3,"2-3",
H2661&lt;4,"3-4",
H2661&lt;5,"4-5",
TRUE,"5+"
)</f>
        <v>2-3</v>
      </c>
    </row>
    <row r="2662" spans="1:20" ht="15.6" x14ac:dyDescent="0.3">
      <c r="A2662" s="21">
        <v>1961</v>
      </c>
      <c r="B2662" s="22">
        <v>44</v>
      </c>
      <c r="C2662" s="22">
        <v>19</v>
      </c>
      <c r="D2662" s="22">
        <v>30</v>
      </c>
      <c r="E2662" s="23" t="str">
        <f t="shared" si="41"/>
        <v>0-50</v>
      </c>
      <c r="F2662" s="24">
        <v>95616</v>
      </c>
      <c r="G2662" s="22">
        <v>4</v>
      </c>
      <c r="H2662" s="22">
        <v>0</v>
      </c>
      <c r="I2662" s="22" t="s">
        <v>37</v>
      </c>
      <c r="J2662" s="22">
        <v>0</v>
      </c>
      <c r="K2662" s="22" t="s">
        <v>34</v>
      </c>
      <c r="L2662" s="22" t="s">
        <v>34</v>
      </c>
      <c r="M2662" s="22" t="s">
        <v>34</v>
      </c>
      <c r="N2662" s="22" t="s">
        <v>35</v>
      </c>
      <c r="O2662" s="22" t="s">
        <v>34</v>
      </c>
      <c r="P2662" s="25" t="str" cm="1">
        <f t="array" ref="P2662">_xlfn.IFS(
B2662&lt;30,"20-29",
B2662&lt;40,"30-39",
B2662&lt;50,"40-49",
B2662&lt;60,"50-59",
TRUE,"60+")</f>
        <v>40-49</v>
      </c>
      <c r="Q2662" s="25" t="str" cm="1">
        <f t="array" ref="Q2662">_xlfn.IFS(
D2662&lt;25,"0–24K",
D2662&lt;50,"25–49K",
D2662&lt;75,"50–74K",
D2662&lt;100,"75–99K",
D2662&lt;150,"100–149K",
D2662&lt;200,"150–199K",
TRUE,"200K+"
)</f>
        <v>25–49K</v>
      </c>
      <c r="R2662" s="25" t="str" cm="1">
        <f t="array" ref="R2662">_xlfn.IFS(
J2662=0,"No Mortgage",
J2662&lt;=100,"Low",
J2662&lt;=300,"Medium",
TRUE,"High"
)</f>
        <v>No Mortgage</v>
      </c>
      <c r="S2662" s="25" t="str" cm="1">
        <f t="array" ref="S2662">_xlfn.IFS(
C2662&lt;10,"0-10",
C2662&lt;20,"11-20",
C2662&lt;30,"21-30",
TRUE,"30+ yrs"
)</f>
        <v>11-20</v>
      </c>
      <c r="T2662" s="26" t="str" cm="1">
        <f t="array" ref="T2662">_xlfn.IFS(
H2662&lt;1,"0-1",
H2662&lt;2,"1-2",
H2662&lt;3,"2-3",
H2662&lt;4,"3-4",
H2662&lt;5,"4-5",
TRUE,"5+"
)</f>
        <v>0-1</v>
      </c>
    </row>
    <row r="2663" spans="1:20" ht="15.6" x14ac:dyDescent="0.3">
      <c r="A2663" s="21">
        <v>2002</v>
      </c>
      <c r="B2663" s="22">
        <v>44</v>
      </c>
      <c r="C2663" s="22">
        <v>17</v>
      </c>
      <c r="D2663" s="22">
        <v>128</v>
      </c>
      <c r="E2663" s="23" t="str">
        <f t="shared" si="41"/>
        <v>100+</v>
      </c>
      <c r="F2663" s="24">
        <v>94928</v>
      </c>
      <c r="G2663" s="22">
        <v>2</v>
      </c>
      <c r="H2663" s="22">
        <v>3.25</v>
      </c>
      <c r="I2663" s="22" t="s">
        <v>37</v>
      </c>
      <c r="J2663" s="22">
        <v>0</v>
      </c>
      <c r="K2663" s="22" t="s">
        <v>35</v>
      </c>
      <c r="L2663" s="22" t="s">
        <v>34</v>
      </c>
      <c r="M2663" s="22" t="s">
        <v>34</v>
      </c>
      <c r="N2663" s="22" t="s">
        <v>34</v>
      </c>
      <c r="O2663" s="22" t="s">
        <v>35</v>
      </c>
      <c r="P2663" s="25" t="str" cm="1">
        <f t="array" ref="P2663">_xlfn.IFS(
B2663&lt;30,"20-29",
B2663&lt;40,"30-39",
B2663&lt;50,"40-49",
B2663&lt;60,"50-59",
TRUE,"60+")</f>
        <v>40-49</v>
      </c>
      <c r="Q2663" s="25" t="str" cm="1">
        <f t="array" ref="Q2663">_xlfn.IFS(
D2663&lt;25,"0–24K",
D2663&lt;50,"25–49K",
D2663&lt;75,"50–74K",
D2663&lt;100,"75–99K",
D2663&lt;150,"100–149K",
D2663&lt;200,"150–199K",
TRUE,"200K+"
)</f>
        <v>100–149K</v>
      </c>
      <c r="R2663" s="25" t="str" cm="1">
        <f t="array" ref="R2663">_xlfn.IFS(
J2663=0,"No Mortgage",
J2663&lt;=100,"Low",
J2663&lt;=300,"Medium",
TRUE,"High"
)</f>
        <v>No Mortgage</v>
      </c>
      <c r="S2663" s="25" t="str" cm="1">
        <f t="array" ref="S2663">_xlfn.IFS(
C2663&lt;10,"0-10",
C2663&lt;20,"11-20",
C2663&lt;30,"21-30",
TRUE,"30+ yrs"
)</f>
        <v>11-20</v>
      </c>
      <c r="T2663" s="26" t="str" cm="1">
        <f t="array" ref="T2663">_xlfn.IFS(
H2663&lt;1,"0-1",
H2663&lt;2,"1-2",
H2663&lt;3,"2-3",
H2663&lt;4,"3-4",
H2663&lt;5,"4-5",
TRUE,"5+"
)</f>
        <v>3-4</v>
      </c>
    </row>
    <row r="2664" spans="1:20" ht="15.6" x14ac:dyDescent="0.3">
      <c r="A2664" s="21">
        <v>2004</v>
      </c>
      <c r="B2664" s="22">
        <v>44</v>
      </c>
      <c r="C2664" s="22">
        <v>20</v>
      </c>
      <c r="D2664" s="22">
        <v>124</v>
      </c>
      <c r="E2664" s="23" t="str">
        <f t="shared" si="41"/>
        <v>100+</v>
      </c>
      <c r="F2664" s="24">
        <v>90277</v>
      </c>
      <c r="G2664" s="22">
        <v>1</v>
      </c>
      <c r="H2664" s="22">
        <v>4.7</v>
      </c>
      <c r="I2664" s="22" t="s">
        <v>33</v>
      </c>
      <c r="J2664" s="22">
        <v>0</v>
      </c>
      <c r="K2664" s="22" t="s">
        <v>34</v>
      </c>
      <c r="L2664" s="22" t="s">
        <v>34</v>
      </c>
      <c r="M2664" s="22" t="s">
        <v>34</v>
      </c>
      <c r="N2664" s="22" t="s">
        <v>35</v>
      </c>
      <c r="O2664" s="22" t="s">
        <v>35</v>
      </c>
      <c r="P2664" s="25" t="str" cm="1">
        <f t="array" ref="P2664">_xlfn.IFS(
B2664&lt;30,"20-29",
B2664&lt;40,"30-39",
B2664&lt;50,"40-49",
B2664&lt;60,"50-59",
TRUE,"60+")</f>
        <v>40-49</v>
      </c>
      <c r="Q2664" s="25" t="str" cm="1">
        <f t="array" ref="Q2664">_xlfn.IFS(
D2664&lt;25,"0–24K",
D2664&lt;50,"25–49K",
D2664&lt;75,"50–74K",
D2664&lt;100,"75–99K",
D2664&lt;150,"100–149K",
D2664&lt;200,"150–199K",
TRUE,"200K+"
)</f>
        <v>100–149K</v>
      </c>
      <c r="R2664" s="25" t="str" cm="1">
        <f t="array" ref="R2664">_xlfn.IFS(
J2664=0,"No Mortgage",
J2664&lt;=100,"Low",
J2664&lt;=300,"Medium",
TRUE,"High"
)</f>
        <v>No Mortgage</v>
      </c>
      <c r="S2664" s="25" t="str" cm="1">
        <f t="array" ref="S2664">_xlfn.IFS(
C2664&lt;10,"0-10",
C2664&lt;20,"11-20",
C2664&lt;30,"21-30",
TRUE,"30+ yrs"
)</f>
        <v>21-30</v>
      </c>
      <c r="T2664" s="26" t="str" cm="1">
        <f t="array" ref="T2664">_xlfn.IFS(
H2664&lt;1,"0-1",
H2664&lt;2,"1-2",
H2664&lt;3,"2-3",
H2664&lt;4,"3-4",
H2664&lt;5,"4-5",
TRUE,"5+"
)</f>
        <v>4-5</v>
      </c>
    </row>
    <row r="2665" spans="1:20" ht="15.6" x14ac:dyDescent="0.3">
      <c r="A2665" s="21">
        <v>2117</v>
      </c>
      <c r="B2665" s="22">
        <v>44</v>
      </c>
      <c r="C2665" s="22">
        <v>17</v>
      </c>
      <c r="D2665" s="22">
        <v>70</v>
      </c>
      <c r="E2665" s="23" t="str">
        <f t="shared" si="41"/>
        <v>51-100</v>
      </c>
      <c r="F2665" s="24">
        <v>94920</v>
      </c>
      <c r="G2665" s="22">
        <v>3</v>
      </c>
      <c r="H2665" s="22">
        <v>2.67</v>
      </c>
      <c r="I2665" s="22" t="s">
        <v>37</v>
      </c>
      <c r="J2665" s="22">
        <v>0</v>
      </c>
      <c r="K2665" s="22" t="s">
        <v>34</v>
      </c>
      <c r="L2665" s="22" t="s">
        <v>34</v>
      </c>
      <c r="M2665" s="22" t="s">
        <v>34</v>
      </c>
      <c r="N2665" s="22" t="s">
        <v>34</v>
      </c>
      <c r="O2665" s="22" t="s">
        <v>34</v>
      </c>
      <c r="P2665" s="25" t="str" cm="1">
        <f t="array" ref="P2665">_xlfn.IFS(
B2665&lt;30,"20-29",
B2665&lt;40,"30-39",
B2665&lt;50,"40-49",
B2665&lt;60,"50-59",
TRUE,"60+")</f>
        <v>40-49</v>
      </c>
      <c r="Q2665" s="25" t="str" cm="1">
        <f t="array" ref="Q2665">_xlfn.IFS(
D2665&lt;25,"0–24K",
D2665&lt;50,"25–49K",
D2665&lt;75,"50–74K",
D2665&lt;100,"75–99K",
D2665&lt;150,"100–149K",
D2665&lt;200,"150–199K",
TRUE,"200K+"
)</f>
        <v>50–74K</v>
      </c>
      <c r="R2665" s="25" t="str" cm="1">
        <f t="array" ref="R2665">_xlfn.IFS(
J2665=0,"No Mortgage",
J2665&lt;=100,"Low",
J2665&lt;=300,"Medium",
TRUE,"High"
)</f>
        <v>No Mortgage</v>
      </c>
      <c r="S2665" s="25" t="str" cm="1">
        <f t="array" ref="S2665">_xlfn.IFS(
C2665&lt;10,"0-10",
C2665&lt;20,"11-20",
C2665&lt;30,"21-30",
TRUE,"30+ yrs"
)</f>
        <v>11-20</v>
      </c>
      <c r="T2665" s="26" t="str" cm="1">
        <f t="array" ref="T2665">_xlfn.IFS(
H2665&lt;1,"0-1",
H2665&lt;2,"1-2",
H2665&lt;3,"2-3",
H2665&lt;4,"3-4",
H2665&lt;5,"4-5",
TRUE,"5+"
)</f>
        <v>2-3</v>
      </c>
    </row>
    <row r="2666" spans="1:20" ht="15.6" x14ac:dyDescent="0.3">
      <c r="A2666" s="21">
        <v>2126</v>
      </c>
      <c r="B2666" s="22">
        <v>44</v>
      </c>
      <c r="C2666" s="22">
        <v>20</v>
      </c>
      <c r="D2666" s="22">
        <v>93</v>
      </c>
      <c r="E2666" s="23" t="str">
        <f t="shared" si="41"/>
        <v>51-100</v>
      </c>
      <c r="F2666" s="24">
        <v>91910</v>
      </c>
      <c r="G2666" s="22">
        <v>4</v>
      </c>
      <c r="H2666" s="22">
        <v>0.8</v>
      </c>
      <c r="I2666" s="22" t="s">
        <v>33</v>
      </c>
      <c r="J2666" s="22">
        <v>101</v>
      </c>
      <c r="K2666" s="22" t="s">
        <v>34</v>
      </c>
      <c r="L2666" s="22" t="s">
        <v>34</v>
      </c>
      <c r="M2666" s="22" t="s">
        <v>34</v>
      </c>
      <c r="N2666" s="22" t="s">
        <v>35</v>
      </c>
      <c r="O2666" s="22" t="s">
        <v>34</v>
      </c>
      <c r="P2666" s="25" t="str" cm="1">
        <f t="array" ref="P2666">_xlfn.IFS(
B2666&lt;30,"20-29",
B2666&lt;40,"30-39",
B2666&lt;50,"40-49",
B2666&lt;60,"50-59",
TRUE,"60+")</f>
        <v>40-49</v>
      </c>
      <c r="Q2666" s="25" t="str" cm="1">
        <f t="array" ref="Q2666">_xlfn.IFS(
D2666&lt;25,"0–24K",
D2666&lt;50,"25–49K",
D2666&lt;75,"50–74K",
D2666&lt;100,"75–99K",
D2666&lt;150,"100–149K",
D2666&lt;200,"150–199K",
TRUE,"200K+"
)</f>
        <v>75–99K</v>
      </c>
      <c r="R2666" s="25" t="str" cm="1">
        <f t="array" ref="R2666">_xlfn.IFS(
J2666=0,"No Mortgage",
J2666&lt;=100,"Low",
J2666&lt;=300,"Medium",
TRUE,"High"
)</f>
        <v>Medium</v>
      </c>
      <c r="S2666" s="25" t="str" cm="1">
        <f t="array" ref="S2666">_xlfn.IFS(
C2666&lt;10,"0-10",
C2666&lt;20,"11-20",
C2666&lt;30,"21-30",
TRUE,"30+ yrs"
)</f>
        <v>21-30</v>
      </c>
      <c r="T2666" s="26" t="str" cm="1">
        <f t="array" ref="T2666">_xlfn.IFS(
H2666&lt;1,"0-1",
H2666&lt;2,"1-2",
H2666&lt;3,"2-3",
H2666&lt;4,"3-4",
H2666&lt;5,"4-5",
TRUE,"5+"
)</f>
        <v>0-1</v>
      </c>
    </row>
    <row r="2667" spans="1:20" ht="15.6" x14ac:dyDescent="0.3">
      <c r="A2667" s="21">
        <v>2127</v>
      </c>
      <c r="B2667" s="22">
        <v>44</v>
      </c>
      <c r="C2667" s="22">
        <v>19</v>
      </c>
      <c r="D2667" s="22">
        <v>83</v>
      </c>
      <c r="E2667" s="23" t="str">
        <f t="shared" si="41"/>
        <v>51-100</v>
      </c>
      <c r="F2667" s="24">
        <v>92121</v>
      </c>
      <c r="G2667" s="22">
        <v>4</v>
      </c>
      <c r="H2667" s="22">
        <v>0.4</v>
      </c>
      <c r="I2667" s="22" t="s">
        <v>33</v>
      </c>
      <c r="J2667" s="22">
        <v>141</v>
      </c>
      <c r="K2667" s="22" t="s">
        <v>34</v>
      </c>
      <c r="L2667" s="22" t="s">
        <v>34</v>
      </c>
      <c r="M2667" s="22" t="s">
        <v>34</v>
      </c>
      <c r="N2667" s="22" t="s">
        <v>34</v>
      </c>
      <c r="O2667" s="22" t="s">
        <v>34</v>
      </c>
      <c r="P2667" s="25" t="str" cm="1">
        <f t="array" ref="P2667">_xlfn.IFS(
B2667&lt;30,"20-29",
B2667&lt;40,"30-39",
B2667&lt;50,"40-49",
B2667&lt;60,"50-59",
TRUE,"60+")</f>
        <v>40-49</v>
      </c>
      <c r="Q2667" s="25" t="str" cm="1">
        <f t="array" ref="Q2667">_xlfn.IFS(
D2667&lt;25,"0–24K",
D2667&lt;50,"25–49K",
D2667&lt;75,"50–74K",
D2667&lt;100,"75–99K",
D2667&lt;150,"100–149K",
D2667&lt;200,"150–199K",
TRUE,"200K+"
)</f>
        <v>75–99K</v>
      </c>
      <c r="R2667" s="25" t="str" cm="1">
        <f t="array" ref="R2667">_xlfn.IFS(
J2667=0,"No Mortgage",
J2667&lt;=100,"Low",
J2667&lt;=300,"Medium",
TRUE,"High"
)</f>
        <v>Medium</v>
      </c>
      <c r="S2667" s="25" t="str" cm="1">
        <f t="array" ref="S2667">_xlfn.IFS(
C2667&lt;10,"0-10",
C2667&lt;20,"11-20",
C2667&lt;30,"21-30",
TRUE,"30+ yrs"
)</f>
        <v>11-20</v>
      </c>
      <c r="T2667" s="26" t="str" cm="1">
        <f t="array" ref="T2667">_xlfn.IFS(
H2667&lt;1,"0-1",
H2667&lt;2,"1-2",
H2667&lt;3,"2-3",
H2667&lt;4,"3-4",
H2667&lt;5,"4-5",
TRUE,"5+"
)</f>
        <v>0-1</v>
      </c>
    </row>
    <row r="2668" spans="1:20" ht="15.6" x14ac:dyDescent="0.3">
      <c r="A2668" s="21">
        <v>2358</v>
      </c>
      <c r="B2668" s="22">
        <v>44</v>
      </c>
      <c r="C2668" s="22">
        <v>19</v>
      </c>
      <c r="D2668" s="22">
        <v>34</v>
      </c>
      <c r="E2668" s="23" t="str">
        <f t="shared" si="41"/>
        <v>0-50</v>
      </c>
      <c r="F2668" s="24">
        <v>95005</v>
      </c>
      <c r="G2668" s="22">
        <v>4</v>
      </c>
      <c r="H2668" s="22">
        <v>0</v>
      </c>
      <c r="I2668" s="22" t="s">
        <v>37</v>
      </c>
      <c r="J2668" s="22">
        <v>0</v>
      </c>
      <c r="K2668" s="22" t="s">
        <v>34</v>
      </c>
      <c r="L2668" s="22" t="s">
        <v>34</v>
      </c>
      <c r="M2668" s="22" t="s">
        <v>34</v>
      </c>
      <c r="N2668" s="22" t="s">
        <v>34</v>
      </c>
      <c r="O2668" s="22" t="s">
        <v>34</v>
      </c>
      <c r="P2668" s="25" t="str" cm="1">
        <f t="array" ref="P2668">_xlfn.IFS(
B2668&lt;30,"20-29",
B2668&lt;40,"30-39",
B2668&lt;50,"40-49",
B2668&lt;60,"50-59",
TRUE,"60+")</f>
        <v>40-49</v>
      </c>
      <c r="Q2668" s="25" t="str" cm="1">
        <f t="array" ref="Q2668">_xlfn.IFS(
D2668&lt;25,"0–24K",
D2668&lt;50,"25–49K",
D2668&lt;75,"50–74K",
D2668&lt;100,"75–99K",
D2668&lt;150,"100–149K",
D2668&lt;200,"150–199K",
TRUE,"200K+"
)</f>
        <v>25–49K</v>
      </c>
      <c r="R2668" s="25" t="str" cm="1">
        <f t="array" ref="R2668">_xlfn.IFS(
J2668=0,"No Mortgage",
J2668&lt;=100,"Low",
J2668&lt;=300,"Medium",
TRUE,"High"
)</f>
        <v>No Mortgage</v>
      </c>
      <c r="S2668" s="25" t="str" cm="1">
        <f t="array" ref="S2668">_xlfn.IFS(
C2668&lt;10,"0-10",
C2668&lt;20,"11-20",
C2668&lt;30,"21-30",
TRUE,"30+ yrs"
)</f>
        <v>11-20</v>
      </c>
      <c r="T2668" s="26" t="str" cm="1">
        <f t="array" ref="T2668">_xlfn.IFS(
H2668&lt;1,"0-1",
H2668&lt;2,"1-2",
H2668&lt;3,"2-3",
H2668&lt;4,"3-4",
H2668&lt;5,"4-5",
TRUE,"5+"
)</f>
        <v>0-1</v>
      </c>
    </row>
    <row r="2669" spans="1:20" ht="15.6" x14ac:dyDescent="0.3">
      <c r="A2669" s="21">
        <v>2393</v>
      </c>
      <c r="B2669" s="22">
        <v>44</v>
      </c>
      <c r="C2669" s="22">
        <v>20</v>
      </c>
      <c r="D2669" s="22">
        <v>138</v>
      </c>
      <c r="E2669" s="23" t="str">
        <f t="shared" si="41"/>
        <v>100+</v>
      </c>
      <c r="F2669" s="24">
        <v>94143</v>
      </c>
      <c r="G2669" s="22">
        <v>2</v>
      </c>
      <c r="H2669" s="22">
        <v>3.3</v>
      </c>
      <c r="I2669" s="22" t="s">
        <v>33</v>
      </c>
      <c r="J2669" s="22">
        <v>0</v>
      </c>
      <c r="K2669" s="22" t="s">
        <v>34</v>
      </c>
      <c r="L2669" s="22" t="s">
        <v>34</v>
      </c>
      <c r="M2669" s="22" t="s">
        <v>34</v>
      </c>
      <c r="N2669" s="22" t="s">
        <v>34</v>
      </c>
      <c r="O2669" s="22" t="s">
        <v>35</v>
      </c>
      <c r="P2669" s="25" t="str" cm="1">
        <f t="array" ref="P2669">_xlfn.IFS(
B2669&lt;30,"20-29",
B2669&lt;40,"30-39",
B2669&lt;50,"40-49",
B2669&lt;60,"50-59",
TRUE,"60+")</f>
        <v>40-49</v>
      </c>
      <c r="Q2669" s="25" t="str" cm="1">
        <f t="array" ref="Q2669">_xlfn.IFS(
D2669&lt;25,"0–24K",
D2669&lt;50,"25–49K",
D2669&lt;75,"50–74K",
D2669&lt;100,"75–99K",
D2669&lt;150,"100–149K",
D2669&lt;200,"150–199K",
TRUE,"200K+"
)</f>
        <v>100–149K</v>
      </c>
      <c r="R2669" s="25" t="str" cm="1">
        <f t="array" ref="R2669">_xlfn.IFS(
J2669=0,"No Mortgage",
J2669&lt;=100,"Low",
J2669&lt;=300,"Medium",
TRUE,"High"
)</f>
        <v>No Mortgage</v>
      </c>
      <c r="S2669" s="25" t="str" cm="1">
        <f t="array" ref="S2669">_xlfn.IFS(
C2669&lt;10,"0-10",
C2669&lt;20,"11-20",
C2669&lt;30,"21-30",
TRUE,"30+ yrs"
)</f>
        <v>21-30</v>
      </c>
      <c r="T2669" s="26" t="str" cm="1">
        <f t="array" ref="T2669">_xlfn.IFS(
H2669&lt;1,"0-1",
H2669&lt;2,"1-2",
H2669&lt;3,"2-3",
H2669&lt;4,"3-4",
H2669&lt;5,"4-5",
TRUE,"5+"
)</f>
        <v>3-4</v>
      </c>
    </row>
    <row r="2670" spans="1:20" ht="15.6" x14ac:dyDescent="0.3">
      <c r="A2670" s="21">
        <v>2396</v>
      </c>
      <c r="B2670" s="22">
        <v>44</v>
      </c>
      <c r="C2670" s="22">
        <v>17</v>
      </c>
      <c r="D2670" s="22">
        <v>25</v>
      </c>
      <c r="E2670" s="23" t="str">
        <f t="shared" si="41"/>
        <v>0-50</v>
      </c>
      <c r="F2670" s="24">
        <v>95064</v>
      </c>
      <c r="G2670" s="22">
        <v>3</v>
      </c>
      <c r="H2670" s="22">
        <v>1</v>
      </c>
      <c r="I2670" s="22" t="s">
        <v>37</v>
      </c>
      <c r="J2670" s="22">
        <v>0</v>
      </c>
      <c r="K2670" s="22" t="s">
        <v>34</v>
      </c>
      <c r="L2670" s="22" t="s">
        <v>34</v>
      </c>
      <c r="M2670" s="22" t="s">
        <v>34</v>
      </c>
      <c r="N2670" s="22" t="s">
        <v>34</v>
      </c>
      <c r="O2670" s="22" t="s">
        <v>35</v>
      </c>
      <c r="P2670" s="25" t="str" cm="1">
        <f t="array" ref="P2670">_xlfn.IFS(
B2670&lt;30,"20-29",
B2670&lt;40,"30-39",
B2670&lt;50,"40-49",
B2670&lt;60,"50-59",
TRUE,"60+")</f>
        <v>40-49</v>
      </c>
      <c r="Q2670" s="25" t="str" cm="1">
        <f t="array" ref="Q2670">_xlfn.IFS(
D2670&lt;25,"0–24K",
D2670&lt;50,"25–49K",
D2670&lt;75,"50–74K",
D2670&lt;100,"75–99K",
D2670&lt;150,"100–149K",
D2670&lt;200,"150–199K",
TRUE,"200K+"
)</f>
        <v>25–49K</v>
      </c>
      <c r="R2670" s="25" t="str" cm="1">
        <f t="array" ref="R2670">_xlfn.IFS(
J2670=0,"No Mortgage",
J2670&lt;=100,"Low",
J2670&lt;=300,"Medium",
TRUE,"High"
)</f>
        <v>No Mortgage</v>
      </c>
      <c r="S2670" s="25" t="str" cm="1">
        <f t="array" ref="S2670">_xlfn.IFS(
C2670&lt;10,"0-10",
C2670&lt;20,"11-20",
C2670&lt;30,"21-30",
TRUE,"30+ yrs"
)</f>
        <v>11-20</v>
      </c>
      <c r="T2670" s="26" t="str" cm="1">
        <f t="array" ref="T2670">_xlfn.IFS(
H2670&lt;1,"0-1",
H2670&lt;2,"1-2",
H2670&lt;3,"2-3",
H2670&lt;4,"3-4",
H2670&lt;5,"4-5",
TRUE,"5+"
)</f>
        <v>1-2</v>
      </c>
    </row>
    <row r="2671" spans="1:20" ht="15.6" x14ac:dyDescent="0.3">
      <c r="A2671" s="21">
        <v>2448</v>
      </c>
      <c r="B2671" s="22">
        <v>44</v>
      </c>
      <c r="C2671" s="22">
        <v>19</v>
      </c>
      <c r="D2671" s="22">
        <v>201</v>
      </c>
      <c r="E2671" s="23" t="str">
        <f t="shared" si="41"/>
        <v>100+</v>
      </c>
      <c r="F2671" s="24">
        <v>95819</v>
      </c>
      <c r="G2671" s="22">
        <v>2</v>
      </c>
      <c r="H2671" s="22">
        <v>8.8000000000000007</v>
      </c>
      <c r="I2671" s="22" t="s">
        <v>33</v>
      </c>
      <c r="J2671" s="22">
        <v>0</v>
      </c>
      <c r="K2671" s="22" t="s">
        <v>34</v>
      </c>
      <c r="L2671" s="22" t="s">
        <v>34</v>
      </c>
      <c r="M2671" s="22" t="s">
        <v>34</v>
      </c>
      <c r="N2671" s="22" t="s">
        <v>35</v>
      </c>
      <c r="O2671" s="22" t="s">
        <v>35</v>
      </c>
      <c r="P2671" s="25" t="str" cm="1">
        <f t="array" ref="P2671">_xlfn.IFS(
B2671&lt;30,"20-29",
B2671&lt;40,"30-39",
B2671&lt;50,"40-49",
B2671&lt;60,"50-59",
TRUE,"60+")</f>
        <v>40-49</v>
      </c>
      <c r="Q2671" s="25" t="str" cm="1">
        <f t="array" ref="Q2671">_xlfn.IFS(
D2671&lt;25,"0–24K",
D2671&lt;50,"25–49K",
D2671&lt;75,"50–74K",
D2671&lt;100,"75–99K",
D2671&lt;150,"100–149K",
D2671&lt;200,"150–199K",
TRUE,"200K+"
)</f>
        <v>200K+</v>
      </c>
      <c r="R2671" s="25" t="str" cm="1">
        <f t="array" ref="R2671">_xlfn.IFS(
J2671=0,"No Mortgage",
J2671&lt;=100,"Low",
J2671&lt;=300,"Medium",
TRUE,"High"
)</f>
        <v>No Mortgage</v>
      </c>
      <c r="S2671" s="25" t="str" cm="1">
        <f t="array" ref="S2671">_xlfn.IFS(
C2671&lt;10,"0-10",
C2671&lt;20,"11-20",
C2671&lt;30,"21-30",
TRUE,"30+ yrs"
)</f>
        <v>11-20</v>
      </c>
      <c r="T2671" s="26" t="str" cm="1">
        <f t="array" ref="T2671">_xlfn.IFS(
H2671&lt;1,"0-1",
H2671&lt;2,"1-2",
H2671&lt;3,"2-3",
H2671&lt;4,"3-4",
H2671&lt;5,"4-5",
TRUE,"5+"
)</f>
        <v>5+</v>
      </c>
    </row>
    <row r="2672" spans="1:20" ht="15.6" x14ac:dyDescent="0.3">
      <c r="A2672" s="21">
        <v>2484</v>
      </c>
      <c r="B2672" s="22">
        <v>44</v>
      </c>
      <c r="C2672" s="22">
        <v>18</v>
      </c>
      <c r="D2672" s="22">
        <v>68</v>
      </c>
      <c r="E2672" s="23" t="str">
        <f t="shared" si="41"/>
        <v>51-100</v>
      </c>
      <c r="F2672" s="24">
        <v>93943</v>
      </c>
      <c r="G2672" s="22">
        <v>4</v>
      </c>
      <c r="H2672" s="22">
        <v>2.9</v>
      </c>
      <c r="I2672" s="22" t="s">
        <v>33</v>
      </c>
      <c r="J2672" s="22">
        <v>0</v>
      </c>
      <c r="K2672" s="22" t="s">
        <v>34</v>
      </c>
      <c r="L2672" s="22" t="s">
        <v>35</v>
      </c>
      <c r="M2672" s="22" t="s">
        <v>34</v>
      </c>
      <c r="N2672" s="22" t="s">
        <v>34</v>
      </c>
      <c r="O2672" s="22" t="s">
        <v>34</v>
      </c>
      <c r="P2672" s="25" t="str" cm="1">
        <f t="array" ref="P2672">_xlfn.IFS(
B2672&lt;30,"20-29",
B2672&lt;40,"30-39",
B2672&lt;50,"40-49",
B2672&lt;60,"50-59",
TRUE,"60+")</f>
        <v>40-49</v>
      </c>
      <c r="Q2672" s="25" t="str" cm="1">
        <f t="array" ref="Q2672">_xlfn.IFS(
D2672&lt;25,"0–24K",
D2672&lt;50,"25–49K",
D2672&lt;75,"50–74K",
D2672&lt;100,"75–99K",
D2672&lt;150,"100–149K",
D2672&lt;200,"150–199K",
TRUE,"200K+"
)</f>
        <v>50–74K</v>
      </c>
      <c r="R2672" s="25" t="str" cm="1">
        <f t="array" ref="R2672">_xlfn.IFS(
J2672=0,"No Mortgage",
J2672&lt;=100,"Low",
J2672&lt;=300,"Medium",
TRUE,"High"
)</f>
        <v>No Mortgage</v>
      </c>
      <c r="S2672" s="25" t="str" cm="1">
        <f t="array" ref="S2672">_xlfn.IFS(
C2672&lt;10,"0-10",
C2672&lt;20,"11-20",
C2672&lt;30,"21-30",
TRUE,"30+ yrs"
)</f>
        <v>11-20</v>
      </c>
      <c r="T2672" s="26" t="str" cm="1">
        <f t="array" ref="T2672">_xlfn.IFS(
H2672&lt;1,"0-1",
H2672&lt;2,"1-2",
H2672&lt;3,"2-3",
H2672&lt;4,"3-4",
H2672&lt;5,"4-5",
TRUE,"5+"
)</f>
        <v>2-3</v>
      </c>
    </row>
    <row r="2673" spans="1:20" ht="15.6" x14ac:dyDescent="0.3">
      <c r="A2673" s="21">
        <v>2502</v>
      </c>
      <c r="B2673" s="22">
        <v>44</v>
      </c>
      <c r="C2673" s="22">
        <v>18</v>
      </c>
      <c r="D2673" s="22">
        <v>90</v>
      </c>
      <c r="E2673" s="23" t="str">
        <f t="shared" si="41"/>
        <v>51-100</v>
      </c>
      <c r="F2673" s="24">
        <v>95616</v>
      </c>
      <c r="G2673" s="22">
        <v>4</v>
      </c>
      <c r="H2673" s="22">
        <v>2.6</v>
      </c>
      <c r="I2673" s="22" t="s">
        <v>36</v>
      </c>
      <c r="J2673" s="22">
        <v>0</v>
      </c>
      <c r="K2673" s="22" t="s">
        <v>34</v>
      </c>
      <c r="L2673" s="22" t="s">
        <v>34</v>
      </c>
      <c r="M2673" s="22" t="s">
        <v>34</v>
      </c>
      <c r="N2673" s="22" t="s">
        <v>35</v>
      </c>
      <c r="O2673" s="22" t="s">
        <v>34</v>
      </c>
      <c r="P2673" s="25" t="str" cm="1">
        <f t="array" ref="P2673">_xlfn.IFS(
B2673&lt;30,"20-29",
B2673&lt;40,"30-39",
B2673&lt;50,"40-49",
B2673&lt;60,"50-59",
TRUE,"60+")</f>
        <v>40-49</v>
      </c>
      <c r="Q2673" s="25" t="str" cm="1">
        <f t="array" ref="Q2673">_xlfn.IFS(
D2673&lt;25,"0–24K",
D2673&lt;50,"25–49K",
D2673&lt;75,"50–74K",
D2673&lt;100,"75–99K",
D2673&lt;150,"100–149K",
D2673&lt;200,"150–199K",
TRUE,"200K+"
)</f>
        <v>75–99K</v>
      </c>
      <c r="R2673" s="25" t="str" cm="1">
        <f t="array" ref="R2673">_xlfn.IFS(
J2673=0,"No Mortgage",
J2673&lt;=100,"Low",
J2673&lt;=300,"Medium",
TRUE,"High"
)</f>
        <v>No Mortgage</v>
      </c>
      <c r="S2673" s="25" t="str" cm="1">
        <f t="array" ref="S2673">_xlfn.IFS(
C2673&lt;10,"0-10",
C2673&lt;20,"11-20",
C2673&lt;30,"21-30",
TRUE,"30+ yrs"
)</f>
        <v>11-20</v>
      </c>
      <c r="T2673" s="26" t="str" cm="1">
        <f t="array" ref="T2673">_xlfn.IFS(
H2673&lt;1,"0-1",
H2673&lt;2,"1-2",
H2673&lt;3,"2-3",
H2673&lt;4,"3-4",
H2673&lt;5,"4-5",
TRUE,"5+"
)</f>
        <v>2-3</v>
      </c>
    </row>
    <row r="2674" spans="1:20" ht="15.6" x14ac:dyDescent="0.3">
      <c r="A2674" s="21">
        <v>2561</v>
      </c>
      <c r="B2674" s="22">
        <v>44</v>
      </c>
      <c r="C2674" s="22">
        <v>18</v>
      </c>
      <c r="D2674" s="22">
        <v>71</v>
      </c>
      <c r="E2674" s="23" t="str">
        <f t="shared" si="41"/>
        <v>51-100</v>
      </c>
      <c r="F2674" s="24">
        <v>93943</v>
      </c>
      <c r="G2674" s="22">
        <v>2</v>
      </c>
      <c r="H2674" s="22">
        <v>0.8</v>
      </c>
      <c r="I2674" s="22" t="s">
        <v>36</v>
      </c>
      <c r="J2674" s="22">
        <v>0</v>
      </c>
      <c r="K2674" s="22" t="s">
        <v>34</v>
      </c>
      <c r="L2674" s="22" t="s">
        <v>34</v>
      </c>
      <c r="M2674" s="22" t="s">
        <v>34</v>
      </c>
      <c r="N2674" s="22" t="s">
        <v>35</v>
      </c>
      <c r="O2674" s="22" t="s">
        <v>34</v>
      </c>
      <c r="P2674" s="25" t="str" cm="1">
        <f t="array" ref="P2674">_xlfn.IFS(
B2674&lt;30,"20-29",
B2674&lt;40,"30-39",
B2674&lt;50,"40-49",
B2674&lt;60,"50-59",
TRUE,"60+")</f>
        <v>40-49</v>
      </c>
      <c r="Q2674" s="25" t="str" cm="1">
        <f t="array" ref="Q2674">_xlfn.IFS(
D2674&lt;25,"0–24K",
D2674&lt;50,"25–49K",
D2674&lt;75,"50–74K",
D2674&lt;100,"75–99K",
D2674&lt;150,"100–149K",
D2674&lt;200,"150–199K",
TRUE,"200K+"
)</f>
        <v>50–74K</v>
      </c>
      <c r="R2674" s="25" t="str" cm="1">
        <f t="array" ref="R2674">_xlfn.IFS(
J2674=0,"No Mortgage",
J2674&lt;=100,"Low",
J2674&lt;=300,"Medium",
TRUE,"High"
)</f>
        <v>No Mortgage</v>
      </c>
      <c r="S2674" s="25" t="str" cm="1">
        <f t="array" ref="S2674">_xlfn.IFS(
C2674&lt;10,"0-10",
C2674&lt;20,"11-20",
C2674&lt;30,"21-30",
TRUE,"30+ yrs"
)</f>
        <v>11-20</v>
      </c>
      <c r="T2674" s="26" t="str" cm="1">
        <f t="array" ref="T2674">_xlfn.IFS(
H2674&lt;1,"0-1",
H2674&lt;2,"1-2",
H2674&lt;3,"2-3",
H2674&lt;4,"3-4",
H2674&lt;5,"4-5",
TRUE,"5+"
)</f>
        <v>0-1</v>
      </c>
    </row>
    <row r="2675" spans="1:20" ht="15.6" x14ac:dyDescent="0.3">
      <c r="A2675" s="21">
        <v>2600</v>
      </c>
      <c r="B2675" s="22">
        <v>44</v>
      </c>
      <c r="C2675" s="22">
        <v>20</v>
      </c>
      <c r="D2675" s="22">
        <v>71</v>
      </c>
      <c r="E2675" s="23" t="str">
        <f t="shared" si="41"/>
        <v>51-100</v>
      </c>
      <c r="F2675" s="24">
        <v>91006</v>
      </c>
      <c r="G2675" s="22">
        <v>4</v>
      </c>
      <c r="H2675" s="22">
        <v>2</v>
      </c>
      <c r="I2675" s="22" t="s">
        <v>36</v>
      </c>
      <c r="J2675" s="22">
        <v>0</v>
      </c>
      <c r="K2675" s="22" t="s">
        <v>34</v>
      </c>
      <c r="L2675" s="22" t="s">
        <v>34</v>
      </c>
      <c r="M2675" s="22" t="s">
        <v>34</v>
      </c>
      <c r="N2675" s="22" t="s">
        <v>34</v>
      </c>
      <c r="O2675" s="22" t="s">
        <v>35</v>
      </c>
      <c r="P2675" s="25" t="str" cm="1">
        <f t="array" ref="P2675">_xlfn.IFS(
B2675&lt;30,"20-29",
B2675&lt;40,"30-39",
B2675&lt;50,"40-49",
B2675&lt;60,"50-59",
TRUE,"60+")</f>
        <v>40-49</v>
      </c>
      <c r="Q2675" s="25" t="str" cm="1">
        <f t="array" ref="Q2675">_xlfn.IFS(
D2675&lt;25,"0–24K",
D2675&lt;50,"25–49K",
D2675&lt;75,"50–74K",
D2675&lt;100,"75–99K",
D2675&lt;150,"100–149K",
D2675&lt;200,"150–199K",
TRUE,"200K+"
)</f>
        <v>50–74K</v>
      </c>
      <c r="R2675" s="25" t="str" cm="1">
        <f t="array" ref="R2675">_xlfn.IFS(
J2675=0,"No Mortgage",
J2675&lt;=100,"Low",
J2675&lt;=300,"Medium",
TRUE,"High"
)</f>
        <v>No Mortgage</v>
      </c>
      <c r="S2675" s="25" t="str" cm="1">
        <f t="array" ref="S2675">_xlfn.IFS(
C2675&lt;10,"0-10",
C2675&lt;20,"11-20",
C2675&lt;30,"21-30",
TRUE,"30+ yrs"
)</f>
        <v>21-30</v>
      </c>
      <c r="T2675" s="26" t="str" cm="1">
        <f t="array" ref="T2675">_xlfn.IFS(
H2675&lt;1,"0-1",
H2675&lt;2,"1-2",
H2675&lt;3,"2-3",
H2675&lt;4,"3-4",
H2675&lt;5,"4-5",
TRUE,"5+"
)</f>
        <v>2-3</v>
      </c>
    </row>
    <row r="2676" spans="1:20" ht="15.6" x14ac:dyDescent="0.3">
      <c r="A2676" s="21">
        <v>2618</v>
      </c>
      <c r="B2676" s="22">
        <v>44</v>
      </c>
      <c r="C2676" s="22">
        <v>20</v>
      </c>
      <c r="D2676" s="22">
        <v>65</v>
      </c>
      <c r="E2676" s="23" t="str">
        <f t="shared" si="41"/>
        <v>51-100</v>
      </c>
      <c r="F2676" s="24">
        <v>92037</v>
      </c>
      <c r="G2676" s="22">
        <v>2</v>
      </c>
      <c r="H2676" s="22">
        <v>2.5</v>
      </c>
      <c r="I2676" s="22" t="s">
        <v>33</v>
      </c>
      <c r="J2676" s="22">
        <v>0</v>
      </c>
      <c r="K2676" s="22" t="s">
        <v>34</v>
      </c>
      <c r="L2676" s="22" t="s">
        <v>34</v>
      </c>
      <c r="M2676" s="22" t="s">
        <v>34</v>
      </c>
      <c r="N2676" s="22" t="s">
        <v>35</v>
      </c>
      <c r="O2676" s="22" t="s">
        <v>34</v>
      </c>
      <c r="P2676" s="25" t="str" cm="1">
        <f t="array" ref="P2676">_xlfn.IFS(
B2676&lt;30,"20-29",
B2676&lt;40,"30-39",
B2676&lt;50,"40-49",
B2676&lt;60,"50-59",
TRUE,"60+")</f>
        <v>40-49</v>
      </c>
      <c r="Q2676" s="25" t="str" cm="1">
        <f t="array" ref="Q2676">_xlfn.IFS(
D2676&lt;25,"0–24K",
D2676&lt;50,"25–49K",
D2676&lt;75,"50–74K",
D2676&lt;100,"75–99K",
D2676&lt;150,"100–149K",
D2676&lt;200,"150–199K",
TRUE,"200K+"
)</f>
        <v>50–74K</v>
      </c>
      <c r="R2676" s="25" t="str" cm="1">
        <f t="array" ref="R2676">_xlfn.IFS(
J2676=0,"No Mortgage",
J2676&lt;=100,"Low",
J2676&lt;=300,"Medium",
TRUE,"High"
)</f>
        <v>No Mortgage</v>
      </c>
      <c r="S2676" s="25" t="str" cm="1">
        <f t="array" ref="S2676">_xlfn.IFS(
C2676&lt;10,"0-10",
C2676&lt;20,"11-20",
C2676&lt;30,"21-30",
TRUE,"30+ yrs"
)</f>
        <v>21-30</v>
      </c>
      <c r="T2676" s="26" t="str" cm="1">
        <f t="array" ref="T2676">_xlfn.IFS(
H2676&lt;1,"0-1",
H2676&lt;2,"1-2",
H2676&lt;3,"2-3",
H2676&lt;4,"3-4",
H2676&lt;5,"4-5",
TRUE,"5+"
)</f>
        <v>2-3</v>
      </c>
    </row>
    <row r="2677" spans="1:20" ht="15.6" x14ac:dyDescent="0.3">
      <c r="A2677" s="21">
        <v>2630</v>
      </c>
      <c r="B2677" s="22">
        <v>44</v>
      </c>
      <c r="C2677" s="22">
        <v>18</v>
      </c>
      <c r="D2677" s="22">
        <v>18</v>
      </c>
      <c r="E2677" s="23" t="str">
        <f t="shared" si="41"/>
        <v>0-50</v>
      </c>
      <c r="F2677" s="24">
        <v>93943</v>
      </c>
      <c r="G2677" s="22">
        <v>2</v>
      </c>
      <c r="H2677" s="22">
        <v>0.1</v>
      </c>
      <c r="I2677" s="22" t="s">
        <v>36</v>
      </c>
      <c r="J2677" s="22">
        <v>0</v>
      </c>
      <c r="K2677" s="22" t="s">
        <v>34</v>
      </c>
      <c r="L2677" s="22" t="s">
        <v>34</v>
      </c>
      <c r="M2677" s="22" t="s">
        <v>34</v>
      </c>
      <c r="N2677" s="22" t="s">
        <v>35</v>
      </c>
      <c r="O2677" s="22" t="s">
        <v>34</v>
      </c>
      <c r="P2677" s="25" t="str" cm="1">
        <f t="array" ref="P2677">_xlfn.IFS(
B2677&lt;30,"20-29",
B2677&lt;40,"30-39",
B2677&lt;50,"40-49",
B2677&lt;60,"50-59",
TRUE,"60+")</f>
        <v>40-49</v>
      </c>
      <c r="Q2677" s="25" t="str" cm="1">
        <f t="array" ref="Q2677">_xlfn.IFS(
D2677&lt;25,"0–24K",
D2677&lt;50,"25–49K",
D2677&lt;75,"50–74K",
D2677&lt;100,"75–99K",
D2677&lt;150,"100–149K",
D2677&lt;200,"150–199K",
TRUE,"200K+"
)</f>
        <v>0–24K</v>
      </c>
      <c r="R2677" s="25" t="str" cm="1">
        <f t="array" ref="R2677">_xlfn.IFS(
J2677=0,"No Mortgage",
J2677&lt;=100,"Low",
J2677&lt;=300,"Medium",
TRUE,"High"
)</f>
        <v>No Mortgage</v>
      </c>
      <c r="S2677" s="25" t="str" cm="1">
        <f t="array" ref="S2677">_xlfn.IFS(
C2677&lt;10,"0-10",
C2677&lt;20,"11-20",
C2677&lt;30,"21-30",
TRUE,"30+ yrs"
)</f>
        <v>11-20</v>
      </c>
      <c r="T2677" s="26" t="str" cm="1">
        <f t="array" ref="T2677">_xlfn.IFS(
H2677&lt;1,"0-1",
H2677&lt;2,"1-2",
H2677&lt;3,"2-3",
H2677&lt;4,"3-4",
H2677&lt;5,"4-5",
TRUE,"5+"
)</f>
        <v>0-1</v>
      </c>
    </row>
    <row r="2678" spans="1:20" ht="15.6" x14ac:dyDescent="0.3">
      <c r="A2678" s="21">
        <v>2677</v>
      </c>
      <c r="B2678" s="22">
        <v>44</v>
      </c>
      <c r="C2678" s="22">
        <v>20</v>
      </c>
      <c r="D2678" s="22">
        <v>122</v>
      </c>
      <c r="E2678" s="23" t="str">
        <f t="shared" si="41"/>
        <v>100+</v>
      </c>
      <c r="F2678" s="24">
        <v>91765</v>
      </c>
      <c r="G2678" s="22">
        <v>1</v>
      </c>
      <c r="H2678" s="22">
        <v>0.3</v>
      </c>
      <c r="I2678" s="22" t="s">
        <v>33</v>
      </c>
      <c r="J2678" s="22">
        <v>0</v>
      </c>
      <c r="K2678" s="22" t="s">
        <v>34</v>
      </c>
      <c r="L2678" s="22" t="s">
        <v>35</v>
      </c>
      <c r="M2678" s="22" t="s">
        <v>34</v>
      </c>
      <c r="N2678" s="22" t="s">
        <v>35</v>
      </c>
      <c r="O2678" s="22" t="s">
        <v>34</v>
      </c>
      <c r="P2678" s="25" t="str" cm="1">
        <f t="array" ref="P2678">_xlfn.IFS(
B2678&lt;30,"20-29",
B2678&lt;40,"30-39",
B2678&lt;50,"40-49",
B2678&lt;60,"50-59",
TRUE,"60+")</f>
        <v>40-49</v>
      </c>
      <c r="Q2678" s="25" t="str" cm="1">
        <f t="array" ref="Q2678">_xlfn.IFS(
D2678&lt;25,"0–24K",
D2678&lt;50,"25–49K",
D2678&lt;75,"50–74K",
D2678&lt;100,"75–99K",
D2678&lt;150,"100–149K",
D2678&lt;200,"150–199K",
TRUE,"200K+"
)</f>
        <v>100–149K</v>
      </c>
      <c r="R2678" s="25" t="str" cm="1">
        <f t="array" ref="R2678">_xlfn.IFS(
J2678=0,"No Mortgage",
J2678&lt;=100,"Low",
J2678&lt;=300,"Medium",
TRUE,"High"
)</f>
        <v>No Mortgage</v>
      </c>
      <c r="S2678" s="25" t="str" cm="1">
        <f t="array" ref="S2678">_xlfn.IFS(
C2678&lt;10,"0-10",
C2678&lt;20,"11-20",
C2678&lt;30,"21-30",
TRUE,"30+ yrs"
)</f>
        <v>21-30</v>
      </c>
      <c r="T2678" s="26" t="str" cm="1">
        <f t="array" ref="T2678">_xlfn.IFS(
H2678&lt;1,"0-1",
H2678&lt;2,"1-2",
H2678&lt;3,"2-3",
H2678&lt;4,"3-4",
H2678&lt;5,"4-5",
TRUE,"5+"
)</f>
        <v>0-1</v>
      </c>
    </row>
    <row r="2679" spans="1:20" ht="15.6" x14ac:dyDescent="0.3">
      <c r="A2679" s="21">
        <v>2714</v>
      </c>
      <c r="B2679" s="22">
        <v>44</v>
      </c>
      <c r="C2679" s="22">
        <v>18</v>
      </c>
      <c r="D2679" s="22">
        <v>129</v>
      </c>
      <c r="E2679" s="23" t="str">
        <f t="shared" si="41"/>
        <v>100+</v>
      </c>
      <c r="F2679" s="24">
        <v>92028</v>
      </c>
      <c r="G2679" s="22">
        <v>1</v>
      </c>
      <c r="H2679" s="22">
        <v>5.7</v>
      </c>
      <c r="I2679" s="22" t="s">
        <v>33</v>
      </c>
      <c r="J2679" s="22">
        <v>0</v>
      </c>
      <c r="K2679" s="22" t="s">
        <v>34</v>
      </c>
      <c r="L2679" s="22" t="s">
        <v>34</v>
      </c>
      <c r="M2679" s="22" t="s">
        <v>34</v>
      </c>
      <c r="N2679" s="22" t="s">
        <v>35</v>
      </c>
      <c r="O2679" s="22" t="s">
        <v>34</v>
      </c>
      <c r="P2679" s="25" t="str" cm="1">
        <f t="array" ref="P2679">_xlfn.IFS(
B2679&lt;30,"20-29",
B2679&lt;40,"30-39",
B2679&lt;50,"40-49",
B2679&lt;60,"50-59",
TRUE,"60+")</f>
        <v>40-49</v>
      </c>
      <c r="Q2679" s="25" t="str" cm="1">
        <f t="array" ref="Q2679">_xlfn.IFS(
D2679&lt;25,"0–24K",
D2679&lt;50,"25–49K",
D2679&lt;75,"50–74K",
D2679&lt;100,"75–99K",
D2679&lt;150,"100–149K",
D2679&lt;200,"150–199K",
TRUE,"200K+"
)</f>
        <v>100–149K</v>
      </c>
      <c r="R2679" s="25" t="str" cm="1">
        <f t="array" ref="R2679">_xlfn.IFS(
J2679=0,"No Mortgage",
J2679&lt;=100,"Low",
J2679&lt;=300,"Medium",
TRUE,"High"
)</f>
        <v>No Mortgage</v>
      </c>
      <c r="S2679" s="25" t="str" cm="1">
        <f t="array" ref="S2679">_xlfn.IFS(
C2679&lt;10,"0-10",
C2679&lt;20,"11-20",
C2679&lt;30,"21-30",
TRUE,"30+ yrs"
)</f>
        <v>11-20</v>
      </c>
      <c r="T2679" s="26" t="str" cm="1">
        <f t="array" ref="T2679">_xlfn.IFS(
H2679&lt;1,"0-1",
H2679&lt;2,"1-2",
H2679&lt;3,"2-3",
H2679&lt;4,"3-4",
H2679&lt;5,"4-5",
TRUE,"5+"
)</f>
        <v>5+</v>
      </c>
    </row>
    <row r="2680" spans="1:20" ht="15.6" x14ac:dyDescent="0.3">
      <c r="A2680" s="21">
        <v>2792</v>
      </c>
      <c r="B2680" s="22">
        <v>44</v>
      </c>
      <c r="C2680" s="22">
        <v>20</v>
      </c>
      <c r="D2680" s="22">
        <v>182</v>
      </c>
      <c r="E2680" s="23" t="str">
        <f t="shared" si="41"/>
        <v>100+</v>
      </c>
      <c r="F2680" s="24">
        <v>94710</v>
      </c>
      <c r="G2680" s="22">
        <v>2</v>
      </c>
      <c r="H2680" s="22">
        <v>7.6</v>
      </c>
      <c r="I2680" s="22" t="s">
        <v>33</v>
      </c>
      <c r="J2680" s="22">
        <v>0</v>
      </c>
      <c r="K2680" s="22" t="s">
        <v>34</v>
      </c>
      <c r="L2680" s="22" t="s">
        <v>34</v>
      </c>
      <c r="M2680" s="22" t="s">
        <v>34</v>
      </c>
      <c r="N2680" s="22" t="s">
        <v>34</v>
      </c>
      <c r="O2680" s="22" t="s">
        <v>34</v>
      </c>
      <c r="P2680" s="25" t="str" cm="1">
        <f t="array" ref="P2680">_xlfn.IFS(
B2680&lt;30,"20-29",
B2680&lt;40,"30-39",
B2680&lt;50,"40-49",
B2680&lt;60,"50-59",
TRUE,"60+")</f>
        <v>40-49</v>
      </c>
      <c r="Q2680" s="25" t="str" cm="1">
        <f t="array" ref="Q2680">_xlfn.IFS(
D2680&lt;25,"0–24K",
D2680&lt;50,"25–49K",
D2680&lt;75,"50–74K",
D2680&lt;100,"75–99K",
D2680&lt;150,"100–149K",
D2680&lt;200,"150–199K",
TRUE,"200K+"
)</f>
        <v>150–199K</v>
      </c>
      <c r="R2680" s="25" t="str" cm="1">
        <f t="array" ref="R2680">_xlfn.IFS(
J2680=0,"No Mortgage",
J2680&lt;=100,"Low",
J2680&lt;=300,"Medium",
TRUE,"High"
)</f>
        <v>No Mortgage</v>
      </c>
      <c r="S2680" s="25" t="str" cm="1">
        <f t="array" ref="S2680">_xlfn.IFS(
C2680&lt;10,"0-10",
C2680&lt;20,"11-20",
C2680&lt;30,"21-30",
TRUE,"30+ yrs"
)</f>
        <v>21-30</v>
      </c>
      <c r="T2680" s="26" t="str" cm="1">
        <f t="array" ref="T2680">_xlfn.IFS(
H2680&lt;1,"0-1",
H2680&lt;2,"1-2",
H2680&lt;3,"2-3",
H2680&lt;4,"3-4",
H2680&lt;5,"4-5",
TRUE,"5+"
)</f>
        <v>5+</v>
      </c>
    </row>
    <row r="2681" spans="1:20" ht="15.6" x14ac:dyDescent="0.3">
      <c r="A2681" s="21">
        <v>2848</v>
      </c>
      <c r="B2681" s="22">
        <v>44</v>
      </c>
      <c r="C2681" s="22">
        <v>18</v>
      </c>
      <c r="D2681" s="22">
        <v>21</v>
      </c>
      <c r="E2681" s="23" t="str">
        <f t="shared" si="41"/>
        <v>0-50</v>
      </c>
      <c r="F2681" s="24">
        <v>90840</v>
      </c>
      <c r="G2681" s="22">
        <v>1</v>
      </c>
      <c r="H2681" s="22">
        <v>0.2</v>
      </c>
      <c r="I2681" s="22" t="s">
        <v>33</v>
      </c>
      <c r="J2681" s="22">
        <v>0</v>
      </c>
      <c r="K2681" s="22" t="s">
        <v>34</v>
      </c>
      <c r="L2681" s="22" t="s">
        <v>34</v>
      </c>
      <c r="M2681" s="22" t="s">
        <v>34</v>
      </c>
      <c r="N2681" s="22" t="s">
        <v>35</v>
      </c>
      <c r="O2681" s="22" t="s">
        <v>34</v>
      </c>
      <c r="P2681" s="25" t="str" cm="1">
        <f t="array" ref="P2681">_xlfn.IFS(
B2681&lt;30,"20-29",
B2681&lt;40,"30-39",
B2681&lt;50,"40-49",
B2681&lt;60,"50-59",
TRUE,"60+")</f>
        <v>40-49</v>
      </c>
      <c r="Q2681" s="25" t="str" cm="1">
        <f t="array" ref="Q2681">_xlfn.IFS(
D2681&lt;25,"0–24K",
D2681&lt;50,"25–49K",
D2681&lt;75,"50–74K",
D2681&lt;100,"75–99K",
D2681&lt;150,"100–149K",
D2681&lt;200,"150–199K",
TRUE,"200K+"
)</f>
        <v>0–24K</v>
      </c>
      <c r="R2681" s="25" t="str" cm="1">
        <f t="array" ref="R2681">_xlfn.IFS(
J2681=0,"No Mortgage",
J2681&lt;=100,"Low",
J2681&lt;=300,"Medium",
TRUE,"High"
)</f>
        <v>No Mortgage</v>
      </c>
      <c r="S2681" s="25" t="str" cm="1">
        <f t="array" ref="S2681">_xlfn.IFS(
C2681&lt;10,"0-10",
C2681&lt;20,"11-20",
C2681&lt;30,"21-30",
TRUE,"30+ yrs"
)</f>
        <v>11-20</v>
      </c>
      <c r="T2681" s="26" t="str" cm="1">
        <f t="array" ref="T2681">_xlfn.IFS(
H2681&lt;1,"0-1",
H2681&lt;2,"1-2",
H2681&lt;3,"2-3",
H2681&lt;4,"3-4",
H2681&lt;5,"4-5",
TRUE,"5+"
)</f>
        <v>0-1</v>
      </c>
    </row>
    <row r="2682" spans="1:20" ht="15.6" x14ac:dyDescent="0.3">
      <c r="A2682" s="21">
        <v>2913</v>
      </c>
      <c r="B2682" s="22">
        <v>44</v>
      </c>
      <c r="C2682" s="22">
        <v>20</v>
      </c>
      <c r="D2682" s="22">
        <v>130</v>
      </c>
      <c r="E2682" s="23" t="str">
        <f t="shared" si="41"/>
        <v>100+</v>
      </c>
      <c r="F2682" s="24">
        <v>90291</v>
      </c>
      <c r="G2682" s="22">
        <v>4</v>
      </c>
      <c r="H2682" s="22">
        <v>3.2</v>
      </c>
      <c r="I2682" s="22" t="s">
        <v>37</v>
      </c>
      <c r="J2682" s="22">
        <v>0</v>
      </c>
      <c r="K2682" s="22" t="s">
        <v>35</v>
      </c>
      <c r="L2682" s="22" t="s">
        <v>34</v>
      </c>
      <c r="M2682" s="22" t="s">
        <v>34</v>
      </c>
      <c r="N2682" s="22" t="s">
        <v>34</v>
      </c>
      <c r="O2682" s="22" t="s">
        <v>34</v>
      </c>
      <c r="P2682" s="25" t="str" cm="1">
        <f t="array" ref="P2682">_xlfn.IFS(
B2682&lt;30,"20-29",
B2682&lt;40,"30-39",
B2682&lt;50,"40-49",
B2682&lt;60,"50-59",
TRUE,"60+")</f>
        <v>40-49</v>
      </c>
      <c r="Q2682" s="25" t="str" cm="1">
        <f t="array" ref="Q2682">_xlfn.IFS(
D2682&lt;25,"0–24K",
D2682&lt;50,"25–49K",
D2682&lt;75,"50–74K",
D2682&lt;100,"75–99K",
D2682&lt;150,"100–149K",
D2682&lt;200,"150–199K",
TRUE,"200K+"
)</f>
        <v>100–149K</v>
      </c>
      <c r="R2682" s="25" t="str" cm="1">
        <f t="array" ref="R2682">_xlfn.IFS(
J2682=0,"No Mortgage",
J2682&lt;=100,"Low",
J2682&lt;=300,"Medium",
TRUE,"High"
)</f>
        <v>No Mortgage</v>
      </c>
      <c r="S2682" s="25" t="str" cm="1">
        <f t="array" ref="S2682">_xlfn.IFS(
C2682&lt;10,"0-10",
C2682&lt;20,"11-20",
C2682&lt;30,"21-30",
TRUE,"30+ yrs"
)</f>
        <v>21-30</v>
      </c>
      <c r="T2682" s="26" t="str" cm="1">
        <f t="array" ref="T2682">_xlfn.IFS(
H2682&lt;1,"0-1",
H2682&lt;2,"1-2",
H2682&lt;3,"2-3",
H2682&lt;4,"3-4",
H2682&lt;5,"4-5",
TRUE,"5+"
)</f>
        <v>3-4</v>
      </c>
    </row>
    <row r="2683" spans="1:20" ht="15.6" x14ac:dyDescent="0.3">
      <c r="A2683" s="21">
        <v>2949</v>
      </c>
      <c r="B2683" s="22">
        <v>44</v>
      </c>
      <c r="C2683" s="22">
        <v>18</v>
      </c>
      <c r="D2683" s="22">
        <v>14</v>
      </c>
      <c r="E2683" s="23" t="str">
        <f t="shared" si="41"/>
        <v>0-50</v>
      </c>
      <c r="F2683" s="24">
        <v>94720</v>
      </c>
      <c r="G2683" s="22">
        <v>2</v>
      </c>
      <c r="H2683" s="22">
        <v>0.1</v>
      </c>
      <c r="I2683" s="22" t="s">
        <v>36</v>
      </c>
      <c r="J2683" s="22">
        <v>98</v>
      </c>
      <c r="K2683" s="22" t="s">
        <v>34</v>
      </c>
      <c r="L2683" s="22" t="s">
        <v>34</v>
      </c>
      <c r="M2683" s="22" t="s">
        <v>34</v>
      </c>
      <c r="N2683" s="22" t="s">
        <v>34</v>
      </c>
      <c r="O2683" s="22" t="s">
        <v>35</v>
      </c>
      <c r="P2683" s="25" t="str" cm="1">
        <f t="array" ref="P2683">_xlfn.IFS(
B2683&lt;30,"20-29",
B2683&lt;40,"30-39",
B2683&lt;50,"40-49",
B2683&lt;60,"50-59",
TRUE,"60+")</f>
        <v>40-49</v>
      </c>
      <c r="Q2683" s="25" t="str" cm="1">
        <f t="array" ref="Q2683">_xlfn.IFS(
D2683&lt;25,"0–24K",
D2683&lt;50,"25–49K",
D2683&lt;75,"50–74K",
D2683&lt;100,"75–99K",
D2683&lt;150,"100–149K",
D2683&lt;200,"150–199K",
TRUE,"200K+"
)</f>
        <v>0–24K</v>
      </c>
      <c r="R2683" s="25" t="str" cm="1">
        <f t="array" ref="R2683">_xlfn.IFS(
J2683=0,"No Mortgage",
J2683&lt;=100,"Low",
J2683&lt;=300,"Medium",
TRUE,"High"
)</f>
        <v>Low</v>
      </c>
      <c r="S2683" s="25" t="str" cm="1">
        <f t="array" ref="S2683">_xlfn.IFS(
C2683&lt;10,"0-10",
C2683&lt;20,"11-20",
C2683&lt;30,"21-30",
TRUE,"30+ yrs"
)</f>
        <v>11-20</v>
      </c>
      <c r="T2683" s="26" t="str" cm="1">
        <f t="array" ref="T2683">_xlfn.IFS(
H2683&lt;1,"0-1",
H2683&lt;2,"1-2",
H2683&lt;3,"2-3",
H2683&lt;4,"3-4",
H2683&lt;5,"4-5",
TRUE,"5+"
)</f>
        <v>0-1</v>
      </c>
    </row>
    <row r="2684" spans="1:20" ht="15.6" x14ac:dyDescent="0.3">
      <c r="A2684" s="21">
        <v>2969</v>
      </c>
      <c r="B2684" s="22">
        <v>44</v>
      </c>
      <c r="C2684" s="22">
        <v>18</v>
      </c>
      <c r="D2684" s="22">
        <v>162</v>
      </c>
      <c r="E2684" s="23" t="str">
        <f t="shared" si="41"/>
        <v>100+</v>
      </c>
      <c r="F2684" s="24">
        <v>90840</v>
      </c>
      <c r="G2684" s="22">
        <v>4</v>
      </c>
      <c r="H2684" s="22">
        <v>1.3</v>
      </c>
      <c r="I2684" s="22" t="s">
        <v>33</v>
      </c>
      <c r="J2684" s="22">
        <v>301</v>
      </c>
      <c r="K2684" s="22" t="s">
        <v>35</v>
      </c>
      <c r="L2684" s="22" t="s">
        <v>34</v>
      </c>
      <c r="M2684" s="22" t="s">
        <v>34</v>
      </c>
      <c r="N2684" s="22" t="s">
        <v>34</v>
      </c>
      <c r="O2684" s="22" t="s">
        <v>34</v>
      </c>
      <c r="P2684" s="25" t="str" cm="1">
        <f t="array" ref="P2684">_xlfn.IFS(
B2684&lt;30,"20-29",
B2684&lt;40,"30-39",
B2684&lt;50,"40-49",
B2684&lt;60,"50-59",
TRUE,"60+")</f>
        <v>40-49</v>
      </c>
      <c r="Q2684" s="25" t="str" cm="1">
        <f t="array" ref="Q2684">_xlfn.IFS(
D2684&lt;25,"0–24K",
D2684&lt;50,"25–49K",
D2684&lt;75,"50–74K",
D2684&lt;100,"75–99K",
D2684&lt;150,"100–149K",
D2684&lt;200,"150–199K",
TRUE,"200K+"
)</f>
        <v>150–199K</v>
      </c>
      <c r="R2684" s="25" t="str" cm="1">
        <f t="array" ref="R2684">_xlfn.IFS(
J2684=0,"No Mortgage",
J2684&lt;=100,"Low",
J2684&lt;=300,"Medium",
TRUE,"High"
)</f>
        <v>High</v>
      </c>
      <c r="S2684" s="25" t="str" cm="1">
        <f t="array" ref="S2684">_xlfn.IFS(
C2684&lt;10,"0-10",
C2684&lt;20,"11-20",
C2684&lt;30,"21-30",
TRUE,"30+ yrs"
)</f>
        <v>11-20</v>
      </c>
      <c r="T2684" s="26" t="str" cm="1">
        <f t="array" ref="T2684">_xlfn.IFS(
H2684&lt;1,"0-1",
H2684&lt;2,"1-2",
H2684&lt;3,"2-3",
H2684&lt;4,"3-4",
H2684&lt;5,"4-5",
TRUE,"5+"
)</f>
        <v>1-2</v>
      </c>
    </row>
    <row r="2685" spans="1:20" ht="15.6" x14ac:dyDescent="0.3">
      <c r="A2685" s="21">
        <v>3016</v>
      </c>
      <c r="B2685" s="22">
        <v>44</v>
      </c>
      <c r="C2685" s="22">
        <v>18</v>
      </c>
      <c r="D2685" s="22">
        <v>68</v>
      </c>
      <c r="E2685" s="23" t="str">
        <f t="shared" si="41"/>
        <v>51-100</v>
      </c>
      <c r="F2685" s="24">
        <v>92673</v>
      </c>
      <c r="G2685" s="22">
        <v>4</v>
      </c>
      <c r="H2685" s="22">
        <v>2.9</v>
      </c>
      <c r="I2685" s="22" t="s">
        <v>33</v>
      </c>
      <c r="J2685" s="22">
        <v>0</v>
      </c>
      <c r="K2685" s="22" t="s">
        <v>34</v>
      </c>
      <c r="L2685" s="22" t="s">
        <v>35</v>
      </c>
      <c r="M2685" s="22" t="s">
        <v>34</v>
      </c>
      <c r="N2685" s="22" t="s">
        <v>34</v>
      </c>
      <c r="O2685" s="22" t="s">
        <v>35</v>
      </c>
      <c r="P2685" s="25" t="str" cm="1">
        <f t="array" ref="P2685">_xlfn.IFS(
B2685&lt;30,"20-29",
B2685&lt;40,"30-39",
B2685&lt;50,"40-49",
B2685&lt;60,"50-59",
TRUE,"60+")</f>
        <v>40-49</v>
      </c>
      <c r="Q2685" s="25" t="str" cm="1">
        <f t="array" ref="Q2685">_xlfn.IFS(
D2685&lt;25,"0–24K",
D2685&lt;50,"25–49K",
D2685&lt;75,"50–74K",
D2685&lt;100,"75–99K",
D2685&lt;150,"100–149K",
D2685&lt;200,"150–199K",
TRUE,"200K+"
)</f>
        <v>50–74K</v>
      </c>
      <c r="R2685" s="25" t="str" cm="1">
        <f t="array" ref="R2685">_xlfn.IFS(
J2685=0,"No Mortgage",
J2685&lt;=100,"Low",
J2685&lt;=300,"Medium",
TRUE,"High"
)</f>
        <v>No Mortgage</v>
      </c>
      <c r="S2685" s="25" t="str" cm="1">
        <f t="array" ref="S2685">_xlfn.IFS(
C2685&lt;10,"0-10",
C2685&lt;20,"11-20",
C2685&lt;30,"21-30",
TRUE,"30+ yrs"
)</f>
        <v>11-20</v>
      </c>
      <c r="T2685" s="26" t="str" cm="1">
        <f t="array" ref="T2685">_xlfn.IFS(
H2685&lt;1,"0-1",
H2685&lt;2,"1-2",
H2685&lt;3,"2-3",
H2685&lt;4,"3-4",
H2685&lt;5,"4-5",
TRUE,"5+"
)</f>
        <v>2-3</v>
      </c>
    </row>
    <row r="2686" spans="1:20" ht="15.6" x14ac:dyDescent="0.3">
      <c r="A2686" s="21">
        <v>3021</v>
      </c>
      <c r="B2686" s="22">
        <v>44</v>
      </c>
      <c r="C2686" s="22">
        <v>20</v>
      </c>
      <c r="D2686" s="22">
        <v>151</v>
      </c>
      <c r="E2686" s="23" t="str">
        <f t="shared" si="41"/>
        <v>100+</v>
      </c>
      <c r="F2686" s="24">
        <v>95193</v>
      </c>
      <c r="G2686" s="22">
        <v>1</v>
      </c>
      <c r="H2686" s="22">
        <v>3.5</v>
      </c>
      <c r="I2686" s="22" t="s">
        <v>33</v>
      </c>
      <c r="J2686" s="22">
        <v>392</v>
      </c>
      <c r="K2686" s="22" t="s">
        <v>34</v>
      </c>
      <c r="L2686" s="22" t="s">
        <v>34</v>
      </c>
      <c r="M2686" s="22" t="s">
        <v>34</v>
      </c>
      <c r="N2686" s="22" t="s">
        <v>35</v>
      </c>
      <c r="O2686" s="22" t="s">
        <v>34</v>
      </c>
      <c r="P2686" s="25" t="str" cm="1">
        <f t="array" ref="P2686">_xlfn.IFS(
B2686&lt;30,"20-29",
B2686&lt;40,"30-39",
B2686&lt;50,"40-49",
B2686&lt;60,"50-59",
TRUE,"60+")</f>
        <v>40-49</v>
      </c>
      <c r="Q2686" s="25" t="str" cm="1">
        <f t="array" ref="Q2686">_xlfn.IFS(
D2686&lt;25,"0–24K",
D2686&lt;50,"25–49K",
D2686&lt;75,"50–74K",
D2686&lt;100,"75–99K",
D2686&lt;150,"100–149K",
D2686&lt;200,"150–199K",
TRUE,"200K+"
)</f>
        <v>150–199K</v>
      </c>
      <c r="R2686" s="25" t="str" cm="1">
        <f t="array" ref="R2686">_xlfn.IFS(
J2686=0,"No Mortgage",
J2686&lt;=100,"Low",
J2686&lt;=300,"Medium",
TRUE,"High"
)</f>
        <v>High</v>
      </c>
      <c r="S2686" s="25" t="str" cm="1">
        <f t="array" ref="S2686">_xlfn.IFS(
C2686&lt;10,"0-10",
C2686&lt;20,"11-20",
C2686&lt;30,"21-30",
TRUE,"30+ yrs"
)</f>
        <v>21-30</v>
      </c>
      <c r="T2686" s="26" t="str" cm="1">
        <f t="array" ref="T2686">_xlfn.IFS(
H2686&lt;1,"0-1",
H2686&lt;2,"1-2",
H2686&lt;3,"2-3",
H2686&lt;4,"3-4",
H2686&lt;5,"4-5",
TRUE,"5+"
)</f>
        <v>3-4</v>
      </c>
    </row>
    <row r="2687" spans="1:20" ht="15.6" x14ac:dyDescent="0.3">
      <c r="A2687" s="21">
        <v>3027</v>
      </c>
      <c r="B2687" s="22">
        <v>44</v>
      </c>
      <c r="C2687" s="22">
        <v>20</v>
      </c>
      <c r="D2687" s="22">
        <v>81</v>
      </c>
      <c r="E2687" s="23" t="str">
        <f t="shared" si="41"/>
        <v>51-100</v>
      </c>
      <c r="F2687" s="24">
        <v>90254</v>
      </c>
      <c r="G2687" s="22">
        <v>4</v>
      </c>
      <c r="H2687" s="22">
        <v>0.8</v>
      </c>
      <c r="I2687" s="22" t="s">
        <v>33</v>
      </c>
      <c r="J2687" s="22">
        <v>228</v>
      </c>
      <c r="K2687" s="22" t="s">
        <v>34</v>
      </c>
      <c r="L2687" s="22" t="s">
        <v>34</v>
      </c>
      <c r="M2687" s="22" t="s">
        <v>34</v>
      </c>
      <c r="N2687" s="22" t="s">
        <v>34</v>
      </c>
      <c r="O2687" s="22" t="s">
        <v>35</v>
      </c>
      <c r="P2687" s="25" t="str" cm="1">
        <f t="array" ref="P2687">_xlfn.IFS(
B2687&lt;30,"20-29",
B2687&lt;40,"30-39",
B2687&lt;50,"40-49",
B2687&lt;60,"50-59",
TRUE,"60+")</f>
        <v>40-49</v>
      </c>
      <c r="Q2687" s="25" t="str" cm="1">
        <f t="array" ref="Q2687">_xlfn.IFS(
D2687&lt;25,"0–24K",
D2687&lt;50,"25–49K",
D2687&lt;75,"50–74K",
D2687&lt;100,"75–99K",
D2687&lt;150,"100–149K",
D2687&lt;200,"150–199K",
TRUE,"200K+"
)</f>
        <v>75–99K</v>
      </c>
      <c r="R2687" s="25" t="str" cm="1">
        <f t="array" ref="R2687">_xlfn.IFS(
J2687=0,"No Mortgage",
J2687&lt;=100,"Low",
J2687&lt;=300,"Medium",
TRUE,"High"
)</f>
        <v>Medium</v>
      </c>
      <c r="S2687" s="25" t="str" cm="1">
        <f t="array" ref="S2687">_xlfn.IFS(
C2687&lt;10,"0-10",
C2687&lt;20,"11-20",
C2687&lt;30,"21-30",
TRUE,"30+ yrs"
)</f>
        <v>21-30</v>
      </c>
      <c r="T2687" s="26" t="str" cm="1">
        <f t="array" ref="T2687">_xlfn.IFS(
H2687&lt;1,"0-1",
H2687&lt;2,"1-2",
H2687&lt;3,"2-3",
H2687&lt;4,"3-4",
H2687&lt;5,"4-5",
TRUE,"5+"
)</f>
        <v>0-1</v>
      </c>
    </row>
    <row r="2688" spans="1:20" ht="15.6" x14ac:dyDescent="0.3">
      <c r="A2688" s="21">
        <v>3111</v>
      </c>
      <c r="B2688" s="22">
        <v>44</v>
      </c>
      <c r="C2688" s="22">
        <v>20</v>
      </c>
      <c r="D2688" s="22">
        <v>30</v>
      </c>
      <c r="E2688" s="23" t="str">
        <f t="shared" si="41"/>
        <v>0-50</v>
      </c>
      <c r="F2688" s="24">
        <v>95020</v>
      </c>
      <c r="G2688" s="22">
        <v>4</v>
      </c>
      <c r="H2688" s="22">
        <v>0.3</v>
      </c>
      <c r="I2688" s="22" t="s">
        <v>33</v>
      </c>
      <c r="J2688" s="22">
        <v>0</v>
      </c>
      <c r="K2688" s="22" t="s">
        <v>34</v>
      </c>
      <c r="L2688" s="22" t="s">
        <v>34</v>
      </c>
      <c r="M2688" s="22" t="s">
        <v>34</v>
      </c>
      <c r="N2688" s="22" t="s">
        <v>34</v>
      </c>
      <c r="O2688" s="22" t="s">
        <v>35</v>
      </c>
      <c r="P2688" s="25" t="str" cm="1">
        <f t="array" ref="P2688">_xlfn.IFS(
B2688&lt;30,"20-29",
B2688&lt;40,"30-39",
B2688&lt;50,"40-49",
B2688&lt;60,"50-59",
TRUE,"60+")</f>
        <v>40-49</v>
      </c>
      <c r="Q2688" s="25" t="str" cm="1">
        <f t="array" ref="Q2688">_xlfn.IFS(
D2688&lt;25,"0–24K",
D2688&lt;50,"25–49K",
D2688&lt;75,"50–74K",
D2688&lt;100,"75–99K",
D2688&lt;150,"100–149K",
D2688&lt;200,"150–199K",
TRUE,"200K+"
)</f>
        <v>25–49K</v>
      </c>
      <c r="R2688" s="25" t="str" cm="1">
        <f t="array" ref="R2688">_xlfn.IFS(
J2688=0,"No Mortgage",
J2688&lt;=100,"Low",
J2688&lt;=300,"Medium",
TRUE,"High"
)</f>
        <v>No Mortgage</v>
      </c>
      <c r="S2688" s="25" t="str" cm="1">
        <f t="array" ref="S2688">_xlfn.IFS(
C2688&lt;10,"0-10",
C2688&lt;20,"11-20",
C2688&lt;30,"21-30",
TRUE,"30+ yrs"
)</f>
        <v>21-30</v>
      </c>
      <c r="T2688" s="26" t="str" cm="1">
        <f t="array" ref="T2688">_xlfn.IFS(
H2688&lt;1,"0-1",
H2688&lt;2,"1-2",
H2688&lt;3,"2-3",
H2688&lt;4,"3-4",
H2688&lt;5,"4-5",
TRUE,"5+"
)</f>
        <v>0-1</v>
      </c>
    </row>
    <row r="2689" spans="1:20" ht="15.6" x14ac:dyDescent="0.3">
      <c r="A2689" s="21">
        <v>3124</v>
      </c>
      <c r="B2689" s="22">
        <v>44</v>
      </c>
      <c r="C2689" s="22">
        <v>17</v>
      </c>
      <c r="D2689" s="22">
        <v>22</v>
      </c>
      <c r="E2689" s="23" t="str">
        <f t="shared" si="41"/>
        <v>0-50</v>
      </c>
      <c r="F2689" s="24">
        <v>94546</v>
      </c>
      <c r="G2689" s="22">
        <v>3</v>
      </c>
      <c r="H2689" s="22">
        <v>1</v>
      </c>
      <c r="I2689" s="22" t="s">
        <v>37</v>
      </c>
      <c r="J2689" s="22">
        <v>126</v>
      </c>
      <c r="K2689" s="22" t="s">
        <v>34</v>
      </c>
      <c r="L2689" s="22" t="s">
        <v>34</v>
      </c>
      <c r="M2689" s="22" t="s">
        <v>34</v>
      </c>
      <c r="N2689" s="22" t="s">
        <v>35</v>
      </c>
      <c r="O2689" s="22" t="s">
        <v>35</v>
      </c>
      <c r="P2689" s="25" t="str" cm="1">
        <f t="array" ref="P2689">_xlfn.IFS(
B2689&lt;30,"20-29",
B2689&lt;40,"30-39",
B2689&lt;50,"40-49",
B2689&lt;60,"50-59",
TRUE,"60+")</f>
        <v>40-49</v>
      </c>
      <c r="Q2689" s="25" t="str" cm="1">
        <f t="array" ref="Q2689">_xlfn.IFS(
D2689&lt;25,"0–24K",
D2689&lt;50,"25–49K",
D2689&lt;75,"50–74K",
D2689&lt;100,"75–99K",
D2689&lt;150,"100–149K",
D2689&lt;200,"150–199K",
TRUE,"200K+"
)</f>
        <v>0–24K</v>
      </c>
      <c r="R2689" s="25" t="str" cm="1">
        <f t="array" ref="R2689">_xlfn.IFS(
J2689=0,"No Mortgage",
J2689&lt;=100,"Low",
J2689&lt;=300,"Medium",
TRUE,"High"
)</f>
        <v>Medium</v>
      </c>
      <c r="S2689" s="25" t="str" cm="1">
        <f t="array" ref="S2689">_xlfn.IFS(
C2689&lt;10,"0-10",
C2689&lt;20,"11-20",
C2689&lt;30,"21-30",
TRUE,"30+ yrs"
)</f>
        <v>11-20</v>
      </c>
      <c r="T2689" s="26" t="str" cm="1">
        <f t="array" ref="T2689">_xlfn.IFS(
H2689&lt;1,"0-1",
H2689&lt;2,"1-2",
H2689&lt;3,"2-3",
H2689&lt;4,"3-4",
H2689&lt;5,"4-5",
TRUE,"5+"
)</f>
        <v>1-2</v>
      </c>
    </row>
    <row r="2690" spans="1:20" ht="15.6" x14ac:dyDescent="0.3">
      <c r="A2690" s="21">
        <v>3184</v>
      </c>
      <c r="B2690" s="22">
        <v>44</v>
      </c>
      <c r="C2690" s="22">
        <v>17</v>
      </c>
      <c r="D2690" s="22">
        <v>12</v>
      </c>
      <c r="E2690" s="23" t="str">
        <f t="shared" ref="E2690:E2753" si="42">IF(D2690&lt;=50,"0-50",IF(D2690&lt;=100,"51-100","100+"))</f>
        <v>0-50</v>
      </c>
      <c r="F2690" s="24">
        <v>94542</v>
      </c>
      <c r="G2690" s="22">
        <v>3</v>
      </c>
      <c r="H2690" s="22">
        <v>0.67</v>
      </c>
      <c r="I2690" s="22" t="s">
        <v>37</v>
      </c>
      <c r="J2690" s="22">
        <v>0</v>
      </c>
      <c r="K2690" s="22" t="s">
        <v>34</v>
      </c>
      <c r="L2690" s="22" t="s">
        <v>34</v>
      </c>
      <c r="M2690" s="22" t="s">
        <v>34</v>
      </c>
      <c r="N2690" s="22" t="s">
        <v>35</v>
      </c>
      <c r="O2690" s="22" t="s">
        <v>34</v>
      </c>
      <c r="P2690" s="25" t="str" cm="1">
        <f t="array" ref="P2690">_xlfn.IFS(
B2690&lt;30,"20-29",
B2690&lt;40,"30-39",
B2690&lt;50,"40-49",
B2690&lt;60,"50-59",
TRUE,"60+")</f>
        <v>40-49</v>
      </c>
      <c r="Q2690" s="25" t="str" cm="1">
        <f t="array" ref="Q2690">_xlfn.IFS(
D2690&lt;25,"0–24K",
D2690&lt;50,"25–49K",
D2690&lt;75,"50–74K",
D2690&lt;100,"75–99K",
D2690&lt;150,"100–149K",
D2690&lt;200,"150–199K",
TRUE,"200K+"
)</f>
        <v>0–24K</v>
      </c>
      <c r="R2690" s="25" t="str" cm="1">
        <f t="array" ref="R2690">_xlfn.IFS(
J2690=0,"No Mortgage",
J2690&lt;=100,"Low",
J2690&lt;=300,"Medium",
TRUE,"High"
)</f>
        <v>No Mortgage</v>
      </c>
      <c r="S2690" s="25" t="str" cm="1">
        <f t="array" ref="S2690">_xlfn.IFS(
C2690&lt;10,"0-10",
C2690&lt;20,"11-20",
C2690&lt;30,"21-30",
TRUE,"30+ yrs"
)</f>
        <v>11-20</v>
      </c>
      <c r="T2690" s="26" t="str" cm="1">
        <f t="array" ref="T2690">_xlfn.IFS(
H2690&lt;1,"0-1",
H2690&lt;2,"1-2",
H2690&lt;3,"2-3",
H2690&lt;4,"3-4",
H2690&lt;5,"4-5",
TRUE,"5+"
)</f>
        <v>0-1</v>
      </c>
    </row>
    <row r="2691" spans="1:20" ht="15.6" x14ac:dyDescent="0.3">
      <c r="A2691" s="21">
        <v>3204</v>
      </c>
      <c r="B2691" s="22">
        <v>44</v>
      </c>
      <c r="C2691" s="22">
        <v>20</v>
      </c>
      <c r="D2691" s="22">
        <v>119</v>
      </c>
      <c r="E2691" s="23" t="str">
        <f t="shared" si="42"/>
        <v>100+</v>
      </c>
      <c r="F2691" s="24">
        <v>92677</v>
      </c>
      <c r="G2691" s="22">
        <v>2</v>
      </c>
      <c r="H2691" s="22">
        <v>7.5</v>
      </c>
      <c r="I2691" s="22" t="s">
        <v>33</v>
      </c>
      <c r="J2691" s="22">
        <v>239</v>
      </c>
      <c r="K2691" s="22" t="s">
        <v>34</v>
      </c>
      <c r="L2691" s="22" t="s">
        <v>34</v>
      </c>
      <c r="M2691" s="22" t="s">
        <v>34</v>
      </c>
      <c r="N2691" s="22" t="s">
        <v>35</v>
      </c>
      <c r="O2691" s="22" t="s">
        <v>34</v>
      </c>
      <c r="P2691" s="25" t="str" cm="1">
        <f t="array" ref="P2691">_xlfn.IFS(
B2691&lt;30,"20-29",
B2691&lt;40,"30-39",
B2691&lt;50,"40-49",
B2691&lt;60,"50-59",
TRUE,"60+")</f>
        <v>40-49</v>
      </c>
      <c r="Q2691" s="25" t="str" cm="1">
        <f t="array" ref="Q2691">_xlfn.IFS(
D2691&lt;25,"0–24K",
D2691&lt;50,"25–49K",
D2691&lt;75,"50–74K",
D2691&lt;100,"75–99K",
D2691&lt;150,"100–149K",
D2691&lt;200,"150–199K",
TRUE,"200K+"
)</f>
        <v>100–149K</v>
      </c>
      <c r="R2691" s="25" t="str" cm="1">
        <f t="array" ref="R2691">_xlfn.IFS(
J2691=0,"No Mortgage",
J2691&lt;=100,"Low",
J2691&lt;=300,"Medium",
TRUE,"High"
)</f>
        <v>Medium</v>
      </c>
      <c r="S2691" s="25" t="str" cm="1">
        <f t="array" ref="S2691">_xlfn.IFS(
C2691&lt;10,"0-10",
C2691&lt;20,"11-20",
C2691&lt;30,"21-30",
TRUE,"30+ yrs"
)</f>
        <v>21-30</v>
      </c>
      <c r="T2691" s="26" t="str" cm="1">
        <f t="array" ref="T2691">_xlfn.IFS(
H2691&lt;1,"0-1",
H2691&lt;2,"1-2",
H2691&lt;3,"2-3",
H2691&lt;4,"3-4",
H2691&lt;5,"4-5",
TRUE,"5+"
)</f>
        <v>5+</v>
      </c>
    </row>
    <row r="2692" spans="1:20" ht="15.6" x14ac:dyDescent="0.3">
      <c r="A2692" s="21">
        <v>3237</v>
      </c>
      <c r="B2692" s="22">
        <v>44</v>
      </c>
      <c r="C2692" s="22">
        <v>14</v>
      </c>
      <c r="D2692" s="22">
        <v>19</v>
      </c>
      <c r="E2692" s="23" t="str">
        <f t="shared" si="42"/>
        <v>0-50</v>
      </c>
      <c r="F2692" s="24">
        <v>94112</v>
      </c>
      <c r="G2692" s="22">
        <v>1</v>
      </c>
      <c r="H2692" s="22">
        <v>0.75</v>
      </c>
      <c r="I2692" s="22" t="s">
        <v>36</v>
      </c>
      <c r="J2692" s="22">
        <v>0</v>
      </c>
      <c r="K2692" s="22" t="s">
        <v>34</v>
      </c>
      <c r="L2692" s="22" t="s">
        <v>34</v>
      </c>
      <c r="M2692" s="22" t="s">
        <v>34</v>
      </c>
      <c r="N2692" s="22" t="s">
        <v>34</v>
      </c>
      <c r="O2692" s="22" t="s">
        <v>35</v>
      </c>
      <c r="P2692" s="25" t="str" cm="1">
        <f t="array" ref="P2692">_xlfn.IFS(
B2692&lt;30,"20-29",
B2692&lt;40,"30-39",
B2692&lt;50,"40-49",
B2692&lt;60,"50-59",
TRUE,"60+")</f>
        <v>40-49</v>
      </c>
      <c r="Q2692" s="25" t="str" cm="1">
        <f t="array" ref="Q2692">_xlfn.IFS(
D2692&lt;25,"0–24K",
D2692&lt;50,"25–49K",
D2692&lt;75,"50–74K",
D2692&lt;100,"75–99K",
D2692&lt;150,"100–149K",
D2692&lt;200,"150–199K",
TRUE,"200K+"
)</f>
        <v>0–24K</v>
      </c>
      <c r="R2692" s="25" t="str" cm="1">
        <f t="array" ref="R2692">_xlfn.IFS(
J2692=0,"No Mortgage",
J2692&lt;=100,"Low",
J2692&lt;=300,"Medium",
TRUE,"High"
)</f>
        <v>No Mortgage</v>
      </c>
      <c r="S2692" s="25" t="str" cm="1">
        <f t="array" ref="S2692">_xlfn.IFS(
C2692&lt;10,"0-10",
C2692&lt;20,"11-20",
C2692&lt;30,"21-30",
TRUE,"30+ yrs"
)</f>
        <v>11-20</v>
      </c>
      <c r="T2692" s="26" t="str" cm="1">
        <f t="array" ref="T2692">_xlfn.IFS(
H2692&lt;1,"0-1",
H2692&lt;2,"1-2",
H2692&lt;3,"2-3",
H2692&lt;4,"3-4",
H2692&lt;5,"4-5",
TRUE,"5+"
)</f>
        <v>0-1</v>
      </c>
    </row>
    <row r="2693" spans="1:20" ht="15.6" x14ac:dyDescent="0.3">
      <c r="A2693" s="21">
        <v>3248</v>
      </c>
      <c r="B2693" s="22">
        <v>44</v>
      </c>
      <c r="C2693" s="22">
        <v>20</v>
      </c>
      <c r="D2693" s="22">
        <v>113</v>
      </c>
      <c r="E2693" s="23" t="str">
        <f t="shared" si="42"/>
        <v>100+</v>
      </c>
      <c r="F2693" s="24">
        <v>95032</v>
      </c>
      <c r="G2693" s="22">
        <v>2</v>
      </c>
      <c r="H2693" s="22">
        <v>3.3</v>
      </c>
      <c r="I2693" s="22" t="s">
        <v>33</v>
      </c>
      <c r="J2693" s="22">
        <v>0</v>
      </c>
      <c r="K2693" s="22" t="s">
        <v>34</v>
      </c>
      <c r="L2693" s="22" t="s">
        <v>34</v>
      </c>
      <c r="M2693" s="22" t="s">
        <v>34</v>
      </c>
      <c r="N2693" s="22" t="s">
        <v>35</v>
      </c>
      <c r="O2693" s="22" t="s">
        <v>35</v>
      </c>
      <c r="P2693" s="25" t="str" cm="1">
        <f t="array" ref="P2693">_xlfn.IFS(
B2693&lt;30,"20-29",
B2693&lt;40,"30-39",
B2693&lt;50,"40-49",
B2693&lt;60,"50-59",
TRUE,"60+")</f>
        <v>40-49</v>
      </c>
      <c r="Q2693" s="25" t="str" cm="1">
        <f t="array" ref="Q2693">_xlfn.IFS(
D2693&lt;25,"0–24K",
D2693&lt;50,"25–49K",
D2693&lt;75,"50–74K",
D2693&lt;100,"75–99K",
D2693&lt;150,"100–149K",
D2693&lt;200,"150–199K",
TRUE,"200K+"
)</f>
        <v>100–149K</v>
      </c>
      <c r="R2693" s="25" t="str" cm="1">
        <f t="array" ref="R2693">_xlfn.IFS(
J2693=0,"No Mortgage",
J2693&lt;=100,"Low",
J2693&lt;=300,"Medium",
TRUE,"High"
)</f>
        <v>No Mortgage</v>
      </c>
      <c r="S2693" s="25" t="str" cm="1">
        <f t="array" ref="S2693">_xlfn.IFS(
C2693&lt;10,"0-10",
C2693&lt;20,"11-20",
C2693&lt;30,"21-30",
TRUE,"30+ yrs"
)</f>
        <v>21-30</v>
      </c>
      <c r="T2693" s="26" t="str" cm="1">
        <f t="array" ref="T2693">_xlfn.IFS(
H2693&lt;1,"0-1",
H2693&lt;2,"1-2",
H2693&lt;3,"2-3",
H2693&lt;4,"3-4",
H2693&lt;5,"4-5",
TRUE,"5+"
)</f>
        <v>3-4</v>
      </c>
    </row>
    <row r="2694" spans="1:20" ht="15.6" x14ac:dyDescent="0.3">
      <c r="A2694" s="21">
        <v>3263</v>
      </c>
      <c r="B2694" s="22">
        <v>44</v>
      </c>
      <c r="C2694" s="22">
        <v>19</v>
      </c>
      <c r="D2694" s="22">
        <v>85</v>
      </c>
      <c r="E2694" s="23" t="str">
        <f t="shared" si="42"/>
        <v>51-100</v>
      </c>
      <c r="F2694" s="24">
        <v>90024</v>
      </c>
      <c r="G2694" s="22">
        <v>2</v>
      </c>
      <c r="H2694" s="22">
        <v>3.8</v>
      </c>
      <c r="I2694" s="22" t="s">
        <v>36</v>
      </c>
      <c r="J2694" s="22">
        <v>0</v>
      </c>
      <c r="K2694" s="22" t="s">
        <v>34</v>
      </c>
      <c r="L2694" s="22" t="s">
        <v>34</v>
      </c>
      <c r="M2694" s="22" t="s">
        <v>34</v>
      </c>
      <c r="N2694" s="22" t="s">
        <v>35</v>
      </c>
      <c r="O2694" s="22" t="s">
        <v>34</v>
      </c>
      <c r="P2694" s="25" t="str" cm="1">
        <f t="array" ref="P2694">_xlfn.IFS(
B2694&lt;30,"20-29",
B2694&lt;40,"30-39",
B2694&lt;50,"40-49",
B2694&lt;60,"50-59",
TRUE,"60+")</f>
        <v>40-49</v>
      </c>
      <c r="Q2694" s="25" t="str" cm="1">
        <f t="array" ref="Q2694">_xlfn.IFS(
D2694&lt;25,"0–24K",
D2694&lt;50,"25–49K",
D2694&lt;75,"50–74K",
D2694&lt;100,"75–99K",
D2694&lt;150,"100–149K",
D2694&lt;200,"150–199K",
TRUE,"200K+"
)</f>
        <v>75–99K</v>
      </c>
      <c r="R2694" s="25" t="str" cm="1">
        <f t="array" ref="R2694">_xlfn.IFS(
J2694=0,"No Mortgage",
J2694&lt;=100,"Low",
J2694&lt;=300,"Medium",
TRUE,"High"
)</f>
        <v>No Mortgage</v>
      </c>
      <c r="S2694" s="25" t="str" cm="1">
        <f t="array" ref="S2694">_xlfn.IFS(
C2694&lt;10,"0-10",
C2694&lt;20,"11-20",
C2694&lt;30,"21-30",
TRUE,"30+ yrs"
)</f>
        <v>11-20</v>
      </c>
      <c r="T2694" s="26" t="str" cm="1">
        <f t="array" ref="T2694">_xlfn.IFS(
H2694&lt;1,"0-1",
H2694&lt;2,"1-2",
H2694&lt;3,"2-3",
H2694&lt;4,"3-4",
H2694&lt;5,"4-5",
TRUE,"5+"
)</f>
        <v>3-4</v>
      </c>
    </row>
    <row r="2695" spans="1:20" ht="15.6" x14ac:dyDescent="0.3">
      <c r="A2695" s="21">
        <v>3294</v>
      </c>
      <c r="B2695" s="22">
        <v>44</v>
      </c>
      <c r="C2695" s="22">
        <v>20</v>
      </c>
      <c r="D2695" s="22">
        <v>62</v>
      </c>
      <c r="E2695" s="23" t="str">
        <f t="shared" si="42"/>
        <v>51-100</v>
      </c>
      <c r="F2695" s="24">
        <v>94939</v>
      </c>
      <c r="G2695" s="22">
        <v>2</v>
      </c>
      <c r="H2695" s="22">
        <v>2.5</v>
      </c>
      <c r="I2695" s="22" t="s">
        <v>33</v>
      </c>
      <c r="J2695" s="22">
        <v>0</v>
      </c>
      <c r="K2695" s="22" t="s">
        <v>34</v>
      </c>
      <c r="L2695" s="22" t="s">
        <v>35</v>
      </c>
      <c r="M2695" s="22" t="s">
        <v>34</v>
      </c>
      <c r="N2695" s="22" t="s">
        <v>35</v>
      </c>
      <c r="O2695" s="22" t="s">
        <v>34</v>
      </c>
      <c r="P2695" s="25" t="str" cm="1">
        <f t="array" ref="P2695">_xlfn.IFS(
B2695&lt;30,"20-29",
B2695&lt;40,"30-39",
B2695&lt;50,"40-49",
B2695&lt;60,"50-59",
TRUE,"60+")</f>
        <v>40-49</v>
      </c>
      <c r="Q2695" s="25" t="str" cm="1">
        <f t="array" ref="Q2695">_xlfn.IFS(
D2695&lt;25,"0–24K",
D2695&lt;50,"25–49K",
D2695&lt;75,"50–74K",
D2695&lt;100,"75–99K",
D2695&lt;150,"100–149K",
D2695&lt;200,"150–199K",
TRUE,"200K+"
)</f>
        <v>50–74K</v>
      </c>
      <c r="R2695" s="25" t="str" cm="1">
        <f t="array" ref="R2695">_xlfn.IFS(
J2695=0,"No Mortgage",
J2695&lt;=100,"Low",
J2695&lt;=300,"Medium",
TRUE,"High"
)</f>
        <v>No Mortgage</v>
      </c>
      <c r="S2695" s="25" t="str" cm="1">
        <f t="array" ref="S2695">_xlfn.IFS(
C2695&lt;10,"0-10",
C2695&lt;20,"11-20",
C2695&lt;30,"21-30",
TRUE,"30+ yrs"
)</f>
        <v>21-30</v>
      </c>
      <c r="T2695" s="26" t="str" cm="1">
        <f t="array" ref="T2695">_xlfn.IFS(
H2695&lt;1,"0-1",
H2695&lt;2,"1-2",
H2695&lt;3,"2-3",
H2695&lt;4,"3-4",
H2695&lt;5,"4-5",
TRUE,"5+"
)</f>
        <v>2-3</v>
      </c>
    </row>
    <row r="2696" spans="1:20" ht="15.6" x14ac:dyDescent="0.3">
      <c r="A2696" s="21">
        <v>3372</v>
      </c>
      <c r="B2696" s="22">
        <v>44</v>
      </c>
      <c r="C2696" s="22">
        <v>18</v>
      </c>
      <c r="D2696" s="22">
        <v>33</v>
      </c>
      <c r="E2696" s="23" t="str">
        <f t="shared" si="42"/>
        <v>0-50</v>
      </c>
      <c r="F2696" s="24">
        <v>95351</v>
      </c>
      <c r="G2696" s="22">
        <v>3</v>
      </c>
      <c r="H2696" s="22">
        <v>0.5</v>
      </c>
      <c r="I2696" s="22" t="s">
        <v>37</v>
      </c>
      <c r="J2696" s="22">
        <v>0</v>
      </c>
      <c r="K2696" s="22" t="s">
        <v>34</v>
      </c>
      <c r="L2696" s="22" t="s">
        <v>34</v>
      </c>
      <c r="M2696" s="22" t="s">
        <v>34</v>
      </c>
      <c r="N2696" s="22" t="s">
        <v>34</v>
      </c>
      <c r="O2696" s="22" t="s">
        <v>34</v>
      </c>
      <c r="P2696" s="25" t="str" cm="1">
        <f t="array" ref="P2696">_xlfn.IFS(
B2696&lt;30,"20-29",
B2696&lt;40,"30-39",
B2696&lt;50,"40-49",
B2696&lt;60,"50-59",
TRUE,"60+")</f>
        <v>40-49</v>
      </c>
      <c r="Q2696" s="25" t="str" cm="1">
        <f t="array" ref="Q2696">_xlfn.IFS(
D2696&lt;25,"0–24K",
D2696&lt;50,"25–49K",
D2696&lt;75,"50–74K",
D2696&lt;100,"75–99K",
D2696&lt;150,"100–149K",
D2696&lt;200,"150–199K",
TRUE,"200K+"
)</f>
        <v>25–49K</v>
      </c>
      <c r="R2696" s="25" t="str" cm="1">
        <f t="array" ref="R2696">_xlfn.IFS(
J2696=0,"No Mortgage",
J2696&lt;=100,"Low",
J2696&lt;=300,"Medium",
TRUE,"High"
)</f>
        <v>No Mortgage</v>
      </c>
      <c r="S2696" s="25" t="str" cm="1">
        <f t="array" ref="S2696">_xlfn.IFS(
C2696&lt;10,"0-10",
C2696&lt;20,"11-20",
C2696&lt;30,"21-30",
TRUE,"30+ yrs"
)</f>
        <v>11-20</v>
      </c>
      <c r="T2696" s="26" t="str" cm="1">
        <f t="array" ref="T2696">_xlfn.IFS(
H2696&lt;1,"0-1",
H2696&lt;2,"1-2",
H2696&lt;3,"2-3",
H2696&lt;4,"3-4",
H2696&lt;5,"4-5",
TRUE,"5+"
)</f>
        <v>0-1</v>
      </c>
    </row>
    <row r="2697" spans="1:20" ht="15.6" x14ac:dyDescent="0.3">
      <c r="A2697" s="21">
        <v>3425</v>
      </c>
      <c r="B2697" s="22">
        <v>44</v>
      </c>
      <c r="C2697" s="22">
        <v>19</v>
      </c>
      <c r="D2697" s="22">
        <v>45</v>
      </c>
      <c r="E2697" s="23" t="str">
        <f t="shared" si="42"/>
        <v>0-50</v>
      </c>
      <c r="F2697" s="24">
        <v>94539</v>
      </c>
      <c r="G2697" s="22">
        <v>4</v>
      </c>
      <c r="H2697" s="22">
        <v>0</v>
      </c>
      <c r="I2697" s="22" t="s">
        <v>37</v>
      </c>
      <c r="J2697" s="22">
        <v>0</v>
      </c>
      <c r="K2697" s="22" t="s">
        <v>34</v>
      </c>
      <c r="L2697" s="22" t="s">
        <v>34</v>
      </c>
      <c r="M2697" s="22" t="s">
        <v>34</v>
      </c>
      <c r="N2697" s="22" t="s">
        <v>35</v>
      </c>
      <c r="O2697" s="22" t="s">
        <v>35</v>
      </c>
      <c r="P2697" s="25" t="str" cm="1">
        <f t="array" ref="P2697">_xlfn.IFS(
B2697&lt;30,"20-29",
B2697&lt;40,"30-39",
B2697&lt;50,"40-49",
B2697&lt;60,"50-59",
TRUE,"60+")</f>
        <v>40-49</v>
      </c>
      <c r="Q2697" s="25" t="str" cm="1">
        <f t="array" ref="Q2697">_xlfn.IFS(
D2697&lt;25,"0–24K",
D2697&lt;50,"25–49K",
D2697&lt;75,"50–74K",
D2697&lt;100,"75–99K",
D2697&lt;150,"100–149K",
D2697&lt;200,"150–199K",
TRUE,"200K+"
)</f>
        <v>25–49K</v>
      </c>
      <c r="R2697" s="25" t="str" cm="1">
        <f t="array" ref="R2697">_xlfn.IFS(
J2697=0,"No Mortgage",
J2697&lt;=100,"Low",
J2697&lt;=300,"Medium",
TRUE,"High"
)</f>
        <v>No Mortgage</v>
      </c>
      <c r="S2697" s="25" t="str" cm="1">
        <f t="array" ref="S2697">_xlfn.IFS(
C2697&lt;10,"0-10",
C2697&lt;20,"11-20",
C2697&lt;30,"21-30",
TRUE,"30+ yrs"
)</f>
        <v>11-20</v>
      </c>
      <c r="T2697" s="26" t="str" cm="1">
        <f t="array" ref="T2697">_xlfn.IFS(
H2697&lt;1,"0-1",
H2697&lt;2,"1-2",
H2697&lt;3,"2-3",
H2697&lt;4,"3-4",
H2697&lt;5,"4-5",
TRUE,"5+"
)</f>
        <v>0-1</v>
      </c>
    </row>
    <row r="2698" spans="1:20" ht="15.6" x14ac:dyDescent="0.3">
      <c r="A2698" s="21">
        <v>3444</v>
      </c>
      <c r="B2698" s="22">
        <v>44</v>
      </c>
      <c r="C2698" s="22">
        <v>18</v>
      </c>
      <c r="D2698" s="22">
        <v>54</v>
      </c>
      <c r="E2698" s="23" t="str">
        <f t="shared" si="42"/>
        <v>51-100</v>
      </c>
      <c r="F2698" s="24">
        <v>90639</v>
      </c>
      <c r="G2698" s="22">
        <v>1</v>
      </c>
      <c r="H2698" s="22">
        <v>2.8</v>
      </c>
      <c r="I2698" s="22" t="s">
        <v>33</v>
      </c>
      <c r="J2698" s="22">
        <v>202</v>
      </c>
      <c r="K2698" s="22" t="s">
        <v>34</v>
      </c>
      <c r="L2698" s="22" t="s">
        <v>34</v>
      </c>
      <c r="M2698" s="22" t="s">
        <v>34</v>
      </c>
      <c r="N2698" s="22" t="s">
        <v>34</v>
      </c>
      <c r="O2698" s="22" t="s">
        <v>34</v>
      </c>
      <c r="P2698" s="25" t="str" cm="1">
        <f t="array" ref="P2698">_xlfn.IFS(
B2698&lt;30,"20-29",
B2698&lt;40,"30-39",
B2698&lt;50,"40-49",
B2698&lt;60,"50-59",
TRUE,"60+")</f>
        <v>40-49</v>
      </c>
      <c r="Q2698" s="25" t="str" cm="1">
        <f t="array" ref="Q2698">_xlfn.IFS(
D2698&lt;25,"0–24K",
D2698&lt;50,"25–49K",
D2698&lt;75,"50–74K",
D2698&lt;100,"75–99K",
D2698&lt;150,"100–149K",
D2698&lt;200,"150–199K",
TRUE,"200K+"
)</f>
        <v>50–74K</v>
      </c>
      <c r="R2698" s="25" t="str" cm="1">
        <f t="array" ref="R2698">_xlfn.IFS(
J2698=0,"No Mortgage",
J2698&lt;=100,"Low",
J2698&lt;=300,"Medium",
TRUE,"High"
)</f>
        <v>Medium</v>
      </c>
      <c r="S2698" s="25" t="str" cm="1">
        <f t="array" ref="S2698">_xlfn.IFS(
C2698&lt;10,"0-10",
C2698&lt;20,"11-20",
C2698&lt;30,"21-30",
TRUE,"30+ yrs"
)</f>
        <v>11-20</v>
      </c>
      <c r="T2698" s="26" t="str" cm="1">
        <f t="array" ref="T2698">_xlfn.IFS(
H2698&lt;1,"0-1",
H2698&lt;2,"1-2",
H2698&lt;3,"2-3",
H2698&lt;4,"3-4",
H2698&lt;5,"4-5",
TRUE,"5+"
)</f>
        <v>2-3</v>
      </c>
    </row>
    <row r="2699" spans="1:20" ht="15.6" x14ac:dyDescent="0.3">
      <c r="A2699" s="21">
        <v>3597</v>
      </c>
      <c r="B2699" s="22">
        <v>44</v>
      </c>
      <c r="C2699" s="22">
        <v>20</v>
      </c>
      <c r="D2699" s="22">
        <v>88</v>
      </c>
      <c r="E2699" s="23" t="str">
        <f t="shared" si="42"/>
        <v>51-100</v>
      </c>
      <c r="F2699" s="24">
        <v>94720</v>
      </c>
      <c r="G2699" s="22">
        <v>1</v>
      </c>
      <c r="H2699" s="22">
        <v>4.7</v>
      </c>
      <c r="I2699" s="22" t="s">
        <v>33</v>
      </c>
      <c r="J2699" s="22">
        <v>0</v>
      </c>
      <c r="K2699" s="22" t="s">
        <v>34</v>
      </c>
      <c r="L2699" s="22" t="s">
        <v>34</v>
      </c>
      <c r="M2699" s="22" t="s">
        <v>34</v>
      </c>
      <c r="N2699" s="22" t="s">
        <v>34</v>
      </c>
      <c r="O2699" s="22" t="s">
        <v>34</v>
      </c>
      <c r="P2699" s="25" t="str" cm="1">
        <f t="array" ref="P2699">_xlfn.IFS(
B2699&lt;30,"20-29",
B2699&lt;40,"30-39",
B2699&lt;50,"40-49",
B2699&lt;60,"50-59",
TRUE,"60+")</f>
        <v>40-49</v>
      </c>
      <c r="Q2699" s="25" t="str" cm="1">
        <f t="array" ref="Q2699">_xlfn.IFS(
D2699&lt;25,"0–24K",
D2699&lt;50,"25–49K",
D2699&lt;75,"50–74K",
D2699&lt;100,"75–99K",
D2699&lt;150,"100–149K",
D2699&lt;200,"150–199K",
TRUE,"200K+"
)</f>
        <v>75–99K</v>
      </c>
      <c r="R2699" s="25" t="str" cm="1">
        <f t="array" ref="R2699">_xlfn.IFS(
J2699=0,"No Mortgage",
J2699&lt;=100,"Low",
J2699&lt;=300,"Medium",
TRUE,"High"
)</f>
        <v>No Mortgage</v>
      </c>
      <c r="S2699" s="25" t="str" cm="1">
        <f t="array" ref="S2699">_xlfn.IFS(
C2699&lt;10,"0-10",
C2699&lt;20,"11-20",
C2699&lt;30,"21-30",
TRUE,"30+ yrs"
)</f>
        <v>21-30</v>
      </c>
      <c r="T2699" s="26" t="str" cm="1">
        <f t="array" ref="T2699">_xlfn.IFS(
H2699&lt;1,"0-1",
H2699&lt;2,"1-2",
H2699&lt;3,"2-3",
H2699&lt;4,"3-4",
H2699&lt;5,"4-5",
TRUE,"5+"
)</f>
        <v>4-5</v>
      </c>
    </row>
    <row r="2700" spans="1:20" ht="15.6" x14ac:dyDescent="0.3">
      <c r="A2700" s="21">
        <v>3601</v>
      </c>
      <c r="B2700" s="22">
        <v>44</v>
      </c>
      <c r="C2700" s="22">
        <v>20</v>
      </c>
      <c r="D2700" s="22">
        <v>38</v>
      </c>
      <c r="E2700" s="23" t="str">
        <f t="shared" si="42"/>
        <v>0-50</v>
      </c>
      <c r="F2700" s="24">
        <v>90018</v>
      </c>
      <c r="G2700" s="22">
        <v>2</v>
      </c>
      <c r="H2700" s="22">
        <v>2.1</v>
      </c>
      <c r="I2700" s="22" t="s">
        <v>36</v>
      </c>
      <c r="J2700" s="22">
        <v>95</v>
      </c>
      <c r="K2700" s="22" t="s">
        <v>34</v>
      </c>
      <c r="L2700" s="22" t="s">
        <v>34</v>
      </c>
      <c r="M2700" s="22" t="s">
        <v>34</v>
      </c>
      <c r="N2700" s="22" t="s">
        <v>35</v>
      </c>
      <c r="O2700" s="22" t="s">
        <v>34</v>
      </c>
      <c r="P2700" s="25" t="str" cm="1">
        <f t="array" ref="P2700">_xlfn.IFS(
B2700&lt;30,"20-29",
B2700&lt;40,"30-39",
B2700&lt;50,"40-49",
B2700&lt;60,"50-59",
TRUE,"60+")</f>
        <v>40-49</v>
      </c>
      <c r="Q2700" s="25" t="str" cm="1">
        <f t="array" ref="Q2700">_xlfn.IFS(
D2700&lt;25,"0–24K",
D2700&lt;50,"25–49K",
D2700&lt;75,"50–74K",
D2700&lt;100,"75–99K",
D2700&lt;150,"100–149K",
D2700&lt;200,"150–199K",
TRUE,"200K+"
)</f>
        <v>25–49K</v>
      </c>
      <c r="R2700" s="25" t="str" cm="1">
        <f t="array" ref="R2700">_xlfn.IFS(
J2700=0,"No Mortgage",
J2700&lt;=100,"Low",
J2700&lt;=300,"Medium",
TRUE,"High"
)</f>
        <v>Low</v>
      </c>
      <c r="S2700" s="25" t="str" cm="1">
        <f t="array" ref="S2700">_xlfn.IFS(
C2700&lt;10,"0-10",
C2700&lt;20,"11-20",
C2700&lt;30,"21-30",
TRUE,"30+ yrs"
)</f>
        <v>21-30</v>
      </c>
      <c r="T2700" s="26" t="str" cm="1">
        <f t="array" ref="T2700">_xlfn.IFS(
H2700&lt;1,"0-1",
H2700&lt;2,"1-2",
H2700&lt;3,"2-3",
H2700&lt;4,"3-4",
H2700&lt;5,"4-5",
TRUE,"5+"
)</f>
        <v>2-3</v>
      </c>
    </row>
    <row r="2701" spans="1:20" ht="15.6" x14ac:dyDescent="0.3">
      <c r="A2701" s="21">
        <v>3725</v>
      </c>
      <c r="B2701" s="22">
        <v>44</v>
      </c>
      <c r="C2701" s="22">
        <v>20</v>
      </c>
      <c r="D2701" s="22">
        <v>39</v>
      </c>
      <c r="E2701" s="23" t="str">
        <f t="shared" si="42"/>
        <v>0-50</v>
      </c>
      <c r="F2701" s="24">
        <v>93108</v>
      </c>
      <c r="G2701" s="22">
        <v>2</v>
      </c>
      <c r="H2701" s="22">
        <v>2.1</v>
      </c>
      <c r="I2701" s="22" t="s">
        <v>36</v>
      </c>
      <c r="J2701" s="22">
        <v>119</v>
      </c>
      <c r="K2701" s="22" t="s">
        <v>34</v>
      </c>
      <c r="L2701" s="22" t="s">
        <v>34</v>
      </c>
      <c r="M2701" s="22" t="s">
        <v>34</v>
      </c>
      <c r="N2701" s="22" t="s">
        <v>34</v>
      </c>
      <c r="O2701" s="22" t="s">
        <v>34</v>
      </c>
      <c r="P2701" s="25" t="str" cm="1">
        <f t="array" ref="P2701">_xlfn.IFS(
B2701&lt;30,"20-29",
B2701&lt;40,"30-39",
B2701&lt;50,"40-49",
B2701&lt;60,"50-59",
TRUE,"60+")</f>
        <v>40-49</v>
      </c>
      <c r="Q2701" s="25" t="str" cm="1">
        <f t="array" ref="Q2701">_xlfn.IFS(
D2701&lt;25,"0–24K",
D2701&lt;50,"25–49K",
D2701&lt;75,"50–74K",
D2701&lt;100,"75–99K",
D2701&lt;150,"100–149K",
D2701&lt;200,"150–199K",
TRUE,"200K+"
)</f>
        <v>25–49K</v>
      </c>
      <c r="R2701" s="25" t="str" cm="1">
        <f t="array" ref="R2701">_xlfn.IFS(
J2701=0,"No Mortgage",
J2701&lt;=100,"Low",
J2701&lt;=300,"Medium",
TRUE,"High"
)</f>
        <v>Medium</v>
      </c>
      <c r="S2701" s="25" t="str" cm="1">
        <f t="array" ref="S2701">_xlfn.IFS(
C2701&lt;10,"0-10",
C2701&lt;20,"11-20",
C2701&lt;30,"21-30",
TRUE,"30+ yrs"
)</f>
        <v>21-30</v>
      </c>
      <c r="T2701" s="26" t="str" cm="1">
        <f t="array" ref="T2701">_xlfn.IFS(
H2701&lt;1,"0-1",
H2701&lt;2,"1-2",
H2701&lt;3,"2-3",
H2701&lt;4,"3-4",
H2701&lt;5,"4-5",
TRUE,"5+"
)</f>
        <v>2-3</v>
      </c>
    </row>
    <row r="2702" spans="1:20" ht="15.6" x14ac:dyDescent="0.3">
      <c r="A2702" s="21">
        <v>3738</v>
      </c>
      <c r="B2702" s="22">
        <v>44</v>
      </c>
      <c r="C2702" s="22">
        <v>19</v>
      </c>
      <c r="D2702" s="22">
        <v>30</v>
      </c>
      <c r="E2702" s="23" t="str">
        <f t="shared" si="42"/>
        <v>0-50</v>
      </c>
      <c r="F2702" s="24">
        <v>91423</v>
      </c>
      <c r="G2702" s="22">
        <v>1</v>
      </c>
      <c r="H2702" s="22">
        <v>0.5</v>
      </c>
      <c r="I2702" s="22" t="s">
        <v>36</v>
      </c>
      <c r="J2702" s="22">
        <v>0</v>
      </c>
      <c r="K2702" s="22" t="s">
        <v>34</v>
      </c>
      <c r="L2702" s="22" t="s">
        <v>34</v>
      </c>
      <c r="M2702" s="22" t="s">
        <v>34</v>
      </c>
      <c r="N2702" s="22" t="s">
        <v>35</v>
      </c>
      <c r="O2702" s="22" t="s">
        <v>34</v>
      </c>
      <c r="P2702" s="25" t="str" cm="1">
        <f t="array" ref="P2702">_xlfn.IFS(
B2702&lt;30,"20-29",
B2702&lt;40,"30-39",
B2702&lt;50,"40-49",
B2702&lt;60,"50-59",
TRUE,"60+")</f>
        <v>40-49</v>
      </c>
      <c r="Q2702" s="25" t="str" cm="1">
        <f t="array" ref="Q2702">_xlfn.IFS(
D2702&lt;25,"0–24K",
D2702&lt;50,"25–49K",
D2702&lt;75,"50–74K",
D2702&lt;100,"75–99K",
D2702&lt;150,"100–149K",
D2702&lt;200,"150–199K",
TRUE,"200K+"
)</f>
        <v>25–49K</v>
      </c>
      <c r="R2702" s="25" t="str" cm="1">
        <f t="array" ref="R2702">_xlfn.IFS(
J2702=0,"No Mortgage",
J2702&lt;=100,"Low",
J2702&lt;=300,"Medium",
TRUE,"High"
)</f>
        <v>No Mortgage</v>
      </c>
      <c r="S2702" s="25" t="str" cm="1">
        <f t="array" ref="S2702">_xlfn.IFS(
C2702&lt;10,"0-10",
C2702&lt;20,"11-20",
C2702&lt;30,"21-30",
TRUE,"30+ yrs"
)</f>
        <v>11-20</v>
      </c>
      <c r="T2702" s="26" t="str" cm="1">
        <f t="array" ref="T2702">_xlfn.IFS(
H2702&lt;1,"0-1",
H2702&lt;2,"1-2",
H2702&lt;3,"2-3",
H2702&lt;4,"3-4",
H2702&lt;5,"4-5",
TRUE,"5+"
)</f>
        <v>0-1</v>
      </c>
    </row>
    <row r="2703" spans="1:20" ht="15.6" x14ac:dyDescent="0.3">
      <c r="A2703" s="21">
        <v>3838</v>
      </c>
      <c r="B2703" s="22">
        <v>44</v>
      </c>
      <c r="C2703" s="22">
        <v>19</v>
      </c>
      <c r="D2703" s="22">
        <v>40</v>
      </c>
      <c r="E2703" s="23" t="str">
        <f t="shared" si="42"/>
        <v>0-50</v>
      </c>
      <c r="F2703" s="24">
        <v>92350</v>
      </c>
      <c r="G2703" s="22">
        <v>4</v>
      </c>
      <c r="H2703" s="22">
        <v>0</v>
      </c>
      <c r="I2703" s="22" t="s">
        <v>37</v>
      </c>
      <c r="J2703" s="22">
        <v>0</v>
      </c>
      <c r="K2703" s="22" t="s">
        <v>34</v>
      </c>
      <c r="L2703" s="22" t="s">
        <v>34</v>
      </c>
      <c r="M2703" s="22" t="s">
        <v>34</v>
      </c>
      <c r="N2703" s="22" t="s">
        <v>35</v>
      </c>
      <c r="O2703" s="22" t="s">
        <v>34</v>
      </c>
      <c r="P2703" s="25" t="str" cm="1">
        <f t="array" ref="P2703">_xlfn.IFS(
B2703&lt;30,"20-29",
B2703&lt;40,"30-39",
B2703&lt;50,"40-49",
B2703&lt;60,"50-59",
TRUE,"60+")</f>
        <v>40-49</v>
      </c>
      <c r="Q2703" s="25" t="str" cm="1">
        <f t="array" ref="Q2703">_xlfn.IFS(
D2703&lt;25,"0–24K",
D2703&lt;50,"25–49K",
D2703&lt;75,"50–74K",
D2703&lt;100,"75–99K",
D2703&lt;150,"100–149K",
D2703&lt;200,"150–199K",
TRUE,"200K+"
)</f>
        <v>25–49K</v>
      </c>
      <c r="R2703" s="25" t="str" cm="1">
        <f t="array" ref="R2703">_xlfn.IFS(
J2703=0,"No Mortgage",
J2703&lt;=100,"Low",
J2703&lt;=300,"Medium",
TRUE,"High"
)</f>
        <v>No Mortgage</v>
      </c>
      <c r="S2703" s="25" t="str" cm="1">
        <f t="array" ref="S2703">_xlfn.IFS(
C2703&lt;10,"0-10",
C2703&lt;20,"11-20",
C2703&lt;30,"21-30",
TRUE,"30+ yrs"
)</f>
        <v>11-20</v>
      </c>
      <c r="T2703" s="26" t="str" cm="1">
        <f t="array" ref="T2703">_xlfn.IFS(
H2703&lt;1,"0-1",
H2703&lt;2,"1-2",
H2703&lt;3,"2-3",
H2703&lt;4,"3-4",
H2703&lt;5,"4-5",
TRUE,"5+"
)</f>
        <v>0-1</v>
      </c>
    </row>
    <row r="2704" spans="1:20" ht="15.6" x14ac:dyDescent="0.3">
      <c r="A2704" s="21">
        <v>3868</v>
      </c>
      <c r="B2704" s="22">
        <v>44</v>
      </c>
      <c r="C2704" s="22">
        <v>19</v>
      </c>
      <c r="D2704" s="22">
        <v>61</v>
      </c>
      <c r="E2704" s="23" t="str">
        <f t="shared" si="42"/>
        <v>51-100</v>
      </c>
      <c r="F2704" s="24">
        <v>94080</v>
      </c>
      <c r="G2704" s="22">
        <v>3</v>
      </c>
      <c r="H2704" s="22">
        <v>2.7</v>
      </c>
      <c r="I2704" s="22" t="s">
        <v>37</v>
      </c>
      <c r="J2704" s="22">
        <v>0</v>
      </c>
      <c r="K2704" s="22" t="s">
        <v>34</v>
      </c>
      <c r="L2704" s="22" t="s">
        <v>34</v>
      </c>
      <c r="M2704" s="22" t="s">
        <v>34</v>
      </c>
      <c r="N2704" s="22" t="s">
        <v>34</v>
      </c>
      <c r="O2704" s="22" t="s">
        <v>34</v>
      </c>
      <c r="P2704" s="25" t="str" cm="1">
        <f t="array" ref="P2704">_xlfn.IFS(
B2704&lt;30,"20-29",
B2704&lt;40,"30-39",
B2704&lt;50,"40-49",
B2704&lt;60,"50-59",
TRUE,"60+")</f>
        <v>40-49</v>
      </c>
      <c r="Q2704" s="25" t="str" cm="1">
        <f t="array" ref="Q2704">_xlfn.IFS(
D2704&lt;25,"0–24K",
D2704&lt;50,"25–49K",
D2704&lt;75,"50–74K",
D2704&lt;100,"75–99K",
D2704&lt;150,"100–149K",
D2704&lt;200,"150–199K",
TRUE,"200K+"
)</f>
        <v>50–74K</v>
      </c>
      <c r="R2704" s="25" t="str" cm="1">
        <f t="array" ref="R2704">_xlfn.IFS(
J2704=0,"No Mortgage",
J2704&lt;=100,"Low",
J2704&lt;=300,"Medium",
TRUE,"High"
)</f>
        <v>No Mortgage</v>
      </c>
      <c r="S2704" s="25" t="str" cm="1">
        <f t="array" ref="S2704">_xlfn.IFS(
C2704&lt;10,"0-10",
C2704&lt;20,"11-20",
C2704&lt;30,"21-30",
TRUE,"30+ yrs"
)</f>
        <v>11-20</v>
      </c>
      <c r="T2704" s="26" t="str" cm="1">
        <f t="array" ref="T2704">_xlfn.IFS(
H2704&lt;1,"0-1",
H2704&lt;2,"1-2",
H2704&lt;3,"2-3",
H2704&lt;4,"3-4",
H2704&lt;5,"4-5",
TRUE,"5+"
)</f>
        <v>2-3</v>
      </c>
    </row>
    <row r="2705" spans="1:20" ht="15.6" x14ac:dyDescent="0.3">
      <c r="A2705" s="21">
        <v>3899</v>
      </c>
      <c r="B2705" s="22">
        <v>44</v>
      </c>
      <c r="C2705" s="22">
        <v>20</v>
      </c>
      <c r="D2705" s="22">
        <v>129</v>
      </c>
      <c r="E2705" s="23" t="str">
        <f t="shared" si="42"/>
        <v>100+</v>
      </c>
      <c r="F2705" s="24">
        <v>96001</v>
      </c>
      <c r="G2705" s="22">
        <v>2</v>
      </c>
      <c r="H2705" s="22">
        <v>3.3</v>
      </c>
      <c r="I2705" s="22" t="s">
        <v>33</v>
      </c>
      <c r="J2705" s="22">
        <v>0</v>
      </c>
      <c r="K2705" s="22" t="s">
        <v>34</v>
      </c>
      <c r="L2705" s="22" t="s">
        <v>34</v>
      </c>
      <c r="M2705" s="22" t="s">
        <v>34</v>
      </c>
      <c r="N2705" s="22" t="s">
        <v>35</v>
      </c>
      <c r="O2705" s="22" t="s">
        <v>34</v>
      </c>
      <c r="P2705" s="25" t="str" cm="1">
        <f t="array" ref="P2705">_xlfn.IFS(
B2705&lt;30,"20-29",
B2705&lt;40,"30-39",
B2705&lt;50,"40-49",
B2705&lt;60,"50-59",
TRUE,"60+")</f>
        <v>40-49</v>
      </c>
      <c r="Q2705" s="25" t="str" cm="1">
        <f t="array" ref="Q2705">_xlfn.IFS(
D2705&lt;25,"0–24K",
D2705&lt;50,"25–49K",
D2705&lt;75,"50–74K",
D2705&lt;100,"75–99K",
D2705&lt;150,"100–149K",
D2705&lt;200,"150–199K",
TRUE,"200K+"
)</f>
        <v>100–149K</v>
      </c>
      <c r="R2705" s="25" t="str" cm="1">
        <f t="array" ref="R2705">_xlfn.IFS(
J2705=0,"No Mortgage",
J2705&lt;=100,"Low",
J2705&lt;=300,"Medium",
TRUE,"High"
)</f>
        <v>No Mortgage</v>
      </c>
      <c r="S2705" s="25" t="str" cm="1">
        <f t="array" ref="S2705">_xlfn.IFS(
C2705&lt;10,"0-10",
C2705&lt;20,"11-20",
C2705&lt;30,"21-30",
TRUE,"30+ yrs"
)</f>
        <v>21-30</v>
      </c>
      <c r="T2705" s="26" t="str" cm="1">
        <f t="array" ref="T2705">_xlfn.IFS(
H2705&lt;1,"0-1",
H2705&lt;2,"1-2",
H2705&lt;3,"2-3",
H2705&lt;4,"3-4",
H2705&lt;5,"4-5",
TRUE,"5+"
)</f>
        <v>3-4</v>
      </c>
    </row>
    <row r="2706" spans="1:20" ht="15.6" x14ac:dyDescent="0.3">
      <c r="A2706" s="21">
        <v>4011</v>
      </c>
      <c r="B2706" s="22">
        <v>44</v>
      </c>
      <c r="C2706" s="22">
        <v>19</v>
      </c>
      <c r="D2706" s="22">
        <v>40</v>
      </c>
      <c r="E2706" s="23" t="str">
        <f t="shared" si="42"/>
        <v>0-50</v>
      </c>
      <c r="F2706" s="24">
        <v>94618</v>
      </c>
      <c r="G2706" s="22">
        <v>4</v>
      </c>
      <c r="H2706" s="22">
        <v>1.9</v>
      </c>
      <c r="I2706" s="22" t="s">
        <v>36</v>
      </c>
      <c r="J2706" s="22">
        <v>84</v>
      </c>
      <c r="K2706" s="22" t="s">
        <v>34</v>
      </c>
      <c r="L2706" s="22" t="s">
        <v>34</v>
      </c>
      <c r="M2706" s="22" t="s">
        <v>34</v>
      </c>
      <c r="N2706" s="22" t="s">
        <v>34</v>
      </c>
      <c r="O2706" s="22" t="s">
        <v>34</v>
      </c>
      <c r="P2706" s="25" t="str" cm="1">
        <f t="array" ref="P2706">_xlfn.IFS(
B2706&lt;30,"20-29",
B2706&lt;40,"30-39",
B2706&lt;50,"40-49",
B2706&lt;60,"50-59",
TRUE,"60+")</f>
        <v>40-49</v>
      </c>
      <c r="Q2706" s="25" t="str" cm="1">
        <f t="array" ref="Q2706">_xlfn.IFS(
D2706&lt;25,"0–24K",
D2706&lt;50,"25–49K",
D2706&lt;75,"50–74K",
D2706&lt;100,"75–99K",
D2706&lt;150,"100–149K",
D2706&lt;200,"150–199K",
TRUE,"200K+"
)</f>
        <v>25–49K</v>
      </c>
      <c r="R2706" s="25" t="str" cm="1">
        <f t="array" ref="R2706">_xlfn.IFS(
J2706=0,"No Mortgage",
J2706&lt;=100,"Low",
J2706&lt;=300,"Medium",
TRUE,"High"
)</f>
        <v>Low</v>
      </c>
      <c r="S2706" s="25" t="str" cm="1">
        <f t="array" ref="S2706">_xlfn.IFS(
C2706&lt;10,"0-10",
C2706&lt;20,"11-20",
C2706&lt;30,"21-30",
TRUE,"30+ yrs"
)</f>
        <v>11-20</v>
      </c>
      <c r="T2706" s="26" t="str" cm="1">
        <f t="array" ref="T2706">_xlfn.IFS(
H2706&lt;1,"0-1",
H2706&lt;2,"1-2",
H2706&lt;3,"2-3",
H2706&lt;4,"3-4",
H2706&lt;5,"4-5",
TRUE,"5+"
)</f>
        <v>1-2</v>
      </c>
    </row>
    <row r="2707" spans="1:20" ht="15.6" x14ac:dyDescent="0.3">
      <c r="A2707" s="21">
        <v>4066</v>
      </c>
      <c r="B2707" s="22">
        <v>44</v>
      </c>
      <c r="C2707" s="22">
        <v>19</v>
      </c>
      <c r="D2707" s="22">
        <v>68</v>
      </c>
      <c r="E2707" s="23" t="str">
        <f t="shared" si="42"/>
        <v>51-100</v>
      </c>
      <c r="F2707" s="24">
        <v>94305</v>
      </c>
      <c r="G2707" s="22">
        <v>1</v>
      </c>
      <c r="H2707" s="22">
        <v>3.7</v>
      </c>
      <c r="I2707" s="22" t="s">
        <v>36</v>
      </c>
      <c r="J2707" s="22">
        <v>0</v>
      </c>
      <c r="K2707" s="22" t="s">
        <v>34</v>
      </c>
      <c r="L2707" s="22" t="s">
        <v>34</v>
      </c>
      <c r="M2707" s="22" t="s">
        <v>34</v>
      </c>
      <c r="N2707" s="22" t="s">
        <v>35</v>
      </c>
      <c r="O2707" s="22" t="s">
        <v>34</v>
      </c>
      <c r="P2707" s="25" t="str" cm="1">
        <f t="array" ref="P2707">_xlfn.IFS(
B2707&lt;30,"20-29",
B2707&lt;40,"30-39",
B2707&lt;50,"40-49",
B2707&lt;60,"50-59",
TRUE,"60+")</f>
        <v>40-49</v>
      </c>
      <c r="Q2707" s="25" t="str" cm="1">
        <f t="array" ref="Q2707">_xlfn.IFS(
D2707&lt;25,"0–24K",
D2707&lt;50,"25–49K",
D2707&lt;75,"50–74K",
D2707&lt;100,"75–99K",
D2707&lt;150,"100–149K",
D2707&lt;200,"150–199K",
TRUE,"200K+"
)</f>
        <v>50–74K</v>
      </c>
      <c r="R2707" s="25" t="str" cm="1">
        <f t="array" ref="R2707">_xlfn.IFS(
J2707=0,"No Mortgage",
J2707&lt;=100,"Low",
J2707&lt;=300,"Medium",
TRUE,"High"
)</f>
        <v>No Mortgage</v>
      </c>
      <c r="S2707" s="25" t="str" cm="1">
        <f t="array" ref="S2707">_xlfn.IFS(
C2707&lt;10,"0-10",
C2707&lt;20,"11-20",
C2707&lt;30,"21-30",
TRUE,"30+ yrs"
)</f>
        <v>11-20</v>
      </c>
      <c r="T2707" s="26" t="str" cm="1">
        <f t="array" ref="T2707">_xlfn.IFS(
H2707&lt;1,"0-1",
H2707&lt;2,"1-2",
H2707&lt;3,"2-3",
H2707&lt;4,"3-4",
H2707&lt;5,"4-5",
TRUE,"5+"
)</f>
        <v>3-4</v>
      </c>
    </row>
    <row r="2708" spans="1:20" ht="15.6" x14ac:dyDescent="0.3">
      <c r="A2708" s="21">
        <v>4104</v>
      </c>
      <c r="B2708" s="22">
        <v>44</v>
      </c>
      <c r="C2708" s="22">
        <v>20</v>
      </c>
      <c r="D2708" s="22">
        <v>52</v>
      </c>
      <c r="E2708" s="23" t="str">
        <f t="shared" si="42"/>
        <v>51-100</v>
      </c>
      <c r="F2708" s="24">
        <v>94143</v>
      </c>
      <c r="G2708" s="22">
        <v>1</v>
      </c>
      <c r="H2708" s="22">
        <v>0.8</v>
      </c>
      <c r="I2708" s="22" t="s">
        <v>36</v>
      </c>
      <c r="J2708" s="22">
        <v>196</v>
      </c>
      <c r="K2708" s="22" t="s">
        <v>34</v>
      </c>
      <c r="L2708" s="22" t="s">
        <v>34</v>
      </c>
      <c r="M2708" s="22" t="s">
        <v>34</v>
      </c>
      <c r="N2708" s="22" t="s">
        <v>34</v>
      </c>
      <c r="O2708" s="22" t="s">
        <v>35</v>
      </c>
      <c r="P2708" s="25" t="str" cm="1">
        <f t="array" ref="P2708">_xlfn.IFS(
B2708&lt;30,"20-29",
B2708&lt;40,"30-39",
B2708&lt;50,"40-49",
B2708&lt;60,"50-59",
TRUE,"60+")</f>
        <v>40-49</v>
      </c>
      <c r="Q2708" s="25" t="str" cm="1">
        <f t="array" ref="Q2708">_xlfn.IFS(
D2708&lt;25,"0–24K",
D2708&lt;50,"25–49K",
D2708&lt;75,"50–74K",
D2708&lt;100,"75–99K",
D2708&lt;150,"100–149K",
D2708&lt;200,"150–199K",
TRUE,"200K+"
)</f>
        <v>50–74K</v>
      </c>
      <c r="R2708" s="25" t="str" cm="1">
        <f t="array" ref="R2708">_xlfn.IFS(
J2708=0,"No Mortgage",
J2708&lt;=100,"Low",
J2708&lt;=300,"Medium",
TRUE,"High"
)</f>
        <v>Medium</v>
      </c>
      <c r="S2708" s="25" t="str" cm="1">
        <f t="array" ref="S2708">_xlfn.IFS(
C2708&lt;10,"0-10",
C2708&lt;20,"11-20",
C2708&lt;30,"21-30",
TRUE,"30+ yrs"
)</f>
        <v>21-30</v>
      </c>
      <c r="T2708" s="26" t="str" cm="1">
        <f t="array" ref="T2708">_xlfn.IFS(
H2708&lt;1,"0-1",
H2708&lt;2,"1-2",
H2708&lt;3,"2-3",
H2708&lt;4,"3-4",
H2708&lt;5,"4-5",
TRUE,"5+"
)</f>
        <v>0-1</v>
      </c>
    </row>
    <row r="2709" spans="1:20" ht="15.6" x14ac:dyDescent="0.3">
      <c r="A2709" s="21">
        <v>4152</v>
      </c>
      <c r="B2709" s="22">
        <v>44</v>
      </c>
      <c r="C2709" s="22">
        <v>18</v>
      </c>
      <c r="D2709" s="22">
        <v>123</v>
      </c>
      <c r="E2709" s="23" t="str">
        <f t="shared" si="42"/>
        <v>100+</v>
      </c>
      <c r="F2709" s="24">
        <v>95841</v>
      </c>
      <c r="G2709" s="22">
        <v>3</v>
      </c>
      <c r="H2709" s="22">
        <v>5.9</v>
      </c>
      <c r="I2709" s="22" t="s">
        <v>33</v>
      </c>
      <c r="J2709" s="22">
        <v>0</v>
      </c>
      <c r="K2709" s="22" t="s">
        <v>35</v>
      </c>
      <c r="L2709" s="22" t="s">
        <v>34</v>
      </c>
      <c r="M2709" s="22" t="s">
        <v>35</v>
      </c>
      <c r="N2709" s="22" t="s">
        <v>35</v>
      </c>
      <c r="O2709" s="22" t="s">
        <v>35</v>
      </c>
      <c r="P2709" s="25" t="str" cm="1">
        <f t="array" ref="P2709">_xlfn.IFS(
B2709&lt;30,"20-29",
B2709&lt;40,"30-39",
B2709&lt;50,"40-49",
B2709&lt;60,"50-59",
TRUE,"60+")</f>
        <v>40-49</v>
      </c>
      <c r="Q2709" s="25" t="str" cm="1">
        <f t="array" ref="Q2709">_xlfn.IFS(
D2709&lt;25,"0–24K",
D2709&lt;50,"25–49K",
D2709&lt;75,"50–74K",
D2709&lt;100,"75–99K",
D2709&lt;150,"100–149K",
D2709&lt;200,"150–199K",
TRUE,"200K+"
)</f>
        <v>100–149K</v>
      </c>
      <c r="R2709" s="25" t="str" cm="1">
        <f t="array" ref="R2709">_xlfn.IFS(
J2709=0,"No Mortgage",
J2709&lt;=100,"Low",
J2709&lt;=300,"Medium",
TRUE,"High"
)</f>
        <v>No Mortgage</v>
      </c>
      <c r="S2709" s="25" t="str" cm="1">
        <f t="array" ref="S2709">_xlfn.IFS(
C2709&lt;10,"0-10",
C2709&lt;20,"11-20",
C2709&lt;30,"21-30",
TRUE,"30+ yrs"
)</f>
        <v>11-20</v>
      </c>
      <c r="T2709" s="26" t="str" cm="1">
        <f t="array" ref="T2709">_xlfn.IFS(
H2709&lt;1,"0-1",
H2709&lt;2,"1-2",
H2709&lt;3,"2-3",
H2709&lt;4,"3-4",
H2709&lt;5,"4-5",
TRUE,"5+"
)</f>
        <v>5+</v>
      </c>
    </row>
    <row r="2710" spans="1:20" ht="15.6" x14ac:dyDescent="0.3">
      <c r="A2710" s="21">
        <v>4153</v>
      </c>
      <c r="B2710" s="22">
        <v>44</v>
      </c>
      <c r="C2710" s="22">
        <v>18</v>
      </c>
      <c r="D2710" s="22">
        <v>91</v>
      </c>
      <c r="E2710" s="23" t="str">
        <f t="shared" si="42"/>
        <v>51-100</v>
      </c>
      <c r="F2710" s="24">
        <v>91361</v>
      </c>
      <c r="G2710" s="22">
        <v>2</v>
      </c>
      <c r="H2710" s="22">
        <v>0.8</v>
      </c>
      <c r="I2710" s="22" t="s">
        <v>36</v>
      </c>
      <c r="J2710" s="22">
        <v>0</v>
      </c>
      <c r="K2710" s="22" t="s">
        <v>34</v>
      </c>
      <c r="L2710" s="22" t="s">
        <v>34</v>
      </c>
      <c r="M2710" s="22" t="s">
        <v>34</v>
      </c>
      <c r="N2710" s="22" t="s">
        <v>35</v>
      </c>
      <c r="O2710" s="22" t="s">
        <v>34</v>
      </c>
      <c r="P2710" s="25" t="str" cm="1">
        <f t="array" ref="P2710">_xlfn.IFS(
B2710&lt;30,"20-29",
B2710&lt;40,"30-39",
B2710&lt;50,"40-49",
B2710&lt;60,"50-59",
TRUE,"60+")</f>
        <v>40-49</v>
      </c>
      <c r="Q2710" s="25" t="str" cm="1">
        <f t="array" ref="Q2710">_xlfn.IFS(
D2710&lt;25,"0–24K",
D2710&lt;50,"25–49K",
D2710&lt;75,"50–74K",
D2710&lt;100,"75–99K",
D2710&lt;150,"100–149K",
D2710&lt;200,"150–199K",
TRUE,"200K+"
)</f>
        <v>75–99K</v>
      </c>
      <c r="R2710" s="25" t="str" cm="1">
        <f t="array" ref="R2710">_xlfn.IFS(
J2710=0,"No Mortgage",
J2710&lt;=100,"Low",
J2710&lt;=300,"Medium",
TRUE,"High"
)</f>
        <v>No Mortgage</v>
      </c>
      <c r="S2710" s="25" t="str" cm="1">
        <f t="array" ref="S2710">_xlfn.IFS(
C2710&lt;10,"0-10",
C2710&lt;20,"11-20",
C2710&lt;30,"21-30",
TRUE,"30+ yrs"
)</f>
        <v>11-20</v>
      </c>
      <c r="T2710" s="26" t="str" cm="1">
        <f t="array" ref="T2710">_xlfn.IFS(
H2710&lt;1,"0-1",
H2710&lt;2,"1-2",
H2710&lt;3,"2-3",
H2710&lt;4,"3-4",
H2710&lt;5,"4-5",
TRUE,"5+"
)</f>
        <v>0-1</v>
      </c>
    </row>
    <row r="2711" spans="1:20" ht="15.6" x14ac:dyDescent="0.3">
      <c r="A2711" s="21">
        <v>4177</v>
      </c>
      <c r="B2711" s="22">
        <v>44</v>
      </c>
      <c r="C2711" s="22">
        <v>18</v>
      </c>
      <c r="D2711" s="22">
        <v>75</v>
      </c>
      <c r="E2711" s="23" t="str">
        <f t="shared" si="42"/>
        <v>51-100</v>
      </c>
      <c r="F2711" s="24">
        <v>95131</v>
      </c>
      <c r="G2711" s="22">
        <v>1</v>
      </c>
      <c r="H2711" s="22">
        <v>0.7</v>
      </c>
      <c r="I2711" s="22" t="s">
        <v>36</v>
      </c>
      <c r="J2711" s="22">
        <v>0</v>
      </c>
      <c r="K2711" s="22" t="s">
        <v>34</v>
      </c>
      <c r="L2711" s="22" t="s">
        <v>34</v>
      </c>
      <c r="M2711" s="22" t="s">
        <v>34</v>
      </c>
      <c r="N2711" s="22" t="s">
        <v>34</v>
      </c>
      <c r="O2711" s="22" t="s">
        <v>35</v>
      </c>
      <c r="P2711" s="25" t="str" cm="1">
        <f t="array" ref="P2711">_xlfn.IFS(
B2711&lt;30,"20-29",
B2711&lt;40,"30-39",
B2711&lt;50,"40-49",
B2711&lt;60,"50-59",
TRUE,"60+")</f>
        <v>40-49</v>
      </c>
      <c r="Q2711" s="25" t="str" cm="1">
        <f t="array" ref="Q2711">_xlfn.IFS(
D2711&lt;25,"0–24K",
D2711&lt;50,"25–49K",
D2711&lt;75,"50–74K",
D2711&lt;100,"75–99K",
D2711&lt;150,"100–149K",
D2711&lt;200,"150–199K",
TRUE,"200K+"
)</f>
        <v>75–99K</v>
      </c>
      <c r="R2711" s="25" t="str" cm="1">
        <f t="array" ref="R2711">_xlfn.IFS(
J2711=0,"No Mortgage",
J2711&lt;=100,"Low",
J2711&lt;=300,"Medium",
TRUE,"High"
)</f>
        <v>No Mortgage</v>
      </c>
      <c r="S2711" s="25" t="str" cm="1">
        <f t="array" ref="S2711">_xlfn.IFS(
C2711&lt;10,"0-10",
C2711&lt;20,"11-20",
C2711&lt;30,"21-30",
TRUE,"30+ yrs"
)</f>
        <v>11-20</v>
      </c>
      <c r="T2711" s="26" t="str" cm="1">
        <f t="array" ref="T2711">_xlfn.IFS(
H2711&lt;1,"0-1",
H2711&lt;2,"1-2",
H2711&lt;3,"2-3",
H2711&lt;4,"3-4",
H2711&lt;5,"4-5",
TRUE,"5+"
)</f>
        <v>0-1</v>
      </c>
    </row>
    <row r="2712" spans="1:20" ht="15.6" x14ac:dyDescent="0.3">
      <c r="A2712" s="21">
        <v>4246</v>
      </c>
      <c r="B2712" s="22">
        <v>44</v>
      </c>
      <c r="C2712" s="22">
        <v>20</v>
      </c>
      <c r="D2712" s="22">
        <v>145</v>
      </c>
      <c r="E2712" s="23" t="str">
        <f t="shared" si="42"/>
        <v>100+</v>
      </c>
      <c r="F2712" s="24">
        <v>90630</v>
      </c>
      <c r="G2712" s="22">
        <v>1</v>
      </c>
      <c r="H2712" s="22">
        <v>3.5</v>
      </c>
      <c r="I2712" s="22" t="s">
        <v>33</v>
      </c>
      <c r="J2712" s="22">
        <v>0</v>
      </c>
      <c r="K2712" s="22" t="s">
        <v>34</v>
      </c>
      <c r="L2712" s="22" t="s">
        <v>34</v>
      </c>
      <c r="M2712" s="22" t="s">
        <v>34</v>
      </c>
      <c r="N2712" s="22" t="s">
        <v>34</v>
      </c>
      <c r="O2712" s="22" t="s">
        <v>35</v>
      </c>
      <c r="P2712" s="25" t="str" cm="1">
        <f t="array" ref="P2712">_xlfn.IFS(
B2712&lt;30,"20-29",
B2712&lt;40,"30-39",
B2712&lt;50,"40-49",
B2712&lt;60,"50-59",
TRUE,"60+")</f>
        <v>40-49</v>
      </c>
      <c r="Q2712" s="25" t="str" cm="1">
        <f t="array" ref="Q2712">_xlfn.IFS(
D2712&lt;25,"0–24K",
D2712&lt;50,"25–49K",
D2712&lt;75,"50–74K",
D2712&lt;100,"75–99K",
D2712&lt;150,"100–149K",
D2712&lt;200,"150–199K",
TRUE,"200K+"
)</f>
        <v>100–149K</v>
      </c>
      <c r="R2712" s="25" t="str" cm="1">
        <f t="array" ref="R2712">_xlfn.IFS(
J2712=0,"No Mortgage",
J2712&lt;=100,"Low",
J2712&lt;=300,"Medium",
TRUE,"High"
)</f>
        <v>No Mortgage</v>
      </c>
      <c r="S2712" s="25" t="str" cm="1">
        <f t="array" ref="S2712">_xlfn.IFS(
C2712&lt;10,"0-10",
C2712&lt;20,"11-20",
C2712&lt;30,"21-30",
TRUE,"30+ yrs"
)</f>
        <v>21-30</v>
      </c>
      <c r="T2712" s="26" t="str" cm="1">
        <f t="array" ref="T2712">_xlfn.IFS(
H2712&lt;1,"0-1",
H2712&lt;2,"1-2",
H2712&lt;3,"2-3",
H2712&lt;4,"3-4",
H2712&lt;5,"4-5",
TRUE,"5+"
)</f>
        <v>3-4</v>
      </c>
    </row>
    <row r="2713" spans="1:20" ht="15.6" x14ac:dyDescent="0.3">
      <c r="A2713" s="21">
        <v>4274</v>
      </c>
      <c r="B2713" s="22">
        <v>44</v>
      </c>
      <c r="C2713" s="22">
        <v>19</v>
      </c>
      <c r="D2713" s="22">
        <v>83</v>
      </c>
      <c r="E2713" s="23" t="str">
        <f t="shared" si="42"/>
        <v>51-100</v>
      </c>
      <c r="F2713" s="24">
        <v>95812</v>
      </c>
      <c r="G2713" s="22">
        <v>2</v>
      </c>
      <c r="H2713" s="22">
        <v>3.8</v>
      </c>
      <c r="I2713" s="22" t="s">
        <v>36</v>
      </c>
      <c r="J2713" s="22">
        <v>0</v>
      </c>
      <c r="K2713" s="22" t="s">
        <v>34</v>
      </c>
      <c r="L2713" s="22" t="s">
        <v>35</v>
      </c>
      <c r="M2713" s="22" t="s">
        <v>34</v>
      </c>
      <c r="N2713" s="22" t="s">
        <v>34</v>
      </c>
      <c r="O2713" s="22" t="s">
        <v>35</v>
      </c>
      <c r="P2713" s="25" t="str" cm="1">
        <f t="array" ref="P2713">_xlfn.IFS(
B2713&lt;30,"20-29",
B2713&lt;40,"30-39",
B2713&lt;50,"40-49",
B2713&lt;60,"50-59",
TRUE,"60+")</f>
        <v>40-49</v>
      </c>
      <c r="Q2713" s="25" t="str" cm="1">
        <f t="array" ref="Q2713">_xlfn.IFS(
D2713&lt;25,"0–24K",
D2713&lt;50,"25–49K",
D2713&lt;75,"50–74K",
D2713&lt;100,"75–99K",
D2713&lt;150,"100–149K",
D2713&lt;200,"150–199K",
TRUE,"200K+"
)</f>
        <v>75–99K</v>
      </c>
      <c r="R2713" s="25" t="str" cm="1">
        <f t="array" ref="R2713">_xlfn.IFS(
J2713=0,"No Mortgage",
J2713&lt;=100,"Low",
J2713&lt;=300,"Medium",
TRUE,"High"
)</f>
        <v>No Mortgage</v>
      </c>
      <c r="S2713" s="25" t="str" cm="1">
        <f t="array" ref="S2713">_xlfn.IFS(
C2713&lt;10,"0-10",
C2713&lt;20,"11-20",
C2713&lt;30,"21-30",
TRUE,"30+ yrs"
)</f>
        <v>11-20</v>
      </c>
      <c r="T2713" s="26" t="str" cm="1">
        <f t="array" ref="T2713">_xlfn.IFS(
H2713&lt;1,"0-1",
H2713&lt;2,"1-2",
H2713&lt;3,"2-3",
H2713&lt;4,"3-4",
H2713&lt;5,"4-5",
TRUE,"5+"
)</f>
        <v>3-4</v>
      </c>
    </row>
    <row r="2714" spans="1:20" ht="15.6" x14ac:dyDescent="0.3">
      <c r="A2714" s="21">
        <v>4309</v>
      </c>
      <c r="B2714" s="22">
        <v>44</v>
      </c>
      <c r="C2714" s="22">
        <v>20</v>
      </c>
      <c r="D2714" s="22">
        <v>132</v>
      </c>
      <c r="E2714" s="23" t="str">
        <f t="shared" si="42"/>
        <v>100+</v>
      </c>
      <c r="F2714" s="24">
        <v>94115</v>
      </c>
      <c r="G2714" s="22">
        <v>3</v>
      </c>
      <c r="H2714" s="22">
        <v>2.6</v>
      </c>
      <c r="I2714" s="22" t="s">
        <v>33</v>
      </c>
      <c r="J2714" s="22">
        <v>308</v>
      </c>
      <c r="K2714" s="22" t="s">
        <v>35</v>
      </c>
      <c r="L2714" s="22" t="s">
        <v>34</v>
      </c>
      <c r="M2714" s="22" t="s">
        <v>34</v>
      </c>
      <c r="N2714" s="22" t="s">
        <v>34</v>
      </c>
      <c r="O2714" s="22" t="s">
        <v>34</v>
      </c>
      <c r="P2714" s="25" t="str" cm="1">
        <f t="array" ref="P2714">_xlfn.IFS(
B2714&lt;30,"20-29",
B2714&lt;40,"30-39",
B2714&lt;50,"40-49",
B2714&lt;60,"50-59",
TRUE,"60+")</f>
        <v>40-49</v>
      </c>
      <c r="Q2714" s="25" t="str" cm="1">
        <f t="array" ref="Q2714">_xlfn.IFS(
D2714&lt;25,"0–24K",
D2714&lt;50,"25–49K",
D2714&lt;75,"50–74K",
D2714&lt;100,"75–99K",
D2714&lt;150,"100–149K",
D2714&lt;200,"150–199K",
TRUE,"200K+"
)</f>
        <v>100–149K</v>
      </c>
      <c r="R2714" s="25" t="str" cm="1">
        <f t="array" ref="R2714">_xlfn.IFS(
J2714=0,"No Mortgage",
J2714&lt;=100,"Low",
J2714&lt;=300,"Medium",
TRUE,"High"
)</f>
        <v>High</v>
      </c>
      <c r="S2714" s="25" t="str" cm="1">
        <f t="array" ref="S2714">_xlfn.IFS(
C2714&lt;10,"0-10",
C2714&lt;20,"11-20",
C2714&lt;30,"21-30",
TRUE,"30+ yrs"
)</f>
        <v>21-30</v>
      </c>
      <c r="T2714" s="26" t="str" cm="1">
        <f t="array" ref="T2714">_xlfn.IFS(
H2714&lt;1,"0-1",
H2714&lt;2,"1-2",
H2714&lt;3,"2-3",
H2714&lt;4,"3-4",
H2714&lt;5,"4-5",
TRUE,"5+"
)</f>
        <v>2-3</v>
      </c>
    </row>
    <row r="2715" spans="1:20" ht="15.6" x14ac:dyDescent="0.3">
      <c r="A2715" s="21">
        <v>4337</v>
      </c>
      <c r="B2715" s="22">
        <v>44</v>
      </c>
      <c r="C2715" s="22">
        <v>19</v>
      </c>
      <c r="D2715" s="22">
        <v>44</v>
      </c>
      <c r="E2715" s="23" t="str">
        <f t="shared" si="42"/>
        <v>0-50</v>
      </c>
      <c r="F2715" s="24">
        <v>90509</v>
      </c>
      <c r="G2715" s="22">
        <v>4</v>
      </c>
      <c r="H2715" s="22">
        <v>0</v>
      </c>
      <c r="I2715" s="22" t="s">
        <v>37</v>
      </c>
      <c r="J2715" s="22">
        <v>0</v>
      </c>
      <c r="K2715" s="22" t="s">
        <v>34</v>
      </c>
      <c r="L2715" s="22" t="s">
        <v>34</v>
      </c>
      <c r="M2715" s="22" t="s">
        <v>34</v>
      </c>
      <c r="N2715" s="22" t="s">
        <v>34</v>
      </c>
      <c r="O2715" s="22" t="s">
        <v>34</v>
      </c>
      <c r="P2715" s="25" t="str" cm="1">
        <f t="array" ref="P2715">_xlfn.IFS(
B2715&lt;30,"20-29",
B2715&lt;40,"30-39",
B2715&lt;50,"40-49",
B2715&lt;60,"50-59",
TRUE,"60+")</f>
        <v>40-49</v>
      </c>
      <c r="Q2715" s="25" t="str" cm="1">
        <f t="array" ref="Q2715">_xlfn.IFS(
D2715&lt;25,"0–24K",
D2715&lt;50,"25–49K",
D2715&lt;75,"50–74K",
D2715&lt;100,"75–99K",
D2715&lt;150,"100–149K",
D2715&lt;200,"150–199K",
TRUE,"200K+"
)</f>
        <v>25–49K</v>
      </c>
      <c r="R2715" s="25" t="str" cm="1">
        <f t="array" ref="R2715">_xlfn.IFS(
J2715=0,"No Mortgage",
J2715&lt;=100,"Low",
J2715&lt;=300,"Medium",
TRUE,"High"
)</f>
        <v>No Mortgage</v>
      </c>
      <c r="S2715" s="25" t="str" cm="1">
        <f t="array" ref="S2715">_xlfn.IFS(
C2715&lt;10,"0-10",
C2715&lt;20,"11-20",
C2715&lt;30,"21-30",
TRUE,"30+ yrs"
)</f>
        <v>11-20</v>
      </c>
      <c r="T2715" s="26" t="str" cm="1">
        <f t="array" ref="T2715">_xlfn.IFS(
H2715&lt;1,"0-1",
H2715&lt;2,"1-2",
H2715&lt;3,"2-3",
H2715&lt;4,"3-4",
H2715&lt;5,"4-5",
TRUE,"5+"
)</f>
        <v>0-1</v>
      </c>
    </row>
    <row r="2716" spans="1:20" ht="15.6" x14ac:dyDescent="0.3">
      <c r="A2716" s="21">
        <v>4451</v>
      </c>
      <c r="B2716" s="22">
        <v>44</v>
      </c>
      <c r="C2716" s="22">
        <v>20</v>
      </c>
      <c r="D2716" s="22">
        <v>45</v>
      </c>
      <c r="E2716" s="23" t="str">
        <f t="shared" si="42"/>
        <v>0-50</v>
      </c>
      <c r="F2716" s="24">
        <v>94111</v>
      </c>
      <c r="G2716" s="22">
        <v>2</v>
      </c>
      <c r="H2716" s="22">
        <v>2.5</v>
      </c>
      <c r="I2716" s="22" t="s">
        <v>33</v>
      </c>
      <c r="J2716" s="22">
        <v>0</v>
      </c>
      <c r="K2716" s="22" t="s">
        <v>34</v>
      </c>
      <c r="L2716" s="22" t="s">
        <v>34</v>
      </c>
      <c r="M2716" s="22" t="s">
        <v>34</v>
      </c>
      <c r="N2716" s="22" t="s">
        <v>35</v>
      </c>
      <c r="O2716" s="22" t="s">
        <v>34</v>
      </c>
      <c r="P2716" s="25" t="str" cm="1">
        <f t="array" ref="P2716">_xlfn.IFS(
B2716&lt;30,"20-29",
B2716&lt;40,"30-39",
B2716&lt;50,"40-49",
B2716&lt;60,"50-59",
TRUE,"60+")</f>
        <v>40-49</v>
      </c>
      <c r="Q2716" s="25" t="str" cm="1">
        <f t="array" ref="Q2716">_xlfn.IFS(
D2716&lt;25,"0–24K",
D2716&lt;50,"25–49K",
D2716&lt;75,"50–74K",
D2716&lt;100,"75–99K",
D2716&lt;150,"100–149K",
D2716&lt;200,"150–199K",
TRUE,"200K+"
)</f>
        <v>25–49K</v>
      </c>
      <c r="R2716" s="25" t="str" cm="1">
        <f t="array" ref="R2716">_xlfn.IFS(
J2716=0,"No Mortgage",
J2716&lt;=100,"Low",
J2716&lt;=300,"Medium",
TRUE,"High"
)</f>
        <v>No Mortgage</v>
      </c>
      <c r="S2716" s="25" t="str" cm="1">
        <f t="array" ref="S2716">_xlfn.IFS(
C2716&lt;10,"0-10",
C2716&lt;20,"11-20",
C2716&lt;30,"21-30",
TRUE,"30+ yrs"
)</f>
        <v>21-30</v>
      </c>
      <c r="T2716" s="26" t="str" cm="1">
        <f t="array" ref="T2716">_xlfn.IFS(
H2716&lt;1,"0-1",
H2716&lt;2,"1-2",
H2716&lt;3,"2-3",
H2716&lt;4,"3-4",
H2716&lt;5,"4-5",
TRUE,"5+"
)</f>
        <v>2-3</v>
      </c>
    </row>
    <row r="2717" spans="1:20" ht="15.6" x14ac:dyDescent="0.3">
      <c r="A2717" s="21">
        <v>4471</v>
      </c>
      <c r="B2717" s="22">
        <v>44</v>
      </c>
      <c r="C2717" s="22">
        <v>20</v>
      </c>
      <c r="D2717" s="22">
        <v>111</v>
      </c>
      <c r="E2717" s="23" t="str">
        <f t="shared" si="42"/>
        <v>100+</v>
      </c>
      <c r="F2717" s="24">
        <v>91911</v>
      </c>
      <c r="G2717" s="22">
        <v>2</v>
      </c>
      <c r="H2717" s="22">
        <v>5.3</v>
      </c>
      <c r="I2717" s="22" t="s">
        <v>37</v>
      </c>
      <c r="J2717" s="22">
        <v>0</v>
      </c>
      <c r="K2717" s="22" t="s">
        <v>35</v>
      </c>
      <c r="L2717" s="22" t="s">
        <v>34</v>
      </c>
      <c r="M2717" s="22" t="s">
        <v>34</v>
      </c>
      <c r="N2717" s="22" t="s">
        <v>35</v>
      </c>
      <c r="O2717" s="22" t="s">
        <v>34</v>
      </c>
      <c r="P2717" s="25" t="str" cm="1">
        <f t="array" ref="P2717">_xlfn.IFS(
B2717&lt;30,"20-29",
B2717&lt;40,"30-39",
B2717&lt;50,"40-49",
B2717&lt;60,"50-59",
TRUE,"60+")</f>
        <v>40-49</v>
      </c>
      <c r="Q2717" s="25" t="str" cm="1">
        <f t="array" ref="Q2717">_xlfn.IFS(
D2717&lt;25,"0–24K",
D2717&lt;50,"25–49K",
D2717&lt;75,"50–74K",
D2717&lt;100,"75–99K",
D2717&lt;150,"100–149K",
D2717&lt;200,"150–199K",
TRUE,"200K+"
)</f>
        <v>100–149K</v>
      </c>
      <c r="R2717" s="25" t="str" cm="1">
        <f t="array" ref="R2717">_xlfn.IFS(
J2717=0,"No Mortgage",
J2717&lt;=100,"Low",
J2717&lt;=300,"Medium",
TRUE,"High"
)</f>
        <v>No Mortgage</v>
      </c>
      <c r="S2717" s="25" t="str" cm="1">
        <f t="array" ref="S2717">_xlfn.IFS(
C2717&lt;10,"0-10",
C2717&lt;20,"11-20",
C2717&lt;30,"21-30",
TRUE,"30+ yrs"
)</f>
        <v>21-30</v>
      </c>
      <c r="T2717" s="26" t="str" cm="1">
        <f t="array" ref="T2717">_xlfn.IFS(
H2717&lt;1,"0-1",
H2717&lt;2,"1-2",
H2717&lt;3,"2-3",
H2717&lt;4,"3-4",
H2717&lt;5,"4-5",
TRUE,"5+"
)</f>
        <v>5+</v>
      </c>
    </row>
    <row r="2718" spans="1:20" ht="15.6" x14ac:dyDescent="0.3">
      <c r="A2718" s="21">
        <v>4487</v>
      </c>
      <c r="B2718" s="22">
        <v>44</v>
      </c>
      <c r="C2718" s="22">
        <v>19</v>
      </c>
      <c r="D2718" s="22">
        <v>48</v>
      </c>
      <c r="E2718" s="23" t="str">
        <f t="shared" si="42"/>
        <v>0-50</v>
      </c>
      <c r="F2718" s="24">
        <v>92735</v>
      </c>
      <c r="G2718" s="22">
        <v>3</v>
      </c>
      <c r="H2718" s="22">
        <v>0.8</v>
      </c>
      <c r="I2718" s="22" t="s">
        <v>36</v>
      </c>
      <c r="J2718" s="22">
        <v>0</v>
      </c>
      <c r="K2718" s="22" t="s">
        <v>34</v>
      </c>
      <c r="L2718" s="22" t="s">
        <v>34</v>
      </c>
      <c r="M2718" s="22" t="s">
        <v>34</v>
      </c>
      <c r="N2718" s="22" t="s">
        <v>34</v>
      </c>
      <c r="O2718" s="22" t="s">
        <v>35</v>
      </c>
      <c r="P2718" s="25" t="str" cm="1">
        <f t="array" ref="P2718">_xlfn.IFS(
B2718&lt;30,"20-29",
B2718&lt;40,"30-39",
B2718&lt;50,"40-49",
B2718&lt;60,"50-59",
TRUE,"60+")</f>
        <v>40-49</v>
      </c>
      <c r="Q2718" s="25" t="str" cm="1">
        <f t="array" ref="Q2718">_xlfn.IFS(
D2718&lt;25,"0–24K",
D2718&lt;50,"25–49K",
D2718&lt;75,"50–74K",
D2718&lt;100,"75–99K",
D2718&lt;150,"100–149K",
D2718&lt;200,"150–199K",
TRUE,"200K+"
)</f>
        <v>25–49K</v>
      </c>
      <c r="R2718" s="25" t="str" cm="1">
        <f t="array" ref="R2718">_xlfn.IFS(
J2718=0,"No Mortgage",
J2718&lt;=100,"Low",
J2718&lt;=300,"Medium",
TRUE,"High"
)</f>
        <v>No Mortgage</v>
      </c>
      <c r="S2718" s="25" t="str" cm="1">
        <f t="array" ref="S2718">_xlfn.IFS(
C2718&lt;10,"0-10",
C2718&lt;20,"11-20",
C2718&lt;30,"21-30",
TRUE,"30+ yrs"
)</f>
        <v>11-20</v>
      </c>
      <c r="T2718" s="26" t="str" cm="1">
        <f t="array" ref="T2718">_xlfn.IFS(
H2718&lt;1,"0-1",
H2718&lt;2,"1-2",
H2718&lt;3,"2-3",
H2718&lt;4,"3-4",
H2718&lt;5,"4-5",
TRUE,"5+"
)</f>
        <v>0-1</v>
      </c>
    </row>
    <row r="2719" spans="1:20" ht="15.6" x14ac:dyDescent="0.3">
      <c r="A2719" s="21">
        <v>4559</v>
      </c>
      <c r="B2719" s="22">
        <v>44</v>
      </c>
      <c r="C2719" s="22">
        <v>19</v>
      </c>
      <c r="D2719" s="22">
        <v>82</v>
      </c>
      <c r="E2719" s="23" t="str">
        <f t="shared" si="42"/>
        <v>51-100</v>
      </c>
      <c r="F2719" s="24">
        <v>95521</v>
      </c>
      <c r="G2719" s="22">
        <v>2</v>
      </c>
      <c r="H2719" s="22">
        <v>0.4</v>
      </c>
      <c r="I2719" s="22" t="s">
        <v>33</v>
      </c>
      <c r="J2719" s="22">
        <v>0</v>
      </c>
      <c r="K2719" s="22" t="s">
        <v>34</v>
      </c>
      <c r="L2719" s="22" t="s">
        <v>34</v>
      </c>
      <c r="M2719" s="22" t="s">
        <v>34</v>
      </c>
      <c r="N2719" s="22" t="s">
        <v>35</v>
      </c>
      <c r="O2719" s="22" t="s">
        <v>35</v>
      </c>
      <c r="P2719" s="25" t="str" cm="1">
        <f t="array" ref="P2719">_xlfn.IFS(
B2719&lt;30,"20-29",
B2719&lt;40,"30-39",
B2719&lt;50,"40-49",
B2719&lt;60,"50-59",
TRUE,"60+")</f>
        <v>40-49</v>
      </c>
      <c r="Q2719" s="25" t="str" cm="1">
        <f t="array" ref="Q2719">_xlfn.IFS(
D2719&lt;25,"0–24K",
D2719&lt;50,"25–49K",
D2719&lt;75,"50–74K",
D2719&lt;100,"75–99K",
D2719&lt;150,"100–149K",
D2719&lt;200,"150–199K",
TRUE,"200K+"
)</f>
        <v>75–99K</v>
      </c>
      <c r="R2719" s="25" t="str" cm="1">
        <f t="array" ref="R2719">_xlfn.IFS(
J2719=0,"No Mortgage",
J2719&lt;=100,"Low",
J2719&lt;=300,"Medium",
TRUE,"High"
)</f>
        <v>No Mortgage</v>
      </c>
      <c r="S2719" s="25" t="str" cm="1">
        <f t="array" ref="S2719">_xlfn.IFS(
C2719&lt;10,"0-10",
C2719&lt;20,"11-20",
C2719&lt;30,"21-30",
TRUE,"30+ yrs"
)</f>
        <v>11-20</v>
      </c>
      <c r="T2719" s="26" t="str" cm="1">
        <f t="array" ref="T2719">_xlfn.IFS(
H2719&lt;1,"0-1",
H2719&lt;2,"1-2",
H2719&lt;3,"2-3",
H2719&lt;4,"3-4",
H2719&lt;5,"4-5",
TRUE,"5+"
)</f>
        <v>0-1</v>
      </c>
    </row>
    <row r="2720" spans="1:20" ht="15.6" x14ac:dyDescent="0.3">
      <c r="A2720" s="21">
        <v>4607</v>
      </c>
      <c r="B2720" s="22">
        <v>44</v>
      </c>
      <c r="C2720" s="22">
        <v>20</v>
      </c>
      <c r="D2720" s="22">
        <v>199</v>
      </c>
      <c r="E2720" s="23" t="str">
        <f t="shared" si="42"/>
        <v>100+</v>
      </c>
      <c r="F2720" s="24">
        <v>94607</v>
      </c>
      <c r="G2720" s="22">
        <v>2</v>
      </c>
      <c r="H2720" s="22">
        <v>6.67</v>
      </c>
      <c r="I2720" s="22" t="s">
        <v>33</v>
      </c>
      <c r="J2720" s="22">
        <v>0</v>
      </c>
      <c r="K2720" s="22" t="s">
        <v>34</v>
      </c>
      <c r="L2720" s="22" t="s">
        <v>34</v>
      </c>
      <c r="M2720" s="22" t="s">
        <v>34</v>
      </c>
      <c r="N2720" s="22" t="s">
        <v>35</v>
      </c>
      <c r="O2720" s="22" t="s">
        <v>34</v>
      </c>
      <c r="P2720" s="25" t="str" cm="1">
        <f t="array" ref="P2720">_xlfn.IFS(
B2720&lt;30,"20-29",
B2720&lt;40,"30-39",
B2720&lt;50,"40-49",
B2720&lt;60,"50-59",
TRUE,"60+")</f>
        <v>40-49</v>
      </c>
      <c r="Q2720" s="25" t="str" cm="1">
        <f t="array" ref="Q2720">_xlfn.IFS(
D2720&lt;25,"0–24K",
D2720&lt;50,"25–49K",
D2720&lt;75,"50–74K",
D2720&lt;100,"75–99K",
D2720&lt;150,"100–149K",
D2720&lt;200,"150–199K",
TRUE,"200K+"
)</f>
        <v>150–199K</v>
      </c>
      <c r="R2720" s="25" t="str" cm="1">
        <f t="array" ref="R2720">_xlfn.IFS(
J2720=0,"No Mortgage",
J2720&lt;=100,"Low",
J2720&lt;=300,"Medium",
TRUE,"High"
)</f>
        <v>No Mortgage</v>
      </c>
      <c r="S2720" s="25" t="str" cm="1">
        <f t="array" ref="S2720">_xlfn.IFS(
C2720&lt;10,"0-10",
C2720&lt;20,"11-20",
C2720&lt;30,"21-30",
TRUE,"30+ yrs"
)</f>
        <v>21-30</v>
      </c>
      <c r="T2720" s="26" t="str" cm="1">
        <f t="array" ref="T2720">_xlfn.IFS(
H2720&lt;1,"0-1",
H2720&lt;2,"1-2",
H2720&lt;3,"2-3",
H2720&lt;4,"3-4",
H2720&lt;5,"4-5",
TRUE,"5+"
)</f>
        <v>5+</v>
      </c>
    </row>
    <row r="2721" spans="1:20" ht="15.6" x14ac:dyDescent="0.3">
      <c r="A2721" s="21">
        <v>4609</v>
      </c>
      <c r="B2721" s="22">
        <v>44</v>
      </c>
      <c r="C2721" s="22">
        <v>19</v>
      </c>
      <c r="D2721" s="22">
        <v>28</v>
      </c>
      <c r="E2721" s="23" t="str">
        <f t="shared" si="42"/>
        <v>0-50</v>
      </c>
      <c r="F2721" s="24">
        <v>91604</v>
      </c>
      <c r="G2721" s="22">
        <v>1</v>
      </c>
      <c r="H2721" s="22">
        <v>0.3</v>
      </c>
      <c r="I2721" s="22" t="s">
        <v>36</v>
      </c>
      <c r="J2721" s="22">
        <v>0</v>
      </c>
      <c r="K2721" s="22" t="s">
        <v>34</v>
      </c>
      <c r="L2721" s="22" t="s">
        <v>34</v>
      </c>
      <c r="M2721" s="22" t="s">
        <v>34</v>
      </c>
      <c r="N2721" s="22" t="s">
        <v>35</v>
      </c>
      <c r="O2721" s="22" t="s">
        <v>34</v>
      </c>
      <c r="P2721" s="25" t="str" cm="1">
        <f t="array" ref="P2721">_xlfn.IFS(
B2721&lt;30,"20-29",
B2721&lt;40,"30-39",
B2721&lt;50,"40-49",
B2721&lt;60,"50-59",
TRUE,"60+")</f>
        <v>40-49</v>
      </c>
      <c r="Q2721" s="25" t="str" cm="1">
        <f t="array" ref="Q2721">_xlfn.IFS(
D2721&lt;25,"0–24K",
D2721&lt;50,"25–49K",
D2721&lt;75,"50–74K",
D2721&lt;100,"75–99K",
D2721&lt;150,"100–149K",
D2721&lt;200,"150–199K",
TRUE,"200K+"
)</f>
        <v>25–49K</v>
      </c>
      <c r="R2721" s="25" t="str" cm="1">
        <f t="array" ref="R2721">_xlfn.IFS(
J2721=0,"No Mortgage",
J2721&lt;=100,"Low",
J2721&lt;=300,"Medium",
TRUE,"High"
)</f>
        <v>No Mortgage</v>
      </c>
      <c r="S2721" s="25" t="str" cm="1">
        <f t="array" ref="S2721">_xlfn.IFS(
C2721&lt;10,"0-10",
C2721&lt;20,"11-20",
C2721&lt;30,"21-30",
TRUE,"30+ yrs"
)</f>
        <v>11-20</v>
      </c>
      <c r="T2721" s="26" t="str" cm="1">
        <f t="array" ref="T2721">_xlfn.IFS(
H2721&lt;1,"0-1",
H2721&lt;2,"1-2",
H2721&lt;3,"2-3",
H2721&lt;4,"3-4",
H2721&lt;5,"4-5",
TRUE,"5+"
)</f>
        <v>0-1</v>
      </c>
    </row>
    <row r="2722" spans="1:20" ht="15.6" x14ac:dyDescent="0.3">
      <c r="A2722" s="21">
        <v>4638</v>
      </c>
      <c r="B2722" s="22">
        <v>44</v>
      </c>
      <c r="C2722" s="22">
        <v>19</v>
      </c>
      <c r="D2722" s="22">
        <v>85</v>
      </c>
      <c r="E2722" s="23" t="str">
        <f t="shared" si="42"/>
        <v>51-100</v>
      </c>
      <c r="F2722" s="24">
        <v>92054</v>
      </c>
      <c r="G2722" s="22">
        <v>4</v>
      </c>
      <c r="H2722" s="22">
        <v>1.9</v>
      </c>
      <c r="I2722" s="22" t="s">
        <v>36</v>
      </c>
      <c r="J2722" s="22">
        <v>0</v>
      </c>
      <c r="K2722" s="22" t="s">
        <v>34</v>
      </c>
      <c r="L2722" s="22" t="s">
        <v>34</v>
      </c>
      <c r="M2722" s="22" t="s">
        <v>34</v>
      </c>
      <c r="N2722" s="22" t="s">
        <v>35</v>
      </c>
      <c r="O2722" s="22" t="s">
        <v>35</v>
      </c>
      <c r="P2722" s="25" t="str" cm="1">
        <f t="array" ref="P2722">_xlfn.IFS(
B2722&lt;30,"20-29",
B2722&lt;40,"30-39",
B2722&lt;50,"40-49",
B2722&lt;60,"50-59",
TRUE,"60+")</f>
        <v>40-49</v>
      </c>
      <c r="Q2722" s="25" t="str" cm="1">
        <f t="array" ref="Q2722">_xlfn.IFS(
D2722&lt;25,"0–24K",
D2722&lt;50,"25–49K",
D2722&lt;75,"50–74K",
D2722&lt;100,"75–99K",
D2722&lt;150,"100–149K",
D2722&lt;200,"150–199K",
TRUE,"200K+"
)</f>
        <v>75–99K</v>
      </c>
      <c r="R2722" s="25" t="str" cm="1">
        <f t="array" ref="R2722">_xlfn.IFS(
J2722=0,"No Mortgage",
J2722&lt;=100,"Low",
J2722&lt;=300,"Medium",
TRUE,"High"
)</f>
        <v>No Mortgage</v>
      </c>
      <c r="S2722" s="25" t="str" cm="1">
        <f t="array" ref="S2722">_xlfn.IFS(
C2722&lt;10,"0-10",
C2722&lt;20,"11-20",
C2722&lt;30,"21-30",
TRUE,"30+ yrs"
)</f>
        <v>11-20</v>
      </c>
      <c r="T2722" s="26" t="str" cm="1">
        <f t="array" ref="T2722">_xlfn.IFS(
H2722&lt;1,"0-1",
H2722&lt;2,"1-2",
H2722&lt;3,"2-3",
H2722&lt;4,"3-4",
H2722&lt;5,"4-5",
TRUE,"5+"
)</f>
        <v>1-2</v>
      </c>
    </row>
    <row r="2723" spans="1:20" ht="15.6" x14ac:dyDescent="0.3">
      <c r="A2723" s="21">
        <v>4655</v>
      </c>
      <c r="B2723" s="22">
        <v>44</v>
      </c>
      <c r="C2723" s="22">
        <v>17</v>
      </c>
      <c r="D2723" s="22">
        <v>69</v>
      </c>
      <c r="E2723" s="23" t="str">
        <f t="shared" si="42"/>
        <v>51-100</v>
      </c>
      <c r="F2723" s="24">
        <v>90095</v>
      </c>
      <c r="G2723" s="22">
        <v>3</v>
      </c>
      <c r="H2723" s="22">
        <v>2.67</v>
      </c>
      <c r="I2723" s="22" t="s">
        <v>37</v>
      </c>
      <c r="J2723" s="22">
        <v>0</v>
      </c>
      <c r="K2723" s="22" t="s">
        <v>34</v>
      </c>
      <c r="L2723" s="22" t="s">
        <v>34</v>
      </c>
      <c r="M2723" s="22" t="s">
        <v>34</v>
      </c>
      <c r="N2723" s="22" t="s">
        <v>34</v>
      </c>
      <c r="O2723" s="22" t="s">
        <v>34</v>
      </c>
      <c r="P2723" s="25" t="str" cm="1">
        <f t="array" ref="P2723">_xlfn.IFS(
B2723&lt;30,"20-29",
B2723&lt;40,"30-39",
B2723&lt;50,"40-49",
B2723&lt;60,"50-59",
TRUE,"60+")</f>
        <v>40-49</v>
      </c>
      <c r="Q2723" s="25" t="str" cm="1">
        <f t="array" ref="Q2723">_xlfn.IFS(
D2723&lt;25,"0–24K",
D2723&lt;50,"25–49K",
D2723&lt;75,"50–74K",
D2723&lt;100,"75–99K",
D2723&lt;150,"100–149K",
D2723&lt;200,"150–199K",
TRUE,"200K+"
)</f>
        <v>50–74K</v>
      </c>
      <c r="R2723" s="25" t="str" cm="1">
        <f t="array" ref="R2723">_xlfn.IFS(
J2723=0,"No Mortgage",
J2723&lt;=100,"Low",
J2723&lt;=300,"Medium",
TRUE,"High"
)</f>
        <v>No Mortgage</v>
      </c>
      <c r="S2723" s="25" t="str" cm="1">
        <f t="array" ref="S2723">_xlfn.IFS(
C2723&lt;10,"0-10",
C2723&lt;20,"11-20",
C2723&lt;30,"21-30",
TRUE,"30+ yrs"
)</f>
        <v>11-20</v>
      </c>
      <c r="T2723" s="26" t="str" cm="1">
        <f t="array" ref="T2723">_xlfn.IFS(
H2723&lt;1,"0-1",
H2723&lt;2,"1-2",
H2723&lt;3,"2-3",
H2723&lt;4,"3-4",
H2723&lt;5,"4-5",
TRUE,"5+"
)</f>
        <v>2-3</v>
      </c>
    </row>
    <row r="2724" spans="1:20" ht="15.6" x14ac:dyDescent="0.3">
      <c r="A2724" s="21">
        <v>4745</v>
      </c>
      <c r="B2724" s="22">
        <v>44</v>
      </c>
      <c r="C2724" s="22">
        <v>20</v>
      </c>
      <c r="D2724" s="22">
        <v>72</v>
      </c>
      <c r="E2724" s="23" t="str">
        <f t="shared" si="42"/>
        <v>51-100</v>
      </c>
      <c r="F2724" s="24">
        <v>95616</v>
      </c>
      <c r="G2724" s="22">
        <v>3</v>
      </c>
      <c r="H2724" s="22">
        <v>0.3</v>
      </c>
      <c r="I2724" s="22" t="s">
        <v>36</v>
      </c>
      <c r="J2724" s="22">
        <v>0</v>
      </c>
      <c r="K2724" s="22" t="s">
        <v>34</v>
      </c>
      <c r="L2724" s="22" t="s">
        <v>34</v>
      </c>
      <c r="M2724" s="22" t="s">
        <v>34</v>
      </c>
      <c r="N2724" s="22" t="s">
        <v>35</v>
      </c>
      <c r="O2724" s="22" t="s">
        <v>34</v>
      </c>
      <c r="P2724" s="25" t="str" cm="1">
        <f t="array" ref="P2724">_xlfn.IFS(
B2724&lt;30,"20-29",
B2724&lt;40,"30-39",
B2724&lt;50,"40-49",
B2724&lt;60,"50-59",
TRUE,"60+")</f>
        <v>40-49</v>
      </c>
      <c r="Q2724" s="25" t="str" cm="1">
        <f t="array" ref="Q2724">_xlfn.IFS(
D2724&lt;25,"0–24K",
D2724&lt;50,"25–49K",
D2724&lt;75,"50–74K",
D2724&lt;100,"75–99K",
D2724&lt;150,"100–149K",
D2724&lt;200,"150–199K",
TRUE,"200K+"
)</f>
        <v>50–74K</v>
      </c>
      <c r="R2724" s="25" t="str" cm="1">
        <f t="array" ref="R2724">_xlfn.IFS(
J2724=0,"No Mortgage",
J2724&lt;=100,"Low",
J2724&lt;=300,"Medium",
TRUE,"High"
)</f>
        <v>No Mortgage</v>
      </c>
      <c r="S2724" s="25" t="str" cm="1">
        <f t="array" ref="S2724">_xlfn.IFS(
C2724&lt;10,"0-10",
C2724&lt;20,"11-20",
C2724&lt;30,"21-30",
TRUE,"30+ yrs"
)</f>
        <v>21-30</v>
      </c>
      <c r="T2724" s="26" t="str" cm="1">
        <f t="array" ref="T2724">_xlfn.IFS(
H2724&lt;1,"0-1",
H2724&lt;2,"1-2",
H2724&lt;3,"2-3",
H2724&lt;4,"3-4",
H2724&lt;5,"4-5",
TRUE,"5+"
)</f>
        <v>0-1</v>
      </c>
    </row>
    <row r="2725" spans="1:20" ht="15.6" x14ac:dyDescent="0.3">
      <c r="A2725" s="21">
        <v>4776</v>
      </c>
      <c r="B2725" s="22">
        <v>44</v>
      </c>
      <c r="C2725" s="22">
        <v>14</v>
      </c>
      <c r="D2725" s="22">
        <v>33</v>
      </c>
      <c r="E2725" s="23" t="str">
        <f t="shared" si="42"/>
        <v>0-50</v>
      </c>
      <c r="F2725" s="24">
        <v>94063</v>
      </c>
      <c r="G2725" s="22">
        <v>1</v>
      </c>
      <c r="H2725" s="22">
        <v>0.75</v>
      </c>
      <c r="I2725" s="22" t="s">
        <v>36</v>
      </c>
      <c r="J2725" s="22">
        <v>171</v>
      </c>
      <c r="K2725" s="22" t="s">
        <v>34</v>
      </c>
      <c r="L2725" s="22" t="s">
        <v>34</v>
      </c>
      <c r="M2725" s="22" t="s">
        <v>34</v>
      </c>
      <c r="N2725" s="22" t="s">
        <v>34</v>
      </c>
      <c r="O2725" s="22" t="s">
        <v>34</v>
      </c>
      <c r="P2725" s="25" t="str" cm="1">
        <f t="array" ref="P2725">_xlfn.IFS(
B2725&lt;30,"20-29",
B2725&lt;40,"30-39",
B2725&lt;50,"40-49",
B2725&lt;60,"50-59",
TRUE,"60+")</f>
        <v>40-49</v>
      </c>
      <c r="Q2725" s="25" t="str" cm="1">
        <f t="array" ref="Q2725">_xlfn.IFS(
D2725&lt;25,"0–24K",
D2725&lt;50,"25–49K",
D2725&lt;75,"50–74K",
D2725&lt;100,"75–99K",
D2725&lt;150,"100–149K",
D2725&lt;200,"150–199K",
TRUE,"200K+"
)</f>
        <v>25–49K</v>
      </c>
      <c r="R2725" s="25" t="str" cm="1">
        <f t="array" ref="R2725">_xlfn.IFS(
J2725=0,"No Mortgage",
J2725&lt;=100,"Low",
J2725&lt;=300,"Medium",
TRUE,"High"
)</f>
        <v>Medium</v>
      </c>
      <c r="S2725" s="25" t="str" cm="1">
        <f t="array" ref="S2725">_xlfn.IFS(
C2725&lt;10,"0-10",
C2725&lt;20,"11-20",
C2725&lt;30,"21-30",
TRUE,"30+ yrs"
)</f>
        <v>11-20</v>
      </c>
      <c r="T2725" s="26" t="str" cm="1">
        <f t="array" ref="T2725">_xlfn.IFS(
H2725&lt;1,"0-1",
H2725&lt;2,"1-2",
H2725&lt;3,"2-3",
H2725&lt;4,"3-4",
H2725&lt;5,"4-5",
TRUE,"5+"
)</f>
        <v>0-1</v>
      </c>
    </row>
    <row r="2726" spans="1:20" ht="15.6" x14ac:dyDescent="0.3">
      <c r="A2726" s="21">
        <v>4799</v>
      </c>
      <c r="B2726" s="22">
        <v>44</v>
      </c>
      <c r="C2726" s="22">
        <v>20</v>
      </c>
      <c r="D2726" s="22">
        <v>62</v>
      </c>
      <c r="E2726" s="23" t="str">
        <f t="shared" si="42"/>
        <v>51-100</v>
      </c>
      <c r="F2726" s="24">
        <v>91604</v>
      </c>
      <c r="G2726" s="22">
        <v>3</v>
      </c>
      <c r="H2726" s="22">
        <v>0.3</v>
      </c>
      <c r="I2726" s="22" t="s">
        <v>36</v>
      </c>
      <c r="J2726" s="22">
        <v>0</v>
      </c>
      <c r="K2726" s="22" t="s">
        <v>34</v>
      </c>
      <c r="L2726" s="22" t="s">
        <v>34</v>
      </c>
      <c r="M2726" s="22" t="s">
        <v>34</v>
      </c>
      <c r="N2726" s="22" t="s">
        <v>34</v>
      </c>
      <c r="O2726" s="22" t="s">
        <v>35</v>
      </c>
      <c r="P2726" s="25" t="str" cm="1">
        <f t="array" ref="P2726">_xlfn.IFS(
B2726&lt;30,"20-29",
B2726&lt;40,"30-39",
B2726&lt;50,"40-49",
B2726&lt;60,"50-59",
TRUE,"60+")</f>
        <v>40-49</v>
      </c>
      <c r="Q2726" s="25" t="str" cm="1">
        <f t="array" ref="Q2726">_xlfn.IFS(
D2726&lt;25,"0–24K",
D2726&lt;50,"25–49K",
D2726&lt;75,"50–74K",
D2726&lt;100,"75–99K",
D2726&lt;150,"100–149K",
D2726&lt;200,"150–199K",
TRUE,"200K+"
)</f>
        <v>50–74K</v>
      </c>
      <c r="R2726" s="25" t="str" cm="1">
        <f t="array" ref="R2726">_xlfn.IFS(
J2726=0,"No Mortgage",
J2726&lt;=100,"Low",
J2726&lt;=300,"Medium",
TRUE,"High"
)</f>
        <v>No Mortgage</v>
      </c>
      <c r="S2726" s="25" t="str" cm="1">
        <f t="array" ref="S2726">_xlfn.IFS(
C2726&lt;10,"0-10",
C2726&lt;20,"11-20",
C2726&lt;30,"21-30",
TRUE,"30+ yrs"
)</f>
        <v>21-30</v>
      </c>
      <c r="T2726" s="26" t="str" cm="1">
        <f t="array" ref="T2726">_xlfn.IFS(
H2726&lt;1,"0-1",
H2726&lt;2,"1-2",
H2726&lt;3,"2-3",
H2726&lt;4,"3-4",
H2726&lt;5,"4-5",
TRUE,"5+"
)</f>
        <v>0-1</v>
      </c>
    </row>
    <row r="2727" spans="1:20" ht="15.6" x14ac:dyDescent="0.3">
      <c r="A2727" s="21">
        <v>4800</v>
      </c>
      <c r="B2727" s="22">
        <v>44</v>
      </c>
      <c r="C2727" s="22">
        <v>20</v>
      </c>
      <c r="D2727" s="22">
        <v>33</v>
      </c>
      <c r="E2727" s="23" t="str">
        <f t="shared" si="42"/>
        <v>0-50</v>
      </c>
      <c r="F2727" s="24">
        <v>94306</v>
      </c>
      <c r="G2727" s="22">
        <v>4</v>
      </c>
      <c r="H2727" s="22">
        <v>0.3</v>
      </c>
      <c r="I2727" s="22" t="s">
        <v>33</v>
      </c>
      <c r="J2727" s="22">
        <v>142</v>
      </c>
      <c r="K2727" s="22" t="s">
        <v>34</v>
      </c>
      <c r="L2727" s="22" t="s">
        <v>34</v>
      </c>
      <c r="M2727" s="22" t="s">
        <v>34</v>
      </c>
      <c r="N2727" s="22" t="s">
        <v>34</v>
      </c>
      <c r="O2727" s="22" t="s">
        <v>35</v>
      </c>
      <c r="P2727" s="25" t="str" cm="1">
        <f t="array" ref="P2727">_xlfn.IFS(
B2727&lt;30,"20-29",
B2727&lt;40,"30-39",
B2727&lt;50,"40-49",
B2727&lt;60,"50-59",
TRUE,"60+")</f>
        <v>40-49</v>
      </c>
      <c r="Q2727" s="25" t="str" cm="1">
        <f t="array" ref="Q2727">_xlfn.IFS(
D2727&lt;25,"0–24K",
D2727&lt;50,"25–49K",
D2727&lt;75,"50–74K",
D2727&lt;100,"75–99K",
D2727&lt;150,"100–149K",
D2727&lt;200,"150–199K",
TRUE,"200K+"
)</f>
        <v>25–49K</v>
      </c>
      <c r="R2727" s="25" t="str" cm="1">
        <f t="array" ref="R2727">_xlfn.IFS(
J2727=0,"No Mortgage",
J2727&lt;=100,"Low",
J2727&lt;=300,"Medium",
TRUE,"High"
)</f>
        <v>Medium</v>
      </c>
      <c r="S2727" s="25" t="str" cm="1">
        <f t="array" ref="S2727">_xlfn.IFS(
C2727&lt;10,"0-10",
C2727&lt;20,"11-20",
C2727&lt;30,"21-30",
TRUE,"30+ yrs"
)</f>
        <v>21-30</v>
      </c>
      <c r="T2727" s="26" t="str" cm="1">
        <f t="array" ref="T2727">_xlfn.IFS(
H2727&lt;1,"0-1",
H2727&lt;2,"1-2",
H2727&lt;3,"2-3",
H2727&lt;4,"3-4",
H2727&lt;5,"4-5",
TRUE,"5+"
)</f>
        <v>0-1</v>
      </c>
    </row>
    <row r="2728" spans="1:20" ht="15.6" x14ac:dyDescent="0.3">
      <c r="A2728" s="21">
        <v>4855</v>
      </c>
      <c r="B2728" s="22">
        <v>44</v>
      </c>
      <c r="C2728" s="22">
        <v>20</v>
      </c>
      <c r="D2728" s="22">
        <v>105</v>
      </c>
      <c r="E2728" s="23" t="str">
        <f t="shared" si="42"/>
        <v>100+</v>
      </c>
      <c r="F2728" s="24">
        <v>91730</v>
      </c>
      <c r="G2728" s="22">
        <v>1</v>
      </c>
      <c r="H2728" s="22">
        <v>4.7</v>
      </c>
      <c r="I2728" s="22" t="s">
        <v>33</v>
      </c>
      <c r="J2728" s="22">
        <v>0</v>
      </c>
      <c r="K2728" s="22" t="s">
        <v>34</v>
      </c>
      <c r="L2728" s="22" t="s">
        <v>34</v>
      </c>
      <c r="M2728" s="22" t="s">
        <v>34</v>
      </c>
      <c r="N2728" s="22" t="s">
        <v>34</v>
      </c>
      <c r="O2728" s="22" t="s">
        <v>35</v>
      </c>
      <c r="P2728" s="25" t="str" cm="1">
        <f t="array" ref="P2728">_xlfn.IFS(
B2728&lt;30,"20-29",
B2728&lt;40,"30-39",
B2728&lt;50,"40-49",
B2728&lt;60,"50-59",
TRUE,"60+")</f>
        <v>40-49</v>
      </c>
      <c r="Q2728" s="25" t="str" cm="1">
        <f t="array" ref="Q2728">_xlfn.IFS(
D2728&lt;25,"0–24K",
D2728&lt;50,"25–49K",
D2728&lt;75,"50–74K",
D2728&lt;100,"75–99K",
D2728&lt;150,"100–149K",
D2728&lt;200,"150–199K",
TRUE,"200K+"
)</f>
        <v>100–149K</v>
      </c>
      <c r="R2728" s="25" t="str" cm="1">
        <f t="array" ref="R2728">_xlfn.IFS(
J2728=0,"No Mortgage",
J2728&lt;=100,"Low",
J2728&lt;=300,"Medium",
TRUE,"High"
)</f>
        <v>No Mortgage</v>
      </c>
      <c r="S2728" s="25" t="str" cm="1">
        <f t="array" ref="S2728">_xlfn.IFS(
C2728&lt;10,"0-10",
C2728&lt;20,"11-20",
C2728&lt;30,"21-30",
TRUE,"30+ yrs"
)</f>
        <v>21-30</v>
      </c>
      <c r="T2728" s="26" t="str" cm="1">
        <f t="array" ref="T2728">_xlfn.IFS(
H2728&lt;1,"0-1",
H2728&lt;2,"1-2",
H2728&lt;3,"2-3",
H2728&lt;4,"3-4",
H2728&lt;5,"4-5",
TRUE,"5+"
)</f>
        <v>4-5</v>
      </c>
    </row>
    <row r="2729" spans="1:20" ht="15.6" x14ac:dyDescent="0.3">
      <c r="A2729" s="21">
        <v>4877</v>
      </c>
      <c r="B2729" s="22">
        <v>44</v>
      </c>
      <c r="C2729" s="22">
        <v>19</v>
      </c>
      <c r="D2729" s="22">
        <v>142</v>
      </c>
      <c r="E2729" s="23" t="str">
        <f t="shared" si="42"/>
        <v>100+</v>
      </c>
      <c r="F2729" s="24">
        <v>95054</v>
      </c>
      <c r="G2729" s="22">
        <v>1</v>
      </c>
      <c r="H2729" s="22">
        <v>1.5</v>
      </c>
      <c r="I2729" s="22" t="s">
        <v>36</v>
      </c>
      <c r="J2729" s="22">
        <v>0</v>
      </c>
      <c r="K2729" s="22" t="s">
        <v>35</v>
      </c>
      <c r="L2729" s="22" t="s">
        <v>34</v>
      </c>
      <c r="M2729" s="22" t="s">
        <v>34</v>
      </c>
      <c r="N2729" s="22" t="s">
        <v>34</v>
      </c>
      <c r="O2729" s="22" t="s">
        <v>34</v>
      </c>
      <c r="P2729" s="25" t="str" cm="1">
        <f t="array" ref="P2729">_xlfn.IFS(
B2729&lt;30,"20-29",
B2729&lt;40,"30-39",
B2729&lt;50,"40-49",
B2729&lt;60,"50-59",
TRUE,"60+")</f>
        <v>40-49</v>
      </c>
      <c r="Q2729" s="25" t="str" cm="1">
        <f t="array" ref="Q2729">_xlfn.IFS(
D2729&lt;25,"0–24K",
D2729&lt;50,"25–49K",
D2729&lt;75,"50–74K",
D2729&lt;100,"75–99K",
D2729&lt;150,"100–149K",
D2729&lt;200,"150–199K",
TRUE,"200K+"
)</f>
        <v>100–149K</v>
      </c>
      <c r="R2729" s="25" t="str" cm="1">
        <f t="array" ref="R2729">_xlfn.IFS(
J2729=0,"No Mortgage",
J2729&lt;=100,"Low",
J2729&lt;=300,"Medium",
TRUE,"High"
)</f>
        <v>No Mortgage</v>
      </c>
      <c r="S2729" s="25" t="str" cm="1">
        <f t="array" ref="S2729">_xlfn.IFS(
C2729&lt;10,"0-10",
C2729&lt;20,"11-20",
C2729&lt;30,"21-30",
TRUE,"30+ yrs"
)</f>
        <v>11-20</v>
      </c>
      <c r="T2729" s="26" t="str" cm="1">
        <f t="array" ref="T2729">_xlfn.IFS(
H2729&lt;1,"0-1",
H2729&lt;2,"1-2",
H2729&lt;3,"2-3",
H2729&lt;4,"3-4",
H2729&lt;5,"4-5",
TRUE,"5+"
)</f>
        <v>1-2</v>
      </c>
    </row>
    <row r="2730" spans="1:20" ht="15.6" x14ac:dyDescent="0.3">
      <c r="A2730" s="21">
        <v>4949</v>
      </c>
      <c r="B2730" s="22">
        <v>44</v>
      </c>
      <c r="C2730" s="22">
        <v>20</v>
      </c>
      <c r="D2730" s="22">
        <v>43</v>
      </c>
      <c r="E2730" s="23" t="str">
        <f t="shared" si="42"/>
        <v>0-50</v>
      </c>
      <c r="F2730" s="24">
        <v>95032</v>
      </c>
      <c r="G2730" s="22">
        <v>1</v>
      </c>
      <c r="H2730" s="22">
        <v>0.7</v>
      </c>
      <c r="I2730" s="22" t="s">
        <v>33</v>
      </c>
      <c r="J2730" s="22">
        <v>0</v>
      </c>
      <c r="K2730" s="22" t="s">
        <v>34</v>
      </c>
      <c r="L2730" s="22" t="s">
        <v>34</v>
      </c>
      <c r="M2730" s="22" t="s">
        <v>34</v>
      </c>
      <c r="N2730" s="22" t="s">
        <v>34</v>
      </c>
      <c r="O2730" s="22" t="s">
        <v>35</v>
      </c>
      <c r="P2730" s="25" t="str" cm="1">
        <f t="array" ref="P2730">_xlfn.IFS(
B2730&lt;30,"20-29",
B2730&lt;40,"30-39",
B2730&lt;50,"40-49",
B2730&lt;60,"50-59",
TRUE,"60+")</f>
        <v>40-49</v>
      </c>
      <c r="Q2730" s="25" t="str" cm="1">
        <f t="array" ref="Q2730">_xlfn.IFS(
D2730&lt;25,"0–24K",
D2730&lt;50,"25–49K",
D2730&lt;75,"50–74K",
D2730&lt;100,"75–99K",
D2730&lt;150,"100–149K",
D2730&lt;200,"150–199K",
TRUE,"200K+"
)</f>
        <v>25–49K</v>
      </c>
      <c r="R2730" s="25" t="str" cm="1">
        <f t="array" ref="R2730">_xlfn.IFS(
J2730=0,"No Mortgage",
J2730&lt;=100,"Low",
J2730&lt;=300,"Medium",
TRUE,"High"
)</f>
        <v>No Mortgage</v>
      </c>
      <c r="S2730" s="25" t="str" cm="1">
        <f t="array" ref="S2730">_xlfn.IFS(
C2730&lt;10,"0-10",
C2730&lt;20,"11-20",
C2730&lt;30,"21-30",
TRUE,"30+ yrs"
)</f>
        <v>21-30</v>
      </c>
      <c r="T2730" s="26" t="str" cm="1">
        <f t="array" ref="T2730">_xlfn.IFS(
H2730&lt;1,"0-1",
H2730&lt;2,"1-2",
H2730&lt;3,"2-3",
H2730&lt;4,"3-4",
H2730&lt;5,"4-5",
TRUE,"5+"
)</f>
        <v>0-1</v>
      </c>
    </row>
    <row r="2731" spans="1:20" ht="15.6" x14ac:dyDescent="0.3">
      <c r="A2731" s="21">
        <v>26</v>
      </c>
      <c r="B2731" s="22">
        <v>43</v>
      </c>
      <c r="C2731" s="22">
        <v>19</v>
      </c>
      <c r="D2731" s="22">
        <v>29</v>
      </c>
      <c r="E2731" s="23" t="str">
        <f t="shared" si="42"/>
        <v>0-50</v>
      </c>
      <c r="F2731" s="24">
        <v>94305</v>
      </c>
      <c r="G2731" s="22">
        <v>3</v>
      </c>
      <c r="H2731" s="22">
        <v>0.5</v>
      </c>
      <c r="I2731" s="22" t="s">
        <v>33</v>
      </c>
      <c r="J2731" s="22">
        <v>97</v>
      </c>
      <c r="K2731" s="22" t="s">
        <v>34</v>
      </c>
      <c r="L2731" s="22" t="s">
        <v>34</v>
      </c>
      <c r="M2731" s="22" t="s">
        <v>34</v>
      </c>
      <c r="N2731" s="22" t="s">
        <v>35</v>
      </c>
      <c r="O2731" s="22" t="s">
        <v>34</v>
      </c>
      <c r="P2731" s="25" t="str" cm="1">
        <f t="array" ref="P2731">_xlfn.IFS(
B2731&lt;30,"20-29",
B2731&lt;40,"30-39",
B2731&lt;50,"40-49",
B2731&lt;60,"50-59",
TRUE,"60+")</f>
        <v>40-49</v>
      </c>
      <c r="Q2731" s="25" t="str" cm="1">
        <f t="array" ref="Q2731">_xlfn.IFS(
D2731&lt;25,"0–24K",
D2731&lt;50,"25–49K",
D2731&lt;75,"50–74K",
D2731&lt;100,"75–99K",
D2731&lt;150,"100–149K",
D2731&lt;200,"150–199K",
TRUE,"200K+"
)</f>
        <v>25–49K</v>
      </c>
      <c r="R2731" s="25" t="str" cm="1">
        <f t="array" ref="R2731">_xlfn.IFS(
J2731=0,"No Mortgage",
J2731&lt;=100,"Low",
J2731&lt;=300,"Medium",
TRUE,"High"
)</f>
        <v>Low</v>
      </c>
      <c r="S2731" s="25" t="str" cm="1">
        <f t="array" ref="S2731">_xlfn.IFS(
C2731&lt;10,"0-10",
C2731&lt;20,"11-20",
C2731&lt;30,"21-30",
TRUE,"30+ yrs"
)</f>
        <v>11-20</v>
      </c>
      <c r="T2731" s="26" t="str" cm="1">
        <f t="array" ref="T2731">_xlfn.IFS(
H2731&lt;1,"0-1",
H2731&lt;2,"1-2",
H2731&lt;3,"2-3",
H2731&lt;4,"3-4",
H2731&lt;5,"4-5",
TRUE,"5+"
)</f>
        <v>0-1</v>
      </c>
    </row>
    <row r="2732" spans="1:20" ht="15.6" x14ac:dyDescent="0.3">
      <c r="A2732" s="21">
        <v>93</v>
      </c>
      <c r="B2732" s="22">
        <v>43</v>
      </c>
      <c r="C2732" s="22">
        <v>19</v>
      </c>
      <c r="D2732" s="22">
        <v>34</v>
      </c>
      <c r="E2732" s="23" t="str">
        <f t="shared" si="42"/>
        <v>0-50</v>
      </c>
      <c r="F2732" s="24">
        <v>94305</v>
      </c>
      <c r="G2732" s="22">
        <v>3</v>
      </c>
      <c r="H2732" s="22">
        <v>0.6</v>
      </c>
      <c r="I2732" s="22" t="s">
        <v>37</v>
      </c>
      <c r="J2732" s="22">
        <v>0</v>
      </c>
      <c r="K2732" s="22" t="s">
        <v>34</v>
      </c>
      <c r="L2732" s="22" t="s">
        <v>34</v>
      </c>
      <c r="M2732" s="22" t="s">
        <v>34</v>
      </c>
      <c r="N2732" s="22" t="s">
        <v>34</v>
      </c>
      <c r="O2732" s="22" t="s">
        <v>34</v>
      </c>
      <c r="P2732" s="25" t="str" cm="1">
        <f t="array" ref="P2732">_xlfn.IFS(
B2732&lt;30,"20-29",
B2732&lt;40,"30-39",
B2732&lt;50,"40-49",
B2732&lt;60,"50-59",
TRUE,"60+")</f>
        <v>40-49</v>
      </c>
      <c r="Q2732" s="25" t="str" cm="1">
        <f t="array" ref="Q2732">_xlfn.IFS(
D2732&lt;25,"0–24K",
D2732&lt;50,"25–49K",
D2732&lt;75,"50–74K",
D2732&lt;100,"75–99K",
D2732&lt;150,"100–149K",
D2732&lt;200,"150–199K",
TRUE,"200K+"
)</f>
        <v>25–49K</v>
      </c>
      <c r="R2732" s="25" t="str" cm="1">
        <f t="array" ref="R2732">_xlfn.IFS(
J2732=0,"No Mortgage",
J2732&lt;=100,"Low",
J2732&lt;=300,"Medium",
TRUE,"High"
)</f>
        <v>No Mortgage</v>
      </c>
      <c r="S2732" s="25" t="str" cm="1">
        <f t="array" ref="S2732">_xlfn.IFS(
C2732&lt;10,"0-10",
C2732&lt;20,"11-20",
C2732&lt;30,"21-30",
TRUE,"30+ yrs"
)</f>
        <v>11-20</v>
      </c>
      <c r="T2732" s="26" t="str" cm="1">
        <f t="array" ref="T2732">_xlfn.IFS(
H2732&lt;1,"0-1",
H2732&lt;2,"1-2",
H2732&lt;3,"2-3",
H2732&lt;4,"3-4",
H2732&lt;5,"4-5",
TRUE,"5+"
)</f>
        <v>0-1</v>
      </c>
    </row>
    <row r="2733" spans="1:20" ht="15.6" x14ac:dyDescent="0.3">
      <c r="A2733" s="21">
        <v>104</v>
      </c>
      <c r="B2733" s="22">
        <v>43</v>
      </c>
      <c r="C2733" s="22">
        <v>18</v>
      </c>
      <c r="D2733" s="22">
        <v>22</v>
      </c>
      <c r="E2733" s="23" t="str">
        <f t="shared" si="42"/>
        <v>0-50</v>
      </c>
      <c r="F2733" s="24">
        <v>95670</v>
      </c>
      <c r="G2733" s="22">
        <v>2</v>
      </c>
      <c r="H2733" s="22">
        <v>0.3</v>
      </c>
      <c r="I2733" s="22" t="s">
        <v>37</v>
      </c>
      <c r="J2733" s="22">
        <v>0</v>
      </c>
      <c r="K2733" s="22" t="s">
        <v>34</v>
      </c>
      <c r="L2733" s="22" t="s">
        <v>34</v>
      </c>
      <c r="M2733" s="22" t="s">
        <v>34</v>
      </c>
      <c r="N2733" s="22" t="s">
        <v>35</v>
      </c>
      <c r="O2733" s="22" t="s">
        <v>34</v>
      </c>
      <c r="P2733" s="25" t="str" cm="1">
        <f t="array" ref="P2733">_xlfn.IFS(
B2733&lt;30,"20-29",
B2733&lt;40,"30-39",
B2733&lt;50,"40-49",
B2733&lt;60,"50-59",
TRUE,"60+")</f>
        <v>40-49</v>
      </c>
      <c r="Q2733" s="25" t="str" cm="1">
        <f t="array" ref="Q2733">_xlfn.IFS(
D2733&lt;25,"0–24K",
D2733&lt;50,"25–49K",
D2733&lt;75,"50–74K",
D2733&lt;100,"75–99K",
D2733&lt;150,"100–149K",
D2733&lt;200,"150–199K",
TRUE,"200K+"
)</f>
        <v>0–24K</v>
      </c>
      <c r="R2733" s="25" t="str" cm="1">
        <f t="array" ref="R2733">_xlfn.IFS(
J2733=0,"No Mortgage",
J2733&lt;=100,"Low",
J2733&lt;=300,"Medium",
TRUE,"High"
)</f>
        <v>No Mortgage</v>
      </c>
      <c r="S2733" s="25" t="str" cm="1">
        <f t="array" ref="S2733">_xlfn.IFS(
C2733&lt;10,"0-10",
C2733&lt;20,"11-20",
C2733&lt;30,"21-30",
TRUE,"30+ yrs"
)</f>
        <v>11-20</v>
      </c>
      <c r="T2733" s="26" t="str" cm="1">
        <f t="array" ref="T2733">_xlfn.IFS(
H2733&lt;1,"0-1",
H2733&lt;2,"1-2",
H2733&lt;3,"2-3",
H2733&lt;4,"3-4",
H2733&lt;5,"4-5",
TRUE,"5+"
)</f>
        <v>0-1</v>
      </c>
    </row>
    <row r="2734" spans="1:20" ht="15.6" x14ac:dyDescent="0.3">
      <c r="A2734" s="21">
        <v>107</v>
      </c>
      <c r="B2734" s="22">
        <v>43</v>
      </c>
      <c r="C2734" s="22">
        <v>17</v>
      </c>
      <c r="D2734" s="22">
        <v>69</v>
      </c>
      <c r="E2734" s="23" t="str">
        <f t="shared" si="42"/>
        <v>51-100</v>
      </c>
      <c r="F2734" s="24">
        <v>92717</v>
      </c>
      <c r="G2734" s="22">
        <v>4</v>
      </c>
      <c r="H2734" s="22">
        <v>2.9</v>
      </c>
      <c r="I2734" s="22" t="s">
        <v>33</v>
      </c>
      <c r="J2734" s="22">
        <v>0</v>
      </c>
      <c r="K2734" s="22" t="s">
        <v>34</v>
      </c>
      <c r="L2734" s="22" t="s">
        <v>34</v>
      </c>
      <c r="M2734" s="22" t="s">
        <v>34</v>
      </c>
      <c r="N2734" s="22" t="s">
        <v>35</v>
      </c>
      <c r="O2734" s="22" t="s">
        <v>35</v>
      </c>
      <c r="P2734" s="25" t="str" cm="1">
        <f t="array" ref="P2734">_xlfn.IFS(
B2734&lt;30,"20-29",
B2734&lt;40,"30-39",
B2734&lt;50,"40-49",
B2734&lt;60,"50-59",
TRUE,"60+")</f>
        <v>40-49</v>
      </c>
      <c r="Q2734" s="25" t="str" cm="1">
        <f t="array" ref="Q2734">_xlfn.IFS(
D2734&lt;25,"0–24K",
D2734&lt;50,"25–49K",
D2734&lt;75,"50–74K",
D2734&lt;100,"75–99K",
D2734&lt;150,"100–149K",
D2734&lt;200,"150–199K",
TRUE,"200K+"
)</f>
        <v>50–74K</v>
      </c>
      <c r="R2734" s="25" t="str" cm="1">
        <f t="array" ref="R2734">_xlfn.IFS(
J2734=0,"No Mortgage",
J2734&lt;=100,"Low",
J2734&lt;=300,"Medium",
TRUE,"High"
)</f>
        <v>No Mortgage</v>
      </c>
      <c r="S2734" s="25" t="str" cm="1">
        <f t="array" ref="S2734">_xlfn.IFS(
C2734&lt;10,"0-10",
C2734&lt;20,"11-20",
C2734&lt;30,"21-30",
TRUE,"30+ yrs"
)</f>
        <v>11-20</v>
      </c>
      <c r="T2734" s="26" t="str" cm="1">
        <f t="array" ref="T2734">_xlfn.IFS(
H2734&lt;1,"0-1",
H2734&lt;2,"1-2",
H2734&lt;3,"2-3",
H2734&lt;4,"3-4",
H2734&lt;5,"4-5",
TRUE,"5+"
)</f>
        <v>2-3</v>
      </c>
    </row>
    <row r="2735" spans="1:20" ht="15.6" x14ac:dyDescent="0.3">
      <c r="A2735" s="21">
        <v>110</v>
      </c>
      <c r="B2735" s="22">
        <v>43</v>
      </c>
      <c r="C2735" s="22">
        <v>17</v>
      </c>
      <c r="D2735" s="22">
        <v>49</v>
      </c>
      <c r="E2735" s="23" t="str">
        <f t="shared" si="42"/>
        <v>0-50</v>
      </c>
      <c r="F2735" s="24">
        <v>94542</v>
      </c>
      <c r="G2735" s="22">
        <v>1</v>
      </c>
      <c r="H2735" s="22">
        <v>2.8</v>
      </c>
      <c r="I2735" s="22" t="s">
        <v>33</v>
      </c>
      <c r="J2735" s="22">
        <v>0</v>
      </c>
      <c r="K2735" s="22" t="s">
        <v>34</v>
      </c>
      <c r="L2735" s="22" t="s">
        <v>34</v>
      </c>
      <c r="M2735" s="22" t="s">
        <v>34</v>
      </c>
      <c r="N2735" s="22" t="s">
        <v>35</v>
      </c>
      <c r="O2735" s="22" t="s">
        <v>34</v>
      </c>
      <c r="P2735" s="25" t="str" cm="1">
        <f t="array" ref="P2735">_xlfn.IFS(
B2735&lt;30,"20-29",
B2735&lt;40,"30-39",
B2735&lt;50,"40-49",
B2735&lt;60,"50-59",
TRUE,"60+")</f>
        <v>40-49</v>
      </c>
      <c r="Q2735" s="25" t="str" cm="1">
        <f t="array" ref="Q2735">_xlfn.IFS(
D2735&lt;25,"0–24K",
D2735&lt;50,"25–49K",
D2735&lt;75,"50–74K",
D2735&lt;100,"75–99K",
D2735&lt;150,"100–149K",
D2735&lt;200,"150–199K",
TRUE,"200K+"
)</f>
        <v>25–49K</v>
      </c>
      <c r="R2735" s="25" t="str" cm="1">
        <f t="array" ref="R2735">_xlfn.IFS(
J2735=0,"No Mortgage",
J2735&lt;=100,"Low",
J2735&lt;=300,"Medium",
TRUE,"High"
)</f>
        <v>No Mortgage</v>
      </c>
      <c r="S2735" s="25" t="str" cm="1">
        <f t="array" ref="S2735">_xlfn.IFS(
C2735&lt;10,"0-10",
C2735&lt;20,"11-20",
C2735&lt;30,"21-30",
TRUE,"30+ yrs"
)</f>
        <v>11-20</v>
      </c>
      <c r="T2735" s="26" t="str" cm="1">
        <f t="array" ref="T2735">_xlfn.IFS(
H2735&lt;1,"0-1",
H2735&lt;2,"1-2",
H2735&lt;3,"2-3",
H2735&lt;4,"3-4",
H2735&lt;5,"4-5",
TRUE,"5+"
)</f>
        <v>2-3</v>
      </c>
    </row>
    <row r="2736" spans="1:20" ht="15.6" x14ac:dyDescent="0.3">
      <c r="A2736" s="21">
        <v>237</v>
      </c>
      <c r="B2736" s="22">
        <v>43</v>
      </c>
      <c r="C2736" s="22">
        <v>18</v>
      </c>
      <c r="D2736" s="22">
        <v>89</v>
      </c>
      <c r="E2736" s="23" t="str">
        <f t="shared" si="42"/>
        <v>51-100</v>
      </c>
      <c r="F2736" s="24">
        <v>93407</v>
      </c>
      <c r="G2736" s="22">
        <v>3</v>
      </c>
      <c r="H2736" s="22">
        <v>0.5</v>
      </c>
      <c r="I2736" s="22" t="s">
        <v>36</v>
      </c>
      <c r="J2736" s="22">
        <v>0</v>
      </c>
      <c r="K2736" s="22" t="s">
        <v>34</v>
      </c>
      <c r="L2736" s="22" t="s">
        <v>34</v>
      </c>
      <c r="M2736" s="22" t="s">
        <v>34</v>
      </c>
      <c r="N2736" s="22" t="s">
        <v>35</v>
      </c>
      <c r="O2736" s="22" t="s">
        <v>35</v>
      </c>
      <c r="P2736" s="25" t="str" cm="1">
        <f t="array" ref="P2736">_xlfn.IFS(
B2736&lt;30,"20-29",
B2736&lt;40,"30-39",
B2736&lt;50,"40-49",
B2736&lt;60,"50-59",
TRUE,"60+")</f>
        <v>40-49</v>
      </c>
      <c r="Q2736" s="25" t="str" cm="1">
        <f t="array" ref="Q2736">_xlfn.IFS(
D2736&lt;25,"0–24K",
D2736&lt;50,"25–49K",
D2736&lt;75,"50–74K",
D2736&lt;100,"75–99K",
D2736&lt;150,"100–149K",
D2736&lt;200,"150–199K",
TRUE,"200K+"
)</f>
        <v>75–99K</v>
      </c>
      <c r="R2736" s="25" t="str" cm="1">
        <f t="array" ref="R2736">_xlfn.IFS(
J2736=0,"No Mortgage",
J2736&lt;=100,"Low",
J2736&lt;=300,"Medium",
TRUE,"High"
)</f>
        <v>No Mortgage</v>
      </c>
      <c r="S2736" s="25" t="str" cm="1">
        <f t="array" ref="S2736">_xlfn.IFS(
C2736&lt;10,"0-10",
C2736&lt;20,"11-20",
C2736&lt;30,"21-30",
TRUE,"30+ yrs"
)</f>
        <v>11-20</v>
      </c>
      <c r="T2736" s="26" t="str" cm="1">
        <f t="array" ref="T2736">_xlfn.IFS(
H2736&lt;1,"0-1",
H2736&lt;2,"1-2",
H2736&lt;3,"2-3",
H2736&lt;4,"3-4",
H2736&lt;5,"4-5",
TRUE,"5+"
)</f>
        <v>0-1</v>
      </c>
    </row>
    <row r="2737" spans="1:20" ht="15.6" x14ac:dyDescent="0.3">
      <c r="A2737" s="21">
        <v>270</v>
      </c>
      <c r="B2737" s="22">
        <v>43</v>
      </c>
      <c r="C2737" s="22">
        <v>13</v>
      </c>
      <c r="D2737" s="22">
        <v>33</v>
      </c>
      <c r="E2737" s="23" t="str">
        <f t="shared" si="42"/>
        <v>0-50</v>
      </c>
      <c r="F2737" s="24">
        <v>95039</v>
      </c>
      <c r="G2737" s="22">
        <v>1</v>
      </c>
      <c r="H2737" s="22">
        <v>0.75</v>
      </c>
      <c r="I2737" s="22" t="s">
        <v>36</v>
      </c>
      <c r="J2737" s="22">
        <v>0</v>
      </c>
      <c r="K2737" s="22" t="s">
        <v>34</v>
      </c>
      <c r="L2737" s="22" t="s">
        <v>34</v>
      </c>
      <c r="M2737" s="22" t="s">
        <v>34</v>
      </c>
      <c r="N2737" s="22" t="s">
        <v>34</v>
      </c>
      <c r="O2737" s="22" t="s">
        <v>34</v>
      </c>
      <c r="P2737" s="25" t="str" cm="1">
        <f t="array" ref="P2737">_xlfn.IFS(
B2737&lt;30,"20-29",
B2737&lt;40,"30-39",
B2737&lt;50,"40-49",
B2737&lt;60,"50-59",
TRUE,"60+")</f>
        <v>40-49</v>
      </c>
      <c r="Q2737" s="25" t="str" cm="1">
        <f t="array" ref="Q2737">_xlfn.IFS(
D2737&lt;25,"0–24K",
D2737&lt;50,"25–49K",
D2737&lt;75,"50–74K",
D2737&lt;100,"75–99K",
D2737&lt;150,"100–149K",
D2737&lt;200,"150–199K",
TRUE,"200K+"
)</f>
        <v>25–49K</v>
      </c>
      <c r="R2737" s="25" t="str" cm="1">
        <f t="array" ref="R2737">_xlfn.IFS(
J2737=0,"No Mortgage",
J2737&lt;=100,"Low",
J2737&lt;=300,"Medium",
TRUE,"High"
)</f>
        <v>No Mortgage</v>
      </c>
      <c r="S2737" s="25" t="str" cm="1">
        <f t="array" ref="S2737">_xlfn.IFS(
C2737&lt;10,"0-10",
C2737&lt;20,"11-20",
C2737&lt;30,"21-30",
TRUE,"30+ yrs"
)</f>
        <v>11-20</v>
      </c>
      <c r="T2737" s="26" t="str" cm="1">
        <f t="array" ref="T2737">_xlfn.IFS(
H2737&lt;1,"0-1",
H2737&lt;2,"1-2",
H2737&lt;3,"2-3",
H2737&lt;4,"3-4",
H2737&lt;5,"4-5",
TRUE,"5+"
)</f>
        <v>0-1</v>
      </c>
    </row>
    <row r="2738" spans="1:20" ht="15.6" x14ac:dyDescent="0.3">
      <c r="A2738" s="21">
        <v>292</v>
      </c>
      <c r="B2738" s="22">
        <v>43</v>
      </c>
      <c r="C2738" s="22">
        <v>16</v>
      </c>
      <c r="D2738" s="22">
        <v>8</v>
      </c>
      <c r="E2738" s="23" t="str">
        <f t="shared" si="42"/>
        <v>0-50</v>
      </c>
      <c r="F2738" s="24">
        <v>90089</v>
      </c>
      <c r="G2738" s="22">
        <v>3</v>
      </c>
      <c r="H2738" s="22">
        <v>0.67</v>
      </c>
      <c r="I2738" s="22" t="s">
        <v>37</v>
      </c>
      <c r="J2738" s="22">
        <v>88</v>
      </c>
      <c r="K2738" s="22" t="s">
        <v>34</v>
      </c>
      <c r="L2738" s="22" t="s">
        <v>34</v>
      </c>
      <c r="M2738" s="22" t="s">
        <v>34</v>
      </c>
      <c r="N2738" s="22" t="s">
        <v>35</v>
      </c>
      <c r="O2738" s="22" t="s">
        <v>34</v>
      </c>
      <c r="P2738" s="25" t="str" cm="1">
        <f t="array" ref="P2738">_xlfn.IFS(
B2738&lt;30,"20-29",
B2738&lt;40,"30-39",
B2738&lt;50,"40-49",
B2738&lt;60,"50-59",
TRUE,"60+")</f>
        <v>40-49</v>
      </c>
      <c r="Q2738" s="25" t="str" cm="1">
        <f t="array" ref="Q2738">_xlfn.IFS(
D2738&lt;25,"0–24K",
D2738&lt;50,"25–49K",
D2738&lt;75,"50–74K",
D2738&lt;100,"75–99K",
D2738&lt;150,"100–149K",
D2738&lt;200,"150–199K",
TRUE,"200K+"
)</f>
        <v>0–24K</v>
      </c>
      <c r="R2738" s="25" t="str" cm="1">
        <f t="array" ref="R2738">_xlfn.IFS(
J2738=0,"No Mortgage",
J2738&lt;=100,"Low",
J2738&lt;=300,"Medium",
TRUE,"High"
)</f>
        <v>Low</v>
      </c>
      <c r="S2738" s="25" t="str" cm="1">
        <f t="array" ref="S2738">_xlfn.IFS(
C2738&lt;10,"0-10",
C2738&lt;20,"11-20",
C2738&lt;30,"21-30",
TRUE,"30+ yrs"
)</f>
        <v>11-20</v>
      </c>
      <c r="T2738" s="26" t="str" cm="1">
        <f t="array" ref="T2738">_xlfn.IFS(
H2738&lt;1,"0-1",
H2738&lt;2,"1-2",
H2738&lt;3,"2-3",
H2738&lt;4,"3-4",
H2738&lt;5,"4-5",
TRUE,"5+"
)</f>
        <v>0-1</v>
      </c>
    </row>
    <row r="2739" spans="1:20" ht="15.6" x14ac:dyDescent="0.3">
      <c r="A2739" s="21">
        <v>299</v>
      </c>
      <c r="B2739" s="22">
        <v>43</v>
      </c>
      <c r="C2739" s="22">
        <v>19</v>
      </c>
      <c r="D2739" s="22">
        <v>81</v>
      </c>
      <c r="E2739" s="23" t="str">
        <f t="shared" si="42"/>
        <v>51-100</v>
      </c>
      <c r="F2739" s="24">
        <v>92069</v>
      </c>
      <c r="G2739" s="22">
        <v>2</v>
      </c>
      <c r="H2739" s="22">
        <v>3.2</v>
      </c>
      <c r="I2739" s="22" t="s">
        <v>33</v>
      </c>
      <c r="J2739" s="22">
        <v>0</v>
      </c>
      <c r="K2739" s="22" t="s">
        <v>34</v>
      </c>
      <c r="L2739" s="22" t="s">
        <v>34</v>
      </c>
      <c r="M2739" s="22" t="s">
        <v>34</v>
      </c>
      <c r="N2739" s="22" t="s">
        <v>34</v>
      </c>
      <c r="O2739" s="22" t="s">
        <v>34</v>
      </c>
      <c r="P2739" s="25" t="str" cm="1">
        <f t="array" ref="P2739">_xlfn.IFS(
B2739&lt;30,"20-29",
B2739&lt;40,"30-39",
B2739&lt;50,"40-49",
B2739&lt;60,"50-59",
TRUE,"60+")</f>
        <v>40-49</v>
      </c>
      <c r="Q2739" s="25" t="str" cm="1">
        <f t="array" ref="Q2739">_xlfn.IFS(
D2739&lt;25,"0–24K",
D2739&lt;50,"25–49K",
D2739&lt;75,"50–74K",
D2739&lt;100,"75–99K",
D2739&lt;150,"100–149K",
D2739&lt;200,"150–199K",
TRUE,"200K+"
)</f>
        <v>75–99K</v>
      </c>
      <c r="R2739" s="25" t="str" cm="1">
        <f t="array" ref="R2739">_xlfn.IFS(
J2739=0,"No Mortgage",
J2739&lt;=100,"Low",
J2739&lt;=300,"Medium",
TRUE,"High"
)</f>
        <v>No Mortgage</v>
      </c>
      <c r="S2739" s="25" t="str" cm="1">
        <f t="array" ref="S2739">_xlfn.IFS(
C2739&lt;10,"0-10",
C2739&lt;20,"11-20",
C2739&lt;30,"21-30",
TRUE,"30+ yrs"
)</f>
        <v>11-20</v>
      </c>
      <c r="T2739" s="26" t="str" cm="1">
        <f t="array" ref="T2739">_xlfn.IFS(
H2739&lt;1,"0-1",
H2739&lt;2,"1-2",
H2739&lt;3,"2-3",
H2739&lt;4,"3-4",
H2739&lt;5,"4-5",
TRUE,"5+"
)</f>
        <v>3-4</v>
      </c>
    </row>
    <row r="2740" spans="1:20" ht="15.6" x14ac:dyDescent="0.3">
      <c r="A2740" s="21">
        <v>343</v>
      </c>
      <c r="B2740" s="22">
        <v>43</v>
      </c>
      <c r="C2740" s="22">
        <v>19</v>
      </c>
      <c r="D2740" s="22">
        <v>118</v>
      </c>
      <c r="E2740" s="23" t="str">
        <f t="shared" si="42"/>
        <v>100+</v>
      </c>
      <c r="F2740" s="24">
        <v>91304</v>
      </c>
      <c r="G2740" s="22">
        <v>2</v>
      </c>
      <c r="H2740" s="22">
        <v>3.3</v>
      </c>
      <c r="I2740" s="22" t="s">
        <v>33</v>
      </c>
      <c r="J2740" s="22">
        <v>0</v>
      </c>
      <c r="K2740" s="22" t="s">
        <v>34</v>
      </c>
      <c r="L2740" s="22" t="s">
        <v>34</v>
      </c>
      <c r="M2740" s="22" t="s">
        <v>34</v>
      </c>
      <c r="N2740" s="22" t="s">
        <v>34</v>
      </c>
      <c r="O2740" s="22" t="s">
        <v>35</v>
      </c>
      <c r="P2740" s="25" t="str" cm="1">
        <f t="array" ref="P2740">_xlfn.IFS(
B2740&lt;30,"20-29",
B2740&lt;40,"30-39",
B2740&lt;50,"40-49",
B2740&lt;60,"50-59",
TRUE,"60+")</f>
        <v>40-49</v>
      </c>
      <c r="Q2740" s="25" t="str" cm="1">
        <f t="array" ref="Q2740">_xlfn.IFS(
D2740&lt;25,"0–24K",
D2740&lt;50,"25–49K",
D2740&lt;75,"50–74K",
D2740&lt;100,"75–99K",
D2740&lt;150,"100–149K",
D2740&lt;200,"150–199K",
TRUE,"200K+"
)</f>
        <v>100–149K</v>
      </c>
      <c r="R2740" s="25" t="str" cm="1">
        <f t="array" ref="R2740">_xlfn.IFS(
J2740=0,"No Mortgage",
J2740&lt;=100,"Low",
J2740&lt;=300,"Medium",
TRUE,"High"
)</f>
        <v>No Mortgage</v>
      </c>
      <c r="S2740" s="25" t="str" cm="1">
        <f t="array" ref="S2740">_xlfn.IFS(
C2740&lt;10,"0-10",
C2740&lt;20,"11-20",
C2740&lt;30,"21-30",
TRUE,"30+ yrs"
)</f>
        <v>11-20</v>
      </c>
      <c r="T2740" s="26" t="str" cm="1">
        <f t="array" ref="T2740">_xlfn.IFS(
H2740&lt;1,"0-1",
H2740&lt;2,"1-2",
H2740&lt;3,"2-3",
H2740&lt;4,"3-4",
H2740&lt;5,"4-5",
TRUE,"5+"
)</f>
        <v>3-4</v>
      </c>
    </row>
    <row r="2741" spans="1:20" ht="15.6" x14ac:dyDescent="0.3">
      <c r="A2741" s="21">
        <v>356</v>
      </c>
      <c r="B2741" s="22">
        <v>43</v>
      </c>
      <c r="C2741" s="22">
        <v>19</v>
      </c>
      <c r="D2741" s="22">
        <v>71</v>
      </c>
      <c r="E2741" s="23" t="str">
        <f t="shared" si="42"/>
        <v>51-100</v>
      </c>
      <c r="F2741" s="24">
        <v>92101</v>
      </c>
      <c r="G2741" s="22">
        <v>3</v>
      </c>
      <c r="H2741" s="22">
        <v>0.3</v>
      </c>
      <c r="I2741" s="22" t="s">
        <v>36</v>
      </c>
      <c r="J2741" s="22">
        <v>0</v>
      </c>
      <c r="K2741" s="22" t="s">
        <v>34</v>
      </c>
      <c r="L2741" s="22" t="s">
        <v>34</v>
      </c>
      <c r="M2741" s="22" t="s">
        <v>34</v>
      </c>
      <c r="N2741" s="22" t="s">
        <v>34</v>
      </c>
      <c r="O2741" s="22" t="s">
        <v>35</v>
      </c>
      <c r="P2741" s="25" t="str" cm="1">
        <f t="array" ref="P2741">_xlfn.IFS(
B2741&lt;30,"20-29",
B2741&lt;40,"30-39",
B2741&lt;50,"40-49",
B2741&lt;60,"50-59",
TRUE,"60+")</f>
        <v>40-49</v>
      </c>
      <c r="Q2741" s="25" t="str" cm="1">
        <f t="array" ref="Q2741">_xlfn.IFS(
D2741&lt;25,"0–24K",
D2741&lt;50,"25–49K",
D2741&lt;75,"50–74K",
D2741&lt;100,"75–99K",
D2741&lt;150,"100–149K",
D2741&lt;200,"150–199K",
TRUE,"200K+"
)</f>
        <v>50–74K</v>
      </c>
      <c r="R2741" s="25" t="str" cm="1">
        <f t="array" ref="R2741">_xlfn.IFS(
J2741=0,"No Mortgage",
J2741&lt;=100,"Low",
J2741&lt;=300,"Medium",
TRUE,"High"
)</f>
        <v>No Mortgage</v>
      </c>
      <c r="S2741" s="25" t="str" cm="1">
        <f t="array" ref="S2741">_xlfn.IFS(
C2741&lt;10,"0-10",
C2741&lt;20,"11-20",
C2741&lt;30,"21-30",
TRUE,"30+ yrs"
)</f>
        <v>11-20</v>
      </c>
      <c r="T2741" s="26" t="str" cm="1">
        <f t="array" ref="T2741">_xlfn.IFS(
H2741&lt;1,"0-1",
H2741&lt;2,"1-2",
H2741&lt;3,"2-3",
H2741&lt;4,"3-4",
H2741&lt;5,"4-5",
TRUE,"5+"
)</f>
        <v>0-1</v>
      </c>
    </row>
    <row r="2742" spans="1:20" ht="15.6" x14ac:dyDescent="0.3">
      <c r="A2742" s="21">
        <v>362</v>
      </c>
      <c r="B2742" s="22">
        <v>43</v>
      </c>
      <c r="C2742" s="22">
        <v>19</v>
      </c>
      <c r="D2742" s="22">
        <v>153</v>
      </c>
      <c r="E2742" s="23" t="str">
        <f t="shared" si="42"/>
        <v>100+</v>
      </c>
      <c r="F2742" s="24">
        <v>90254</v>
      </c>
      <c r="G2742" s="22">
        <v>2</v>
      </c>
      <c r="H2742" s="22">
        <v>7.5</v>
      </c>
      <c r="I2742" s="22" t="s">
        <v>33</v>
      </c>
      <c r="J2742" s="22">
        <v>0</v>
      </c>
      <c r="K2742" s="22" t="s">
        <v>34</v>
      </c>
      <c r="L2742" s="22" t="s">
        <v>34</v>
      </c>
      <c r="M2742" s="22" t="s">
        <v>34</v>
      </c>
      <c r="N2742" s="22" t="s">
        <v>35</v>
      </c>
      <c r="O2742" s="22" t="s">
        <v>34</v>
      </c>
      <c r="P2742" s="25" t="str" cm="1">
        <f t="array" ref="P2742">_xlfn.IFS(
B2742&lt;30,"20-29",
B2742&lt;40,"30-39",
B2742&lt;50,"40-49",
B2742&lt;60,"50-59",
TRUE,"60+")</f>
        <v>40-49</v>
      </c>
      <c r="Q2742" s="25" t="str" cm="1">
        <f t="array" ref="Q2742">_xlfn.IFS(
D2742&lt;25,"0–24K",
D2742&lt;50,"25–49K",
D2742&lt;75,"50–74K",
D2742&lt;100,"75–99K",
D2742&lt;150,"100–149K",
D2742&lt;200,"150–199K",
TRUE,"200K+"
)</f>
        <v>150–199K</v>
      </c>
      <c r="R2742" s="25" t="str" cm="1">
        <f t="array" ref="R2742">_xlfn.IFS(
J2742=0,"No Mortgage",
J2742&lt;=100,"Low",
J2742&lt;=300,"Medium",
TRUE,"High"
)</f>
        <v>No Mortgage</v>
      </c>
      <c r="S2742" s="25" t="str" cm="1">
        <f t="array" ref="S2742">_xlfn.IFS(
C2742&lt;10,"0-10",
C2742&lt;20,"11-20",
C2742&lt;30,"21-30",
TRUE,"30+ yrs"
)</f>
        <v>11-20</v>
      </c>
      <c r="T2742" s="26" t="str" cm="1">
        <f t="array" ref="T2742">_xlfn.IFS(
H2742&lt;1,"0-1",
H2742&lt;2,"1-2",
H2742&lt;3,"2-3",
H2742&lt;4,"3-4",
H2742&lt;5,"4-5",
TRUE,"5+"
)</f>
        <v>5+</v>
      </c>
    </row>
    <row r="2743" spans="1:20" ht="15.6" x14ac:dyDescent="0.3">
      <c r="A2743" s="21">
        <v>424</v>
      </c>
      <c r="B2743" s="22">
        <v>43</v>
      </c>
      <c r="C2743" s="22">
        <v>19</v>
      </c>
      <c r="D2743" s="22">
        <v>161</v>
      </c>
      <c r="E2743" s="23" t="str">
        <f t="shared" si="42"/>
        <v>100+</v>
      </c>
      <c r="F2743" s="24">
        <v>95616</v>
      </c>
      <c r="G2743" s="22">
        <v>2</v>
      </c>
      <c r="H2743" s="22">
        <v>7.5</v>
      </c>
      <c r="I2743" s="22" t="s">
        <v>33</v>
      </c>
      <c r="J2743" s="22">
        <v>0</v>
      </c>
      <c r="K2743" s="22" t="s">
        <v>34</v>
      </c>
      <c r="L2743" s="22" t="s">
        <v>34</v>
      </c>
      <c r="M2743" s="22" t="s">
        <v>34</v>
      </c>
      <c r="N2743" s="22" t="s">
        <v>34</v>
      </c>
      <c r="O2743" s="22" t="s">
        <v>34</v>
      </c>
      <c r="P2743" s="25" t="str" cm="1">
        <f t="array" ref="P2743">_xlfn.IFS(
B2743&lt;30,"20-29",
B2743&lt;40,"30-39",
B2743&lt;50,"40-49",
B2743&lt;60,"50-59",
TRUE,"60+")</f>
        <v>40-49</v>
      </c>
      <c r="Q2743" s="25" t="str" cm="1">
        <f t="array" ref="Q2743">_xlfn.IFS(
D2743&lt;25,"0–24K",
D2743&lt;50,"25–49K",
D2743&lt;75,"50–74K",
D2743&lt;100,"75–99K",
D2743&lt;150,"100–149K",
D2743&lt;200,"150–199K",
TRUE,"200K+"
)</f>
        <v>150–199K</v>
      </c>
      <c r="R2743" s="25" t="str" cm="1">
        <f t="array" ref="R2743">_xlfn.IFS(
J2743=0,"No Mortgage",
J2743&lt;=100,"Low",
J2743&lt;=300,"Medium",
TRUE,"High"
)</f>
        <v>No Mortgage</v>
      </c>
      <c r="S2743" s="25" t="str" cm="1">
        <f t="array" ref="S2743">_xlfn.IFS(
C2743&lt;10,"0-10",
C2743&lt;20,"11-20",
C2743&lt;30,"21-30",
TRUE,"30+ yrs"
)</f>
        <v>11-20</v>
      </c>
      <c r="T2743" s="26" t="str" cm="1">
        <f t="array" ref="T2743">_xlfn.IFS(
H2743&lt;1,"0-1",
H2743&lt;2,"1-2",
H2743&lt;3,"2-3",
H2743&lt;4,"3-4",
H2743&lt;5,"4-5",
TRUE,"5+"
)</f>
        <v>5+</v>
      </c>
    </row>
    <row r="2744" spans="1:20" ht="15.6" x14ac:dyDescent="0.3">
      <c r="A2744" s="21">
        <v>433</v>
      </c>
      <c r="B2744" s="22">
        <v>43</v>
      </c>
      <c r="C2744" s="22">
        <v>17</v>
      </c>
      <c r="D2744" s="22">
        <v>91</v>
      </c>
      <c r="E2744" s="23" t="str">
        <f t="shared" si="42"/>
        <v>51-100</v>
      </c>
      <c r="F2744" s="24">
        <v>91311</v>
      </c>
      <c r="G2744" s="22">
        <v>1</v>
      </c>
      <c r="H2744" s="22">
        <v>5.7</v>
      </c>
      <c r="I2744" s="22" t="s">
        <v>33</v>
      </c>
      <c r="J2744" s="22">
        <v>0</v>
      </c>
      <c r="K2744" s="22" t="s">
        <v>34</v>
      </c>
      <c r="L2744" s="22" t="s">
        <v>34</v>
      </c>
      <c r="M2744" s="22" t="s">
        <v>34</v>
      </c>
      <c r="N2744" s="22" t="s">
        <v>35</v>
      </c>
      <c r="O2744" s="22" t="s">
        <v>34</v>
      </c>
      <c r="P2744" s="25" t="str" cm="1">
        <f t="array" ref="P2744">_xlfn.IFS(
B2744&lt;30,"20-29",
B2744&lt;40,"30-39",
B2744&lt;50,"40-49",
B2744&lt;60,"50-59",
TRUE,"60+")</f>
        <v>40-49</v>
      </c>
      <c r="Q2744" s="25" t="str" cm="1">
        <f t="array" ref="Q2744">_xlfn.IFS(
D2744&lt;25,"0–24K",
D2744&lt;50,"25–49K",
D2744&lt;75,"50–74K",
D2744&lt;100,"75–99K",
D2744&lt;150,"100–149K",
D2744&lt;200,"150–199K",
TRUE,"200K+"
)</f>
        <v>75–99K</v>
      </c>
      <c r="R2744" s="25" t="str" cm="1">
        <f t="array" ref="R2744">_xlfn.IFS(
J2744=0,"No Mortgage",
J2744&lt;=100,"Low",
J2744&lt;=300,"Medium",
TRUE,"High"
)</f>
        <v>No Mortgage</v>
      </c>
      <c r="S2744" s="25" t="str" cm="1">
        <f t="array" ref="S2744">_xlfn.IFS(
C2744&lt;10,"0-10",
C2744&lt;20,"11-20",
C2744&lt;30,"21-30",
TRUE,"30+ yrs"
)</f>
        <v>11-20</v>
      </c>
      <c r="T2744" s="26" t="str" cm="1">
        <f t="array" ref="T2744">_xlfn.IFS(
H2744&lt;1,"0-1",
H2744&lt;2,"1-2",
H2744&lt;3,"2-3",
H2744&lt;4,"3-4",
H2744&lt;5,"4-5",
TRUE,"5+"
)</f>
        <v>5+</v>
      </c>
    </row>
    <row r="2745" spans="1:20" ht="15.6" x14ac:dyDescent="0.3">
      <c r="A2745" s="21">
        <v>465</v>
      </c>
      <c r="B2745" s="22">
        <v>43</v>
      </c>
      <c r="C2745" s="22">
        <v>19</v>
      </c>
      <c r="D2745" s="22">
        <v>83</v>
      </c>
      <c r="E2745" s="23" t="str">
        <f t="shared" si="42"/>
        <v>51-100</v>
      </c>
      <c r="F2745" s="24">
        <v>94305</v>
      </c>
      <c r="G2745" s="22">
        <v>4</v>
      </c>
      <c r="H2745" s="22">
        <v>3.6</v>
      </c>
      <c r="I2745" s="22" t="s">
        <v>36</v>
      </c>
      <c r="J2745" s="22">
        <v>0</v>
      </c>
      <c r="K2745" s="22" t="s">
        <v>35</v>
      </c>
      <c r="L2745" s="22" t="s">
        <v>34</v>
      </c>
      <c r="M2745" s="22" t="s">
        <v>34</v>
      </c>
      <c r="N2745" s="22" t="s">
        <v>34</v>
      </c>
      <c r="O2745" s="22" t="s">
        <v>35</v>
      </c>
      <c r="P2745" s="25" t="str" cm="1">
        <f t="array" ref="P2745">_xlfn.IFS(
B2745&lt;30,"20-29",
B2745&lt;40,"30-39",
B2745&lt;50,"40-49",
B2745&lt;60,"50-59",
TRUE,"60+")</f>
        <v>40-49</v>
      </c>
      <c r="Q2745" s="25" t="str" cm="1">
        <f t="array" ref="Q2745">_xlfn.IFS(
D2745&lt;25,"0–24K",
D2745&lt;50,"25–49K",
D2745&lt;75,"50–74K",
D2745&lt;100,"75–99K",
D2745&lt;150,"100–149K",
D2745&lt;200,"150–199K",
TRUE,"200K+"
)</f>
        <v>75–99K</v>
      </c>
      <c r="R2745" s="25" t="str" cm="1">
        <f t="array" ref="R2745">_xlfn.IFS(
J2745=0,"No Mortgage",
J2745&lt;=100,"Low",
J2745&lt;=300,"Medium",
TRUE,"High"
)</f>
        <v>No Mortgage</v>
      </c>
      <c r="S2745" s="25" t="str" cm="1">
        <f t="array" ref="S2745">_xlfn.IFS(
C2745&lt;10,"0-10",
C2745&lt;20,"11-20",
C2745&lt;30,"21-30",
TRUE,"30+ yrs"
)</f>
        <v>11-20</v>
      </c>
      <c r="T2745" s="26" t="str" cm="1">
        <f t="array" ref="T2745">_xlfn.IFS(
H2745&lt;1,"0-1",
H2745&lt;2,"1-2",
H2745&lt;3,"2-3",
H2745&lt;4,"3-4",
H2745&lt;5,"4-5",
TRUE,"5+"
)</f>
        <v>3-4</v>
      </c>
    </row>
    <row r="2746" spans="1:20" ht="15.6" x14ac:dyDescent="0.3">
      <c r="A2746" s="21">
        <v>473</v>
      </c>
      <c r="B2746" s="22">
        <v>43</v>
      </c>
      <c r="C2746" s="22">
        <v>19</v>
      </c>
      <c r="D2746" s="22">
        <v>31</v>
      </c>
      <c r="E2746" s="23" t="str">
        <f t="shared" si="42"/>
        <v>0-50</v>
      </c>
      <c r="F2746" s="24">
        <v>90007</v>
      </c>
      <c r="G2746" s="22">
        <v>4</v>
      </c>
      <c r="H2746" s="22">
        <v>0.3</v>
      </c>
      <c r="I2746" s="22" t="s">
        <v>33</v>
      </c>
      <c r="J2746" s="22">
        <v>156</v>
      </c>
      <c r="K2746" s="22" t="s">
        <v>34</v>
      </c>
      <c r="L2746" s="22" t="s">
        <v>34</v>
      </c>
      <c r="M2746" s="22" t="s">
        <v>34</v>
      </c>
      <c r="N2746" s="22" t="s">
        <v>35</v>
      </c>
      <c r="O2746" s="22" t="s">
        <v>34</v>
      </c>
      <c r="P2746" s="25" t="str" cm="1">
        <f t="array" ref="P2746">_xlfn.IFS(
B2746&lt;30,"20-29",
B2746&lt;40,"30-39",
B2746&lt;50,"40-49",
B2746&lt;60,"50-59",
TRUE,"60+")</f>
        <v>40-49</v>
      </c>
      <c r="Q2746" s="25" t="str" cm="1">
        <f t="array" ref="Q2746">_xlfn.IFS(
D2746&lt;25,"0–24K",
D2746&lt;50,"25–49K",
D2746&lt;75,"50–74K",
D2746&lt;100,"75–99K",
D2746&lt;150,"100–149K",
D2746&lt;200,"150–199K",
TRUE,"200K+"
)</f>
        <v>25–49K</v>
      </c>
      <c r="R2746" s="25" t="str" cm="1">
        <f t="array" ref="R2746">_xlfn.IFS(
J2746=0,"No Mortgage",
J2746&lt;=100,"Low",
J2746&lt;=300,"Medium",
TRUE,"High"
)</f>
        <v>Medium</v>
      </c>
      <c r="S2746" s="25" t="str" cm="1">
        <f t="array" ref="S2746">_xlfn.IFS(
C2746&lt;10,"0-10",
C2746&lt;20,"11-20",
C2746&lt;30,"21-30",
TRUE,"30+ yrs"
)</f>
        <v>11-20</v>
      </c>
      <c r="T2746" s="26" t="str" cm="1">
        <f t="array" ref="T2746">_xlfn.IFS(
H2746&lt;1,"0-1",
H2746&lt;2,"1-2",
H2746&lt;3,"2-3",
H2746&lt;4,"3-4",
H2746&lt;5,"4-5",
TRUE,"5+"
)</f>
        <v>0-1</v>
      </c>
    </row>
    <row r="2747" spans="1:20" ht="15.6" x14ac:dyDescent="0.3">
      <c r="A2747" s="21">
        <v>476</v>
      </c>
      <c r="B2747" s="22">
        <v>43</v>
      </c>
      <c r="C2747" s="22">
        <v>19</v>
      </c>
      <c r="D2747" s="22">
        <v>152</v>
      </c>
      <c r="E2747" s="23" t="str">
        <f t="shared" si="42"/>
        <v>100+</v>
      </c>
      <c r="F2747" s="24">
        <v>92008</v>
      </c>
      <c r="G2747" s="22">
        <v>3</v>
      </c>
      <c r="H2747" s="22">
        <v>6.1</v>
      </c>
      <c r="I2747" s="22" t="s">
        <v>37</v>
      </c>
      <c r="J2747" s="22">
        <v>0</v>
      </c>
      <c r="K2747" s="22" t="s">
        <v>35</v>
      </c>
      <c r="L2747" s="22" t="s">
        <v>34</v>
      </c>
      <c r="M2747" s="22" t="s">
        <v>34</v>
      </c>
      <c r="N2747" s="22" t="s">
        <v>34</v>
      </c>
      <c r="O2747" s="22" t="s">
        <v>34</v>
      </c>
      <c r="P2747" s="25" t="str" cm="1">
        <f t="array" ref="P2747">_xlfn.IFS(
B2747&lt;30,"20-29",
B2747&lt;40,"30-39",
B2747&lt;50,"40-49",
B2747&lt;60,"50-59",
TRUE,"60+")</f>
        <v>40-49</v>
      </c>
      <c r="Q2747" s="25" t="str" cm="1">
        <f t="array" ref="Q2747">_xlfn.IFS(
D2747&lt;25,"0–24K",
D2747&lt;50,"25–49K",
D2747&lt;75,"50–74K",
D2747&lt;100,"75–99K",
D2747&lt;150,"100–149K",
D2747&lt;200,"150–199K",
TRUE,"200K+"
)</f>
        <v>150–199K</v>
      </c>
      <c r="R2747" s="25" t="str" cm="1">
        <f t="array" ref="R2747">_xlfn.IFS(
J2747=0,"No Mortgage",
J2747&lt;=100,"Low",
J2747&lt;=300,"Medium",
TRUE,"High"
)</f>
        <v>No Mortgage</v>
      </c>
      <c r="S2747" s="25" t="str" cm="1">
        <f t="array" ref="S2747">_xlfn.IFS(
C2747&lt;10,"0-10",
C2747&lt;20,"11-20",
C2747&lt;30,"21-30",
TRUE,"30+ yrs"
)</f>
        <v>11-20</v>
      </c>
      <c r="T2747" s="26" t="str" cm="1">
        <f t="array" ref="T2747">_xlfn.IFS(
H2747&lt;1,"0-1",
H2747&lt;2,"1-2",
H2747&lt;3,"2-3",
H2747&lt;4,"3-4",
H2747&lt;5,"4-5",
TRUE,"5+"
)</f>
        <v>5+</v>
      </c>
    </row>
    <row r="2748" spans="1:20" ht="15.6" x14ac:dyDescent="0.3">
      <c r="A2748" s="21">
        <v>546</v>
      </c>
      <c r="B2748" s="22">
        <v>43</v>
      </c>
      <c r="C2748" s="22">
        <v>19</v>
      </c>
      <c r="D2748" s="22">
        <v>28</v>
      </c>
      <c r="E2748" s="23" t="str">
        <f t="shared" si="42"/>
        <v>0-50</v>
      </c>
      <c r="F2748" s="24">
        <v>94303</v>
      </c>
      <c r="G2748" s="22">
        <v>4</v>
      </c>
      <c r="H2748" s="22">
        <v>0.3</v>
      </c>
      <c r="I2748" s="22" t="s">
        <v>33</v>
      </c>
      <c r="J2748" s="22">
        <v>87</v>
      </c>
      <c r="K2748" s="22" t="s">
        <v>34</v>
      </c>
      <c r="L2748" s="22" t="s">
        <v>34</v>
      </c>
      <c r="M2748" s="22" t="s">
        <v>34</v>
      </c>
      <c r="N2748" s="22" t="s">
        <v>34</v>
      </c>
      <c r="O2748" s="22" t="s">
        <v>34</v>
      </c>
      <c r="P2748" s="25" t="str" cm="1">
        <f t="array" ref="P2748">_xlfn.IFS(
B2748&lt;30,"20-29",
B2748&lt;40,"30-39",
B2748&lt;50,"40-49",
B2748&lt;60,"50-59",
TRUE,"60+")</f>
        <v>40-49</v>
      </c>
      <c r="Q2748" s="25" t="str" cm="1">
        <f t="array" ref="Q2748">_xlfn.IFS(
D2748&lt;25,"0–24K",
D2748&lt;50,"25–49K",
D2748&lt;75,"50–74K",
D2748&lt;100,"75–99K",
D2748&lt;150,"100–149K",
D2748&lt;200,"150–199K",
TRUE,"200K+"
)</f>
        <v>25–49K</v>
      </c>
      <c r="R2748" s="25" t="str" cm="1">
        <f t="array" ref="R2748">_xlfn.IFS(
J2748=0,"No Mortgage",
J2748&lt;=100,"Low",
J2748&lt;=300,"Medium",
TRUE,"High"
)</f>
        <v>Low</v>
      </c>
      <c r="S2748" s="25" t="str" cm="1">
        <f t="array" ref="S2748">_xlfn.IFS(
C2748&lt;10,"0-10",
C2748&lt;20,"11-20",
C2748&lt;30,"21-30",
TRUE,"30+ yrs"
)</f>
        <v>11-20</v>
      </c>
      <c r="T2748" s="26" t="str" cm="1">
        <f t="array" ref="T2748">_xlfn.IFS(
H2748&lt;1,"0-1",
H2748&lt;2,"1-2",
H2748&lt;3,"2-3",
H2748&lt;4,"3-4",
H2748&lt;5,"4-5",
TRUE,"5+"
)</f>
        <v>0-1</v>
      </c>
    </row>
    <row r="2749" spans="1:20" ht="15.6" x14ac:dyDescent="0.3">
      <c r="A2749" s="21">
        <v>561</v>
      </c>
      <c r="B2749" s="22">
        <v>43</v>
      </c>
      <c r="C2749" s="22">
        <v>18</v>
      </c>
      <c r="D2749" s="22">
        <v>59</v>
      </c>
      <c r="E2749" s="23" t="str">
        <f t="shared" si="42"/>
        <v>51-100</v>
      </c>
      <c r="F2749" s="24">
        <v>93943</v>
      </c>
      <c r="G2749" s="22">
        <v>1</v>
      </c>
      <c r="H2749" s="22">
        <v>3.7</v>
      </c>
      <c r="I2749" s="22" t="s">
        <v>36</v>
      </c>
      <c r="J2749" s="22">
        <v>0</v>
      </c>
      <c r="K2749" s="22" t="s">
        <v>34</v>
      </c>
      <c r="L2749" s="22" t="s">
        <v>34</v>
      </c>
      <c r="M2749" s="22" t="s">
        <v>34</v>
      </c>
      <c r="N2749" s="22" t="s">
        <v>35</v>
      </c>
      <c r="O2749" s="22" t="s">
        <v>34</v>
      </c>
      <c r="P2749" s="25" t="str" cm="1">
        <f t="array" ref="P2749">_xlfn.IFS(
B2749&lt;30,"20-29",
B2749&lt;40,"30-39",
B2749&lt;50,"40-49",
B2749&lt;60,"50-59",
TRUE,"60+")</f>
        <v>40-49</v>
      </c>
      <c r="Q2749" s="25" t="str" cm="1">
        <f t="array" ref="Q2749">_xlfn.IFS(
D2749&lt;25,"0–24K",
D2749&lt;50,"25–49K",
D2749&lt;75,"50–74K",
D2749&lt;100,"75–99K",
D2749&lt;150,"100–149K",
D2749&lt;200,"150–199K",
TRUE,"200K+"
)</f>
        <v>50–74K</v>
      </c>
      <c r="R2749" s="25" t="str" cm="1">
        <f t="array" ref="R2749">_xlfn.IFS(
J2749=0,"No Mortgage",
J2749&lt;=100,"Low",
J2749&lt;=300,"Medium",
TRUE,"High"
)</f>
        <v>No Mortgage</v>
      </c>
      <c r="S2749" s="25" t="str" cm="1">
        <f t="array" ref="S2749">_xlfn.IFS(
C2749&lt;10,"0-10",
C2749&lt;20,"11-20",
C2749&lt;30,"21-30",
TRUE,"30+ yrs"
)</f>
        <v>11-20</v>
      </c>
      <c r="T2749" s="26" t="str" cm="1">
        <f t="array" ref="T2749">_xlfn.IFS(
H2749&lt;1,"0-1",
H2749&lt;2,"1-2",
H2749&lt;3,"2-3",
H2749&lt;4,"3-4",
H2749&lt;5,"4-5",
TRUE,"5+"
)</f>
        <v>3-4</v>
      </c>
    </row>
    <row r="2750" spans="1:20" ht="15.6" x14ac:dyDescent="0.3">
      <c r="A2750" s="21">
        <v>641</v>
      </c>
      <c r="B2750" s="22">
        <v>43</v>
      </c>
      <c r="C2750" s="22">
        <v>18</v>
      </c>
      <c r="D2750" s="22">
        <v>85</v>
      </c>
      <c r="E2750" s="23" t="str">
        <f t="shared" si="42"/>
        <v>51-100</v>
      </c>
      <c r="F2750" s="24">
        <v>94960</v>
      </c>
      <c r="G2750" s="22">
        <v>1</v>
      </c>
      <c r="H2750" s="22">
        <v>3.7</v>
      </c>
      <c r="I2750" s="22" t="s">
        <v>36</v>
      </c>
      <c r="J2750" s="22">
        <v>327</v>
      </c>
      <c r="K2750" s="22" t="s">
        <v>34</v>
      </c>
      <c r="L2750" s="22" t="s">
        <v>35</v>
      </c>
      <c r="M2750" s="22" t="s">
        <v>34</v>
      </c>
      <c r="N2750" s="22" t="s">
        <v>35</v>
      </c>
      <c r="O2750" s="22" t="s">
        <v>34</v>
      </c>
      <c r="P2750" s="25" t="str" cm="1">
        <f t="array" ref="P2750">_xlfn.IFS(
B2750&lt;30,"20-29",
B2750&lt;40,"30-39",
B2750&lt;50,"40-49",
B2750&lt;60,"50-59",
TRUE,"60+")</f>
        <v>40-49</v>
      </c>
      <c r="Q2750" s="25" t="str" cm="1">
        <f t="array" ref="Q2750">_xlfn.IFS(
D2750&lt;25,"0–24K",
D2750&lt;50,"25–49K",
D2750&lt;75,"50–74K",
D2750&lt;100,"75–99K",
D2750&lt;150,"100–149K",
D2750&lt;200,"150–199K",
TRUE,"200K+"
)</f>
        <v>75–99K</v>
      </c>
      <c r="R2750" s="25" t="str" cm="1">
        <f t="array" ref="R2750">_xlfn.IFS(
J2750=0,"No Mortgage",
J2750&lt;=100,"Low",
J2750&lt;=300,"Medium",
TRUE,"High"
)</f>
        <v>High</v>
      </c>
      <c r="S2750" s="25" t="str" cm="1">
        <f t="array" ref="S2750">_xlfn.IFS(
C2750&lt;10,"0-10",
C2750&lt;20,"11-20",
C2750&lt;30,"21-30",
TRUE,"30+ yrs"
)</f>
        <v>11-20</v>
      </c>
      <c r="T2750" s="26" t="str" cm="1">
        <f t="array" ref="T2750">_xlfn.IFS(
H2750&lt;1,"0-1",
H2750&lt;2,"1-2",
H2750&lt;3,"2-3",
H2750&lt;4,"3-4",
H2750&lt;5,"4-5",
TRUE,"5+"
)</f>
        <v>3-4</v>
      </c>
    </row>
    <row r="2751" spans="1:20" ht="15.6" x14ac:dyDescent="0.3">
      <c r="A2751" s="21">
        <v>685</v>
      </c>
      <c r="B2751" s="22">
        <v>43</v>
      </c>
      <c r="C2751" s="22">
        <v>17</v>
      </c>
      <c r="D2751" s="22">
        <v>164</v>
      </c>
      <c r="E2751" s="23" t="str">
        <f t="shared" si="42"/>
        <v>100+</v>
      </c>
      <c r="F2751" s="24">
        <v>90266</v>
      </c>
      <c r="G2751" s="22">
        <v>1</v>
      </c>
      <c r="H2751" s="22">
        <v>2.4</v>
      </c>
      <c r="I2751" s="22" t="s">
        <v>33</v>
      </c>
      <c r="J2751" s="22">
        <v>449</v>
      </c>
      <c r="K2751" s="22" t="s">
        <v>34</v>
      </c>
      <c r="L2751" s="22" t="s">
        <v>34</v>
      </c>
      <c r="M2751" s="22" t="s">
        <v>34</v>
      </c>
      <c r="N2751" s="22" t="s">
        <v>35</v>
      </c>
      <c r="O2751" s="22" t="s">
        <v>34</v>
      </c>
      <c r="P2751" s="25" t="str" cm="1">
        <f t="array" ref="P2751">_xlfn.IFS(
B2751&lt;30,"20-29",
B2751&lt;40,"30-39",
B2751&lt;50,"40-49",
B2751&lt;60,"50-59",
TRUE,"60+")</f>
        <v>40-49</v>
      </c>
      <c r="Q2751" s="25" t="str" cm="1">
        <f t="array" ref="Q2751">_xlfn.IFS(
D2751&lt;25,"0–24K",
D2751&lt;50,"25–49K",
D2751&lt;75,"50–74K",
D2751&lt;100,"75–99K",
D2751&lt;150,"100–149K",
D2751&lt;200,"150–199K",
TRUE,"200K+"
)</f>
        <v>150–199K</v>
      </c>
      <c r="R2751" s="25" t="str" cm="1">
        <f t="array" ref="R2751">_xlfn.IFS(
J2751=0,"No Mortgage",
J2751&lt;=100,"Low",
J2751&lt;=300,"Medium",
TRUE,"High"
)</f>
        <v>High</v>
      </c>
      <c r="S2751" s="25" t="str" cm="1">
        <f t="array" ref="S2751">_xlfn.IFS(
C2751&lt;10,"0-10",
C2751&lt;20,"11-20",
C2751&lt;30,"21-30",
TRUE,"30+ yrs"
)</f>
        <v>11-20</v>
      </c>
      <c r="T2751" s="26" t="str" cm="1">
        <f t="array" ref="T2751">_xlfn.IFS(
H2751&lt;1,"0-1",
H2751&lt;2,"1-2",
H2751&lt;3,"2-3",
H2751&lt;4,"3-4",
H2751&lt;5,"4-5",
TRUE,"5+"
)</f>
        <v>2-3</v>
      </c>
    </row>
    <row r="2752" spans="1:20" ht="15.6" x14ac:dyDescent="0.3">
      <c r="A2752" s="21">
        <v>711</v>
      </c>
      <c r="B2752" s="22">
        <v>43</v>
      </c>
      <c r="C2752" s="22">
        <v>17</v>
      </c>
      <c r="D2752" s="22">
        <v>59</v>
      </c>
      <c r="E2752" s="23" t="str">
        <f t="shared" si="42"/>
        <v>51-100</v>
      </c>
      <c r="F2752" s="24">
        <v>94085</v>
      </c>
      <c r="G2752" s="22">
        <v>3</v>
      </c>
      <c r="H2752" s="22">
        <v>0.9</v>
      </c>
      <c r="I2752" s="22" t="s">
        <v>36</v>
      </c>
      <c r="J2752" s="22">
        <v>87</v>
      </c>
      <c r="K2752" s="22" t="s">
        <v>34</v>
      </c>
      <c r="L2752" s="22" t="s">
        <v>34</v>
      </c>
      <c r="M2752" s="22" t="s">
        <v>34</v>
      </c>
      <c r="N2752" s="22" t="s">
        <v>35</v>
      </c>
      <c r="O2752" s="22" t="s">
        <v>35</v>
      </c>
      <c r="P2752" s="25" t="str" cm="1">
        <f t="array" ref="P2752">_xlfn.IFS(
B2752&lt;30,"20-29",
B2752&lt;40,"30-39",
B2752&lt;50,"40-49",
B2752&lt;60,"50-59",
TRUE,"60+")</f>
        <v>40-49</v>
      </c>
      <c r="Q2752" s="25" t="str" cm="1">
        <f t="array" ref="Q2752">_xlfn.IFS(
D2752&lt;25,"0–24K",
D2752&lt;50,"25–49K",
D2752&lt;75,"50–74K",
D2752&lt;100,"75–99K",
D2752&lt;150,"100–149K",
D2752&lt;200,"150–199K",
TRUE,"200K+"
)</f>
        <v>50–74K</v>
      </c>
      <c r="R2752" s="25" t="str" cm="1">
        <f t="array" ref="R2752">_xlfn.IFS(
J2752=0,"No Mortgage",
J2752&lt;=100,"Low",
J2752&lt;=300,"Medium",
TRUE,"High"
)</f>
        <v>Low</v>
      </c>
      <c r="S2752" s="25" t="str" cm="1">
        <f t="array" ref="S2752">_xlfn.IFS(
C2752&lt;10,"0-10",
C2752&lt;20,"11-20",
C2752&lt;30,"21-30",
TRUE,"30+ yrs"
)</f>
        <v>11-20</v>
      </c>
      <c r="T2752" s="26" t="str" cm="1">
        <f t="array" ref="T2752">_xlfn.IFS(
H2752&lt;1,"0-1",
H2752&lt;2,"1-2",
H2752&lt;3,"2-3",
H2752&lt;4,"3-4",
H2752&lt;5,"4-5",
TRUE,"5+"
)</f>
        <v>0-1</v>
      </c>
    </row>
    <row r="2753" spans="1:20" ht="15.6" x14ac:dyDescent="0.3">
      <c r="A2753" s="21">
        <v>731</v>
      </c>
      <c r="B2753" s="22">
        <v>43</v>
      </c>
      <c r="C2753" s="22">
        <v>18</v>
      </c>
      <c r="D2753" s="22">
        <v>140</v>
      </c>
      <c r="E2753" s="23" t="str">
        <f t="shared" si="42"/>
        <v>100+</v>
      </c>
      <c r="F2753" s="24">
        <v>95616</v>
      </c>
      <c r="G2753" s="22">
        <v>1</v>
      </c>
      <c r="H2753" s="22">
        <v>7</v>
      </c>
      <c r="I2753" s="22" t="s">
        <v>33</v>
      </c>
      <c r="J2753" s="22">
        <v>205</v>
      </c>
      <c r="K2753" s="22" t="s">
        <v>34</v>
      </c>
      <c r="L2753" s="22" t="s">
        <v>34</v>
      </c>
      <c r="M2753" s="22" t="s">
        <v>34</v>
      </c>
      <c r="N2753" s="22" t="s">
        <v>35</v>
      </c>
      <c r="O2753" s="22" t="s">
        <v>34</v>
      </c>
      <c r="P2753" s="25" t="str" cm="1">
        <f t="array" ref="P2753">_xlfn.IFS(
B2753&lt;30,"20-29",
B2753&lt;40,"30-39",
B2753&lt;50,"40-49",
B2753&lt;60,"50-59",
TRUE,"60+")</f>
        <v>40-49</v>
      </c>
      <c r="Q2753" s="25" t="str" cm="1">
        <f t="array" ref="Q2753">_xlfn.IFS(
D2753&lt;25,"0–24K",
D2753&lt;50,"25–49K",
D2753&lt;75,"50–74K",
D2753&lt;100,"75–99K",
D2753&lt;150,"100–149K",
D2753&lt;200,"150–199K",
TRUE,"200K+"
)</f>
        <v>100–149K</v>
      </c>
      <c r="R2753" s="25" t="str" cm="1">
        <f t="array" ref="R2753">_xlfn.IFS(
J2753=0,"No Mortgage",
J2753&lt;=100,"Low",
J2753&lt;=300,"Medium",
TRUE,"High"
)</f>
        <v>Medium</v>
      </c>
      <c r="S2753" s="25" t="str" cm="1">
        <f t="array" ref="S2753">_xlfn.IFS(
C2753&lt;10,"0-10",
C2753&lt;20,"11-20",
C2753&lt;30,"21-30",
TRUE,"30+ yrs"
)</f>
        <v>11-20</v>
      </c>
      <c r="T2753" s="26" t="str" cm="1">
        <f t="array" ref="T2753">_xlfn.IFS(
H2753&lt;1,"0-1",
H2753&lt;2,"1-2",
H2753&lt;3,"2-3",
H2753&lt;4,"3-4",
H2753&lt;5,"4-5",
TRUE,"5+"
)</f>
        <v>5+</v>
      </c>
    </row>
    <row r="2754" spans="1:20" ht="15.6" x14ac:dyDescent="0.3">
      <c r="A2754" s="21">
        <v>769</v>
      </c>
      <c r="B2754" s="22">
        <v>43</v>
      </c>
      <c r="C2754" s="22">
        <v>19</v>
      </c>
      <c r="D2754" s="22">
        <v>72</v>
      </c>
      <c r="E2754" s="23" t="str">
        <f t="shared" ref="E2754:E2817" si="43">IF(D2754&lt;=50,"0-50",IF(D2754&lt;=100,"51-100","100+"))</f>
        <v>51-100</v>
      </c>
      <c r="F2754" s="24">
        <v>90024</v>
      </c>
      <c r="G2754" s="22">
        <v>2</v>
      </c>
      <c r="H2754" s="22">
        <v>1.7</v>
      </c>
      <c r="I2754" s="22" t="s">
        <v>33</v>
      </c>
      <c r="J2754" s="22">
        <v>0</v>
      </c>
      <c r="K2754" s="22" t="s">
        <v>34</v>
      </c>
      <c r="L2754" s="22" t="s">
        <v>34</v>
      </c>
      <c r="M2754" s="22" t="s">
        <v>34</v>
      </c>
      <c r="N2754" s="22" t="s">
        <v>35</v>
      </c>
      <c r="O2754" s="22" t="s">
        <v>34</v>
      </c>
      <c r="P2754" s="25" t="str" cm="1">
        <f t="array" ref="P2754">_xlfn.IFS(
B2754&lt;30,"20-29",
B2754&lt;40,"30-39",
B2754&lt;50,"40-49",
B2754&lt;60,"50-59",
TRUE,"60+")</f>
        <v>40-49</v>
      </c>
      <c r="Q2754" s="25" t="str" cm="1">
        <f t="array" ref="Q2754">_xlfn.IFS(
D2754&lt;25,"0–24K",
D2754&lt;50,"25–49K",
D2754&lt;75,"50–74K",
D2754&lt;100,"75–99K",
D2754&lt;150,"100–149K",
D2754&lt;200,"150–199K",
TRUE,"200K+"
)</f>
        <v>50–74K</v>
      </c>
      <c r="R2754" s="25" t="str" cm="1">
        <f t="array" ref="R2754">_xlfn.IFS(
J2754=0,"No Mortgage",
J2754&lt;=100,"Low",
J2754&lt;=300,"Medium",
TRUE,"High"
)</f>
        <v>No Mortgage</v>
      </c>
      <c r="S2754" s="25" t="str" cm="1">
        <f t="array" ref="S2754">_xlfn.IFS(
C2754&lt;10,"0-10",
C2754&lt;20,"11-20",
C2754&lt;30,"21-30",
TRUE,"30+ yrs"
)</f>
        <v>11-20</v>
      </c>
      <c r="T2754" s="26" t="str" cm="1">
        <f t="array" ref="T2754">_xlfn.IFS(
H2754&lt;1,"0-1",
H2754&lt;2,"1-2",
H2754&lt;3,"2-3",
H2754&lt;4,"3-4",
H2754&lt;5,"4-5",
TRUE,"5+"
)</f>
        <v>1-2</v>
      </c>
    </row>
    <row r="2755" spans="1:20" ht="15.6" x14ac:dyDescent="0.3">
      <c r="A2755" s="21">
        <v>871</v>
      </c>
      <c r="B2755" s="22">
        <v>43</v>
      </c>
      <c r="C2755" s="22">
        <v>19</v>
      </c>
      <c r="D2755" s="22">
        <v>35</v>
      </c>
      <c r="E2755" s="23" t="str">
        <f t="shared" si="43"/>
        <v>0-50</v>
      </c>
      <c r="F2755" s="24">
        <v>92106</v>
      </c>
      <c r="G2755" s="22">
        <v>3</v>
      </c>
      <c r="H2755" s="22">
        <v>0.5</v>
      </c>
      <c r="I2755" s="22" t="s">
        <v>33</v>
      </c>
      <c r="J2755" s="22">
        <v>0</v>
      </c>
      <c r="K2755" s="22" t="s">
        <v>34</v>
      </c>
      <c r="L2755" s="22" t="s">
        <v>34</v>
      </c>
      <c r="M2755" s="22" t="s">
        <v>34</v>
      </c>
      <c r="N2755" s="22" t="s">
        <v>35</v>
      </c>
      <c r="O2755" s="22" t="s">
        <v>34</v>
      </c>
      <c r="P2755" s="25" t="str" cm="1">
        <f t="array" ref="P2755">_xlfn.IFS(
B2755&lt;30,"20-29",
B2755&lt;40,"30-39",
B2755&lt;50,"40-49",
B2755&lt;60,"50-59",
TRUE,"60+")</f>
        <v>40-49</v>
      </c>
      <c r="Q2755" s="25" t="str" cm="1">
        <f t="array" ref="Q2755">_xlfn.IFS(
D2755&lt;25,"0–24K",
D2755&lt;50,"25–49K",
D2755&lt;75,"50–74K",
D2755&lt;100,"75–99K",
D2755&lt;150,"100–149K",
D2755&lt;200,"150–199K",
TRUE,"200K+"
)</f>
        <v>25–49K</v>
      </c>
      <c r="R2755" s="25" t="str" cm="1">
        <f t="array" ref="R2755">_xlfn.IFS(
J2755=0,"No Mortgage",
J2755&lt;=100,"Low",
J2755&lt;=300,"Medium",
TRUE,"High"
)</f>
        <v>No Mortgage</v>
      </c>
      <c r="S2755" s="25" t="str" cm="1">
        <f t="array" ref="S2755">_xlfn.IFS(
C2755&lt;10,"0-10",
C2755&lt;20,"11-20",
C2755&lt;30,"21-30",
TRUE,"30+ yrs"
)</f>
        <v>11-20</v>
      </c>
      <c r="T2755" s="26" t="str" cm="1">
        <f t="array" ref="T2755">_xlfn.IFS(
H2755&lt;1,"0-1",
H2755&lt;2,"1-2",
H2755&lt;3,"2-3",
H2755&lt;4,"3-4",
H2755&lt;5,"4-5",
TRUE,"5+"
)</f>
        <v>0-1</v>
      </c>
    </row>
    <row r="2756" spans="1:20" ht="15.6" x14ac:dyDescent="0.3">
      <c r="A2756" s="21">
        <v>896</v>
      </c>
      <c r="B2756" s="22">
        <v>43</v>
      </c>
      <c r="C2756" s="22">
        <v>17</v>
      </c>
      <c r="D2756" s="22">
        <v>84</v>
      </c>
      <c r="E2756" s="23" t="str">
        <f t="shared" si="43"/>
        <v>51-100</v>
      </c>
      <c r="F2756" s="24">
        <v>94608</v>
      </c>
      <c r="G2756" s="22">
        <v>4</v>
      </c>
      <c r="H2756" s="22">
        <v>2.6</v>
      </c>
      <c r="I2756" s="22" t="s">
        <v>36</v>
      </c>
      <c r="J2756" s="22">
        <v>289</v>
      </c>
      <c r="K2756" s="22" t="s">
        <v>34</v>
      </c>
      <c r="L2756" s="22" t="s">
        <v>35</v>
      </c>
      <c r="M2756" s="22" t="s">
        <v>35</v>
      </c>
      <c r="N2756" s="22" t="s">
        <v>35</v>
      </c>
      <c r="O2756" s="22" t="s">
        <v>35</v>
      </c>
      <c r="P2756" s="25" t="str" cm="1">
        <f t="array" ref="P2756">_xlfn.IFS(
B2756&lt;30,"20-29",
B2756&lt;40,"30-39",
B2756&lt;50,"40-49",
B2756&lt;60,"50-59",
TRUE,"60+")</f>
        <v>40-49</v>
      </c>
      <c r="Q2756" s="25" t="str" cm="1">
        <f t="array" ref="Q2756">_xlfn.IFS(
D2756&lt;25,"0–24K",
D2756&lt;50,"25–49K",
D2756&lt;75,"50–74K",
D2756&lt;100,"75–99K",
D2756&lt;150,"100–149K",
D2756&lt;200,"150–199K",
TRUE,"200K+"
)</f>
        <v>75–99K</v>
      </c>
      <c r="R2756" s="25" t="str" cm="1">
        <f t="array" ref="R2756">_xlfn.IFS(
J2756=0,"No Mortgage",
J2756&lt;=100,"Low",
J2756&lt;=300,"Medium",
TRUE,"High"
)</f>
        <v>Medium</v>
      </c>
      <c r="S2756" s="25" t="str" cm="1">
        <f t="array" ref="S2756">_xlfn.IFS(
C2756&lt;10,"0-10",
C2756&lt;20,"11-20",
C2756&lt;30,"21-30",
TRUE,"30+ yrs"
)</f>
        <v>11-20</v>
      </c>
      <c r="T2756" s="26" t="str" cm="1">
        <f t="array" ref="T2756">_xlfn.IFS(
H2756&lt;1,"0-1",
H2756&lt;2,"1-2",
H2756&lt;3,"2-3",
H2756&lt;4,"3-4",
H2756&lt;5,"4-5",
TRUE,"5+"
)</f>
        <v>2-3</v>
      </c>
    </row>
    <row r="2757" spans="1:20" ht="15.6" x14ac:dyDescent="0.3">
      <c r="A2757" s="21">
        <v>904</v>
      </c>
      <c r="B2757" s="22">
        <v>43</v>
      </c>
      <c r="C2757" s="22">
        <v>18</v>
      </c>
      <c r="D2757" s="22">
        <v>59</v>
      </c>
      <c r="E2757" s="23" t="str">
        <f t="shared" si="43"/>
        <v>51-100</v>
      </c>
      <c r="F2757" s="24">
        <v>90048</v>
      </c>
      <c r="G2757" s="22">
        <v>1</v>
      </c>
      <c r="H2757" s="22">
        <v>2.4</v>
      </c>
      <c r="I2757" s="22" t="s">
        <v>33</v>
      </c>
      <c r="J2757" s="22">
        <v>250</v>
      </c>
      <c r="K2757" s="22" t="s">
        <v>34</v>
      </c>
      <c r="L2757" s="22" t="s">
        <v>34</v>
      </c>
      <c r="M2757" s="22" t="s">
        <v>34</v>
      </c>
      <c r="N2757" s="22" t="s">
        <v>35</v>
      </c>
      <c r="O2757" s="22" t="s">
        <v>34</v>
      </c>
      <c r="P2757" s="25" t="str" cm="1">
        <f t="array" ref="P2757">_xlfn.IFS(
B2757&lt;30,"20-29",
B2757&lt;40,"30-39",
B2757&lt;50,"40-49",
B2757&lt;60,"50-59",
TRUE,"60+")</f>
        <v>40-49</v>
      </c>
      <c r="Q2757" s="25" t="str" cm="1">
        <f t="array" ref="Q2757">_xlfn.IFS(
D2757&lt;25,"0–24K",
D2757&lt;50,"25–49K",
D2757&lt;75,"50–74K",
D2757&lt;100,"75–99K",
D2757&lt;150,"100–149K",
D2757&lt;200,"150–199K",
TRUE,"200K+"
)</f>
        <v>50–74K</v>
      </c>
      <c r="R2757" s="25" t="str" cm="1">
        <f t="array" ref="R2757">_xlfn.IFS(
J2757=0,"No Mortgage",
J2757&lt;=100,"Low",
J2757&lt;=300,"Medium",
TRUE,"High"
)</f>
        <v>Medium</v>
      </c>
      <c r="S2757" s="25" t="str" cm="1">
        <f t="array" ref="S2757">_xlfn.IFS(
C2757&lt;10,"0-10",
C2757&lt;20,"11-20",
C2757&lt;30,"21-30",
TRUE,"30+ yrs"
)</f>
        <v>11-20</v>
      </c>
      <c r="T2757" s="26" t="str" cm="1">
        <f t="array" ref="T2757">_xlfn.IFS(
H2757&lt;1,"0-1",
H2757&lt;2,"1-2",
H2757&lt;3,"2-3",
H2757&lt;4,"3-4",
H2757&lt;5,"4-5",
TRUE,"5+"
)</f>
        <v>2-3</v>
      </c>
    </row>
    <row r="2758" spans="1:20" ht="15.6" x14ac:dyDescent="0.3">
      <c r="A2758" s="21">
        <v>972</v>
      </c>
      <c r="B2758" s="22">
        <v>43</v>
      </c>
      <c r="C2758" s="22">
        <v>19</v>
      </c>
      <c r="D2758" s="22">
        <v>174</v>
      </c>
      <c r="E2758" s="23" t="str">
        <f t="shared" si="43"/>
        <v>100+</v>
      </c>
      <c r="F2758" s="24">
        <v>92028</v>
      </c>
      <c r="G2758" s="22">
        <v>3</v>
      </c>
      <c r="H2758" s="22">
        <v>1.7</v>
      </c>
      <c r="I2758" s="22" t="s">
        <v>36</v>
      </c>
      <c r="J2758" s="22">
        <v>231</v>
      </c>
      <c r="K2758" s="22" t="s">
        <v>35</v>
      </c>
      <c r="L2758" s="22" t="s">
        <v>34</v>
      </c>
      <c r="M2758" s="22" t="s">
        <v>35</v>
      </c>
      <c r="N2758" s="22" t="s">
        <v>35</v>
      </c>
      <c r="O2758" s="22" t="s">
        <v>35</v>
      </c>
      <c r="P2758" s="25" t="str" cm="1">
        <f t="array" ref="P2758">_xlfn.IFS(
B2758&lt;30,"20-29",
B2758&lt;40,"30-39",
B2758&lt;50,"40-49",
B2758&lt;60,"50-59",
TRUE,"60+")</f>
        <v>40-49</v>
      </c>
      <c r="Q2758" s="25" t="str" cm="1">
        <f t="array" ref="Q2758">_xlfn.IFS(
D2758&lt;25,"0–24K",
D2758&lt;50,"25–49K",
D2758&lt;75,"50–74K",
D2758&lt;100,"75–99K",
D2758&lt;150,"100–149K",
D2758&lt;200,"150–199K",
TRUE,"200K+"
)</f>
        <v>150–199K</v>
      </c>
      <c r="R2758" s="25" t="str" cm="1">
        <f t="array" ref="R2758">_xlfn.IFS(
J2758=0,"No Mortgage",
J2758&lt;=100,"Low",
J2758&lt;=300,"Medium",
TRUE,"High"
)</f>
        <v>Medium</v>
      </c>
      <c r="S2758" s="25" t="str" cm="1">
        <f t="array" ref="S2758">_xlfn.IFS(
C2758&lt;10,"0-10",
C2758&lt;20,"11-20",
C2758&lt;30,"21-30",
TRUE,"30+ yrs"
)</f>
        <v>11-20</v>
      </c>
      <c r="T2758" s="26" t="str" cm="1">
        <f t="array" ref="T2758">_xlfn.IFS(
H2758&lt;1,"0-1",
H2758&lt;2,"1-2",
H2758&lt;3,"2-3",
H2758&lt;4,"3-4",
H2758&lt;5,"4-5",
TRUE,"5+"
)</f>
        <v>1-2</v>
      </c>
    </row>
    <row r="2759" spans="1:20" ht="15.6" x14ac:dyDescent="0.3">
      <c r="A2759" s="21">
        <v>974</v>
      </c>
      <c r="B2759" s="22">
        <v>43</v>
      </c>
      <c r="C2759" s="22">
        <v>18</v>
      </c>
      <c r="D2759" s="22">
        <v>85</v>
      </c>
      <c r="E2759" s="23" t="str">
        <f t="shared" si="43"/>
        <v>51-100</v>
      </c>
      <c r="F2759" s="24">
        <v>92703</v>
      </c>
      <c r="G2759" s="22">
        <v>1</v>
      </c>
      <c r="H2759" s="22">
        <v>4</v>
      </c>
      <c r="I2759" s="22" t="s">
        <v>36</v>
      </c>
      <c r="J2759" s="22">
        <v>287</v>
      </c>
      <c r="K2759" s="22" t="s">
        <v>34</v>
      </c>
      <c r="L2759" s="22" t="s">
        <v>34</v>
      </c>
      <c r="M2759" s="22" t="s">
        <v>34</v>
      </c>
      <c r="N2759" s="22" t="s">
        <v>35</v>
      </c>
      <c r="O2759" s="22" t="s">
        <v>34</v>
      </c>
      <c r="P2759" s="25" t="str" cm="1">
        <f t="array" ref="P2759">_xlfn.IFS(
B2759&lt;30,"20-29",
B2759&lt;40,"30-39",
B2759&lt;50,"40-49",
B2759&lt;60,"50-59",
TRUE,"60+")</f>
        <v>40-49</v>
      </c>
      <c r="Q2759" s="25" t="str" cm="1">
        <f t="array" ref="Q2759">_xlfn.IFS(
D2759&lt;25,"0–24K",
D2759&lt;50,"25–49K",
D2759&lt;75,"50–74K",
D2759&lt;100,"75–99K",
D2759&lt;150,"100–149K",
D2759&lt;200,"150–199K",
TRUE,"200K+"
)</f>
        <v>75–99K</v>
      </c>
      <c r="R2759" s="25" t="str" cm="1">
        <f t="array" ref="R2759">_xlfn.IFS(
J2759=0,"No Mortgage",
J2759&lt;=100,"Low",
J2759&lt;=300,"Medium",
TRUE,"High"
)</f>
        <v>Medium</v>
      </c>
      <c r="S2759" s="25" t="str" cm="1">
        <f t="array" ref="S2759">_xlfn.IFS(
C2759&lt;10,"0-10",
C2759&lt;20,"11-20",
C2759&lt;30,"21-30",
TRUE,"30+ yrs"
)</f>
        <v>11-20</v>
      </c>
      <c r="T2759" s="26" t="str" cm="1">
        <f t="array" ref="T2759">_xlfn.IFS(
H2759&lt;1,"0-1",
H2759&lt;2,"1-2",
H2759&lt;3,"2-3",
H2759&lt;4,"3-4",
H2759&lt;5,"4-5",
TRUE,"5+"
)</f>
        <v>4-5</v>
      </c>
    </row>
    <row r="2760" spans="1:20" ht="15.6" x14ac:dyDescent="0.3">
      <c r="A2760" s="21">
        <v>1036</v>
      </c>
      <c r="B2760" s="22">
        <v>43</v>
      </c>
      <c r="C2760" s="22">
        <v>17</v>
      </c>
      <c r="D2760" s="22">
        <v>81</v>
      </c>
      <c r="E2760" s="23" t="str">
        <f t="shared" si="43"/>
        <v>51-100</v>
      </c>
      <c r="F2760" s="24">
        <v>94720</v>
      </c>
      <c r="G2760" s="22">
        <v>4</v>
      </c>
      <c r="H2760" s="22">
        <v>2.6</v>
      </c>
      <c r="I2760" s="22" t="s">
        <v>36</v>
      </c>
      <c r="J2760" s="22">
        <v>0</v>
      </c>
      <c r="K2760" s="22" t="s">
        <v>34</v>
      </c>
      <c r="L2760" s="22" t="s">
        <v>35</v>
      </c>
      <c r="M2760" s="22" t="s">
        <v>34</v>
      </c>
      <c r="N2760" s="22" t="s">
        <v>35</v>
      </c>
      <c r="O2760" s="22" t="s">
        <v>34</v>
      </c>
      <c r="P2760" s="25" t="str" cm="1">
        <f t="array" ref="P2760">_xlfn.IFS(
B2760&lt;30,"20-29",
B2760&lt;40,"30-39",
B2760&lt;50,"40-49",
B2760&lt;60,"50-59",
TRUE,"60+")</f>
        <v>40-49</v>
      </c>
      <c r="Q2760" s="25" t="str" cm="1">
        <f t="array" ref="Q2760">_xlfn.IFS(
D2760&lt;25,"0–24K",
D2760&lt;50,"25–49K",
D2760&lt;75,"50–74K",
D2760&lt;100,"75–99K",
D2760&lt;150,"100–149K",
D2760&lt;200,"150–199K",
TRUE,"200K+"
)</f>
        <v>75–99K</v>
      </c>
      <c r="R2760" s="25" t="str" cm="1">
        <f t="array" ref="R2760">_xlfn.IFS(
J2760=0,"No Mortgage",
J2760&lt;=100,"Low",
J2760&lt;=300,"Medium",
TRUE,"High"
)</f>
        <v>No Mortgage</v>
      </c>
      <c r="S2760" s="25" t="str" cm="1">
        <f t="array" ref="S2760">_xlfn.IFS(
C2760&lt;10,"0-10",
C2760&lt;20,"11-20",
C2760&lt;30,"21-30",
TRUE,"30+ yrs"
)</f>
        <v>11-20</v>
      </c>
      <c r="T2760" s="26" t="str" cm="1">
        <f t="array" ref="T2760">_xlfn.IFS(
H2760&lt;1,"0-1",
H2760&lt;2,"1-2",
H2760&lt;3,"2-3",
H2760&lt;4,"3-4",
H2760&lt;5,"4-5",
TRUE,"5+"
)</f>
        <v>2-3</v>
      </c>
    </row>
    <row r="2761" spans="1:20" ht="15.6" x14ac:dyDescent="0.3">
      <c r="A2761" s="21">
        <v>1046</v>
      </c>
      <c r="B2761" s="22">
        <v>43</v>
      </c>
      <c r="C2761" s="22">
        <v>18</v>
      </c>
      <c r="D2761" s="22">
        <v>84</v>
      </c>
      <c r="E2761" s="23" t="str">
        <f t="shared" si="43"/>
        <v>51-100</v>
      </c>
      <c r="F2761" s="24">
        <v>92096</v>
      </c>
      <c r="G2761" s="22">
        <v>1</v>
      </c>
      <c r="H2761" s="22">
        <v>4</v>
      </c>
      <c r="I2761" s="22" t="s">
        <v>36</v>
      </c>
      <c r="J2761" s="22">
        <v>0</v>
      </c>
      <c r="K2761" s="22" t="s">
        <v>34</v>
      </c>
      <c r="L2761" s="22" t="s">
        <v>34</v>
      </c>
      <c r="M2761" s="22" t="s">
        <v>34</v>
      </c>
      <c r="N2761" s="22" t="s">
        <v>34</v>
      </c>
      <c r="O2761" s="22" t="s">
        <v>34</v>
      </c>
      <c r="P2761" s="25" t="str" cm="1">
        <f t="array" ref="P2761">_xlfn.IFS(
B2761&lt;30,"20-29",
B2761&lt;40,"30-39",
B2761&lt;50,"40-49",
B2761&lt;60,"50-59",
TRUE,"60+")</f>
        <v>40-49</v>
      </c>
      <c r="Q2761" s="25" t="str" cm="1">
        <f t="array" ref="Q2761">_xlfn.IFS(
D2761&lt;25,"0–24K",
D2761&lt;50,"25–49K",
D2761&lt;75,"50–74K",
D2761&lt;100,"75–99K",
D2761&lt;150,"100–149K",
D2761&lt;200,"150–199K",
TRUE,"200K+"
)</f>
        <v>75–99K</v>
      </c>
      <c r="R2761" s="25" t="str" cm="1">
        <f t="array" ref="R2761">_xlfn.IFS(
J2761=0,"No Mortgage",
J2761&lt;=100,"Low",
J2761&lt;=300,"Medium",
TRUE,"High"
)</f>
        <v>No Mortgage</v>
      </c>
      <c r="S2761" s="25" t="str" cm="1">
        <f t="array" ref="S2761">_xlfn.IFS(
C2761&lt;10,"0-10",
C2761&lt;20,"11-20",
C2761&lt;30,"21-30",
TRUE,"30+ yrs"
)</f>
        <v>11-20</v>
      </c>
      <c r="T2761" s="26" t="str" cm="1">
        <f t="array" ref="T2761">_xlfn.IFS(
H2761&lt;1,"0-1",
H2761&lt;2,"1-2",
H2761&lt;3,"2-3",
H2761&lt;4,"3-4",
H2761&lt;5,"4-5",
TRUE,"5+"
)</f>
        <v>4-5</v>
      </c>
    </row>
    <row r="2762" spans="1:20" ht="15.6" x14ac:dyDescent="0.3">
      <c r="A2762" s="21">
        <v>1053</v>
      </c>
      <c r="B2762" s="22">
        <v>43</v>
      </c>
      <c r="C2762" s="22">
        <v>17</v>
      </c>
      <c r="D2762" s="22">
        <v>49</v>
      </c>
      <c r="E2762" s="23" t="str">
        <f t="shared" si="43"/>
        <v>0-50</v>
      </c>
      <c r="F2762" s="24">
        <v>95812</v>
      </c>
      <c r="G2762" s="22">
        <v>3</v>
      </c>
      <c r="H2762" s="22">
        <v>2.2000000000000002</v>
      </c>
      <c r="I2762" s="22" t="s">
        <v>37</v>
      </c>
      <c r="J2762" s="22">
        <v>103</v>
      </c>
      <c r="K2762" s="22" t="s">
        <v>34</v>
      </c>
      <c r="L2762" s="22" t="s">
        <v>34</v>
      </c>
      <c r="M2762" s="22" t="s">
        <v>34</v>
      </c>
      <c r="N2762" s="22" t="s">
        <v>35</v>
      </c>
      <c r="O2762" s="22" t="s">
        <v>35</v>
      </c>
      <c r="P2762" s="25" t="str" cm="1">
        <f t="array" ref="P2762">_xlfn.IFS(
B2762&lt;30,"20-29",
B2762&lt;40,"30-39",
B2762&lt;50,"40-49",
B2762&lt;60,"50-59",
TRUE,"60+")</f>
        <v>40-49</v>
      </c>
      <c r="Q2762" s="25" t="str" cm="1">
        <f t="array" ref="Q2762">_xlfn.IFS(
D2762&lt;25,"0–24K",
D2762&lt;50,"25–49K",
D2762&lt;75,"50–74K",
D2762&lt;100,"75–99K",
D2762&lt;150,"100–149K",
D2762&lt;200,"150–199K",
TRUE,"200K+"
)</f>
        <v>25–49K</v>
      </c>
      <c r="R2762" s="25" t="str" cm="1">
        <f t="array" ref="R2762">_xlfn.IFS(
J2762=0,"No Mortgage",
J2762&lt;=100,"Low",
J2762&lt;=300,"Medium",
TRUE,"High"
)</f>
        <v>Medium</v>
      </c>
      <c r="S2762" s="25" t="str" cm="1">
        <f t="array" ref="S2762">_xlfn.IFS(
C2762&lt;10,"0-10",
C2762&lt;20,"11-20",
C2762&lt;30,"21-30",
TRUE,"30+ yrs"
)</f>
        <v>11-20</v>
      </c>
      <c r="T2762" s="26" t="str" cm="1">
        <f t="array" ref="T2762">_xlfn.IFS(
H2762&lt;1,"0-1",
H2762&lt;2,"1-2",
H2762&lt;3,"2-3",
H2762&lt;4,"3-4",
H2762&lt;5,"4-5",
TRUE,"5+"
)</f>
        <v>2-3</v>
      </c>
    </row>
    <row r="2763" spans="1:20" ht="15.6" x14ac:dyDescent="0.3">
      <c r="A2763" s="21">
        <v>1097</v>
      </c>
      <c r="B2763" s="22">
        <v>43</v>
      </c>
      <c r="C2763" s="22">
        <v>18</v>
      </c>
      <c r="D2763" s="22">
        <v>29</v>
      </c>
      <c r="E2763" s="23" t="str">
        <f t="shared" si="43"/>
        <v>0-50</v>
      </c>
      <c r="F2763" s="24">
        <v>90245</v>
      </c>
      <c r="G2763" s="22">
        <v>1</v>
      </c>
      <c r="H2763" s="22">
        <v>0.3</v>
      </c>
      <c r="I2763" s="22" t="s">
        <v>36</v>
      </c>
      <c r="J2763" s="22">
        <v>0</v>
      </c>
      <c r="K2763" s="22" t="s">
        <v>34</v>
      </c>
      <c r="L2763" s="22" t="s">
        <v>34</v>
      </c>
      <c r="M2763" s="22" t="s">
        <v>34</v>
      </c>
      <c r="N2763" s="22" t="s">
        <v>35</v>
      </c>
      <c r="O2763" s="22" t="s">
        <v>34</v>
      </c>
      <c r="P2763" s="25" t="str" cm="1">
        <f t="array" ref="P2763">_xlfn.IFS(
B2763&lt;30,"20-29",
B2763&lt;40,"30-39",
B2763&lt;50,"40-49",
B2763&lt;60,"50-59",
TRUE,"60+")</f>
        <v>40-49</v>
      </c>
      <c r="Q2763" s="25" t="str" cm="1">
        <f t="array" ref="Q2763">_xlfn.IFS(
D2763&lt;25,"0–24K",
D2763&lt;50,"25–49K",
D2763&lt;75,"50–74K",
D2763&lt;100,"75–99K",
D2763&lt;150,"100–149K",
D2763&lt;200,"150–199K",
TRUE,"200K+"
)</f>
        <v>25–49K</v>
      </c>
      <c r="R2763" s="25" t="str" cm="1">
        <f t="array" ref="R2763">_xlfn.IFS(
J2763=0,"No Mortgage",
J2763&lt;=100,"Low",
J2763&lt;=300,"Medium",
TRUE,"High"
)</f>
        <v>No Mortgage</v>
      </c>
      <c r="S2763" s="25" t="str" cm="1">
        <f t="array" ref="S2763">_xlfn.IFS(
C2763&lt;10,"0-10",
C2763&lt;20,"11-20",
C2763&lt;30,"21-30",
TRUE,"30+ yrs"
)</f>
        <v>11-20</v>
      </c>
      <c r="T2763" s="26" t="str" cm="1">
        <f t="array" ref="T2763">_xlfn.IFS(
H2763&lt;1,"0-1",
H2763&lt;2,"1-2",
H2763&lt;3,"2-3",
H2763&lt;4,"3-4",
H2763&lt;5,"4-5",
TRUE,"5+"
)</f>
        <v>0-1</v>
      </c>
    </row>
    <row r="2764" spans="1:20" ht="15.6" x14ac:dyDescent="0.3">
      <c r="A2764" s="21">
        <v>1117</v>
      </c>
      <c r="B2764" s="22">
        <v>43</v>
      </c>
      <c r="C2764" s="22">
        <v>18</v>
      </c>
      <c r="D2764" s="22">
        <v>122</v>
      </c>
      <c r="E2764" s="23" t="str">
        <f t="shared" si="43"/>
        <v>100+</v>
      </c>
      <c r="F2764" s="24">
        <v>92056</v>
      </c>
      <c r="G2764" s="22">
        <v>1</v>
      </c>
      <c r="H2764" s="22">
        <v>7</v>
      </c>
      <c r="I2764" s="22" t="s">
        <v>33</v>
      </c>
      <c r="J2764" s="22">
        <v>0</v>
      </c>
      <c r="K2764" s="22" t="s">
        <v>34</v>
      </c>
      <c r="L2764" s="22" t="s">
        <v>34</v>
      </c>
      <c r="M2764" s="22" t="s">
        <v>34</v>
      </c>
      <c r="N2764" s="22" t="s">
        <v>35</v>
      </c>
      <c r="O2764" s="22" t="s">
        <v>35</v>
      </c>
      <c r="P2764" s="25" t="str" cm="1">
        <f t="array" ref="P2764">_xlfn.IFS(
B2764&lt;30,"20-29",
B2764&lt;40,"30-39",
B2764&lt;50,"40-49",
B2764&lt;60,"50-59",
TRUE,"60+")</f>
        <v>40-49</v>
      </c>
      <c r="Q2764" s="25" t="str" cm="1">
        <f t="array" ref="Q2764">_xlfn.IFS(
D2764&lt;25,"0–24K",
D2764&lt;50,"25–49K",
D2764&lt;75,"50–74K",
D2764&lt;100,"75–99K",
D2764&lt;150,"100–149K",
D2764&lt;200,"150–199K",
TRUE,"200K+"
)</f>
        <v>100–149K</v>
      </c>
      <c r="R2764" s="25" t="str" cm="1">
        <f t="array" ref="R2764">_xlfn.IFS(
J2764=0,"No Mortgage",
J2764&lt;=100,"Low",
J2764&lt;=300,"Medium",
TRUE,"High"
)</f>
        <v>No Mortgage</v>
      </c>
      <c r="S2764" s="25" t="str" cm="1">
        <f t="array" ref="S2764">_xlfn.IFS(
C2764&lt;10,"0-10",
C2764&lt;20,"11-20",
C2764&lt;30,"21-30",
TRUE,"30+ yrs"
)</f>
        <v>11-20</v>
      </c>
      <c r="T2764" s="26" t="str" cm="1">
        <f t="array" ref="T2764">_xlfn.IFS(
H2764&lt;1,"0-1",
H2764&lt;2,"1-2",
H2764&lt;3,"2-3",
H2764&lt;4,"3-4",
H2764&lt;5,"4-5",
TRUE,"5+"
)</f>
        <v>5+</v>
      </c>
    </row>
    <row r="2765" spans="1:20" ht="15.6" x14ac:dyDescent="0.3">
      <c r="A2765" s="21">
        <v>1166</v>
      </c>
      <c r="B2765" s="22">
        <v>43</v>
      </c>
      <c r="C2765" s="22">
        <v>19</v>
      </c>
      <c r="D2765" s="22">
        <v>113</v>
      </c>
      <c r="E2765" s="23" t="str">
        <f t="shared" si="43"/>
        <v>100+</v>
      </c>
      <c r="F2765" s="24">
        <v>91203</v>
      </c>
      <c r="G2765" s="22">
        <v>1</v>
      </c>
      <c r="H2765" s="22">
        <v>1.7</v>
      </c>
      <c r="I2765" s="22" t="s">
        <v>33</v>
      </c>
      <c r="J2765" s="22">
        <v>0</v>
      </c>
      <c r="K2765" s="22" t="s">
        <v>34</v>
      </c>
      <c r="L2765" s="22" t="s">
        <v>34</v>
      </c>
      <c r="M2765" s="22" t="s">
        <v>34</v>
      </c>
      <c r="N2765" s="22" t="s">
        <v>34</v>
      </c>
      <c r="O2765" s="22" t="s">
        <v>34</v>
      </c>
      <c r="P2765" s="25" t="str" cm="1">
        <f t="array" ref="P2765">_xlfn.IFS(
B2765&lt;30,"20-29",
B2765&lt;40,"30-39",
B2765&lt;50,"40-49",
B2765&lt;60,"50-59",
TRUE,"60+")</f>
        <v>40-49</v>
      </c>
      <c r="Q2765" s="25" t="str" cm="1">
        <f t="array" ref="Q2765">_xlfn.IFS(
D2765&lt;25,"0–24K",
D2765&lt;50,"25–49K",
D2765&lt;75,"50–74K",
D2765&lt;100,"75–99K",
D2765&lt;150,"100–149K",
D2765&lt;200,"150–199K",
TRUE,"200K+"
)</f>
        <v>100–149K</v>
      </c>
      <c r="R2765" s="25" t="str" cm="1">
        <f t="array" ref="R2765">_xlfn.IFS(
J2765=0,"No Mortgage",
J2765&lt;=100,"Low",
J2765&lt;=300,"Medium",
TRUE,"High"
)</f>
        <v>No Mortgage</v>
      </c>
      <c r="S2765" s="25" t="str" cm="1">
        <f t="array" ref="S2765">_xlfn.IFS(
C2765&lt;10,"0-10",
C2765&lt;20,"11-20",
C2765&lt;30,"21-30",
TRUE,"30+ yrs"
)</f>
        <v>11-20</v>
      </c>
      <c r="T2765" s="26" t="str" cm="1">
        <f t="array" ref="T2765">_xlfn.IFS(
H2765&lt;1,"0-1",
H2765&lt;2,"1-2",
H2765&lt;3,"2-3",
H2765&lt;4,"3-4",
H2765&lt;5,"4-5",
TRUE,"5+"
)</f>
        <v>1-2</v>
      </c>
    </row>
    <row r="2766" spans="1:20" ht="15.6" x14ac:dyDescent="0.3">
      <c r="A2766" s="21">
        <v>1186</v>
      </c>
      <c r="B2766" s="22">
        <v>43</v>
      </c>
      <c r="C2766" s="22">
        <v>19</v>
      </c>
      <c r="D2766" s="22">
        <v>31</v>
      </c>
      <c r="E2766" s="23" t="str">
        <f t="shared" si="43"/>
        <v>0-50</v>
      </c>
      <c r="F2766" s="24">
        <v>94025</v>
      </c>
      <c r="G2766" s="22">
        <v>3</v>
      </c>
      <c r="H2766" s="22">
        <v>0.5</v>
      </c>
      <c r="I2766" s="22" t="s">
        <v>33</v>
      </c>
      <c r="J2766" s="22">
        <v>0</v>
      </c>
      <c r="K2766" s="22" t="s">
        <v>34</v>
      </c>
      <c r="L2766" s="22" t="s">
        <v>34</v>
      </c>
      <c r="M2766" s="22" t="s">
        <v>34</v>
      </c>
      <c r="N2766" s="22" t="s">
        <v>34</v>
      </c>
      <c r="O2766" s="22" t="s">
        <v>34</v>
      </c>
      <c r="P2766" s="25" t="str" cm="1">
        <f t="array" ref="P2766">_xlfn.IFS(
B2766&lt;30,"20-29",
B2766&lt;40,"30-39",
B2766&lt;50,"40-49",
B2766&lt;60,"50-59",
TRUE,"60+")</f>
        <v>40-49</v>
      </c>
      <c r="Q2766" s="25" t="str" cm="1">
        <f t="array" ref="Q2766">_xlfn.IFS(
D2766&lt;25,"0–24K",
D2766&lt;50,"25–49K",
D2766&lt;75,"50–74K",
D2766&lt;100,"75–99K",
D2766&lt;150,"100–149K",
D2766&lt;200,"150–199K",
TRUE,"200K+"
)</f>
        <v>25–49K</v>
      </c>
      <c r="R2766" s="25" t="str" cm="1">
        <f t="array" ref="R2766">_xlfn.IFS(
J2766=0,"No Mortgage",
J2766&lt;=100,"Low",
J2766&lt;=300,"Medium",
TRUE,"High"
)</f>
        <v>No Mortgage</v>
      </c>
      <c r="S2766" s="25" t="str" cm="1">
        <f t="array" ref="S2766">_xlfn.IFS(
C2766&lt;10,"0-10",
C2766&lt;20,"11-20",
C2766&lt;30,"21-30",
TRUE,"30+ yrs"
)</f>
        <v>11-20</v>
      </c>
      <c r="T2766" s="26" t="str" cm="1">
        <f t="array" ref="T2766">_xlfn.IFS(
H2766&lt;1,"0-1",
H2766&lt;2,"1-2",
H2766&lt;3,"2-3",
H2766&lt;4,"3-4",
H2766&lt;5,"4-5",
TRUE,"5+"
)</f>
        <v>0-1</v>
      </c>
    </row>
    <row r="2767" spans="1:20" ht="15.6" x14ac:dyDescent="0.3">
      <c r="A2767" s="21">
        <v>1233</v>
      </c>
      <c r="B2767" s="22">
        <v>43</v>
      </c>
      <c r="C2767" s="22">
        <v>19</v>
      </c>
      <c r="D2767" s="22">
        <v>84</v>
      </c>
      <c r="E2767" s="23" t="str">
        <f t="shared" si="43"/>
        <v>51-100</v>
      </c>
      <c r="F2767" s="24">
        <v>92646</v>
      </c>
      <c r="G2767" s="22">
        <v>4</v>
      </c>
      <c r="H2767" s="22">
        <v>0.2</v>
      </c>
      <c r="I2767" s="22" t="s">
        <v>36</v>
      </c>
      <c r="J2767" s="22">
        <v>297</v>
      </c>
      <c r="K2767" s="22" t="s">
        <v>34</v>
      </c>
      <c r="L2767" s="22" t="s">
        <v>34</v>
      </c>
      <c r="M2767" s="22" t="s">
        <v>34</v>
      </c>
      <c r="N2767" s="22" t="s">
        <v>35</v>
      </c>
      <c r="O2767" s="22" t="s">
        <v>34</v>
      </c>
      <c r="P2767" s="25" t="str" cm="1">
        <f t="array" ref="P2767">_xlfn.IFS(
B2767&lt;30,"20-29",
B2767&lt;40,"30-39",
B2767&lt;50,"40-49",
B2767&lt;60,"50-59",
TRUE,"60+")</f>
        <v>40-49</v>
      </c>
      <c r="Q2767" s="25" t="str" cm="1">
        <f t="array" ref="Q2767">_xlfn.IFS(
D2767&lt;25,"0–24K",
D2767&lt;50,"25–49K",
D2767&lt;75,"50–74K",
D2767&lt;100,"75–99K",
D2767&lt;150,"100–149K",
D2767&lt;200,"150–199K",
TRUE,"200K+"
)</f>
        <v>75–99K</v>
      </c>
      <c r="R2767" s="25" t="str" cm="1">
        <f t="array" ref="R2767">_xlfn.IFS(
J2767=0,"No Mortgage",
J2767&lt;=100,"Low",
J2767&lt;=300,"Medium",
TRUE,"High"
)</f>
        <v>Medium</v>
      </c>
      <c r="S2767" s="25" t="str" cm="1">
        <f t="array" ref="S2767">_xlfn.IFS(
C2767&lt;10,"0-10",
C2767&lt;20,"11-20",
C2767&lt;30,"21-30",
TRUE,"30+ yrs"
)</f>
        <v>11-20</v>
      </c>
      <c r="T2767" s="26" t="str" cm="1">
        <f t="array" ref="T2767">_xlfn.IFS(
H2767&lt;1,"0-1",
H2767&lt;2,"1-2",
H2767&lt;3,"2-3",
H2767&lt;4,"3-4",
H2767&lt;5,"4-5",
TRUE,"5+"
)</f>
        <v>0-1</v>
      </c>
    </row>
    <row r="2768" spans="1:20" ht="15.6" x14ac:dyDescent="0.3">
      <c r="A2768" s="21">
        <v>1271</v>
      </c>
      <c r="B2768" s="22">
        <v>43</v>
      </c>
      <c r="C2768" s="22">
        <v>18</v>
      </c>
      <c r="D2768" s="22">
        <v>60</v>
      </c>
      <c r="E2768" s="23" t="str">
        <f t="shared" si="43"/>
        <v>51-100</v>
      </c>
      <c r="F2768" s="24">
        <v>91311</v>
      </c>
      <c r="G2768" s="22">
        <v>2</v>
      </c>
      <c r="H2768" s="22">
        <v>2.2000000000000002</v>
      </c>
      <c r="I2768" s="22" t="s">
        <v>36</v>
      </c>
      <c r="J2768" s="22">
        <v>0</v>
      </c>
      <c r="K2768" s="22" t="s">
        <v>34</v>
      </c>
      <c r="L2768" s="22" t="s">
        <v>34</v>
      </c>
      <c r="M2768" s="22" t="s">
        <v>34</v>
      </c>
      <c r="N2768" s="22" t="s">
        <v>34</v>
      </c>
      <c r="O2768" s="22" t="s">
        <v>35</v>
      </c>
      <c r="P2768" s="25" t="str" cm="1">
        <f t="array" ref="P2768">_xlfn.IFS(
B2768&lt;30,"20-29",
B2768&lt;40,"30-39",
B2768&lt;50,"40-49",
B2768&lt;60,"50-59",
TRUE,"60+")</f>
        <v>40-49</v>
      </c>
      <c r="Q2768" s="25" t="str" cm="1">
        <f t="array" ref="Q2768">_xlfn.IFS(
D2768&lt;25,"0–24K",
D2768&lt;50,"25–49K",
D2768&lt;75,"50–74K",
D2768&lt;100,"75–99K",
D2768&lt;150,"100–149K",
D2768&lt;200,"150–199K",
TRUE,"200K+"
)</f>
        <v>50–74K</v>
      </c>
      <c r="R2768" s="25" t="str" cm="1">
        <f t="array" ref="R2768">_xlfn.IFS(
J2768=0,"No Mortgage",
J2768&lt;=100,"Low",
J2768&lt;=300,"Medium",
TRUE,"High"
)</f>
        <v>No Mortgage</v>
      </c>
      <c r="S2768" s="25" t="str" cm="1">
        <f t="array" ref="S2768">_xlfn.IFS(
C2768&lt;10,"0-10",
C2768&lt;20,"11-20",
C2768&lt;30,"21-30",
TRUE,"30+ yrs"
)</f>
        <v>11-20</v>
      </c>
      <c r="T2768" s="26" t="str" cm="1">
        <f t="array" ref="T2768">_xlfn.IFS(
H2768&lt;1,"0-1",
H2768&lt;2,"1-2",
H2768&lt;3,"2-3",
H2768&lt;4,"3-4",
H2768&lt;5,"4-5",
TRUE,"5+"
)</f>
        <v>2-3</v>
      </c>
    </row>
    <row r="2769" spans="1:20" ht="15.6" x14ac:dyDescent="0.3">
      <c r="A2769" s="21">
        <v>1436</v>
      </c>
      <c r="B2769" s="22">
        <v>43</v>
      </c>
      <c r="C2769" s="22">
        <v>17</v>
      </c>
      <c r="D2769" s="22">
        <v>55</v>
      </c>
      <c r="E2769" s="23" t="str">
        <f t="shared" si="43"/>
        <v>51-100</v>
      </c>
      <c r="F2769" s="24">
        <v>90266</v>
      </c>
      <c r="G2769" s="22">
        <v>1</v>
      </c>
      <c r="H2769" s="22">
        <v>0.2</v>
      </c>
      <c r="I2769" s="22" t="s">
        <v>33</v>
      </c>
      <c r="J2769" s="22">
        <v>0</v>
      </c>
      <c r="K2769" s="22" t="s">
        <v>34</v>
      </c>
      <c r="L2769" s="22" t="s">
        <v>34</v>
      </c>
      <c r="M2769" s="22" t="s">
        <v>34</v>
      </c>
      <c r="N2769" s="22" t="s">
        <v>35</v>
      </c>
      <c r="O2769" s="22" t="s">
        <v>34</v>
      </c>
      <c r="P2769" s="25" t="str" cm="1">
        <f t="array" ref="P2769">_xlfn.IFS(
B2769&lt;30,"20-29",
B2769&lt;40,"30-39",
B2769&lt;50,"40-49",
B2769&lt;60,"50-59",
TRUE,"60+")</f>
        <v>40-49</v>
      </c>
      <c r="Q2769" s="25" t="str" cm="1">
        <f t="array" ref="Q2769">_xlfn.IFS(
D2769&lt;25,"0–24K",
D2769&lt;50,"25–49K",
D2769&lt;75,"50–74K",
D2769&lt;100,"75–99K",
D2769&lt;150,"100–149K",
D2769&lt;200,"150–199K",
TRUE,"200K+"
)</f>
        <v>50–74K</v>
      </c>
      <c r="R2769" s="25" t="str" cm="1">
        <f t="array" ref="R2769">_xlfn.IFS(
J2769=0,"No Mortgage",
J2769&lt;=100,"Low",
J2769&lt;=300,"Medium",
TRUE,"High"
)</f>
        <v>No Mortgage</v>
      </c>
      <c r="S2769" s="25" t="str" cm="1">
        <f t="array" ref="S2769">_xlfn.IFS(
C2769&lt;10,"0-10",
C2769&lt;20,"11-20",
C2769&lt;30,"21-30",
TRUE,"30+ yrs"
)</f>
        <v>11-20</v>
      </c>
      <c r="T2769" s="26" t="str" cm="1">
        <f t="array" ref="T2769">_xlfn.IFS(
H2769&lt;1,"0-1",
H2769&lt;2,"1-2",
H2769&lt;3,"2-3",
H2769&lt;4,"3-4",
H2769&lt;5,"4-5",
TRUE,"5+"
)</f>
        <v>0-1</v>
      </c>
    </row>
    <row r="2770" spans="1:20" ht="15.6" x14ac:dyDescent="0.3">
      <c r="A2770" s="21">
        <v>1508</v>
      </c>
      <c r="B2770" s="22">
        <v>43</v>
      </c>
      <c r="C2770" s="22">
        <v>18</v>
      </c>
      <c r="D2770" s="22">
        <v>50</v>
      </c>
      <c r="E2770" s="23" t="str">
        <f t="shared" si="43"/>
        <v>0-50</v>
      </c>
      <c r="F2770" s="24">
        <v>91006</v>
      </c>
      <c r="G2770" s="22">
        <v>4</v>
      </c>
      <c r="H2770" s="22">
        <v>1.9</v>
      </c>
      <c r="I2770" s="22" t="s">
        <v>36</v>
      </c>
      <c r="J2770" s="22">
        <v>0</v>
      </c>
      <c r="K2770" s="22" t="s">
        <v>34</v>
      </c>
      <c r="L2770" s="22" t="s">
        <v>34</v>
      </c>
      <c r="M2770" s="22" t="s">
        <v>34</v>
      </c>
      <c r="N2770" s="22" t="s">
        <v>34</v>
      </c>
      <c r="O2770" s="22" t="s">
        <v>34</v>
      </c>
      <c r="P2770" s="25" t="str" cm="1">
        <f t="array" ref="P2770">_xlfn.IFS(
B2770&lt;30,"20-29",
B2770&lt;40,"30-39",
B2770&lt;50,"40-49",
B2770&lt;60,"50-59",
TRUE,"60+")</f>
        <v>40-49</v>
      </c>
      <c r="Q2770" s="25" t="str" cm="1">
        <f t="array" ref="Q2770">_xlfn.IFS(
D2770&lt;25,"0–24K",
D2770&lt;50,"25–49K",
D2770&lt;75,"50–74K",
D2770&lt;100,"75–99K",
D2770&lt;150,"100–149K",
D2770&lt;200,"150–199K",
TRUE,"200K+"
)</f>
        <v>50–74K</v>
      </c>
      <c r="R2770" s="25" t="str" cm="1">
        <f t="array" ref="R2770">_xlfn.IFS(
J2770=0,"No Mortgage",
J2770&lt;=100,"Low",
J2770&lt;=300,"Medium",
TRUE,"High"
)</f>
        <v>No Mortgage</v>
      </c>
      <c r="S2770" s="25" t="str" cm="1">
        <f t="array" ref="S2770">_xlfn.IFS(
C2770&lt;10,"0-10",
C2770&lt;20,"11-20",
C2770&lt;30,"21-30",
TRUE,"30+ yrs"
)</f>
        <v>11-20</v>
      </c>
      <c r="T2770" s="26" t="str" cm="1">
        <f t="array" ref="T2770">_xlfn.IFS(
H2770&lt;1,"0-1",
H2770&lt;2,"1-2",
H2770&lt;3,"2-3",
H2770&lt;4,"3-4",
H2770&lt;5,"4-5",
TRUE,"5+"
)</f>
        <v>1-2</v>
      </c>
    </row>
    <row r="2771" spans="1:20" ht="15.6" x14ac:dyDescent="0.3">
      <c r="A2771" s="21">
        <v>1519</v>
      </c>
      <c r="B2771" s="22">
        <v>43</v>
      </c>
      <c r="C2771" s="22">
        <v>17</v>
      </c>
      <c r="D2771" s="22">
        <v>64</v>
      </c>
      <c r="E2771" s="23" t="str">
        <f t="shared" si="43"/>
        <v>51-100</v>
      </c>
      <c r="F2771" s="24">
        <v>95053</v>
      </c>
      <c r="G2771" s="22">
        <v>4</v>
      </c>
      <c r="H2771" s="22">
        <v>3</v>
      </c>
      <c r="I2771" s="22" t="s">
        <v>36</v>
      </c>
      <c r="J2771" s="22">
        <v>221</v>
      </c>
      <c r="K2771" s="22" t="s">
        <v>35</v>
      </c>
      <c r="L2771" s="22" t="s">
        <v>34</v>
      </c>
      <c r="M2771" s="22" t="s">
        <v>34</v>
      </c>
      <c r="N2771" s="22" t="s">
        <v>35</v>
      </c>
      <c r="O2771" s="22" t="s">
        <v>34</v>
      </c>
      <c r="P2771" s="25" t="str" cm="1">
        <f t="array" ref="P2771">_xlfn.IFS(
B2771&lt;30,"20-29",
B2771&lt;40,"30-39",
B2771&lt;50,"40-49",
B2771&lt;60,"50-59",
TRUE,"60+")</f>
        <v>40-49</v>
      </c>
      <c r="Q2771" s="25" t="str" cm="1">
        <f t="array" ref="Q2771">_xlfn.IFS(
D2771&lt;25,"0–24K",
D2771&lt;50,"25–49K",
D2771&lt;75,"50–74K",
D2771&lt;100,"75–99K",
D2771&lt;150,"100–149K",
D2771&lt;200,"150–199K",
TRUE,"200K+"
)</f>
        <v>50–74K</v>
      </c>
      <c r="R2771" s="25" t="str" cm="1">
        <f t="array" ref="R2771">_xlfn.IFS(
J2771=0,"No Mortgage",
J2771&lt;=100,"Low",
J2771&lt;=300,"Medium",
TRUE,"High"
)</f>
        <v>Medium</v>
      </c>
      <c r="S2771" s="25" t="str" cm="1">
        <f t="array" ref="S2771">_xlfn.IFS(
C2771&lt;10,"0-10",
C2771&lt;20,"11-20",
C2771&lt;30,"21-30",
TRUE,"30+ yrs"
)</f>
        <v>11-20</v>
      </c>
      <c r="T2771" s="26" t="str" cm="1">
        <f t="array" ref="T2771">_xlfn.IFS(
H2771&lt;1,"0-1",
H2771&lt;2,"1-2",
H2771&lt;3,"2-3",
H2771&lt;4,"3-4",
H2771&lt;5,"4-5",
TRUE,"5+"
)</f>
        <v>3-4</v>
      </c>
    </row>
    <row r="2772" spans="1:20" ht="15.6" x14ac:dyDescent="0.3">
      <c r="A2772" s="21">
        <v>1526</v>
      </c>
      <c r="B2772" s="22">
        <v>43</v>
      </c>
      <c r="C2772" s="22">
        <v>18</v>
      </c>
      <c r="D2772" s="22">
        <v>58</v>
      </c>
      <c r="E2772" s="23" t="str">
        <f t="shared" si="43"/>
        <v>51-100</v>
      </c>
      <c r="F2772" s="24">
        <v>95747</v>
      </c>
      <c r="G2772" s="22">
        <v>1</v>
      </c>
      <c r="H2772" s="22">
        <v>2.4</v>
      </c>
      <c r="I2772" s="22" t="s">
        <v>33</v>
      </c>
      <c r="J2772" s="22">
        <v>0</v>
      </c>
      <c r="K2772" s="22" t="s">
        <v>34</v>
      </c>
      <c r="L2772" s="22" t="s">
        <v>34</v>
      </c>
      <c r="M2772" s="22" t="s">
        <v>34</v>
      </c>
      <c r="N2772" s="22" t="s">
        <v>34</v>
      </c>
      <c r="O2772" s="22" t="s">
        <v>34</v>
      </c>
      <c r="P2772" s="25" t="str" cm="1">
        <f t="array" ref="P2772">_xlfn.IFS(
B2772&lt;30,"20-29",
B2772&lt;40,"30-39",
B2772&lt;50,"40-49",
B2772&lt;60,"50-59",
TRUE,"60+")</f>
        <v>40-49</v>
      </c>
      <c r="Q2772" s="25" t="str" cm="1">
        <f t="array" ref="Q2772">_xlfn.IFS(
D2772&lt;25,"0–24K",
D2772&lt;50,"25–49K",
D2772&lt;75,"50–74K",
D2772&lt;100,"75–99K",
D2772&lt;150,"100–149K",
D2772&lt;200,"150–199K",
TRUE,"200K+"
)</f>
        <v>50–74K</v>
      </c>
      <c r="R2772" s="25" t="str" cm="1">
        <f t="array" ref="R2772">_xlfn.IFS(
J2772=0,"No Mortgage",
J2772&lt;=100,"Low",
J2772&lt;=300,"Medium",
TRUE,"High"
)</f>
        <v>No Mortgage</v>
      </c>
      <c r="S2772" s="25" t="str" cm="1">
        <f t="array" ref="S2772">_xlfn.IFS(
C2772&lt;10,"0-10",
C2772&lt;20,"11-20",
C2772&lt;30,"21-30",
TRUE,"30+ yrs"
)</f>
        <v>11-20</v>
      </c>
      <c r="T2772" s="26" t="str" cm="1">
        <f t="array" ref="T2772">_xlfn.IFS(
H2772&lt;1,"0-1",
H2772&lt;2,"1-2",
H2772&lt;3,"2-3",
H2772&lt;4,"3-4",
H2772&lt;5,"4-5",
TRUE,"5+"
)</f>
        <v>2-3</v>
      </c>
    </row>
    <row r="2773" spans="1:20" ht="15.6" x14ac:dyDescent="0.3">
      <c r="A2773" s="21">
        <v>1577</v>
      </c>
      <c r="B2773" s="22">
        <v>43</v>
      </c>
      <c r="C2773" s="22">
        <v>18</v>
      </c>
      <c r="D2773" s="22">
        <v>98</v>
      </c>
      <c r="E2773" s="23" t="str">
        <f t="shared" si="43"/>
        <v>51-100</v>
      </c>
      <c r="F2773" s="24">
        <v>92131</v>
      </c>
      <c r="G2773" s="22">
        <v>2</v>
      </c>
      <c r="H2773" s="22">
        <v>0.4</v>
      </c>
      <c r="I2773" s="22" t="s">
        <v>33</v>
      </c>
      <c r="J2773" s="22">
        <v>0</v>
      </c>
      <c r="K2773" s="22" t="s">
        <v>34</v>
      </c>
      <c r="L2773" s="22" t="s">
        <v>34</v>
      </c>
      <c r="M2773" s="22" t="s">
        <v>34</v>
      </c>
      <c r="N2773" s="22" t="s">
        <v>35</v>
      </c>
      <c r="O2773" s="22" t="s">
        <v>34</v>
      </c>
      <c r="P2773" s="25" t="str" cm="1">
        <f t="array" ref="P2773">_xlfn.IFS(
B2773&lt;30,"20-29",
B2773&lt;40,"30-39",
B2773&lt;50,"40-49",
B2773&lt;60,"50-59",
TRUE,"60+")</f>
        <v>40-49</v>
      </c>
      <c r="Q2773" s="25" t="str" cm="1">
        <f t="array" ref="Q2773">_xlfn.IFS(
D2773&lt;25,"0–24K",
D2773&lt;50,"25–49K",
D2773&lt;75,"50–74K",
D2773&lt;100,"75–99K",
D2773&lt;150,"100–149K",
D2773&lt;200,"150–199K",
TRUE,"200K+"
)</f>
        <v>75–99K</v>
      </c>
      <c r="R2773" s="25" t="str" cm="1">
        <f t="array" ref="R2773">_xlfn.IFS(
J2773=0,"No Mortgage",
J2773&lt;=100,"Low",
J2773&lt;=300,"Medium",
TRUE,"High"
)</f>
        <v>No Mortgage</v>
      </c>
      <c r="S2773" s="25" t="str" cm="1">
        <f t="array" ref="S2773">_xlfn.IFS(
C2773&lt;10,"0-10",
C2773&lt;20,"11-20",
C2773&lt;30,"21-30",
TRUE,"30+ yrs"
)</f>
        <v>11-20</v>
      </c>
      <c r="T2773" s="26" t="str" cm="1">
        <f t="array" ref="T2773">_xlfn.IFS(
H2773&lt;1,"0-1",
H2773&lt;2,"1-2",
H2773&lt;3,"2-3",
H2773&lt;4,"3-4",
H2773&lt;5,"4-5",
TRUE,"5+"
)</f>
        <v>0-1</v>
      </c>
    </row>
    <row r="2774" spans="1:20" ht="15.6" x14ac:dyDescent="0.3">
      <c r="A2774" s="21">
        <v>1583</v>
      </c>
      <c r="B2774" s="22">
        <v>43</v>
      </c>
      <c r="C2774" s="22">
        <v>19</v>
      </c>
      <c r="D2774" s="22">
        <v>170</v>
      </c>
      <c r="E2774" s="23" t="str">
        <f t="shared" si="43"/>
        <v>100+</v>
      </c>
      <c r="F2774" s="24">
        <v>92037</v>
      </c>
      <c r="G2774" s="22">
        <v>4</v>
      </c>
      <c r="H2774" s="22">
        <v>4.25</v>
      </c>
      <c r="I2774" s="22" t="s">
        <v>33</v>
      </c>
      <c r="J2774" s="22">
        <v>318</v>
      </c>
      <c r="K2774" s="22" t="s">
        <v>35</v>
      </c>
      <c r="L2774" s="22" t="s">
        <v>34</v>
      </c>
      <c r="M2774" s="22" t="s">
        <v>35</v>
      </c>
      <c r="N2774" s="22" t="s">
        <v>35</v>
      </c>
      <c r="O2774" s="22" t="s">
        <v>35</v>
      </c>
      <c r="P2774" s="25" t="str" cm="1">
        <f t="array" ref="P2774">_xlfn.IFS(
B2774&lt;30,"20-29",
B2774&lt;40,"30-39",
B2774&lt;50,"40-49",
B2774&lt;60,"50-59",
TRUE,"60+")</f>
        <v>40-49</v>
      </c>
      <c r="Q2774" s="25" t="str" cm="1">
        <f t="array" ref="Q2774">_xlfn.IFS(
D2774&lt;25,"0–24K",
D2774&lt;50,"25–49K",
D2774&lt;75,"50–74K",
D2774&lt;100,"75–99K",
D2774&lt;150,"100–149K",
D2774&lt;200,"150–199K",
TRUE,"200K+"
)</f>
        <v>150–199K</v>
      </c>
      <c r="R2774" s="25" t="str" cm="1">
        <f t="array" ref="R2774">_xlfn.IFS(
J2774=0,"No Mortgage",
J2774&lt;=100,"Low",
J2774&lt;=300,"Medium",
TRUE,"High"
)</f>
        <v>High</v>
      </c>
      <c r="S2774" s="25" t="str" cm="1">
        <f t="array" ref="S2774">_xlfn.IFS(
C2774&lt;10,"0-10",
C2774&lt;20,"11-20",
C2774&lt;30,"21-30",
TRUE,"30+ yrs"
)</f>
        <v>11-20</v>
      </c>
      <c r="T2774" s="26" t="str" cm="1">
        <f t="array" ref="T2774">_xlfn.IFS(
H2774&lt;1,"0-1",
H2774&lt;2,"1-2",
H2774&lt;3,"2-3",
H2774&lt;4,"3-4",
H2774&lt;5,"4-5",
TRUE,"5+"
)</f>
        <v>4-5</v>
      </c>
    </row>
    <row r="2775" spans="1:20" ht="15.6" x14ac:dyDescent="0.3">
      <c r="A2775" s="21">
        <v>1670</v>
      </c>
      <c r="B2775" s="22">
        <v>43</v>
      </c>
      <c r="C2775" s="22">
        <v>18</v>
      </c>
      <c r="D2775" s="22">
        <v>21</v>
      </c>
      <c r="E2775" s="23" t="str">
        <f t="shared" si="43"/>
        <v>0-50</v>
      </c>
      <c r="F2775" s="24">
        <v>95037</v>
      </c>
      <c r="G2775" s="22">
        <v>2</v>
      </c>
      <c r="H2775" s="22">
        <v>1.4</v>
      </c>
      <c r="I2775" s="22" t="s">
        <v>37</v>
      </c>
      <c r="J2775" s="22">
        <v>0</v>
      </c>
      <c r="K2775" s="22" t="s">
        <v>34</v>
      </c>
      <c r="L2775" s="22" t="s">
        <v>34</v>
      </c>
      <c r="M2775" s="22" t="s">
        <v>34</v>
      </c>
      <c r="N2775" s="22" t="s">
        <v>35</v>
      </c>
      <c r="O2775" s="22" t="s">
        <v>35</v>
      </c>
      <c r="P2775" s="25" t="str" cm="1">
        <f t="array" ref="P2775">_xlfn.IFS(
B2775&lt;30,"20-29",
B2775&lt;40,"30-39",
B2775&lt;50,"40-49",
B2775&lt;60,"50-59",
TRUE,"60+")</f>
        <v>40-49</v>
      </c>
      <c r="Q2775" s="25" t="str" cm="1">
        <f t="array" ref="Q2775">_xlfn.IFS(
D2775&lt;25,"0–24K",
D2775&lt;50,"25–49K",
D2775&lt;75,"50–74K",
D2775&lt;100,"75–99K",
D2775&lt;150,"100–149K",
D2775&lt;200,"150–199K",
TRUE,"200K+"
)</f>
        <v>0–24K</v>
      </c>
      <c r="R2775" s="25" t="str" cm="1">
        <f t="array" ref="R2775">_xlfn.IFS(
J2775=0,"No Mortgage",
J2775&lt;=100,"Low",
J2775&lt;=300,"Medium",
TRUE,"High"
)</f>
        <v>No Mortgage</v>
      </c>
      <c r="S2775" s="25" t="str" cm="1">
        <f t="array" ref="S2775">_xlfn.IFS(
C2775&lt;10,"0-10",
C2775&lt;20,"11-20",
C2775&lt;30,"21-30",
TRUE,"30+ yrs"
)</f>
        <v>11-20</v>
      </c>
      <c r="T2775" s="26" t="str" cm="1">
        <f t="array" ref="T2775">_xlfn.IFS(
H2775&lt;1,"0-1",
H2775&lt;2,"1-2",
H2775&lt;3,"2-3",
H2775&lt;4,"3-4",
H2775&lt;5,"4-5",
TRUE,"5+"
)</f>
        <v>1-2</v>
      </c>
    </row>
    <row r="2776" spans="1:20" ht="15.6" x14ac:dyDescent="0.3">
      <c r="A2776" s="21">
        <v>1701</v>
      </c>
      <c r="B2776" s="22">
        <v>43</v>
      </c>
      <c r="C2776" s="22">
        <v>16</v>
      </c>
      <c r="D2776" s="22">
        <v>71</v>
      </c>
      <c r="E2776" s="23" t="str">
        <f t="shared" si="43"/>
        <v>51-100</v>
      </c>
      <c r="F2776" s="24">
        <v>90089</v>
      </c>
      <c r="G2776" s="22">
        <v>3</v>
      </c>
      <c r="H2776" s="22">
        <v>2.33</v>
      </c>
      <c r="I2776" s="22" t="s">
        <v>37</v>
      </c>
      <c r="J2776" s="22">
        <v>0</v>
      </c>
      <c r="K2776" s="22" t="s">
        <v>34</v>
      </c>
      <c r="L2776" s="22" t="s">
        <v>34</v>
      </c>
      <c r="M2776" s="22" t="s">
        <v>34</v>
      </c>
      <c r="N2776" s="22" t="s">
        <v>34</v>
      </c>
      <c r="O2776" s="22" t="s">
        <v>34</v>
      </c>
      <c r="P2776" s="25" t="str" cm="1">
        <f t="array" ref="P2776">_xlfn.IFS(
B2776&lt;30,"20-29",
B2776&lt;40,"30-39",
B2776&lt;50,"40-49",
B2776&lt;60,"50-59",
TRUE,"60+")</f>
        <v>40-49</v>
      </c>
      <c r="Q2776" s="25" t="str" cm="1">
        <f t="array" ref="Q2776">_xlfn.IFS(
D2776&lt;25,"0–24K",
D2776&lt;50,"25–49K",
D2776&lt;75,"50–74K",
D2776&lt;100,"75–99K",
D2776&lt;150,"100–149K",
D2776&lt;200,"150–199K",
TRUE,"200K+"
)</f>
        <v>50–74K</v>
      </c>
      <c r="R2776" s="25" t="str" cm="1">
        <f t="array" ref="R2776">_xlfn.IFS(
J2776=0,"No Mortgage",
J2776&lt;=100,"Low",
J2776&lt;=300,"Medium",
TRUE,"High"
)</f>
        <v>No Mortgage</v>
      </c>
      <c r="S2776" s="25" t="str" cm="1">
        <f t="array" ref="S2776">_xlfn.IFS(
C2776&lt;10,"0-10",
C2776&lt;20,"11-20",
C2776&lt;30,"21-30",
TRUE,"30+ yrs"
)</f>
        <v>11-20</v>
      </c>
      <c r="T2776" s="26" t="str" cm="1">
        <f t="array" ref="T2776">_xlfn.IFS(
H2776&lt;1,"0-1",
H2776&lt;2,"1-2",
H2776&lt;3,"2-3",
H2776&lt;4,"3-4",
H2776&lt;5,"4-5",
TRUE,"5+"
)</f>
        <v>2-3</v>
      </c>
    </row>
    <row r="2777" spans="1:20" ht="15.6" x14ac:dyDescent="0.3">
      <c r="A2777" s="21">
        <v>1732</v>
      </c>
      <c r="B2777" s="22">
        <v>43</v>
      </c>
      <c r="C2777" s="22">
        <v>19</v>
      </c>
      <c r="D2777" s="22">
        <v>125</v>
      </c>
      <c r="E2777" s="23" t="str">
        <f t="shared" si="43"/>
        <v>100+</v>
      </c>
      <c r="F2777" s="24">
        <v>92122</v>
      </c>
      <c r="G2777" s="22">
        <v>3</v>
      </c>
      <c r="H2777" s="22">
        <v>2.4</v>
      </c>
      <c r="I2777" s="22" t="s">
        <v>33</v>
      </c>
      <c r="J2777" s="22">
        <v>0</v>
      </c>
      <c r="K2777" s="22" t="s">
        <v>35</v>
      </c>
      <c r="L2777" s="22" t="s">
        <v>34</v>
      </c>
      <c r="M2777" s="22" t="s">
        <v>34</v>
      </c>
      <c r="N2777" s="22" t="s">
        <v>35</v>
      </c>
      <c r="O2777" s="22" t="s">
        <v>34</v>
      </c>
      <c r="P2777" s="25" t="str" cm="1">
        <f t="array" ref="P2777">_xlfn.IFS(
B2777&lt;30,"20-29",
B2777&lt;40,"30-39",
B2777&lt;50,"40-49",
B2777&lt;60,"50-59",
TRUE,"60+")</f>
        <v>40-49</v>
      </c>
      <c r="Q2777" s="25" t="str" cm="1">
        <f t="array" ref="Q2777">_xlfn.IFS(
D2777&lt;25,"0–24K",
D2777&lt;50,"25–49K",
D2777&lt;75,"50–74K",
D2777&lt;100,"75–99K",
D2777&lt;150,"100–149K",
D2777&lt;200,"150–199K",
TRUE,"200K+"
)</f>
        <v>100–149K</v>
      </c>
      <c r="R2777" s="25" t="str" cm="1">
        <f t="array" ref="R2777">_xlfn.IFS(
J2777=0,"No Mortgage",
J2777&lt;=100,"Low",
J2777&lt;=300,"Medium",
TRUE,"High"
)</f>
        <v>No Mortgage</v>
      </c>
      <c r="S2777" s="25" t="str" cm="1">
        <f t="array" ref="S2777">_xlfn.IFS(
C2777&lt;10,"0-10",
C2777&lt;20,"11-20",
C2777&lt;30,"21-30",
TRUE,"30+ yrs"
)</f>
        <v>11-20</v>
      </c>
      <c r="T2777" s="26" t="str" cm="1">
        <f t="array" ref="T2777">_xlfn.IFS(
H2777&lt;1,"0-1",
H2777&lt;2,"1-2",
H2777&lt;3,"2-3",
H2777&lt;4,"3-4",
H2777&lt;5,"4-5",
TRUE,"5+"
)</f>
        <v>2-3</v>
      </c>
    </row>
    <row r="2778" spans="1:20" ht="15.6" x14ac:dyDescent="0.3">
      <c r="A2778" s="21">
        <v>1769</v>
      </c>
      <c r="B2778" s="22">
        <v>43</v>
      </c>
      <c r="C2778" s="22">
        <v>18</v>
      </c>
      <c r="D2778" s="22">
        <v>128</v>
      </c>
      <c r="E2778" s="23" t="str">
        <f t="shared" si="43"/>
        <v>100+</v>
      </c>
      <c r="F2778" s="24">
        <v>92093</v>
      </c>
      <c r="G2778" s="22">
        <v>4</v>
      </c>
      <c r="H2778" s="22">
        <v>5.3</v>
      </c>
      <c r="I2778" s="22" t="s">
        <v>33</v>
      </c>
      <c r="J2778" s="22">
        <v>84</v>
      </c>
      <c r="K2778" s="22" t="s">
        <v>35</v>
      </c>
      <c r="L2778" s="22" t="s">
        <v>34</v>
      </c>
      <c r="M2778" s="22" t="s">
        <v>34</v>
      </c>
      <c r="N2778" s="22" t="s">
        <v>34</v>
      </c>
      <c r="O2778" s="22" t="s">
        <v>34</v>
      </c>
      <c r="P2778" s="25" t="str" cm="1">
        <f t="array" ref="P2778">_xlfn.IFS(
B2778&lt;30,"20-29",
B2778&lt;40,"30-39",
B2778&lt;50,"40-49",
B2778&lt;60,"50-59",
TRUE,"60+")</f>
        <v>40-49</v>
      </c>
      <c r="Q2778" s="25" t="str" cm="1">
        <f t="array" ref="Q2778">_xlfn.IFS(
D2778&lt;25,"0–24K",
D2778&lt;50,"25–49K",
D2778&lt;75,"50–74K",
D2778&lt;100,"75–99K",
D2778&lt;150,"100–149K",
D2778&lt;200,"150–199K",
TRUE,"200K+"
)</f>
        <v>100–149K</v>
      </c>
      <c r="R2778" s="25" t="str" cm="1">
        <f t="array" ref="R2778">_xlfn.IFS(
J2778=0,"No Mortgage",
J2778&lt;=100,"Low",
J2778&lt;=300,"Medium",
TRUE,"High"
)</f>
        <v>Low</v>
      </c>
      <c r="S2778" s="25" t="str" cm="1">
        <f t="array" ref="S2778">_xlfn.IFS(
C2778&lt;10,"0-10",
C2778&lt;20,"11-20",
C2778&lt;30,"21-30",
TRUE,"30+ yrs"
)</f>
        <v>11-20</v>
      </c>
      <c r="T2778" s="26" t="str" cm="1">
        <f t="array" ref="T2778">_xlfn.IFS(
H2778&lt;1,"0-1",
H2778&lt;2,"1-2",
H2778&lt;3,"2-3",
H2778&lt;4,"3-4",
H2778&lt;5,"4-5",
TRUE,"5+"
)</f>
        <v>5+</v>
      </c>
    </row>
    <row r="2779" spans="1:20" ht="15.6" x14ac:dyDescent="0.3">
      <c r="A2779" s="21">
        <v>1775</v>
      </c>
      <c r="B2779" s="22">
        <v>43</v>
      </c>
      <c r="C2779" s="22">
        <v>18</v>
      </c>
      <c r="D2779" s="22">
        <v>83</v>
      </c>
      <c r="E2779" s="23" t="str">
        <f t="shared" si="43"/>
        <v>51-100</v>
      </c>
      <c r="F2779" s="24">
        <v>93109</v>
      </c>
      <c r="G2779" s="22">
        <v>3</v>
      </c>
      <c r="H2779" s="22">
        <v>0.5</v>
      </c>
      <c r="I2779" s="22" t="s">
        <v>36</v>
      </c>
      <c r="J2779" s="22">
        <v>0</v>
      </c>
      <c r="K2779" s="22" t="s">
        <v>34</v>
      </c>
      <c r="L2779" s="22" t="s">
        <v>34</v>
      </c>
      <c r="M2779" s="22" t="s">
        <v>34</v>
      </c>
      <c r="N2779" s="22" t="s">
        <v>34</v>
      </c>
      <c r="O2779" s="22" t="s">
        <v>35</v>
      </c>
      <c r="P2779" s="25" t="str" cm="1">
        <f t="array" ref="P2779">_xlfn.IFS(
B2779&lt;30,"20-29",
B2779&lt;40,"30-39",
B2779&lt;50,"40-49",
B2779&lt;60,"50-59",
TRUE,"60+")</f>
        <v>40-49</v>
      </c>
      <c r="Q2779" s="25" t="str" cm="1">
        <f t="array" ref="Q2779">_xlfn.IFS(
D2779&lt;25,"0–24K",
D2779&lt;50,"25–49K",
D2779&lt;75,"50–74K",
D2779&lt;100,"75–99K",
D2779&lt;150,"100–149K",
D2779&lt;200,"150–199K",
TRUE,"200K+"
)</f>
        <v>75–99K</v>
      </c>
      <c r="R2779" s="25" t="str" cm="1">
        <f t="array" ref="R2779">_xlfn.IFS(
J2779=0,"No Mortgage",
J2779&lt;=100,"Low",
J2779&lt;=300,"Medium",
TRUE,"High"
)</f>
        <v>No Mortgage</v>
      </c>
      <c r="S2779" s="25" t="str" cm="1">
        <f t="array" ref="S2779">_xlfn.IFS(
C2779&lt;10,"0-10",
C2779&lt;20,"11-20",
C2779&lt;30,"21-30",
TRUE,"30+ yrs"
)</f>
        <v>11-20</v>
      </c>
      <c r="T2779" s="26" t="str" cm="1">
        <f t="array" ref="T2779">_xlfn.IFS(
H2779&lt;1,"0-1",
H2779&lt;2,"1-2",
H2779&lt;3,"2-3",
H2779&lt;4,"3-4",
H2779&lt;5,"4-5",
TRUE,"5+"
)</f>
        <v>0-1</v>
      </c>
    </row>
    <row r="2780" spans="1:20" ht="15.6" x14ac:dyDescent="0.3">
      <c r="A2780" s="21">
        <v>1813</v>
      </c>
      <c r="B2780" s="22">
        <v>43</v>
      </c>
      <c r="C2780" s="22">
        <v>19</v>
      </c>
      <c r="D2780" s="22">
        <v>128</v>
      </c>
      <c r="E2780" s="23" t="str">
        <f t="shared" si="43"/>
        <v>100+</v>
      </c>
      <c r="F2780" s="24">
        <v>95054</v>
      </c>
      <c r="G2780" s="22">
        <v>1</v>
      </c>
      <c r="H2780" s="22">
        <v>4.7</v>
      </c>
      <c r="I2780" s="22" t="s">
        <v>33</v>
      </c>
      <c r="J2780" s="22">
        <v>0</v>
      </c>
      <c r="K2780" s="22" t="s">
        <v>34</v>
      </c>
      <c r="L2780" s="22" t="s">
        <v>34</v>
      </c>
      <c r="M2780" s="22" t="s">
        <v>34</v>
      </c>
      <c r="N2780" s="22" t="s">
        <v>35</v>
      </c>
      <c r="O2780" s="22" t="s">
        <v>34</v>
      </c>
      <c r="P2780" s="25" t="str" cm="1">
        <f t="array" ref="P2780">_xlfn.IFS(
B2780&lt;30,"20-29",
B2780&lt;40,"30-39",
B2780&lt;50,"40-49",
B2780&lt;60,"50-59",
TRUE,"60+")</f>
        <v>40-49</v>
      </c>
      <c r="Q2780" s="25" t="str" cm="1">
        <f t="array" ref="Q2780">_xlfn.IFS(
D2780&lt;25,"0–24K",
D2780&lt;50,"25–49K",
D2780&lt;75,"50–74K",
D2780&lt;100,"75–99K",
D2780&lt;150,"100–149K",
D2780&lt;200,"150–199K",
TRUE,"200K+"
)</f>
        <v>100–149K</v>
      </c>
      <c r="R2780" s="25" t="str" cm="1">
        <f t="array" ref="R2780">_xlfn.IFS(
J2780=0,"No Mortgage",
J2780&lt;=100,"Low",
J2780&lt;=300,"Medium",
TRUE,"High"
)</f>
        <v>No Mortgage</v>
      </c>
      <c r="S2780" s="25" t="str" cm="1">
        <f t="array" ref="S2780">_xlfn.IFS(
C2780&lt;10,"0-10",
C2780&lt;20,"11-20",
C2780&lt;30,"21-30",
TRUE,"30+ yrs"
)</f>
        <v>11-20</v>
      </c>
      <c r="T2780" s="26" t="str" cm="1">
        <f t="array" ref="T2780">_xlfn.IFS(
H2780&lt;1,"0-1",
H2780&lt;2,"1-2",
H2780&lt;3,"2-3",
H2780&lt;4,"3-4",
H2780&lt;5,"4-5",
TRUE,"5+"
)</f>
        <v>4-5</v>
      </c>
    </row>
    <row r="2781" spans="1:20" ht="15.6" x14ac:dyDescent="0.3">
      <c r="A2781" s="21">
        <v>1838</v>
      </c>
      <c r="B2781" s="22">
        <v>43</v>
      </c>
      <c r="C2781" s="22">
        <v>18</v>
      </c>
      <c r="D2781" s="22">
        <v>103</v>
      </c>
      <c r="E2781" s="23" t="str">
        <f t="shared" si="43"/>
        <v>100+</v>
      </c>
      <c r="F2781" s="24">
        <v>90089</v>
      </c>
      <c r="G2781" s="22">
        <v>3</v>
      </c>
      <c r="H2781" s="22">
        <v>1</v>
      </c>
      <c r="I2781" s="22" t="s">
        <v>33</v>
      </c>
      <c r="J2781" s="22">
        <v>180</v>
      </c>
      <c r="K2781" s="22" t="s">
        <v>34</v>
      </c>
      <c r="L2781" s="22" t="s">
        <v>34</v>
      </c>
      <c r="M2781" s="22" t="s">
        <v>34</v>
      </c>
      <c r="N2781" s="22" t="s">
        <v>35</v>
      </c>
      <c r="O2781" s="22" t="s">
        <v>35</v>
      </c>
      <c r="P2781" s="25" t="str" cm="1">
        <f t="array" ref="P2781">_xlfn.IFS(
B2781&lt;30,"20-29",
B2781&lt;40,"30-39",
B2781&lt;50,"40-49",
B2781&lt;60,"50-59",
TRUE,"60+")</f>
        <v>40-49</v>
      </c>
      <c r="Q2781" s="25" t="str" cm="1">
        <f t="array" ref="Q2781">_xlfn.IFS(
D2781&lt;25,"0–24K",
D2781&lt;50,"25–49K",
D2781&lt;75,"50–74K",
D2781&lt;100,"75–99K",
D2781&lt;150,"100–149K",
D2781&lt;200,"150–199K",
TRUE,"200K+"
)</f>
        <v>100–149K</v>
      </c>
      <c r="R2781" s="25" t="str" cm="1">
        <f t="array" ref="R2781">_xlfn.IFS(
J2781=0,"No Mortgage",
J2781&lt;=100,"Low",
J2781&lt;=300,"Medium",
TRUE,"High"
)</f>
        <v>Medium</v>
      </c>
      <c r="S2781" s="25" t="str" cm="1">
        <f t="array" ref="S2781">_xlfn.IFS(
C2781&lt;10,"0-10",
C2781&lt;20,"11-20",
C2781&lt;30,"21-30",
TRUE,"30+ yrs"
)</f>
        <v>11-20</v>
      </c>
      <c r="T2781" s="26" t="str" cm="1">
        <f t="array" ref="T2781">_xlfn.IFS(
H2781&lt;1,"0-1",
H2781&lt;2,"1-2",
H2781&lt;3,"2-3",
H2781&lt;4,"3-4",
H2781&lt;5,"4-5",
TRUE,"5+"
)</f>
        <v>1-2</v>
      </c>
    </row>
    <row r="2782" spans="1:20" ht="15.6" x14ac:dyDescent="0.3">
      <c r="A2782" s="21">
        <v>1846</v>
      </c>
      <c r="B2782" s="22">
        <v>43</v>
      </c>
      <c r="C2782" s="22">
        <v>18</v>
      </c>
      <c r="D2782" s="22">
        <v>65</v>
      </c>
      <c r="E2782" s="23" t="str">
        <f t="shared" si="43"/>
        <v>51-100</v>
      </c>
      <c r="F2782" s="24">
        <v>93065</v>
      </c>
      <c r="G2782" s="22">
        <v>2</v>
      </c>
      <c r="H2782" s="22">
        <v>2.2000000000000002</v>
      </c>
      <c r="I2782" s="22" t="s">
        <v>36</v>
      </c>
      <c r="J2782" s="22">
        <v>0</v>
      </c>
      <c r="K2782" s="22" t="s">
        <v>34</v>
      </c>
      <c r="L2782" s="22" t="s">
        <v>34</v>
      </c>
      <c r="M2782" s="22" t="s">
        <v>34</v>
      </c>
      <c r="N2782" s="22" t="s">
        <v>35</v>
      </c>
      <c r="O2782" s="22" t="s">
        <v>34</v>
      </c>
      <c r="P2782" s="25" t="str" cm="1">
        <f t="array" ref="P2782">_xlfn.IFS(
B2782&lt;30,"20-29",
B2782&lt;40,"30-39",
B2782&lt;50,"40-49",
B2782&lt;60,"50-59",
TRUE,"60+")</f>
        <v>40-49</v>
      </c>
      <c r="Q2782" s="25" t="str" cm="1">
        <f t="array" ref="Q2782">_xlfn.IFS(
D2782&lt;25,"0–24K",
D2782&lt;50,"25–49K",
D2782&lt;75,"50–74K",
D2782&lt;100,"75–99K",
D2782&lt;150,"100–149K",
D2782&lt;200,"150–199K",
TRUE,"200K+"
)</f>
        <v>50–74K</v>
      </c>
      <c r="R2782" s="25" t="str" cm="1">
        <f t="array" ref="R2782">_xlfn.IFS(
J2782=0,"No Mortgage",
J2782&lt;=100,"Low",
J2782&lt;=300,"Medium",
TRUE,"High"
)</f>
        <v>No Mortgage</v>
      </c>
      <c r="S2782" s="25" t="str" cm="1">
        <f t="array" ref="S2782">_xlfn.IFS(
C2782&lt;10,"0-10",
C2782&lt;20,"11-20",
C2782&lt;30,"21-30",
TRUE,"30+ yrs"
)</f>
        <v>11-20</v>
      </c>
      <c r="T2782" s="26" t="str" cm="1">
        <f t="array" ref="T2782">_xlfn.IFS(
H2782&lt;1,"0-1",
H2782&lt;2,"1-2",
H2782&lt;3,"2-3",
H2782&lt;4,"3-4",
H2782&lt;5,"4-5",
TRUE,"5+"
)</f>
        <v>2-3</v>
      </c>
    </row>
    <row r="2783" spans="1:20" ht="15.6" x14ac:dyDescent="0.3">
      <c r="A2783" s="21">
        <v>1873</v>
      </c>
      <c r="B2783" s="22">
        <v>43</v>
      </c>
      <c r="C2783" s="22">
        <v>17</v>
      </c>
      <c r="D2783" s="22">
        <v>98</v>
      </c>
      <c r="E2783" s="23" t="str">
        <f t="shared" si="43"/>
        <v>51-100</v>
      </c>
      <c r="F2783" s="24">
        <v>94402</v>
      </c>
      <c r="G2783" s="22">
        <v>3</v>
      </c>
      <c r="H2783" s="22">
        <v>1.1000000000000001</v>
      </c>
      <c r="I2783" s="22" t="s">
        <v>33</v>
      </c>
      <c r="J2783" s="22">
        <v>0</v>
      </c>
      <c r="K2783" s="22" t="s">
        <v>34</v>
      </c>
      <c r="L2783" s="22" t="s">
        <v>34</v>
      </c>
      <c r="M2783" s="22" t="s">
        <v>34</v>
      </c>
      <c r="N2783" s="22" t="s">
        <v>34</v>
      </c>
      <c r="O2783" s="22" t="s">
        <v>34</v>
      </c>
      <c r="P2783" s="25" t="str" cm="1">
        <f t="array" ref="P2783">_xlfn.IFS(
B2783&lt;30,"20-29",
B2783&lt;40,"30-39",
B2783&lt;50,"40-49",
B2783&lt;60,"50-59",
TRUE,"60+")</f>
        <v>40-49</v>
      </c>
      <c r="Q2783" s="25" t="str" cm="1">
        <f t="array" ref="Q2783">_xlfn.IFS(
D2783&lt;25,"0–24K",
D2783&lt;50,"25–49K",
D2783&lt;75,"50–74K",
D2783&lt;100,"75–99K",
D2783&lt;150,"100–149K",
D2783&lt;200,"150–199K",
TRUE,"200K+"
)</f>
        <v>75–99K</v>
      </c>
      <c r="R2783" s="25" t="str" cm="1">
        <f t="array" ref="R2783">_xlfn.IFS(
J2783=0,"No Mortgage",
J2783&lt;=100,"Low",
J2783&lt;=300,"Medium",
TRUE,"High"
)</f>
        <v>No Mortgage</v>
      </c>
      <c r="S2783" s="25" t="str" cm="1">
        <f t="array" ref="S2783">_xlfn.IFS(
C2783&lt;10,"0-10",
C2783&lt;20,"11-20",
C2783&lt;30,"21-30",
TRUE,"30+ yrs"
)</f>
        <v>11-20</v>
      </c>
      <c r="T2783" s="26" t="str" cm="1">
        <f t="array" ref="T2783">_xlfn.IFS(
H2783&lt;1,"0-1",
H2783&lt;2,"1-2",
H2783&lt;3,"2-3",
H2783&lt;4,"3-4",
H2783&lt;5,"4-5",
TRUE,"5+"
)</f>
        <v>1-2</v>
      </c>
    </row>
    <row r="2784" spans="1:20" ht="15.6" x14ac:dyDescent="0.3">
      <c r="A2784" s="21">
        <v>1902</v>
      </c>
      <c r="B2784" s="22">
        <v>43</v>
      </c>
      <c r="C2784" s="22">
        <v>19</v>
      </c>
      <c r="D2784" s="22">
        <v>201</v>
      </c>
      <c r="E2784" s="23" t="str">
        <f t="shared" si="43"/>
        <v>100+</v>
      </c>
      <c r="F2784" s="24">
        <v>94305</v>
      </c>
      <c r="G2784" s="22">
        <v>2</v>
      </c>
      <c r="H2784" s="22">
        <v>6.67</v>
      </c>
      <c r="I2784" s="22" t="s">
        <v>33</v>
      </c>
      <c r="J2784" s="22">
        <v>0</v>
      </c>
      <c r="K2784" s="22" t="s">
        <v>34</v>
      </c>
      <c r="L2784" s="22" t="s">
        <v>35</v>
      </c>
      <c r="M2784" s="22" t="s">
        <v>34</v>
      </c>
      <c r="N2784" s="22" t="s">
        <v>35</v>
      </c>
      <c r="O2784" s="22" t="s">
        <v>34</v>
      </c>
      <c r="P2784" s="25" t="str" cm="1">
        <f t="array" ref="P2784">_xlfn.IFS(
B2784&lt;30,"20-29",
B2784&lt;40,"30-39",
B2784&lt;50,"40-49",
B2784&lt;60,"50-59",
TRUE,"60+")</f>
        <v>40-49</v>
      </c>
      <c r="Q2784" s="25" t="str" cm="1">
        <f t="array" ref="Q2784">_xlfn.IFS(
D2784&lt;25,"0–24K",
D2784&lt;50,"25–49K",
D2784&lt;75,"50–74K",
D2784&lt;100,"75–99K",
D2784&lt;150,"100–149K",
D2784&lt;200,"150–199K",
TRUE,"200K+"
)</f>
        <v>200K+</v>
      </c>
      <c r="R2784" s="25" t="str" cm="1">
        <f t="array" ref="R2784">_xlfn.IFS(
J2784=0,"No Mortgage",
J2784&lt;=100,"Low",
J2784&lt;=300,"Medium",
TRUE,"High"
)</f>
        <v>No Mortgage</v>
      </c>
      <c r="S2784" s="25" t="str" cm="1">
        <f t="array" ref="S2784">_xlfn.IFS(
C2784&lt;10,"0-10",
C2784&lt;20,"11-20",
C2784&lt;30,"21-30",
TRUE,"30+ yrs"
)</f>
        <v>11-20</v>
      </c>
      <c r="T2784" s="26" t="str" cm="1">
        <f t="array" ref="T2784">_xlfn.IFS(
H2784&lt;1,"0-1",
H2784&lt;2,"1-2",
H2784&lt;3,"2-3",
H2784&lt;4,"3-4",
H2784&lt;5,"4-5",
TRUE,"5+"
)</f>
        <v>5+</v>
      </c>
    </row>
    <row r="2785" spans="1:20" ht="15.6" x14ac:dyDescent="0.3">
      <c r="A2785" s="21">
        <v>1911</v>
      </c>
      <c r="B2785" s="22">
        <v>43</v>
      </c>
      <c r="C2785" s="22">
        <v>18</v>
      </c>
      <c r="D2785" s="22">
        <v>83</v>
      </c>
      <c r="E2785" s="23" t="str">
        <f t="shared" si="43"/>
        <v>51-100</v>
      </c>
      <c r="F2785" s="24">
        <v>95616</v>
      </c>
      <c r="G2785" s="22">
        <v>2</v>
      </c>
      <c r="H2785" s="22">
        <v>3.8</v>
      </c>
      <c r="I2785" s="22" t="s">
        <v>36</v>
      </c>
      <c r="J2785" s="22">
        <v>112</v>
      </c>
      <c r="K2785" s="22" t="s">
        <v>34</v>
      </c>
      <c r="L2785" s="22" t="s">
        <v>34</v>
      </c>
      <c r="M2785" s="22" t="s">
        <v>34</v>
      </c>
      <c r="N2785" s="22" t="s">
        <v>34</v>
      </c>
      <c r="O2785" s="22" t="s">
        <v>34</v>
      </c>
      <c r="P2785" s="25" t="str" cm="1">
        <f t="array" ref="P2785">_xlfn.IFS(
B2785&lt;30,"20-29",
B2785&lt;40,"30-39",
B2785&lt;50,"40-49",
B2785&lt;60,"50-59",
TRUE,"60+")</f>
        <v>40-49</v>
      </c>
      <c r="Q2785" s="25" t="str" cm="1">
        <f t="array" ref="Q2785">_xlfn.IFS(
D2785&lt;25,"0–24K",
D2785&lt;50,"25–49K",
D2785&lt;75,"50–74K",
D2785&lt;100,"75–99K",
D2785&lt;150,"100–149K",
D2785&lt;200,"150–199K",
TRUE,"200K+"
)</f>
        <v>75–99K</v>
      </c>
      <c r="R2785" s="25" t="str" cm="1">
        <f t="array" ref="R2785">_xlfn.IFS(
J2785=0,"No Mortgage",
J2785&lt;=100,"Low",
J2785&lt;=300,"Medium",
TRUE,"High"
)</f>
        <v>Medium</v>
      </c>
      <c r="S2785" s="25" t="str" cm="1">
        <f t="array" ref="S2785">_xlfn.IFS(
C2785&lt;10,"0-10",
C2785&lt;20,"11-20",
C2785&lt;30,"21-30",
TRUE,"30+ yrs"
)</f>
        <v>11-20</v>
      </c>
      <c r="T2785" s="26" t="str" cm="1">
        <f t="array" ref="T2785">_xlfn.IFS(
H2785&lt;1,"0-1",
H2785&lt;2,"1-2",
H2785&lt;3,"2-3",
H2785&lt;4,"3-4",
H2785&lt;5,"4-5",
TRUE,"5+"
)</f>
        <v>3-4</v>
      </c>
    </row>
    <row r="2786" spans="1:20" ht="15.6" x14ac:dyDescent="0.3">
      <c r="A2786" s="21">
        <v>1926</v>
      </c>
      <c r="B2786" s="22">
        <v>43</v>
      </c>
      <c r="C2786" s="22">
        <v>19</v>
      </c>
      <c r="D2786" s="22">
        <v>81</v>
      </c>
      <c r="E2786" s="23" t="str">
        <f t="shared" si="43"/>
        <v>51-100</v>
      </c>
      <c r="F2786" s="24">
        <v>90245</v>
      </c>
      <c r="G2786" s="22">
        <v>1</v>
      </c>
      <c r="H2786" s="22">
        <v>0.3</v>
      </c>
      <c r="I2786" s="22" t="s">
        <v>33</v>
      </c>
      <c r="J2786" s="22">
        <v>218</v>
      </c>
      <c r="K2786" s="22" t="s">
        <v>34</v>
      </c>
      <c r="L2786" s="22" t="s">
        <v>34</v>
      </c>
      <c r="M2786" s="22" t="s">
        <v>34</v>
      </c>
      <c r="N2786" s="22" t="s">
        <v>35</v>
      </c>
      <c r="O2786" s="22" t="s">
        <v>34</v>
      </c>
      <c r="P2786" s="25" t="str" cm="1">
        <f t="array" ref="P2786">_xlfn.IFS(
B2786&lt;30,"20-29",
B2786&lt;40,"30-39",
B2786&lt;50,"40-49",
B2786&lt;60,"50-59",
TRUE,"60+")</f>
        <v>40-49</v>
      </c>
      <c r="Q2786" s="25" t="str" cm="1">
        <f t="array" ref="Q2786">_xlfn.IFS(
D2786&lt;25,"0–24K",
D2786&lt;50,"25–49K",
D2786&lt;75,"50–74K",
D2786&lt;100,"75–99K",
D2786&lt;150,"100–149K",
D2786&lt;200,"150–199K",
TRUE,"200K+"
)</f>
        <v>75–99K</v>
      </c>
      <c r="R2786" s="25" t="str" cm="1">
        <f t="array" ref="R2786">_xlfn.IFS(
J2786=0,"No Mortgage",
J2786&lt;=100,"Low",
J2786&lt;=300,"Medium",
TRUE,"High"
)</f>
        <v>Medium</v>
      </c>
      <c r="S2786" s="25" t="str" cm="1">
        <f t="array" ref="S2786">_xlfn.IFS(
C2786&lt;10,"0-10",
C2786&lt;20,"11-20",
C2786&lt;30,"21-30",
TRUE,"30+ yrs"
)</f>
        <v>11-20</v>
      </c>
      <c r="T2786" s="26" t="str" cm="1">
        <f t="array" ref="T2786">_xlfn.IFS(
H2786&lt;1,"0-1",
H2786&lt;2,"1-2",
H2786&lt;3,"2-3",
H2786&lt;4,"3-4",
H2786&lt;5,"4-5",
TRUE,"5+"
)</f>
        <v>0-1</v>
      </c>
    </row>
    <row r="2787" spans="1:20" ht="15.6" x14ac:dyDescent="0.3">
      <c r="A2787" s="21">
        <v>1942</v>
      </c>
      <c r="B2787" s="22">
        <v>43</v>
      </c>
      <c r="C2787" s="22">
        <v>19</v>
      </c>
      <c r="D2787" s="22">
        <v>58</v>
      </c>
      <c r="E2787" s="23" t="str">
        <f t="shared" si="43"/>
        <v>51-100</v>
      </c>
      <c r="F2787" s="24">
        <v>95307</v>
      </c>
      <c r="G2787" s="22">
        <v>2</v>
      </c>
      <c r="H2787" s="22">
        <v>3.2</v>
      </c>
      <c r="I2787" s="22" t="s">
        <v>33</v>
      </c>
      <c r="J2787" s="22">
        <v>0</v>
      </c>
      <c r="K2787" s="22" t="s">
        <v>34</v>
      </c>
      <c r="L2787" s="22" t="s">
        <v>34</v>
      </c>
      <c r="M2787" s="22" t="s">
        <v>34</v>
      </c>
      <c r="N2787" s="22" t="s">
        <v>35</v>
      </c>
      <c r="O2787" s="22" t="s">
        <v>34</v>
      </c>
      <c r="P2787" s="25" t="str" cm="1">
        <f t="array" ref="P2787">_xlfn.IFS(
B2787&lt;30,"20-29",
B2787&lt;40,"30-39",
B2787&lt;50,"40-49",
B2787&lt;60,"50-59",
TRUE,"60+")</f>
        <v>40-49</v>
      </c>
      <c r="Q2787" s="25" t="str" cm="1">
        <f t="array" ref="Q2787">_xlfn.IFS(
D2787&lt;25,"0–24K",
D2787&lt;50,"25–49K",
D2787&lt;75,"50–74K",
D2787&lt;100,"75–99K",
D2787&lt;150,"100–149K",
D2787&lt;200,"150–199K",
TRUE,"200K+"
)</f>
        <v>50–74K</v>
      </c>
      <c r="R2787" s="25" t="str" cm="1">
        <f t="array" ref="R2787">_xlfn.IFS(
J2787=0,"No Mortgage",
J2787&lt;=100,"Low",
J2787&lt;=300,"Medium",
TRUE,"High"
)</f>
        <v>No Mortgage</v>
      </c>
      <c r="S2787" s="25" t="str" cm="1">
        <f t="array" ref="S2787">_xlfn.IFS(
C2787&lt;10,"0-10",
C2787&lt;20,"11-20",
C2787&lt;30,"21-30",
TRUE,"30+ yrs"
)</f>
        <v>11-20</v>
      </c>
      <c r="T2787" s="26" t="str" cm="1">
        <f t="array" ref="T2787">_xlfn.IFS(
H2787&lt;1,"0-1",
H2787&lt;2,"1-2",
H2787&lt;3,"2-3",
H2787&lt;4,"3-4",
H2787&lt;5,"4-5",
TRUE,"5+"
)</f>
        <v>3-4</v>
      </c>
    </row>
    <row r="2788" spans="1:20" ht="15.6" x14ac:dyDescent="0.3">
      <c r="A2788" s="21">
        <v>1956</v>
      </c>
      <c r="B2788" s="22">
        <v>43</v>
      </c>
      <c r="C2788" s="22">
        <v>17</v>
      </c>
      <c r="D2788" s="22">
        <v>32</v>
      </c>
      <c r="E2788" s="23" t="str">
        <f t="shared" si="43"/>
        <v>0-50</v>
      </c>
      <c r="F2788" s="24">
        <v>90401</v>
      </c>
      <c r="G2788" s="22">
        <v>3</v>
      </c>
      <c r="H2788" s="22">
        <v>0.5</v>
      </c>
      <c r="I2788" s="22" t="s">
        <v>37</v>
      </c>
      <c r="J2788" s="22">
        <v>0</v>
      </c>
      <c r="K2788" s="22" t="s">
        <v>34</v>
      </c>
      <c r="L2788" s="22" t="s">
        <v>34</v>
      </c>
      <c r="M2788" s="22" t="s">
        <v>34</v>
      </c>
      <c r="N2788" s="22" t="s">
        <v>35</v>
      </c>
      <c r="O2788" s="22" t="s">
        <v>34</v>
      </c>
      <c r="P2788" s="25" t="str" cm="1">
        <f t="array" ref="P2788">_xlfn.IFS(
B2788&lt;30,"20-29",
B2788&lt;40,"30-39",
B2788&lt;50,"40-49",
B2788&lt;60,"50-59",
TRUE,"60+")</f>
        <v>40-49</v>
      </c>
      <c r="Q2788" s="25" t="str" cm="1">
        <f t="array" ref="Q2788">_xlfn.IFS(
D2788&lt;25,"0–24K",
D2788&lt;50,"25–49K",
D2788&lt;75,"50–74K",
D2788&lt;100,"75–99K",
D2788&lt;150,"100–149K",
D2788&lt;200,"150–199K",
TRUE,"200K+"
)</f>
        <v>25–49K</v>
      </c>
      <c r="R2788" s="25" t="str" cm="1">
        <f t="array" ref="R2788">_xlfn.IFS(
J2788=0,"No Mortgage",
J2788&lt;=100,"Low",
J2788&lt;=300,"Medium",
TRUE,"High"
)</f>
        <v>No Mortgage</v>
      </c>
      <c r="S2788" s="25" t="str" cm="1">
        <f t="array" ref="S2788">_xlfn.IFS(
C2788&lt;10,"0-10",
C2788&lt;20,"11-20",
C2788&lt;30,"21-30",
TRUE,"30+ yrs"
)</f>
        <v>11-20</v>
      </c>
      <c r="T2788" s="26" t="str" cm="1">
        <f t="array" ref="T2788">_xlfn.IFS(
H2788&lt;1,"0-1",
H2788&lt;2,"1-2",
H2788&lt;3,"2-3",
H2788&lt;4,"3-4",
H2788&lt;5,"4-5",
TRUE,"5+"
)</f>
        <v>0-1</v>
      </c>
    </row>
    <row r="2789" spans="1:20" ht="15.6" x14ac:dyDescent="0.3">
      <c r="A2789" s="21">
        <v>1968</v>
      </c>
      <c r="B2789" s="22">
        <v>43</v>
      </c>
      <c r="C2789" s="22">
        <v>18</v>
      </c>
      <c r="D2789" s="22">
        <v>89</v>
      </c>
      <c r="E2789" s="23" t="str">
        <f t="shared" si="43"/>
        <v>51-100</v>
      </c>
      <c r="F2789" s="24">
        <v>94303</v>
      </c>
      <c r="G2789" s="22">
        <v>3</v>
      </c>
      <c r="H2789" s="22">
        <v>0.5</v>
      </c>
      <c r="I2789" s="22" t="s">
        <v>36</v>
      </c>
      <c r="J2789" s="22">
        <v>108</v>
      </c>
      <c r="K2789" s="22" t="s">
        <v>34</v>
      </c>
      <c r="L2789" s="22" t="s">
        <v>34</v>
      </c>
      <c r="M2789" s="22" t="s">
        <v>34</v>
      </c>
      <c r="N2789" s="22" t="s">
        <v>34</v>
      </c>
      <c r="O2789" s="22" t="s">
        <v>35</v>
      </c>
      <c r="P2789" s="25" t="str" cm="1">
        <f t="array" ref="P2789">_xlfn.IFS(
B2789&lt;30,"20-29",
B2789&lt;40,"30-39",
B2789&lt;50,"40-49",
B2789&lt;60,"50-59",
TRUE,"60+")</f>
        <v>40-49</v>
      </c>
      <c r="Q2789" s="25" t="str" cm="1">
        <f t="array" ref="Q2789">_xlfn.IFS(
D2789&lt;25,"0–24K",
D2789&lt;50,"25–49K",
D2789&lt;75,"50–74K",
D2789&lt;100,"75–99K",
D2789&lt;150,"100–149K",
D2789&lt;200,"150–199K",
TRUE,"200K+"
)</f>
        <v>75–99K</v>
      </c>
      <c r="R2789" s="25" t="str" cm="1">
        <f t="array" ref="R2789">_xlfn.IFS(
J2789=0,"No Mortgage",
J2789&lt;=100,"Low",
J2789&lt;=300,"Medium",
TRUE,"High"
)</f>
        <v>Medium</v>
      </c>
      <c r="S2789" s="25" t="str" cm="1">
        <f t="array" ref="S2789">_xlfn.IFS(
C2789&lt;10,"0-10",
C2789&lt;20,"11-20",
C2789&lt;30,"21-30",
TRUE,"30+ yrs"
)</f>
        <v>11-20</v>
      </c>
      <c r="T2789" s="26" t="str" cm="1">
        <f t="array" ref="T2789">_xlfn.IFS(
H2789&lt;1,"0-1",
H2789&lt;2,"1-2",
H2789&lt;3,"2-3",
H2789&lt;4,"3-4",
H2789&lt;5,"4-5",
TRUE,"5+"
)</f>
        <v>0-1</v>
      </c>
    </row>
    <row r="2790" spans="1:20" ht="15.6" x14ac:dyDescent="0.3">
      <c r="A2790" s="21">
        <v>2020</v>
      </c>
      <c r="B2790" s="22">
        <v>43</v>
      </c>
      <c r="C2790" s="22">
        <v>17</v>
      </c>
      <c r="D2790" s="22">
        <v>44</v>
      </c>
      <c r="E2790" s="23" t="str">
        <f t="shared" si="43"/>
        <v>0-50</v>
      </c>
      <c r="F2790" s="24">
        <v>94611</v>
      </c>
      <c r="G2790" s="22">
        <v>1</v>
      </c>
      <c r="H2790" s="22">
        <v>0.2</v>
      </c>
      <c r="I2790" s="22" t="s">
        <v>33</v>
      </c>
      <c r="J2790" s="22">
        <v>0</v>
      </c>
      <c r="K2790" s="22" t="s">
        <v>34</v>
      </c>
      <c r="L2790" s="22" t="s">
        <v>35</v>
      </c>
      <c r="M2790" s="22" t="s">
        <v>35</v>
      </c>
      <c r="N2790" s="22" t="s">
        <v>35</v>
      </c>
      <c r="O2790" s="22" t="s">
        <v>34</v>
      </c>
      <c r="P2790" s="25" t="str" cm="1">
        <f t="array" ref="P2790">_xlfn.IFS(
B2790&lt;30,"20-29",
B2790&lt;40,"30-39",
B2790&lt;50,"40-49",
B2790&lt;60,"50-59",
TRUE,"60+")</f>
        <v>40-49</v>
      </c>
      <c r="Q2790" s="25" t="str" cm="1">
        <f t="array" ref="Q2790">_xlfn.IFS(
D2790&lt;25,"0–24K",
D2790&lt;50,"25–49K",
D2790&lt;75,"50–74K",
D2790&lt;100,"75–99K",
D2790&lt;150,"100–149K",
D2790&lt;200,"150–199K",
TRUE,"200K+"
)</f>
        <v>25–49K</v>
      </c>
      <c r="R2790" s="25" t="str" cm="1">
        <f t="array" ref="R2790">_xlfn.IFS(
J2790=0,"No Mortgage",
J2790&lt;=100,"Low",
J2790&lt;=300,"Medium",
TRUE,"High"
)</f>
        <v>No Mortgage</v>
      </c>
      <c r="S2790" s="25" t="str" cm="1">
        <f t="array" ref="S2790">_xlfn.IFS(
C2790&lt;10,"0-10",
C2790&lt;20,"11-20",
C2790&lt;30,"21-30",
TRUE,"30+ yrs"
)</f>
        <v>11-20</v>
      </c>
      <c r="T2790" s="26" t="str" cm="1">
        <f t="array" ref="T2790">_xlfn.IFS(
H2790&lt;1,"0-1",
H2790&lt;2,"1-2",
H2790&lt;3,"2-3",
H2790&lt;4,"3-4",
H2790&lt;5,"4-5",
TRUE,"5+"
)</f>
        <v>0-1</v>
      </c>
    </row>
    <row r="2791" spans="1:20" ht="15.6" x14ac:dyDescent="0.3">
      <c r="A2791" s="21">
        <v>2047</v>
      </c>
      <c r="B2791" s="22">
        <v>43</v>
      </c>
      <c r="C2791" s="22">
        <v>16</v>
      </c>
      <c r="D2791" s="22">
        <v>161</v>
      </c>
      <c r="E2791" s="23" t="str">
        <f t="shared" si="43"/>
        <v>100+</v>
      </c>
      <c r="F2791" s="24">
        <v>95134</v>
      </c>
      <c r="G2791" s="22">
        <v>3</v>
      </c>
      <c r="H2791" s="22">
        <v>8</v>
      </c>
      <c r="I2791" s="22" t="s">
        <v>37</v>
      </c>
      <c r="J2791" s="22">
        <v>0</v>
      </c>
      <c r="K2791" s="22" t="s">
        <v>35</v>
      </c>
      <c r="L2791" s="22" t="s">
        <v>34</v>
      </c>
      <c r="M2791" s="22" t="s">
        <v>35</v>
      </c>
      <c r="N2791" s="22" t="s">
        <v>35</v>
      </c>
      <c r="O2791" s="22" t="s">
        <v>35</v>
      </c>
      <c r="P2791" s="25" t="str" cm="1">
        <f t="array" ref="P2791">_xlfn.IFS(
B2791&lt;30,"20-29",
B2791&lt;40,"30-39",
B2791&lt;50,"40-49",
B2791&lt;60,"50-59",
TRUE,"60+")</f>
        <v>40-49</v>
      </c>
      <c r="Q2791" s="25" t="str" cm="1">
        <f t="array" ref="Q2791">_xlfn.IFS(
D2791&lt;25,"0–24K",
D2791&lt;50,"25–49K",
D2791&lt;75,"50–74K",
D2791&lt;100,"75–99K",
D2791&lt;150,"100–149K",
D2791&lt;200,"150–199K",
TRUE,"200K+"
)</f>
        <v>150–199K</v>
      </c>
      <c r="R2791" s="25" t="str" cm="1">
        <f t="array" ref="R2791">_xlfn.IFS(
J2791=0,"No Mortgage",
J2791&lt;=100,"Low",
J2791&lt;=300,"Medium",
TRUE,"High"
)</f>
        <v>No Mortgage</v>
      </c>
      <c r="S2791" s="25" t="str" cm="1">
        <f t="array" ref="S2791">_xlfn.IFS(
C2791&lt;10,"0-10",
C2791&lt;20,"11-20",
C2791&lt;30,"21-30",
TRUE,"30+ yrs"
)</f>
        <v>11-20</v>
      </c>
      <c r="T2791" s="26" t="str" cm="1">
        <f t="array" ref="T2791">_xlfn.IFS(
H2791&lt;1,"0-1",
H2791&lt;2,"1-2",
H2791&lt;3,"2-3",
H2791&lt;4,"3-4",
H2791&lt;5,"4-5",
TRUE,"5+"
)</f>
        <v>5+</v>
      </c>
    </row>
    <row r="2792" spans="1:20" ht="15.6" x14ac:dyDescent="0.3">
      <c r="A2792" s="21">
        <v>2050</v>
      </c>
      <c r="B2792" s="22">
        <v>43</v>
      </c>
      <c r="C2792" s="22">
        <v>18</v>
      </c>
      <c r="D2792" s="22">
        <v>94</v>
      </c>
      <c r="E2792" s="23" t="str">
        <f t="shared" si="43"/>
        <v>51-100</v>
      </c>
      <c r="F2792" s="24">
        <v>92717</v>
      </c>
      <c r="G2792" s="22">
        <v>4</v>
      </c>
      <c r="H2792" s="22">
        <v>1.1000000000000001</v>
      </c>
      <c r="I2792" s="22" t="s">
        <v>37</v>
      </c>
      <c r="J2792" s="22">
        <v>0</v>
      </c>
      <c r="K2792" s="22" t="s">
        <v>34</v>
      </c>
      <c r="L2792" s="22" t="s">
        <v>34</v>
      </c>
      <c r="M2792" s="22" t="s">
        <v>34</v>
      </c>
      <c r="N2792" s="22" t="s">
        <v>35</v>
      </c>
      <c r="O2792" s="22" t="s">
        <v>34</v>
      </c>
      <c r="P2792" s="25" t="str" cm="1">
        <f t="array" ref="P2792">_xlfn.IFS(
B2792&lt;30,"20-29",
B2792&lt;40,"30-39",
B2792&lt;50,"40-49",
B2792&lt;60,"50-59",
TRUE,"60+")</f>
        <v>40-49</v>
      </c>
      <c r="Q2792" s="25" t="str" cm="1">
        <f t="array" ref="Q2792">_xlfn.IFS(
D2792&lt;25,"0–24K",
D2792&lt;50,"25–49K",
D2792&lt;75,"50–74K",
D2792&lt;100,"75–99K",
D2792&lt;150,"100–149K",
D2792&lt;200,"150–199K",
TRUE,"200K+"
)</f>
        <v>75–99K</v>
      </c>
      <c r="R2792" s="25" t="str" cm="1">
        <f t="array" ref="R2792">_xlfn.IFS(
J2792=0,"No Mortgage",
J2792&lt;=100,"Low",
J2792&lt;=300,"Medium",
TRUE,"High"
)</f>
        <v>No Mortgage</v>
      </c>
      <c r="S2792" s="25" t="str" cm="1">
        <f t="array" ref="S2792">_xlfn.IFS(
C2792&lt;10,"0-10",
C2792&lt;20,"11-20",
C2792&lt;30,"21-30",
TRUE,"30+ yrs"
)</f>
        <v>11-20</v>
      </c>
      <c r="T2792" s="26" t="str" cm="1">
        <f t="array" ref="T2792">_xlfn.IFS(
H2792&lt;1,"0-1",
H2792&lt;2,"1-2",
H2792&lt;3,"2-3",
H2792&lt;4,"3-4",
H2792&lt;5,"4-5",
TRUE,"5+"
)</f>
        <v>1-2</v>
      </c>
    </row>
    <row r="2793" spans="1:20" ht="15.6" x14ac:dyDescent="0.3">
      <c r="A2793" s="21">
        <v>2161</v>
      </c>
      <c r="B2793" s="22">
        <v>43</v>
      </c>
      <c r="C2793" s="22">
        <v>17</v>
      </c>
      <c r="D2793" s="22">
        <v>55</v>
      </c>
      <c r="E2793" s="23" t="str">
        <f t="shared" si="43"/>
        <v>51-100</v>
      </c>
      <c r="F2793" s="24">
        <v>93933</v>
      </c>
      <c r="G2793" s="22">
        <v>3</v>
      </c>
      <c r="H2793" s="22">
        <v>2.2000000000000002</v>
      </c>
      <c r="I2793" s="22" t="s">
        <v>37</v>
      </c>
      <c r="J2793" s="22">
        <v>0</v>
      </c>
      <c r="K2793" s="22" t="s">
        <v>34</v>
      </c>
      <c r="L2793" s="22" t="s">
        <v>34</v>
      </c>
      <c r="M2793" s="22" t="s">
        <v>34</v>
      </c>
      <c r="N2793" s="22" t="s">
        <v>34</v>
      </c>
      <c r="O2793" s="22" t="s">
        <v>34</v>
      </c>
      <c r="P2793" s="25" t="str" cm="1">
        <f t="array" ref="P2793">_xlfn.IFS(
B2793&lt;30,"20-29",
B2793&lt;40,"30-39",
B2793&lt;50,"40-49",
B2793&lt;60,"50-59",
TRUE,"60+")</f>
        <v>40-49</v>
      </c>
      <c r="Q2793" s="25" t="str" cm="1">
        <f t="array" ref="Q2793">_xlfn.IFS(
D2793&lt;25,"0–24K",
D2793&lt;50,"25–49K",
D2793&lt;75,"50–74K",
D2793&lt;100,"75–99K",
D2793&lt;150,"100–149K",
D2793&lt;200,"150–199K",
TRUE,"200K+"
)</f>
        <v>50–74K</v>
      </c>
      <c r="R2793" s="25" t="str" cm="1">
        <f t="array" ref="R2793">_xlfn.IFS(
J2793=0,"No Mortgage",
J2793&lt;=100,"Low",
J2793&lt;=300,"Medium",
TRUE,"High"
)</f>
        <v>No Mortgage</v>
      </c>
      <c r="S2793" s="25" t="str" cm="1">
        <f t="array" ref="S2793">_xlfn.IFS(
C2793&lt;10,"0-10",
C2793&lt;20,"11-20",
C2793&lt;30,"21-30",
TRUE,"30+ yrs"
)</f>
        <v>11-20</v>
      </c>
      <c r="T2793" s="26" t="str" cm="1">
        <f t="array" ref="T2793">_xlfn.IFS(
H2793&lt;1,"0-1",
H2793&lt;2,"1-2",
H2793&lt;3,"2-3",
H2793&lt;4,"3-4",
H2793&lt;5,"4-5",
TRUE,"5+"
)</f>
        <v>2-3</v>
      </c>
    </row>
    <row r="2794" spans="1:20" ht="15.6" x14ac:dyDescent="0.3">
      <c r="A2794" s="21">
        <v>2338</v>
      </c>
      <c r="B2794" s="22">
        <v>43</v>
      </c>
      <c r="C2794" s="22">
        <v>16</v>
      </c>
      <c r="D2794" s="22">
        <v>201</v>
      </c>
      <c r="E2794" s="23" t="str">
        <f t="shared" si="43"/>
        <v>100+</v>
      </c>
      <c r="F2794" s="24">
        <v>95054</v>
      </c>
      <c r="G2794" s="22">
        <v>1</v>
      </c>
      <c r="H2794" s="22">
        <v>10</v>
      </c>
      <c r="I2794" s="22" t="s">
        <v>37</v>
      </c>
      <c r="J2794" s="22">
        <v>0</v>
      </c>
      <c r="K2794" s="22" t="s">
        <v>35</v>
      </c>
      <c r="L2794" s="22" t="s">
        <v>34</v>
      </c>
      <c r="M2794" s="22" t="s">
        <v>34</v>
      </c>
      <c r="N2794" s="22" t="s">
        <v>34</v>
      </c>
      <c r="O2794" s="22" t="s">
        <v>35</v>
      </c>
      <c r="P2794" s="25" t="str" cm="1">
        <f t="array" ref="P2794">_xlfn.IFS(
B2794&lt;30,"20-29",
B2794&lt;40,"30-39",
B2794&lt;50,"40-49",
B2794&lt;60,"50-59",
TRUE,"60+")</f>
        <v>40-49</v>
      </c>
      <c r="Q2794" s="25" t="str" cm="1">
        <f t="array" ref="Q2794">_xlfn.IFS(
D2794&lt;25,"0–24K",
D2794&lt;50,"25–49K",
D2794&lt;75,"50–74K",
D2794&lt;100,"75–99K",
D2794&lt;150,"100–149K",
D2794&lt;200,"150–199K",
TRUE,"200K+"
)</f>
        <v>200K+</v>
      </c>
      <c r="R2794" s="25" t="str" cm="1">
        <f t="array" ref="R2794">_xlfn.IFS(
J2794=0,"No Mortgage",
J2794&lt;=100,"Low",
J2794&lt;=300,"Medium",
TRUE,"High"
)</f>
        <v>No Mortgage</v>
      </c>
      <c r="S2794" s="25" t="str" cm="1">
        <f t="array" ref="S2794">_xlfn.IFS(
C2794&lt;10,"0-10",
C2794&lt;20,"11-20",
C2794&lt;30,"21-30",
TRUE,"30+ yrs"
)</f>
        <v>11-20</v>
      </c>
      <c r="T2794" s="26" t="str" cm="1">
        <f t="array" ref="T2794">_xlfn.IFS(
H2794&lt;1,"0-1",
H2794&lt;2,"1-2",
H2794&lt;3,"2-3",
H2794&lt;4,"3-4",
H2794&lt;5,"4-5",
TRUE,"5+"
)</f>
        <v>5+</v>
      </c>
    </row>
    <row r="2795" spans="1:20" ht="15.6" x14ac:dyDescent="0.3">
      <c r="A2795" s="21">
        <v>2366</v>
      </c>
      <c r="B2795" s="22">
        <v>43</v>
      </c>
      <c r="C2795" s="22">
        <v>18</v>
      </c>
      <c r="D2795" s="22">
        <v>22</v>
      </c>
      <c r="E2795" s="23" t="str">
        <f t="shared" si="43"/>
        <v>0-50</v>
      </c>
      <c r="F2795" s="24">
        <v>91311</v>
      </c>
      <c r="G2795" s="22">
        <v>2</v>
      </c>
      <c r="H2795" s="22">
        <v>0.3</v>
      </c>
      <c r="I2795" s="22" t="s">
        <v>37</v>
      </c>
      <c r="J2795" s="22">
        <v>0</v>
      </c>
      <c r="K2795" s="22" t="s">
        <v>34</v>
      </c>
      <c r="L2795" s="22" t="s">
        <v>34</v>
      </c>
      <c r="M2795" s="22" t="s">
        <v>34</v>
      </c>
      <c r="N2795" s="22" t="s">
        <v>34</v>
      </c>
      <c r="O2795" s="22" t="s">
        <v>34</v>
      </c>
      <c r="P2795" s="25" t="str" cm="1">
        <f t="array" ref="P2795">_xlfn.IFS(
B2795&lt;30,"20-29",
B2795&lt;40,"30-39",
B2795&lt;50,"40-49",
B2795&lt;60,"50-59",
TRUE,"60+")</f>
        <v>40-49</v>
      </c>
      <c r="Q2795" s="25" t="str" cm="1">
        <f t="array" ref="Q2795">_xlfn.IFS(
D2795&lt;25,"0–24K",
D2795&lt;50,"25–49K",
D2795&lt;75,"50–74K",
D2795&lt;100,"75–99K",
D2795&lt;150,"100–149K",
D2795&lt;200,"150–199K",
TRUE,"200K+"
)</f>
        <v>0–24K</v>
      </c>
      <c r="R2795" s="25" t="str" cm="1">
        <f t="array" ref="R2795">_xlfn.IFS(
J2795=0,"No Mortgage",
J2795&lt;=100,"Low",
J2795&lt;=300,"Medium",
TRUE,"High"
)</f>
        <v>No Mortgage</v>
      </c>
      <c r="S2795" s="25" t="str" cm="1">
        <f t="array" ref="S2795">_xlfn.IFS(
C2795&lt;10,"0-10",
C2795&lt;20,"11-20",
C2795&lt;30,"21-30",
TRUE,"30+ yrs"
)</f>
        <v>11-20</v>
      </c>
      <c r="T2795" s="26" t="str" cm="1">
        <f t="array" ref="T2795">_xlfn.IFS(
H2795&lt;1,"0-1",
H2795&lt;2,"1-2",
H2795&lt;3,"2-3",
H2795&lt;4,"3-4",
H2795&lt;5,"4-5",
TRUE,"5+"
)</f>
        <v>0-1</v>
      </c>
    </row>
    <row r="2796" spans="1:20" ht="15.6" x14ac:dyDescent="0.3">
      <c r="A2796" s="21">
        <v>2386</v>
      </c>
      <c r="B2796" s="22">
        <v>43</v>
      </c>
      <c r="C2796" s="22">
        <v>17</v>
      </c>
      <c r="D2796" s="22">
        <v>125</v>
      </c>
      <c r="E2796" s="23" t="str">
        <f t="shared" si="43"/>
        <v>100+</v>
      </c>
      <c r="F2796" s="24">
        <v>94720</v>
      </c>
      <c r="G2796" s="22">
        <v>4</v>
      </c>
      <c r="H2796" s="22">
        <v>3.5</v>
      </c>
      <c r="I2796" s="22" t="s">
        <v>37</v>
      </c>
      <c r="J2796" s="22">
        <v>0</v>
      </c>
      <c r="K2796" s="22" t="s">
        <v>35</v>
      </c>
      <c r="L2796" s="22" t="s">
        <v>34</v>
      </c>
      <c r="M2796" s="22" t="s">
        <v>34</v>
      </c>
      <c r="N2796" s="22" t="s">
        <v>34</v>
      </c>
      <c r="O2796" s="22" t="s">
        <v>34</v>
      </c>
      <c r="P2796" s="25" t="str" cm="1">
        <f t="array" ref="P2796">_xlfn.IFS(
B2796&lt;30,"20-29",
B2796&lt;40,"30-39",
B2796&lt;50,"40-49",
B2796&lt;60,"50-59",
TRUE,"60+")</f>
        <v>40-49</v>
      </c>
      <c r="Q2796" s="25" t="str" cm="1">
        <f t="array" ref="Q2796">_xlfn.IFS(
D2796&lt;25,"0–24K",
D2796&lt;50,"25–49K",
D2796&lt;75,"50–74K",
D2796&lt;100,"75–99K",
D2796&lt;150,"100–149K",
D2796&lt;200,"150–199K",
TRUE,"200K+"
)</f>
        <v>100–149K</v>
      </c>
      <c r="R2796" s="25" t="str" cm="1">
        <f t="array" ref="R2796">_xlfn.IFS(
J2796=0,"No Mortgage",
J2796&lt;=100,"Low",
J2796&lt;=300,"Medium",
TRUE,"High"
)</f>
        <v>No Mortgage</v>
      </c>
      <c r="S2796" s="25" t="str" cm="1">
        <f t="array" ref="S2796">_xlfn.IFS(
C2796&lt;10,"0-10",
C2796&lt;20,"11-20",
C2796&lt;30,"21-30",
TRUE,"30+ yrs"
)</f>
        <v>11-20</v>
      </c>
      <c r="T2796" s="26" t="str" cm="1">
        <f t="array" ref="T2796">_xlfn.IFS(
H2796&lt;1,"0-1",
H2796&lt;2,"1-2",
H2796&lt;3,"2-3",
H2796&lt;4,"3-4",
H2796&lt;5,"4-5",
TRUE,"5+"
)</f>
        <v>3-4</v>
      </c>
    </row>
    <row r="2797" spans="1:20" ht="15.6" x14ac:dyDescent="0.3">
      <c r="A2797" s="21">
        <v>2422</v>
      </c>
      <c r="B2797" s="22">
        <v>43</v>
      </c>
      <c r="C2797" s="22">
        <v>19</v>
      </c>
      <c r="D2797" s="22">
        <v>40</v>
      </c>
      <c r="E2797" s="23" t="str">
        <f t="shared" si="43"/>
        <v>0-50</v>
      </c>
      <c r="F2797" s="24">
        <v>94949</v>
      </c>
      <c r="G2797" s="22">
        <v>3</v>
      </c>
      <c r="H2797" s="22">
        <v>0.6</v>
      </c>
      <c r="I2797" s="22" t="s">
        <v>37</v>
      </c>
      <c r="J2797" s="22">
        <v>0</v>
      </c>
      <c r="K2797" s="22" t="s">
        <v>34</v>
      </c>
      <c r="L2797" s="22" t="s">
        <v>34</v>
      </c>
      <c r="M2797" s="22" t="s">
        <v>34</v>
      </c>
      <c r="N2797" s="22" t="s">
        <v>35</v>
      </c>
      <c r="O2797" s="22" t="s">
        <v>34</v>
      </c>
      <c r="P2797" s="25" t="str" cm="1">
        <f t="array" ref="P2797">_xlfn.IFS(
B2797&lt;30,"20-29",
B2797&lt;40,"30-39",
B2797&lt;50,"40-49",
B2797&lt;60,"50-59",
TRUE,"60+")</f>
        <v>40-49</v>
      </c>
      <c r="Q2797" s="25" t="str" cm="1">
        <f t="array" ref="Q2797">_xlfn.IFS(
D2797&lt;25,"0–24K",
D2797&lt;50,"25–49K",
D2797&lt;75,"50–74K",
D2797&lt;100,"75–99K",
D2797&lt;150,"100–149K",
D2797&lt;200,"150–199K",
TRUE,"200K+"
)</f>
        <v>25–49K</v>
      </c>
      <c r="R2797" s="25" t="str" cm="1">
        <f t="array" ref="R2797">_xlfn.IFS(
J2797=0,"No Mortgage",
J2797&lt;=100,"Low",
J2797&lt;=300,"Medium",
TRUE,"High"
)</f>
        <v>No Mortgage</v>
      </c>
      <c r="S2797" s="25" t="str" cm="1">
        <f t="array" ref="S2797">_xlfn.IFS(
C2797&lt;10,"0-10",
C2797&lt;20,"11-20",
C2797&lt;30,"21-30",
TRUE,"30+ yrs"
)</f>
        <v>11-20</v>
      </c>
      <c r="T2797" s="26" t="str" cm="1">
        <f t="array" ref="T2797">_xlfn.IFS(
H2797&lt;1,"0-1",
H2797&lt;2,"1-2",
H2797&lt;3,"2-3",
H2797&lt;4,"3-4",
H2797&lt;5,"4-5",
TRUE,"5+"
)</f>
        <v>0-1</v>
      </c>
    </row>
    <row r="2798" spans="1:20" ht="15.6" x14ac:dyDescent="0.3">
      <c r="A2798" s="21">
        <v>2454</v>
      </c>
      <c r="B2798" s="22">
        <v>43</v>
      </c>
      <c r="C2798" s="22">
        <v>19</v>
      </c>
      <c r="D2798" s="22">
        <v>60</v>
      </c>
      <c r="E2798" s="23" t="str">
        <f t="shared" si="43"/>
        <v>51-100</v>
      </c>
      <c r="F2798" s="24">
        <v>94104</v>
      </c>
      <c r="G2798" s="22">
        <v>3</v>
      </c>
      <c r="H2798" s="22">
        <v>2.1</v>
      </c>
      <c r="I2798" s="22" t="s">
        <v>36</v>
      </c>
      <c r="J2798" s="22">
        <v>0</v>
      </c>
      <c r="K2798" s="22" t="s">
        <v>34</v>
      </c>
      <c r="L2798" s="22" t="s">
        <v>34</v>
      </c>
      <c r="M2798" s="22" t="s">
        <v>34</v>
      </c>
      <c r="N2798" s="22" t="s">
        <v>35</v>
      </c>
      <c r="O2798" s="22" t="s">
        <v>34</v>
      </c>
      <c r="P2798" s="25" t="str" cm="1">
        <f t="array" ref="P2798">_xlfn.IFS(
B2798&lt;30,"20-29",
B2798&lt;40,"30-39",
B2798&lt;50,"40-49",
B2798&lt;60,"50-59",
TRUE,"60+")</f>
        <v>40-49</v>
      </c>
      <c r="Q2798" s="25" t="str" cm="1">
        <f t="array" ref="Q2798">_xlfn.IFS(
D2798&lt;25,"0–24K",
D2798&lt;50,"25–49K",
D2798&lt;75,"50–74K",
D2798&lt;100,"75–99K",
D2798&lt;150,"100–149K",
D2798&lt;200,"150–199K",
TRUE,"200K+"
)</f>
        <v>50–74K</v>
      </c>
      <c r="R2798" s="25" t="str" cm="1">
        <f t="array" ref="R2798">_xlfn.IFS(
J2798=0,"No Mortgage",
J2798&lt;=100,"Low",
J2798&lt;=300,"Medium",
TRUE,"High"
)</f>
        <v>No Mortgage</v>
      </c>
      <c r="S2798" s="25" t="str" cm="1">
        <f t="array" ref="S2798">_xlfn.IFS(
C2798&lt;10,"0-10",
C2798&lt;20,"11-20",
C2798&lt;30,"21-30",
TRUE,"30+ yrs"
)</f>
        <v>11-20</v>
      </c>
      <c r="T2798" s="26" t="str" cm="1">
        <f t="array" ref="T2798">_xlfn.IFS(
H2798&lt;1,"0-1",
H2798&lt;2,"1-2",
H2798&lt;3,"2-3",
H2798&lt;4,"3-4",
H2798&lt;5,"4-5",
TRUE,"5+"
)</f>
        <v>2-3</v>
      </c>
    </row>
    <row r="2799" spans="1:20" ht="15.6" x14ac:dyDescent="0.3">
      <c r="A2799" s="21">
        <v>2470</v>
      </c>
      <c r="B2799" s="22">
        <v>43</v>
      </c>
      <c r="C2799" s="22">
        <v>18</v>
      </c>
      <c r="D2799" s="22">
        <v>89</v>
      </c>
      <c r="E2799" s="23" t="str">
        <f t="shared" si="43"/>
        <v>51-100</v>
      </c>
      <c r="F2799" s="24">
        <v>92780</v>
      </c>
      <c r="G2799" s="22">
        <v>1</v>
      </c>
      <c r="H2799" s="22">
        <v>0.1</v>
      </c>
      <c r="I2799" s="22" t="s">
        <v>37</v>
      </c>
      <c r="J2799" s="22">
        <v>307</v>
      </c>
      <c r="K2799" s="22" t="s">
        <v>34</v>
      </c>
      <c r="L2799" s="22" t="s">
        <v>34</v>
      </c>
      <c r="M2799" s="22" t="s">
        <v>34</v>
      </c>
      <c r="N2799" s="22" t="s">
        <v>34</v>
      </c>
      <c r="O2799" s="22" t="s">
        <v>35</v>
      </c>
      <c r="P2799" s="25" t="str" cm="1">
        <f t="array" ref="P2799">_xlfn.IFS(
B2799&lt;30,"20-29",
B2799&lt;40,"30-39",
B2799&lt;50,"40-49",
B2799&lt;60,"50-59",
TRUE,"60+")</f>
        <v>40-49</v>
      </c>
      <c r="Q2799" s="25" t="str" cm="1">
        <f t="array" ref="Q2799">_xlfn.IFS(
D2799&lt;25,"0–24K",
D2799&lt;50,"25–49K",
D2799&lt;75,"50–74K",
D2799&lt;100,"75–99K",
D2799&lt;150,"100–149K",
D2799&lt;200,"150–199K",
TRUE,"200K+"
)</f>
        <v>75–99K</v>
      </c>
      <c r="R2799" s="25" t="str" cm="1">
        <f t="array" ref="R2799">_xlfn.IFS(
J2799=0,"No Mortgage",
J2799&lt;=100,"Low",
J2799&lt;=300,"Medium",
TRUE,"High"
)</f>
        <v>High</v>
      </c>
      <c r="S2799" s="25" t="str" cm="1">
        <f t="array" ref="S2799">_xlfn.IFS(
C2799&lt;10,"0-10",
C2799&lt;20,"11-20",
C2799&lt;30,"21-30",
TRUE,"30+ yrs"
)</f>
        <v>11-20</v>
      </c>
      <c r="T2799" s="26" t="str" cm="1">
        <f t="array" ref="T2799">_xlfn.IFS(
H2799&lt;1,"0-1",
H2799&lt;2,"1-2",
H2799&lt;3,"2-3",
H2799&lt;4,"3-4",
H2799&lt;5,"4-5",
TRUE,"5+"
)</f>
        <v>0-1</v>
      </c>
    </row>
    <row r="2800" spans="1:20" ht="15.6" x14ac:dyDescent="0.3">
      <c r="A2800" s="21">
        <v>2559</v>
      </c>
      <c r="B2800" s="22">
        <v>43</v>
      </c>
      <c r="C2800" s="22">
        <v>19</v>
      </c>
      <c r="D2800" s="22">
        <v>172</v>
      </c>
      <c r="E2800" s="23" t="str">
        <f t="shared" si="43"/>
        <v>100+</v>
      </c>
      <c r="F2800" s="24">
        <v>95136</v>
      </c>
      <c r="G2800" s="22">
        <v>2</v>
      </c>
      <c r="H2800" s="22">
        <v>6.67</v>
      </c>
      <c r="I2800" s="22" t="s">
        <v>33</v>
      </c>
      <c r="J2800" s="22">
        <v>0</v>
      </c>
      <c r="K2800" s="22" t="s">
        <v>34</v>
      </c>
      <c r="L2800" s="22" t="s">
        <v>34</v>
      </c>
      <c r="M2800" s="22" t="s">
        <v>34</v>
      </c>
      <c r="N2800" s="22" t="s">
        <v>35</v>
      </c>
      <c r="O2800" s="22" t="s">
        <v>34</v>
      </c>
      <c r="P2800" s="25" t="str" cm="1">
        <f t="array" ref="P2800">_xlfn.IFS(
B2800&lt;30,"20-29",
B2800&lt;40,"30-39",
B2800&lt;50,"40-49",
B2800&lt;60,"50-59",
TRUE,"60+")</f>
        <v>40-49</v>
      </c>
      <c r="Q2800" s="25" t="str" cm="1">
        <f t="array" ref="Q2800">_xlfn.IFS(
D2800&lt;25,"0–24K",
D2800&lt;50,"25–49K",
D2800&lt;75,"50–74K",
D2800&lt;100,"75–99K",
D2800&lt;150,"100–149K",
D2800&lt;200,"150–199K",
TRUE,"200K+"
)</f>
        <v>150–199K</v>
      </c>
      <c r="R2800" s="25" t="str" cm="1">
        <f t="array" ref="R2800">_xlfn.IFS(
J2800=0,"No Mortgage",
J2800&lt;=100,"Low",
J2800&lt;=300,"Medium",
TRUE,"High"
)</f>
        <v>No Mortgage</v>
      </c>
      <c r="S2800" s="25" t="str" cm="1">
        <f t="array" ref="S2800">_xlfn.IFS(
C2800&lt;10,"0-10",
C2800&lt;20,"11-20",
C2800&lt;30,"21-30",
TRUE,"30+ yrs"
)</f>
        <v>11-20</v>
      </c>
      <c r="T2800" s="26" t="str" cm="1">
        <f t="array" ref="T2800">_xlfn.IFS(
H2800&lt;1,"0-1",
H2800&lt;2,"1-2",
H2800&lt;3,"2-3",
H2800&lt;4,"3-4",
H2800&lt;5,"4-5",
TRUE,"5+"
)</f>
        <v>5+</v>
      </c>
    </row>
    <row r="2801" spans="1:20" ht="15.6" x14ac:dyDescent="0.3">
      <c r="A2801" s="21">
        <v>2565</v>
      </c>
      <c r="B2801" s="22">
        <v>43</v>
      </c>
      <c r="C2801" s="22">
        <v>16</v>
      </c>
      <c r="D2801" s="22">
        <v>25</v>
      </c>
      <c r="E2801" s="23" t="str">
        <f t="shared" si="43"/>
        <v>0-50</v>
      </c>
      <c r="F2801" s="24">
        <v>94126</v>
      </c>
      <c r="G2801" s="22">
        <v>3</v>
      </c>
      <c r="H2801" s="22">
        <v>1</v>
      </c>
      <c r="I2801" s="22" t="s">
        <v>37</v>
      </c>
      <c r="J2801" s="22">
        <v>0</v>
      </c>
      <c r="K2801" s="22" t="s">
        <v>34</v>
      </c>
      <c r="L2801" s="22" t="s">
        <v>34</v>
      </c>
      <c r="M2801" s="22" t="s">
        <v>34</v>
      </c>
      <c r="N2801" s="22" t="s">
        <v>35</v>
      </c>
      <c r="O2801" s="22" t="s">
        <v>34</v>
      </c>
      <c r="P2801" s="25" t="str" cm="1">
        <f t="array" ref="P2801">_xlfn.IFS(
B2801&lt;30,"20-29",
B2801&lt;40,"30-39",
B2801&lt;50,"40-49",
B2801&lt;60,"50-59",
TRUE,"60+")</f>
        <v>40-49</v>
      </c>
      <c r="Q2801" s="25" t="str" cm="1">
        <f t="array" ref="Q2801">_xlfn.IFS(
D2801&lt;25,"0–24K",
D2801&lt;50,"25–49K",
D2801&lt;75,"50–74K",
D2801&lt;100,"75–99K",
D2801&lt;150,"100–149K",
D2801&lt;200,"150–199K",
TRUE,"200K+"
)</f>
        <v>25–49K</v>
      </c>
      <c r="R2801" s="25" t="str" cm="1">
        <f t="array" ref="R2801">_xlfn.IFS(
J2801=0,"No Mortgage",
J2801&lt;=100,"Low",
J2801&lt;=300,"Medium",
TRUE,"High"
)</f>
        <v>No Mortgage</v>
      </c>
      <c r="S2801" s="25" t="str" cm="1">
        <f t="array" ref="S2801">_xlfn.IFS(
C2801&lt;10,"0-10",
C2801&lt;20,"11-20",
C2801&lt;30,"21-30",
TRUE,"30+ yrs"
)</f>
        <v>11-20</v>
      </c>
      <c r="T2801" s="26" t="str" cm="1">
        <f t="array" ref="T2801">_xlfn.IFS(
H2801&lt;1,"0-1",
H2801&lt;2,"1-2",
H2801&lt;3,"2-3",
H2801&lt;4,"3-4",
H2801&lt;5,"4-5",
TRUE,"5+"
)</f>
        <v>1-2</v>
      </c>
    </row>
    <row r="2802" spans="1:20" ht="15.6" x14ac:dyDescent="0.3">
      <c r="A2802" s="21">
        <v>2652</v>
      </c>
      <c r="B2802" s="22">
        <v>43</v>
      </c>
      <c r="C2802" s="22">
        <v>17</v>
      </c>
      <c r="D2802" s="22">
        <v>51</v>
      </c>
      <c r="E2802" s="23" t="str">
        <f t="shared" si="43"/>
        <v>51-100</v>
      </c>
      <c r="F2802" s="24">
        <v>94025</v>
      </c>
      <c r="G2802" s="22">
        <v>1</v>
      </c>
      <c r="H2802" s="22">
        <v>0.7</v>
      </c>
      <c r="I2802" s="22" t="s">
        <v>36</v>
      </c>
      <c r="J2802" s="22">
        <v>0</v>
      </c>
      <c r="K2802" s="22" t="s">
        <v>34</v>
      </c>
      <c r="L2802" s="22" t="s">
        <v>34</v>
      </c>
      <c r="M2802" s="22" t="s">
        <v>34</v>
      </c>
      <c r="N2802" s="22" t="s">
        <v>34</v>
      </c>
      <c r="O2802" s="22" t="s">
        <v>34</v>
      </c>
      <c r="P2802" s="25" t="str" cm="1">
        <f t="array" ref="P2802">_xlfn.IFS(
B2802&lt;30,"20-29",
B2802&lt;40,"30-39",
B2802&lt;50,"40-49",
B2802&lt;60,"50-59",
TRUE,"60+")</f>
        <v>40-49</v>
      </c>
      <c r="Q2802" s="25" t="str" cm="1">
        <f t="array" ref="Q2802">_xlfn.IFS(
D2802&lt;25,"0–24K",
D2802&lt;50,"25–49K",
D2802&lt;75,"50–74K",
D2802&lt;100,"75–99K",
D2802&lt;150,"100–149K",
D2802&lt;200,"150–199K",
TRUE,"200K+"
)</f>
        <v>50–74K</v>
      </c>
      <c r="R2802" s="25" t="str" cm="1">
        <f t="array" ref="R2802">_xlfn.IFS(
J2802=0,"No Mortgage",
J2802&lt;=100,"Low",
J2802&lt;=300,"Medium",
TRUE,"High"
)</f>
        <v>No Mortgage</v>
      </c>
      <c r="S2802" s="25" t="str" cm="1">
        <f t="array" ref="S2802">_xlfn.IFS(
C2802&lt;10,"0-10",
C2802&lt;20,"11-20",
C2802&lt;30,"21-30",
TRUE,"30+ yrs"
)</f>
        <v>11-20</v>
      </c>
      <c r="T2802" s="26" t="str" cm="1">
        <f t="array" ref="T2802">_xlfn.IFS(
H2802&lt;1,"0-1",
H2802&lt;2,"1-2",
H2802&lt;3,"2-3",
H2802&lt;4,"3-4",
H2802&lt;5,"4-5",
TRUE,"5+"
)</f>
        <v>0-1</v>
      </c>
    </row>
    <row r="2803" spans="1:20" ht="15.6" x14ac:dyDescent="0.3">
      <c r="A2803" s="21">
        <v>2670</v>
      </c>
      <c r="B2803" s="22">
        <v>43</v>
      </c>
      <c r="C2803" s="22">
        <v>18</v>
      </c>
      <c r="D2803" s="22">
        <v>10</v>
      </c>
      <c r="E2803" s="23" t="str">
        <f t="shared" si="43"/>
        <v>0-50</v>
      </c>
      <c r="F2803" s="24">
        <v>91902</v>
      </c>
      <c r="G2803" s="22">
        <v>2</v>
      </c>
      <c r="H2803" s="22">
        <v>0.1</v>
      </c>
      <c r="I2803" s="22" t="s">
        <v>37</v>
      </c>
      <c r="J2803" s="22">
        <v>0</v>
      </c>
      <c r="K2803" s="22" t="s">
        <v>34</v>
      </c>
      <c r="L2803" s="22" t="s">
        <v>35</v>
      </c>
      <c r="M2803" s="22" t="s">
        <v>34</v>
      </c>
      <c r="N2803" s="22" t="s">
        <v>34</v>
      </c>
      <c r="O2803" s="22" t="s">
        <v>35</v>
      </c>
      <c r="P2803" s="25" t="str" cm="1">
        <f t="array" ref="P2803">_xlfn.IFS(
B2803&lt;30,"20-29",
B2803&lt;40,"30-39",
B2803&lt;50,"40-49",
B2803&lt;60,"50-59",
TRUE,"60+")</f>
        <v>40-49</v>
      </c>
      <c r="Q2803" s="25" t="str" cm="1">
        <f t="array" ref="Q2803">_xlfn.IFS(
D2803&lt;25,"0–24K",
D2803&lt;50,"25–49K",
D2803&lt;75,"50–74K",
D2803&lt;100,"75–99K",
D2803&lt;150,"100–149K",
D2803&lt;200,"150–199K",
TRUE,"200K+"
)</f>
        <v>0–24K</v>
      </c>
      <c r="R2803" s="25" t="str" cm="1">
        <f t="array" ref="R2803">_xlfn.IFS(
J2803=0,"No Mortgage",
J2803&lt;=100,"Low",
J2803&lt;=300,"Medium",
TRUE,"High"
)</f>
        <v>No Mortgage</v>
      </c>
      <c r="S2803" s="25" t="str" cm="1">
        <f t="array" ref="S2803">_xlfn.IFS(
C2803&lt;10,"0-10",
C2803&lt;20,"11-20",
C2803&lt;30,"21-30",
TRUE,"30+ yrs"
)</f>
        <v>11-20</v>
      </c>
      <c r="T2803" s="26" t="str" cm="1">
        <f t="array" ref="T2803">_xlfn.IFS(
H2803&lt;1,"0-1",
H2803&lt;2,"1-2",
H2803&lt;3,"2-3",
H2803&lt;4,"3-4",
H2803&lt;5,"4-5",
TRUE,"5+"
)</f>
        <v>0-1</v>
      </c>
    </row>
    <row r="2804" spans="1:20" ht="15.6" x14ac:dyDescent="0.3">
      <c r="A2804" s="21">
        <v>2707</v>
      </c>
      <c r="B2804" s="22">
        <v>43</v>
      </c>
      <c r="C2804" s="22">
        <v>17</v>
      </c>
      <c r="D2804" s="22">
        <v>158</v>
      </c>
      <c r="E2804" s="23" t="str">
        <f t="shared" si="43"/>
        <v>100+</v>
      </c>
      <c r="F2804" s="24">
        <v>90740</v>
      </c>
      <c r="G2804" s="22">
        <v>1</v>
      </c>
      <c r="H2804" s="22">
        <v>2.4</v>
      </c>
      <c r="I2804" s="22" t="s">
        <v>33</v>
      </c>
      <c r="J2804" s="22">
        <v>0</v>
      </c>
      <c r="K2804" s="22" t="s">
        <v>34</v>
      </c>
      <c r="L2804" s="22" t="s">
        <v>34</v>
      </c>
      <c r="M2804" s="22" t="s">
        <v>34</v>
      </c>
      <c r="N2804" s="22" t="s">
        <v>35</v>
      </c>
      <c r="O2804" s="22" t="s">
        <v>34</v>
      </c>
      <c r="P2804" s="25" t="str" cm="1">
        <f t="array" ref="P2804">_xlfn.IFS(
B2804&lt;30,"20-29",
B2804&lt;40,"30-39",
B2804&lt;50,"40-49",
B2804&lt;60,"50-59",
TRUE,"60+")</f>
        <v>40-49</v>
      </c>
      <c r="Q2804" s="25" t="str" cm="1">
        <f t="array" ref="Q2804">_xlfn.IFS(
D2804&lt;25,"0–24K",
D2804&lt;50,"25–49K",
D2804&lt;75,"50–74K",
D2804&lt;100,"75–99K",
D2804&lt;150,"100–149K",
D2804&lt;200,"150–199K",
TRUE,"200K+"
)</f>
        <v>150–199K</v>
      </c>
      <c r="R2804" s="25" t="str" cm="1">
        <f t="array" ref="R2804">_xlfn.IFS(
J2804=0,"No Mortgage",
J2804&lt;=100,"Low",
J2804&lt;=300,"Medium",
TRUE,"High"
)</f>
        <v>No Mortgage</v>
      </c>
      <c r="S2804" s="25" t="str" cm="1">
        <f t="array" ref="S2804">_xlfn.IFS(
C2804&lt;10,"0-10",
C2804&lt;20,"11-20",
C2804&lt;30,"21-30",
TRUE,"30+ yrs"
)</f>
        <v>11-20</v>
      </c>
      <c r="T2804" s="26" t="str" cm="1">
        <f t="array" ref="T2804">_xlfn.IFS(
H2804&lt;1,"0-1",
H2804&lt;2,"1-2",
H2804&lt;3,"2-3",
H2804&lt;4,"3-4",
H2804&lt;5,"4-5",
TRUE,"5+"
)</f>
        <v>2-3</v>
      </c>
    </row>
    <row r="2805" spans="1:20" ht="15.6" x14ac:dyDescent="0.3">
      <c r="A2805" s="21">
        <v>2740</v>
      </c>
      <c r="B2805" s="22">
        <v>43</v>
      </c>
      <c r="C2805" s="22">
        <v>18</v>
      </c>
      <c r="D2805" s="22">
        <v>42</v>
      </c>
      <c r="E2805" s="23" t="str">
        <f t="shared" si="43"/>
        <v>0-50</v>
      </c>
      <c r="F2805" s="24">
        <v>91330</v>
      </c>
      <c r="G2805" s="22">
        <v>1</v>
      </c>
      <c r="H2805" s="22">
        <v>0.3</v>
      </c>
      <c r="I2805" s="22" t="s">
        <v>36</v>
      </c>
      <c r="J2805" s="22">
        <v>0</v>
      </c>
      <c r="K2805" s="22" t="s">
        <v>34</v>
      </c>
      <c r="L2805" s="22" t="s">
        <v>34</v>
      </c>
      <c r="M2805" s="22" t="s">
        <v>34</v>
      </c>
      <c r="N2805" s="22" t="s">
        <v>35</v>
      </c>
      <c r="O2805" s="22" t="s">
        <v>34</v>
      </c>
      <c r="P2805" s="25" t="str" cm="1">
        <f t="array" ref="P2805">_xlfn.IFS(
B2805&lt;30,"20-29",
B2805&lt;40,"30-39",
B2805&lt;50,"40-49",
B2805&lt;60,"50-59",
TRUE,"60+")</f>
        <v>40-49</v>
      </c>
      <c r="Q2805" s="25" t="str" cm="1">
        <f t="array" ref="Q2805">_xlfn.IFS(
D2805&lt;25,"0–24K",
D2805&lt;50,"25–49K",
D2805&lt;75,"50–74K",
D2805&lt;100,"75–99K",
D2805&lt;150,"100–149K",
D2805&lt;200,"150–199K",
TRUE,"200K+"
)</f>
        <v>25–49K</v>
      </c>
      <c r="R2805" s="25" t="str" cm="1">
        <f t="array" ref="R2805">_xlfn.IFS(
J2805=0,"No Mortgage",
J2805&lt;=100,"Low",
J2805&lt;=300,"Medium",
TRUE,"High"
)</f>
        <v>No Mortgage</v>
      </c>
      <c r="S2805" s="25" t="str" cm="1">
        <f t="array" ref="S2805">_xlfn.IFS(
C2805&lt;10,"0-10",
C2805&lt;20,"11-20",
C2805&lt;30,"21-30",
TRUE,"30+ yrs"
)</f>
        <v>11-20</v>
      </c>
      <c r="T2805" s="26" t="str" cm="1">
        <f t="array" ref="T2805">_xlfn.IFS(
H2805&lt;1,"0-1",
H2805&lt;2,"1-2",
H2805&lt;3,"2-3",
H2805&lt;4,"3-4",
H2805&lt;5,"4-5",
TRUE,"5+"
)</f>
        <v>0-1</v>
      </c>
    </row>
    <row r="2806" spans="1:20" ht="15.6" x14ac:dyDescent="0.3">
      <c r="A2806" s="21">
        <v>2804</v>
      </c>
      <c r="B2806" s="22">
        <v>43</v>
      </c>
      <c r="C2806" s="22">
        <v>18</v>
      </c>
      <c r="D2806" s="22">
        <v>41</v>
      </c>
      <c r="E2806" s="23" t="str">
        <f t="shared" si="43"/>
        <v>0-50</v>
      </c>
      <c r="F2806" s="24">
        <v>92831</v>
      </c>
      <c r="G2806" s="22">
        <v>1</v>
      </c>
      <c r="H2806" s="22">
        <v>0.3</v>
      </c>
      <c r="I2806" s="22" t="s">
        <v>36</v>
      </c>
      <c r="J2806" s="22">
        <v>0</v>
      </c>
      <c r="K2806" s="22" t="s">
        <v>34</v>
      </c>
      <c r="L2806" s="22" t="s">
        <v>34</v>
      </c>
      <c r="M2806" s="22" t="s">
        <v>34</v>
      </c>
      <c r="N2806" s="22" t="s">
        <v>35</v>
      </c>
      <c r="O2806" s="22" t="s">
        <v>34</v>
      </c>
      <c r="P2806" s="25" t="str" cm="1">
        <f t="array" ref="P2806">_xlfn.IFS(
B2806&lt;30,"20-29",
B2806&lt;40,"30-39",
B2806&lt;50,"40-49",
B2806&lt;60,"50-59",
TRUE,"60+")</f>
        <v>40-49</v>
      </c>
      <c r="Q2806" s="25" t="str" cm="1">
        <f t="array" ref="Q2806">_xlfn.IFS(
D2806&lt;25,"0–24K",
D2806&lt;50,"25–49K",
D2806&lt;75,"50–74K",
D2806&lt;100,"75–99K",
D2806&lt;150,"100–149K",
D2806&lt;200,"150–199K",
TRUE,"200K+"
)</f>
        <v>25–49K</v>
      </c>
      <c r="R2806" s="25" t="str" cm="1">
        <f t="array" ref="R2806">_xlfn.IFS(
J2806=0,"No Mortgage",
J2806&lt;=100,"Low",
J2806&lt;=300,"Medium",
TRUE,"High"
)</f>
        <v>No Mortgage</v>
      </c>
      <c r="S2806" s="25" t="str" cm="1">
        <f t="array" ref="S2806">_xlfn.IFS(
C2806&lt;10,"0-10",
C2806&lt;20,"11-20",
C2806&lt;30,"21-30",
TRUE,"30+ yrs"
)</f>
        <v>11-20</v>
      </c>
      <c r="T2806" s="26" t="str" cm="1">
        <f t="array" ref="T2806">_xlfn.IFS(
H2806&lt;1,"0-1",
H2806&lt;2,"1-2",
H2806&lt;3,"2-3",
H2806&lt;4,"3-4",
H2806&lt;5,"4-5",
TRUE,"5+"
)</f>
        <v>0-1</v>
      </c>
    </row>
    <row r="2807" spans="1:20" ht="15.6" x14ac:dyDescent="0.3">
      <c r="A2807" s="21">
        <v>2871</v>
      </c>
      <c r="B2807" s="22">
        <v>43</v>
      </c>
      <c r="C2807" s="22">
        <v>17</v>
      </c>
      <c r="D2807" s="22">
        <v>91</v>
      </c>
      <c r="E2807" s="23" t="str">
        <f t="shared" si="43"/>
        <v>51-100</v>
      </c>
      <c r="F2807" s="24">
        <v>95134</v>
      </c>
      <c r="G2807" s="22">
        <v>1</v>
      </c>
      <c r="H2807" s="22">
        <v>5.2</v>
      </c>
      <c r="I2807" s="22" t="s">
        <v>33</v>
      </c>
      <c r="J2807" s="22">
        <v>0</v>
      </c>
      <c r="K2807" s="22" t="s">
        <v>34</v>
      </c>
      <c r="L2807" s="22" t="s">
        <v>35</v>
      </c>
      <c r="M2807" s="22" t="s">
        <v>34</v>
      </c>
      <c r="N2807" s="22" t="s">
        <v>34</v>
      </c>
      <c r="O2807" s="22" t="s">
        <v>34</v>
      </c>
      <c r="P2807" s="25" t="str" cm="1">
        <f t="array" ref="P2807">_xlfn.IFS(
B2807&lt;30,"20-29",
B2807&lt;40,"30-39",
B2807&lt;50,"40-49",
B2807&lt;60,"50-59",
TRUE,"60+")</f>
        <v>40-49</v>
      </c>
      <c r="Q2807" s="25" t="str" cm="1">
        <f t="array" ref="Q2807">_xlfn.IFS(
D2807&lt;25,"0–24K",
D2807&lt;50,"25–49K",
D2807&lt;75,"50–74K",
D2807&lt;100,"75–99K",
D2807&lt;150,"100–149K",
D2807&lt;200,"150–199K",
TRUE,"200K+"
)</f>
        <v>75–99K</v>
      </c>
      <c r="R2807" s="25" t="str" cm="1">
        <f t="array" ref="R2807">_xlfn.IFS(
J2807=0,"No Mortgage",
J2807&lt;=100,"Low",
J2807&lt;=300,"Medium",
TRUE,"High"
)</f>
        <v>No Mortgage</v>
      </c>
      <c r="S2807" s="25" t="str" cm="1">
        <f t="array" ref="S2807">_xlfn.IFS(
C2807&lt;10,"0-10",
C2807&lt;20,"11-20",
C2807&lt;30,"21-30",
TRUE,"30+ yrs"
)</f>
        <v>11-20</v>
      </c>
      <c r="T2807" s="26" t="str" cm="1">
        <f t="array" ref="T2807">_xlfn.IFS(
H2807&lt;1,"0-1",
H2807&lt;2,"1-2",
H2807&lt;3,"2-3",
H2807&lt;4,"3-4",
H2807&lt;5,"4-5",
TRUE,"5+"
)</f>
        <v>5+</v>
      </c>
    </row>
    <row r="2808" spans="1:20" ht="15.6" x14ac:dyDescent="0.3">
      <c r="A2808" s="21">
        <v>2928</v>
      </c>
      <c r="B2808" s="22">
        <v>43</v>
      </c>
      <c r="C2808" s="22">
        <v>17</v>
      </c>
      <c r="D2808" s="22">
        <v>124</v>
      </c>
      <c r="E2808" s="23" t="str">
        <f t="shared" si="43"/>
        <v>100+</v>
      </c>
      <c r="F2808" s="24">
        <v>94117</v>
      </c>
      <c r="G2808" s="22">
        <v>1</v>
      </c>
      <c r="H2808" s="22">
        <v>5.2</v>
      </c>
      <c r="I2808" s="22" t="s">
        <v>33</v>
      </c>
      <c r="J2808" s="22">
        <v>0</v>
      </c>
      <c r="K2808" s="22" t="s">
        <v>34</v>
      </c>
      <c r="L2808" s="22" t="s">
        <v>34</v>
      </c>
      <c r="M2808" s="22" t="s">
        <v>34</v>
      </c>
      <c r="N2808" s="22" t="s">
        <v>34</v>
      </c>
      <c r="O2808" s="22" t="s">
        <v>34</v>
      </c>
      <c r="P2808" s="25" t="str" cm="1">
        <f t="array" ref="P2808">_xlfn.IFS(
B2808&lt;30,"20-29",
B2808&lt;40,"30-39",
B2808&lt;50,"40-49",
B2808&lt;60,"50-59",
TRUE,"60+")</f>
        <v>40-49</v>
      </c>
      <c r="Q2808" s="25" t="str" cm="1">
        <f t="array" ref="Q2808">_xlfn.IFS(
D2808&lt;25,"0–24K",
D2808&lt;50,"25–49K",
D2808&lt;75,"50–74K",
D2808&lt;100,"75–99K",
D2808&lt;150,"100–149K",
D2808&lt;200,"150–199K",
TRUE,"200K+"
)</f>
        <v>100–149K</v>
      </c>
      <c r="R2808" s="25" t="str" cm="1">
        <f t="array" ref="R2808">_xlfn.IFS(
J2808=0,"No Mortgage",
J2808&lt;=100,"Low",
J2808&lt;=300,"Medium",
TRUE,"High"
)</f>
        <v>No Mortgage</v>
      </c>
      <c r="S2808" s="25" t="str" cm="1">
        <f t="array" ref="S2808">_xlfn.IFS(
C2808&lt;10,"0-10",
C2808&lt;20,"11-20",
C2808&lt;30,"21-30",
TRUE,"30+ yrs"
)</f>
        <v>11-20</v>
      </c>
      <c r="T2808" s="26" t="str" cm="1">
        <f t="array" ref="T2808">_xlfn.IFS(
H2808&lt;1,"0-1",
H2808&lt;2,"1-2",
H2808&lt;3,"2-3",
H2808&lt;4,"3-4",
H2808&lt;5,"4-5",
TRUE,"5+"
)</f>
        <v>5+</v>
      </c>
    </row>
    <row r="2809" spans="1:20" ht="15.6" x14ac:dyDescent="0.3">
      <c r="A2809" s="21">
        <v>2970</v>
      </c>
      <c r="B2809" s="22">
        <v>43</v>
      </c>
      <c r="C2809" s="22">
        <v>18</v>
      </c>
      <c r="D2809" s="22">
        <v>60</v>
      </c>
      <c r="E2809" s="23" t="str">
        <f t="shared" si="43"/>
        <v>51-100</v>
      </c>
      <c r="F2809" s="24">
        <v>95039</v>
      </c>
      <c r="G2809" s="22">
        <v>2</v>
      </c>
      <c r="H2809" s="22">
        <v>2.2000000000000002</v>
      </c>
      <c r="I2809" s="22" t="s">
        <v>36</v>
      </c>
      <c r="J2809" s="22">
        <v>115</v>
      </c>
      <c r="K2809" s="22" t="s">
        <v>34</v>
      </c>
      <c r="L2809" s="22" t="s">
        <v>34</v>
      </c>
      <c r="M2809" s="22" t="s">
        <v>34</v>
      </c>
      <c r="N2809" s="22" t="s">
        <v>34</v>
      </c>
      <c r="O2809" s="22" t="s">
        <v>34</v>
      </c>
      <c r="P2809" s="25" t="str" cm="1">
        <f t="array" ref="P2809">_xlfn.IFS(
B2809&lt;30,"20-29",
B2809&lt;40,"30-39",
B2809&lt;50,"40-49",
B2809&lt;60,"50-59",
TRUE,"60+")</f>
        <v>40-49</v>
      </c>
      <c r="Q2809" s="25" t="str" cm="1">
        <f t="array" ref="Q2809">_xlfn.IFS(
D2809&lt;25,"0–24K",
D2809&lt;50,"25–49K",
D2809&lt;75,"50–74K",
D2809&lt;100,"75–99K",
D2809&lt;150,"100–149K",
D2809&lt;200,"150–199K",
TRUE,"200K+"
)</f>
        <v>50–74K</v>
      </c>
      <c r="R2809" s="25" t="str" cm="1">
        <f t="array" ref="R2809">_xlfn.IFS(
J2809=0,"No Mortgage",
J2809&lt;=100,"Low",
J2809&lt;=300,"Medium",
TRUE,"High"
)</f>
        <v>Medium</v>
      </c>
      <c r="S2809" s="25" t="str" cm="1">
        <f t="array" ref="S2809">_xlfn.IFS(
C2809&lt;10,"0-10",
C2809&lt;20,"11-20",
C2809&lt;30,"21-30",
TRUE,"30+ yrs"
)</f>
        <v>11-20</v>
      </c>
      <c r="T2809" s="26" t="str" cm="1">
        <f t="array" ref="T2809">_xlfn.IFS(
H2809&lt;1,"0-1",
H2809&lt;2,"1-2",
H2809&lt;3,"2-3",
H2809&lt;4,"3-4",
H2809&lt;5,"4-5",
TRUE,"5+"
)</f>
        <v>2-3</v>
      </c>
    </row>
    <row r="2810" spans="1:20" ht="15.6" x14ac:dyDescent="0.3">
      <c r="A2810" s="21">
        <v>3034</v>
      </c>
      <c r="B2810" s="22">
        <v>43</v>
      </c>
      <c r="C2810" s="22">
        <v>19</v>
      </c>
      <c r="D2810" s="22">
        <v>130</v>
      </c>
      <c r="E2810" s="23" t="str">
        <f t="shared" si="43"/>
        <v>100+</v>
      </c>
      <c r="F2810" s="24">
        <v>90630</v>
      </c>
      <c r="G2810" s="22">
        <v>2</v>
      </c>
      <c r="H2810" s="22">
        <v>4.7</v>
      </c>
      <c r="I2810" s="22" t="s">
        <v>36</v>
      </c>
      <c r="J2810" s="22">
        <v>221</v>
      </c>
      <c r="K2810" s="22" t="s">
        <v>35</v>
      </c>
      <c r="L2810" s="22" t="s">
        <v>34</v>
      </c>
      <c r="M2810" s="22" t="s">
        <v>34</v>
      </c>
      <c r="N2810" s="22" t="s">
        <v>34</v>
      </c>
      <c r="O2810" s="22" t="s">
        <v>35</v>
      </c>
      <c r="P2810" s="25" t="str" cm="1">
        <f t="array" ref="P2810">_xlfn.IFS(
B2810&lt;30,"20-29",
B2810&lt;40,"30-39",
B2810&lt;50,"40-49",
B2810&lt;60,"50-59",
TRUE,"60+")</f>
        <v>40-49</v>
      </c>
      <c r="Q2810" s="25" t="str" cm="1">
        <f t="array" ref="Q2810">_xlfn.IFS(
D2810&lt;25,"0–24K",
D2810&lt;50,"25–49K",
D2810&lt;75,"50–74K",
D2810&lt;100,"75–99K",
D2810&lt;150,"100–149K",
D2810&lt;200,"150–199K",
TRUE,"200K+"
)</f>
        <v>100–149K</v>
      </c>
      <c r="R2810" s="25" t="str" cm="1">
        <f t="array" ref="R2810">_xlfn.IFS(
J2810=0,"No Mortgage",
J2810&lt;=100,"Low",
J2810&lt;=300,"Medium",
TRUE,"High"
)</f>
        <v>Medium</v>
      </c>
      <c r="S2810" s="25" t="str" cm="1">
        <f t="array" ref="S2810">_xlfn.IFS(
C2810&lt;10,"0-10",
C2810&lt;20,"11-20",
C2810&lt;30,"21-30",
TRUE,"30+ yrs"
)</f>
        <v>11-20</v>
      </c>
      <c r="T2810" s="26" t="str" cm="1">
        <f t="array" ref="T2810">_xlfn.IFS(
H2810&lt;1,"0-1",
H2810&lt;2,"1-2",
H2810&lt;3,"2-3",
H2810&lt;4,"3-4",
H2810&lt;5,"4-5",
TRUE,"5+"
)</f>
        <v>4-5</v>
      </c>
    </row>
    <row r="2811" spans="1:20" ht="15.6" x14ac:dyDescent="0.3">
      <c r="A2811" s="21">
        <v>3093</v>
      </c>
      <c r="B2811" s="22">
        <v>43</v>
      </c>
      <c r="C2811" s="22">
        <v>18</v>
      </c>
      <c r="D2811" s="22">
        <v>113</v>
      </c>
      <c r="E2811" s="23" t="str">
        <f t="shared" si="43"/>
        <v>100+</v>
      </c>
      <c r="F2811" s="24">
        <v>90036</v>
      </c>
      <c r="G2811" s="22">
        <v>2</v>
      </c>
      <c r="H2811" s="22">
        <v>0.4</v>
      </c>
      <c r="I2811" s="22" t="s">
        <v>33</v>
      </c>
      <c r="J2811" s="22">
        <v>325</v>
      </c>
      <c r="K2811" s="22" t="s">
        <v>34</v>
      </c>
      <c r="L2811" s="22" t="s">
        <v>35</v>
      </c>
      <c r="M2811" s="22" t="s">
        <v>34</v>
      </c>
      <c r="N2811" s="22" t="s">
        <v>34</v>
      </c>
      <c r="O2811" s="22" t="s">
        <v>34</v>
      </c>
      <c r="P2811" s="25" t="str" cm="1">
        <f t="array" ref="P2811">_xlfn.IFS(
B2811&lt;30,"20-29",
B2811&lt;40,"30-39",
B2811&lt;50,"40-49",
B2811&lt;60,"50-59",
TRUE,"60+")</f>
        <v>40-49</v>
      </c>
      <c r="Q2811" s="25" t="str" cm="1">
        <f t="array" ref="Q2811">_xlfn.IFS(
D2811&lt;25,"0–24K",
D2811&lt;50,"25–49K",
D2811&lt;75,"50–74K",
D2811&lt;100,"75–99K",
D2811&lt;150,"100–149K",
D2811&lt;200,"150–199K",
TRUE,"200K+"
)</f>
        <v>100–149K</v>
      </c>
      <c r="R2811" s="25" t="str" cm="1">
        <f t="array" ref="R2811">_xlfn.IFS(
J2811=0,"No Mortgage",
J2811&lt;=100,"Low",
J2811&lt;=300,"Medium",
TRUE,"High"
)</f>
        <v>High</v>
      </c>
      <c r="S2811" s="25" t="str" cm="1">
        <f t="array" ref="S2811">_xlfn.IFS(
C2811&lt;10,"0-10",
C2811&lt;20,"11-20",
C2811&lt;30,"21-30",
TRUE,"30+ yrs"
)</f>
        <v>11-20</v>
      </c>
      <c r="T2811" s="26" t="str" cm="1">
        <f t="array" ref="T2811">_xlfn.IFS(
H2811&lt;1,"0-1",
H2811&lt;2,"1-2",
H2811&lt;3,"2-3",
H2811&lt;4,"3-4",
H2811&lt;5,"4-5",
TRUE,"5+"
)</f>
        <v>0-1</v>
      </c>
    </row>
    <row r="2812" spans="1:20" ht="15.6" x14ac:dyDescent="0.3">
      <c r="A2812" s="21">
        <v>3097</v>
      </c>
      <c r="B2812" s="22">
        <v>43</v>
      </c>
      <c r="C2812" s="22">
        <v>18</v>
      </c>
      <c r="D2812" s="22">
        <v>179</v>
      </c>
      <c r="E2812" s="23" t="str">
        <f t="shared" si="43"/>
        <v>100+</v>
      </c>
      <c r="F2812" s="24">
        <v>94108</v>
      </c>
      <c r="G2812" s="22">
        <v>3</v>
      </c>
      <c r="H2812" s="22">
        <v>1.2</v>
      </c>
      <c r="I2812" s="22" t="s">
        <v>33</v>
      </c>
      <c r="J2812" s="22">
        <v>0</v>
      </c>
      <c r="K2812" s="22" t="s">
        <v>35</v>
      </c>
      <c r="L2812" s="22" t="s">
        <v>35</v>
      </c>
      <c r="M2812" s="22" t="s">
        <v>35</v>
      </c>
      <c r="N2812" s="22" t="s">
        <v>35</v>
      </c>
      <c r="O2812" s="22" t="s">
        <v>34</v>
      </c>
      <c r="P2812" s="25" t="str" cm="1">
        <f t="array" ref="P2812">_xlfn.IFS(
B2812&lt;30,"20-29",
B2812&lt;40,"30-39",
B2812&lt;50,"40-49",
B2812&lt;60,"50-59",
TRUE,"60+")</f>
        <v>40-49</v>
      </c>
      <c r="Q2812" s="25" t="str" cm="1">
        <f t="array" ref="Q2812">_xlfn.IFS(
D2812&lt;25,"0–24K",
D2812&lt;50,"25–49K",
D2812&lt;75,"50–74K",
D2812&lt;100,"75–99K",
D2812&lt;150,"100–149K",
D2812&lt;200,"150–199K",
TRUE,"200K+"
)</f>
        <v>150–199K</v>
      </c>
      <c r="R2812" s="25" t="str" cm="1">
        <f t="array" ref="R2812">_xlfn.IFS(
J2812=0,"No Mortgage",
J2812&lt;=100,"Low",
J2812&lt;=300,"Medium",
TRUE,"High"
)</f>
        <v>No Mortgage</v>
      </c>
      <c r="S2812" s="25" t="str" cm="1">
        <f t="array" ref="S2812">_xlfn.IFS(
C2812&lt;10,"0-10",
C2812&lt;20,"11-20",
C2812&lt;30,"21-30",
TRUE,"30+ yrs"
)</f>
        <v>11-20</v>
      </c>
      <c r="T2812" s="26" t="str" cm="1">
        <f t="array" ref="T2812">_xlfn.IFS(
H2812&lt;1,"0-1",
H2812&lt;2,"1-2",
H2812&lt;3,"2-3",
H2812&lt;4,"3-4",
H2812&lt;5,"4-5",
TRUE,"5+"
)</f>
        <v>1-2</v>
      </c>
    </row>
    <row r="2813" spans="1:20" ht="15.6" x14ac:dyDescent="0.3">
      <c r="A2813" s="21">
        <v>3145</v>
      </c>
      <c r="B2813" s="22">
        <v>43</v>
      </c>
      <c r="C2813" s="22">
        <v>18</v>
      </c>
      <c r="D2813" s="22">
        <v>104</v>
      </c>
      <c r="E2813" s="23" t="str">
        <f t="shared" si="43"/>
        <v>100+</v>
      </c>
      <c r="F2813" s="24">
        <v>91711</v>
      </c>
      <c r="G2813" s="22">
        <v>3</v>
      </c>
      <c r="H2813" s="22">
        <v>1</v>
      </c>
      <c r="I2813" s="22" t="s">
        <v>33</v>
      </c>
      <c r="J2813" s="22">
        <v>0</v>
      </c>
      <c r="K2813" s="22" t="s">
        <v>34</v>
      </c>
      <c r="L2813" s="22" t="s">
        <v>34</v>
      </c>
      <c r="M2813" s="22" t="s">
        <v>34</v>
      </c>
      <c r="N2813" s="22" t="s">
        <v>35</v>
      </c>
      <c r="O2813" s="22" t="s">
        <v>34</v>
      </c>
      <c r="P2813" s="25" t="str" cm="1">
        <f t="array" ref="P2813">_xlfn.IFS(
B2813&lt;30,"20-29",
B2813&lt;40,"30-39",
B2813&lt;50,"40-49",
B2813&lt;60,"50-59",
TRUE,"60+")</f>
        <v>40-49</v>
      </c>
      <c r="Q2813" s="25" t="str" cm="1">
        <f t="array" ref="Q2813">_xlfn.IFS(
D2813&lt;25,"0–24K",
D2813&lt;50,"25–49K",
D2813&lt;75,"50–74K",
D2813&lt;100,"75–99K",
D2813&lt;150,"100–149K",
D2813&lt;200,"150–199K",
TRUE,"200K+"
)</f>
        <v>100–149K</v>
      </c>
      <c r="R2813" s="25" t="str" cm="1">
        <f t="array" ref="R2813">_xlfn.IFS(
J2813=0,"No Mortgage",
J2813&lt;=100,"Low",
J2813&lt;=300,"Medium",
TRUE,"High"
)</f>
        <v>No Mortgage</v>
      </c>
      <c r="S2813" s="25" t="str" cm="1">
        <f t="array" ref="S2813">_xlfn.IFS(
C2813&lt;10,"0-10",
C2813&lt;20,"11-20",
C2813&lt;30,"21-30",
TRUE,"30+ yrs"
)</f>
        <v>11-20</v>
      </c>
      <c r="T2813" s="26" t="str" cm="1">
        <f t="array" ref="T2813">_xlfn.IFS(
H2813&lt;1,"0-1",
H2813&lt;2,"1-2",
H2813&lt;3,"2-3",
H2813&lt;4,"3-4",
H2813&lt;5,"4-5",
TRUE,"5+"
)</f>
        <v>1-2</v>
      </c>
    </row>
    <row r="2814" spans="1:20" ht="15.6" x14ac:dyDescent="0.3">
      <c r="A2814" s="21">
        <v>3152</v>
      </c>
      <c r="B2814" s="22">
        <v>43</v>
      </c>
      <c r="C2814" s="22">
        <v>19</v>
      </c>
      <c r="D2814" s="22">
        <v>20</v>
      </c>
      <c r="E2814" s="23" t="str">
        <f t="shared" si="43"/>
        <v>0-50</v>
      </c>
      <c r="F2814" s="24">
        <v>94110</v>
      </c>
      <c r="G2814" s="22">
        <v>3</v>
      </c>
      <c r="H2814" s="22">
        <v>0.5</v>
      </c>
      <c r="I2814" s="22" t="s">
        <v>33</v>
      </c>
      <c r="J2814" s="22">
        <v>0</v>
      </c>
      <c r="K2814" s="22" t="s">
        <v>34</v>
      </c>
      <c r="L2814" s="22" t="s">
        <v>34</v>
      </c>
      <c r="M2814" s="22" t="s">
        <v>34</v>
      </c>
      <c r="N2814" s="22" t="s">
        <v>34</v>
      </c>
      <c r="O2814" s="22" t="s">
        <v>34</v>
      </c>
      <c r="P2814" s="25" t="str" cm="1">
        <f t="array" ref="P2814">_xlfn.IFS(
B2814&lt;30,"20-29",
B2814&lt;40,"30-39",
B2814&lt;50,"40-49",
B2814&lt;60,"50-59",
TRUE,"60+")</f>
        <v>40-49</v>
      </c>
      <c r="Q2814" s="25" t="str" cm="1">
        <f t="array" ref="Q2814">_xlfn.IFS(
D2814&lt;25,"0–24K",
D2814&lt;50,"25–49K",
D2814&lt;75,"50–74K",
D2814&lt;100,"75–99K",
D2814&lt;150,"100–149K",
D2814&lt;200,"150–199K",
TRUE,"200K+"
)</f>
        <v>0–24K</v>
      </c>
      <c r="R2814" s="25" t="str" cm="1">
        <f t="array" ref="R2814">_xlfn.IFS(
J2814=0,"No Mortgage",
J2814&lt;=100,"Low",
J2814&lt;=300,"Medium",
TRUE,"High"
)</f>
        <v>No Mortgage</v>
      </c>
      <c r="S2814" s="25" t="str" cm="1">
        <f t="array" ref="S2814">_xlfn.IFS(
C2814&lt;10,"0-10",
C2814&lt;20,"11-20",
C2814&lt;30,"21-30",
TRUE,"30+ yrs"
)</f>
        <v>11-20</v>
      </c>
      <c r="T2814" s="26" t="str" cm="1">
        <f t="array" ref="T2814">_xlfn.IFS(
H2814&lt;1,"0-1",
H2814&lt;2,"1-2",
H2814&lt;3,"2-3",
H2814&lt;4,"3-4",
H2814&lt;5,"4-5",
TRUE,"5+"
)</f>
        <v>0-1</v>
      </c>
    </row>
    <row r="2815" spans="1:20" ht="15.6" x14ac:dyDescent="0.3">
      <c r="A2815" s="21">
        <v>3171</v>
      </c>
      <c r="B2815" s="22">
        <v>43</v>
      </c>
      <c r="C2815" s="22">
        <v>16</v>
      </c>
      <c r="D2815" s="22">
        <v>65</v>
      </c>
      <c r="E2815" s="23" t="str">
        <f t="shared" si="43"/>
        <v>51-100</v>
      </c>
      <c r="F2815" s="24">
        <v>94110</v>
      </c>
      <c r="G2815" s="22">
        <v>3</v>
      </c>
      <c r="H2815" s="22">
        <v>2.67</v>
      </c>
      <c r="I2815" s="22" t="s">
        <v>37</v>
      </c>
      <c r="J2815" s="22">
        <v>100</v>
      </c>
      <c r="K2815" s="22" t="s">
        <v>34</v>
      </c>
      <c r="L2815" s="22" t="s">
        <v>34</v>
      </c>
      <c r="M2815" s="22" t="s">
        <v>34</v>
      </c>
      <c r="N2815" s="22" t="s">
        <v>34</v>
      </c>
      <c r="O2815" s="22" t="s">
        <v>34</v>
      </c>
      <c r="P2815" s="25" t="str" cm="1">
        <f t="array" ref="P2815">_xlfn.IFS(
B2815&lt;30,"20-29",
B2815&lt;40,"30-39",
B2815&lt;50,"40-49",
B2815&lt;60,"50-59",
TRUE,"60+")</f>
        <v>40-49</v>
      </c>
      <c r="Q2815" s="25" t="str" cm="1">
        <f t="array" ref="Q2815">_xlfn.IFS(
D2815&lt;25,"0–24K",
D2815&lt;50,"25–49K",
D2815&lt;75,"50–74K",
D2815&lt;100,"75–99K",
D2815&lt;150,"100–149K",
D2815&lt;200,"150–199K",
TRUE,"200K+"
)</f>
        <v>50–74K</v>
      </c>
      <c r="R2815" s="25" t="str" cm="1">
        <f t="array" ref="R2815">_xlfn.IFS(
J2815=0,"No Mortgage",
J2815&lt;=100,"Low",
J2815&lt;=300,"Medium",
TRUE,"High"
)</f>
        <v>Low</v>
      </c>
      <c r="S2815" s="25" t="str" cm="1">
        <f t="array" ref="S2815">_xlfn.IFS(
C2815&lt;10,"0-10",
C2815&lt;20,"11-20",
C2815&lt;30,"21-30",
TRUE,"30+ yrs"
)</f>
        <v>11-20</v>
      </c>
      <c r="T2815" s="26" t="str" cm="1">
        <f t="array" ref="T2815">_xlfn.IFS(
H2815&lt;1,"0-1",
H2815&lt;2,"1-2",
H2815&lt;3,"2-3",
H2815&lt;4,"3-4",
H2815&lt;5,"4-5",
TRUE,"5+"
)</f>
        <v>2-3</v>
      </c>
    </row>
    <row r="2816" spans="1:20" ht="15.6" x14ac:dyDescent="0.3">
      <c r="A2816" s="21">
        <v>3176</v>
      </c>
      <c r="B2816" s="22">
        <v>43</v>
      </c>
      <c r="C2816" s="22">
        <v>18</v>
      </c>
      <c r="D2816" s="22">
        <v>74</v>
      </c>
      <c r="E2816" s="23" t="str">
        <f t="shared" si="43"/>
        <v>51-100</v>
      </c>
      <c r="F2816" s="24">
        <v>92009</v>
      </c>
      <c r="G2816" s="22">
        <v>4</v>
      </c>
      <c r="H2816" s="22">
        <v>0.4</v>
      </c>
      <c r="I2816" s="22" t="s">
        <v>33</v>
      </c>
      <c r="J2816" s="22">
        <v>0</v>
      </c>
      <c r="K2816" s="22" t="s">
        <v>34</v>
      </c>
      <c r="L2816" s="22" t="s">
        <v>34</v>
      </c>
      <c r="M2816" s="22" t="s">
        <v>34</v>
      </c>
      <c r="N2816" s="22" t="s">
        <v>34</v>
      </c>
      <c r="O2816" s="22" t="s">
        <v>34</v>
      </c>
      <c r="P2816" s="25" t="str" cm="1">
        <f t="array" ref="P2816">_xlfn.IFS(
B2816&lt;30,"20-29",
B2816&lt;40,"30-39",
B2816&lt;50,"40-49",
B2816&lt;60,"50-59",
TRUE,"60+")</f>
        <v>40-49</v>
      </c>
      <c r="Q2816" s="25" t="str" cm="1">
        <f t="array" ref="Q2816">_xlfn.IFS(
D2816&lt;25,"0–24K",
D2816&lt;50,"25–49K",
D2816&lt;75,"50–74K",
D2816&lt;100,"75–99K",
D2816&lt;150,"100–149K",
D2816&lt;200,"150–199K",
TRUE,"200K+"
)</f>
        <v>50–74K</v>
      </c>
      <c r="R2816" s="25" t="str" cm="1">
        <f t="array" ref="R2816">_xlfn.IFS(
J2816=0,"No Mortgage",
J2816&lt;=100,"Low",
J2816&lt;=300,"Medium",
TRUE,"High"
)</f>
        <v>No Mortgage</v>
      </c>
      <c r="S2816" s="25" t="str" cm="1">
        <f t="array" ref="S2816">_xlfn.IFS(
C2816&lt;10,"0-10",
C2816&lt;20,"11-20",
C2816&lt;30,"21-30",
TRUE,"30+ yrs"
)</f>
        <v>11-20</v>
      </c>
      <c r="T2816" s="26" t="str" cm="1">
        <f t="array" ref="T2816">_xlfn.IFS(
H2816&lt;1,"0-1",
H2816&lt;2,"1-2",
H2816&lt;3,"2-3",
H2816&lt;4,"3-4",
H2816&lt;5,"4-5",
TRUE,"5+"
)</f>
        <v>0-1</v>
      </c>
    </row>
    <row r="2817" spans="1:20" ht="15.6" x14ac:dyDescent="0.3">
      <c r="A2817" s="21">
        <v>3180</v>
      </c>
      <c r="B2817" s="22">
        <v>43</v>
      </c>
      <c r="C2817" s="22">
        <v>17</v>
      </c>
      <c r="D2817" s="22">
        <v>53</v>
      </c>
      <c r="E2817" s="23" t="str">
        <f t="shared" si="43"/>
        <v>51-100</v>
      </c>
      <c r="F2817" s="24">
        <v>90245</v>
      </c>
      <c r="G2817" s="22">
        <v>2</v>
      </c>
      <c r="H2817" s="22">
        <v>0.7</v>
      </c>
      <c r="I2817" s="22" t="s">
        <v>33</v>
      </c>
      <c r="J2817" s="22">
        <v>130</v>
      </c>
      <c r="K2817" s="22" t="s">
        <v>34</v>
      </c>
      <c r="L2817" s="22" t="s">
        <v>35</v>
      </c>
      <c r="M2817" s="22" t="s">
        <v>34</v>
      </c>
      <c r="N2817" s="22" t="s">
        <v>35</v>
      </c>
      <c r="O2817" s="22" t="s">
        <v>34</v>
      </c>
      <c r="P2817" s="25" t="str" cm="1">
        <f t="array" ref="P2817">_xlfn.IFS(
B2817&lt;30,"20-29",
B2817&lt;40,"30-39",
B2817&lt;50,"40-49",
B2817&lt;60,"50-59",
TRUE,"60+")</f>
        <v>40-49</v>
      </c>
      <c r="Q2817" s="25" t="str" cm="1">
        <f t="array" ref="Q2817">_xlfn.IFS(
D2817&lt;25,"0–24K",
D2817&lt;50,"25–49K",
D2817&lt;75,"50–74K",
D2817&lt;100,"75–99K",
D2817&lt;150,"100–149K",
D2817&lt;200,"150–199K",
TRUE,"200K+"
)</f>
        <v>50–74K</v>
      </c>
      <c r="R2817" s="25" t="str" cm="1">
        <f t="array" ref="R2817">_xlfn.IFS(
J2817=0,"No Mortgage",
J2817&lt;=100,"Low",
J2817&lt;=300,"Medium",
TRUE,"High"
)</f>
        <v>Medium</v>
      </c>
      <c r="S2817" s="25" t="str" cm="1">
        <f t="array" ref="S2817">_xlfn.IFS(
C2817&lt;10,"0-10",
C2817&lt;20,"11-20",
C2817&lt;30,"21-30",
TRUE,"30+ yrs"
)</f>
        <v>11-20</v>
      </c>
      <c r="T2817" s="26" t="str" cm="1">
        <f t="array" ref="T2817">_xlfn.IFS(
H2817&lt;1,"0-1",
H2817&lt;2,"1-2",
H2817&lt;3,"2-3",
H2817&lt;4,"3-4",
H2817&lt;5,"4-5",
TRUE,"5+"
)</f>
        <v>0-1</v>
      </c>
    </row>
    <row r="2818" spans="1:20" ht="15.6" x14ac:dyDescent="0.3">
      <c r="A2818" s="21">
        <v>3188</v>
      </c>
      <c r="B2818" s="22">
        <v>43</v>
      </c>
      <c r="C2818" s="22">
        <v>18</v>
      </c>
      <c r="D2818" s="22">
        <v>41</v>
      </c>
      <c r="E2818" s="23" t="str">
        <f t="shared" ref="E2818:E2881" si="44">IF(D2818&lt;=50,"0-50",IF(D2818&lt;=100,"51-100","100+"))</f>
        <v>0-50</v>
      </c>
      <c r="F2818" s="24">
        <v>94035</v>
      </c>
      <c r="G2818" s="22">
        <v>1</v>
      </c>
      <c r="H2818" s="22">
        <v>0.5</v>
      </c>
      <c r="I2818" s="22" t="s">
        <v>36</v>
      </c>
      <c r="J2818" s="22">
        <v>0</v>
      </c>
      <c r="K2818" s="22" t="s">
        <v>34</v>
      </c>
      <c r="L2818" s="22" t="s">
        <v>34</v>
      </c>
      <c r="M2818" s="22" t="s">
        <v>34</v>
      </c>
      <c r="N2818" s="22" t="s">
        <v>34</v>
      </c>
      <c r="O2818" s="22" t="s">
        <v>34</v>
      </c>
      <c r="P2818" s="25" t="str" cm="1">
        <f t="array" ref="P2818">_xlfn.IFS(
B2818&lt;30,"20-29",
B2818&lt;40,"30-39",
B2818&lt;50,"40-49",
B2818&lt;60,"50-59",
TRUE,"60+")</f>
        <v>40-49</v>
      </c>
      <c r="Q2818" s="25" t="str" cm="1">
        <f t="array" ref="Q2818">_xlfn.IFS(
D2818&lt;25,"0–24K",
D2818&lt;50,"25–49K",
D2818&lt;75,"50–74K",
D2818&lt;100,"75–99K",
D2818&lt;150,"100–149K",
D2818&lt;200,"150–199K",
TRUE,"200K+"
)</f>
        <v>25–49K</v>
      </c>
      <c r="R2818" s="25" t="str" cm="1">
        <f t="array" ref="R2818">_xlfn.IFS(
J2818=0,"No Mortgage",
J2818&lt;=100,"Low",
J2818&lt;=300,"Medium",
TRUE,"High"
)</f>
        <v>No Mortgage</v>
      </c>
      <c r="S2818" s="25" t="str" cm="1">
        <f t="array" ref="S2818">_xlfn.IFS(
C2818&lt;10,"0-10",
C2818&lt;20,"11-20",
C2818&lt;30,"21-30",
TRUE,"30+ yrs"
)</f>
        <v>11-20</v>
      </c>
      <c r="T2818" s="26" t="str" cm="1">
        <f t="array" ref="T2818">_xlfn.IFS(
H2818&lt;1,"0-1",
H2818&lt;2,"1-2",
H2818&lt;3,"2-3",
H2818&lt;4,"3-4",
H2818&lt;5,"4-5",
TRUE,"5+"
)</f>
        <v>0-1</v>
      </c>
    </row>
    <row r="2819" spans="1:20" ht="15.6" x14ac:dyDescent="0.3">
      <c r="A2819" s="21">
        <v>3211</v>
      </c>
      <c r="B2819" s="22">
        <v>43</v>
      </c>
      <c r="C2819" s="22">
        <v>19</v>
      </c>
      <c r="D2819" s="22">
        <v>60</v>
      </c>
      <c r="E2819" s="23" t="str">
        <f t="shared" si="44"/>
        <v>51-100</v>
      </c>
      <c r="F2819" s="24">
        <v>94301</v>
      </c>
      <c r="G2819" s="22">
        <v>2</v>
      </c>
      <c r="H2819" s="22">
        <v>2.5</v>
      </c>
      <c r="I2819" s="22" t="s">
        <v>33</v>
      </c>
      <c r="J2819" s="22">
        <v>0</v>
      </c>
      <c r="K2819" s="22" t="s">
        <v>34</v>
      </c>
      <c r="L2819" s="22" t="s">
        <v>35</v>
      </c>
      <c r="M2819" s="22" t="s">
        <v>34</v>
      </c>
      <c r="N2819" s="22" t="s">
        <v>34</v>
      </c>
      <c r="O2819" s="22" t="s">
        <v>34</v>
      </c>
      <c r="P2819" s="25" t="str" cm="1">
        <f t="array" ref="P2819">_xlfn.IFS(
B2819&lt;30,"20-29",
B2819&lt;40,"30-39",
B2819&lt;50,"40-49",
B2819&lt;60,"50-59",
TRUE,"60+")</f>
        <v>40-49</v>
      </c>
      <c r="Q2819" s="25" t="str" cm="1">
        <f t="array" ref="Q2819">_xlfn.IFS(
D2819&lt;25,"0–24K",
D2819&lt;50,"25–49K",
D2819&lt;75,"50–74K",
D2819&lt;100,"75–99K",
D2819&lt;150,"100–149K",
D2819&lt;200,"150–199K",
TRUE,"200K+"
)</f>
        <v>50–74K</v>
      </c>
      <c r="R2819" s="25" t="str" cm="1">
        <f t="array" ref="R2819">_xlfn.IFS(
J2819=0,"No Mortgage",
J2819&lt;=100,"Low",
J2819&lt;=300,"Medium",
TRUE,"High"
)</f>
        <v>No Mortgage</v>
      </c>
      <c r="S2819" s="25" t="str" cm="1">
        <f t="array" ref="S2819">_xlfn.IFS(
C2819&lt;10,"0-10",
C2819&lt;20,"11-20",
C2819&lt;30,"21-30",
TRUE,"30+ yrs"
)</f>
        <v>11-20</v>
      </c>
      <c r="T2819" s="26" t="str" cm="1">
        <f t="array" ref="T2819">_xlfn.IFS(
H2819&lt;1,"0-1",
H2819&lt;2,"1-2",
H2819&lt;3,"2-3",
H2819&lt;4,"3-4",
H2819&lt;5,"4-5",
TRUE,"5+"
)</f>
        <v>2-3</v>
      </c>
    </row>
    <row r="2820" spans="1:20" ht="15.6" x14ac:dyDescent="0.3">
      <c r="A2820" s="21">
        <v>3224</v>
      </c>
      <c r="B2820" s="22">
        <v>43</v>
      </c>
      <c r="C2820" s="22">
        <v>18</v>
      </c>
      <c r="D2820" s="22">
        <v>29</v>
      </c>
      <c r="E2820" s="23" t="str">
        <f t="shared" si="44"/>
        <v>0-50</v>
      </c>
      <c r="F2820" s="24">
        <v>95126</v>
      </c>
      <c r="G2820" s="22">
        <v>1</v>
      </c>
      <c r="H2820" s="22">
        <v>0.5</v>
      </c>
      <c r="I2820" s="22" t="s">
        <v>36</v>
      </c>
      <c r="J2820" s="22">
        <v>0</v>
      </c>
      <c r="K2820" s="22" t="s">
        <v>34</v>
      </c>
      <c r="L2820" s="22" t="s">
        <v>34</v>
      </c>
      <c r="M2820" s="22" t="s">
        <v>34</v>
      </c>
      <c r="N2820" s="22" t="s">
        <v>35</v>
      </c>
      <c r="O2820" s="22" t="s">
        <v>34</v>
      </c>
      <c r="P2820" s="25" t="str" cm="1">
        <f t="array" ref="P2820">_xlfn.IFS(
B2820&lt;30,"20-29",
B2820&lt;40,"30-39",
B2820&lt;50,"40-49",
B2820&lt;60,"50-59",
TRUE,"60+")</f>
        <v>40-49</v>
      </c>
      <c r="Q2820" s="25" t="str" cm="1">
        <f t="array" ref="Q2820">_xlfn.IFS(
D2820&lt;25,"0–24K",
D2820&lt;50,"25–49K",
D2820&lt;75,"50–74K",
D2820&lt;100,"75–99K",
D2820&lt;150,"100–149K",
D2820&lt;200,"150–199K",
TRUE,"200K+"
)</f>
        <v>25–49K</v>
      </c>
      <c r="R2820" s="25" t="str" cm="1">
        <f t="array" ref="R2820">_xlfn.IFS(
J2820=0,"No Mortgage",
J2820&lt;=100,"Low",
J2820&lt;=300,"Medium",
TRUE,"High"
)</f>
        <v>No Mortgage</v>
      </c>
      <c r="S2820" s="25" t="str" cm="1">
        <f t="array" ref="S2820">_xlfn.IFS(
C2820&lt;10,"0-10",
C2820&lt;20,"11-20",
C2820&lt;30,"21-30",
TRUE,"30+ yrs"
)</f>
        <v>11-20</v>
      </c>
      <c r="T2820" s="26" t="str" cm="1">
        <f t="array" ref="T2820">_xlfn.IFS(
H2820&lt;1,"0-1",
H2820&lt;2,"1-2",
H2820&lt;3,"2-3",
H2820&lt;4,"3-4",
H2820&lt;5,"4-5",
TRUE,"5+"
)</f>
        <v>0-1</v>
      </c>
    </row>
    <row r="2821" spans="1:20" ht="15.6" x14ac:dyDescent="0.3">
      <c r="A2821" s="21">
        <v>3269</v>
      </c>
      <c r="B2821" s="22">
        <v>43</v>
      </c>
      <c r="C2821" s="22">
        <v>17</v>
      </c>
      <c r="D2821" s="22">
        <v>111</v>
      </c>
      <c r="E2821" s="23" t="str">
        <f t="shared" si="44"/>
        <v>100+</v>
      </c>
      <c r="F2821" s="24">
        <v>91423</v>
      </c>
      <c r="G2821" s="22">
        <v>4</v>
      </c>
      <c r="H2821" s="22">
        <v>5.4</v>
      </c>
      <c r="I2821" s="22" t="s">
        <v>36</v>
      </c>
      <c r="J2821" s="22">
        <v>0</v>
      </c>
      <c r="K2821" s="22" t="s">
        <v>35</v>
      </c>
      <c r="L2821" s="22" t="s">
        <v>34</v>
      </c>
      <c r="M2821" s="22" t="s">
        <v>34</v>
      </c>
      <c r="N2821" s="22" t="s">
        <v>35</v>
      </c>
      <c r="O2821" s="22" t="s">
        <v>34</v>
      </c>
      <c r="P2821" s="25" t="str" cm="1">
        <f t="array" ref="P2821">_xlfn.IFS(
B2821&lt;30,"20-29",
B2821&lt;40,"30-39",
B2821&lt;50,"40-49",
B2821&lt;60,"50-59",
TRUE,"60+")</f>
        <v>40-49</v>
      </c>
      <c r="Q2821" s="25" t="str" cm="1">
        <f t="array" ref="Q2821">_xlfn.IFS(
D2821&lt;25,"0–24K",
D2821&lt;50,"25–49K",
D2821&lt;75,"50–74K",
D2821&lt;100,"75–99K",
D2821&lt;150,"100–149K",
D2821&lt;200,"150–199K",
TRUE,"200K+"
)</f>
        <v>100–149K</v>
      </c>
      <c r="R2821" s="25" t="str" cm="1">
        <f t="array" ref="R2821">_xlfn.IFS(
J2821=0,"No Mortgage",
J2821&lt;=100,"Low",
J2821&lt;=300,"Medium",
TRUE,"High"
)</f>
        <v>No Mortgage</v>
      </c>
      <c r="S2821" s="25" t="str" cm="1">
        <f t="array" ref="S2821">_xlfn.IFS(
C2821&lt;10,"0-10",
C2821&lt;20,"11-20",
C2821&lt;30,"21-30",
TRUE,"30+ yrs"
)</f>
        <v>11-20</v>
      </c>
      <c r="T2821" s="26" t="str" cm="1">
        <f t="array" ref="T2821">_xlfn.IFS(
H2821&lt;1,"0-1",
H2821&lt;2,"1-2",
H2821&lt;3,"2-3",
H2821&lt;4,"3-4",
H2821&lt;5,"4-5",
TRUE,"5+"
)</f>
        <v>5+</v>
      </c>
    </row>
    <row r="2822" spans="1:20" ht="15.6" x14ac:dyDescent="0.3">
      <c r="A2822" s="21">
        <v>3278</v>
      </c>
      <c r="B2822" s="22">
        <v>43</v>
      </c>
      <c r="C2822" s="22">
        <v>19</v>
      </c>
      <c r="D2822" s="22">
        <v>81</v>
      </c>
      <c r="E2822" s="23" t="str">
        <f t="shared" si="44"/>
        <v>51-100</v>
      </c>
      <c r="F2822" s="24">
        <v>92121</v>
      </c>
      <c r="G2822" s="22">
        <v>2</v>
      </c>
      <c r="H2822" s="22">
        <v>3.2</v>
      </c>
      <c r="I2822" s="22" t="s">
        <v>33</v>
      </c>
      <c r="J2822" s="22">
        <v>0</v>
      </c>
      <c r="K2822" s="22" t="s">
        <v>34</v>
      </c>
      <c r="L2822" s="22" t="s">
        <v>34</v>
      </c>
      <c r="M2822" s="22" t="s">
        <v>34</v>
      </c>
      <c r="N2822" s="22" t="s">
        <v>35</v>
      </c>
      <c r="O2822" s="22" t="s">
        <v>34</v>
      </c>
      <c r="P2822" s="25" t="str" cm="1">
        <f t="array" ref="P2822">_xlfn.IFS(
B2822&lt;30,"20-29",
B2822&lt;40,"30-39",
B2822&lt;50,"40-49",
B2822&lt;60,"50-59",
TRUE,"60+")</f>
        <v>40-49</v>
      </c>
      <c r="Q2822" s="25" t="str" cm="1">
        <f t="array" ref="Q2822">_xlfn.IFS(
D2822&lt;25,"0–24K",
D2822&lt;50,"25–49K",
D2822&lt;75,"50–74K",
D2822&lt;100,"75–99K",
D2822&lt;150,"100–149K",
D2822&lt;200,"150–199K",
TRUE,"200K+"
)</f>
        <v>75–99K</v>
      </c>
      <c r="R2822" s="25" t="str" cm="1">
        <f t="array" ref="R2822">_xlfn.IFS(
J2822=0,"No Mortgage",
J2822&lt;=100,"Low",
J2822&lt;=300,"Medium",
TRUE,"High"
)</f>
        <v>No Mortgage</v>
      </c>
      <c r="S2822" s="25" t="str" cm="1">
        <f t="array" ref="S2822">_xlfn.IFS(
C2822&lt;10,"0-10",
C2822&lt;20,"11-20",
C2822&lt;30,"21-30",
TRUE,"30+ yrs"
)</f>
        <v>11-20</v>
      </c>
      <c r="T2822" s="26" t="str" cm="1">
        <f t="array" ref="T2822">_xlfn.IFS(
H2822&lt;1,"0-1",
H2822&lt;2,"1-2",
H2822&lt;3,"2-3",
H2822&lt;4,"3-4",
H2822&lt;5,"4-5",
TRUE,"5+"
)</f>
        <v>3-4</v>
      </c>
    </row>
    <row r="2823" spans="1:20" ht="15.6" x14ac:dyDescent="0.3">
      <c r="A2823" s="21">
        <v>3345</v>
      </c>
      <c r="B2823" s="22">
        <v>43</v>
      </c>
      <c r="C2823" s="22">
        <v>19</v>
      </c>
      <c r="D2823" s="22">
        <v>110</v>
      </c>
      <c r="E2823" s="23" t="str">
        <f t="shared" si="44"/>
        <v>100+</v>
      </c>
      <c r="F2823" s="24">
        <v>90639</v>
      </c>
      <c r="G2823" s="22">
        <v>1</v>
      </c>
      <c r="H2823" s="22">
        <v>3.4</v>
      </c>
      <c r="I2823" s="22" t="s">
        <v>33</v>
      </c>
      <c r="J2823" s="22">
        <v>0</v>
      </c>
      <c r="K2823" s="22" t="s">
        <v>34</v>
      </c>
      <c r="L2823" s="22" t="s">
        <v>34</v>
      </c>
      <c r="M2823" s="22" t="s">
        <v>34</v>
      </c>
      <c r="N2823" s="22" t="s">
        <v>34</v>
      </c>
      <c r="O2823" s="22" t="s">
        <v>35</v>
      </c>
      <c r="P2823" s="25" t="str" cm="1">
        <f t="array" ref="P2823">_xlfn.IFS(
B2823&lt;30,"20-29",
B2823&lt;40,"30-39",
B2823&lt;50,"40-49",
B2823&lt;60,"50-59",
TRUE,"60+")</f>
        <v>40-49</v>
      </c>
      <c r="Q2823" s="25" t="str" cm="1">
        <f t="array" ref="Q2823">_xlfn.IFS(
D2823&lt;25,"0–24K",
D2823&lt;50,"25–49K",
D2823&lt;75,"50–74K",
D2823&lt;100,"75–99K",
D2823&lt;150,"100–149K",
D2823&lt;200,"150–199K",
TRUE,"200K+"
)</f>
        <v>100–149K</v>
      </c>
      <c r="R2823" s="25" t="str" cm="1">
        <f t="array" ref="R2823">_xlfn.IFS(
J2823=0,"No Mortgage",
J2823&lt;=100,"Low",
J2823&lt;=300,"Medium",
TRUE,"High"
)</f>
        <v>No Mortgage</v>
      </c>
      <c r="S2823" s="25" t="str" cm="1">
        <f t="array" ref="S2823">_xlfn.IFS(
C2823&lt;10,"0-10",
C2823&lt;20,"11-20",
C2823&lt;30,"21-30",
TRUE,"30+ yrs"
)</f>
        <v>11-20</v>
      </c>
      <c r="T2823" s="26" t="str" cm="1">
        <f t="array" ref="T2823">_xlfn.IFS(
H2823&lt;1,"0-1",
H2823&lt;2,"1-2",
H2823&lt;3,"2-3",
H2823&lt;4,"3-4",
H2823&lt;5,"4-5",
TRUE,"5+"
)</f>
        <v>3-4</v>
      </c>
    </row>
    <row r="2824" spans="1:20" ht="15.6" x14ac:dyDescent="0.3">
      <c r="A2824" s="21">
        <v>3360</v>
      </c>
      <c r="B2824" s="22">
        <v>43</v>
      </c>
      <c r="C2824" s="22">
        <v>19</v>
      </c>
      <c r="D2824" s="22">
        <v>45</v>
      </c>
      <c r="E2824" s="23" t="str">
        <f t="shared" si="44"/>
        <v>0-50</v>
      </c>
      <c r="F2824" s="24">
        <v>91773</v>
      </c>
      <c r="G2824" s="22">
        <v>3</v>
      </c>
      <c r="H2824" s="22">
        <v>0.6</v>
      </c>
      <c r="I2824" s="22" t="s">
        <v>37</v>
      </c>
      <c r="J2824" s="22">
        <v>0</v>
      </c>
      <c r="K2824" s="22" t="s">
        <v>34</v>
      </c>
      <c r="L2824" s="22" t="s">
        <v>34</v>
      </c>
      <c r="M2824" s="22" t="s">
        <v>34</v>
      </c>
      <c r="N2824" s="22" t="s">
        <v>34</v>
      </c>
      <c r="O2824" s="22" t="s">
        <v>34</v>
      </c>
      <c r="P2824" s="25" t="str" cm="1">
        <f t="array" ref="P2824">_xlfn.IFS(
B2824&lt;30,"20-29",
B2824&lt;40,"30-39",
B2824&lt;50,"40-49",
B2824&lt;60,"50-59",
TRUE,"60+")</f>
        <v>40-49</v>
      </c>
      <c r="Q2824" s="25" t="str" cm="1">
        <f t="array" ref="Q2824">_xlfn.IFS(
D2824&lt;25,"0–24K",
D2824&lt;50,"25–49K",
D2824&lt;75,"50–74K",
D2824&lt;100,"75–99K",
D2824&lt;150,"100–149K",
D2824&lt;200,"150–199K",
TRUE,"200K+"
)</f>
        <v>25–49K</v>
      </c>
      <c r="R2824" s="25" t="str" cm="1">
        <f t="array" ref="R2824">_xlfn.IFS(
J2824=0,"No Mortgage",
J2824&lt;=100,"Low",
J2824&lt;=300,"Medium",
TRUE,"High"
)</f>
        <v>No Mortgage</v>
      </c>
      <c r="S2824" s="25" t="str" cm="1">
        <f t="array" ref="S2824">_xlfn.IFS(
C2824&lt;10,"0-10",
C2824&lt;20,"11-20",
C2824&lt;30,"21-30",
TRUE,"30+ yrs"
)</f>
        <v>11-20</v>
      </c>
      <c r="T2824" s="26" t="str" cm="1">
        <f t="array" ref="T2824">_xlfn.IFS(
H2824&lt;1,"0-1",
H2824&lt;2,"1-2",
H2824&lt;3,"2-3",
H2824&lt;4,"3-4",
H2824&lt;5,"4-5",
TRUE,"5+"
)</f>
        <v>0-1</v>
      </c>
    </row>
    <row r="2825" spans="1:20" ht="15.6" x14ac:dyDescent="0.3">
      <c r="A2825" s="21">
        <v>3376</v>
      </c>
      <c r="B2825" s="22">
        <v>43</v>
      </c>
      <c r="C2825" s="22">
        <v>18</v>
      </c>
      <c r="D2825" s="22">
        <v>88</v>
      </c>
      <c r="E2825" s="23" t="str">
        <f t="shared" si="44"/>
        <v>51-100</v>
      </c>
      <c r="F2825" s="24">
        <v>90089</v>
      </c>
      <c r="G2825" s="22">
        <v>4</v>
      </c>
      <c r="H2825" s="22">
        <v>1.1000000000000001</v>
      </c>
      <c r="I2825" s="22" t="s">
        <v>37</v>
      </c>
      <c r="J2825" s="22">
        <v>0</v>
      </c>
      <c r="K2825" s="22" t="s">
        <v>34</v>
      </c>
      <c r="L2825" s="22" t="s">
        <v>34</v>
      </c>
      <c r="M2825" s="22" t="s">
        <v>34</v>
      </c>
      <c r="N2825" s="22" t="s">
        <v>35</v>
      </c>
      <c r="O2825" s="22" t="s">
        <v>34</v>
      </c>
      <c r="P2825" s="25" t="str" cm="1">
        <f t="array" ref="P2825">_xlfn.IFS(
B2825&lt;30,"20-29",
B2825&lt;40,"30-39",
B2825&lt;50,"40-49",
B2825&lt;60,"50-59",
TRUE,"60+")</f>
        <v>40-49</v>
      </c>
      <c r="Q2825" s="25" t="str" cm="1">
        <f t="array" ref="Q2825">_xlfn.IFS(
D2825&lt;25,"0–24K",
D2825&lt;50,"25–49K",
D2825&lt;75,"50–74K",
D2825&lt;100,"75–99K",
D2825&lt;150,"100–149K",
D2825&lt;200,"150–199K",
TRUE,"200K+"
)</f>
        <v>75–99K</v>
      </c>
      <c r="R2825" s="25" t="str" cm="1">
        <f t="array" ref="R2825">_xlfn.IFS(
J2825=0,"No Mortgage",
J2825&lt;=100,"Low",
J2825&lt;=300,"Medium",
TRUE,"High"
)</f>
        <v>No Mortgage</v>
      </c>
      <c r="S2825" s="25" t="str" cm="1">
        <f t="array" ref="S2825">_xlfn.IFS(
C2825&lt;10,"0-10",
C2825&lt;20,"11-20",
C2825&lt;30,"21-30",
TRUE,"30+ yrs"
)</f>
        <v>11-20</v>
      </c>
      <c r="T2825" s="26" t="str" cm="1">
        <f t="array" ref="T2825">_xlfn.IFS(
H2825&lt;1,"0-1",
H2825&lt;2,"1-2",
H2825&lt;3,"2-3",
H2825&lt;4,"3-4",
H2825&lt;5,"4-5",
TRUE,"5+"
)</f>
        <v>1-2</v>
      </c>
    </row>
    <row r="2826" spans="1:20" ht="15.6" x14ac:dyDescent="0.3">
      <c r="A2826" s="21">
        <v>3439</v>
      </c>
      <c r="B2826" s="22">
        <v>43</v>
      </c>
      <c r="C2826" s="22">
        <v>17</v>
      </c>
      <c r="D2826" s="22">
        <v>72</v>
      </c>
      <c r="E2826" s="23" t="str">
        <f t="shared" si="44"/>
        <v>51-100</v>
      </c>
      <c r="F2826" s="24">
        <v>94806</v>
      </c>
      <c r="G2826" s="22">
        <v>1</v>
      </c>
      <c r="H2826" s="22">
        <v>2.8</v>
      </c>
      <c r="I2826" s="22" t="s">
        <v>33</v>
      </c>
      <c r="J2826" s="22">
        <v>271</v>
      </c>
      <c r="K2826" s="22" t="s">
        <v>34</v>
      </c>
      <c r="L2826" s="22" t="s">
        <v>34</v>
      </c>
      <c r="M2826" s="22" t="s">
        <v>34</v>
      </c>
      <c r="N2826" s="22" t="s">
        <v>35</v>
      </c>
      <c r="O2826" s="22" t="s">
        <v>34</v>
      </c>
      <c r="P2826" s="25" t="str" cm="1">
        <f t="array" ref="P2826">_xlfn.IFS(
B2826&lt;30,"20-29",
B2826&lt;40,"30-39",
B2826&lt;50,"40-49",
B2826&lt;60,"50-59",
TRUE,"60+")</f>
        <v>40-49</v>
      </c>
      <c r="Q2826" s="25" t="str" cm="1">
        <f t="array" ref="Q2826">_xlfn.IFS(
D2826&lt;25,"0–24K",
D2826&lt;50,"25–49K",
D2826&lt;75,"50–74K",
D2826&lt;100,"75–99K",
D2826&lt;150,"100–149K",
D2826&lt;200,"150–199K",
TRUE,"200K+"
)</f>
        <v>50–74K</v>
      </c>
      <c r="R2826" s="25" t="str" cm="1">
        <f t="array" ref="R2826">_xlfn.IFS(
J2826=0,"No Mortgage",
J2826&lt;=100,"Low",
J2826&lt;=300,"Medium",
TRUE,"High"
)</f>
        <v>Medium</v>
      </c>
      <c r="S2826" s="25" t="str" cm="1">
        <f t="array" ref="S2826">_xlfn.IFS(
C2826&lt;10,"0-10",
C2826&lt;20,"11-20",
C2826&lt;30,"21-30",
TRUE,"30+ yrs"
)</f>
        <v>11-20</v>
      </c>
      <c r="T2826" s="26" t="str" cm="1">
        <f t="array" ref="T2826">_xlfn.IFS(
H2826&lt;1,"0-1",
H2826&lt;2,"1-2",
H2826&lt;3,"2-3",
H2826&lt;4,"3-4",
H2826&lt;5,"4-5",
TRUE,"5+"
)</f>
        <v>2-3</v>
      </c>
    </row>
    <row r="2827" spans="1:20" ht="15.6" x14ac:dyDescent="0.3">
      <c r="A2827" s="21">
        <v>3440</v>
      </c>
      <c r="B2827" s="22">
        <v>43</v>
      </c>
      <c r="C2827" s="22">
        <v>17</v>
      </c>
      <c r="D2827" s="22">
        <v>80</v>
      </c>
      <c r="E2827" s="23" t="str">
        <f t="shared" si="44"/>
        <v>51-100</v>
      </c>
      <c r="F2827" s="24">
        <v>95020</v>
      </c>
      <c r="G2827" s="22">
        <v>3</v>
      </c>
      <c r="H2827" s="22">
        <v>0.1</v>
      </c>
      <c r="I2827" s="22" t="s">
        <v>33</v>
      </c>
      <c r="J2827" s="22">
        <v>0</v>
      </c>
      <c r="K2827" s="22" t="s">
        <v>34</v>
      </c>
      <c r="L2827" s="22" t="s">
        <v>34</v>
      </c>
      <c r="M2827" s="22" t="s">
        <v>35</v>
      </c>
      <c r="N2827" s="22" t="s">
        <v>35</v>
      </c>
      <c r="O2827" s="22" t="s">
        <v>35</v>
      </c>
      <c r="P2827" s="25" t="str" cm="1">
        <f t="array" ref="P2827">_xlfn.IFS(
B2827&lt;30,"20-29",
B2827&lt;40,"30-39",
B2827&lt;50,"40-49",
B2827&lt;60,"50-59",
TRUE,"60+")</f>
        <v>40-49</v>
      </c>
      <c r="Q2827" s="25" t="str" cm="1">
        <f t="array" ref="Q2827">_xlfn.IFS(
D2827&lt;25,"0–24K",
D2827&lt;50,"25–49K",
D2827&lt;75,"50–74K",
D2827&lt;100,"75–99K",
D2827&lt;150,"100–149K",
D2827&lt;200,"150–199K",
TRUE,"200K+"
)</f>
        <v>75–99K</v>
      </c>
      <c r="R2827" s="25" t="str" cm="1">
        <f t="array" ref="R2827">_xlfn.IFS(
J2827=0,"No Mortgage",
J2827&lt;=100,"Low",
J2827&lt;=300,"Medium",
TRUE,"High"
)</f>
        <v>No Mortgage</v>
      </c>
      <c r="S2827" s="25" t="str" cm="1">
        <f t="array" ref="S2827">_xlfn.IFS(
C2827&lt;10,"0-10",
C2827&lt;20,"11-20",
C2827&lt;30,"21-30",
TRUE,"30+ yrs"
)</f>
        <v>11-20</v>
      </c>
      <c r="T2827" s="26" t="str" cm="1">
        <f t="array" ref="T2827">_xlfn.IFS(
H2827&lt;1,"0-1",
H2827&lt;2,"1-2",
H2827&lt;3,"2-3",
H2827&lt;4,"3-4",
H2827&lt;5,"4-5",
TRUE,"5+"
)</f>
        <v>0-1</v>
      </c>
    </row>
    <row r="2828" spans="1:20" ht="15.6" x14ac:dyDescent="0.3">
      <c r="A2828" s="21">
        <v>3443</v>
      </c>
      <c r="B2828" s="22">
        <v>43</v>
      </c>
      <c r="C2828" s="22">
        <v>18</v>
      </c>
      <c r="D2828" s="22">
        <v>30</v>
      </c>
      <c r="E2828" s="23" t="str">
        <f t="shared" si="44"/>
        <v>0-50</v>
      </c>
      <c r="F2828" s="24">
        <v>93940</v>
      </c>
      <c r="G2828" s="22">
        <v>1</v>
      </c>
      <c r="H2828" s="22">
        <v>0.5</v>
      </c>
      <c r="I2828" s="22" t="s">
        <v>36</v>
      </c>
      <c r="J2828" s="22">
        <v>0</v>
      </c>
      <c r="K2828" s="22" t="s">
        <v>34</v>
      </c>
      <c r="L2828" s="22" t="s">
        <v>34</v>
      </c>
      <c r="M2828" s="22" t="s">
        <v>34</v>
      </c>
      <c r="N2828" s="22" t="s">
        <v>35</v>
      </c>
      <c r="O2828" s="22" t="s">
        <v>34</v>
      </c>
      <c r="P2828" s="25" t="str" cm="1">
        <f t="array" ref="P2828">_xlfn.IFS(
B2828&lt;30,"20-29",
B2828&lt;40,"30-39",
B2828&lt;50,"40-49",
B2828&lt;60,"50-59",
TRUE,"60+")</f>
        <v>40-49</v>
      </c>
      <c r="Q2828" s="25" t="str" cm="1">
        <f t="array" ref="Q2828">_xlfn.IFS(
D2828&lt;25,"0–24K",
D2828&lt;50,"25–49K",
D2828&lt;75,"50–74K",
D2828&lt;100,"75–99K",
D2828&lt;150,"100–149K",
D2828&lt;200,"150–199K",
TRUE,"200K+"
)</f>
        <v>25–49K</v>
      </c>
      <c r="R2828" s="25" t="str" cm="1">
        <f t="array" ref="R2828">_xlfn.IFS(
J2828=0,"No Mortgage",
J2828&lt;=100,"Low",
J2828&lt;=300,"Medium",
TRUE,"High"
)</f>
        <v>No Mortgage</v>
      </c>
      <c r="S2828" s="25" t="str" cm="1">
        <f t="array" ref="S2828">_xlfn.IFS(
C2828&lt;10,"0-10",
C2828&lt;20,"11-20",
C2828&lt;30,"21-30",
TRUE,"30+ yrs"
)</f>
        <v>11-20</v>
      </c>
      <c r="T2828" s="26" t="str" cm="1">
        <f t="array" ref="T2828">_xlfn.IFS(
H2828&lt;1,"0-1",
H2828&lt;2,"1-2",
H2828&lt;3,"2-3",
H2828&lt;4,"3-4",
H2828&lt;5,"4-5",
TRUE,"5+"
)</f>
        <v>0-1</v>
      </c>
    </row>
    <row r="2829" spans="1:20" ht="15.6" x14ac:dyDescent="0.3">
      <c r="A2829" s="21">
        <v>3449</v>
      </c>
      <c r="B2829" s="22">
        <v>43</v>
      </c>
      <c r="C2829" s="22">
        <v>18</v>
      </c>
      <c r="D2829" s="22">
        <v>85</v>
      </c>
      <c r="E2829" s="23" t="str">
        <f t="shared" si="44"/>
        <v>51-100</v>
      </c>
      <c r="F2829" s="24">
        <v>92606</v>
      </c>
      <c r="G2829" s="22">
        <v>4</v>
      </c>
      <c r="H2829" s="22">
        <v>1.9</v>
      </c>
      <c r="I2829" s="22" t="s">
        <v>36</v>
      </c>
      <c r="J2829" s="22">
        <v>110</v>
      </c>
      <c r="K2829" s="22" t="s">
        <v>34</v>
      </c>
      <c r="L2829" s="22" t="s">
        <v>34</v>
      </c>
      <c r="M2829" s="22" t="s">
        <v>34</v>
      </c>
      <c r="N2829" s="22" t="s">
        <v>35</v>
      </c>
      <c r="O2829" s="22" t="s">
        <v>35</v>
      </c>
      <c r="P2829" s="25" t="str" cm="1">
        <f t="array" ref="P2829">_xlfn.IFS(
B2829&lt;30,"20-29",
B2829&lt;40,"30-39",
B2829&lt;50,"40-49",
B2829&lt;60,"50-59",
TRUE,"60+")</f>
        <v>40-49</v>
      </c>
      <c r="Q2829" s="25" t="str" cm="1">
        <f t="array" ref="Q2829">_xlfn.IFS(
D2829&lt;25,"0–24K",
D2829&lt;50,"25–49K",
D2829&lt;75,"50–74K",
D2829&lt;100,"75–99K",
D2829&lt;150,"100–149K",
D2829&lt;200,"150–199K",
TRUE,"200K+"
)</f>
        <v>75–99K</v>
      </c>
      <c r="R2829" s="25" t="str" cm="1">
        <f t="array" ref="R2829">_xlfn.IFS(
J2829=0,"No Mortgage",
J2829&lt;=100,"Low",
J2829&lt;=300,"Medium",
TRUE,"High"
)</f>
        <v>Medium</v>
      </c>
      <c r="S2829" s="25" t="str" cm="1">
        <f t="array" ref="S2829">_xlfn.IFS(
C2829&lt;10,"0-10",
C2829&lt;20,"11-20",
C2829&lt;30,"21-30",
TRUE,"30+ yrs"
)</f>
        <v>11-20</v>
      </c>
      <c r="T2829" s="26" t="str" cm="1">
        <f t="array" ref="T2829">_xlfn.IFS(
H2829&lt;1,"0-1",
H2829&lt;2,"1-2",
H2829&lt;3,"2-3",
H2829&lt;4,"3-4",
H2829&lt;5,"4-5",
TRUE,"5+"
)</f>
        <v>1-2</v>
      </c>
    </row>
    <row r="2830" spans="1:20" ht="15.6" x14ac:dyDescent="0.3">
      <c r="A2830" s="21">
        <v>3456</v>
      </c>
      <c r="B2830" s="22">
        <v>43</v>
      </c>
      <c r="C2830" s="22">
        <v>19</v>
      </c>
      <c r="D2830" s="22">
        <v>28</v>
      </c>
      <c r="E2830" s="23" t="str">
        <f t="shared" si="44"/>
        <v>0-50</v>
      </c>
      <c r="F2830" s="24">
        <v>93010</v>
      </c>
      <c r="G2830" s="22">
        <v>3</v>
      </c>
      <c r="H2830" s="22">
        <v>0.5</v>
      </c>
      <c r="I2830" s="22" t="s">
        <v>33</v>
      </c>
      <c r="J2830" s="22">
        <v>0</v>
      </c>
      <c r="K2830" s="22" t="s">
        <v>34</v>
      </c>
      <c r="L2830" s="22" t="s">
        <v>34</v>
      </c>
      <c r="M2830" s="22" t="s">
        <v>34</v>
      </c>
      <c r="N2830" s="22" t="s">
        <v>35</v>
      </c>
      <c r="O2830" s="22" t="s">
        <v>35</v>
      </c>
      <c r="P2830" s="25" t="str" cm="1">
        <f t="array" ref="P2830">_xlfn.IFS(
B2830&lt;30,"20-29",
B2830&lt;40,"30-39",
B2830&lt;50,"40-49",
B2830&lt;60,"50-59",
TRUE,"60+")</f>
        <v>40-49</v>
      </c>
      <c r="Q2830" s="25" t="str" cm="1">
        <f t="array" ref="Q2830">_xlfn.IFS(
D2830&lt;25,"0–24K",
D2830&lt;50,"25–49K",
D2830&lt;75,"50–74K",
D2830&lt;100,"75–99K",
D2830&lt;150,"100–149K",
D2830&lt;200,"150–199K",
TRUE,"200K+"
)</f>
        <v>25–49K</v>
      </c>
      <c r="R2830" s="25" t="str" cm="1">
        <f t="array" ref="R2830">_xlfn.IFS(
J2830=0,"No Mortgage",
J2830&lt;=100,"Low",
J2830&lt;=300,"Medium",
TRUE,"High"
)</f>
        <v>No Mortgage</v>
      </c>
      <c r="S2830" s="25" t="str" cm="1">
        <f t="array" ref="S2830">_xlfn.IFS(
C2830&lt;10,"0-10",
C2830&lt;20,"11-20",
C2830&lt;30,"21-30",
TRUE,"30+ yrs"
)</f>
        <v>11-20</v>
      </c>
      <c r="T2830" s="26" t="str" cm="1">
        <f t="array" ref="T2830">_xlfn.IFS(
H2830&lt;1,"0-1",
H2830&lt;2,"1-2",
H2830&lt;3,"2-3",
H2830&lt;4,"3-4",
H2830&lt;5,"4-5",
TRUE,"5+"
)</f>
        <v>0-1</v>
      </c>
    </row>
    <row r="2831" spans="1:20" ht="15.6" x14ac:dyDescent="0.3">
      <c r="A2831" s="21">
        <v>3469</v>
      </c>
      <c r="B2831" s="22">
        <v>43</v>
      </c>
      <c r="C2831" s="22">
        <v>19</v>
      </c>
      <c r="D2831" s="22">
        <v>113</v>
      </c>
      <c r="E2831" s="23" t="str">
        <f t="shared" si="44"/>
        <v>100+</v>
      </c>
      <c r="F2831" s="24">
        <v>93933</v>
      </c>
      <c r="G2831" s="22">
        <v>2</v>
      </c>
      <c r="H2831" s="22">
        <v>1.8</v>
      </c>
      <c r="I2831" s="22" t="s">
        <v>37</v>
      </c>
      <c r="J2831" s="22">
        <v>0</v>
      </c>
      <c r="K2831" s="22" t="s">
        <v>34</v>
      </c>
      <c r="L2831" s="22" t="s">
        <v>34</v>
      </c>
      <c r="M2831" s="22" t="s">
        <v>34</v>
      </c>
      <c r="N2831" s="22" t="s">
        <v>34</v>
      </c>
      <c r="O2831" s="22" t="s">
        <v>35</v>
      </c>
      <c r="P2831" s="25" t="str" cm="1">
        <f t="array" ref="P2831">_xlfn.IFS(
B2831&lt;30,"20-29",
B2831&lt;40,"30-39",
B2831&lt;50,"40-49",
B2831&lt;60,"50-59",
TRUE,"60+")</f>
        <v>40-49</v>
      </c>
      <c r="Q2831" s="25" t="str" cm="1">
        <f t="array" ref="Q2831">_xlfn.IFS(
D2831&lt;25,"0–24K",
D2831&lt;50,"25–49K",
D2831&lt;75,"50–74K",
D2831&lt;100,"75–99K",
D2831&lt;150,"100–149K",
D2831&lt;200,"150–199K",
TRUE,"200K+"
)</f>
        <v>100–149K</v>
      </c>
      <c r="R2831" s="25" t="str" cm="1">
        <f t="array" ref="R2831">_xlfn.IFS(
J2831=0,"No Mortgage",
J2831&lt;=100,"Low",
J2831&lt;=300,"Medium",
TRUE,"High"
)</f>
        <v>No Mortgage</v>
      </c>
      <c r="S2831" s="25" t="str" cm="1">
        <f t="array" ref="S2831">_xlfn.IFS(
C2831&lt;10,"0-10",
C2831&lt;20,"11-20",
C2831&lt;30,"21-30",
TRUE,"30+ yrs"
)</f>
        <v>11-20</v>
      </c>
      <c r="T2831" s="26" t="str" cm="1">
        <f t="array" ref="T2831">_xlfn.IFS(
H2831&lt;1,"0-1",
H2831&lt;2,"1-2",
H2831&lt;3,"2-3",
H2831&lt;4,"3-4",
H2831&lt;5,"4-5",
TRUE,"5+"
)</f>
        <v>1-2</v>
      </c>
    </row>
    <row r="2832" spans="1:20" ht="15.6" x14ac:dyDescent="0.3">
      <c r="A2832" s="21">
        <v>3529</v>
      </c>
      <c r="B2832" s="22">
        <v>43</v>
      </c>
      <c r="C2832" s="22">
        <v>17</v>
      </c>
      <c r="D2832" s="22">
        <v>41</v>
      </c>
      <c r="E2832" s="23" t="str">
        <f t="shared" si="44"/>
        <v>0-50</v>
      </c>
      <c r="F2832" s="24">
        <v>90210</v>
      </c>
      <c r="G2832" s="22">
        <v>3</v>
      </c>
      <c r="H2832" s="22">
        <v>2.2000000000000002</v>
      </c>
      <c r="I2832" s="22" t="s">
        <v>37</v>
      </c>
      <c r="J2832" s="22">
        <v>0</v>
      </c>
      <c r="K2832" s="22" t="s">
        <v>34</v>
      </c>
      <c r="L2832" s="22" t="s">
        <v>34</v>
      </c>
      <c r="M2832" s="22" t="s">
        <v>34</v>
      </c>
      <c r="N2832" s="22" t="s">
        <v>35</v>
      </c>
      <c r="O2832" s="22" t="s">
        <v>34</v>
      </c>
      <c r="P2832" s="25" t="str" cm="1">
        <f t="array" ref="P2832">_xlfn.IFS(
B2832&lt;30,"20-29",
B2832&lt;40,"30-39",
B2832&lt;50,"40-49",
B2832&lt;60,"50-59",
TRUE,"60+")</f>
        <v>40-49</v>
      </c>
      <c r="Q2832" s="25" t="str" cm="1">
        <f t="array" ref="Q2832">_xlfn.IFS(
D2832&lt;25,"0–24K",
D2832&lt;50,"25–49K",
D2832&lt;75,"50–74K",
D2832&lt;100,"75–99K",
D2832&lt;150,"100–149K",
D2832&lt;200,"150–199K",
TRUE,"200K+"
)</f>
        <v>25–49K</v>
      </c>
      <c r="R2832" s="25" t="str" cm="1">
        <f t="array" ref="R2832">_xlfn.IFS(
J2832=0,"No Mortgage",
J2832&lt;=100,"Low",
J2832&lt;=300,"Medium",
TRUE,"High"
)</f>
        <v>No Mortgage</v>
      </c>
      <c r="S2832" s="25" t="str" cm="1">
        <f t="array" ref="S2832">_xlfn.IFS(
C2832&lt;10,"0-10",
C2832&lt;20,"11-20",
C2832&lt;30,"21-30",
TRUE,"30+ yrs"
)</f>
        <v>11-20</v>
      </c>
      <c r="T2832" s="26" t="str" cm="1">
        <f t="array" ref="T2832">_xlfn.IFS(
H2832&lt;1,"0-1",
H2832&lt;2,"1-2",
H2832&lt;3,"2-3",
H2832&lt;4,"3-4",
H2832&lt;5,"4-5",
TRUE,"5+"
)</f>
        <v>2-3</v>
      </c>
    </row>
    <row r="2833" spans="1:20" ht="15.6" x14ac:dyDescent="0.3">
      <c r="A2833" s="21">
        <v>3607</v>
      </c>
      <c r="B2833" s="22">
        <v>43</v>
      </c>
      <c r="C2833" s="22">
        <v>18</v>
      </c>
      <c r="D2833" s="22">
        <v>9</v>
      </c>
      <c r="E2833" s="23" t="str">
        <f t="shared" si="44"/>
        <v>0-50</v>
      </c>
      <c r="F2833" s="24">
        <v>96145</v>
      </c>
      <c r="G2833" s="22">
        <v>2</v>
      </c>
      <c r="H2833" s="22">
        <v>0</v>
      </c>
      <c r="I2833" s="22" t="s">
        <v>36</v>
      </c>
      <c r="J2833" s="22">
        <v>96</v>
      </c>
      <c r="K2833" s="22" t="s">
        <v>34</v>
      </c>
      <c r="L2833" s="22" t="s">
        <v>34</v>
      </c>
      <c r="M2833" s="22" t="s">
        <v>34</v>
      </c>
      <c r="N2833" s="22" t="s">
        <v>35</v>
      </c>
      <c r="O2833" s="22" t="s">
        <v>35</v>
      </c>
      <c r="P2833" s="25" t="str" cm="1">
        <f t="array" ref="P2833">_xlfn.IFS(
B2833&lt;30,"20-29",
B2833&lt;40,"30-39",
B2833&lt;50,"40-49",
B2833&lt;60,"50-59",
TRUE,"60+")</f>
        <v>40-49</v>
      </c>
      <c r="Q2833" s="25" t="str" cm="1">
        <f t="array" ref="Q2833">_xlfn.IFS(
D2833&lt;25,"0–24K",
D2833&lt;50,"25–49K",
D2833&lt;75,"50–74K",
D2833&lt;100,"75–99K",
D2833&lt;150,"100–149K",
D2833&lt;200,"150–199K",
TRUE,"200K+"
)</f>
        <v>0–24K</v>
      </c>
      <c r="R2833" s="25" t="str" cm="1">
        <f t="array" ref="R2833">_xlfn.IFS(
J2833=0,"No Mortgage",
J2833&lt;=100,"Low",
J2833&lt;=300,"Medium",
TRUE,"High"
)</f>
        <v>Low</v>
      </c>
      <c r="S2833" s="25" t="str" cm="1">
        <f t="array" ref="S2833">_xlfn.IFS(
C2833&lt;10,"0-10",
C2833&lt;20,"11-20",
C2833&lt;30,"21-30",
TRUE,"30+ yrs"
)</f>
        <v>11-20</v>
      </c>
      <c r="T2833" s="26" t="str" cm="1">
        <f t="array" ref="T2833">_xlfn.IFS(
H2833&lt;1,"0-1",
H2833&lt;2,"1-2",
H2833&lt;3,"2-3",
H2833&lt;4,"3-4",
H2833&lt;5,"4-5",
TRUE,"5+"
)</f>
        <v>0-1</v>
      </c>
    </row>
    <row r="2834" spans="1:20" ht="15.6" x14ac:dyDescent="0.3">
      <c r="A2834" s="21">
        <v>3649</v>
      </c>
      <c r="B2834" s="22">
        <v>43</v>
      </c>
      <c r="C2834" s="22">
        <v>13</v>
      </c>
      <c r="D2834" s="22">
        <v>38</v>
      </c>
      <c r="E2834" s="23" t="str">
        <f t="shared" si="44"/>
        <v>0-50</v>
      </c>
      <c r="F2834" s="24">
        <v>95616</v>
      </c>
      <c r="G2834" s="22">
        <v>3</v>
      </c>
      <c r="H2834" s="22">
        <v>2</v>
      </c>
      <c r="I2834" s="22" t="s">
        <v>36</v>
      </c>
      <c r="J2834" s="22">
        <v>0</v>
      </c>
      <c r="K2834" s="22" t="s">
        <v>34</v>
      </c>
      <c r="L2834" s="22" t="s">
        <v>34</v>
      </c>
      <c r="M2834" s="22" t="s">
        <v>34</v>
      </c>
      <c r="N2834" s="22" t="s">
        <v>35</v>
      </c>
      <c r="O2834" s="22" t="s">
        <v>34</v>
      </c>
      <c r="P2834" s="25" t="str" cm="1">
        <f t="array" ref="P2834">_xlfn.IFS(
B2834&lt;30,"20-29",
B2834&lt;40,"30-39",
B2834&lt;50,"40-49",
B2834&lt;60,"50-59",
TRUE,"60+")</f>
        <v>40-49</v>
      </c>
      <c r="Q2834" s="25" t="str" cm="1">
        <f t="array" ref="Q2834">_xlfn.IFS(
D2834&lt;25,"0–24K",
D2834&lt;50,"25–49K",
D2834&lt;75,"50–74K",
D2834&lt;100,"75–99K",
D2834&lt;150,"100–149K",
D2834&lt;200,"150–199K",
TRUE,"200K+"
)</f>
        <v>25–49K</v>
      </c>
      <c r="R2834" s="25" t="str" cm="1">
        <f t="array" ref="R2834">_xlfn.IFS(
J2834=0,"No Mortgage",
J2834&lt;=100,"Low",
J2834&lt;=300,"Medium",
TRUE,"High"
)</f>
        <v>No Mortgage</v>
      </c>
      <c r="S2834" s="25" t="str" cm="1">
        <f t="array" ref="S2834">_xlfn.IFS(
C2834&lt;10,"0-10",
C2834&lt;20,"11-20",
C2834&lt;30,"21-30",
TRUE,"30+ yrs"
)</f>
        <v>11-20</v>
      </c>
      <c r="T2834" s="26" t="str" cm="1">
        <f t="array" ref="T2834">_xlfn.IFS(
H2834&lt;1,"0-1",
H2834&lt;2,"1-2",
H2834&lt;3,"2-3",
H2834&lt;4,"3-4",
H2834&lt;5,"4-5",
TRUE,"5+"
)</f>
        <v>2-3</v>
      </c>
    </row>
    <row r="2835" spans="1:20" ht="15.6" x14ac:dyDescent="0.3">
      <c r="A2835" s="21">
        <v>3666</v>
      </c>
      <c r="B2835" s="22">
        <v>43</v>
      </c>
      <c r="C2835" s="22">
        <v>19</v>
      </c>
      <c r="D2835" s="22">
        <v>70</v>
      </c>
      <c r="E2835" s="23" t="str">
        <f t="shared" si="44"/>
        <v>51-100</v>
      </c>
      <c r="F2835" s="24">
        <v>91711</v>
      </c>
      <c r="G2835" s="22">
        <v>3</v>
      </c>
      <c r="H2835" s="22">
        <v>2.33</v>
      </c>
      <c r="I2835" s="22" t="s">
        <v>33</v>
      </c>
      <c r="J2835" s="22">
        <v>0</v>
      </c>
      <c r="K2835" s="22" t="s">
        <v>34</v>
      </c>
      <c r="L2835" s="22" t="s">
        <v>35</v>
      </c>
      <c r="M2835" s="22" t="s">
        <v>34</v>
      </c>
      <c r="N2835" s="22" t="s">
        <v>34</v>
      </c>
      <c r="O2835" s="22" t="s">
        <v>34</v>
      </c>
      <c r="P2835" s="25" t="str" cm="1">
        <f t="array" ref="P2835">_xlfn.IFS(
B2835&lt;30,"20-29",
B2835&lt;40,"30-39",
B2835&lt;50,"40-49",
B2835&lt;60,"50-59",
TRUE,"60+")</f>
        <v>40-49</v>
      </c>
      <c r="Q2835" s="25" t="str" cm="1">
        <f t="array" ref="Q2835">_xlfn.IFS(
D2835&lt;25,"0–24K",
D2835&lt;50,"25–49K",
D2835&lt;75,"50–74K",
D2835&lt;100,"75–99K",
D2835&lt;150,"100–149K",
D2835&lt;200,"150–199K",
TRUE,"200K+"
)</f>
        <v>50–74K</v>
      </c>
      <c r="R2835" s="25" t="str" cm="1">
        <f t="array" ref="R2835">_xlfn.IFS(
J2835=0,"No Mortgage",
J2835&lt;=100,"Low",
J2835&lt;=300,"Medium",
TRUE,"High"
)</f>
        <v>No Mortgage</v>
      </c>
      <c r="S2835" s="25" t="str" cm="1">
        <f t="array" ref="S2835">_xlfn.IFS(
C2835&lt;10,"0-10",
C2835&lt;20,"11-20",
C2835&lt;30,"21-30",
TRUE,"30+ yrs"
)</f>
        <v>11-20</v>
      </c>
      <c r="T2835" s="26" t="str" cm="1">
        <f t="array" ref="T2835">_xlfn.IFS(
H2835&lt;1,"0-1",
H2835&lt;2,"1-2",
H2835&lt;3,"2-3",
H2835&lt;4,"3-4",
H2835&lt;5,"4-5",
TRUE,"5+"
)</f>
        <v>2-3</v>
      </c>
    </row>
    <row r="2836" spans="1:20" ht="15.6" x14ac:dyDescent="0.3">
      <c r="A2836" s="21">
        <v>3683</v>
      </c>
      <c r="B2836" s="22">
        <v>43</v>
      </c>
      <c r="C2836" s="22">
        <v>17</v>
      </c>
      <c r="D2836" s="22">
        <v>45</v>
      </c>
      <c r="E2836" s="23" t="str">
        <f t="shared" si="44"/>
        <v>0-50</v>
      </c>
      <c r="F2836" s="24">
        <v>95051</v>
      </c>
      <c r="G2836" s="22">
        <v>2</v>
      </c>
      <c r="H2836" s="22">
        <v>0.7</v>
      </c>
      <c r="I2836" s="22" t="s">
        <v>33</v>
      </c>
      <c r="J2836" s="22">
        <v>0</v>
      </c>
      <c r="K2836" s="22" t="s">
        <v>34</v>
      </c>
      <c r="L2836" s="22" t="s">
        <v>34</v>
      </c>
      <c r="M2836" s="22" t="s">
        <v>34</v>
      </c>
      <c r="N2836" s="22" t="s">
        <v>34</v>
      </c>
      <c r="O2836" s="22" t="s">
        <v>34</v>
      </c>
      <c r="P2836" s="25" t="str" cm="1">
        <f t="array" ref="P2836">_xlfn.IFS(
B2836&lt;30,"20-29",
B2836&lt;40,"30-39",
B2836&lt;50,"40-49",
B2836&lt;60,"50-59",
TRUE,"60+")</f>
        <v>40-49</v>
      </c>
      <c r="Q2836" s="25" t="str" cm="1">
        <f t="array" ref="Q2836">_xlfn.IFS(
D2836&lt;25,"0–24K",
D2836&lt;50,"25–49K",
D2836&lt;75,"50–74K",
D2836&lt;100,"75–99K",
D2836&lt;150,"100–149K",
D2836&lt;200,"150–199K",
TRUE,"200K+"
)</f>
        <v>25–49K</v>
      </c>
      <c r="R2836" s="25" t="str" cm="1">
        <f t="array" ref="R2836">_xlfn.IFS(
J2836=0,"No Mortgage",
J2836&lt;=100,"Low",
J2836&lt;=300,"Medium",
TRUE,"High"
)</f>
        <v>No Mortgage</v>
      </c>
      <c r="S2836" s="25" t="str" cm="1">
        <f t="array" ref="S2836">_xlfn.IFS(
C2836&lt;10,"0-10",
C2836&lt;20,"11-20",
C2836&lt;30,"21-30",
TRUE,"30+ yrs"
)</f>
        <v>11-20</v>
      </c>
      <c r="T2836" s="26" t="str" cm="1">
        <f t="array" ref="T2836">_xlfn.IFS(
H2836&lt;1,"0-1",
H2836&lt;2,"1-2",
H2836&lt;3,"2-3",
H2836&lt;4,"3-4",
H2836&lt;5,"4-5",
TRUE,"5+"
)</f>
        <v>0-1</v>
      </c>
    </row>
    <row r="2837" spans="1:20" ht="15.6" x14ac:dyDescent="0.3">
      <c r="A2837" s="21">
        <v>3708</v>
      </c>
      <c r="B2837" s="22">
        <v>43</v>
      </c>
      <c r="C2837" s="22">
        <v>18</v>
      </c>
      <c r="D2837" s="22">
        <v>35</v>
      </c>
      <c r="E2837" s="23" t="str">
        <f t="shared" si="44"/>
        <v>0-50</v>
      </c>
      <c r="F2837" s="24">
        <v>92647</v>
      </c>
      <c r="G2837" s="22">
        <v>1</v>
      </c>
      <c r="H2837" s="22">
        <v>0.6</v>
      </c>
      <c r="I2837" s="22" t="s">
        <v>36</v>
      </c>
      <c r="J2837" s="22">
        <v>0</v>
      </c>
      <c r="K2837" s="22" t="s">
        <v>34</v>
      </c>
      <c r="L2837" s="22" t="s">
        <v>34</v>
      </c>
      <c r="M2837" s="22" t="s">
        <v>34</v>
      </c>
      <c r="N2837" s="22" t="s">
        <v>34</v>
      </c>
      <c r="O2837" s="22" t="s">
        <v>34</v>
      </c>
      <c r="P2837" s="25" t="str" cm="1">
        <f t="array" ref="P2837">_xlfn.IFS(
B2837&lt;30,"20-29",
B2837&lt;40,"30-39",
B2837&lt;50,"40-49",
B2837&lt;60,"50-59",
TRUE,"60+")</f>
        <v>40-49</v>
      </c>
      <c r="Q2837" s="25" t="str" cm="1">
        <f t="array" ref="Q2837">_xlfn.IFS(
D2837&lt;25,"0–24K",
D2837&lt;50,"25–49K",
D2837&lt;75,"50–74K",
D2837&lt;100,"75–99K",
D2837&lt;150,"100–149K",
D2837&lt;200,"150–199K",
TRUE,"200K+"
)</f>
        <v>25–49K</v>
      </c>
      <c r="R2837" s="25" t="str" cm="1">
        <f t="array" ref="R2837">_xlfn.IFS(
J2837=0,"No Mortgage",
J2837&lt;=100,"Low",
J2837&lt;=300,"Medium",
TRUE,"High"
)</f>
        <v>No Mortgage</v>
      </c>
      <c r="S2837" s="25" t="str" cm="1">
        <f t="array" ref="S2837">_xlfn.IFS(
C2837&lt;10,"0-10",
C2837&lt;20,"11-20",
C2837&lt;30,"21-30",
TRUE,"30+ yrs"
)</f>
        <v>11-20</v>
      </c>
      <c r="T2837" s="26" t="str" cm="1">
        <f t="array" ref="T2837">_xlfn.IFS(
H2837&lt;1,"0-1",
H2837&lt;2,"1-2",
H2837&lt;3,"2-3",
H2837&lt;4,"3-4",
H2837&lt;5,"4-5",
TRUE,"5+"
)</f>
        <v>0-1</v>
      </c>
    </row>
    <row r="2838" spans="1:20" ht="15.6" x14ac:dyDescent="0.3">
      <c r="A2838" s="21">
        <v>3730</v>
      </c>
      <c r="B2838" s="22">
        <v>43</v>
      </c>
      <c r="C2838" s="22">
        <v>17</v>
      </c>
      <c r="D2838" s="22">
        <v>82</v>
      </c>
      <c r="E2838" s="23" t="str">
        <f t="shared" si="44"/>
        <v>51-100</v>
      </c>
      <c r="F2838" s="24">
        <v>94040</v>
      </c>
      <c r="G2838" s="22">
        <v>3</v>
      </c>
      <c r="H2838" s="22">
        <v>0.1</v>
      </c>
      <c r="I2838" s="22" t="s">
        <v>33</v>
      </c>
      <c r="J2838" s="22">
        <v>0</v>
      </c>
      <c r="K2838" s="22" t="s">
        <v>34</v>
      </c>
      <c r="L2838" s="22" t="s">
        <v>34</v>
      </c>
      <c r="M2838" s="22" t="s">
        <v>34</v>
      </c>
      <c r="N2838" s="22" t="s">
        <v>35</v>
      </c>
      <c r="O2838" s="22" t="s">
        <v>34</v>
      </c>
      <c r="P2838" s="25" t="str" cm="1">
        <f t="array" ref="P2838">_xlfn.IFS(
B2838&lt;30,"20-29",
B2838&lt;40,"30-39",
B2838&lt;50,"40-49",
B2838&lt;60,"50-59",
TRUE,"60+")</f>
        <v>40-49</v>
      </c>
      <c r="Q2838" s="25" t="str" cm="1">
        <f t="array" ref="Q2838">_xlfn.IFS(
D2838&lt;25,"0–24K",
D2838&lt;50,"25–49K",
D2838&lt;75,"50–74K",
D2838&lt;100,"75–99K",
D2838&lt;150,"100–149K",
D2838&lt;200,"150–199K",
TRUE,"200K+"
)</f>
        <v>75–99K</v>
      </c>
      <c r="R2838" s="25" t="str" cm="1">
        <f t="array" ref="R2838">_xlfn.IFS(
J2838=0,"No Mortgage",
J2838&lt;=100,"Low",
J2838&lt;=300,"Medium",
TRUE,"High"
)</f>
        <v>No Mortgage</v>
      </c>
      <c r="S2838" s="25" t="str" cm="1">
        <f t="array" ref="S2838">_xlfn.IFS(
C2838&lt;10,"0-10",
C2838&lt;20,"11-20",
C2838&lt;30,"21-30",
TRUE,"30+ yrs"
)</f>
        <v>11-20</v>
      </c>
      <c r="T2838" s="26" t="str" cm="1">
        <f t="array" ref="T2838">_xlfn.IFS(
H2838&lt;1,"0-1",
H2838&lt;2,"1-2",
H2838&lt;3,"2-3",
H2838&lt;4,"3-4",
H2838&lt;5,"4-5",
TRUE,"5+"
)</f>
        <v>0-1</v>
      </c>
    </row>
    <row r="2839" spans="1:20" ht="15.6" x14ac:dyDescent="0.3">
      <c r="A2839" s="21">
        <v>3735</v>
      </c>
      <c r="B2839" s="22">
        <v>43</v>
      </c>
      <c r="C2839" s="22">
        <v>19</v>
      </c>
      <c r="D2839" s="22">
        <v>72</v>
      </c>
      <c r="E2839" s="23" t="str">
        <f t="shared" si="44"/>
        <v>51-100</v>
      </c>
      <c r="F2839" s="24">
        <v>95193</v>
      </c>
      <c r="G2839" s="22">
        <v>4</v>
      </c>
      <c r="H2839" s="22">
        <v>0.2</v>
      </c>
      <c r="I2839" s="22" t="s">
        <v>36</v>
      </c>
      <c r="J2839" s="22">
        <v>0</v>
      </c>
      <c r="K2839" s="22" t="s">
        <v>34</v>
      </c>
      <c r="L2839" s="22" t="s">
        <v>34</v>
      </c>
      <c r="M2839" s="22" t="s">
        <v>34</v>
      </c>
      <c r="N2839" s="22" t="s">
        <v>35</v>
      </c>
      <c r="O2839" s="22" t="s">
        <v>34</v>
      </c>
      <c r="P2839" s="25" t="str" cm="1">
        <f t="array" ref="P2839">_xlfn.IFS(
B2839&lt;30,"20-29",
B2839&lt;40,"30-39",
B2839&lt;50,"40-49",
B2839&lt;60,"50-59",
TRUE,"60+")</f>
        <v>40-49</v>
      </c>
      <c r="Q2839" s="25" t="str" cm="1">
        <f t="array" ref="Q2839">_xlfn.IFS(
D2839&lt;25,"0–24K",
D2839&lt;50,"25–49K",
D2839&lt;75,"50–74K",
D2839&lt;100,"75–99K",
D2839&lt;150,"100–149K",
D2839&lt;200,"150–199K",
TRUE,"200K+"
)</f>
        <v>50–74K</v>
      </c>
      <c r="R2839" s="25" t="str" cm="1">
        <f t="array" ref="R2839">_xlfn.IFS(
J2839=0,"No Mortgage",
J2839&lt;=100,"Low",
J2839&lt;=300,"Medium",
TRUE,"High"
)</f>
        <v>No Mortgage</v>
      </c>
      <c r="S2839" s="25" t="str" cm="1">
        <f t="array" ref="S2839">_xlfn.IFS(
C2839&lt;10,"0-10",
C2839&lt;20,"11-20",
C2839&lt;30,"21-30",
TRUE,"30+ yrs"
)</f>
        <v>11-20</v>
      </c>
      <c r="T2839" s="26" t="str" cm="1">
        <f t="array" ref="T2839">_xlfn.IFS(
H2839&lt;1,"0-1",
H2839&lt;2,"1-2",
H2839&lt;3,"2-3",
H2839&lt;4,"3-4",
H2839&lt;5,"4-5",
TRUE,"5+"
)</f>
        <v>0-1</v>
      </c>
    </row>
    <row r="2840" spans="1:20" ht="15.6" x14ac:dyDescent="0.3">
      <c r="A2840" s="21">
        <v>3750</v>
      </c>
      <c r="B2840" s="22">
        <v>43</v>
      </c>
      <c r="C2840" s="22">
        <v>19</v>
      </c>
      <c r="D2840" s="22">
        <v>70</v>
      </c>
      <c r="E2840" s="23" t="str">
        <f t="shared" si="44"/>
        <v>51-100</v>
      </c>
      <c r="F2840" s="24">
        <v>90095</v>
      </c>
      <c r="G2840" s="22">
        <v>3</v>
      </c>
      <c r="H2840" s="22">
        <v>2.33</v>
      </c>
      <c r="I2840" s="22" t="s">
        <v>33</v>
      </c>
      <c r="J2840" s="22">
        <v>0</v>
      </c>
      <c r="K2840" s="22" t="s">
        <v>34</v>
      </c>
      <c r="L2840" s="22" t="s">
        <v>34</v>
      </c>
      <c r="M2840" s="22" t="s">
        <v>34</v>
      </c>
      <c r="N2840" s="22" t="s">
        <v>35</v>
      </c>
      <c r="O2840" s="22" t="s">
        <v>34</v>
      </c>
      <c r="P2840" s="25" t="str" cm="1">
        <f t="array" ref="P2840">_xlfn.IFS(
B2840&lt;30,"20-29",
B2840&lt;40,"30-39",
B2840&lt;50,"40-49",
B2840&lt;60,"50-59",
TRUE,"60+")</f>
        <v>40-49</v>
      </c>
      <c r="Q2840" s="25" t="str" cm="1">
        <f t="array" ref="Q2840">_xlfn.IFS(
D2840&lt;25,"0–24K",
D2840&lt;50,"25–49K",
D2840&lt;75,"50–74K",
D2840&lt;100,"75–99K",
D2840&lt;150,"100–149K",
D2840&lt;200,"150–199K",
TRUE,"200K+"
)</f>
        <v>50–74K</v>
      </c>
      <c r="R2840" s="25" t="str" cm="1">
        <f t="array" ref="R2840">_xlfn.IFS(
J2840=0,"No Mortgage",
J2840&lt;=100,"Low",
J2840&lt;=300,"Medium",
TRUE,"High"
)</f>
        <v>No Mortgage</v>
      </c>
      <c r="S2840" s="25" t="str" cm="1">
        <f t="array" ref="S2840">_xlfn.IFS(
C2840&lt;10,"0-10",
C2840&lt;20,"11-20",
C2840&lt;30,"21-30",
TRUE,"30+ yrs"
)</f>
        <v>11-20</v>
      </c>
      <c r="T2840" s="26" t="str" cm="1">
        <f t="array" ref="T2840">_xlfn.IFS(
H2840&lt;1,"0-1",
H2840&lt;2,"1-2",
H2840&lt;3,"2-3",
H2840&lt;4,"3-4",
H2840&lt;5,"4-5",
TRUE,"5+"
)</f>
        <v>2-3</v>
      </c>
    </row>
    <row r="2841" spans="1:20" ht="15.6" x14ac:dyDescent="0.3">
      <c r="A2841" s="21">
        <v>3816</v>
      </c>
      <c r="B2841" s="22">
        <v>43</v>
      </c>
      <c r="C2841" s="22">
        <v>19</v>
      </c>
      <c r="D2841" s="22">
        <v>28</v>
      </c>
      <c r="E2841" s="23" t="str">
        <f t="shared" si="44"/>
        <v>0-50</v>
      </c>
      <c r="F2841" s="24">
        <v>95053</v>
      </c>
      <c r="G2841" s="22">
        <v>4</v>
      </c>
      <c r="H2841" s="22">
        <v>0.3</v>
      </c>
      <c r="I2841" s="22" t="s">
        <v>33</v>
      </c>
      <c r="J2841" s="22">
        <v>96</v>
      </c>
      <c r="K2841" s="22" t="s">
        <v>34</v>
      </c>
      <c r="L2841" s="22" t="s">
        <v>34</v>
      </c>
      <c r="M2841" s="22" t="s">
        <v>34</v>
      </c>
      <c r="N2841" s="22" t="s">
        <v>35</v>
      </c>
      <c r="O2841" s="22" t="s">
        <v>34</v>
      </c>
      <c r="P2841" s="25" t="str" cm="1">
        <f t="array" ref="P2841">_xlfn.IFS(
B2841&lt;30,"20-29",
B2841&lt;40,"30-39",
B2841&lt;50,"40-49",
B2841&lt;60,"50-59",
TRUE,"60+")</f>
        <v>40-49</v>
      </c>
      <c r="Q2841" s="25" t="str" cm="1">
        <f t="array" ref="Q2841">_xlfn.IFS(
D2841&lt;25,"0–24K",
D2841&lt;50,"25–49K",
D2841&lt;75,"50–74K",
D2841&lt;100,"75–99K",
D2841&lt;150,"100–149K",
D2841&lt;200,"150–199K",
TRUE,"200K+"
)</f>
        <v>25–49K</v>
      </c>
      <c r="R2841" s="25" t="str" cm="1">
        <f t="array" ref="R2841">_xlfn.IFS(
J2841=0,"No Mortgage",
J2841&lt;=100,"Low",
J2841&lt;=300,"Medium",
TRUE,"High"
)</f>
        <v>Low</v>
      </c>
      <c r="S2841" s="25" t="str" cm="1">
        <f t="array" ref="S2841">_xlfn.IFS(
C2841&lt;10,"0-10",
C2841&lt;20,"11-20",
C2841&lt;30,"21-30",
TRUE,"30+ yrs"
)</f>
        <v>11-20</v>
      </c>
      <c r="T2841" s="26" t="str" cm="1">
        <f t="array" ref="T2841">_xlfn.IFS(
H2841&lt;1,"0-1",
H2841&lt;2,"1-2",
H2841&lt;3,"2-3",
H2841&lt;4,"3-4",
H2841&lt;5,"4-5",
TRUE,"5+"
)</f>
        <v>0-1</v>
      </c>
    </row>
    <row r="2842" spans="1:20" ht="15.6" x14ac:dyDescent="0.3">
      <c r="A2842" s="21">
        <v>3827</v>
      </c>
      <c r="B2842" s="22">
        <v>43</v>
      </c>
      <c r="C2842" s="22">
        <v>19</v>
      </c>
      <c r="D2842" s="22">
        <v>132</v>
      </c>
      <c r="E2842" s="23" t="str">
        <f t="shared" si="44"/>
        <v>100+</v>
      </c>
      <c r="F2842" s="24">
        <v>90089</v>
      </c>
      <c r="G2842" s="22">
        <v>1</v>
      </c>
      <c r="H2842" s="22">
        <v>5</v>
      </c>
      <c r="I2842" s="22" t="s">
        <v>33</v>
      </c>
      <c r="J2842" s="22">
        <v>0</v>
      </c>
      <c r="K2842" s="22" t="s">
        <v>34</v>
      </c>
      <c r="L2842" s="22" t="s">
        <v>34</v>
      </c>
      <c r="M2842" s="22" t="s">
        <v>34</v>
      </c>
      <c r="N2842" s="22" t="s">
        <v>34</v>
      </c>
      <c r="O2842" s="22" t="s">
        <v>34</v>
      </c>
      <c r="P2842" s="25" t="str" cm="1">
        <f t="array" ref="P2842">_xlfn.IFS(
B2842&lt;30,"20-29",
B2842&lt;40,"30-39",
B2842&lt;50,"40-49",
B2842&lt;60,"50-59",
TRUE,"60+")</f>
        <v>40-49</v>
      </c>
      <c r="Q2842" s="25" t="str" cm="1">
        <f t="array" ref="Q2842">_xlfn.IFS(
D2842&lt;25,"0–24K",
D2842&lt;50,"25–49K",
D2842&lt;75,"50–74K",
D2842&lt;100,"75–99K",
D2842&lt;150,"100–149K",
D2842&lt;200,"150–199K",
TRUE,"200K+"
)</f>
        <v>100–149K</v>
      </c>
      <c r="R2842" s="25" t="str" cm="1">
        <f t="array" ref="R2842">_xlfn.IFS(
J2842=0,"No Mortgage",
J2842&lt;=100,"Low",
J2842&lt;=300,"Medium",
TRUE,"High"
)</f>
        <v>No Mortgage</v>
      </c>
      <c r="S2842" s="25" t="str" cm="1">
        <f t="array" ref="S2842">_xlfn.IFS(
C2842&lt;10,"0-10",
C2842&lt;20,"11-20",
C2842&lt;30,"21-30",
TRUE,"30+ yrs"
)</f>
        <v>11-20</v>
      </c>
      <c r="T2842" s="26" t="str" cm="1">
        <f t="array" ref="T2842">_xlfn.IFS(
H2842&lt;1,"0-1",
H2842&lt;2,"1-2",
H2842&lt;3,"2-3",
H2842&lt;4,"3-4",
H2842&lt;5,"4-5",
TRUE,"5+"
)</f>
        <v>5+</v>
      </c>
    </row>
    <row r="2843" spans="1:20" ht="15.6" x14ac:dyDescent="0.3">
      <c r="A2843" s="21">
        <v>3848</v>
      </c>
      <c r="B2843" s="22">
        <v>43</v>
      </c>
      <c r="C2843" s="22">
        <v>18</v>
      </c>
      <c r="D2843" s="22">
        <v>94</v>
      </c>
      <c r="E2843" s="23" t="str">
        <f t="shared" si="44"/>
        <v>51-100</v>
      </c>
      <c r="F2843" s="24">
        <v>94110</v>
      </c>
      <c r="G2843" s="22">
        <v>4</v>
      </c>
      <c r="H2843" s="22">
        <v>1.1000000000000001</v>
      </c>
      <c r="I2843" s="22" t="s">
        <v>37</v>
      </c>
      <c r="J2843" s="22">
        <v>0</v>
      </c>
      <c r="K2843" s="22" t="s">
        <v>34</v>
      </c>
      <c r="L2843" s="22" t="s">
        <v>34</v>
      </c>
      <c r="M2843" s="22" t="s">
        <v>34</v>
      </c>
      <c r="N2843" s="22" t="s">
        <v>34</v>
      </c>
      <c r="O2843" s="22" t="s">
        <v>34</v>
      </c>
      <c r="P2843" s="25" t="str" cm="1">
        <f t="array" ref="P2843">_xlfn.IFS(
B2843&lt;30,"20-29",
B2843&lt;40,"30-39",
B2843&lt;50,"40-49",
B2843&lt;60,"50-59",
TRUE,"60+")</f>
        <v>40-49</v>
      </c>
      <c r="Q2843" s="25" t="str" cm="1">
        <f t="array" ref="Q2843">_xlfn.IFS(
D2843&lt;25,"0–24K",
D2843&lt;50,"25–49K",
D2843&lt;75,"50–74K",
D2843&lt;100,"75–99K",
D2843&lt;150,"100–149K",
D2843&lt;200,"150–199K",
TRUE,"200K+"
)</f>
        <v>75–99K</v>
      </c>
      <c r="R2843" s="25" t="str" cm="1">
        <f t="array" ref="R2843">_xlfn.IFS(
J2843=0,"No Mortgage",
J2843&lt;=100,"Low",
J2843&lt;=300,"Medium",
TRUE,"High"
)</f>
        <v>No Mortgage</v>
      </c>
      <c r="S2843" s="25" t="str" cm="1">
        <f t="array" ref="S2843">_xlfn.IFS(
C2843&lt;10,"0-10",
C2843&lt;20,"11-20",
C2843&lt;30,"21-30",
TRUE,"30+ yrs"
)</f>
        <v>11-20</v>
      </c>
      <c r="T2843" s="26" t="str" cm="1">
        <f t="array" ref="T2843">_xlfn.IFS(
H2843&lt;1,"0-1",
H2843&lt;2,"1-2",
H2843&lt;3,"2-3",
H2843&lt;4,"3-4",
H2843&lt;5,"4-5",
TRUE,"5+"
)</f>
        <v>1-2</v>
      </c>
    </row>
    <row r="2844" spans="1:20" ht="15.6" x14ac:dyDescent="0.3">
      <c r="A2844" s="21">
        <v>3870</v>
      </c>
      <c r="B2844" s="22">
        <v>43</v>
      </c>
      <c r="C2844" s="22">
        <v>16</v>
      </c>
      <c r="D2844" s="22">
        <v>78</v>
      </c>
      <c r="E2844" s="23" t="str">
        <f t="shared" si="44"/>
        <v>51-100</v>
      </c>
      <c r="F2844" s="24">
        <v>95670</v>
      </c>
      <c r="G2844" s="22">
        <v>3</v>
      </c>
      <c r="H2844" s="22">
        <v>2.67</v>
      </c>
      <c r="I2844" s="22" t="s">
        <v>37</v>
      </c>
      <c r="J2844" s="22">
        <v>161</v>
      </c>
      <c r="K2844" s="22" t="s">
        <v>34</v>
      </c>
      <c r="L2844" s="22" t="s">
        <v>34</v>
      </c>
      <c r="M2844" s="22" t="s">
        <v>34</v>
      </c>
      <c r="N2844" s="22" t="s">
        <v>35</v>
      </c>
      <c r="O2844" s="22" t="s">
        <v>35</v>
      </c>
      <c r="P2844" s="25" t="str" cm="1">
        <f t="array" ref="P2844">_xlfn.IFS(
B2844&lt;30,"20-29",
B2844&lt;40,"30-39",
B2844&lt;50,"40-49",
B2844&lt;60,"50-59",
TRUE,"60+")</f>
        <v>40-49</v>
      </c>
      <c r="Q2844" s="25" t="str" cm="1">
        <f t="array" ref="Q2844">_xlfn.IFS(
D2844&lt;25,"0–24K",
D2844&lt;50,"25–49K",
D2844&lt;75,"50–74K",
D2844&lt;100,"75–99K",
D2844&lt;150,"100–149K",
D2844&lt;200,"150–199K",
TRUE,"200K+"
)</f>
        <v>75–99K</v>
      </c>
      <c r="R2844" s="25" t="str" cm="1">
        <f t="array" ref="R2844">_xlfn.IFS(
J2844=0,"No Mortgage",
J2844&lt;=100,"Low",
J2844&lt;=300,"Medium",
TRUE,"High"
)</f>
        <v>Medium</v>
      </c>
      <c r="S2844" s="25" t="str" cm="1">
        <f t="array" ref="S2844">_xlfn.IFS(
C2844&lt;10,"0-10",
C2844&lt;20,"11-20",
C2844&lt;30,"21-30",
TRUE,"30+ yrs"
)</f>
        <v>11-20</v>
      </c>
      <c r="T2844" s="26" t="str" cm="1">
        <f t="array" ref="T2844">_xlfn.IFS(
H2844&lt;1,"0-1",
H2844&lt;2,"1-2",
H2844&lt;3,"2-3",
H2844&lt;4,"3-4",
H2844&lt;5,"4-5",
TRUE,"5+"
)</f>
        <v>2-3</v>
      </c>
    </row>
    <row r="2845" spans="1:20" ht="15.6" x14ac:dyDescent="0.3">
      <c r="A2845" s="21">
        <v>3937</v>
      </c>
      <c r="B2845" s="22">
        <v>43</v>
      </c>
      <c r="C2845" s="22">
        <v>18</v>
      </c>
      <c r="D2845" s="22">
        <v>63</v>
      </c>
      <c r="E2845" s="23" t="str">
        <f t="shared" si="44"/>
        <v>51-100</v>
      </c>
      <c r="F2845" s="24">
        <v>95616</v>
      </c>
      <c r="G2845" s="22">
        <v>3</v>
      </c>
      <c r="H2845" s="22">
        <v>0.8</v>
      </c>
      <c r="I2845" s="22" t="s">
        <v>36</v>
      </c>
      <c r="J2845" s="22">
        <v>0</v>
      </c>
      <c r="K2845" s="22" t="s">
        <v>34</v>
      </c>
      <c r="L2845" s="22" t="s">
        <v>35</v>
      </c>
      <c r="M2845" s="22" t="s">
        <v>34</v>
      </c>
      <c r="N2845" s="22" t="s">
        <v>34</v>
      </c>
      <c r="O2845" s="22" t="s">
        <v>34</v>
      </c>
      <c r="P2845" s="25" t="str" cm="1">
        <f t="array" ref="P2845">_xlfn.IFS(
B2845&lt;30,"20-29",
B2845&lt;40,"30-39",
B2845&lt;50,"40-49",
B2845&lt;60,"50-59",
TRUE,"60+")</f>
        <v>40-49</v>
      </c>
      <c r="Q2845" s="25" t="str" cm="1">
        <f t="array" ref="Q2845">_xlfn.IFS(
D2845&lt;25,"0–24K",
D2845&lt;50,"25–49K",
D2845&lt;75,"50–74K",
D2845&lt;100,"75–99K",
D2845&lt;150,"100–149K",
D2845&lt;200,"150–199K",
TRUE,"200K+"
)</f>
        <v>50–74K</v>
      </c>
      <c r="R2845" s="25" t="str" cm="1">
        <f t="array" ref="R2845">_xlfn.IFS(
J2845=0,"No Mortgage",
J2845&lt;=100,"Low",
J2845&lt;=300,"Medium",
TRUE,"High"
)</f>
        <v>No Mortgage</v>
      </c>
      <c r="S2845" s="25" t="str" cm="1">
        <f t="array" ref="S2845">_xlfn.IFS(
C2845&lt;10,"0-10",
C2845&lt;20,"11-20",
C2845&lt;30,"21-30",
TRUE,"30+ yrs"
)</f>
        <v>11-20</v>
      </c>
      <c r="T2845" s="26" t="str" cm="1">
        <f t="array" ref="T2845">_xlfn.IFS(
H2845&lt;1,"0-1",
H2845&lt;2,"1-2",
H2845&lt;3,"2-3",
H2845&lt;4,"3-4",
H2845&lt;5,"4-5",
TRUE,"5+"
)</f>
        <v>0-1</v>
      </c>
    </row>
    <row r="2846" spans="1:20" ht="15.6" x14ac:dyDescent="0.3">
      <c r="A2846" s="21">
        <v>3960</v>
      </c>
      <c r="B2846" s="22">
        <v>43</v>
      </c>
      <c r="C2846" s="22">
        <v>19</v>
      </c>
      <c r="D2846" s="22">
        <v>123</v>
      </c>
      <c r="E2846" s="23" t="str">
        <f t="shared" si="44"/>
        <v>100+</v>
      </c>
      <c r="F2846" s="24">
        <v>91107</v>
      </c>
      <c r="G2846" s="22">
        <v>3</v>
      </c>
      <c r="H2846" s="22">
        <v>1.3</v>
      </c>
      <c r="I2846" s="22" t="s">
        <v>33</v>
      </c>
      <c r="J2846" s="22">
        <v>0</v>
      </c>
      <c r="K2846" s="22" t="s">
        <v>35</v>
      </c>
      <c r="L2846" s="22" t="s">
        <v>34</v>
      </c>
      <c r="M2846" s="22" t="s">
        <v>34</v>
      </c>
      <c r="N2846" s="22" t="s">
        <v>35</v>
      </c>
      <c r="O2846" s="22" t="s">
        <v>34</v>
      </c>
      <c r="P2846" s="25" t="str" cm="1">
        <f t="array" ref="P2846">_xlfn.IFS(
B2846&lt;30,"20-29",
B2846&lt;40,"30-39",
B2846&lt;50,"40-49",
B2846&lt;60,"50-59",
TRUE,"60+")</f>
        <v>40-49</v>
      </c>
      <c r="Q2846" s="25" t="str" cm="1">
        <f t="array" ref="Q2846">_xlfn.IFS(
D2846&lt;25,"0–24K",
D2846&lt;50,"25–49K",
D2846&lt;75,"50–74K",
D2846&lt;100,"75–99K",
D2846&lt;150,"100–149K",
D2846&lt;200,"150–199K",
TRUE,"200K+"
)</f>
        <v>100–149K</v>
      </c>
      <c r="R2846" s="25" t="str" cm="1">
        <f t="array" ref="R2846">_xlfn.IFS(
J2846=0,"No Mortgage",
J2846&lt;=100,"Low",
J2846&lt;=300,"Medium",
TRUE,"High"
)</f>
        <v>No Mortgage</v>
      </c>
      <c r="S2846" s="25" t="str" cm="1">
        <f t="array" ref="S2846">_xlfn.IFS(
C2846&lt;10,"0-10",
C2846&lt;20,"11-20",
C2846&lt;30,"21-30",
TRUE,"30+ yrs"
)</f>
        <v>11-20</v>
      </c>
      <c r="T2846" s="26" t="str" cm="1">
        <f t="array" ref="T2846">_xlfn.IFS(
H2846&lt;1,"0-1",
H2846&lt;2,"1-2",
H2846&lt;3,"2-3",
H2846&lt;4,"3-4",
H2846&lt;5,"4-5",
TRUE,"5+"
)</f>
        <v>1-2</v>
      </c>
    </row>
    <row r="2847" spans="1:20" ht="15.6" x14ac:dyDescent="0.3">
      <c r="A2847" s="21">
        <v>3965</v>
      </c>
      <c r="B2847" s="22">
        <v>43</v>
      </c>
      <c r="C2847" s="22">
        <v>18</v>
      </c>
      <c r="D2847" s="22">
        <v>78</v>
      </c>
      <c r="E2847" s="23" t="str">
        <f t="shared" si="44"/>
        <v>51-100</v>
      </c>
      <c r="F2847" s="24">
        <v>94025</v>
      </c>
      <c r="G2847" s="22">
        <v>4</v>
      </c>
      <c r="H2847" s="22">
        <v>1.9</v>
      </c>
      <c r="I2847" s="22" t="s">
        <v>36</v>
      </c>
      <c r="J2847" s="22">
        <v>0</v>
      </c>
      <c r="K2847" s="22" t="s">
        <v>34</v>
      </c>
      <c r="L2847" s="22" t="s">
        <v>34</v>
      </c>
      <c r="M2847" s="22" t="s">
        <v>34</v>
      </c>
      <c r="N2847" s="22" t="s">
        <v>34</v>
      </c>
      <c r="O2847" s="22" t="s">
        <v>34</v>
      </c>
      <c r="P2847" s="25" t="str" cm="1">
        <f t="array" ref="P2847">_xlfn.IFS(
B2847&lt;30,"20-29",
B2847&lt;40,"30-39",
B2847&lt;50,"40-49",
B2847&lt;60,"50-59",
TRUE,"60+")</f>
        <v>40-49</v>
      </c>
      <c r="Q2847" s="25" t="str" cm="1">
        <f t="array" ref="Q2847">_xlfn.IFS(
D2847&lt;25,"0–24K",
D2847&lt;50,"25–49K",
D2847&lt;75,"50–74K",
D2847&lt;100,"75–99K",
D2847&lt;150,"100–149K",
D2847&lt;200,"150–199K",
TRUE,"200K+"
)</f>
        <v>75–99K</v>
      </c>
      <c r="R2847" s="25" t="str" cm="1">
        <f t="array" ref="R2847">_xlfn.IFS(
J2847=0,"No Mortgage",
J2847&lt;=100,"Low",
J2847&lt;=300,"Medium",
TRUE,"High"
)</f>
        <v>No Mortgage</v>
      </c>
      <c r="S2847" s="25" t="str" cm="1">
        <f t="array" ref="S2847">_xlfn.IFS(
C2847&lt;10,"0-10",
C2847&lt;20,"11-20",
C2847&lt;30,"21-30",
TRUE,"30+ yrs"
)</f>
        <v>11-20</v>
      </c>
      <c r="T2847" s="26" t="str" cm="1">
        <f t="array" ref="T2847">_xlfn.IFS(
H2847&lt;1,"0-1",
H2847&lt;2,"1-2",
H2847&lt;3,"2-3",
H2847&lt;4,"3-4",
H2847&lt;5,"4-5",
TRUE,"5+"
)</f>
        <v>1-2</v>
      </c>
    </row>
    <row r="2848" spans="1:20" ht="15.6" x14ac:dyDescent="0.3">
      <c r="A2848" s="21">
        <v>3979</v>
      </c>
      <c r="B2848" s="22">
        <v>43</v>
      </c>
      <c r="C2848" s="22">
        <v>18</v>
      </c>
      <c r="D2848" s="22">
        <v>19</v>
      </c>
      <c r="E2848" s="23" t="str">
        <f t="shared" si="44"/>
        <v>0-50</v>
      </c>
      <c r="F2848" s="24">
        <v>92325</v>
      </c>
      <c r="G2848" s="22">
        <v>2</v>
      </c>
      <c r="H2848" s="22">
        <v>0.3</v>
      </c>
      <c r="I2848" s="22" t="s">
        <v>37</v>
      </c>
      <c r="J2848" s="22">
        <v>0</v>
      </c>
      <c r="K2848" s="22" t="s">
        <v>34</v>
      </c>
      <c r="L2848" s="22" t="s">
        <v>34</v>
      </c>
      <c r="M2848" s="22" t="s">
        <v>34</v>
      </c>
      <c r="N2848" s="22" t="s">
        <v>35</v>
      </c>
      <c r="O2848" s="22" t="s">
        <v>34</v>
      </c>
      <c r="P2848" s="25" t="str" cm="1">
        <f t="array" ref="P2848">_xlfn.IFS(
B2848&lt;30,"20-29",
B2848&lt;40,"30-39",
B2848&lt;50,"40-49",
B2848&lt;60,"50-59",
TRUE,"60+")</f>
        <v>40-49</v>
      </c>
      <c r="Q2848" s="25" t="str" cm="1">
        <f t="array" ref="Q2848">_xlfn.IFS(
D2848&lt;25,"0–24K",
D2848&lt;50,"25–49K",
D2848&lt;75,"50–74K",
D2848&lt;100,"75–99K",
D2848&lt;150,"100–149K",
D2848&lt;200,"150–199K",
TRUE,"200K+"
)</f>
        <v>0–24K</v>
      </c>
      <c r="R2848" s="25" t="str" cm="1">
        <f t="array" ref="R2848">_xlfn.IFS(
J2848=0,"No Mortgage",
J2848&lt;=100,"Low",
J2848&lt;=300,"Medium",
TRUE,"High"
)</f>
        <v>No Mortgage</v>
      </c>
      <c r="S2848" s="25" t="str" cm="1">
        <f t="array" ref="S2848">_xlfn.IFS(
C2848&lt;10,"0-10",
C2848&lt;20,"11-20",
C2848&lt;30,"21-30",
TRUE,"30+ yrs"
)</f>
        <v>11-20</v>
      </c>
      <c r="T2848" s="26" t="str" cm="1">
        <f t="array" ref="T2848">_xlfn.IFS(
H2848&lt;1,"0-1",
H2848&lt;2,"1-2",
H2848&lt;3,"2-3",
H2848&lt;4,"3-4",
H2848&lt;5,"4-5",
TRUE,"5+"
)</f>
        <v>0-1</v>
      </c>
    </row>
    <row r="2849" spans="1:20" ht="15.6" x14ac:dyDescent="0.3">
      <c r="A2849" s="21">
        <v>4048</v>
      </c>
      <c r="B2849" s="22">
        <v>43</v>
      </c>
      <c r="C2849" s="22">
        <v>17</v>
      </c>
      <c r="D2849" s="22">
        <v>82</v>
      </c>
      <c r="E2849" s="23" t="str">
        <f t="shared" si="44"/>
        <v>51-100</v>
      </c>
      <c r="F2849" s="24">
        <v>94114</v>
      </c>
      <c r="G2849" s="22">
        <v>1</v>
      </c>
      <c r="H2849" s="22">
        <v>5.2</v>
      </c>
      <c r="I2849" s="22" t="s">
        <v>33</v>
      </c>
      <c r="J2849" s="22">
        <v>79</v>
      </c>
      <c r="K2849" s="22" t="s">
        <v>34</v>
      </c>
      <c r="L2849" s="22" t="s">
        <v>34</v>
      </c>
      <c r="M2849" s="22" t="s">
        <v>34</v>
      </c>
      <c r="N2849" s="22" t="s">
        <v>35</v>
      </c>
      <c r="O2849" s="22" t="s">
        <v>34</v>
      </c>
      <c r="P2849" s="25" t="str" cm="1">
        <f t="array" ref="P2849">_xlfn.IFS(
B2849&lt;30,"20-29",
B2849&lt;40,"30-39",
B2849&lt;50,"40-49",
B2849&lt;60,"50-59",
TRUE,"60+")</f>
        <v>40-49</v>
      </c>
      <c r="Q2849" s="25" t="str" cm="1">
        <f t="array" ref="Q2849">_xlfn.IFS(
D2849&lt;25,"0–24K",
D2849&lt;50,"25–49K",
D2849&lt;75,"50–74K",
D2849&lt;100,"75–99K",
D2849&lt;150,"100–149K",
D2849&lt;200,"150–199K",
TRUE,"200K+"
)</f>
        <v>75–99K</v>
      </c>
      <c r="R2849" s="25" t="str" cm="1">
        <f t="array" ref="R2849">_xlfn.IFS(
J2849=0,"No Mortgage",
J2849&lt;=100,"Low",
J2849&lt;=300,"Medium",
TRUE,"High"
)</f>
        <v>Low</v>
      </c>
      <c r="S2849" s="25" t="str" cm="1">
        <f t="array" ref="S2849">_xlfn.IFS(
C2849&lt;10,"0-10",
C2849&lt;20,"11-20",
C2849&lt;30,"21-30",
TRUE,"30+ yrs"
)</f>
        <v>11-20</v>
      </c>
      <c r="T2849" s="26" t="str" cm="1">
        <f t="array" ref="T2849">_xlfn.IFS(
H2849&lt;1,"0-1",
H2849&lt;2,"1-2",
H2849&lt;3,"2-3",
H2849&lt;4,"3-4",
H2849&lt;5,"4-5",
TRUE,"5+"
)</f>
        <v>5+</v>
      </c>
    </row>
    <row r="2850" spans="1:20" ht="15.6" x14ac:dyDescent="0.3">
      <c r="A2850" s="21">
        <v>4053</v>
      </c>
      <c r="B2850" s="22">
        <v>43</v>
      </c>
      <c r="C2850" s="22">
        <v>19</v>
      </c>
      <c r="D2850" s="22">
        <v>54</v>
      </c>
      <c r="E2850" s="23" t="str">
        <f t="shared" si="44"/>
        <v>51-100</v>
      </c>
      <c r="F2850" s="24">
        <v>94608</v>
      </c>
      <c r="G2850" s="22">
        <v>2</v>
      </c>
      <c r="H2850" s="22">
        <v>1.7</v>
      </c>
      <c r="I2850" s="22" t="s">
        <v>33</v>
      </c>
      <c r="J2850" s="22">
        <v>0</v>
      </c>
      <c r="K2850" s="22" t="s">
        <v>34</v>
      </c>
      <c r="L2850" s="22" t="s">
        <v>34</v>
      </c>
      <c r="M2850" s="22" t="s">
        <v>34</v>
      </c>
      <c r="N2850" s="22" t="s">
        <v>35</v>
      </c>
      <c r="O2850" s="22" t="s">
        <v>34</v>
      </c>
      <c r="P2850" s="25" t="str" cm="1">
        <f t="array" ref="P2850">_xlfn.IFS(
B2850&lt;30,"20-29",
B2850&lt;40,"30-39",
B2850&lt;50,"40-49",
B2850&lt;60,"50-59",
TRUE,"60+")</f>
        <v>40-49</v>
      </c>
      <c r="Q2850" s="25" t="str" cm="1">
        <f t="array" ref="Q2850">_xlfn.IFS(
D2850&lt;25,"0–24K",
D2850&lt;50,"25–49K",
D2850&lt;75,"50–74K",
D2850&lt;100,"75–99K",
D2850&lt;150,"100–149K",
D2850&lt;200,"150–199K",
TRUE,"200K+"
)</f>
        <v>50–74K</v>
      </c>
      <c r="R2850" s="25" t="str" cm="1">
        <f t="array" ref="R2850">_xlfn.IFS(
J2850=0,"No Mortgage",
J2850&lt;=100,"Low",
J2850&lt;=300,"Medium",
TRUE,"High"
)</f>
        <v>No Mortgage</v>
      </c>
      <c r="S2850" s="25" t="str" cm="1">
        <f t="array" ref="S2850">_xlfn.IFS(
C2850&lt;10,"0-10",
C2850&lt;20,"11-20",
C2850&lt;30,"21-30",
TRUE,"30+ yrs"
)</f>
        <v>11-20</v>
      </c>
      <c r="T2850" s="26" t="str" cm="1">
        <f t="array" ref="T2850">_xlfn.IFS(
H2850&lt;1,"0-1",
H2850&lt;2,"1-2",
H2850&lt;3,"2-3",
H2850&lt;4,"3-4",
H2850&lt;5,"4-5",
TRUE,"5+"
)</f>
        <v>1-2</v>
      </c>
    </row>
    <row r="2851" spans="1:20" ht="15.6" x14ac:dyDescent="0.3">
      <c r="A2851" s="21">
        <v>4112</v>
      </c>
      <c r="B2851" s="22">
        <v>43</v>
      </c>
      <c r="C2851" s="22">
        <v>17</v>
      </c>
      <c r="D2851" s="22">
        <v>21</v>
      </c>
      <c r="E2851" s="23" t="str">
        <f t="shared" si="44"/>
        <v>0-50</v>
      </c>
      <c r="F2851" s="24">
        <v>95351</v>
      </c>
      <c r="G2851" s="22">
        <v>3</v>
      </c>
      <c r="H2851" s="22">
        <v>1.5</v>
      </c>
      <c r="I2851" s="22" t="s">
        <v>33</v>
      </c>
      <c r="J2851" s="22">
        <v>0</v>
      </c>
      <c r="K2851" s="22" t="s">
        <v>34</v>
      </c>
      <c r="L2851" s="22" t="s">
        <v>34</v>
      </c>
      <c r="M2851" s="22" t="s">
        <v>34</v>
      </c>
      <c r="N2851" s="22" t="s">
        <v>34</v>
      </c>
      <c r="O2851" s="22" t="s">
        <v>34</v>
      </c>
      <c r="P2851" s="25" t="str" cm="1">
        <f t="array" ref="P2851">_xlfn.IFS(
B2851&lt;30,"20-29",
B2851&lt;40,"30-39",
B2851&lt;50,"40-49",
B2851&lt;60,"50-59",
TRUE,"60+")</f>
        <v>40-49</v>
      </c>
      <c r="Q2851" s="25" t="str" cm="1">
        <f t="array" ref="Q2851">_xlfn.IFS(
D2851&lt;25,"0–24K",
D2851&lt;50,"25–49K",
D2851&lt;75,"50–74K",
D2851&lt;100,"75–99K",
D2851&lt;150,"100–149K",
D2851&lt;200,"150–199K",
TRUE,"200K+"
)</f>
        <v>0–24K</v>
      </c>
      <c r="R2851" s="25" t="str" cm="1">
        <f t="array" ref="R2851">_xlfn.IFS(
J2851=0,"No Mortgage",
J2851&lt;=100,"Low",
J2851&lt;=300,"Medium",
TRUE,"High"
)</f>
        <v>No Mortgage</v>
      </c>
      <c r="S2851" s="25" t="str" cm="1">
        <f t="array" ref="S2851">_xlfn.IFS(
C2851&lt;10,"0-10",
C2851&lt;20,"11-20",
C2851&lt;30,"21-30",
TRUE,"30+ yrs"
)</f>
        <v>11-20</v>
      </c>
      <c r="T2851" s="26" t="str" cm="1">
        <f t="array" ref="T2851">_xlfn.IFS(
H2851&lt;1,"0-1",
H2851&lt;2,"1-2",
H2851&lt;3,"2-3",
H2851&lt;4,"3-4",
H2851&lt;5,"4-5",
TRUE,"5+"
)</f>
        <v>1-2</v>
      </c>
    </row>
    <row r="2852" spans="1:20" ht="15.6" x14ac:dyDescent="0.3">
      <c r="A2852" s="21">
        <v>4128</v>
      </c>
      <c r="B2852" s="22">
        <v>43</v>
      </c>
      <c r="C2852" s="22">
        <v>19</v>
      </c>
      <c r="D2852" s="22">
        <v>82</v>
      </c>
      <c r="E2852" s="23" t="str">
        <f t="shared" si="44"/>
        <v>51-100</v>
      </c>
      <c r="F2852" s="24">
        <v>95758</v>
      </c>
      <c r="G2852" s="22">
        <v>2</v>
      </c>
      <c r="H2852" s="22">
        <v>1.8</v>
      </c>
      <c r="I2852" s="22" t="s">
        <v>37</v>
      </c>
      <c r="J2852" s="22">
        <v>0</v>
      </c>
      <c r="K2852" s="22" t="s">
        <v>34</v>
      </c>
      <c r="L2852" s="22" t="s">
        <v>34</v>
      </c>
      <c r="M2852" s="22" t="s">
        <v>34</v>
      </c>
      <c r="N2852" s="22" t="s">
        <v>35</v>
      </c>
      <c r="O2852" s="22" t="s">
        <v>35</v>
      </c>
      <c r="P2852" s="25" t="str" cm="1">
        <f t="array" ref="P2852">_xlfn.IFS(
B2852&lt;30,"20-29",
B2852&lt;40,"30-39",
B2852&lt;50,"40-49",
B2852&lt;60,"50-59",
TRUE,"60+")</f>
        <v>40-49</v>
      </c>
      <c r="Q2852" s="25" t="str" cm="1">
        <f t="array" ref="Q2852">_xlfn.IFS(
D2852&lt;25,"0–24K",
D2852&lt;50,"25–49K",
D2852&lt;75,"50–74K",
D2852&lt;100,"75–99K",
D2852&lt;150,"100–149K",
D2852&lt;200,"150–199K",
TRUE,"200K+"
)</f>
        <v>75–99K</v>
      </c>
      <c r="R2852" s="25" t="str" cm="1">
        <f t="array" ref="R2852">_xlfn.IFS(
J2852=0,"No Mortgage",
J2852&lt;=100,"Low",
J2852&lt;=300,"Medium",
TRUE,"High"
)</f>
        <v>No Mortgage</v>
      </c>
      <c r="S2852" s="25" t="str" cm="1">
        <f t="array" ref="S2852">_xlfn.IFS(
C2852&lt;10,"0-10",
C2852&lt;20,"11-20",
C2852&lt;30,"21-30",
TRUE,"30+ yrs"
)</f>
        <v>11-20</v>
      </c>
      <c r="T2852" s="26" t="str" cm="1">
        <f t="array" ref="T2852">_xlfn.IFS(
H2852&lt;1,"0-1",
H2852&lt;2,"1-2",
H2852&lt;3,"2-3",
H2852&lt;4,"3-4",
H2852&lt;5,"4-5",
TRUE,"5+"
)</f>
        <v>1-2</v>
      </c>
    </row>
    <row r="2853" spans="1:20" ht="15.6" x14ac:dyDescent="0.3">
      <c r="A2853" s="21">
        <v>4137</v>
      </c>
      <c r="B2853" s="22">
        <v>43</v>
      </c>
      <c r="C2853" s="22">
        <v>19</v>
      </c>
      <c r="D2853" s="22">
        <v>83</v>
      </c>
      <c r="E2853" s="23" t="str">
        <f t="shared" si="44"/>
        <v>51-100</v>
      </c>
      <c r="F2853" s="24">
        <v>92691</v>
      </c>
      <c r="G2853" s="22">
        <v>4</v>
      </c>
      <c r="H2853" s="22">
        <v>2</v>
      </c>
      <c r="I2853" s="22" t="s">
        <v>36</v>
      </c>
      <c r="J2853" s="22">
        <v>0</v>
      </c>
      <c r="K2853" s="22" t="s">
        <v>34</v>
      </c>
      <c r="L2853" s="22" t="s">
        <v>34</v>
      </c>
      <c r="M2853" s="22" t="s">
        <v>34</v>
      </c>
      <c r="N2853" s="22" t="s">
        <v>35</v>
      </c>
      <c r="O2853" s="22" t="s">
        <v>34</v>
      </c>
      <c r="P2853" s="25" t="str" cm="1">
        <f t="array" ref="P2853">_xlfn.IFS(
B2853&lt;30,"20-29",
B2853&lt;40,"30-39",
B2853&lt;50,"40-49",
B2853&lt;60,"50-59",
TRUE,"60+")</f>
        <v>40-49</v>
      </c>
      <c r="Q2853" s="25" t="str" cm="1">
        <f t="array" ref="Q2853">_xlfn.IFS(
D2853&lt;25,"0–24K",
D2853&lt;50,"25–49K",
D2853&lt;75,"50–74K",
D2853&lt;100,"75–99K",
D2853&lt;150,"100–149K",
D2853&lt;200,"150–199K",
TRUE,"200K+"
)</f>
        <v>75–99K</v>
      </c>
      <c r="R2853" s="25" t="str" cm="1">
        <f t="array" ref="R2853">_xlfn.IFS(
J2853=0,"No Mortgage",
J2853&lt;=100,"Low",
J2853&lt;=300,"Medium",
TRUE,"High"
)</f>
        <v>No Mortgage</v>
      </c>
      <c r="S2853" s="25" t="str" cm="1">
        <f t="array" ref="S2853">_xlfn.IFS(
C2853&lt;10,"0-10",
C2853&lt;20,"11-20",
C2853&lt;30,"21-30",
TRUE,"30+ yrs"
)</f>
        <v>11-20</v>
      </c>
      <c r="T2853" s="26" t="str" cm="1">
        <f t="array" ref="T2853">_xlfn.IFS(
H2853&lt;1,"0-1",
H2853&lt;2,"1-2",
H2853&lt;3,"2-3",
H2853&lt;4,"3-4",
H2853&lt;5,"4-5",
TRUE,"5+"
)</f>
        <v>2-3</v>
      </c>
    </row>
    <row r="2854" spans="1:20" ht="15.6" x14ac:dyDescent="0.3">
      <c r="A2854" s="21">
        <v>4142</v>
      </c>
      <c r="B2854" s="22">
        <v>43</v>
      </c>
      <c r="C2854" s="22">
        <v>19</v>
      </c>
      <c r="D2854" s="22">
        <v>63</v>
      </c>
      <c r="E2854" s="23" t="str">
        <f t="shared" si="44"/>
        <v>51-100</v>
      </c>
      <c r="F2854" s="24">
        <v>94118</v>
      </c>
      <c r="G2854" s="22">
        <v>3</v>
      </c>
      <c r="H2854" s="22">
        <v>2.1</v>
      </c>
      <c r="I2854" s="22" t="s">
        <v>36</v>
      </c>
      <c r="J2854" s="22">
        <v>0</v>
      </c>
      <c r="K2854" s="22" t="s">
        <v>34</v>
      </c>
      <c r="L2854" s="22" t="s">
        <v>34</v>
      </c>
      <c r="M2854" s="22" t="s">
        <v>34</v>
      </c>
      <c r="N2854" s="22" t="s">
        <v>34</v>
      </c>
      <c r="O2854" s="22" t="s">
        <v>34</v>
      </c>
      <c r="P2854" s="25" t="str" cm="1">
        <f t="array" ref="P2854">_xlfn.IFS(
B2854&lt;30,"20-29",
B2854&lt;40,"30-39",
B2854&lt;50,"40-49",
B2854&lt;60,"50-59",
TRUE,"60+")</f>
        <v>40-49</v>
      </c>
      <c r="Q2854" s="25" t="str" cm="1">
        <f t="array" ref="Q2854">_xlfn.IFS(
D2854&lt;25,"0–24K",
D2854&lt;50,"25–49K",
D2854&lt;75,"50–74K",
D2854&lt;100,"75–99K",
D2854&lt;150,"100–149K",
D2854&lt;200,"150–199K",
TRUE,"200K+"
)</f>
        <v>50–74K</v>
      </c>
      <c r="R2854" s="25" t="str" cm="1">
        <f t="array" ref="R2854">_xlfn.IFS(
J2854=0,"No Mortgage",
J2854&lt;=100,"Low",
J2854&lt;=300,"Medium",
TRUE,"High"
)</f>
        <v>No Mortgage</v>
      </c>
      <c r="S2854" s="25" t="str" cm="1">
        <f t="array" ref="S2854">_xlfn.IFS(
C2854&lt;10,"0-10",
C2854&lt;20,"11-20",
C2854&lt;30,"21-30",
TRUE,"30+ yrs"
)</f>
        <v>11-20</v>
      </c>
      <c r="T2854" s="26" t="str" cm="1">
        <f t="array" ref="T2854">_xlfn.IFS(
H2854&lt;1,"0-1",
H2854&lt;2,"1-2",
H2854&lt;3,"2-3",
H2854&lt;4,"3-4",
H2854&lt;5,"4-5",
TRUE,"5+"
)</f>
        <v>2-3</v>
      </c>
    </row>
    <row r="2855" spans="1:20" ht="15.6" x14ac:dyDescent="0.3">
      <c r="A2855" s="21">
        <v>4196</v>
      </c>
      <c r="B2855" s="22">
        <v>43</v>
      </c>
      <c r="C2855" s="22">
        <v>19</v>
      </c>
      <c r="D2855" s="22">
        <v>52</v>
      </c>
      <c r="E2855" s="23" t="str">
        <f t="shared" si="44"/>
        <v>51-100</v>
      </c>
      <c r="F2855" s="24">
        <v>95054</v>
      </c>
      <c r="G2855" s="22">
        <v>4</v>
      </c>
      <c r="H2855" s="22">
        <v>2.2000000000000002</v>
      </c>
      <c r="I2855" s="22" t="s">
        <v>37</v>
      </c>
      <c r="J2855" s="22">
        <v>0</v>
      </c>
      <c r="K2855" s="22" t="s">
        <v>34</v>
      </c>
      <c r="L2855" s="22" t="s">
        <v>34</v>
      </c>
      <c r="M2855" s="22" t="s">
        <v>34</v>
      </c>
      <c r="N2855" s="22" t="s">
        <v>34</v>
      </c>
      <c r="O2855" s="22" t="s">
        <v>34</v>
      </c>
      <c r="P2855" s="25" t="str" cm="1">
        <f t="array" ref="P2855">_xlfn.IFS(
B2855&lt;30,"20-29",
B2855&lt;40,"30-39",
B2855&lt;50,"40-49",
B2855&lt;60,"50-59",
TRUE,"60+")</f>
        <v>40-49</v>
      </c>
      <c r="Q2855" s="25" t="str" cm="1">
        <f t="array" ref="Q2855">_xlfn.IFS(
D2855&lt;25,"0–24K",
D2855&lt;50,"25–49K",
D2855&lt;75,"50–74K",
D2855&lt;100,"75–99K",
D2855&lt;150,"100–149K",
D2855&lt;200,"150–199K",
TRUE,"200K+"
)</f>
        <v>50–74K</v>
      </c>
      <c r="R2855" s="25" t="str" cm="1">
        <f t="array" ref="R2855">_xlfn.IFS(
J2855=0,"No Mortgage",
J2855&lt;=100,"Low",
J2855&lt;=300,"Medium",
TRUE,"High"
)</f>
        <v>No Mortgage</v>
      </c>
      <c r="S2855" s="25" t="str" cm="1">
        <f t="array" ref="S2855">_xlfn.IFS(
C2855&lt;10,"0-10",
C2855&lt;20,"11-20",
C2855&lt;30,"21-30",
TRUE,"30+ yrs"
)</f>
        <v>11-20</v>
      </c>
      <c r="T2855" s="26" t="str" cm="1">
        <f t="array" ref="T2855">_xlfn.IFS(
H2855&lt;1,"0-1",
H2855&lt;2,"1-2",
H2855&lt;3,"2-3",
H2855&lt;4,"3-4",
H2855&lt;5,"4-5",
TRUE,"5+"
)</f>
        <v>2-3</v>
      </c>
    </row>
    <row r="2856" spans="1:20" ht="15.6" x14ac:dyDescent="0.3">
      <c r="A2856" s="21">
        <v>4200</v>
      </c>
      <c r="B2856" s="22">
        <v>43</v>
      </c>
      <c r="C2856" s="22">
        <v>19</v>
      </c>
      <c r="D2856" s="22">
        <v>81</v>
      </c>
      <c r="E2856" s="23" t="str">
        <f t="shared" si="44"/>
        <v>51-100</v>
      </c>
      <c r="F2856" s="24">
        <v>90630</v>
      </c>
      <c r="G2856" s="22">
        <v>4</v>
      </c>
      <c r="H2856" s="22">
        <v>0.2</v>
      </c>
      <c r="I2856" s="22" t="s">
        <v>36</v>
      </c>
      <c r="J2856" s="22">
        <v>0</v>
      </c>
      <c r="K2856" s="22" t="s">
        <v>34</v>
      </c>
      <c r="L2856" s="22" t="s">
        <v>34</v>
      </c>
      <c r="M2856" s="22" t="s">
        <v>34</v>
      </c>
      <c r="N2856" s="22" t="s">
        <v>34</v>
      </c>
      <c r="O2856" s="22" t="s">
        <v>35</v>
      </c>
      <c r="P2856" s="25" t="str" cm="1">
        <f t="array" ref="P2856">_xlfn.IFS(
B2856&lt;30,"20-29",
B2856&lt;40,"30-39",
B2856&lt;50,"40-49",
B2856&lt;60,"50-59",
TRUE,"60+")</f>
        <v>40-49</v>
      </c>
      <c r="Q2856" s="25" t="str" cm="1">
        <f t="array" ref="Q2856">_xlfn.IFS(
D2856&lt;25,"0–24K",
D2856&lt;50,"25–49K",
D2856&lt;75,"50–74K",
D2856&lt;100,"75–99K",
D2856&lt;150,"100–149K",
D2856&lt;200,"150–199K",
TRUE,"200K+"
)</f>
        <v>75–99K</v>
      </c>
      <c r="R2856" s="25" t="str" cm="1">
        <f t="array" ref="R2856">_xlfn.IFS(
J2856=0,"No Mortgage",
J2856&lt;=100,"Low",
J2856&lt;=300,"Medium",
TRUE,"High"
)</f>
        <v>No Mortgage</v>
      </c>
      <c r="S2856" s="25" t="str" cm="1">
        <f t="array" ref="S2856">_xlfn.IFS(
C2856&lt;10,"0-10",
C2856&lt;20,"11-20",
C2856&lt;30,"21-30",
TRUE,"30+ yrs"
)</f>
        <v>11-20</v>
      </c>
      <c r="T2856" s="26" t="str" cm="1">
        <f t="array" ref="T2856">_xlfn.IFS(
H2856&lt;1,"0-1",
H2856&lt;2,"1-2",
H2856&lt;3,"2-3",
H2856&lt;4,"3-4",
H2856&lt;5,"4-5",
TRUE,"5+"
)</f>
        <v>0-1</v>
      </c>
    </row>
    <row r="2857" spans="1:20" ht="15.6" x14ac:dyDescent="0.3">
      <c r="A2857" s="21">
        <v>4201</v>
      </c>
      <c r="B2857" s="22">
        <v>43</v>
      </c>
      <c r="C2857" s="22">
        <v>19</v>
      </c>
      <c r="D2857" s="22">
        <v>74</v>
      </c>
      <c r="E2857" s="23" t="str">
        <f t="shared" si="44"/>
        <v>51-100</v>
      </c>
      <c r="F2857" s="24">
        <v>94035</v>
      </c>
      <c r="G2857" s="22">
        <v>4</v>
      </c>
      <c r="H2857" s="22">
        <v>1.9</v>
      </c>
      <c r="I2857" s="22" t="s">
        <v>33</v>
      </c>
      <c r="J2857" s="22">
        <v>0</v>
      </c>
      <c r="K2857" s="22" t="s">
        <v>34</v>
      </c>
      <c r="L2857" s="22" t="s">
        <v>34</v>
      </c>
      <c r="M2857" s="22" t="s">
        <v>34</v>
      </c>
      <c r="N2857" s="22" t="s">
        <v>34</v>
      </c>
      <c r="O2857" s="22" t="s">
        <v>35</v>
      </c>
      <c r="P2857" s="25" t="str" cm="1">
        <f t="array" ref="P2857">_xlfn.IFS(
B2857&lt;30,"20-29",
B2857&lt;40,"30-39",
B2857&lt;50,"40-49",
B2857&lt;60,"50-59",
TRUE,"60+")</f>
        <v>40-49</v>
      </c>
      <c r="Q2857" s="25" t="str" cm="1">
        <f t="array" ref="Q2857">_xlfn.IFS(
D2857&lt;25,"0–24K",
D2857&lt;50,"25–49K",
D2857&lt;75,"50–74K",
D2857&lt;100,"75–99K",
D2857&lt;150,"100–149K",
D2857&lt;200,"150–199K",
TRUE,"200K+"
)</f>
        <v>50–74K</v>
      </c>
      <c r="R2857" s="25" t="str" cm="1">
        <f t="array" ref="R2857">_xlfn.IFS(
J2857=0,"No Mortgage",
J2857&lt;=100,"Low",
J2857&lt;=300,"Medium",
TRUE,"High"
)</f>
        <v>No Mortgage</v>
      </c>
      <c r="S2857" s="25" t="str" cm="1">
        <f t="array" ref="S2857">_xlfn.IFS(
C2857&lt;10,"0-10",
C2857&lt;20,"11-20",
C2857&lt;30,"21-30",
TRUE,"30+ yrs"
)</f>
        <v>11-20</v>
      </c>
      <c r="T2857" s="26" t="str" cm="1">
        <f t="array" ref="T2857">_xlfn.IFS(
H2857&lt;1,"0-1",
H2857&lt;2,"1-2",
H2857&lt;3,"2-3",
H2857&lt;4,"3-4",
H2857&lt;5,"4-5",
TRUE,"5+"
)</f>
        <v>1-2</v>
      </c>
    </row>
    <row r="2858" spans="1:20" ht="15.6" x14ac:dyDescent="0.3">
      <c r="A2858" s="21">
        <v>4226</v>
      </c>
      <c r="B2858" s="22">
        <v>43</v>
      </c>
      <c r="C2858" s="22">
        <v>18</v>
      </c>
      <c r="D2858" s="22">
        <v>204</v>
      </c>
      <c r="E2858" s="23" t="str">
        <f t="shared" si="44"/>
        <v>100+</v>
      </c>
      <c r="F2858" s="24">
        <v>91902</v>
      </c>
      <c r="G2858" s="22">
        <v>2</v>
      </c>
      <c r="H2858" s="22">
        <v>8.8000000000000007</v>
      </c>
      <c r="I2858" s="22" t="s">
        <v>33</v>
      </c>
      <c r="J2858" s="22">
        <v>0</v>
      </c>
      <c r="K2858" s="22" t="s">
        <v>34</v>
      </c>
      <c r="L2858" s="22" t="s">
        <v>34</v>
      </c>
      <c r="M2858" s="22" t="s">
        <v>34</v>
      </c>
      <c r="N2858" s="22" t="s">
        <v>35</v>
      </c>
      <c r="O2858" s="22" t="s">
        <v>34</v>
      </c>
      <c r="P2858" s="25" t="str" cm="1">
        <f t="array" ref="P2858">_xlfn.IFS(
B2858&lt;30,"20-29",
B2858&lt;40,"30-39",
B2858&lt;50,"40-49",
B2858&lt;60,"50-59",
TRUE,"60+")</f>
        <v>40-49</v>
      </c>
      <c r="Q2858" s="25" t="str" cm="1">
        <f t="array" ref="Q2858">_xlfn.IFS(
D2858&lt;25,"0–24K",
D2858&lt;50,"25–49K",
D2858&lt;75,"50–74K",
D2858&lt;100,"75–99K",
D2858&lt;150,"100–149K",
D2858&lt;200,"150–199K",
TRUE,"200K+"
)</f>
        <v>200K+</v>
      </c>
      <c r="R2858" s="25" t="str" cm="1">
        <f t="array" ref="R2858">_xlfn.IFS(
J2858=0,"No Mortgage",
J2858&lt;=100,"Low",
J2858&lt;=300,"Medium",
TRUE,"High"
)</f>
        <v>No Mortgage</v>
      </c>
      <c r="S2858" s="25" t="str" cm="1">
        <f t="array" ref="S2858">_xlfn.IFS(
C2858&lt;10,"0-10",
C2858&lt;20,"11-20",
C2858&lt;30,"21-30",
TRUE,"30+ yrs"
)</f>
        <v>11-20</v>
      </c>
      <c r="T2858" s="26" t="str" cm="1">
        <f t="array" ref="T2858">_xlfn.IFS(
H2858&lt;1,"0-1",
H2858&lt;2,"1-2",
H2858&lt;3,"2-3",
H2858&lt;4,"3-4",
H2858&lt;5,"4-5",
TRUE,"5+"
)</f>
        <v>5+</v>
      </c>
    </row>
    <row r="2859" spans="1:20" ht="15.6" x14ac:dyDescent="0.3">
      <c r="A2859" s="21">
        <v>4239</v>
      </c>
      <c r="B2859" s="22">
        <v>43</v>
      </c>
      <c r="C2859" s="22">
        <v>19</v>
      </c>
      <c r="D2859" s="22">
        <v>161</v>
      </c>
      <c r="E2859" s="23" t="str">
        <f t="shared" si="44"/>
        <v>100+</v>
      </c>
      <c r="F2859" s="24">
        <v>92093</v>
      </c>
      <c r="G2859" s="22">
        <v>2</v>
      </c>
      <c r="H2859" s="22">
        <v>7.6</v>
      </c>
      <c r="I2859" s="22" t="s">
        <v>33</v>
      </c>
      <c r="J2859" s="22">
        <v>464</v>
      </c>
      <c r="K2859" s="22" t="s">
        <v>34</v>
      </c>
      <c r="L2859" s="22" t="s">
        <v>34</v>
      </c>
      <c r="M2859" s="22" t="s">
        <v>34</v>
      </c>
      <c r="N2859" s="22" t="s">
        <v>35</v>
      </c>
      <c r="O2859" s="22" t="s">
        <v>34</v>
      </c>
      <c r="P2859" s="25" t="str" cm="1">
        <f t="array" ref="P2859">_xlfn.IFS(
B2859&lt;30,"20-29",
B2859&lt;40,"30-39",
B2859&lt;50,"40-49",
B2859&lt;60,"50-59",
TRUE,"60+")</f>
        <v>40-49</v>
      </c>
      <c r="Q2859" s="25" t="str" cm="1">
        <f t="array" ref="Q2859">_xlfn.IFS(
D2859&lt;25,"0–24K",
D2859&lt;50,"25–49K",
D2859&lt;75,"50–74K",
D2859&lt;100,"75–99K",
D2859&lt;150,"100–149K",
D2859&lt;200,"150–199K",
TRUE,"200K+"
)</f>
        <v>150–199K</v>
      </c>
      <c r="R2859" s="25" t="str" cm="1">
        <f t="array" ref="R2859">_xlfn.IFS(
J2859=0,"No Mortgage",
J2859&lt;=100,"Low",
J2859&lt;=300,"Medium",
TRUE,"High"
)</f>
        <v>High</v>
      </c>
      <c r="S2859" s="25" t="str" cm="1">
        <f t="array" ref="S2859">_xlfn.IFS(
C2859&lt;10,"0-10",
C2859&lt;20,"11-20",
C2859&lt;30,"21-30",
TRUE,"30+ yrs"
)</f>
        <v>11-20</v>
      </c>
      <c r="T2859" s="26" t="str" cm="1">
        <f t="array" ref="T2859">_xlfn.IFS(
H2859&lt;1,"0-1",
H2859&lt;2,"1-2",
H2859&lt;3,"2-3",
H2859&lt;4,"3-4",
H2859&lt;5,"4-5",
TRUE,"5+"
)</f>
        <v>5+</v>
      </c>
    </row>
    <row r="2860" spans="1:20" ht="15.6" x14ac:dyDescent="0.3">
      <c r="A2860" s="21">
        <v>4258</v>
      </c>
      <c r="B2860" s="22">
        <v>43</v>
      </c>
      <c r="C2860" s="22">
        <v>17</v>
      </c>
      <c r="D2860" s="22">
        <v>48</v>
      </c>
      <c r="E2860" s="23" t="str">
        <f t="shared" si="44"/>
        <v>0-50</v>
      </c>
      <c r="F2860" s="24">
        <v>95762</v>
      </c>
      <c r="G2860" s="22">
        <v>3</v>
      </c>
      <c r="H2860" s="22">
        <v>2.2000000000000002</v>
      </c>
      <c r="I2860" s="22" t="s">
        <v>37</v>
      </c>
      <c r="J2860" s="22">
        <v>0</v>
      </c>
      <c r="K2860" s="22" t="s">
        <v>34</v>
      </c>
      <c r="L2860" s="22" t="s">
        <v>34</v>
      </c>
      <c r="M2860" s="22" t="s">
        <v>34</v>
      </c>
      <c r="N2860" s="22" t="s">
        <v>34</v>
      </c>
      <c r="O2860" s="22" t="s">
        <v>35</v>
      </c>
      <c r="P2860" s="25" t="str" cm="1">
        <f t="array" ref="P2860">_xlfn.IFS(
B2860&lt;30,"20-29",
B2860&lt;40,"30-39",
B2860&lt;50,"40-49",
B2860&lt;60,"50-59",
TRUE,"60+")</f>
        <v>40-49</v>
      </c>
      <c r="Q2860" s="25" t="str" cm="1">
        <f t="array" ref="Q2860">_xlfn.IFS(
D2860&lt;25,"0–24K",
D2860&lt;50,"25–49K",
D2860&lt;75,"50–74K",
D2860&lt;100,"75–99K",
D2860&lt;150,"100–149K",
D2860&lt;200,"150–199K",
TRUE,"200K+"
)</f>
        <v>25–49K</v>
      </c>
      <c r="R2860" s="25" t="str" cm="1">
        <f t="array" ref="R2860">_xlfn.IFS(
J2860=0,"No Mortgage",
J2860&lt;=100,"Low",
J2860&lt;=300,"Medium",
TRUE,"High"
)</f>
        <v>No Mortgage</v>
      </c>
      <c r="S2860" s="25" t="str" cm="1">
        <f t="array" ref="S2860">_xlfn.IFS(
C2860&lt;10,"0-10",
C2860&lt;20,"11-20",
C2860&lt;30,"21-30",
TRUE,"30+ yrs"
)</f>
        <v>11-20</v>
      </c>
      <c r="T2860" s="26" t="str" cm="1">
        <f t="array" ref="T2860">_xlfn.IFS(
H2860&lt;1,"0-1",
H2860&lt;2,"1-2",
H2860&lt;3,"2-3",
H2860&lt;4,"3-4",
H2860&lt;5,"4-5",
TRUE,"5+"
)</f>
        <v>2-3</v>
      </c>
    </row>
    <row r="2861" spans="1:20" ht="15.6" x14ac:dyDescent="0.3">
      <c r="A2861" s="21">
        <v>4299</v>
      </c>
      <c r="B2861" s="22">
        <v>43</v>
      </c>
      <c r="C2861" s="22">
        <v>19</v>
      </c>
      <c r="D2861" s="22">
        <v>122</v>
      </c>
      <c r="E2861" s="23" t="str">
        <f t="shared" si="44"/>
        <v>100+</v>
      </c>
      <c r="F2861" s="24">
        <v>93106</v>
      </c>
      <c r="G2861" s="22">
        <v>1</v>
      </c>
      <c r="H2861" s="22">
        <v>0.3</v>
      </c>
      <c r="I2861" s="22" t="s">
        <v>33</v>
      </c>
      <c r="J2861" s="22">
        <v>0</v>
      </c>
      <c r="K2861" s="22" t="s">
        <v>34</v>
      </c>
      <c r="L2861" s="22" t="s">
        <v>34</v>
      </c>
      <c r="M2861" s="22" t="s">
        <v>34</v>
      </c>
      <c r="N2861" s="22" t="s">
        <v>35</v>
      </c>
      <c r="O2861" s="22" t="s">
        <v>34</v>
      </c>
      <c r="P2861" s="25" t="str" cm="1">
        <f t="array" ref="P2861">_xlfn.IFS(
B2861&lt;30,"20-29",
B2861&lt;40,"30-39",
B2861&lt;50,"40-49",
B2861&lt;60,"50-59",
TRUE,"60+")</f>
        <v>40-49</v>
      </c>
      <c r="Q2861" s="25" t="str" cm="1">
        <f t="array" ref="Q2861">_xlfn.IFS(
D2861&lt;25,"0–24K",
D2861&lt;50,"25–49K",
D2861&lt;75,"50–74K",
D2861&lt;100,"75–99K",
D2861&lt;150,"100–149K",
D2861&lt;200,"150–199K",
TRUE,"200K+"
)</f>
        <v>100–149K</v>
      </c>
      <c r="R2861" s="25" t="str" cm="1">
        <f t="array" ref="R2861">_xlfn.IFS(
J2861=0,"No Mortgage",
J2861&lt;=100,"Low",
J2861&lt;=300,"Medium",
TRUE,"High"
)</f>
        <v>No Mortgage</v>
      </c>
      <c r="S2861" s="25" t="str" cm="1">
        <f t="array" ref="S2861">_xlfn.IFS(
C2861&lt;10,"0-10",
C2861&lt;20,"11-20",
C2861&lt;30,"21-30",
TRUE,"30+ yrs"
)</f>
        <v>11-20</v>
      </c>
      <c r="T2861" s="26" t="str" cm="1">
        <f t="array" ref="T2861">_xlfn.IFS(
H2861&lt;1,"0-1",
H2861&lt;2,"1-2",
H2861&lt;3,"2-3",
H2861&lt;4,"3-4",
H2861&lt;5,"4-5",
TRUE,"5+"
)</f>
        <v>0-1</v>
      </c>
    </row>
    <row r="2862" spans="1:20" ht="15.6" x14ac:dyDescent="0.3">
      <c r="A2862" s="21">
        <v>4357</v>
      </c>
      <c r="B2862" s="22">
        <v>43</v>
      </c>
      <c r="C2862" s="22">
        <v>19</v>
      </c>
      <c r="D2862" s="22">
        <v>35</v>
      </c>
      <c r="E2862" s="23" t="str">
        <f t="shared" si="44"/>
        <v>0-50</v>
      </c>
      <c r="F2862" s="24">
        <v>90630</v>
      </c>
      <c r="G2862" s="22">
        <v>1</v>
      </c>
      <c r="H2862" s="22">
        <v>0.7</v>
      </c>
      <c r="I2862" s="22" t="s">
        <v>33</v>
      </c>
      <c r="J2862" s="22">
        <v>0</v>
      </c>
      <c r="K2862" s="22" t="s">
        <v>34</v>
      </c>
      <c r="L2862" s="22" t="s">
        <v>34</v>
      </c>
      <c r="M2862" s="22" t="s">
        <v>34</v>
      </c>
      <c r="N2862" s="22" t="s">
        <v>34</v>
      </c>
      <c r="O2862" s="22" t="s">
        <v>34</v>
      </c>
      <c r="P2862" s="25" t="str" cm="1">
        <f t="array" ref="P2862">_xlfn.IFS(
B2862&lt;30,"20-29",
B2862&lt;40,"30-39",
B2862&lt;50,"40-49",
B2862&lt;60,"50-59",
TRUE,"60+")</f>
        <v>40-49</v>
      </c>
      <c r="Q2862" s="25" t="str" cm="1">
        <f t="array" ref="Q2862">_xlfn.IFS(
D2862&lt;25,"0–24K",
D2862&lt;50,"25–49K",
D2862&lt;75,"50–74K",
D2862&lt;100,"75–99K",
D2862&lt;150,"100–149K",
D2862&lt;200,"150–199K",
TRUE,"200K+"
)</f>
        <v>25–49K</v>
      </c>
      <c r="R2862" s="25" t="str" cm="1">
        <f t="array" ref="R2862">_xlfn.IFS(
J2862=0,"No Mortgage",
J2862&lt;=100,"Low",
J2862&lt;=300,"Medium",
TRUE,"High"
)</f>
        <v>No Mortgage</v>
      </c>
      <c r="S2862" s="25" t="str" cm="1">
        <f t="array" ref="S2862">_xlfn.IFS(
C2862&lt;10,"0-10",
C2862&lt;20,"11-20",
C2862&lt;30,"21-30",
TRUE,"30+ yrs"
)</f>
        <v>11-20</v>
      </c>
      <c r="T2862" s="26" t="str" cm="1">
        <f t="array" ref="T2862">_xlfn.IFS(
H2862&lt;1,"0-1",
H2862&lt;2,"1-2",
H2862&lt;3,"2-3",
H2862&lt;4,"3-4",
H2862&lt;5,"4-5",
TRUE,"5+"
)</f>
        <v>0-1</v>
      </c>
    </row>
    <row r="2863" spans="1:20" ht="15.6" x14ac:dyDescent="0.3">
      <c r="A2863" s="21">
        <v>4410</v>
      </c>
      <c r="B2863" s="22">
        <v>43</v>
      </c>
      <c r="C2863" s="22">
        <v>19</v>
      </c>
      <c r="D2863" s="22">
        <v>75</v>
      </c>
      <c r="E2863" s="23" t="str">
        <f t="shared" si="44"/>
        <v>51-100</v>
      </c>
      <c r="F2863" s="24">
        <v>91765</v>
      </c>
      <c r="G2863" s="22">
        <v>4</v>
      </c>
      <c r="H2863" s="22">
        <v>0.2</v>
      </c>
      <c r="I2863" s="22" t="s">
        <v>36</v>
      </c>
      <c r="J2863" s="22">
        <v>102</v>
      </c>
      <c r="K2863" s="22" t="s">
        <v>34</v>
      </c>
      <c r="L2863" s="22" t="s">
        <v>34</v>
      </c>
      <c r="M2863" s="22" t="s">
        <v>34</v>
      </c>
      <c r="N2863" s="22" t="s">
        <v>35</v>
      </c>
      <c r="O2863" s="22" t="s">
        <v>34</v>
      </c>
      <c r="P2863" s="25" t="str" cm="1">
        <f t="array" ref="P2863">_xlfn.IFS(
B2863&lt;30,"20-29",
B2863&lt;40,"30-39",
B2863&lt;50,"40-49",
B2863&lt;60,"50-59",
TRUE,"60+")</f>
        <v>40-49</v>
      </c>
      <c r="Q2863" s="25" t="str" cm="1">
        <f t="array" ref="Q2863">_xlfn.IFS(
D2863&lt;25,"0–24K",
D2863&lt;50,"25–49K",
D2863&lt;75,"50–74K",
D2863&lt;100,"75–99K",
D2863&lt;150,"100–149K",
D2863&lt;200,"150–199K",
TRUE,"200K+"
)</f>
        <v>75–99K</v>
      </c>
      <c r="R2863" s="25" t="str" cm="1">
        <f t="array" ref="R2863">_xlfn.IFS(
J2863=0,"No Mortgage",
J2863&lt;=100,"Low",
J2863&lt;=300,"Medium",
TRUE,"High"
)</f>
        <v>Medium</v>
      </c>
      <c r="S2863" s="25" t="str" cm="1">
        <f t="array" ref="S2863">_xlfn.IFS(
C2863&lt;10,"0-10",
C2863&lt;20,"11-20",
C2863&lt;30,"21-30",
TRUE,"30+ yrs"
)</f>
        <v>11-20</v>
      </c>
      <c r="T2863" s="26" t="str" cm="1">
        <f t="array" ref="T2863">_xlfn.IFS(
H2863&lt;1,"0-1",
H2863&lt;2,"1-2",
H2863&lt;3,"2-3",
H2863&lt;4,"3-4",
H2863&lt;5,"4-5",
TRUE,"5+"
)</f>
        <v>0-1</v>
      </c>
    </row>
    <row r="2864" spans="1:20" ht="15.6" x14ac:dyDescent="0.3">
      <c r="A2864" s="21">
        <v>4439</v>
      </c>
      <c r="B2864" s="22">
        <v>43</v>
      </c>
      <c r="C2864" s="22">
        <v>18</v>
      </c>
      <c r="D2864" s="22">
        <v>22</v>
      </c>
      <c r="E2864" s="23" t="str">
        <f t="shared" si="44"/>
        <v>0-50</v>
      </c>
      <c r="F2864" s="24">
        <v>90025</v>
      </c>
      <c r="G2864" s="22">
        <v>2</v>
      </c>
      <c r="H2864" s="22">
        <v>0</v>
      </c>
      <c r="I2864" s="22" t="s">
        <v>36</v>
      </c>
      <c r="J2864" s="22">
        <v>0</v>
      </c>
      <c r="K2864" s="22" t="s">
        <v>34</v>
      </c>
      <c r="L2864" s="22" t="s">
        <v>34</v>
      </c>
      <c r="M2864" s="22" t="s">
        <v>34</v>
      </c>
      <c r="N2864" s="22" t="s">
        <v>34</v>
      </c>
      <c r="O2864" s="22" t="s">
        <v>34</v>
      </c>
      <c r="P2864" s="25" t="str" cm="1">
        <f t="array" ref="P2864">_xlfn.IFS(
B2864&lt;30,"20-29",
B2864&lt;40,"30-39",
B2864&lt;50,"40-49",
B2864&lt;60,"50-59",
TRUE,"60+")</f>
        <v>40-49</v>
      </c>
      <c r="Q2864" s="25" t="str" cm="1">
        <f t="array" ref="Q2864">_xlfn.IFS(
D2864&lt;25,"0–24K",
D2864&lt;50,"25–49K",
D2864&lt;75,"50–74K",
D2864&lt;100,"75–99K",
D2864&lt;150,"100–149K",
D2864&lt;200,"150–199K",
TRUE,"200K+"
)</f>
        <v>0–24K</v>
      </c>
      <c r="R2864" s="25" t="str" cm="1">
        <f t="array" ref="R2864">_xlfn.IFS(
J2864=0,"No Mortgage",
J2864&lt;=100,"Low",
J2864&lt;=300,"Medium",
TRUE,"High"
)</f>
        <v>No Mortgage</v>
      </c>
      <c r="S2864" s="25" t="str" cm="1">
        <f t="array" ref="S2864">_xlfn.IFS(
C2864&lt;10,"0-10",
C2864&lt;20,"11-20",
C2864&lt;30,"21-30",
TRUE,"30+ yrs"
)</f>
        <v>11-20</v>
      </c>
      <c r="T2864" s="26" t="str" cm="1">
        <f t="array" ref="T2864">_xlfn.IFS(
H2864&lt;1,"0-1",
H2864&lt;2,"1-2",
H2864&lt;3,"2-3",
H2864&lt;4,"3-4",
H2864&lt;5,"4-5",
TRUE,"5+"
)</f>
        <v>0-1</v>
      </c>
    </row>
    <row r="2865" spans="1:20" ht="15.6" x14ac:dyDescent="0.3">
      <c r="A2865" s="21">
        <v>4441</v>
      </c>
      <c r="B2865" s="22">
        <v>43</v>
      </c>
      <c r="C2865" s="22">
        <v>19</v>
      </c>
      <c r="D2865" s="22">
        <v>75</v>
      </c>
      <c r="E2865" s="23" t="str">
        <f t="shared" si="44"/>
        <v>51-100</v>
      </c>
      <c r="F2865" s="24">
        <v>90041</v>
      </c>
      <c r="G2865" s="22">
        <v>3</v>
      </c>
      <c r="H2865" s="22">
        <v>0.3</v>
      </c>
      <c r="I2865" s="22" t="s">
        <v>36</v>
      </c>
      <c r="J2865" s="22">
        <v>0</v>
      </c>
      <c r="K2865" s="22" t="s">
        <v>34</v>
      </c>
      <c r="L2865" s="22" t="s">
        <v>34</v>
      </c>
      <c r="M2865" s="22" t="s">
        <v>34</v>
      </c>
      <c r="N2865" s="22" t="s">
        <v>34</v>
      </c>
      <c r="O2865" s="22" t="s">
        <v>34</v>
      </c>
      <c r="P2865" s="25" t="str" cm="1">
        <f t="array" ref="P2865">_xlfn.IFS(
B2865&lt;30,"20-29",
B2865&lt;40,"30-39",
B2865&lt;50,"40-49",
B2865&lt;60,"50-59",
TRUE,"60+")</f>
        <v>40-49</v>
      </c>
      <c r="Q2865" s="25" t="str" cm="1">
        <f t="array" ref="Q2865">_xlfn.IFS(
D2865&lt;25,"0–24K",
D2865&lt;50,"25–49K",
D2865&lt;75,"50–74K",
D2865&lt;100,"75–99K",
D2865&lt;150,"100–149K",
D2865&lt;200,"150–199K",
TRUE,"200K+"
)</f>
        <v>75–99K</v>
      </c>
      <c r="R2865" s="25" t="str" cm="1">
        <f t="array" ref="R2865">_xlfn.IFS(
J2865=0,"No Mortgage",
J2865&lt;=100,"Low",
J2865&lt;=300,"Medium",
TRUE,"High"
)</f>
        <v>No Mortgage</v>
      </c>
      <c r="S2865" s="25" t="str" cm="1">
        <f t="array" ref="S2865">_xlfn.IFS(
C2865&lt;10,"0-10",
C2865&lt;20,"11-20",
C2865&lt;30,"21-30",
TRUE,"30+ yrs"
)</f>
        <v>11-20</v>
      </c>
      <c r="T2865" s="26" t="str" cm="1">
        <f t="array" ref="T2865">_xlfn.IFS(
H2865&lt;1,"0-1",
H2865&lt;2,"1-2",
H2865&lt;3,"2-3",
H2865&lt;4,"3-4",
H2865&lt;5,"4-5",
TRUE,"5+"
)</f>
        <v>0-1</v>
      </c>
    </row>
    <row r="2866" spans="1:20" ht="15.6" x14ac:dyDescent="0.3">
      <c r="A2866" s="21">
        <v>4476</v>
      </c>
      <c r="B2866" s="22">
        <v>43</v>
      </c>
      <c r="C2866" s="22">
        <v>18</v>
      </c>
      <c r="D2866" s="22">
        <v>59</v>
      </c>
      <c r="E2866" s="23" t="str">
        <f t="shared" si="44"/>
        <v>51-100</v>
      </c>
      <c r="F2866" s="24">
        <v>95039</v>
      </c>
      <c r="G2866" s="22">
        <v>3</v>
      </c>
      <c r="H2866" s="22">
        <v>0.8</v>
      </c>
      <c r="I2866" s="22" t="s">
        <v>36</v>
      </c>
      <c r="J2866" s="22">
        <v>91</v>
      </c>
      <c r="K2866" s="22" t="s">
        <v>34</v>
      </c>
      <c r="L2866" s="22" t="s">
        <v>34</v>
      </c>
      <c r="M2866" s="22" t="s">
        <v>34</v>
      </c>
      <c r="N2866" s="22" t="s">
        <v>35</v>
      </c>
      <c r="O2866" s="22" t="s">
        <v>34</v>
      </c>
      <c r="P2866" s="25" t="str" cm="1">
        <f t="array" ref="P2866">_xlfn.IFS(
B2866&lt;30,"20-29",
B2866&lt;40,"30-39",
B2866&lt;50,"40-49",
B2866&lt;60,"50-59",
TRUE,"60+")</f>
        <v>40-49</v>
      </c>
      <c r="Q2866" s="25" t="str" cm="1">
        <f t="array" ref="Q2866">_xlfn.IFS(
D2866&lt;25,"0–24K",
D2866&lt;50,"25–49K",
D2866&lt;75,"50–74K",
D2866&lt;100,"75–99K",
D2866&lt;150,"100–149K",
D2866&lt;200,"150–199K",
TRUE,"200K+"
)</f>
        <v>50–74K</v>
      </c>
      <c r="R2866" s="25" t="str" cm="1">
        <f t="array" ref="R2866">_xlfn.IFS(
J2866=0,"No Mortgage",
J2866&lt;=100,"Low",
J2866&lt;=300,"Medium",
TRUE,"High"
)</f>
        <v>Low</v>
      </c>
      <c r="S2866" s="25" t="str" cm="1">
        <f t="array" ref="S2866">_xlfn.IFS(
C2866&lt;10,"0-10",
C2866&lt;20,"11-20",
C2866&lt;30,"21-30",
TRUE,"30+ yrs"
)</f>
        <v>11-20</v>
      </c>
      <c r="T2866" s="26" t="str" cm="1">
        <f t="array" ref="T2866">_xlfn.IFS(
H2866&lt;1,"0-1",
H2866&lt;2,"1-2",
H2866&lt;3,"2-3",
H2866&lt;4,"3-4",
H2866&lt;5,"4-5",
TRUE,"5+"
)</f>
        <v>0-1</v>
      </c>
    </row>
    <row r="2867" spans="1:20" ht="15.6" x14ac:dyDescent="0.3">
      <c r="A2867" s="21">
        <v>4514</v>
      </c>
      <c r="B2867" s="22">
        <v>43</v>
      </c>
      <c r="C2867" s="22">
        <v>19</v>
      </c>
      <c r="D2867" s="22">
        <v>114</v>
      </c>
      <c r="E2867" s="23" t="str">
        <f t="shared" si="44"/>
        <v>100+</v>
      </c>
      <c r="F2867" s="24">
        <v>92325</v>
      </c>
      <c r="G2867" s="22">
        <v>1</v>
      </c>
      <c r="H2867" s="22">
        <v>1.7</v>
      </c>
      <c r="I2867" s="22" t="s">
        <v>33</v>
      </c>
      <c r="J2867" s="22">
        <v>0</v>
      </c>
      <c r="K2867" s="22" t="s">
        <v>34</v>
      </c>
      <c r="L2867" s="22" t="s">
        <v>34</v>
      </c>
      <c r="M2867" s="22" t="s">
        <v>34</v>
      </c>
      <c r="N2867" s="22" t="s">
        <v>35</v>
      </c>
      <c r="O2867" s="22" t="s">
        <v>34</v>
      </c>
      <c r="P2867" s="25" t="str" cm="1">
        <f t="array" ref="P2867">_xlfn.IFS(
B2867&lt;30,"20-29",
B2867&lt;40,"30-39",
B2867&lt;50,"40-49",
B2867&lt;60,"50-59",
TRUE,"60+")</f>
        <v>40-49</v>
      </c>
      <c r="Q2867" s="25" t="str" cm="1">
        <f t="array" ref="Q2867">_xlfn.IFS(
D2867&lt;25,"0–24K",
D2867&lt;50,"25–49K",
D2867&lt;75,"50–74K",
D2867&lt;100,"75–99K",
D2867&lt;150,"100–149K",
D2867&lt;200,"150–199K",
TRUE,"200K+"
)</f>
        <v>100–149K</v>
      </c>
      <c r="R2867" s="25" t="str" cm="1">
        <f t="array" ref="R2867">_xlfn.IFS(
J2867=0,"No Mortgage",
J2867&lt;=100,"Low",
J2867&lt;=300,"Medium",
TRUE,"High"
)</f>
        <v>No Mortgage</v>
      </c>
      <c r="S2867" s="25" t="str" cm="1">
        <f t="array" ref="S2867">_xlfn.IFS(
C2867&lt;10,"0-10",
C2867&lt;20,"11-20",
C2867&lt;30,"21-30",
TRUE,"30+ yrs"
)</f>
        <v>11-20</v>
      </c>
      <c r="T2867" s="26" t="str" cm="1">
        <f t="array" ref="T2867">_xlfn.IFS(
H2867&lt;1,"0-1",
H2867&lt;2,"1-2",
H2867&lt;3,"2-3",
H2867&lt;4,"3-4",
H2867&lt;5,"4-5",
TRUE,"5+"
)</f>
        <v>1-2</v>
      </c>
    </row>
    <row r="2868" spans="1:20" ht="15.6" x14ac:dyDescent="0.3">
      <c r="A2868" s="21">
        <v>4556</v>
      </c>
      <c r="B2868" s="22">
        <v>43</v>
      </c>
      <c r="C2868" s="22">
        <v>19</v>
      </c>
      <c r="D2868" s="22">
        <v>71</v>
      </c>
      <c r="E2868" s="23" t="str">
        <f t="shared" si="44"/>
        <v>51-100</v>
      </c>
      <c r="F2868" s="24">
        <v>95054</v>
      </c>
      <c r="G2868" s="22">
        <v>3</v>
      </c>
      <c r="H2868" s="22">
        <v>0.3</v>
      </c>
      <c r="I2868" s="22" t="s">
        <v>36</v>
      </c>
      <c r="J2868" s="22">
        <v>179</v>
      </c>
      <c r="K2868" s="22" t="s">
        <v>34</v>
      </c>
      <c r="L2868" s="22" t="s">
        <v>34</v>
      </c>
      <c r="M2868" s="22" t="s">
        <v>34</v>
      </c>
      <c r="N2868" s="22" t="s">
        <v>34</v>
      </c>
      <c r="O2868" s="22" t="s">
        <v>34</v>
      </c>
      <c r="P2868" s="25" t="str" cm="1">
        <f t="array" ref="P2868">_xlfn.IFS(
B2868&lt;30,"20-29",
B2868&lt;40,"30-39",
B2868&lt;50,"40-49",
B2868&lt;60,"50-59",
TRUE,"60+")</f>
        <v>40-49</v>
      </c>
      <c r="Q2868" s="25" t="str" cm="1">
        <f t="array" ref="Q2868">_xlfn.IFS(
D2868&lt;25,"0–24K",
D2868&lt;50,"25–49K",
D2868&lt;75,"50–74K",
D2868&lt;100,"75–99K",
D2868&lt;150,"100–149K",
D2868&lt;200,"150–199K",
TRUE,"200K+"
)</f>
        <v>50–74K</v>
      </c>
      <c r="R2868" s="25" t="str" cm="1">
        <f t="array" ref="R2868">_xlfn.IFS(
J2868=0,"No Mortgage",
J2868&lt;=100,"Low",
J2868&lt;=300,"Medium",
TRUE,"High"
)</f>
        <v>Medium</v>
      </c>
      <c r="S2868" s="25" t="str" cm="1">
        <f t="array" ref="S2868">_xlfn.IFS(
C2868&lt;10,"0-10",
C2868&lt;20,"11-20",
C2868&lt;30,"21-30",
TRUE,"30+ yrs"
)</f>
        <v>11-20</v>
      </c>
      <c r="T2868" s="26" t="str" cm="1">
        <f t="array" ref="T2868">_xlfn.IFS(
H2868&lt;1,"0-1",
H2868&lt;2,"1-2",
H2868&lt;3,"2-3",
H2868&lt;4,"3-4",
H2868&lt;5,"4-5",
TRUE,"5+"
)</f>
        <v>0-1</v>
      </c>
    </row>
    <row r="2869" spans="1:20" ht="15.6" x14ac:dyDescent="0.3">
      <c r="A2869" s="21">
        <v>4561</v>
      </c>
      <c r="B2869" s="22">
        <v>43</v>
      </c>
      <c r="C2869" s="22">
        <v>18</v>
      </c>
      <c r="D2869" s="22">
        <v>13</v>
      </c>
      <c r="E2869" s="23" t="str">
        <f t="shared" si="44"/>
        <v>0-50</v>
      </c>
      <c r="F2869" s="24">
        <v>94709</v>
      </c>
      <c r="G2869" s="22">
        <v>2</v>
      </c>
      <c r="H2869" s="22">
        <v>0.1</v>
      </c>
      <c r="I2869" s="22" t="s">
        <v>37</v>
      </c>
      <c r="J2869" s="22">
        <v>0</v>
      </c>
      <c r="K2869" s="22" t="s">
        <v>34</v>
      </c>
      <c r="L2869" s="22" t="s">
        <v>34</v>
      </c>
      <c r="M2869" s="22" t="s">
        <v>35</v>
      </c>
      <c r="N2869" s="22" t="s">
        <v>35</v>
      </c>
      <c r="O2869" s="22" t="s">
        <v>35</v>
      </c>
      <c r="P2869" s="25" t="str" cm="1">
        <f t="array" ref="P2869">_xlfn.IFS(
B2869&lt;30,"20-29",
B2869&lt;40,"30-39",
B2869&lt;50,"40-49",
B2869&lt;60,"50-59",
TRUE,"60+")</f>
        <v>40-49</v>
      </c>
      <c r="Q2869" s="25" t="str" cm="1">
        <f t="array" ref="Q2869">_xlfn.IFS(
D2869&lt;25,"0–24K",
D2869&lt;50,"25–49K",
D2869&lt;75,"50–74K",
D2869&lt;100,"75–99K",
D2869&lt;150,"100–149K",
D2869&lt;200,"150–199K",
TRUE,"200K+"
)</f>
        <v>0–24K</v>
      </c>
      <c r="R2869" s="25" t="str" cm="1">
        <f t="array" ref="R2869">_xlfn.IFS(
J2869=0,"No Mortgage",
J2869&lt;=100,"Low",
J2869&lt;=300,"Medium",
TRUE,"High"
)</f>
        <v>No Mortgage</v>
      </c>
      <c r="S2869" s="25" t="str" cm="1">
        <f t="array" ref="S2869">_xlfn.IFS(
C2869&lt;10,"0-10",
C2869&lt;20,"11-20",
C2869&lt;30,"21-30",
TRUE,"30+ yrs"
)</f>
        <v>11-20</v>
      </c>
      <c r="T2869" s="26" t="str" cm="1">
        <f t="array" ref="T2869">_xlfn.IFS(
H2869&lt;1,"0-1",
H2869&lt;2,"1-2",
H2869&lt;3,"2-3",
H2869&lt;4,"3-4",
H2869&lt;5,"4-5",
TRUE,"5+"
)</f>
        <v>0-1</v>
      </c>
    </row>
    <row r="2870" spans="1:20" ht="15.6" x14ac:dyDescent="0.3">
      <c r="A2870" s="21">
        <v>4592</v>
      </c>
      <c r="B2870" s="22">
        <v>43</v>
      </c>
      <c r="C2870" s="22">
        <v>16</v>
      </c>
      <c r="D2870" s="22">
        <v>44</v>
      </c>
      <c r="E2870" s="23" t="str">
        <f t="shared" si="44"/>
        <v>0-50</v>
      </c>
      <c r="F2870" s="24">
        <v>94577</v>
      </c>
      <c r="G2870" s="22">
        <v>3</v>
      </c>
      <c r="H2870" s="22">
        <v>1</v>
      </c>
      <c r="I2870" s="22" t="s">
        <v>37</v>
      </c>
      <c r="J2870" s="22">
        <v>0</v>
      </c>
      <c r="K2870" s="22" t="s">
        <v>34</v>
      </c>
      <c r="L2870" s="22" t="s">
        <v>34</v>
      </c>
      <c r="M2870" s="22" t="s">
        <v>34</v>
      </c>
      <c r="N2870" s="22" t="s">
        <v>35</v>
      </c>
      <c r="O2870" s="22" t="s">
        <v>34</v>
      </c>
      <c r="P2870" s="25" t="str" cm="1">
        <f t="array" ref="P2870">_xlfn.IFS(
B2870&lt;30,"20-29",
B2870&lt;40,"30-39",
B2870&lt;50,"40-49",
B2870&lt;60,"50-59",
TRUE,"60+")</f>
        <v>40-49</v>
      </c>
      <c r="Q2870" s="25" t="str" cm="1">
        <f t="array" ref="Q2870">_xlfn.IFS(
D2870&lt;25,"0–24K",
D2870&lt;50,"25–49K",
D2870&lt;75,"50–74K",
D2870&lt;100,"75–99K",
D2870&lt;150,"100–149K",
D2870&lt;200,"150–199K",
TRUE,"200K+"
)</f>
        <v>25–49K</v>
      </c>
      <c r="R2870" s="25" t="str" cm="1">
        <f t="array" ref="R2870">_xlfn.IFS(
J2870=0,"No Mortgage",
J2870&lt;=100,"Low",
J2870&lt;=300,"Medium",
TRUE,"High"
)</f>
        <v>No Mortgage</v>
      </c>
      <c r="S2870" s="25" t="str" cm="1">
        <f t="array" ref="S2870">_xlfn.IFS(
C2870&lt;10,"0-10",
C2870&lt;20,"11-20",
C2870&lt;30,"21-30",
TRUE,"30+ yrs"
)</f>
        <v>11-20</v>
      </c>
      <c r="T2870" s="26" t="str" cm="1">
        <f t="array" ref="T2870">_xlfn.IFS(
H2870&lt;1,"0-1",
H2870&lt;2,"1-2",
H2870&lt;3,"2-3",
H2870&lt;4,"3-4",
H2870&lt;5,"4-5",
TRUE,"5+"
)</f>
        <v>1-2</v>
      </c>
    </row>
    <row r="2871" spans="1:20" ht="15.6" x14ac:dyDescent="0.3">
      <c r="A2871" s="21">
        <v>4593</v>
      </c>
      <c r="B2871" s="22">
        <v>43</v>
      </c>
      <c r="C2871" s="22">
        <v>18</v>
      </c>
      <c r="D2871" s="22">
        <v>53</v>
      </c>
      <c r="E2871" s="23" t="str">
        <f t="shared" si="44"/>
        <v>51-100</v>
      </c>
      <c r="F2871" s="24">
        <v>92115</v>
      </c>
      <c r="G2871" s="22">
        <v>3</v>
      </c>
      <c r="H2871" s="22">
        <v>0.8</v>
      </c>
      <c r="I2871" s="22" t="s">
        <v>36</v>
      </c>
      <c r="J2871" s="22">
        <v>154</v>
      </c>
      <c r="K2871" s="22" t="s">
        <v>34</v>
      </c>
      <c r="L2871" s="22" t="s">
        <v>34</v>
      </c>
      <c r="M2871" s="22" t="s">
        <v>34</v>
      </c>
      <c r="N2871" s="22" t="s">
        <v>34</v>
      </c>
      <c r="O2871" s="22" t="s">
        <v>34</v>
      </c>
      <c r="P2871" s="25" t="str" cm="1">
        <f t="array" ref="P2871">_xlfn.IFS(
B2871&lt;30,"20-29",
B2871&lt;40,"30-39",
B2871&lt;50,"40-49",
B2871&lt;60,"50-59",
TRUE,"60+")</f>
        <v>40-49</v>
      </c>
      <c r="Q2871" s="25" t="str" cm="1">
        <f t="array" ref="Q2871">_xlfn.IFS(
D2871&lt;25,"0–24K",
D2871&lt;50,"25–49K",
D2871&lt;75,"50–74K",
D2871&lt;100,"75–99K",
D2871&lt;150,"100–149K",
D2871&lt;200,"150–199K",
TRUE,"200K+"
)</f>
        <v>50–74K</v>
      </c>
      <c r="R2871" s="25" t="str" cm="1">
        <f t="array" ref="R2871">_xlfn.IFS(
J2871=0,"No Mortgage",
J2871&lt;=100,"Low",
J2871&lt;=300,"Medium",
TRUE,"High"
)</f>
        <v>Medium</v>
      </c>
      <c r="S2871" s="25" t="str" cm="1">
        <f t="array" ref="S2871">_xlfn.IFS(
C2871&lt;10,"0-10",
C2871&lt;20,"11-20",
C2871&lt;30,"21-30",
TRUE,"30+ yrs"
)</f>
        <v>11-20</v>
      </c>
      <c r="T2871" s="26" t="str" cm="1">
        <f t="array" ref="T2871">_xlfn.IFS(
H2871&lt;1,"0-1",
H2871&lt;2,"1-2",
H2871&lt;3,"2-3",
H2871&lt;4,"3-4",
H2871&lt;5,"4-5",
TRUE,"5+"
)</f>
        <v>0-1</v>
      </c>
    </row>
    <row r="2872" spans="1:20" ht="15.6" x14ac:dyDescent="0.3">
      <c r="A2872" s="21">
        <v>4662</v>
      </c>
      <c r="B2872" s="22">
        <v>43</v>
      </c>
      <c r="C2872" s="22">
        <v>19</v>
      </c>
      <c r="D2872" s="22">
        <v>129</v>
      </c>
      <c r="E2872" s="23" t="str">
        <f t="shared" si="44"/>
        <v>100+</v>
      </c>
      <c r="F2872" s="24">
        <v>95039</v>
      </c>
      <c r="G2872" s="22">
        <v>1</v>
      </c>
      <c r="H2872" s="22">
        <v>5</v>
      </c>
      <c r="I2872" s="22" t="s">
        <v>33</v>
      </c>
      <c r="J2872" s="22">
        <v>0</v>
      </c>
      <c r="K2872" s="22" t="s">
        <v>34</v>
      </c>
      <c r="L2872" s="22" t="s">
        <v>35</v>
      </c>
      <c r="M2872" s="22" t="s">
        <v>34</v>
      </c>
      <c r="N2872" s="22" t="s">
        <v>35</v>
      </c>
      <c r="O2872" s="22" t="s">
        <v>34</v>
      </c>
      <c r="P2872" s="25" t="str" cm="1">
        <f t="array" ref="P2872">_xlfn.IFS(
B2872&lt;30,"20-29",
B2872&lt;40,"30-39",
B2872&lt;50,"40-49",
B2872&lt;60,"50-59",
TRUE,"60+")</f>
        <v>40-49</v>
      </c>
      <c r="Q2872" s="25" t="str" cm="1">
        <f t="array" ref="Q2872">_xlfn.IFS(
D2872&lt;25,"0–24K",
D2872&lt;50,"25–49K",
D2872&lt;75,"50–74K",
D2872&lt;100,"75–99K",
D2872&lt;150,"100–149K",
D2872&lt;200,"150–199K",
TRUE,"200K+"
)</f>
        <v>100–149K</v>
      </c>
      <c r="R2872" s="25" t="str" cm="1">
        <f t="array" ref="R2872">_xlfn.IFS(
J2872=0,"No Mortgage",
J2872&lt;=100,"Low",
J2872&lt;=300,"Medium",
TRUE,"High"
)</f>
        <v>No Mortgage</v>
      </c>
      <c r="S2872" s="25" t="str" cm="1">
        <f t="array" ref="S2872">_xlfn.IFS(
C2872&lt;10,"0-10",
C2872&lt;20,"11-20",
C2872&lt;30,"21-30",
TRUE,"30+ yrs"
)</f>
        <v>11-20</v>
      </c>
      <c r="T2872" s="26" t="str" cm="1">
        <f t="array" ref="T2872">_xlfn.IFS(
H2872&lt;1,"0-1",
H2872&lt;2,"1-2",
H2872&lt;3,"2-3",
H2872&lt;4,"3-4",
H2872&lt;5,"4-5",
TRUE,"5+"
)</f>
        <v>5+</v>
      </c>
    </row>
    <row r="2873" spans="1:20" ht="15.6" x14ac:dyDescent="0.3">
      <c r="A2873" s="21">
        <v>4749</v>
      </c>
      <c r="B2873" s="22">
        <v>43</v>
      </c>
      <c r="C2873" s="22">
        <v>18</v>
      </c>
      <c r="D2873" s="22">
        <v>38</v>
      </c>
      <c r="E2873" s="23" t="str">
        <f t="shared" si="44"/>
        <v>0-50</v>
      </c>
      <c r="F2873" s="24">
        <v>94309</v>
      </c>
      <c r="G2873" s="22">
        <v>1</v>
      </c>
      <c r="H2873" s="22">
        <v>0.5</v>
      </c>
      <c r="I2873" s="22" t="s">
        <v>36</v>
      </c>
      <c r="J2873" s="22">
        <v>144</v>
      </c>
      <c r="K2873" s="22" t="s">
        <v>34</v>
      </c>
      <c r="L2873" s="22" t="s">
        <v>34</v>
      </c>
      <c r="M2873" s="22" t="s">
        <v>34</v>
      </c>
      <c r="N2873" s="22" t="s">
        <v>35</v>
      </c>
      <c r="O2873" s="22" t="s">
        <v>34</v>
      </c>
      <c r="P2873" s="25" t="str" cm="1">
        <f t="array" ref="P2873">_xlfn.IFS(
B2873&lt;30,"20-29",
B2873&lt;40,"30-39",
B2873&lt;50,"40-49",
B2873&lt;60,"50-59",
TRUE,"60+")</f>
        <v>40-49</v>
      </c>
      <c r="Q2873" s="25" t="str" cm="1">
        <f t="array" ref="Q2873">_xlfn.IFS(
D2873&lt;25,"0–24K",
D2873&lt;50,"25–49K",
D2873&lt;75,"50–74K",
D2873&lt;100,"75–99K",
D2873&lt;150,"100–149K",
D2873&lt;200,"150–199K",
TRUE,"200K+"
)</f>
        <v>25–49K</v>
      </c>
      <c r="R2873" s="25" t="str" cm="1">
        <f t="array" ref="R2873">_xlfn.IFS(
J2873=0,"No Mortgage",
J2873&lt;=100,"Low",
J2873&lt;=300,"Medium",
TRUE,"High"
)</f>
        <v>Medium</v>
      </c>
      <c r="S2873" s="25" t="str" cm="1">
        <f t="array" ref="S2873">_xlfn.IFS(
C2873&lt;10,"0-10",
C2873&lt;20,"11-20",
C2873&lt;30,"21-30",
TRUE,"30+ yrs"
)</f>
        <v>11-20</v>
      </c>
      <c r="T2873" s="26" t="str" cm="1">
        <f t="array" ref="T2873">_xlfn.IFS(
H2873&lt;1,"0-1",
H2873&lt;2,"1-2",
H2873&lt;3,"2-3",
H2873&lt;4,"3-4",
H2873&lt;5,"4-5",
TRUE,"5+"
)</f>
        <v>0-1</v>
      </c>
    </row>
    <row r="2874" spans="1:20" ht="15.6" x14ac:dyDescent="0.3">
      <c r="A2874" s="21">
        <v>4784</v>
      </c>
      <c r="B2874" s="22">
        <v>43</v>
      </c>
      <c r="C2874" s="22">
        <v>19</v>
      </c>
      <c r="D2874" s="22">
        <v>32</v>
      </c>
      <c r="E2874" s="23" t="str">
        <f t="shared" si="44"/>
        <v>0-50</v>
      </c>
      <c r="F2874" s="24">
        <v>94720</v>
      </c>
      <c r="G2874" s="22">
        <v>4</v>
      </c>
      <c r="H2874" s="22">
        <v>0.3</v>
      </c>
      <c r="I2874" s="22" t="s">
        <v>33</v>
      </c>
      <c r="J2874" s="22">
        <v>0</v>
      </c>
      <c r="K2874" s="22" t="s">
        <v>34</v>
      </c>
      <c r="L2874" s="22" t="s">
        <v>34</v>
      </c>
      <c r="M2874" s="22" t="s">
        <v>34</v>
      </c>
      <c r="N2874" s="22" t="s">
        <v>34</v>
      </c>
      <c r="O2874" s="22" t="s">
        <v>34</v>
      </c>
      <c r="P2874" s="25" t="str" cm="1">
        <f t="array" ref="P2874">_xlfn.IFS(
B2874&lt;30,"20-29",
B2874&lt;40,"30-39",
B2874&lt;50,"40-49",
B2874&lt;60,"50-59",
TRUE,"60+")</f>
        <v>40-49</v>
      </c>
      <c r="Q2874" s="25" t="str" cm="1">
        <f t="array" ref="Q2874">_xlfn.IFS(
D2874&lt;25,"0–24K",
D2874&lt;50,"25–49K",
D2874&lt;75,"50–74K",
D2874&lt;100,"75–99K",
D2874&lt;150,"100–149K",
D2874&lt;200,"150–199K",
TRUE,"200K+"
)</f>
        <v>25–49K</v>
      </c>
      <c r="R2874" s="25" t="str" cm="1">
        <f t="array" ref="R2874">_xlfn.IFS(
J2874=0,"No Mortgage",
J2874&lt;=100,"Low",
J2874&lt;=300,"Medium",
TRUE,"High"
)</f>
        <v>No Mortgage</v>
      </c>
      <c r="S2874" s="25" t="str" cm="1">
        <f t="array" ref="S2874">_xlfn.IFS(
C2874&lt;10,"0-10",
C2874&lt;20,"11-20",
C2874&lt;30,"21-30",
TRUE,"30+ yrs"
)</f>
        <v>11-20</v>
      </c>
      <c r="T2874" s="26" t="str" cm="1">
        <f t="array" ref="T2874">_xlfn.IFS(
H2874&lt;1,"0-1",
H2874&lt;2,"1-2",
H2874&lt;3,"2-3",
H2874&lt;4,"3-4",
H2874&lt;5,"4-5",
TRUE,"5+"
)</f>
        <v>0-1</v>
      </c>
    </row>
    <row r="2875" spans="1:20" ht="15.6" x14ac:dyDescent="0.3">
      <c r="A2875" s="21">
        <v>4810</v>
      </c>
      <c r="B2875" s="22">
        <v>43</v>
      </c>
      <c r="C2875" s="22">
        <v>19</v>
      </c>
      <c r="D2875" s="22">
        <v>32</v>
      </c>
      <c r="E2875" s="23" t="str">
        <f t="shared" si="44"/>
        <v>0-50</v>
      </c>
      <c r="F2875" s="24">
        <v>94501</v>
      </c>
      <c r="G2875" s="22">
        <v>3</v>
      </c>
      <c r="H2875" s="22">
        <v>0.6</v>
      </c>
      <c r="I2875" s="22" t="s">
        <v>37</v>
      </c>
      <c r="J2875" s="22">
        <v>0</v>
      </c>
      <c r="K2875" s="22" t="s">
        <v>34</v>
      </c>
      <c r="L2875" s="22" t="s">
        <v>34</v>
      </c>
      <c r="M2875" s="22" t="s">
        <v>34</v>
      </c>
      <c r="N2875" s="22" t="s">
        <v>34</v>
      </c>
      <c r="O2875" s="22" t="s">
        <v>34</v>
      </c>
      <c r="P2875" s="25" t="str" cm="1">
        <f t="array" ref="P2875">_xlfn.IFS(
B2875&lt;30,"20-29",
B2875&lt;40,"30-39",
B2875&lt;50,"40-49",
B2875&lt;60,"50-59",
TRUE,"60+")</f>
        <v>40-49</v>
      </c>
      <c r="Q2875" s="25" t="str" cm="1">
        <f t="array" ref="Q2875">_xlfn.IFS(
D2875&lt;25,"0–24K",
D2875&lt;50,"25–49K",
D2875&lt;75,"50–74K",
D2875&lt;100,"75–99K",
D2875&lt;150,"100–149K",
D2875&lt;200,"150–199K",
TRUE,"200K+"
)</f>
        <v>25–49K</v>
      </c>
      <c r="R2875" s="25" t="str" cm="1">
        <f t="array" ref="R2875">_xlfn.IFS(
J2875=0,"No Mortgage",
J2875&lt;=100,"Low",
J2875&lt;=300,"Medium",
TRUE,"High"
)</f>
        <v>No Mortgage</v>
      </c>
      <c r="S2875" s="25" t="str" cm="1">
        <f t="array" ref="S2875">_xlfn.IFS(
C2875&lt;10,"0-10",
C2875&lt;20,"11-20",
C2875&lt;30,"21-30",
TRUE,"30+ yrs"
)</f>
        <v>11-20</v>
      </c>
      <c r="T2875" s="26" t="str" cm="1">
        <f t="array" ref="T2875">_xlfn.IFS(
H2875&lt;1,"0-1",
H2875&lt;2,"1-2",
H2875&lt;3,"2-3",
H2875&lt;4,"3-4",
H2875&lt;5,"4-5",
TRUE,"5+"
)</f>
        <v>0-1</v>
      </c>
    </row>
    <row r="2876" spans="1:20" ht="15.6" x14ac:dyDescent="0.3">
      <c r="A2876" s="21">
        <v>4883</v>
      </c>
      <c r="B2876" s="22">
        <v>43</v>
      </c>
      <c r="C2876" s="22">
        <v>19</v>
      </c>
      <c r="D2876" s="22">
        <v>73</v>
      </c>
      <c r="E2876" s="23" t="str">
        <f t="shared" si="44"/>
        <v>51-100</v>
      </c>
      <c r="F2876" s="24">
        <v>94301</v>
      </c>
      <c r="G2876" s="22">
        <v>3</v>
      </c>
      <c r="H2876" s="22">
        <v>2.33</v>
      </c>
      <c r="I2876" s="22" t="s">
        <v>33</v>
      </c>
      <c r="J2876" s="22">
        <v>0</v>
      </c>
      <c r="K2876" s="22" t="s">
        <v>34</v>
      </c>
      <c r="L2876" s="22" t="s">
        <v>35</v>
      </c>
      <c r="M2876" s="22" t="s">
        <v>35</v>
      </c>
      <c r="N2876" s="22" t="s">
        <v>35</v>
      </c>
      <c r="O2876" s="22" t="s">
        <v>35</v>
      </c>
      <c r="P2876" s="25" t="str" cm="1">
        <f t="array" ref="P2876">_xlfn.IFS(
B2876&lt;30,"20-29",
B2876&lt;40,"30-39",
B2876&lt;50,"40-49",
B2876&lt;60,"50-59",
TRUE,"60+")</f>
        <v>40-49</v>
      </c>
      <c r="Q2876" s="25" t="str" cm="1">
        <f t="array" ref="Q2876">_xlfn.IFS(
D2876&lt;25,"0–24K",
D2876&lt;50,"25–49K",
D2876&lt;75,"50–74K",
D2876&lt;100,"75–99K",
D2876&lt;150,"100–149K",
D2876&lt;200,"150–199K",
TRUE,"200K+"
)</f>
        <v>50–74K</v>
      </c>
      <c r="R2876" s="25" t="str" cm="1">
        <f t="array" ref="R2876">_xlfn.IFS(
J2876=0,"No Mortgage",
J2876&lt;=100,"Low",
J2876&lt;=300,"Medium",
TRUE,"High"
)</f>
        <v>No Mortgage</v>
      </c>
      <c r="S2876" s="25" t="str" cm="1">
        <f t="array" ref="S2876">_xlfn.IFS(
C2876&lt;10,"0-10",
C2876&lt;20,"11-20",
C2876&lt;30,"21-30",
TRUE,"30+ yrs"
)</f>
        <v>11-20</v>
      </c>
      <c r="T2876" s="26" t="str" cm="1">
        <f t="array" ref="T2876">_xlfn.IFS(
H2876&lt;1,"0-1",
H2876&lt;2,"1-2",
H2876&lt;3,"2-3",
H2876&lt;4,"3-4",
H2876&lt;5,"4-5",
TRUE,"5+"
)</f>
        <v>2-3</v>
      </c>
    </row>
    <row r="2877" spans="1:20" ht="15.6" x14ac:dyDescent="0.3">
      <c r="A2877" s="21">
        <v>4893</v>
      </c>
      <c r="B2877" s="22">
        <v>43</v>
      </c>
      <c r="C2877" s="22">
        <v>19</v>
      </c>
      <c r="D2877" s="22">
        <v>35</v>
      </c>
      <c r="E2877" s="23" t="str">
        <f t="shared" si="44"/>
        <v>0-50</v>
      </c>
      <c r="F2877" s="24">
        <v>94112</v>
      </c>
      <c r="G2877" s="22">
        <v>1</v>
      </c>
      <c r="H2877" s="22">
        <v>0.3</v>
      </c>
      <c r="I2877" s="22" t="s">
        <v>36</v>
      </c>
      <c r="J2877" s="22">
        <v>120</v>
      </c>
      <c r="K2877" s="22" t="s">
        <v>34</v>
      </c>
      <c r="L2877" s="22" t="s">
        <v>35</v>
      </c>
      <c r="M2877" s="22" t="s">
        <v>34</v>
      </c>
      <c r="N2877" s="22" t="s">
        <v>35</v>
      </c>
      <c r="O2877" s="22" t="s">
        <v>34</v>
      </c>
      <c r="P2877" s="25" t="str" cm="1">
        <f t="array" ref="P2877">_xlfn.IFS(
B2877&lt;30,"20-29",
B2877&lt;40,"30-39",
B2877&lt;50,"40-49",
B2877&lt;60,"50-59",
TRUE,"60+")</f>
        <v>40-49</v>
      </c>
      <c r="Q2877" s="25" t="str" cm="1">
        <f t="array" ref="Q2877">_xlfn.IFS(
D2877&lt;25,"0–24K",
D2877&lt;50,"25–49K",
D2877&lt;75,"50–74K",
D2877&lt;100,"75–99K",
D2877&lt;150,"100–149K",
D2877&lt;200,"150–199K",
TRUE,"200K+"
)</f>
        <v>25–49K</v>
      </c>
      <c r="R2877" s="25" t="str" cm="1">
        <f t="array" ref="R2877">_xlfn.IFS(
J2877=0,"No Mortgage",
J2877&lt;=100,"Low",
J2877&lt;=300,"Medium",
TRUE,"High"
)</f>
        <v>Medium</v>
      </c>
      <c r="S2877" s="25" t="str" cm="1">
        <f t="array" ref="S2877">_xlfn.IFS(
C2877&lt;10,"0-10",
C2877&lt;20,"11-20",
C2877&lt;30,"21-30",
TRUE,"30+ yrs"
)</f>
        <v>11-20</v>
      </c>
      <c r="T2877" s="26" t="str" cm="1">
        <f t="array" ref="T2877">_xlfn.IFS(
H2877&lt;1,"0-1",
H2877&lt;2,"1-2",
H2877&lt;3,"2-3",
H2877&lt;4,"3-4",
H2877&lt;5,"4-5",
TRUE,"5+"
)</f>
        <v>0-1</v>
      </c>
    </row>
    <row r="2878" spans="1:20" ht="15.6" x14ac:dyDescent="0.3">
      <c r="A2878" s="21">
        <v>4898</v>
      </c>
      <c r="B2878" s="22">
        <v>43</v>
      </c>
      <c r="C2878" s="22">
        <v>18</v>
      </c>
      <c r="D2878" s="22">
        <v>44</v>
      </c>
      <c r="E2878" s="23" t="str">
        <f t="shared" si="44"/>
        <v>0-50</v>
      </c>
      <c r="F2878" s="24">
        <v>91345</v>
      </c>
      <c r="G2878" s="22">
        <v>1</v>
      </c>
      <c r="H2878" s="22">
        <v>2.4</v>
      </c>
      <c r="I2878" s="22" t="s">
        <v>33</v>
      </c>
      <c r="J2878" s="22">
        <v>0</v>
      </c>
      <c r="K2878" s="22" t="s">
        <v>34</v>
      </c>
      <c r="L2878" s="22" t="s">
        <v>34</v>
      </c>
      <c r="M2878" s="22" t="s">
        <v>34</v>
      </c>
      <c r="N2878" s="22" t="s">
        <v>34</v>
      </c>
      <c r="O2878" s="22" t="s">
        <v>34</v>
      </c>
      <c r="P2878" s="25" t="str" cm="1">
        <f t="array" ref="P2878">_xlfn.IFS(
B2878&lt;30,"20-29",
B2878&lt;40,"30-39",
B2878&lt;50,"40-49",
B2878&lt;60,"50-59",
TRUE,"60+")</f>
        <v>40-49</v>
      </c>
      <c r="Q2878" s="25" t="str" cm="1">
        <f t="array" ref="Q2878">_xlfn.IFS(
D2878&lt;25,"0–24K",
D2878&lt;50,"25–49K",
D2878&lt;75,"50–74K",
D2878&lt;100,"75–99K",
D2878&lt;150,"100–149K",
D2878&lt;200,"150–199K",
TRUE,"200K+"
)</f>
        <v>25–49K</v>
      </c>
      <c r="R2878" s="25" t="str" cm="1">
        <f t="array" ref="R2878">_xlfn.IFS(
J2878=0,"No Mortgage",
J2878&lt;=100,"Low",
J2878&lt;=300,"Medium",
TRUE,"High"
)</f>
        <v>No Mortgage</v>
      </c>
      <c r="S2878" s="25" t="str" cm="1">
        <f t="array" ref="S2878">_xlfn.IFS(
C2878&lt;10,"0-10",
C2878&lt;20,"11-20",
C2878&lt;30,"21-30",
TRUE,"30+ yrs"
)</f>
        <v>11-20</v>
      </c>
      <c r="T2878" s="26" t="str" cm="1">
        <f t="array" ref="T2878">_xlfn.IFS(
H2878&lt;1,"0-1",
H2878&lt;2,"1-2",
H2878&lt;3,"2-3",
H2878&lt;4,"3-4",
H2878&lt;5,"4-5",
TRUE,"5+"
)</f>
        <v>2-3</v>
      </c>
    </row>
    <row r="2879" spans="1:20" ht="15.6" x14ac:dyDescent="0.3">
      <c r="A2879" s="21">
        <v>4928</v>
      </c>
      <c r="B2879" s="22">
        <v>43</v>
      </c>
      <c r="C2879" s="22">
        <v>19</v>
      </c>
      <c r="D2879" s="22">
        <v>121</v>
      </c>
      <c r="E2879" s="23" t="str">
        <f t="shared" si="44"/>
        <v>100+</v>
      </c>
      <c r="F2879" s="24">
        <v>94720</v>
      </c>
      <c r="G2879" s="22">
        <v>1</v>
      </c>
      <c r="H2879" s="22">
        <v>0.7</v>
      </c>
      <c r="I2879" s="22" t="s">
        <v>37</v>
      </c>
      <c r="J2879" s="22">
        <v>0</v>
      </c>
      <c r="K2879" s="22" t="s">
        <v>35</v>
      </c>
      <c r="L2879" s="22" t="s">
        <v>34</v>
      </c>
      <c r="M2879" s="22" t="s">
        <v>35</v>
      </c>
      <c r="N2879" s="22" t="s">
        <v>35</v>
      </c>
      <c r="O2879" s="22" t="s">
        <v>35</v>
      </c>
      <c r="P2879" s="25" t="str" cm="1">
        <f t="array" ref="P2879">_xlfn.IFS(
B2879&lt;30,"20-29",
B2879&lt;40,"30-39",
B2879&lt;50,"40-49",
B2879&lt;60,"50-59",
TRUE,"60+")</f>
        <v>40-49</v>
      </c>
      <c r="Q2879" s="25" t="str" cm="1">
        <f t="array" ref="Q2879">_xlfn.IFS(
D2879&lt;25,"0–24K",
D2879&lt;50,"25–49K",
D2879&lt;75,"50–74K",
D2879&lt;100,"75–99K",
D2879&lt;150,"100–149K",
D2879&lt;200,"150–199K",
TRUE,"200K+"
)</f>
        <v>100–149K</v>
      </c>
      <c r="R2879" s="25" t="str" cm="1">
        <f t="array" ref="R2879">_xlfn.IFS(
J2879=0,"No Mortgage",
J2879&lt;=100,"Low",
J2879&lt;=300,"Medium",
TRUE,"High"
)</f>
        <v>No Mortgage</v>
      </c>
      <c r="S2879" s="25" t="str" cm="1">
        <f t="array" ref="S2879">_xlfn.IFS(
C2879&lt;10,"0-10",
C2879&lt;20,"11-20",
C2879&lt;30,"21-30",
TRUE,"30+ yrs"
)</f>
        <v>11-20</v>
      </c>
      <c r="T2879" s="26" t="str" cm="1">
        <f t="array" ref="T2879">_xlfn.IFS(
H2879&lt;1,"0-1",
H2879&lt;2,"1-2",
H2879&lt;3,"2-3",
H2879&lt;4,"3-4",
H2879&lt;5,"4-5",
TRUE,"5+"
)</f>
        <v>0-1</v>
      </c>
    </row>
    <row r="2880" spans="1:20" ht="15.6" x14ac:dyDescent="0.3">
      <c r="A2880" s="21">
        <v>18</v>
      </c>
      <c r="B2880" s="22">
        <v>42</v>
      </c>
      <c r="C2880" s="22">
        <v>18</v>
      </c>
      <c r="D2880" s="22">
        <v>81</v>
      </c>
      <c r="E2880" s="23" t="str">
        <f t="shared" si="44"/>
        <v>51-100</v>
      </c>
      <c r="F2880" s="24">
        <v>94305</v>
      </c>
      <c r="G2880" s="24">
        <v>4</v>
      </c>
      <c r="H2880" s="22">
        <v>2.4</v>
      </c>
      <c r="I2880" s="22" t="s">
        <v>33</v>
      </c>
      <c r="J2880" s="22">
        <v>0</v>
      </c>
      <c r="K2880" s="22" t="s">
        <v>34</v>
      </c>
      <c r="L2880" s="22" t="s">
        <v>34</v>
      </c>
      <c r="M2880" s="22" t="s">
        <v>34</v>
      </c>
      <c r="N2880" s="22" t="s">
        <v>34</v>
      </c>
      <c r="O2880" s="22" t="s">
        <v>34</v>
      </c>
      <c r="P2880" s="25" t="str" cm="1">
        <f t="array" ref="P2880">_xlfn.IFS(
B2880&lt;30,"20-29",
B2880&lt;40,"30-39",
B2880&lt;50,"40-49",
B2880&lt;60,"50-59",
TRUE,"60+")</f>
        <v>40-49</v>
      </c>
      <c r="Q2880" s="25" t="str" cm="1">
        <f t="array" ref="Q2880">_xlfn.IFS(
D2880&lt;25,"0–24K",
D2880&lt;50,"25–49K",
D2880&lt;75,"50–74K",
D2880&lt;100,"75–99K",
D2880&lt;150,"100–149K",
D2880&lt;200,"150–199K",
TRUE,"200K+"
)</f>
        <v>75–99K</v>
      </c>
      <c r="R2880" s="25" t="str" cm="1">
        <f t="array" ref="R2880">_xlfn.IFS(
J2880=0,"No Mortgage",
J2880&lt;=100,"Low",
J2880&lt;=300,"Medium",
TRUE,"High"
)</f>
        <v>No Mortgage</v>
      </c>
      <c r="S2880" s="25" t="str" cm="1">
        <f t="array" ref="S2880">_xlfn.IFS(
C2880&lt;10,"0-10",
C2880&lt;20,"11-20",
C2880&lt;30,"21-30",
TRUE,"30+ yrs"
)</f>
        <v>11-20</v>
      </c>
      <c r="T2880" s="26" t="str" cm="1">
        <f t="array" ref="T2880">_xlfn.IFS(
H2880&lt;1,"0-1",
H2880&lt;2,"1-2",
H2880&lt;3,"2-3",
H2880&lt;4,"3-4",
H2880&lt;5,"4-5",
TRUE,"5+"
)</f>
        <v>2-3</v>
      </c>
    </row>
    <row r="2881" spans="1:20" ht="15.6" x14ac:dyDescent="0.3">
      <c r="A2881" s="21">
        <v>39</v>
      </c>
      <c r="B2881" s="22">
        <v>42</v>
      </c>
      <c r="C2881" s="22">
        <v>18</v>
      </c>
      <c r="D2881" s="22">
        <v>141</v>
      </c>
      <c r="E2881" s="23" t="str">
        <f t="shared" si="44"/>
        <v>100+</v>
      </c>
      <c r="F2881" s="24">
        <v>94114</v>
      </c>
      <c r="G2881" s="22">
        <v>3</v>
      </c>
      <c r="H2881" s="22">
        <v>5</v>
      </c>
      <c r="I2881" s="22" t="s">
        <v>36</v>
      </c>
      <c r="J2881" s="22">
        <v>0</v>
      </c>
      <c r="K2881" s="22" t="s">
        <v>35</v>
      </c>
      <c r="L2881" s="22" t="s">
        <v>35</v>
      </c>
      <c r="M2881" s="22" t="s">
        <v>35</v>
      </c>
      <c r="N2881" s="22" t="s">
        <v>35</v>
      </c>
      <c r="O2881" s="22" t="s">
        <v>34</v>
      </c>
      <c r="P2881" s="25" t="str" cm="1">
        <f t="array" ref="P2881">_xlfn.IFS(
B2881&lt;30,"20-29",
B2881&lt;40,"30-39",
B2881&lt;50,"40-49",
B2881&lt;60,"50-59",
TRUE,"60+")</f>
        <v>40-49</v>
      </c>
      <c r="Q2881" s="25" t="str" cm="1">
        <f t="array" ref="Q2881">_xlfn.IFS(
D2881&lt;25,"0–24K",
D2881&lt;50,"25–49K",
D2881&lt;75,"50–74K",
D2881&lt;100,"75–99K",
D2881&lt;150,"100–149K",
D2881&lt;200,"150–199K",
TRUE,"200K+"
)</f>
        <v>100–149K</v>
      </c>
      <c r="R2881" s="25" t="str" cm="1">
        <f t="array" ref="R2881">_xlfn.IFS(
J2881=0,"No Mortgage",
J2881&lt;=100,"Low",
J2881&lt;=300,"Medium",
TRUE,"High"
)</f>
        <v>No Mortgage</v>
      </c>
      <c r="S2881" s="25" t="str" cm="1">
        <f t="array" ref="S2881">_xlfn.IFS(
C2881&lt;10,"0-10",
C2881&lt;20,"11-20",
C2881&lt;30,"21-30",
TRUE,"30+ yrs"
)</f>
        <v>11-20</v>
      </c>
      <c r="T2881" s="26" t="str" cm="1">
        <f t="array" ref="T2881">_xlfn.IFS(
H2881&lt;1,"0-1",
H2881&lt;2,"1-2",
H2881&lt;3,"2-3",
H2881&lt;4,"3-4",
H2881&lt;5,"4-5",
TRUE,"5+"
)</f>
        <v>5+</v>
      </c>
    </row>
    <row r="2882" spans="1:20" ht="15.6" x14ac:dyDescent="0.3">
      <c r="A2882" s="21">
        <v>63</v>
      </c>
      <c r="B2882" s="22">
        <v>42</v>
      </c>
      <c r="C2882" s="22">
        <v>18</v>
      </c>
      <c r="D2882" s="22">
        <v>22</v>
      </c>
      <c r="E2882" s="23" t="str">
        <f t="shared" ref="E2882:E2945" si="45">IF(D2882&lt;=50,"0-50",IF(D2882&lt;=100,"51-100","100+"))</f>
        <v>0-50</v>
      </c>
      <c r="F2882" s="24">
        <v>90089</v>
      </c>
      <c r="G2882" s="22">
        <v>1</v>
      </c>
      <c r="H2882" s="22">
        <v>1</v>
      </c>
      <c r="I2882" s="22" t="s">
        <v>33</v>
      </c>
      <c r="J2882" s="22">
        <v>0</v>
      </c>
      <c r="K2882" s="22" t="s">
        <v>34</v>
      </c>
      <c r="L2882" s="22" t="s">
        <v>34</v>
      </c>
      <c r="M2882" s="22" t="s">
        <v>34</v>
      </c>
      <c r="N2882" s="22" t="s">
        <v>34</v>
      </c>
      <c r="O2882" s="22" t="s">
        <v>34</v>
      </c>
      <c r="P2882" s="25" t="str" cm="1">
        <f t="array" ref="P2882">_xlfn.IFS(
B2882&lt;30,"20-29",
B2882&lt;40,"30-39",
B2882&lt;50,"40-49",
B2882&lt;60,"50-59",
TRUE,"60+")</f>
        <v>40-49</v>
      </c>
      <c r="Q2882" s="25" t="str" cm="1">
        <f t="array" ref="Q2882">_xlfn.IFS(
D2882&lt;25,"0–24K",
D2882&lt;50,"25–49K",
D2882&lt;75,"50–74K",
D2882&lt;100,"75–99K",
D2882&lt;150,"100–149K",
D2882&lt;200,"150–199K",
TRUE,"200K+"
)</f>
        <v>0–24K</v>
      </c>
      <c r="R2882" s="25" t="str" cm="1">
        <f t="array" ref="R2882">_xlfn.IFS(
J2882=0,"No Mortgage",
J2882&lt;=100,"Low",
J2882&lt;=300,"Medium",
TRUE,"High"
)</f>
        <v>No Mortgage</v>
      </c>
      <c r="S2882" s="25" t="str" cm="1">
        <f t="array" ref="S2882">_xlfn.IFS(
C2882&lt;10,"0-10",
C2882&lt;20,"11-20",
C2882&lt;30,"21-30",
TRUE,"30+ yrs"
)</f>
        <v>11-20</v>
      </c>
      <c r="T2882" s="26" t="str" cm="1">
        <f t="array" ref="T2882">_xlfn.IFS(
H2882&lt;1,"0-1",
H2882&lt;2,"1-2",
H2882&lt;3,"2-3",
H2882&lt;4,"3-4",
H2882&lt;5,"4-5",
TRUE,"5+"
)</f>
        <v>1-2</v>
      </c>
    </row>
    <row r="2883" spans="1:20" ht="15.6" x14ac:dyDescent="0.3">
      <c r="A2883" s="21">
        <v>64</v>
      </c>
      <c r="B2883" s="22">
        <v>42</v>
      </c>
      <c r="C2883" s="22">
        <v>17</v>
      </c>
      <c r="D2883" s="22">
        <v>32</v>
      </c>
      <c r="E2883" s="23" t="str">
        <f t="shared" si="45"/>
        <v>0-50</v>
      </c>
      <c r="F2883" s="24">
        <v>94523</v>
      </c>
      <c r="G2883" s="22">
        <v>4</v>
      </c>
      <c r="H2883" s="22">
        <v>0</v>
      </c>
      <c r="I2883" s="22" t="s">
        <v>37</v>
      </c>
      <c r="J2883" s="22">
        <v>0</v>
      </c>
      <c r="K2883" s="22" t="s">
        <v>34</v>
      </c>
      <c r="L2883" s="22" t="s">
        <v>34</v>
      </c>
      <c r="M2883" s="22" t="s">
        <v>34</v>
      </c>
      <c r="N2883" s="22" t="s">
        <v>35</v>
      </c>
      <c r="O2883" s="22" t="s">
        <v>34</v>
      </c>
      <c r="P2883" s="25" t="str" cm="1">
        <f t="array" ref="P2883">_xlfn.IFS(
B2883&lt;30,"20-29",
B2883&lt;40,"30-39",
B2883&lt;50,"40-49",
B2883&lt;60,"50-59",
TRUE,"60+")</f>
        <v>40-49</v>
      </c>
      <c r="Q2883" s="25" t="str" cm="1">
        <f t="array" ref="Q2883">_xlfn.IFS(
D2883&lt;25,"0–24K",
D2883&lt;50,"25–49K",
D2883&lt;75,"50–74K",
D2883&lt;100,"75–99K",
D2883&lt;150,"100–149K",
D2883&lt;200,"150–199K",
TRUE,"200K+"
)</f>
        <v>25–49K</v>
      </c>
      <c r="R2883" s="25" t="str" cm="1">
        <f t="array" ref="R2883">_xlfn.IFS(
J2883=0,"No Mortgage",
J2883&lt;=100,"Low",
J2883&lt;=300,"Medium",
TRUE,"High"
)</f>
        <v>No Mortgage</v>
      </c>
      <c r="S2883" s="25" t="str" cm="1">
        <f t="array" ref="S2883">_xlfn.IFS(
C2883&lt;10,"0-10",
C2883&lt;20,"11-20",
C2883&lt;30,"21-30",
TRUE,"30+ yrs"
)</f>
        <v>11-20</v>
      </c>
      <c r="T2883" s="26" t="str" cm="1">
        <f t="array" ref="T2883">_xlfn.IFS(
H2883&lt;1,"0-1",
H2883&lt;2,"1-2",
H2883&lt;3,"2-3",
H2883&lt;4,"3-4",
H2883&lt;5,"4-5",
TRUE,"5+"
)</f>
        <v>0-1</v>
      </c>
    </row>
    <row r="2884" spans="1:20" ht="15.6" x14ac:dyDescent="0.3">
      <c r="A2884" s="21">
        <v>71</v>
      </c>
      <c r="B2884" s="22">
        <v>42</v>
      </c>
      <c r="C2884" s="22">
        <v>18</v>
      </c>
      <c r="D2884" s="22">
        <v>115</v>
      </c>
      <c r="E2884" s="23" t="str">
        <f t="shared" si="45"/>
        <v>100+</v>
      </c>
      <c r="F2884" s="24">
        <v>91335</v>
      </c>
      <c r="G2884" s="22">
        <v>1</v>
      </c>
      <c r="H2884" s="22">
        <v>3.5</v>
      </c>
      <c r="I2884" s="22" t="s">
        <v>33</v>
      </c>
      <c r="J2884" s="22">
        <v>0</v>
      </c>
      <c r="K2884" s="22" t="s">
        <v>34</v>
      </c>
      <c r="L2884" s="22" t="s">
        <v>34</v>
      </c>
      <c r="M2884" s="22" t="s">
        <v>34</v>
      </c>
      <c r="N2884" s="22" t="s">
        <v>34</v>
      </c>
      <c r="O2884" s="22" t="s">
        <v>35</v>
      </c>
      <c r="P2884" s="25" t="str" cm="1">
        <f t="array" ref="P2884">_xlfn.IFS(
B2884&lt;30,"20-29",
B2884&lt;40,"30-39",
B2884&lt;50,"40-49",
B2884&lt;60,"50-59",
TRUE,"60+")</f>
        <v>40-49</v>
      </c>
      <c r="Q2884" s="25" t="str" cm="1">
        <f t="array" ref="Q2884">_xlfn.IFS(
D2884&lt;25,"0–24K",
D2884&lt;50,"25–49K",
D2884&lt;75,"50–74K",
D2884&lt;100,"75–99K",
D2884&lt;150,"100–149K",
D2884&lt;200,"150–199K",
TRUE,"200K+"
)</f>
        <v>100–149K</v>
      </c>
      <c r="R2884" s="25" t="str" cm="1">
        <f t="array" ref="R2884">_xlfn.IFS(
J2884=0,"No Mortgage",
J2884&lt;=100,"Low",
J2884&lt;=300,"Medium",
TRUE,"High"
)</f>
        <v>No Mortgage</v>
      </c>
      <c r="S2884" s="25" t="str" cm="1">
        <f t="array" ref="S2884">_xlfn.IFS(
C2884&lt;10,"0-10",
C2884&lt;20,"11-20",
C2884&lt;30,"21-30",
TRUE,"30+ yrs"
)</f>
        <v>11-20</v>
      </c>
      <c r="T2884" s="26" t="str" cm="1">
        <f t="array" ref="T2884">_xlfn.IFS(
H2884&lt;1,"0-1",
H2884&lt;2,"1-2",
H2884&lt;3,"2-3",
H2884&lt;4,"3-4",
H2884&lt;5,"4-5",
TRUE,"5+"
)</f>
        <v>3-4</v>
      </c>
    </row>
    <row r="2885" spans="1:20" ht="15.6" x14ac:dyDescent="0.3">
      <c r="A2885" s="21">
        <v>108</v>
      </c>
      <c r="B2885" s="22">
        <v>42</v>
      </c>
      <c r="C2885" s="22">
        <v>18</v>
      </c>
      <c r="D2885" s="22">
        <v>43</v>
      </c>
      <c r="E2885" s="23" t="str">
        <f t="shared" si="45"/>
        <v>0-50</v>
      </c>
      <c r="F2885" s="24">
        <v>92037</v>
      </c>
      <c r="G2885" s="22">
        <v>1</v>
      </c>
      <c r="H2885" s="22">
        <v>0.7</v>
      </c>
      <c r="I2885" s="22" t="s">
        <v>33</v>
      </c>
      <c r="J2885" s="22">
        <v>136</v>
      </c>
      <c r="K2885" s="22" t="s">
        <v>34</v>
      </c>
      <c r="L2885" s="22" t="s">
        <v>34</v>
      </c>
      <c r="M2885" s="22" t="s">
        <v>34</v>
      </c>
      <c r="N2885" s="22" t="s">
        <v>34</v>
      </c>
      <c r="O2885" s="22" t="s">
        <v>34</v>
      </c>
      <c r="P2885" s="25" t="str" cm="1">
        <f t="array" ref="P2885">_xlfn.IFS(
B2885&lt;30,"20-29",
B2885&lt;40,"30-39",
B2885&lt;50,"40-49",
B2885&lt;60,"50-59",
TRUE,"60+")</f>
        <v>40-49</v>
      </c>
      <c r="Q2885" s="25" t="str" cm="1">
        <f t="array" ref="Q2885">_xlfn.IFS(
D2885&lt;25,"0–24K",
D2885&lt;50,"25–49K",
D2885&lt;75,"50–74K",
D2885&lt;100,"75–99K",
D2885&lt;150,"100–149K",
D2885&lt;200,"150–199K",
TRUE,"200K+"
)</f>
        <v>25–49K</v>
      </c>
      <c r="R2885" s="25" t="str" cm="1">
        <f t="array" ref="R2885">_xlfn.IFS(
J2885=0,"No Mortgage",
J2885&lt;=100,"Low",
J2885&lt;=300,"Medium",
TRUE,"High"
)</f>
        <v>Medium</v>
      </c>
      <c r="S2885" s="25" t="str" cm="1">
        <f t="array" ref="S2885">_xlfn.IFS(
C2885&lt;10,"0-10",
C2885&lt;20,"11-20",
C2885&lt;30,"21-30",
TRUE,"30+ yrs"
)</f>
        <v>11-20</v>
      </c>
      <c r="T2885" s="26" t="str" cm="1">
        <f t="array" ref="T2885">_xlfn.IFS(
H2885&lt;1,"0-1",
H2885&lt;2,"1-2",
H2885&lt;3,"2-3",
H2885&lt;4,"3-4",
H2885&lt;5,"4-5",
TRUE,"5+"
)</f>
        <v>0-1</v>
      </c>
    </row>
    <row r="2886" spans="1:20" ht="15.6" x14ac:dyDescent="0.3">
      <c r="A2886" s="21">
        <v>175</v>
      </c>
      <c r="B2886" s="22">
        <v>42</v>
      </c>
      <c r="C2886" s="22">
        <v>17</v>
      </c>
      <c r="D2886" s="22">
        <v>168</v>
      </c>
      <c r="E2886" s="23" t="str">
        <f t="shared" si="45"/>
        <v>100+</v>
      </c>
      <c r="F2886" s="24">
        <v>95503</v>
      </c>
      <c r="G2886" s="22">
        <v>2</v>
      </c>
      <c r="H2886" s="22">
        <v>7.9</v>
      </c>
      <c r="I2886" s="22" t="s">
        <v>37</v>
      </c>
      <c r="J2886" s="22">
        <v>0</v>
      </c>
      <c r="K2886" s="22" t="s">
        <v>35</v>
      </c>
      <c r="L2886" s="22" t="s">
        <v>34</v>
      </c>
      <c r="M2886" s="22" t="s">
        <v>34</v>
      </c>
      <c r="N2886" s="22" t="s">
        <v>35</v>
      </c>
      <c r="O2886" s="22" t="s">
        <v>34</v>
      </c>
      <c r="P2886" s="25" t="str" cm="1">
        <f t="array" ref="P2886">_xlfn.IFS(
B2886&lt;30,"20-29",
B2886&lt;40,"30-39",
B2886&lt;50,"40-49",
B2886&lt;60,"50-59",
TRUE,"60+")</f>
        <v>40-49</v>
      </c>
      <c r="Q2886" s="25" t="str" cm="1">
        <f t="array" ref="Q2886">_xlfn.IFS(
D2886&lt;25,"0–24K",
D2886&lt;50,"25–49K",
D2886&lt;75,"50–74K",
D2886&lt;100,"75–99K",
D2886&lt;150,"100–149K",
D2886&lt;200,"150–199K",
TRUE,"200K+"
)</f>
        <v>150–199K</v>
      </c>
      <c r="R2886" s="25" t="str" cm="1">
        <f t="array" ref="R2886">_xlfn.IFS(
J2886=0,"No Mortgage",
J2886&lt;=100,"Low",
J2886&lt;=300,"Medium",
TRUE,"High"
)</f>
        <v>No Mortgage</v>
      </c>
      <c r="S2886" s="25" t="str" cm="1">
        <f t="array" ref="S2886">_xlfn.IFS(
C2886&lt;10,"0-10",
C2886&lt;20,"11-20",
C2886&lt;30,"21-30",
TRUE,"30+ yrs"
)</f>
        <v>11-20</v>
      </c>
      <c r="T2886" s="26" t="str" cm="1">
        <f t="array" ref="T2886">_xlfn.IFS(
H2886&lt;1,"0-1",
H2886&lt;2,"1-2",
H2886&lt;3,"2-3",
H2886&lt;4,"3-4",
H2886&lt;5,"4-5",
TRUE,"5+"
)</f>
        <v>5+</v>
      </c>
    </row>
    <row r="2887" spans="1:20" ht="15.6" x14ac:dyDescent="0.3">
      <c r="A2887" s="21">
        <v>262</v>
      </c>
      <c r="B2887" s="22">
        <v>42</v>
      </c>
      <c r="C2887" s="22">
        <v>16</v>
      </c>
      <c r="D2887" s="22">
        <v>111</v>
      </c>
      <c r="E2887" s="23" t="str">
        <f t="shared" si="45"/>
        <v>100+</v>
      </c>
      <c r="F2887" s="24">
        <v>93106</v>
      </c>
      <c r="G2887" s="22">
        <v>2</v>
      </c>
      <c r="H2887" s="22">
        <v>1.2</v>
      </c>
      <c r="I2887" s="22" t="s">
        <v>36</v>
      </c>
      <c r="J2887" s="22">
        <v>251</v>
      </c>
      <c r="K2887" s="22" t="s">
        <v>35</v>
      </c>
      <c r="L2887" s="22" t="s">
        <v>34</v>
      </c>
      <c r="M2887" s="22" t="s">
        <v>34</v>
      </c>
      <c r="N2887" s="22" t="s">
        <v>35</v>
      </c>
      <c r="O2887" s="22" t="s">
        <v>34</v>
      </c>
      <c r="P2887" s="25" t="str" cm="1">
        <f t="array" ref="P2887">_xlfn.IFS(
B2887&lt;30,"20-29",
B2887&lt;40,"30-39",
B2887&lt;50,"40-49",
B2887&lt;60,"50-59",
TRUE,"60+")</f>
        <v>40-49</v>
      </c>
      <c r="Q2887" s="25" t="str" cm="1">
        <f t="array" ref="Q2887">_xlfn.IFS(
D2887&lt;25,"0–24K",
D2887&lt;50,"25–49K",
D2887&lt;75,"50–74K",
D2887&lt;100,"75–99K",
D2887&lt;150,"100–149K",
D2887&lt;200,"150–199K",
TRUE,"200K+"
)</f>
        <v>100–149K</v>
      </c>
      <c r="R2887" s="25" t="str" cm="1">
        <f t="array" ref="R2887">_xlfn.IFS(
J2887=0,"No Mortgage",
J2887&lt;=100,"Low",
J2887&lt;=300,"Medium",
TRUE,"High"
)</f>
        <v>Medium</v>
      </c>
      <c r="S2887" s="25" t="str" cm="1">
        <f t="array" ref="S2887">_xlfn.IFS(
C2887&lt;10,"0-10",
C2887&lt;20,"11-20",
C2887&lt;30,"21-30",
TRUE,"30+ yrs"
)</f>
        <v>11-20</v>
      </c>
      <c r="T2887" s="26" t="str" cm="1">
        <f t="array" ref="T2887">_xlfn.IFS(
H2887&lt;1,"0-1",
H2887&lt;2,"1-2",
H2887&lt;3,"2-3",
H2887&lt;4,"3-4",
H2887&lt;5,"4-5",
TRUE,"5+"
)</f>
        <v>1-2</v>
      </c>
    </row>
    <row r="2888" spans="1:20" ht="15.6" x14ac:dyDescent="0.3">
      <c r="A2888" s="21">
        <v>290</v>
      </c>
      <c r="B2888" s="22">
        <v>42</v>
      </c>
      <c r="C2888" s="22">
        <v>15</v>
      </c>
      <c r="D2888" s="22">
        <v>24</v>
      </c>
      <c r="E2888" s="23" t="str">
        <f t="shared" si="45"/>
        <v>0-50</v>
      </c>
      <c r="F2888" s="24">
        <v>92121</v>
      </c>
      <c r="G2888" s="27">
        <v>2</v>
      </c>
      <c r="H2888" s="22">
        <v>1</v>
      </c>
      <c r="I2888" s="22" t="s">
        <v>37</v>
      </c>
      <c r="J2888" s="22">
        <v>0</v>
      </c>
      <c r="K2888" s="22" t="s">
        <v>34</v>
      </c>
      <c r="L2888" s="22" t="s">
        <v>34</v>
      </c>
      <c r="M2888" s="22" t="s">
        <v>34</v>
      </c>
      <c r="N2888" s="22" t="s">
        <v>35</v>
      </c>
      <c r="O2888" s="22" t="s">
        <v>35</v>
      </c>
      <c r="P2888" s="25" t="str" cm="1">
        <f t="array" ref="P2888">_xlfn.IFS(
B2888&lt;30,"20-29",
B2888&lt;40,"30-39",
B2888&lt;50,"40-49",
B2888&lt;60,"50-59",
TRUE,"60+")</f>
        <v>40-49</v>
      </c>
      <c r="Q2888" s="25" t="str" cm="1">
        <f t="array" ref="Q2888">_xlfn.IFS(
D2888&lt;25,"0–24K",
D2888&lt;50,"25–49K",
D2888&lt;75,"50–74K",
D2888&lt;100,"75–99K",
D2888&lt;150,"100–149K",
D2888&lt;200,"150–199K",
TRUE,"200K+"
)</f>
        <v>0–24K</v>
      </c>
      <c r="R2888" s="25" t="str" cm="1">
        <f t="array" ref="R2888">_xlfn.IFS(
J2888=0,"No Mortgage",
J2888&lt;=100,"Low",
J2888&lt;=300,"Medium",
TRUE,"High"
)</f>
        <v>No Mortgage</v>
      </c>
      <c r="S2888" s="25" t="str" cm="1">
        <f t="array" ref="S2888">_xlfn.IFS(
C2888&lt;10,"0-10",
C2888&lt;20,"11-20",
C2888&lt;30,"21-30",
TRUE,"30+ yrs"
)</f>
        <v>11-20</v>
      </c>
      <c r="T2888" s="26" t="str" cm="1">
        <f t="array" ref="T2888">_xlfn.IFS(
H2888&lt;1,"0-1",
H2888&lt;2,"1-2",
H2888&lt;3,"2-3",
H2888&lt;4,"3-4",
H2888&lt;5,"4-5",
TRUE,"5+"
)</f>
        <v>1-2</v>
      </c>
    </row>
    <row r="2889" spans="1:20" ht="15.6" x14ac:dyDescent="0.3">
      <c r="A2889" s="21">
        <v>308</v>
      </c>
      <c r="B2889" s="22">
        <v>42</v>
      </c>
      <c r="C2889" s="22">
        <v>18</v>
      </c>
      <c r="D2889" s="22">
        <v>33</v>
      </c>
      <c r="E2889" s="23" t="str">
        <f t="shared" si="45"/>
        <v>0-50</v>
      </c>
      <c r="F2889" s="24">
        <v>90401</v>
      </c>
      <c r="G2889" s="22">
        <v>1</v>
      </c>
      <c r="H2889" s="22">
        <v>1.4</v>
      </c>
      <c r="I2889" s="22" t="s">
        <v>36</v>
      </c>
      <c r="J2889" s="22">
        <v>0</v>
      </c>
      <c r="K2889" s="22" t="s">
        <v>34</v>
      </c>
      <c r="L2889" s="22" t="s">
        <v>34</v>
      </c>
      <c r="M2889" s="22" t="s">
        <v>34</v>
      </c>
      <c r="N2889" s="22" t="s">
        <v>35</v>
      </c>
      <c r="O2889" s="22" t="s">
        <v>34</v>
      </c>
      <c r="P2889" s="25" t="str" cm="1">
        <f t="array" ref="P2889">_xlfn.IFS(
B2889&lt;30,"20-29",
B2889&lt;40,"30-39",
B2889&lt;50,"40-49",
B2889&lt;60,"50-59",
TRUE,"60+")</f>
        <v>40-49</v>
      </c>
      <c r="Q2889" s="25" t="str" cm="1">
        <f t="array" ref="Q2889">_xlfn.IFS(
D2889&lt;25,"0–24K",
D2889&lt;50,"25–49K",
D2889&lt;75,"50–74K",
D2889&lt;100,"75–99K",
D2889&lt;150,"100–149K",
D2889&lt;200,"150–199K",
TRUE,"200K+"
)</f>
        <v>25–49K</v>
      </c>
      <c r="R2889" s="25" t="str" cm="1">
        <f t="array" ref="R2889">_xlfn.IFS(
J2889=0,"No Mortgage",
J2889&lt;=100,"Low",
J2889&lt;=300,"Medium",
TRUE,"High"
)</f>
        <v>No Mortgage</v>
      </c>
      <c r="S2889" s="25" t="str" cm="1">
        <f t="array" ref="S2889">_xlfn.IFS(
C2889&lt;10,"0-10",
C2889&lt;20,"11-20",
C2889&lt;30,"21-30",
TRUE,"30+ yrs"
)</f>
        <v>11-20</v>
      </c>
      <c r="T2889" s="26" t="str" cm="1">
        <f t="array" ref="T2889">_xlfn.IFS(
H2889&lt;1,"0-1",
H2889&lt;2,"1-2",
H2889&lt;3,"2-3",
H2889&lt;4,"3-4",
H2889&lt;5,"4-5",
TRUE,"5+"
)</f>
        <v>1-2</v>
      </c>
    </row>
    <row r="2890" spans="1:20" ht="15.6" x14ac:dyDescent="0.3">
      <c r="A2890" s="21">
        <v>427</v>
      </c>
      <c r="B2890" s="22">
        <v>42</v>
      </c>
      <c r="C2890" s="22">
        <v>18</v>
      </c>
      <c r="D2890" s="22">
        <v>75</v>
      </c>
      <c r="E2890" s="23" t="str">
        <f t="shared" si="45"/>
        <v>51-100</v>
      </c>
      <c r="F2890" s="24">
        <v>92182</v>
      </c>
      <c r="G2890" s="22">
        <v>3</v>
      </c>
      <c r="H2890" s="22">
        <v>2.33</v>
      </c>
      <c r="I2890" s="22" t="s">
        <v>33</v>
      </c>
      <c r="J2890" s="22">
        <v>0</v>
      </c>
      <c r="K2890" s="22" t="s">
        <v>34</v>
      </c>
      <c r="L2890" s="22" t="s">
        <v>34</v>
      </c>
      <c r="M2890" s="22" t="s">
        <v>34</v>
      </c>
      <c r="N2890" s="22" t="s">
        <v>34</v>
      </c>
      <c r="O2890" s="22" t="s">
        <v>35</v>
      </c>
      <c r="P2890" s="25" t="str" cm="1">
        <f t="array" ref="P2890">_xlfn.IFS(
B2890&lt;30,"20-29",
B2890&lt;40,"30-39",
B2890&lt;50,"40-49",
B2890&lt;60,"50-59",
TRUE,"60+")</f>
        <v>40-49</v>
      </c>
      <c r="Q2890" s="25" t="str" cm="1">
        <f t="array" ref="Q2890">_xlfn.IFS(
D2890&lt;25,"0–24K",
D2890&lt;50,"25–49K",
D2890&lt;75,"50–74K",
D2890&lt;100,"75–99K",
D2890&lt;150,"100–149K",
D2890&lt;200,"150–199K",
TRUE,"200K+"
)</f>
        <v>75–99K</v>
      </c>
      <c r="R2890" s="25" t="str" cm="1">
        <f t="array" ref="R2890">_xlfn.IFS(
J2890=0,"No Mortgage",
J2890&lt;=100,"Low",
J2890&lt;=300,"Medium",
TRUE,"High"
)</f>
        <v>No Mortgage</v>
      </c>
      <c r="S2890" s="25" t="str" cm="1">
        <f t="array" ref="S2890">_xlfn.IFS(
C2890&lt;10,"0-10",
C2890&lt;20,"11-20",
C2890&lt;30,"21-30",
TRUE,"30+ yrs"
)</f>
        <v>11-20</v>
      </c>
      <c r="T2890" s="26" t="str" cm="1">
        <f t="array" ref="T2890">_xlfn.IFS(
H2890&lt;1,"0-1",
H2890&lt;2,"1-2",
H2890&lt;3,"2-3",
H2890&lt;4,"3-4",
H2890&lt;5,"4-5",
TRUE,"5+"
)</f>
        <v>2-3</v>
      </c>
    </row>
    <row r="2891" spans="1:20" ht="15.6" x14ac:dyDescent="0.3">
      <c r="A2891" s="21">
        <v>492</v>
      </c>
      <c r="B2891" s="22">
        <v>42</v>
      </c>
      <c r="C2891" s="22">
        <v>18</v>
      </c>
      <c r="D2891" s="22">
        <v>34</v>
      </c>
      <c r="E2891" s="23" t="str">
        <f t="shared" si="45"/>
        <v>0-50</v>
      </c>
      <c r="F2891" s="24">
        <v>92115</v>
      </c>
      <c r="G2891" s="22">
        <v>4</v>
      </c>
      <c r="H2891" s="22">
        <v>0.3</v>
      </c>
      <c r="I2891" s="22" t="s">
        <v>33</v>
      </c>
      <c r="J2891" s="22">
        <v>104</v>
      </c>
      <c r="K2891" s="22" t="s">
        <v>34</v>
      </c>
      <c r="L2891" s="22" t="s">
        <v>35</v>
      </c>
      <c r="M2891" s="22" t="s">
        <v>34</v>
      </c>
      <c r="N2891" s="22" t="s">
        <v>35</v>
      </c>
      <c r="O2891" s="22" t="s">
        <v>34</v>
      </c>
      <c r="P2891" s="25" t="str" cm="1">
        <f t="array" ref="P2891">_xlfn.IFS(
B2891&lt;30,"20-29",
B2891&lt;40,"30-39",
B2891&lt;50,"40-49",
B2891&lt;60,"50-59",
TRUE,"60+")</f>
        <v>40-49</v>
      </c>
      <c r="Q2891" s="25" t="str" cm="1">
        <f t="array" ref="Q2891">_xlfn.IFS(
D2891&lt;25,"0–24K",
D2891&lt;50,"25–49K",
D2891&lt;75,"50–74K",
D2891&lt;100,"75–99K",
D2891&lt;150,"100–149K",
D2891&lt;200,"150–199K",
TRUE,"200K+"
)</f>
        <v>25–49K</v>
      </c>
      <c r="R2891" s="25" t="str" cm="1">
        <f t="array" ref="R2891">_xlfn.IFS(
J2891=0,"No Mortgage",
J2891&lt;=100,"Low",
J2891&lt;=300,"Medium",
TRUE,"High"
)</f>
        <v>Medium</v>
      </c>
      <c r="S2891" s="25" t="str" cm="1">
        <f t="array" ref="S2891">_xlfn.IFS(
C2891&lt;10,"0-10",
C2891&lt;20,"11-20",
C2891&lt;30,"21-30",
TRUE,"30+ yrs"
)</f>
        <v>11-20</v>
      </c>
      <c r="T2891" s="26" t="str" cm="1">
        <f t="array" ref="T2891">_xlfn.IFS(
H2891&lt;1,"0-1",
H2891&lt;2,"1-2",
H2891&lt;3,"2-3",
H2891&lt;4,"3-4",
H2891&lt;5,"4-5",
TRUE,"5+"
)</f>
        <v>0-1</v>
      </c>
    </row>
    <row r="2892" spans="1:20" ht="15.6" x14ac:dyDescent="0.3">
      <c r="A2892" s="21">
        <v>596</v>
      </c>
      <c r="B2892" s="22">
        <v>42</v>
      </c>
      <c r="C2892" s="22">
        <v>18</v>
      </c>
      <c r="D2892" s="22">
        <v>41</v>
      </c>
      <c r="E2892" s="23" t="str">
        <f t="shared" si="45"/>
        <v>0-50</v>
      </c>
      <c r="F2892" s="24">
        <v>92121</v>
      </c>
      <c r="G2892" s="22">
        <v>1</v>
      </c>
      <c r="H2892" s="22">
        <v>1.8</v>
      </c>
      <c r="I2892" s="22" t="s">
        <v>33</v>
      </c>
      <c r="J2892" s="22">
        <v>94</v>
      </c>
      <c r="K2892" s="22" t="s">
        <v>34</v>
      </c>
      <c r="L2892" s="22" t="s">
        <v>34</v>
      </c>
      <c r="M2892" s="22" t="s">
        <v>34</v>
      </c>
      <c r="N2892" s="22" t="s">
        <v>35</v>
      </c>
      <c r="O2892" s="22" t="s">
        <v>34</v>
      </c>
      <c r="P2892" s="25" t="str" cm="1">
        <f t="array" ref="P2892">_xlfn.IFS(
B2892&lt;30,"20-29",
B2892&lt;40,"30-39",
B2892&lt;50,"40-49",
B2892&lt;60,"50-59",
TRUE,"60+")</f>
        <v>40-49</v>
      </c>
      <c r="Q2892" s="25" t="str" cm="1">
        <f t="array" ref="Q2892">_xlfn.IFS(
D2892&lt;25,"0–24K",
D2892&lt;50,"25–49K",
D2892&lt;75,"50–74K",
D2892&lt;100,"75–99K",
D2892&lt;150,"100–149K",
D2892&lt;200,"150–199K",
TRUE,"200K+"
)</f>
        <v>25–49K</v>
      </c>
      <c r="R2892" s="25" t="str" cm="1">
        <f t="array" ref="R2892">_xlfn.IFS(
J2892=0,"No Mortgage",
J2892&lt;=100,"Low",
J2892&lt;=300,"Medium",
TRUE,"High"
)</f>
        <v>Low</v>
      </c>
      <c r="S2892" s="25" t="str" cm="1">
        <f t="array" ref="S2892">_xlfn.IFS(
C2892&lt;10,"0-10",
C2892&lt;20,"11-20",
C2892&lt;30,"21-30",
TRUE,"30+ yrs"
)</f>
        <v>11-20</v>
      </c>
      <c r="T2892" s="26" t="str" cm="1">
        <f t="array" ref="T2892">_xlfn.IFS(
H2892&lt;1,"0-1",
H2892&lt;2,"1-2",
H2892&lt;3,"2-3",
H2892&lt;4,"3-4",
H2892&lt;5,"4-5",
TRUE,"5+"
)</f>
        <v>1-2</v>
      </c>
    </row>
    <row r="2893" spans="1:20" ht="15.6" x14ac:dyDescent="0.3">
      <c r="A2893" s="21">
        <v>639</v>
      </c>
      <c r="B2893" s="22">
        <v>42</v>
      </c>
      <c r="C2893" s="22">
        <v>16</v>
      </c>
      <c r="D2893" s="22">
        <v>35</v>
      </c>
      <c r="E2893" s="23" t="str">
        <f t="shared" si="45"/>
        <v>0-50</v>
      </c>
      <c r="F2893" s="24">
        <v>92054</v>
      </c>
      <c r="G2893" s="22">
        <v>3</v>
      </c>
      <c r="H2893" s="22">
        <v>1.5</v>
      </c>
      <c r="I2893" s="22" t="s">
        <v>33</v>
      </c>
      <c r="J2893" s="22">
        <v>0</v>
      </c>
      <c r="K2893" s="22" t="s">
        <v>34</v>
      </c>
      <c r="L2893" s="22" t="s">
        <v>34</v>
      </c>
      <c r="M2893" s="22" t="s">
        <v>34</v>
      </c>
      <c r="N2893" s="22" t="s">
        <v>34</v>
      </c>
      <c r="O2893" s="22" t="s">
        <v>34</v>
      </c>
      <c r="P2893" s="25" t="str" cm="1">
        <f t="array" ref="P2893">_xlfn.IFS(
B2893&lt;30,"20-29",
B2893&lt;40,"30-39",
B2893&lt;50,"40-49",
B2893&lt;60,"50-59",
TRUE,"60+")</f>
        <v>40-49</v>
      </c>
      <c r="Q2893" s="25" t="str" cm="1">
        <f t="array" ref="Q2893">_xlfn.IFS(
D2893&lt;25,"0–24K",
D2893&lt;50,"25–49K",
D2893&lt;75,"50–74K",
D2893&lt;100,"75–99K",
D2893&lt;150,"100–149K",
D2893&lt;200,"150–199K",
TRUE,"200K+"
)</f>
        <v>25–49K</v>
      </c>
      <c r="R2893" s="25" t="str" cm="1">
        <f t="array" ref="R2893">_xlfn.IFS(
J2893=0,"No Mortgage",
J2893&lt;=100,"Low",
J2893&lt;=300,"Medium",
TRUE,"High"
)</f>
        <v>No Mortgage</v>
      </c>
      <c r="S2893" s="25" t="str" cm="1">
        <f t="array" ref="S2893">_xlfn.IFS(
C2893&lt;10,"0-10",
C2893&lt;20,"11-20",
C2893&lt;30,"21-30",
TRUE,"30+ yrs"
)</f>
        <v>11-20</v>
      </c>
      <c r="T2893" s="26" t="str" cm="1">
        <f t="array" ref="T2893">_xlfn.IFS(
H2893&lt;1,"0-1",
H2893&lt;2,"1-2",
H2893&lt;3,"2-3",
H2893&lt;4,"3-4",
H2893&lt;5,"4-5",
TRUE,"5+"
)</f>
        <v>1-2</v>
      </c>
    </row>
    <row r="2894" spans="1:20" ht="15.6" x14ac:dyDescent="0.3">
      <c r="A2894" s="21">
        <v>698</v>
      </c>
      <c r="B2894" s="22">
        <v>42</v>
      </c>
      <c r="C2894" s="22">
        <v>17</v>
      </c>
      <c r="D2894" s="22">
        <v>85</v>
      </c>
      <c r="E2894" s="23" t="str">
        <f t="shared" si="45"/>
        <v>51-100</v>
      </c>
      <c r="F2894" s="24">
        <v>92648</v>
      </c>
      <c r="G2894" s="22">
        <v>1</v>
      </c>
      <c r="H2894" s="22">
        <v>3.7</v>
      </c>
      <c r="I2894" s="22" t="s">
        <v>36</v>
      </c>
      <c r="J2894" s="22">
        <v>0</v>
      </c>
      <c r="K2894" s="22" t="s">
        <v>34</v>
      </c>
      <c r="L2894" s="22" t="s">
        <v>34</v>
      </c>
      <c r="M2894" s="22" t="s">
        <v>34</v>
      </c>
      <c r="N2894" s="22" t="s">
        <v>35</v>
      </c>
      <c r="O2894" s="22" t="s">
        <v>34</v>
      </c>
      <c r="P2894" s="25" t="str" cm="1">
        <f t="array" ref="P2894">_xlfn.IFS(
B2894&lt;30,"20-29",
B2894&lt;40,"30-39",
B2894&lt;50,"40-49",
B2894&lt;60,"50-59",
TRUE,"60+")</f>
        <v>40-49</v>
      </c>
      <c r="Q2894" s="25" t="str" cm="1">
        <f t="array" ref="Q2894">_xlfn.IFS(
D2894&lt;25,"0–24K",
D2894&lt;50,"25–49K",
D2894&lt;75,"50–74K",
D2894&lt;100,"75–99K",
D2894&lt;150,"100–149K",
D2894&lt;200,"150–199K",
TRUE,"200K+"
)</f>
        <v>75–99K</v>
      </c>
      <c r="R2894" s="25" t="str" cm="1">
        <f t="array" ref="R2894">_xlfn.IFS(
J2894=0,"No Mortgage",
J2894&lt;=100,"Low",
J2894&lt;=300,"Medium",
TRUE,"High"
)</f>
        <v>No Mortgage</v>
      </c>
      <c r="S2894" s="25" t="str" cm="1">
        <f t="array" ref="S2894">_xlfn.IFS(
C2894&lt;10,"0-10",
C2894&lt;20,"11-20",
C2894&lt;30,"21-30",
TRUE,"30+ yrs"
)</f>
        <v>11-20</v>
      </c>
      <c r="T2894" s="26" t="str" cm="1">
        <f t="array" ref="T2894">_xlfn.IFS(
H2894&lt;1,"0-1",
H2894&lt;2,"1-2",
H2894&lt;3,"2-3",
H2894&lt;4,"3-4",
H2894&lt;5,"4-5",
TRUE,"5+"
)</f>
        <v>3-4</v>
      </c>
    </row>
    <row r="2895" spans="1:20" ht="15.6" x14ac:dyDescent="0.3">
      <c r="A2895" s="21">
        <v>772</v>
      </c>
      <c r="B2895" s="22">
        <v>42</v>
      </c>
      <c r="C2895" s="22">
        <v>18</v>
      </c>
      <c r="D2895" s="22">
        <v>71</v>
      </c>
      <c r="E2895" s="23" t="str">
        <f t="shared" si="45"/>
        <v>51-100</v>
      </c>
      <c r="F2895" s="24">
        <v>91614</v>
      </c>
      <c r="G2895" s="22">
        <v>3</v>
      </c>
      <c r="H2895" s="22">
        <v>2.33</v>
      </c>
      <c r="I2895" s="22" t="s">
        <v>33</v>
      </c>
      <c r="J2895" s="22">
        <v>106</v>
      </c>
      <c r="K2895" s="22" t="s">
        <v>34</v>
      </c>
      <c r="L2895" s="22" t="s">
        <v>35</v>
      </c>
      <c r="M2895" s="22" t="s">
        <v>34</v>
      </c>
      <c r="N2895" s="22" t="s">
        <v>35</v>
      </c>
      <c r="O2895" s="22" t="s">
        <v>34</v>
      </c>
      <c r="P2895" s="25" t="str" cm="1">
        <f t="array" ref="P2895">_xlfn.IFS(
B2895&lt;30,"20-29",
B2895&lt;40,"30-39",
B2895&lt;50,"40-49",
B2895&lt;60,"50-59",
TRUE,"60+")</f>
        <v>40-49</v>
      </c>
      <c r="Q2895" s="25" t="str" cm="1">
        <f t="array" ref="Q2895">_xlfn.IFS(
D2895&lt;25,"0–24K",
D2895&lt;50,"25–49K",
D2895&lt;75,"50–74K",
D2895&lt;100,"75–99K",
D2895&lt;150,"100–149K",
D2895&lt;200,"150–199K",
TRUE,"200K+"
)</f>
        <v>50–74K</v>
      </c>
      <c r="R2895" s="25" t="str" cm="1">
        <f t="array" ref="R2895">_xlfn.IFS(
J2895=0,"No Mortgage",
J2895&lt;=100,"Low",
J2895&lt;=300,"Medium",
TRUE,"High"
)</f>
        <v>Medium</v>
      </c>
      <c r="S2895" s="25" t="str" cm="1">
        <f t="array" ref="S2895">_xlfn.IFS(
C2895&lt;10,"0-10",
C2895&lt;20,"11-20",
C2895&lt;30,"21-30",
TRUE,"30+ yrs"
)</f>
        <v>11-20</v>
      </c>
      <c r="T2895" s="26" t="str" cm="1">
        <f t="array" ref="T2895">_xlfn.IFS(
H2895&lt;1,"0-1",
H2895&lt;2,"1-2",
H2895&lt;3,"2-3",
H2895&lt;4,"3-4",
H2895&lt;5,"4-5",
TRUE,"5+"
)</f>
        <v>2-3</v>
      </c>
    </row>
    <row r="2896" spans="1:20" ht="15.6" x14ac:dyDescent="0.3">
      <c r="A2896" s="21">
        <v>798</v>
      </c>
      <c r="B2896" s="22">
        <v>42</v>
      </c>
      <c r="C2896" s="22">
        <v>17</v>
      </c>
      <c r="D2896" s="22">
        <v>61</v>
      </c>
      <c r="E2896" s="23" t="str">
        <f t="shared" si="45"/>
        <v>51-100</v>
      </c>
      <c r="F2896" s="24">
        <v>94998</v>
      </c>
      <c r="G2896" s="22">
        <v>3</v>
      </c>
      <c r="H2896" s="22">
        <v>0.5</v>
      </c>
      <c r="I2896" s="22" t="s">
        <v>36</v>
      </c>
      <c r="J2896" s="22">
        <v>0</v>
      </c>
      <c r="K2896" s="22" t="s">
        <v>34</v>
      </c>
      <c r="L2896" s="22" t="s">
        <v>34</v>
      </c>
      <c r="M2896" s="22" t="s">
        <v>34</v>
      </c>
      <c r="N2896" s="22" t="s">
        <v>35</v>
      </c>
      <c r="O2896" s="22" t="s">
        <v>34</v>
      </c>
      <c r="P2896" s="25" t="str" cm="1">
        <f t="array" ref="P2896">_xlfn.IFS(
B2896&lt;30,"20-29",
B2896&lt;40,"30-39",
B2896&lt;50,"40-49",
B2896&lt;60,"50-59",
TRUE,"60+")</f>
        <v>40-49</v>
      </c>
      <c r="Q2896" s="25" t="str" cm="1">
        <f t="array" ref="Q2896">_xlfn.IFS(
D2896&lt;25,"0–24K",
D2896&lt;50,"25–49K",
D2896&lt;75,"50–74K",
D2896&lt;100,"75–99K",
D2896&lt;150,"100–149K",
D2896&lt;200,"150–199K",
TRUE,"200K+"
)</f>
        <v>50–74K</v>
      </c>
      <c r="R2896" s="25" t="str" cm="1">
        <f t="array" ref="R2896">_xlfn.IFS(
J2896=0,"No Mortgage",
J2896&lt;=100,"Low",
J2896&lt;=300,"Medium",
TRUE,"High"
)</f>
        <v>No Mortgage</v>
      </c>
      <c r="S2896" s="25" t="str" cm="1">
        <f t="array" ref="S2896">_xlfn.IFS(
C2896&lt;10,"0-10",
C2896&lt;20,"11-20",
C2896&lt;30,"21-30",
TRUE,"30+ yrs"
)</f>
        <v>11-20</v>
      </c>
      <c r="T2896" s="26" t="str" cm="1">
        <f t="array" ref="T2896">_xlfn.IFS(
H2896&lt;1,"0-1",
H2896&lt;2,"1-2",
H2896&lt;3,"2-3",
H2896&lt;4,"3-4",
H2896&lt;5,"4-5",
TRUE,"5+"
)</f>
        <v>0-1</v>
      </c>
    </row>
    <row r="2897" spans="1:20" ht="15.6" x14ac:dyDescent="0.3">
      <c r="A2897" s="21">
        <v>837</v>
      </c>
      <c r="B2897" s="22">
        <v>42</v>
      </c>
      <c r="C2897" s="22">
        <v>17</v>
      </c>
      <c r="D2897" s="22">
        <v>74</v>
      </c>
      <c r="E2897" s="23" t="str">
        <f t="shared" si="45"/>
        <v>51-100</v>
      </c>
      <c r="F2897" s="24">
        <v>92123</v>
      </c>
      <c r="G2897" s="22">
        <v>3</v>
      </c>
      <c r="H2897" s="22">
        <v>3</v>
      </c>
      <c r="I2897" s="22" t="s">
        <v>33</v>
      </c>
      <c r="J2897" s="22">
        <v>0</v>
      </c>
      <c r="K2897" s="22" t="s">
        <v>34</v>
      </c>
      <c r="L2897" s="22" t="s">
        <v>34</v>
      </c>
      <c r="M2897" s="22" t="s">
        <v>34</v>
      </c>
      <c r="N2897" s="22" t="s">
        <v>34</v>
      </c>
      <c r="O2897" s="22" t="s">
        <v>35</v>
      </c>
      <c r="P2897" s="25" t="str" cm="1">
        <f t="array" ref="P2897">_xlfn.IFS(
B2897&lt;30,"20-29",
B2897&lt;40,"30-39",
B2897&lt;50,"40-49",
B2897&lt;60,"50-59",
TRUE,"60+")</f>
        <v>40-49</v>
      </c>
      <c r="Q2897" s="25" t="str" cm="1">
        <f t="array" ref="Q2897">_xlfn.IFS(
D2897&lt;25,"0–24K",
D2897&lt;50,"25–49K",
D2897&lt;75,"50–74K",
D2897&lt;100,"75–99K",
D2897&lt;150,"100–149K",
D2897&lt;200,"150–199K",
TRUE,"200K+"
)</f>
        <v>50–74K</v>
      </c>
      <c r="R2897" s="25" t="str" cm="1">
        <f t="array" ref="R2897">_xlfn.IFS(
J2897=0,"No Mortgage",
J2897&lt;=100,"Low",
J2897&lt;=300,"Medium",
TRUE,"High"
)</f>
        <v>No Mortgage</v>
      </c>
      <c r="S2897" s="25" t="str" cm="1">
        <f t="array" ref="S2897">_xlfn.IFS(
C2897&lt;10,"0-10",
C2897&lt;20,"11-20",
C2897&lt;30,"21-30",
TRUE,"30+ yrs"
)</f>
        <v>11-20</v>
      </c>
      <c r="T2897" s="26" t="str" cm="1">
        <f t="array" ref="T2897">_xlfn.IFS(
H2897&lt;1,"0-1",
H2897&lt;2,"1-2",
H2897&lt;3,"2-3",
H2897&lt;4,"3-4",
H2897&lt;5,"4-5",
TRUE,"5+"
)</f>
        <v>3-4</v>
      </c>
    </row>
    <row r="2898" spans="1:20" ht="15.6" x14ac:dyDescent="0.3">
      <c r="A2898" s="21">
        <v>926</v>
      </c>
      <c r="B2898" s="22">
        <v>42</v>
      </c>
      <c r="C2898" s="22">
        <v>18</v>
      </c>
      <c r="D2898" s="22">
        <v>31</v>
      </c>
      <c r="E2898" s="23" t="str">
        <f t="shared" si="45"/>
        <v>0-50</v>
      </c>
      <c r="F2898" s="24">
        <v>94720</v>
      </c>
      <c r="G2898" s="22">
        <v>1</v>
      </c>
      <c r="H2898" s="22">
        <v>0.3</v>
      </c>
      <c r="I2898" s="22" t="s">
        <v>36</v>
      </c>
      <c r="J2898" s="22">
        <v>0</v>
      </c>
      <c r="K2898" s="22" t="s">
        <v>34</v>
      </c>
      <c r="L2898" s="22" t="s">
        <v>34</v>
      </c>
      <c r="M2898" s="22" t="s">
        <v>34</v>
      </c>
      <c r="N2898" s="22" t="s">
        <v>34</v>
      </c>
      <c r="O2898" s="22" t="s">
        <v>35</v>
      </c>
      <c r="P2898" s="25" t="str" cm="1">
        <f t="array" ref="P2898">_xlfn.IFS(
B2898&lt;30,"20-29",
B2898&lt;40,"30-39",
B2898&lt;50,"40-49",
B2898&lt;60,"50-59",
TRUE,"60+")</f>
        <v>40-49</v>
      </c>
      <c r="Q2898" s="25" t="str" cm="1">
        <f t="array" ref="Q2898">_xlfn.IFS(
D2898&lt;25,"0–24K",
D2898&lt;50,"25–49K",
D2898&lt;75,"50–74K",
D2898&lt;100,"75–99K",
D2898&lt;150,"100–149K",
D2898&lt;200,"150–199K",
TRUE,"200K+"
)</f>
        <v>25–49K</v>
      </c>
      <c r="R2898" s="25" t="str" cm="1">
        <f t="array" ref="R2898">_xlfn.IFS(
J2898=0,"No Mortgage",
J2898&lt;=100,"Low",
J2898&lt;=300,"Medium",
TRUE,"High"
)</f>
        <v>No Mortgage</v>
      </c>
      <c r="S2898" s="25" t="str" cm="1">
        <f t="array" ref="S2898">_xlfn.IFS(
C2898&lt;10,"0-10",
C2898&lt;20,"11-20",
C2898&lt;30,"21-30",
TRUE,"30+ yrs"
)</f>
        <v>11-20</v>
      </c>
      <c r="T2898" s="26" t="str" cm="1">
        <f t="array" ref="T2898">_xlfn.IFS(
H2898&lt;1,"0-1",
H2898&lt;2,"1-2",
H2898&lt;3,"2-3",
H2898&lt;4,"3-4",
H2898&lt;5,"4-5",
TRUE,"5+"
)</f>
        <v>0-1</v>
      </c>
    </row>
    <row r="2899" spans="1:20" ht="15.6" x14ac:dyDescent="0.3">
      <c r="A2899" s="21">
        <v>990</v>
      </c>
      <c r="B2899" s="22">
        <v>42</v>
      </c>
      <c r="C2899" s="22">
        <v>16</v>
      </c>
      <c r="D2899" s="22">
        <v>64</v>
      </c>
      <c r="E2899" s="23" t="str">
        <f t="shared" si="45"/>
        <v>51-100</v>
      </c>
      <c r="F2899" s="24">
        <v>94607</v>
      </c>
      <c r="G2899" s="22">
        <v>3</v>
      </c>
      <c r="H2899" s="22">
        <v>0.5</v>
      </c>
      <c r="I2899" s="22" t="s">
        <v>36</v>
      </c>
      <c r="J2899" s="22">
        <v>247</v>
      </c>
      <c r="K2899" s="22" t="s">
        <v>34</v>
      </c>
      <c r="L2899" s="22" t="s">
        <v>34</v>
      </c>
      <c r="M2899" s="22" t="s">
        <v>34</v>
      </c>
      <c r="N2899" s="22" t="s">
        <v>34</v>
      </c>
      <c r="O2899" s="22" t="s">
        <v>34</v>
      </c>
      <c r="P2899" s="25" t="str" cm="1">
        <f t="array" ref="P2899">_xlfn.IFS(
B2899&lt;30,"20-29",
B2899&lt;40,"30-39",
B2899&lt;50,"40-49",
B2899&lt;60,"50-59",
TRUE,"60+")</f>
        <v>40-49</v>
      </c>
      <c r="Q2899" s="25" t="str" cm="1">
        <f t="array" ref="Q2899">_xlfn.IFS(
D2899&lt;25,"0–24K",
D2899&lt;50,"25–49K",
D2899&lt;75,"50–74K",
D2899&lt;100,"75–99K",
D2899&lt;150,"100–149K",
D2899&lt;200,"150–199K",
TRUE,"200K+"
)</f>
        <v>50–74K</v>
      </c>
      <c r="R2899" s="25" t="str" cm="1">
        <f t="array" ref="R2899">_xlfn.IFS(
J2899=0,"No Mortgage",
J2899&lt;=100,"Low",
J2899&lt;=300,"Medium",
TRUE,"High"
)</f>
        <v>Medium</v>
      </c>
      <c r="S2899" s="25" t="str" cm="1">
        <f t="array" ref="S2899">_xlfn.IFS(
C2899&lt;10,"0-10",
C2899&lt;20,"11-20",
C2899&lt;30,"21-30",
TRUE,"30+ yrs"
)</f>
        <v>11-20</v>
      </c>
      <c r="T2899" s="26" t="str" cm="1">
        <f t="array" ref="T2899">_xlfn.IFS(
H2899&lt;1,"0-1",
H2899&lt;2,"1-2",
H2899&lt;3,"2-3",
H2899&lt;4,"3-4",
H2899&lt;5,"4-5",
TRUE,"5+"
)</f>
        <v>0-1</v>
      </c>
    </row>
    <row r="2900" spans="1:20" ht="15.6" x14ac:dyDescent="0.3">
      <c r="A2900" s="21">
        <v>1101</v>
      </c>
      <c r="B2900" s="22">
        <v>42</v>
      </c>
      <c r="C2900" s="22">
        <v>16</v>
      </c>
      <c r="D2900" s="22">
        <v>13</v>
      </c>
      <c r="E2900" s="23" t="str">
        <f t="shared" si="45"/>
        <v>0-50</v>
      </c>
      <c r="F2900" s="24">
        <v>91711</v>
      </c>
      <c r="G2900" s="22">
        <v>1</v>
      </c>
      <c r="H2900" s="22">
        <v>0.2</v>
      </c>
      <c r="I2900" s="22" t="s">
        <v>33</v>
      </c>
      <c r="J2900" s="22">
        <v>0</v>
      </c>
      <c r="K2900" s="22" t="s">
        <v>34</v>
      </c>
      <c r="L2900" s="22" t="s">
        <v>34</v>
      </c>
      <c r="M2900" s="22" t="s">
        <v>34</v>
      </c>
      <c r="N2900" s="22" t="s">
        <v>35</v>
      </c>
      <c r="O2900" s="22" t="s">
        <v>34</v>
      </c>
      <c r="P2900" s="25" t="str" cm="1">
        <f t="array" ref="P2900">_xlfn.IFS(
B2900&lt;30,"20-29",
B2900&lt;40,"30-39",
B2900&lt;50,"40-49",
B2900&lt;60,"50-59",
TRUE,"60+")</f>
        <v>40-49</v>
      </c>
      <c r="Q2900" s="25" t="str" cm="1">
        <f t="array" ref="Q2900">_xlfn.IFS(
D2900&lt;25,"0–24K",
D2900&lt;50,"25–49K",
D2900&lt;75,"50–74K",
D2900&lt;100,"75–99K",
D2900&lt;150,"100–149K",
D2900&lt;200,"150–199K",
TRUE,"200K+"
)</f>
        <v>0–24K</v>
      </c>
      <c r="R2900" s="25" t="str" cm="1">
        <f t="array" ref="R2900">_xlfn.IFS(
J2900=0,"No Mortgage",
J2900&lt;=100,"Low",
J2900&lt;=300,"Medium",
TRUE,"High"
)</f>
        <v>No Mortgage</v>
      </c>
      <c r="S2900" s="25" t="str" cm="1">
        <f t="array" ref="S2900">_xlfn.IFS(
C2900&lt;10,"0-10",
C2900&lt;20,"11-20",
C2900&lt;30,"21-30",
TRUE,"30+ yrs"
)</f>
        <v>11-20</v>
      </c>
      <c r="T2900" s="26" t="str" cm="1">
        <f t="array" ref="T2900">_xlfn.IFS(
H2900&lt;1,"0-1",
H2900&lt;2,"1-2",
H2900&lt;3,"2-3",
H2900&lt;4,"3-4",
H2900&lt;5,"4-5",
TRUE,"5+"
)</f>
        <v>0-1</v>
      </c>
    </row>
    <row r="2901" spans="1:20" ht="15.6" x14ac:dyDescent="0.3">
      <c r="A2901" s="21">
        <v>1102</v>
      </c>
      <c r="B2901" s="22">
        <v>42</v>
      </c>
      <c r="C2901" s="22">
        <v>17</v>
      </c>
      <c r="D2901" s="22">
        <v>95</v>
      </c>
      <c r="E2901" s="23" t="str">
        <f t="shared" si="45"/>
        <v>51-100</v>
      </c>
      <c r="F2901" s="24">
        <v>90095</v>
      </c>
      <c r="G2901" s="22">
        <v>3</v>
      </c>
      <c r="H2901" s="22">
        <v>0.5</v>
      </c>
      <c r="I2901" s="22" t="s">
        <v>36</v>
      </c>
      <c r="J2901" s="22">
        <v>0</v>
      </c>
      <c r="K2901" s="22" t="s">
        <v>34</v>
      </c>
      <c r="L2901" s="22" t="s">
        <v>34</v>
      </c>
      <c r="M2901" s="22" t="s">
        <v>34</v>
      </c>
      <c r="N2901" s="22" t="s">
        <v>34</v>
      </c>
      <c r="O2901" s="22" t="s">
        <v>34</v>
      </c>
      <c r="P2901" s="25" t="str" cm="1">
        <f t="array" ref="P2901">_xlfn.IFS(
B2901&lt;30,"20-29",
B2901&lt;40,"30-39",
B2901&lt;50,"40-49",
B2901&lt;60,"50-59",
TRUE,"60+")</f>
        <v>40-49</v>
      </c>
      <c r="Q2901" s="25" t="str" cm="1">
        <f t="array" ref="Q2901">_xlfn.IFS(
D2901&lt;25,"0–24K",
D2901&lt;50,"25–49K",
D2901&lt;75,"50–74K",
D2901&lt;100,"75–99K",
D2901&lt;150,"100–149K",
D2901&lt;200,"150–199K",
TRUE,"200K+"
)</f>
        <v>75–99K</v>
      </c>
      <c r="R2901" s="25" t="str" cm="1">
        <f t="array" ref="R2901">_xlfn.IFS(
J2901=0,"No Mortgage",
J2901&lt;=100,"Low",
J2901&lt;=300,"Medium",
TRUE,"High"
)</f>
        <v>No Mortgage</v>
      </c>
      <c r="S2901" s="25" t="str" cm="1">
        <f t="array" ref="S2901">_xlfn.IFS(
C2901&lt;10,"0-10",
C2901&lt;20,"11-20",
C2901&lt;30,"21-30",
TRUE,"30+ yrs"
)</f>
        <v>11-20</v>
      </c>
      <c r="T2901" s="26" t="str" cm="1">
        <f t="array" ref="T2901">_xlfn.IFS(
H2901&lt;1,"0-1",
H2901&lt;2,"1-2",
H2901&lt;3,"2-3",
H2901&lt;4,"3-4",
H2901&lt;5,"4-5",
TRUE,"5+"
)</f>
        <v>0-1</v>
      </c>
    </row>
    <row r="2902" spans="1:20" ht="15.6" x14ac:dyDescent="0.3">
      <c r="A2902" s="21">
        <v>1118</v>
      </c>
      <c r="B2902" s="22">
        <v>42</v>
      </c>
      <c r="C2902" s="22">
        <v>18</v>
      </c>
      <c r="D2902" s="22">
        <v>145</v>
      </c>
      <c r="E2902" s="23" t="str">
        <f t="shared" si="45"/>
        <v>100+</v>
      </c>
      <c r="F2902" s="24">
        <v>94709</v>
      </c>
      <c r="G2902" s="22">
        <v>1</v>
      </c>
      <c r="H2902" s="22">
        <v>1.7</v>
      </c>
      <c r="I2902" s="22" t="s">
        <v>33</v>
      </c>
      <c r="J2902" s="22">
        <v>132</v>
      </c>
      <c r="K2902" s="22" t="s">
        <v>34</v>
      </c>
      <c r="L2902" s="22" t="s">
        <v>34</v>
      </c>
      <c r="M2902" s="22" t="s">
        <v>34</v>
      </c>
      <c r="N2902" s="22" t="s">
        <v>35</v>
      </c>
      <c r="O2902" s="22" t="s">
        <v>35</v>
      </c>
      <c r="P2902" s="25" t="str" cm="1">
        <f t="array" ref="P2902">_xlfn.IFS(
B2902&lt;30,"20-29",
B2902&lt;40,"30-39",
B2902&lt;50,"40-49",
B2902&lt;60,"50-59",
TRUE,"60+")</f>
        <v>40-49</v>
      </c>
      <c r="Q2902" s="25" t="str" cm="1">
        <f t="array" ref="Q2902">_xlfn.IFS(
D2902&lt;25,"0–24K",
D2902&lt;50,"25–49K",
D2902&lt;75,"50–74K",
D2902&lt;100,"75–99K",
D2902&lt;150,"100–149K",
D2902&lt;200,"150–199K",
TRUE,"200K+"
)</f>
        <v>100–149K</v>
      </c>
      <c r="R2902" s="25" t="str" cm="1">
        <f t="array" ref="R2902">_xlfn.IFS(
J2902=0,"No Mortgage",
J2902&lt;=100,"Low",
J2902&lt;=300,"Medium",
TRUE,"High"
)</f>
        <v>Medium</v>
      </c>
      <c r="S2902" s="25" t="str" cm="1">
        <f t="array" ref="S2902">_xlfn.IFS(
C2902&lt;10,"0-10",
C2902&lt;20,"11-20",
C2902&lt;30,"21-30",
TRUE,"30+ yrs"
)</f>
        <v>11-20</v>
      </c>
      <c r="T2902" s="26" t="str" cm="1">
        <f t="array" ref="T2902">_xlfn.IFS(
H2902&lt;1,"0-1",
H2902&lt;2,"1-2",
H2902&lt;3,"2-3",
H2902&lt;4,"3-4",
H2902&lt;5,"4-5",
TRUE,"5+"
)</f>
        <v>1-2</v>
      </c>
    </row>
    <row r="2903" spans="1:20" ht="15.6" x14ac:dyDescent="0.3">
      <c r="A2903" s="21">
        <v>1119</v>
      </c>
      <c r="B2903" s="22">
        <v>42</v>
      </c>
      <c r="C2903" s="22">
        <v>17</v>
      </c>
      <c r="D2903" s="22">
        <v>98</v>
      </c>
      <c r="E2903" s="23" t="str">
        <f t="shared" si="45"/>
        <v>51-100</v>
      </c>
      <c r="F2903" s="24">
        <v>95670</v>
      </c>
      <c r="G2903" s="22">
        <v>2</v>
      </c>
      <c r="H2903" s="22">
        <v>0.4</v>
      </c>
      <c r="I2903" s="22" t="s">
        <v>33</v>
      </c>
      <c r="J2903" s="22">
        <v>0</v>
      </c>
      <c r="K2903" s="22" t="s">
        <v>34</v>
      </c>
      <c r="L2903" s="22" t="s">
        <v>34</v>
      </c>
      <c r="M2903" s="22" t="s">
        <v>34</v>
      </c>
      <c r="N2903" s="22" t="s">
        <v>35</v>
      </c>
      <c r="O2903" s="22" t="s">
        <v>35</v>
      </c>
      <c r="P2903" s="25" t="str" cm="1">
        <f t="array" ref="P2903">_xlfn.IFS(
B2903&lt;30,"20-29",
B2903&lt;40,"30-39",
B2903&lt;50,"40-49",
B2903&lt;60,"50-59",
TRUE,"60+")</f>
        <v>40-49</v>
      </c>
      <c r="Q2903" s="25" t="str" cm="1">
        <f t="array" ref="Q2903">_xlfn.IFS(
D2903&lt;25,"0–24K",
D2903&lt;50,"25–49K",
D2903&lt;75,"50–74K",
D2903&lt;100,"75–99K",
D2903&lt;150,"100–149K",
D2903&lt;200,"150–199K",
TRUE,"200K+"
)</f>
        <v>75–99K</v>
      </c>
      <c r="R2903" s="25" t="str" cm="1">
        <f t="array" ref="R2903">_xlfn.IFS(
J2903=0,"No Mortgage",
J2903&lt;=100,"Low",
J2903&lt;=300,"Medium",
TRUE,"High"
)</f>
        <v>No Mortgage</v>
      </c>
      <c r="S2903" s="25" t="str" cm="1">
        <f t="array" ref="S2903">_xlfn.IFS(
C2903&lt;10,"0-10",
C2903&lt;20,"11-20",
C2903&lt;30,"21-30",
TRUE,"30+ yrs"
)</f>
        <v>11-20</v>
      </c>
      <c r="T2903" s="26" t="str" cm="1">
        <f t="array" ref="T2903">_xlfn.IFS(
H2903&lt;1,"0-1",
H2903&lt;2,"1-2",
H2903&lt;3,"2-3",
H2903&lt;4,"3-4",
H2903&lt;5,"4-5",
TRUE,"5+"
)</f>
        <v>0-1</v>
      </c>
    </row>
    <row r="2904" spans="1:20" ht="15.6" x14ac:dyDescent="0.3">
      <c r="A2904" s="21">
        <v>1181</v>
      </c>
      <c r="B2904" s="22">
        <v>42</v>
      </c>
      <c r="C2904" s="22">
        <v>17</v>
      </c>
      <c r="D2904" s="22">
        <v>90</v>
      </c>
      <c r="E2904" s="23" t="str">
        <f t="shared" si="45"/>
        <v>51-100</v>
      </c>
      <c r="F2904" s="24">
        <v>90504</v>
      </c>
      <c r="G2904" s="22">
        <v>1</v>
      </c>
      <c r="H2904" s="22">
        <v>0.1</v>
      </c>
      <c r="I2904" s="22" t="s">
        <v>37</v>
      </c>
      <c r="J2904" s="22">
        <v>0</v>
      </c>
      <c r="K2904" s="22" t="s">
        <v>34</v>
      </c>
      <c r="L2904" s="22" t="s">
        <v>34</v>
      </c>
      <c r="M2904" s="22" t="s">
        <v>34</v>
      </c>
      <c r="N2904" s="22" t="s">
        <v>34</v>
      </c>
      <c r="O2904" s="22" t="s">
        <v>35</v>
      </c>
      <c r="P2904" s="25" t="str" cm="1">
        <f t="array" ref="P2904">_xlfn.IFS(
B2904&lt;30,"20-29",
B2904&lt;40,"30-39",
B2904&lt;50,"40-49",
B2904&lt;60,"50-59",
TRUE,"60+")</f>
        <v>40-49</v>
      </c>
      <c r="Q2904" s="25" t="str" cm="1">
        <f t="array" ref="Q2904">_xlfn.IFS(
D2904&lt;25,"0–24K",
D2904&lt;50,"25–49K",
D2904&lt;75,"50–74K",
D2904&lt;100,"75–99K",
D2904&lt;150,"100–149K",
D2904&lt;200,"150–199K",
TRUE,"200K+"
)</f>
        <v>75–99K</v>
      </c>
      <c r="R2904" s="25" t="str" cm="1">
        <f t="array" ref="R2904">_xlfn.IFS(
J2904=0,"No Mortgage",
J2904&lt;=100,"Low",
J2904&lt;=300,"Medium",
TRUE,"High"
)</f>
        <v>No Mortgage</v>
      </c>
      <c r="S2904" s="25" t="str" cm="1">
        <f t="array" ref="S2904">_xlfn.IFS(
C2904&lt;10,"0-10",
C2904&lt;20,"11-20",
C2904&lt;30,"21-30",
TRUE,"30+ yrs"
)</f>
        <v>11-20</v>
      </c>
      <c r="T2904" s="26" t="str" cm="1">
        <f t="array" ref="T2904">_xlfn.IFS(
H2904&lt;1,"0-1",
H2904&lt;2,"1-2",
H2904&lt;3,"2-3",
H2904&lt;4,"3-4",
H2904&lt;5,"4-5",
TRUE,"5+"
)</f>
        <v>0-1</v>
      </c>
    </row>
    <row r="2905" spans="1:20" ht="15.6" x14ac:dyDescent="0.3">
      <c r="A2905" s="21">
        <v>1190</v>
      </c>
      <c r="B2905" s="22">
        <v>42</v>
      </c>
      <c r="C2905" s="22">
        <v>17</v>
      </c>
      <c r="D2905" s="22">
        <v>115</v>
      </c>
      <c r="E2905" s="23" t="str">
        <f t="shared" si="45"/>
        <v>100+</v>
      </c>
      <c r="F2905" s="24">
        <v>92717</v>
      </c>
      <c r="G2905" s="22">
        <v>2</v>
      </c>
      <c r="H2905" s="22">
        <v>0.4</v>
      </c>
      <c r="I2905" s="22" t="s">
        <v>33</v>
      </c>
      <c r="J2905" s="22">
        <v>0</v>
      </c>
      <c r="K2905" s="22" t="s">
        <v>34</v>
      </c>
      <c r="L2905" s="22" t="s">
        <v>34</v>
      </c>
      <c r="M2905" s="22" t="s">
        <v>34</v>
      </c>
      <c r="N2905" s="22" t="s">
        <v>35</v>
      </c>
      <c r="O2905" s="22" t="s">
        <v>34</v>
      </c>
      <c r="P2905" s="25" t="str" cm="1">
        <f t="array" ref="P2905">_xlfn.IFS(
B2905&lt;30,"20-29",
B2905&lt;40,"30-39",
B2905&lt;50,"40-49",
B2905&lt;60,"50-59",
TRUE,"60+")</f>
        <v>40-49</v>
      </c>
      <c r="Q2905" s="25" t="str" cm="1">
        <f t="array" ref="Q2905">_xlfn.IFS(
D2905&lt;25,"0–24K",
D2905&lt;50,"25–49K",
D2905&lt;75,"50–74K",
D2905&lt;100,"75–99K",
D2905&lt;150,"100–149K",
D2905&lt;200,"150–199K",
TRUE,"200K+"
)</f>
        <v>100–149K</v>
      </c>
      <c r="R2905" s="25" t="str" cm="1">
        <f t="array" ref="R2905">_xlfn.IFS(
J2905=0,"No Mortgage",
J2905&lt;=100,"Low",
J2905&lt;=300,"Medium",
TRUE,"High"
)</f>
        <v>No Mortgage</v>
      </c>
      <c r="S2905" s="25" t="str" cm="1">
        <f t="array" ref="S2905">_xlfn.IFS(
C2905&lt;10,"0-10",
C2905&lt;20,"11-20",
C2905&lt;30,"21-30",
TRUE,"30+ yrs"
)</f>
        <v>11-20</v>
      </c>
      <c r="T2905" s="26" t="str" cm="1">
        <f t="array" ref="T2905">_xlfn.IFS(
H2905&lt;1,"0-1",
H2905&lt;2,"1-2",
H2905&lt;3,"2-3",
H2905&lt;4,"3-4",
H2905&lt;5,"4-5",
TRUE,"5+"
)</f>
        <v>0-1</v>
      </c>
    </row>
    <row r="2906" spans="1:20" ht="15.6" x14ac:dyDescent="0.3">
      <c r="A2906" s="21">
        <v>1253</v>
      </c>
      <c r="B2906" s="22">
        <v>42</v>
      </c>
      <c r="C2906" s="22">
        <v>17</v>
      </c>
      <c r="D2906" s="22">
        <v>93</v>
      </c>
      <c r="E2906" s="23" t="str">
        <f t="shared" si="45"/>
        <v>51-100</v>
      </c>
      <c r="F2906" s="24">
        <v>92182</v>
      </c>
      <c r="G2906" s="22">
        <v>4</v>
      </c>
      <c r="H2906" s="22">
        <v>1.9</v>
      </c>
      <c r="I2906" s="22" t="s">
        <v>36</v>
      </c>
      <c r="J2906" s="22">
        <v>0</v>
      </c>
      <c r="K2906" s="22" t="s">
        <v>34</v>
      </c>
      <c r="L2906" s="22" t="s">
        <v>34</v>
      </c>
      <c r="M2906" s="22" t="s">
        <v>34</v>
      </c>
      <c r="N2906" s="22" t="s">
        <v>34</v>
      </c>
      <c r="O2906" s="22" t="s">
        <v>34</v>
      </c>
      <c r="P2906" s="25" t="str" cm="1">
        <f t="array" ref="P2906">_xlfn.IFS(
B2906&lt;30,"20-29",
B2906&lt;40,"30-39",
B2906&lt;50,"40-49",
B2906&lt;60,"50-59",
TRUE,"60+")</f>
        <v>40-49</v>
      </c>
      <c r="Q2906" s="25" t="str" cm="1">
        <f t="array" ref="Q2906">_xlfn.IFS(
D2906&lt;25,"0–24K",
D2906&lt;50,"25–49K",
D2906&lt;75,"50–74K",
D2906&lt;100,"75–99K",
D2906&lt;150,"100–149K",
D2906&lt;200,"150–199K",
TRUE,"200K+"
)</f>
        <v>75–99K</v>
      </c>
      <c r="R2906" s="25" t="str" cm="1">
        <f t="array" ref="R2906">_xlfn.IFS(
J2906=0,"No Mortgage",
J2906&lt;=100,"Low",
J2906&lt;=300,"Medium",
TRUE,"High"
)</f>
        <v>No Mortgage</v>
      </c>
      <c r="S2906" s="25" t="str" cm="1">
        <f t="array" ref="S2906">_xlfn.IFS(
C2906&lt;10,"0-10",
C2906&lt;20,"11-20",
C2906&lt;30,"21-30",
TRUE,"30+ yrs"
)</f>
        <v>11-20</v>
      </c>
      <c r="T2906" s="26" t="str" cm="1">
        <f t="array" ref="T2906">_xlfn.IFS(
H2906&lt;1,"0-1",
H2906&lt;2,"1-2",
H2906&lt;3,"2-3",
H2906&lt;4,"3-4",
H2906&lt;5,"4-5",
TRUE,"5+"
)</f>
        <v>1-2</v>
      </c>
    </row>
    <row r="2907" spans="1:20" ht="15.6" x14ac:dyDescent="0.3">
      <c r="A2907" s="21">
        <v>1277</v>
      </c>
      <c r="B2907" s="22">
        <v>42</v>
      </c>
      <c r="C2907" s="22">
        <v>16</v>
      </c>
      <c r="D2907" s="22">
        <v>20</v>
      </c>
      <c r="E2907" s="23" t="str">
        <f t="shared" si="45"/>
        <v>0-50</v>
      </c>
      <c r="F2907" s="24">
        <v>95351</v>
      </c>
      <c r="G2907" s="22">
        <v>2</v>
      </c>
      <c r="H2907" s="22">
        <v>0.8</v>
      </c>
      <c r="I2907" s="22" t="s">
        <v>36</v>
      </c>
      <c r="J2907" s="22">
        <v>117</v>
      </c>
      <c r="K2907" s="22" t="s">
        <v>34</v>
      </c>
      <c r="L2907" s="22" t="s">
        <v>34</v>
      </c>
      <c r="M2907" s="22" t="s">
        <v>34</v>
      </c>
      <c r="N2907" s="22" t="s">
        <v>35</v>
      </c>
      <c r="O2907" s="22" t="s">
        <v>35</v>
      </c>
      <c r="P2907" s="25" t="str" cm="1">
        <f t="array" ref="P2907">_xlfn.IFS(
B2907&lt;30,"20-29",
B2907&lt;40,"30-39",
B2907&lt;50,"40-49",
B2907&lt;60,"50-59",
TRUE,"60+")</f>
        <v>40-49</v>
      </c>
      <c r="Q2907" s="25" t="str" cm="1">
        <f t="array" ref="Q2907">_xlfn.IFS(
D2907&lt;25,"0–24K",
D2907&lt;50,"25–49K",
D2907&lt;75,"50–74K",
D2907&lt;100,"75–99K",
D2907&lt;150,"100–149K",
D2907&lt;200,"150–199K",
TRUE,"200K+"
)</f>
        <v>0–24K</v>
      </c>
      <c r="R2907" s="25" t="str" cm="1">
        <f t="array" ref="R2907">_xlfn.IFS(
J2907=0,"No Mortgage",
J2907&lt;=100,"Low",
J2907&lt;=300,"Medium",
TRUE,"High"
)</f>
        <v>Medium</v>
      </c>
      <c r="S2907" s="25" t="str" cm="1">
        <f t="array" ref="S2907">_xlfn.IFS(
C2907&lt;10,"0-10",
C2907&lt;20,"11-20",
C2907&lt;30,"21-30",
TRUE,"30+ yrs"
)</f>
        <v>11-20</v>
      </c>
      <c r="T2907" s="26" t="str" cm="1">
        <f t="array" ref="T2907">_xlfn.IFS(
H2907&lt;1,"0-1",
H2907&lt;2,"1-2",
H2907&lt;3,"2-3",
H2907&lt;4,"3-4",
H2907&lt;5,"4-5",
TRUE,"5+"
)</f>
        <v>0-1</v>
      </c>
    </row>
    <row r="2908" spans="1:20" ht="15.6" x14ac:dyDescent="0.3">
      <c r="A2908" s="21">
        <v>1288</v>
      </c>
      <c r="B2908" s="22">
        <v>42</v>
      </c>
      <c r="C2908" s="22">
        <v>18</v>
      </c>
      <c r="D2908" s="22">
        <v>54</v>
      </c>
      <c r="E2908" s="23" t="str">
        <f t="shared" si="45"/>
        <v>51-100</v>
      </c>
      <c r="F2908" s="24">
        <v>94010</v>
      </c>
      <c r="G2908" s="22">
        <v>4</v>
      </c>
      <c r="H2908" s="22">
        <v>2.2000000000000002</v>
      </c>
      <c r="I2908" s="22" t="s">
        <v>37</v>
      </c>
      <c r="J2908" s="22">
        <v>0</v>
      </c>
      <c r="K2908" s="22" t="s">
        <v>34</v>
      </c>
      <c r="L2908" s="22" t="s">
        <v>34</v>
      </c>
      <c r="M2908" s="22" t="s">
        <v>34</v>
      </c>
      <c r="N2908" s="22" t="s">
        <v>34</v>
      </c>
      <c r="O2908" s="22" t="s">
        <v>34</v>
      </c>
      <c r="P2908" s="25" t="str" cm="1">
        <f t="array" ref="P2908">_xlfn.IFS(
B2908&lt;30,"20-29",
B2908&lt;40,"30-39",
B2908&lt;50,"40-49",
B2908&lt;60,"50-59",
TRUE,"60+")</f>
        <v>40-49</v>
      </c>
      <c r="Q2908" s="25" t="str" cm="1">
        <f t="array" ref="Q2908">_xlfn.IFS(
D2908&lt;25,"0–24K",
D2908&lt;50,"25–49K",
D2908&lt;75,"50–74K",
D2908&lt;100,"75–99K",
D2908&lt;150,"100–149K",
D2908&lt;200,"150–199K",
TRUE,"200K+"
)</f>
        <v>50–74K</v>
      </c>
      <c r="R2908" s="25" t="str" cm="1">
        <f t="array" ref="R2908">_xlfn.IFS(
J2908=0,"No Mortgage",
J2908&lt;=100,"Low",
J2908&lt;=300,"Medium",
TRUE,"High"
)</f>
        <v>No Mortgage</v>
      </c>
      <c r="S2908" s="25" t="str" cm="1">
        <f t="array" ref="S2908">_xlfn.IFS(
C2908&lt;10,"0-10",
C2908&lt;20,"11-20",
C2908&lt;30,"21-30",
TRUE,"30+ yrs"
)</f>
        <v>11-20</v>
      </c>
      <c r="T2908" s="26" t="str" cm="1">
        <f t="array" ref="T2908">_xlfn.IFS(
H2908&lt;1,"0-1",
H2908&lt;2,"1-2",
H2908&lt;3,"2-3",
H2908&lt;4,"3-4",
H2908&lt;5,"4-5",
TRUE,"5+"
)</f>
        <v>2-3</v>
      </c>
    </row>
    <row r="2909" spans="1:20" ht="15.6" x14ac:dyDescent="0.3">
      <c r="A2909" s="21">
        <v>1296</v>
      </c>
      <c r="B2909" s="22">
        <v>42</v>
      </c>
      <c r="C2909" s="22">
        <v>17</v>
      </c>
      <c r="D2909" s="22">
        <v>28</v>
      </c>
      <c r="E2909" s="23" t="str">
        <f t="shared" si="45"/>
        <v>0-50</v>
      </c>
      <c r="F2909" s="24">
        <v>92866</v>
      </c>
      <c r="G2909" s="22">
        <v>1</v>
      </c>
      <c r="H2909" s="22">
        <v>0.5</v>
      </c>
      <c r="I2909" s="22" t="s">
        <v>36</v>
      </c>
      <c r="J2909" s="22">
        <v>90</v>
      </c>
      <c r="K2909" s="22" t="s">
        <v>34</v>
      </c>
      <c r="L2909" s="22" t="s">
        <v>34</v>
      </c>
      <c r="M2909" s="22" t="s">
        <v>34</v>
      </c>
      <c r="N2909" s="22" t="s">
        <v>34</v>
      </c>
      <c r="O2909" s="22" t="s">
        <v>34</v>
      </c>
      <c r="P2909" s="25" t="str" cm="1">
        <f t="array" ref="P2909">_xlfn.IFS(
B2909&lt;30,"20-29",
B2909&lt;40,"30-39",
B2909&lt;50,"40-49",
B2909&lt;60,"50-59",
TRUE,"60+")</f>
        <v>40-49</v>
      </c>
      <c r="Q2909" s="25" t="str" cm="1">
        <f t="array" ref="Q2909">_xlfn.IFS(
D2909&lt;25,"0–24K",
D2909&lt;50,"25–49K",
D2909&lt;75,"50–74K",
D2909&lt;100,"75–99K",
D2909&lt;150,"100–149K",
D2909&lt;200,"150–199K",
TRUE,"200K+"
)</f>
        <v>25–49K</v>
      </c>
      <c r="R2909" s="25" t="str" cm="1">
        <f t="array" ref="R2909">_xlfn.IFS(
J2909=0,"No Mortgage",
J2909&lt;=100,"Low",
J2909&lt;=300,"Medium",
TRUE,"High"
)</f>
        <v>Low</v>
      </c>
      <c r="S2909" s="25" t="str" cm="1">
        <f t="array" ref="S2909">_xlfn.IFS(
C2909&lt;10,"0-10",
C2909&lt;20,"11-20",
C2909&lt;30,"21-30",
TRUE,"30+ yrs"
)</f>
        <v>11-20</v>
      </c>
      <c r="T2909" s="26" t="str" cm="1">
        <f t="array" ref="T2909">_xlfn.IFS(
H2909&lt;1,"0-1",
H2909&lt;2,"1-2",
H2909&lt;3,"2-3",
H2909&lt;4,"3-4",
H2909&lt;5,"4-5",
TRUE,"5+"
)</f>
        <v>0-1</v>
      </c>
    </row>
    <row r="2910" spans="1:20" ht="15.6" x14ac:dyDescent="0.3">
      <c r="A2910" s="21">
        <v>1303</v>
      </c>
      <c r="B2910" s="22">
        <v>42</v>
      </c>
      <c r="C2910" s="22">
        <v>16</v>
      </c>
      <c r="D2910" s="22">
        <v>38</v>
      </c>
      <c r="E2910" s="23" t="str">
        <f t="shared" si="45"/>
        <v>0-50</v>
      </c>
      <c r="F2910" s="24">
        <v>94087</v>
      </c>
      <c r="G2910" s="22">
        <v>3</v>
      </c>
      <c r="H2910" s="22">
        <v>0.9</v>
      </c>
      <c r="I2910" s="22" t="s">
        <v>36</v>
      </c>
      <c r="J2910" s="22">
        <v>0</v>
      </c>
      <c r="K2910" s="22" t="s">
        <v>34</v>
      </c>
      <c r="L2910" s="22" t="s">
        <v>34</v>
      </c>
      <c r="M2910" s="22" t="s">
        <v>34</v>
      </c>
      <c r="N2910" s="22" t="s">
        <v>34</v>
      </c>
      <c r="O2910" s="22" t="s">
        <v>34</v>
      </c>
      <c r="P2910" s="25" t="str" cm="1">
        <f t="array" ref="P2910">_xlfn.IFS(
B2910&lt;30,"20-29",
B2910&lt;40,"30-39",
B2910&lt;50,"40-49",
B2910&lt;60,"50-59",
TRUE,"60+")</f>
        <v>40-49</v>
      </c>
      <c r="Q2910" s="25" t="str" cm="1">
        <f t="array" ref="Q2910">_xlfn.IFS(
D2910&lt;25,"0–24K",
D2910&lt;50,"25–49K",
D2910&lt;75,"50–74K",
D2910&lt;100,"75–99K",
D2910&lt;150,"100–149K",
D2910&lt;200,"150–199K",
TRUE,"200K+"
)</f>
        <v>25–49K</v>
      </c>
      <c r="R2910" s="25" t="str" cm="1">
        <f t="array" ref="R2910">_xlfn.IFS(
J2910=0,"No Mortgage",
J2910&lt;=100,"Low",
J2910&lt;=300,"Medium",
TRUE,"High"
)</f>
        <v>No Mortgage</v>
      </c>
      <c r="S2910" s="25" t="str" cm="1">
        <f t="array" ref="S2910">_xlfn.IFS(
C2910&lt;10,"0-10",
C2910&lt;20,"11-20",
C2910&lt;30,"21-30",
TRUE,"30+ yrs"
)</f>
        <v>11-20</v>
      </c>
      <c r="T2910" s="26" t="str" cm="1">
        <f t="array" ref="T2910">_xlfn.IFS(
H2910&lt;1,"0-1",
H2910&lt;2,"1-2",
H2910&lt;3,"2-3",
H2910&lt;4,"3-4",
H2910&lt;5,"4-5",
TRUE,"5+"
)</f>
        <v>0-1</v>
      </c>
    </row>
    <row r="2911" spans="1:20" ht="15.6" x14ac:dyDescent="0.3">
      <c r="A2911" s="21">
        <v>1342</v>
      </c>
      <c r="B2911" s="22">
        <v>42</v>
      </c>
      <c r="C2911" s="22">
        <v>16</v>
      </c>
      <c r="D2911" s="22">
        <v>55</v>
      </c>
      <c r="E2911" s="23" t="str">
        <f t="shared" si="45"/>
        <v>51-100</v>
      </c>
      <c r="F2911" s="24">
        <v>91355</v>
      </c>
      <c r="G2911" s="22">
        <v>2</v>
      </c>
      <c r="H2911" s="22">
        <v>0.7</v>
      </c>
      <c r="I2911" s="22" t="s">
        <v>33</v>
      </c>
      <c r="J2911" s="22">
        <v>149</v>
      </c>
      <c r="K2911" s="22" t="s">
        <v>34</v>
      </c>
      <c r="L2911" s="22" t="s">
        <v>34</v>
      </c>
      <c r="M2911" s="22" t="s">
        <v>34</v>
      </c>
      <c r="N2911" s="22" t="s">
        <v>34</v>
      </c>
      <c r="O2911" s="22" t="s">
        <v>34</v>
      </c>
      <c r="P2911" s="25" t="str" cm="1">
        <f t="array" ref="P2911">_xlfn.IFS(
B2911&lt;30,"20-29",
B2911&lt;40,"30-39",
B2911&lt;50,"40-49",
B2911&lt;60,"50-59",
TRUE,"60+")</f>
        <v>40-49</v>
      </c>
      <c r="Q2911" s="25" t="str" cm="1">
        <f t="array" ref="Q2911">_xlfn.IFS(
D2911&lt;25,"0–24K",
D2911&lt;50,"25–49K",
D2911&lt;75,"50–74K",
D2911&lt;100,"75–99K",
D2911&lt;150,"100–149K",
D2911&lt;200,"150–199K",
TRUE,"200K+"
)</f>
        <v>50–74K</v>
      </c>
      <c r="R2911" s="25" t="str" cm="1">
        <f t="array" ref="R2911">_xlfn.IFS(
J2911=0,"No Mortgage",
J2911&lt;=100,"Low",
J2911&lt;=300,"Medium",
TRUE,"High"
)</f>
        <v>Medium</v>
      </c>
      <c r="S2911" s="25" t="str" cm="1">
        <f t="array" ref="S2911">_xlfn.IFS(
C2911&lt;10,"0-10",
C2911&lt;20,"11-20",
C2911&lt;30,"21-30",
TRUE,"30+ yrs"
)</f>
        <v>11-20</v>
      </c>
      <c r="T2911" s="26" t="str" cm="1">
        <f t="array" ref="T2911">_xlfn.IFS(
H2911&lt;1,"0-1",
H2911&lt;2,"1-2",
H2911&lt;3,"2-3",
H2911&lt;4,"3-4",
H2911&lt;5,"4-5",
TRUE,"5+"
)</f>
        <v>0-1</v>
      </c>
    </row>
    <row r="2912" spans="1:20" ht="15.6" x14ac:dyDescent="0.3">
      <c r="A2912" s="21">
        <v>1357</v>
      </c>
      <c r="B2912" s="22">
        <v>42</v>
      </c>
      <c r="C2912" s="22">
        <v>16</v>
      </c>
      <c r="D2912" s="22">
        <v>74</v>
      </c>
      <c r="E2912" s="23" t="str">
        <f t="shared" si="45"/>
        <v>51-100</v>
      </c>
      <c r="F2912" s="24">
        <v>90066</v>
      </c>
      <c r="G2912" s="22">
        <v>1</v>
      </c>
      <c r="H2912" s="22">
        <v>2.8</v>
      </c>
      <c r="I2912" s="22" t="s">
        <v>33</v>
      </c>
      <c r="J2912" s="22">
        <v>0</v>
      </c>
      <c r="K2912" s="22" t="s">
        <v>34</v>
      </c>
      <c r="L2912" s="22" t="s">
        <v>34</v>
      </c>
      <c r="M2912" s="22" t="s">
        <v>34</v>
      </c>
      <c r="N2912" s="22" t="s">
        <v>35</v>
      </c>
      <c r="O2912" s="22" t="s">
        <v>34</v>
      </c>
      <c r="P2912" s="25" t="str" cm="1">
        <f t="array" ref="P2912">_xlfn.IFS(
B2912&lt;30,"20-29",
B2912&lt;40,"30-39",
B2912&lt;50,"40-49",
B2912&lt;60,"50-59",
TRUE,"60+")</f>
        <v>40-49</v>
      </c>
      <c r="Q2912" s="25" t="str" cm="1">
        <f t="array" ref="Q2912">_xlfn.IFS(
D2912&lt;25,"0–24K",
D2912&lt;50,"25–49K",
D2912&lt;75,"50–74K",
D2912&lt;100,"75–99K",
D2912&lt;150,"100–149K",
D2912&lt;200,"150–199K",
TRUE,"200K+"
)</f>
        <v>50–74K</v>
      </c>
      <c r="R2912" s="25" t="str" cm="1">
        <f t="array" ref="R2912">_xlfn.IFS(
J2912=0,"No Mortgage",
J2912&lt;=100,"Low",
J2912&lt;=300,"Medium",
TRUE,"High"
)</f>
        <v>No Mortgage</v>
      </c>
      <c r="S2912" s="25" t="str" cm="1">
        <f t="array" ref="S2912">_xlfn.IFS(
C2912&lt;10,"0-10",
C2912&lt;20,"11-20",
C2912&lt;30,"21-30",
TRUE,"30+ yrs"
)</f>
        <v>11-20</v>
      </c>
      <c r="T2912" s="26" t="str" cm="1">
        <f t="array" ref="T2912">_xlfn.IFS(
H2912&lt;1,"0-1",
H2912&lt;2,"1-2",
H2912&lt;3,"2-3",
H2912&lt;4,"3-4",
H2912&lt;5,"4-5",
TRUE,"5+"
)</f>
        <v>2-3</v>
      </c>
    </row>
    <row r="2913" spans="1:20" ht="15.6" x14ac:dyDescent="0.3">
      <c r="A2913" s="21">
        <v>1397</v>
      </c>
      <c r="B2913" s="22">
        <v>42</v>
      </c>
      <c r="C2913" s="22">
        <v>18</v>
      </c>
      <c r="D2913" s="22">
        <v>43</v>
      </c>
      <c r="E2913" s="23" t="str">
        <f t="shared" si="45"/>
        <v>0-50</v>
      </c>
      <c r="F2913" s="24">
        <v>91107</v>
      </c>
      <c r="G2913" s="22">
        <v>1</v>
      </c>
      <c r="H2913" s="22">
        <v>0.3</v>
      </c>
      <c r="I2913" s="22" t="s">
        <v>36</v>
      </c>
      <c r="J2913" s="22">
        <v>158</v>
      </c>
      <c r="K2913" s="22" t="s">
        <v>34</v>
      </c>
      <c r="L2913" s="22" t="s">
        <v>34</v>
      </c>
      <c r="M2913" s="22" t="s">
        <v>34</v>
      </c>
      <c r="N2913" s="22" t="s">
        <v>34</v>
      </c>
      <c r="O2913" s="22" t="s">
        <v>34</v>
      </c>
      <c r="P2913" s="25" t="str" cm="1">
        <f t="array" ref="P2913">_xlfn.IFS(
B2913&lt;30,"20-29",
B2913&lt;40,"30-39",
B2913&lt;50,"40-49",
B2913&lt;60,"50-59",
TRUE,"60+")</f>
        <v>40-49</v>
      </c>
      <c r="Q2913" s="25" t="str" cm="1">
        <f t="array" ref="Q2913">_xlfn.IFS(
D2913&lt;25,"0–24K",
D2913&lt;50,"25–49K",
D2913&lt;75,"50–74K",
D2913&lt;100,"75–99K",
D2913&lt;150,"100–149K",
D2913&lt;200,"150–199K",
TRUE,"200K+"
)</f>
        <v>25–49K</v>
      </c>
      <c r="R2913" s="25" t="str" cm="1">
        <f t="array" ref="R2913">_xlfn.IFS(
J2913=0,"No Mortgage",
J2913&lt;=100,"Low",
J2913&lt;=300,"Medium",
TRUE,"High"
)</f>
        <v>Medium</v>
      </c>
      <c r="S2913" s="25" t="str" cm="1">
        <f t="array" ref="S2913">_xlfn.IFS(
C2913&lt;10,"0-10",
C2913&lt;20,"11-20",
C2913&lt;30,"21-30",
TRUE,"30+ yrs"
)</f>
        <v>11-20</v>
      </c>
      <c r="T2913" s="26" t="str" cm="1">
        <f t="array" ref="T2913">_xlfn.IFS(
H2913&lt;1,"0-1",
H2913&lt;2,"1-2",
H2913&lt;3,"2-3",
H2913&lt;4,"3-4",
H2913&lt;5,"4-5",
TRUE,"5+"
)</f>
        <v>0-1</v>
      </c>
    </row>
    <row r="2914" spans="1:20" ht="15.6" x14ac:dyDescent="0.3">
      <c r="A2914" s="21">
        <v>1399</v>
      </c>
      <c r="B2914" s="22">
        <v>42</v>
      </c>
      <c r="C2914" s="22">
        <v>18</v>
      </c>
      <c r="D2914" s="22">
        <v>141</v>
      </c>
      <c r="E2914" s="23" t="str">
        <f t="shared" si="45"/>
        <v>100+</v>
      </c>
      <c r="F2914" s="24">
        <v>93407</v>
      </c>
      <c r="G2914" s="22">
        <v>1</v>
      </c>
      <c r="H2914" s="22">
        <v>3.5</v>
      </c>
      <c r="I2914" s="22" t="s">
        <v>33</v>
      </c>
      <c r="J2914" s="22">
        <v>0</v>
      </c>
      <c r="K2914" s="22" t="s">
        <v>34</v>
      </c>
      <c r="L2914" s="22" t="s">
        <v>34</v>
      </c>
      <c r="M2914" s="22" t="s">
        <v>34</v>
      </c>
      <c r="N2914" s="22" t="s">
        <v>34</v>
      </c>
      <c r="O2914" s="22" t="s">
        <v>34</v>
      </c>
      <c r="P2914" s="25" t="str" cm="1">
        <f t="array" ref="P2914">_xlfn.IFS(
B2914&lt;30,"20-29",
B2914&lt;40,"30-39",
B2914&lt;50,"40-49",
B2914&lt;60,"50-59",
TRUE,"60+")</f>
        <v>40-49</v>
      </c>
      <c r="Q2914" s="25" t="str" cm="1">
        <f t="array" ref="Q2914">_xlfn.IFS(
D2914&lt;25,"0–24K",
D2914&lt;50,"25–49K",
D2914&lt;75,"50–74K",
D2914&lt;100,"75–99K",
D2914&lt;150,"100–149K",
D2914&lt;200,"150–199K",
TRUE,"200K+"
)</f>
        <v>100–149K</v>
      </c>
      <c r="R2914" s="25" t="str" cm="1">
        <f t="array" ref="R2914">_xlfn.IFS(
J2914=0,"No Mortgage",
J2914&lt;=100,"Low",
J2914&lt;=300,"Medium",
TRUE,"High"
)</f>
        <v>No Mortgage</v>
      </c>
      <c r="S2914" s="25" t="str" cm="1">
        <f t="array" ref="S2914">_xlfn.IFS(
C2914&lt;10,"0-10",
C2914&lt;20,"11-20",
C2914&lt;30,"21-30",
TRUE,"30+ yrs"
)</f>
        <v>11-20</v>
      </c>
      <c r="T2914" s="26" t="str" cm="1">
        <f t="array" ref="T2914">_xlfn.IFS(
H2914&lt;1,"0-1",
H2914&lt;2,"1-2",
H2914&lt;3,"2-3",
H2914&lt;4,"3-4",
H2914&lt;5,"4-5",
TRUE,"5+"
)</f>
        <v>3-4</v>
      </c>
    </row>
    <row r="2915" spans="1:20" ht="15.6" x14ac:dyDescent="0.3">
      <c r="A2915" s="21">
        <v>1418</v>
      </c>
      <c r="B2915" s="22">
        <v>42</v>
      </c>
      <c r="C2915" s="22">
        <v>18</v>
      </c>
      <c r="D2915" s="22">
        <v>52</v>
      </c>
      <c r="E2915" s="23" t="str">
        <f t="shared" si="45"/>
        <v>51-100</v>
      </c>
      <c r="F2915" s="24">
        <v>94061</v>
      </c>
      <c r="G2915" s="22">
        <v>2</v>
      </c>
      <c r="H2915" s="22">
        <v>2.5</v>
      </c>
      <c r="I2915" s="22" t="s">
        <v>33</v>
      </c>
      <c r="J2915" s="22">
        <v>0</v>
      </c>
      <c r="K2915" s="22" t="s">
        <v>34</v>
      </c>
      <c r="L2915" s="22" t="s">
        <v>34</v>
      </c>
      <c r="M2915" s="22" t="s">
        <v>34</v>
      </c>
      <c r="N2915" s="22" t="s">
        <v>34</v>
      </c>
      <c r="O2915" s="22" t="s">
        <v>34</v>
      </c>
      <c r="P2915" s="25" t="str" cm="1">
        <f t="array" ref="P2915">_xlfn.IFS(
B2915&lt;30,"20-29",
B2915&lt;40,"30-39",
B2915&lt;50,"40-49",
B2915&lt;60,"50-59",
TRUE,"60+")</f>
        <v>40-49</v>
      </c>
      <c r="Q2915" s="25" t="str" cm="1">
        <f t="array" ref="Q2915">_xlfn.IFS(
D2915&lt;25,"0–24K",
D2915&lt;50,"25–49K",
D2915&lt;75,"50–74K",
D2915&lt;100,"75–99K",
D2915&lt;150,"100–149K",
D2915&lt;200,"150–199K",
TRUE,"200K+"
)</f>
        <v>50–74K</v>
      </c>
      <c r="R2915" s="25" t="str" cm="1">
        <f t="array" ref="R2915">_xlfn.IFS(
J2915=0,"No Mortgage",
J2915&lt;=100,"Low",
J2915&lt;=300,"Medium",
TRUE,"High"
)</f>
        <v>No Mortgage</v>
      </c>
      <c r="S2915" s="25" t="str" cm="1">
        <f t="array" ref="S2915">_xlfn.IFS(
C2915&lt;10,"0-10",
C2915&lt;20,"11-20",
C2915&lt;30,"21-30",
TRUE,"30+ yrs"
)</f>
        <v>11-20</v>
      </c>
      <c r="T2915" s="26" t="str" cm="1">
        <f t="array" ref="T2915">_xlfn.IFS(
H2915&lt;1,"0-1",
H2915&lt;2,"1-2",
H2915&lt;3,"2-3",
H2915&lt;4,"3-4",
H2915&lt;5,"4-5",
TRUE,"5+"
)</f>
        <v>2-3</v>
      </c>
    </row>
    <row r="2916" spans="1:20" ht="15.6" x14ac:dyDescent="0.3">
      <c r="A2916" s="21">
        <v>1422</v>
      </c>
      <c r="B2916" s="22">
        <v>42</v>
      </c>
      <c r="C2916" s="22">
        <v>17</v>
      </c>
      <c r="D2916" s="22">
        <v>54</v>
      </c>
      <c r="E2916" s="23" t="str">
        <f t="shared" si="45"/>
        <v>51-100</v>
      </c>
      <c r="F2916" s="24">
        <v>94720</v>
      </c>
      <c r="G2916" s="22">
        <v>4</v>
      </c>
      <c r="H2916" s="22">
        <v>1.9</v>
      </c>
      <c r="I2916" s="22" t="s">
        <v>36</v>
      </c>
      <c r="J2916" s="22">
        <v>164</v>
      </c>
      <c r="K2916" s="22" t="s">
        <v>34</v>
      </c>
      <c r="L2916" s="22" t="s">
        <v>34</v>
      </c>
      <c r="M2916" s="22" t="s">
        <v>34</v>
      </c>
      <c r="N2916" s="22" t="s">
        <v>34</v>
      </c>
      <c r="O2916" s="22" t="s">
        <v>34</v>
      </c>
      <c r="P2916" s="25" t="str" cm="1">
        <f t="array" ref="P2916">_xlfn.IFS(
B2916&lt;30,"20-29",
B2916&lt;40,"30-39",
B2916&lt;50,"40-49",
B2916&lt;60,"50-59",
TRUE,"60+")</f>
        <v>40-49</v>
      </c>
      <c r="Q2916" s="25" t="str" cm="1">
        <f t="array" ref="Q2916">_xlfn.IFS(
D2916&lt;25,"0–24K",
D2916&lt;50,"25–49K",
D2916&lt;75,"50–74K",
D2916&lt;100,"75–99K",
D2916&lt;150,"100–149K",
D2916&lt;200,"150–199K",
TRUE,"200K+"
)</f>
        <v>50–74K</v>
      </c>
      <c r="R2916" s="25" t="str" cm="1">
        <f t="array" ref="R2916">_xlfn.IFS(
J2916=0,"No Mortgage",
J2916&lt;=100,"Low",
J2916&lt;=300,"Medium",
TRUE,"High"
)</f>
        <v>Medium</v>
      </c>
      <c r="S2916" s="25" t="str" cm="1">
        <f t="array" ref="S2916">_xlfn.IFS(
C2916&lt;10,"0-10",
C2916&lt;20,"11-20",
C2916&lt;30,"21-30",
TRUE,"30+ yrs"
)</f>
        <v>11-20</v>
      </c>
      <c r="T2916" s="26" t="str" cm="1">
        <f t="array" ref="T2916">_xlfn.IFS(
H2916&lt;1,"0-1",
H2916&lt;2,"1-2",
H2916&lt;3,"2-3",
H2916&lt;4,"3-4",
H2916&lt;5,"4-5",
TRUE,"5+"
)</f>
        <v>1-2</v>
      </c>
    </row>
    <row r="2917" spans="1:20" ht="15.6" x14ac:dyDescent="0.3">
      <c r="A2917" s="21">
        <v>1441</v>
      </c>
      <c r="B2917" s="22">
        <v>42</v>
      </c>
      <c r="C2917" s="22">
        <v>15</v>
      </c>
      <c r="D2917" s="22">
        <v>41</v>
      </c>
      <c r="E2917" s="23" t="str">
        <f t="shared" si="45"/>
        <v>0-50</v>
      </c>
      <c r="F2917" s="24">
        <v>94610</v>
      </c>
      <c r="G2917" s="22">
        <v>3</v>
      </c>
      <c r="H2917" s="22">
        <v>2.5</v>
      </c>
      <c r="I2917" s="22" t="s">
        <v>37</v>
      </c>
      <c r="J2917" s="22">
        <v>0</v>
      </c>
      <c r="K2917" s="22" t="s">
        <v>34</v>
      </c>
      <c r="L2917" s="22" t="s">
        <v>34</v>
      </c>
      <c r="M2917" s="22" t="s">
        <v>34</v>
      </c>
      <c r="N2917" s="22" t="s">
        <v>35</v>
      </c>
      <c r="O2917" s="22" t="s">
        <v>34</v>
      </c>
      <c r="P2917" s="25" t="str" cm="1">
        <f t="array" ref="P2917">_xlfn.IFS(
B2917&lt;30,"20-29",
B2917&lt;40,"30-39",
B2917&lt;50,"40-49",
B2917&lt;60,"50-59",
TRUE,"60+")</f>
        <v>40-49</v>
      </c>
      <c r="Q2917" s="25" t="str" cm="1">
        <f t="array" ref="Q2917">_xlfn.IFS(
D2917&lt;25,"0–24K",
D2917&lt;50,"25–49K",
D2917&lt;75,"50–74K",
D2917&lt;100,"75–99K",
D2917&lt;150,"100–149K",
D2917&lt;200,"150–199K",
TRUE,"200K+"
)</f>
        <v>25–49K</v>
      </c>
      <c r="R2917" s="25" t="str" cm="1">
        <f t="array" ref="R2917">_xlfn.IFS(
J2917=0,"No Mortgage",
J2917&lt;=100,"Low",
J2917&lt;=300,"Medium",
TRUE,"High"
)</f>
        <v>No Mortgage</v>
      </c>
      <c r="S2917" s="25" t="str" cm="1">
        <f t="array" ref="S2917">_xlfn.IFS(
C2917&lt;10,"0-10",
C2917&lt;20,"11-20",
C2917&lt;30,"21-30",
TRUE,"30+ yrs"
)</f>
        <v>11-20</v>
      </c>
      <c r="T2917" s="26" t="str" cm="1">
        <f t="array" ref="T2917">_xlfn.IFS(
H2917&lt;1,"0-1",
H2917&lt;2,"1-2",
H2917&lt;3,"2-3",
H2917&lt;4,"3-4",
H2917&lt;5,"4-5",
TRUE,"5+"
)</f>
        <v>2-3</v>
      </c>
    </row>
    <row r="2918" spans="1:20" ht="15.6" x14ac:dyDescent="0.3">
      <c r="A2918" s="21">
        <v>1458</v>
      </c>
      <c r="B2918" s="22">
        <v>42</v>
      </c>
      <c r="C2918" s="22">
        <v>16</v>
      </c>
      <c r="D2918" s="22">
        <v>25</v>
      </c>
      <c r="E2918" s="23" t="str">
        <f t="shared" si="45"/>
        <v>0-50</v>
      </c>
      <c r="F2918" s="24">
        <v>94304</v>
      </c>
      <c r="G2918" s="22">
        <v>2</v>
      </c>
      <c r="H2918" s="22">
        <v>0.8</v>
      </c>
      <c r="I2918" s="22" t="s">
        <v>36</v>
      </c>
      <c r="J2918" s="22">
        <v>0</v>
      </c>
      <c r="K2918" s="22" t="s">
        <v>34</v>
      </c>
      <c r="L2918" s="22" t="s">
        <v>34</v>
      </c>
      <c r="M2918" s="22" t="s">
        <v>34</v>
      </c>
      <c r="N2918" s="22" t="s">
        <v>34</v>
      </c>
      <c r="O2918" s="22" t="s">
        <v>35</v>
      </c>
      <c r="P2918" s="25" t="str" cm="1">
        <f t="array" ref="P2918">_xlfn.IFS(
B2918&lt;30,"20-29",
B2918&lt;40,"30-39",
B2918&lt;50,"40-49",
B2918&lt;60,"50-59",
TRUE,"60+")</f>
        <v>40-49</v>
      </c>
      <c r="Q2918" s="25" t="str" cm="1">
        <f t="array" ref="Q2918">_xlfn.IFS(
D2918&lt;25,"0–24K",
D2918&lt;50,"25–49K",
D2918&lt;75,"50–74K",
D2918&lt;100,"75–99K",
D2918&lt;150,"100–149K",
D2918&lt;200,"150–199K",
TRUE,"200K+"
)</f>
        <v>25–49K</v>
      </c>
      <c r="R2918" s="25" t="str" cm="1">
        <f t="array" ref="R2918">_xlfn.IFS(
J2918=0,"No Mortgage",
J2918&lt;=100,"Low",
J2918&lt;=300,"Medium",
TRUE,"High"
)</f>
        <v>No Mortgage</v>
      </c>
      <c r="S2918" s="25" t="str" cm="1">
        <f t="array" ref="S2918">_xlfn.IFS(
C2918&lt;10,"0-10",
C2918&lt;20,"11-20",
C2918&lt;30,"21-30",
TRUE,"30+ yrs"
)</f>
        <v>11-20</v>
      </c>
      <c r="T2918" s="26" t="str" cm="1">
        <f t="array" ref="T2918">_xlfn.IFS(
H2918&lt;1,"0-1",
H2918&lt;2,"1-2",
H2918&lt;3,"2-3",
H2918&lt;4,"3-4",
H2918&lt;5,"4-5",
TRUE,"5+"
)</f>
        <v>0-1</v>
      </c>
    </row>
    <row r="2919" spans="1:20" ht="15.6" x14ac:dyDescent="0.3">
      <c r="A2919" s="21">
        <v>1555</v>
      </c>
      <c r="B2919" s="22">
        <v>42</v>
      </c>
      <c r="C2919" s="22">
        <v>15</v>
      </c>
      <c r="D2919" s="22">
        <v>34</v>
      </c>
      <c r="E2919" s="23" t="str">
        <f t="shared" si="45"/>
        <v>0-50</v>
      </c>
      <c r="F2919" s="24">
        <v>91302</v>
      </c>
      <c r="G2919" s="22">
        <v>3</v>
      </c>
      <c r="H2919" s="22">
        <v>1</v>
      </c>
      <c r="I2919" s="22" t="s">
        <v>37</v>
      </c>
      <c r="J2919" s="22">
        <v>0</v>
      </c>
      <c r="K2919" s="22" t="s">
        <v>34</v>
      </c>
      <c r="L2919" s="22" t="s">
        <v>35</v>
      </c>
      <c r="M2919" s="22" t="s">
        <v>34</v>
      </c>
      <c r="N2919" s="22" t="s">
        <v>35</v>
      </c>
      <c r="O2919" s="22" t="s">
        <v>34</v>
      </c>
      <c r="P2919" s="25" t="str" cm="1">
        <f t="array" ref="P2919">_xlfn.IFS(
B2919&lt;30,"20-29",
B2919&lt;40,"30-39",
B2919&lt;50,"40-49",
B2919&lt;60,"50-59",
TRUE,"60+")</f>
        <v>40-49</v>
      </c>
      <c r="Q2919" s="25" t="str" cm="1">
        <f t="array" ref="Q2919">_xlfn.IFS(
D2919&lt;25,"0–24K",
D2919&lt;50,"25–49K",
D2919&lt;75,"50–74K",
D2919&lt;100,"75–99K",
D2919&lt;150,"100–149K",
D2919&lt;200,"150–199K",
TRUE,"200K+"
)</f>
        <v>25–49K</v>
      </c>
      <c r="R2919" s="25" t="str" cm="1">
        <f t="array" ref="R2919">_xlfn.IFS(
J2919=0,"No Mortgage",
J2919&lt;=100,"Low",
J2919&lt;=300,"Medium",
TRUE,"High"
)</f>
        <v>No Mortgage</v>
      </c>
      <c r="S2919" s="25" t="str" cm="1">
        <f t="array" ref="S2919">_xlfn.IFS(
C2919&lt;10,"0-10",
C2919&lt;20,"11-20",
C2919&lt;30,"21-30",
TRUE,"30+ yrs"
)</f>
        <v>11-20</v>
      </c>
      <c r="T2919" s="26" t="str" cm="1">
        <f t="array" ref="T2919">_xlfn.IFS(
H2919&lt;1,"0-1",
H2919&lt;2,"1-2",
H2919&lt;3,"2-3",
H2919&lt;4,"3-4",
H2919&lt;5,"4-5",
TRUE,"5+"
)</f>
        <v>1-2</v>
      </c>
    </row>
    <row r="2920" spans="1:20" ht="15.6" x14ac:dyDescent="0.3">
      <c r="A2920" s="21">
        <v>1629</v>
      </c>
      <c r="B2920" s="22">
        <v>42</v>
      </c>
      <c r="C2920" s="22">
        <v>18</v>
      </c>
      <c r="D2920" s="22">
        <v>90</v>
      </c>
      <c r="E2920" s="23" t="str">
        <f t="shared" si="45"/>
        <v>51-100</v>
      </c>
      <c r="F2920" s="24">
        <v>95064</v>
      </c>
      <c r="G2920" s="22">
        <v>4</v>
      </c>
      <c r="H2920" s="22">
        <v>0.8</v>
      </c>
      <c r="I2920" s="22" t="s">
        <v>33</v>
      </c>
      <c r="J2920" s="22">
        <v>245</v>
      </c>
      <c r="K2920" s="22" t="s">
        <v>34</v>
      </c>
      <c r="L2920" s="22" t="s">
        <v>35</v>
      </c>
      <c r="M2920" s="22" t="s">
        <v>34</v>
      </c>
      <c r="N2920" s="22" t="s">
        <v>34</v>
      </c>
      <c r="O2920" s="22" t="s">
        <v>34</v>
      </c>
      <c r="P2920" s="25" t="str" cm="1">
        <f t="array" ref="P2920">_xlfn.IFS(
B2920&lt;30,"20-29",
B2920&lt;40,"30-39",
B2920&lt;50,"40-49",
B2920&lt;60,"50-59",
TRUE,"60+")</f>
        <v>40-49</v>
      </c>
      <c r="Q2920" s="25" t="str" cm="1">
        <f t="array" ref="Q2920">_xlfn.IFS(
D2920&lt;25,"0–24K",
D2920&lt;50,"25–49K",
D2920&lt;75,"50–74K",
D2920&lt;100,"75–99K",
D2920&lt;150,"100–149K",
D2920&lt;200,"150–199K",
TRUE,"200K+"
)</f>
        <v>75–99K</v>
      </c>
      <c r="R2920" s="25" t="str" cm="1">
        <f t="array" ref="R2920">_xlfn.IFS(
J2920=0,"No Mortgage",
J2920&lt;=100,"Low",
J2920&lt;=300,"Medium",
TRUE,"High"
)</f>
        <v>Medium</v>
      </c>
      <c r="S2920" s="25" t="str" cm="1">
        <f t="array" ref="S2920">_xlfn.IFS(
C2920&lt;10,"0-10",
C2920&lt;20,"11-20",
C2920&lt;30,"21-30",
TRUE,"30+ yrs"
)</f>
        <v>11-20</v>
      </c>
      <c r="T2920" s="26" t="str" cm="1">
        <f t="array" ref="T2920">_xlfn.IFS(
H2920&lt;1,"0-1",
H2920&lt;2,"1-2",
H2920&lt;3,"2-3",
H2920&lt;4,"3-4",
H2920&lt;5,"4-5",
TRUE,"5+"
)</f>
        <v>0-1</v>
      </c>
    </row>
    <row r="2921" spans="1:20" ht="15.6" x14ac:dyDescent="0.3">
      <c r="A2921" s="21">
        <v>1757</v>
      </c>
      <c r="B2921" s="22">
        <v>42</v>
      </c>
      <c r="C2921" s="22">
        <v>17</v>
      </c>
      <c r="D2921" s="22">
        <v>23</v>
      </c>
      <c r="E2921" s="23" t="str">
        <f t="shared" si="45"/>
        <v>0-50</v>
      </c>
      <c r="F2921" s="24">
        <v>95053</v>
      </c>
      <c r="G2921" s="22">
        <v>2</v>
      </c>
      <c r="H2921" s="22">
        <v>0</v>
      </c>
      <c r="I2921" s="22" t="s">
        <v>36</v>
      </c>
      <c r="J2921" s="22">
        <v>0</v>
      </c>
      <c r="K2921" s="22" t="s">
        <v>34</v>
      </c>
      <c r="L2921" s="22" t="s">
        <v>34</v>
      </c>
      <c r="M2921" s="22" t="s">
        <v>34</v>
      </c>
      <c r="N2921" s="22" t="s">
        <v>34</v>
      </c>
      <c r="O2921" s="22" t="s">
        <v>34</v>
      </c>
      <c r="P2921" s="25" t="str" cm="1">
        <f t="array" ref="P2921">_xlfn.IFS(
B2921&lt;30,"20-29",
B2921&lt;40,"30-39",
B2921&lt;50,"40-49",
B2921&lt;60,"50-59",
TRUE,"60+")</f>
        <v>40-49</v>
      </c>
      <c r="Q2921" s="25" t="str" cm="1">
        <f t="array" ref="Q2921">_xlfn.IFS(
D2921&lt;25,"0–24K",
D2921&lt;50,"25–49K",
D2921&lt;75,"50–74K",
D2921&lt;100,"75–99K",
D2921&lt;150,"100–149K",
D2921&lt;200,"150–199K",
TRUE,"200K+"
)</f>
        <v>0–24K</v>
      </c>
      <c r="R2921" s="25" t="str" cm="1">
        <f t="array" ref="R2921">_xlfn.IFS(
J2921=0,"No Mortgage",
J2921&lt;=100,"Low",
J2921&lt;=300,"Medium",
TRUE,"High"
)</f>
        <v>No Mortgage</v>
      </c>
      <c r="S2921" s="25" t="str" cm="1">
        <f t="array" ref="S2921">_xlfn.IFS(
C2921&lt;10,"0-10",
C2921&lt;20,"11-20",
C2921&lt;30,"21-30",
TRUE,"30+ yrs"
)</f>
        <v>11-20</v>
      </c>
      <c r="T2921" s="26" t="str" cm="1">
        <f t="array" ref="T2921">_xlfn.IFS(
H2921&lt;1,"0-1",
H2921&lt;2,"1-2",
H2921&lt;3,"2-3",
H2921&lt;4,"3-4",
H2921&lt;5,"4-5",
TRUE,"5+"
)</f>
        <v>0-1</v>
      </c>
    </row>
    <row r="2922" spans="1:20" ht="15.6" x14ac:dyDescent="0.3">
      <c r="A2922" s="21">
        <v>1842</v>
      </c>
      <c r="B2922" s="22">
        <v>42</v>
      </c>
      <c r="C2922" s="22">
        <v>17</v>
      </c>
      <c r="D2922" s="22">
        <v>91</v>
      </c>
      <c r="E2922" s="23" t="str">
        <f t="shared" si="45"/>
        <v>51-100</v>
      </c>
      <c r="F2922" s="24">
        <v>94583</v>
      </c>
      <c r="G2922" s="22">
        <v>1</v>
      </c>
      <c r="H2922" s="22">
        <v>0.1</v>
      </c>
      <c r="I2922" s="22" t="s">
        <v>37</v>
      </c>
      <c r="J2922" s="22">
        <v>199</v>
      </c>
      <c r="K2922" s="22" t="s">
        <v>34</v>
      </c>
      <c r="L2922" s="22" t="s">
        <v>34</v>
      </c>
      <c r="M2922" s="22" t="s">
        <v>34</v>
      </c>
      <c r="N2922" s="22" t="s">
        <v>35</v>
      </c>
      <c r="O2922" s="22" t="s">
        <v>35</v>
      </c>
      <c r="P2922" s="25" t="str" cm="1">
        <f t="array" ref="P2922">_xlfn.IFS(
B2922&lt;30,"20-29",
B2922&lt;40,"30-39",
B2922&lt;50,"40-49",
B2922&lt;60,"50-59",
TRUE,"60+")</f>
        <v>40-49</v>
      </c>
      <c r="Q2922" s="25" t="str" cm="1">
        <f t="array" ref="Q2922">_xlfn.IFS(
D2922&lt;25,"0–24K",
D2922&lt;50,"25–49K",
D2922&lt;75,"50–74K",
D2922&lt;100,"75–99K",
D2922&lt;150,"100–149K",
D2922&lt;200,"150–199K",
TRUE,"200K+"
)</f>
        <v>75–99K</v>
      </c>
      <c r="R2922" s="25" t="str" cm="1">
        <f t="array" ref="R2922">_xlfn.IFS(
J2922=0,"No Mortgage",
J2922&lt;=100,"Low",
J2922&lt;=300,"Medium",
TRUE,"High"
)</f>
        <v>Medium</v>
      </c>
      <c r="S2922" s="25" t="str" cm="1">
        <f t="array" ref="S2922">_xlfn.IFS(
C2922&lt;10,"0-10",
C2922&lt;20,"11-20",
C2922&lt;30,"21-30",
TRUE,"30+ yrs"
)</f>
        <v>11-20</v>
      </c>
      <c r="T2922" s="26" t="str" cm="1">
        <f t="array" ref="T2922">_xlfn.IFS(
H2922&lt;1,"0-1",
H2922&lt;2,"1-2",
H2922&lt;3,"2-3",
H2922&lt;4,"3-4",
H2922&lt;5,"4-5",
TRUE,"5+"
)</f>
        <v>0-1</v>
      </c>
    </row>
    <row r="2923" spans="1:20" ht="15.6" x14ac:dyDescent="0.3">
      <c r="A2923" s="21">
        <v>1863</v>
      </c>
      <c r="B2923" s="22">
        <v>42</v>
      </c>
      <c r="C2923" s="22">
        <v>17</v>
      </c>
      <c r="D2923" s="22">
        <v>82</v>
      </c>
      <c r="E2923" s="23" t="str">
        <f t="shared" si="45"/>
        <v>51-100</v>
      </c>
      <c r="F2923" s="24">
        <v>95616</v>
      </c>
      <c r="G2923" s="22">
        <v>1</v>
      </c>
      <c r="H2923" s="22">
        <v>3.7</v>
      </c>
      <c r="I2923" s="22" t="s">
        <v>36</v>
      </c>
      <c r="J2923" s="22">
        <v>0</v>
      </c>
      <c r="K2923" s="22" t="s">
        <v>34</v>
      </c>
      <c r="L2923" s="22" t="s">
        <v>34</v>
      </c>
      <c r="M2923" s="22" t="s">
        <v>34</v>
      </c>
      <c r="N2923" s="22" t="s">
        <v>35</v>
      </c>
      <c r="O2923" s="22" t="s">
        <v>34</v>
      </c>
      <c r="P2923" s="25" t="str" cm="1">
        <f t="array" ref="P2923">_xlfn.IFS(
B2923&lt;30,"20-29",
B2923&lt;40,"30-39",
B2923&lt;50,"40-49",
B2923&lt;60,"50-59",
TRUE,"60+")</f>
        <v>40-49</v>
      </c>
      <c r="Q2923" s="25" t="str" cm="1">
        <f t="array" ref="Q2923">_xlfn.IFS(
D2923&lt;25,"0–24K",
D2923&lt;50,"25–49K",
D2923&lt;75,"50–74K",
D2923&lt;100,"75–99K",
D2923&lt;150,"100–149K",
D2923&lt;200,"150–199K",
TRUE,"200K+"
)</f>
        <v>75–99K</v>
      </c>
      <c r="R2923" s="25" t="str" cm="1">
        <f t="array" ref="R2923">_xlfn.IFS(
J2923=0,"No Mortgage",
J2923&lt;=100,"Low",
J2923&lt;=300,"Medium",
TRUE,"High"
)</f>
        <v>No Mortgage</v>
      </c>
      <c r="S2923" s="25" t="str" cm="1">
        <f t="array" ref="S2923">_xlfn.IFS(
C2923&lt;10,"0-10",
C2923&lt;20,"11-20",
C2923&lt;30,"21-30",
TRUE,"30+ yrs"
)</f>
        <v>11-20</v>
      </c>
      <c r="T2923" s="26" t="str" cm="1">
        <f t="array" ref="T2923">_xlfn.IFS(
H2923&lt;1,"0-1",
H2923&lt;2,"1-2",
H2923&lt;3,"2-3",
H2923&lt;4,"3-4",
H2923&lt;5,"4-5",
TRUE,"5+"
)</f>
        <v>3-4</v>
      </c>
    </row>
    <row r="2924" spans="1:20" ht="15.6" x14ac:dyDescent="0.3">
      <c r="A2924" s="21">
        <v>1892</v>
      </c>
      <c r="B2924" s="22">
        <v>42</v>
      </c>
      <c r="C2924" s="22">
        <v>18</v>
      </c>
      <c r="D2924" s="22">
        <v>50</v>
      </c>
      <c r="E2924" s="23" t="str">
        <f t="shared" si="45"/>
        <v>0-50</v>
      </c>
      <c r="F2924" s="24">
        <v>95126</v>
      </c>
      <c r="G2924" s="22">
        <v>4</v>
      </c>
      <c r="H2924" s="22">
        <v>2.2000000000000002</v>
      </c>
      <c r="I2924" s="22" t="s">
        <v>37</v>
      </c>
      <c r="J2924" s="22">
        <v>0</v>
      </c>
      <c r="K2924" s="22" t="s">
        <v>34</v>
      </c>
      <c r="L2924" s="22" t="s">
        <v>34</v>
      </c>
      <c r="M2924" s="22" t="s">
        <v>34</v>
      </c>
      <c r="N2924" s="22" t="s">
        <v>34</v>
      </c>
      <c r="O2924" s="22" t="s">
        <v>34</v>
      </c>
      <c r="P2924" s="25" t="str" cm="1">
        <f t="array" ref="P2924">_xlfn.IFS(
B2924&lt;30,"20-29",
B2924&lt;40,"30-39",
B2924&lt;50,"40-49",
B2924&lt;60,"50-59",
TRUE,"60+")</f>
        <v>40-49</v>
      </c>
      <c r="Q2924" s="25" t="str" cm="1">
        <f t="array" ref="Q2924">_xlfn.IFS(
D2924&lt;25,"0–24K",
D2924&lt;50,"25–49K",
D2924&lt;75,"50–74K",
D2924&lt;100,"75–99K",
D2924&lt;150,"100–149K",
D2924&lt;200,"150–199K",
TRUE,"200K+"
)</f>
        <v>50–74K</v>
      </c>
      <c r="R2924" s="25" t="str" cm="1">
        <f t="array" ref="R2924">_xlfn.IFS(
J2924=0,"No Mortgage",
J2924&lt;=100,"Low",
J2924&lt;=300,"Medium",
TRUE,"High"
)</f>
        <v>No Mortgage</v>
      </c>
      <c r="S2924" s="25" t="str" cm="1">
        <f t="array" ref="S2924">_xlfn.IFS(
C2924&lt;10,"0-10",
C2924&lt;20,"11-20",
C2924&lt;30,"21-30",
TRUE,"30+ yrs"
)</f>
        <v>11-20</v>
      </c>
      <c r="T2924" s="26" t="str" cm="1">
        <f t="array" ref="T2924">_xlfn.IFS(
H2924&lt;1,"0-1",
H2924&lt;2,"1-2",
H2924&lt;3,"2-3",
H2924&lt;4,"3-4",
H2924&lt;5,"4-5",
TRUE,"5+"
)</f>
        <v>2-3</v>
      </c>
    </row>
    <row r="2925" spans="1:20" ht="15.6" x14ac:dyDescent="0.3">
      <c r="A2925" s="21">
        <v>1907</v>
      </c>
      <c r="B2925" s="22">
        <v>42</v>
      </c>
      <c r="C2925" s="22">
        <v>17</v>
      </c>
      <c r="D2925" s="22">
        <v>98</v>
      </c>
      <c r="E2925" s="23" t="str">
        <f t="shared" si="45"/>
        <v>51-100</v>
      </c>
      <c r="F2925" s="24">
        <v>92866</v>
      </c>
      <c r="G2925" s="22">
        <v>2</v>
      </c>
      <c r="H2925" s="22">
        <v>0.4</v>
      </c>
      <c r="I2925" s="22" t="s">
        <v>33</v>
      </c>
      <c r="J2925" s="22">
        <v>275</v>
      </c>
      <c r="K2925" s="22" t="s">
        <v>34</v>
      </c>
      <c r="L2925" s="22" t="s">
        <v>34</v>
      </c>
      <c r="M2925" s="22" t="s">
        <v>34</v>
      </c>
      <c r="N2925" s="22" t="s">
        <v>35</v>
      </c>
      <c r="O2925" s="22" t="s">
        <v>34</v>
      </c>
      <c r="P2925" s="25" t="str" cm="1">
        <f t="array" ref="P2925">_xlfn.IFS(
B2925&lt;30,"20-29",
B2925&lt;40,"30-39",
B2925&lt;50,"40-49",
B2925&lt;60,"50-59",
TRUE,"60+")</f>
        <v>40-49</v>
      </c>
      <c r="Q2925" s="25" t="str" cm="1">
        <f t="array" ref="Q2925">_xlfn.IFS(
D2925&lt;25,"0–24K",
D2925&lt;50,"25–49K",
D2925&lt;75,"50–74K",
D2925&lt;100,"75–99K",
D2925&lt;150,"100–149K",
D2925&lt;200,"150–199K",
TRUE,"200K+"
)</f>
        <v>75–99K</v>
      </c>
      <c r="R2925" s="25" t="str" cm="1">
        <f t="array" ref="R2925">_xlfn.IFS(
J2925=0,"No Mortgage",
J2925&lt;=100,"Low",
J2925&lt;=300,"Medium",
TRUE,"High"
)</f>
        <v>Medium</v>
      </c>
      <c r="S2925" s="25" t="str" cm="1">
        <f t="array" ref="S2925">_xlfn.IFS(
C2925&lt;10,"0-10",
C2925&lt;20,"11-20",
C2925&lt;30,"21-30",
TRUE,"30+ yrs"
)</f>
        <v>11-20</v>
      </c>
      <c r="T2925" s="26" t="str" cm="1">
        <f t="array" ref="T2925">_xlfn.IFS(
H2925&lt;1,"0-1",
H2925&lt;2,"1-2",
H2925&lt;3,"2-3",
H2925&lt;4,"3-4",
H2925&lt;5,"4-5",
TRUE,"5+"
)</f>
        <v>0-1</v>
      </c>
    </row>
    <row r="2926" spans="1:20" ht="15.6" x14ac:dyDescent="0.3">
      <c r="A2926" s="21">
        <v>1908</v>
      </c>
      <c r="B2926" s="22">
        <v>42</v>
      </c>
      <c r="C2926" s="22">
        <v>18</v>
      </c>
      <c r="D2926" s="22">
        <v>115</v>
      </c>
      <c r="E2926" s="23" t="str">
        <f t="shared" si="45"/>
        <v>100+</v>
      </c>
      <c r="F2926" s="24">
        <v>93711</v>
      </c>
      <c r="G2926" s="22">
        <v>1</v>
      </c>
      <c r="H2926" s="22">
        <v>0.3</v>
      </c>
      <c r="I2926" s="22" t="s">
        <v>33</v>
      </c>
      <c r="J2926" s="22">
        <v>0</v>
      </c>
      <c r="K2926" s="22" t="s">
        <v>34</v>
      </c>
      <c r="L2926" s="22" t="s">
        <v>34</v>
      </c>
      <c r="M2926" s="22" t="s">
        <v>34</v>
      </c>
      <c r="N2926" s="22" t="s">
        <v>34</v>
      </c>
      <c r="O2926" s="22" t="s">
        <v>34</v>
      </c>
      <c r="P2926" s="25" t="str" cm="1">
        <f t="array" ref="P2926">_xlfn.IFS(
B2926&lt;30,"20-29",
B2926&lt;40,"30-39",
B2926&lt;50,"40-49",
B2926&lt;60,"50-59",
TRUE,"60+")</f>
        <v>40-49</v>
      </c>
      <c r="Q2926" s="25" t="str" cm="1">
        <f t="array" ref="Q2926">_xlfn.IFS(
D2926&lt;25,"0–24K",
D2926&lt;50,"25–49K",
D2926&lt;75,"50–74K",
D2926&lt;100,"75–99K",
D2926&lt;150,"100–149K",
D2926&lt;200,"150–199K",
TRUE,"200K+"
)</f>
        <v>100–149K</v>
      </c>
      <c r="R2926" s="25" t="str" cm="1">
        <f t="array" ref="R2926">_xlfn.IFS(
J2926=0,"No Mortgage",
J2926&lt;=100,"Low",
J2926&lt;=300,"Medium",
TRUE,"High"
)</f>
        <v>No Mortgage</v>
      </c>
      <c r="S2926" s="25" t="str" cm="1">
        <f t="array" ref="S2926">_xlfn.IFS(
C2926&lt;10,"0-10",
C2926&lt;20,"11-20",
C2926&lt;30,"21-30",
TRUE,"30+ yrs"
)</f>
        <v>11-20</v>
      </c>
      <c r="T2926" s="26" t="str" cm="1">
        <f t="array" ref="T2926">_xlfn.IFS(
H2926&lt;1,"0-1",
H2926&lt;2,"1-2",
H2926&lt;3,"2-3",
H2926&lt;4,"3-4",
H2926&lt;5,"4-5",
TRUE,"5+"
)</f>
        <v>0-1</v>
      </c>
    </row>
    <row r="2927" spans="1:20" ht="15.6" x14ac:dyDescent="0.3">
      <c r="A2927" s="21">
        <v>1913</v>
      </c>
      <c r="B2927" s="22">
        <v>42</v>
      </c>
      <c r="C2927" s="22">
        <v>16</v>
      </c>
      <c r="D2927" s="22">
        <v>191</v>
      </c>
      <c r="E2927" s="23" t="str">
        <f t="shared" si="45"/>
        <v>100+</v>
      </c>
      <c r="F2927" s="24">
        <v>94304</v>
      </c>
      <c r="G2927" s="22">
        <v>3</v>
      </c>
      <c r="H2927" s="22">
        <v>4.8</v>
      </c>
      <c r="I2927" s="22" t="s">
        <v>37</v>
      </c>
      <c r="J2927" s="22">
        <v>0</v>
      </c>
      <c r="K2927" s="22" t="s">
        <v>35</v>
      </c>
      <c r="L2927" s="22" t="s">
        <v>35</v>
      </c>
      <c r="M2927" s="22" t="s">
        <v>35</v>
      </c>
      <c r="N2927" s="22" t="s">
        <v>35</v>
      </c>
      <c r="O2927" s="22" t="s">
        <v>34</v>
      </c>
      <c r="P2927" s="25" t="str" cm="1">
        <f t="array" ref="P2927">_xlfn.IFS(
B2927&lt;30,"20-29",
B2927&lt;40,"30-39",
B2927&lt;50,"40-49",
B2927&lt;60,"50-59",
TRUE,"60+")</f>
        <v>40-49</v>
      </c>
      <c r="Q2927" s="25" t="str" cm="1">
        <f t="array" ref="Q2927">_xlfn.IFS(
D2927&lt;25,"0–24K",
D2927&lt;50,"25–49K",
D2927&lt;75,"50–74K",
D2927&lt;100,"75–99K",
D2927&lt;150,"100–149K",
D2927&lt;200,"150–199K",
TRUE,"200K+"
)</f>
        <v>150–199K</v>
      </c>
      <c r="R2927" s="25" t="str" cm="1">
        <f t="array" ref="R2927">_xlfn.IFS(
J2927=0,"No Mortgage",
J2927&lt;=100,"Low",
J2927&lt;=300,"Medium",
TRUE,"High"
)</f>
        <v>No Mortgage</v>
      </c>
      <c r="S2927" s="25" t="str" cm="1">
        <f t="array" ref="S2927">_xlfn.IFS(
C2927&lt;10,"0-10",
C2927&lt;20,"11-20",
C2927&lt;30,"21-30",
TRUE,"30+ yrs"
)</f>
        <v>11-20</v>
      </c>
      <c r="T2927" s="26" t="str" cm="1">
        <f t="array" ref="T2927">_xlfn.IFS(
H2927&lt;1,"0-1",
H2927&lt;2,"1-2",
H2927&lt;3,"2-3",
H2927&lt;4,"3-4",
H2927&lt;5,"4-5",
TRUE,"5+"
)</f>
        <v>4-5</v>
      </c>
    </row>
    <row r="2928" spans="1:20" ht="15.6" x14ac:dyDescent="0.3">
      <c r="A2928" s="21">
        <v>1957</v>
      </c>
      <c r="B2928" s="22">
        <v>42</v>
      </c>
      <c r="C2928" s="22">
        <v>18</v>
      </c>
      <c r="D2928" s="22">
        <v>89</v>
      </c>
      <c r="E2928" s="23" t="str">
        <f t="shared" si="45"/>
        <v>51-100</v>
      </c>
      <c r="F2928" s="24">
        <v>94539</v>
      </c>
      <c r="G2928" s="22">
        <v>4</v>
      </c>
      <c r="H2928" s="22">
        <v>0.8</v>
      </c>
      <c r="I2928" s="22" t="s">
        <v>33</v>
      </c>
      <c r="J2928" s="22">
        <v>184</v>
      </c>
      <c r="K2928" s="22" t="s">
        <v>34</v>
      </c>
      <c r="L2928" s="22" t="s">
        <v>34</v>
      </c>
      <c r="M2928" s="22" t="s">
        <v>34</v>
      </c>
      <c r="N2928" s="22" t="s">
        <v>34</v>
      </c>
      <c r="O2928" s="22" t="s">
        <v>34</v>
      </c>
      <c r="P2928" s="25" t="str" cm="1">
        <f t="array" ref="P2928">_xlfn.IFS(
B2928&lt;30,"20-29",
B2928&lt;40,"30-39",
B2928&lt;50,"40-49",
B2928&lt;60,"50-59",
TRUE,"60+")</f>
        <v>40-49</v>
      </c>
      <c r="Q2928" s="25" t="str" cm="1">
        <f t="array" ref="Q2928">_xlfn.IFS(
D2928&lt;25,"0–24K",
D2928&lt;50,"25–49K",
D2928&lt;75,"50–74K",
D2928&lt;100,"75–99K",
D2928&lt;150,"100–149K",
D2928&lt;200,"150–199K",
TRUE,"200K+"
)</f>
        <v>75–99K</v>
      </c>
      <c r="R2928" s="25" t="str" cm="1">
        <f t="array" ref="R2928">_xlfn.IFS(
J2928=0,"No Mortgage",
J2928&lt;=100,"Low",
J2928&lt;=300,"Medium",
TRUE,"High"
)</f>
        <v>Medium</v>
      </c>
      <c r="S2928" s="25" t="str" cm="1">
        <f t="array" ref="S2928">_xlfn.IFS(
C2928&lt;10,"0-10",
C2928&lt;20,"11-20",
C2928&lt;30,"21-30",
TRUE,"30+ yrs"
)</f>
        <v>11-20</v>
      </c>
      <c r="T2928" s="26" t="str" cm="1">
        <f t="array" ref="T2928">_xlfn.IFS(
H2928&lt;1,"0-1",
H2928&lt;2,"1-2",
H2928&lt;3,"2-3",
H2928&lt;4,"3-4",
H2928&lt;5,"4-5",
TRUE,"5+"
)</f>
        <v>0-1</v>
      </c>
    </row>
    <row r="2929" spans="1:20" ht="15.6" x14ac:dyDescent="0.3">
      <c r="A2929" s="21">
        <v>1972</v>
      </c>
      <c r="B2929" s="22">
        <v>42</v>
      </c>
      <c r="C2929" s="22">
        <v>17</v>
      </c>
      <c r="D2929" s="22">
        <v>72</v>
      </c>
      <c r="E2929" s="23" t="str">
        <f t="shared" si="45"/>
        <v>51-100</v>
      </c>
      <c r="F2929" s="24">
        <v>95616</v>
      </c>
      <c r="G2929" s="22">
        <v>4</v>
      </c>
      <c r="H2929" s="22">
        <v>1.1000000000000001</v>
      </c>
      <c r="I2929" s="22" t="s">
        <v>37</v>
      </c>
      <c r="J2929" s="22">
        <v>203</v>
      </c>
      <c r="K2929" s="22" t="s">
        <v>34</v>
      </c>
      <c r="L2929" s="22" t="s">
        <v>34</v>
      </c>
      <c r="M2929" s="22" t="s">
        <v>34</v>
      </c>
      <c r="N2929" s="22" t="s">
        <v>34</v>
      </c>
      <c r="O2929" s="22" t="s">
        <v>35</v>
      </c>
      <c r="P2929" s="25" t="str" cm="1">
        <f t="array" ref="P2929">_xlfn.IFS(
B2929&lt;30,"20-29",
B2929&lt;40,"30-39",
B2929&lt;50,"40-49",
B2929&lt;60,"50-59",
TRUE,"60+")</f>
        <v>40-49</v>
      </c>
      <c r="Q2929" s="25" t="str" cm="1">
        <f t="array" ref="Q2929">_xlfn.IFS(
D2929&lt;25,"0–24K",
D2929&lt;50,"25–49K",
D2929&lt;75,"50–74K",
D2929&lt;100,"75–99K",
D2929&lt;150,"100–149K",
D2929&lt;200,"150–199K",
TRUE,"200K+"
)</f>
        <v>50–74K</v>
      </c>
      <c r="R2929" s="25" t="str" cm="1">
        <f t="array" ref="R2929">_xlfn.IFS(
J2929=0,"No Mortgage",
J2929&lt;=100,"Low",
J2929&lt;=300,"Medium",
TRUE,"High"
)</f>
        <v>Medium</v>
      </c>
      <c r="S2929" s="25" t="str" cm="1">
        <f t="array" ref="S2929">_xlfn.IFS(
C2929&lt;10,"0-10",
C2929&lt;20,"11-20",
C2929&lt;30,"21-30",
TRUE,"30+ yrs"
)</f>
        <v>11-20</v>
      </c>
      <c r="T2929" s="26" t="str" cm="1">
        <f t="array" ref="T2929">_xlfn.IFS(
H2929&lt;1,"0-1",
H2929&lt;2,"1-2",
H2929&lt;3,"2-3",
H2929&lt;4,"3-4",
H2929&lt;5,"4-5",
TRUE,"5+"
)</f>
        <v>1-2</v>
      </c>
    </row>
    <row r="2930" spans="1:20" ht="15.6" x14ac:dyDescent="0.3">
      <c r="A2930" s="21">
        <v>1987</v>
      </c>
      <c r="B2930" s="22">
        <v>42</v>
      </c>
      <c r="C2930" s="22">
        <v>17</v>
      </c>
      <c r="D2930" s="22">
        <v>114</v>
      </c>
      <c r="E2930" s="23" t="str">
        <f t="shared" si="45"/>
        <v>100+</v>
      </c>
      <c r="F2930" s="24">
        <v>90065</v>
      </c>
      <c r="G2930" s="22">
        <v>2</v>
      </c>
      <c r="H2930" s="22">
        <v>0.4</v>
      </c>
      <c r="I2930" s="22" t="s">
        <v>33</v>
      </c>
      <c r="J2930" s="22">
        <v>0</v>
      </c>
      <c r="K2930" s="22" t="s">
        <v>34</v>
      </c>
      <c r="L2930" s="22" t="s">
        <v>34</v>
      </c>
      <c r="M2930" s="22" t="s">
        <v>34</v>
      </c>
      <c r="N2930" s="22" t="s">
        <v>34</v>
      </c>
      <c r="O2930" s="22" t="s">
        <v>34</v>
      </c>
      <c r="P2930" s="25" t="str" cm="1">
        <f t="array" ref="P2930">_xlfn.IFS(
B2930&lt;30,"20-29",
B2930&lt;40,"30-39",
B2930&lt;50,"40-49",
B2930&lt;60,"50-59",
TRUE,"60+")</f>
        <v>40-49</v>
      </c>
      <c r="Q2930" s="25" t="str" cm="1">
        <f t="array" ref="Q2930">_xlfn.IFS(
D2930&lt;25,"0–24K",
D2930&lt;50,"25–49K",
D2930&lt;75,"50–74K",
D2930&lt;100,"75–99K",
D2930&lt;150,"100–149K",
D2930&lt;200,"150–199K",
TRUE,"200K+"
)</f>
        <v>100–149K</v>
      </c>
      <c r="R2930" s="25" t="str" cm="1">
        <f t="array" ref="R2930">_xlfn.IFS(
J2930=0,"No Mortgage",
J2930&lt;=100,"Low",
J2930&lt;=300,"Medium",
TRUE,"High"
)</f>
        <v>No Mortgage</v>
      </c>
      <c r="S2930" s="25" t="str" cm="1">
        <f t="array" ref="S2930">_xlfn.IFS(
C2930&lt;10,"0-10",
C2930&lt;20,"11-20",
C2930&lt;30,"21-30",
TRUE,"30+ yrs"
)</f>
        <v>11-20</v>
      </c>
      <c r="T2930" s="26" t="str" cm="1">
        <f t="array" ref="T2930">_xlfn.IFS(
H2930&lt;1,"0-1",
H2930&lt;2,"1-2",
H2930&lt;3,"2-3",
H2930&lt;4,"3-4",
H2930&lt;5,"4-5",
TRUE,"5+"
)</f>
        <v>0-1</v>
      </c>
    </row>
    <row r="2931" spans="1:20" ht="15.6" x14ac:dyDescent="0.3">
      <c r="A2931" s="21">
        <v>2018</v>
      </c>
      <c r="B2931" s="22">
        <v>42</v>
      </c>
      <c r="C2931" s="22">
        <v>15</v>
      </c>
      <c r="D2931" s="22">
        <v>14</v>
      </c>
      <c r="E2931" s="23" t="str">
        <f t="shared" si="45"/>
        <v>0-50</v>
      </c>
      <c r="F2931" s="24">
        <v>92064</v>
      </c>
      <c r="G2931" s="22">
        <v>3</v>
      </c>
      <c r="H2931" s="22">
        <v>1</v>
      </c>
      <c r="I2931" s="22" t="s">
        <v>37</v>
      </c>
      <c r="J2931" s="22">
        <v>0</v>
      </c>
      <c r="K2931" s="22" t="s">
        <v>34</v>
      </c>
      <c r="L2931" s="22" t="s">
        <v>35</v>
      </c>
      <c r="M2931" s="22" t="s">
        <v>34</v>
      </c>
      <c r="N2931" s="22" t="s">
        <v>34</v>
      </c>
      <c r="O2931" s="22" t="s">
        <v>34</v>
      </c>
      <c r="P2931" s="25" t="str" cm="1">
        <f t="array" ref="P2931">_xlfn.IFS(
B2931&lt;30,"20-29",
B2931&lt;40,"30-39",
B2931&lt;50,"40-49",
B2931&lt;60,"50-59",
TRUE,"60+")</f>
        <v>40-49</v>
      </c>
      <c r="Q2931" s="25" t="str" cm="1">
        <f t="array" ref="Q2931">_xlfn.IFS(
D2931&lt;25,"0–24K",
D2931&lt;50,"25–49K",
D2931&lt;75,"50–74K",
D2931&lt;100,"75–99K",
D2931&lt;150,"100–149K",
D2931&lt;200,"150–199K",
TRUE,"200K+"
)</f>
        <v>0–24K</v>
      </c>
      <c r="R2931" s="25" t="str" cm="1">
        <f t="array" ref="R2931">_xlfn.IFS(
J2931=0,"No Mortgage",
J2931&lt;=100,"Low",
J2931&lt;=300,"Medium",
TRUE,"High"
)</f>
        <v>No Mortgage</v>
      </c>
      <c r="S2931" s="25" t="str" cm="1">
        <f t="array" ref="S2931">_xlfn.IFS(
C2931&lt;10,"0-10",
C2931&lt;20,"11-20",
C2931&lt;30,"21-30",
TRUE,"30+ yrs"
)</f>
        <v>11-20</v>
      </c>
      <c r="T2931" s="26" t="str" cm="1">
        <f t="array" ref="T2931">_xlfn.IFS(
H2931&lt;1,"0-1",
H2931&lt;2,"1-2",
H2931&lt;3,"2-3",
H2931&lt;4,"3-4",
H2931&lt;5,"4-5",
TRUE,"5+"
)</f>
        <v>1-2</v>
      </c>
    </row>
    <row r="2932" spans="1:20" ht="15.6" x14ac:dyDescent="0.3">
      <c r="A2932" s="21">
        <v>2029</v>
      </c>
      <c r="B2932" s="22">
        <v>42</v>
      </c>
      <c r="C2932" s="22">
        <v>17</v>
      </c>
      <c r="D2932" s="22">
        <v>9</v>
      </c>
      <c r="E2932" s="23" t="str">
        <f t="shared" si="45"/>
        <v>0-50</v>
      </c>
      <c r="F2932" s="24">
        <v>91710</v>
      </c>
      <c r="G2932" s="22">
        <v>2</v>
      </c>
      <c r="H2932" s="22">
        <v>0</v>
      </c>
      <c r="I2932" s="22" t="s">
        <v>36</v>
      </c>
      <c r="J2932" s="22">
        <v>0</v>
      </c>
      <c r="K2932" s="22" t="s">
        <v>34</v>
      </c>
      <c r="L2932" s="22" t="s">
        <v>34</v>
      </c>
      <c r="M2932" s="22" t="s">
        <v>34</v>
      </c>
      <c r="N2932" s="22" t="s">
        <v>34</v>
      </c>
      <c r="O2932" s="22" t="s">
        <v>34</v>
      </c>
      <c r="P2932" s="25" t="str" cm="1">
        <f t="array" ref="P2932">_xlfn.IFS(
B2932&lt;30,"20-29",
B2932&lt;40,"30-39",
B2932&lt;50,"40-49",
B2932&lt;60,"50-59",
TRUE,"60+")</f>
        <v>40-49</v>
      </c>
      <c r="Q2932" s="25" t="str" cm="1">
        <f t="array" ref="Q2932">_xlfn.IFS(
D2932&lt;25,"0–24K",
D2932&lt;50,"25–49K",
D2932&lt;75,"50–74K",
D2932&lt;100,"75–99K",
D2932&lt;150,"100–149K",
D2932&lt;200,"150–199K",
TRUE,"200K+"
)</f>
        <v>0–24K</v>
      </c>
      <c r="R2932" s="25" t="str" cm="1">
        <f t="array" ref="R2932">_xlfn.IFS(
J2932=0,"No Mortgage",
J2932&lt;=100,"Low",
J2932&lt;=300,"Medium",
TRUE,"High"
)</f>
        <v>No Mortgage</v>
      </c>
      <c r="S2932" s="25" t="str" cm="1">
        <f t="array" ref="S2932">_xlfn.IFS(
C2932&lt;10,"0-10",
C2932&lt;20,"11-20",
C2932&lt;30,"21-30",
TRUE,"30+ yrs"
)</f>
        <v>11-20</v>
      </c>
      <c r="T2932" s="26" t="str" cm="1">
        <f t="array" ref="T2932">_xlfn.IFS(
H2932&lt;1,"0-1",
H2932&lt;2,"1-2",
H2932&lt;3,"2-3",
H2932&lt;4,"3-4",
H2932&lt;5,"4-5",
TRUE,"5+"
)</f>
        <v>0-1</v>
      </c>
    </row>
    <row r="2933" spans="1:20" ht="15.6" x14ac:dyDescent="0.3">
      <c r="A2933" s="21">
        <v>2192</v>
      </c>
      <c r="B2933" s="22">
        <v>42</v>
      </c>
      <c r="C2933" s="22">
        <v>18</v>
      </c>
      <c r="D2933" s="22">
        <v>171</v>
      </c>
      <c r="E2933" s="23" t="str">
        <f t="shared" si="45"/>
        <v>100+</v>
      </c>
      <c r="F2933" s="24">
        <v>90027</v>
      </c>
      <c r="G2933" s="22">
        <v>2</v>
      </c>
      <c r="H2933" s="22">
        <v>8</v>
      </c>
      <c r="I2933" s="22" t="s">
        <v>33</v>
      </c>
      <c r="J2933" s="22">
        <v>0</v>
      </c>
      <c r="K2933" s="22" t="s">
        <v>34</v>
      </c>
      <c r="L2933" s="22" t="s">
        <v>34</v>
      </c>
      <c r="M2933" s="22" t="s">
        <v>34</v>
      </c>
      <c r="N2933" s="22" t="s">
        <v>35</v>
      </c>
      <c r="O2933" s="22" t="s">
        <v>34</v>
      </c>
      <c r="P2933" s="25" t="str" cm="1">
        <f t="array" ref="P2933">_xlfn.IFS(
B2933&lt;30,"20-29",
B2933&lt;40,"30-39",
B2933&lt;50,"40-49",
B2933&lt;60,"50-59",
TRUE,"60+")</f>
        <v>40-49</v>
      </c>
      <c r="Q2933" s="25" t="str" cm="1">
        <f t="array" ref="Q2933">_xlfn.IFS(
D2933&lt;25,"0–24K",
D2933&lt;50,"25–49K",
D2933&lt;75,"50–74K",
D2933&lt;100,"75–99K",
D2933&lt;150,"100–149K",
D2933&lt;200,"150–199K",
TRUE,"200K+"
)</f>
        <v>150–199K</v>
      </c>
      <c r="R2933" s="25" t="str" cm="1">
        <f t="array" ref="R2933">_xlfn.IFS(
J2933=0,"No Mortgage",
J2933&lt;=100,"Low",
J2933&lt;=300,"Medium",
TRUE,"High"
)</f>
        <v>No Mortgage</v>
      </c>
      <c r="S2933" s="25" t="str" cm="1">
        <f t="array" ref="S2933">_xlfn.IFS(
C2933&lt;10,"0-10",
C2933&lt;20,"11-20",
C2933&lt;30,"21-30",
TRUE,"30+ yrs"
)</f>
        <v>11-20</v>
      </c>
      <c r="T2933" s="26" t="str" cm="1">
        <f t="array" ref="T2933">_xlfn.IFS(
H2933&lt;1,"0-1",
H2933&lt;2,"1-2",
H2933&lt;3,"2-3",
H2933&lt;4,"3-4",
H2933&lt;5,"4-5",
TRUE,"5+"
)</f>
        <v>5+</v>
      </c>
    </row>
    <row r="2934" spans="1:20" ht="15.6" x14ac:dyDescent="0.3">
      <c r="A2934" s="21">
        <v>2270</v>
      </c>
      <c r="B2934" s="22">
        <v>42</v>
      </c>
      <c r="C2934" s="22">
        <v>18</v>
      </c>
      <c r="D2934" s="22">
        <v>62</v>
      </c>
      <c r="E2934" s="23" t="str">
        <f t="shared" si="45"/>
        <v>51-100</v>
      </c>
      <c r="F2934" s="24">
        <v>94305</v>
      </c>
      <c r="G2934" s="22">
        <v>3</v>
      </c>
      <c r="H2934" s="22">
        <v>2.1</v>
      </c>
      <c r="I2934" s="22" t="s">
        <v>36</v>
      </c>
      <c r="J2934" s="22">
        <v>0</v>
      </c>
      <c r="K2934" s="22" t="s">
        <v>34</v>
      </c>
      <c r="L2934" s="22" t="s">
        <v>34</v>
      </c>
      <c r="M2934" s="22" t="s">
        <v>34</v>
      </c>
      <c r="N2934" s="22" t="s">
        <v>35</v>
      </c>
      <c r="O2934" s="22" t="s">
        <v>34</v>
      </c>
      <c r="P2934" s="25" t="str" cm="1">
        <f t="array" ref="P2934">_xlfn.IFS(
B2934&lt;30,"20-29",
B2934&lt;40,"30-39",
B2934&lt;50,"40-49",
B2934&lt;60,"50-59",
TRUE,"60+")</f>
        <v>40-49</v>
      </c>
      <c r="Q2934" s="25" t="str" cm="1">
        <f t="array" ref="Q2934">_xlfn.IFS(
D2934&lt;25,"0–24K",
D2934&lt;50,"25–49K",
D2934&lt;75,"50–74K",
D2934&lt;100,"75–99K",
D2934&lt;150,"100–149K",
D2934&lt;200,"150–199K",
TRUE,"200K+"
)</f>
        <v>50–74K</v>
      </c>
      <c r="R2934" s="25" t="str" cm="1">
        <f t="array" ref="R2934">_xlfn.IFS(
J2934=0,"No Mortgage",
J2934&lt;=100,"Low",
J2934&lt;=300,"Medium",
TRUE,"High"
)</f>
        <v>No Mortgage</v>
      </c>
      <c r="S2934" s="25" t="str" cm="1">
        <f t="array" ref="S2934">_xlfn.IFS(
C2934&lt;10,"0-10",
C2934&lt;20,"11-20",
C2934&lt;30,"21-30",
TRUE,"30+ yrs"
)</f>
        <v>11-20</v>
      </c>
      <c r="T2934" s="26" t="str" cm="1">
        <f t="array" ref="T2934">_xlfn.IFS(
H2934&lt;1,"0-1",
H2934&lt;2,"1-2",
H2934&lt;3,"2-3",
H2934&lt;4,"3-4",
H2934&lt;5,"4-5",
TRUE,"5+"
)</f>
        <v>2-3</v>
      </c>
    </row>
    <row r="2935" spans="1:20" ht="15.6" x14ac:dyDescent="0.3">
      <c r="A2935" s="21">
        <v>2294</v>
      </c>
      <c r="B2935" s="22">
        <v>42</v>
      </c>
      <c r="C2935" s="22">
        <v>17</v>
      </c>
      <c r="D2935" s="22">
        <v>14</v>
      </c>
      <c r="E2935" s="23" t="str">
        <f t="shared" si="45"/>
        <v>0-50</v>
      </c>
      <c r="F2935" s="24">
        <v>91768</v>
      </c>
      <c r="G2935" s="22">
        <v>2</v>
      </c>
      <c r="H2935" s="22">
        <v>0.1</v>
      </c>
      <c r="I2935" s="22" t="s">
        <v>37</v>
      </c>
      <c r="J2935" s="22">
        <v>0</v>
      </c>
      <c r="K2935" s="22" t="s">
        <v>34</v>
      </c>
      <c r="L2935" s="22" t="s">
        <v>34</v>
      </c>
      <c r="M2935" s="22" t="s">
        <v>34</v>
      </c>
      <c r="N2935" s="22" t="s">
        <v>35</v>
      </c>
      <c r="O2935" s="22" t="s">
        <v>34</v>
      </c>
      <c r="P2935" s="25" t="str" cm="1">
        <f t="array" ref="P2935">_xlfn.IFS(
B2935&lt;30,"20-29",
B2935&lt;40,"30-39",
B2935&lt;50,"40-49",
B2935&lt;60,"50-59",
TRUE,"60+")</f>
        <v>40-49</v>
      </c>
      <c r="Q2935" s="25" t="str" cm="1">
        <f t="array" ref="Q2935">_xlfn.IFS(
D2935&lt;25,"0–24K",
D2935&lt;50,"25–49K",
D2935&lt;75,"50–74K",
D2935&lt;100,"75–99K",
D2935&lt;150,"100–149K",
D2935&lt;200,"150–199K",
TRUE,"200K+"
)</f>
        <v>0–24K</v>
      </c>
      <c r="R2935" s="25" t="str" cm="1">
        <f t="array" ref="R2935">_xlfn.IFS(
J2935=0,"No Mortgage",
J2935&lt;=100,"Low",
J2935&lt;=300,"Medium",
TRUE,"High"
)</f>
        <v>No Mortgage</v>
      </c>
      <c r="S2935" s="25" t="str" cm="1">
        <f t="array" ref="S2935">_xlfn.IFS(
C2935&lt;10,"0-10",
C2935&lt;20,"11-20",
C2935&lt;30,"21-30",
TRUE,"30+ yrs"
)</f>
        <v>11-20</v>
      </c>
      <c r="T2935" s="26" t="str" cm="1">
        <f t="array" ref="T2935">_xlfn.IFS(
H2935&lt;1,"0-1",
H2935&lt;2,"1-2",
H2935&lt;3,"2-3",
H2935&lt;4,"3-4",
H2935&lt;5,"4-5",
TRUE,"5+"
)</f>
        <v>0-1</v>
      </c>
    </row>
    <row r="2936" spans="1:20" ht="15.6" x14ac:dyDescent="0.3">
      <c r="A2936" s="21">
        <v>2303</v>
      </c>
      <c r="B2936" s="22">
        <v>42</v>
      </c>
      <c r="C2936" s="22">
        <v>17</v>
      </c>
      <c r="D2936" s="22">
        <v>155</v>
      </c>
      <c r="E2936" s="23" t="str">
        <f t="shared" si="45"/>
        <v>100+</v>
      </c>
      <c r="F2936" s="24">
        <v>92806</v>
      </c>
      <c r="G2936" s="22">
        <v>1</v>
      </c>
      <c r="H2936" s="22">
        <v>7</v>
      </c>
      <c r="I2936" s="22" t="s">
        <v>33</v>
      </c>
      <c r="J2936" s="22">
        <v>0</v>
      </c>
      <c r="K2936" s="22" t="s">
        <v>34</v>
      </c>
      <c r="L2936" s="22" t="s">
        <v>34</v>
      </c>
      <c r="M2936" s="22" t="s">
        <v>34</v>
      </c>
      <c r="N2936" s="22" t="s">
        <v>34</v>
      </c>
      <c r="O2936" s="22" t="s">
        <v>35</v>
      </c>
      <c r="P2936" s="25" t="str" cm="1">
        <f t="array" ref="P2936">_xlfn.IFS(
B2936&lt;30,"20-29",
B2936&lt;40,"30-39",
B2936&lt;50,"40-49",
B2936&lt;60,"50-59",
TRUE,"60+")</f>
        <v>40-49</v>
      </c>
      <c r="Q2936" s="25" t="str" cm="1">
        <f t="array" ref="Q2936">_xlfn.IFS(
D2936&lt;25,"0–24K",
D2936&lt;50,"25–49K",
D2936&lt;75,"50–74K",
D2936&lt;100,"75–99K",
D2936&lt;150,"100–149K",
D2936&lt;200,"150–199K",
TRUE,"200K+"
)</f>
        <v>150–199K</v>
      </c>
      <c r="R2936" s="25" t="str" cm="1">
        <f t="array" ref="R2936">_xlfn.IFS(
J2936=0,"No Mortgage",
J2936&lt;=100,"Low",
J2936&lt;=300,"Medium",
TRUE,"High"
)</f>
        <v>No Mortgage</v>
      </c>
      <c r="S2936" s="25" t="str" cm="1">
        <f t="array" ref="S2936">_xlfn.IFS(
C2936&lt;10,"0-10",
C2936&lt;20,"11-20",
C2936&lt;30,"21-30",
TRUE,"30+ yrs"
)</f>
        <v>11-20</v>
      </c>
      <c r="T2936" s="26" t="str" cm="1">
        <f t="array" ref="T2936">_xlfn.IFS(
H2936&lt;1,"0-1",
H2936&lt;2,"1-2",
H2936&lt;3,"2-3",
H2936&lt;4,"3-4",
H2936&lt;5,"4-5",
TRUE,"5+"
)</f>
        <v>5+</v>
      </c>
    </row>
    <row r="2937" spans="1:20" ht="15.6" x14ac:dyDescent="0.3">
      <c r="A2937" s="21">
        <v>2339</v>
      </c>
      <c r="B2937" s="22">
        <v>42</v>
      </c>
      <c r="C2937" s="22">
        <v>18</v>
      </c>
      <c r="D2937" s="22">
        <v>130</v>
      </c>
      <c r="E2937" s="23" t="str">
        <f t="shared" si="45"/>
        <v>100+</v>
      </c>
      <c r="F2937" s="24">
        <v>94611</v>
      </c>
      <c r="G2937" s="22">
        <v>2</v>
      </c>
      <c r="H2937" s="22">
        <v>7.5</v>
      </c>
      <c r="I2937" s="22" t="s">
        <v>33</v>
      </c>
      <c r="J2937" s="22">
        <v>0</v>
      </c>
      <c r="K2937" s="22" t="s">
        <v>34</v>
      </c>
      <c r="L2937" s="22" t="s">
        <v>34</v>
      </c>
      <c r="M2937" s="22" t="s">
        <v>34</v>
      </c>
      <c r="N2937" s="22" t="s">
        <v>34</v>
      </c>
      <c r="O2937" s="22" t="s">
        <v>35</v>
      </c>
      <c r="P2937" s="25" t="str" cm="1">
        <f t="array" ref="P2937">_xlfn.IFS(
B2937&lt;30,"20-29",
B2937&lt;40,"30-39",
B2937&lt;50,"40-49",
B2937&lt;60,"50-59",
TRUE,"60+")</f>
        <v>40-49</v>
      </c>
      <c r="Q2937" s="25" t="str" cm="1">
        <f t="array" ref="Q2937">_xlfn.IFS(
D2937&lt;25,"0–24K",
D2937&lt;50,"25–49K",
D2937&lt;75,"50–74K",
D2937&lt;100,"75–99K",
D2937&lt;150,"100–149K",
D2937&lt;200,"150–199K",
TRUE,"200K+"
)</f>
        <v>100–149K</v>
      </c>
      <c r="R2937" s="25" t="str" cm="1">
        <f t="array" ref="R2937">_xlfn.IFS(
J2937=0,"No Mortgage",
J2937&lt;=100,"Low",
J2937&lt;=300,"Medium",
TRUE,"High"
)</f>
        <v>No Mortgage</v>
      </c>
      <c r="S2937" s="25" t="str" cm="1">
        <f t="array" ref="S2937">_xlfn.IFS(
C2937&lt;10,"0-10",
C2937&lt;20,"11-20",
C2937&lt;30,"21-30",
TRUE,"30+ yrs"
)</f>
        <v>11-20</v>
      </c>
      <c r="T2937" s="26" t="str" cm="1">
        <f t="array" ref="T2937">_xlfn.IFS(
H2937&lt;1,"0-1",
H2937&lt;2,"1-2",
H2937&lt;3,"2-3",
H2937&lt;4,"3-4",
H2937&lt;5,"4-5",
TRUE,"5+"
)</f>
        <v>5+</v>
      </c>
    </row>
    <row r="2938" spans="1:20" ht="15.6" x14ac:dyDescent="0.3">
      <c r="A2938" s="21">
        <v>2380</v>
      </c>
      <c r="B2938" s="22">
        <v>42</v>
      </c>
      <c r="C2938" s="22">
        <v>18</v>
      </c>
      <c r="D2938" s="22">
        <v>110</v>
      </c>
      <c r="E2938" s="23" t="str">
        <f t="shared" si="45"/>
        <v>100+</v>
      </c>
      <c r="F2938" s="24">
        <v>94720</v>
      </c>
      <c r="G2938" s="22">
        <v>2</v>
      </c>
      <c r="H2938" s="22">
        <v>6.1</v>
      </c>
      <c r="I2938" s="22" t="s">
        <v>33</v>
      </c>
      <c r="J2938" s="22">
        <v>182</v>
      </c>
      <c r="K2938" s="22" t="s">
        <v>34</v>
      </c>
      <c r="L2938" s="22" t="s">
        <v>34</v>
      </c>
      <c r="M2938" s="22" t="s">
        <v>34</v>
      </c>
      <c r="N2938" s="22" t="s">
        <v>35</v>
      </c>
      <c r="O2938" s="22" t="s">
        <v>34</v>
      </c>
      <c r="P2938" s="25" t="str" cm="1">
        <f t="array" ref="P2938">_xlfn.IFS(
B2938&lt;30,"20-29",
B2938&lt;40,"30-39",
B2938&lt;50,"40-49",
B2938&lt;60,"50-59",
TRUE,"60+")</f>
        <v>40-49</v>
      </c>
      <c r="Q2938" s="25" t="str" cm="1">
        <f t="array" ref="Q2938">_xlfn.IFS(
D2938&lt;25,"0–24K",
D2938&lt;50,"25–49K",
D2938&lt;75,"50–74K",
D2938&lt;100,"75–99K",
D2938&lt;150,"100–149K",
D2938&lt;200,"150–199K",
TRUE,"200K+"
)</f>
        <v>100–149K</v>
      </c>
      <c r="R2938" s="25" t="str" cm="1">
        <f t="array" ref="R2938">_xlfn.IFS(
J2938=0,"No Mortgage",
J2938&lt;=100,"Low",
J2938&lt;=300,"Medium",
TRUE,"High"
)</f>
        <v>Medium</v>
      </c>
      <c r="S2938" s="25" t="str" cm="1">
        <f t="array" ref="S2938">_xlfn.IFS(
C2938&lt;10,"0-10",
C2938&lt;20,"11-20",
C2938&lt;30,"21-30",
TRUE,"30+ yrs"
)</f>
        <v>11-20</v>
      </c>
      <c r="T2938" s="26" t="str" cm="1">
        <f t="array" ref="T2938">_xlfn.IFS(
H2938&lt;1,"0-1",
H2938&lt;2,"1-2",
H2938&lt;3,"2-3",
H2938&lt;4,"3-4",
H2938&lt;5,"4-5",
TRUE,"5+"
)</f>
        <v>5+</v>
      </c>
    </row>
    <row r="2939" spans="1:20" ht="15.6" x14ac:dyDescent="0.3">
      <c r="A2939" s="21">
        <v>2395</v>
      </c>
      <c r="B2939" s="22">
        <v>42</v>
      </c>
      <c r="C2939" s="22">
        <v>18</v>
      </c>
      <c r="D2939" s="22">
        <v>145</v>
      </c>
      <c r="E2939" s="23" t="str">
        <f t="shared" si="45"/>
        <v>100+</v>
      </c>
      <c r="F2939" s="24">
        <v>94065</v>
      </c>
      <c r="G2939" s="22">
        <v>2</v>
      </c>
      <c r="H2939" s="22">
        <v>8</v>
      </c>
      <c r="I2939" s="22" t="s">
        <v>33</v>
      </c>
      <c r="J2939" s="22">
        <v>505</v>
      </c>
      <c r="K2939" s="22" t="s">
        <v>34</v>
      </c>
      <c r="L2939" s="22" t="s">
        <v>34</v>
      </c>
      <c r="M2939" s="22" t="s">
        <v>34</v>
      </c>
      <c r="N2939" s="22" t="s">
        <v>34</v>
      </c>
      <c r="O2939" s="22" t="s">
        <v>34</v>
      </c>
      <c r="P2939" s="25" t="str" cm="1">
        <f t="array" ref="P2939">_xlfn.IFS(
B2939&lt;30,"20-29",
B2939&lt;40,"30-39",
B2939&lt;50,"40-49",
B2939&lt;60,"50-59",
TRUE,"60+")</f>
        <v>40-49</v>
      </c>
      <c r="Q2939" s="25" t="str" cm="1">
        <f t="array" ref="Q2939">_xlfn.IFS(
D2939&lt;25,"0–24K",
D2939&lt;50,"25–49K",
D2939&lt;75,"50–74K",
D2939&lt;100,"75–99K",
D2939&lt;150,"100–149K",
D2939&lt;200,"150–199K",
TRUE,"200K+"
)</f>
        <v>100–149K</v>
      </c>
      <c r="R2939" s="25" t="str" cm="1">
        <f t="array" ref="R2939">_xlfn.IFS(
J2939=0,"No Mortgage",
J2939&lt;=100,"Low",
J2939&lt;=300,"Medium",
TRUE,"High"
)</f>
        <v>High</v>
      </c>
      <c r="S2939" s="25" t="str" cm="1">
        <f t="array" ref="S2939">_xlfn.IFS(
C2939&lt;10,"0-10",
C2939&lt;20,"11-20",
C2939&lt;30,"21-30",
TRUE,"30+ yrs"
)</f>
        <v>11-20</v>
      </c>
      <c r="T2939" s="26" t="str" cm="1">
        <f t="array" ref="T2939">_xlfn.IFS(
H2939&lt;1,"0-1",
H2939&lt;2,"1-2",
H2939&lt;3,"2-3",
H2939&lt;4,"3-4",
H2939&lt;5,"4-5",
TRUE,"5+"
)</f>
        <v>5+</v>
      </c>
    </row>
    <row r="2940" spans="1:20" ht="15.6" x14ac:dyDescent="0.3">
      <c r="A2940" s="21">
        <v>2402</v>
      </c>
      <c r="B2940" s="22">
        <v>42</v>
      </c>
      <c r="C2940" s="22">
        <v>17</v>
      </c>
      <c r="D2940" s="22">
        <v>63</v>
      </c>
      <c r="E2940" s="23" t="str">
        <f t="shared" si="45"/>
        <v>51-100</v>
      </c>
      <c r="F2940" s="24">
        <v>95814</v>
      </c>
      <c r="G2940" s="22">
        <v>2</v>
      </c>
      <c r="H2940" s="22">
        <v>2.2000000000000002</v>
      </c>
      <c r="I2940" s="22" t="s">
        <v>36</v>
      </c>
      <c r="J2940" s="22">
        <v>0</v>
      </c>
      <c r="K2940" s="22" t="s">
        <v>34</v>
      </c>
      <c r="L2940" s="22" t="s">
        <v>34</v>
      </c>
      <c r="M2940" s="22" t="s">
        <v>34</v>
      </c>
      <c r="N2940" s="22" t="s">
        <v>35</v>
      </c>
      <c r="O2940" s="22" t="s">
        <v>34</v>
      </c>
      <c r="P2940" s="25" t="str" cm="1">
        <f t="array" ref="P2940">_xlfn.IFS(
B2940&lt;30,"20-29",
B2940&lt;40,"30-39",
B2940&lt;50,"40-49",
B2940&lt;60,"50-59",
TRUE,"60+")</f>
        <v>40-49</v>
      </c>
      <c r="Q2940" s="25" t="str" cm="1">
        <f t="array" ref="Q2940">_xlfn.IFS(
D2940&lt;25,"0–24K",
D2940&lt;50,"25–49K",
D2940&lt;75,"50–74K",
D2940&lt;100,"75–99K",
D2940&lt;150,"100–149K",
D2940&lt;200,"150–199K",
TRUE,"200K+"
)</f>
        <v>50–74K</v>
      </c>
      <c r="R2940" s="25" t="str" cm="1">
        <f t="array" ref="R2940">_xlfn.IFS(
J2940=0,"No Mortgage",
J2940&lt;=100,"Low",
J2940&lt;=300,"Medium",
TRUE,"High"
)</f>
        <v>No Mortgage</v>
      </c>
      <c r="S2940" s="25" t="str" cm="1">
        <f t="array" ref="S2940">_xlfn.IFS(
C2940&lt;10,"0-10",
C2940&lt;20,"11-20",
C2940&lt;30,"21-30",
TRUE,"30+ yrs"
)</f>
        <v>11-20</v>
      </c>
      <c r="T2940" s="26" t="str" cm="1">
        <f t="array" ref="T2940">_xlfn.IFS(
H2940&lt;1,"0-1",
H2940&lt;2,"1-2",
H2940&lt;3,"2-3",
H2940&lt;4,"3-4",
H2940&lt;5,"4-5",
TRUE,"5+"
)</f>
        <v>2-3</v>
      </c>
    </row>
    <row r="2941" spans="1:20" ht="15.6" x14ac:dyDescent="0.3">
      <c r="A2941" s="21">
        <v>2458</v>
      </c>
      <c r="B2941" s="22">
        <v>42</v>
      </c>
      <c r="C2941" s="22">
        <v>17</v>
      </c>
      <c r="D2941" s="22">
        <v>19</v>
      </c>
      <c r="E2941" s="23" t="str">
        <f t="shared" si="45"/>
        <v>0-50</v>
      </c>
      <c r="F2941" s="24">
        <v>92115</v>
      </c>
      <c r="G2941" s="22">
        <v>2</v>
      </c>
      <c r="H2941" s="22">
        <v>0</v>
      </c>
      <c r="I2941" s="22" t="s">
        <v>36</v>
      </c>
      <c r="J2941" s="22">
        <v>85</v>
      </c>
      <c r="K2941" s="22" t="s">
        <v>34</v>
      </c>
      <c r="L2941" s="22" t="s">
        <v>34</v>
      </c>
      <c r="M2941" s="22" t="s">
        <v>34</v>
      </c>
      <c r="N2941" s="22" t="s">
        <v>35</v>
      </c>
      <c r="O2941" s="22" t="s">
        <v>35</v>
      </c>
      <c r="P2941" s="25" t="str" cm="1">
        <f t="array" ref="P2941">_xlfn.IFS(
B2941&lt;30,"20-29",
B2941&lt;40,"30-39",
B2941&lt;50,"40-49",
B2941&lt;60,"50-59",
TRUE,"60+")</f>
        <v>40-49</v>
      </c>
      <c r="Q2941" s="25" t="str" cm="1">
        <f t="array" ref="Q2941">_xlfn.IFS(
D2941&lt;25,"0–24K",
D2941&lt;50,"25–49K",
D2941&lt;75,"50–74K",
D2941&lt;100,"75–99K",
D2941&lt;150,"100–149K",
D2941&lt;200,"150–199K",
TRUE,"200K+"
)</f>
        <v>0–24K</v>
      </c>
      <c r="R2941" s="25" t="str" cm="1">
        <f t="array" ref="R2941">_xlfn.IFS(
J2941=0,"No Mortgage",
J2941&lt;=100,"Low",
J2941&lt;=300,"Medium",
TRUE,"High"
)</f>
        <v>Low</v>
      </c>
      <c r="S2941" s="25" t="str" cm="1">
        <f t="array" ref="S2941">_xlfn.IFS(
C2941&lt;10,"0-10",
C2941&lt;20,"11-20",
C2941&lt;30,"21-30",
TRUE,"30+ yrs"
)</f>
        <v>11-20</v>
      </c>
      <c r="T2941" s="26" t="str" cm="1">
        <f t="array" ref="T2941">_xlfn.IFS(
H2941&lt;1,"0-1",
H2941&lt;2,"1-2",
H2941&lt;3,"2-3",
H2941&lt;4,"3-4",
H2941&lt;5,"4-5",
TRUE,"5+"
)</f>
        <v>0-1</v>
      </c>
    </row>
    <row r="2942" spans="1:20" ht="15.6" x14ac:dyDescent="0.3">
      <c r="A2942" s="21">
        <v>2576</v>
      </c>
      <c r="B2942" s="22">
        <v>42</v>
      </c>
      <c r="C2942" s="22">
        <v>16</v>
      </c>
      <c r="D2942" s="22">
        <v>41</v>
      </c>
      <c r="E2942" s="23" t="str">
        <f t="shared" si="45"/>
        <v>0-50</v>
      </c>
      <c r="F2942" s="24">
        <v>90401</v>
      </c>
      <c r="G2942" s="22">
        <v>3</v>
      </c>
      <c r="H2942" s="22">
        <v>0.5</v>
      </c>
      <c r="I2942" s="22" t="s">
        <v>36</v>
      </c>
      <c r="J2942" s="22">
        <v>0</v>
      </c>
      <c r="K2942" s="22" t="s">
        <v>34</v>
      </c>
      <c r="L2942" s="22" t="s">
        <v>34</v>
      </c>
      <c r="M2942" s="22" t="s">
        <v>34</v>
      </c>
      <c r="N2942" s="22" t="s">
        <v>35</v>
      </c>
      <c r="O2942" s="22" t="s">
        <v>34</v>
      </c>
      <c r="P2942" s="25" t="str" cm="1">
        <f t="array" ref="P2942">_xlfn.IFS(
B2942&lt;30,"20-29",
B2942&lt;40,"30-39",
B2942&lt;50,"40-49",
B2942&lt;60,"50-59",
TRUE,"60+")</f>
        <v>40-49</v>
      </c>
      <c r="Q2942" s="25" t="str" cm="1">
        <f t="array" ref="Q2942">_xlfn.IFS(
D2942&lt;25,"0–24K",
D2942&lt;50,"25–49K",
D2942&lt;75,"50–74K",
D2942&lt;100,"75–99K",
D2942&lt;150,"100–149K",
D2942&lt;200,"150–199K",
TRUE,"200K+"
)</f>
        <v>25–49K</v>
      </c>
      <c r="R2942" s="25" t="str" cm="1">
        <f t="array" ref="R2942">_xlfn.IFS(
J2942=0,"No Mortgage",
J2942&lt;=100,"Low",
J2942&lt;=300,"Medium",
TRUE,"High"
)</f>
        <v>No Mortgage</v>
      </c>
      <c r="S2942" s="25" t="str" cm="1">
        <f t="array" ref="S2942">_xlfn.IFS(
C2942&lt;10,"0-10",
C2942&lt;20,"11-20",
C2942&lt;30,"21-30",
TRUE,"30+ yrs"
)</f>
        <v>11-20</v>
      </c>
      <c r="T2942" s="26" t="str" cm="1">
        <f t="array" ref="T2942">_xlfn.IFS(
H2942&lt;1,"0-1",
H2942&lt;2,"1-2",
H2942&lt;3,"2-3",
H2942&lt;4,"3-4",
H2942&lt;5,"4-5",
TRUE,"5+"
)</f>
        <v>0-1</v>
      </c>
    </row>
    <row r="2943" spans="1:20" ht="15.6" x14ac:dyDescent="0.3">
      <c r="A2943" s="21">
        <v>2601</v>
      </c>
      <c r="B2943" s="22">
        <v>42</v>
      </c>
      <c r="C2943" s="22">
        <v>18</v>
      </c>
      <c r="D2943" s="22">
        <v>51</v>
      </c>
      <c r="E2943" s="23" t="str">
        <f t="shared" si="45"/>
        <v>51-100</v>
      </c>
      <c r="F2943" s="24">
        <v>92868</v>
      </c>
      <c r="G2943" s="22">
        <v>3</v>
      </c>
      <c r="H2943" s="22">
        <v>2.1</v>
      </c>
      <c r="I2943" s="22" t="s">
        <v>36</v>
      </c>
      <c r="J2943" s="22">
        <v>0</v>
      </c>
      <c r="K2943" s="22" t="s">
        <v>34</v>
      </c>
      <c r="L2943" s="22" t="s">
        <v>34</v>
      </c>
      <c r="M2943" s="22" t="s">
        <v>34</v>
      </c>
      <c r="N2943" s="22" t="s">
        <v>34</v>
      </c>
      <c r="O2943" s="22" t="s">
        <v>34</v>
      </c>
      <c r="P2943" s="25" t="str" cm="1">
        <f t="array" ref="P2943">_xlfn.IFS(
B2943&lt;30,"20-29",
B2943&lt;40,"30-39",
B2943&lt;50,"40-49",
B2943&lt;60,"50-59",
TRUE,"60+")</f>
        <v>40-49</v>
      </c>
      <c r="Q2943" s="25" t="str" cm="1">
        <f t="array" ref="Q2943">_xlfn.IFS(
D2943&lt;25,"0–24K",
D2943&lt;50,"25–49K",
D2943&lt;75,"50–74K",
D2943&lt;100,"75–99K",
D2943&lt;150,"100–149K",
D2943&lt;200,"150–199K",
TRUE,"200K+"
)</f>
        <v>50–74K</v>
      </c>
      <c r="R2943" s="25" t="str" cm="1">
        <f t="array" ref="R2943">_xlfn.IFS(
J2943=0,"No Mortgage",
J2943&lt;=100,"Low",
J2943&lt;=300,"Medium",
TRUE,"High"
)</f>
        <v>No Mortgage</v>
      </c>
      <c r="S2943" s="25" t="str" cm="1">
        <f t="array" ref="S2943">_xlfn.IFS(
C2943&lt;10,"0-10",
C2943&lt;20,"11-20",
C2943&lt;30,"21-30",
TRUE,"30+ yrs"
)</f>
        <v>11-20</v>
      </c>
      <c r="T2943" s="26" t="str" cm="1">
        <f t="array" ref="T2943">_xlfn.IFS(
H2943&lt;1,"0-1",
H2943&lt;2,"1-2",
H2943&lt;3,"2-3",
H2943&lt;4,"3-4",
H2943&lt;5,"4-5",
TRUE,"5+"
)</f>
        <v>2-3</v>
      </c>
    </row>
    <row r="2944" spans="1:20" ht="15.6" x14ac:dyDescent="0.3">
      <c r="A2944" s="21">
        <v>2610</v>
      </c>
      <c r="B2944" s="22">
        <v>42</v>
      </c>
      <c r="C2944" s="22">
        <v>18</v>
      </c>
      <c r="D2944" s="22">
        <v>120</v>
      </c>
      <c r="E2944" s="23" t="str">
        <f t="shared" si="45"/>
        <v>100+</v>
      </c>
      <c r="F2944" s="24">
        <v>93407</v>
      </c>
      <c r="G2944" s="22">
        <v>2</v>
      </c>
      <c r="H2944" s="22">
        <v>7.5</v>
      </c>
      <c r="I2944" s="22" t="s">
        <v>33</v>
      </c>
      <c r="J2944" s="22">
        <v>0</v>
      </c>
      <c r="K2944" s="22" t="s">
        <v>34</v>
      </c>
      <c r="L2944" s="22" t="s">
        <v>35</v>
      </c>
      <c r="M2944" s="22" t="s">
        <v>34</v>
      </c>
      <c r="N2944" s="22" t="s">
        <v>34</v>
      </c>
      <c r="O2944" s="22" t="s">
        <v>34</v>
      </c>
      <c r="P2944" s="25" t="str" cm="1">
        <f t="array" ref="P2944">_xlfn.IFS(
B2944&lt;30,"20-29",
B2944&lt;40,"30-39",
B2944&lt;50,"40-49",
B2944&lt;60,"50-59",
TRUE,"60+")</f>
        <v>40-49</v>
      </c>
      <c r="Q2944" s="25" t="str" cm="1">
        <f t="array" ref="Q2944">_xlfn.IFS(
D2944&lt;25,"0–24K",
D2944&lt;50,"25–49K",
D2944&lt;75,"50–74K",
D2944&lt;100,"75–99K",
D2944&lt;150,"100–149K",
D2944&lt;200,"150–199K",
TRUE,"200K+"
)</f>
        <v>100–149K</v>
      </c>
      <c r="R2944" s="25" t="str" cm="1">
        <f t="array" ref="R2944">_xlfn.IFS(
J2944=0,"No Mortgage",
J2944&lt;=100,"Low",
J2944&lt;=300,"Medium",
TRUE,"High"
)</f>
        <v>No Mortgage</v>
      </c>
      <c r="S2944" s="25" t="str" cm="1">
        <f t="array" ref="S2944">_xlfn.IFS(
C2944&lt;10,"0-10",
C2944&lt;20,"11-20",
C2944&lt;30,"21-30",
TRUE,"30+ yrs"
)</f>
        <v>11-20</v>
      </c>
      <c r="T2944" s="26" t="str" cm="1">
        <f t="array" ref="T2944">_xlfn.IFS(
H2944&lt;1,"0-1",
H2944&lt;2,"1-2",
H2944&lt;3,"2-3",
H2944&lt;4,"3-4",
H2944&lt;5,"4-5",
TRUE,"5+"
)</f>
        <v>5+</v>
      </c>
    </row>
    <row r="2945" spans="1:20" ht="15.6" x14ac:dyDescent="0.3">
      <c r="A2945" s="21">
        <v>2624</v>
      </c>
      <c r="B2945" s="22">
        <v>42</v>
      </c>
      <c r="C2945" s="22">
        <v>17</v>
      </c>
      <c r="D2945" s="22">
        <v>111</v>
      </c>
      <c r="E2945" s="23" t="str">
        <f t="shared" si="45"/>
        <v>100+</v>
      </c>
      <c r="F2945" s="24">
        <v>94304</v>
      </c>
      <c r="G2945" s="22">
        <v>3</v>
      </c>
      <c r="H2945" s="22">
        <v>3</v>
      </c>
      <c r="I2945" s="22" t="s">
        <v>33</v>
      </c>
      <c r="J2945" s="22">
        <v>0</v>
      </c>
      <c r="K2945" s="22" t="s">
        <v>35</v>
      </c>
      <c r="L2945" s="22" t="s">
        <v>35</v>
      </c>
      <c r="M2945" s="22" t="s">
        <v>35</v>
      </c>
      <c r="N2945" s="22" t="s">
        <v>34</v>
      </c>
      <c r="O2945" s="22" t="s">
        <v>35</v>
      </c>
      <c r="P2945" s="25" t="str" cm="1">
        <f t="array" ref="P2945">_xlfn.IFS(
B2945&lt;30,"20-29",
B2945&lt;40,"30-39",
B2945&lt;50,"40-49",
B2945&lt;60,"50-59",
TRUE,"60+")</f>
        <v>40-49</v>
      </c>
      <c r="Q2945" s="25" t="str" cm="1">
        <f t="array" ref="Q2945">_xlfn.IFS(
D2945&lt;25,"0–24K",
D2945&lt;50,"25–49K",
D2945&lt;75,"50–74K",
D2945&lt;100,"75–99K",
D2945&lt;150,"100–149K",
D2945&lt;200,"150–199K",
TRUE,"200K+"
)</f>
        <v>100–149K</v>
      </c>
      <c r="R2945" s="25" t="str" cm="1">
        <f t="array" ref="R2945">_xlfn.IFS(
J2945=0,"No Mortgage",
J2945&lt;=100,"Low",
J2945&lt;=300,"Medium",
TRUE,"High"
)</f>
        <v>No Mortgage</v>
      </c>
      <c r="S2945" s="25" t="str" cm="1">
        <f t="array" ref="S2945">_xlfn.IFS(
C2945&lt;10,"0-10",
C2945&lt;20,"11-20",
C2945&lt;30,"21-30",
TRUE,"30+ yrs"
)</f>
        <v>11-20</v>
      </c>
      <c r="T2945" s="26" t="str" cm="1">
        <f t="array" ref="T2945">_xlfn.IFS(
H2945&lt;1,"0-1",
H2945&lt;2,"1-2",
H2945&lt;3,"2-3",
H2945&lt;4,"3-4",
H2945&lt;5,"4-5",
TRUE,"5+"
)</f>
        <v>3-4</v>
      </c>
    </row>
    <row r="2946" spans="1:20" ht="15.6" x14ac:dyDescent="0.3">
      <c r="A2946" s="21">
        <v>2703</v>
      </c>
      <c r="B2946" s="22">
        <v>42</v>
      </c>
      <c r="C2946" s="22">
        <v>18</v>
      </c>
      <c r="D2946" s="22">
        <v>144</v>
      </c>
      <c r="E2946" s="23" t="str">
        <f t="shared" ref="E2946:E3009" si="46">IF(D2946&lt;=50,"0-50",IF(D2946&lt;=100,"51-100","100+"))</f>
        <v>100+</v>
      </c>
      <c r="F2946" s="24">
        <v>94063</v>
      </c>
      <c r="G2946" s="22">
        <v>2</v>
      </c>
      <c r="H2946" s="22">
        <v>6.1</v>
      </c>
      <c r="I2946" s="22" t="s">
        <v>33</v>
      </c>
      <c r="J2946" s="22">
        <v>158</v>
      </c>
      <c r="K2946" s="22" t="s">
        <v>34</v>
      </c>
      <c r="L2946" s="22" t="s">
        <v>34</v>
      </c>
      <c r="M2946" s="22" t="s">
        <v>34</v>
      </c>
      <c r="N2946" s="22" t="s">
        <v>34</v>
      </c>
      <c r="O2946" s="22" t="s">
        <v>34</v>
      </c>
      <c r="P2946" s="25" t="str" cm="1">
        <f t="array" ref="P2946">_xlfn.IFS(
B2946&lt;30,"20-29",
B2946&lt;40,"30-39",
B2946&lt;50,"40-49",
B2946&lt;60,"50-59",
TRUE,"60+")</f>
        <v>40-49</v>
      </c>
      <c r="Q2946" s="25" t="str" cm="1">
        <f t="array" ref="Q2946">_xlfn.IFS(
D2946&lt;25,"0–24K",
D2946&lt;50,"25–49K",
D2946&lt;75,"50–74K",
D2946&lt;100,"75–99K",
D2946&lt;150,"100–149K",
D2946&lt;200,"150–199K",
TRUE,"200K+"
)</f>
        <v>100–149K</v>
      </c>
      <c r="R2946" s="25" t="str" cm="1">
        <f t="array" ref="R2946">_xlfn.IFS(
J2946=0,"No Mortgage",
J2946&lt;=100,"Low",
J2946&lt;=300,"Medium",
TRUE,"High"
)</f>
        <v>Medium</v>
      </c>
      <c r="S2946" s="25" t="str" cm="1">
        <f t="array" ref="S2946">_xlfn.IFS(
C2946&lt;10,"0-10",
C2946&lt;20,"11-20",
C2946&lt;30,"21-30",
TRUE,"30+ yrs"
)</f>
        <v>11-20</v>
      </c>
      <c r="T2946" s="26" t="str" cm="1">
        <f t="array" ref="T2946">_xlfn.IFS(
H2946&lt;1,"0-1",
H2946&lt;2,"1-2",
H2946&lt;3,"2-3",
H2946&lt;4,"3-4",
H2946&lt;5,"4-5",
TRUE,"5+"
)</f>
        <v>5+</v>
      </c>
    </row>
    <row r="2947" spans="1:20" ht="15.6" x14ac:dyDescent="0.3">
      <c r="A2947" s="21">
        <v>2716</v>
      </c>
      <c r="B2947" s="22">
        <v>42</v>
      </c>
      <c r="C2947" s="22">
        <v>18</v>
      </c>
      <c r="D2947" s="22">
        <v>54</v>
      </c>
      <c r="E2947" s="23" t="str">
        <f t="shared" si="46"/>
        <v>51-100</v>
      </c>
      <c r="F2947" s="24">
        <v>90089</v>
      </c>
      <c r="G2947" s="22">
        <v>1</v>
      </c>
      <c r="H2947" s="22">
        <v>1.8</v>
      </c>
      <c r="I2947" s="22" t="s">
        <v>33</v>
      </c>
      <c r="J2947" s="22">
        <v>0</v>
      </c>
      <c r="K2947" s="22" t="s">
        <v>34</v>
      </c>
      <c r="L2947" s="22" t="s">
        <v>34</v>
      </c>
      <c r="M2947" s="22" t="s">
        <v>34</v>
      </c>
      <c r="N2947" s="22" t="s">
        <v>35</v>
      </c>
      <c r="O2947" s="22" t="s">
        <v>34</v>
      </c>
      <c r="P2947" s="25" t="str" cm="1">
        <f t="array" ref="P2947">_xlfn.IFS(
B2947&lt;30,"20-29",
B2947&lt;40,"30-39",
B2947&lt;50,"40-49",
B2947&lt;60,"50-59",
TRUE,"60+")</f>
        <v>40-49</v>
      </c>
      <c r="Q2947" s="25" t="str" cm="1">
        <f t="array" ref="Q2947">_xlfn.IFS(
D2947&lt;25,"0–24K",
D2947&lt;50,"25–49K",
D2947&lt;75,"50–74K",
D2947&lt;100,"75–99K",
D2947&lt;150,"100–149K",
D2947&lt;200,"150–199K",
TRUE,"200K+"
)</f>
        <v>50–74K</v>
      </c>
      <c r="R2947" s="25" t="str" cm="1">
        <f t="array" ref="R2947">_xlfn.IFS(
J2947=0,"No Mortgage",
J2947&lt;=100,"Low",
J2947&lt;=300,"Medium",
TRUE,"High"
)</f>
        <v>No Mortgage</v>
      </c>
      <c r="S2947" s="25" t="str" cm="1">
        <f t="array" ref="S2947">_xlfn.IFS(
C2947&lt;10,"0-10",
C2947&lt;20,"11-20",
C2947&lt;30,"21-30",
TRUE,"30+ yrs"
)</f>
        <v>11-20</v>
      </c>
      <c r="T2947" s="26" t="str" cm="1">
        <f t="array" ref="T2947">_xlfn.IFS(
H2947&lt;1,"0-1",
H2947&lt;2,"1-2",
H2947&lt;3,"2-3",
H2947&lt;4,"3-4",
H2947&lt;5,"4-5",
TRUE,"5+"
)</f>
        <v>1-2</v>
      </c>
    </row>
    <row r="2948" spans="1:20" ht="15.6" x14ac:dyDescent="0.3">
      <c r="A2948" s="21">
        <v>2810</v>
      </c>
      <c r="B2948" s="22">
        <v>42</v>
      </c>
      <c r="C2948" s="22">
        <v>16</v>
      </c>
      <c r="D2948" s="22">
        <v>185</v>
      </c>
      <c r="E2948" s="23" t="str">
        <f t="shared" si="46"/>
        <v>100+</v>
      </c>
      <c r="F2948" s="24">
        <v>94705</v>
      </c>
      <c r="G2948" s="22">
        <v>3</v>
      </c>
      <c r="H2948" s="22">
        <v>2.2000000000000002</v>
      </c>
      <c r="I2948" s="22" t="s">
        <v>37</v>
      </c>
      <c r="J2948" s="22">
        <v>0</v>
      </c>
      <c r="K2948" s="22" t="s">
        <v>35</v>
      </c>
      <c r="L2948" s="22" t="s">
        <v>35</v>
      </c>
      <c r="M2948" s="22" t="s">
        <v>35</v>
      </c>
      <c r="N2948" s="22" t="s">
        <v>35</v>
      </c>
      <c r="O2948" s="22" t="s">
        <v>35</v>
      </c>
      <c r="P2948" s="25" t="str" cm="1">
        <f t="array" ref="P2948">_xlfn.IFS(
B2948&lt;30,"20-29",
B2948&lt;40,"30-39",
B2948&lt;50,"40-49",
B2948&lt;60,"50-59",
TRUE,"60+")</f>
        <v>40-49</v>
      </c>
      <c r="Q2948" s="25" t="str" cm="1">
        <f t="array" ref="Q2948">_xlfn.IFS(
D2948&lt;25,"0–24K",
D2948&lt;50,"25–49K",
D2948&lt;75,"50–74K",
D2948&lt;100,"75–99K",
D2948&lt;150,"100–149K",
D2948&lt;200,"150–199K",
TRUE,"200K+"
)</f>
        <v>150–199K</v>
      </c>
      <c r="R2948" s="25" t="str" cm="1">
        <f t="array" ref="R2948">_xlfn.IFS(
J2948=0,"No Mortgage",
J2948&lt;=100,"Low",
J2948&lt;=300,"Medium",
TRUE,"High"
)</f>
        <v>No Mortgage</v>
      </c>
      <c r="S2948" s="25" t="str" cm="1">
        <f t="array" ref="S2948">_xlfn.IFS(
C2948&lt;10,"0-10",
C2948&lt;20,"11-20",
C2948&lt;30,"21-30",
TRUE,"30+ yrs"
)</f>
        <v>11-20</v>
      </c>
      <c r="T2948" s="26" t="str" cm="1">
        <f t="array" ref="T2948">_xlfn.IFS(
H2948&lt;1,"0-1",
H2948&lt;2,"1-2",
H2948&lt;3,"2-3",
H2948&lt;4,"3-4",
H2948&lt;5,"4-5",
TRUE,"5+"
)</f>
        <v>2-3</v>
      </c>
    </row>
    <row r="2949" spans="1:20" ht="15.6" x14ac:dyDescent="0.3">
      <c r="A2949" s="21">
        <v>2836</v>
      </c>
      <c r="B2949" s="22">
        <v>42</v>
      </c>
      <c r="C2949" s="22">
        <v>16</v>
      </c>
      <c r="D2949" s="22">
        <v>32</v>
      </c>
      <c r="E2949" s="23" t="str">
        <f t="shared" si="46"/>
        <v>0-50</v>
      </c>
      <c r="F2949" s="24">
        <v>94112</v>
      </c>
      <c r="G2949" s="22">
        <v>3</v>
      </c>
      <c r="H2949" s="22">
        <v>1.5</v>
      </c>
      <c r="I2949" s="22" t="s">
        <v>33</v>
      </c>
      <c r="J2949" s="22">
        <v>149</v>
      </c>
      <c r="K2949" s="22" t="s">
        <v>34</v>
      </c>
      <c r="L2949" s="22" t="s">
        <v>34</v>
      </c>
      <c r="M2949" s="22" t="s">
        <v>34</v>
      </c>
      <c r="N2949" s="22" t="s">
        <v>35</v>
      </c>
      <c r="O2949" s="22" t="s">
        <v>34</v>
      </c>
      <c r="P2949" s="25" t="str" cm="1">
        <f t="array" ref="P2949">_xlfn.IFS(
B2949&lt;30,"20-29",
B2949&lt;40,"30-39",
B2949&lt;50,"40-49",
B2949&lt;60,"50-59",
TRUE,"60+")</f>
        <v>40-49</v>
      </c>
      <c r="Q2949" s="25" t="str" cm="1">
        <f t="array" ref="Q2949">_xlfn.IFS(
D2949&lt;25,"0–24K",
D2949&lt;50,"25–49K",
D2949&lt;75,"50–74K",
D2949&lt;100,"75–99K",
D2949&lt;150,"100–149K",
D2949&lt;200,"150–199K",
TRUE,"200K+"
)</f>
        <v>25–49K</v>
      </c>
      <c r="R2949" s="25" t="str" cm="1">
        <f t="array" ref="R2949">_xlfn.IFS(
J2949=0,"No Mortgage",
J2949&lt;=100,"Low",
J2949&lt;=300,"Medium",
TRUE,"High"
)</f>
        <v>Medium</v>
      </c>
      <c r="S2949" s="25" t="str" cm="1">
        <f t="array" ref="S2949">_xlfn.IFS(
C2949&lt;10,"0-10",
C2949&lt;20,"11-20",
C2949&lt;30,"21-30",
TRUE,"30+ yrs"
)</f>
        <v>11-20</v>
      </c>
      <c r="T2949" s="26" t="str" cm="1">
        <f t="array" ref="T2949">_xlfn.IFS(
H2949&lt;1,"0-1",
H2949&lt;2,"1-2",
H2949&lt;3,"2-3",
H2949&lt;4,"3-4",
H2949&lt;5,"4-5",
TRUE,"5+"
)</f>
        <v>1-2</v>
      </c>
    </row>
    <row r="2950" spans="1:20" ht="15.6" x14ac:dyDescent="0.3">
      <c r="A2950" s="21">
        <v>2862</v>
      </c>
      <c r="B2950" s="22">
        <v>42</v>
      </c>
      <c r="C2950" s="22">
        <v>18</v>
      </c>
      <c r="D2950" s="22">
        <v>60</v>
      </c>
      <c r="E2950" s="23" t="str">
        <f t="shared" si="46"/>
        <v>51-100</v>
      </c>
      <c r="F2950" s="24">
        <v>92677</v>
      </c>
      <c r="G2950" s="22">
        <v>4</v>
      </c>
      <c r="H2950" s="22">
        <v>0.2</v>
      </c>
      <c r="I2950" s="22" t="s">
        <v>36</v>
      </c>
      <c r="J2950" s="22">
        <v>151</v>
      </c>
      <c r="K2950" s="22" t="s">
        <v>34</v>
      </c>
      <c r="L2950" s="22" t="s">
        <v>34</v>
      </c>
      <c r="M2950" s="22" t="s">
        <v>34</v>
      </c>
      <c r="N2950" s="22" t="s">
        <v>34</v>
      </c>
      <c r="O2950" s="22" t="s">
        <v>35</v>
      </c>
      <c r="P2950" s="25" t="str" cm="1">
        <f t="array" ref="P2950">_xlfn.IFS(
B2950&lt;30,"20-29",
B2950&lt;40,"30-39",
B2950&lt;50,"40-49",
B2950&lt;60,"50-59",
TRUE,"60+")</f>
        <v>40-49</v>
      </c>
      <c r="Q2950" s="25" t="str" cm="1">
        <f t="array" ref="Q2950">_xlfn.IFS(
D2950&lt;25,"0–24K",
D2950&lt;50,"25–49K",
D2950&lt;75,"50–74K",
D2950&lt;100,"75–99K",
D2950&lt;150,"100–149K",
D2950&lt;200,"150–199K",
TRUE,"200K+"
)</f>
        <v>50–74K</v>
      </c>
      <c r="R2950" s="25" t="str" cm="1">
        <f t="array" ref="R2950">_xlfn.IFS(
J2950=0,"No Mortgage",
J2950&lt;=100,"Low",
J2950&lt;=300,"Medium",
TRUE,"High"
)</f>
        <v>Medium</v>
      </c>
      <c r="S2950" s="25" t="str" cm="1">
        <f t="array" ref="S2950">_xlfn.IFS(
C2950&lt;10,"0-10",
C2950&lt;20,"11-20",
C2950&lt;30,"21-30",
TRUE,"30+ yrs"
)</f>
        <v>11-20</v>
      </c>
      <c r="T2950" s="26" t="str" cm="1">
        <f t="array" ref="T2950">_xlfn.IFS(
H2950&lt;1,"0-1",
H2950&lt;2,"1-2",
H2950&lt;3,"2-3",
H2950&lt;4,"3-4",
H2950&lt;5,"4-5",
TRUE,"5+"
)</f>
        <v>0-1</v>
      </c>
    </row>
    <row r="2951" spans="1:20" ht="15.6" x14ac:dyDescent="0.3">
      <c r="A2951" s="21">
        <v>2880</v>
      </c>
      <c r="B2951" s="22">
        <v>42</v>
      </c>
      <c r="C2951" s="22">
        <v>15</v>
      </c>
      <c r="D2951" s="22">
        <v>73</v>
      </c>
      <c r="E2951" s="23" t="str">
        <f t="shared" si="46"/>
        <v>51-100</v>
      </c>
      <c r="F2951" s="24">
        <v>94545</v>
      </c>
      <c r="G2951" s="22">
        <v>3</v>
      </c>
      <c r="H2951" s="22">
        <v>2.33</v>
      </c>
      <c r="I2951" s="22" t="s">
        <v>37</v>
      </c>
      <c r="J2951" s="22">
        <v>0</v>
      </c>
      <c r="K2951" s="22" t="s">
        <v>34</v>
      </c>
      <c r="L2951" s="22" t="s">
        <v>34</v>
      </c>
      <c r="M2951" s="22" t="s">
        <v>34</v>
      </c>
      <c r="N2951" s="22" t="s">
        <v>34</v>
      </c>
      <c r="O2951" s="22" t="s">
        <v>34</v>
      </c>
      <c r="P2951" s="25" t="str" cm="1">
        <f t="array" ref="P2951">_xlfn.IFS(
B2951&lt;30,"20-29",
B2951&lt;40,"30-39",
B2951&lt;50,"40-49",
B2951&lt;60,"50-59",
TRUE,"60+")</f>
        <v>40-49</v>
      </c>
      <c r="Q2951" s="25" t="str" cm="1">
        <f t="array" ref="Q2951">_xlfn.IFS(
D2951&lt;25,"0–24K",
D2951&lt;50,"25–49K",
D2951&lt;75,"50–74K",
D2951&lt;100,"75–99K",
D2951&lt;150,"100–149K",
D2951&lt;200,"150–199K",
TRUE,"200K+"
)</f>
        <v>50–74K</v>
      </c>
      <c r="R2951" s="25" t="str" cm="1">
        <f t="array" ref="R2951">_xlfn.IFS(
J2951=0,"No Mortgage",
J2951&lt;=100,"Low",
J2951&lt;=300,"Medium",
TRUE,"High"
)</f>
        <v>No Mortgage</v>
      </c>
      <c r="S2951" s="25" t="str" cm="1">
        <f t="array" ref="S2951">_xlfn.IFS(
C2951&lt;10,"0-10",
C2951&lt;20,"11-20",
C2951&lt;30,"21-30",
TRUE,"30+ yrs"
)</f>
        <v>11-20</v>
      </c>
      <c r="T2951" s="26" t="str" cm="1">
        <f t="array" ref="T2951">_xlfn.IFS(
H2951&lt;1,"0-1",
H2951&lt;2,"1-2",
H2951&lt;3,"2-3",
H2951&lt;4,"3-4",
H2951&lt;5,"4-5",
TRUE,"5+"
)</f>
        <v>2-3</v>
      </c>
    </row>
    <row r="2952" spans="1:20" ht="15.6" x14ac:dyDescent="0.3">
      <c r="A2952" s="21">
        <v>2900</v>
      </c>
      <c r="B2952" s="22">
        <v>42</v>
      </c>
      <c r="C2952" s="22">
        <v>18</v>
      </c>
      <c r="D2952" s="22">
        <v>114</v>
      </c>
      <c r="E2952" s="23" t="str">
        <f t="shared" si="46"/>
        <v>100+</v>
      </c>
      <c r="F2952" s="24">
        <v>94305</v>
      </c>
      <c r="G2952" s="22">
        <v>1</v>
      </c>
      <c r="H2952" s="22">
        <v>0.3</v>
      </c>
      <c r="I2952" s="22" t="s">
        <v>33</v>
      </c>
      <c r="J2952" s="22">
        <v>0</v>
      </c>
      <c r="K2952" s="22" t="s">
        <v>34</v>
      </c>
      <c r="L2952" s="22" t="s">
        <v>34</v>
      </c>
      <c r="M2952" s="22" t="s">
        <v>34</v>
      </c>
      <c r="N2952" s="22" t="s">
        <v>34</v>
      </c>
      <c r="O2952" s="22" t="s">
        <v>34</v>
      </c>
      <c r="P2952" s="25" t="str" cm="1">
        <f t="array" ref="P2952">_xlfn.IFS(
B2952&lt;30,"20-29",
B2952&lt;40,"30-39",
B2952&lt;50,"40-49",
B2952&lt;60,"50-59",
TRUE,"60+")</f>
        <v>40-49</v>
      </c>
      <c r="Q2952" s="25" t="str" cm="1">
        <f t="array" ref="Q2952">_xlfn.IFS(
D2952&lt;25,"0–24K",
D2952&lt;50,"25–49K",
D2952&lt;75,"50–74K",
D2952&lt;100,"75–99K",
D2952&lt;150,"100–149K",
D2952&lt;200,"150–199K",
TRUE,"200K+"
)</f>
        <v>100–149K</v>
      </c>
      <c r="R2952" s="25" t="str" cm="1">
        <f t="array" ref="R2952">_xlfn.IFS(
J2952=0,"No Mortgage",
J2952&lt;=100,"Low",
J2952&lt;=300,"Medium",
TRUE,"High"
)</f>
        <v>No Mortgage</v>
      </c>
      <c r="S2952" s="25" t="str" cm="1">
        <f t="array" ref="S2952">_xlfn.IFS(
C2952&lt;10,"0-10",
C2952&lt;20,"11-20",
C2952&lt;30,"21-30",
TRUE,"30+ yrs"
)</f>
        <v>11-20</v>
      </c>
      <c r="T2952" s="26" t="str" cm="1">
        <f t="array" ref="T2952">_xlfn.IFS(
H2952&lt;1,"0-1",
H2952&lt;2,"1-2",
H2952&lt;3,"2-3",
H2952&lt;4,"3-4",
H2952&lt;5,"4-5",
TRUE,"5+"
)</f>
        <v>0-1</v>
      </c>
    </row>
    <row r="2953" spans="1:20" ht="15.6" x14ac:dyDescent="0.3">
      <c r="A2953" s="21">
        <v>2915</v>
      </c>
      <c r="B2953" s="22">
        <v>42</v>
      </c>
      <c r="C2953" s="22">
        <v>18</v>
      </c>
      <c r="D2953" s="22">
        <v>42</v>
      </c>
      <c r="E2953" s="23" t="str">
        <f t="shared" si="46"/>
        <v>0-50</v>
      </c>
      <c r="F2953" s="24">
        <v>95929</v>
      </c>
      <c r="G2953" s="22">
        <v>2</v>
      </c>
      <c r="H2953" s="22">
        <v>1.7</v>
      </c>
      <c r="I2953" s="22" t="s">
        <v>33</v>
      </c>
      <c r="J2953" s="22">
        <v>0</v>
      </c>
      <c r="K2953" s="22" t="s">
        <v>34</v>
      </c>
      <c r="L2953" s="22" t="s">
        <v>34</v>
      </c>
      <c r="M2953" s="22" t="s">
        <v>34</v>
      </c>
      <c r="N2953" s="22" t="s">
        <v>35</v>
      </c>
      <c r="O2953" s="22" t="s">
        <v>34</v>
      </c>
      <c r="P2953" s="25" t="str" cm="1">
        <f t="array" ref="P2953">_xlfn.IFS(
B2953&lt;30,"20-29",
B2953&lt;40,"30-39",
B2953&lt;50,"40-49",
B2953&lt;60,"50-59",
TRUE,"60+")</f>
        <v>40-49</v>
      </c>
      <c r="Q2953" s="25" t="str" cm="1">
        <f t="array" ref="Q2953">_xlfn.IFS(
D2953&lt;25,"0–24K",
D2953&lt;50,"25–49K",
D2953&lt;75,"50–74K",
D2953&lt;100,"75–99K",
D2953&lt;150,"100–149K",
D2953&lt;200,"150–199K",
TRUE,"200K+"
)</f>
        <v>25–49K</v>
      </c>
      <c r="R2953" s="25" t="str" cm="1">
        <f t="array" ref="R2953">_xlfn.IFS(
J2953=0,"No Mortgage",
J2953&lt;=100,"Low",
J2953&lt;=300,"Medium",
TRUE,"High"
)</f>
        <v>No Mortgage</v>
      </c>
      <c r="S2953" s="25" t="str" cm="1">
        <f t="array" ref="S2953">_xlfn.IFS(
C2953&lt;10,"0-10",
C2953&lt;20,"11-20",
C2953&lt;30,"21-30",
TRUE,"30+ yrs"
)</f>
        <v>11-20</v>
      </c>
      <c r="T2953" s="26" t="str" cm="1">
        <f t="array" ref="T2953">_xlfn.IFS(
H2953&lt;1,"0-1",
H2953&lt;2,"1-2",
H2953&lt;3,"2-3",
H2953&lt;4,"3-4",
H2953&lt;5,"4-5",
TRUE,"5+"
)</f>
        <v>1-2</v>
      </c>
    </row>
    <row r="2954" spans="1:20" ht="15.6" x14ac:dyDescent="0.3">
      <c r="A2954" s="21">
        <v>2951</v>
      </c>
      <c r="B2954" s="22">
        <v>42</v>
      </c>
      <c r="C2954" s="22">
        <v>16</v>
      </c>
      <c r="D2954" s="22">
        <v>55</v>
      </c>
      <c r="E2954" s="23" t="str">
        <f t="shared" si="46"/>
        <v>51-100</v>
      </c>
      <c r="F2954" s="24">
        <v>95820</v>
      </c>
      <c r="G2954" s="22">
        <v>1</v>
      </c>
      <c r="H2954" s="22">
        <v>0.7</v>
      </c>
      <c r="I2954" s="22" t="s">
        <v>36</v>
      </c>
      <c r="J2954" s="22">
        <v>135</v>
      </c>
      <c r="K2954" s="22" t="s">
        <v>34</v>
      </c>
      <c r="L2954" s="22" t="s">
        <v>34</v>
      </c>
      <c r="M2954" s="22" t="s">
        <v>34</v>
      </c>
      <c r="N2954" s="22" t="s">
        <v>35</v>
      </c>
      <c r="O2954" s="22" t="s">
        <v>34</v>
      </c>
      <c r="P2954" s="25" t="str" cm="1">
        <f t="array" ref="P2954">_xlfn.IFS(
B2954&lt;30,"20-29",
B2954&lt;40,"30-39",
B2954&lt;50,"40-49",
B2954&lt;60,"50-59",
TRUE,"60+")</f>
        <v>40-49</v>
      </c>
      <c r="Q2954" s="25" t="str" cm="1">
        <f t="array" ref="Q2954">_xlfn.IFS(
D2954&lt;25,"0–24K",
D2954&lt;50,"25–49K",
D2954&lt;75,"50–74K",
D2954&lt;100,"75–99K",
D2954&lt;150,"100–149K",
D2954&lt;200,"150–199K",
TRUE,"200K+"
)</f>
        <v>50–74K</v>
      </c>
      <c r="R2954" s="25" t="str" cm="1">
        <f t="array" ref="R2954">_xlfn.IFS(
J2954=0,"No Mortgage",
J2954&lt;=100,"Low",
J2954&lt;=300,"Medium",
TRUE,"High"
)</f>
        <v>Medium</v>
      </c>
      <c r="S2954" s="25" t="str" cm="1">
        <f t="array" ref="S2954">_xlfn.IFS(
C2954&lt;10,"0-10",
C2954&lt;20,"11-20",
C2954&lt;30,"21-30",
TRUE,"30+ yrs"
)</f>
        <v>11-20</v>
      </c>
      <c r="T2954" s="26" t="str" cm="1">
        <f t="array" ref="T2954">_xlfn.IFS(
H2954&lt;1,"0-1",
H2954&lt;2,"1-2",
H2954&lt;3,"2-3",
H2954&lt;4,"3-4",
H2954&lt;5,"4-5",
TRUE,"5+"
)</f>
        <v>0-1</v>
      </c>
    </row>
    <row r="2955" spans="1:20" ht="15.6" x14ac:dyDescent="0.3">
      <c r="A2955" s="21">
        <v>2975</v>
      </c>
      <c r="B2955" s="22">
        <v>42</v>
      </c>
      <c r="C2955" s="22">
        <v>18</v>
      </c>
      <c r="D2955" s="22">
        <v>52</v>
      </c>
      <c r="E2955" s="23" t="str">
        <f t="shared" si="46"/>
        <v>51-100</v>
      </c>
      <c r="F2955" s="24">
        <v>95008</v>
      </c>
      <c r="G2955" s="22">
        <v>4</v>
      </c>
      <c r="H2955" s="22">
        <v>1.9</v>
      </c>
      <c r="I2955" s="22" t="s">
        <v>33</v>
      </c>
      <c r="J2955" s="22">
        <v>0</v>
      </c>
      <c r="K2955" s="22" t="s">
        <v>34</v>
      </c>
      <c r="L2955" s="22" t="s">
        <v>34</v>
      </c>
      <c r="M2955" s="22" t="s">
        <v>34</v>
      </c>
      <c r="N2955" s="22" t="s">
        <v>35</v>
      </c>
      <c r="O2955" s="22" t="s">
        <v>34</v>
      </c>
      <c r="P2955" s="25" t="str" cm="1">
        <f t="array" ref="P2955">_xlfn.IFS(
B2955&lt;30,"20-29",
B2955&lt;40,"30-39",
B2955&lt;50,"40-49",
B2955&lt;60,"50-59",
TRUE,"60+")</f>
        <v>40-49</v>
      </c>
      <c r="Q2955" s="25" t="str" cm="1">
        <f t="array" ref="Q2955">_xlfn.IFS(
D2955&lt;25,"0–24K",
D2955&lt;50,"25–49K",
D2955&lt;75,"50–74K",
D2955&lt;100,"75–99K",
D2955&lt;150,"100–149K",
D2955&lt;200,"150–199K",
TRUE,"200K+"
)</f>
        <v>50–74K</v>
      </c>
      <c r="R2955" s="25" t="str" cm="1">
        <f t="array" ref="R2955">_xlfn.IFS(
J2955=0,"No Mortgage",
J2955&lt;=100,"Low",
J2955&lt;=300,"Medium",
TRUE,"High"
)</f>
        <v>No Mortgage</v>
      </c>
      <c r="S2955" s="25" t="str" cm="1">
        <f t="array" ref="S2955">_xlfn.IFS(
C2955&lt;10,"0-10",
C2955&lt;20,"11-20",
C2955&lt;30,"21-30",
TRUE,"30+ yrs"
)</f>
        <v>11-20</v>
      </c>
      <c r="T2955" s="26" t="str" cm="1">
        <f t="array" ref="T2955">_xlfn.IFS(
H2955&lt;1,"0-1",
H2955&lt;2,"1-2",
H2955&lt;3,"2-3",
H2955&lt;4,"3-4",
H2955&lt;5,"4-5",
TRUE,"5+"
)</f>
        <v>1-2</v>
      </c>
    </row>
    <row r="2956" spans="1:20" ht="15.6" x14ac:dyDescent="0.3">
      <c r="A2956" s="21">
        <v>2990</v>
      </c>
      <c r="B2956" s="22">
        <v>42</v>
      </c>
      <c r="C2956" s="22">
        <v>18</v>
      </c>
      <c r="D2956" s="22">
        <v>142</v>
      </c>
      <c r="E2956" s="23" t="str">
        <f t="shared" si="46"/>
        <v>100+</v>
      </c>
      <c r="F2956" s="24">
        <v>93106</v>
      </c>
      <c r="G2956" s="22">
        <v>1</v>
      </c>
      <c r="H2956" s="22">
        <v>3.4</v>
      </c>
      <c r="I2956" s="22" t="s">
        <v>33</v>
      </c>
      <c r="J2956" s="22">
        <v>496</v>
      </c>
      <c r="K2956" s="22" t="s">
        <v>34</v>
      </c>
      <c r="L2956" s="22" t="s">
        <v>34</v>
      </c>
      <c r="M2956" s="22" t="s">
        <v>34</v>
      </c>
      <c r="N2956" s="22" t="s">
        <v>35</v>
      </c>
      <c r="O2956" s="22" t="s">
        <v>34</v>
      </c>
      <c r="P2956" s="25" t="str" cm="1">
        <f t="array" ref="P2956">_xlfn.IFS(
B2956&lt;30,"20-29",
B2956&lt;40,"30-39",
B2956&lt;50,"40-49",
B2956&lt;60,"50-59",
TRUE,"60+")</f>
        <v>40-49</v>
      </c>
      <c r="Q2956" s="25" t="str" cm="1">
        <f t="array" ref="Q2956">_xlfn.IFS(
D2956&lt;25,"0–24K",
D2956&lt;50,"25–49K",
D2956&lt;75,"50–74K",
D2956&lt;100,"75–99K",
D2956&lt;150,"100–149K",
D2956&lt;200,"150–199K",
TRUE,"200K+"
)</f>
        <v>100–149K</v>
      </c>
      <c r="R2956" s="25" t="str" cm="1">
        <f t="array" ref="R2956">_xlfn.IFS(
J2956=0,"No Mortgage",
J2956&lt;=100,"Low",
J2956&lt;=300,"Medium",
TRUE,"High"
)</f>
        <v>High</v>
      </c>
      <c r="S2956" s="25" t="str" cm="1">
        <f t="array" ref="S2956">_xlfn.IFS(
C2956&lt;10,"0-10",
C2956&lt;20,"11-20",
C2956&lt;30,"21-30",
TRUE,"30+ yrs"
)</f>
        <v>11-20</v>
      </c>
      <c r="T2956" s="26" t="str" cm="1">
        <f t="array" ref="T2956">_xlfn.IFS(
H2956&lt;1,"0-1",
H2956&lt;2,"1-2",
H2956&lt;3,"2-3",
H2956&lt;4,"3-4",
H2956&lt;5,"4-5",
TRUE,"5+"
)</f>
        <v>3-4</v>
      </c>
    </row>
    <row r="2957" spans="1:20" ht="15.6" x14ac:dyDescent="0.3">
      <c r="A2957" s="21">
        <v>2992</v>
      </c>
      <c r="B2957" s="22">
        <v>42</v>
      </c>
      <c r="C2957" s="22">
        <v>17</v>
      </c>
      <c r="D2957" s="22">
        <v>113</v>
      </c>
      <c r="E2957" s="23" t="str">
        <f t="shared" si="46"/>
        <v>100+</v>
      </c>
      <c r="F2957" s="24">
        <v>93014</v>
      </c>
      <c r="G2957" s="22">
        <v>3</v>
      </c>
      <c r="H2957" s="22">
        <v>1</v>
      </c>
      <c r="I2957" s="22" t="s">
        <v>33</v>
      </c>
      <c r="J2957" s="22">
        <v>0</v>
      </c>
      <c r="K2957" s="22" t="s">
        <v>34</v>
      </c>
      <c r="L2957" s="22" t="s">
        <v>35</v>
      </c>
      <c r="M2957" s="22" t="s">
        <v>34</v>
      </c>
      <c r="N2957" s="22" t="s">
        <v>35</v>
      </c>
      <c r="O2957" s="22" t="s">
        <v>34</v>
      </c>
      <c r="P2957" s="25" t="str" cm="1">
        <f t="array" ref="P2957">_xlfn.IFS(
B2957&lt;30,"20-29",
B2957&lt;40,"30-39",
B2957&lt;50,"40-49",
B2957&lt;60,"50-59",
TRUE,"60+")</f>
        <v>40-49</v>
      </c>
      <c r="Q2957" s="25" t="str" cm="1">
        <f t="array" ref="Q2957">_xlfn.IFS(
D2957&lt;25,"0–24K",
D2957&lt;50,"25–49K",
D2957&lt;75,"50–74K",
D2957&lt;100,"75–99K",
D2957&lt;150,"100–149K",
D2957&lt;200,"150–199K",
TRUE,"200K+"
)</f>
        <v>100–149K</v>
      </c>
      <c r="R2957" s="25" t="str" cm="1">
        <f t="array" ref="R2957">_xlfn.IFS(
J2957=0,"No Mortgage",
J2957&lt;=100,"Low",
J2957&lt;=300,"Medium",
TRUE,"High"
)</f>
        <v>No Mortgage</v>
      </c>
      <c r="S2957" s="25" t="str" cm="1">
        <f t="array" ref="S2957">_xlfn.IFS(
C2957&lt;10,"0-10",
C2957&lt;20,"11-20",
C2957&lt;30,"21-30",
TRUE,"30+ yrs"
)</f>
        <v>11-20</v>
      </c>
      <c r="T2957" s="26" t="str" cm="1">
        <f t="array" ref="T2957">_xlfn.IFS(
H2957&lt;1,"0-1",
H2957&lt;2,"1-2",
H2957&lt;3,"2-3",
H2957&lt;4,"3-4",
H2957&lt;5,"4-5",
TRUE,"5+"
)</f>
        <v>1-2</v>
      </c>
    </row>
    <row r="2958" spans="1:20" ht="15.6" x14ac:dyDescent="0.3">
      <c r="A2958" s="21">
        <v>2997</v>
      </c>
      <c r="B2958" s="22">
        <v>42</v>
      </c>
      <c r="C2958" s="22">
        <v>18</v>
      </c>
      <c r="D2958" s="22">
        <v>103</v>
      </c>
      <c r="E2958" s="23" t="str">
        <f t="shared" si="46"/>
        <v>100+</v>
      </c>
      <c r="F2958" s="24">
        <v>91367</v>
      </c>
      <c r="G2958" s="22">
        <v>1</v>
      </c>
      <c r="H2958" s="22">
        <v>3.33</v>
      </c>
      <c r="I2958" s="22" t="s">
        <v>33</v>
      </c>
      <c r="J2958" s="22">
        <v>0</v>
      </c>
      <c r="K2958" s="22" t="s">
        <v>35</v>
      </c>
      <c r="L2958" s="22" t="s">
        <v>35</v>
      </c>
      <c r="M2958" s="22" t="s">
        <v>35</v>
      </c>
      <c r="N2958" s="22" t="s">
        <v>35</v>
      </c>
      <c r="O2958" s="22" t="s">
        <v>35</v>
      </c>
      <c r="P2958" s="25" t="str" cm="1">
        <f t="array" ref="P2958">_xlfn.IFS(
B2958&lt;30,"20-29",
B2958&lt;40,"30-39",
B2958&lt;50,"40-49",
B2958&lt;60,"50-59",
TRUE,"60+")</f>
        <v>40-49</v>
      </c>
      <c r="Q2958" s="25" t="str" cm="1">
        <f t="array" ref="Q2958">_xlfn.IFS(
D2958&lt;25,"0–24K",
D2958&lt;50,"25–49K",
D2958&lt;75,"50–74K",
D2958&lt;100,"75–99K",
D2958&lt;150,"100–149K",
D2958&lt;200,"150–199K",
TRUE,"200K+"
)</f>
        <v>100–149K</v>
      </c>
      <c r="R2958" s="25" t="str" cm="1">
        <f t="array" ref="R2958">_xlfn.IFS(
J2958=0,"No Mortgage",
J2958&lt;=100,"Low",
J2958&lt;=300,"Medium",
TRUE,"High"
)</f>
        <v>No Mortgage</v>
      </c>
      <c r="S2958" s="25" t="str" cm="1">
        <f t="array" ref="S2958">_xlfn.IFS(
C2958&lt;10,"0-10",
C2958&lt;20,"11-20",
C2958&lt;30,"21-30",
TRUE,"30+ yrs"
)</f>
        <v>11-20</v>
      </c>
      <c r="T2958" s="26" t="str" cm="1">
        <f t="array" ref="T2958">_xlfn.IFS(
H2958&lt;1,"0-1",
H2958&lt;2,"1-2",
H2958&lt;3,"2-3",
H2958&lt;4,"3-4",
H2958&lt;5,"4-5",
TRUE,"5+"
)</f>
        <v>3-4</v>
      </c>
    </row>
    <row r="2959" spans="1:20" ht="15.6" x14ac:dyDescent="0.3">
      <c r="A2959" s="21">
        <v>3058</v>
      </c>
      <c r="B2959" s="22">
        <v>42</v>
      </c>
      <c r="C2959" s="22">
        <v>18</v>
      </c>
      <c r="D2959" s="22">
        <v>45</v>
      </c>
      <c r="E2959" s="23" t="str">
        <f t="shared" si="46"/>
        <v>0-50</v>
      </c>
      <c r="F2959" s="24">
        <v>95616</v>
      </c>
      <c r="G2959" s="22">
        <v>1</v>
      </c>
      <c r="H2959" s="22">
        <v>0.7</v>
      </c>
      <c r="I2959" s="22" t="s">
        <v>33</v>
      </c>
      <c r="J2959" s="22">
        <v>0</v>
      </c>
      <c r="K2959" s="22" t="s">
        <v>34</v>
      </c>
      <c r="L2959" s="22" t="s">
        <v>35</v>
      </c>
      <c r="M2959" s="22" t="s">
        <v>34</v>
      </c>
      <c r="N2959" s="22" t="s">
        <v>35</v>
      </c>
      <c r="O2959" s="22" t="s">
        <v>34</v>
      </c>
      <c r="P2959" s="25" t="str" cm="1">
        <f t="array" ref="P2959">_xlfn.IFS(
B2959&lt;30,"20-29",
B2959&lt;40,"30-39",
B2959&lt;50,"40-49",
B2959&lt;60,"50-59",
TRUE,"60+")</f>
        <v>40-49</v>
      </c>
      <c r="Q2959" s="25" t="str" cm="1">
        <f t="array" ref="Q2959">_xlfn.IFS(
D2959&lt;25,"0–24K",
D2959&lt;50,"25–49K",
D2959&lt;75,"50–74K",
D2959&lt;100,"75–99K",
D2959&lt;150,"100–149K",
D2959&lt;200,"150–199K",
TRUE,"200K+"
)</f>
        <v>25–49K</v>
      </c>
      <c r="R2959" s="25" t="str" cm="1">
        <f t="array" ref="R2959">_xlfn.IFS(
J2959=0,"No Mortgage",
J2959&lt;=100,"Low",
J2959&lt;=300,"Medium",
TRUE,"High"
)</f>
        <v>No Mortgage</v>
      </c>
      <c r="S2959" s="25" t="str" cm="1">
        <f t="array" ref="S2959">_xlfn.IFS(
C2959&lt;10,"0-10",
C2959&lt;20,"11-20",
C2959&lt;30,"21-30",
TRUE,"30+ yrs"
)</f>
        <v>11-20</v>
      </c>
      <c r="T2959" s="26" t="str" cm="1">
        <f t="array" ref="T2959">_xlfn.IFS(
H2959&lt;1,"0-1",
H2959&lt;2,"1-2",
H2959&lt;3,"2-3",
H2959&lt;4,"3-4",
H2959&lt;5,"4-5",
TRUE,"5+"
)</f>
        <v>0-1</v>
      </c>
    </row>
    <row r="2960" spans="1:20" ht="15.6" x14ac:dyDescent="0.3">
      <c r="A2960" s="21">
        <v>3109</v>
      </c>
      <c r="B2960" s="22">
        <v>42</v>
      </c>
      <c r="C2960" s="22">
        <v>15</v>
      </c>
      <c r="D2960" s="22">
        <v>21</v>
      </c>
      <c r="E2960" s="23" t="str">
        <f t="shared" si="46"/>
        <v>0-50</v>
      </c>
      <c r="F2960" s="24">
        <v>95678</v>
      </c>
      <c r="G2960" s="22">
        <v>3</v>
      </c>
      <c r="H2960" s="22">
        <v>1</v>
      </c>
      <c r="I2960" s="22" t="s">
        <v>37</v>
      </c>
      <c r="J2960" s="22">
        <v>0</v>
      </c>
      <c r="K2960" s="22" t="s">
        <v>34</v>
      </c>
      <c r="L2960" s="22" t="s">
        <v>34</v>
      </c>
      <c r="M2960" s="22" t="s">
        <v>34</v>
      </c>
      <c r="N2960" s="22" t="s">
        <v>35</v>
      </c>
      <c r="O2960" s="22" t="s">
        <v>34</v>
      </c>
      <c r="P2960" s="25" t="str" cm="1">
        <f t="array" ref="P2960">_xlfn.IFS(
B2960&lt;30,"20-29",
B2960&lt;40,"30-39",
B2960&lt;50,"40-49",
B2960&lt;60,"50-59",
TRUE,"60+")</f>
        <v>40-49</v>
      </c>
      <c r="Q2960" s="25" t="str" cm="1">
        <f t="array" ref="Q2960">_xlfn.IFS(
D2960&lt;25,"0–24K",
D2960&lt;50,"25–49K",
D2960&lt;75,"50–74K",
D2960&lt;100,"75–99K",
D2960&lt;150,"100–149K",
D2960&lt;200,"150–199K",
TRUE,"200K+"
)</f>
        <v>0–24K</v>
      </c>
      <c r="R2960" s="25" t="str" cm="1">
        <f t="array" ref="R2960">_xlfn.IFS(
J2960=0,"No Mortgage",
J2960&lt;=100,"Low",
J2960&lt;=300,"Medium",
TRUE,"High"
)</f>
        <v>No Mortgage</v>
      </c>
      <c r="S2960" s="25" t="str" cm="1">
        <f t="array" ref="S2960">_xlfn.IFS(
C2960&lt;10,"0-10",
C2960&lt;20,"11-20",
C2960&lt;30,"21-30",
TRUE,"30+ yrs"
)</f>
        <v>11-20</v>
      </c>
      <c r="T2960" s="26" t="str" cm="1">
        <f t="array" ref="T2960">_xlfn.IFS(
H2960&lt;1,"0-1",
H2960&lt;2,"1-2",
H2960&lt;3,"2-3",
H2960&lt;4,"3-4",
H2960&lt;5,"4-5",
TRUE,"5+"
)</f>
        <v>1-2</v>
      </c>
    </row>
    <row r="2961" spans="1:20" ht="15.6" x14ac:dyDescent="0.3">
      <c r="A2961" s="21">
        <v>3118</v>
      </c>
      <c r="B2961" s="22">
        <v>42</v>
      </c>
      <c r="C2961" s="22">
        <v>16</v>
      </c>
      <c r="D2961" s="22">
        <v>65</v>
      </c>
      <c r="E2961" s="23" t="str">
        <f t="shared" si="46"/>
        <v>51-100</v>
      </c>
      <c r="F2961" s="24">
        <v>92614</v>
      </c>
      <c r="G2961" s="22">
        <v>3</v>
      </c>
      <c r="H2961" s="22">
        <v>0.5</v>
      </c>
      <c r="I2961" s="22" t="s">
        <v>36</v>
      </c>
      <c r="J2961" s="22">
        <v>256</v>
      </c>
      <c r="K2961" s="22" t="s">
        <v>34</v>
      </c>
      <c r="L2961" s="22" t="s">
        <v>34</v>
      </c>
      <c r="M2961" s="22" t="s">
        <v>34</v>
      </c>
      <c r="N2961" s="22" t="s">
        <v>35</v>
      </c>
      <c r="O2961" s="22" t="s">
        <v>34</v>
      </c>
      <c r="P2961" s="25" t="str" cm="1">
        <f t="array" ref="P2961">_xlfn.IFS(
B2961&lt;30,"20-29",
B2961&lt;40,"30-39",
B2961&lt;50,"40-49",
B2961&lt;60,"50-59",
TRUE,"60+")</f>
        <v>40-49</v>
      </c>
      <c r="Q2961" s="25" t="str" cm="1">
        <f t="array" ref="Q2961">_xlfn.IFS(
D2961&lt;25,"0–24K",
D2961&lt;50,"25–49K",
D2961&lt;75,"50–74K",
D2961&lt;100,"75–99K",
D2961&lt;150,"100–149K",
D2961&lt;200,"150–199K",
TRUE,"200K+"
)</f>
        <v>50–74K</v>
      </c>
      <c r="R2961" s="25" t="str" cm="1">
        <f t="array" ref="R2961">_xlfn.IFS(
J2961=0,"No Mortgage",
J2961&lt;=100,"Low",
J2961&lt;=300,"Medium",
TRUE,"High"
)</f>
        <v>Medium</v>
      </c>
      <c r="S2961" s="25" t="str" cm="1">
        <f t="array" ref="S2961">_xlfn.IFS(
C2961&lt;10,"0-10",
C2961&lt;20,"11-20",
C2961&lt;30,"21-30",
TRUE,"30+ yrs"
)</f>
        <v>11-20</v>
      </c>
      <c r="T2961" s="26" t="str" cm="1">
        <f t="array" ref="T2961">_xlfn.IFS(
H2961&lt;1,"0-1",
H2961&lt;2,"1-2",
H2961&lt;3,"2-3",
H2961&lt;4,"3-4",
H2961&lt;5,"4-5",
TRUE,"5+"
)</f>
        <v>0-1</v>
      </c>
    </row>
    <row r="2962" spans="1:20" ht="15.6" x14ac:dyDescent="0.3">
      <c r="A2962" s="21">
        <v>3210</v>
      </c>
      <c r="B2962" s="22">
        <v>42</v>
      </c>
      <c r="C2962" s="22">
        <v>16</v>
      </c>
      <c r="D2962" s="22">
        <v>173</v>
      </c>
      <c r="E2962" s="23" t="str">
        <f t="shared" si="46"/>
        <v>100+</v>
      </c>
      <c r="F2962" s="24">
        <v>91355</v>
      </c>
      <c r="G2962" s="22">
        <v>2</v>
      </c>
      <c r="H2962" s="22">
        <v>1.5</v>
      </c>
      <c r="I2962" s="22" t="s">
        <v>37</v>
      </c>
      <c r="J2962" s="22">
        <v>373</v>
      </c>
      <c r="K2962" s="22" t="s">
        <v>35</v>
      </c>
      <c r="L2962" s="22" t="s">
        <v>34</v>
      </c>
      <c r="M2962" s="22" t="s">
        <v>35</v>
      </c>
      <c r="N2962" s="22" t="s">
        <v>35</v>
      </c>
      <c r="O2962" s="22" t="s">
        <v>35</v>
      </c>
      <c r="P2962" s="25" t="str" cm="1">
        <f t="array" ref="P2962">_xlfn.IFS(
B2962&lt;30,"20-29",
B2962&lt;40,"30-39",
B2962&lt;50,"40-49",
B2962&lt;60,"50-59",
TRUE,"60+")</f>
        <v>40-49</v>
      </c>
      <c r="Q2962" s="25" t="str" cm="1">
        <f t="array" ref="Q2962">_xlfn.IFS(
D2962&lt;25,"0–24K",
D2962&lt;50,"25–49K",
D2962&lt;75,"50–74K",
D2962&lt;100,"75–99K",
D2962&lt;150,"100–149K",
D2962&lt;200,"150–199K",
TRUE,"200K+"
)</f>
        <v>150–199K</v>
      </c>
      <c r="R2962" s="25" t="str" cm="1">
        <f t="array" ref="R2962">_xlfn.IFS(
J2962=0,"No Mortgage",
J2962&lt;=100,"Low",
J2962&lt;=300,"Medium",
TRUE,"High"
)</f>
        <v>High</v>
      </c>
      <c r="S2962" s="25" t="str" cm="1">
        <f t="array" ref="S2962">_xlfn.IFS(
C2962&lt;10,"0-10",
C2962&lt;20,"11-20",
C2962&lt;30,"21-30",
TRUE,"30+ yrs"
)</f>
        <v>11-20</v>
      </c>
      <c r="T2962" s="26" t="str" cm="1">
        <f t="array" ref="T2962">_xlfn.IFS(
H2962&lt;1,"0-1",
H2962&lt;2,"1-2",
H2962&lt;3,"2-3",
H2962&lt;4,"3-4",
H2962&lt;5,"4-5",
TRUE,"5+"
)</f>
        <v>1-2</v>
      </c>
    </row>
    <row r="2963" spans="1:20" ht="15.6" x14ac:dyDescent="0.3">
      <c r="A2963" s="21">
        <v>3295</v>
      </c>
      <c r="B2963" s="22">
        <v>42</v>
      </c>
      <c r="C2963" s="22">
        <v>12</v>
      </c>
      <c r="D2963" s="22">
        <v>29</v>
      </c>
      <c r="E2963" s="23" t="str">
        <f t="shared" si="46"/>
        <v>0-50</v>
      </c>
      <c r="F2963" s="24">
        <v>93611</v>
      </c>
      <c r="G2963" s="22">
        <v>3</v>
      </c>
      <c r="H2963" s="22">
        <v>2</v>
      </c>
      <c r="I2963" s="22" t="s">
        <v>36</v>
      </c>
      <c r="J2963" s="22">
        <v>0</v>
      </c>
      <c r="K2963" s="22" t="s">
        <v>34</v>
      </c>
      <c r="L2963" s="22" t="s">
        <v>34</v>
      </c>
      <c r="M2963" s="22" t="s">
        <v>34</v>
      </c>
      <c r="N2963" s="22" t="s">
        <v>34</v>
      </c>
      <c r="O2963" s="22" t="s">
        <v>34</v>
      </c>
      <c r="P2963" s="25" t="str" cm="1">
        <f t="array" ref="P2963">_xlfn.IFS(
B2963&lt;30,"20-29",
B2963&lt;40,"30-39",
B2963&lt;50,"40-49",
B2963&lt;60,"50-59",
TRUE,"60+")</f>
        <v>40-49</v>
      </c>
      <c r="Q2963" s="25" t="str" cm="1">
        <f t="array" ref="Q2963">_xlfn.IFS(
D2963&lt;25,"0–24K",
D2963&lt;50,"25–49K",
D2963&lt;75,"50–74K",
D2963&lt;100,"75–99K",
D2963&lt;150,"100–149K",
D2963&lt;200,"150–199K",
TRUE,"200K+"
)</f>
        <v>25–49K</v>
      </c>
      <c r="R2963" s="25" t="str" cm="1">
        <f t="array" ref="R2963">_xlfn.IFS(
J2963=0,"No Mortgage",
J2963&lt;=100,"Low",
J2963&lt;=300,"Medium",
TRUE,"High"
)</f>
        <v>No Mortgage</v>
      </c>
      <c r="S2963" s="25" t="str" cm="1">
        <f t="array" ref="S2963">_xlfn.IFS(
C2963&lt;10,"0-10",
C2963&lt;20,"11-20",
C2963&lt;30,"21-30",
TRUE,"30+ yrs"
)</f>
        <v>11-20</v>
      </c>
      <c r="T2963" s="26" t="str" cm="1">
        <f t="array" ref="T2963">_xlfn.IFS(
H2963&lt;1,"0-1",
H2963&lt;2,"1-2",
H2963&lt;3,"2-3",
H2963&lt;4,"3-4",
H2963&lt;5,"4-5",
TRUE,"5+"
)</f>
        <v>2-3</v>
      </c>
    </row>
    <row r="2964" spans="1:20" ht="15.6" x14ac:dyDescent="0.3">
      <c r="A2964" s="21">
        <v>3296</v>
      </c>
      <c r="B2964" s="22">
        <v>42</v>
      </c>
      <c r="C2964" s="22">
        <v>16</v>
      </c>
      <c r="D2964" s="22">
        <v>141</v>
      </c>
      <c r="E2964" s="23" t="str">
        <f t="shared" si="46"/>
        <v>100+</v>
      </c>
      <c r="F2964" s="24">
        <v>94960</v>
      </c>
      <c r="G2964" s="22">
        <v>3</v>
      </c>
      <c r="H2964" s="22">
        <v>4</v>
      </c>
      <c r="I2964" s="22" t="s">
        <v>37</v>
      </c>
      <c r="J2964" s="22">
        <v>0</v>
      </c>
      <c r="K2964" s="22" t="s">
        <v>35</v>
      </c>
      <c r="L2964" s="22" t="s">
        <v>34</v>
      </c>
      <c r="M2964" s="22" t="s">
        <v>34</v>
      </c>
      <c r="N2964" s="22" t="s">
        <v>34</v>
      </c>
      <c r="O2964" s="22" t="s">
        <v>34</v>
      </c>
      <c r="P2964" s="25" t="str" cm="1">
        <f t="array" ref="P2964">_xlfn.IFS(
B2964&lt;30,"20-29",
B2964&lt;40,"30-39",
B2964&lt;50,"40-49",
B2964&lt;60,"50-59",
TRUE,"60+")</f>
        <v>40-49</v>
      </c>
      <c r="Q2964" s="25" t="str" cm="1">
        <f t="array" ref="Q2964">_xlfn.IFS(
D2964&lt;25,"0–24K",
D2964&lt;50,"25–49K",
D2964&lt;75,"50–74K",
D2964&lt;100,"75–99K",
D2964&lt;150,"100–149K",
D2964&lt;200,"150–199K",
TRUE,"200K+"
)</f>
        <v>100–149K</v>
      </c>
      <c r="R2964" s="25" t="str" cm="1">
        <f t="array" ref="R2964">_xlfn.IFS(
J2964=0,"No Mortgage",
J2964&lt;=100,"Low",
J2964&lt;=300,"Medium",
TRUE,"High"
)</f>
        <v>No Mortgage</v>
      </c>
      <c r="S2964" s="25" t="str" cm="1">
        <f t="array" ref="S2964">_xlfn.IFS(
C2964&lt;10,"0-10",
C2964&lt;20,"11-20",
C2964&lt;30,"21-30",
TRUE,"30+ yrs"
)</f>
        <v>11-20</v>
      </c>
      <c r="T2964" s="26" t="str" cm="1">
        <f t="array" ref="T2964">_xlfn.IFS(
H2964&lt;1,"0-1",
H2964&lt;2,"1-2",
H2964&lt;3,"2-3",
H2964&lt;4,"3-4",
H2964&lt;5,"4-5",
TRUE,"5+"
)</f>
        <v>4-5</v>
      </c>
    </row>
    <row r="2965" spans="1:20" ht="15.6" x14ac:dyDescent="0.3">
      <c r="A2965" s="21">
        <v>3305</v>
      </c>
      <c r="B2965" s="22">
        <v>42</v>
      </c>
      <c r="C2965" s="22">
        <v>17</v>
      </c>
      <c r="D2965" s="22">
        <v>108</v>
      </c>
      <c r="E2965" s="23" t="str">
        <f t="shared" si="46"/>
        <v>100+</v>
      </c>
      <c r="F2965" s="24">
        <v>95120</v>
      </c>
      <c r="G2965" s="22">
        <v>3</v>
      </c>
      <c r="H2965" s="22">
        <v>1</v>
      </c>
      <c r="I2965" s="22" t="s">
        <v>33</v>
      </c>
      <c r="J2965" s="22">
        <v>383</v>
      </c>
      <c r="K2965" s="22" t="s">
        <v>34</v>
      </c>
      <c r="L2965" s="22" t="s">
        <v>34</v>
      </c>
      <c r="M2965" s="22" t="s">
        <v>34</v>
      </c>
      <c r="N2965" s="22" t="s">
        <v>35</v>
      </c>
      <c r="O2965" s="22" t="s">
        <v>34</v>
      </c>
      <c r="P2965" s="25" t="str" cm="1">
        <f t="array" ref="P2965">_xlfn.IFS(
B2965&lt;30,"20-29",
B2965&lt;40,"30-39",
B2965&lt;50,"40-49",
B2965&lt;60,"50-59",
TRUE,"60+")</f>
        <v>40-49</v>
      </c>
      <c r="Q2965" s="25" t="str" cm="1">
        <f t="array" ref="Q2965">_xlfn.IFS(
D2965&lt;25,"0–24K",
D2965&lt;50,"25–49K",
D2965&lt;75,"50–74K",
D2965&lt;100,"75–99K",
D2965&lt;150,"100–149K",
D2965&lt;200,"150–199K",
TRUE,"200K+"
)</f>
        <v>100–149K</v>
      </c>
      <c r="R2965" s="25" t="str" cm="1">
        <f t="array" ref="R2965">_xlfn.IFS(
J2965=0,"No Mortgage",
J2965&lt;=100,"Low",
J2965&lt;=300,"Medium",
TRUE,"High"
)</f>
        <v>High</v>
      </c>
      <c r="S2965" s="25" t="str" cm="1">
        <f t="array" ref="S2965">_xlfn.IFS(
C2965&lt;10,"0-10",
C2965&lt;20,"11-20",
C2965&lt;30,"21-30",
TRUE,"30+ yrs"
)</f>
        <v>11-20</v>
      </c>
      <c r="T2965" s="26" t="str" cm="1">
        <f t="array" ref="T2965">_xlfn.IFS(
H2965&lt;1,"0-1",
H2965&lt;2,"1-2",
H2965&lt;3,"2-3",
H2965&lt;4,"3-4",
H2965&lt;5,"4-5",
TRUE,"5+"
)</f>
        <v>1-2</v>
      </c>
    </row>
    <row r="2966" spans="1:20" ht="15.6" x14ac:dyDescent="0.3">
      <c r="A2966" s="21">
        <v>3328</v>
      </c>
      <c r="B2966" s="22">
        <v>42</v>
      </c>
      <c r="C2966" s="22">
        <v>18</v>
      </c>
      <c r="D2966" s="22">
        <v>164</v>
      </c>
      <c r="E2966" s="23" t="str">
        <f t="shared" si="46"/>
        <v>100+</v>
      </c>
      <c r="F2966" s="24">
        <v>93407</v>
      </c>
      <c r="G2966" s="22">
        <v>1</v>
      </c>
      <c r="H2966" s="22">
        <v>1.3</v>
      </c>
      <c r="I2966" s="22" t="s">
        <v>36</v>
      </c>
      <c r="J2966" s="22">
        <v>0</v>
      </c>
      <c r="K2966" s="22" t="s">
        <v>35</v>
      </c>
      <c r="L2966" s="22" t="s">
        <v>35</v>
      </c>
      <c r="M2966" s="22" t="s">
        <v>35</v>
      </c>
      <c r="N2966" s="22" t="s">
        <v>35</v>
      </c>
      <c r="O2966" s="22" t="s">
        <v>35</v>
      </c>
      <c r="P2966" s="25" t="str" cm="1">
        <f t="array" ref="P2966">_xlfn.IFS(
B2966&lt;30,"20-29",
B2966&lt;40,"30-39",
B2966&lt;50,"40-49",
B2966&lt;60,"50-59",
TRUE,"60+")</f>
        <v>40-49</v>
      </c>
      <c r="Q2966" s="25" t="str" cm="1">
        <f t="array" ref="Q2966">_xlfn.IFS(
D2966&lt;25,"0–24K",
D2966&lt;50,"25–49K",
D2966&lt;75,"50–74K",
D2966&lt;100,"75–99K",
D2966&lt;150,"100–149K",
D2966&lt;200,"150–199K",
TRUE,"200K+"
)</f>
        <v>150–199K</v>
      </c>
      <c r="R2966" s="25" t="str" cm="1">
        <f t="array" ref="R2966">_xlfn.IFS(
J2966=0,"No Mortgage",
J2966&lt;=100,"Low",
J2966&lt;=300,"Medium",
TRUE,"High"
)</f>
        <v>No Mortgage</v>
      </c>
      <c r="S2966" s="25" t="str" cm="1">
        <f t="array" ref="S2966">_xlfn.IFS(
C2966&lt;10,"0-10",
C2966&lt;20,"11-20",
C2966&lt;30,"21-30",
TRUE,"30+ yrs"
)</f>
        <v>11-20</v>
      </c>
      <c r="T2966" s="26" t="str" cm="1">
        <f t="array" ref="T2966">_xlfn.IFS(
H2966&lt;1,"0-1",
H2966&lt;2,"1-2",
H2966&lt;3,"2-3",
H2966&lt;4,"3-4",
H2966&lt;5,"4-5",
TRUE,"5+"
)</f>
        <v>1-2</v>
      </c>
    </row>
    <row r="2967" spans="1:20" ht="15.6" x14ac:dyDescent="0.3">
      <c r="A2967" s="21">
        <v>3355</v>
      </c>
      <c r="B2967" s="22">
        <v>42</v>
      </c>
      <c r="C2967" s="22">
        <v>18</v>
      </c>
      <c r="D2967" s="22">
        <v>39</v>
      </c>
      <c r="E2967" s="23" t="str">
        <f t="shared" si="46"/>
        <v>0-50</v>
      </c>
      <c r="F2967" s="24">
        <v>92703</v>
      </c>
      <c r="G2967" s="22">
        <v>1</v>
      </c>
      <c r="H2967" s="22">
        <v>0.3</v>
      </c>
      <c r="I2967" s="22" t="s">
        <v>36</v>
      </c>
      <c r="J2967" s="22">
        <v>0</v>
      </c>
      <c r="K2967" s="22" t="s">
        <v>34</v>
      </c>
      <c r="L2967" s="22" t="s">
        <v>34</v>
      </c>
      <c r="M2967" s="22" t="s">
        <v>34</v>
      </c>
      <c r="N2967" s="22" t="s">
        <v>35</v>
      </c>
      <c r="O2967" s="22" t="s">
        <v>34</v>
      </c>
      <c r="P2967" s="25" t="str" cm="1">
        <f t="array" ref="P2967">_xlfn.IFS(
B2967&lt;30,"20-29",
B2967&lt;40,"30-39",
B2967&lt;50,"40-49",
B2967&lt;60,"50-59",
TRUE,"60+")</f>
        <v>40-49</v>
      </c>
      <c r="Q2967" s="25" t="str" cm="1">
        <f t="array" ref="Q2967">_xlfn.IFS(
D2967&lt;25,"0–24K",
D2967&lt;50,"25–49K",
D2967&lt;75,"50–74K",
D2967&lt;100,"75–99K",
D2967&lt;150,"100–149K",
D2967&lt;200,"150–199K",
TRUE,"200K+"
)</f>
        <v>25–49K</v>
      </c>
      <c r="R2967" s="25" t="str" cm="1">
        <f t="array" ref="R2967">_xlfn.IFS(
J2967=0,"No Mortgage",
J2967&lt;=100,"Low",
J2967&lt;=300,"Medium",
TRUE,"High"
)</f>
        <v>No Mortgage</v>
      </c>
      <c r="S2967" s="25" t="str" cm="1">
        <f t="array" ref="S2967">_xlfn.IFS(
C2967&lt;10,"0-10",
C2967&lt;20,"11-20",
C2967&lt;30,"21-30",
TRUE,"30+ yrs"
)</f>
        <v>11-20</v>
      </c>
      <c r="T2967" s="26" t="str" cm="1">
        <f t="array" ref="T2967">_xlfn.IFS(
H2967&lt;1,"0-1",
H2967&lt;2,"1-2",
H2967&lt;3,"2-3",
H2967&lt;4,"3-4",
H2967&lt;5,"4-5",
TRUE,"5+"
)</f>
        <v>0-1</v>
      </c>
    </row>
    <row r="2968" spans="1:20" ht="15.6" x14ac:dyDescent="0.3">
      <c r="A2968" s="21">
        <v>3386</v>
      </c>
      <c r="B2968" s="22">
        <v>42</v>
      </c>
      <c r="C2968" s="22">
        <v>17</v>
      </c>
      <c r="D2968" s="22">
        <v>73</v>
      </c>
      <c r="E2968" s="23" t="str">
        <f t="shared" si="46"/>
        <v>51-100</v>
      </c>
      <c r="F2968" s="24">
        <v>90089</v>
      </c>
      <c r="G2968" s="22">
        <v>4</v>
      </c>
      <c r="H2968" s="22">
        <v>0.4</v>
      </c>
      <c r="I2968" s="22" t="s">
        <v>33</v>
      </c>
      <c r="J2968" s="22">
        <v>0</v>
      </c>
      <c r="K2968" s="22" t="s">
        <v>34</v>
      </c>
      <c r="L2968" s="22" t="s">
        <v>35</v>
      </c>
      <c r="M2968" s="22" t="s">
        <v>34</v>
      </c>
      <c r="N2968" s="22" t="s">
        <v>34</v>
      </c>
      <c r="O2968" s="22" t="s">
        <v>34</v>
      </c>
      <c r="P2968" s="25" t="str" cm="1">
        <f t="array" ref="P2968">_xlfn.IFS(
B2968&lt;30,"20-29",
B2968&lt;40,"30-39",
B2968&lt;50,"40-49",
B2968&lt;60,"50-59",
TRUE,"60+")</f>
        <v>40-49</v>
      </c>
      <c r="Q2968" s="25" t="str" cm="1">
        <f t="array" ref="Q2968">_xlfn.IFS(
D2968&lt;25,"0–24K",
D2968&lt;50,"25–49K",
D2968&lt;75,"50–74K",
D2968&lt;100,"75–99K",
D2968&lt;150,"100–149K",
D2968&lt;200,"150–199K",
TRUE,"200K+"
)</f>
        <v>50–74K</v>
      </c>
      <c r="R2968" s="25" t="str" cm="1">
        <f t="array" ref="R2968">_xlfn.IFS(
J2968=0,"No Mortgage",
J2968&lt;=100,"Low",
J2968&lt;=300,"Medium",
TRUE,"High"
)</f>
        <v>No Mortgage</v>
      </c>
      <c r="S2968" s="25" t="str" cm="1">
        <f t="array" ref="S2968">_xlfn.IFS(
C2968&lt;10,"0-10",
C2968&lt;20,"11-20",
C2968&lt;30,"21-30",
TRUE,"30+ yrs"
)</f>
        <v>11-20</v>
      </c>
      <c r="T2968" s="26" t="str" cm="1">
        <f t="array" ref="T2968">_xlfn.IFS(
H2968&lt;1,"0-1",
H2968&lt;2,"1-2",
H2968&lt;3,"2-3",
H2968&lt;4,"3-4",
H2968&lt;5,"4-5",
TRUE,"5+"
)</f>
        <v>0-1</v>
      </c>
    </row>
    <row r="2969" spans="1:20" ht="15.6" x14ac:dyDescent="0.3">
      <c r="A2969" s="21">
        <v>3407</v>
      </c>
      <c r="B2969" s="22">
        <v>42</v>
      </c>
      <c r="C2969" s="22">
        <v>12</v>
      </c>
      <c r="D2969" s="22">
        <v>34</v>
      </c>
      <c r="E2969" s="23" t="str">
        <f t="shared" si="46"/>
        <v>0-50</v>
      </c>
      <c r="F2969" s="24">
        <v>92177</v>
      </c>
      <c r="G2969" s="22">
        <v>3</v>
      </c>
      <c r="H2969" s="22">
        <v>2</v>
      </c>
      <c r="I2969" s="22" t="s">
        <v>36</v>
      </c>
      <c r="J2969" s="22">
        <v>0</v>
      </c>
      <c r="K2969" s="22" t="s">
        <v>34</v>
      </c>
      <c r="L2969" s="22" t="s">
        <v>34</v>
      </c>
      <c r="M2969" s="22" t="s">
        <v>34</v>
      </c>
      <c r="N2969" s="22" t="s">
        <v>34</v>
      </c>
      <c r="O2969" s="22" t="s">
        <v>35</v>
      </c>
      <c r="P2969" s="25" t="str" cm="1">
        <f t="array" ref="P2969">_xlfn.IFS(
B2969&lt;30,"20-29",
B2969&lt;40,"30-39",
B2969&lt;50,"40-49",
B2969&lt;60,"50-59",
TRUE,"60+")</f>
        <v>40-49</v>
      </c>
      <c r="Q2969" s="25" t="str" cm="1">
        <f t="array" ref="Q2969">_xlfn.IFS(
D2969&lt;25,"0–24K",
D2969&lt;50,"25–49K",
D2969&lt;75,"50–74K",
D2969&lt;100,"75–99K",
D2969&lt;150,"100–149K",
D2969&lt;200,"150–199K",
TRUE,"200K+"
)</f>
        <v>25–49K</v>
      </c>
      <c r="R2969" s="25" t="str" cm="1">
        <f t="array" ref="R2969">_xlfn.IFS(
J2969=0,"No Mortgage",
J2969&lt;=100,"Low",
J2969&lt;=300,"Medium",
TRUE,"High"
)</f>
        <v>No Mortgage</v>
      </c>
      <c r="S2969" s="25" t="str" cm="1">
        <f t="array" ref="S2969">_xlfn.IFS(
C2969&lt;10,"0-10",
C2969&lt;20,"11-20",
C2969&lt;30,"21-30",
TRUE,"30+ yrs"
)</f>
        <v>11-20</v>
      </c>
      <c r="T2969" s="26" t="str" cm="1">
        <f t="array" ref="T2969">_xlfn.IFS(
H2969&lt;1,"0-1",
H2969&lt;2,"1-2",
H2969&lt;3,"2-3",
H2969&lt;4,"3-4",
H2969&lt;5,"4-5",
TRUE,"5+"
)</f>
        <v>2-3</v>
      </c>
    </row>
    <row r="2970" spans="1:20" ht="15.6" x14ac:dyDescent="0.3">
      <c r="A2970" s="21">
        <v>3572</v>
      </c>
      <c r="B2970" s="22">
        <v>42</v>
      </c>
      <c r="C2970" s="22">
        <v>18</v>
      </c>
      <c r="D2970" s="22">
        <v>153</v>
      </c>
      <c r="E2970" s="23" t="str">
        <f t="shared" si="46"/>
        <v>100+</v>
      </c>
      <c r="F2970" s="24">
        <v>93955</v>
      </c>
      <c r="G2970" s="22">
        <v>3</v>
      </c>
      <c r="H2970" s="22">
        <v>5.6</v>
      </c>
      <c r="I2970" s="22" t="s">
        <v>33</v>
      </c>
      <c r="J2970" s="22">
        <v>416</v>
      </c>
      <c r="K2970" s="22" t="s">
        <v>35</v>
      </c>
      <c r="L2970" s="22" t="s">
        <v>34</v>
      </c>
      <c r="M2970" s="22" t="s">
        <v>34</v>
      </c>
      <c r="N2970" s="22" t="s">
        <v>34</v>
      </c>
      <c r="O2970" s="22" t="s">
        <v>34</v>
      </c>
      <c r="P2970" s="25" t="str" cm="1">
        <f t="array" ref="P2970">_xlfn.IFS(
B2970&lt;30,"20-29",
B2970&lt;40,"30-39",
B2970&lt;50,"40-49",
B2970&lt;60,"50-59",
TRUE,"60+")</f>
        <v>40-49</v>
      </c>
      <c r="Q2970" s="25" t="str" cm="1">
        <f t="array" ref="Q2970">_xlfn.IFS(
D2970&lt;25,"0–24K",
D2970&lt;50,"25–49K",
D2970&lt;75,"50–74K",
D2970&lt;100,"75–99K",
D2970&lt;150,"100–149K",
D2970&lt;200,"150–199K",
TRUE,"200K+"
)</f>
        <v>150–199K</v>
      </c>
      <c r="R2970" s="25" t="str" cm="1">
        <f t="array" ref="R2970">_xlfn.IFS(
J2970=0,"No Mortgage",
J2970&lt;=100,"Low",
J2970&lt;=300,"Medium",
TRUE,"High"
)</f>
        <v>High</v>
      </c>
      <c r="S2970" s="25" t="str" cm="1">
        <f t="array" ref="S2970">_xlfn.IFS(
C2970&lt;10,"0-10",
C2970&lt;20,"11-20",
C2970&lt;30,"21-30",
TRUE,"30+ yrs"
)</f>
        <v>11-20</v>
      </c>
      <c r="T2970" s="26" t="str" cm="1">
        <f t="array" ref="T2970">_xlfn.IFS(
H2970&lt;1,"0-1",
H2970&lt;2,"1-2",
H2970&lt;3,"2-3",
H2970&lt;4,"3-4",
H2970&lt;5,"4-5",
TRUE,"5+"
)</f>
        <v>5+</v>
      </c>
    </row>
    <row r="2971" spans="1:20" ht="15.6" x14ac:dyDescent="0.3">
      <c r="A2971" s="21">
        <v>3629</v>
      </c>
      <c r="B2971" s="22">
        <v>42</v>
      </c>
      <c r="C2971" s="22">
        <v>18</v>
      </c>
      <c r="D2971" s="22">
        <v>131</v>
      </c>
      <c r="E2971" s="23" t="str">
        <f t="shared" si="46"/>
        <v>100+</v>
      </c>
      <c r="F2971" s="24">
        <v>94949</v>
      </c>
      <c r="G2971" s="22">
        <v>1</v>
      </c>
      <c r="H2971" s="22">
        <v>3.4</v>
      </c>
      <c r="I2971" s="22" t="s">
        <v>33</v>
      </c>
      <c r="J2971" s="22">
        <v>0</v>
      </c>
      <c r="K2971" s="22" t="s">
        <v>34</v>
      </c>
      <c r="L2971" s="22" t="s">
        <v>34</v>
      </c>
      <c r="M2971" s="22" t="s">
        <v>34</v>
      </c>
      <c r="N2971" s="22" t="s">
        <v>34</v>
      </c>
      <c r="O2971" s="22" t="s">
        <v>35</v>
      </c>
      <c r="P2971" s="25" t="str" cm="1">
        <f t="array" ref="P2971">_xlfn.IFS(
B2971&lt;30,"20-29",
B2971&lt;40,"30-39",
B2971&lt;50,"40-49",
B2971&lt;60,"50-59",
TRUE,"60+")</f>
        <v>40-49</v>
      </c>
      <c r="Q2971" s="25" t="str" cm="1">
        <f t="array" ref="Q2971">_xlfn.IFS(
D2971&lt;25,"0–24K",
D2971&lt;50,"25–49K",
D2971&lt;75,"50–74K",
D2971&lt;100,"75–99K",
D2971&lt;150,"100–149K",
D2971&lt;200,"150–199K",
TRUE,"200K+"
)</f>
        <v>100–149K</v>
      </c>
      <c r="R2971" s="25" t="str" cm="1">
        <f t="array" ref="R2971">_xlfn.IFS(
J2971=0,"No Mortgage",
J2971&lt;=100,"Low",
J2971&lt;=300,"Medium",
TRUE,"High"
)</f>
        <v>No Mortgage</v>
      </c>
      <c r="S2971" s="25" t="str" cm="1">
        <f t="array" ref="S2971">_xlfn.IFS(
C2971&lt;10,"0-10",
C2971&lt;20,"11-20",
C2971&lt;30,"21-30",
TRUE,"30+ yrs"
)</f>
        <v>11-20</v>
      </c>
      <c r="T2971" s="26" t="str" cm="1">
        <f t="array" ref="T2971">_xlfn.IFS(
H2971&lt;1,"0-1",
H2971&lt;2,"1-2",
H2971&lt;3,"2-3",
H2971&lt;4,"3-4",
H2971&lt;5,"4-5",
TRUE,"5+"
)</f>
        <v>3-4</v>
      </c>
    </row>
    <row r="2972" spans="1:20" ht="15.6" x14ac:dyDescent="0.3">
      <c r="A2972" s="21">
        <v>3646</v>
      </c>
      <c r="B2972" s="22">
        <v>42</v>
      </c>
      <c r="C2972" s="22">
        <v>17</v>
      </c>
      <c r="D2972" s="22">
        <v>79</v>
      </c>
      <c r="E2972" s="23" t="str">
        <f t="shared" si="46"/>
        <v>51-100</v>
      </c>
      <c r="F2972" s="24">
        <v>92103</v>
      </c>
      <c r="G2972" s="22">
        <v>1</v>
      </c>
      <c r="H2972" s="22">
        <v>3.7</v>
      </c>
      <c r="I2972" s="22" t="s">
        <v>36</v>
      </c>
      <c r="J2972" s="22">
        <v>0</v>
      </c>
      <c r="K2972" s="22" t="s">
        <v>34</v>
      </c>
      <c r="L2972" s="22" t="s">
        <v>35</v>
      </c>
      <c r="M2972" s="22" t="s">
        <v>34</v>
      </c>
      <c r="N2972" s="22" t="s">
        <v>34</v>
      </c>
      <c r="O2972" s="22" t="s">
        <v>35</v>
      </c>
      <c r="P2972" s="25" t="str" cm="1">
        <f t="array" ref="P2972">_xlfn.IFS(
B2972&lt;30,"20-29",
B2972&lt;40,"30-39",
B2972&lt;50,"40-49",
B2972&lt;60,"50-59",
TRUE,"60+")</f>
        <v>40-49</v>
      </c>
      <c r="Q2972" s="25" t="str" cm="1">
        <f t="array" ref="Q2972">_xlfn.IFS(
D2972&lt;25,"0–24K",
D2972&lt;50,"25–49K",
D2972&lt;75,"50–74K",
D2972&lt;100,"75–99K",
D2972&lt;150,"100–149K",
D2972&lt;200,"150–199K",
TRUE,"200K+"
)</f>
        <v>75–99K</v>
      </c>
      <c r="R2972" s="25" t="str" cm="1">
        <f t="array" ref="R2972">_xlfn.IFS(
J2972=0,"No Mortgage",
J2972&lt;=100,"Low",
J2972&lt;=300,"Medium",
TRUE,"High"
)</f>
        <v>No Mortgage</v>
      </c>
      <c r="S2972" s="25" t="str" cm="1">
        <f t="array" ref="S2972">_xlfn.IFS(
C2972&lt;10,"0-10",
C2972&lt;20,"11-20",
C2972&lt;30,"21-30",
TRUE,"30+ yrs"
)</f>
        <v>11-20</v>
      </c>
      <c r="T2972" s="26" t="str" cm="1">
        <f t="array" ref="T2972">_xlfn.IFS(
H2972&lt;1,"0-1",
H2972&lt;2,"1-2",
H2972&lt;3,"2-3",
H2972&lt;4,"3-4",
H2972&lt;5,"4-5",
TRUE,"5+"
)</f>
        <v>3-4</v>
      </c>
    </row>
    <row r="2973" spans="1:20" ht="15.6" x14ac:dyDescent="0.3">
      <c r="A2973" s="21">
        <v>3675</v>
      </c>
      <c r="B2973" s="22">
        <v>42</v>
      </c>
      <c r="C2973" s="22">
        <v>16</v>
      </c>
      <c r="D2973" s="22">
        <v>38</v>
      </c>
      <c r="E2973" s="23" t="str">
        <f t="shared" si="46"/>
        <v>0-50</v>
      </c>
      <c r="F2973" s="24">
        <v>93437</v>
      </c>
      <c r="G2973" s="22">
        <v>1</v>
      </c>
      <c r="H2973" s="22">
        <v>0.2</v>
      </c>
      <c r="I2973" s="22" t="s">
        <v>33</v>
      </c>
      <c r="J2973" s="22">
        <v>0</v>
      </c>
      <c r="K2973" s="22" t="s">
        <v>34</v>
      </c>
      <c r="L2973" s="22" t="s">
        <v>35</v>
      </c>
      <c r="M2973" s="22" t="s">
        <v>34</v>
      </c>
      <c r="N2973" s="22" t="s">
        <v>34</v>
      </c>
      <c r="O2973" s="22" t="s">
        <v>34</v>
      </c>
      <c r="P2973" s="25" t="str" cm="1">
        <f t="array" ref="P2973">_xlfn.IFS(
B2973&lt;30,"20-29",
B2973&lt;40,"30-39",
B2973&lt;50,"40-49",
B2973&lt;60,"50-59",
TRUE,"60+")</f>
        <v>40-49</v>
      </c>
      <c r="Q2973" s="25" t="str" cm="1">
        <f t="array" ref="Q2973">_xlfn.IFS(
D2973&lt;25,"0–24K",
D2973&lt;50,"25–49K",
D2973&lt;75,"50–74K",
D2973&lt;100,"75–99K",
D2973&lt;150,"100–149K",
D2973&lt;200,"150–199K",
TRUE,"200K+"
)</f>
        <v>25–49K</v>
      </c>
      <c r="R2973" s="25" t="str" cm="1">
        <f t="array" ref="R2973">_xlfn.IFS(
J2973=0,"No Mortgage",
J2973&lt;=100,"Low",
J2973&lt;=300,"Medium",
TRUE,"High"
)</f>
        <v>No Mortgage</v>
      </c>
      <c r="S2973" s="25" t="str" cm="1">
        <f t="array" ref="S2973">_xlfn.IFS(
C2973&lt;10,"0-10",
C2973&lt;20,"11-20",
C2973&lt;30,"21-30",
TRUE,"30+ yrs"
)</f>
        <v>11-20</v>
      </c>
      <c r="T2973" s="26" t="str" cm="1">
        <f t="array" ref="T2973">_xlfn.IFS(
H2973&lt;1,"0-1",
H2973&lt;2,"1-2",
H2973&lt;3,"2-3",
H2973&lt;4,"3-4",
H2973&lt;5,"4-5",
TRUE,"5+"
)</f>
        <v>0-1</v>
      </c>
    </row>
    <row r="2974" spans="1:20" ht="15.6" x14ac:dyDescent="0.3">
      <c r="A2974" s="21">
        <v>3723</v>
      </c>
      <c r="B2974" s="22">
        <v>42</v>
      </c>
      <c r="C2974" s="22">
        <v>17</v>
      </c>
      <c r="D2974" s="22">
        <v>60</v>
      </c>
      <c r="E2974" s="23" t="str">
        <f t="shared" si="46"/>
        <v>51-100</v>
      </c>
      <c r="F2974" s="24">
        <v>93118</v>
      </c>
      <c r="G2974" s="22">
        <v>1</v>
      </c>
      <c r="H2974" s="22">
        <v>2.4</v>
      </c>
      <c r="I2974" s="22" t="s">
        <v>33</v>
      </c>
      <c r="J2974" s="22">
        <v>98</v>
      </c>
      <c r="K2974" s="22" t="s">
        <v>34</v>
      </c>
      <c r="L2974" s="22" t="s">
        <v>34</v>
      </c>
      <c r="M2974" s="22" t="s">
        <v>34</v>
      </c>
      <c r="N2974" s="22" t="s">
        <v>35</v>
      </c>
      <c r="O2974" s="22" t="s">
        <v>34</v>
      </c>
      <c r="P2974" s="25" t="str" cm="1">
        <f t="array" ref="P2974">_xlfn.IFS(
B2974&lt;30,"20-29",
B2974&lt;40,"30-39",
B2974&lt;50,"40-49",
B2974&lt;60,"50-59",
TRUE,"60+")</f>
        <v>40-49</v>
      </c>
      <c r="Q2974" s="25" t="str" cm="1">
        <f t="array" ref="Q2974">_xlfn.IFS(
D2974&lt;25,"0–24K",
D2974&lt;50,"25–49K",
D2974&lt;75,"50–74K",
D2974&lt;100,"75–99K",
D2974&lt;150,"100–149K",
D2974&lt;200,"150–199K",
TRUE,"200K+"
)</f>
        <v>50–74K</v>
      </c>
      <c r="R2974" s="25" t="str" cm="1">
        <f t="array" ref="R2974">_xlfn.IFS(
J2974=0,"No Mortgage",
J2974&lt;=100,"Low",
J2974&lt;=300,"Medium",
TRUE,"High"
)</f>
        <v>Low</v>
      </c>
      <c r="S2974" s="25" t="str" cm="1">
        <f t="array" ref="S2974">_xlfn.IFS(
C2974&lt;10,"0-10",
C2974&lt;20,"11-20",
C2974&lt;30,"21-30",
TRUE,"30+ yrs"
)</f>
        <v>11-20</v>
      </c>
      <c r="T2974" s="26" t="str" cm="1">
        <f t="array" ref="T2974">_xlfn.IFS(
H2974&lt;1,"0-1",
H2974&lt;2,"1-2",
H2974&lt;3,"2-3",
H2974&lt;4,"3-4",
H2974&lt;5,"4-5",
TRUE,"5+"
)</f>
        <v>2-3</v>
      </c>
    </row>
    <row r="2975" spans="1:20" ht="15.6" x14ac:dyDescent="0.3">
      <c r="A2975" s="21">
        <v>3769</v>
      </c>
      <c r="B2975" s="22">
        <v>42</v>
      </c>
      <c r="C2975" s="22">
        <v>16</v>
      </c>
      <c r="D2975" s="22">
        <v>62</v>
      </c>
      <c r="E2975" s="23" t="str">
        <f t="shared" si="46"/>
        <v>51-100</v>
      </c>
      <c r="F2975" s="24">
        <v>94309</v>
      </c>
      <c r="G2975" s="22">
        <v>1</v>
      </c>
      <c r="H2975" s="22">
        <v>0.7</v>
      </c>
      <c r="I2975" s="22" t="s">
        <v>36</v>
      </c>
      <c r="J2975" s="22">
        <v>170</v>
      </c>
      <c r="K2975" s="22" t="s">
        <v>34</v>
      </c>
      <c r="L2975" s="22" t="s">
        <v>34</v>
      </c>
      <c r="M2975" s="22" t="s">
        <v>35</v>
      </c>
      <c r="N2975" s="22" t="s">
        <v>35</v>
      </c>
      <c r="O2975" s="22" t="s">
        <v>35</v>
      </c>
      <c r="P2975" s="25" t="str" cm="1">
        <f t="array" ref="P2975">_xlfn.IFS(
B2975&lt;30,"20-29",
B2975&lt;40,"30-39",
B2975&lt;50,"40-49",
B2975&lt;60,"50-59",
TRUE,"60+")</f>
        <v>40-49</v>
      </c>
      <c r="Q2975" s="25" t="str" cm="1">
        <f t="array" ref="Q2975">_xlfn.IFS(
D2975&lt;25,"0–24K",
D2975&lt;50,"25–49K",
D2975&lt;75,"50–74K",
D2975&lt;100,"75–99K",
D2975&lt;150,"100–149K",
D2975&lt;200,"150–199K",
TRUE,"200K+"
)</f>
        <v>50–74K</v>
      </c>
      <c r="R2975" s="25" t="str" cm="1">
        <f t="array" ref="R2975">_xlfn.IFS(
J2975=0,"No Mortgage",
J2975&lt;=100,"Low",
J2975&lt;=300,"Medium",
TRUE,"High"
)</f>
        <v>Medium</v>
      </c>
      <c r="S2975" s="25" t="str" cm="1">
        <f t="array" ref="S2975">_xlfn.IFS(
C2975&lt;10,"0-10",
C2975&lt;20,"11-20",
C2975&lt;30,"21-30",
TRUE,"30+ yrs"
)</f>
        <v>11-20</v>
      </c>
      <c r="T2975" s="26" t="str" cm="1">
        <f t="array" ref="T2975">_xlfn.IFS(
H2975&lt;1,"0-1",
H2975&lt;2,"1-2",
H2975&lt;3,"2-3",
H2975&lt;4,"3-4",
H2975&lt;5,"4-5",
TRUE,"5+"
)</f>
        <v>0-1</v>
      </c>
    </row>
    <row r="2976" spans="1:20" ht="15.6" x14ac:dyDescent="0.3">
      <c r="A2976" s="21">
        <v>3804</v>
      </c>
      <c r="B2976" s="22">
        <v>42</v>
      </c>
      <c r="C2976" s="22">
        <v>18</v>
      </c>
      <c r="D2976" s="22">
        <v>83</v>
      </c>
      <c r="E2976" s="23" t="str">
        <f t="shared" si="46"/>
        <v>51-100</v>
      </c>
      <c r="F2976" s="24">
        <v>96001</v>
      </c>
      <c r="G2976" s="22">
        <v>4</v>
      </c>
      <c r="H2976" s="22">
        <v>2</v>
      </c>
      <c r="I2976" s="22" t="s">
        <v>36</v>
      </c>
      <c r="J2976" s="22">
        <v>0</v>
      </c>
      <c r="K2976" s="22" t="s">
        <v>34</v>
      </c>
      <c r="L2976" s="22" t="s">
        <v>34</v>
      </c>
      <c r="M2976" s="22" t="s">
        <v>34</v>
      </c>
      <c r="N2976" s="22" t="s">
        <v>35</v>
      </c>
      <c r="O2976" s="22" t="s">
        <v>34</v>
      </c>
      <c r="P2976" s="25" t="str" cm="1">
        <f t="array" ref="P2976">_xlfn.IFS(
B2976&lt;30,"20-29",
B2976&lt;40,"30-39",
B2976&lt;50,"40-49",
B2976&lt;60,"50-59",
TRUE,"60+")</f>
        <v>40-49</v>
      </c>
      <c r="Q2976" s="25" t="str" cm="1">
        <f t="array" ref="Q2976">_xlfn.IFS(
D2976&lt;25,"0–24K",
D2976&lt;50,"25–49K",
D2976&lt;75,"50–74K",
D2976&lt;100,"75–99K",
D2976&lt;150,"100–149K",
D2976&lt;200,"150–199K",
TRUE,"200K+"
)</f>
        <v>75–99K</v>
      </c>
      <c r="R2976" s="25" t="str" cm="1">
        <f t="array" ref="R2976">_xlfn.IFS(
J2976=0,"No Mortgage",
J2976&lt;=100,"Low",
J2976&lt;=300,"Medium",
TRUE,"High"
)</f>
        <v>No Mortgage</v>
      </c>
      <c r="S2976" s="25" t="str" cm="1">
        <f t="array" ref="S2976">_xlfn.IFS(
C2976&lt;10,"0-10",
C2976&lt;20,"11-20",
C2976&lt;30,"21-30",
TRUE,"30+ yrs"
)</f>
        <v>11-20</v>
      </c>
      <c r="T2976" s="26" t="str" cm="1">
        <f t="array" ref="T2976">_xlfn.IFS(
H2976&lt;1,"0-1",
H2976&lt;2,"1-2",
H2976&lt;3,"2-3",
H2976&lt;4,"3-4",
H2976&lt;5,"4-5",
TRUE,"5+"
)</f>
        <v>2-3</v>
      </c>
    </row>
    <row r="2977" spans="1:20" ht="15.6" x14ac:dyDescent="0.3">
      <c r="A2977" s="21">
        <v>3850</v>
      </c>
      <c r="B2977" s="22">
        <v>42</v>
      </c>
      <c r="C2977" s="22">
        <v>18</v>
      </c>
      <c r="D2977" s="22">
        <v>34</v>
      </c>
      <c r="E2977" s="23" t="str">
        <f t="shared" si="46"/>
        <v>0-50</v>
      </c>
      <c r="F2977" s="24">
        <v>92653</v>
      </c>
      <c r="G2977" s="22">
        <v>1</v>
      </c>
      <c r="H2977" s="22">
        <v>2</v>
      </c>
      <c r="I2977" s="22" t="s">
        <v>37</v>
      </c>
      <c r="J2977" s="22">
        <v>0</v>
      </c>
      <c r="K2977" s="22" t="s">
        <v>34</v>
      </c>
      <c r="L2977" s="22" t="s">
        <v>35</v>
      </c>
      <c r="M2977" s="22" t="s">
        <v>34</v>
      </c>
      <c r="N2977" s="22" t="s">
        <v>34</v>
      </c>
      <c r="O2977" s="22" t="s">
        <v>34</v>
      </c>
      <c r="P2977" s="25" t="str" cm="1">
        <f t="array" ref="P2977">_xlfn.IFS(
B2977&lt;30,"20-29",
B2977&lt;40,"30-39",
B2977&lt;50,"40-49",
B2977&lt;60,"50-59",
TRUE,"60+")</f>
        <v>40-49</v>
      </c>
      <c r="Q2977" s="25" t="str" cm="1">
        <f t="array" ref="Q2977">_xlfn.IFS(
D2977&lt;25,"0–24K",
D2977&lt;50,"25–49K",
D2977&lt;75,"50–74K",
D2977&lt;100,"75–99K",
D2977&lt;150,"100–149K",
D2977&lt;200,"150–199K",
TRUE,"200K+"
)</f>
        <v>25–49K</v>
      </c>
      <c r="R2977" s="25" t="str" cm="1">
        <f t="array" ref="R2977">_xlfn.IFS(
J2977=0,"No Mortgage",
J2977&lt;=100,"Low",
J2977&lt;=300,"Medium",
TRUE,"High"
)</f>
        <v>No Mortgage</v>
      </c>
      <c r="S2977" s="25" t="str" cm="1">
        <f t="array" ref="S2977">_xlfn.IFS(
C2977&lt;10,"0-10",
C2977&lt;20,"11-20",
C2977&lt;30,"21-30",
TRUE,"30+ yrs"
)</f>
        <v>11-20</v>
      </c>
      <c r="T2977" s="26" t="str" cm="1">
        <f t="array" ref="T2977">_xlfn.IFS(
H2977&lt;1,"0-1",
H2977&lt;2,"1-2",
H2977&lt;3,"2-3",
H2977&lt;4,"3-4",
H2977&lt;5,"4-5",
TRUE,"5+"
)</f>
        <v>2-3</v>
      </c>
    </row>
    <row r="2978" spans="1:20" ht="15.6" x14ac:dyDescent="0.3">
      <c r="A2978" s="21">
        <v>3856</v>
      </c>
      <c r="B2978" s="22">
        <v>42</v>
      </c>
      <c r="C2978" s="22">
        <v>18</v>
      </c>
      <c r="D2978" s="22">
        <v>143</v>
      </c>
      <c r="E2978" s="23" t="str">
        <f t="shared" si="46"/>
        <v>100+</v>
      </c>
      <c r="F2978" s="24">
        <v>95630</v>
      </c>
      <c r="G2978" s="22">
        <v>1</v>
      </c>
      <c r="H2978" s="22">
        <v>1.7</v>
      </c>
      <c r="I2978" s="22" t="s">
        <v>33</v>
      </c>
      <c r="J2978" s="22">
        <v>0</v>
      </c>
      <c r="K2978" s="22" t="s">
        <v>34</v>
      </c>
      <c r="L2978" s="22" t="s">
        <v>35</v>
      </c>
      <c r="M2978" s="22" t="s">
        <v>34</v>
      </c>
      <c r="N2978" s="22" t="s">
        <v>35</v>
      </c>
      <c r="O2978" s="22" t="s">
        <v>34</v>
      </c>
      <c r="P2978" s="25" t="str" cm="1">
        <f t="array" ref="P2978">_xlfn.IFS(
B2978&lt;30,"20-29",
B2978&lt;40,"30-39",
B2978&lt;50,"40-49",
B2978&lt;60,"50-59",
TRUE,"60+")</f>
        <v>40-49</v>
      </c>
      <c r="Q2978" s="25" t="str" cm="1">
        <f t="array" ref="Q2978">_xlfn.IFS(
D2978&lt;25,"0–24K",
D2978&lt;50,"25–49K",
D2978&lt;75,"50–74K",
D2978&lt;100,"75–99K",
D2978&lt;150,"100–149K",
D2978&lt;200,"150–199K",
TRUE,"200K+"
)</f>
        <v>100–149K</v>
      </c>
      <c r="R2978" s="25" t="str" cm="1">
        <f t="array" ref="R2978">_xlfn.IFS(
J2978=0,"No Mortgage",
J2978&lt;=100,"Low",
J2978&lt;=300,"Medium",
TRUE,"High"
)</f>
        <v>No Mortgage</v>
      </c>
      <c r="S2978" s="25" t="str" cm="1">
        <f t="array" ref="S2978">_xlfn.IFS(
C2978&lt;10,"0-10",
C2978&lt;20,"11-20",
C2978&lt;30,"21-30",
TRUE,"30+ yrs"
)</f>
        <v>11-20</v>
      </c>
      <c r="T2978" s="26" t="str" cm="1">
        <f t="array" ref="T2978">_xlfn.IFS(
H2978&lt;1,"0-1",
H2978&lt;2,"1-2",
H2978&lt;3,"2-3",
H2978&lt;4,"3-4",
H2978&lt;5,"4-5",
TRUE,"5+"
)</f>
        <v>1-2</v>
      </c>
    </row>
    <row r="2979" spans="1:20" ht="15.6" x14ac:dyDescent="0.3">
      <c r="A2979" s="21">
        <v>3859</v>
      </c>
      <c r="B2979" s="22">
        <v>42</v>
      </c>
      <c r="C2979" s="22">
        <v>18</v>
      </c>
      <c r="D2979" s="22">
        <v>158</v>
      </c>
      <c r="E2979" s="23" t="str">
        <f t="shared" si="46"/>
        <v>100+</v>
      </c>
      <c r="F2979" s="24">
        <v>92124</v>
      </c>
      <c r="G2979" s="22">
        <v>2</v>
      </c>
      <c r="H2979" s="22">
        <v>0.4</v>
      </c>
      <c r="I2979" s="22" t="s">
        <v>37</v>
      </c>
      <c r="J2979" s="22">
        <v>277</v>
      </c>
      <c r="K2979" s="22" t="s">
        <v>35</v>
      </c>
      <c r="L2979" s="22" t="s">
        <v>34</v>
      </c>
      <c r="M2979" s="22" t="s">
        <v>34</v>
      </c>
      <c r="N2979" s="22" t="s">
        <v>34</v>
      </c>
      <c r="O2979" s="22" t="s">
        <v>35</v>
      </c>
      <c r="P2979" s="25" t="str" cm="1">
        <f t="array" ref="P2979">_xlfn.IFS(
B2979&lt;30,"20-29",
B2979&lt;40,"30-39",
B2979&lt;50,"40-49",
B2979&lt;60,"50-59",
TRUE,"60+")</f>
        <v>40-49</v>
      </c>
      <c r="Q2979" s="25" t="str" cm="1">
        <f t="array" ref="Q2979">_xlfn.IFS(
D2979&lt;25,"0–24K",
D2979&lt;50,"25–49K",
D2979&lt;75,"50–74K",
D2979&lt;100,"75–99K",
D2979&lt;150,"100–149K",
D2979&lt;200,"150–199K",
TRUE,"200K+"
)</f>
        <v>150–199K</v>
      </c>
      <c r="R2979" s="25" t="str" cm="1">
        <f t="array" ref="R2979">_xlfn.IFS(
J2979=0,"No Mortgage",
J2979&lt;=100,"Low",
J2979&lt;=300,"Medium",
TRUE,"High"
)</f>
        <v>Medium</v>
      </c>
      <c r="S2979" s="25" t="str" cm="1">
        <f t="array" ref="S2979">_xlfn.IFS(
C2979&lt;10,"0-10",
C2979&lt;20,"11-20",
C2979&lt;30,"21-30",
TRUE,"30+ yrs"
)</f>
        <v>11-20</v>
      </c>
      <c r="T2979" s="26" t="str" cm="1">
        <f t="array" ref="T2979">_xlfn.IFS(
H2979&lt;1,"0-1",
H2979&lt;2,"1-2",
H2979&lt;3,"2-3",
H2979&lt;4,"3-4",
H2979&lt;5,"4-5",
TRUE,"5+"
)</f>
        <v>0-1</v>
      </c>
    </row>
    <row r="2980" spans="1:20" ht="15.6" x14ac:dyDescent="0.3">
      <c r="A2980" s="21">
        <v>3891</v>
      </c>
      <c r="B2980" s="22">
        <v>42</v>
      </c>
      <c r="C2980" s="22">
        <v>17</v>
      </c>
      <c r="D2980" s="22">
        <v>139</v>
      </c>
      <c r="E2980" s="23" t="str">
        <f t="shared" si="46"/>
        <v>100+</v>
      </c>
      <c r="F2980" s="24">
        <v>91101</v>
      </c>
      <c r="G2980" s="22">
        <v>2</v>
      </c>
      <c r="H2980" s="22">
        <v>2.9</v>
      </c>
      <c r="I2980" s="22" t="s">
        <v>36</v>
      </c>
      <c r="J2980" s="22">
        <v>0</v>
      </c>
      <c r="K2980" s="22" t="s">
        <v>35</v>
      </c>
      <c r="L2980" s="22" t="s">
        <v>34</v>
      </c>
      <c r="M2980" s="22" t="s">
        <v>34</v>
      </c>
      <c r="N2980" s="22" t="s">
        <v>35</v>
      </c>
      <c r="O2980" s="22" t="s">
        <v>34</v>
      </c>
      <c r="P2980" s="25" t="str" cm="1">
        <f t="array" ref="P2980">_xlfn.IFS(
B2980&lt;30,"20-29",
B2980&lt;40,"30-39",
B2980&lt;50,"40-49",
B2980&lt;60,"50-59",
TRUE,"60+")</f>
        <v>40-49</v>
      </c>
      <c r="Q2980" s="25" t="str" cm="1">
        <f t="array" ref="Q2980">_xlfn.IFS(
D2980&lt;25,"0–24K",
D2980&lt;50,"25–49K",
D2980&lt;75,"50–74K",
D2980&lt;100,"75–99K",
D2980&lt;150,"100–149K",
D2980&lt;200,"150–199K",
TRUE,"200K+"
)</f>
        <v>100–149K</v>
      </c>
      <c r="R2980" s="25" t="str" cm="1">
        <f t="array" ref="R2980">_xlfn.IFS(
J2980=0,"No Mortgage",
J2980&lt;=100,"Low",
J2980&lt;=300,"Medium",
TRUE,"High"
)</f>
        <v>No Mortgage</v>
      </c>
      <c r="S2980" s="25" t="str" cm="1">
        <f t="array" ref="S2980">_xlfn.IFS(
C2980&lt;10,"0-10",
C2980&lt;20,"11-20",
C2980&lt;30,"21-30",
TRUE,"30+ yrs"
)</f>
        <v>11-20</v>
      </c>
      <c r="T2980" s="26" t="str" cm="1">
        <f t="array" ref="T2980">_xlfn.IFS(
H2980&lt;1,"0-1",
H2980&lt;2,"1-2",
H2980&lt;3,"2-3",
H2980&lt;4,"3-4",
H2980&lt;5,"4-5",
TRUE,"5+"
)</f>
        <v>2-3</v>
      </c>
    </row>
    <row r="2981" spans="1:20" ht="15.6" x14ac:dyDescent="0.3">
      <c r="A2981" s="21">
        <v>3926</v>
      </c>
      <c r="B2981" s="22">
        <v>42</v>
      </c>
      <c r="C2981" s="22">
        <v>18</v>
      </c>
      <c r="D2981" s="22">
        <v>22</v>
      </c>
      <c r="E2981" s="23" t="str">
        <f t="shared" si="46"/>
        <v>0-50</v>
      </c>
      <c r="F2981" s="24">
        <v>90717</v>
      </c>
      <c r="G2981" s="22">
        <v>1</v>
      </c>
      <c r="H2981" s="22">
        <v>1.4</v>
      </c>
      <c r="I2981" s="22" t="s">
        <v>36</v>
      </c>
      <c r="J2981" s="22">
        <v>0</v>
      </c>
      <c r="K2981" s="22" t="s">
        <v>34</v>
      </c>
      <c r="L2981" s="22" t="s">
        <v>34</v>
      </c>
      <c r="M2981" s="22" t="s">
        <v>34</v>
      </c>
      <c r="N2981" s="22" t="s">
        <v>35</v>
      </c>
      <c r="O2981" s="22" t="s">
        <v>34</v>
      </c>
      <c r="P2981" s="25" t="str" cm="1">
        <f t="array" ref="P2981">_xlfn.IFS(
B2981&lt;30,"20-29",
B2981&lt;40,"30-39",
B2981&lt;50,"40-49",
B2981&lt;60,"50-59",
TRUE,"60+")</f>
        <v>40-49</v>
      </c>
      <c r="Q2981" s="25" t="str" cm="1">
        <f t="array" ref="Q2981">_xlfn.IFS(
D2981&lt;25,"0–24K",
D2981&lt;50,"25–49K",
D2981&lt;75,"50–74K",
D2981&lt;100,"75–99K",
D2981&lt;150,"100–149K",
D2981&lt;200,"150–199K",
TRUE,"200K+"
)</f>
        <v>0–24K</v>
      </c>
      <c r="R2981" s="25" t="str" cm="1">
        <f t="array" ref="R2981">_xlfn.IFS(
J2981=0,"No Mortgage",
J2981&lt;=100,"Low",
J2981&lt;=300,"Medium",
TRUE,"High"
)</f>
        <v>No Mortgage</v>
      </c>
      <c r="S2981" s="25" t="str" cm="1">
        <f t="array" ref="S2981">_xlfn.IFS(
C2981&lt;10,"0-10",
C2981&lt;20,"11-20",
C2981&lt;30,"21-30",
TRUE,"30+ yrs"
)</f>
        <v>11-20</v>
      </c>
      <c r="T2981" s="26" t="str" cm="1">
        <f t="array" ref="T2981">_xlfn.IFS(
H2981&lt;1,"0-1",
H2981&lt;2,"1-2",
H2981&lt;3,"2-3",
H2981&lt;4,"3-4",
H2981&lt;5,"4-5",
TRUE,"5+"
)</f>
        <v>1-2</v>
      </c>
    </row>
    <row r="2982" spans="1:20" ht="15.6" x14ac:dyDescent="0.3">
      <c r="A2982" s="21">
        <v>3943</v>
      </c>
      <c r="B2982" s="22">
        <v>42</v>
      </c>
      <c r="C2982" s="22">
        <v>17</v>
      </c>
      <c r="D2982" s="22">
        <v>89</v>
      </c>
      <c r="E2982" s="23" t="str">
        <f t="shared" si="46"/>
        <v>51-100</v>
      </c>
      <c r="F2982" s="24">
        <v>90095</v>
      </c>
      <c r="G2982" s="22">
        <v>1</v>
      </c>
      <c r="H2982" s="22">
        <v>0.1</v>
      </c>
      <c r="I2982" s="22" t="s">
        <v>37</v>
      </c>
      <c r="J2982" s="22">
        <v>170</v>
      </c>
      <c r="K2982" s="22" t="s">
        <v>34</v>
      </c>
      <c r="L2982" s="22" t="s">
        <v>34</v>
      </c>
      <c r="M2982" s="22" t="s">
        <v>34</v>
      </c>
      <c r="N2982" s="22" t="s">
        <v>35</v>
      </c>
      <c r="O2982" s="22" t="s">
        <v>34</v>
      </c>
      <c r="P2982" s="25" t="str" cm="1">
        <f t="array" ref="P2982">_xlfn.IFS(
B2982&lt;30,"20-29",
B2982&lt;40,"30-39",
B2982&lt;50,"40-49",
B2982&lt;60,"50-59",
TRUE,"60+")</f>
        <v>40-49</v>
      </c>
      <c r="Q2982" s="25" t="str" cm="1">
        <f t="array" ref="Q2982">_xlfn.IFS(
D2982&lt;25,"0–24K",
D2982&lt;50,"25–49K",
D2982&lt;75,"50–74K",
D2982&lt;100,"75–99K",
D2982&lt;150,"100–149K",
D2982&lt;200,"150–199K",
TRUE,"200K+"
)</f>
        <v>75–99K</v>
      </c>
      <c r="R2982" s="25" t="str" cm="1">
        <f t="array" ref="R2982">_xlfn.IFS(
J2982=0,"No Mortgage",
J2982&lt;=100,"Low",
J2982&lt;=300,"Medium",
TRUE,"High"
)</f>
        <v>Medium</v>
      </c>
      <c r="S2982" s="25" t="str" cm="1">
        <f t="array" ref="S2982">_xlfn.IFS(
C2982&lt;10,"0-10",
C2982&lt;20,"11-20",
C2982&lt;30,"21-30",
TRUE,"30+ yrs"
)</f>
        <v>11-20</v>
      </c>
      <c r="T2982" s="26" t="str" cm="1">
        <f t="array" ref="T2982">_xlfn.IFS(
H2982&lt;1,"0-1",
H2982&lt;2,"1-2",
H2982&lt;3,"2-3",
H2982&lt;4,"3-4",
H2982&lt;5,"4-5",
TRUE,"5+"
)</f>
        <v>0-1</v>
      </c>
    </row>
    <row r="2983" spans="1:20" ht="15.6" x14ac:dyDescent="0.3">
      <c r="A2983" s="21">
        <v>3995</v>
      </c>
      <c r="B2983" s="22">
        <v>42</v>
      </c>
      <c r="C2983" s="22">
        <v>18</v>
      </c>
      <c r="D2983" s="22">
        <v>88</v>
      </c>
      <c r="E2983" s="23" t="str">
        <f t="shared" si="46"/>
        <v>51-100</v>
      </c>
      <c r="F2983" s="24">
        <v>92675</v>
      </c>
      <c r="G2983" s="22">
        <v>4</v>
      </c>
      <c r="H2983" s="22">
        <v>0.8</v>
      </c>
      <c r="I2983" s="22" t="s">
        <v>33</v>
      </c>
      <c r="J2983" s="22">
        <v>0</v>
      </c>
      <c r="K2983" s="22" t="s">
        <v>34</v>
      </c>
      <c r="L2983" s="22" t="s">
        <v>34</v>
      </c>
      <c r="M2983" s="22" t="s">
        <v>34</v>
      </c>
      <c r="N2983" s="22" t="s">
        <v>35</v>
      </c>
      <c r="O2983" s="22" t="s">
        <v>35</v>
      </c>
      <c r="P2983" s="25" t="str" cm="1">
        <f t="array" ref="P2983">_xlfn.IFS(
B2983&lt;30,"20-29",
B2983&lt;40,"30-39",
B2983&lt;50,"40-49",
B2983&lt;60,"50-59",
TRUE,"60+")</f>
        <v>40-49</v>
      </c>
      <c r="Q2983" s="25" t="str" cm="1">
        <f t="array" ref="Q2983">_xlfn.IFS(
D2983&lt;25,"0–24K",
D2983&lt;50,"25–49K",
D2983&lt;75,"50–74K",
D2983&lt;100,"75–99K",
D2983&lt;150,"100–149K",
D2983&lt;200,"150–199K",
TRUE,"200K+"
)</f>
        <v>75–99K</v>
      </c>
      <c r="R2983" s="25" t="str" cm="1">
        <f t="array" ref="R2983">_xlfn.IFS(
J2983=0,"No Mortgage",
J2983&lt;=100,"Low",
J2983&lt;=300,"Medium",
TRUE,"High"
)</f>
        <v>No Mortgage</v>
      </c>
      <c r="S2983" s="25" t="str" cm="1">
        <f t="array" ref="S2983">_xlfn.IFS(
C2983&lt;10,"0-10",
C2983&lt;20,"11-20",
C2983&lt;30,"21-30",
TRUE,"30+ yrs"
)</f>
        <v>11-20</v>
      </c>
      <c r="T2983" s="26" t="str" cm="1">
        <f t="array" ref="T2983">_xlfn.IFS(
H2983&lt;1,"0-1",
H2983&lt;2,"1-2",
H2983&lt;3,"2-3",
H2983&lt;4,"3-4",
H2983&lt;5,"4-5",
TRUE,"5+"
)</f>
        <v>0-1</v>
      </c>
    </row>
    <row r="2984" spans="1:20" ht="15.6" x14ac:dyDescent="0.3">
      <c r="A2984" s="21">
        <v>4010</v>
      </c>
      <c r="B2984" s="22">
        <v>42</v>
      </c>
      <c r="C2984" s="22">
        <v>18</v>
      </c>
      <c r="D2984" s="22">
        <v>189</v>
      </c>
      <c r="E2984" s="23" t="str">
        <f t="shared" si="46"/>
        <v>100+</v>
      </c>
      <c r="F2984" s="24">
        <v>91605</v>
      </c>
      <c r="G2984" s="22">
        <v>2</v>
      </c>
      <c r="H2984" s="22">
        <v>7.6</v>
      </c>
      <c r="I2984" s="22" t="s">
        <v>33</v>
      </c>
      <c r="J2984" s="22">
        <v>0</v>
      </c>
      <c r="K2984" s="22" t="s">
        <v>34</v>
      </c>
      <c r="L2984" s="22" t="s">
        <v>34</v>
      </c>
      <c r="M2984" s="22" t="s">
        <v>34</v>
      </c>
      <c r="N2984" s="22" t="s">
        <v>35</v>
      </c>
      <c r="O2984" s="22" t="s">
        <v>34</v>
      </c>
      <c r="P2984" s="25" t="str" cm="1">
        <f t="array" ref="P2984">_xlfn.IFS(
B2984&lt;30,"20-29",
B2984&lt;40,"30-39",
B2984&lt;50,"40-49",
B2984&lt;60,"50-59",
TRUE,"60+")</f>
        <v>40-49</v>
      </c>
      <c r="Q2984" s="25" t="str" cm="1">
        <f t="array" ref="Q2984">_xlfn.IFS(
D2984&lt;25,"0–24K",
D2984&lt;50,"25–49K",
D2984&lt;75,"50–74K",
D2984&lt;100,"75–99K",
D2984&lt;150,"100–149K",
D2984&lt;200,"150–199K",
TRUE,"200K+"
)</f>
        <v>150–199K</v>
      </c>
      <c r="R2984" s="25" t="str" cm="1">
        <f t="array" ref="R2984">_xlfn.IFS(
J2984=0,"No Mortgage",
J2984&lt;=100,"Low",
J2984&lt;=300,"Medium",
TRUE,"High"
)</f>
        <v>No Mortgage</v>
      </c>
      <c r="S2984" s="25" t="str" cm="1">
        <f t="array" ref="S2984">_xlfn.IFS(
C2984&lt;10,"0-10",
C2984&lt;20,"11-20",
C2984&lt;30,"21-30",
TRUE,"30+ yrs"
)</f>
        <v>11-20</v>
      </c>
      <c r="T2984" s="26" t="str" cm="1">
        <f t="array" ref="T2984">_xlfn.IFS(
H2984&lt;1,"0-1",
H2984&lt;2,"1-2",
H2984&lt;3,"2-3",
H2984&lt;4,"3-4",
H2984&lt;5,"4-5",
TRUE,"5+"
)</f>
        <v>5+</v>
      </c>
    </row>
    <row r="2985" spans="1:20" ht="15.6" x14ac:dyDescent="0.3">
      <c r="A2985" s="21">
        <v>4032</v>
      </c>
      <c r="B2985" s="22">
        <v>42</v>
      </c>
      <c r="C2985" s="22">
        <v>18</v>
      </c>
      <c r="D2985" s="22">
        <v>29</v>
      </c>
      <c r="E2985" s="23" t="str">
        <f t="shared" si="46"/>
        <v>0-50</v>
      </c>
      <c r="F2985" s="24">
        <v>91320</v>
      </c>
      <c r="G2985" s="22">
        <v>1</v>
      </c>
      <c r="H2985" s="22">
        <v>0.3</v>
      </c>
      <c r="I2985" s="22" t="s">
        <v>36</v>
      </c>
      <c r="J2985" s="22">
        <v>0</v>
      </c>
      <c r="K2985" s="22" t="s">
        <v>34</v>
      </c>
      <c r="L2985" s="22" t="s">
        <v>34</v>
      </c>
      <c r="M2985" s="22" t="s">
        <v>34</v>
      </c>
      <c r="N2985" s="22" t="s">
        <v>35</v>
      </c>
      <c r="O2985" s="22" t="s">
        <v>34</v>
      </c>
      <c r="P2985" s="25" t="str" cm="1">
        <f t="array" ref="P2985">_xlfn.IFS(
B2985&lt;30,"20-29",
B2985&lt;40,"30-39",
B2985&lt;50,"40-49",
B2985&lt;60,"50-59",
TRUE,"60+")</f>
        <v>40-49</v>
      </c>
      <c r="Q2985" s="25" t="str" cm="1">
        <f t="array" ref="Q2985">_xlfn.IFS(
D2985&lt;25,"0–24K",
D2985&lt;50,"25–49K",
D2985&lt;75,"50–74K",
D2985&lt;100,"75–99K",
D2985&lt;150,"100–149K",
D2985&lt;200,"150–199K",
TRUE,"200K+"
)</f>
        <v>25–49K</v>
      </c>
      <c r="R2985" s="25" t="str" cm="1">
        <f t="array" ref="R2985">_xlfn.IFS(
J2985=0,"No Mortgage",
J2985&lt;=100,"Low",
J2985&lt;=300,"Medium",
TRUE,"High"
)</f>
        <v>No Mortgage</v>
      </c>
      <c r="S2985" s="25" t="str" cm="1">
        <f t="array" ref="S2985">_xlfn.IFS(
C2985&lt;10,"0-10",
C2985&lt;20,"11-20",
C2985&lt;30,"21-30",
TRUE,"30+ yrs"
)</f>
        <v>11-20</v>
      </c>
      <c r="T2985" s="26" t="str" cm="1">
        <f t="array" ref="T2985">_xlfn.IFS(
H2985&lt;1,"0-1",
H2985&lt;2,"1-2",
H2985&lt;3,"2-3",
H2985&lt;4,"3-4",
H2985&lt;5,"4-5",
TRUE,"5+"
)</f>
        <v>0-1</v>
      </c>
    </row>
    <row r="2986" spans="1:20" ht="15.6" x14ac:dyDescent="0.3">
      <c r="A2986" s="21">
        <v>4056</v>
      </c>
      <c r="B2986" s="22">
        <v>42</v>
      </c>
      <c r="C2986" s="22">
        <v>18</v>
      </c>
      <c r="D2986" s="22">
        <v>65</v>
      </c>
      <c r="E2986" s="23" t="str">
        <f t="shared" si="46"/>
        <v>51-100</v>
      </c>
      <c r="F2986" s="24">
        <v>93460</v>
      </c>
      <c r="G2986" s="22">
        <v>3</v>
      </c>
      <c r="H2986" s="22">
        <v>2.1</v>
      </c>
      <c r="I2986" s="22" t="s">
        <v>36</v>
      </c>
      <c r="J2986" s="22">
        <v>0</v>
      </c>
      <c r="K2986" s="22" t="s">
        <v>34</v>
      </c>
      <c r="L2986" s="22" t="s">
        <v>34</v>
      </c>
      <c r="M2986" s="22" t="s">
        <v>34</v>
      </c>
      <c r="N2986" s="22" t="s">
        <v>35</v>
      </c>
      <c r="O2986" s="22" t="s">
        <v>35</v>
      </c>
      <c r="P2986" s="25" t="str" cm="1">
        <f t="array" ref="P2986">_xlfn.IFS(
B2986&lt;30,"20-29",
B2986&lt;40,"30-39",
B2986&lt;50,"40-49",
B2986&lt;60,"50-59",
TRUE,"60+")</f>
        <v>40-49</v>
      </c>
      <c r="Q2986" s="25" t="str" cm="1">
        <f t="array" ref="Q2986">_xlfn.IFS(
D2986&lt;25,"0–24K",
D2986&lt;50,"25–49K",
D2986&lt;75,"50–74K",
D2986&lt;100,"75–99K",
D2986&lt;150,"100–149K",
D2986&lt;200,"150–199K",
TRUE,"200K+"
)</f>
        <v>50–74K</v>
      </c>
      <c r="R2986" s="25" t="str" cm="1">
        <f t="array" ref="R2986">_xlfn.IFS(
J2986=0,"No Mortgage",
J2986&lt;=100,"Low",
J2986&lt;=300,"Medium",
TRUE,"High"
)</f>
        <v>No Mortgage</v>
      </c>
      <c r="S2986" s="25" t="str" cm="1">
        <f t="array" ref="S2986">_xlfn.IFS(
C2986&lt;10,"0-10",
C2986&lt;20,"11-20",
C2986&lt;30,"21-30",
TRUE,"30+ yrs"
)</f>
        <v>11-20</v>
      </c>
      <c r="T2986" s="26" t="str" cm="1">
        <f t="array" ref="T2986">_xlfn.IFS(
H2986&lt;1,"0-1",
H2986&lt;2,"1-2",
H2986&lt;3,"2-3",
H2986&lt;4,"3-4",
H2986&lt;5,"4-5",
TRUE,"5+"
)</f>
        <v>2-3</v>
      </c>
    </row>
    <row r="2987" spans="1:20" ht="15.6" x14ac:dyDescent="0.3">
      <c r="A2987" s="21">
        <v>4073</v>
      </c>
      <c r="B2987" s="22">
        <v>42</v>
      </c>
      <c r="C2987" s="22">
        <v>17</v>
      </c>
      <c r="D2987" s="22">
        <v>78</v>
      </c>
      <c r="E2987" s="23" t="str">
        <f t="shared" si="46"/>
        <v>51-100</v>
      </c>
      <c r="F2987" s="24">
        <v>92521</v>
      </c>
      <c r="G2987" s="22">
        <v>1</v>
      </c>
      <c r="H2987" s="22">
        <v>1</v>
      </c>
      <c r="I2987" s="22" t="s">
        <v>36</v>
      </c>
      <c r="J2987" s="22">
        <v>0</v>
      </c>
      <c r="K2987" s="22" t="s">
        <v>34</v>
      </c>
      <c r="L2987" s="22" t="s">
        <v>34</v>
      </c>
      <c r="M2987" s="22" t="s">
        <v>34</v>
      </c>
      <c r="N2987" s="22" t="s">
        <v>35</v>
      </c>
      <c r="O2987" s="22" t="s">
        <v>34</v>
      </c>
      <c r="P2987" s="25" t="str" cm="1">
        <f t="array" ref="P2987">_xlfn.IFS(
B2987&lt;30,"20-29",
B2987&lt;40,"30-39",
B2987&lt;50,"40-49",
B2987&lt;60,"50-59",
TRUE,"60+")</f>
        <v>40-49</v>
      </c>
      <c r="Q2987" s="25" t="str" cm="1">
        <f t="array" ref="Q2987">_xlfn.IFS(
D2987&lt;25,"0–24K",
D2987&lt;50,"25–49K",
D2987&lt;75,"50–74K",
D2987&lt;100,"75–99K",
D2987&lt;150,"100–149K",
D2987&lt;200,"150–199K",
TRUE,"200K+"
)</f>
        <v>75–99K</v>
      </c>
      <c r="R2987" s="25" t="str" cm="1">
        <f t="array" ref="R2987">_xlfn.IFS(
J2987=0,"No Mortgage",
J2987&lt;=100,"Low",
J2987&lt;=300,"Medium",
TRUE,"High"
)</f>
        <v>No Mortgage</v>
      </c>
      <c r="S2987" s="25" t="str" cm="1">
        <f t="array" ref="S2987">_xlfn.IFS(
C2987&lt;10,"0-10",
C2987&lt;20,"11-20",
C2987&lt;30,"21-30",
TRUE,"30+ yrs"
)</f>
        <v>11-20</v>
      </c>
      <c r="T2987" s="26" t="str" cm="1">
        <f t="array" ref="T2987">_xlfn.IFS(
H2987&lt;1,"0-1",
H2987&lt;2,"1-2",
H2987&lt;3,"2-3",
H2987&lt;4,"3-4",
H2987&lt;5,"4-5",
TRUE,"5+"
)</f>
        <v>1-2</v>
      </c>
    </row>
    <row r="2988" spans="1:20" ht="15.6" x14ac:dyDescent="0.3">
      <c r="A2988" s="21">
        <v>4091</v>
      </c>
      <c r="B2988" s="22">
        <v>42</v>
      </c>
      <c r="C2988" s="22">
        <v>18</v>
      </c>
      <c r="D2988" s="22">
        <v>49</v>
      </c>
      <c r="E2988" s="23" t="str">
        <f t="shared" si="46"/>
        <v>0-50</v>
      </c>
      <c r="F2988" s="24">
        <v>92717</v>
      </c>
      <c r="G2988" s="22">
        <v>3</v>
      </c>
      <c r="H2988" s="22">
        <v>2.1</v>
      </c>
      <c r="I2988" s="22" t="s">
        <v>36</v>
      </c>
      <c r="J2988" s="22">
        <v>0</v>
      </c>
      <c r="K2988" s="22" t="s">
        <v>34</v>
      </c>
      <c r="L2988" s="22" t="s">
        <v>35</v>
      </c>
      <c r="M2988" s="22" t="s">
        <v>34</v>
      </c>
      <c r="N2988" s="22" t="s">
        <v>35</v>
      </c>
      <c r="O2988" s="22" t="s">
        <v>34</v>
      </c>
      <c r="P2988" s="25" t="str" cm="1">
        <f t="array" ref="P2988">_xlfn.IFS(
B2988&lt;30,"20-29",
B2988&lt;40,"30-39",
B2988&lt;50,"40-49",
B2988&lt;60,"50-59",
TRUE,"60+")</f>
        <v>40-49</v>
      </c>
      <c r="Q2988" s="25" t="str" cm="1">
        <f t="array" ref="Q2988">_xlfn.IFS(
D2988&lt;25,"0–24K",
D2988&lt;50,"25–49K",
D2988&lt;75,"50–74K",
D2988&lt;100,"75–99K",
D2988&lt;150,"100–149K",
D2988&lt;200,"150–199K",
TRUE,"200K+"
)</f>
        <v>25–49K</v>
      </c>
      <c r="R2988" s="25" t="str" cm="1">
        <f t="array" ref="R2988">_xlfn.IFS(
J2988=0,"No Mortgage",
J2988&lt;=100,"Low",
J2988&lt;=300,"Medium",
TRUE,"High"
)</f>
        <v>No Mortgage</v>
      </c>
      <c r="S2988" s="25" t="str" cm="1">
        <f t="array" ref="S2988">_xlfn.IFS(
C2988&lt;10,"0-10",
C2988&lt;20,"11-20",
C2988&lt;30,"21-30",
TRUE,"30+ yrs"
)</f>
        <v>11-20</v>
      </c>
      <c r="T2988" s="26" t="str" cm="1">
        <f t="array" ref="T2988">_xlfn.IFS(
H2988&lt;1,"0-1",
H2988&lt;2,"1-2",
H2988&lt;3,"2-3",
H2988&lt;4,"3-4",
H2988&lt;5,"4-5",
TRUE,"5+"
)</f>
        <v>2-3</v>
      </c>
    </row>
    <row r="2989" spans="1:20" ht="15.6" x14ac:dyDescent="0.3">
      <c r="A2989" s="21">
        <v>4096</v>
      </c>
      <c r="B2989" s="22">
        <v>42</v>
      </c>
      <c r="C2989" s="22">
        <v>17</v>
      </c>
      <c r="D2989" s="22">
        <v>59</v>
      </c>
      <c r="E2989" s="23" t="str">
        <f t="shared" si="46"/>
        <v>51-100</v>
      </c>
      <c r="F2989" s="24">
        <v>94105</v>
      </c>
      <c r="G2989" s="22">
        <v>4</v>
      </c>
      <c r="H2989" s="22">
        <v>0.4</v>
      </c>
      <c r="I2989" s="22" t="s">
        <v>33</v>
      </c>
      <c r="J2989" s="22">
        <v>0</v>
      </c>
      <c r="K2989" s="22" t="s">
        <v>34</v>
      </c>
      <c r="L2989" s="22" t="s">
        <v>34</v>
      </c>
      <c r="M2989" s="22" t="s">
        <v>34</v>
      </c>
      <c r="N2989" s="22" t="s">
        <v>35</v>
      </c>
      <c r="O2989" s="22" t="s">
        <v>34</v>
      </c>
      <c r="P2989" s="25" t="str" cm="1">
        <f t="array" ref="P2989">_xlfn.IFS(
B2989&lt;30,"20-29",
B2989&lt;40,"30-39",
B2989&lt;50,"40-49",
B2989&lt;60,"50-59",
TRUE,"60+")</f>
        <v>40-49</v>
      </c>
      <c r="Q2989" s="25" t="str" cm="1">
        <f t="array" ref="Q2989">_xlfn.IFS(
D2989&lt;25,"0–24K",
D2989&lt;50,"25–49K",
D2989&lt;75,"50–74K",
D2989&lt;100,"75–99K",
D2989&lt;150,"100–149K",
D2989&lt;200,"150–199K",
TRUE,"200K+"
)</f>
        <v>50–74K</v>
      </c>
      <c r="R2989" s="25" t="str" cm="1">
        <f t="array" ref="R2989">_xlfn.IFS(
J2989=0,"No Mortgage",
J2989&lt;=100,"Low",
J2989&lt;=300,"Medium",
TRUE,"High"
)</f>
        <v>No Mortgage</v>
      </c>
      <c r="S2989" s="25" t="str" cm="1">
        <f t="array" ref="S2989">_xlfn.IFS(
C2989&lt;10,"0-10",
C2989&lt;20,"11-20",
C2989&lt;30,"21-30",
TRUE,"30+ yrs"
)</f>
        <v>11-20</v>
      </c>
      <c r="T2989" s="26" t="str" cm="1">
        <f t="array" ref="T2989">_xlfn.IFS(
H2989&lt;1,"0-1",
H2989&lt;2,"1-2",
H2989&lt;3,"2-3",
H2989&lt;4,"3-4",
H2989&lt;5,"4-5",
TRUE,"5+"
)</f>
        <v>0-1</v>
      </c>
    </row>
    <row r="2990" spans="1:20" ht="15.6" x14ac:dyDescent="0.3">
      <c r="A2990" s="21">
        <v>4176</v>
      </c>
      <c r="B2990" s="22">
        <v>42</v>
      </c>
      <c r="C2990" s="22">
        <v>17</v>
      </c>
      <c r="D2990" s="22">
        <v>154</v>
      </c>
      <c r="E2990" s="23" t="str">
        <f t="shared" si="46"/>
        <v>100+</v>
      </c>
      <c r="F2990" s="24">
        <v>93955</v>
      </c>
      <c r="G2990" s="22">
        <v>3</v>
      </c>
      <c r="H2990" s="22">
        <v>4.9000000000000004</v>
      </c>
      <c r="I2990" s="22" t="s">
        <v>33</v>
      </c>
      <c r="J2990" s="22">
        <v>0</v>
      </c>
      <c r="K2990" s="22" t="s">
        <v>35</v>
      </c>
      <c r="L2990" s="22" t="s">
        <v>34</v>
      </c>
      <c r="M2990" s="22" t="s">
        <v>35</v>
      </c>
      <c r="N2990" s="22" t="s">
        <v>35</v>
      </c>
      <c r="O2990" s="22" t="s">
        <v>35</v>
      </c>
      <c r="P2990" s="25" t="str" cm="1">
        <f t="array" ref="P2990">_xlfn.IFS(
B2990&lt;30,"20-29",
B2990&lt;40,"30-39",
B2990&lt;50,"40-49",
B2990&lt;60,"50-59",
TRUE,"60+")</f>
        <v>40-49</v>
      </c>
      <c r="Q2990" s="25" t="str" cm="1">
        <f t="array" ref="Q2990">_xlfn.IFS(
D2990&lt;25,"0–24K",
D2990&lt;50,"25–49K",
D2990&lt;75,"50–74K",
D2990&lt;100,"75–99K",
D2990&lt;150,"100–149K",
D2990&lt;200,"150–199K",
TRUE,"200K+"
)</f>
        <v>150–199K</v>
      </c>
      <c r="R2990" s="25" t="str" cm="1">
        <f t="array" ref="R2990">_xlfn.IFS(
J2990=0,"No Mortgage",
J2990&lt;=100,"Low",
J2990&lt;=300,"Medium",
TRUE,"High"
)</f>
        <v>No Mortgage</v>
      </c>
      <c r="S2990" s="25" t="str" cm="1">
        <f t="array" ref="S2990">_xlfn.IFS(
C2990&lt;10,"0-10",
C2990&lt;20,"11-20",
C2990&lt;30,"21-30",
TRUE,"30+ yrs"
)</f>
        <v>11-20</v>
      </c>
      <c r="T2990" s="26" t="str" cm="1">
        <f t="array" ref="T2990">_xlfn.IFS(
H2990&lt;1,"0-1",
H2990&lt;2,"1-2",
H2990&lt;3,"2-3",
H2990&lt;4,"3-4",
H2990&lt;5,"4-5",
TRUE,"5+"
)</f>
        <v>4-5</v>
      </c>
    </row>
    <row r="2991" spans="1:20" ht="15.6" x14ac:dyDescent="0.3">
      <c r="A2991" s="21">
        <v>4192</v>
      </c>
      <c r="B2991" s="22">
        <v>42</v>
      </c>
      <c r="C2991" s="22">
        <v>15</v>
      </c>
      <c r="D2991" s="22">
        <v>39</v>
      </c>
      <c r="E2991" s="23" t="str">
        <f t="shared" si="46"/>
        <v>0-50</v>
      </c>
      <c r="F2991" s="24">
        <v>91711</v>
      </c>
      <c r="G2991" s="22">
        <v>3</v>
      </c>
      <c r="H2991" s="22">
        <v>1</v>
      </c>
      <c r="I2991" s="22" t="s">
        <v>37</v>
      </c>
      <c r="J2991" s="22">
        <v>132</v>
      </c>
      <c r="K2991" s="22" t="s">
        <v>34</v>
      </c>
      <c r="L2991" s="22" t="s">
        <v>34</v>
      </c>
      <c r="M2991" s="22" t="s">
        <v>34</v>
      </c>
      <c r="N2991" s="22" t="s">
        <v>34</v>
      </c>
      <c r="O2991" s="22" t="s">
        <v>34</v>
      </c>
      <c r="P2991" s="25" t="str" cm="1">
        <f t="array" ref="P2991">_xlfn.IFS(
B2991&lt;30,"20-29",
B2991&lt;40,"30-39",
B2991&lt;50,"40-49",
B2991&lt;60,"50-59",
TRUE,"60+")</f>
        <v>40-49</v>
      </c>
      <c r="Q2991" s="25" t="str" cm="1">
        <f t="array" ref="Q2991">_xlfn.IFS(
D2991&lt;25,"0–24K",
D2991&lt;50,"25–49K",
D2991&lt;75,"50–74K",
D2991&lt;100,"75–99K",
D2991&lt;150,"100–149K",
D2991&lt;200,"150–199K",
TRUE,"200K+"
)</f>
        <v>25–49K</v>
      </c>
      <c r="R2991" s="25" t="str" cm="1">
        <f t="array" ref="R2991">_xlfn.IFS(
J2991=0,"No Mortgage",
J2991&lt;=100,"Low",
J2991&lt;=300,"Medium",
TRUE,"High"
)</f>
        <v>Medium</v>
      </c>
      <c r="S2991" s="25" t="str" cm="1">
        <f t="array" ref="S2991">_xlfn.IFS(
C2991&lt;10,"0-10",
C2991&lt;20,"11-20",
C2991&lt;30,"21-30",
TRUE,"30+ yrs"
)</f>
        <v>11-20</v>
      </c>
      <c r="T2991" s="26" t="str" cm="1">
        <f t="array" ref="T2991">_xlfn.IFS(
H2991&lt;1,"0-1",
H2991&lt;2,"1-2",
H2991&lt;3,"2-3",
H2991&lt;4,"3-4",
H2991&lt;5,"4-5",
TRUE,"5+"
)</f>
        <v>1-2</v>
      </c>
    </row>
    <row r="2992" spans="1:20" ht="15.6" x14ac:dyDescent="0.3">
      <c r="A2992" s="21">
        <v>4252</v>
      </c>
      <c r="B2992" s="22">
        <v>42</v>
      </c>
      <c r="C2992" s="22">
        <v>16</v>
      </c>
      <c r="D2992" s="22">
        <v>62</v>
      </c>
      <c r="E2992" s="23" t="str">
        <f t="shared" si="46"/>
        <v>51-100</v>
      </c>
      <c r="F2992" s="24">
        <v>95064</v>
      </c>
      <c r="G2992" s="22">
        <v>3</v>
      </c>
      <c r="H2992" s="22">
        <v>0.9</v>
      </c>
      <c r="I2992" s="22" t="s">
        <v>36</v>
      </c>
      <c r="J2992" s="22">
        <v>0</v>
      </c>
      <c r="K2992" s="22" t="s">
        <v>34</v>
      </c>
      <c r="L2992" s="22" t="s">
        <v>34</v>
      </c>
      <c r="M2992" s="22" t="s">
        <v>34</v>
      </c>
      <c r="N2992" s="22" t="s">
        <v>35</v>
      </c>
      <c r="O2992" s="22" t="s">
        <v>34</v>
      </c>
      <c r="P2992" s="25" t="str" cm="1">
        <f t="array" ref="P2992">_xlfn.IFS(
B2992&lt;30,"20-29",
B2992&lt;40,"30-39",
B2992&lt;50,"40-49",
B2992&lt;60,"50-59",
TRUE,"60+")</f>
        <v>40-49</v>
      </c>
      <c r="Q2992" s="25" t="str" cm="1">
        <f t="array" ref="Q2992">_xlfn.IFS(
D2992&lt;25,"0–24K",
D2992&lt;50,"25–49K",
D2992&lt;75,"50–74K",
D2992&lt;100,"75–99K",
D2992&lt;150,"100–149K",
D2992&lt;200,"150–199K",
TRUE,"200K+"
)</f>
        <v>50–74K</v>
      </c>
      <c r="R2992" s="25" t="str" cm="1">
        <f t="array" ref="R2992">_xlfn.IFS(
J2992=0,"No Mortgage",
J2992&lt;=100,"Low",
J2992&lt;=300,"Medium",
TRUE,"High"
)</f>
        <v>No Mortgage</v>
      </c>
      <c r="S2992" s="25" t="str" cm="1">
        <f t="array" ref="S2992">_xlfn.IFS(
C2992&lt;10,"0-10",
C2992&lt;20,"11-20",
C2992&lt;30,"21-30",
TRUE,"30+ yrs"
)</f>
        <v>11-20</v>
      </c>
      <c r="T2992" s="26" t="str" cm="1">
        <f t="array" ref="T2992">_xlfn.IFS(
H2992&lt;1,"0-1",
H2992&lt;2,"1-2",
H2992&lt;3,"2-3",
H2992&lt;4,"3-4",
H2992&lt;5,"4-5",
TRUE,"5+"
)</f>
        <v>0-1</v>
      </c>
    </row>
    <row r="2993" spans="1:20" ht="15.6" x14ac:dyDescent="0.3">
      <c r="A2993" s="21">
        <v>4267</v>
      </c>
      <c r="B2993" s="22">
        <v>42</v>
      </c>
      <c r="C2993" s="22">
        <v>16</v>
      </c>
      <c r="D2993" s="22">
        <v>11</v>
      </c>
      <c r="E2993" s="23" t="str">
        <f t="shared" si="46"/>
        <v>0-50</v>
      </c>
      <c r="F2993" s="24">
        <v>94015</v>
      </c>
      <c r="G2993" s="22">
        <v>1</v>
      </c>
      <c r="H2993" s="22">
        <v>0.2</v>
      </c>
      <c r="I2993" s="22" t="s">
        <v>33</v>
      </c>
      <c r="J2993" s="22">
        <v>87</v>
      </c>
      <c r="K2993" s="22" t="s">
        <v>34</v>
      </c>
      <c r="L2993" s="22" t="s">
        <v>34</v>
      </c>
      <c r="M2993" s="22" t="s">
        <v>34</v>
      </c>
      <c r="N2993" s="22" t="s">
        <v>34</v>
      </c>
      <c r="O2993" s="22" t="s">
        <v>35</v>
      </c>
      <c r="P2993" s="25" t="str" cm="1">
        <f t="array" ref="P2993">_xlfn.IFS(
B2993&lt;30,"20-29",
B2993&lt;40,"30-39",
B2993&lt;50,"40-49",
B2993&lt;60,"50-59",
TRUE,"60+")</f>
        <v>40-49</v>
      </c>
      <c r="Q2993" s="25" t="str" cm="1">
        <f t="array" ref="Q2993">_xlfn.IFS(
D2993&lt;25,"0–24K",
D2993&lt;50,"25–49K",
D2993&lt;75,"50–74K",
D2993&lt;100,"75–99K",
D2993&lt;150,"100–149K",
D2993&lt;200,"150–199K",
TRUE,"200K+"
)</f>
        <v>0–24K</v>
      </c>
      <c r="R2993" s="25" t="str" cm="1">
        <f t="array" ref="R2993">_xlfn.IFS(
J2993=0,"No Mortgage",
J2993&lt;=100,"Low",
J2993&lt;=300,"Medium",
TRUE,"High"
)</f>
        <v>Low</v>
      </c>
      <c r="S2993" s="25" t="str" cm="1">
        <f t="array" ref="S2993">_xlfn.IFS(
C2993&lt;10,"0-10",
C2993&lt;20,"11-20",
C2993&lt;30,"21-30",
TRUE,"30+ yrs"
)</f>
        <v>11-20</v>
      </c>
      <c r="T2993" s="26" t="str" cm="1">
        <f t="array" ref="T2993">_xlfn.IFS(
H2993&lt;1,"0-1",
H2993&lt;2,"1-2",
H2993&lt;3,"2-3",
H2993&lt;4,"3-4",
H2993&lt;5,"4-5",
TRUE,"5+"
)</f>
        <v>0-1</v>
      </c>
    </row>
    <row r="2994" spans="1:20" ht="15.6" x14ac:dyDescent="0.3">
      <c r="A2994" s="21">
        <v>4281</v>
      </c>
      <c r="B2994" s="22">
        <v>42</v>
      </c>
      <c r="C2994" s="22">
        <v>18</v>
      </c>
      <c r="D2994" s="22">
        <v>135</v>
      </c>
      <c r="E2994" s="23" t="str">
        <f t="shared" si="46"/>
        <v>100+</v>
      </c>
      <c r="F2994" s="24">
        <v>95136</v>
      </c>
      <c r="G2994" s="22">
        <v>2</v>
      </c>
      <c r="H2994" s="22">
        <v>3.3</v>
      </c>
      <c r="I2994" s="22" t="s">
        <v>33</v>
      </c>
      <c r="J2994" s="22">
        <v>0</v>
      </c>
      <c r="K2994" s="22" t="s">
        <v>34</v>
      </c>
      <c r="L2994" s="22" t="s">
        <v>35</v>
      </c>
      <c r="M2994" s="22" t="s">
        <v>35</v>
      </c>
      <c r="N2994" s="22" t="s">
        <v>35</v>
      </c>
      <c r="O2994" s="22" t="s">
        <v>35</v>
      </c>
      <c r="P2994" s="25" t="str" cm="1">
        <f t="array" ref="P2994">_xlfn.IFS(
B2994&lt;30,"20-29",
B2994&lt;40,"30-39",
B2994&lt;50,"40-49",
B2994&lt;60,"50-59",
TRUE,"60+")</f>
        <v>40-49</v>
      </c>
      <c r="Q2994" s="25" t="str" cm="1">
        <f t="array" ref="Q2994">_xlfn.IFS(
D2994&lt;25,"0–24K",
D2994&lt;50,"25–49K",
D2994&lt;75,"50–74K",
D2994&lt;100,"75–99K",
D2994&lt;150,"100–149K",
D2994&lt;200,"150–199K",
TRUE,"200K+"
)</f>
        <v>100–149K</v>
      </c>
      <c r="R2994" s="25" t="str" cm="1">
        <f t="array" ref="R2994">_xlfn.IFS(
J2994=0,"No Mortgage",
J2994&lt;=100,"Low",
J2994&lt;=300,"Medium",
TRUE,"High"
)</f>
        <v>No Mortgage</v>
      </c>
      <c r="S2994" s="25" t="str" cm="1">
        <f t="array" ref="S2994">_xlfn.IFS(
C2994&lt;10,"0-10",
C2994&lt;20,"11-20",
C2994&lt;30,"21-30",
TRUE,"30+ yrs"
)</f>
        <v>11-20</v>
      </c>
      <c r="T2994" s="26" t="str" cm="1">
        <f t="array" ref="T2994">_xlfn.IFS(
H2994&lt;1,"0-1",
H2994&lt;2,"1-2",
H2994&lt;3,"2-3",
H2994&lt;4,"3-4",
H2994&lt;5,"4-5",
TRUE,"5+"
)</f>
        <v>3-4</v>
      </c>
    </row>
    <row r="2995" spans="1:20" ht="15.6" x14ac:dyDescent="0.3">
      <c r="A2995" s="21">
        <v>4289</v>
      </c>
      <c r="B2995" s="22">
        <v>42</v>
      </c>
      <c r="C2995" s="22">
        <v>17</v>
      </c>
      <c r="D2995" s="22">
        <v>28</v>
      </c>
      <c r="E2995" s="23" t="str">
        <f t="shared" si="46"/>
        <v>0-50</v>
      </c>
      <c r="F2995" s="24">
        <v>94010</v>
      </c>
      <c r="G2995" s="22">
        <v>1</v>
      </c>
      <c r="H2995" s="22">
        <v>0.6</v>
      </c>
      <c r="I2995" s="22" t="s">
        <v>36</v>
      </c>
      <c r="J2995" s="22">
        <v>0</v>
      </c>
      <c r="K2995" s="22" t="s">
        <v>34</v>
      </c>
      <c r="L2995" s="22" t="s">
        <v>34</v>
      </c>
      <c r="M2995" s="22" t="s">
        <v>34</v>
      </c>
      <c r="N2995" s="22" t="s">
        <v>34</v>
      </c>
      <c r="O2995" s="22" t="s">
        <v>35</v>
      </c>
      <c r="P2995" s="25" t="str" cm="1">
        <f t="array" ref="P2995">_xlfn.IFS(
B2995&lt;30,"20-29",
B2995&lt;40,"30-39",
B2995&lt;50,"40-49",
B2995&lt;60,"50-59",
TRUE,"60+")</f>
        <v>40-49</v>
      </c>
      <c r="Q2995" s="25" t="str" cm="1">
        <f t="array" ref="Q2995">_xlfn.IFS(
D2995&lt;25,"0–24K",
D2995&lt;50,"25–49K",
D2995&lt;75,"50–74K",
D2995&lt;100,"75–99K",
D2995&lt;150,"100–149K",
D2995&lt;200,"150–199K",
TRUE,"200K+"
)</f>
        <v>25–49K</v>
      </c>
      <c r="R2995" s="25" t="str" cm="1">
        <f t="array" ref="R2995">_xlfn.IFS(
J2995=0,"No Mortgage",
J2995&lt;=100,"Low",
J2995&lt;=300,"Medium",
TRUE,"High"
)</f>
        <v>No Mortgage</v>
      </c>
      <c r="S2995" s="25" t="str" cm="1">
        <f t="array" ref="S2995">_xlfn.IFS(
C2995&lt;10,"0-10",
C2995&lt;20,"11-20",
C2995&lt;30,"21-30",
TRUE,"30+ yrs"
)</f>
        <v>11-20</v>
      </c>
      <c r="T2995" s="26" t="str" cm="1">
        <f t="array" ref="T2995">_xlfn.IFS(
H2995&lt;1,"0-1",
H2995&lt;2,"1-2",
H2995&lt;3,"2-3",
H2995&lt;4,"3-4",
H2995&lt;5,"4-5",
TRUE,"5+"
)</f>
        <v>0-1</v>
      </c>
    </row>
    <row r="2996" spans="1:20" ht="15.6" x14ac:dyDescent="0.3">
      <c r="A2996" s="21">
        <v>4380</v>
      </c>
      <c r="B2996" s="22">
        <v>42</v>
      </c>
      <c r="C2996" s="22">
        <v>17</v>
      </c>
      <c r="D2996" s="22">
        <v>53</v>
      </c>
      <c r="E2996" s="23" t="str">
        <f t="shared" si="46"/>
        <v>51-100</v>
      </c>
      <c r="F2996" s="24">
        <v>93023</v>
      </c>
      <c r="G2996" s="22">
        <v>4</v>
      </c>
      <c r="H2996" s="22">
        <v>1.9</v>
      </c>
      <c r="I2996" s="22" t="s">
        <v>36</v>
      </c>
      <c r="J2996" s="22">
        <v>0</v>
      </c>
      <c r="K2996" s="22" t="s">
        <v>34</v>
      </c>
      <c r="L2996" s="22" t="s">
        <v>34</v>
      </c>
      <c r="M2996" s="22" t="s">
        <v>34</v>
      </c>
      <c r="N2996" s="22" t="s">
        <v>35</v>
      </c>
      <c r="O2996" s="22" t="s">
        <v>34</v>
      </c>
      <c r="P2996" s="25" t="str" cm="1">
        <f t="array" ref="P2996">_xlfn.IFS(
B2996&lt;30,"20-29",
B2996&lt;40,"30-39",
B2996&lt;50,"40-49",
B2996&lt;60,"50-59",
TRUE,"60+")</f>
        <v>40-49</v>
      </c>
      <c r="Q2996" s="25" t="str" cm="1">
        <f t="array" ref="Q2996">_xlfn.IFS(
D2996&lt;25,"0–24K",
D2996&lt;50,"25–49K",
D2996&lt;75,"50–74K",
D2996&lt;100,"75–99K",
D2996&lt;150,"100–149K",
D2996&lt;200,"150–199K",
TRUE,"200K+"
)</f>
        <v>50–74K</v>
      </c>
      <c r="R2996" s="25" t="str" cm="1">
        <f t="array" ref="R2996">_xlfn.IFS(
J2996=0,"No Mortgage",
J2996&lt;=100,"Low",
J2996&lt;=300,"Medium",
TRUE,"High"
)</f>
        <v>No Mortgage</v>
      </c>
      <c r="S2996" s="25" t="str" cm="1">
        <f t="array" ref="S2996">_xlfn.IFS(
C2996&lt;10,"0-10",
C2996&lt;20,"11-20",
C2996&lt;30,"21-30",
TRUE,"30+ yrs"
)</f>
        <v>11-20</v>
      </c>
      <c r="T2996" s="26" t="str" cm="1">
        <f t="array" ref="T2996">_xlfn.IFS(
H2996&lt;1,"0-1",
H2996&lt;2,"1-2",
H2996&lt;3,"2-3",
H2996&lt;4,"3-4",
H2996&lt;5,"4-5",
TRUE,"5+"
)</f>
        <v>1-2</v>
      </c>
    </row>
    <row r="2997" spans="1:20" ht="15.6" x14ac:dyDescent="0.3">
      <c r="A2997" s="21">
        <v>4420</v>
      </c>
      <c r="B2997" s="22">
        <v>42</v>
      </c>
      <c r="C2997" s="22">
        <v>17</v>
      </c>
      <c r="D2997" s="22">
        <v>85</v>
      </c>
      <c r="E2997" s="23" t="str">
        <f t="shared" si="46"/>
        <v>51-100</v>
      </c>
      <c r="F2997" s="24">
        <v>93065</v>
      </c>
      <c r="G2997" s="22">
        <v>1</v>
      </c>
      <c r="H2997" s="22">
        <v>3.7</v>
      </c>
      <c r="I2997" s="22" t="s">
        <v>36</v>
      </c>
      <c r="J2997" s="22">
        <v>272</v>
      </c>
      <c r="K2997" s="22" t="s">
        <v>34</v>
      </c>
      <c r="L2997" s="22" t="s">
        <v>34</v>
      </c>
      <c r="M2997" s="22" t="s">
        <v>34</v>
      </c>
      <c r="N2997" s="22" t="s">
        <v>34</v>
      </c>
      <c r="O2997" s="22" t="s">
        <v>34</v>
      </c>
      <c r="P2997" s="25" t="str" cm="1">
        <f t="array" ref="P2997">_xlfn.IFS(
B2997&lt;30,"20-29",
B2997&lt;40,"30-39",
B2997&lt;50,"40-49",
B2997&lt;60,"50-59",
TRUE,"60+")</f>
        <v>40-49</v>
      </c>
      <c r="Q2997" s="25" t="str" cm="1">
        <f t="array" ref="Q2997">_xlfn.IFS(
D2997&lt;25,"0–24K",
D2997&lt;50,"25–49K",
D2997&lt;75,"50–74K",
D2997&lt;100,"75–99K",
D2997&lt;150,"100–149K",
D2997&lt;200,"150–199K",
TRUE,"200K+"
)</f>
        <v>75–99K</v>
      </c>
      <c r="R2997" s="25" t="str" cm="1">
        <f t="array" ref="R2997">_xlfn.IFS(
J2997=0,"No Mortgage",
J2997&lt;=100,"Low",
J2997&lt;=300,"Medium",
TRUE,"High"
)</f>
        <v>Medium</v>
      </c>
      <c r="S2997" s="25" t="str" cm="1">
        <f t="array" ref="S2997">_xlfn.IFS(
C2997&lt;10,"0-10",
C2997&lt;20,"11-20",
C2997&lt;30,"21-30",
TRUE,"30+ yrs"
)</f>
        <v>11-20</v>
      </c>
      <c r="T2997" s="26" t="str" cm="1">
        <f t="array" ref="T2997">_xlfn.IFS(
H2997&lt;1,"0-1",
H2997&lt;2,"1-2",
H2997&lt;3,"2-3",
H2997&lt;4,"3-4",
H2997&lt;5,"4-5",
TRUE,"5+"
)</f>
        <v>3-4</v>
      </c>
    </row>
    <row r="2998" spans="1:20" ht="15.6" x14ac:dyDescent="0.3">
      <c r="A2998" s="21">
        <v>4536</v>
      </c>
      <c r="B2998" s="22">
        <v>42</v>
      </c>
      <c r="C2998" s="22">
        <v>18</v>
      </c>
      <c r="D2998" s="22">
        <v>39</v>
      </c>
      <c r="E2998" s="23" t="str">
        <f t="shared" si="46"/>
        <v>0-50</v>
      </c>
      <c r="F2998" s="24">
        <v>96091</v>
      </c>
      <c r="G2998" s="22">
        <v>3</v>
      </c>
      <c r="H2998" s="22">
        <v>2.1</v>
      </c>
      <c r="I2998" s="22" t="s">
        <v>36</v>
      </c>
      <c r="J2998" s="22">
        <v>0</v>
      </c>
      <c r="K2998" s="22" t="s">
        <v>34</v>
      </c>
      <c r="L2998" s="22" t="s">
        <v>34</v>
      </c>
      <c r="M2998" s="22" t="s">
        <v>34</v>
      </c>
      <c r="N2998" s="22" t="s">
        <v>34</v>
      </c>
      <c r="O2998" s="22" t="s">
        <v>34</v>
      </c>
      <c r="P2998" s="25" t="str" cm="1">
        <f t="array" ref="P2998">_xlfn.IFS(
B2998&lt;30,"20-29",
B2998&lt;40,"30-39",
B2998&lt;50,"40-49",
B2998&lt;60,"50-59",
TRUE,"60+")</f>
        <v>40-49</v>
      </c>
      <c r="Q2998" s="25" t="str" cm="1">
        <f t="array" ref="Q2998">_xlfn.IFS(
D2998&lt;25,"0–24K",
D2998&lt;50,"25–49K",
D2998&lt;75,"50–74K",
D2998&lt;100,"75–99K",
D2998&lt;150,"100–149K",
D2998&lt;200,"150–199K",
TRUE,"200K+"
)</f>
        <v>25–49K</v>
      </c>
      <c r="R2998" s="25" t="str" cm="1">
        <f t="array" ref="R2998">_xlfn.IFS(
J2998=0,"No Mortgage",
J2998&lt;=100,"Low",
J2998&lt;=300,"Medium",
TRUE,"High"
)</f>
        <v>No Mortgage</v>
      </c>
      <c r="S2998" s="25" t="str" cm="1">
        <f t="array" ref="S2998">_xlfn.IFS(
C2998&lt;10,"0-10",
C2998&lt;20,"11-20",
C2998&lt;30,"21-30",
TRUE,"30+ yrs"
)</f>
        <v>11-20</v>
      </c>
      <c r="T2998" s="26" t="str" cm="1">
        <f t="array" ref="T2998">_xlfn.IFS(
H2998&lt;1,"0-1",
H2998&lt;2,"1-2",
H2998&lt;3,"2-3",
H2998&lt;4,"3-4",
H2998&lt;5,"4-5",
TRUE,"5+"
)</f>
        <v>2-3</v>
      </c>
    </row>
    <row r="2999" spans="1:20" ht="15.6" x14ac:dyDescent="0.3">
      <c r="A2999" s="21">
        <v>4635</v>
      </c>
      <c r="B2999" s="22">
        <v>42</v>
      </c>
      <c r="C2999" s="22">
        <v>17</v>
      </c>
      <c r="D2999" s="22">
        <v>29</v>
      </c>
      <c r="E2999" s="23" t="str">
        <f t="shared" si="46"/>
        <v>0-50</v>
      </c>
      <c r="F2999" s="24">
        <v>94928</v>
      </c>
      <c r="G2999" s="22">
        <v>1</v>
      </c>
      <c r="H2999" s="22">
        <v>0.6</v>
      </c>
      <c r="I2999" s="22" t="s">
        <v>36</v>
      </c>
      <c r="J2999" s="22">
        <v>0</v>
      </c>
      <c r="K2999" s="22" t="s">
        <v>34</v>
      </c>
      <c r="L2999" s="22" t="s">
        <v>34</v>
      </c>
      <c r="M2999" s="22" t="s">
        <v>34</v>
      </c>
      <c r="N2999" s="22" t="s">
        <v>35</v>
      </c>
      <c r="O2999" s="22" t="s">
        <v>34</v>
      </c>
      <c r="P2999" s="25" t="str" cm="1">
        <f t="array" ref="P2999">_xlfn.IFS(
B2999&lt;30,"20-29",
B2999&lt;40,"30-39",
B2999&lt;50,"40-49",
B2999&lt;60,"50-59",
TRUE,"60+")</f>
        <v>40-49</v>
      </c>
      <c r="Q2999" s="25" t="str" cm="1">
        <f t="array" ref="Q2999">_xlfn.IFS(
D2999&lt;25,"0–24K",
D2999&lt;50,"25–49K",
D2999&lt;75,"50–74K",
D2999&lt;100,"75–99K",
D2999&lt;150,"100–149K",
D2999&lt;200,"150–199K",
TRUE,"200K+"
)</f>
        <v>25–49K</v>
      </c>
      <c r="R2999" s="25" t="str" cm="1">
        <f t="array" ref="R2999">_xlfn.IFS(
J2999=0,"No Mortgage",
J2999&lt;=100,"Low",
J2999&lt;=300,"Medium",
TRUE,"High"
)</f>
        <v>No Mortgage</v>
      </c>
      <c r="S2999" s="25" t="str" cm="1">
        <f t="array" ref="S2999">_xlfn.IFS(
C2999&lt;10,"0-10",
C2999&lt;20,"11-20",
C2999&lt;30,"21-30",
TRUE,"30+ yrs"
)</f>
        <v>11-20</v>
      </c>
      <c r="T2999" s="26" t="str" cm="1">
        <f t="array" ref="T2999">_xlfn.IFS(
H2999&lt;1,"0-1",
H2999&lt;2,"1-2",
H2999&lt;3,"2-3",
H2999&lt;4,"3-4",
H2999&lt;5,"4-5",
TRUE,"5+"
)</f>
        <v>0-1</v>
      </c>
    </row>
    <row r="3000" spans="1:20" ht="15.6" x14ac:dyDescent="0.3">
      <c r="A3000" s="21">
        <v>4702</v>
      </c>
      <c r="B3000" s="22">
        <v>42</v>
      </c>
      <c r="C3000" s="22">
        <v>16</v>
      </c>
      <c r="D3000" s="22">
        <v>49</v>
      </c>
      <c r="E3000" s="23" t="str">
        <f t="shared" si="46"/>
        <v>0-50</v>
      </c>
      <c r="F3000" s="24">
        <v>90034</v>
      </c>
      <c r="G3000" s="22">
        <v>1</v>
      </c>
      <c r="H3000" s="22">
        <v>2.8</v>
      </c>
      <c r="I3000" s="22" t="s">
        <v>33</v>
      </c>
      <c r="J3000" s="22">
        <v>0</v>
      </c>
      <c r="K3000" s="22" t="s">
        <v>34</v>
      </c>
      <c r="L3000" s="22" t="s">
        <v>34</v>
      </c>
      <c r="M3000" s="22" t="s">
        <v>34</v>
      </c>
      <c r="N3000" s="22" t="s">
        <v>34</v>
      </c>
      <c r="O3000" s="22" t="s">
        <v>34</v>
      </c>
      <c r="P3000" s="25" t="str" cm="1">
        <f t="array" ref="P3000">_xlfn.IFS(
B3000&lt;30,"20-29",
B3000&lt;40,"30-39",
B3000&lt;50,"40-49",
B3000&lt;60,"50-59",
TRUE,"60+")</f>
        <v>40-49</v>
      </c>
      <c r="Q3000" s="25" t="str" cm="1">
        <f t="array" ref="Q3000">_xlfn.IFS(
D3000&lt;25,"0–24K",
D3000&lt;50,"25–49K",
D3000&lt;75,"50–74K",
D3000&lt;100,"75–99K",
D3000&lt;150,"100–149K",
D3000&lt;200,"150–199K",
TRUE,"200K+"
)</f>
        <v>25–49K</v>
      </c>
      <c r="R3000" s="25" t="str" cm="1">
        <f t="array" ref="R3000">_xlfn.IFS(
J3000=0,"No Mortgage",
J3000&lt;=100,"Low",
J3000&lt;=300,"Medium",
TRUE,"High"
)</f>
        <v>No Mortgage</v>
      </c>
      <c r="S3000" s="25" t="str" cm="1">
        <f t="array" ref="S3000">_xlfn.IFS(
C3000&lt;10,"0-10",
C3000&lt;20,"11-20",
C3000&lt;30,"21-30",
TRUE,"30+ yrs"
)</f>
        <v>11-20</v>
      </c>
      <c r="T3000" s="26" t="str" cm="1">
        <f t="array" ref="T3000">_xlfn.IFS(
H3000&lt;1,"0-1",
H3000&lt;2,"1-2",
H3000&lt;3,"2-3",
H3000&lt;4,"3-4",
H3000&lt;5,"4-5",
TRUE,"5+"
)</f>
        <v>2-3</v>
      </c>
    </row>
    <row r="3001" spans="1:20" ht="15.6" x14ac:dyDescent="0.3">
      <c r="A3001" s="21">
        <v>4809</v>
      </c>
      <c r="B3001" s="22">
        <v>42</v>
      </c>
      <c r="C3001" s="22">
        <v>16</v>
      </c>
      <c r="D3001" s="22">
        <v>32</v>
      </c>
      <c r="E3001" s="23" t="str">
        <f t="shared" si="46"/>
        <v>0-50</v>
      </c>
      <c r="F3001" s="24">
        <v>90033</v>
      </c>
      <c r="G3001" s="22">
        <v>3</v>
      </c>
      <c r="H3001" s="22">
        <v>0.5</v>
      </c>
      <c r="I3001" s="22" t="s">
        <v>37</v>
      </c>
      <c r="J3001" s="22">
        <v>0</v>
      </c>
      <c r="K3001" s="22" t="s">
        <v>34</v>
      </c>
      <c r="L3001" s="22" t="s">
        <v>34</v>
      </c>
      <c r="M3001" s="22" t="s">
        <v>34</v>
      </c>
      <c r="N3001" s="22" t="s">
        <v>34</v>
      </c>
      <c r="O3001" s="22" t="s">
        <v>35</v>
      </c>
      <c r="P3001" s="25" t="str" cm="1">
        <f t="array" ref="P3001">_xlfn.IFS(
B3001&lt;30,"20-29",
B3001&lt;40,"30-39",
B3001&lt;50,"40-49",
B3001&lt;60,"50-59",
TRUE,"60+")</f>
        <v>40-49</v>
      </c>
      <c r="Q3001" s="25" t="str" cm="1">
        <f t="array" ref="Q3001">_xlfn.IFS(
D3001&lt;25,"0–24K",
D3001&lt;50,"25–49K",
D3001&lt;75,"50–74K",
D3001&lt;100,"75–99K",
D3001&lt;150,"100–149K",
D3001&lt;200,"150–199K",
TRUE,"200K+"
)</f>
        <v>25–49K</v>
      </c>
      <c r="R3001" s="25" t="str" cm="1">
        <f t="array" ref="R3001">_xlfn.IFS(
J3001=0,"No Mortgage",
J3001&lt;=100,"Low",
J3001&lt;=300,"Medium",
TRUE,"High"
)</f>
        <v>No Mortgage</v>
      </c>
      <c r="S3001" s="25" t="str" cm="1">
        <f t="array" ref="S3001">_xlfn.IFS(
C3001&lt;10,"0-10",
C3001&lt;20,"11-20",
C3001&lt;30,"21-30",
TRUE,"30+ yrs"
)</f>
        <v>11-20</v>
      </c>
      <c r="T3001" s="26" t="str" cm="1">
        <f t="array" ref="T3001">_xlfn.IFS(
H3001&lt;1,"0-1",
H3001&lt;2,"1-2",
H3001&lt;3,"2-3",
H3001&lt;4,"3-4",
H3001&lt;5,"4-5",
TRUE,"5+"
)</f>
        <v>0-1</v>
      </c>
    </row>
    <row r="3002" spans="1:20" ht="15.6" x14ac:dyDescent="0.3">
      <c r="A3002" s="21">
        <v>4821</v>
      </c>
      <c r="B3002" s="22">
        <v>42</v>
      </c>
      <c r="C3002" s="22">
        <v>17</v>
      </c>
      <c r="D3002" s="22">
        <v>44</v>
      </c>
      <c r="E3002" s="23" t="str">
        <f t="shared" si="46"/>
        <v>0-50</v>
      </c>
      <c r="F3002" s="24">
        <v>94124</v>
      </c>
      <c r="G3002" s="22">
        <v>1</v>
      </c>
      <c r="H3002" s="22">
        <v>0.3</v>
      </c>
      <c r="I3002" s="22" t="s">
        <v>36</v>
      </c>
      <c r="J3002" s="22">
        <v>0</v>
      </c>
      <c r="K3002" s="22" t="s">
        <v>34</v>
      </c>
      <c r="L3002" s="22" t="s">
        <v>35</v>
      </c>
      <c r="M3002" s="22" t="s">
        <v>35</v>
      </c>
      <c r="N3002" s="22" t="s">
        <v>35</v>
      </c>
      <c r="O3002" s="22" t="s">
        <v>35</v>
      </c>
      <c r="P3002" s="25" t="str" cm="1">
        <f t="array" ref="P3002">_xlfn.IFS(
B3002&lt;30,"20-29",
B3002&lt;40,"30-39",
B3002&lt;50,"40-49",
B3002&lt;60,"50-59",
TRUE,"60+")</f>
        <v>40-49</v>
      </c>
      <c r="Q3002" s="25" t="str" cm="1">
        <f t="array" ref="Q3002">_xlfn.IFS(
D3002&lt;25,"0–24K",
D3002&lt;50,"25–49K",
D3002&lt;75,"50–74K",
D3002&lt;100,"75–99K",
D3002&lt;150,"100–149K",
D3002&lt;200,"150–199K",
TRUE,"200K+"
)</f>
        <v>25–49K</v>
      </c>
      <c r="R3002" s="25" t="str" cm="1">
        <f t="array" ref="R3002">_xlfn.IFS(
J3002=0,"No Mortgage",
J3002&lt;=100,"Low",
J3002&lt;=300,"Medium",
TRUE,"High"
)</f>
        <v>No Mortgage</v>
      </c>
      <c r="S3002" s="25" t="str" cm="1">
        <f t="array" ref="S3002">_xlfn.IFS(
C3002&lt;10,"0-10",
C3002&lt;20,"11-20",
C3002&lt;30,"21-30",
TRUE,"30+ yrs"
)</f>
        <v>11-20</v>
      </c>
      <c r="T3002" s="26" t="str" cm="1">
        <f t="array" ref="T3002">_xlfn.IFS(
H3002&lt;1,"0-1",
H3002&lt;2,"1-2",
H3002&lt;3,"2-3",
H3002&lt;4,"3-4",
H3002&lt;5,"4-5",
TRUE,"5+"
)</f>
        <v>0-1</v>
      </c>
    </row>
    <row r="3003" spans="1:20" ht="15.6" x14ac:dyDescent="0.3">
      <c r="A3003" s="21">
        <v>4894</v>
      </c>
      <c r="B3003" s="22">
        <v>42</v>
      </c>
      <c r="C3003" s="22">
        <v>12</v>
      </c>
      <c r="D3003" s="22">
        <v>39</v>
      </c>
      <c r="E3003" s="23" t="str">
        <f t="shared" si="46"/>
        <v>0-50</v>
      </c>
      <c r="F3003" s="24">
        <v>94704</v>
      </c>
      <c r="G3003" s="22">
        <v>3</v>
      </c>
      <c r="H3003" s="22">
        <v>2</v>
      </c>
      <c r="I3003" s="22" t="s">
        <v>36</v>
      </c>
      <c r="J3003" s="22">
        <v>0</v>
      </c>
      <c r="K3003" s="22" t="s">
        <v>34</v>
      </c>
      <c r="L3003" s="22" t="s">
        <v>35</v>
      </c>
      <c r="M3003" s="22" t="s">
        <v>35</v>
      </c>
      <c r="N3003" s="22" t="s">
        <v>35</v>
      </c>
      <c r="O3003" s="22" t="s">
        <v>35</v>
      </c>
      <c r="P3003" s="25" t="str" cm="1">
        <f t="array" ref="P3003">_xlfn.IFS(
B3003&lt;30,"20-29",
B3003&lt;40,"30-39",
B3003&lt;50,"40-49",
B3003&lt;60,"50-59",
TRUE,"60+")</f>
        <v>40-49</v>
      </c>
      <c r="Q3003" s="25" t="str" cm="1">
        <f t="array" ref="Q3003">_xlfn.IFS(
D3003&lt;25,"0–24K",
D3003&lt;50,"25–49K",
D3003&lt;75,"50–74K",
D3003&lt;100,"75–99K",
D3003&lt;150,"100–149K",
D3003&lt;200,"150–199K",
TRUE,"200K+"
)</f>
        <v>25–49K</v>
      </c>
      <c r="R3003" s="25" t="str" cm="1">
        <f t="array" ref="R3003">_xlfn.IFS(
J3003=0,"No Mortgage",
J3003&lt;=100,"Low",
J3003&lt;=300,"Medium",
TRUE,"High"
)</f>
        <v>No Mortgage</v>
      </c>
      <c r="S3003" s="25" t="str" cm="1">
        <f t="array" ref="S3003">_xlfn.IFS(
C3003&lt;10,"0-10",
C3003&lt;20,"11-20",
C3003&lt;30,"21-30",
TRUE,"30+ yrs"
)</f>
        <v>11-20</v>
      </c>
      <c r="T3003" s="26" t="str" cm="1">
        <f t="array" ref="T3003">_xlfn.IFS(
H3003&lt;1,"0-1",
H3003&lt;2,"1-2",
H3003&lt;3,"2-3",
H3003&lt;4,"3-4",
H3003&lt;5,"4-5",
TRUE,"5+"
)</f>
        <v>2-3</v>
      </c>
    </row>
    <row r="3004" spans="1:20" ht="15.6" x14ac:dyDescent="0.3">
      <c r="A3004" s="21">
        <v>4921</v>
      </c>
      <c r="B3004" s="22">
        <v>42</v>
      </c>
      <c r="C3004" s="22">
        <v>16</v>
      </c>
      <c r="D3004" s="22">
        <v>28</v>
      </c>
      <c r="E3004" s="23" t="str">
        <f t="shared" si="46"/>
        <v>0-50</v>
      </c>
      <c r="F3004" s="24">
        <v>94002</v>
      </c>
      <c r="G3004" s="22">
        <v>4</v>
      </c>
      <c r="H3004" s="22">
        <v>1.5</v>
      </c>
      <c r="I3004" s="22" t="s">
        <v>36</v>
      </c>
      <c r="J3004" s="22">
        <v>91</v>
      </c>
      <c r="K3004" s="22" t="s">
        <v>34</v>
      </c>
      <c r="L3004" s="22" t="s">
        <v>34</v>
      </c>
      <c r="M3004" s="22" t="s">
        <v>34</v>
      </c>
      <c r="N3004" s="22" t="s">
        <v>35</v>
      </c>
      <c r="O3004" s="22" t="s">
        <v>35</v>
      </c>
      <c r="P3004" s="25" t="str" cm="1">
        <f t="array" ref="P3004">_xlfn.IFS(
B3004&lt;30,"20-29",
B3004&lt;40,"30-39",
B3004&lt;50,"40-49",
B3004&lt;60,"50-59",
TRUE,"60+")</f>
        <v>40-49</v>
      </c>
      <c r="Q3004" s="25" t="str" cm="1">
        <f t="array" ref="Q3004">_xlfn.IFS(
D3004&lt;25,"0–24K",
D3004&lt;50,"25–49K",
D3004&lt;75,"50–74K",
D3004&lt;100,"75–99K",
D3004&lt;150,"100–149K",
D3004&lt;200,"150–199K",
TRUE,"200K+"
)</f>
        <v>25–49K</v>
      </c>
      <c r="R3004" s="25" t="str" cm="1">
        <f t="array" ref="R3004">_xlfn.IFS(
J3004=0,"No Mortgage",
J3004&lt;=100,"Low",
J3004&lt;=300,"Medium",
TRUE,"High"
)</f>
        <v>Low</v>
      </c>
      <c r="S3004" s="25" t="str" cm="1">
        <f t="array" ref="S3004">_xlfn.IFS(
C3004&lt;10,"0-10",
C3004&lt;20,"11-20",
C3004&lt;30,"21-30",
TRUE,"30+ yrs"
)</f>
        <v>11-20</v>
      </c>
      <c r="T3004" s="26" t="str" cm="1">
        <f t="array" ref="T3004">_xlfn.IFS(
H3004&lt;1,"0-1",
H3004&lt;2,"1-2",
H3004&lt;3,"2-3",
H3004&lt;4,"3-4",
H3004&lt;5,"4-5",
TRUE,"5+"
)</f>
        <v>1-2</v>
      </c>
    </row>
    <row r="3005" spans="1:20" ht="15.6" x14ac:dyDescent="0.3">
      <c r="A3005" s="21">
        <v>4946</v>
      </c>
      <c r="B3005" s="22">
        <v>42</v>
      </c>
      <c r="C3005" s="22">
        <v>18</v>
      </c>
      <c r="D3005" s="22">
        <v>49</v>
      </c>
      <c r="E3005" s="23" t="str">
        <f t="shared" si="46"/>
        <v>0-50</v>
      </c>
      <c r="F3005" s="24">
        <v>95351</v>
      </c>
      <c r="G3005" s="22">
        <v>2</v>
      </c>
      <c r="H3005" s="22">
        <v>1.7</v>
      </c>
      <c r="I3005" s="22" t="s">
        <v>33</v>
      </c>
      <c r="J3005" s="22">
        <v>106</v>
      </c>
      <c r="K3005" s="22" t="s">
        <v>34</v>
      </c>
      <c r="L3005" s="22" t="s">
        <v>34</v>
      </c>
      <c r="M3005" s="22" t="s">
        <v>34</v>
      </c>
      <c r="N3005" s="22" t="s">
        <v>34</v>
      </c>
      <c r="O3005" s="22" t="s">
        <v>35</v>
      </c>
      <c r="P3005" s="25" t="str" cm="1">
        <f t="array" ref="P3005">_xlfn.IFS(
B3005&lt;30,"20-29",
B3005&lt;40,"30-39",
B3005&lt;50,"40-49",
B3005&lt;60,"50-59",
TRUE,"60+")</f>
        <v>40-49</v>
      </c>
      <c r="Q3005" s="25" t="str" cm="1">
        <f t="array" ref="Q3005">_xlfn.IFS(
D3005&lt;25,"0–24K",
D3005&lt;50,"25–49K",
D3005&lt;75,"50–74K",
D3005&lt;100,"75–99K",
D3005&lt;150,"100–149K",
D3005&lt;200,"150–199K",
TRUE,"200K+"
)</f>
        <v>25–49K</v>
      </c>
      <c r="R3005" s="25" t="str" cm="1">
        <f t="array" ref="R3005">_xlfn.IFS(
J3005=0,"No Mortgage",
J3005&lt;=100,"Low",
J3005&lt;=300,"Medium",
TRUE,"High"
)</f>
        <v>Medium</v>
      </c>
      <c r="S3005" s="25" t="str" cm="1">
        <f t="array" ref="S3005">_xlfn.IFS(
C3005&lt;10,"0-10",
C3005&lt;20,"11-20",
C3005&lt;30,"21-30",
TRUE,"30+ yrs"
)</f>
        <v>11-20</v>
      </c>
      <c r="T3005" s="26" t="str" cm="1">
        <f t="array" ref="T3005">_xlfn.IFS(
H3005&lt;1,"0-1",
H3005&lt;2,"1-2",
H3005&lt;3,"2-3",
H3005&lt;4,"3-4",
H3005&lt;5,"4-5",
TRUE,"5+"
)</f>
        <v>1-2</v>
      </c>
    </row>
    <row r="3006" spans="1:20" ht="15.6" x14ac:dyDescent="0.3">
      <c r="A3006" s="21">
        <v>56</v>
      </c>
      <c r="B3006" s="22">
        <v>41</v>
      </c>
      <c r="C3006" s="22">
        <v>17</v>
      </c>
      <c r="D3006" s="22">
        <v>139</v>
      </c>
      <c r="E3006" s="23" t="str">
        <f t="shared" si="46"/>
        <v>100+</v>
      </c>
      <c r="F3006" s="24">
        <v>94022</v>
      </c>
      <c r="G3006" s="22">
        <v>2</v>
      </c>
      <c r="H3006" s="22">
        <v>8</v>
      </c>
      <c r="I3006" s="22" t="s">
        <v>33</v>
      </c>
      <c r="J3006" s="22">
        <v>0</v>
      </c>
      <c r="K3006" s="22" t="s">
        <v>34</v>
      </c>
      <c r="L3006" s="22" t="s">
        <v>34</v>
      </c>
      <c r="M3006" s="22" t="s">
        <v>34</v>
      </c>
      <c r="N3006" s="22" t="s">
        <v>35</v>
      </c>
      <c r="O3006" s="22" t="s">
        <v>34</v>
      </c>
      <c r="P3006" s="25" t="str" cm="1">
        <f t="array" ref="P3006">_xlfn.IFS(
B3006&lt;30,"20-29",
B3006&lt;40,"30-39",
B3006&lt;50,"40-49",
B3006&lt;60,"50-59",
TRUE,"60+")</f>
        <v>40-49</v>
      </c>
      <c r="Q3006" s="25" t="str" cm="1">
        <f t="array" ref="Q3006">_xlfn.IFS(
D3006&lt;25,"0–24K",
D3006&lt;50,"25–49K",
D3006&lt;75,"50–74K",
D3006&lt;100,"75–99K",
D3006&lt;150,"100–149K",
D3006&lt;200,"150–199K",
TRUE,"200K+"
)</f>
        <v>100–149K</v>
      </c>
      <c r="R3006" s="25" t="str" cm="1">
        <f t="array" ref="R3006">_xlfn.IFS(
J3006=0,"No Mortgage",
J3006&lt;=100,"Low",
J3006&lt;=300,"Medium",
TRUE,"High"
)</f>
        <v>No Mortgage</v>
      </c>
      <c r="S3006" s="25" t="str" cm="1">
        <f t="array" ref="S3006">_xlfn.IFS(
C3006&lt;10,"0-10",
C3006&lt;20,"11-20",
C3006&lt;30,"21-30",
TRUE,"30+ yrs"
)</f>
        <v>11-20</v>
      </c>
      <c r="T3006" s="26" t="str" cm="1">
        <f t="array" ref="T3006">_xlfn.IFS(
H3006&lt;1,"0-1",
H3006&lt;2,"1-2",
H3006&lt;3,"2-3",
H3006&lt;4,"3-4",
H3006&lt;5,"4-5",
TRUE,"5+"
)</f>
        <v>5+</v>
      </c>
    </row>
    <row r="3007" spans="1:20" ht="15.6" x14ac:dyDescent="0.3">
      <c r="A3007" s="21">
        <v>74</v>
      </c>
      <c r="B3007" s="22">
        <v>41</v>
      </c>
      <c r="C3007" s="22">
        <v>16</v>
      </c>
      <c r="D3007" s="22">
        <v>85</v>
      </c>
      <c r="E3007" s="23" t="str">
        <f t="shared" si="46"/>
        <v>51-100</v>
      </c>
      <c r="F3007" s="24">
        <v>94606</v>
      </c>
      <c r="G3007" s="22">
        <v>1</v>
      </c>
      <c r="H3007" s="22">
        <v>4</v>
      </c>
      <c r="I3007" s="22" t="s">
        <v>36</v>
      </c>
      <c r="J3007" s="22">
        <v>0</v>
      </c>
      <c r="K3007" s="22" t="s">
        <v>34</v>
      </c>
      <c r="L3007" s="22" t="s">
        <v>34</v>
      </c>
      <c r="M3007" s="22" t="s">
        <v>34</v>
      </c>
      <c r="N3007" s="22" t="s">
        <v>35</v>
      </c>
      <c r="O3007" s="22" t="s">
        <v>35</v>
      </c>
      <c r="P3007" s="25" t="str" cm="1">
        <f t="array" ref="P3007">_xlfn.IFS(
B3007&lt;30,"20-29",
B3007&lt;40,"30-39",
B3007&lt;50,"40-49",
B3007&lt;60,"50-59",
TRUE,"60+")</f>
        <v>40-49</v>
      </c>
      <c r="Q3007" s="25" t="str" cm="1">
        <f t="array" ref="Q3007">_xlfn.IFS(
D3007&lt;25,"0–24K",
D3007&lt;50,"25–49K",
D3007&lt;75,"50–74K",
D3007&lt;100,"75–99K",
D3007&lt;150,"100–149K",
D3007&lt;200,"150–199K",
TRUE,"200K+"
)</f>
        <v>75–99K</v>
      </c>
      <c r="R3007" s="25" t="str" cm="1">
        <f t="array" ref="R3007">_xlfn.IFS(
J3007=0,"No Mortgage",
J3007&lt;=100,"Low",
J3007&lt;=300,"Medium",
TRUE,"High"
)</f>
        <v>No Mortgage</v>
      </c>
      <c r="S3007" s="25" t="str" cm="1">
        <f t="array" ref="S3007">_xlfn.IFS(
C3007&lt;10,"0-10",
C3007&lt;20,"11-20",
C3007&lt;30,"21-30",
TRUE,"30+ yrs"
)</f>
        <v>11-20</v>
      </c>
      <c r="T3007" s="26" t="str" cm="1">
        <f t="array" ref="T3007">_xlfn.IFS(
H3007&lt;1,"0-1",
H3007&lt;2,"1-2",
H3007&lt;3,"2-3",
H3007&lt;4,"3-4",
H3007&lt;5,"4-5",
TRUE,"5+"
)</f>
        <v>4-5</v>
      </c>
    </row>
    <row r="3008" spans="1:20" ht="15.6" x14ac:dyDescent="0.3">
      <c r="A3008" s="21">
        <v>83</v>
      </c>
      <c r="B3008" s="22">
        <v>41</v>
      </c>
      <c r="C3008" s="22">
        <v>16</v>
      </c>
      <c r="D3008" s="22">
        <v>82</v>
      </c>
      <c r="E3008" s="23" t="str">
        <f t="shared" si="46"/>
        <v>51-100</v>
      </c>
      <c r="F3008" s="24">
        <v>92507</v>
      </c>
      <c r="G3008" s="22">
        <v>1</v>
      </c>
      <c r="H3008" s="22">
        <v>4</v>
      </c>
      <c r="I3008" s="22" t="s">
        <v>36</v>
      </c>
      <c r="J3008" s="22">
        <v>0</v>
      </c>
      <c r="K3008" s="22" t="s">
        <v>34</v>
      </c>
      <c r="L3008" s="22" t="s">
        <v>34</v>
      </c>
      <c r="M3008" s="22" t="s">
        <v>34</v>
      </c>
      <c r="N3008" s="22" t="s">
        <v>35</v>
      </c>
      <c r="O3008" s="22" t="s">
        <v>34</v>
      </c>
      <c r="P3008" s="25" t="str" cm="1">
        <f t="array" ref="P3008">_xlfn.IFS(
B3008&lt;30,"20-29",
B3008&lt;40,"30-39",
B3008&lt;50,"40-49",
B3008&lt;60,"50-59",
TRUE,"60+")</f>
        <v>40-49</v>
      </c>
      <c r="Q3008" s="25" t="str" cm="1">
        <f t="array" ref="Q3008">_xlfn.IFS(
D3008&lt;25,"0–24K",
D3008&lt;50,"25–49K",
D3008&lt;75,"50–74K",
D3008&lt;100,"75–99K",
D3008&lt;150,"100–149K",
D3008&lt;200,"150–199K",
TRUE,"200K+"
)</f>
        <v>75–99K</v>
      </c>
      <c r="R3008" s="25" t="str" cm="1">
        <f t="array" ref="R3008">_xlfn.IFS(
J3008=0,"No Mortgage",
J3008&lt;=100,"Low",
J3008&lt;=300,"Medium",
TRUE,"High"
)</f>
        <v>No Mortgage</v>
      </c>
      <c r="S3008" s="25" t="str" cm="1">
        <f t="array" ref="S3008">_xlfn.IFS(
C3008&lt;10,"0-10",
C3008&lt;20,"11-20",
C3008&lt;30,"21-30",
TRUE,"30+ yrs"
)</f>
        <v>11-20</v>
      </c>
      <c r="T3008" s="26" t="str" cm="1">
        <f t="array" ref="T3008">_xlfn.IFS(
H3008&lt;1,"0-1",
H3008&lt;2,"1-2",
H3008&lt;3,"2-3",
H3008&lt;4,"3-4",
H3008&lt;5,"4-5",
TRUE,"5+"
)</f>
        <v>4-5</v>
      </c>
    </row>
    <row r="3009" spans="1:20" ht="15.6" x14ac:dyDescent="0.3">
      <c r="A3009" s="21">
        <v>97</v>
      </c>
      <c r="B3009" s="22">
        <v>41</v>
      </c>
      <c r="C3009" s="22">
        <v>15</v>
      </c>
      <c r="D3009" s="22">
        <v>80</v>
      </c>
      <c r="E3009" s="23" t="str">
        <f t="shared" si="46"/>
        <v>51-100</v>
      </c>
      <c r="F3009" s="24">
        <v>95014</v>
      </c>
      <c r="G3009" s="22">
        <v>1</v>
      </c>
      <c r="H3009" s="22">
        <v>5.2</v>
      </c>
      <c r="I3009" s="22" t="s">
        <v>33</v>
      </c>
      <c r="J3009" s="22">
        <v>0</v>
      </c>
      <c r="K3009" s="22" t="s">
        <v>34</v>
      </c>
      <c r="L3009" s="22" t="s">
        <v>34</v>
      </c>
      <c r="M3009" s="22" t="s">
        <v>34</v>
      </c>
      <c r="N3009" s="22" t="s">
        <v>34</v>
      </c>
      <c r="O3009" s="22" t="s">
        <v>34</v>
      </c>
      <c r="P3009" s="25" t="str" cm="1">
        <f t="array" ref="P3009">_xlfn.IFS(
B3009&lt;30,"20-29",
B3009&lt;40,"30-39",
B3009&lt;50,"40-49",
B3009&lt;60,"50-59",
TRUE,"60+")</f>
        <v>40-49</v>
      </c>
      <c r="Q3009" s="25" t="str" cm="1">
        <f t="array" ref="Q3009">_xlfn.IFS(
D3009&lt;25,"0–24K",
D3009&lt;50,"25–49K",
D3009&lt;75,"50–74K",
D3009&lt;100,"75–99K",
D3009&lt;150,"100–149K",
D3009&lt;200,"150–199K",
TRUE,"200K+"
)</f>
        <v>75–99K</v>
      </c>
      <c r="R3009" s="25" t="str" cm="1">
        <f t="array" ref="R3009">_xlfn.IFS(
J3009=0,"No Mortgage",
J3009&lt;=100,"Low",
J3009&lt;=300,"Medium",
TRUE,"High"
)</f>
        <v>No Mortgage</v>
      </c>
      <c r="S3009" s="25" t="str" cm="1">
        <f t="array" ref="S3009">_xlfn.IFS(
C3009&lt;10,"0-10",
C3009&lt;20,"11-20",
C3009&lt;30,"21-30",
TRUE,"30+ yrs"
)</f>
        <v>11-20</v>
      </c>
      <c r="T3009" s="26" t="str" cm="1">
        <f t="array" ref="T3009">_xlfn.IFS(
H3009&lt;1,"0-1",
H3009&lt;2,"1-2",
H3009&lt;3,"2-3",
H3009&lt;4,"3-4",
H3009&lt;5,"4-5",
TRUE,"5+"
)</f>
        <v>5+</v>
      </c>
    </row>
    <row r="3010" spans="1:20" ht="15.6" x14ac:dyDescent="0.3">
      <c r="A3010" s="21">
        <v>111</v>
      </c>
      <c r="B3010" s="22">
        <v>41</v>
      </c>
      <c r="C3010" s="22">
        <v>14</v>
      </c>
      <c r="D3010" s="22">
        <v>9</v>
      </c>
      <c r="E3010" s="23" t="str">
        <f t="shared" ref="E3010:E3073" si="47">IF(D3010&lt;=50,"0-50",IF(D3010&lt;=100,"51-100","100+"))</f>
        <v>0-50</v>
      </c>
      <c r="F3010" s="24">
        <v>91330</v>
      </c>
      <c r="G3010" s="22">
        <v>3</v>
      </c>
      <c r="H3010" s="22">
        <v>1</v>
      </c>
      <c r="I3010" s="22" t="s">
        <v>37</v>
      </c>
      <c r="J3010" s="22">
        <v>0</v>
      </c>
      <c r="K3010" s="22" t="s">
        <v>34</v>
      </c>
      <c r="L3010" s="22" t="s">
        <v>34</v>
      </c>
      <c r="M3010" s="22" t="s">
        <v>34</v>
      </c>
      <c r="N3010" s="22" t="s">
        <v>34</v>
      </c>
      <c r="O3010" s="22" t="s">
        <v>34</v>
      </c>
      <c r="P3010" s="25" t="str" cm="1">
        <f t="array" ref="P3010">_xlfn.IFS(
B3010&lt;30,"20-29",
B3010&lt;40,"30-39",
B3010&lt;50,"40-49",
B3010&lt;60,"50-59",
TRUE,"60+")</f>
        <v>40-49</v>
      </c>
      <c r="Q3010" s="25" t="str" cm="1">
        <f t="array" ref="Q3010">_xlfn.IFS(
D3010&lt;25,"0–24K",
D3010&lt;50,"25–49K",
D3010&lt;75,"50–74K",
D3010&lt;100,"75–99K",
D3010&lt;150,"100–149K",
D3010&lt;200,"150–199K",
TRUE,"200K+"
)</f>
        <v>0–24K</v>
      </c>
      <c r="R3010" s="25" t="str" cm="1">
        <f t="array" ref="R3010">_xlfn.IFS(
J3010=0,"No Mortgage",
J3010&lt;=100,"Low",
J3010&lt;=300,"Medium",
TRUE,"High"
)</f>
        <v>No Mortgage</v>
      </c>
      <c r="S3010" s="25" t="str" cm="1">
        <f t="array" ref="S3010">_xlfn.IFS(
C3010&lt;10,"0-10",
C3010&lt;20,"11-20",
C3010&lt;30,"21-30",
TRUE,"30+ yrs"
)</f>
        <v>11-20</v>
      </c>
      <c r="T3010" s="26" t="str" cm="1">
        <f t="array" ref="T3010">_xlfn.IFS(
H3010&lt;1,"0-1",
H3010&lt;2,"1-2",
H3010&lt;3,"2-3",
H3010&lt;4,"3-4",
H3010&lt;5,"4-5",
TRUE,"5+"
)</f>
        <v>1-2</v>
      </c>
    </row>
    <row r="3011" spans="1:20" ht="15.6" x14ac:dyDescent="0.3">
      <c r="A3011" s="21">
        <v>119</v>
      </c>
      <c r="B3011" s="22">
        <v>41</v>
      </c>
      <c r="C3011" s="22">
        <v>16</v>
      </c>
      <c r="D3011" s="22">
        <v>73</v>
      </c>
      <c r="E3011" s="23" t="str">
        <f t="shared" si="47"/>
        <v>51-100</v>
      </c>
      <c r="F3011" s="24">
        <v>92647</v>
      </c>
      <c r="G3011" s="22">
        <v>3</v>
      </c>
      <c r="H3011" s="22">
        <v>3</v>
      </c>
      <c r="I3011" s="22" t="s">
        <v>33</v>
      </c>
      <c r="J3011" s="22">
        <v>0</v>
      </c>
      <c r="K3011" s="22" t="s">
        <v>34</v>
      </c>
      <c r="L3011" s="22" t="s">
        <v>34</v>
      </c>
      <c r="M3011" s="22" t="s">
        <v>34</v>
      </c>
      <c r="N3011" s="22" t="s">
        <v>35</v>
      </c>
      <c r="O3011" s="22" t="s">
        <v>34</v>
      </c>
      <c r="P3011" s="25" t="str" cm="1">
        <f t="array" ref="P3011">_xlfn.IFS(
B3011&lt;30,"20-29",
B3011&lt;40,"30-39",
B3011&lt;50,"40-49",
B3011&lt;60,"50-59",
TRUE,"60+")</f>
        <v>40-49</v>
      </c>
      <c r="Q3011" s="25" t="str" cm="1">
        <f t="array" ref="Q3011">_xlfn.IFS(
D3011&lt;25,"0–24K",
D3011&lt;50,"25–49K",
D3011&lt;75,"50–74K",
D3011&lt;100,"75–99K",
D3011&lt;150,"100–149K",
D3011&lt;200,"150–199K",
TRUE,"200K+"
)</f>
        <v>50–74K</v>
      </c>
      <c r="R3011" s="25" t="str" cm="1">
        <f t="array" ref="R3011">_xlfn.IFS(
J3011=0,"No Mortgage",
J3011&lt;=100,"Low",
J3011&lt;=300,"Medium",
TRUE,"High"
)</f>
        <v>No Mortgage</v>
      </c>
      <c r="S3011" s="25" t="str" cm="1">
        <f t="array" ref="S3011">_xlfn.IFS(
C3011&lt;10,"0-10",
C3011&lt;20,"11-20",
C3011&lt;30,"21-30",
TRUE,"30+ yrs"
)</f>
        <v>11-20</v>
      </c>
      <c r="T3011" s="26" t="str" cm="1">
        <f t="array" ref="T3011">_xlfn.IFS(
H3011&lt;1,"0-1",
H3011&lt;2,"1-2",
H3011&lt;3,"2-3",
H3011&lt;4,"3-4",
H3011&lt;5,"4-5",
TRUE,"5+"
)</f>
        <v>3-4</v>
      </c>
    </row>
    <row r="3012" spans="1:20" ht="15.6" x14ac:dyDescent="0.3">
      <c r="A3012" s="21">
        <v>130</v>
      </c>
      <c r="B3012" s="22">
        <v>41</v>
      </c>
      <c r="C3012" s="22">
        <v>16</v>
      </c>
      <c r="D3012" s="22">
        <v>70</v>
      </c>
      <c r="E3012" s="23" t="str">
        <f t="shared" si="47"/>
        <v>51-100</v>
      </c>
      <c r="F3012" s="24">
        <v>92131</v>
      </c>
      <c r="G3012" s="22">
        <v>3</v>
      </c>
      <c r="H3012" s="22">
        <v>0.5</v>
      </c>
      <c r="I3012" s="22" t="s">
        <v>36</v>
      </c>
      <c r="J3012" s="22">
        <v>0</v>
      </c>
      <c r="K3012" s="22" t="s">
        <v>34</v>
      </c>
      <c r="L3012" s="22" t="s">
        <v>34</v>
      </c>
      <c r="M3012" s="22" t="s">
        <v>34</v>
      </c>
      <c r="N3012" s="22" t="s">
        <v>34</v>
      </c>
      <c r="O3012" s="22" t="s">
        <v>35</v>
      </c>
      <c r="P3012" s="25" t="str" cm="1">
        <f t="array" ref="P3012">_xlfn.IFS(
B3012&lt;30,"20-29",
B3012&lt;40,"30-39",
B3012&lt;50,"40-49",
B3012&lt;60,"50-59",
TRUE,"60+")</f>
        <v>40-49</v>
      </c>
      <c r="Q3012" s="25" t="str" cm="1">
        <f t="array" ref="Q3012">_xlfn.IFS(
D3012&lt;25,"0–24K",
D3012&lt;50,"25–49K",
D3012&lt;75,"50–74K",
D3012&lt;100,"75–99K",
D3012&lt;150,"100–149K",
D3012&lt;200,"150–199K",
TRUE,"200K+"
)</f>
        <v>50–74K</v>
      </c>
      <c r="R3012" s="25" t="str" cm="1">
        <f t="array" ref="R3012">_xlfn.IFS(
J3012=0,"No Mortgage",
J3012&lt;=100,"Low",
J3012&lt;=300,"Medium",
TRUE,"High"
)</f>
        <v>No Mortgage</v>
      </c>
      <c r="S3012" s="25" t="str" cm="1">
        <f t="array" ref="S3012">_xlfn.IFS(
C3012&lt;10,"0-10",
C3012&lt;20,"11-20",
C3012&lt;30,"21-30",
TRUE,"30+ yrs"
)</f>
        <v>11-20</v>
      </c>
      <c r="T3012" s="26" t="str" cm="1">
        <f t="array" ref="T3012">_xlfn.IFS(
H3012&lt;1,"0-1",
H3012&lt;2,"1-2",
H3012&lt;3,"2-3",
H3012&lt;4,"3-4",
H3012&lt;5,"4-5",
TRUE,"5+"
)</f>
        <v>0-1</v>
      </c>
    </row>
    <row r="3013" spans="1:20" ht="15.6" x14ac:dyDescent="0.3">
      <c r="A3013" s="21">
        <v>158</v>
      </c>
      <c r="B3013" s="22">
        <v>41</v>
      </c>
      <c r="C3013" s="22">
        <v>17</v>
      </c>
      <c r="D3013" s="22">
        <v>83</v>
      </c>
      <c r="E3013" s="23" t="str">
        <f t="shared" si="47"/>
        <v>51-100</v>
      </c>
      <c r="F3013" s="24">
        <v>94025</v>
      </c>
      <c r="G3013" s="22">
        <v>4</v>
      </c>
      <c r="H3013" s="22">
        <v>2.67</v>
      </c>
      <c r="I3013" s="22" t="s">
        <v>33</v>
      </c>
      <c r="J3013" s="22">
        <v>0</v>
      </c>
      <c r="K3013" s="22" t="s">
        <v>34</v>
      </c>
      <c r="L3013" s="22" t="s">
        <v>34</v>
      </c>
      <c r="M3013" s="22" t="s">
        <v>34</v>
      </c>
      <c r="N3013" s="22" t="s">
        <v>35</v>
      </c>
      <c r="O3013" s="22" t="s">
        <v>35</v>
      </c>
      <c r="P3013" s="25" t="str" cm="1">
        <f t="array" ref="P3013">_xlfn.IFS(
B3013&lt;30,"20-29",
B3013&lt;40,"30-39",
B3013&lt;50,"40-49",
B3013&lt;60,"50-59",
TRUE,"60+")</f>
        <v>40-49</v>
      </c>
      <c r="Q3013" s="25" t="str" cm="1">
        <f t="array" ref="Q3013">_xlfn.IFS(
D3013&lt;25,"0–24K",
D3013&lt;50,"25–49K",
D3013&lt;75,"50–74K",
D3013&lt;100,"75–99K",
D3013&lt;150,"100–149K",
D3013&lt;200,"150–199K",
TRUE,"200K+"
)</f>
        <v>75–99K</v>
      </c>
      <c r="R3013" s="25" t="str" cm="1">
        <f t="array" ref="R3013">_xlfn.IFS(
J3013=0,"No Mortgage",
J3013&lt;=100,"Low",
J3013&lt;=300,"Medium",
TRUE,"High"
)</f>
        <v>No Mortgage</v>
      </c>
      <c r="S3013" s="25" t="str" cm="1">
        <f t="array" ref="S3013">_xlfn.IFS(
C3013&lt;10,"0-10",
C3013&lt;20,"11-20",
C3013&lt;30,"21-30",
TRUE,"30+ yrs"
)</f>
        <v>11-20</v>
      </c>
      <c r="T3013" s="26" t="str" cm="1">
        <f t="array" ref="T3013">_xlfn.IFS(
H3013&lt;1,"0-1",
H3013&lt;2,"1-2",
H3013&lt;3,"2-3",
H3013&lt;4,"3-4",
H3013&lt;5,"4-5",
TRUE,"5+"
)</f>
        <v>2-3</v>
      </c>
    </row>
    <row r="3014" spans="1:20" ht="15.6" x14ac:dyDescent="0.3">
      <c r="A3014" s="21">
        <v>243</v>
      </c>
      <c r="B3014" s="22">
        <v>41</v>
      </c>
      <c r="C3014" s="22">
        <v>16</v>
      </c>
      <c r="D3014" s="22">
        <v>75</v>
      </c>
      <c r="E3014" s="23" t="str">
        <f t="shared" si="47"/>
        <v>51-100</v>
      </c>
      <c r="F3014" s="24">
        <v>94005</v>
      </c>
      <c r="G3014" s="22">
        <v>1</v>
      </c>
      <c r="H3014" s="22">
        <v>3.7</v>
      </c>
      <c r="I3014" s="22" t="s">
        <v>36</v>
      </c>
      <c r="J3014" s="22">
        <v>280</v>
      </c>
      <c r="K3014" s="22" t="s">
        <v>34</v>
      </c>
      <c r="L3014" s="22" t="s">
        <v>34</v>
      </c>
      <c r="M3014" s="22" t="s">
        <v>34</v>
      </c>
      <c r="N3014" s="22" t="s">
        <v>34</v>
      </c>
      <c r="O3014" s="22" t="s">
        <v>34</v>
      </c>
      <c r="P3014" s="25" t="str" cm="1">
        <f t="array" ref="P3014">_xlfn.IFS(
B3014&lt;30,"20-29",
B3014&lt;40,"30-39",
B3014&lt;50,"40-49",
B3014&lt;60,"50-59",
TRUE,"60+")</f>
        <v>40-49</v>
      </c>
      <c r="Q3014" s="25" t="str" cm="1">
        <f t="array" ref="Q3014">_xlfn.IFS(
D3014&lt;25,"0–24K",
D3014&lt;50,"25–49K",
D3014&lt;75,"50–74K",
D3014&lt;100,"75–99K",
D3014&lt;150,"100–149K",
D3014&lt;200,"150–199K",
TRUE,"200K+"
)</f>
        <v>75–99K</v>
      </c>
      <c r="R3014" s="25" t="str" cm="1">
        <f t="array" ref="R3014">_xlfn.IFS(
J3014=0,"No Mortgage",
J3014&lt;=100,"Low",
J3014&lt;=300,"Medium",
TRUE,"High"
)</f>
        <v>Medium</v>
      </c>
      <c r="S3014" s="25" t="str" cm="1">
        <f t="array" ref="S3014">_xlfn.IFS(
C3014&lt;10,"0-10",
C3014&lt;20,"11-20",
C3014&lt;30,"21-30",
TRUE,"30+ yrs"
)</f>
        <v>11-20</v>
      </c>
      <c r="T3014" s="26" t="str" cm="1">
        <f t="array" ref="T3014">_xlfn.IFS(
H3014&lt;1,"0-1",
H3014&lt;2,"1-2",
H3014&lt;3,"2-3",
H3014&lt;4,"3-4",
H3014&lt;5,"4-5",
TRUE,"5+"
)</f>
        <v>3-4</v>
      </c>
    </row>
    <row r="3015" spans="1:20" ht="15.6" x14ac:dyDescent="0.3">
      <c r="A3015" s="21">
        <v>245</v>
      </c>
      <c r="B3015" s="22">
        <v>41</v>
      </c>
      <c r="C3015" s="22">
        <v>17</v>
      </c>
      <c r="D3015" s="22">
        <v>78</v>
      </c>
      <c r="E3015" s="23" t="str">
        <f t="shared" si="47"/>
        <v>51-100</v>
      </c>
      <c r="F3015" s="24">
        <v>94025</v>
      </c>
      <c r="G3015" s="22">
        <v>4</v>
      </c>
      <c r="H3015" s="22">
        <v>0.8</v>
      </c>
      <c r="I3015" s="22" t="s">
        <v>33</v>
      </c>
      <c r="J3015" s="22">
        <v>78</v>
      </c>
      <c r="K3015" s="22" t="s">
        <v>34</v>
      </c>
      <c r="L3015" s="22" t="s">
        <v>34</v>
      </c>
      <c r="M3015" s="22" t="s">
        <v>34</v>
      </c>
      <c r="N3015" s="22" t="s">
        <v>35</v>
      </c>
      <c r="O3015" s="22" t="s">
        <v>34</v>
      </c>
      <c r="P3015" s="25" t="str" cm="1">
        <f t="array" ref="P3015">_xlfn.IFS(
B3015&lt;30,"20-29",
B3015&lt;40,"30-39",
B3015&lt;50,"40-49",
B3015&lt;60,"50-59",
TRUE,"60+")</f>
        <v>40-49</v>
      </c>
      <c r="Q3015" s="25" t="str" cm="1">
        <f t="array" ref="Q3015">_xlfn.IFS(
D3015&lt;25,"0–24K",
D3015&lt;50,"25–49K",
D3015&lt;75,"50–74K",
D3015&lt;100,"75–99K",
D3015&lt;150,"100–149K",
D3015&lt;200,"150–199K",
TRUE,"200K+"
)</f>
        <v>75–99K</v>
      </c>
      <c r="R3015" s="25" t="str" cm="1">
        <f t="array" ref="R3015">_xlfn.IFS(
J3015=0,"No Mortgage",
J3015&lt;=100,"Low",
J3015&lt;=300,"Medium",
TRUE,"High"
)</f>
        <v>Low</v>
      </c>
      <c r="S3015" s="25" t="str" cm="1">
        <f t="array" ref="S3015">_xlfn.IFS(
C3015&lt;10,"0-10",
C3015&lt;20,"11-20",
C3015&lt;30,"21-30",
TRUE,"30+ yrs"
)</f>
        <v>11-20</v>
      </c>
      <c r="T3015" s="26" t="str" cm="1">
        <f t="array" ref="T3015">_xlfn.IFS(
H3015&lt;1,"0-1",
H3015&lt;2,"1-2",
H3015&lt;3,"2-3",
H3015&lt;4,"3-4",
H3015&lt;5,"4-5",
TRUE,"5+"
)</f>
        <v>0-1</v>
      </c>
    </row>
    <row r="3016" spans="1:20" ht="15.6" x14ac:dyDescent="0.3">
      <c r="A3016" s="21">
        <v>274</v>
      </c>
      <c r="B3016" s="22">
        <v>41</v>
      </c>
      <c r="C3016" s="22">
        <v>16</v>
      </c>
      <c r="D3016" s="22">
        <v>65</v>
      </c>
      <c r="E3016" s="23" t="str">
        <f t="shared" si="47"/>
        <v>51-100</v>
      </c>
      <c r="F3016" s="24">
        <v>90095</v>
      </c>
      <c r="G3016" s="22">
        <v>3</v>
      </c>
      <c r="H3016" s="22">
        <v>0.5</v>
      </c>
      <c r="I3016" s="22" t="s">
        <v>36</v>
      </c>
      <c r="J3016" s="22">
        <v>0</v>
      </c>
      <c r="K3016" s="22" t="s">
        <v>34</v>
      </c>
      <c r="L3016" s="22" t="s">
        <v>34</v>
      </c>
      <c r="M3016" s="22" t="s">
        <v>34</v>
      </c>
      <c r="N3016" s="22" t="s">
        <v>35</v>
      </c>
      <c r="O3016" s="22" t="s">
        <v>34</v>
      </c>
      <c r="P3016" s="25" t="str" cm="1">
        <f t="array" ref="P3016">_xlfn.IFS(
B3016&lt;30,"20-29",
B3016&lt;40,"30-39",
B3016&lt;50,"40-49",
B3016&lt;60,"50-59",
TRUE,"60+")</f>
        <v>40-49</v>
      </c>
      <c r="Q3016" s="25" t="str" cm="1">
        <f t="array" ref="Q3016">_xlfn.IFS(
D3016&lt;25,"0–24K",
D3016&lt;50,"25–49K",
D3016&lt;75,"50–74K",
D3016&lt;100,"75–99K",
D3016&lt;150,"100–149K",
D3016&lt;200,"150–199K",
TRUE,"200K+"
)</f>
        <v>50–74K</v>
      </c>
      <c r="R3016" s="25" t="str" cm="1">
        <f t="array" ref="R3016">_xlfn.IFS(
J3016=0,"No Mortgage",
J3016&lt;=100,"Low",
J3016&lt;=300,"Medium",
TRUE,"High"
)</f>
        <v>No Mortgage</v>
      </c>
      <c r="S3016" s="25" t="str" cm="1">
        <f t="array" ref="S3016">_xlfn.IFS(
C3016&lt;10,"0-10",
C3016&lt;20,"11-20",
C3016&lt;30,"21-30",
TRUE,"30+ yrs"
)</f>
        <v>11-20</v>
      </c>
      <c r="T3016" s="26" t="str" cm="1">
        <f t="array" ref="T3016">_xlfn.IFS(
H3016&lt;1,"0-1",
H3016&lt;2,"1-2",
H3016&lt;3,"2-3",
H3016&lt;4,"3-4",
H3016&lt;5,"4-5",
TRUE,"5+"
)</f>
        <v>0-1</v>
      </c>
    </row>
    <row r="3017" spans="1:20" ht="15.6" x14ac:dyDescent="0.3">
      <c r="A3017" s="21">
        <v>300</v>
      </c>
      <c r="B3017" s="22">
        <v>41</v>
      </c>
      <c r="C3017" s="22">
        <v>15</v>
      </c>
      <c r="D3017" s="22">
        <v>159</v>
      </c>
      <c r="E3017" s="23" t="str">
        <f t="shared" si="47"/>
        <v>100+</v>
      </c>
      <c r="F3017" s="24">
        <v>90057</v>
      </c>
      <c r="G3017" s="22">
        <v>1</v>
      </c>
      <c r="H3017" s="22">
        <v>5.5</v>
      </c>
      <c r="I3017" s="22" t="s">
        <v>36</v>
      </c>
      <c r="J3017" s="22">
        <v>0</v>
      </c>
      <c r="K3017" s="22" t="s">
        <v>35</v>
      </c>
      <c r="L3017" s="22" t="s">
        <v>34</v>
      </c>
      <c r="M3017" s="22" t="s">
        <v>35</v>
      </c>
      <c r="N3017" s="22" t="s">
        <v>35</v>
      </c>
      <c r="O3017" s="22" t="s">
        <v>34</v>
      </c>
      <c r="P3017" s="25" t="str" cm="1">
        <f t="array" ref="P3017">_xlfn.IFS(
B3017&lt;30,"20-29",
B3017&lt;40,"30-39",
B3017&lt;50,"40-49",
B3017&lt;60,"50-59",
TRUE,"60+")</f>
        <v>40-49</v>
      </c>
      <c r="Q3017" s="25" t="str" cm="1">
        <f t="array" ref="Q3017">_xlfn.IFS(
D3017&lt;25,"0–24K",
D3017&lt;50,"25–49K",
D3017&lt;75,"50–74K",
D3017&lt;100,"75–99K",
D3017&lt;150,"100–149K",
D3017&lt;200,"150–199K",
TRUE,"200K+"
)</f>
        <v>150–199K</v>
      </c>
      <c r="R3017" s="25" t="str" cm="1">
        <f t="array" ref="R3017">_xlfn.IFS(
J3017=0,"No Mortgage",
J3017&lt;=100,"Low",
J3017&lt;=300,"Medium",
TRUE,"High"
)</f>
        <v>No Mortgage</v>
      </c>
      <c r="S3017" s="25" t="str" cm="1">
        <f t="array" ref="S3017">_xlfn.IFS(
C3017&lt;10,"0-10",
C3017&lt;20,"11-20",
C3017&lt;30,"21-30",
TRUE,"30+ yrs"
)</f>
        <v>11-20</v>
      </c>
      <c r="T3017" s="26" t="str" cm="1">
        <f t="array" ref="T3017">_xlfn.IFS(
H3017&lt;1,"0-1",
H3017&lt;2,"1-2",
H3017&lt;3,"2-3",
H3017&lt;4,"3-4",
H3017&lt;5,"4-5",
TRUE,"5+"
)</f>
        <v>5+</v>
      </c>
    </row>
    <row r="3018" spans="1:20" ht="15.6" x14ac:dyDescent="0.3">
      <c r="A3018" s="21">
        <v>495</v>
      </c>
      <c r="B3018" s="22">
        <v>41</v>
      </c>
      <c r="C3018" s="22">
        <v>17</v>
      </c>
      <c r="D3018" s="22">
        <v>160</v>
      </c>
      <c r="E3018" s="23" t="str">
        <f t="shared" si="47"/>
        <v>100+</v>
      </c>
      <c r="F3018" s="24">
        <v>92647</v>
      </c>
      <c r="G3018" s="22">
        <v>2</v>
      </c>
      <c r="H3018" s="22">
        <v>8</v>
      </c>
      <c r="I3018" s="22" t="s">
        <v>33</v>
      </c>
      <c r="J3018" s="22">
        <v>0</v>
      </c>
      <c r="K3018" s="22" t="s">
        <v>34</v>
      </c>
      <c r="L3018" s="22" t="s">
        <v>34</v>
      </c>
      <c r="M3018" s="22" t="s">
        <v>34</v>
      </c>
      <c r="N3018" s="22" t="s">
        <v>35</v>
      </c>
      <c r="O3018" s="22" t="s">
        <v>34</v>
      </c>
      <c r="P3018" s="25" t="str" cm="1">
        <f t="array" ref="P3018">_xlfn.IFS(
B3018&lt;30,"20-29",
B3018&lt;40,"30-39",
B3018&lt;50,"40-49",
B3018&lt;60,"50-59",
TRUE,"60+")</f>
        <v>40-49</v>
      </c>
      <c r="Q3018" s="25" t="str" cm="1">
        <f t="array" ref="Q3018">_xlfn.IFS(
D3018&lt;25,"0–24K",
D3018&lt;50,"25–49K",
D3018&lt;75,"50–74K",
D3018&lt;100,"75–99K",
D3018&lt;150,"100–149K",
D3018&lt;200,"150–199K",
TRUE,"200K+"
)</f>
        <v>150–199K</v>
      </c>
      <c r="R3018" s="25" t="str" cm="1">
        <f t="array" ref="R3018">_xlfn.IFS(
J3018=0,"No Mortgage",
J3018&lt;=100,"Low",
J3018&lt;=300,"Medium",
TRUE,"High"
)</f>
        <v>No Mortgage</v>
      </c>
      <c r="S3018" s="25" t="str" cm="1">
        <f t="array" ref="S3018">_xlfn.IFS(
C3018&lt;10,"0-10",
C3018&lt;20,"11-20",
C3018&lt;30,"21-30",
TRUE,"30+ yrs"
)</f>
        <v>11-20</v>
      </c>
      <c r="T3018" s="26" t="str" cm="1">
        <f t="array" ref="T3018">_xlfn.IFS(
H3018&lt;1,"0-1",
H3018&lt;2,"1-2",
H3018&lt;3,"2-3",
H3018&lt;4,"3-4",
H3018&lt;5,"4-5",
TRUE,"5+"
)</f>
        <v>5+</v>
      </c>
    </row>
    <row r="3019" spans="1:20" ht="15.6" x14ac:dyDescent="0.3">
      <c r="A3019" s="21">
        <v>516</v>
      </c>
      <c r="B3019" s="22">
        <v>41</v>
      </c>
      <c r="C3019" s="22">
        <v>16</v>
      </c>
      <c r="D3019" s="22">
        <v>113</v>
      </c>
      <c r="E3019" s="23" t="str">
        <f t="shared" si="47"/>
        <v>100+</v>
      </c>
      <c r="F3019" s="24">
        <v>92780</v>
      </c>
      <c r="G3019" s="22">
        <v>1</v>
      </c>
      <c r="H3019" s="22">
        <v>1</v>
      </c>
      <c r="I3019" s="22" t="s">
        <v>36</v>
      </c>
      <c r="J3019" s="22">
        <v>211</v>
      </c>
      <c r="K3019" s="22" t="s">
        <v>34</v>
      </c>
      <c r="L3019" s="22" t="s">
        <v>34</v>
      </c>
      <c r="M3019" s="22" t="s">
        <v>34</v>
      </c>
      <c r="N3019" s="22" t="s">
        <v>34</v>
      </c>
      <c r="O3019" s="22" t="s">
        <v>35</v>
      </c>
      <c r="P3019" s="25" t="str" cm="1">
        <f t="array" ref="P3019">_xlfn.IFS(
B3019&lt;30,"20-29",
B3019&lt;40,"30-39",
B3019&lt;50,"40-49",
B3019&lt;60,"50-59",
TRUE,"60+")</f>
        <v>40-49</v>
      </c>
      <c r="Q3019" s="25" t="str" cm="1">
        <f t="array" ref="Q3019">_xlfn.IFS(
D3019&lt;25,"0–24K",
D3019&lt;50,"25–49K",
D3019&lt;75,"50–74K",
D3019&lt;100,"75–99K",
D3019&lt;150,"100–149K",
D3019&lt;200,"150–199K",
TRUE,"200K+"
)</f>
        <v>100–149K</v>
      </c>
      <c r="R3019" s="25" t="str" cm="1">
        <f t="array" ref="R3019">_xlfn.IFS(
J3019=0,"No Mortgage",
J3019&lt;=100,"Low",
J3019&lt;=300,"Medium",
TRUE,"High"
)</f>
        <v>Medium</v>
      </c>
      <c r="S3019" s="25" t="str" cm="1">
        <f t="array" ref="S3019">_xlfn.IFS(
C3019&lt;10,"0-10",
C3019&lt;20,"11-20",
C3019&lt;30,"21-30",
TRUE,"30+ yrs"
)</f>
        <v>11-20</v>
      </c>
      <c r="T3019" s="26" t="str" cm="1">
        <f t="array" ref="T3019">_xlfn.IFS(
H3019&lt;1,"0-1",
H3019&lt;2,"1-2",
H3019&lt;3,"2-3",
H3019&lt;4,"3-4",
H3019&lt;5,"4-5",
TRUE,"5+"
)</f>
        <v>1-2</v>
      </c>
    </row>
    <row r="3020" spans="1:20" ht="15.6" x14ac:dyDescent="0.3">
      <c r="A3020" s="21">
        <v>589</v>
      </c>
      <c r="B3020" s="22">
        <v>41</v>
      </c>
      <c r="C3020" s="22">
        <v>17</v>
      </c>
      <c r="D3020" s="22">
        <v>40</v>
      </c>
      <c r="E3020" s="23" t="str">
        <f t="shared" si="47"/>
        <v>0-50</v>
      </c>
      <c r="F3020" s="24">
        <v>93117</v>
      </c>
      <c r="G3020" s="22">
        <v>2</v>
      </c>
      <c r="H3020" s="22">
        <v>2.5</v>
      </c>
      <c r="I3020" s="22" t="s">
        <v>33</v>
      </c>
      <c r="J3020" s="22">
        <v>0</v>
      </c>
      <c r="K3020" s="22" t="s">
        <v>34</v>
      </c>
      <c r="L3020" s="22" t="s">
        <v>34</v>
      </c>
      <c r="M3020" s="22" t="s">
        <v>35</v>
      </c>
      <c r="N3020" s="22" t="s">
        <v>35</v>
      </c>
      <c r="O3020" s="22" t="s">
        <v>35</v>
      </c>
      <c r="P3020" s="25" t="str" cm="1">
        <f t="array" ref="P3020">_xlfn.IFS(
B3020&lt;30,"20-29",
B3020&lt;40,"30-39",
B3020&lt;50,"40-49",
B3020&lt;60,"50-59",
TRUE,"60+")</f>
        <v>40-49</v>
      </c>
      <c r="Q3020" s="25" t="str" cm="1">
        <f t="array" ref="Q3020">_xlfn.IFS(
D3020&lt;25,"0–24K",
D3020&lt;50,"25–49K",
D3020&lt;75,"50–74K",
D3020&lt;100,"75–99K",
D3020&lt;150,"100–149K",
D3020&lt;200,"150–199K",
TRUE,"200K+"
)</f>
        <v>25–49K</v>
      </c>
      <c r="R3020" s="25" t="str" cm="1">
        <f t="array" ref="R3020">_xlfn.IFS(
J3020=0,"No Mortgage",
J3020&lt;=100,"Low",
J3020&lt;=300,"Medium",
TRUE,"High"
)</f>
        <v>No Mortgage</v>
      </c>
      <c r="S3020" s="25" t="str" cm="1">
        <f t="array" ref="S3020">_xlfn.IFS(
C3020&lt;10,"0-10",
C3020&lt;20,"11-20",
C3020&lt;30,"21-30",
TRUE,"30+ yrs"
)</f>
        <v>11-20</v>
      </c>
      <c r="T3020" s="26" t="str" cm="1">
        <f t="array" ref="T3020">_xlfn.IFS(
H3020&lt;1,"0-1",
H3020&lt;2,"1-2",
H3020&lt;3,"2-3",
H3020&lt;4,"3-4",
H3020&lt;5,"4-5",
TRUE,"5+"
)</f>
        <v>2-3</v>
      </c>
    </row>
    <row r="3021" spans="1:20" ht="15.6" x14ac:dyDescent="0.3">
      <c r="A3021" s="21">
        <v>622</v>
      </c>
      <c r="B3021" s="22">
        <v>41</v>
      </c>
      <c r="C3021" s="22">
        <v>17</v>
      </c>
      <c r="D3021" s="22">
        <v>114</v>
      </c>
      <c r="E3021" s="23" t="str">
        <f t="shared" si="47"/>
        <v>100+</v>
      </c>
      <c r="F3021" s="24">
        <v>91125</v>
      </c>
      <c r="G3021" s="22">
        <v>2</v>
      </c>
      <c r="H3021" s="22">
        <v>1.8</v>
      </c>
      <c r="I3021" s="22" t="s">
        <v>37</v>
      </c>
      <c r="J3021" s="22">
        <v>0</v>
      </c>
      <c r="K3021" s="22" t="s">
        <v>34</v>
      </c>
      <c r="L3021" s="22" t="s">
        <v>34</v>
      </c>
      <c r="M3021" s="22" t="s">
        <v>34</v>
      </c>
      <c r="N3021" s="22" t="s">
        <v>35</v>
      </c>
      <c r="O3021" s="22" t="s">
        <v>34</v>
      </c>
      <c r="P3021" s="25" t="str" cm="1">
        <f t="array" ref="P3021">_xlfn.IFS(
B3021&lt;30,"20-29",
B3021&lt;40,"30-39",
B3021&lt;50,"40-49",
B3021&lt;60,"50-59",
TRUE,"60+")</f>
        <v>40-49</v>
      </c>
      <c r="Q3021" s="25" t="str" cm="1">
        <f t="array" ref="Q3021">_xlfn.IFS(
D3021&lt;25,"0–24K",
D3021&lt;50,"25–49K",
D3021&lt;75,"50–74K",
D3021&lt;100,"75–99K",
D3021&lt;150,"100–149K",
D3021&lt;200,"150–199K",
TRUE,"200K+"
)</f>
        <v>100–149K</v>
      </c>
      <c r="R3021" s="25" t="str" cm="1">
        <f t="array" ref="R3021">_xlfn.IFS(
J3021=0,"No Mortgage",
J3021&lt;=100,"Low",
J3021&lt;=300,"Medium",
TRUE,"High"
)</f>
        <v>No Mortgage</v>
      </c>
      <c r="S3021" s="25" t="str" cm="1">
        <f t="array" ref="S3021">_xlfn.IFS(
C3021&lt;10,"0-10",
C3021&lt;20,"11-20",
C3021&lt;30,"21-30",
TRUE,"30+ yrs"
)</f>
        <v>11-20</v>
      </c>
      <c r="T3021" s="26" t="str" cm="1">
        <f t="array" ref="T3021">_xlfn.IFS(
H3021&lt;1,"0-1",
H3021&lt;2,"1-2",
H3021&lt;3,"2-3",
H3021&lt;4,"3-4",
H3021&lt;5,"4-5",
TRUE,"5+"
)</f>
        <v>1-2</v>
      </c>
    </row>
    <row r="3022" spans="1:20" ht="15.6" x14ac:dyDescent="0.3">
      <c r="A3022" s="21">
        <v>623</v>
      </c>
      <c r="B3022" s="22">
        <v>41</v>
      </c>
      <c r="C3022" s="22">
        <v>17</v>
      </c>
      <c r="D3022" s="22">
        <v>92</v>
      </c>
      <c r="E3022" s="23" t="str">
        <f t="shared" si="47"/>
        <v>51-100</v>
      </c>
      <c r="F3022" s="24">
        <v>93555</v>
      </c>
      <c r="G3022" s="22">
        <v>2</v>
      </c>
      <c r="H3022" s="22">
        <v>1.9</v>
      </c>
      <c r="I3022" s="22" t="s">
        <v>33</v>
      </c>
      <c r="J3022" s="22">
        <v>131</v>
      </c>
      <c r="K3022" s="22" t="s">
        <v>34</v>
      </c>
      <c r="L3022" s="22" t="s">
        <v>34</v>
      </c>
      <c r="M3022" s="22" t="s">
        <v>34</v>
      </c>
      <c r="N3022" s="22" t="s">
        <v>35</v>
      </c>
      <c r="O3022" s="22" t="s">
        <v>34</v>
      </c>
      <c r="P3022" s="25" t="str" cm="1">
        <f t="array" ref="P3022">_xlfn.IFS(
B3022&lt;30,"20-29",
B3022&lt;40,"30-39",
B3022&lt;50,"40-49",
B3022&lt;60,"50-59",
TRUE,"60+")</f>
        <v>40-49</v>
      </c>
      <c r="Q3022" s="25" t="str" cm="1">
        <f t="array" ref="Q3022">_xlfn.IFS(
D3022&lt;25,"0–24K",
D3022&lt;50,"25–49K",
D3022&lt;75,"50–74K",
D3022&lt;100,"75–99K",
D3022&lt;150,"100–149K",
D3022&lt;200,"150–199K",
TRUE,"200K+"
)</f>
        <v>75–99K</v>
      </c>
      <c r="R3022" s="25" t="str" cm="1">
        <f t="array" ref="R3022">_xlfn.IFS(
J3022=0,"No Mortgage",
J3022&lt;=100,"Low",
J3022&lt;=300,"Medium",
TRUE,"High"
)</f>
        <v>Medium</v>
      </c>
      <c r="S3022" s="25" t="str" cm="1">
        <f t="array" ref="S3022">_xlfn.IFS(
C3022&lt;10,"0-10",
C3022&lt;20,"11-20",
C3022&lt;30,"21-30",
TRUE,"30+ yrs"
)</f>
        <v>11-20</v>
      </c>
      <c r="T3022" s="26" t="str" cm="1">
        <f t="array" ref="T3022">_xlfn.IFS(
H3022&lt;1,"0-1",
H3022&lt;2,"1-2",
H3022&lt;3,"2-3",
H3022&lt;4,"3-4",
H3022&lt;5,"4-5",
TRUE,"5+"
)</f>
        <v>1-2</v>
      </c>
    </row>
    <row r="3023" spans="1:20" ht="15.6" x14ac:dyDescent="0.3">
      <c r="A3023" s="21">
        <v>704</v>
      </c>
      <c r="B3023" s="22">
        <v>41</v>
      </c>
      <c r="C3023" s="22">
        <v>17</v>
      </c>
      <c r="D3023" s="22">
        <v>141</v>
      </c>
      <c r="E3023" s="23" t="str">
        <f t="shared" si="47"/>
        <v>100+</v>
      </c>
      <c r="F3023" s="24">
        <v>94022</v>
      </c>
      <c r="G3023" s="22">
        <v>2</v>
      </c>
      <c r="H3023" s="22">
        <v>7.6</v>
      </c>
      <c r="I3023" s="22" t="s">
        <v>33</v>
      </c>
      <c r="J3023" s="22">
        <v>92</v>
      </c>
      <c r="K3023" s="22" t="s">
        <v>34</v>
      </c>
      <c r="L3023" s="22" t="s">
        <v>34</v>
      </c>
      <c r="M3023" s="22" t="s">
        <v>34</v>
      </c>
      <c r="N3023" s="22" t="s">
        <v>34</v>
      </c>
      <c r="O3023" s="22" t="s">
        <v>34</v>
      </c>
      <c r="P3023" s="25" t="str" cm="1">
        <f t="array" ref="P3023">_xlfn.IFS(
B3023&lt;30,"20-29",
B3023&lt;40,"30-39",
B3023&lt;50,"40-49",
B3023&lt;60,"50-59",
TRUE,"60+")</f>
        <v>40-49</v>
      </c>
      <c r="Q3023" s="25" t="str" cm="1">
        <f t="array" ref="Q3023">_xlfn.IFS(
D3023&lt;25,"0–24K",
D3023&lt;50,"25–49K",
D3023&lt;75,"50–74K",
D3023&lt;100,"75–99K",
D3023&lt;150,"100–149K",
D3023&lt;200,"150–199K",
TRUE,"200K+"
)</f>
        <v>100–149K</v>
      </c>
      <c r="R3023" s="25" t="str" cm="1">
        <f t="array" ref="R3023">_xlfn.IFS(
J3023=0,"No Mortgage",
J3023&lt;=100,"Low",
J3023&lt;=300,"Medium",
TRUE,"High"
)</f>
        <v>Low</v>
      </c>
      <c r="S3023" s="25" t="str" cm="1">
        <f t="array" ref="S3023">_xlfn.IFS(
C3023&lt;10,"0-10",
C3023&lt;20,"11-20",
C3023&lt;30,"21-30",
TRUE,"30+ yrs"
)</f>
        <v>11-20</v>
      </c>
      <c r="T3023" s="26" t="str" cm="1">
        <f t="array" ref="T3023">_xlfn.IFS(
H3023&lt;1,"0-1",
H3023&lt;2,"1-2",
H3023&lt;3,"2-3",
H3023&lt;4,"3-4",
H3023&lt;5,"4-5",
TRUE,"5+"
)</f>
        <v>5+</v>
      </c>
    </row>
    <row r="3024" spans="1:20" ht="15.6" x14ac:dyDescent="0.3">
      <c r="A3024" s="21">
        <v>713</v>
      </c>
      <c r="B3024" s="22">
        <v>41</v>
      </c>
      <c r="C3024" s="22">
        <v>16</v>
      </c>
      <c r="D3024" s="22">
        <v>10</v>
      </c>
      <c r="E3024" s="23" t="str">
        <f t="shared" si="47"/>
        <v>0-50</v>
      </c>
      <c r="F3024" s="24">
        <v>94123</v>
      </c>
      <c r="G3024" s="22">
        <v>2</v>
      </c>
      <c r="H3024" s="22">
        <v>0.3</v>
      </c>
      <c r="I3024" s="22" t="s">
        <v>37</v>
      </c>
      <c r="J3024" s="22">
        <v>0</v>
      </c>
      <c r="K3024" s="22" t="s">
        <v>34</v>
      </c>
      <c r="L3024" s="22" t="s">
        <v>34</v>
      </c>
      <c r="M3024" s="22" t="s">
        <v>34</v>
      </c>
      <c r="N3024" s="22" t="s">
        <v>35</v>
      </c>
      <c r="O3024" s="22" t="s">
        <v>34</v>
      </c>
      <c r="P3024" s="25" t="str" cm="1">
        <f t="array" ref="P3024">_xlfn.IFS(
B3024&lt;30,"20-29",
B3024&lt;40,"30-39",
B3024&lt;50,"40-49",
B3024&lt;60,"50-59",
TRUE,"60+")</f>
        <v>40-49</v>
      </c>
      <c r="Q3024" s="25" t="str" cm="1">
        <f t="array" ref="Q3024">_xlfn.IFS(
D3024&lt;25,"0–24K",
D3024&lt;50,"25–49K",
D3024&lt;75,"50–74K",
D3024&lt;100,"75–99K",
D3024&lt;150,"100–149K",
D3024&lt;200,"150–199K",
TRUE,"200K+"
)</f>
        <v>0–24K</v>
      </c>
      <c r="R3024" s="25" t="str" cm="1">
        <f t="array" ref="R3024">_xlfn.IFS(
J3024=0,"No Mortgage",
J3024&lt;=100,"Low",
J3024&lt;=300,"Medium",
TRUE,"High"
)</f>
        <v>No Mortgage</v>
      </c>
      <c r="S3024" s="25" t="str" cm="1">
        <f t="array" ref="S3024">_xlfn.IFS(
C3024&lt;10,"0-10",
C3024&lt;20,"11-20",
C3024&lt;30,"21-30",
TRUE,"30+ yrs"
)</f>
        <v>11-20</v>
      </c>
      <c r="T3024" s="26" t="str" cm="1">
        <f t="array" ref="T3024">_xlfn.IFS(
H3024&lt;1,"0-1",
H3024&lt;2,"1-2",
H3024&lt;3,"2-3",
H3024&lt;4,"3-4",
H3024&lt;5,"4-5",
TRUE,"5+"
)</f>
        <v>0-1</v>
      </c>
    </row>
    <row r="3025" spans="1:20" ht="15.6" x14ac:dyDescent="0.3">
      <c r="A3025" s="21">
        <v>749</v>
      </c>
      <c r="B3025" s="22">
        <v>41</v>
      </c>
      <c r="C3025" s="22">
        <v>17</v>
      </c>
      <c r="D3025" s="22">
        <v>14</v>
      </c>
      <c r="E3025" s="23" t="str">
        <f t="shared" si="47"/>
        <v>0-50</v>
      </c>
      <c r="F3025" s="24">
        <v>91330</v>
      </c>
      <c r="G3025" s="22">
        <v>1</v>
      </c>
      <c r="H3025" s="22">
        <v>1</v>
      </c>
      <c r="I3025" s="22" t="s">
        <v>33</v>
      </c>
      <c r="J3025" s="22">
        <v>0</v>
      </c>
      <c r="K3025" s="22" t="s">
        <v>34</v>
      </c>
      <c r="L3025" s="22" t="s">
        <v>34</v>
      </c>
      <c r="M3025" s="22" t="s">
        <v>34</v>
      </c>
      <c r="N3025" s="22" t="s">
        <v>34</v>
      </c>
      <c r="O3025" s="22" t="s">
        <v>34</v>
      </c>
      <c r="P3025" s="25" t="str" cm="1">
        <f t="array" ref="P3025">_xlfn.IFS(
B3025&lt;30,"20-29",
B3025&lt;40,"30-39",
B3025&lt;50,"40-49",
B3025&lt;60,"50-59",
TRUE,"60+")</f>
        <v>40-49</v>
      </c>
      <c r="Q3025" s="25" t="str" cm="1">
        <f t="array" ref="Q3025">_xlfn.IFS(
D3025&lt;25,"0–24K",
D3025&lt;50,"25–49K",
D3025&lt;75,"50–74K",
D3025&lt;100,"75–99K",
D3025&lt;150,"100–149K",
D3025&lt;200,"150–199K",
TRUE,"200K+"
)</f>
        <v>0–24K</v>
      </c>
      <c r="R3025" s="25" t="str" cm="1">
        <f t="array" ref="R3025">_xlfn.IFS(
J3025=0,"No Mortgage",
J3025&lt;=100,"Low",
J3025&lt;=300,"Medium",
TRUE,"High"
)</f>
        <v>No Mortgage</v>
      </c>
      <c r="S3025" s="25" t="str" cm="1">
        <f t="array" ref="S3025">_xlfn.IFS(
C3025&lt;10,"0-10",
C3025&lt;20,"11-20",
C3025&lt;30,"21-30",
TRUE,"30+ yrs"
)</f>
        <v>11-20</v>
      </c>
      <c r="T3025" s="26" t="str" cm="1">
        <f t="array" ref="T3025">_xlfn.IFS(
H3025&lt;1,"0-1",
H3025&lt;2,"1-2",
H3025&lt;3,"2-3",
H3025&lt;4,"3-4",
H3025&lt;5,"4-5",
TRUE,"5+"
)</f>
        <v>1-2</v>
      </c>
    </row>
    <row r="3026" spans="1:20" ht="15.6" x14ac:dyDescent="0.3">
      <c r="A3026" s="21">
        <v>774</v>
      </c>
      <c r="B3026" s="22">
        <v>41</v>
      </c>
      <c r="C3026" s="22">
        <v>16</v>
      </c>
      <c r="D3026" s="22">
        <v>120</v>
      </c>
      <c r="E3026" s="23" t="str">
        <f t="shared" si="47"/>
        <v>100+</v>
      </c>
      <c r="F3026" s="24">
        <v>92612</v>
      </c>
      <c r="G3026" s="22">
        <v>2</v>
      </c>
      <c r="H3026" s="22">
        <v>3.9</v>
      </c>
      <c r="I3026" s="22" t="s">
        <v>33</v>
      </c>
      <c r="J3026" s="22">
        <v>0</v>
      </c>
      <c r="K3026" s="22" t="s">
        <v>34</v>
      </c>
      <c r="L3026" s="22" t="s">
        <v>34</v>
      </c>
      <c r="M3026" s="22" t="s">
        <v>34</v>
      </c>
      <c r="N3026" s="22" t="s">
        <v>35</v>
      </c>
      <c r="O3026" s="22" t="s">
        <v>35</v>
      </c>
      <c r="P3026" s="25" t="str" cm="1">
        <f t="array" ref="P3026">_xlfn.IFS(
B3026&lt;30,"20-29",
B3026&lt;40,"30-39",
B3026&lt;50,"40-49",
B3026&lt;60,"50-59",
TRUE,"60+")</f>
        <v>40-49</v>
      </c>
      <c r="Q3026" s="25" t="str" cm="1">
        <f t="array" ref="Q3026">_xlfn.IFS(
D3026&lt;25,"0–24K",
D3026&lt;50,"25–49K",
D3026&lt;75,"50–74K",
D3026&lt;100,"75–99K",
D3026&lt;150,"100–149K",
D3026&lt;200,"150–199K",
TRUE,"200K+"
)</f>
        <v>100–149K</v>
      </c>
      <c r="R3026" s="25" t="str" cm="1">
        <f t="array" ref="R3026">_xlfn.IFS(
J3026=0,"No Mortgage",
J3026&lt;=100,"Low",
J3026&lt;=300,"Medium",
TRUE,"High"
)</f>
        <v>No Mortgage</v>
      </c>
      <c r="S3026" s="25" t="str" cm="1">
        <f t="array" ref="S3026">_xlfn.IFS(
C3026&lt;10,"0-10",
C3026&lt;20,"11-20",
C3026&lt;30,"21-30",
TRUE,"30+ yrs"
)</f>
        <v>11-20</v>
      </c>
      <c r="T3026" s="26" t="str" cm="1">
        <f t="array" ref="T3026">_xlfn.IFS(
H3026&lt;1,"0-1",
H3026&lt;2,"1-2",
H3026&lt;3,"2-3",
H3026&lt;4,"3-4",
H3026&lt;5,"4-5",
TRUE,"5+"
)</f>
        <v>3-4</v>
      </c>
    </row>
    <row r="3027" spans="1:20" ht="15.6" x14ac:dyDescent="0.3">
      <c r="A3027" s="21">
        <v>793</v>
      </c>
      <c r="B3027" s="22">
        <v>41</v>
      </c>
      <c r="C3027" s="22">
        <v>16</v>
      </c>
      <c r="D3027" s="22">
        <v>98</v>
      </c>
      <c r="E3027" s="23" t="str">
        <f t="shared" si="47"/>
        <v>51-100</v>
      </c>
      <c r="F3027" s="24">
        <v>93117</v>
      </c>
      <c r="G3027" s="22">
        <v>1</v>
      </c>
      <c r="H3027" s="22">
        <v>4</v>
      </c>
      <c r="I3027" s="22" t="s">
        <v>36</v>
      </c>
      <c r="J3027" s="22">
        <v>0</v>
      </c>
      <c r="K3027" s="22" t="s">
        <v>34</v>
      </c>
      <c r="L3027" s="22" t="s">
        <v>34</v>
      </c>
      <c r="M3027" s="22" t="s">
        <v>34</v>
      </c>
      <c r="N3027" s="22" t="s">
        <v>34</v>
      </c>
      <c r="O3027" s="22" t="s">
        <v>35</v>
      </c>
      <c r="P3027" s="25" t="str" cm="1">
        <f t="array" ref="P3027">_xlfn.IFS(
B3027&lt;30,"20-29",
B3027&lt;40,"30-39",
B3027&lt;50,"40-49",
B3027&lt;60,"50-59",
TRUE,"60+")</f>
        <v>40-49</v>
      </c>
      <c r="Q3027" s="25" t="str" cm="1">
        <f t="array" ref="Q3027">_xlfn.IFS(
D3027&lt;25,"0–24K",
D3027&lt;50,"25–49K",
D3027&lt;75,"50–74K",
D3027&lt;100,"75–99K",
D3027&lt;150,"100–149K",
D3027&lt;200,"150–199K",
TRUE,"200K+"
)</f>
        <v>75–99K</v>
      </c>
      <c r="R3027" s="25" t="str" cm="1">
        <f t="array" ref="R3027">_xlfn.IFS(
J3027=0,"No Mortgage",
J3027&lt;=100,"Low",
J3027&lt;=300,"Medium",
TRUE,"High"
)</f>
        <v>No Mortgage</v>
      </c>
      <c r="S3027" s="25" t="str" cm="1">
        <f t="array" ref="S3027">_xlfn.IFS(
C3027&lt;10,"0-10",
C3027&lt;20,"11-20",
C3027&lt;30,"21-30",
TRUE,"30+ yrs"
)</f>
        <v>11-20</v>
      </c>
      <c r="T3027" s="26" t="str" cm="1">
        <f t="array" ref="T3027">_xlfn.IFS(
H3027&lt;1,"0-1",
H3027&lt;2,"1-2",
H3027&lt;3,"2-3",
H3027&lt;4,"3-4",
H3027&lt;5,"4-5",
TRUE,"5+"
)</f>
        <v>4-5</v>
      </c>
    </row>
    <row r="3028" spans="1:20" ht="15.6" x14ac:dyDescent="0.3">
      <c r="A3028" s="21">
        <v>818</v>
      </c>
      <c r="B3028" s="22">
        <v>41</v>
      </c>
      <c r="C3028" s="22">
        <v>15</v>
      </c>
      <c r="D3028" s="22">
        <v>38</v>
      </c>
      <c r="E3028" s="23" t="str">
        <f t="shared" si="47"/>
        <v>0-50</v>
      </c>
      <c r="F3028" s="24">
        <v>90291</v>
      </c>
      <c r="G3028" s="22">
        <v>2</v>
      </c>
      <c r="H3028" s="22">
        <v>0.7</v>
      </c>
      <c r="I3028" s="22" t="s">
        <v>33</v>
      </c>
      <c r="J3028" s="22">
        <v>91</v>
      </c>
      <c r="K3028" s="22" t="s">
        <v>34</v>
      </c>
      <c r="L3028" s="22" t="s">
        <v>34</v>
      </c>
      <c r="M3028" s="22" t="s">
        <v>34</v>
      </c>
      <c r="N3028" s="22" t="s">
        <v>35</v>
      </c>
      <c r="O3028" s="22" t="s">
        <v>34</v>
      </c>
      <c r="P3028" s="25" t="str" cm="1">
        <f t="array" ref="P3028">_xlfn.IFS(
B3028&lt;30,"20-29",
B3028&lt;40,"30-39",
B3028&lt;50,"40-49",
B3028&lt;60,"50-59",
TRUE,"60+")</f>
        <v>40-49</v>
      </c>
      <c r="Q3028" s="25" t="str" cm="1">
        <f t="array" ref="Q3028">_xlfn.IFS(
D3028&lt;25,"0–24K",
D3028&lt;50,"25–49K",
D3028&lt;75,"50–74K",
D3028&lt;100,"75–99K",
D3028&lt;150,"100–149K",
D3028&lt;200,"150–199K",
TRUE,"200K+"
)</f>
        <v>25–49K</v>
      </c>
      <c r="R3028" s="25" t="str" cm="1">
        <f t="array" ref="R3028">_xlfn.IFS(
J3028=0,"No Mortgage",
J3028&lt;=100,"Low",
J3028&lt;=300,"Medium",
TRUE,"High"
)</f>
        <v>Low</v>
      </c>
      <c r="S3028" s="25" t="str" cm="1">
        <f t="array" ref="S3028">_xlfn.IFS(
C3028&lt;10,"0-10",
C3028&lt;20,"11-20",
C3028&lt;30,"21-30",
TRUE,"30+ yrs"
)</f>
        <v>11-20</v>
      </c>
      <c r="T3028" s="26" t="str" cm="1">
        <f t="array" ref="T3028">_xlfn.IFS(
H3028&lt;1,"0-1",
H3028&lt;2,"1-2",
H3028&lt;3,"2-3",
H3028&lt;4,"3-4",
H3028&lt;5,"4-5",
TRUE,"5+"
)</f>
        <v>0-1</v>
      </c>
    </row>
    <row r="3029" spans="1:20" ht="15.6" x14ac:dyDescent="0.3">
      <c r="A3029" s="21">
        <v>852</v>
      </c>
      <c r="B3029" s="22">
        <v>41</v>
      </c>
      <c r="C3029" s="22">
        <v>16</v>
      </c>
      <c r="D3029" s="22">
        <v>23</v>
      </c>
      <c r="E3029" s="23" t="str">
        <f t="shared" si="47"/>
        <v>0-50</v>
      </c>
      <c r="F3029" s="24">
        <v>94521</v>
      </c>
      <c r="G3029" s="22">
        <v>2</v>
      </c>
      <c r="H3029" s="22">
        <v>1.4</v>
      </c>
      <c r="I3029" s="22" t="s">
        <v>37</v>
      </c>
      <c r="J3029" s="22">
        <v>0</v>
      </c>
      <c r="K3029" s="22" t="s">
        <v>34</v>
      </c>
      <c r="L3029" s="22" t="s">
        <v>35</v>
      </c>
      <c r="M3029" s="22" t="s">
        <v>34</v>
      </c>
      <c r="N3029" s="22" t="s">
        <v>35</v>
      </c>
      <c r="O3029" s="22" t="s">
        <v>34</v>
      </c>
      <c r="P3029" s="25" t="str" cm="1">
        <f t="array" ref="P3029">_xlfn.IFS(
B3029&lt;30,"20-29",
B3029&lt;40,"30-39",
B3029&lt;50,"40-49",
B3029&lt;60,"50-59",
TRUE,"60+")</f>
        <v>40-49</v>
      </c>
      <c r="Q3029" s="25" t="str" cm="1">
        <f t="array" ref="Q3029">_xlfn.IFS(
D3029&lt;25,"0–24K",
D3029&lt;50,"25–49K",
D3029&lt;75,"50–74K",
D3029&lt;100,"75–99K",
D3029&lt;150,"100–149K",
D3029&lt;200,"150–199K",
TRUE,"200K+"
)</f>
        <v>0–24K</v>
      </c>
      <c r="R3029" s="25" t="str" cm="1">
        <f t="array" ref="R3029">_xlfn.IFS(
J3029=0,"No Mortgage",
J3029&lt;=100,"Low",
J3029&lt;=300,"Medium",
TRUE,"High"
)</f>
        <v>No Mortgage</v>
      </c>
      <c r="S3029" s="25" t="str" cm="1">
        <f t="array" ref="S3029">_xlfn.IFS(
C3029&lt;10,"0-10",
C3029&lt;20,"11-20",
C3029&lt;30,"21-30",
TRUE,"30+ yrs"
)</f>
        <v>11-20</v>
      </c>
      <c r="T3029" s="26" t="str" cm="1">
        <f t="array" ref="T3029">_xlfn.IFS(
H3029&lt;1,"0-1",
H3029&lt;2,"1-2",
H3029&lt;3,"2-3",
H3029&lt;4,"3-4",
H3029&lt;5,"4-5",
TRUE,"5+"
)</f>
        <v>1-2</v>
      </c>
    </row>
    <row r="3030" spans="1:20" ht="15.6" x14ac:dyDescent="0.3">
      <c r="A3030" s="21">
        <v>888</v>
      </c>
      <c r="B3030" s="22">
        <v>41</v>
      </c>
      <c r="C3030" s="22">
        <v>16</v>
      </c>
      <c r="D3030" s="22">
        <v>118</v>
      </c>
      <c r="E3030" s="23" t="str">
        <f t="shared" si="47"/>
        <v>100+</v>
      </c>
      <c r="F3030" s="24">
        <v>94720</v>
      </c>
      <c r="G3030" s="22">
        <v>2</v>
      </c>
      <c r="H3030" s="22">
        <v>3.3</v>
      </c>
      <c r="I3030" s="22" t="s">
        <v>33</v>
      </c>
      <c r="J3030" s="22">
        <v>0</v>
      </c>
      <c r="K3030" s="22" t="s">
        <v>34</v>
      </c>
      <c r="L3030" s="22" t="s">
        <v>34</v>
      </c>
      <c r="M3030" s="22" t="s">
        <v>34</v>
      </c>
      <c r="N3030" s="22" t="s">
        <v>35</v>
      </c>
      <c r="O3030" s="22" t="s">
        <v>34</v>
      </c>
      <c r="P3030" s="25" t="str" cm="1">
        <f t="array" ref="P3030">_xlfn.IFS(
B3030&lt;30,"20-29",
B3030&lt;40,"30-39",
B3030&lt;50,"40-49",
B3030&lt;60,"50-59",
TRUE,"60+")</f>
        <v>40-49</v>
      </c>
      <c r="Q3030" s="25" t="str" cm="1">
        <f t="array" ref="Q3030">_xlfn.IFS(
D3030&lt;25,"0–24K",
D3030&lt;50,"25–49K",
D3030&lt;75,"50–74K",
D3030&lt;100,"75–99K",
D3030&lt;150,"100–149K",
D3030&lt;200,"150–199K",
TRUE,"200K+"
)</f>
        <v>100–149K</v>
      </c>
      <c r="R3030" s="25" t="str" cm="1">
        <f t="array" ref="R3030">_xlfn.IFS(
J3030=0,"No Mortgage",
J3030&lt;=100,"Low",
J3030&lt;=300,"Medium",
TRUE,"High"
)</f>
        <v>No Mortgage</v>
      </c>
      <c r="S3030" s="25" t="str" cm="1">
        <f t="array" ref="S3030">_xlfn.IFS(
C3030&lt;10,"0-10",
C3030&lt;20,"11-20",
C3030&lt;30,"21-30",
TRUE,"30+ yrs"
)</f>
        <v>11-20</v>
      </c>
      <c r="T3030" s="26" t="str" cm="1">
        <f t="array" ref="T3030">_xlfn.IFS(
H3030&lt;1,"0-1",
H3030&lt;2,"1-2",
H3030&lt;3,"2-3",
H3030&lt;4,"3-4",
H3030&lt;5,"4-5",
TRUE,"5+"
)</f>
        <v>3-4</v>
      </c>
    </row>
    <row r="3031" spans="1:20" ht="15.6" x14ac:dyDescent="0.3">
      <c r="A3031" s="21">
        <v>919</v>
      </c>
      <c r="B3031" s="22">
        <v>41</v>
      </c>
      <c r="C3031" s="22">
        <v>16</v>
      </c>
      <c r="D3031" s="22">
        <v>64</v>
      </c>
      <c r="E3031" s="23" t="str">
        <f t="shared" si="47"/>
        <v>51-100</v>
      </c>
      <c r="F3031" s="24">
        <v>92325</v>
      </c>
      <c r="G3031" s="22">
        <v>3</v>
      </c>
      <c r="H3031" s="22">
        <v>0.5</v>
      </c>
      <c r="I3031" s="22" t="s">
        <v>36</v>
      </c>
      <c r="J3031" s="22">
        <v>0</v>
      </c>
      <c r="K3031" s="22" t="s">
        <v>34</v>
      </c>
      <c r="L3031" s="22" t="s">
        <v>34</v>
      </c>
      <c r="M3031" s="22" t="s">
        <v>34</v>
      </c>
      <c r="N3031" s="22" t="s">
        <v>34</v>
      </c>
      <c r="O3031" s="22" t="s">
        <v>34</v>
      </c>
      <c r="P3031" s="25" t="str" cm="1">
        <f t="array" ref="P3031">_xlfn.IFS(
B3031&lt;30,"20-29",
B3031&lt;40,"30-39",
B3031&lt;50,"40-49",
B3031&lt;60,"50-59",
TRUE,"60+")</f>
        <v>40-49</v>
      </c>
      <c r="Q3031" s="25" t="str" cm="1">
        <f t="array" ref="Q3031">_xlfn.IFS(
D3031&lt;25,"0–24K",
D3031&lt;50,"25–49K",
D3031&lt;75,"50–74K",
D3031&lt;100,"75–99K",
D3031&lt;150,"100–149K",
D3031&lt;200,"150–199K",
TRUE,"200K+"
)</f>
        <v>50–74K</v>
      </c>
      <c r="R3031" s="25" t="str" cm="1">
        <f t="array" ref="R3031">_xlfn.IFS(
J3031=0,"No Mortgage",
J3031&lt;=100,"Low",
J3031&lt;=300,"Medium",
TRUE,"High"
)</f>
        <v>No Mortgage</v>
      </c>
      <c r="S3031" s="25" t="str" cm="1">
        <f t="array" ref="S3031">_xlfn.IFS(
C3031&lt;10,"0-10",
C3031&lt;20,"11-20",
C3031&lt;30,"21-30",
TRUE,"30+ yrs"
)</f>
        <v>11-20</v>
      </c>
      <c r="T3031" s="26" t="str" cm="1">
        <f t="array" ref="T3031">_xlfn.IFS(
H3031&lt;1,"0-1",
H3031&lt;2,"1-2",
H3031&lt;3,"2-3",
H3031&lt;4,"3-4",
H3031&lt;5,"4-5",
TRUE,"5+"
)</f>
        <v>0-1</v>
      </c>
    </row>
    <row r="3032" spans="1:20" ht="15.6" x14ac:dyDescent="0.3">
      <c r="A3032" s="21">
        <v>945</v>
      </c>
      <c r="B3032" s="22">
        <v>41</v>
      </c>
      <c r="C3032" s="22">
        <v>15</v>
      </c>
      <c r="D3032" s="22">
        <v>22</v>
      </c>
      <c r="E3032" s="23" t="str">
        <f t="shared" si="47"/>
        <v>0-50</v>
      </c>
      <c r="F3032" s="24">
        <v>90503</v>
      </c>
      <c r="G3032" s="22">
        <v>4</v>
      </c>
      <c r="H3032" s="22">
        <v>1.5</v>
      </c>
      <c r="I3032" s="22" t="s">
        <v>36</v>
      </c>
      <c r="J3032" s="22">
        <v>0</v>
      </c>
      <c r="K3032" s="22" t="s">
        <v>34</v>
      </c>
      <c r="L3032" s="22" t="s">
        <v>34</v>
      </c>
      <c r="M3032" s="22" t="s">
        <v>34</v>
      </c>
      <c r="N3032" s="22" t="s">
        <v>34</v>
      </c>
      <c r="O3032" s="22" t="s">
        <v>35</v>
      </c>
      <c r="P3032" s="25" t="str" cm="1">
        <f t="array" ref="P3032">_xlfn.IFS(
B3032&lt;30,"20-29",
B3032&lt;40,"30-39",
B3032&lt;50,"40-49",
B3032&lt;60,"50-59",
TRUE,"60+")</f>
        <v>40-49</v>
      </c>
      <c r="Q3032" s="25" t="str" cm="1">
        <f t="array" ref="Q3032">_xlfn.IFS(
D3032&lt;25,"0–24K",
D3032&lt;50,"25–49K",
D3032&lt;75,"50–74K",
D3032&lt;100,"75–99K",
D3032&lt;150,"100–149K",
D3032&lt;200,"150–199K",
TRUE,"200K+"
)</f>
        <v>0–24K</v>
      </c>
      <c r="R3032" s="25" t="str" cm="1">
        <f t="array" ref="R3032">_xlfn.IFS(
J3032=0,"No Mortgage",
J3032&lt;=100,"Low",
J3032&lt;=300,"Medium",
TRUE,"High"
)</f>
        <v>No Mortgage</v>
      </c>
      <c r="S3032" s="25" t="str" cm="1">
        <f t="array" ref="S3032">_xlfn.IFS(
C3032&lt;10,"0-10",
C3032&lt;20,"11-20",
C3032&lt;30,"21-30",
TRUE,"30+ yrs"
)</f>
        <v>11-20</v>
      </c>
      <c r="T3032" s="26" t="str" cm="1">
        <f t="array" ref="T3032">_xlfn.IFS(
H3032&lt;1,"0-1",
H3032&lt;2,"1-2",
H3032&lt;3,"2-3",
H3032&lt;4,"3-4",
H3032&lt;5,"4-5",
TRUE,"5+"
)</f>
        <v>1-2</v>
      </c>
    </row>
    <row r="3033" spans="1:20" ht="15.6" x14ac:dyDescent="0.3">
      <c r="A3033" s="21">
        <v>970</v>
      </c>
      <c r="B3033" s="22">
        <v>41</v>
      </c>
      <c r="C3033" s="22">
        <v>15</v>
      </c>
      <c r="D3033" s="22">
        <v>58</v>
      </c>
      <c r="E3033" s="23" t="str">
        <f t="shared" si="47"/>
        <v>51-100</v>
      </c>
      <c r="F3033" s="24">
        <v>94704</v>
      </c>
      <c r="G3033" s="22">
        <v>3</v>
      </c>
      <c r="H3033" s="22">
        <v>0.5</v>
      </c>
      <c r="I3033" s="22" t="s">
        <v>36</v>
      </c>
      <c r="J3033" s="22">
        <v>0</v>
      </c>
      <c r="K3033" s="22" t="s">
        <v>34</v>
      </c>
      <c r="L3033" s="22" t="s">
        <v>34</v>
      </c>
      <c r="M3033" s="22" t="s">
        <v>34</v>
      </c>
      <c r="N3033" s="22" t="s">
        <v>35</v>
      </c>
      <c r="O3033" s="22" t="s">
        <v>34</v>
      </c>
      <c r="P3033" s="25" t="str" cm="1">
        <f t="array" ref="P3033">_xlfn.IFS(
B3033&lt;30,"20-29",
B3033&lt;40,"30-39",
B3033&lt;50,"40-49",
B3033&lt;60,"50-59",
TRUE,"60+")</f>
        <v>40-49</v>
      </c>
      <c r="Q3033" s="25" t="str" cm="1">
        <f t="array" ref="Q3033">_xlfn.IFS(
D3033&lt;25,"0–24K",
D3033&lt;50,"25–49K",
D3033&lt;75,"50–74K",
D3033&lt;100,"75–99K",
D3033&lt;150,"100–149K",
D3033&lt;200,"150–199K",
TRUE,"200K+"
)</f>
        <v>50–74K</v>
      </c>
      <c r="R3033" s="25" t="str" cm="1">
        <f t="array" ref="R3033">_xlfn.IFS(
J3033=0,"No Mortgage",
J3033&lt;=100,"Low",
J3033&lt;=300,"Medium",
TRUE,"High"
)</f>
        <v>No Mortgage</v>
      </c>
      <c r="S3033" s="25" t="str" cm="1">
        <f t="array" ref="S3033">_xlfn.IFS(
C3033&lt;10,"0-10",
C3033&lt;20,"11-20",
C3033&lt;30,"21-30",
TRUE,"30+ yrs"
)</f>
        <v>11-20</v>
      </c>
      <c r="T3033" s="26" t="str" cm="1">
        <f t="array" ref="T3033">_xlfn.IFS(
H3033&lt;1,"0-1",
H3033&lt;2,"1-2",
H3033&lt;3,"2-3",
H3033&lt;4,"3-4",
H3033&lt;5,"4-5",
TRUE,"5+"
)</f>
        <v>0-1</v>
      </c>
    </row>
    <row r="3034" spans="1:20" ht="15.6" x14ac:dyDescent="0.3">
      <c r="A3034" s="21">
        <v>994</v>
      </c>
      <c r="B3034" s="22">
        <v>41</v>
      </c>
      <c r="C3034" s="22">
        <v>15</v>
      </c>
      <c r="D3034" s="22">
        <v>185</v>
      </c>
      <c r="E3034" s="23" t="str">
        <f t="shared" si="47"/>
        <v>100+</v>
      </c>
      <c r="F3034" s="24">
        <v>91775</v>
      </c>
      <c r="G3034" s="22">
        <v>1</v>
      </c>
      <c r="H3034" s="22">
        <v>3.6</v>
      </c>
      <c r="I3034" s="22" t="s">
        <v>37</v>
      </c>
      <c r="J3034" s="22">
        <v>0</v>
      </c>
      <c r="K3034" s="22" t="s">
        <v>35</v>
      </c>
      <c r="L3034" s="22" t="s">
        <v>34</v>
      </c>
      <c r="M3034" s="22" t="s">
        <v>34</v>
      </c>
      <c r="N3034" s="22" t="s">
        <v>34</v>
      </c>
      <c r="O3034" s="22" t="s">
        <v>34</v>
      </c>
      <c r="P3034" s="25" t="str" cm="1">
        <f t="array" ref="P3034">_xlfn.IFS(
B3034&lt;30,"20-29",
B3034&lt;40,"30-39",
B3034&lt;50,"40-49",
B3034&lt;60,"50-59",
TRUE,"60+")</f>
        <v>40-49</v>
      </c>
      <c r="Q3034" s="25" t="str" cm="1">
        <f t="array" ref="Q3034">_xlfn.IFS(
D3034&lt;25,"0–24K",
D3034&lt;50,"25–49K",
D3034&lt;75,"50–74K",
D3034&lt;100,"75–99K",
D3034&lt;150,"100–149K",
D3034&lt;200,"150–199K",
TRUE,"200K+"
)</f>
        <v>150–199K</v>
      </c>
      <c r="R3034" s="25" t="str" cm="1">
        <f t="array" ref="R3034">_xlfn.IFS(
J3034=0,"No Mortgage",
J3034&lt;=100,"Low",
J3034&lt;=300,"Medium",
TRUE,"High"
)</f>
        <v>No Mortgage</v>
      </c>
      <c r="S3034" s="25" t="str" cm="1">
        <f t="array" ref="S3034">_xlfn.IFS(
C3034&lt;10,"0-10",
C3034&lt;20,"11-20",
C3034&lt;30,"21-30",
TRUE,"30+ yrs"
)</f>
        <v>11-20</v>
      </c>
      <c r="T3034" s="26" t="str" cm="1">
        <f t="array" ref="T3034">_xlfn.IFS(
H3034&lt;1,"0-1",
H3034&lt;2,"1-2",
H3034&lt;3,"2-3",
H3034&lt;4,"3-4",
H3034&lt;5,"4-5",
TRUE,"5+"
)</f>
        <v>3-4</v>
      </c>
    </row>
    <row r="3035" spans="1:20" ht="15.6" x14ac:dyDescent="0.3">
      <c r="A3035" s="21">
        <v>1030</v>
      </c>
      <c r="B3035" s="22">
        <v>41</v>
      </c>
      <c r="C3035" s="22">
        <v>17</v>
      </c>
      <c r="D3035" s="22">
        <v>20</v>
      </c>
      <c r="E3035" s="23" t="str">
        <f t="shared" si="47"/>
        <v>0-50</v>
      </c>
      <c r="F3035" s="24">
        <v>94720</v>
      </c>
      <c r="G3035" s="22">
        <v>1</v>
      </c>
      <c r="H3035" s="22">
        <v>1.4</v>
      </c>
      <c r="I3035" s="22" t="s">
        <v>36</v>
      </c>
      <c r="J3035" s="22">
        <v>0</v>
      </c>
      <c r="K3035" s="22" t="s">
        <v>34</v>
      </c>
      <c r="L3035" s="22" t="s">
        <v>34</v>
      </c>
      <c r="M3035" s="22" t="s">
        <v>34</v>
      </c>
      <c r="N3035" s="22" t="s">
        <v>35</v>
      </c>
      <c r="O3035" s="22" t="s">
        <v>34</v>
      </c>
      <c r="P3035" s="25" t="str" cm="1">
        <f t="array" ref="P3035">_xlfn.IFS(
B3035&lt;30,"20-29",
B3035&lt;40,"30-39",
B3035&lt;50,"40-49",
B3035&lt;60,"50-59",
TRUE,"60+")</f>
        <v>40-49</v>
      </c>
      <c r="Q3035" s="25" t="str" cm="1">
        <f t="array" ref="Q3035">_xlfn.IFS(
D3035&lt;25,"0–24K",
D3035&lt;50,"25–49K",
D3035&lt;75,"50–74K",
D3035&lt;100,"75–99K",
D3035&lt;150,"100–149K",
D3035&lt;200,"150–199K",
TRUE,"200K+"
)</f>
        <v>0–24K</v>
      </c>
      <c r="R3035" s="25" t="str" cm="1">
        <f t="array" ref="R3035">_xlfn.IFS(
J3035=0,"No Mortgage",
J3035&lt;=100,"Low",
J3035&lt;=300,"Medium",
TRUE,"High"
)</f>
        <v>No Mortgage</v>
      </c>
      <c r="S3035" s="25" t="str" cm="1">
        <f t="array" ref="S3035">_xlfn.IFS(
C3035&lt;10,"0-10",
C3035&lt;20,"11-20",
C3035&lt;30,"21-30",
TRUE,"30+ yrs"
)</f>
        <v>11-20</v>
      </c>
      <c r="T3035" s="26" t="str" cm="1">
        <f t="array" ref="T3035">_xlfn.IFS(
H3035&lt;1,"0-1",
H3035&lt;2,"1-2",
H3035&lt;3,"2-3",
H3035&lt;4,"3-4",
H3035&lt;5,"4-5",
TRUE,"5+"
)</f>
        <v>1-2</v>
      </c>
    </row>
    <row r="3036" spans="1:20" ht="15.6" x14ac:dyDescent="0.3">
      <c r="A3036" s="21">
        <v>1040</v>
      </c>
      <c r="B3036" s="22">
        <v>41</v>
      </c>
      <c r="C3036" s="22">
        <v>16</v>
      </c>
      <c r="D3036" s="22">
        <v>175</v>
      </c>
      <c r="E3036" s="23" t="str">
        <f t="shared" si="47"/>
        <v>100+</v>
      </c>
      <c r="F3036" s="24">
        <v>94304</v>
      </c>
      <c r="G3036" s="22">
        <v>2</v>
      </c>
      <c r="H3036" s="22">
        <v>1.1000000000000001</v>
      </c>
      <c r="I3036" s="22" t="s">
        <v>36</v>
      </c>
      <c r="J3036" s="22">
        <v>0</v>
      </c>
      <c r="K3036" s="22" t="s">
        <v>35</v>
      </c>
      <c r="L3036" s="22" t="s">
        <v>34</v>
      </c>
      <c r="M3036" s="22" t="s">
        <v>34</v>
      </c>
      <c r="N3036" s="22" t="s">
        <v>35</v>
      </c>
      <c r="O3036" s="22" t="s">
        <v>34</v>
      </c>
      <c r="P3036" s="25" t="str" cm="1">
        <f t="array" ref="P3036">_xlfn.IFS(
B3036&lt;30,"20-29",
B3036&lt;40,"30-39",
B3036&lt;50,"40-49",
B3036&lt;60,"50-59",
TRUE,"60+")</f>
        <v>40-49</v>
      </c>
      <c r="Q3036" s="25" t="str" cm="1">
        <f t="array" ref="Q3036">_xlfn.IFS(
D3036&lt;25,"0–24K",
D3036&lt;50,"25–49K",
D3036&lt;75,"50–74K",
D3036&lt;100,"75–99K",
D3036&lt;150,"100–149K",
D3036&lt;200,"150–199K",
TRUE,"200K+"
)</f>
        <v>150–199K</v>
      </c>
      <c r="R3036" s="25" t="str" cm="1">
        <f t="array" ref="R3036">_xlfn.IFS(
J3036=0,"No Mortgage",
J3036&lt;=100,"Low",
J3036&lt;=300,"Medium",
TRUE,"High"
)</f>
        <v>No Mortgage</v>
      </c>
      <c r="S3036" s="25" t="str" cm="1">
        <f t="array" ref="S3036">_xlfn.IFS(
C3036&lt;10,"0-10",
C3036&lt;20,"11-20",
C3036&lt;30,"21-30",
TRUE,"30+ yrs"
)</f>
        <v>11-20</v>
      </c>
      <c r="T3036" s="26" t="str" cm="1">
        <f t="array" ref="T3036">_xlfn.IFS(
H3036&lt;1,"0-1",
H3036&lt;2,"1-2",
H3036&lt;3,"2-3",
H3036&lt;4,"3-4",
H3036&lt;5,"4-5",
TRUE,"5+"
)</f>
        <v>1-2</v>
      </c>
    </row>
    <row r="3037" spans="1:20" ht="15.6" x14ac:dyDescent="0.3">
      <c r="A3037" s="21">
        <v>1065</v>
      </c>
      <c r="B3037" s="22">
        <v>41</v>
      </c>
      <c r="C3037" s="22">
        <v>17</v>
      </c>
      <c r="D3037" s="22">
        <v>138</v>
      </c>
      <c r="E3037" s="23" t="str">
        <f t="shared" si="47"/>
        <v>100+</v>
      </c>
      <c r="F3037" s="24">
        <v>95008</v>
      </c>
      <c r="G3037" s="22">
        <v>3</v>
      </c>
      <c r="H3037" s="22">
        <v>6.9</v>
      </c>
      <c r="I3037" s="22" t="s">
        <v>37</v>
      </c>
      <c r="J3037" s="22">
        <v>0</v>
      </c>
      <c r="K3037" s="22" t="s">
        <v>35</v>
      </c>
      <c r="L3037" s="22" t="s">
        <v>34</v>
      </c>
      <c r="M3037" s="22" t="s">
        <v>34</v>
      </c>
      <c r="N3037" s="22" t="s">
        <v>35</v>
      </c>
      <c r="O3037" s="22" t="s">
        <v>34</v>
      </c>
      <c r="P3037" s="25" t="str" cm="1">
        <f t="array" ref="P3037">_xlfn.IFS(
B3037&lt;30,"20-29",
B3037&lt;40,"30-39",
B3037&lt;50,"40-49",
B3037&lt;60,"50-59",
TRUE,"60+")</f>
        <v>40-49</v>
      </c>
      <c r="Q3037" s="25" t="str" cm="1">
        <f t="array" ref="Q3037">_xlfn.IFS(
D3037&lt;25,"0–24K",
D3037&lt;50,"25–49K",
D3037&lt;75,"50–74K",
D3037&lt;100,"75–99K",
D3037&lt;150,"100–149K",
D3037&lt;200,"150–199K",
TRUE,"200K+"
)</f>
        <v>100–149K</v>
      </c>
      <c r="R3037" s="25" t="str" cm="1">
        <f t="array" ref="R3037">_xlfn.IFS(
J3037=0,"No Mortgage",
J3037&lt;=100,"Low",
J3037&lt;=300,"Medium",
TRUE,"High"
)</f>
        <v>No Mortgage</v>
      </c>
      <c r="S3037" s="25" t="str" cm="1">
        <f t="array" ref="S3037">_xlfn.IFS(
C3037&lt;10,"0-10",
C3037&lt;20,"11-20",
C3037&lt;30,"21-30",
TRUE,"30+ yrs"
)</f>
        <v>11-20</v>
      </c>
      <c r="T3037" s="26" t="str" cm="1">
        <f t="array" ref="T3037">_xlfn.IFS(
H3037&lt;1,"0-1",
H3037&lt;2,"1-2",
H3037&lt;3,"2-3",
H3037&lt;4,"3-4",
H3037&lt;5,"4-5",
TRUE,"5+"
)</f>
        <v>5+</v>
      </c>
    </row>
    <row r="3038" spans="1:20" ht="15.6" x14ac:dyDescent="0.3">
      <c r="A3038" s="21">
        <v>1076</v>
      </c>
      <c r="B3038" s="22">
        <v>41</v>
      </c>
      <c r="C3038" s="22">
        <v>15</v>
      </c>
      <c r="D3038" s="22">
        <v>59</v>
      </c>
      <c r="E3038" s="23" t="str">
        <f t="shared" si="47"/>
        <v>51-100</v>
      </c>
      <c r="F3038" s="24">
        <v>90024</v>
      </c>
      <c r="G3038" s="22">
        <v>4</v>
      </c>
      <c r="H3038" s="22">
        <v>0.2</v>
      </c>
      <c r="I3038" s="22" t="s">
        <v>36</v>
      </c>
      <c r="J3038" s="22">
        <v>0</v>
      </c>
      <c r="K3038" s="22" t="s">
        <v>34</v>
      </c>
      <c r="L3038" s="22" t="s">
        <v>34</v>
      </c>
      <c r="M3038" s="22" t="s">
        <v>34</v>
      </c>
      <c r="N3038" s="22" t="s">
        <v>34</v>
      </c>
      <c r="O3038" s="22" t="s">
        <v>34</v>
      </c>
      <c r="P3038" s="25" t="str" cm="1">
        <f t="array" ref="P3038">_xlfn.IFS(
B3038&lt;30,"20-29",
B3038&lt;40,"30-39",
B3038&lt;50,"40-49",
B3038&lt;60,"50-59",
TRUE,"60+")</f>
        <v>40-49</v>
      </c>
      <c r="Q3038" s="25" t="str" cm="1">
        <f t="array" ref="Q3038">_xlfn.IFS(
D3038&lt;25,"0–24K",
D3038&lt;50,"25–49K",
D3038&lt;75,"50–74K",
D3038&lt;100,"75–99K",
D3038&lt;150,"100–149K",
D3038&lt;200,"150–199K",
TRUE,"200K+"
)</f>
        <v>50–74K</v>
      </c>
      <c r="R3038" s="25" t="str" cm="1">
        <f t="array" ref="R3038">_xlfn.IFS(
J3038=0,"No Mortgage",
J3038&lt;=100,"Low",
J3038&lt;=300,"Medium",
TRUE,"High"
)</f>
        <v>No Mortgage</v>
      </c>
      <c r="S3038" s="25" t="str" cm="1">
        <f t="array" ref="S3038">_xlfn.IFS(
C3038&lt;10,"0-10",
C3038&lt;20,"11-20",
C3038&lt;30,"21-30",
TRUE,"30+ yrs"
)</f>
        <v>11-20</v>
      </c>
      <c r="T3038" s="26" t="str" cm="1">
        <f t="array" ref="T3038">_xlfn.IFS(
H3038&lt;1,"0-1",
H3038&lt;2,"1-2",
H3038&lt;3,"2-3",
H3038&lt;4,"3-4",
H3038&lt;5,"4-5",
TRUE,"5+"
)</f>
        <v>0-1</v>
      </c>
    </row>
    <row r="3039" spans="1:20" ht="15.6" x14ac:dyDescent="0.3">
      <c r="A3039" s="21">
        <v>1092</v>
      </c>
      <c r="B3039" s="22">
        <v>41</v>
      </c>
      <c r="C3039" s="22">
        <v>17</v>
      </c>
      <c r="D3039" s="22">
        <v>48</v>
      </c>
      <c r="E3039" s="23" t="str">
        <f t="shared" si="47"/>
        <v>0-50</v>
      </c>
      <c r="F3039" s="24">
        <v>94720</v>
      </c>
      <c r="G3039" s="22">
        <v>3</v>
      </c>
      <c r="H3039" s="22">
        <v>0.3</v>
      </c>
      <c r="I3039" s="22" t="s">
        <v>36</v>
      </c>
      <c r="J3039" s="22">
        <v>0</v>
      </c>
      <c r="K3039" s="22" t="s">
        <v>34</v>
      </c>
      <c r="L3039" s="22" t="s">
        <v>34</v>
      </c>
      <c r="M3039" s="22" t="s">
        <v>34</v>
      </c>
      <c r="N3039" s="22" t="s">
        <v>35</v>
      </c>
      <c r="O3039" s="22" t="s">
        <v>35</v>
      </c>
      <c r="P3039" s="25" t="str" cm="1">
        <f t="array" ref="P3039">_xlfn.IFS(
B3039&lt;30,"20-29",
B3039&lt;40,"30-39",
B3039&lt;50,"40-49",
B3039&lt;60,"50-59",
TRUE,"60+")</f>
        <v>40-49</v>
      </c>
      <c r="Q3039" s="25" t="str" cm="1">
        <f t="array" ref="Q3039">_xlfn.IFS(
D3039&lt;25,"0–24K",
D3039&lt;50,"25–49K",
D3039&lt;75,"50–74K",
D3039&lt;100,"75–99K",
D3039&lt;150,"100–149K",
D3039&lt;200,"150–199K",
TRUE,"200K+"
)</f>
        <v>25–49K</v>
      </c>
      <c r="R3039" s="25" t="str" cm="1">
        <f t="array" ref="R3039">_xlfn.IFS(
J3039=0,"No Mortgage",
J3039&lt;=100,"Low",
J3039&lt;=300,"Medium",
TRUE,"High"
)</f>
        <v>No Mortgage</v>
      </c>
      <c r="S3039" s="25" t="str" cm="1">
        <f t="array" ref="S3039">_xlfn.IFS(
C3039&lt;10,"0-10",
C3039&lt;20,"11-20",
C3039&lt;30,"21-30",
TRUE,"30+ yrs"
)</f>
        <v>11-20</v>
      </c>
      <c r="T3039" s="26" t="str" cm="1">
        <f t="array" ref="T3039">_xlfn.IFS(
H3039&lt;1,"0-1",
H3039&lt;2,"1-2",
H3039&lt;3,"2-3",
H3039&lt;4,"3-4",
H3039&lt;5,"4-5",
TRUE,"5+"
)</f>
        <v>0-1</v>
      </c>
    </row>
    <row r="3040" spans="1:20" ht="15.6" x14ac:dyDescent="0.3">
      <c r="A3040" s="21">
        <v>1120</v>
      </c>
      <c r="B3040" s="22">
        <v>41</v>
      </c>
      <c r="C3040" s="22">
        <v>16</v>
      </c>
      <c r="D3040" s="22">
        <v>79</v>
      </c>
      <c r="E3040" s="23" t="str">
        <f t="shared" si="47"/>
        <v>51-100</v>
      </c>
      <c r="F3040" s="24">
        <v>96064</v>
      </c>
      <c r="G3040" s="22">
        <v>1</v>
      </c>
      <c r="H3040" s="22">
        <v>1</v>
      </c>
      <c r="I3040" s="22" t="s">
        <v>36</v>
      </c>
      <c r="J3040" s="22">
        <v>233</v>
      </c>
      <c r="K3040" s="22" t="s">
        <v>34</v>
      </c>
      <c r="L3040" s="22" t="s">
        <v>34</v>
      </c>
      <c r="M3040" s="22" t="s">
        <v>34</v>
      </c>
      <c r="N3040" s="22" t="s">
        <v>35</v>
      </c>
      <c r="O3040" s="22" t="s">
        <v>34</v>
      </c>
      <c r="P3040" s="25" t="str" cm="1">
        <f t="array" ref="P3040">_xlfn.IFS(
B3040&lt;30,"20-29",
B3040&lt;40,"30-39",
B3040&lt;50,"40-49",
B3040&lt;60,"50-59",
TRUE,"60+")</f>
        <v>40-49</v>
      </c>
      <c r="Q3040" s="25" t="str" cm="1">
        <f t="array" ref="Q3040">_xlfn.IFS(
D3040&lt;25,"0–24K",
D3040&lt;50,"25–49K",
D3040&lt;75,"50–74K",
D3040&lt;100,"75–99K",
D3040&lt;150,"100–149K",
D3040&lt;200,"150–199K",
TRUE,"200K+"
)</f>
        <v>75–99K</v>
      </c>
      <c r="R3040" s="25" t="str" cm="1">
        <f t="array" ref="R3040">_xlfn.IFS(
J3040=0,"No Mortgage",
J3040&lt;=100,"Low",
J3040&lt;=300,"Medium",
TRUE,"High"
)</f>
        <v>Medium</v>
      </c>
      <c r="S3040" s="25" t="str" cm="1">
        <f t="array" ref="S3040">_xlfn.IFS(
C3040&lt;10,"0-10",
C3040&lt;20,"11-20",
C3040&lt;30,"21-30",
TRUE,"30+ yrs"
)</f>
        <v>11-20</v>
      </c>
      <c r="T3040" s="26" t="str" cm="1">
        <f t="array" ref="T3040">_xlfn.IFS(
H3040&lt;1,"0-1",
H3040&lt;2,"1-2",
H3040&lt;3,"2-3",
H3040&lt;4,"3-4",
H3040&lt;5,"4-5",
TRUE,"5+"
)</f>
        <v>1-2</v>
      </c>
    </row>
    <row r="3041" spans="1:20" ht="15.6" x14ac:dyDescent="0.3">
      <c r="A3041" s="21">
        <v>1149</v>
      </c>
      <c r="B3041" s="22">
        <v>41</v>
      </c>
      <c r="C3041" s="22">
        <v>15</v>
      </c>
      <c r="D3041" s="22">
        <v>108</v>
      </c>
      <c r="E3041" s="23" t="str">
        <f t="shared" si="47"/>
        <v>100+</v>
      </c>
      <c r="F3041" s="24">
        <v>90034</v>
      </c>
      <c r="G3041" s="22">
        <v>1</v>
      </c>
      <c r="H3041" s="22">
        <v>5.2</v>
      </c>
      <c r="I3041" s="22" t="s">
        <v>33</v>
      </c>
      <c r="J3041" s="22">
        <v>0</v>
      </c>
      <c r="K3041" s="22" t="s">
        <v>34</v>
      </c>
      <c r="L3041" s="22" t="s">
        <v>34</v>
      </c>
      <c r="M3041" s="22" t="s">
        <v>34</v>
      </c>
      <c r="N3041" s="22" t="s">
        <v>34</v>
      </c>
      <c r="O3041" s="22" t="s">
        <v>34</v>
      </c>
      <c r="P3041" s="25" t="str" cm="1">
        <f t="array" ref="P3041">_xlfn.IFS(
B3041&lt;30,"20-29",
B3041&lt;40,"30-39",
B3041&lt;50,"40-49",
B3041&lt;60,"50-59",
TRUE,"60+")</f>
        <v>40-49</v>
      </c>
      <c r="Q3041" s="25" t="str" cm="1">
        <f t="array" ref="Q3041">_xlfn.IFS(
D3041&lt;25,"0–24K",
D3041&lt;50,"25–49K",
D3041&lt;75,"50–74K",
D3041&lt;100,"75–99K",
D3041&lt;150,"100–149K",
D3041&lt;200,"150–199K",
TRUE,"200K+"
)</f>
        <v>100–149K</v>
      </c>
      <c r="R3041" s="25" t="str" cm="1">
        <f t="array" ref="R3041">_xlfn.IFS(
J3041=0,"No Mortgage",
J3041&lt;=100,"Low",
J3041&lt;=300,"Medium",
TRUE,"High"
)</f>
        <v>No Mortgage</v>
      </c>
      <c r="S3041" s="25" t="str" cm="1">
        <f t="array" ref="S3041">_xlfn.IFS(
C3041&lt;10,"0-10",
C3041&lt;20,"11-20",
C3041&lt;30,"21-30",
TRUE,"30+ yrs"
)</f>
        <v>11-20</v>
      </c>
      <c r="T3041" s="26" t="str" cm="1">
        <f t="array" ref="T3041">_xlfn.IFS(
H3041&lt;1,"0-1",
H3041&lt;2,"1-2",
H3041&lt;3,"2-3",
H3041&lt;4,"3-4",
H3041&lt;5,"4-5",
TRUE,"5+"
)</f>
        <v>5+</v>
      </c>
    </row>
    <row r="3042" spans="1:20" ht="15.6" x14ac:dyDescent="0.3">
      <c r="A3042" s="21">
        <v>1156</v>
      </c>
      <c r="B3042" s="22">
        <v>41</v>
      </c>
      <c r="C3042" s="22">
        <v>16</v>
      </c>
      <c r="D3042" s="22">
        <v>81</v>
      </c>
      <c r="E3042" s="23" t="str">
        <f t="shared" si="47"/>
        <v>51-100</v>
      </c>
      <c r="F3042" s="24">
        <v>92653</v>
      </c>
      <c r="G3042" s="22">
        <v>2</v>
      </c>
      <c r="H3042" s="22">
        <v>0.4</v>
      </c>
      <c r="I3042" s="22" t="s">
        <v>33</v>
      </c>
      <c r="J3042" s="22">
        <v>0</v>
      </c>
      <c r="K3042" s="22" t="s">
        <v>34</v>
      </c>
      <c r="L3042" s="22" t="s">
        <v>34</v>
      </c>
      <c r="M3042" s="22" t="s">
        <v>34</v>
      </c>
      <c r="N3042" s="22" t="s">
        <v>34</v>
      </c>
      <c r="O3042" s="22" t="s">
        <v>35</v>
      </c>
      <c r="P3042" s="25" t="str" cm="1">
        <f t="array" ref="P3042">_xlfn.IFS(
B3042&lt;30,"20-29",
B3042&lt;40,"30-39",
B3042&lt;50,"40-49",
B3042&lt;60,"50-59",
TRUE,"60+")</f>
        <v>40-49</v>
      </c>
      <c r="Q3042" s="25" t="str" cm="1">
        <f t="array" ref="Q3042">_xlfn.IFS(
D3042&lt;25,"0–24K",
D3042&lt;50,"25–49K",
D3042&lt;75,"50–74K",
D3042&lt;100,"75–99K",
D3042&lt;150,"100–149K",
D3042&lt;200,"150–199K",
TRUE,"200K+"
)</f>
        <v>75–99K</v>
      </c>
      <c r="R3042" s="25" t="str" cm="1">
        <f t="array" ref="R3042">_xlfn.IFS(
J3042=0,"No Mortgage",
J3042&lt;=100,"Low",
J3042&lt;=300,"Medium",
TRUE,"High"
)</f>
        <v>No Mortgage</v>
      </c>
      <c r="S3042" s="25" t="str" cm="1">
        <f t="array" ref="S3042">_xlfn.IFS(
C3042&lt;10,"0-10",
C3042&lt;20,"11-20",
C3042&lt;30,"21-30",
TRUE,"30+ yrs"
)</f>
        <v>11-20</v>
      </c>
      <c r="T3042" s="26" t="str" cm="1">
        <f t="array" ref="T3042">_xlfn.IFS(
H3042&lt;1,"0-1",
H3042&lt;2,"1-2",
H3042&lt;3,"2-3",
H3042&lt;4,"3-4",
H3042&lt;5,"4-5",
TRUE,"5+"
)</f>
        <v>0-1</v>
      </c>
    </row>
    <row r="3043" spans="1:20" ht="15.6" x14ac:dyDescent="0.3">
      <c r="A3043" s="21">
        <v>1159</v>
      </c>
      <c r="B3043" s="22">
        <v>41</v>
      </c>
      <c r="C3043" s="22">
        <v>16</v>
      </c>
      <c r="D3043" s="22">
        <v>99</v>
      </c>
      <c r="E3043" s="23" t="str">
        <f t="shared" si="47"/>
        <v>51-100</v>
      </c>
      <c r="F3043" s="24">
        <v>92660</v>
      </c>
      <c r="G3043" s="22">
        <v>1</v>
      </c>
      <c r="H3043" s="22">
        <v>1</v>
      </c>
      <c r="I3043" s="22" t="s">
        <v>36</v>
      </c>
      <c r="J3043" s="22">
        <v>0</v>
      </c>
      <c r="K3043" s="22" t="s">
        <v>34</v>
      </c>
      <c r="L3043" s="22" t="s">
        <v>34</v>
      </c>
      <c r="M3043" s="22" t="s">
        <v>34</v>
      </c>
      <c r="N3043" s="22" t="s">
        <v>35</v>
      </c>
      <c r="O3043" s="22" t="s">
        <v>34</v>
      </c>
      <c r="P3043" s="25" t="str" cm="1">
        <f t="array" ref="P3043">_xlfn.IFS(
B3043&lt;30,"20-29",
B3043&lt;40,"30-39",
B3043&lt;50,"40-49",
B3043&lt;60,"50-59",
TRUE,"60+")</f>
        <v>40-49</v>
      </c>
      <c r="Q3043" s="25" t="str" cm="1">
        <f t="array" ref="Q3043">_xlfn.IFS(
D3043&lt;25,"0–24K",
D3043&lt;50,"25–49K",
D3043&lt;75,"50–74K",
D3043&lt;100,"75–99K",
D3043&lt;150,"100–149K",
D3043&lt;200,"150–199K",
TRUE,"200K+"
)</f>
        <v>75–99K</v>
      </c>
      <c r="R3043" s="25" t="str" cm="1">
        <f t="array" ref="R3043">_xlfn.IFS(
J3043=0,"No Mortgage",
J3043&lt;=100,"Low",
J3043&lt;=300,"Medium",
TRUE,"High"
)</f>
        <v>No Mortgage</v>
      </c>
      <c r="S3043" s="25" t="str" cm="1">
        <f t="array" ref="S3043">_xlfn.IFS(
C3043&lt;10,"0-10",
C3043&lt;20,"11-20",
C3043&lt;30,"21-30",
TRUE,"30+ yrs"
)</f>
        <v>11-20</v>
      </c>
      <c r="T3043" s="26" t="str" cm="1">
        <f t="array" ref="T3043">_xlfn.IFS(
H3043&lt;1,"0-1",
H3043&lt;2,"1-2",
H3043&lt;3,"2-3",
H3043&lt;4,"3-4",
H3043&lt;5,"4-5",
TRUE,"5+"
)</f>
        <v>1-2</v>
      </c>
    </row>
    <row r="3044" spans="1:20" ht="15.6" x14ac:dyDescent="0.3">
      <c r="A3044" s="21">
        <v>1165</v>
      </c>
      <c r="B3044" s="22">
        <v>41</v>
      </c>
      <c r="C3044" s="22">
        <v>17</v>
      </c>
      <c r="D3044" s="22">
        <v>94</v>
      </c>
      <c r="E3044" s="23" t="str">
        <f t="shared" si="47"/>
        <v>51-100</v>
      </c>
      <c r="F3044" s="24">
        <v>90071</v>
      </c>
      <c r="G3044" s="22">
        <v>3</v>
      </c>
      <c r="H3044" s="22">
        <v>3.8</v>
      </c>
      <c r="I3044" s="22" t="s">
        <v>37</v>
      </c>
      <c r="J3044" s="22">
        <v>327</v>
      </c>
      <c r="K3044" s="22" t="s">
        <v>35</v>
      </c>
      <c r="L3044" s="22" t="s">
        <v>35</v>
      </c>
      <c r="M3044" s="22" t="s">
        <v>35</v>
      </c>
      <c r="N3044" s="22" t="s">
        <v>35</v>
      </c>
      <c r="O3044" s="22" t="s">
        <v>34</v>
      </c>
      <c r="P3044" s="25" t="str" cm="1">
        <f t="array" ref="P3044">_xlfn.IFS(
B3044&lt;30,"20-29",
B3044&lt;40,"30-39",
B3044&lt;50,"40-49",
B3044&lt;60,"50-59",
TRUE,"60+")</f>
        <v>40-49</v>
      </c>
      <c r="Q3044" s="25" t="str" cm="1">
        <f t="array" ref="Q3044">_xlfn.IFS(
D3044&lt;25,"0–24K",
D3044&lt;50,"25–49K",
D3044&lt;75,"50–74K",
D3044&lt;100,"75–99K",
D3044&lt;150,"100–149K",
D3044&lt;200,"150–199K",
TRUE,"200K+"
)</f>
        <v>75–99K</v>
      </c>
      <c r="R3044" s="25" t="str" cm="1">
        <f t="array" ref="R3044">_xlfn.IFS(
J3044=0,"No Mortgage",
J3044&lt;=100,"Low",
J3044&lt;=300,"Medium",
TRUE,"High"
)</f>
        <v>High</v>
      </c>
      <c r="S3044" s="25" t="str" cm="1">
        <f t="array" ref="S3044">_xlfn.IFS(
C3044&lt;10,"0-10",
C3044&lt;20,"11-20",
C3044&lt;30,"21-30",
TRUE,"30+ yrs"
)</f>
        <v>11-20</v>
      </c>
      <c r="T3044" s="26" t="str" cm="1">
        <f t="array" ref="T3044">_xlfn.IFS(
H3044&lt;1,"0-1",
H3044&lt;2,"1-2",
H3044&lt;3,"2-3",
H3044&lt;4,"3-4",
H3044&lt;5,"4-5",
TRUE,"5+"
)</f>
        <v>3-4</v>
      </c>
    </row>
    <row r="3045" spans="1:20" ht="15.6" x14ac:dyDescent="0.3">
      <c r="A3045" s="21">
        <v>1221</v>
      </c>
      <c r="B3045" s="22">
        <v>41</v>
      </c>
      <c r="C3045" s="22">
        <v>17</v>
      </c>
      <c r="D3045" s="22">
        <v>165</v>
      </c>
      <c r="E3045" s="23" t="str">
        <f t="shared" si="47"/>
        <v>100+</v>
      </c>
      <c r="F3045" s="24">
        <v>94143</v>
      </c>
      <c r="G3045" s="22">
        <v>2</v>
      </c>
      <c r="H3045" s="22">
        <v>8</v>
      </c>
      <c r="I3045" s="22" t="s">
        <v>33</v>
      </c>
      <c r="J3045" s="22">
        <v>0</v>
      </c>
      <c r="K3045" s="22" t="s">
        <v>34</v>
      </c>
      <c r="L3045" s="22" t="s">
        <v>34</v>
      </c>
      <c r="M3045" s="22" t="s">
        <v>34</v>
      </c>
      <c r="N3045" s="22" t="s">
        <v>35</v>
      </c>
      <c r="O3045" s="22" t="s">
        <v>34</v>
      </c>
      <c r="P3045" s="25" t="str" cm="1">
        <f t="array" ref="P3045">_xlfn.IFS(
B3045&lt;30,"20-29",
B3045&lt;40,"30-39",
B3045&lt;50,"40-49",
B3045&lt;60,"50-59",
TRUE,"60+")</f>
        <v>40-49</v>
      </c>
      <c r="Q3045" s="25" t="str" cm="1">
        <f t="array" ref="Q3045">_xlfn.IFS(
D3045&lt;25,"0–24K",
D3045&lt;50,"25–49K",
D3045&lt;75,"50–74K",
D3045&lt;100,"75–99K",
D3045&lt;150,"100–149K",
D3045&lt;200,"150–199K",
TRUE,"200K+"
)</f>
        <v>150–199K</v>
      </c>
      <c r="R3045" s="25" t="str" cm="1">
        <f t="array" ref="R3045">_xlfn.IFS(
J3045=0,"No Mortgage",
J3045&lt;=100,"Low",
J3045&lt;=300,"Medium",
TRUE,"High"
)</f>
        <v>No Mortgage</v>
      </c>
      <c r="S3045" s="25" t="str" cm="1">
        <f t="array" ref="S3045">_xlfn.IFS(
C3045&lt;10,"0-10",
C3045&lt;20,"11-20",
C3045&lt;30,"21-30",
TRUE,"30+ yrs"
)</f>
        <v>11-20</v>
      </c>
      <c r="T3045" s="26" t="str" cm="1">
        <f t="array" ref="T3045">_xlfn.IFS(
H3045&lt;1,"0-1",
H3045&lt;2,"1-2",
H3045&lt;3,"2-3",
H3045&lt;4,"3-4",
H3045&lt;5,"4-5",
TRUE,"5+"
)</f>
        <v>5+</v>
      </c>
    </row>
    <row r="3046" spans="1:20" ht="15.6" x14ac:dyDescent="0.3">
      <c r="A3046" s="21">
        <v>1302</v>
      </c>
      <c r="B3046" s="22">
        <v>41</v>
      </c>
      <c r="C3046" s="22">
        <v>17</v>
      </c>
      <c r="D3046" s="22">
        <v>153</v>
      </c>
      <c r="E3046" s="23" t="str">
        <f t="shared" si="47"/>
        <v>100+</v>
      </c>
      <c r="F3046" s="24">
        <v>92121</v>
      </c>
      <c r="G3046" s="22">
        <v>1</v>
      </c>
      <c r="H3046" s="22">
        <v>1.7</v>
      </c>
      <c r="I3046" s="22" t="s">
        <v>33</v>
      </c>
      <c r="J3046" s="22">
        <v>337</v>
      </c>
      <c r="K3046" s="22" t="s">
        <v>34</v>
      </c>
      <c r="L3046" s="22" t="s">
        <v>34</v>
      </c>
      <c r="M3046" s="22" t="s">
        <v>34</v>
      </c>
      <c r="N3046" s="22" t="s">
        <v>34</v>
      </c>
      <c r="O3046" s="22" t="s">
        <v>35</v>
      </c>
      <c r="P3046" s="25" t="str" cm="1">
        <f t="array" ref="P3046">_xlfn.IFS(
B3046&lt;30,"20-29",
B3046&lt;40,"30-39",
B3046&lt;50,"40-49",
B3046&lt;60,"50-59",
TRUE,"60+")</f>
        <v>40-49</v>
      </c>
      <c r="Q3046" s="25" t="str" cm="1">
        <f t="array" ref="Q3046">_xlfn.IFS(
D3046&lt;25,"0–24K",
D3046&lt;50,"25–49K",
D3046&lt;75,"50–74K",
D3046&lt;100,"75–99K",
D3046&lt;150,"100–149K",
D3046&lt;200,"150–199K",
TRUE,"200K+"
)</f>
        <v>150–199K</v>
      </c>
      <c r="R3046" s="25" t="str" cm="1">
        <f t="array" ref="R3046">_xlfn.IFS(
J3046=0,"No Mortgage",
J3046&lt;=100,"Low",
J3046&lt;=300,"Medium",
TRUE,"High"
)</f>
        <v>High</v>
      </c>
      <c r="S3046" s="25" t="str" cm="1">
        <f t="array" ref="S3046">_xlfn.IFS(
C3046&lt;10,"0-10",
C3046&lt;20,"11-20",
C3046&lt;30,"21-30",
TRUE,"30+ yrs"
)</f>
        <v>11-20</v>
      </c>
      <c r="T3046" s="26" t="str" cm="1">
        <f t="array" ref="T3046">_xlfn.IFS(
H3046&lt;1,"0-1",
H3046&lt;2,"1-2",
H3046&lt;3,"2-3",
H3046&lt;4,"3-4",
H3046&lt;5,"4-5",
TRUE,"5+"
)</f>
        <v>1-2</v>
      </c>
    </row>
    <row r="3047" spans="1:20" ht="15.6" x14ac:dyDescent="0.3">
      <c r="A3047" s="21">
        <v>1344</v>
      </c>
      <c r="B3047" s="22">
        <v>41</v>
      </c>
      <c r="C3047" s="22">
        <v>17</v>
      </c>
      <c r="D3047" s="22">
        <v>48</v>
      </c>
      <c r="E3047" s="23" t="str">
        <f t="shared" si="47"/>
        <v>0-50</v>
      </c>
      <c r="F3047" s="24">
        <v>92831</v>
      </c>
      <c r="G3047" s="22">
        <v>2</v>
      </c>
      <c r="H3047" s="22">
        <v>0.6</v>
      </c>
      <c r="I3047" s="22" t="s">
        <v>36</v>
      </c>
      <c r="J3047" s="22">
        <v>215</v>
      </c>
      <c r="K3047" s="22" t="s">
        <v>34</v>
      </c>
      <c r="L3047" s="22" t="s">
        <v>34</v>
      </c>
      <c r="M3047" s="22" t="s">
        <v>34</v>
      </c>
      <c r="N3047" s="22" t="s">
        <v>34</v>
      </c>
      <c r="O3047" s="22" t="s">
        <v>35</v>
      </c>
      <c r="P3047" s="25" t="str" cm="1">
        <f t="array" ref="P3047">_xlfn.IFS(
B3047&lt;30,"20-29",
B3047&lt;40,"30-39",
B3047&lt;50,"40-49",
B3047&lt;60,"50-59",
TRUE,"60+")</f>
        <v>40-49</v>
      </c>
      <c r="Q3047" s="25" t="str" cm="1">
        <f t="array" ref="Q3047">_xlfn.IFS(
D3047&lt;25,"0–24K",
D3047&lt;50,"25–49K",
D3047&lt;75,"50–74K",
D3047&lt;100,"75–99K",
D3047&lt;150,"100–149K",
D3047&lt;200,"150–199K",
TRUE,"200K+"
)</f>
        <v>25–49K</v>
      </c>
      <c r="R3047" s="25" t="str" cm="1">
        <f t="array" ref="R3047">_xlfn.IFS(
J3047=0,"No Mortgage",
J3047&lt;=100,"Low",
J3047&lt;=300,"Medium",
TRUE,"High"
)</f>
        <v>Medium</v>
      </c>
      <c r="S3047" s="25" t="str" cm="1">
        <f t="array" ref="S3047">_xlfn.IFS(
C3047&lt;10,"0-10",
C3047&lt;20,"11-20",
C3047&lt;30,"21-30",
TRUE,"30+ yrs"
)</f>
        <v>11-20</v>
      </c>
      <c r="T3047" s="26" t="str" cm="1">
        <f t="array" ref="T3047">_xlfn.IFS(
H3047&lt;1,"0-1",
H3047&lt;2,"1-2",
H3047&lt;3,"2-3",
H3047&lt;4,"3-4",
H3047&lt;5,"4-5",
TRUE,"5+"
)</f>
        <v>0-1</v>
      </c>
    </row>
    <row r="3048" spans="1:20" ht="15.6" x14ac:dyDescent="0.3">
      <c r="A3048" s="21">
        <v>1410</v>
      </c>
      <c r="B3048" s="22">
        <v>41</v>
      </c>
      <c r="C3048" s="22">
        <v>17</v>
      </c>
      <c r="D3048" s="22">
        <v>63</v>
      </c>
      <c r="E3048" s="23" t="str">
        <f t="shared" si="47"/>
        <v>51-100</v>
      </c>
      <c r="F3048" s="24">
        <v>90745</v>
      </c>
      <c r="G3048" s="22">
        <v>2</v>
      </c>
      <c r="H3048" s="22">
        <v>3.2</v>
      </c>
      <c r="I3048" s="22" t="s">
        <v>33</v>
      </c>
      <c r="J3048" s="22">
        <v>0</v>
      </c>
      <c r="K3048" s="22" t="s">
        <v>34</v>
      </c>
      <c r="L3048" s="22" t="s">
        <v>34</v>
      </c>
      <c r="M3048" s="22" t="s">
        <v>34</v>
      </c>
      <c r="N3048" s="22" t="s">
        <v>34</v>
      </c>
      <c r="O3048" s="22" t="s">
        <v>34</v>
      </c>
      <c r="P3048" s="25" t="str" cm="1">
        <f t="array" ref="P3048">_xlfn.IFS(
B3048&lt;30,"20-29",
B3048&lt;40,"30-39",
B3048&lt;50,"40-49",
B3048&lt;60,"50-59",
TRUE,"60+")</f>
        <v>40-49</v>
      </c>
      <c r="Q3048" s="25" t="str" cm="1">
        <f t="array" ref="Q3048">_xlfn.IFS(
D3048&lt;25,"0–24K",
D3048&lt;50,"25–49K",
D3048&lt;75,"50–74K",
D3048&lt;100,"75–99K",
D3048&lt;150,"100–149K",
D3048&lt;200,"150–199K",
TRUE,"200K+"
)</f>
        <v>50–74K</v>
      </c>
      <c r="R3048" s="25" t="str" cm="1">
        <f t="array" ref="R3048">_xlfn.IFS(
J3048=0,"No Mortgage",
J3048&lt;=100,"Low",
J3048&lt;=300,"Medium",
TRUE,"High"
)</f>
        <v>No Mortgage</v>
      </c>
      <c r="S3048" s="25" t="str" cm="1">
        <f t="array" ref="S3048">_xlfn.IFS(
C3048&lt;10,"0-10",
C3048&lt;20,"11-20",
C3048&lt;30,"21-30",
TRUE,"30+ yrs"
)</f>
        <v>11-20</v>
      </c>
      <c r="T3048" s="26" t="str" cm="1">
        <f t="array" ref="T3048">_xlfn.IFS(
H3048&lt;1,"0-1",
H3048&lt;2,"1-2",
H3048&lt;3,"2-3",
H3048&lt;4,"3-4",
H3048&lt;5,"4-5",
TRUE,"5+"
)</f>
        <v>3-4</v>
      </c>
    </row>
    <row r="3049" spans="1:20" ht="15.6" x14ac:dyDescent="0.3">
      <c r="A3049" s="21">
        <v>1449</v>
      </c>
      <c r="B3049" s="22">
        <v>41</v>
      </c>
      <c r="C3049" s="22">
        <v>16</v>
      </c>
      <c r="D3049" s="22">
        <v>49</v>
      </c>
      <c r="E3049" s="23" t="str">
        <f t="shared" si="47"/>
        <v>0-50</v>
      </c>
      <c r="F3049" s="24">
        <v>92122</v>
      </c>
      <c r="G3049" s="22">
        <v>3</v>
      </c>
      <c r="H3049" s="22">
        <v>0.5</v>
      </c>
      <c r="I3049" s="22" t="s">
        <v>36</v>
      </c>
      <c r="J3049" s="22">
        <v>0</v>
      </c>
      <c r="K3049" s="22" t="s">
        <v>34</v>
      </c>
      <c r="L3049" s="22" t="s">
        <v>34</v>
      </c>
      <c r="M3049" s="22" t="s">
        <v>34</v>
      </c>
      <c r="N3049" s="22" t="s">
        <v>35</v>
      </c>
      <c r="O3049" s="22" t="s">
        <v>34</v>
      </c>
      <c r="P3049" s="25" t="str" cm="1">
        <f t="array" ref="P3049">_xlfn.IFS(
B3049&lt;30,"20-29",
B3049&lt;40,"30-39",
B3049&lt;50,"40-49",
B3049&lt;60,"50-59",
TRUE,"60+")</f>
        <v>40-49</v>
      </c>
      <c r="Q3049" s="25" t="str" cm="1">
        <f t="array" ref="Q3049">_xlfn.IFS(
D3049&lt;25,"0–24K",
D3049&lt;50,"25–49K",
D3049&lt;75,"50–74K",
D3049&lt;100,"75–99K",
D3049&lt;150,"100–149K",
D3049&lt;200,"150–199K",
TRUE,"200K+"
)</f>
        <v>25–49K</v>
      </c>
      <c r="R3049" s="25" t="str" cm="1">
        <f t="array" ref="R3049">_xlfn.IFS(
J3049=0,"No Mortgage",
J3049&lt;=100,"Low",
J3049&lt;=300,"Medium",
TRUE,"High"
)</f>
        <v>No Mortgage</v>
      </c>
      <c r="S3049" s="25" t="str" cm="1">
        <f t="array" ref="S3049">_xlfn.IFS(
C3049&lt;10,"0-10",
C3049&lt;20,"11-20",
C3049&lt;30,"21-30",
TRUE,"30+ yrs"
)</f>
        <v>11-20</v>
      </c>
      <c r="T3049" s="26" t="str" cm="1">
        <f t="array" ref="T3049">_xlfn.IFS(
H3049&lt;1,"0-1",
H3049&lt;2,"1-2",
H3049&lt;3,"2-3",
H3049&lt;4,"3-4",
H3049&lt;5,"4-5",
TRUE,"5+"
)</f>
        <v>0-1</v>
      </c>
    </row>
    <row r="3050" spans="1:20" ht="15.6" x14ac:dyDescent="0.3">
      <c r="A3050" s="21">
        <v>1517</v>
      </c>
      <c r="B3050" s="22">
        <v>41</v>
      </c>
      <c r="C3050" s="22">
        <v>17</v>
      </c>
      <c r="D3050" s="22">
        <v>49</v>
      </c>
      <c r="E3050" s="23" t="str">
        <f t="shared" si="47"/>
        <v>0-50</v>
      </c>
      <c r="F3050" s="24">
        <v>92130</v>
      </c>
      <c r="G3050" s="22">
        <v>4</v>
      </c>
      <c r="H3050" s="22">
        <v>2.2000000000000002</v>
      </c>
      <c r="I3050" s="22" t="s">
        <v>37</v>
      </c>
      <c r="J3050" s="22">
        <v>0</v>
      </c>
      <c r="K3050" s="22" t="s">
        <v>34</v>
      </c>
      <c r="L3050" s="22" t="s">
        <v>34</v>
      </c>
      <c r="M3050" s="22" t="s">
        <v>34</v>
      </c>
      <c r="N3050" s="22" t="s">
        <v>34</v>
      </c>
      <c r="O3050" s="22" t="s">
        <v>34</v>
      </c>
      <c r="P3050" s="25" t="str" cm="1">
        <f t="array" ref="P3050">_xlfn.IFS(
B3050&lt;30,"20-29",
B3050&lt;40,"30-39",
B3050&lt;50,"40-49",
B3050&lt;60,"50-59",
TRUE,"60+")</f>
        <v>40-49</v>
      </c>
      <c r="Q3050" s="25" t="str" cm="1">
        <f t="array" ref="Q3050">_xlfn.IFS(
D3050&lt;25,"0–24K",
D3050&lt;50,"25–49K",
D3050&lt;75,"50–74K",
D3050&lt;100,"75–99K",
D3050&lt;150,"100–149K",
D3050&lt;200,"150–199K",
TRUE,"200K+"
)</f>
        <v>25–49K</v>
      </c>
      <c r="R3050" s="25" t="str" cm="1">
        <f t="array" ref="R3050">_xlfn.IFS(
J3050=0,"No Mortgage",
J3050&lt;=100,"Low",
J3050&lt;=300,"Medium",
TRUE,"High"
)</f>
        <v>No Mortgage</v>
      </c>
      <c r="S3050" s="25" t="str" cm="1">
        <f t="array" ref="S3050">_xlfn.IFS(
C3050&lt;10,"0-10",
C3050&lt;20,"11-20",
C3050&lt;30,"21-30",
TRUE,"30+ yrs"
)</f>
        <v>11-20</v>
      </c>
      <c r="T3050" s="26" t="str" cm="1">
        <f t="array" ref="T3050">_xlfn.IFS(
H3050&lt;1,"0-1",
H3050&lt;2,"1-2",
H3050&lt;3,"2-3",
H3050&lt;4,"3-4",
H3050&lt;5,"4-5",
TRUE,"5+"
)</f>
        <v>2-3</v>
      </c>
    </row>
    <row r="3051" spans="1:20" ht="15.6" x14ac:dyDescent="0.3">
      <c r="A3051" s="21">
        <v>1524</v>
      </c>
      <c r="B3051" s="22">
        <v>41</v>
      </c>
      <c r="C3051" s="22">
        <v>16</v>
      </c>
      <c r="D3051" s="22">
        <v>104</v>
      </c>
      <c r="E3051" s="23" t="str">
        <f t="shared" si="47"/>
        <v>100+</v>
      </c>
      <c r="F3051" s="24">
        <v>92037</v>
      </c>
      <c r="G3051" s="22">
        <v>1</v>
      </c>
      <c r="H3051" s="22">
        <v>1</v>
      </c>
      <c r="I3051" s="22" t="s">
        <v>36</v>
      </c>
      <c r="J3051" s="22">
        <v>0</v>
      </c>
      <c r="K3051" s="22" t="s">
        <v>34</v>
      </c>
      <c r="L3051" s="22" t="s">
        <v>34</v>
      </c>
      <c r="M3051" s="22" t="s">
        <v>34</v>
      </c>
      <c r="N3051" s="22" t="s">
        <v>35</v>
      </c>
      <c r="O3051" s="22" t="s">
        <v>34</v>
      </c>
      <c r="P3051" s="25" t="str" cm="1">
        <f t="array" ref="P3051">_xlfn.IFS(
B3051&lt;30,"20-29",
B3051&lt;40,"30-39",
B3051&lt;50,"40-49",
B3051&lt;60,"50-59",
TRUE,"60+")</f>
        <v>40-49</v>
      </c>
      <c r="Q3051" s="25" t="str" cm="1">
        <f t="array" ref="Q3051">_xlfn.IFS(
D3051&lt;25,"0–24K",
D3051&lt;50,"25–49K",
D3051&lt;75,"50–74K",
D3051&lt;100,"75–99K",
D3051&lt;150,"100–149K",
D3051&lt;200,"150–199K",
TRUE,"200K+"
)</f>
        <v>100–149K</v>
      </c>
      <c r="R3051" s="25" t="str" cm="1">
        <f t="array" ref="R3051">_xlfn.IFS(
J3051=0,"No Mortgage",
J3051&lt;=100,"Low",
J3051&lt;=300,"Medium",
TRUE,"High"
)</f>
        <v>No Mortgage</v>
      </c>
      <c r="S3051" s="25" t="str" cm="1">
        <f t="array" ref="S3051">_xlfn.IFS(
C3051&lt;10,"0-10",
C3051&lt;20,"11-20",
C3051&lt;30,"21-30",
TRUE,"30+ yrs"
)</f>
        <v>11-20</v>
      </c>
      <c r="T3051" s="26" t="str" cm="1">
        <f t="array" ref="T3051">_xlfn.IFS(
H3051&lt;1,"0-1",
H3051&lt;2,"1-2",
H3051&lt;3,"2-3",
H3051&lt;4,"3-4",
H3051&lt;5,"4-5",
TRUE,"5+"
)</f>
        <v>1-2</v>
      </c>
    </row>
    <row r="3052" spans="1:20" ht="15.6" x14ac:dyDescent="0.3">
      <c r="A3052" s="21">
        <v>1571</v>
      </c>
      <c r="B3052" s="22">
        <v>41</v>
      </c>
      <c r="C3052" s="22">
        <v>16</v>
      </c>
      <c r="D3052" s="22">
        <v>114</v>
      </c>
      <c r="E3052" s="23" t="str">
        <f t="shared" si="47"/>
        <v>100+</v>
      </c>
      <c r="F3052" s="24">
        <v>94705</v>
      </c>
      <c r="G3052" s="22">
        <v>4</v>
      </c>
      <c r="H3052" s="22">
        <v>3.5</v>
      </c>
      <c r="I3052" s="22" t="s">
        <v>33</v>
      </c>
      <c r="J3052" s="22">
        <v>0</v>
      </c>
      <c r="K3052" s="22" t="s">
        <v>35</v>
      </c>
      <c r="L3052" s="22" t="s">
        <v>34</v>
      </c>
      <c r="M3052" s="22" t="s">
        <v>34</v>
      </c>
      <c r="N3052" s="22" t="s">
        <v>34</v>
      </c>
      <c r="O3052" s="22" t="s">
        <v>35</v>
      </c>
      <c r="P3052" s="25" t="str" cm="1">
        <f t="array" ref="P3052">_xlfn.IFS(
B3052&lt;30,"20-29",
B3052&lt;40,"30-39",
B3052&lt;50,"40-49",
B3052&lt;60,"50-59",
TRUE,"60+")</f>
        <v>40-49</v>
      </c>
      <c r="Q3052" s="25" t="str" cm="1">
        <f t="array" ref="Q3052">_xlfn.IFS(
D3052&lt;25,"0–24K",
D3052&lt;50,"25–49K",
D3052&lt;75,"50–74K",
D3052&lt;100,"75–99K",
D3052&lt;150,"100–149K",
D3052&lt;200,"150–199K",
TRUE,"200K+"
)</f>
        <v>100–149K</v>
      </c>
      <c r="R3052" s="25" t="str" cm="1">
        <f t="array" ref="R3052">_xlfn.IFS(
J3052=0,"No Mortgage",
J3052&lt;=100,"Low",
J3052&lt;=300,"Medium",
TRUE,"High"
)</f>
        <v>No Mortgage</v>
      </c>
      <c r="S3052" s="25" t="str" cm="1">
        <f t="array" ref="S3052">_xlfn.IFS(
C3052&lt;10,"0-10",
C3052&lt;20,"11-20",
C3052&lt;30,"21-30",
TRUE,"30+ yrs"
)</f>
        <v>11-20</v>
      </c>
      <c r="T3052" s="26" t="str" cm="1">
        <f t="array" ref="T3052">_xlfn.IFS(
H3052&lt;1,"0-1",
H3052&lt;2,"1-2",
H3052&lt;3,"2-3",
H3052&lt;4,"3-4",
H3052&lt;5,"4-5",
TRUE,"5+"
)</f>
        <v>3-4</v>
      </c>
    </row>
    <row r="3053" spans="1:20" ht="15.6" x14ac:dyDescent="0.3">
      <c r="A3053" s="21">
        <v>1613</v>
      </c>
      <c r="B3053" s="22">
        <v>41</v>
      </c>
      <c r="C3053" s="22">
        <v>17</v>
      </c>
      <c r="D3053" s="22">
        <v>33</v>
      </c>
      <c r="E3053" s="23" t="str">
        <f t="shared" si="47"/>
        <v>0-50</v>
      </c>
      <c r="F3053" s="24">
        <v>94550</v>
      </c>
      <c r="G3053" s="22">
        <v>1</v>
      </c>
      <c r="H3053" s="22">
        <v>0.7</v>
      </c>
      <c r="I3053" s="22" t="s">
        <v>33</v>
      </c>
      <c r="J3053" s="22">
        <v>104</v>
      </c>
      <c r="K3053" s="22" t="s">
        <v>34</v>
      </c>
      <c r="L3053" s="22" t="s">
        <v>34</v>
      </c>
      <c r="M3053" s="22" t="s">
        <v>34</v>
      </c>
      <c r="N3053" s="22" t="s">
        <v>34</v>
      </c>
      <c r="O3053" s="22" t="s">
        <v>34</v>
      </c>
      <c r="P3053" s="25" t="str" cm="1">
        <f t="array" ref="P3053">_xlfn.IFS(
B3053&lt;30,"20-29",
B3053&lt;40,"30-39",
B3053&lt;50,"40-49",
B3053&lt;60,"50-59",
TRUE,"60+")</f>
        <v>40-49</v>
      </c>
      <c r="Q3053" s="25" t="str" cm="1">
        <f t="array" ref="Q3053">_xlfn.IFS(
D3053&lt;25,"0–24K",
D3053&lt;50,"25–49K",
D3053&lt;75,"50–74K",
D3053&lt;100,"75–99K",
D3053&lt;150,"100–149K",
D3053&lt;200,"150–199K",
TRUE,"200K+"
)</f>
        <v>25–49K</v>
      </c>
      <c r="R3053" s="25" t="str" cm="1">
        <f t="array" ref="R3053">_xlfn.IFS(
J3053=0,"No Mortgage",
J3053&lt;=100,"Low",
J3053&lt;=300,"Medium",
TRUE,"High"
)</f>
        <v>Medium</v>
      </c>
      <c r="S3053" s="25" t="str" cm="1">
        <f t="array" ref="S3053">_xlfn.IFS(
C3053&lt;10,"0-10",
C3053&lt;20,"11-20",
C3053&lt;30,"21-30",
TRUE,"30+ yrs"
)</f>
        <v>11-20</v>
      </c>
      <c r="T3053" s="26" t="str" cm="1">
        <f t="array" ref="T3053">_xlfn.IFS(
H3053&lt;1,"0-1",
H3053&lt;2,"1-2",
H3053&lt;3,"2-3",
H3053&lt;4,"3-4",
H3053&lt;5,"4-5",
TRUE,"5+"
)</f>
        <v>0-1</v>
      </c>
    </row>
    <row r="3054" spans="1:20" ht="15.6" x14ac:dyDescent="0.3">
      <c r="A3054" s="21">
        <v>1631</v>
      </c>
      <c r="B3054" s="22">
        <v>41</v>
      </c>
      <c r="C3054" s="22">
        <v>17</v>
      </c>
      <c r="D3054" s="22">
        <v>99</v>
      </c>
      <c r="E3054" s="23" t="str">
        <f t="shared" si="47"/>
        <v>51-100</v>
      </c>
      <c r="F3054" s="24">
        <v>92096</v>
      </c>
      <c r="G3054" s="22">
        <v>2</v>
      </c>
      <c r="H3054" s="22">
        <v>1.8</v>
      </c>
      <c r="I3054" s="22" t="s">
        <v>37</v>
      </c>
      <c r="J3054" s="22">
        <v>0</v>
      </c>
      <c r="K3054" s="22" t="s">
        <v>34</v>
      </c>
      <c r="L3054" s="22" t="s">
        <v>34</v>
      </c>
      <c r="M3054" s="22" t="s">
        <v>34</v>
      </c>
      <c r="N3054" s="22" t="s">
        <v>35</v>
      </c>
      <c r="O3054" s="22" t="s">
        <v>35</v>
      </c>
      <c r="P3054" s="25" t="str" cm="1">
        <f t="array" ref="P3054">_xlfn.IFS(
B3054&lt;30,"20-29",
B3054&lt;40,"30-39",
B3054&lt;50,"40-49",
B3054&lt;60,"50-59",
TRUE,"60+")</f>
        <v>40-49</v>
      </c>
      <c r="Q3054" s="25" t="str" cm="1">
        <f t="array" ref="Q3054">_xlfn.IFS(
D3054&lt;25,"0–24K",
D3054&lt;50,"25–49K",
D3054&lt;75,"50–74K",
D3054&lt;100,"75–99K",
D3054&lt;150,"100–149K",
D3054&lt;200,"150–199K",
TRUE,"200K+"
)</f>
        <v>75–99K</v>
      </c>
      <c r="R3054" s="25" t="str" cm="1">
        <f t="array" ref="R3054">_xlfn.IFS(
J3054=0,"No Mortgage",
J3054&lt;=100,"Low",
J3054&lt;=300,"Medium",
TRUE,"High"
)</f>
        <v>No Mortgage</v>
      </c>
      <c r="S3054" s="25" t="str" cm="1">
        <f t="array" ref="S3054">_xlfn.IFS(
C3054&lt;10,"0-10",
C3054&lt;20,"11-20",
C3054&lt;30,"21-30",
TRUE,"30+ yrs"
)</f>
        <v>11-20</v>
      </c>
      <c r="T3054" s="26" t="str" cm="1">
        <f t="array" ref="T3054">_xlfn.IFS(
H3054&lt;1,"0-1",
H3054&lt;2,"1-2",
H3054&lt;3,"2-3",
H3054&lt;4,"3-4",
H3054&lt;5,"4-5",
TRUE,"5+"
)</f>
        <v>1-2</v>
      </c>
    </row>
    <row r="3055" spans="1:20" ht="15.6" x14ac:dyDescent="0.3">
      <c r="A3055" s="21">
        <v>1644</v>
      </c>
      <c r="B3055" s="22">
        <v>41</v>
      </c>
      <c r="C3055" s="22">
        <v>16</v>
      </c>
      <c r="D3055" s="22">
        <v>13</v>
      </c>
      <c r="E3055" s="23" t="str">
        <f t="shared" si="47"/>
        <v>0-50</v>
      </c>
      <c r="F3055" s="24">
        <v>91125</v>
      </c>
      <c r="G3055" s="22">
        <v>2</v>
      </c>
      <c r="H3055" s="22">
        <v>0</v>
      </c>
      <c r="I3055" s="22" t="s">
        <v>36</v>
      </c>
      <c r="J3055" s="22">
        <v>0</v>
      </c>
      <c r="K3055" s="22" t="s">
        <v>34</v>
      </c>
      <c r="L3055" s="22" t="s">
        <v>34</v>
      </c>
      <c r="M3055" s="22" t="s">
        <v>34</v>
      </c>
      <c r="N3055" s="22" t="s">
        <v>35</v>
      </c>
      <c r="O3055" s="22" t="s">
        <v>34</v>
      </c>
      <c r="P3055" s="25" t="str" cm="1">
        <f t="array" ref="P3055">_xlfn.IFS(
B3055&lt;30,"20-29",
B3055&lt;40,"30-39",
B3055&lt;50,"40-49",
B3055&lt;60,"50-59",
TRUE,"60+")</f>
        <v>40-49</v>
      </c>
      <c r="Q3055" s="25" t="str" cm="1">
        <f t="array" ref="Q3055">_xlfn.IFS(
D3055&lt;25,"0–24K",
D3055&lt;50,"25–49K",
D3055&lt;75,"50–74K",
D3055&lt;100,"75–99K",
D3055&lt;150,"100–149K",
D3055&lt;200,"150–199K",
TRUE,"200K+"
)</f>
        <v>0–24K</v>
      </c>
      <c r="R3055" s="25" t="str" cm="1">
        <f t="array" ref="R3055">_xlfn.IFS(
J3055=0,"No Mortgage",
J3055&lt;=100,"Low",
J3055&lt;=300,"Medium",
TRUE,"High"
)</f>
        <v>No Mortgage</v>
      </c>
      <c r="S3055" s="25" t="str" cm="1">
        <f t="array" ref="S3055">_xlfn.IFS(
C3055&lt;10,"0-10",
C3055&lt;20,"11-20",
C3055&lt;30,"21-30",
TRUE,"30+ yrs"
)</f>
        <v>11-20</v>
      </c>
      <c r="T3055" s="26" t="str" cm="1">
        <f t="array" ref="T3055">_xlfn.IFS(
H3055&lt;1,"0-1",
H3055&lt;2,"1-2",
H3055&lt;3,"2-3",
H3055&lt;4,"3-4",
H3055&lt;5,"4-5",
TRUE,"5+"
)</f>
        <v>0-1</v>
      </c>
    </row>
    <row r="3056" spans="1:20" ht="15.6" x14ac:dyDescent="0.3">
      <c r="A3056" s="21">
        <v>1731</v>
      </c>
      <c r="B3056" s="22">
        <v>41</v>
      </c>
      <c r="C3056" s="22">
        <v>17</v>
      </c>
      <c r="D3056" s="22">
        <v>51</v>
      </c>
      <c r="E3056" s="23" t="str">
        <f t="shared" si="47"/>
        <v>51-100</v>
      </c>
      <c r="F3056" s="24">
        <v>94402</v>
      </c>
      <c r="G3056" s="22">
        <v>2</v>
      </c>
      <c r="H3056" s="22">
        <v>0.6</v>
      </c>
      <c r="I3056" s="22" t="s">
        <v>36</v>
      </c>
      <c r="J3056" s="22">
        <v>0</v>
      </c>
      <c r="K3056" s="22" t="s">
        <v>34</v>
      </c>
      <c r="L3056" s="22" t="s">
        <v>34</v>
      </c>
      <c r="M3056" s="22" t="s">
        <v>34</v>
      </c>
      <c r="N3056" s="22" t="s">
        <v>34</v>
      </c>
      <c r="O3056" s="22" t="s">
        <v>35</v>
      </c>
      <c r="P3056" s="25" t="str" cm="1">
        <f t="array" ref="P3056">_xlfn.IFS(
B3056&lt;30,"20-29",
B3056&lt;40,"30-39",
B3056&lt;50,"40-49",
B3056&lt;60,"50-59",
TRUE,"60+")</f>
        <v>40-49</v>
      </c>
      <c r="Q3056" s="25" t="str" cm="1">
        <f t="array" ref="Q3056">_xlfn.IFS(
D3056&lt;25,"0–24K",
D3056&lt;50,"25–49K",
D3056&lt;75,"50–74K",
D3056&lt;100,"75–99K",
D3056&lt;150,"100–149K",
D3056&lt;200,"150–199K",
TRUE,"200K+"
)</f>
        <v>50–74K</v>
      </c>
      <c r="R3056" s="25" t="str" cm="1">
        <f t="array" ref="R3056">_xlfn.IFS(
J3056=0,"No Mortgage",
J3056&lt;=100,"Low",
J3056&lt;=300,"Medium",
TRUE,"High"
)</f>
        <v>No Mortgage</v>
      </c>
      <c r="S3056" s="25" t="str" cm="1">
        <f t="array" ref="S3056">_xlfn.IFS(
C3056&lt;10,"0-10",
C3056&lt;20,"11-20",
C3056&lt;30,"21-30",
TRUE,"30+ yrs"
)</f>
        <v>11-20</v>
      </c>
      <c r="T3056" s="26" t="str" cm="1">
        <f t="array" ref="T3056">_xlfn.IFS(
H3056&lt;1,"0-1",
H3056&lt;2,"1-2",
H3056&lt;3,"2-3",
H3056&lt;4,"3-4",
H3056&lt;5,"4-5",
TRUE,"5+"
)</f>
        <v>0-1</v>
      </c>
    </row>
    <row r="3057" spans="1:20" ht="15.6" x14ac:dyDescent="0.3">
      <c r="A3057" s="21">
        <v>1761</v>
      </c>
      <c r="B3057" s="22">
        <v>41</v>
      </c>
      <c r="C3057" s="22">
        <v>16</v>
      </c>
      <c r="D3057" s="22">
        <v>33</v>
      </c>
      <c r="E3057" s="23" t="str">
        <f t="shared" si="47"/>
        <v>0-50</v>
      </c>
      <c r="F3057" s="24">
        <v>94309</v>
      </c>
      <c r="G3057" s="22">
        <v>4</v>
      </c>
      <c r="H3057" s="22">
        <v>0</v>
      </c>
      <c r="I3057" s="22" t="s">
        <v>37</v>
      </c>
      <c r="J3057" s="22">
        <v>0</v>
      </c>
      <c r="K3057" s="22" t="s">
        <v>34</v>
      </c>
      <c r="L3057" s="22" t="s">
        <v>34</v>
      </c>
      <c r="M3057" s="22" t="s">
        <v>34</v>
      </c>
      <c r="N3057" s="22" t="s">
        <v>35</v>
      </c>
      <c r="O3057" s="22" t="s">
        <v>34</v>
      </c>
      <c r="P3057" s="25" t="str" cm="1">
        <f t="array" ref="P3057">_xlfn.IFS(
B3057&lt;30,"20-29",
B3057&lt;40,"30-39",
B3057&lt;50,"40-49",
B3057&lt;60,"50-59",
TRUE,"60+")</f>
        <v>40-49</v>
      </c>
      <c r="Q3057" s="25" t="str" cm="1">
        <f t="array" ref="Q3057">_xlfn.IFS(
D3057&lt;25,"0–24K",
D3057&lt;50,"25–49K",
D3057&lt;75,"50–74K",
D3057&lt;100,"75–99K",
D3057&lt;150,"100–149K",
D3057&lt;200,"150–199K",
TRUE,"200K+"
)</f>
        <v>25–49K</v>
      </c>
      <c r="R3057" s="25" t="str" cm="1">
        <f t="array" ref="R3057">_xlfn.IFS(
J3057=0,"No Mortgage",
J3057&lt;=100,"Low",
J3057&lt;=300,"Medium",
TRUE,"High"
)</f>
        <v>No Mortgage</v>
      </c>
      <c r="S3057" s="25" t="str" cm="1">
        <f t="array" ref="S3057">_xlfn.IFS(
C3057&lt;10,"0-10",
C3057&lt;20,"11-20",
C3057&lt;30,"21-30",
TRUE,"30+ yrs"
)</f>
        <v>11-20</v>
      </c>
      <c r="T3057" s="26" t="str" cm="1">
        <f t="array" ref="T3057">_xlfn.IFS(
H3057&lt;1,"0-1",
H3057&lt;2,"1-2",
H3057&lt;3,"2-3",
H3057&lt;4,"3-4",
H3057&lt;5,"4-5",
TRUE,"5+"
)</f>
        <v>0-1</v>
      </c>
    </row>
    <row r="3058" spans="1:20" ht="15.6" x14ac:dyDescent="0.3">
      <c r="A3058" s="21">
        <v>1768</v>
      </c>
      <c r="B3058" s="22">
        <v>41</v>
      </c>
      <c r="C3058" s="22">
        <v>14</v>
      </c>
      <c r="D3058" s="22">
        <v>74</v>
      </c>
      <c r="E3058" s="23" t="str">
        <f t="shared" si="47"/>
        <v>51-100</v>
      </c>
      <c r="F3058" s="24">
        <v>92691</v>
      </c>
      <c r="G3058" s="22">
        <v>3</v>
      </c>
      <c r="H3058" s="22">
        <v>2.33</v>
      </c>
      <c r="I3058" s="22" t="s">
        <v>37</v>
      </c>
      <c r="J3058" s="22">
        <v>0</v>
      </c>
      <c r="K3058" s="22" t="s">
        <v>34</v>
      </c>
      <c r="L3058" s="22" t="s">
        <v>34</v>
      </c>
      <c r="M3058" s="22" t="s">
        <v>34</v>
      </c>
      <c r="N3058" s="22" t="s">
        <v>35</v>
      </c>
      <c r="O3058" s="22" t="s">
        <v>34</v>
      </c>
      <c r="P3058" s="25" t="str" cm="1">
        <f t="array" ref="P3058">_xlfn.IFS(
B3058&lt;30,"20-29",
B3058&lt;40,"30-39",
B3058&lt;50,"40-49",
B3058&lt;60,"50-59",
TRUE,"60+")</f>
        <v>40-49</v>
      </c>
      <c r="Q3058" s="25" t="str" cm="1">
        <f t="array" ref="Q3058">_xlfn.IFS(
D3058&lt;25,"0–24K",
D3058&lt;50,"25–49K",
D3058&lt;75,"50–74K",
D3058&lt;100,"75–99K",
D3058&lt;150,"100–149K",
D3058&lt;200,"150–199K",
TRUE,"200K+"
)</f>
        <v>50–74K</v>
      </c>
      <c r="R3058" s="25" t="str" cm="1">
        <f t="array" ref="R3058">_xlfn.IFS(
J3058=0,"No Mortgage",
J3058&lt;=100,"Low",
J3058&lt;=300,"Medium",
TRUE,"High"
)</f>
        <v>No Mortgage</v>
      </c>
      <c r="S3058" s="25" t="str" cm="1">
        <f t="array" ref="S3058">_xlfn.IFS(
C3058&lt;10,"0-10",
C3058&lt;20,"11-20",
C3058&lt;30,"21-30",
TRUE,"30+ yrs"
)</f>
        <v>11-20</v>
      </c>
      <c r="T3058" s="26" t="str" cm="1">
        <f t="array" ref="T3058">_xlfn.IFS(
H3058&lt;1,"0-1",
H3058&lt;2,"1-2",
H3058&lt;3,"2-3",
H3058&lt;4,"3-4",
H3058&lt;5,"4-5",
TRUE,"5+"
)</f>
        <v>2-3</v>
      </c>
    </row>
    <row r="3059" spans="1:20" ht="15.6" x14ac:dyDescent="0.3">
      <c r="A3059" s="21">
        <v>1835</v>
      </c>
      <c r="B3059" s="22">
        <v>41</v>
      </c>
      <c r="C3059" s="22">
        <v>16</v>
      </c>
      <c r="D3059" s="22">
        <v>23</v>
      </c>
      <c r="E3059" s="23" t="str">
        <f t="shared" si="47"/>
        <v>0-50</v>
      </c>
      <c r="F3059" s="24">
        <v>94143</v>
      </c>
      <c r="G3059" s="22">
        <v>2</v>
      </c>
      <c r="H3059" s="22">
        <v>0.3</v>
      </c>
      <c r="I3059" s="22" t="s">
        <v>37</v>
      </c>
      <c r="J3059" s="22">
        <v>118</v>
      </c>
      <c r="K3059" s="22" t="s">
        <v>34</v>
      </c>
      <c r="L3059" s="22" t="s">
        <v>34</v>
      </c>
      <c r="M3059" s="22" t="s">
        <v>34</v>
      </c>
      <c r="N3059" s="22" t="s">
        <v>34</v>
      </c>
      <c r="O3059" s="22" t="s">
        <v>34</v>
      </c>
      <c r="P3059" s="25" t="str" cm="1">
        <f t="array" ref="P3059">_xlfn.IFS(
B3059&lt;30,"20-29",
B3059&lt;40,"30-39",
B3059&lt;50,"40-49",
B3059&lt;60,"50-59",
TRUE,"60+")</f>
        <v>40-49</v>
      </c>
      <c r="Q3059" s="25" t="str" cm="1">
        <f t="array" ref="Q3059">_xlfn.IFS(
D3059&lt;25,"0–24K",
D3059&lt;50,"25–49K",
D3059&lt;75,"50–74K",
D3059&lt;100,"75–99K",
D3059&lt;150,"100–149K",
D3059&lt;200,"150–199K",
TRUE,"200K+"
)</f>
        <v>0–24K</v>
      </c>
      <c r="R3059" s="25" t="str" cm="1">
        <f t="array" ref="R3059">_xlfn.IFS(
J3059=0,"No Mortgage",
J3059&lt;=100,"Low",
J3059&lt;=300,"Medium",
TRUE,"High"
)</f>
        <v>Medium</v>
      </c>
      <c r="S3059" s="25" t="str" cm="1">
        <f t="array" ref="S3059">_xlfn.IFS(
C3059&lt;10,"0-10",
C3059&lt;20,"11-20",
C3059&lt;30,"21-30",
TRUE,"30+ yrs"
)</f>
        <v>11-20</v>
      </c>
      <c r="T3059" s="26" t="str" cm="1">
        <f t="array" ref="T3059">_xlfn.IFS(
H3059&lt;1,"0-1",
H3059&lt;2,"1-2",
H3059&lt;3,"2-3",
H3059&lt;4,"3-4",
H3059&lt;5,"4-5",
TRUE,"5+"
)</f>
        <v>0-1</v>
      </c>
    </row>
    <row r="3060" spans="1:20" ht="15.6" x14ac:dyDescent="0.3">
      <c r="A3060" s="21">
        <v>1978</v>
      </c>
      <c r="B3060" s="22">
        <v>41</v>
      </c>
      <c r="C3060" s="22">
        <v>15</v>
      </c>
      <c r="D3060" s="22">
        <v>54</v>
      </c>
      <c r="E3060" s="23" t="str">
        <f t="shared" si="47"/>
        <v>51-100</v>
      </c>
      <c r="F3060" s="24">
        <v>94303</v>
      </c>
      <c r="G3060" s="22">
        <v>3</v>
      </c>
      <c r="H3060" s="22">
        <v>0.5</v>
      </c>
      <c r="I3060" s="22" t="s">
        <v>36</v>
      </c>
      <c r="J3060" s="22">
        <v>0</v>
      </c>
      <c r="K3060" s="22" t="s">
        <v>34</v>
      </c>
      <c r="L3060" s="22" t="s">
        <v>34</v>
      </c>
      <c r="M3060" s="22" t="s">
        <v>34</v>
      </c>
      <c r="N3060" s="22" t="s">
        <v>35</v>
      </c>
      <c r="O3060" s="22" t="s">
        <v>35</v>
      </c>
      <c r="P3060" s="25" t="str" cm="1">
        <f t="array" ref="P3060">_xlfn.IFS(
B3060&lt;30,"20-29",
B3060&lt;40,"30-39",
B3060&lt;50,"40-49",
B3060&lt;60,"50-59",
TRUE,"60+")</f>
        <v>40-49</v>
      </c>
      <c r="Q3060" s="25" t="str" cm="1">
        <f t="array" ref="Q3060">_xlfn.IFS(
D3060&lt;25,"0–24K",
D3060&lt;50,"25–49K",
D3060&lt;75,"50–74K",
D3060&lt;100,"75–99K",
D3060&lt;150,"100–149K",
D3060&lt;200,"150–199K",
TRUE,"200K+"
)</f>
        <v>50–74K</v>
      </c>
      <c r="R3060" s="25" t="str" cm="1">
        <f t="array" ref="R3060">_xlfn.IFS(
J3060=0,"No Mortgage",
J3060&lt;=100,"Low",
J3060&lt;=300,"Medium",
TRUE,"High"
)</f>
        <v>No Mortgage</v>
      </c>
      <c r="S3060" s="25" t="str" cm="1">
        <f t="array" ref="S3060">_xlfn.IFS(
C3060&lt;10,"0-10",
C3060&lt;20,"11-20",
C3060&lt;30,"21-30",
TRUE,"30+ yrs"
)</f>
        <v>11-20</v>
      </c>
      <c r="T3060" s="26" t="str" cm="1">
        <f t="array" ref="T3060">_xlfn.IFS(
H3060&lt;1,"0-1",
H3060&lt;2,"1-2",
H3060&lt;3,"2-3",
H3060&lt;4,"3-4",
H3060&lt;5,"4-5",
TRUE,"5+"
)</f>
        <v>0-1</v>
      </c>
    </row>
    <row r="3061" spans="1:20" ht="15.6" x14ac:dyDescent="0.3">
      <c r="A3061" s="21">
        <v>1980</v>
      </c>
      <c r="B3061" s="22">
        <v>41</v>
      </c>
      <c r="C3061" s="22">
        <v>17</v>
      </c>
      <c r="D3061" s="22">
        <v>11</v>
      </c>
      <c r="E3061" s="23" t="str">
        <f t="shared" si="47"/>
        <v>0-50</v>
      </c>
      <c r="F3061" s="24">
        <v>91330</v>
      </c>
      <c r="G3061" s="22">
        <v>1</v>
      </c>
      <c r="H3061" s="22">
        <v>1</v>
      </c>
      <c r="I3061" s="22" t="s">
        <v>33</v>
      </c>
      <c r="J3061" s="22">
        <v>0</v>
      </c>
      <c r="K3061" s="22" t="s">
        <v>34</v>
      </c>
      <c r="L3061" s="22" t="s">
        <v>34</v>
      </c>
      <c r="M3061" s="22" t="s">
        <v>34</v>
      </c>
      <c r="N3061" s="22" t="s">
        <v>34</v>
      </c>
      <c r="O3061" s="22" t="s">
        <v>34</v>
      </c>
      <c r="P3061" s="25" t="str" cm="1">
        <f t="array" ref="P3061">_xlfn.IFS(
B3061&lt;30,"20-29",
B3061&lt;40,"30-39",
B3061&lt;50,"40-49",
B3061&lt;60,"50-59",
TRUE,"60+")</f>
        <v>40-49</v>
      </c>
      <c r="Q3061" s="25" t="str" cm="1">
        <f t="array" ref="Q3061">_xlfn.IFS(
D3061&lt;25,"0–24K",
D3061&lt;50,"25–49K",
D3061&lt;75,"50–74K",
D3061&lt;100,"75–99K",
D3061&lt;150,"100–149K",
D3061&lt;200,"150–199K",
TRUE,"200K+"
)</f>
        <v>0–24K</v>
      </c>
      <c r="R3061" s="25" t="str" cm="1">
        <f t="array" ref="R3061">_xlfn.IFS(
J3061=0,"No Mortgage",
J3061&lt;=100,"Low",
J3061&lt;=300,"Medium",
TRUE,"High"
)</f>
        <v>No Mortgage</v>
      </c>
      <c r="S3061" s="25" t="str" cm="1">
        <f t="array" ref="S3061">_xlfn.IFS(
C3061&lt;10,"0-10",
C3061&lt;20,"11-20",
C3061&lt;30,"21-30",
TRUE,"30+ yrs"
)</f>
        <v>11-20</v>
      </c>
      <c r="T3061" s="26" t="str" cm="1">
        <f t="array" ref="T3061">_xlfn.IFS(
H3061&lt;1,"0-1",
H3061&lt;2,"1-2",
H3061&lt;3,"2-3",
H3061&lt;4,"3-4",
H3061&lt;5,"4-5",
TRUE,"5+"
)</f>
        <v>1-2</v>
      </c>
    </row>
    <row r="3062" spans="1:20" ht="15.6" x14ac:dyDescent="0.3">
      <c r="A3062" s="21">
        <v>2017</v>
      </c>
      <c r="B3062" s="22">
        <v>41</v>
      </c>
      <c r="C3062" s="22">
        <v>17</v>
      </c>
      <c r="D3062" s="22">
        <v>93</v>
      </c>
      <c r="E3062" s="23" t="str">
        <f t="shared" si="47"/>
        <v>51-100</v>
      </c>
      <c r="F3062" s="24">
        <v>92835</v>
      </c>
      <c r="G3062" s="22">
        <v>4</v>
      </c>
      <c r="H3062" s="22">
        <v>0.8</v>
      </c>
      <c r="I3062" s="22" t="s">
        <v>33</v>
      </c>
      <c r="J3062" s="22">
        <v>218</v>
      </c>
      <c r="K3062" s="22" t="s">
        <v>34</v>
      </c>
      <c r="L3062" s="22" t="s">
        <v>34</v>
      </c>
      <c r="M3062" s="22" t="s">
        <v>34</v>
      </c>
      <c r="N3062" s="22" t="s">
        <v>34</v>
      </c>
      <c r="O3062" s="22" t="s">
        <v>34</v>
      </c>
      <c r="P3062" s="25" t="str" cm="1">
        <f t="array" ref="P3062">_xlfn.IFS(
B3062&lt;30,"20-29",
B3062&lt;40,"30-39",
B3062&lt;50,"40-49",
B3062&lt;60,"50-59",
TRUE,"60+")</f>
        <v>40-49</v>
      </c>
      <c r="Q3062" s="25" t="str" cm="1">
        <f t="array" ref="Q3062">_xlfn.IFS(
D3062&lt;25,"0–24K",
D3062&lt;50,"25–49K",
D3062&lt;75,"50–74K",
D3062&lt;100,"75–99K",
D3062&lt;150,"100–149K",
D3062&lt;200,"150–199K",
TRUE,"200K+"
)</f>
        <v>75–99K</v>
      </c>
      <c r="R3062" s="25" t="str" cm="1">
        <f t="array" ref="R3062">_xlfn.IFS(
J3062=0,"No Mortgage",
J3062&lt;=100,"Low",
J3062&lt;=300,"Medium",
TRUE,"High"
)</f>
        <v>Medium</v>
      </c>
      <c r="S3062" s="25" t="str" cm="1">
        <f t="array" ref="S3062">_xlfn.IFS(
C3062&lt;10,"0-10",
C3062&lt;20,"11-20",
C3062&lt;30,"21-30",
TRUE,"30+ yrs"
)</f>
        <v>11-20</v>
      </c>
      <c r="T3062" s="26" t="str" cm="1">
        <f t="array" ref="T3062">_xlfn.IFS(
H3062&lt;1,"0-1",
H3062&lt;2,"1-2",
H3062&lt;3,"2-3",
H3062&lt;4,"3-4",
H3062&lt;5,"4-5",
TRUE,"5+"
)</f>
        <v>0-1</v>
      </c>
    </row>
    <row r="3063" spans="1:20" ht="15.6" x14ac:dyDescent="0.3">
      <c r="A3063" s="21">
        <v>2041</v>
      </c>
      <c r="B3063" s="22">
        <v>41</v>
      </c>
      <c r="C3063" s="22">
        <v>16</v>
      </c>
      <c r="D3063" s="22">
        <v>91</v>
      </c>
      <c r="E3063" s="23" t="str">
        <f t="shared" si="47"/>
        <v>51-100</v>
      </c>
      <c r="F3063" s="24">
        <v>94720</v>
      </c>
      <c r="G3063" s="22">
        <v>3</v>
      </c>
      <c r="H3063" s="22">
        <v>0.5</v>
      </c>
      <c r="I3063" s="22" t="s">
        <v>36</v>
      </c>
      <c r="J3063" s="22">
        <v>0</v>
      </c>
      <c r="K3063" s="22" t="s">
        <v>34</v>
      </c>
      <c r="L3063" s="22" t="s">
        <v>34</v>
      </c>
      <c r="M3063" s="22" t="s">
        <v>34</v>
      </c>
      <c r="N3063" s="22" t="s">
        <v>34</v>
      </c>
      <c r="O3063" s="22" t="s">
        <v>34</v>
      </c>
      <c r="P3063" s="25" t="str" cm="1">
        <f t="array" ref="P3063">_xlfn.IFS(
B3063&lt;30,"20-29",
B3063&lt;40,"30-39",
B3063&lt;50,"40-49",
B3063&lt;60,"50-59",
TRUE,"60+")</f>
        <v>40-49</v>
      </c>
      <c r="Q3063" s="25" t="str" cm="1">
        <f t="array" ref="Q3063">_xlfn.IFS(
D3063&lt;25,"0–24K",
D3063&lt;50,"25–49K",
D3063&lt;75,"50–74K",
D3063&lt;100,"75–99K",
D3063&lt;150,"100–149K",
D3063&lt;200,"150–199K",
TRUE,"200K+"
)</f>
        <v>75–99K</v>
      </c>
      <c r="R3063" s="25" t="str" cm="1">
        <f t="array" ref="R3063">_xlfn.IFS(
J3063=0,"No Mortgage",
J3063&lt;=100,"Low",
J3063&lt;=300,"Medium",
TRUE,"High"
)</f>
        <v>No Mortgage</v>
      </c>
      <c r="S3063" s="25" t="str" cm="1">
        <f t="array" ref="S3063">_xlfn.IFS(
C3063&lt;10,"0-10",
C3063&lt;20,"11-20",
C3063&lt;30,"21-30",
TRUE,"30+ yrs"
)</f>
        <v>11-20</v>
      </c>
      <c r="T3063" s="26" t="str" cm="1">
        <f t="array" ref="T3063">_xlfn.IFS(
H3063&lt;1,"0-1",
H3063&lt;2,"1-2",
H3063&lt;3,"2-3",
H3063&lt;4,"3-4",
H3063&lt;5,"4-5",
TRUE,"5+"
)</f>
        <v>0-1</v>
      </c>
    </row>
    <row r="3064" spans="1:20" ht="15.6" x14ac:dyDescent="0.3">
      <c r="A3064" s="21">
        <v>2043</v>
      </c>
      <c r="B3064" s="22">
        <v>41</v>
      </c>
      <c r="C3064" s="22">
        <v>17</v>
      </c>
      <c r="D3064" s="22">
        <v>121</v>
      </c>
      <c r="E3064" s="23" t="str">
        <f t="shared" si="47"/>
        <v>100+</v>
      </c>
      <c r="F3064" s="24">
        <v>94102</v>
      </c>
      <c r="G3064" s="22">
        <v>1</v>
      </c>
      <c r="H3064" s="22">
        <v>0.3</v>
      </c>
      <c r="I3064" s="22" t="s">
        <v>33</v>
      </c>
      <c r="J3064" s="22">
        <v>0</v>
      </c>
      <c r="K3064" s="22" t="s">
        <v>34</v>
      </c>
      <c r="L3064" s="22" t="s">
        <v>34</v>
      </c>
      <c r="M3064" s="22" t="s">
        <v>34</v>
      </c>
      <c r="N3064" s="22" t="s">
        <v>35</v>
      </c>
      <c r="O3064" s="22" t="s">
        <v>34</v>
      </c>
      <c r="P3064" s="25" t="str" cm="1">
        <f t="array" ref="P3064">_xlfn.IFS(
B3064&lt;30,"20-29",
B3064&lt;40,"30-39",
B3064&lt;50,"40-49",
B3064&lt;60,"50-59",
TRUE,"60+")</f>
        <v>40-49</v>
      </c>
      <c r="Q3064" s="25" t="str" cm="1">
        <f t="array" ref="Q3064">_xlfn.IFS(
D3064&lt;25,"0–24K",
D3064&lt;50,"25–49K",
D3064&lt;75,"50–74K",
D3064&lt;100,"75–99K",
D3064&lt;150,"100–149K",
D3064&lt;200,"150–199K",
TRUE,"200K+"
)</f>
        <v>100–149K</v>
      </c>
      <c r="R3064" s="25" t="str" cm="1">
        <f t="array" ref="R3064">_xlfn.IFS(
J3064=0,"No Mortgage",
J3064&lt;=100,"Low",
J3064&lt;=300,"Medium",
TRUE,"High"
)</f>
        <v>No Mortgage</v>
      </c>
      <c r="S3064" s="25" t="str" cm="1">
        <f t="array" ref="S3064">_xlfn.IFS(
C3064&lt;10,"0-10",
C3064&lt;20,"11-20",
C3064&lt;30,"21-30",
TRUE,"30+ yrs"
)</f>
        <v>11-20</v>
      </c>
      <c r="T3064" s="26" t="str" cm="1">
        <f t="array" ref="T3064">_xlfn.IFS(
H3064&lt;1,"0-1",
H3064&lt;2,"1-2",
H3064&lt;3,"2-3",
H3064&lt;4,"3-4",
H3064&lt;5,"4-5",
TRUE,"5+"
)</f>
        <v>0-1</v>
      </c>
    </row>
    <row r="3065" spans="1:20" ht="15.6" x14ac:dyDescent="0.3">
      <c r="A3065" s="21">
        <v>2051</v>
      </c>
      <c r="B3065" s="22">
        <v>41</v>
      </c>
      <c r="C3065" s="22">
        <v>15</v>
      </c>
      <c r="D3065" s="22">
        <v>29</v>
      </c>
      <c r="E3065" s="23" t="str">
        <f t="shared" si="47"/>
        <v>0-50</v>
      </c>
      <c r="F3065" s="24">
        <v>94024</v>
      </c>
      <c r="G3065" s="22">
        <v>2</v>
      </c>
      <c r="H3065" s="22">
        <v>0.8</v>
      </c>
      <c r="I3065" s="22" t="s">
        <v>36</v>
      </c>
      <c r="J3065" s="22">
        <v>98</v>
      </c>
      <c r="K3065" s="22" t="s">
        <v>34</v>
      </c>
      <c r="L3065" s="22" t="s">
        <v>34</v>
      </c>
      <c r="M3065" s="22" t="s">
        <v>34</v>
      </c>
      <c r="N3065" s="22" t="s">
        <v>34</v>
      </c>
      <c r="O3065" s="22" t="s">
        <v>34</v>
      </c>
      <c r="P3065" s="25" t="str" cm="1">
        <f t="array" ref="P3065">_xlfn.IFS(
B3065&lt;30,"20-29",
B3065&lt;40,"30-39",
B3065&lt;50,"40-49",
B3065&lt;60,"50-59",
TRUE,"60+")</f>
        <v>40-49</v>
      </c>
      <c r="Q3065" s="25" t="str" cm="1">
        <f t="array" ref="Q3065">_xlfn.IFS(
D3065&lt;25,"0–24K",
D3065&lt;50,"25–49K",
D3065&lt;75,"50–74K",
D3065&lt;100,"75–99K",
D3065&lt;150,"100–149K",
D3065&lt;200,"150–199K",
TRUE,"200K+"
)</f>
        <v>25–49K</v>
      </c>
      <c r="R3065" s="25" t="str" cm="1">
        <f t="array" ref="R3065">_xlfn.IFS(
J3065=0,"No Mortgage",
J3065&lt;=100,"Low",
J3065&lt;=300,"Medium",
TRUE,"High"
)</f>
        <v>Low</v>
      </c>
      <c r="S3065" s="25" t="str" cm="1">
        <f t="array" ref="S3065">_xlfn.IFS(
C3065&lt;10,"0-10",
C3065&lt;20,"11-20",
C3065&lt;30,"21-30",
TRUE,"30+ yrs"
)</f>
        <v>11-20</v>
      </c>
      <c r="T3065" s="26" t="str" cm="1">
        <f t="array" ref="T3065">_xlfn.IFS(
H3065&lt;1,"0-1",
H3065&lt;2,"1-2",
H3065&lt;3,"2-3",
H3065&lt;4,"3-4",
H3065&lt;5,"4-5",
TRUE,"5+"
)</f>
        <v>0-1</v>
      </c>
    </row>
    <row r="3066" spans="1:20" ht="15.6" x14ac:dyDescent="0.3">
      <c r="A3066" s="21">
        <v>2067</v>
      </c>
      <c r="B3066" s="22">
        <v>41</v>
      </c>
      <c r="C3066" s="22">
        <v>16</v>
      </c>
      <c r="D3066" s="22">
        <v>30</v>
      </c>
      <c r="E3066" s="23" t="str">
        <f t="shared" si="47"/>
        <v>0-50</v>
      </c>
      <c r="F3066" s="24">
        <v>95814</v>
      </c>
      <c r="G3066" s="22">
        <v>2</v>
      </c>
      <c r="H3066" s="22">
        <v>1.4</v>
      </c>
      <c r="I3066" s="22" t="s">
        <v>37</v>
      </c>
      <c r="J3066" s="22">
        <v>0</v>
      </c>
      <c r="K3066" s="22" t="s">
        <v>34</v>
      </c>
      <c r="L3066" s="22" t="s">
        <v>34</v>
      </c>
      <c r="M3066" s="22" t="s">
        <v>34</v>
      </c>
      <c r="N3066" s="22" t="s">
        <v>34</v>
      </c>
      <c r="O3066" s="22" t="s">
        <v>35</v>
      </c>
      <c r="P3066" s="25" t="str" cm="1">
        <f t="array" ref="P3066">_xlfn.IFS(
B3066&lt;30,"20-29",
B3066&lt;40,"30-39",
B3066&lt;50,"40-49",
B3066&lt;60,"50-59",
TRUE,"60+")</f>
        <v>40-49</v>
      </c>
      <c r="Q3066" s="25" t="str" cm="1">
        <f t="array" ref="Q3066">_xlfn.IFS(
D3066&lt;25,"0–24K",
D3066&lt;50,"25–49K",
D3066&lt;75,"50–74K",
D3066&lt;100,"75–99K",
D3066&lt;150,"100–149K",
D3066&lt;200,"150–199K",
TRUE,"200K+"
)</f>
        <v>25–49K</v>
      </c>
      <c r="R3066" s="25" t="str" cm="1">
        <f t="array" ref="R3066">_xlfn.IFS(
J3066=0,"No Mortgage",
J3066&lt;=100,"Low",
J3066&lt;=300,"Medium",
TRUE,"High"
)</f>
        <v>No Mortgage</v>
      </c>
      <c r="S3066" s="25" t="str" cm="1">
        <f t="array" ref="S3066">_xlfn.IFS(
C3066&lt;10,"0-10",
C3066&lt;20,"11-20",
C3066&lt;30,"21-30",
TRUE,"30+ yrs"
)</f>
        <v>11-20</v>
      </c>
      <c r="T3066" s="26" t="str" cm="1">
        <f t="array" ref="T3066">_xlfn.IFS(
H3066&lt;1,"0-1",
H3066&lt;2,"1-2",
H3066&lt;3,"2-3",
H3066&lt;4,"3-4",
H3066&lt;5,"4-5",
TRUE,"5+"
)</f>
        <v>1-2</v>
      </c>
    </row>
    <row r="3067" spans="1:20" ht="15.6" x14ac:dyDescent="0.3">
      <c r="A3067" s="21">
        <v>2108</v>
      </c>
      <c r="B3067" s="22">
        <v>41</v>
      </c>
      <c r="C3067" s="22">
        <v>17</v>
      </c>
      <c r="D3067" s="22">
        <v>85</v>
      </c>
      <c r="E3067" s="23" t="str">
        <f t="shared" si="47"/>
        <v>51-100</v>
      </c>
      <c r="F3067" s="24">
        <v>90291</v>
      </c>
      <c r="G3067" s="22">
        <v>4</v>
      </c>
      <c r="H3067" s="22">
        <v>0.2</v>
      </c>
      <c r="I3067" s="22" t="s">
        <v>36</v>
      </c>
      <c r="J3067" s="22">
        <v>229</v>
      </c>
      <c r="K3067" s="22" t="s">
        <v>34</v>
      </c>
      <c r="L3067" s="22" t="s">
        <v>34</v>
      </c>
      <c r="M3067" s="22" t="s">
        <v>34</v>
      </c>
      <c r="N3067" s="22" t="s">
        <v>34</v>
      </c>
      <c r="O3067" s="22" t="s">
        <v>34</v>
      </c>
      <c r="P3067" s="25" t="str" cm="1">
        <f t="array" ref="P3067">_xlfn.IFS(
B3067&lt;30,"20-29",
B3067&lt;40,"30-39",
B3067&lt;50,"40-49",
B3067&lt;60,"50-59",
TRUE,"60+")</f>
        <v>40-49</v>
      </c>
      <c r="Q3067" s="25" t="str" cm="1">
        <f t="array" ref="Q3067">_xlfn.IFS(
D3067&lt;25,"0–24K",
D3067&lt;50,"25–49K",
D3067&lt;75,"50–74K",
D3067&lt;100,"75–99K",
D3067&lt;150,"100–149K",
D3067&lt;200,"150–199K",
TRUE,"200K+"
)</f>
        <v>75–99K</v>
      </c>
      <c r="R3067" s="25" t="str" cm="1">
        <f t="array" ref="R3067">_xlfn.IFS(
J3067=0,"No Mortgage",
J3067&lt;=100,"Low",
J3067&lt;=300,"Medium",
TRUE,"High"
)</f>
        <v>Medium</v>
      </c>
      <c r="S3067" s="25" t="str" cm="1">
        <f t="array" ref="S3067">_xlfn.IFS(
C3067&lt;10,"0-10",
C3067&lt;20,"11-20",
C3067&lt;30,"21-30",
TRUE,"30+ yrs"
)</f>
        <v>11-20</v>
      </c>
      <c r="T3067" s="26" t="str" cm="1">
        <f t="array" ref="T3067">_xlfn.IFS(
H3067&lt;1,"0-1",
H3067&lt;2,"1-2",
H3067&lt;3,"2-3",
H3067&lt;4,"3-4",
H3067&lt;5,"4-5",
TRUE,"5+"
)</f>
        <v>0-1</v>
      </c>
    </row>
    <row r="3068" spans="1:20" ht="15.6" x14ac:dyDescent="0.3">
      <c r="A3068" s="21">
        <v>2121</v>
      </c>
      <c r="B3068" s="22">
        <v>41</v>
      </c>
      <c r="C3068" s="22">
        <v>17</v>
      </c>
      <c r="D3068" s="22">
        <v>44</v>
      </c>
      <c r="E3068" s="23" t="str">
        <f t="shared" si="47"/>
        <v>0-50</v>
      </c>
      <c r="F3068" s="24">
        <v>93106</v>
      </c>
      <c r="G3068" s="22">
        <v>1</v>
      </c>
      <c r="H3068" s="22">
        <v>0.3</v>
      </c>
      <c r="I3068" s="22" t="s">
        <v>36</v>
      </c>
      <c r="J3068" s="22">
        <v>0</v>
      </c>
      <c r="K3068" s="22" t="s">
        <v>34</v>
      </c>
      <c r="L3068" s="22" t="s">
        <v>34</v>
      </c>
      <c r="M3068" s="22" t="s">
        <v>34</v>
      </c>
      <c r="N3068" s="22" t="s">
        <v>35</v>
      </c>
      <c r="O3068" s="22" t="s">
        <v>34</v>
      </c>
      <c r="P3068" s="25" t="str" cm="1">
        <f t="array" ref="P3068">_xlfn.IFS(
B3068&lt;30,"20-29",
B3068&lt;40,"30-39",
B3068&lt;50,"40-49",
B3068&lt;60,"50-59",
TRUE,"60+")</f>
        <v>40-49</v>
      </c>
      <c r="Q3068" s="25" t="str" cm="1">
        <f t="array" ref="Q3068">_xlfn.IFS(
D3068&lt;25,"0–24K",
D3068&lt;50,"25–49K",
D3068&lt;75,"50–74K",
D3068&lt;100,"75–99K",
D3068&lt;150,"100–149K",
D3068&lt;200,"150–199K",
TRUE,"200K+"
)</f>
        <v>25–49K</v>
      </c>
      <c r="R3068" s="25" t="str" cm="1">
        <f t="array" ref="R3068">_xlfn.IFS(
J3068=0,"No Mortgage",
J3068&lt;=100,"Low",
J3068&lt;=300,"Medium",
TRUE,"High"
)</f>
        <v>No Mortgage</v>
      </c>
      <c r="S3068" s="25" t="str" cm="1">
        <f t="array" ref="S3068">_xlfn.IFS(
C3068&lt;10,"0-10",
C3068&lt;20,"11-20",
C3068&lt;30,"21-30",
TRUE,"30+ yrs"
)</f>
        <v>11-20</v>
      </c>
      <c r="T3068" s="26" t="str" cm="1">
        <f t="array" ref="T3068">_xlfn.IFS(
H3068&lt;1,"0-1",
H3068&lt;2,"1-2",
H3068&lt;3,"2-3",
H3068&lt;4,"3-4",
H3068&lt;5,"4-5",
TRUE,"5+"
)</f>
        <v>0-1</v>
      </c>
    </row>
    <row r="3069" spans="1:20" ht="15.6" x14ac:dyDescent="0.3">
      <c r="A3069" s="21">
        <v>2122</v>
      </c>
      <c r="B3069" s="22">
        <v>41</v>
      </c>
      <c r="C3069" s="22">
        <v>17</v>
      </c>
      <c r="D3069" s="22">
        <v>38</v>
      </c>
      <c r="E3069" s="23" t="str">
        <f t="shared" si="47"/>
        <v>0-50</v>
      </c>
      <c r="F3069" s="24">
        <v>92182</v>
      </c>
      <c r="G3069" s="22">
        <v>4</v>
      </c>
      <c r="H3069" s="22">
        <v>2.2000000000000002</v>
      </c>
      <c r="I3069" s="22" t="s">
        <v>37</v>
      </c>
      <c r="J3069" s="22">
        <v>180</v>
      </c>
      <c r="K3069" s="22" t="s">
        <v>34</v>
      </c>
      <c r="L3069" s="22" t="s">
        <v>34</v>
      </c>
      <c r="M3069" s="22" t="s">
        <v>34</v>
      </c>
      <c r="N3069" s="22" t="s">
        <v>34</v>
      </c>
      <c r="O3069" s="22" t="s">
        <v>35</v>
      </c>
      <c r="P3069" s="25" t="str" cm="1">
        <f t="array" ref="P3069">_xlfn.IFS(
B3069&lt;30,"20-29",
B3069&lt;40,"30-39",
B3069&lt;50,"40-49",
B3069&lt;60,"50-59",
TRUE,"60+")</f>
        <v>40-49</v>
      </c>
      <c r="Q3069" s="25" t="str" cm="1">
        <f t="array" ref="Q3069">_xlfn.IFS(
D3069&lt;25,"0–24K",
D3069&lt;50,"25–49K",
D3069&lt;75,"50–74K",
D3069&lt;100,"75–99K",
D3069&lt;150,"100–149K",
D3069&lt;200,"150–199K",
TRUE,"200K+"
)</f>
        <v>25–49K</v>
      </c>
      <c r="R3069" s="25" t="str" cm="1">
        <f t="array" ref="R3069">_xlfn.IFS(
J3069=0,"No Mortgage",
J3069&lt;=100,"Low",
J3069&lt;=300,"Medium",
TRUE,"High"
)</f>
        <v>Medium</v>
      </c>
      <c r="S3069" s="25" t="str" cm="1">
        <f t="array" ref="S3069">_xlfn.IFS(
C3069&lt;10,"0-10",
C3069&lt;20,"11-20",
C3069&lt;30,"21-30",
TRUE,"30+ yrs"
)</f>
        <v>11-20</v>
      </c>
      <c r="T3069" s="26" t="str" cm="1">
        <f t="array" ref="T3069">_xlfn.IFS(
H3069&lt;1,"0-1",
H3069&lt;2,"1-2",
H3069&lt;3,"2-3",
H3069&lt;4,"3-4",
H3069&lt;5,"4-5",
TRUE,"5+"
)</f>
        <v>2-3</v>
      </c>
    </row>
    <row r="3070" spans="1:20" ht="15.6" x14ac:dyDescent="0.3">
      <c r="A3070" s="21">
        <v>2152</v>
      </c>
      <c r="B3070" s="22">
        <v>41</v>
      </c>
      <c r="C3070" s="22">
        <v>16</v>
      </c>
      <c r="D3070" s="22">
        <v>19</v>
      </c>
      <c r="E3070" s="23" t="str">
        <f t="shared" si="47"/>
        <v>0-50</v>
      </c>
      <c r="F3070" s="24">
        <v>91730</v>
      </c>
      <c r="G3070" s="22">
        <v>2</v>
      </c>
      <c r="H3070" s="22">
        <v>0.3</v>
      </c>
      <c r="I3070" s="22" t="s">
        <v>37</v>
      </c>
      <c r="J3070" s="22">
        <v>105</v>
      </c>
      <c r="K3070" s="22" t="s">
        <v>34</v>
      </c>
      <c r="L3070" s="22" t="s">
        <v>34</v>
      </c>
      <c r="M3070" s="22" t="s">
        <v>34</v>
      </c>
      <c r="N3070" s="22" t="s">
        <v>34</v>
      </c>
      <c r="O3070" s="22" t="s">
        <v>34</v>
      </c>
      <c r="P3070" s="25" t="str" cm="1">
        <f t="array" ref="P3070">_xlfn.IFS(
B3070&lt;30,"20-29",
B3070&lt;40,"30-39",
B3070&lt;50,"40-49",
B3070&lt;60,"50-59",
TRUE,"60+")</f>
        <v>40-49</v>
      </c>
      <c r="Q3070" s="25" t="str" cm="1">
        <f t="array" ref="Q3070">_xlfn.IFS(
D3070&lt;25,"0–24K",
D3070&lt;50,"25–49K",
D3070&lt;75,"50–74K",
D3070&lt;100,"75–99K",
D3070&lt;150,"100–149K",
D3070&lt;200,"150–199K",
TRUE,"200K+"
)</f>
        <v>0–24K</v>
      </c>
      <c r="R3070" s="25" t="str" cm="1">
        <f t="array" ref="R3070">_xlfn.IFS(
J3070=0,"No Mortgage",
J3070&lt;=100,"Low",
J3070&lt;=300,"Medium",
TRUE,"High"
)</f>
        <v>Medium</v>
      </c>
      <c r="S3070" s="25" t="str" cm="1">
        <f t="array" ref="S3070">_xlfn.IFS(
C3070&lt;10,"0-10",
C3070&lt;20,"11-20",
C3070&lt;30,"21-30",
TRUE,"30+ yrs"
)</f>
        <v>11-20</v>
      </c>
      <c r="T3070" s="26" t="str" cm="1">
        <f t="array" ref="T3070">_xlfn.IFS(
H3070&lt;1,"0-1",
H3070&lt;2,"1-2",
H3070&lt;3,"2-3",
H3070&lt;4,"3-4",
H3070&lt;5,"4-5",
TRUE,"5+"
)</f>
        <v>0-1</v>
      </c>
    </row>
    <row r="3071" spans="1:20" ht="15.6" x14ac:dyDescent="0.3">
      <c r="A3071" s="21">
        <v>2177</v>
      </c>
      <c r="B3071" s="22">
        <v>41</v>
      </c>
      <c r="C3071" s="22">
        <v>14</v>
      </c>
      <c r="D3071" s="22">
        <v>51</v>
      </c>
      <c r="E3071" s="23" t="str">
        <f t="shared" si="47"/>
        <v>51-100</v>
      </c>
      <c r="F3071" s="24">
        <v>91320</v>
      </c>
      <c r="G3071" s="22">
        <v>3</v>
      </c>
      <c r="H3071" s="22">
        <v>2.33</v>
      </c>
      <c r="I3071" s="22" t="s">
        <v>37</v>
      </c>
      <c r="J3071" s="22">
        <v>0</v>
      </c>
      <c r="K3071" s="22" t="s">
        <v>34</v>
      </c>
      <c r="L3071" s="22" t="s">
        <v>34</v>
      </c>
      <c r="M3071" s="22" t="s">
        <v>34</v>
      </c>
      <c r="N3071" s="22" t="s">
        <v>35</v>
      </c>
      <c r="O3071" s="22" t="s">
        <v>34</v>
      </c>
      <c r="P3071" s="25" t="str" cm="1">
        <f t="array" ref="P3071">_xlfn.IFS(
B3071&lt;30,"20-29",
B3071&lt;40,"30-39",
B3071&lt;50,"40-49",
B3071&lt;60,"50-59",
TRUE,"60+")</f>
        <v>40-49</v>
      </c>
      <c r="Q3071" s="25" t="str" cm="1">
        <f t="array" ref="Q3071">_xlfn.IFS(
D3071&lt;25,"0–24K",
D3071&lt;50,"25–49K",
D3071&lt;75,"50–74K",
D3071&lt;100,"75–99K",
D3071&lt;150,"100–149K",
D3071&lt;200,"150–199K",
TRUE,"200K+"
)</f>
        <v>50–74K</v>
      </c>
      <c r="R3071" s="25" t="str" cm="1">
        <f t="array" ref="R3071">_xlfn.IFS(
J3071=0,"No Mortgage",
J3071&lt;=100,"Low",
J3071&lt;=300,"Medium",
TRUE,"High"
)</f>
        <v>No Mortgage</v>
      </c>
      <c r="S3071" s="25" t="str" cm="1">
        <f t="array" ref="S3071">_xlfn.IFS(
C3071&lt;10,"0-10",
C3071&lt;20,"11-20",
C3071&lt;30,"21-30",
TRUE,"30+ yrs"
)</f>
        <v>11-20</v>
      </c>
      <c r="T3071" s="26" t="str" cm="1">
        <f t="array" ref="T3071">_xlfn.IFS(
H3071&lt;1,"0-1",
H3071&lt;2,"1-2",
H3071&lt;3,"2-3",
H3071&lt;4,"3-4",
H3071&lt;5,"4-5",
TRUE,"5+"
)</f>
        <v>2-3</v>
      </c>
    </row>
    <row r="3072" spans="1:20" ht="15.6" x14ac:dyDescent="0.3">
      <c r="A3072" s="21">
        <v>2202</v>
      </c>
      <c r="B3072" s="22">
        <v>41</v>
      </c>
      <c r="C3072" s="22">
        <v>16</v>
      </c>
      <c r="D3072" s="22">
        <v>111</v>
      </c>
      <c r="E3072" s="23" t="str">
        <f t="shared" si="47"/>
        <v>100+</v>
      </c>
      <c r="F3072" s="24">
        <v>92009</v>
      </c>
      <c r="G3072" s="22">
        <v>2</v>
      </c>
      <c r="H3072" s="22">
        <v>0.4</v>
      </c>
      <c r="I3072" s="22" t="s">
        <v>33</v>
      </c>
      <c r="J3072" s="22">
        <v>0</v>
      </c>
      <c r="K3072" s="22" t="s">
        <v>34</v>
      </c>
      <c r="L3072" s="22" t="s">
        <v>34</v>
      </c>
      <c r="M3072" s="22" t="s">
        <v>34</v>
      </c>
      <c r="N3072" s="22" t="s">
        <v>34</v>
      </c>
      <c r="O3072" s="22" t="s">
        <v>34</v>
      </c>
      <c r="P3072" s="25" t="str" cm="1">
        <f t="array" ref="P3072">_xlfn.IFS(
B3072&lt;30,"20-29",
B3072&lt;40,"30-39",
B3072&lt;50,"40-49",
B3072&lt;60,"50-59",
TRUE,"60+")</f>
        <v>40-49</v>
      </c>
      <c r="Q3072" s="25" t="str" cm="1">
        <f t="array" ref="Q3072">_xlfn.IFS(
D3072&lt;25,"0–24K",
D3072&lt;50,"25–49K",
D3072&lt;75,"50–74K",
D3072&lt;100,"75–99K",
D3072&lt;150,"100–149K",
D3072&lt;200,"150–199K",
TRUE,"200K+"
)</f>
        <v>100–149K</v>
      </c>
      <c r="R3072" s="25" t="str" cm="1">
        <f t="array" ref="R3072">_xlfn.IFS(
J3072=0,"No Mortgage",
J3072&lt;=100,"Low",
J3072&lt;=300,"Medium",
TRUE,"High"
)</f>
        <v>No Mortgage</v>
      </c>
      <c r="S3072" s="25" t="str" cm="1">
        <f t="array" ref="S3072">_xlfn.IFS(
C3072&lt;10,"0-10",
C3072&lt;20,"11-20",
C3072&lt;30,"21-30",
TRUE,"30+ yrs"
)</f>
        <v>11-20</v>
      </c>
      <c r="T3072" s="26" t="str" cm="1">
        <f t="array" ref="T3072">_xlfn.IFS(
H3072&lt;1,"0-1",
H3072&lt;2,"1-2",
H3072&lt;3,"2-3",
H3072&lt;4,"3-4",
H3072&lt;5,"4-5",
TRUE,"5+"
)</f>
        <v>0-1</v>
      </c>
    </row>
    <row r="3073" spans="1:20" ht="15.6" x14ac:dyDescent="0.3">
      <c r="A3073" s="21">
        <v>2241</v>
      </c>
      <c r="B3073" s="22">
        <v>41</v>
      </c>
      <c r="C3073" s="22">
        <v>17</v>
      </c>
      <c r="D3073" s="22">
        <v>81</v>
      </c>
      <c r="E3073" s="23" t="str">
        <f t="shared" si="47"/>
        <v>51-100</v>
      </c>
      <c r="F3073" s="24">
        <v>92868</v>
      </c>
      <c r="G3073" s="22">
        <v>4</v>
      </c>
      <c r="H3073" s="22">
        <v>0.2</v>
      </c>
      <c r="I3073" s="22" t="s">
        <v>36</v>
      </c>
      <c r="J3073" s="22">
        <v>167</v>
      </c>
      <c r="K3073" s="22" t="s">
        <v>34</v>
      </c>
      <c r="L3073" s="22" t="s">
        <v>35</v>
      </c>
      <c r="M3073" s="22" t="s">
        <v>34</v>
      </c>
      <c r="N3073" s="22" t="s">
        <v>34</v>
      </c>
      <c r="O3073" s="22" t="s">
        <v>34</v>
      </c>
      <c r="P3073" s="25" t="str" cm="1">
        <f t="array" ref="P3073">_xlfn.IFS(
B3073&lt;30,"20-29",
B3073&lt;40,"30-39",
B3073&lt;50,"40-49",
B3073&lt;60,"50-59",
TRUE,"60+")</f>
        <v>40-49</v>
      </c>
      <c r="Q3073" s="25" t="str" cm="1">
        <f t="array" ref="Q3073">_xlfn.IFS(
D3073&lt;25,"0–24K",
D3073&lt;50,"25–49K",
D3073&lt;75,"50–74K",
D3073&lt;100,"75–99K",
D3073&lt;150,"100–149K",
D3073&lt;200,"150–199K",
TRUE,"200K+"
)</f>
        <v>75–99K</v>
      </c>
      <c r="R3073" s="25" t="str" cm="1">
        <f t="array" ref="R3073">_xlfn.IFS(
J3073=0,"No Mortgage",
J3073&lt;=100,"Low",
J3073&lt;=300,"Medium",
TRUE,"High"
)</f>
        <v>Medium</v>
      </c>
      <c r="S3073" s="25" t="str" cm="1">
        <f t="array" ref="S3073">_xlfn.IFS(
C3073&lt;10,"0-10",
C3073&lt;20,"11-20",
C3073&lt;30,"21-30",
TRUE,"30+ yrs"
)</f>
        <v>11-20</v>
      </c>
      <c r="T3073" s="26" t="str" cm="1">
        <f t="array" ref="T3073">_xlfn.IFS(
H3073&lt;1,"0-1",
H3073&lt;2,"1-2",
H3073&lt;3,"2-3",
H3073&lt;4,"3-4",
H3073&lt;5,"4-5",
TRUE,"5+"
)</f>
        <v>0-1</v>
      </c>
    </row>
    <row r="3074" spans="1:20" ht="15.6" x14ac:dyDescent="0.3">
      <c r="A3074" s="21">
        <v>2243</v>
      </c>
      <c r="B3074" s="22">
        <v>41</v>
      </c>
      <c r="C3074" s="22">
        <v>17</v>
      </c>
      <c r="D3074" s="22">
        <v>45</v>
      </c>
      <c r="E3074" s="23" t="str">
        <f t="shared" ref="E3074:E3137" si="48">IF(D3074&lt;=50,"0-50",IF(D3074&lt;=100,"51-100","100+"))</f>
        <v>0-50</v>
      </c>
      <c r="F3074" s="24">
        <v>93437</v>
      </c>
      <c r="G3074" s="22">
        <v>1</v>
      </c>
      <c r="H3074" s="22">
        <v>1.8</v>
      </c>
      <c r="I3074" s="22" t="s">
        <v>33</v>
      </c>
      <c r="J3074" s="22">
        <v>172</v>
      </c>
      <c r="K3074" s="22" t="s">
        <v>34</v>
      </c>
      <c r="L3074" s="22" t="s">
        <v>35</v>
      </c>
      <c r="M3074" s="22" t="s">
        <v>34</v>
      </c>
      <c r="N3074" s="22" t="s">
        <v>35</v>
      </c>
      <c r="O3074" s="22" t="s">
        <v>34</v>
      </c>
      <c r="P3074" s="25" t="str" cm="1">
        <f t="array" ref="P3074">_xlfn.IFS(
B3074&lt;30,"20-29",
B3074&lt;40,"30-39",
B3074&lt;50,"40-49",
B3074&lt;60,"50-59",
TRUE,"60+")</f>
        <v>40-49</v>
      </c>
      <c r="Q3074" s="25" t="str" cm="1">
        <f t="array" ref="Q3074">_xlfn.IFS(
D3074&lt;25,"0–24K",
D3074&lt;50,"25–49K",
D3074&lt;75,"50–74K",
D3074&lt;100,"75–99K",
D3074&lt;150,"100–149K",
D3074&lt;200,"150–199K",
TRUE,"200K+"
)</f>
        <v>25–49K</v>
      </c>
      <c r="R3074" s="25" t="str" cm="1">
        <f t="array" ref="R3074">_xlfn.IFS(
J3074=0,"No Mortgage",
J3074&lt;=100,"Low",
J3074&lt;=300,"Medium",
TRUE,"High"
)</f>
        <v>Medium</v>
      </c>
      <c r="S3074" s="25" t="str" cm="1">
        <f t="array" ref="S3074">_xlfn.IFS(
C3074&lt;10,"0-10",
C3074&lt;20,"11-20",
C3074&lt;30,"21-30",
TRUE,"30+ yrs"
)</f>
        <v>11-20</v>
      </c>
      <c r="T3074" s="26" t="str" cm="1">
        <f t="array" ref="T3074">_xlfn.IFS(
H3074&lt;1,"0-1",
H3074&lt;2,"1-2",
H3074&lt;3,"2-3",
H3074&lt;4,"3-4",
H3074&lt;5,"4-5",
TRUE,"5+"
)</f>
        <v>1-2</v>
      </c>
    </row>
    <row r="3075" spans="1:20" ht="15.6" x14ac:dyDescent="0.3">
      <c r="A3075" s="21">
        <v>2250</v>
      </c>
      <c r="B3075" s="22">
        <v>41</v>
      </c>
      <c r="C3075" s="22">
        <v>14</v>
      </c>
      <c r="D3075" s="22">
        <v>38</v>
      </c>
      <c r="E3075" s="23" t="str">
        <f t="shared" si="48"/>
        <v>0-50</v>
      </c>
      <c r="F3075" s="24">
        <v>95814</v>
      </c>
      <c r="G3075" s="22">
        <v>3</v>
      </c>
      <c r="H3075" s="22">
        <v>1</v>
      </c>
      <c r="I3075" s="22" t="s">
        <v>37</v>
      </c>
      <c r="J3075" s="22">
        <v>150</v>
      </c>
      <c r="K3075" s="22" t="s">
        <v>34</v>
      </c>
      <c r="L3075" s="22" t="s">
        <v>34</v>
      </c>
      <c r="M3075" s="22" t="s">
        <v>34</v>
      </c>
      <c r="N3075" s="22" t="s">
        <v>35</v>
      </c>
      <c r="O3075" s="22" t="s">
        <v>34</v>
      </c>
      <c r="P3075" s="25" t="str" cm="1">
        <f t="array" ref="P3075">_xlfn.IFS(
B3075&lt;30,"20-29",
B3075&lt;40,"30-39",
B3075&lt;50,"40-49",
B3075&lt;60,"50-59",
TRUE,"60+")</f>
        <v>40-49</v>
      </c>
      <c r="Q3075" s="25" t="str" cm="1">
        <f t="array" ref="Q3075">_xlfn.IFS(
D3075&lt;25,"0–24K",
D3075&lt;50,"25–49K",
D3075&lt;75,"50–74K",
D3075&lt;100,"75–99K",
D3075&lt;150,"100–149K",
D3075&lt;200,"150–199K",
TRUE,"200K+"
)</f>
        <v>25–49K</v>
      </c>
      <c r="R3075" s="25" t="str" cm="1">
        <f t="array" ref="R3075">_xlfn.IFS(
J3075=0,"No Mortgage",
J3075&lt;=100,"Low",
J3075&lt;=300,"Medium",
TRUE,"High"
)</f>
        <v>Medium</v>
      </c>
      <c r="S3075" s="25" t="str" cm="1">
        <f t="array" ref="S3075">_xlfn.IFS(
C3075&lt;10,"0-10",
C3075&lt;20,"11-20",
C3075&lt;30,"21-30",
TRUE,"30+ yrs"
)</f>
        <v>11-20</v>
      </c>
      <c r="T3075" s="26" t="str" cm="1">
        <f t="array" ref="T3075">_xlfn.IFS(
H3075&lt;1,"0-1",
H3075&lt;2,"1-2",
H3075&lt;3,"2-3",
H3075&lt;4,"3-4",
H3075&lt;5,"4-5",
TRUE,"5+"
)</f>
        <v>1-2</v>
      </c>
    </row>
    <row r="3076" spans="1:20" ht="15.6" x14ac:dyDescent="0.3">
      <c r="A3076" s="21">
        <v>2322</v>
      </c>
      <c r="B3076" s="22">
        <v>41</v>
      </c>
      <c r="C3076" s="22">
        <v>15</v>
      </c>
      <c r="D3076" s="22">
        <v>39</v>
      </c>
      <c r="E3076" s="23" t="str">
        <f t="shared" si="48"/>
        <v>0-50</v>
      </c>
      <c r="F3076" s="24">
        <v>91380</v>
      </c>
      <c r="G3076" s="22">
        <v>3</v>
      </c>
      <c r="H3076" s="22">
        <v>0.5</v>
      </c>
      <c r="I3076" s="22" t="s">
        <v>36</v>
      </c>
      <c r="J3076" s="22">
        <v>0</v>
      </c>
      <c r="K3076" s="22" t="s">
        <v>34</v>
      </c>
      <c r="L3076" s="22" t="s">
        <v>34</v>
      </c>
      <c r="M3076" s="22" t="s">
        <v>34</v>
      </c>
      <c r="N3076" s="22" t="s">
        <v>34</v>
      </c>
      <c r="O3076" s="22" t="s">
        <v>34</v>
      </c>
      <c r="P3076" s="25" t="str" cm="1">
        <f t="array" ref="P3076">_xlfn.IFS(
B3076&lt;30,"20-29",
B3076&lt;40,"30-39",
B3076&lt;50,"40-49",
B3076&lt;60,"50-59",
TRUE,"60+")</f>
        <v>40-49</v>
      </c>
      <c r="Q3076" s="25" t="str" cm="1">
        <f t="array" ref="Q3076">_xlfn.IFS(
D3076&lt;25,"0–24K",
D3076&lt;50,"25–49K",
D3076&lt;75,"50–74K",
D3076&lt;100,"75–99K",
D3076&lt;150,"100–149K",
D3076&lt;200,"150–199K",
TRUE,"200K+"
)</f>
        <v>25–49K</v>
      </c>
      <c r="R3076" s="25" t="str" cm="1">
        <f t="array" ref="R3076">_xlfn.IFS(
J3076=0,"No Mortgage",
J3076&lt;=100,"Low",
J3076&lt;=300,"Medium",
TRUE,"High"
)</f>
        <v>No Mortgage</v>
      </c>
      <c r="S3076" s="25" t="str" cm="1">
        <f t="array" ref="S3076">_xlfn.IFS(
C3076&lt;10,"0-10",
C3076&lt;20,"11-20",
C3076&lt;30,"21-30",
TRUE,"30+ yrs"
)</f>
        <v>11-20</v>
      </c>
      <c r="T3076" s="26" t="str" cm="1">
        <f t="array" ref="T3076">_xlfn.IFS(
H3076&lt;1,"0-1",
H3076&lt;2,"1-2",
H3076&lt;3,"2-3",
H3076&lt;4,"3-4",
H3076&lt;5,"4-5",
TRUE,"5+"
)</f>
        <v>0-1</v>
      </c>
    </row>
    <row r="3077" spans="1:20" ht="15.6" x14ac:dyDescent="0.3">
      <c r="A3077" s="21">
        <v>2325</v>
      </c>
      <c r="B3077" s="22">
        <v>41</v>
      </c>
      <c r="C3077" s="22">
        <v>11</v>
      </c>
      <c r="D3077" s="22">
        <v>35</v>
      </c>
      <c r="E3077" s="23" t="str">
        <f t="shared" si="48"/>
        <v>0-50</v>
      </c>
      <c r="F3077" s="24">
        <v>93107</v>
      </c>
      <c r="G3077" s="22">
        <v>1</v>
      </c>
      <c r="H3077" s="22">
        <v>0.75</v>
      </c>
      <c r="I3077" s="22" t="s">
        <v>36</v>
      </c>
      <c r="J3077" s="22">
        <v>114</v>
      </c>
      <c r="K3077" s="22" t="s">
        <v>34</v>
      </c>
      <c r="L3077" s="22" t="s">
        <v>34</v>
      </c>
      <c r="M3077" s="22" t="s">
        <v>34</v>
      </c>
      <c r="N3077" s="22" t="s">
        <v>35</v>
      </c>
      <c r="O3077" s="22" t="s">
        <v>34</v>
      </c>
      <c r="P3077" s="25" t="str" cm="1">
        <f t="array" ref="P3077">_xlfn.IFS(
B3077&lt;30,"20-29",
B3077&lt;40,"30-39",
B3077&lt;50,"40-49",
B3077&lt;60,"50-59",
TRUE,"60+")</f>
        <v>40-49</v>
      </c>
      <c r="Q3077" s="25" t="str" cm="1">
        <f t="array" ref="Q3077">_xlfn.IFS(
D3077&lt;25,"0–24K",
D3077&lt;50,"25–49K",
D3077&lt;75,"50–74K",
D3077&lt;100,"75–99K",
D3077&lt;150,"100–149K",
D3077&lt;200,"150–199K",
TRUE,"200K+"
)</f>
        <v>25–49K</v>
      </c>
      <c r="R3077" s="25" t="str" cm="1">
        <f t="array" ref="R3077">_xlfn.IFS(
J3077=0,"No Mortgage",
J3077&lt;=100,"Low",
J3077&lt;=300,"Medium",
TRUE,"High"
)</f>
        <v>Medium</v>
      </c>
      <c r="S3077" s="25" t="str" cm="1">
        <f t="array" ref="S3077">_xlfn.IFS(
C3077&lt;10,"0-10",
C3077&lt;20,"11-20",
C3077&lt;30,"21-30",
TRUE,"30+ yrs"
)</f>
        <v>11-20</v>
      </c>
      <c r="T3077" s="26" t="str" cm="1">
        <f t="array" ref="T3077">_xlfn.IFS(
H3077&lt;1,"0-1",
H3077&lt;2,"1-2",
H3077&lt;3,"2-3",
H3077&lt;4,"3-4",
H3077&lt;5,"4-5",
TRUE,"5+"
)</f>
        <v>0-1</v>
      </c>
    </row>
    <row r="3078" spans="1:20" ht="15.6" x14ac:dyDescent="0.3">
      <c r="A3078" s="21">
        <v>2405</v>
      </c>
      <c r="B3078" s="22">
        <v>41</v>
      </c>
      <c r="C3078" s="22">
        <v>15</v>
      </c>
      <c r="D3078" s="22">
        <v>75</v>
      </c>
      <c r="E3078" s="23" t="str">
        <f t="shared" si="48"/>
        <v>51-100</v>
      </c>
      <c r="F3078" s="24">
        <v>95010</v>
      </c>
      <c r="G3078" s="22">
        <v>1</v>
      </c>
      <c r="H3078" s="22">
        <v>1.5</v>
      </c>
      <c r="I3078" s="22" t="s">
        <v>36</v>
      </c>
      <c r="J3078" s="22">
        <v>0</v>
      </c>
      <c r="K3078" s="22" t="s">
        <v>34</v>
      </c>
      <c r="L3078" s="22" t="s">
        <v>34</v>
      </c>
      <c r="M3078" s="22" t="s">
        <v>34</v>
      </c>
      <c r="N3078" s="22" t="s">
        <v>35</v>
      </c>
      <c r="O3078" s="22" t="s">
        <v>34</v>
      </c>
      <c r="P3078" s="25" t="str" cm="1">
        <f t="array" ref="P3078">_xlfn.IFS(
B3078&lt;30,"20-29",
B3078&lt;40,"30-39",
B3078&lt;50,"40-49",
B3078&lt;60,"50-59",
TRUE,"60+")</f>
        <v>40-49</v>
      </c>
      <c r="Q3078" s="25" t="str" cm="1">
        <f t="array" ref="Q3078">_xlfn.IFS(
D3078&lt;25,"0–24K",
D3078&lt;50,"25–49K",
D3078&lt;75,"50–74K",
D3078&lt;100,"75–99K",
D3078&lt;150,"100–149K",
D3078&lt;200,"150–199K",
TRUE,"200K+"
)</f>
        <v>75–99K</v>
      </c>
      <c r="R3078" s="25" t="str" cm="1">
        <f t="array" ref="R3078">_xlfn.IFS(
J3078=0,"No Mortgage",
J3078&lt;=100,"Low",
J3078&lt;=300,"Medium",
TRUE,"High"
)</f>
        <v>No Mortgage</v>
      </c>
      <c r="S3078" s="25" t="str" cm="1">
        <f t="array" ref="S3078">_xlfn.IFS(
C3078&lt;10,"0-10",
C3078&lt;20,"11-20",
C3078&lt;30,"21-30",
TRUE,"30+ yrs"
)</f>
        <v>11-20</v>
      </c>
      <c r="T3078" s="26" t="str" cm="1">
        <f t="array" ref="T3078">_xlfn.IFS(
H3078&lt;1,"0-1",
H3078&lt;2,"1-2",
H3078&lt;3,"2-3",
H3078&lt;4,"3-4",
H3078&lt;5,"4-5",
TRUE,"5+"
)</f>
        <v>1-2</v>
      </c>
    </row>
    <row r="3079" spans="1:20" ht="15.6" x14ac:dyDescent="0.3">
      <c r="A3079" s="21">
        <v>2419</v>
      </c>
      <c r="B3079" s="22">
        <v>41</v>
      </c>
      <c r="C3079" s="22">
        <v>17</v>
      </c>
      <c r="D3079" s="22">
        <v>28</v>
      </c>
      <c r="E3079" s="23" t="str">
        <f t="shared" si="48"/>
        <v>0-50</v>
      </c>
      <c r="F3079" s="24">
        <v>95616</v>
      </c>
      <c r="G3079" s="22">
        <v>1</v>
      </c>
      <c r="H3079" s="22">
        <v>0.7</v>
      </c>
      <c r="I3079" s="22" t="s">
        <v>33</v>
      </c>
      <c r="J3079" s="22">
        <v>0</v>
      </c>
      <c r="K3079" s="22" t="s">
        <v>34</v>
      </c>
      <c r="L3079" s="22" t="s">
        <v>34</v>
      </c>
      <c r="M3079" s="22" t="s">
        <v>34</v>
      </c>
      <c r="N3079" s="22" t="s">
        <v>34</v>
      </c>
      <c r="O3079" s="22" t="s">
        <v>35</v>
      </c>
      <c r="P3079" s="25" t="str" cm="1">
        <f t="array" ref="P3079">_xlfn.IFS(
B3079&lt;30,"20-29",
B3079&lt;40,"30-39",
B3079&lt;50,"40-49",
B3079&lt;60,"50-59",
TRUE,"60+")</f>
        <v>40-49</v>
      </c>
      <c r="Q3079" s="25" t="str" cm="1">
        <f t="array" ref="Q3079">_xlfn.IFS(
D3079&lt;25,"0–24K",
D3079&lt;50,"25–49K",
D3079&lt;75,"50–74K",
D3079&lt;100,"75–99K",
D3079&lt;150,"100–149K",
D3079&lt;200,"150–199K",
TRUE,"200K+"
)</f>
        <v>25–49K</v>
      </c>
      <c r="R3079" s="25" t="str" cm="1">
        <f t="array" ref="R3079">_xlfn.IFS(
J3079=0,"No Mortgage",
J3079&lt;=100,"Low",
J3079&lt;=300,"Medium",
TRUE,"High"
)</f>
        <v>No Mortgage</v>
      </c>
      <c r="S3079" s="25" t="str" cm="1">
        <f t="array" ref="S3079">_xlfn.IFS(
C3079&lt;10,"0-10",
C3079&lt;20,"11-20",
C3079&lt;30,"21-30",
TRUE,"30+ yrs"
)</f>
        <v>11-20</v>
      </c>
      <c r="T3079" s="26" t="str" cm="1">
        <f t="array" ref="T3079">_xlfn.IFS(
H3079&lt;1,"0-1",
H3079&lt;2,"1-2",
H3079&lt;3,"2-3",
H3079&lt;4,"3-4",
H3079&lt;5,"4-5",
TRUE,"5+"
)</f>
        <v>0-1</v>
      </c>
    </row>
    <row r="3080" spans="1:20" ht="15.6" x14ac:dyDescent="0.3">
      <c r="A3080" s="21">
        <v>2515</v>
      </c>
      <c r="B3080" s="22">
        <v>41</v>
      </c>
      <c r="C3080" s="22">
        <v>16</v>
      </c>
      <c r="D3080" s="22">
        <v>25</v>
      </c>
      <c r="E3080" s="23" t="str">
        <f t="shared" si="48"/>
        <v>0-50</v>
      </c>
      <c r="F3080" s="24">
        <v>92182</v>
      </c>
      <c r="G3080" s="22">
        <v>2</v>
      </c>
      <c r="H3080" s="22">
        <v>0.1</v>
      </c>
      <c r="I3080" s="22" t="s">
        <v>37</v>
      </c>
      <c r="J3080" s="22">
        <v>91</v>
      </c>
      <c r="K3080" s="22" t="s">
        <v>34</v>
      </c>
      <c r="L3080" s="22" t="s">
        <v>35</v>
      </c>
      <c r="M3080" s="22" t="s">
        <v>34</v>
      </c>
      <c r="N3080" s="22" t="s">
        <v>34</v>
      </c>
      <c r="O3080" s="22" t="s">
        <v>34</v>
      </c>
      <c r="P3080" s="25" t="str" cm="1">
        <f t="array" ref="P3080">_xlfn.IFS(
B3080&lt;30,"20-29",
B3080&lt;40,"30-39",
B3080&lt;50,"40-49",
B3080&lt;60,"50-59",
TRUE,"60+")</f>
        <v>40-49</v>
      </c>
      <c r="Q3080" s="25" t="str" cm="1">
        <f t="array" ref="Q3080">_xlfn.IFS(
D3080&lt;25,"0–24K",
D3080&lt;50,"25–49K",
D3080&lt;75,"50–74K",
D3080&lt;100,"75–99K",
D3080&lt;150,"100–149K",
D3080&lt;200,"150–199K",
TRUE,"200K+"
)</f>
        <v>25–49K</v>
      </c>
      <c r="R3080" s="25" t="str" cm="1">
        <f t="array" ref="R3080">_xlfn.IFS(
J3080=0,"No Mortgage",
J3080&lt;=100,"Low",
J3080&lt;=300,"Medium",
TRUE,"High"
)</f>
        <v>Low</v>
      </c>
      <c r="S3080" s="25" t="str" cm="1">
        <f t="array" ref="S3080">_xlfn.IFS(
C3080&lt;10,"0-10",
C3080&lt;20,"11-20",
C3080&lt;30,"21-30",
TRUE,"30+ yrs"
)</f>
        <v>11-20</v>
      </c>
      <c r="T3080" s="26" t="str" cm="1">
        <f t="array" ref="T3080">_xlfn.IFS(
H3080&lt;1,"0-1",
H3080&lt;2,"1-2",
H3080&lt;3,"2-3",
H3080&lt;4,"3-4",
H3080&lt;5,"4-5",
TRUE,"5+"
)</f>
        <v>0-1</v>
      </c>
    </row>
    <row r="3081" spans="1:20" ht="15.6" x14ac:dyDescent="0.3">
      <c r="A3081" s="21">
        <v>2550</v>
      </c>
      <c r="B3081" s="22">
        <v>41</v>
      </c>
      <c r="C3081" s="22">
        <v>15</v>
      </c>
      <c r="D3081" s="22">
        <v>63</v>
      </c>
      <c r="E3081" s="23" t="str">
        <f t="shared" si="48"/>
        <v>51-100</v>
      </c>
      <c r="F3081" s="24">
        <v>95060</v>
      </c>
      <c r="G3081" s="22">
        <v>1</v>
      </c>
      <c r="H3081" s="22">
        <v>0.7</v>
      </c>
      <c r="I3081" s="22" t="s">
        <v>36</v>
      </c>
      <c r="J3081" s="22">
        <v>79</v>
      </c>
      <c r="K3081" s="22" t="s">
        <v>34</v>
      </c>
      <c r="L3081" s="22" t="s">
        <v>34</v>
      </c>
      <c r="M3081" s="22" t="s">
        <v>34</v>
      </c>
      <c r="N3081" s="22" t="s">
        <v>34</v>
      </c>
      <c r="O3081" s="22" t="s">
        <v>35</v>
      </c>
      <c r="P3081" s="25" t="str" cm="1">
        <f t="array" ref="P3081">_xlfn.IFS(
B3081&lt;30,"20-29",
B3081&lt;40,"30-39",
B3081&lt;50,"40-49",
B3081&lt;60,"50-59",
TRUE,"60+")</f>
        <v>40-49</v>
      </c>
      <c r="Q3081" s="25" t="str" cm="1">
        <f t="array" ref="Q3081">_xlfn.IFS(
D3081&lt;25,"0–24K",
D3081&lt;50,"25–49K",
D3081&lt;75,"50–74K",
D3081&lt;100,"75–99K",
D3081&lt;150,"100–149K",
D3081&lt;200,"150–199K",
TRUE,"200K+"
)</f>
        <v>50–74K</v>
      </c>
      <c r="R3081" s="25" t="str" cm="1">
        <f t="array" ref="R3081">_xlfn.IFS(
J3081=0,"No Mortgage",
J3081&lt;=100,"Low",
J3081&lt;=300,"Medium",
TRUE,"High"
)</f>
        <v>Low</v>
      </c>
      <c r="S3081" s="25" t="str" cm="1">
        <f t="array" ref="S3081">_xlfn.IFS(
C3081&lt;10,"0-10",
C3081&lt;20,"11-20",
C3081&lt;30,"21-30",
TRUE,"30+ yrs"
)</f>
        <v>11-20</v>
      </c>
      <c r="T3081" s="26" t="str" cm="1">
        <f t="array" ref="T3081">_xlfn.IFS(
H3081&lt;1,"0-1",
H3081&lt;2,"1-2",
H3081&lt;3,"2-3",
H3081&lt;4,"3-4",
H3081&lt;5,"4-5",
TRUE,"5+"
)</f>
        <v>0-1</v>
      </c>
    </row>
    <row r="3082" spans="1:20" ht="15.6" x14ac:dyDescent="0.3">
      <c r="A3082" s="21">
        <v>2717</v>
      </c>
      <c r="B3082" s="22">
        <v>41</v>
      </c>
      <c r="C3082" s="22">
        <v>17</v>
      </c>
      <c r="D3082" s="22">
        <v>34</v>
      </c>
      <c r="E3082" s="23" t="str">
        <f t="shared" si="48"/>
        <v>0-50</v>
      </c>
      <c r="F3082" s="24">
        <v>92182</v>
      </c>
      <c r="G3082" s="22">
        <v>1</v>
      </c>
      <c r="H3082" s="22">
        <v>2</v>
      </c>
      <c r="I3082" s="22" t="s">
        <v>37</v>
      </c>
      <c r="J3082" s="22">
        <v>0</v>
      </c>
      <c r="K3082" s="22" t="s">
        <v>34</v>
      </c>
      <c r="L3082" s="22" t="s">
        <v>34</v>
      </c>
      <c r="M3082" s="22" t="s">
        <v>34</v>
      </c>
      <c r="N3082" s="22" t="s">
        <v>34</v>
      </c>
      <c r="O3082" s="22" t="s">
        <v>34</v>
      </c>
      <c r="P3082" s="25" t="str" cm="1">
        <f t="array" ref="P3082">_xlfn.IFS(
B3082&lt;30,"20-29",
B3082&lt;40,"30-39",
B3082&lt;50,"40-49",
B3082&lt;60,"50-59",
TRUE,"60+")</f>
        <v>40-49</v>
      </c>
      <c r="Q3082" s="25" t="str" cm="1">
        <f t="array" ref="Q3082">_xlfn.IFS(
D3082&lt;25,"0–24K",
D3082&lt;50,"25–49K",
D3082&lt;75,"50–74K",
D3082&lt;100,"75–99K",
D3082&lt;150,"100–149K",
D3082&lt;200,"150–199K",
TRUE,"200K+"
)</f>
        <v>25–49K</v>
      </c>
      <c r="R3082" s="25" t="str" cm="1">
        <f t="array" ref="R3082">_xlfn.IFS(
J3082=0,"No Mortgage",
J3082&lt;=100,"Low",
J3082&lt;=300,"Medium",
TRUE,"High"
)</f>
        <v>No Mortgage</v>
      </c>
      <c r="S3082" s="25" t="str" cm="1">
        <f t="array" ref="S3082">_xlfn.IFS(
C3082&lt;10,"0-10",
C3082&lt;20,"11-20",
C3082&lt;30,"21-30",
TRUE,"30+ yrs"
)</f>
        <v>11-20</v>
      </c>
      <c r="T3082" s="26" t="str" cm="1">
        <f t="array" ref="T3082">_xlfn.IFS(
H3082&lt;1,"0-1",
H3082&lt;2,"1-2",
H3082&lt;3,"2-3",
H3082&lt;4,"3-4",
H3082&lt;5,"4-5",
TRUE,"5+"
)</f>
        <v>2-3</v>
      </c>
    </row>
    <row r="3083" spans="1:20" ht="15.6" x14ac:dyDescent="0.3">
      <c r="A3083" s="21">
        <v>2772</v>
      </c>
      <c r="B3083" s="22">
        <v>41</v>
      </c>
      <c r="C3083" s="22">
        <v>16</v>
      </c>
      <c r="D3083" s="22">
        <v>115</v>
      </c>
      <c r="E3083" s="23" t="str">
        <f t="shared" si="48"/>
        <v>100+</v>
      </c>
      <c r="F3083" s="24">
        <v>92333</v>
      </c>
      <c r="G3083" s="22">
        <v>1</v>
      </c>
      <c r="H3083" s="22">
        <v>7</v>
      </c>
      <c r="I3083" s="22" t="s">
        <v>33</v>
      </c>
      <c r="J3083" s="22">
        <v>0</v>
      </c>
      <c r="K3083" s="22" t="s">
        <v>34</v>
      </c>
      <c r="L3083" s="22" t="s">
        <v>34</v>
      </c>
      <c r="M3083" s="22" t="s">
        <v>34</v>
      </c>
      <c r="N3083" s="22" t="s">
        <v>34</v>
      </c>
      <c r="O3083" s="22" t="s">
        <v>34</v>
      </c>
      <c r="P3083" s="25" t="str" cm="1">
        <f t="array" ref="P3083">_xlfn.IFS(
B3083&lt;30,"20-29",
B3083&lt;40,"30-39",
B3083&lt;50,"40-49",
B3083&lt;60,"50-59",
TRUE,"60+")</f>
        <v>40-49</v>
      </c>
      <c r="Q3083" s="25" t="str" cm="1">
        <f t="array" ref="Q3083">_xlfn.IFS(
D3083&lt;25,"0–24K",
D3083&lt;50,"25–49K",
D3083&lt;75,"50–74K",
D3083&lt;100,"75–99K",
D3083&lt;150,"100–149K",
D3083&lt;200,"150–199K",
TRUE,"200K+"
)</f>
        <v>100–149K</v>
      </c>
      <c r="R3083" s="25" t="str" cm="1">
        <f t="array" ref="R3083">_xlfn.IFS(
J3083=0,"No Mortgage",
J3083&lt;=100,"Low",
J3083&lt;=300,"Medium",
TRUE,"High"
)</f>
        <v>No Mortgage</v>
      </c>
      <c r="S3083" s="25" t="str" cm="1">
        <f t="array" ref="S3083">_xlfn.IFS(
C3083&lt;10,"0-10",
C3083&lt;20,"11-20",
C3083&lt;30,"21-30",
TRUE,"30+ yrs"
)</f>
        <v>11-20</v>
      </c>
      <c r="T3083" s="26" t="str" cm="1">
        <f t="array" ref="T3083">_xlfn.IFS(
H3083&lt;1,"0-1",
H3083&lt;2,"1-2",
H3083&lt;3,"2-3",
H3083&lt;4,"3-4",
H3083&lt;5,"4-5",
TRUE,"5+"
)</f>
        <v>5+</v>
      </c>
    </row>
    <row r="3084" spans="1:20" ht="15.6" x14ac:dyDescent="0.3">
      <c r="A3084" s="21">
        <v>2841</v>
      </c>
      <c r="B3084" s="22">
        <v>41</v>
      </c>
      <c r="C3084" s="22">
        <v>15</v>
      </c>
      <c r="D3084" s="22">
        <v>95</v>
      </c>
      <c r="E3084" s="23" t="str">
        <f t="shared" si="48"/>
        <v>51-100</v>
      </c>
      <c r="F3084" s="24">
        <v>91101</v>
      </c>
      <c r="G3084" s="22">
        <v>3</v>
      </c>
      <c r="H3084" s="22">
        <v>0.1</v>
      </c>
      <c r="I3084" s="22" t="s">
        <v>33</v>
      </c>
      <c r="J3084" s="22">
        <v>240</v>
      </c>
      <c r="K3084" s="22" t="s">
        <v>34</v>
      </c>
      <c r="L3084" s="22" t="s">
        <v>35</v>
      </c>
      <c r="M3084" s="22" t="s">
        <v>34</v>
      </c>
      <c r="N3084" s="22" t="s">
        <v>34</v>
      </c>
      <c r="O3084" s="22" t="s">
        <v>34</v>
      </c>
      <c r="P3084" s="25" t="str" cm="1">
        <f t="array" ref="P3084">_xlfn.IFS(
B3084&lt;30,"20-29",
B3084&lt;40,"30-39",
B3084&lt;50,"40-49",
B3084&lt;60,"50-59",
TRUE,"60+")</f>
        <v>40-49</v>
      </c>
      <c r="Q3084" s="25" t="str" cm="1">
        <f t="array" ref="Q3084">_xlfn.IFS(
D3084&lt;25,"0–24K",
D3084&lt;50,"25–49K",
D3084&lt;75,"50–74K",
D3084&lt;100,"75–99K",
D3084&lt;150,"100–149K",
D3084&lt;200,"150–199K",
TRUE,"200K+"
)</f>
        <v>75–99K</v>
      </c>
      <c r="R3084" s="25" t="str" cm="1">
        <f t="array" ref="R3084">_xlfn.IFS(
J3084=0,"No Mortgage",
J3084&lt;=100,"Low",
J3084&lt;=300,"Medium",
TRUE,"High"
)</f>
        <v>Medium</v>
      </c>
      <c r="S3084" s="25" t="str" cm="1">
        <f t="array" ref="S3084">_xlfn.IFS(
C3084&lt;10,"0-10",
C3084&lt;20,"11-20",
C3084&lt;30,"21-30",
TRUE,"30+ yrs"
)</f>
        <v>11-20</v>
      </c>
      <c r="T3084" s="26" t="str" cm="1">
        <f t="array" ref="T3084">_xlfn.IFS(
H3084&lt;1,"0-1",
H3084&lt;2,"1-2",
H3084&lt;3,"2-3",
H3084&lt;4,"3-4",
H3084&lt;5,"4-5",
TRUE,"5+"
)</f>
        <v>0-1</v>
      </c>
    </row>
    <row r="3085" spans="1:20" ht="15.6" x14ac:dyDescent="0.3">
      <c r="A3085" s="21">
        <v>2931</v>
      </c>
      <c r="B3085" s="22">
        <v>41</v>
      </c>
      <c r="C3085" s="22">
        <v>17</v>
      </c>
      <c r="D3085" s="22">
        <v>78</v>
      </c>
      <c r="E3085" s="23" t="str">
        <f t="shared" si="48"/>
        <v>51-100</v>
      </c>
      <c r="F3085" s="24">
        <v>95929</v>
      </c>
      <c r="G3085" s="22">
        <v>4</v>
      </c>
      <c r="H3085" s="22">
        <v>2.67</v>
      </c>
      <c r="I3085" s="22" t="s">
        <v>33</v>
      </c>
      <c r="J3085" s="22">
        <v>99</v>
      </c>
      <c r="K3085" s="22" t="s">
        <v>34</v>
      </c>
      <c r="L3085" s="22" t="s">
        <v>34</v>
      </c>
      <c r="M3085" s="22" t="s">
        <v>34</v>
      </c>
      <c r="N3085" s="22" t="s">
        <v>35</v>
      </c>
      <c r="O3085" s="22" t="s">
        <v>34</v>
      </c>
      <c r="P3085" s="25" t="str" cm="1">
        <f t="array" ref="P3085">_xlfn.IFS(
B3085&lt;30,"20-29",
B3085&lt;40,"30-39",
B3085&lt;50,"40-49",
B3085&lt;60,"50-59",
TRUE,"60+")</f>
        <v>40-49</v>
      </c>
      <c r="Q3085" s="25" t="str" cm="1">
        <f t="array" ref="Q3085">_xlfn.IFS(
D3085&lt;25,"0–24K",
D3085&lt;50,"25–49K",
D3085&lt;75,"50–74K",
D3085&lt;100,"75–99K",
D3085&lt;150,"100–149K",
D3085&lt;200,"150–199K",
TRUE,"200K+"
)</f>
        <v>75–99K</v>
      </c>
      <c r="R3085" s="25" t="str" cm="1">
        <f t="array" ref="R3085">_xlfn.IFS(
J3085=0,"No Mortgage",
J3085&lt;=100,"Low",
J3085&lt;=300,"Medium",
TRUE,"High"
)</f>
        <v>Low</v>
      </c>
      <c r="S3085" s="25" t="str" cm="1">
        <f t="array" ref="S3085">_xlfn.IFS(
C3085&lt;10,"0-10",
C3085&lt;20,"11-20",
C3085&lt;30,"21-30",
TRUE,"30+ yrs"
)</f>
        <v>11-20</v>
      </c>
      <c r="T3085" s="26" t="str" cm="1">
        <f t="array" ref="T3085">_xlfn.IFS(
H3085&lt;1,"0-1",
H3085&lt;2,"1-2",
H3085&lt;3,"2-3",
H3085&lt;4,"3-4",
H3085&lt;5,"4-5",
TRUE,"5+"
)</f>
        <v>2-3</v>
      </c>
    </row>
    <row r="3086" spans="1:20" ht="15.6" x14ac:dyDescent="0.3">
      <c r="A3086" s="21">
        <v>2933</v>
      </c>
      <c r="B3086" s="22">
        <v>41</v>
      </c>
      <c r="C3086" s="22">
        <v>16</v>
      </c>
      <c r="D3086" s="22">
        <v>154</v>
      </c>
      <c r="E3086" s="23" t="str">
        <f t="shared" si="48"/>
        <v>100+</v>
      </c>
      <c r="F3086" s="24">
        <v>92407</v>
      </c>
      <c r="G3086" s="22">
        <v>1</v>
      </c>
      <c r="H3086" s="22">
        <v>7</v>
      </c>
      <c r="I3086" s="22" t="s">
        <v>33</v>
      </c>
      <c r="J3086" s="22">
        <v>0</v>
      </c>
      <c r="K3086" s="22" t="s">
        <v>34</v>
      </c>
      <c r="L3086" s="22" t="s">
        <v>34</v>
      </c>
      <c r="M3086" s="22" t="s">
        <v>34</v>
      </c>
      <c r="N3086" s="22" t="s">
        <v>34</v>
      </c>
      <c r="O3086" s="22" t="s">
        <v>35</v>
      </c>
      <c r="P3086" s="25" t="str" cm="1">
        <f t="array" ref="P3086">_xlfn.IFS(
B3086&lt;30,"20-29",
B3086&lt;40,"30-39",
B3086&lt;50,"40-49",
B3086&lt;60,"50-59",
TRUE,"60+")</f>
        <v>40-49</v>
      </c>
      <c r="Q3086" s="25" t="str" cm="1">
        <f t="array" ref="Q3086">_xlfn.IFS(
D3086&lt;25,"0–24K",
D3086&lt;50,"25–49K",
D3086&lt;75,"50–74K",
D3086&lt;100,"75–99K",
D3086&lt;150,"100–149K",
D3086&lt;200,"150–199K",
TRUE,"200K+"
)</f>
        <v>150–199K</v>
      </c>
      <c r="R3086" s="25" t="str" cm="1">
        <f t="array" ref="R3086">_xlfn.IFS(
J3086=0,"No Mortgage",
J3086&lt;=100,"Low",
J3086&lt;=300,"Medium",
TRUE,"High"
)</f>
        <v>No Mortgage</v>
      </c>
      <c r="S3086" s="25" t="str" cm="1">
        <f t="array" ref="S3086">_xlfn.IFS(
C3086&lt;10,"0-10",
C3086&lt;20,"11-20",
C3086&lt;30,"21-30",
TRUE,"30+ yrs"
)</f>
        <v>11-20</v>
      </c>
      <c r="T3086" s="26" t="str" cm="1">
        <f t="array" ref="T3086">_xlfn.IFS(
H3086&lt;1,"0-1",
H3086&lt;2,"1-2",
H3086&lt;3,"2-3",
H3086&lt;4,"3-4",
H3086&lt;5,"4-5",
TRUE,"5+"
)</f>
        <v>5+</v>
      </c>
    </row>
    <row r="3087" spans="1:20" ht="15.6" x14ac:dyDescent="0.3">
      <c r="A3087" s="21">
        <v>3030</v>
      </c>
      <c r="B3087" s="22">
        <v>41</v>
      </c>
      <c r="C3087" s="22">
        <v>17</v>
      </c>
      <c r="D3087" s="22">
        <v>119</v>
      </c>
      <c r="E3087" s="23" t="str">
        <f t="shared" si="48"/>
        <v>100+</v>
      </c>
      <c r="F3087" s="24">
        <v>94960</v>
      </c>
      <c r="G3087" s="22">
        <v>2</v>
      </c>
      <c r="H3087" s="22">
        <v>6.1</v>
      </c>
      <c r="I3087" s="22" t="s">
        <v>33</v>
      </c>
      <c r="J3087" s="22">
        <v>263</v>
      </c>
      <c r="K3087" s="22" t="s">
        <v>34</v>
      </c>
      <c r="L3087" s="22" t="s">
        <v>35</v>
      </c>
      <c r="M3087" s="22" t="s">
        <v>34</v>
      </c>
      <c r="N3087" s="22" t="s">
        <v>35</v>
      </c>
      <c r="O3087" s="22" t="s">
        <v>34</v>
      </c>
      <c r="P3087" s="25" t="str" cm="1">
        <f t="array" ref="P3087">_xlfn.IFS(
B3087&lt;30,"20-29",
B3087&lt;40,"30-39",
B3087&lt;50,"40-49",
B3087&lt;60,"50-59",
TRUE,"60+")</f>
        <v>40-49</v>
      </c>
      <c r="Q3087" s="25" t="str" cm="1">
        <f t="array" ref="Q3087">_xlfn.IFS(
D3087&lt;25,"0–24K",
D3087&lt;50,"25–49K",
D3087&lt;75,"50–74K",
D3087&lt;100,"75–99K",
D3087&lt;150,"100–149K",
D3087&lt;200,"150–199K",
TRUE,"200K+"
)</f>
        <v>100–149K</v>
      </c>
      <c r="R3087" s="25" t="str" cm="1">
        <f t="array" ref="R3087">_xlfn.IFS(
J3087=0,"No Mortgage",
J3087&lt;=100,"Low",
J3087&lt;=300,"Medium",
TRUE,"High"
)</f>
        <v>Medium</v>
      </c>
      <c r="S3087" s="25" t="str" cm="1">
        <f t="array" ref="S3087">_xlfn.IFS(
C3087&lt;10,"0-10",
C3087&lt;20,"11-20",
C3087&lt;30,"21-30",
TRUE,"30+ yrs"
)</f>
        <v>11-20</v>
      </c>
      <c r="T3087" s="26" t="str" cm="1">
        <f t="array" ref="T3087">_xlfn.IFS(
H3087&lt;1,"0-1",
H3087&lt;2,"1-2",
H3087&lt;3,"2-3",
H3087&lt;4,"3-4",
H3087&lt;5,"4-5",
TRUE,"5+"
)</f>
        <v>5+</v>
      </c>
    </row>
    <row r="3088" spans="1:20" ht="15.6" x14ac:dyDescent="0.3">
      <c r="A3088" s="21">
        <v>3045</v>
      </c>
      <c r="B3088" s="22">
        <v>41</v>
      </c>
      <c r="C3088" s="22">
        <v>16</v>
      </c>
      <c r="D3088" s="22">
        <v>15</v>
      </c>
      <c r="E3088" s="23" t="str">
        <f t="shared" si="48"/>
        <v>0-50</v>
      </c>
      <c r="F3088" s="24">
        <v>94124</v>
      </c>
      <c r="G3088" s="22">
        <v>2</v>
      </c>
      <c r="H3088" s="22">
        <v>0.3</v>
      </c>
      <c r="I3088" s="22" t="s">
        <v>37</v>
      </c>
      <c r="J3088" s="22">
        <v>83</v>
      </c>
      <c r="K3088" s="22" t="s">
        <v>34</v>
      </c>
      <c r="L3088" s="22" t="s">
        <v>34</v>
      </c>
      <c r="M3088" s="22" t="s">
        <v>34</v>
      </c>
      <c r="N3088" s="22" t="s">
        <v>34</v>
      </c>
      <c r="O3088" s="22" t="s">
        <v>34</v>
      </c>
      <c r="P3088" s="25" t="str" cm="1">
        <f t="array" ref="P3088">_xlfn.IFS(
B3088&lt;30,"20-29",
B3088&lt;40,"30-39",
B3088&lt;50,"40-49",
B3088&lt;60,"50-59",
TRUE,"60+")</f>
        <v>40-49</v>
      </c>
      <c r="Q3088" s="25" t="str" cm="1">
        <f t="array" ref="Q3088">_xlfn.IFS(
D3088&lt;25,"0–24K",
D3088&lt;50,"25–49K",
D3088&lt;75,"50–74K",
D3088&lt;100,"75–99K",
D3088&lt;150,"100–149K",
D3088&lt;200,"150–199K",
TRUE,"200K+"
)</f>
        <v>0–24K</v>
      </c>
      <c r="R3088" s="25" t="str" cm="1">
        <f t="array" ref="R3088">_xlfn.IFS(
J3088=0,"No Mortgage",
J3088&lt;=100,"Low",
J3088&lt;=300,"Medium",
TRUE,"High"
)</f>
        <v>Low</v>
      </c>
      <c r="S3088" s="25" t="str" cm="1">
        <f t="array" ref="S3088">_xlfn.IFS(
C3088&lt;10,"0-10",
C3088&lt;20,"11-20",
C3088&lt;30,"21-30",
TRUE,"30+ yrs"
)</f>
        <v>11-20</v>
      </c>
      <c r="T3088" s="26" t="str" cm="1">
        <f t="array" ref="T3088">_xlfn.IFS(
H3088&lt;1,"0-1",
H3088&lt;2,"1-2",
H3088&lt;3,"2-3",
H3088&lt;4,"3-4",
H3088&lt;5,"4-5",
TRUE,"5+"
)</f>
        <v>0-1</v>
      </c>
    </row>
    <row r="3089" spans="1:20" ht="15.6" x14ac:dyDescent="0.3">
      <c r="A3089" s="21">
        <v>3099</v>
      </c>
      <c r="B3089" s="22">
        <v>41</v>
      </c>
      <c r="C3089" s="22">
        <v>16</v>
      </c>
      <c r="D3089" s="22">
        <v>21</v>
      </c>
      <c r="E3089" s="23" t="str">
        <f t="shared" si="48"/>
        <v>0-50</v>
      </c>
      <c r="F3089" s="24">
        <v>92024</v>
      </c>
      <c r="G3089" s="22">
        <v>2</v>
      </c>
      <c r="H3089" s="22">
        <v>0.1</v>
      </c>
      <c r="I3089" s="22" t="s">
        <v>37</v>
      </c>
      <c r="J3089" s="22">
        <v>0</v>
      </c>
      <c r="K3089" s="22" t="s">
        <v>34</v>
      </c>
      <c r="L3089" s="22" t="s">
        <v>34</v>
      </c>
      <c r="M3089" s="22" t="s">
        <v>34</v>
      </c>
      <c r="N3089" s="22" t="s">
        <v>34</v>
      </c>
      <c r="O3089" s="22" t="s">
        <v>34</v>
      </c>
      <c r="P3089" s="25" t="str" cm="1">
        <f t="array" ref="P3089">_xlfn.IFS(
B3089&lt;30,"20-29",
B3089&lt;40,"30-39",
B3089&lt;50,"40-49",
B3089&lt;60,"50-59",
TRUE,"60+")</f>
        <v>40-49</v>
      </c>
      <c r="Q3089" s="25" t="str" cm="1">
        <f t="array" ref="Q3089">_xlfn.IFS(
D3089&lt;25,"0–24K",
D3089&lt;50,"25–49K",
D3089&lt;75,"50–74K",
D3089&lt;100,"75–99K",
D3089&lt;150,"100–149K",
D3089&lt;200,"150–199K",
TRUE,"200K+"
)</f>
        <v>0–24K</v>
      </c>
      <c r="R3089" s="25" t="str" cm="1">
        <f t="array" ref="R3089">_xlfn.IFS(
J3089=0,"No Mortgage",
J3089&lt;=100,"Low",
J3089&lt;=300,"Medium",
TRUE,"High"
)</f>
        <v>No Mortgage</v>
      </c>
      <c r="S3089" s="25" t="str" cm="1">
        <f t="array" ref="S3089">_xlfn.IFS(
C3089&lt;10,"0-10",
C3089&lt;20,"11-20",
C3089&lt;30,"21-30",
TRUE,"30+ yrs"
)</f>
        <v>11-20</v>
      </c>
      <c r="T3089" s="26" t="str" cm="1">
        <f t="array" ref="T3089">_xlfn.IFS(
H3089&lt;1,"0-1",
H3089&lt;2,"1-2",
H3089&lt;3,"2-3",
H3089&lt;4,"3-4",
H3089&lt;5,"4-5",
TRUE,"5+"
)</f>
        <v>0-1</v>
      </c>
    </row>
    <row r="3090" spans="1:20" ht="15.6" x14ac:dyDescent="0.3">
      <c r="A3090" s="21">
        <v>3108</v>
      </c>
      <c r="B3090" s="22">
        <v>41</v>
      </c>
      <c r="C3090" s="22">
        <v>17</v>
      </c>
      <c r="D3090" s="22">
        <v>55</v>
      </c>
      <c r="E3090" s="23" t="str">
        <f t="shared" si="48"/>
        <v>51-100</v>
      </c>
      <c r="F3090" s="24">
        <v>92374</v>
      </c>
      <c r="G3090" s="22">
        <v>2</v>
      </c>
      <c r="H3090" s="22">
        <v>1.7</v>
      </c>
      <c r="I3090" s="22" t="s">
        <v>33</v>
      </c>
      <c r="J3090" s="22">
        <v>0</v>
      </c>
      <c r="K3090" s="22" t="s">
        <v>34</v>
      </c>
      <c r="L3090" s="22" t="s">
        <v>34</v>
      </c>
      <c r="M3090" s="22" t="s">
        <v>34</v>
      </c>
      <c r="N3090" s="22" t="s">
        <v>34</v>
      </c>
      <c r="O3090" s="22" t="s">
        <v>34</v>
      </c>
      <c r="P3090" s="25" t="str" cm="1">
        <f t="array" ref="P3090">_xlfn.IFS(
B3090&lt;30,"20-29",
B3090&lt;40,"30-39",
B3090&lt;50,"40-49",
B3090&lt;60,"50-59",
TRUE,"60+")</f>
        <v>40-49</v>
      </c>
      <c r="Q3090" s="25" t="str" cm="1">
        <f t="array" ref="Q3090">_xlfn.IFS(
D3090&lt;25,"0–24K",
D3090&lt;50,"25–49K",
D3090&lt;75,"50–74K",
D3090&lt;100,"75–99K",
D3090&lt;150,"100–149K",
D3090&lt;200,"150–199K",
TRUE,"200K+"
)</f>
        <v>50–74K</v>
      </c>
      <c r="R3090" s="25" t="str" cm="1">
        <f t="array" ref="R3090">_xlfn.IFS(
J3090=0,"No Mortgage",
J3090&lt;=100,"Low",
J3090&lt;=300,"Medium",
TRUE,"High"
)</f>
        <v>No Mortgage</v>
      </c>
      <c r="S3090" s="25" t="str" cm="1">
        <f t="array" ref="S3090">_xlfn.IFS(
C3090&lt;10,"0-10",
C3090&lt;20,"11-20",
C3090&lt;30,"21-30",
TRUE,"30+ yrs"
)</f>
        <v>11-20</v>
      </c>
      <c r="T3090" s="26" t="str" cm="1">
        <f t="array" ref="T3090">_xlfn.IFS(
H3090&lt;1,"0-1",
H3090&lt;2,"1-2",
H3090&lt;3,"2-3",
H3090&lt;4,"3-4",
H3090&lt;5,"4-5",
TRUE,"5+"
)</f>
        <v>1-2</v>
      </c>
    </row>
    <row r="3091" spans="1:20" ht="15.6" x14ac:dyDescent="0.3">
      <c r="A3091" s="21">
        <v>3161</v>
      </c>
      <c r="B3091" s="22">
        <v>41</v>
      </c>
      <c r="C3091" s="22">
        <v>15</v>
      </c>
      <c r="D3091" s="22">
        <v>158</v>
      </c>
      <c r="E3091" s="23" t="str">
        <f t="shared" si="48"/>
        <v>100+</v>
      </c>
      <c r="F3091" s="24">
        <v>94304</v>
      </c>
      <c r="G3091" s="22">
        <v>1</v>
      </c>
      <c r="H3091" s="22">
        <v>4.7</v>
      </c>
      <c r="I3091" s="22" t="s">
        <v>37</v>
      </c>
      <c r="J3091" s="22">
        <v>0</v>
      </c>
      <c r="K3091" s="22" t="s">
        <v>35</v>
      </c>
      <c r="L3091" s="22" t="s">
        <v>35</v>
      </c>
      <c r="M3091" s="22" t="s">
        <v>35</v>
      </c>
      <c r="N3091" s="22" t="s">
        <v>34</v>
      </c>
      <c r="O3091" s="22" t="s">
        <v>35</v>
      </c>
      <c r="P3091" s="25" t="str" cm="1">
        <f t="array" ref="P3091">_xlfn.IFS(
B3091&lt;30,"20-29",
B3091&lt;40,"30-39",
B3091&lt;50,"40-49",
B3091&lt;60,"50-59",
TRUE,"60+")</f>
        <v>40-49</v>
      </c>
      <c r="Q3091" s="25" t="str" cm="1">
        <f t="array" ref="Q3091">_xlfn.IFS(
D3091&lt;25,"0–24K",
D3091&lt;50,"25–49K",
D3091&lt;75,"50–74K",
D3091&lt;100,"75–99K",
D3091&lt;150,"100–149K",
D3091&lt;200,"150–199K",
TRUE,"200K+"
)</f>
        <v>150–199K</v>
      </c>
      <c r="R3091" s="25" t="str" cm="1">
        <f t="array" ref="R3091">_xlfn.IFS(
J3091=0,"No Mortgage",
J3091&lt;=100,"Low",
J3091&lt;=300,"Medium",
TRUE,"High"
)</f>
        <v>No Mortgage</v>
      </c>
      <c r="S3091" s="25" t="str" cm="1">
        <f t="array" ref="S3091">_xlfn.IFS(
C3091&lt;10,"0-10",
C3091&lt;20,"11-20",
C3091&lt;30,"21-30",
TRUE,"30+ yrs"
)</f>
        <v>11-20</v>
      </c>
      <c r="T3091" s="26" t="str" cm="1">
        <f t="array" ref="T3091">_xlfn.IFS(
H3091&lt;1,"0-1",
H3091&lt;2,"1-2",
H3091&lt;3,"2-3",
H3091&lt;4,"3-4",
H3091&lt;5,"4-5",
TRUE,"5+"
)</f>
        <v>4-5</v>
      </c>
    </row>
    <row r="3092" spans="1:20" ht="15.6" x14ac:dyDescent="0.3">
      <c r="A3092" s="21">
        <v>3187</v>
      </c>
      <c r="B3092" s="22">
        <v>41</v>
      </c>
      <c r="C3092" s="22">
        <v>16</v>
      </c>
      <c r="D3092" s="22">
        <v>98</v>
      </c>
      <c r="E3092" s="23" t="str">
        <f t="shared" si="48"/>
        <v>51-100</v>
      </c>
      <c r="F3092" s="24">
        <v>95192</v>
      </c>
      <c r="G3092" s="22">
        <v>3</v>
      </c>
      <c r="H3092" s="22">
        <v>1</v>
      </c>
      <c r="I3092" s="22" t="s">
        <v>33</v>
      </c>
      <c r="J3092" s="22">
        <v>296</v>
      </c>
      <c r="K3092" s="22" t="s">
        <v>34</v>
      </c>
      <c r="L3092" s="22" t="s">
        <v>34</v>
      </c>
      <c r="M3092" s="22" t="s">
        <v>34</v>
      </c>
      <c r="N3092" s="22" t="s">
        <v>34</v>
      </c>
      <c r="O3092" s="22" t="s">
        <v>34</v>
      </c>
      <c r="P3092" s="25" t="str" cm="1">
        <f t="array" ref="P3092">_xlfn.IFS(
B3092&lt;30,"20-29",
B3092&lt;40,"30-39",
B3092&lt;50,"40-49",
B3092&lt;60,"50-59",
TRUE,"60+")</f>
        <v>40-49</v>
      </c>
      <c r="Q3092" s="25" t="str" cm="1">
        <f t="array" ref="Q3092">_xlfn.IFS(
D3092&lt;25,"0–24K",
D3092&lt;50,"25–49K",
D3092&lt;75,"50–74K",
D3092&lt;100,"75–99K",
D3092&lt;150,"100–149K",
D3092&lt;200,"150–199K",
TRUE,"200K+"
)</f>
        <v>75–99K</v>
      </c>
      <c r="R3092" s="25" t="str" cm="1">
        <f t="array" ref="R3092">_xlfn.IFS(
J3092=0,"No Mortgage",
J3092&lt;=100,"Low",
J3092&lt;=300,"Medium",
TRUE,"High"
)</f>
        <v>Medium</v>
      </c>
      <c r="S3092" s="25" t="str" cm="1">
        <f t="array" ref="S3092">_xlfn.IFS(
C3092&lt;10,"0-10",
C3092&lt;20,"11-20",
C3092&lt;30,"21-30",
TRUE,"30+ yrs"
)</f>
        <v>11-20</v>
      </c>
      <c r="T3092" s="26" t="str" cm="1">
        <f t="array" ref="T3092">_xlfn.IFS(
H3092&lt;1,"0-1",
H3092&lt;2,"1-2",
H3092&lt;3,"2-3",
H3092&lt;4,"3-4",
H3092&lt;5,"4-5",
TRUE,"5+"
)</f>
        <v>1-2</v>
      </c>
    </row>
    <row r="3093" spans="1:20" ht="15.6" x14ac:dyDescent="0.3">
      <c r="A3093" s="21">
        <v>3195</v>
      </c>
      <c r="B3093" s="22">
        <v>41</v>
      </c>
      <c r="C3093" s="22">
        <v>15</v>
      </c>
      <c r="D3093" s="22">
        <v>65</v>
      </c>
      <c r="E3093" s="23" t="str">
        <f t="shared" si="48"/>
        <v>51-100</v>
      </c>
      <c r="F3093" s="24">
        <v>90019</v>
      </c>
      <c r="G3093" s="22">
        <v>3</v>
      </c>
      <c r="H3093" s="22">
        <v>0.5</v>
      </c>
      <c r="I3093" s="22" t="s">
        <v>36</v>
      </c>
      <c r="J3093" s="22">
        <v>0</v>
      </c>
      <c r="K3093" s="22" t="s">
        <v>34</v>
      </c>
      <c r="L3093" s="22" t="s">
        <v>34</v>
      </c>
      <c r="M3093" s="22" t="s">
        <v>34</v>
      </c>
      <c r="N3093" s="22" t="s">
        <v>34</v>
      </c>
      <c r="O3093" s="22" t="s">
        <v>34</v>
      </c>
      <c r="P3093" s="25" t="str" cm="1">
        <f t="array" ref="P3093">_xlfn.IFS(
B3093&lt;30,"20-29",
B3093&lt;40,"30-39",
B3093&lt;50,"40-49",
B3093&lt;60,"50-59",
TRUE,"60+")</f>
        <v>40-49</v>
      </c>
      <c r="Q3093" s="25" t="str" cm="1">
        <f t="array" ref="Q3093">_xlfn.IFS(
D3093&lt;25,"0–24K",
D3093&lt;50,"25–49K",
D3093&lt;75,"50–74K",
D3093&lt;100,"75–99K",
D3093&lt;150,"100–149K",
D3093&lt;200,"150–199K",
TRUE,"200K+"
)</f>
        <v>50–74K</v>
      </c>
      <c r="R3093" s="25" t="str" cm="1">
        <f t="array" ref="R3093">_xlfn.IFS(
J3093=0,"No Mortgage",
J3093&lt;=100,"Low",
J3093&lt;=300,"Medium",
TRUE,"High"
)</f>
        <v>No Mortgage</v>
      </c>
      <c r="S3093" s="25" t="str" cm="1">
        <f t="array" ref="S3093">_xlfn.IFS(
C3093&lt;10,"0-10",
C3093&lt;20,"11-20",
C3093&lt;30,"21-30",
TRUE,"30+ yrs"
)</f>
        <v>11-20</v>
      </c>
      <c r="T3093" s="26" t="str" cm="1">
        <f t="array" ref="T3093">_xlfn.IFS(
H3093&lt;1,"0-1",
H3093&lt;2,"1-2",
H3093&lt;3,"2-3",
H3093&lt;4,"3-4",
H3093&lt;5,"4-5",
TRUE,"5+"
)</f>
        <v>0-1</v>
      </c>
    </row>
    <row r="3094" spans="1:20" ht="15.6" x14ac:dyDescent="0.3">
      <c r="A3094" s="21">
        <v>3242</v>
      </c>
      <c r="B3094" s="22">
        <v>41</v>
      </c>
      <c r="C3094" s="22">
        <v>15</v>
      </c>
      <c r="D3094" s="22">
        <v>55</v>
      </c>
      <c r="E3094" s="23" t="str">
        <f t="shared" si="48"/>
        <v>51-100</v>
      </c>
      <c r="F3094" s="24">
        <v>94305</v>
      </c>
      <c r="G3094" s="22">
        <v>1</v>
      </c>
      <c r="H3094" s="22">
        <v>2.8</v>
      </c>
      <c r="I3094" s="22" t="s">
        <v>33</v>
      </c>
      <c r="J3094" s="22">
        <v>0</v>
      </c>
      <c r="K3094" s="22" t="s">
        <v>34</v>
      </c>
      <c r="L3094" s="22" t="s">
        <v>34</v>
      </c>
      <c r="M3094" s="22" t="s">
        <v>34</v>
      </c>
      <c r="N3094" s="22" t="s">
        <v>34</v>
      </c>
      <c r="O3094" s="22" t="s">
        <v>34</v>
      </c>
      <c r="P3094" s="25" t="str" cm="1">
        <f t="array" ref="P3094">_xlfn.IFS(
B3094&lt;30,"20-29",
B3094&lt;40,"30-39",
B3094&lt;50,"40-49",
B3094&lt;60,"50-59",
TRUE,"60+")</f>
        <v>40-49</v>
      </c>
      <c r="Q3094" s="25" t="str" cm="1">
        <f t="array" ref="Q3094">_xlfn.IFS(
D3094&lt;25,"0–24K",
D3094&lt;50,"25–49K",
D3094&lt;75,"50–74K",
D3094&lt;100,"75–99K",
D3094&lt;150,"100–149K",
D3094&lt;200,"150–199K",
TRUE,"200K+"
)</f>
        <v>50–74K</v>
      </c>
      <c r="R3094" s="25" t="str" cm="1">
        <f t="array" ref="R3094">_xlfn.IFS(
J3094=0,"No Mortgage",
J3094&lt;=100,"Low",
J3094&lt;=300,"Medium",
TRUE,"High"
)</f>
        <v>No Mortgage</v>
      </c>
      <c r="S3094" s="25" t="str" cm="1">
        <f t="array" ref="S3094">_xlfn.IFS(
C3094&lt;10,"0-10",
C3094&lt;20,"11-20",
C3094&lt;30,"21-30",
TRUE,"30+ yrs"
)</f>
        <v>11-20</v>
      </c>
      <c r="T3094" s="26" t="str" cm="1">
        <f t="array" ref="T3094">_xlfn.IFS(
H3094&lt;1,"0-1",
H3094&lt;2,"1-2",
H3094&lt;3,"2-3",
H3094&lt;4,"3-4",
H3094&lt;5,"4-5",
TRUE,"5+"
)</f>
        <v>2-3</v>
      </c>
    </row>
    <row r="3095" spans="1:20" ht="15.6" x14ac:dyDescent="0.3">
      <c r="A3095" s="21">
        <v>3247</v>
      </c>
      <c r="B3095" s="22">
        <v>41</v>
      </c>
      <c r="C3095" s="22">
        <v>17</v>
      </c>
      <c r="D3095" s="22">
        <v>81</v>
      </c>
      <c r="E3095" s="23" t="str">
        <f t="shared" si="48"/>
        <v>51-100</v>
      </c>
      <c r="F3095" s="24">
        <v>95422</v>
      </c>
      <c r="G3095" s="22">
        <v>1</v>
      </c>
      <c r="H3095" s="22">
        <v>0.8</v>
      </c>
      <c r="I3095" s="22" t="s">
        <v>37</v>
      </c>
      <c r="J3095" s="22">
        <v>223</v>
      </c>
      <c r="K3095" s="22" t="s">
        <v>34</v>
      </c>
      <c r="L3095" s="22" t="s">
        <v>34</v>
      </c>
      <c r="M3095" s="22" t="s">
        <v>34</v>
      </c>
      <c r="N3095" s="22" t="s">
        <v>35</v>
      </c>
      <c r="O3095" s="22" t="s">
        <v>34</v>
      </c>
      <c r="P3095" s="25" t="str" cm="1">
        <f t="array" ref="P3095">_xlfn.IFS(
B3095&lt;30,"20-29",
B3095&lt;40,"30-39",
B3095&lt;50,"40-49",
B3095&lt;60,"50-59",
TRUE,"60+")</f>
        <v>40-49</v>
      </c>
      <c r="Q3095" s="25" t="str" cm="1">
        <f t="array" ref="Q3095">_xlfn.IFS(
D3095&lt;25,"0–24K",
D3095&lt;50,"25–49K",
D3095&lt;75,"50–74K",
D3095&lt;100,"75–99K",
D3095&lt;150,"100–149K",
D3095&lt;200,"150–199K",
TRUE,"200K+"
)</f>
        <v>75–99K</v>
      </c>
      <c r="R3095" s="25" t="str" cm="1">
        <f t="array" ref="R3095">_xlfn.IFS(
J3095=0,"No Mortgage",
J3095&lt;=100,"Low",
J3095&lt;=300,"Medium",
TRUE,"High"
)</f>
        <v>Medium</v>
      </c>
      <c r="S3095" s="25" t="str" cm="1">
        <f t="array" ref="S3095">_xlfn.IFS(
C3095&lt;10,"0-10",
C3095&lt;20,"11-20",
C3095&lt;30,"21-30",
TRUE,"30+ yrs"
)</f>
        <v>11-20</v>
      </c>
      <c r="T3095" s="26" t="str" cm="1">
        <f t="array" ref="T3095">_xlfn.IFS(
H3095&lt;1,"0-1",
H3095&lt;2,"1-2",
H3095&lt;3,"2-3",
H3095&lt;4,"3-4",
H3095&lt;5,"4-5",
TRUE,"5+"
)</f>
        <v>0-1</v>
      </c>
    </row>
    <row r="3096" spans="1:20" ht="15.6" x14ac:dyDescent="0.3">
      <c r="A3096" s="21">
        <v>3259</v>
      </c>
      <c r="B3096" s="22">
        <v>41</v>
      </c>
      <c r="C3096" s="22">
        <v>17</v>
      </c>
      <c r="D3096" s="22">
        <v>42</v>
      </c>
      <c r="E3096" s="23" t="str">
        <f t="shared" si="48"/>
        <v>0-50</v>
      </c>
      <c r="F3096" s="24">
        <v>91910</v>
      </c>
      <c r="G3096" s="22">
        <v>4</v>
      </c>
      <c r="H3096" s="22">
        <v>2.2000000000000002</v>
      </c>
      <c r="I3096" s="22" t="s">
        <v>37</v>
      </c>
      <c r="J3096" s="22">
        <v>185</v>
      </c>
      <c r="K3096" s="22" t="s">
        <v>34</v>
      </c>
      <c r="L3096" s="22" t="s">
        <v>35</v>
      </c>
      <c r="M3096" s="22" t="s">
        <v>34</v>
      </c>
      <c r="N3096" s="22" t="s">
        <v>35</v>
      </c>
      <c r="O3096" s="22" t="s">
        <v>34</v>
      </c>
      <c r="P3096" s="25" t="str" cm="1">
        <f t="array" ref="P3096">_xlfn.IFS(
B3096&lt;30,"20-29",
B3096&lt;40,"30-39",
B3096&lt;50,"40-49",
B3096&lt;60,"50-59",
TRUE,"60+")</f>
        <v>40-49</v>
      </c>
      <c r="Q3096" s="25" t="str" cm="1">
        <f t="array" ref="Q3096">_xlfn.IFS(
D3096&lt;25,"0–24K",
D3096&lt;50,"25–49K",
D3096&lt;75,"50–74K",
D3096&lt;100,"75–99K",
D3096&lt;150,"100–149K",
D3096&lt;200,"150–199K",
TRUE,"200K+"
)</f>
        <v>25–49K</v>
      </c>
      <c r="R3096" s="25" t="str" cm="1">
        <f t="array" ref="R3096">_xlfn.IFS(
J3096=0,"No Mortgage",
J3096&lt;=100,"Low",
J3096&lt;=300,"Medium",
TRUE,"High"
)</f>
        <v>Medium</v>
      </c>
      <c r="S3096" s="25" t="str" cm="1">
        <f t="array" ref="S3096">_xlfn.IFS(
C3096&lt;10,"0-10",
C3096&lt;20,"11-20",
C3096&lt;30,"21-30",
TRUE,"30+ yrs"
)</f>
        <v>11-20</v>
      </c>
      <c r="T3096" s="26" t="str" cm="1">
        <f t="array" ref="T3096">_xlfn.IFS(
H3096&lt;1,"0-1",
H3096&lt;2,"1-2",
H3096&lt;3,"2-3",
H3096&lt;4,"3-4",
H3096&lt;5,"4-5",
TRUE,"5+"
)</f>
        <v>2-3</v>
      </c>
    </row>
    <row r="3097" spans="1:20" ht="15.6" x14ac:dyDescent="0.3">
      <c r="A3097" s="21">
        <v>3322</v>
      </c>
      <c r="B3097" s="22">
        <v>41</v>
      </c>
      <c r="C3097" s="22">
        <v>15</v>
      </c>
      <c r="D3097" s="22">
        <v>120</v>
      </c>
      <c r="E3097" s="23" t="str">
        <f t="shared" si="48"/>
        <v>100+</v>
      </c>
      <c r="F3097" s="24">
        <v>94521</v>
      </c>
      <c r="G3097" s="22">
        <v>1</v>
      </c>
      <c r="H3097" s="22">
        <v>5.2</v>
      </c>
      <c r="I3097" s="22" t="s">
        <v>33</v>
      </c>
      <c r="J3097" s="22">
        <v>0</v>
      </c>
      <c r="K3097" s="22" t="s">
        <v>34</v>
      </c>
      <c r="L3097" s="22" t="s">
        <v>34</v>
      </c>
      <c r="M3097" s="22" t="s">
        <v>34</v>
      </c>
      <c r="N3097" s="22" t="s">
        <v>35</v>
      </c>
      <c r="O3097" s="22" t="s">
        <v>34</v>
      </c>
      <c r="P3097" s="25" t="str" cm="1">
        <f t="array" ref="P3097">_xlfn.IFS(
B3097&lt;30,"20-29",
B3097&lt;40,"30-39",
B3097&lt;50,"40-49",
B3097&lt;60,"50-59",
TRUE,"60+")</f>
        <v>40-49</v>
      </c>
      <c r="Q3097" s="25" t="str" cm="1">
        <f t="array" ref="Q3097">_xlfn.IFS(
D3097&lt;25,"0–24K",
D3097&lt;50,"25–49K",
D3097&lt;75,"50–74K",
D3097&lt;100,"75–99K",
D3097&lt;150,"100–149K",
D3097&lt;200,"150–199K",
TRUE,"200K+"
)</f>
        <v>100–149K</v>
      </c>
      <c r="R3097" s="25" t="str" cm="1">
        <f t="array" ref="R3097">_xlfn.IFS(
J3097=0,"No Mortgage",
J3097&lt;=100,"Low",
J3097&lt;=300,"Medium",
TRUE,"High"
)</f>
        <v>No Mortgage</v>
      </c>
      <c r="S3097" s="25" t="str" cm="1">
        <f t="array" ref="S3097">_xlfn.IFS(
C3097&lt;10,"0-10",
C3097&lt;20,"11-20",
C3097&lt;30,"21-30",
TRUE,"30+ yrs"
)</f>
        <v>11-20</v>
      </c>
      <c r="T3097" s="26" t="str" cm="1">
        <f t="array" ref="T3097">_xlfn.IFS(
H3097&lt;1,"0-1",
H3097&lt;2,"1-2",
H3097&lt;3,"2-3",
H3097&lt;4,"3-4",
H3097&lt;5,"4-5",
TRUE,"5+"
)</f>
        <v>5+</v>
      </c>
    </row>
    <row r="3098" spans="1:20" ht="15.6" x14ac:dyDescent="0.3">
      <c r="A3098" s="21">
        <v>3323</v>
      </c>
      <c r="B3098" s="22">
        <v>41</v>
      </c>
      <c r="C3098" s="22">
        <v>16</v>
      </c>
      <c r="D3098" s="22">
        <v>104</v>
      </c>
      <c r="E3098" s="23" t="str">
        <f t="shared" si="48"/>
        <v>100+</v>
      </c>
      <c r="F3098" s="24">
        <v>92008</v>
      </c>
      <c r="G3098" s="22">
        <v>1</v>
      </c>
      <c r="H3098" s="22">
        <v>4</v>
      </c>
      <c r="I3098" s="22" t="s">
        <v>36</v>
      </c>
      <c r="J3098" s="22">
        <v>0</v>
      </c>
      <c r="K3098" s="22" t="s">
        <v>34</v>
      </c>
      <c r="L3098" s="22" t="s">
        <v>34</v>
      </c>
      <c r="M3098" s="22" t="s">
        <v>35</v>
      </c>
      <c r="N3098" s="22" t="s">
        <v>35</v>
      </c>
      <c r="O3098" s="22" t="s">
        <v>35</v>
      </c>
      <c r="P3098" s="25" t="str" cm="1">
        <f t="array" ref="P3098">_xlfn.IFS(
B3098&lt;30,"20-29",
B3098&lt;40,"30-39",
B3098&lt;50,"40-49",
B3098&lt;60,"50-59",
TRUE,"60+")</f>
        <v>40-49</v>
      </c>
      <c r="Q3098" s="25" t="str" cm="1">
        <f t="array" ref="Q3098">_xlfn.IFS(
D3098&lt;25,"0–24K",
D3098&lt;50,"25–49K",
D3098&lt;75,"50–74K",
D3098&lt;100,"75–99K",
D3098&lt;150,"100–149K",
D3098&lt;200,"150–199K",
TRUE,"200K+"
)</f>
        <v>100–149K</v>
      </c>
      <c r="R3098" s="25" t="str" cm="1">
        <f t="array" ref="R3098">_xlfn.IFS(
J3098=0,"No Mortgage",
J3098&lt;=100,"Low",
J3098&lt;=300,"Medium",
TRUE,"High"
)</f>
        <v>No Mortgage</v>
      </c>
      <c r="S3098" s="25" t="str" cm="1">
        <f t="array" ref="S3098">_xlfn.IFS(
C3098&lt;10,"0-10",
C3098&lt;20,"11-20",
C3098&lt;30,"21-30",
TRUE,"30+ yrs"
)</f>
        <v>11-20</v>
      </c>
      <c r="T3098" s="26" t="str" cm="1">
        <f t="array" ref="T3098">_xlfn.IFS(
H3098&lt;1,"0-1",
H3098&lt;2,"1-2",
H3098&lt;3,"2-3",
H3098&lt;4,"3-4",
H3098&lt;5,"4-5",
TRUE,"5+"
)</f>
        <v>4-5</v>
      </c>
    </row>
    <row r="3099" spans="1:20" ht="15.6" x14ac:dyDescent="0.3">
      <c r="A3099" s="21">
        <v>3347</v>
      </c>
      <c r="B3099" s="22">
        <v>41</v>
      </c>
      <c r="C3099" s="22">
        <v>15</v>
      </c>
      <c r="D3099" s="22">
        <v>65</v>
      </c>
      <c r="E3099" s="23" t="str">
        <f t="shared" si="48"/>
        <v>51-100</v>
      </c>
      <c r="F3099" s="24">
        <v>92037</v>
      </c>
      <c r="G3099" s="22">
        <v>2</v>
      </c>
      <c r="H3099" s="22">
        <v>2.8</v>
      </c>
      <c r="I3099" s="22" t="s">
        <v>33</v>
      </c>
      <c r="J3099" s="22">
        <v>0</v>
      </c>
      <c r="K3099" s="22" t="s">
        <v>34</v>
      </c>
      <c r="L3099" s="22" t="s">
        <v>34</v>
      </c>
      <c r="M3099" s="22" t="s">
        <v>34</v>
      </c>
      <c r="N3099" s="22" t="s">
        <v>35</v>
      </c>
      <c r="O3099" s="22" t="s">
        <v>35</v>
      </c>
      <c r="P3099" s="25" t="str" cm="1">
        <f t="array" ref="P3099">_xlfn.IFS(
B3099&lt;30,"20-29",
B3099&lt;40,"30-39",
B3099&lt;50,"40-49",
B3099&lt;60,"50-59",
TRUE,"60+")</f>
        <v>40-49</v>
      </c>
      <c r="Q3099" s="25" t="str" cm="1">
        <f t="array" ref="Q3099">_xlfn.IFS(
D3099&lt;25,"0–24K",
D3099&lt;50,"25–49K",
D3099&lt;75,"50–74K",
D3099&lt;100,"75–99K",
D3099&lt;150,"100–149K",
D3099&lt;200,"150–199K",
TRUE,"200K+"
)</f>
        <v>50–74K</v>
      </c>
      <c r="R3099" s="25" t="str" cm="1">
        <f t="array" ref="R3099">_xlfn.IFS(
J3099=0,"No Mortgage",
J3099&lt;=100,"Low",
J3099&lt;=300,"Medium",
TRUE,"High"
)</f>
        <v>No Mortgage</v>
      </c>
      <c r="S3099" s="25" t="str" cm="1">
        <f t="array" ref="S3099">_xlfn.IFS(
C3099&lt;10,"0-10",
C3099&lt;20,"11-20",
C3099&lt;30,"21-30",
TRUE,"30+ yrs"
)</f>
        <v>11-20</v>
      </c>
      <c r="T3099" s="26" t="str" cm="1">
        <f t="array" ref="T3099">_xlfn.IFS(
H3099&lt;1,"0-1",
H3099&lt;2,"1-2",
H3099&lt;3,"2-3",
H3099&lt;4,"3-4",
H3099&lt;5,"4-5",
TRUE,"5+"
)</f>
        <v>2-3</v>
      </c>
    </row>
    <row r="3100" spans="1:20" ht="15.6" x14ac:dyDescent="0.3">
      <c r="A3100" s="21">
        <v>3365</v>
      </c>
      <c r="B3100" s="22">
        <v>41</v>
      </c>
      <c r="C3100" s="22">
        <v>15</v>
      </c>
      <c r="D3100" s="22">
        <v>41</v>
      </c>
      <c r="E3100" s="23" t="str">
        <f t="shared" si="48"/>
        <v>0-50</v>
      </c>
      <c r="F3100" s="24">
        <v>94143</v>
      </c>
      <c r="G3100" s="22">
        <v>2</v>
      </c>
      <c r="H3100" s="22">
        <v>2.4</v>
      </c>
      <c r="I3100" s="22" t="s">
        <v>37</v>
      </c>
      <c r="J3100" s="22">
        <v>105</v>
      </c>
      <c r="K3100" s="22" t="s">
        <v>34</v>
      </c>
      <c r="L3100" s="22" t="s">
        <v>34</v>
      </c>
      <c r="M3100" s="22" t="s">
        <v>34</v>
      </c>
      <c r="N3100" s="22" t="s">
        <v>34</v>
      </c>
      <c r="O3100" s="22" t="s">
        <v>34</v>
      </c>
      <c r="P3100" s="25" t="str" cm="1">
        <f t="array" ref="P3100">_xlfn.IFS(
B3100&lt;30,"20-29",
B3100&lt;40,"30-39",
B3100&lt;50,"40-49",
B3100&lt;60,"50-59",
TRUE,"60+")</f>
        <v>40-49</v>
      </c>
      <c r="Q3100" s="25" t="str" cm="1">
        <f t="array" ref="Q3100">_xlfn.IFS(
D3100&lt;25,"0–24K",
D3100&lt;50,"25–49K",
D3100&lt;75,"50–74K",
D3100&lt;100,"75–99K",
D3100&lt;150,"100–149K",
D3100&lt;200,"150–199K",
TRUE,"200K+"
)</f>
        <v>25–49K</v>
      </c>
      <c r="R3100" s="25" t="str" cm="1">
        <f t="array" ref="R3100">_xlfn.IFS(
J3100=0,"No Mortgage",
J3100&lt;=100,"Low",
J3100&lt;=300,"Medium",
TRUE,"High"
)</f>
        <v>Medium</v>
      </c>
      <c r="S3100" s="25" t="str" cm="1">
        <f t="array" ref="S3100">_xlfn.IFS(
C3100&lt;10,"0-10",
C3100&lt;20,"11-20",
C3100&lt;30,"21-30",
TRUE,"30+ yrs"
)</f>
        <v>11-20</v>
      </c>
      <c r="T3100" s="26" t="str" cm="1">
        <f t="array" ref="T3100">_xlfn.IFS(
H3100&lt;1,"0-1",
H3100&lt;2,"1-2",
H3100&lt;3,"2-3",
H3100&lt;4,"3-4",
H3100&lt;5,"4-5",
TRUE,"5+"
)</f>
        <v>2-3</v>
      </c>
    </row>
    <row r="3101" spans="1:20" ht="15.6" x14ac:dyDescent="0.3">
      <c r="A3101" s="21">
        <v>3396</v>
      </c>
      <c r="B3101" s="22">
        <v>41</v>
      </c>
      <c r="C3101" s="22">
        <v>16</v>
      </c>
      <c r="D3101" s="22">
        <v>35</v>
      </c>
      <c r="E3101" s="23" t="str">
        <f t="shared" si="48"/>
        <v>0-50</v>
      </c>
      <c r="F3101" s="24">
        <v>94061</v>
      </c>
      <c r="G3101" s="22">
        <v>2</v>
      </c>
      <c r="H3101" s="22">
        <v>1.4</v>
      </c>
      <c r="I3101" s="22" t="s">
        <v>37</v>
      </c>
      <c r="J3101" s="22">
        <v>135</v>
      </c>
      <c r="K3101" s="22" t="s">
        <v>34</v>
      </c>
      <c r="L3101" s="22" t="s">
        <v>34</v>
      </c>
      <c r="M3101" s="22" t="s">
        <v>34</v>
      </c>
      <c r="N3101" s="22" t="s">
        <v>34</v>
      </c>
      <c r="O3101" s="22" t="s">
        <v>34</v>
      </c>
      <c r="P3101" s="25" t="str" cm="1">
        <f t="array" ref="P3101">_xlfn.IFS(
B3101&lt;30,"20-29",
B3101&lt;40,"30-39",
B3101&lt;50,"40-49",
B3101&lt;60,"50-59",
TRUE,"60+")</f>
        <v>40-49</v>
      </c>
      <c r="Q3101" s="25" t="str" cm="1">
        <f t="array" ref="Q3101">_xlfn.IFS(
D3101&lt;25,"0–24K",
D3101&lt;50,"25–49K",
D3101&lt;75,"50–74K",
D3101&lt;100,"75–99K",
D3101&lt;150,"100–149K",
D3101&lt;200,"150–199K",
TRUE,"200K+"
)</f>
        <v>25–49K</v>
      </c>
      <c r="R3101" s="25" t="str" cm="1">
        <f t="array" ref="R3101">_xlfn.IFS(
J3101=0,"No Mortgage",
J3101&lt;=100,"Low",
J3101&lt;=300,"Medium",
TRUE,"High"
)</f>
        <v>Medium</v>
      </c>
      <c r="S3101" s="25" t="str" cm="1">
        <f t="array" ref="S3101">_xlfn.IFS(
C3101&lt;10,"0-10",
C3101&lt;20,"11-20",
C3101&lt;30,"21-30",
TRUE,"30+ yrs"
)</f>
        <v>11-20</v>
      </c>
      <c r="T3101" s="26" t="str" cm="1">
        <f t="array" ref="T3101">_xlfn.IFS(
H3101&lt;1,"0-1",
H3101&lt;2,"1-2",
H3101&lt;3,"2-3",
H3101&lt;4,"3-4",
H3101&lt;5,"4-5",
TRUE,"5+"
)</f>
        <v>1-2</v>
      </c>
    </row>
    <row r="3102" spans="1:20" ht="15.6" x14ac:dyDescent="0.3">
      <c r="A3102" s="21">
        <v>3554</v>
      </c>
      <c r="B3102" s="22">
        <v>41</v>
      </c>
      <c r="C3102" s="22">
        <v>16</v>
      </c>
      <c r="D3102" s="22">
        <v>155</v>
      </c>
      <c r="E3102" s="23" t="str">
        <f t="shared" si="48"/>
        <v>100+</v>
      </c>
      <c r="F3102" s="24">
        <v>95070</v>
      </c>
      <c r="G3102" s="22">
        <v>1</v>
      </c>
      <c r="H3102" s="22">
        <v>7</v>
      </c>
      <c r="I3102" s="22" t="s">
        <v>33</v>
      </c>
      <c r="J3102" s="22">
        <v>0</v>
      </c>
      <c r="K3102" s="22" t="s">
        <v>34</v>
      </c>
      <c r="L3102" s="22" t="s">
        <v>34</v>
      </c>
      <c r="M3102" s="22" t="s">
        <v>34</v>
      </c>
      <c r="N3102" s="22" t="s">
        <v>34</v>
      </c>
      <c r="O3102" s="22" t="s">
        <v>34</v>
      </c>
      <c r="P3102" s="25" t="str" cm="1">
        <f t="array" ref="P3102">_xlfn.IFS(
B3102&lt;30,"20-29",
B3102&lt;40,"30-39",
B3102&lt;50,"40-49",
B3102&lt;60,"50-59",
TRUE,"60+")</f>
        <v>40-49</v>
      </c>
      <c r="Q3102" s="25" t="str" cm="1">
        <f t="array" ref="Q3102">_xlfn.IFS(
D3102&lt;25,"0–24K",
D3102&lt;50,"25–49K",
D3102&lt;75,"50–74K",
D3102&lt;100,"75–99K",
D3102&lt;150,"100–149K",
D3102&lt;200,"150–199K",
TRUE,"200K+"
)</f>
        <v>150–199K</v>
      </c>
      <c r="R3102" s="25" t="str" cm="1">
        <f t="array" ref="R3102">_xlfn.IFS(
J3102=0,"No Mortgage",
J3102&lt;=100,"Low",
J3102&lt;=300,"Medium",
TRUE,"High"
)</f>
        <v>No Mortgage</v>
      </c>
      <c r="S3102" s="25" t="str" cm="1">
        <f t="array" ref="S3102">_xlfn.IFS(
C3102&lt;10,"0-10",
C3102&lt;20,"11-20",
C3102&lt;30,"21-30",
TRUE,"30+ yrs"
)</f>
        <v>11-20</v>
      </c>
      <c r="T3102" s="26" t="str" cm="1">
        <f t="array" ref="T3102">_xlfn.IFS(
H3102&lt;1,"0-1",
H3102&lt;2,"1-2",
H3102&lt;3,"2-3",
H3102&lt;4,"3-4",
H3102&lt;5,"4-5",
TRUE,"5+"
)</f>
        <v>5+</v>
      </c>
    </row>
    <row r="3103" spans="1:20" ht="15.6" x14ac:dyDescent="0.3">
      <c r="A3103" s="21">
        <v>3570</v>
      </c>
      <c r="B3103" s="22">
        <v>41</v>
      </c>
      <c r="C3103" s="22">
        <v>15</v>
      </c>
      <c r="D3103" s="22">
        <v>24</v>
      </c>
      <c r="E3103" s="23" t="str">
        <f t="shared" si="48"/>
        <v>0-50</v>
      </c>
      <c r="F3103" s="24">
        <v>92130</v>
      </c>
      <c r="G3103" s="22">
        <v>2</v>
      </c>
      <c r="H3103" s="22">
        <v>0.8</v>
      </c>
      <c r="I3103" s="22" t="s">
        <v>36</v>
      </c>
      <c r="J3103" s="22">
        <v>0</v>
      </c>
      <c r="K3103" s="22" t="s">
        <v>34</v>
      </c>
      <c r="L3103" s="22" t="s">
        <v>35</v>
      </c>
      <c r="M3103" s="22" t="s">
        <v>34</v>
      </c>
      <c r="N3103" s="22" t="s">
        <v>35</v>
      </c>
      <c r="O3103" s="22" t="s">
        <v>34</v>
      </c>
      <c r="P3103" s="25" t="str" cm="1">
        <f t="array" ref="P3103">_xlfn.IFS(
B3103&lt;30,"20-29",
B3103&lt;40,"30-39",
B3103&lt;50,"40-49",
B3103&lt;60,"50-59",
TRUE,"60+")</f>
        <v>40-49</v>
      </c>
      <c r="Q3103" s="25" t="str" cm="1">
        <f t="array" ref="Q3103">_xlfn.IFS(
D3103&lt;25,"0–24K",
D3103&lt;50,"25–49K",
D3103&lt;75,"50–74K",
D3103&lt;100,"75–99K",
D3103&lt;150,"100–149K",
D3103&lt;200,"150–199K",
TRUE,"200K+"
)</f>
        <v>0–24K</v>
      </c>
      <c r="R3103" s="25" t="str" cm="1">
        <f t="array" ref="R3103">_xlfn.IFS(
J3103=0,"No Mortgage",
J3103&lt;=100,"Low",
J3103&lt;=300,"Medium",
TRUE,"High"
)</f>
        <v>No Mortgage</v>
      </c>
      <c r="S3103" s="25" t="str" cm="1">
        <f t="array" ref="S3103">_xlfn.IFS(
C3103&lt;10,"0-10",
C3103&lt;20,"11-20",
C3103&lt;30,"21-30",
TRUE,"30+ yrs"
)</f>
        <v>11-20</v>
      </c>
      <c r="T3103" s="26" t="str" cm="1">
        <f t="array" ref="T3103">_xlfn.IFS(
H3103&lt;1,"0-1",
H3103&lt;2,"1-2",
H3103&lt;3,"2-3",
H3103&lt;4,"3-4",
H3103&lt;5,"4-5",
TRUE,"5+"
)</f>
        <v>0-1</v>
      </c>
    </row>
    <row r="3104" spans="1:20" ht="15.6" x14ac:dyDescent="0.3">
      <c r="A3104" s="21">
        <v>3581</v>
      </c>
      <c r="B3104" s="22">
        <v>41</v>
      </c>
      <c r="C3104" s="22">
        <v>16</v>
      </c>
      <c r="D3104" s="22">
        <v>62</v>
      </c>
      <c r="E3104" s="23" t="str">
        <f t="shared" si="48"/>
        <v>51-100</v>
      </c>
      <c r="F3104" s="24">
        <v>94553</v>
      </c>
      <c r="G3104" s="22">
        <v>2</v>
      </c>
      <c r="H3104" s="22">
        <v>2.2000000000000002</v>
      </c>
      <c r="I3104" s="22" t="s">
        <v>36</v>
      </c>
      <c r="J3104" s="22">
        <v>0</v>
      </c>
      <c r="K3104" s="22" t="s">
        <v>34</v>
      </c>
      <c r="L3104" s="22" t="s">
        <v>34</v>
      </c>
      <c r="M3104" s="22" t="s">
        <v>34</v>
      </c>
      <c r="N3104" s="22" t="s">
        <v>35</v>
      </c>
      <c r="O3104" s="22" t="s">
        <v>35</v>
      </c>
      <c r="P3104" s="25" t="str" cm="1">
        <f t="array" ref="P3104">_xlfn.IFS(
B3104&lt;30,"20-29",
B3104&lt;40,"30-39",
B3104&lt;50,"40-49",
B3104&lt;60,"50-59",
TRUE,"60+")</f>
        <v>40-49</v>
      </c>
      <c r="Q3104" s="25" t="str" cm="1">
        <f t="array" ref="Q3104">_xlfn.IFS(
D3104&lt;25,"0–24K",
D3104&lt;50,"25–49K",
D3104&lt;75,"50–74K",
D3104&lt;100,"75–99K",
D3104&lt;150,"100–149K",
D3104&lt;200,"150–199K",
TRUE,"200K+"
)</f>
        <v>50–74K</v>
      </c>
      <c r="R3104" s="25" t="str" cm="1">
        <f t="array" ref="R3104">_xlfn.IFS(
J3104=0,"No Mortgage",
J3104&lt;=100,"Low",
J3104&lt;=300,"Medium",
TRUE,"High"
)</f>
        <v>No Mortgage</v>
      </c>
      <c r="S3104" s="25" t="str" cm="1">
        <f t="array" ref="S3104">_xlfn.IFS(
C3104&lt;10,"0-10",
C3104&lt;20,"11-20",
C3104&lt;30,"21-30",
TRUE,"30+ yrs"
)</f>
        <v>11-20</v>
      </c>
      <c r="T3104" s="26" t="str" cm="1">
        <f t="array" ref="T3104">_xlfn.IFS(
H3104&lt;1,"0-1",
H3104&lt;2,"1-2",
H3104&lt;3,"2-3",
H3104&lt;4,"3-4",
H3104&lt;5,"4-5",
TRUE,"5+"
)</f>
        <v>2-3</v>
      </c>
    </row>
    <row r="3105" spans="1:20" ht="15.6" x14ac:dyDescent="0.3">
      <c r="A3105" s="21">
        <v>3608</v>
      </c>
      <c r="B3105" s="22">
        <v>41</v>
      </c>
      <c r="C3105" s="22">
        <v>15</v>
      </c>
      <c r="D3105" s="22">
        <v>62</v>
      </c>
      <c r="E3105" s="23" t="str">
        <f t="shared" si="48"/>
        <v>51-100</v>
      </c>
      <c r="F3105" s="24">
        <v>90401</v>
      </c>
      <c r="G3105" s="22">
        <v>3</v>
      </c>
      <c r="H3105" s="22">
        <v>0.9</v>
      </c>
      <c r="I3105" s="22" t="s">
        <v>36</v>
      </c>
      <c r="J3105" s="22">
        <v>0</v>
      </c>
      <c r="K3105" s="22" t="s">
        <v>34</v>
      </c>
      <c r="L3105" s="22" t="s">
        <v>34</v>
      </c>
      <c r="M3105" s="22" t="s">
        <v>34</v>
      </c>
      <c r="N3105" s="22" t="s">
        <v>34</v>
      </c>
      <c r="O3105" s="22" t="s">
        <v>34</v>
      </c>
      <c r="P3105" s="25" t="str" cm="1">
        <f t="array" ref="P3105">_xlfn.IFS(
B3105&lt;30,"20-29",
B3105&lt;40,"30-39",
B3105&lt;50,"40-49",
B3105&lt;60,"50-59",
TRUE,"60+")</f>
        <v>40-49</v>
      </c>
      <c r="Q3105" s="25" t="str" cm="1">
        <f t="array" ref="Q3105">_xlfn.IFS(
D3105&lt;25,"0–24K",
D3105&lt;50,"25–49K",
D3105&lt;75,"50–74K",
D3105&lt;100,"75–99K",
D3105&lt;150,"100–149K",
D3105&lt;200,"150–199K",
TRUE,"200K+"
)</f>
        <v>50–74K</v>
      </c>
      <c r="R3105" s="25" t="str" cm="1">
        <f t="array" ref="R3105">_xlfn.IFS(
J3105=0,"No Mortgage",
J3105&lt;=100,"Low",
J3105&lt;=300,"Medium",
TRUE,"High"
)</f>
        <v>No Mortgage</v>
      </c>
      <c r="S3105" s="25" t="str" cm="1">
        <f t="array" ref="S3105">_xlfn.IFS(
C3105&lt;10,"0-10",
C3105&lt;20,"11-20",
C3105&lt;30,"21-30",
TRUE,"30+ yrs"
)</f>
        <v>11-20</v>
      </c>
      <c r="T3105" s="26" t="str" cm="1">
        <f t="array" ref="T3105">_xlfn.IFS(
H3105&lt;1,"0-1",
H3105&lt;2,"1-2",
H3105&lt;3,"2-3",
H3105&lt;4,"3-4",
H3105&lt;5,"4-5",
TRUE,"5+"
)</f>
        <v>0-1</v>
      </c>
    </row>
    <row r="3106" spans="1:20" ht="15.6" x14ac:dyDescent="0.3">
      <c r="A3106" s="21">
        <v>3617</v>
      </c>
      <c r="B3106" s="22">
        <v>41</v>
      </c>
      <c r="C3106" s="22">
        <v>15</v>
      </c>
      <c r="D3106" s="22">
        <v>69</v>
      </c>
      <c r="E3106" s="23" t="str">
        <f t="shared" si="48"/>
        <v>51-100</v>
      </c>
      <c r="F3106" s="24">
        <v>92507</v>
      </c>
      <c r="G3106" s="22">
        <v>1</v>
      </c>
      <c r="H3106" s="22">
        <v>1.5</v>
      </c>
      <c r="I3106" s="22" t="s">
        <v>36</v>
      </c>
      <c r="J3106" s="22">
        <v>78</v>
      </c>
      <c r="K3106" s="22" t="s">
        <v>34</v>
      </c>
      <c r="L3106" s="22" t="s">
        <v>34</v>
      </c>
      <c r="M3106" s="22" t="s">
        <v>34</v>
      </c>
      <c r="N3106" s="22" t="s">
        <v>35</v>
      </c>
      <c r="O3106" s="22" t="s">
        <v>34</v>
      </c>
      <c r="P3106" s="25" t="str" cm="1">
        <f t="array" ref="P3106">_xlfn.IFS(
B3106&lt;30,"20-29",
B3106&lt;40,"30-39",
B3106&lt;50,"40-49",
B3106&lt;60,"50-59",
TRUE,"60+")</f>
        <v>40-49</v>
      </c>
      <c r="Q3106" s="25" t="str" cm="1">
        <f t="array" ref="Q3106">_xlfn.IFS(
D3106&lt;25,"0–24K",
D3106&lt;50,"25–49K",
D3106&lt;75,"50–74K",
D3106&lt;100,"75–99K",
D3106&lt;150,"100–149K",
D3106&lt;200,"150–199K",
TRUE,"200K+"
)</f>
        <v>50–74K</v>
      </c>
      <c r="R3106" s="25" t="str" cm="1">
        <f t="array" ref="R3106">_xlfn.IFS(
J3106=0,"No Mortgage",
J3106&lt;=100,"Low",
J3106&lt;=300,"Medium",
TRUE,"High"
)</f>
        <v>Low</v>
      </c>
      <c r="S3106" s="25" t="str" cm="1">
        <f t="array" ref="S3106">_xlfn.IFS(
C3106&lt;10,"0-10",
C3106&lt;20,"11-20",
C3106&lt;30,"21-30",
TRUE,"30+ yrs"
)</f>
        <v>11-20</v>
      </c>
      <c r="T3106" s="26" t="str" cm="1">
        <f t="array" ref="T3106">_xlfn.IFS(
H3106&lt;1,"0-1",
H3106&lt;2,"1-2",
H3106&lt;3,"2-3",
H3106&lt;4,"3-4",
H3106&lt;5,"4-5",
TRUE,"5+"
)</f>
        <v>1-2</v>
      </c>
    </row>
    <row r="3107" spans="1:20" ht="15.6" x14ac:dyDescent="0.3">
      <c r="A3107" s="21">
        <v>3631</v>
      </c>
      <c r="B3107" s="22">
        <v>41</v>
      </c>
      <c r="C3107" s="22">
        <v>16</v>
      </c>
      <c r="D3107" s="22">
        <v>79</v>
      </c>
      <c r="E3107" s="23" t="str">
        <f t="shared" si="48"/>
        <v>51-100</v>
      </c>
      <c r="F3107" s="24">
        <v>95020</v>
      </c>
      <c r="G3107" s="22">
        <v>1</v>
      </c>
      <c r="H3107" s="22">
        <v>4</v>
      </c>
      <c r="I3107" s="22" t="s">
        <v>36</v>
      </c>
      <c r="J3107" s="22">
        <v>225</v>
      </c>
      <c r="K3107" s="22" t="s">
        <v>34</v>
      </c>
      <c r="L3107" s="22" t="s">
        <v>34</v>
      </c>
      <c r="M3107" s="22" t="s">
        <v>34</v>
      </c>
      <c r="N3107" s="22" t="s">
        <v>35</v>
      </c>
      <c r="O3107" s="22" t="s">
        <v>34</v>
      </c>
      <c r="P3107" s="25" t="str" cm="1">
        <f t="array" ref="P3107">_xlfn.IFS(
B3107&lt;30,"20-29",
B3107&lt;40,"30-39",
B3107&lt;50,"40-49",
B3107&lt;60,"50-59",
TRUE,"60+")</f>
        <v>40-49</v>
      </c>
      <c r="Q3107" s="25" t="str" cm="1">
        <f t="array" ref="Q3107">_xlfn.IFS(
D3107&lt;25,"0–24K",
D3107&lt;50,"25–49K",
D3107&lt;75,"50–74K",
D3107&lt;100,"75–99K",
D3107&lt;150,"100–149K",
D3107&lt;200,"150–199K",
TRUE,"200K+"
)</f>
        <v>75–99K</v>
      </c>
      <c r="R3107" s="25" t="str" cm="1">
        <f t="array" ref="R3107">_xlfn.IFS(
J3107=0,"No Mortgage",
J3107&lt;=100,"Low",
J3107&lt;=300,"Medium",
TRUE,"High"
)</f>
        <v>Medium</v>
      </c>
      <c r="S3107" s="25" t="str" cm="1">
        <f t="array" ref="S3107">_xlfn.IFS(
C3107&lt;10,"0-10",
C3107&lt;20,"11-20",
C3107&lt;30,"21-30",
TRUE,"30+ yrs"
)</f>
        <v>11-20</v>
      </c>
      <c r="T3107" s="26" t="str" cm="1">
        <f t="array" ref="T3107">_xlfn.IFS(
H3107&lt;1,"0-1",
H3107&lt;2,"1-2",
H3107&lt;3,"2-3",
H3107&lt;4,"3-4",
H3107&lt;5,"4-5",
TRUE,"5+"
)</f>
        <v>4-5</v>
      </c>
    </row>
    <row r="3108" spans="1:20" ht="15.6" x14ac:dyDescent="0.3">
      <c r="A3108" s="21">
        <v>3648</v>
      </c>
      <c r="B3108" s="22">
        <v>41</v>
      </c>
      <c r="C3108" s="22">
        <v>14</v>
      </c>
      <c r="D3108" s="22">
        <v>32</v>
      </c>
      <c r="E3108" s="23" t="str">
        <f t="shared" si="48"/>
        <v>0-50</v>
      </c>
      <c r="F3108" s="24">
        <v>91605</v>
      </c>
      <c r="G3108" s="22">
        <v>3</v>
      </c>
      <c r="H3108" s="22">
        <v>1</v>
      </c>
      <c r="I3108" s="22" t="s">
        <v>37</v>
      </c>
      <c r="J3108" s="22">
        <v>0</v>
      </c>
      <c r="K3108" s="22" t="s">
        <v>34</v>
      </c>
      <c r="L3108" s="22" t="s">
        <v>34</v>
      </c>
      <c r="M3108" s="22" t="s">
        <v>34</v>
      </c>
      <c r="N3108" s="22" t="s">
        <v>34</v>
      </c>
      <c r="O3108" s="22" t="s">
        <v>35</v>
      </c>
      <c r="P3108" s="25" t="str" cm="1">
        <f t="array" ref="P3108">_xlfn.IFS(
B3108&lt;30,"20-29",
B3108&lt;40,"30-39",
B3108&lt;50,"40-49",
B3108&lt;60,"50-59",
TRUE,"60+")</f>
        <v>40-49</v>
      </c>
      <c r="Q3108" s="25" t="str" cm="1">
        <f t="array" ref="Q3108">_xlfn.IFS(
D3108&lt;25,"0–24K",
D3108&lt;50,"25–49K",
D3108&lt;75,"50–74K",
D3108&lt;100,"75–99K",
D3108&lt;150,"100–149K",
D3108&lt;200,"150–199K",
TRUE,"200K+"
)</f>
        <v>25–49K</v>
      </c>
      <c r="R3108" s="25" t="str" cm="1">
        <f t="array" ref="R3108">_xlfn.IFS(
J3108=0,"No Mortgage",
J3108&lt;=100,"Low",
J3108&lt;=300,"Medium",
TRUE,"High"
)</f>
        <v>No Mortgage</v>
      </c>
      <c r="S3108" s="25" t="str" cm="1">
        <f t="array" ref="S3108">_xlfn.IFS(
C3108&lt;10,"0-10",
C3108&lt;20,"11-20",
C3108&lt;30,"21-30",
TRUE,"30+ yrs"
)</f>
        <v>11-20</v>
      </c>
      <c r="T3108" s="26" t="str" cm="1">
        <f t="array" ref="T3108">_xlfn.IFS(
H3108&lt;1,"0-1",
H3108&lt;2,"1-2",
H3108&lt;3,"2-3",
H3108&lt;4,"3-4",
H3108&lt;5,"4-5",
TRUE,"5+"
)</f>
        <v>1-2</v>
      </c>
    </row>
    <row r="3109" spans="1:20" ht="15.6" x14ac:dyDescent="0.3">
      <c r="A3109" s="21">
        <v>3792</v>
      </c>
      <c r="B3109" s="22">
        <v>41</v>
      </c>
      <c r="C3109" s="22">
        <v>17</v>
      </c>
      <c r="D3109" s="22">
        <v>80</v>
      </c>
      <c r="E3109" s="23" t="str">
        <f t="shared" si="48"/>
        <v>51-100</v>
      </c>
      <c r="F3109" s="24">
        <v>91330</v>
      </c>
      <c r="G3109" s="22">
        <v>1</v>
      </c>
      <c r="H3109" s="22">
        <v>0.3</v>
      </c>
      <c r="I3109" s="22" t="s">
        <v>33</v>
      </c>
      <c r="J3109" s="22">
        <v>0</v>
      </c>
      <c r="K3109" s="22" t="s">
        <v>34</v>
      </c>
      <c r="L3109" s="22" t="s">
        <v>34</v>
      </c>
      <c r="M3109" s="22" t="s">
        <v>34</v>
      </c>
      <c r="N3109" s="22" t="s">
        <v>34</v>
      </c>
      <c r="O3109" s="22" t="s">
        <v>34</v>
      </c>
      <c r="P3109" s="25" t="str" cm="1">
        <f t="array" ref="P3109">_xlfn.IFS(
B3109&lt;30,"20-29",
B3109&lt;40,"30-39",
B3109&lt;50,"40-49",
B3109&lt;60,"50-59",
TRUE,"60+")</f>
        <v>40-49</v>
      </c>
      <c r="Q3109" s="25" t="str" cm="1">
        <f t="array" ref="Q3109">_xlfn.IFS(
D3109&lt;25,"0–24K",
D3109&lt;50,"25–49K",
D3109&lt;75,"50–74K",
D3109&lt;100,"75–99K",
D3109&lt;150,"100–149K",
D3109&lt;200,"150–199K",
TRUE,"200K+"
)</f>
        <v>75–99K</v>
      </c>
      <c r="R3109" s="25" t="str" cm="1">
        <f t="array" ref="R3109">_xlfn.IFS(
J3109=0,"No Mortgage",
J3109&lt;=100,"Low",
J3109&lt;=300,"Medium",
TRUE,"High"
)</f>
        <v>No Mortgage</v>
      </c>
      <c r="S3109" s="25" t="str" cm="1">
        <f t="array" ref="S3109">_xlfn.IFS(
C3109&lt;10,"0-10",
C3109&lt;20,"11-20",
C3109&lt;30,"21-30",
TRUE,"30+ yrs"
)</f>
        <v>11-20</v>
      </c>
      <c r="T3109" s="26" t="str" cm="1">
        <f t="array" ref="T3109">_xlfn.IFS(
H3109&lt;1,"0-1",
H3109&lt;2,"1-2",
H3109&lt;3,"2-3",
H3109&lt;4,"3-4",
H3109&lt;5,"4-5",
TRUE,"5+"
)</f>
        <v>0-1</v>
      </c>
    </row>
    <row r="3110" spans="1:20" ht="15.6" x14ac:dyDescent="0.3">
      <c r="A3110" s="21">
        <v>3869</v>
      </c>
      <c r="B3110" s="22">
        <v>41</v>
      </c>
      <c r="C3110" s="22">
        <v>16</v>
      </c>
      <c r="D3110" s="22">
        <v>44</v>
      </c>
      <c r="E3110" s="23" t="str">
        <f t="shared" si="48"/>
        <v>0-50</v>
      </c>
      <c r="F3110" s="24">
        <v>92037</v>
      </c>
      <c r="G3110" s="22">
        <v>1</v>
      </c>
      <c r="H3110" s="22">
        <v>0.3</v>
      </c>
      <c r="I3110" s="22" t="s">
        <v>36</v>
      </c>
      <c r="J3110" s="22">
        <v>0</v>
      </c>
      <c r="K3110" s="22" t="s">
        <v>34</v>
      </c>
      <c r="L3110" s="22" t="s">
        <v>34</v>
      </c>
      <c r="M3110" s="22" t="s">
        <v>34</v>
      </c>
      <c r="N3110" s="22" t="s">
        <v>34</v>
      </c>
      <c r="O3110" s="22" t="s">
        <v>34</v>
      </c>
      <c r="P3110" s="25" t="str" cm="1">
        <f t="array" ref="P3110">_xlfn.IFS(
B3110&lt;30,"20-29",
B3110&lt;40,"30-39",
B3110&lt;50,"40-49",
B3110&lt;60,"50-59",
TRUE,"60+")</f>
        <v>40-49</v>
      </c>
      <c r="Q3110" s="25" t="str" cm="1">
        <f t="array" ref="Q3110">_xlfn.IFS(
D3110&lt;25,"0–24K",
D3110&lt;50,"25–49K",
D3110&lt;75,"50–74K",
D3110&lt;100,"75–99K",
D3110&lt;150,"100–149K",
D3110&lt;200,"150–199K",
TRUE,"200K+"
)</f>
        <v>25–49K</v>
      </c>
      <c r="R3110" s="25" t="str" cm="1">
        <f t="array" ref="R3110">_xlfn.IFS(
J3110=0,"No Mortgage",
J3110&lt;=100,"Low",
J3110&lt;=300,"Medium",
TRUE,"High"
)</f>
        <v>No Mortgage</v>
      </c>
      <c r="S3110" s="25" t="str" cm="1">
        <f t="array" ref="S3110">_xlfn.IFS(
C3110&lt;10,"0-10",
C3110&lt;20,"11-20",
C3110&lt;30,"21-30",
TRUE,"30+ yrs"
)</f>
        <v>11-20</v>
      </c>
      <c r="T3110" s="26" t="str" cm="1">
        <f t="array" ref="T3110">_xlfn.IFS(
H3110&lt;1,"0-1",
H3110&lt;2,"1-2",
H3110&lt;3,"2-3",
H3110&lt;4,"3-4",
H3110&lt;5,"4-5",
TRUE,"5+"
)</f>
        <v>0-1</v>
      </c>
    </row>
    <row r="3111" spans="1:20" ht="15.6" x14ac:dyDescent="0.3">
      <c r="A3111" s="21">
        <v>3918</v>
      </c>
      <c r="B3111" s="22">
        <v>41</v>
      </c>
      <c r="C3111" s="22">
        <v>15</v>
      </c>
      <c r="D3111" s="22">
        <v>89</v>
      </c>
      <c r="E3111" s="23" t="str">
        <f t="shared" si="48"/>
        <v>51-100</v>
      </c>
      <c r="F3111" s="24">
        <v>94608</v>
      </c>
      <c r="G3111" s="22">
        <v>3</v>
      </c>
      <c r="H3111" s="22">
        <v>0.1</v>
      </c>
      <c r="I3111" s="22" t="s">
        <v>33</v>
      </c>
      <c r="J3111" s="22">
        <v>292</v>
      </c>
      <c r="K3111" s="22" t="s">
        <v>34</v>
      </c>
      <c r="L3111" s="22" t="s">
        <v>34</v>
      </c>
      <c r="M3111" s="22" t="s">
        <v>34</v>
      </c>
      <c r="N3111" s="22" t="s">
        <v>35</v>
      </c>
      <c r="O3111" s="22" t="s">
        <v>34</v>
      </c>
      <c r="P3111" s="25" t="str" cm="1">
        <f t="array" ref="P3111">_xlfn.IFS(
B3111&lt;30,"20-29",
B3111&lt;40,"30-39",
B3111&lt;50,"40-49",
B3111&lt;60,"50-59",
TRUE,"60+")</f>
        <v>40-49</v>
      </c>
      <c r="Q3111" s="25" t="str" cm="1">
        <f t="array" ref="Q3111">_xlfn.IFS(
D3111&lt;25,"0–24K",
D3111&lt;50,"25–49K",
D3111&lt;75,"50–74K",
D3111&lt;100,"75–99K",
D3111&lt;150,"100–149K",
D3111&lt;200,"150–199K",
TRUE,"200K+"
)</f>
        <v>75–99K</v>
      </c>
      <c r="R3111" s="25" t="str" cm="1">
        <f t="array" ref="R3111">_xlfn.IFS(
J3111=0,"No Mortgage",
J3111&lt;=100,"Low",
J3111&lt;=300,"Medium",
TRUE,"High"
)</f>
        <v>Medium</v>
      </c>
      <c r="S3111" s="25" t="str" cm="1">
        <f t="array" ref="S3111">_xlfn.IFS(
C3111&lt;10,"0-10",
C3111&lt;20,"11-20",
C3111&lt;30,"21-30",
TRUE,"30+ yrs"
)</f>
        <v>11-20</v>
      </c>
      <c r="T3111" s="26" t="str" cm="1">
        <f t="array" ref="T3111">_xlfn.IFS(
H3111&lt;1,"0-1",
H3111&lt;2,"1-2",
H3111&lt;3,"2-3",
H3111&lt;4,"3-4",
H3111&lt;5,"4-5",
TRUE,"5+"
)</f>
        <v>0-1</v>
      </c>
    </row>
    <row r="3112" spans="1:20" ht="15.6" x14ac:dyDescent="0.3">
      <c r="A3112" s="21">
        <v>3924</v>
      </c>
      <c r="B3112" s="22">
        <v>41</v>
      </c>
      <c r="C3112" s="22">
        <v>15</v>
      </c>
      <c r="D3112" s="22">
        <v>91</v>
      </c>
      <c r="E3112" s="23" t="str">
        <f t="shared" si="48"/>
        <v>51-100</v>
      </c>
      <c r="F3112" s="24">
        <v>90502</v>
      </c>
      <c r="G3112" s="22">
        <v>1</v>
      </c>
      <c r="H3112" s="22">
        <v>2.8</v>
      </c>
      <c r="I3112" s="22" t="s">
        <v>36</v>
      </c>
      <c r="J3112" s="22">
        <v>330</v>
      </c>
      <c r="K3112" s="22" t="s">
        <v>34</v>
      </c>
      <c r="L3112" s="22" t="s">
        <v>35</v>
      </c>
      <c r="M3112" s="22" t="s">
        <v>34</v>
      </c>
      <c r="N3112" s="22" t="s">
        <v>35</v>
      </c>
      <c r="O3112" s="22" t="s">
        <v>34</v>
      </c>
      <c r="P3112" s="25" t="str" cm="1">
        <f t="array" ref="P3112">_xlfn.IFS(
B3112&lt;30,"20-29",
B3112&lt;40,"30-39",
B3112&lt;50,"40-49",
B3112&lt;60,"50-59",
TRUE,"60+")</f>
        <v>40-49</v>
      </c>
      <c r="Q3112" s="25" t="str" cm="1">
        <f t="array" ref="Q3112">_xlfn.IFS(
D3112&lt;25,"0–24K",
D3112&lt;50,"25–49K",
D3112&lt;75,"50–74K",
D3112&lt;100,"75–99K",
D3112&lt;150,"100–149K",
D3112&lt;200,"150–199K",
TRUE,"200K+"
)</f>
        <v>75–99K</v>
      </c>
      <c r="R3112" s="25" t="str" cm="1">
        <f t="array" ref="R3112">_xlfn.IFS(
J3112=0,"No Mortgage",
J3112&lt;=100,"Low",
J3112&lt;=300,"Medium",
TRUE,"High"
)</f>
        <v>High</v>
      </c>
      <c r="S3112" s="25" t="str" cm="1">
        <f t="array" ref="S3112">_xlfn.IFS(
C3112&lt;10,"0-10",
C3112&lt;20,"11-20",
C3112&lt;30,"21-30",
TRUE,"30+ yrs"
)</f>
        <v>11-20</v>
      </c>
      <c r="T3112" s="26" t="str" cm="1">
        <f t="array" ref="T3112">_xlfn.IFS(
H3112&lt;1,"0-1",
H3112&lt;2,"1-2",
H3112&lt;3,"2-3",
H3112&lt;4,"3-4",
H3112&lt;5,"4-5",
TRUE,"5+"
)</f>
        <v>2-3</v>
      </c>
    </row>
    <row r="3113" spans="1:20" ht="15.6" x14ac:dyDescent="0.3">
      <c r="A3113" s="21">
        <v>3941</v>
      </c>
      <c r="B3113" s="22">
        <v>41</v>
      </c>
      <c r="C3113" s="22">
        <v>17</v>
      </c>
      <c r="D3113" s="22">
        <v>53</v>
      </c>
      <c r="E3113" s="23" t="str">
        <f t="shared" si="48"/>
        <v>51-100</v>
      </c>
      <c r="F3113" s="24">
        <v>93727</v>
      </c>
      <c r="G3113" s="22">
        <v>2</v>
      </c>
      <c r="H3113" s="22">
        <v>2.5</v>
      </c>
      <c r="I3113" s="22" t="s">
        <v>33</v>
      </c>
      <c r="J3113" s="22">
        <v>102</v>
      </c>
      <c r="K3113" s="22" t="s">
        <v>34</v>
      </c>
      <c r="L3113" s="22" t="s">
        <v>34</v>
      </c>
      <c r="M3113" s="22" t="s">
        <v>34</v>
      </c>
      <c r="N3113" s="22" t="s">
        <v>35</v>
      </c>
      <c r="O3113" s="22" t="s">
        <v>34</v>
      </c>
      <c r="P3113" s="25" t="str" cm="1">
        <f t="array" ref="P3113">_xlfn.IFS(
B3113&lt;30,"20-29",
B3113&lt;40,"30-39",
B3113&lt;50,"40-49",
B3113&lt;60,"50-59",
TRUE,"60+")</f>
        <v>40-49</v>
      </c>
      <c r="Q3113" s="25" t="str" cm="1">
        <f t="array" ref="Q3113">_xlfn.IFS(
D3113&lt;25,"0–24K",
D3113&lt;50,"25–49K",
D3113&lt;75,"50–74K",
D3113&lt;100,"75–99K",
D3113&lt;150,"100–149K",
D3113&lt;200,"150–199K",
TRUE,"200K+"
)</f>
        <v>50–74K</v>
      </c>
      <c r="R3113" s="25" t="str" cm="1">
        <f t="array" ref="R3113">_xlfn.IFS(
J3113=0,"No Mortgage",
J3113&lt;=100,"Low",
J3113&lt;=300,"Medium",
TRUE,"High"
)</f>
        <v>Medium</v>
      </c>
      <c r="S3113" s="25" t="str" cm="1">
        <f t="array" ref="S3113">_xlfn.IFS(
C3113&lt;10,"0-10",
C3113&lt;20,"11-20",
C3113&lt;30,"21-30",
TRUE,"30+ yrs"
)</f>
        <v>11-20</v>
      </c>
      <c r="T3113" s="26" t="str" cm="1">
        <f t="array" ref="T3113">_xlfn.IFS(
H3113&lt;1,"0-1",
H3113&lt;2,"1-2",
H3113&lt;3,"2-3",
H3113&lt;4,"3-4",
H3113&lt;5,"4-5",
TRUE,"5+"
)</f>
        <v>2-3</v>
      </c>
    </row>
    <row r="3114" spans="1:20" ht="15.6" x14ac:dyDescent="0.3">
      <c r="A3114" s="21">
        <v>4025</v>
      </c>
      <c r="B3114" s="22">
        <v>41</v>
      </c>
      <c r="C3114" s="22">
        <v>15</v>
      </c>
      <c r="D3114" s="22">
        <v>82</v>
      </c>
      <c r="E3114" s="23" t="str">
        <f t="shared" si="48"/>
        <v>51-100</v>
      </c>
      <c r="F3114" s="24">
        <v>94720</v>
      </c>
      <c r="G3114" s="22">
        <v>3</v>
      </c>
      <c r="H3114" s="22">
        <v>0.1</v>
      </c>
      <c r="I3114" s="22" t="s">
        <v>33</v>
      </c>
      <c r="J3114" s="22">
        <v>0</v>
      </c>
      <c r="K3114" s="22" t="s">
        <v>34</v>
      </c>
      <c r="L3114" s="22" t="s">
        <v>34</v>
      </c>
      <c r="M3114" s="22" t="s">
        <v>34</v>
      </c>
      <c r="N3114" s="22" t="s">
        <v>35</v>
      </c>
      <c r="O3114" s="22" t="s">
        <v>34</v>
      </c>
      <c r="P3114" s="25" t="str" cm="1">
        <f t="array" ref="P3114">_xlfn.IFS(
B3114&lt;30,"20-29",
B3114&lt;40,"30-39",
B3114&lt;50,"40-49",
B3114&lt;60,"50-59",
TRUE,"60+")</f>
        <v>40-49</v>
      </c>
      <c r="Q3114" s="25" t="str" cm="1">
        <f t="array" ref="Q3114">_xlfn.IFS(
D3114&lt;25,"0–24K",
D3114&lt;50,"25–49K",
D3114&lt;75,"50–74K",
D3114&lt;100,"75–99K",
D3114&lt;150,"100–149K",
D3114&lt;200,"150–199K",
TRUE,"200K+"
)</f>
        <v>75–99K</v>
      </c>
      <c r="R3114" s="25" t="str" cm="1">
        <f t="array" ref="R3114">_xlfn.IFS(
J3114=0,"No Mortgage",
J3114&lt;=100,"Low",
J3114&lt;=300,"Medium",
TRUE,"High"
)</f>
        <v>No Mortgage</v>
      </c>
      <c r="S3114" s="25" t="str" cm="1">
        <f t="array" ref="S3114">_xlfn.IFS(
C3114&lt;10,"0-10",
C3114&lt;20,"11-20",
C3114&lt;30,"21-30",
TRUE,"30+ yrs"
)</f>
        <v>11-20</v>
      </c>
      <c r="T3114" s="26" t="str" cm="1">
        <f t="array" ref="T3114">_xlfn.IFS(
H3114&lt;1,"0-1",
H3114&lt;2,"1-2",
H3114&lt;3,"2-3",
H3114&lt;4,"3-4",
H3114&lt;5,"4-5",
TRUE,"5+"
)</f>
        <v>0-1</v>
      </c>
    </row>
    <row r="3115" spans="1:20" ht="15.6" x14ac:dyDescent="0.3">
      <c r="A3115" s="21">
        <v>4103</v>
      </c>
      <c r="B3115" s="22">
        <v>41</v>
      </c>
      <c r="C3115" s="22">
        <v>16</v>
      </c>
      <c r="D3115" s="22">
        <v>81</v>
      </c>
      <c r="E3115" s="23" t="str">
        <f t="shared" si="48"/>
        <v>51-100</v>
      </c>
      <c r="F3115" s="24">
        <v>94305</v>
      </c>
      <c r="G3115" s="22">
        <v>2</v>
      </c>
      <c r="H3115" s="22">
        <v>0.4</v>
      </c>
      <c r="I3115" s="22" t="s">
        <v>33</v>
      </c>
      <c r="J3115" s="22">
        <v>146</v>
      </c>
      <c r="K3115" s="22" t="s">
        <v>34</v>
      </c>
      <c r="L3115" s="22" t="s">
        <v>34</v>
      </c>
      <c r="M3115" s="22" t="s">
        <v>34</v>
      </c>
      <c r="N3115" s="22" t="s">
        <v>35</v>
      </c>
      <c r="O3115" s="22" t="s">
        <v>35</v>
      </c>
      <c r="P3115" s="25" t="str" cm="1">
        <f t="array" ref="P3115">_xlfn.IFS(
B3115&lt;30,"20-29",
B3115&lt;40,"30-39",
B3115&lt;50,"40-49",
B3115&lt;60,"50-59",
TRUE,"60+")</f>
        <v>40-49</v>
      </c>
      <c r="Q3115" s="25" t="str" cm="1">
        <f t="array" ref="Q3115">_xlfn.IFS(
D3115&lt;25,"0–24K",
D3115&lt;50,"25–49K",
D3115&lt;75,"50–74K",
D3115&lt;100,"75–99K",
D3115&lt;150,"100–149K",
D3115&lt;200,"150–199K",
TRUE,"200K+"
)</f>
        <v>75–99K</v>
      </c>
      <c r="R3115" s="25" t="str" cm="1">
        <f t="array" ref="R3115">_xlfn.IFS(
J3115=0,"No Mortgage",
J3115&lt;=100,"Low",
J3115&lt;=300,"Medium",
TRUE,"High"
)</f>
        <v>Medium</v>
      </c>
      <c r="S3115" s="25" t="str" cm="1">
        <f t="array" ref="S3115">_xlfn.IFS(
C3115&lt;10,"0-10",
C3115&lt;20,"11-20",
C3115&lt;30,"21-30",
TRUE,"30+ yrs"
)</f>
        <v>11-20</v>
      </c>
      <c r="T3115" s="26" t="str" cm="1">
        <f t="array" ref="T3115">_xlfn.IFS(
H3115&lt;1,"0-1",
H3115&lt;2,"1-2",
H3115&lt;3,"2-3",
H3115&lt;4,"3-4",
H3115&lt;5,"4-5",
TRUE,"5+"
)</f>
        <v>0-1</v>
      </c>
    </row>
    <row r="3116" spans="1:20" ht="15.6" x14ac:dyDescent="0.3">
      <c r="A3116" s="21">
        <v>4134</v>
      </c>
      <c r="B3116" s="22">
        <v>41</v>
      </c>
      <c r="C3116" s="22">
        <v>17</v>
      </c>
      <c r="D3116" s="22">
        <v>129</v>
      </c>
      <c r="E3116" s="23" t="str">
        <f t="shared" si="48"/>
        <v>100+</v>
      </c>
      <c r="F3116" s="24">
        <v>94720</v>
      </c>
      <c r="G3116" s="22">
        <v>1</v>
      </c>
      <c r="H3116" s="22">
        <v>3.4</v>
      </c>
      <c r="I3116" s="22" t="s">
        <v>33</v>
      </c>
      <c r="J3116" s="22">
        <v>0</v>
      </c>
      <c r="K3116" s="22" t="s">
        <v>34</v>
      </c>
      <c r="L3116" s="22" t="s">
        <v>34</v>
      </c>
      <c r="M3116" s="22" t="s">
        <v>34</v>
      </c>
      <c r="N3116" s="22" t="s">
        <v>34</v>
      </c>
      <c r="O3116" s="22" t="s">
        <v>35</v>
      </c>
      <c r="P3116" s="25" t="str" cm="1">
        <f t="array" ref="P3116">_xlfn.IFS(
B3116&lt;30,"20-29",
B3116&lt;40,"30-39",
B3116&lt;50,"40-49",
B3116&lt;60,"50-59",
TRUE,"60+")</f>
        <v>40-49</v>
      </c>
      <c r="Q3116" s="25" t="str" cm="1">
        <f t="array" ref="Q3116">_xlfn.IFS(
D3116&lt;25,"0–24K",
D3116&lt;50,"25–49K",
D3116&lt;75,"50–74K",
D3116&lt;100,"75–99K",
D3116&lt;150,"100–149K",
D3116&lt;200,"150–199K",
TRUE,"200K+"
)</f>
        <v>100–149K</v>
      </c>
      <c r="R3116" s="25" t="str" cm="1">
        <f t="array" ref="R3116">_xlfn.IFS(
J3116=0,"No Mortgage",
J3116&lt;=100,"Low",
J3116&lt;=300,"Medium",
TRUE,"High"
)</f>
        <v>No Mortgage</v>
      </c>
      <c r="S3116" s="25" t="str" cm="1">
        <f t="array" ref="S3116">_xlfn.IFS(
C3116&lt;10,"0-10",
C3116&lt;20,"11-20",
C3116&lt;30,"21-30",
TRUE,"30+ yrs"
)</f>
        <v>11-20</v>
      </c>
      <c r="T3116" s="26" t="str" cm="1">
        <f t="array" ref="T3116">_xlfn.IFS(
H3116&lt;1,"0-1",
H3116&lt;2,"1-2",
H3116&lt;3,"2-3",
H3116&lt;4,"3-4",
H3116&lt;5,"4-5",
TRUE,"5+"
)</f>
        <v>3-4</v>
      </c>
    </row>
    <row r="3117" spans="1:20" ht="15.6" x14ac:dyDescent="0.3">
      <c r="A3117" s="21">
        <v>4150</v>
      </c>
      <c r="B3117" s="22">
        <v>41</v>
      </c>
      <c r="C3117" s="22">
        <v>15</v>
      </c>
      <c r="D3117" s="22">
        <v>53</v>
      </c>
      <c r="E3117" s="23" t="str">
        <f t="shared" si="48"/>
        <v>51-100</v>
      </c>
      <c r="F3117" s="24">
        <v>93106</v>
      </c>
      <c r="G3117" s="22">
        <v>1</v>
      </c>
      <c r="H3117" s="22">
        <v>0.7</v>
      </c>
      <c r="I3117" s="22" t="s">
        <v>36</v>
      </c>
      <c r="J3117" s="22">
        <v>0</v>
      </c>
      <c r="K3117" s="22" t="s">
        <v>34</v>
      </c>
      <c r="L3117" s="22" t="s">
        <v>34</v>
      </c>
      <c r="M3117" s="22" t="s">
        <v>34</v>
      </c>
      <c r="N3117" s="22" t="s">
        <v>35</v>
      </c>
      <c r="O3117" s="22" t="s">
        <v>34</v>
      </c>
      <c r="P3117" s="25" t="str" cm="1">
        <f t="array" ref="P3117">_xlfn.IFS(
B3117&lt;30,"20-29",
B3117&lt;40,"30-39",
B3117&lt;50,"40-49",
B3117&lt;60,"50-59",
TRUE,"60+")</f>
        <v>40-49</v>
      </c>
      <c r="Q3117" s="25" t="str" cm="1">
        <f t="array" ref="Q3117">_xlfn.IFS(
D3117&lt;25,"0–24K",
D3117&lt;50,"25–49K",
D3117&lt;75,"50–74K",
D3117&lt;100,"75–99K",
D3117&lt;150,"100–149K",
D3117&lt;200,"150–199K",
TRUE,"200K+"
)</f>
        <v>50–74K</v>
      </c>
      <c r="R3117" s="25" t="str" cm="1">
        <f t="array" ref="R3117">_xlfn.IFS(
J3117=0,"No Mortgage",
J3117&lt;=100,"Low",
J3117&lt;=300,"Medium",
TRUE,"High"
)</f>
        <v>No Mortgage</v>
      </c>
      <c r="S3117" s="25" t="str" cm="1">
        <f t="array" ref="S3117">_xlfn.IFS(
C3117&lt;10,"0-10",
C3117&lt;20,"11-20",
C3117&lt;30,"21-30",
TRUE,"30+ yrs"
)</f>
        <v>11-20</v>
      </c>
      <c r="T3117" s="26" t="str" cm="1">
        <f t="array" ref="T3117">_xlfn.IFS(
H3117&lt;1,"0-1",
H3117&lt;2,"1-2",
H3117&lt;3,"2-3",
H3117&lt;4,"3-4",
H3117&lt;5,"4-5",
TRUE,"5+"
)</f>
        <v>0-1</v>
      </c>
    </row>
    <row r="3118" spans="1:20" ht="15.6" x14ac:dyDescent="0.3">
      <c r="A3118" s="21">
        <v>4170</v>
      </c>
      <c r="B3118" s="22">
        <v>41</v>
      </c>
      <c r="C3118" s="22">
        <v>17</v>
      </c>
      <c r="D3118" s="22">
        <v>143</v>
      </c>
      <c r="E3118" s="23" t="str">
        <f t="shared" si="48"/>
        <v>100+</v>
      </c>
      <c r="F3118" s="24">
        <v>90059</v>
      </c>
      <c r="G3118" s="22">
        <v>2</v>
      </c>
      <c r="H3118" s="22">
        <v>2.7</v>
      </c>
      <c r="I3118" s="22" t="s">
        <v>36</v>
      </c>
      <c r="J3118" s="22">
        <v>209</v>
      </c>
      <c r="K3118" s="22" t="s">
        <v>35</v>
      </c>
      <c r="L3118" s="22" t="s">
        <v>34</v>
      </c>
      <c r="M3118" s="22" t="s">
        <v>34</v>
      </c>
      <c r="N3118" s="22" t="s">
        <v>35</v>
      </c>
      <c r="O3118" s="22" t="s">
        <v>34</v>
      </c>
      <c r="P3118" s="25" t="str" cm="1">
        <f t="array" ref="P3118">_xlfn.IFS(
B3118&lt;30,"20-29",
B3118&lt;40,"30-39",
B3118&lt;50,"40-49",
B3118&lt;60,"50-59",
TRUE,"60+")</f>
        <v>40-49</v>
      </c>
      <c r="Q3118" s="25" t="str" cm="1">
        <f t="array" ref="Q3118">_xlfn.IFS(
D3118&lt;25,"0–24K",
D3118&lt;50,"25–49K",
D3118&lt;75,"50–74K",
D3118&lt;100,"75–99K",
D3118&lt;150,"100–149K",
D3118&lt;200,"150–199K",
TRUE,"200K+"
)</f>
        <v>100–149K</v>
      </c>
      <c r="R3118" s="25" t="str" cm="1">
        <f t="array" ref="R3118">_xlfn.IFS(
J3118=0,"No Mortgage",
J3118&lt;=100,"Low",
J3118&lt;=300,"Medium",
TRUE,"High"
)</f>
        <v>Medium</v>
      </c>
      <c r="S3118" s="25" t="str" cm="1">
        <f t="array" ref="S3118">_xlfn.IFS(
C3118&lt;10,"0-10",
C3118&lt;20,"11-20",
C3118&lt;30,"21-30",
TRUE,"30+ yrs"
)</f>
        <v>11-20</v>
      </c>
      <c r="T3118" s="26" t="str" cm="1">
        <f t="array" ref="T3118">_xlfn.IFS(
H3118&lt;1,"0-1",
H3118&lt;2,"1-2",
H3118&lt;3,"2-3",
H3118&lt;4,"3-4",
H3118&lt;5,"4-5",
TRUE,"5+"
)</f>
        <v>2-3</v>
      </c>
    </row>
    <row r="3119" spans="1:20" ht="15.6" x14ac:dyDescent="0.3">
      <c r="A3119" s="21">
        <v>4184</v>
      </c>
      <c r="B3119" s="22">
        <v>41</v>
      </c>
      <c r="C3119" s="22">
        <v>17</v>
      </c>
      <c r="D3119" s="22">
        <v>140</v>
      </c>
      <c r="E3119" s="23" t="str">
        <f t="shared" si="48"/>
        <v>100+</v>
      </c>
      <c r="F3119" s="24">
        <v>94542</v>
      </c>
      <c r="G3119" s="22">
        <v>1</v>
      </c>
      <c r="H3119" s="22">
        <v>3.5</v>
      </c>
      <c r="I3119" s="22" t="s">
        <v>33</v>
      </c>
      <c r="J3119" s="22">
        <v>342</v>
      </c>
      <c r="K3119" s="22" t="s">
        <v>34</v>
      </c>
      <c r="L3119" s="22" t="s">
        <v>34</v>
      </c>
      <c r="M3119" s="22" t="s">
        <v>34</v>
      </c>
      <c r="N3119" s="22" t="s">
        <v>34</v>
      </c>
      <c r="O3119" s="22" t="s">
        <v>34</v>
      </c>
      <c r="P3119" s="25" t="str" cm="1">
        <f t="array" ref="P3119">_xlfn.IFS(
B3119&lt;30,"20-29",
B3119&lt;40,"30-39",
B3119&lt;50,"40-49",
B3119&lt;60,"50-59",
TRUE,"60+")</f>
        <v>40-49</v>
      </c>
      <c r="Q3119" s="25" t="str" cm="1">
        <f t="array" ref="Q3119">_xlfn.IFS(
D3119&lt;25,"0–24K",
D3119&lt;50,"25–49K",
D3119&lt;75,"50–74K",
D3119&lt;100,"75–99K",
D3119&lt;150,"100–149K",
D3119&lt;200,"150–199K",
TRUE,"200K+"
)</f>
        <v>100–149K</v>
      </c>
      <c r="R3119" s="25" t="str" cm="1">
        <f t="array" ref="R3119">_xlfn.IFS(
J3119=0,"No Mortgage",
J3119&lt;=100,"Low",
J3119&lt;=300,"Medium",
TRUE,"High"
)</f>
        <v>High</v>
      </c>
      <c r="S3119" s="25" t="str" cm="1">
        <f t="array" ref="S3119">_xlfn.IFS(
C3119&lt;10,"0-10",
C3119&lt;20,"11-20",
C3119&lt;30,"21-30",
TRUE,"30+ yrs"
)</f>
        <v>11-20</v>
      </c>
      <c r="T3119" s="26" t="str" cm="1">
        <f t="array" ref="T3119">_xlfn.IFS(
H3119&lt;1,"0-1",
H3119&lt;2,"1-2",
H3119&lt;3,"2-3",
H3119&lt;4,"3-4",
H3119&lt;5,"4-5",
TRUE,"5+"
)</f>
        <v>3-4</v>
      </c>
    </row>
    <row r="3120" spans="1:20" ht="15.6" x14ac:dyDescent="0.3">
      <c r="A3120" s="21">
        <v>4257</v>
      </c>
      <c r="B3120" s="22">
        <v>41</v>
      </c>
      <c r="C3120" s="22">
        <v>17</v>
      </c>
      <c r="D3120" s="22">
        <v>165</v>
      </c>
      <c r="E3120" s="23" t="str">
        <f t="shared" si="48"/>
        <v>100+</v>
      </c>
      <c r="F3120" s="24">
        <v>91311</v>
      </c>
      <c r="G3120" s="22">
        <v>2</v>
      </c>
      <c r="H3120" s="22">
        <v>7.6</v>
      </c>
      <c r="I3120" s="22" t="s">
        <v>33</v>
      </c>
      <c r="J3120" s="22">
        <v>157</v>
      </c>
      <c r="K3120" s="22" t="s">
        <v>34</v>
      </c>
      <c r="L3120" s="22" t="s">
        <v>34</v>
      </c>
      <c r="M3120" s="22" t="s">
        <v>34</v>
      </c>
      <c r="N3120" s="22" t="s">
        <v>34</v>
      </c>
      <c r="O3120" s="22" t="s">
        <v>34</v>
      </c>
      <c r="P3120" s="25" t="str" cm="1">
        <f t="array" ref="P3120">_xlfn.IFS(
B3120&lt;30,"20-29",
B3120&lt;40,"30-39",
B3120&lt;50,"40-49",
B3120&lt;60,"50-59",
TRUE,"60+")</f>
        <v>40-49</v>
      </c>
      <c r="Q3120" s="25" t="str" cm="1">
        <f t="array" ref="Q3120">_xlfn.IFS(
D3120&lt;25,"0–24K",
D3120&lt;50,"25–49K",
D3120&lt;75,"50–74K",
D3120&lt;100,"75–99K",
D3120&lt;150,"100–149K",
D3120&lt;200,"150–199K",
TRUE,"200K+"
)</f>
        <v>150–199K</v>
      </c>
      <c r="R3120" s="25" t="str" cm="1">
        <f t="array" ref="R3120">_xlfn.IFS(
J3120=0,"No Mortgage",
J3120&lt;=100,"Low",
J3120&lt;=300,"Medium",
TRUE,"High"
)</f>
        <v>Medium</v>
      </c>
      <c r="S3120" s="25" t="str" cm="1">
        <f t="array" ref="S3120">_xlfn.IFS(
C3120&lt;10,"0-10",
C3120&lt;20,"11-20",
C3120&lt;30,"21-30",
TRUE,"30+ yrs"
)</f>
        <v>11-20</v>
      </c>
      <c r="T3120" s="26" t="str" cm="1">
        <f t="array" ref="T3120">_xlfn.IFS(
H3120&lt;1,"0-1",
H3120&lt;2,"1-2",
H3120&lt;3,"2-3",
H3120&lt;4,"3-4",
H3120&lt;5,"4-5",
TRUE,"5+"
)</f>
        <v>5+</v>
      </c>
    </row>
    <row r="3121" spans="1:20" ht="15.6" x14ac:dyDescent="0.3">
      <c r="A3121" s="21">
        <v>4313</v>
      </c>
      <c r="B3121" s="22">
        <v>41</v>
      </c>
      <c r="C3121" s="22">
        <v>15</v>
      </c>
      <c r="D3121" s="22">
        <v>93</v>
      </c>
      <c r="E3121" s="23" t="str">
        <f t="shared" si="48"/>
        <v>51-100</v>
      </c>
      <c r="F3121" s="24">
        <v>95616</v>
      </c>
      <c r="G3121" s="22">
        <v>1</v>
      </c>
      <c r="H3121" s="22">
        <v>2.8</v>
      </c>
      <c r="I3121" s="22" t="s">
        <v>36</v>
      </c>
      <c r="J3121" s="22">
        <v>0</v>
      </c>
      <c r="K3121" s="22" t="s">
        <v>34</v>
      </c>
      <c r="L3121" s="22" t="s">
        <v>34</v>
      </c>
      <c r="M3121" s="22" t="s">
        <v>34</v>
      </c>
      <c r="N3121" s="22" t="s">
        <v>35</v>
      </c>
      <c r="O3121" s="22" t="s">
        <v>34</v>
      </c>
      <c r="P3121" s="25" t="str" cm="1">
        <f t="array" ref="P3121">_xlfn.IFS(
B3121&lt;30,"20-29",
B3121&lt;40,"30-39",
B3121&lt;50,"40-49",
B3121&lt;60,"50-59",
TRUE,"60+")</f>
        <v>40-49</v>
      </c>
      <c r="Q3121" s="25" t="str" cm="1">
        <f t="array" ref="Q3121">_xlfn.IFS(
D3121&lt;25,"0–24K",
D3121&lt;50,"25–49K",
D3121&lt;75,"50–74K",
D3121&lt;100,"75–99K",
D3121&lt;150,"100–149K",
D3121&lt;200,"150–199K",
TRUE,"200K+"
)</f>
        <v>75–99K</v>
      </c>
      <c r="R3121" s="25" t="str" cm="1">
        <f t="array" ref="R3121">_xlfn.IFS(
J3121=0,"No Mortgage",
J3121&lt;=100,"Low",
J3121&lt;=300,"Medium",
TRUE,"High"
)</f>
        <v>No Mortgage</v>
      </c>
      <c r="S3121" s="25" t="str" cm="1">
        <f t="array" ref="S3121">_xlfn.IFS(
C3121&lt;10,"0-10",
C3121&lt;20,"11-20",
C3121&lt;30,"21-30",
TRUE,"30+ yrs"
)</f>
        <v>11-20</v>
      </c>
      <c r="T3121" s="26" t="str" cm="1">
        <f t="array" ref="T3121">_xlfn.IFS(
H3121&lt;1,"0-1",
H3121&lt;2,"1-2",
H3121&lt;3,"2-3",
H3121&lt;4,"3-4",
H3121&lt;5,"4-5",
TRUE,"5+"
)</f>
        <v>2-3</v>
      </c>
    </row>
    <row r="3122" spans="1:20" ht="15.6" x14ac:dyDescent="0.3">
      <c r="A3122" s="21">
        <v>4492</v>
      </c>
      <c r="B3122" s="22">
        <v>41</v>
      </c>
      <c r="C3122" s="22">
        <v>16</v>
      </c>
      <c r="D3122" s="22">
        <v>64</v>
      </c>
      <c r="E3122" s="23" t="str">
        <f t="shared" si="48"/>
        <v>51-100</v>
      </c>
      <c r="F3122" s="24">
        <v>91604</v>
      </c>
      <c r="G3122" s="22">
        <v>4</v>
      </c>
      <c r="H3122" s="22">
        <v>0.4</v>
      </c>
      <c r="I3122" s="22" t="s">
        <v>33</v>
      </c>
      <c r="J3122" s="22">
        <v>0</v>
      </c>
      <c r="K3122" s="22" t="s">
        <v>34</v>
      </c>
      <c r="L3122" s="22" t="s">
        <v>34</v>
      </c>
      <c r="M3122" s="22" t="s">
        <v>34</v>
      </c>
      <c r="N3122" s="22" t="s">
        <v>35</v>
      </c>
      <c r="O3122" s="22" t="s">
        <v>34</v>
      </c>
      <c r="P3122" s="25" t="str" cm="1">
        <f t="array" ref="P3122">_xlfn.IFS(
B3122&lt;30,"20-29",
B3122&lt;40,"30-39",
B3122&lt;50,"40-49",
B3122&lt;60,"50-59",
TRUE,"60+")</f>
        <v>40-49</v>
      </c>
      <c r="Q3122" s="25" t="str" cm="1">
        <f t="array" ref="Q3122">_xlfn.IFS(
D3122&lt;25,"0–24K",
D3122&lt;50,"25–49K",
D3122&lt;75,"50–74K",
D3122&lt;100,"75–99K",
D3122&lt;150,"100–149K",
D3122&lt;200,"150–199K",
TRUE,"200K+"
)</f>
        <v>50–74K</v>
      </c>
      <c r="R3122" s="25" t="str" cm="1">
        <f t="array" ref="R3122">_xlfn.IFS(
J3122=0,"No Mortgage",
J3122&lt;=100,"Low",
J3122&lt;=300,"Medium",
TRUE,"High"
)</f>
        <v>No Mortgage</v>
      </c>
      <c r="S3122" s="25" t="str" cm="1">
        <f t="array" ref="S3122">_xlfn.IFS(
C3122&lt;10,"0-10",
C3122&lt;20,"11-20",
C3122&lt;30,"21-30",
TRUE,"30+ yrs"
)</f>
        <v>11-20</v>
      </c>
      <c r="T3122" s="26" t="str" cm="1">
        <f t="array" ref="T3122">_xlfn.IFS(
H3122&lt;1,"0-1",
H3122&lt;2,"1-2",
H3122&lt;3,"2-3",
H3122&lt;4,"3-4",
H3122&lt;5,"4-5",
TRUE,"5+"
)</f>
        <v>0-1</v>
      </c>
    </row>
    <row r="3123" spans="1:20" ht="15.6" x14ac:dyDescent="0.3">
      <c r="A3123" s="21">
        <v>4512</v>
      </c>
      <c r="B3123" s="22">
        <v>41</v>
      </c>
      <c r="C3123" s="22">
        <v>17</v>
      </c>
      <c r="D3123" s="22">
        <v>9</v>
      </c>
      <c r="E3123" s="23" t="str">
        <f t="shared" si="48"/>
        <v>0-50</v>
      </c>
      <c r="F3123" s="24">
        <v>91911</v>
      </c>
      <c r="G3123" s="22">
        <v>1</v>
      </c>
      <c r="H3123" s="22">
        <v>1</v>
      </c>
      <c r="I3123" s="22" t="s">
        <v>33</v>
      </c>
      <c r="J3123" s="22">
        <v>0</v>
      </c>
      <c r="K3123" s="22" t="s">
        <v>34</v>
      </c>
      <c r="L3123" s="22" t="s">
        <v>34</v>
      </c>
      <c r="M3123" s="22" t="s">
        <v>34</v>
      </c>
      <c r="N3123" s="22" t="s">
        <v>35</v>
      </c>
      <c r="O3123" s="22" t="s">
        <v>35</v>
      </c>
      <c r="P3123" s="25" t="str" cm="1">
        <f t="array" ref="P3123">_xlfn.IFS(
B3123&lt;30,"20-29",
B3123&lt;40,"30-39",
B3123&lt;50,"40-49",
B3123&lt;60,"50-59",
TRUE,"60+")</f>
        <v>40-49</v>
      </c>
      <c r="Q3123" s="25" t="str" cm="1">
        <f t="array" ref="Q3123">_xlfn.IFS(
D3123&lt;25,"0–24K",
D3123&lt;50,"25–49K",
D3123&lt;75,"50–74K",
D3123&lt;100,"75–99K",
D3123&lt;150,"100–149K",
D3123&lt;200,"150–199K",
TRUE,"200K+"
)</f>
        <v>0–24K</v>
      </c>
      <c r="R3123" s="25" t="str" cm="1">
        <f t="array" ref="R3123">_xlfn.IFS(
J3123=0,"No Mortgage",
J3123&lt;=100,"Low",
J3123&lt;=300,"Medium",
TRUE,"High"
)</f>
        <v>No Mortgage</v>
      </c>
      <c r="S3123" s="25" t="str" cm="1">
        <f t="array" ref="S3123">_xlfn.IFS(
C3123&lt;10,"0-10",
C3123&lt;20,"11-20",
C3123&lt;30,"21-30",
TRUE,"30+ yrs"
)</f>
        <v>11-20</v>
      </c>
      <c r="T3123" s="26" t="str" cm="1">
        <f t="array" ref="T3123">_xlfn.IFS(
H3123&lt;1,"0-1",
H3123&lt;2,"1-2",
H3123&lt;3,"2-3",
H3123&lt;4,"3-4",
H3123&lt;5,"4-5",
TRUE,"5+"
)</f>
        <v>1-2</v>
      </c>
    </row>
    <row r="3124" spans="1:20" ht="15.6" x14ac:dyDescent="0.3">
      <c r="A3124" s="21">
        <v>4528</v>
      </c>
      <c r="B3124" s="22">
        <v>41</v>
      </c>
      <c r="C3124" s="22">
        <v>16</v>
      </c>
      <c r="D3124" s="22">
        <v>18</v>
      </c>
      <c r="E3124" s="23" t="str">
        <f t="shared" si="48"/>
        <v>0-50</v>
      </c>
      <c r="F3124" s="24">
        <v>90024</v>
      </c>
      <c r="G3124" s="22">
        <v>1</v>
      </c>
      <c r="H3124" s="22">
        <v>0.6</v>
      </c>
      <c r="I3124" s="22" t="s">
        <v>36</v>
      </c>
      <c r="J3124" s="22">
        <v>0</v>
      </c>
      <c r="K3124" s="22" t="s">
        <v>34</v>
      </c>
      <c r="L3124" s="22" t="s">
        <v>34</v>
      </c>
      <c r="M3124" s="22" t="s">
        <v>34</v>
      </c>
      <c r="N3124" s="22" t="s">
        <v>34</v>
      </c>
      <c r="O3124" s="22" t="s">
        <v>35</v>
      </c>
      <c r="P3124" s="25" t="str" cm="1">
        <f t="array" ref="P3124">_xlfn.IFS(
B3124&lt;30,"20-29",
B3124&lt;40,"30-39",
B3124&lt;50,"40-49",
B3124&lt;60,"50-59",
TRUE,"60+")</f>
        <v>40-49</v>
      </c>
      <c r="Q3124" s="25" t="str" cm="1">
        <f t="array" ref="Q3124">_xlfn.IFS(
D3124&lt;25,"0–24K",
D3124&lt;50,"25–49K",
D3124&lt;75,"50–74K",
D3124&lt;100,"75–99K",
D3124&lt;150,"100–149K",
D3124&lt;200,"150–199K",
TRUE,"200K+"
)</f>
        <v>0–24K</v>
      </c>
      <c r="R3124" s="25" t="str" cm="1">
        <f t="array" ref="R3124">_xlfn.IFS(
J3124=0,"No Mortgage",
J3124&lt;=100,"Low",
J3124&lt;=300,"Medium",
TRUE,"High"
)</f>
        <v>No Mortgage</v>
      </c>
      <c r="S3124" s="25" t="str" cm="1">
        <f t="array" ref="S3124">_xlfn.IFS(
C3124&lt;10,"0-10",
C3124&lt;20,"11-20",
C3124&lt;30,"21-30",
TRUE,"30+ yrs"
)</f>
        <v>11-20</v>
      </c>
      <c r="T3124" s="26" t="str" cm="1">
        <f t="array" ref="T3124">_xlfn.IFS(
H3124&lt;1,"0-1",
H3124&lt;2,"1-2",
H3124&lt;3,"2-3",
H3124&lt;4,"3-4",
H3124&lt;5,"4-5",
TRUE,"5+"
)</f>
        <v>0-1</v>
      </c>
    </row>
    <row r="3125" spans="1:20" ht="15.6" x14ac:dyDescent="0.3">
      <c r="A3125" s="21">
        <v>4535</v>
      </c>
      <c r="B3125" s="22">
        <v>41</v>
      </c>
      <c r="C3125" s="22">
        <v>17</v>
      </c>
      <c r="D3125" s="22">
        <v>83</v>
      </c>
      <c r="E3125" s="23" t="str">
        <f t="shared" si="48"/>
        <v>51-100</v>
      </c>
      <c r="F3125" s="24">
        <v>94025</v>
      </c>
      <c r="G3125" s="22">
        <v>4</v>
      </c>
      <c r="H3125" s="22">
        <v>2.67</v>
      </c>
      <c r="I3125" s="22" t="s">
        <v>33</v>
      </c>
      <c r="J3125" s="22">
        <v>0</v>
      </c>
      <c r="K3125" s="22" t="s">
        <v>34</v>
      </c>
      <c r="L3125" s="22" t="s">
        <v>34</v>
      </c>
      <c r="M3125" s="22" t="s">
        <v>34</v>
      </c>
      <c r="N3125" s="22" t="s">
        <v>35</v>
      </c>
      <c r="O3125" s="22" t="s">
        <v>34</v>
      </c>
      <c r="P3125" s="25" t="str" cm="1">
        <f t="array" ref="P3125">_xlfn.IFS(
B3125&lt;30,"20-29",
B3125&lt;40,"30-39",
B3125&lt;50,"40-49",
B3125&lt;60,"50-59",
TRUE,"60+")</f>
        <v>40-49</v>
      </c>
      <c r="Q3125" s="25" t="str" cm="1">
        <f t="array" ref="Q3125">_xlfn.IFS(
D3125&lt;25,"0–24K",
D3125&lt;50,"25–49K",
D3125&lt;75,"50–74K",
D3125&lt;100,"75–99K",
D3125&lt;150,"100–149K",
D3125&lt;200,"150–199K",
TRUE,"200K+"
)</f>
        <v>75–99K</v>
      </c>
      <c r="R3125" s="25" t="str" cm="1">
        <f t="array" ref="R3125">_xlfn.IFS(
J3125=0,"No Mortgage",
J3125&lt;=100,"Low",
J3125&lt;=300,"Medium",
TRUE,"High"
)</f>
        <v>No Mortgage</v>
      </c>
      <c r="S3125" s="25" t="str" cm="1">
        <f t="array" ref="S3125">_xlfn.IFS(
C3125&lt;10,"0-10",
C3125&lt;20,"11-20",
C3125&lt;30,"21-30",
TRUE,"30+ yrs"
)</f>
        <v>11-20</v>
      </c>
      <c r="T3125" s="26" t="str" cm="1">
        <f t="array" ref="T3125">_xlfn.IFS(
H3125&lt;1,"0-1",
H3125&lt;2,"1-2",
H3125&lt;3,"2-3",
H3125&lt;4,"3-4",
H3125&lt;5,"4-5",
TRUE,"5+"
)</f>
        <v>2-3</v>
      </c>
    </row>
    <row r="3126" spans="1:20" ht="15.6" x14ac:dyDescent="0.3">
      <c r="A3126" s="21">
        <v>4555</v>
      </c>
      <c r="B3126" s="22">
        <v>41</v>
      </c>
      <c r="C3126" s="22">
        <v>16</v>
      </c>
      <c r="D3126" s="22">
        <v>109</v>
      </c>
      <c r="E3126" s="23" t="str">
        <f t="shared" si="48"/>
        <v>100+</v>
      </c>
      <c r="F3126" s="24">
        <v>94801</v>
      </c>
      <c r="G3126" s="22">
        <v>3</v>
      </c>
      <c r="H3126" s="22">
        <v>1</v>
      </c>
      <c r="I3126" s="22" t="s">
        <v>33</v>
      </c>
      <c r="J3126" s="22">
        <v>0</v>
      </c>
      <c r="K3126" s="22" t="s">
        <v>34</v>
      </c>
      <c r="L3126" s="22" t="s">
        <v>35</v>
      </c>
      <c r="M3126" s="22" t="s">
        <v>34</v>
      </c>
      <c r="N3126" s="22" t="s">
        <v>35</v>
      </c>
      <c r="O3126" s="22" t="s">
        <v>34</v>
      </c>
      <c r="P3126" s="25" t="str" cm="1">
        <f t="array" ref="P3126">_xlfn.IFS(
B3126&lt;30,"20-29",
B3126&lt;40,"30-39",
B3126&lt;50,"40-49",
B3126&lt;60,"50-59",
TRUE,"60+")</f>
        <v>40-49</v>
      </c>
      <c r="Q3126" s="25" t="str" cm="1">
        <f t="array" ref="Q3126">_xlfn.IFS(
D3126&lt;25,"0–24K",
D3126&lt;50,"25–49K",
D3126&lt;75,"50–74K",
D3126&lt;100,"75–99K",
D3126&lt;150,"100–149K",
D3126&lt;200,"150–199K",
TRUE,"200K+"
)</f>
        <v>100–149K</v>
      </c>
      <c r="R3126" s="25" t="str" cm="1">
        <f t="array" ref="R3126">_xlfn.IFS(
J3126=0,"No Mortgage",
J3126&lt;=100,"Low",
J3126&lt;=300,"Medium",
TRUE,"High"
)</f>
        <v>No Mortgage</v>
      </c>
      <c r="S3126" s="25" t="str" cm="1">
        <f t="array" ref="S3126">_xlfn.IFS(
C3126&lt;10,"0-10",
C3126&lt;20,"11-20",
C3126&lt;30,"21-30",
TRUE,"30+ yrs"
)</f>
        <v>11-20</v>
      </c>
      <c r="T3126" s="26" t="str" cm="1">
        <f t="array" ref="T3126">_xlfn.IFS(
H3126&lt;1,"0-1",
H3126&lt;2,"1-2",
H3126&lt;3,"2-3",
H3126&lt;4,"3-4",
H3126&lt;5,"4-5",
TRUE,"5+"
)</f>
        <v>1-2</v>
      </c>
    </row>
    <row r="3127" spans="1:20" ht="15.6" x14ac:dyDescent="0.3">
      <c r="A3127" s="21">
        <v>4637</v>
      </c>
      <c r="B3127" s="22">
        <v>41</v>
      </c>
      <c r="C3127" s="22">
        <v>16</v>
      </c>
      <c r="D3127" s="22">
        <v>78</v>
      </c>
      <c r="E3127" s="23" t="str">
        <f t="shared" si="48"/>
        <v>51-100</v>
      </c>
      <c r="F3127" s="24">
        <v>95616</v>
      </c>
      <c r="G3127" s="22">
        <v>4</v>
      </c>
      <c r="H3127" s="22">
        <v>0.4</v>
      </c>
      <c r="I3127" s="22" t="s">
        <v>33</v>
      </c>
      <c r="J3127" s="22">
        <v>0</v>
      </c>
      <c r="K3127" s="22" t="s">
        <v>34</v>
      </c>
      <c r="L3127" s="22" t="s">
        <v>34</v>
      </c>
      <c r="M3127" s="22" t="s">
        <v>34</v>
      </c>
      <c r="N3127" s="22" t="s">
        <v>35</v>
      </c>
      <c r="O3127" s="22" t="s">
        <v>34</v>
      </c>
      <c r="P3127" s="25" t="str" cm="1">
        <f t="array" ref="P3127">_xlfn.IFS(
B3127&lt;30,"20-29",
B3127&lt;40,"30-39",
B3127&lt;50,"40-49",
B3127&lt;60,"50-59",
TRUE,"60+")</f>
        <v>40-49</v>
      </c>
      <c r="Q3127" s="25" t="str" cm="1">
        <f t="array" ref="Q3127">_xlfn.IFS(
D3127&lt;25,"0–24K",
D3127&lt;50,"25–49K",
D3127&lt;75,"50–74K",
D3127&lt;100,"75–99K",
D3127&lt;150,"100–149K",
D3127&lt;200,"150–199K",
TRUE,"200K+"
)</f>
        <v>75–99K</v>
      </c>
      <c r="R3127" s="25" t="str" cm="1">
        <f t="array" ref="R3127">_xlfn.IFS(
J3127=0,"No Mortgage",
J3127&lt;=100,"Low",
J3127&lt;=300,"Medium",
TRUE,"High"
)</f>
        <v>No Mortgage</v>
      </c>
      <c r="S3127" s="25" t="str" cm="1">
        <f t="array" ref="S3127">_xlfn.IFS(
C3127&lt;10,"0-10",
C3127&lt;20,"11-20",
C3127&lt;30,"21-30",
TRUE,"30+ yrs"
)</f>
        <v>11-20</v>
      </c>
      <c r="T3127" s="26" t="str" cm="1">
        <f t="array" ref="T3127">_xlfn.IFS(
H3127&lt;1,"0-1",
H3127&lt;2,"1-2",
H3127&lt;3,"2-3",
H3127&lt;4,"3-4",
H3127&lt;5,"4-5",
TRUE,"5+"
)</f>
        <v>0-1</v>
      </c>
    </row>
    <row r="3128" spans="1:20" ht="15.6" x14ac:dyDescent="0.3">
      <c r="A3128" s="21">
        <v>4658</v>
      </c>
      <c r="B3128" s="22">
        <v>41</v>
      </c>
      <c r="C3128" s="22">
        <v>16</v>
      </c>
      <c r="D3128" s="22">
        <v>9</v>
      </c>
      <c r="E3128" s="23" t="str">
        <f t="shared" si="48"/>
        <v>0-50</v>
      </c>
      <c r="F3128" s="24">
        <v>90089</v>
      </c>
      <c r="G3128" s="22">
        <v>2</v>
      </c>
      <c r="H3128" s="22">
        <v>0.3</v>
      </c>
      <c r="I3128" s="22" t="s">
        <v>37</v>
      </c>
      <c r="J3128" s="22">
        <v>0</v>
      </c>
      <c r="K3128" s="22" t="s">
        <v>34</v>
      </c>
      <c r="L3128" s="22" t="s">
        <v>34</v>
      </c>
      <c r="M3128" s="22" t="s">
        <v>34</v>
      </c>
      <c r="N3128" s="22" t="s">
        <v>34</v>
      </c>
      <c r="O3128" s="22" t="s">
        <v>35</v>
      </c>
      <c r="P3128" s="25" t="str" cm="1">
        <f t="array" ref="P3128">_xlfn.IFS(
B3128&lt;30,"20-29",
B3128&lt;40,"30-39",
B3128&lt;50,"40-49",
B3128&lt;60,"50-59",
TRUE,"60+")</f>
        <v>40-49</v>
      </c>
      <c r="Q3128" s="25" t="str" cm="1">
        <f t="array" ref="Q3128">_xlfn.IFS(
D3128&lt;25,"0–24K",
D3128&lt;50,"25–49K",
D3128&lt;75,"50–74K",
D3128&lt;100,"75–99K",
D3128&lt;150,"100–149K",
D3128&lt;200,"150–199K",
TRUE,"200K+"
)</f>
        <v>0–24K</v>
      </c>
      <c r="R3128" s="25" t="str" cm="1">
        <f t="array" ref="R3128">_xlfn.IFS(
J3128=0,"No Mortgage",
J3128&lt;=100,"Low",
J3128&lt;=300,"Medium",
TRUE,"High"
)</f>
        <v>No Mortgage</v>
      </c>
      <c r="S3128" s="25" t="str" cm="1">
        <f t="array" ref="S3128">_xlfn.IFS(
C3128&lt;10,"0-10",
C3128&lt;20,"11-20",
C3128&lt;30,"21-30",
TRUE,"30+ yrs"
)</f>
        <v>11-20</v>
      </c>
      <c r="T3128" s="26" t="str" cm="1">
        <f t="array" ref="T3128">_xlfn.IFS(
H3128&lt;1,"0-1",
H3128&lt;2,"1-2",
H3128&lt;3,"2-3",
H3128&lt;4,"3-4",
H3128&lt;5,"4-5",
TRUE,"5+"
)</f>
        <v>0-1</v>
      </c>
    </row>
    <row r="3129" spans="1:20" ht="15.6" x14ac:dyDescent="0.3">
      <c r="A3129" s="21">
        <v>4692</v>
      </c>
      <c r="B3129" s="22">
        <v>41</v>
      </c>
      <c r="C3129" s="22">
        <v>17</v>
      </c>
      <c r="D3129" s="22">
        <v>65</v>
      </c>
      <c r="E3129" s="23" t="str">
        <f t="shared" si="48"/>
        <v>51-100</v>
      </c>
      <c r="F3129" s="24">
        <v>90024</v>
      </c>
      <c r="G3129" s="22">
        <v>3</v>
      </c>
      <c r="H3129" s="22">
        <v>2.1</v>
      </c>
      <c r="I3129" s="22" t="s">
        <v>36</v>
      </c>
      <c r="J3129" s="22">
        <v>0</v>
      </c>
      <c r="K3129" s="22" t="s">
        <v>34</v>
      </c>
      <c r="L3129" s="22" t="s">
        <v>34</v>
      </c>
      <c r="M3129" s="22" t="s">
        <v>34</v>
      </c>
      <c r="N3129" s="22" t="s">
        <v>35</v>
      </c>
      <c r="O3129" s="22" t="s">
        <v>34</v>
      </c>
      <c r="P3129" s="25" t="str" cm="1">
        <f t="array" ref="P3129">_xlfn.IFS(
B3129&lt;30,"20-29",
B3129&lt;40,"30-39",
B3129&lt;50,"40-49",
B3129&lt;60,"50-59",
TRUE,"60+")</f>
        <v>40-49</v>
      </c>
      <c r="Q3129" s="25" t="str" cm="1">
        <f t="array" ref="Q3129">_xlfn.IFS(
D3129&lt;25,"0–24K",
D3129&lt;50,"25–49K",
D3129&lt;75,"50–74K",
D3129&lt;100,"75–99K",
D3129&lt;150,"100–149K",
D3129&lt;200,"150–199K",
TRUE,"200K+"
)</f>
        <v>50–74K</v>
      </c>
      <c r="R3129" s="25" t="str" cm="1">
        <f t="array" ref="R3129">_xlfn.IFS(
J3129=0,"No Mortgage",
J3129&lt;=100,"Low",
J3129&lt;=300,"Medium",
TRUE,"High"
)</f>
        <v>No Mortgage</v>
      </c>
      <c r="S3129" s="25" t="str" cm="1">
        <f t="array" ref="S3129">_xlfn.IFS(
C3129&lt;10,"0-10",
C3129&lt;20,"11-20",
C3129&lt;30,"21-30",
TRUE,"30+ yrs"
)</f>
        <v>11-20</v>
      </c>
      <c r="T3129" s="26" t="str" cm="1">
        <f t="array" ref="T3129">_xlfn.IFS(
H3129&lt;1,"0-1",
H3129&lt;2,"1-2",
H3129&lt;3,"2-3",
H3129&lt;4,"3-4",
H3129&lt;5,"4-5",
TRUE,"5+"
)</f>
        <v>2-3</v>
      </c>
    </row>
    <row r="3130" spans="1:20" ht="15.6" x14ac:dyDescent="0.3">
      <c r="A3130" s="21">
        <v>4711</v>
      </c>
      <c r="B3130" s="22">
        <v>41</v>
      </c>
      <c r="C3130" s="22">
        <v>17</v>
      </c>
      <c r="D3130" s="22">
        <v>71</v>
      </c>
      <c r="E3130" s="23" t="str">
        <f t="shared" si="48"/>
        <v>51-100</v>
      </c>
      <c r="F3130" s="24">
        <v>92182</v>
      </c>
      <c r="G3130" s="22">
        <v>3</v>
      </c>
      <c r="H3130" s="22">
        <v>0.3</v>
      </c>
      <c r="I3130" s="22" t="s">
        <v>36</v>
      </c>
      <c r="J3130" s="22">
        <v>0</v>
      </c>
      <c r="K3130" s="22" t="s">
        <v>34</v>
      </c>
      <c r="L3130" s="22" t="s">
        <v>34</v>
      </c>
      <c r="M3130" s="22" t="s">
        <v>34</v>
      </c>
      <c r="N3130" s="22" t="s">
        <v>34</v>
      </c>
      <c r="O3130" s="22" t="s">
        <v>35</v>
      </c>
      <c r="P3130" s="25" t="str" cm="1">
        <f t="array" ref="P3130">_xlfn.IFS(
B3130&lt;30,"20-29",
B3130&lt;40,"30-39",
B3130&lt;50,"40-49",
B3130&lt;60,"50-59",
TRUE,"60+")</f>
        <v>40-49</v>
      </c>
      <c r="Q3130" s="25" t="str" cm="1">
        <f t="array" ref="Q3130">_xlfn.IFS(
D3130&lt;25,"0–24K",
D3130&lt;50,"25–49K",
D3130&lt;75,"50–74K",
D3130&lt;100,"75–99K",
D3130&lt;150,"100–149K",
D3130&lt;200,"150–199K",
TRUE,"200K+"
)</f>
        <v>50–74K</v>
      </c>
      <c r="R3130" s="25" t="str" cm="1">
        <f t="array" ref="R3130">_xlfn.IFS(
J3130=0,"No Mortgage",
J3130&lt;=100,"Low",
J3130&lt;=300,"Medium",
TRUE,"High"
)</f>
        <v>No Mortgage</v>
      </c>
      <c r="S3130" s="25" t="str" cm="1">
        <f t="array" ref="S3130">_xlfn.IFS(
C3130&lt;10,"0-10",
C3130&lt;20,"11-20",
C3130&lt;30,"21-30",
TRUE,"30+ yrs"
)</f>
        <v>11-20</v>
      </c>
      <c r="T3130" s="26" t="str" cm="1">
        <f t="array" ref="T3130">_xlfn.IFS(
H3130&lt;1,"0-1",
H3130&lt;2,"1-2",
H3130&lt;3,"2-3",
H3130&lt;4,"3-4",
H3130&lt;5,"4-5",
TRUE,"5+"
)</f>
        <v>0-1</v>
      </c>
    </row>
    <row r="3131" spans="1:20" ht="15.6" x14ac:dyDescent="0.3">
      <c r="A3131" s="21">
        <v>4721</v>
      </c>
      <c r="B3131" s="22">
        <v>41</v>
      </c>
      <c r="C3131" s="22">
        <v>15</v>
      </c>
      <c r="D3131" s="22">
        <v>88</v>
      </c>
      <c r="E3131" s="23" t="str">
        <f t="shared" si="48"/>
        <v>51-100</v>
      </c>
      <c r="F3131" s="24">
        <v>90740</v>
      </c>
      <c r="G3131" s="22">
        <v>1</v>
      </c>
      <c r="H3131" s="22">
        <v>2.8</v>
      </c>
      <c r="I3131" s="22" t="s">
        <v>36</v>
      </c>
      <c r="J3131" s="22">
        <v>0</v>
      </c>
      <c r="K3131" s="22" t="s">
        <v>34</v>
      </c>
      <c r="L3131" s="22" t="s">
        <v>35</v>
      </c>
      <c r="M3131" s="22" t="s">
        <v>34</v>
      </c>
      <c r="N3131" s="22" t="s">
        <v>34</v>
      </c>
      <c r="O3131" s="22" t="s">
        <v>34</v>
      </c>
      <c r="P3131" s="25" t="str" cm="1">
        <f t="array" ref="P3131">_xlfn.IFS(
B3131&lt;30,"20-29",
B3131&lt;40,"30-39",
B3131&lt;50,"40-49",
B3131&lt;60,"50-59",
TRUE,"60+")</f>
        <v>40-49</v>
      </c>
      <c r="Q3131" s="25" t="str" cm="1">
        <f t="array" ref="Q3131">_xlfn.IFS(
D3131&lt;25,"0–24K",
D3131&lt;50,"25–49K",
D3131&lt;75,"50–74K",
D3131&lt;100,"75–99K",
D3131&lt;150,"100–149K",
D3131&lt;200,"150–199K",
TRUE,"200K+"
)</f>
        <v>75–99K</v>
      </c>
      <c r="R3131" s="25" t="str" cm="1">
        <f t="array" ref="R3131">_xlfn.IFS(
J3131=0,"No Mortgage",
J3131&lt;=100,"Low",
J3131&lt;=300,"Medium",
TRUE,"High"
)</f>
        <v>No Mortgage</v>
      </c>
      <c r="S3131" s="25" t="str" cm="1">
        <f t="array" ref="S3131">_xlfn.IFS(
C3131&lt;10,"0-10",
C3131&lt;20,"11-20",
C3131&lt;30,"21-30",
TRUE,"30+ yrs"
)</f>
        <v>11-20</v>
      </c>
      <c r="T3131" s="26" t="str" cm="1">
        <f t="array" ref="T3131">_xlfn.IFS(
H3131&lt;1,"0-1",
H3131&lt;2,"1-2",
H3131&lt;3,"2-3",
H3131&lt;4,"3-4",
H3131&lt;5,"4-5",
TRUE,"5+"
)</f>
        <v>2-3</v>
      </c>
    </row>
    <row r="3132" spans="1:20" ht="15.6" x14ac:dyDescent="0.3">
      <c r="A3132" s="21">
        <v>4728</v>
      </c>
      <c r="B3132" s="22">
        <v>41</v>
      </c>
      <c r="C3132" s="22">
        <v>17</v>
      </c>
      <c r="D3132" s="22">
        <v>58</v>
      </c>
      <c r="E3132" s="23" t="str">
        <f t="shared" si="48"/>
        <v>51-100</v>
      </c>
      <c r="F3132" s="24">
        <v>92009</v>
      </c>
      <c r="G3132" s="22">
        <v>4</v>
      </c>
      <c r="H3132" s="22">
        <v>2.67</v>
      </c>
      <c r="I3132" s="22" t="s">
        <v>33</v>
      </c>
      <c r="J3132" s="22">
        <v>0</v>
      </c>
      <c r="K3132" s="22" t="s">
        <v>34</v>
      </c>
      <c r="L3132" s="22" t="s">
        <v>34</v>
      </c>
      <c r="M3132" s="22" t="s">
        <v>34</v>
      </c>
      <c r="N3132" s="22" t="s">
        <v>35</v>
      </c>
      <c r="O3132" s="22" t="s">
        <v>35</v>
      </c>
      <c r="P3132" s="25" t="str" cm="1">
        <f t="array" ref="P3132">_xlfn.IFS(
B3132&lt;30,"20-29",
B3132&lt;40,"30-39",
B3132&lt;50,"40-49",
B3132&lt;60,"50-59",
TRUE,"60+")</f>
        <v>40-49</v>
      </c>
      <c r="Q3132" s="25" t="str" cm="1">
        <f t="array" ref="Q3132">_xlfn.IFS(
D3132&lt;25,"0–24K",
D3132&lt;50,"25–49K",
D3132&lt;75,"50–74K",
D3132&lt;100,"75–99K",
D3132&lt;150,"100–149K",
D3132&lt;200,"150–199K",
TRUE,"200K+"
)</f>
        <v>50–74K</v>
      </c>
      <c r="R3132" s="25" t="str" cm="1">
        <f t="array" ref="R3132">_xlfn.IFS(
J3132=0,"No Mortgage",
J3132&lt;=100,"Low",
J3132&lt;=300,"Medium",
TRUE,"High"
)</f>
        <v>No Mortgage</v>
      </c>
      <c r="S3132" s="25" t="str" cm="1">
        <f t="array" ref="S3132">_xlfn.IFS(
C3132&lt;10,"0-10",
C3132&lt;20,"11-20",
C3132&lt;30,"21-30",
TRUE,"30+ yrs"
)</f>
        <v>11-20</v>
      </c>
      <c r="T3132" s="26" t="str" cm="1">
        <f t="array" ref="T3132">_xlfn.IFS(
H3132&lt;1,"0-1",
H3132&lt;2,"1-2",
H3132&lt;3,"2-3",
H3132&lt;4,"3-4",
H3132&lt;5,"4-5",
TRUE,"5+"
)</f>
        <v>2-3</v>
      </c>
    </row>
    <row r="3133" spans="1:20" ht="15.6" x14ac:dyDescent="0.3">
      <c r="A3133" s="21">
        <v>4752</v>
      </c>
      <c r="B3133" s="22">
        <v>41</v>
      </c>
      <c r="C3133" s="22">
        <v>17</v>
      </c>
      <c r="D3133" s="22">
        <v>154</v>
      </c>
      <c r="E3133" s="23" t="str">
        <f t="shared" si="48"/>
        <v>100+</v>
      </c>
      <c r="F3133" s="24">
        <v>92697</v>
      </c>
      <c r="G3133" s="22">
        <v>1</v>
      </c>
      <c r="H3133" s="22">
        <v>1.7</v>
      </c>
      <c r="I3133" s="22" t="s">
        <v>33</v>
      </c>
      <c r="J3133" s="22">
        <v>0</v>
      </c>
      <c r="K3133" s="22" t="s">
        <v>34</v>
      </c>
      <c r="L3133" s="22" t="s">
        <v>34</v>
      </c>
      <c r="M3133" s="22" t="s">
        <v>34</v>
      </c>
      <c r="N3133" s="22" t="s">
        <v>34</v>
      </c>
      <c r="O3133" s="22" t="s">
        <v>35</v>
      </c>
      <c r="P3133" s="25" t="str" cm="1">
        <f t="array" ref="P3133">_xlfn.IFS(
B3133&lt;30,"20-29",
B3133&lt;40,"30-39",
B3133&lt;50,"40-49",
B3133&lt;60,"50-59",
TRUE,"60+")</f>
        <v>40-49</v>
      </c>
      <c r="Q3133" s="25" t="str" cm="1">
        <f t="array" ref="Q3133">_xlfn.IFS(
D3133&lt;25,"0–24K",
D3133&lt;50,"25–49K",
D3133&lt;75,"50–74K",
D3133&lt;100,"75–99K",
D3133&lt;150,"100–149K",
D3133&lt;200,"150–199K",
TRUE,"200K+"
)</f>
        <v>150–199K</v>
      </c>
      <c r="R3133" s="25" t="str" cm="1">
        <f t="array" ref="R3133">_xlfn.IFS(
J3133=0,"No Mortgage",
J3133&lt;=100,"Low",
J3133&lt;=300,"Medium",
TRUE,"High"
)</f>
        <v>No Mortgage</v>
      </c>
      <c r="S3133" s="25" t="str" cm="1">
        <f t="array" ref="S3133">_xlfn.IFS(
C3133&lt;10,"0-10",
C3133&lt;20,"11-20",
C3133&lt;30,"21-30",
TRUE,"30+ yrs"
)</f>
        <v>11-20</v>
      </c>
      <c r="T3133" s="26" t="str" cm="1">
        <f t="array" ref="T3133">_xlfn.IFS(
H3133&lt;1,"0-1",
H3133&lt;2,"1-2",
H3133&lt;3,"2-3",
H3133&lt;4,"3-4",
H3133&lt;5,"4-5",
TRUE,"5+"
)</f>
        <v>1-2</v>
      </c>
    </row>
    <row r="3134" spans="1:20" ht="15.6" x14ac:dyDescent="0.3">
      <c r="A3134" s="21">
        <v>4767</v>
      </c>
      <c r="B3134" s="22">
        <v>41</v>
      </c>
      <c r="C3134" s="22">
        <v>15</v>
      </c>
      <c r="D3134" s="22">
        <v>54</v>
      </c>
      <c r="E3134" s="23" t="str">
        <f t="shared" si="48"/>
        <v>51-100</v>
      </c>
      <c r="F3134" s="24">
        <v>91775</v>
      </c>
      <c r="G3134" s="22">
        <v>3</v>
      </c>
      <c r="H3134" s="22">
        <v>2.1</v>
      </c>
      <c r="I3134" s="22" t="s">
        <v>33</v>
      </c>
      <c r="J3134" s="22">
        <v>0</v>
      </c>
      <c r="K3134" s="22" t="s">
        <v>34</v>
      </c>
      <c r="L3134" s="22" t="s">
        <v>34</v>
      </c>
      <c r="M3134" s="22" t="s">
        <v>34</v>
      </c>
      <c r="N3134" s="22" t="s">
        <v>35</v>
      </c>
      <c r="O3134" s="22" t="s">
        <v>34</v>
      </c>
      <c r="P3134" s="25" t="str" cm="1">
        <f t="array" ref="P3134">_xlfn.IFS(
B3134&lt;30,"20-29",
B3134&lt;40,"30-39",
B3134&lt;50,"40-49",
B3134&lt;60,"50-59",
TRUE,"60+")</f>
        <v>40-49</v>
      </c>
      <c r="Q3134" s="25" t="str" cm="1">
        <f t="array" ref="Q3134">_xlfn.IFS(
D3134&lt;25,"0–24K",
D3134&lt;50,"25–49K",
D3134&lt;75,"50–74K",
D3134&lt;100,"75–99K",
D3134&lt;150,"100–149K",
D3134&lt;200,"150–199K",
TRUE,"200K+"
)</f>
        <v>50–74K</v>
      </c>
      <c r="R3134" s="25" t="str" cm="1">
        <f t="array" ref="R3134">_xlfn.IFS(
J3134=0,"No Mortgage",
J3134&lt;=100,"Low",
J3134&lt;=300,"Medium",
TRUE,"High"
)</f>
        <v>No Mortgage</v>
      </c>
      <c r="S3134" s="25" t="str" cm="1">
        <f t="array" ref="S3134">_xlfn.IFS(
C3134&lt;10,"0-10",
C3134&lt;20,"11-20",
C3134&lt;30,"21-30",
TRUE,"30+ yrs"
)</f>
        <v>11-20</v>
      </c>
      <c r="T3134" s="26" t="str" cm="1">
        <f t="array" ref="T3134">_xlfn.IFS(
H3134&lt;1,"0-1",
H3134&lt;2,"1-2",
H3134&lt;3,"2-3",
H3134&lt;4,"3-4",
H3134&lt;5,"4-5",
TRUE,"5+"
)</f>
        <v>2-3</v>
      </c>
    </row>
    <row r="3135" spans="1:20" ht="15.6" x14ac:dyDescent="0.3">
      <c r="A3135" s="21">
        <v>4865</v>
      </c>
      <c r="B3135" s="22">
        <v>41</v>
      </c>
      <c r="C3135" s="22">
        <v>16</v>
      </c>
      <c r="D3135" s="22">
        <v>52</v>
      </c>
      <c r="E3135" s="23" t="str">
        <f t="shared" si="48"/>
        <v>51-100</v>
      </c>
      <c r="F3135" s="24">
        <v>91311</v>
      </c>
      <c r="G3135" s="22">
        <v>2</v>
      </c>
      <c r="H3135" s="22">
        <v>2.2000000000000002</v>
      </c>
      <c r="I3135" s="22" t="s">
        <v>36</v>
      </c>
      <c r="J3135" s="22">
        <v>0</v>
      </c>
      <c r="K3135" s="22" t="s">
        <v>34</v>
      </c>
      <c r="L3135" s="22" t="s">
        <v>34</v>
      </c>
      <c r="M3135" s="22" t="s">
        <v>34</v>
      </c>
      <c r="N3135" s="22" t="s">
        <v>35</v>
      </c>
      <c r="O3135" s="22" t="s">
        <v>34</v>
      </c>
      <c r="P3135" s="25" t="str" cm="1">
        <f t="array" ref="P3135">_xlfn.IFS(
B3135&lt;30,"20-29",
B3135&lt;40,"30-39",
B3135&lt;50,"40-49",
B3135&lt;60,"50-59",
TRUE,"60+")</f>
        <v>40-49</v>
      </c>
      <c r="Q3135" s="25" t="str" cm="1">
        <f t="array" ref="Q3135">_xlfn.IFS(
D3135&lt;25,"0–24K",
D3135&lt;50,"25–49K",
D3135&lt;75,"50–74K",
D3135&lt;100,"75–99K",
D3135&lt;150,"100–149K",
D3135&lt;200,"150–199K",
TRUE,"200K+"
)</f>
        <v>50–74K</v>
      </c>
      <c r="R3135" s="25" t="str" cm="1">
        <f t="array" ref="R3135">_xlfn.IFS(
J3135=0,"No Mortgage",
J3135&lt;=100,"Low",
J3135&lt;=300,"Medium",
TRUE,"High"
)</f>
        <v>No Mortgage</v>
      </c>
      <c r="S3135" s="25" t="str" cm="1">
        <f t="array" ref="S3135">_xlfn.IFS(
C3135&lt;10,"0-10",
C3135&lt;20,"11-20",
C3135&lt;30,"21-30",
TRUE,"30+ yrs"
)</f>
        <v>11-20</v>
      </c>
      <c r="T3135" s="26" t="str" cm="1">
        <f t="array" ref="T3135">_xlfn.IFS(
H3135&lt;1,"0-1",
H3135&lt;2,"1-2",
H3135&lt;3,"2-3",
H3135&lt;4,"3-4",
H3135&lt;5,"4-5",
TRUE,"5+"
)</f>
        <v>2-3</v>
      </c>
    </row>
    <row r="3136" spans="1:20" ht="15.6" x14ac:dyDescent="0.3">
      <c r="A3136" s="21">
        <v>4867</v>
      </c>
      <c r="B3136" s="22">
        <v>41</v>
      </c>
      <c r="C3136" s="22">
        <v>17</v>
      </c>
      <c r="D3136" s="22">
        <v>71</v>
      </c>
      <c r="E3136" s="23" t="str">
        <f t="shared" si="48"/>
        <v>51-100</v>
      </c>
      <c r="F3136" s="24">
        <v>94801</v>
      </c>
      <c r="G3136" s="22">
        <v>2</v>
      </c>
      <c r="H3136" s="22">
        <v>3.2</v>
      </c>
      <c r="I3136" s="22" t="s">
        <v>33</v>
      </c>
      <c r="J3136" s="22">
        <v>0</v>
      </c>
      <c r="K3136" s="22" t="s">
        <v>34</v>
      </c>
      <c r="L3136" s="22" t="s">
        <v>34</v>
      </c>
      <c r="M3136" s="22" t="s">
        <v>34</v>
      </c>
      <c r="N3136" s="22" t="s">
        <v>35</v>
      </c>
      <c r="O3136" s="22" t="s">
        <v>35</v>
      </c>
      <c r="P3136" s="25" t="str" cm="1">
        <f t="array" ref="P3136">_xlfn.IFS(
B3136&lt;30,"20-29",
B3136&lt;40,"30-39",
B3136&lt;50,"40-49",
B3136&lt;60,"50-59",
TRUE,"60+")</f>
        <v>40-49</v>
      </c>
      <c r="Q3136" s="25" t="str" cm="1">
        <f t="array" ref="Q3136">_xlfn.IFS(
D3136&lt;25,"0–24K",
D3136&lt;50,"25–49K",
D3136&lt;75,"50–74K",
D3136&lt;100,"75–99K",
D3136&lt;150,"100–149K",
D3136&lt;200,"150–199K",
TRUE,"200K+"
)</f>
        <v>50–74K</v>
      </c>
      <c r="R3136" s="25" t="str" cm="1">
        <f t="array" ref="R3136">_xlfn.IFS(
J3136=0,"No Mortgage",
J3136&lt;=100,"Low",
J3136&lt;=300,"Medium",
TRUE,"High"
)</f>
        <v>No Mortgage</v>
      </c>
      <c r="S3136" s="25" t="str" cm="1">
        <f t="array" ref="S3136">_xlfn.IFS(
C3136&lt;10,"0-10",
C3136&lt;20,"11-20",
C3136&lt;30,"21-30",
TRUE,"30+ yrs"
)</f>
        <v>11-20</v>
      </c>
      <c r="T3136" s="26" t="str" cm="1">
        <f t="array" ref="T3136">_xlfn.IFS(
H3136&lt;1,"0-1",
H3136&lt;2,"1-2",
H3136&lt;3,"2-3",
H3136&lt;4,"3-4",
H3136&lt;5,"4-5",
TRUE,"5+"
)</f>
        <v>3-4</v>
      </c>
    </row>
    <row r="3137" spans="1:20" ht="15.6" x14ac:dyDescent="0.3">
      <c r="A3137" s="21">
        <v>4888</v>
      </c>
      <c r="B3137" s="22">
        <v>41</v>
      </c>
      <c r="C3137" s="22">
        <v>15</v>
      </c>
      <c r="D3137" s="22">
        <v>49</v>
      </c>
      <c r="E3137" s="23" t="str">
        <f t="shared" si="48"/>
        <v>0-50</v>
      </c>
      <c r="F3137" s="24">
        <v>90245</v>
      </c>
      <c r="G3137" s="22">
        <v>3</v>
      </c>
      <c r="H3137" s="22">
        <v>0.9</v>
      </c>
      <c r="I3137" s="22" t="s">
        <v>36</v>
      </c>
      <c r="J3137" s="22">
        <v>0</v>
      </c>
      <c r="K3137" s="22" t="s">
        <v>34</v>
      </c>
      <c r="L3137" s="22" t="s">
        <v>34</v>
      </c>
      <c r="M3137" s="22" t="s">
        <v>35</v>
      </c>
      <c r="N3137" s="22" t="s">
        <v>35</v>
      </c>
      <c r="O3137" s="22" t="s">
        <v>35</v>
      </c>
      <c r="P3137" s="25" t="str" cm="1">
        <f t="array" ref="P3137">_xlfn.IFS(
B3137&lt;30,"20-29",
B3137&lt;40,"30-39",
B3137&lt;50,"40-49",
B3137&lt;60,"50-59",
TRUE,"60+")</f>
        <v>40-49</v>
      </c>
      <c r="Q3137" s="25" t="str" cm="1">
        <f t="array" ref="Q3137">_xlfn.IFS(
D3137&lt;25,"0–24K",
D3137&lt;50,"25–49K",
D3137&lt;75,"50–74K",
D3137&lt;100,"75–99K",
D3137&lt;150,"100–149K",
D3137&lt;200,"150–199K",
TRUE,"200K+"
)</f>
        <v>25–49K</v>
      </c>
      <c r="R3137" s="25" t="str" cm="1">
        <f t="array" ref="R3137">_xlfn.IFS(
J3137=0,"No Mortgage",
J3137&lt;=100,"Low",
J3137&lt;=300,"Medium",
TRUE,"High"
)</f>
        <v>No Mortgage</v>
      </c>
      <c r="S3137" s="25" t="str" cm="1">
        <f t="array" ref="S3137">_xlfn.IFS(
C3137&lt;10,"0-10",
C3137&lt;20,"11-20",
C3137&lt;30,"21-30",
TRUE,"30+ yrs"
)</f>
        <v>11-20</v>
      </c>
      <c r="T3137" s="26" t="str" cm="1">
        <f t="array" ref="T3137">_xlfn.IFS(
H3137&lt;1,"0-1",
H3137&lt;2,"1-2",
H3137&lt;3,"2-3",
H3137&lt;4,"3-4",
H3137&lt;5,"4-5",
TRUE,"5+"
)</f>
        <v>0-1</v>
      </c>
    </row>
    <row r="3138" spans="1:20" ht="15.6" x14ac:dyDescent="0.3">
      <c r="A3138" s="21">
        <v>4910</v>
      </c>
      <c r="B3138" s="22">
        <v>41</v>
      </c>
      <c r="C3138" s="22">
        <v>16</v>
      </c>
      <c r="D3138" s="22">
        <v>25</v>
      </c>
      <c r="E3138" s="23" t="str">
        <f t="shared" ref="E3138:E3201" si="49">IF(D3138&lt;=50,"0-50",IF(D3138&lt;=100,"51-100","100+"))</f>
        <v>0-50</v>
      </c>
      <c r="F3138" s="24">
        <v>95014</v>
      </c>
      <c r="G3138" s="22">
        <v>2</v>
      </c>
      <c r="H3138" s="22">
        <v>0.1</v>
      </c>
      <c r="I3138" s="22" t="s">
        <v>37</v>
      </c>
      <c r="J3138" s="22">
        <v>0</v>
      </c>
      <c r="K3138" s="22" t="s">
        <v>34</v>
      </c>
      <c r="L3138" s="22" t="s">
        <v>34</v>
      </c>
      <c r="M3138" s="22" t="s">
        <v>34</v>
      </c>
      <c r="N3138" s="22" t="s">
        <v>34</v>
      </c>
      <c r="O3138" s="22" t="s">
        <v>35</v>
      </c>
      <c r="P3138" s="25" t="str" cm="1">
        <f t="array" ref="P3138">_xlfn.IFS(
B3138&lt;30,"20-29",
B3138&lt;40,"30-39",
B3138&lt;50,"40-49",
B3138&lt;60,"50-59",
TRUE,"60+")</f>
        <v>40-49</v>
      </c>
      <c r="Q3138" s="25" t="str" cm="1">
        <f t="array" ref="Q3138">_xlfn.IFS(
D3138&lt;25,"0–24K",
D3138&lt;50,"25–49K",
D3138&lt;75,"50–74K",
D3138&lt;100,"75–99K",
D3138&lt;150,"100–149K",
D3138&lt;200,"150–199K",
TRUE,"200K+"
)</f>
        <v>25–49K</v>
      </c>
      <c r="R3138" s="25" t="str" cm="1">
        <f t="array" ref="R3138">_xlfn.IFS(
J3138=0,"No Mortgage",
J3138&lt;=100,"Low",
J3138&lt;=300,"Medium",
TRUE,"High"
)</f>
        <v>No Mortgage</v>
      </c>
      <c r="S3138" s="25" t="str" cm="1">
        <f t="array" ref="S3138">_xlfn.IFS(
C3138&lt;10,"0-10",
C3138&lt;20,"11-20",
C3138&lt;30,"21-30",
TRUE,"30+ yrs"
)</f>
        <v>11-20</v>
      </c>
      <c r="T3138" s="26" t="str" cm="1">
        <f t="array" ref="T3138">_xlfn.IFS(
H3138&lt;1,"0-1",
H3138&lt;2,"1-2",
H3138&lt;3,"2-3",
H3138&lt;4,"3-4",
H3138&lt;5,"4-5",
TRUE,"5+"
)</f>
        <v>0-1</v>
      </c>
    </row>
    <row r="3139" spans="1:20" ht="15.6" x14ac:dyDescent="0.3">
      <c r="A3139" s="21">
        <v>4920</v>
      </c>
      <c r="B3139" s="22">
        <v>41</v>
      </c>
      <c r="C3139" s="22">
        <v>16</v>
      </c>
      <c r="D3139" s="22">
        <v>68</v>
      </c>
      <c r="E3139" s="23" t="str">
        <f t="shared" si="49"/>
        <v>51-100</v>
      </c>
      <c r="F3139" s="24">
        <v>92122</v>
      </c>
      <c r="G3139" s="22">
        <v>3</v>
      </c>
      <c r="H3139" s="22">
        <v>3</v>
      </c>
      <c r="I3139" s="22" t="s">
        <v>33</v>
      </c>
      <c r="J3139" s="22">
        <v>0</v>
      </c>
      <c r="K3139" s="22" t="s">
        <v>34</v>
      </c>
      <c r="L3139" s="22" t="s">
        <v>34</v>
      </c>
      <c r="M3139" s="22" t="s">
        <v>34</v>
      </c>
      <c r="N3139" s="22" t="s">
        <v>35</v>
      </c>
      <c r="O3139" s="22" t="s">
        <v>35</v>
      </c>
      <c r="P3139" s="25" t="str" cm="1">
        <f t="array" ref="P3139">_xlfn.IFS(
B3139&lt;30,"20-29",
B3139&lt;40,"30-39",
B3139&lt;50,"40-49",
B3139&lt;60,"50-59",
TRUE,"60+")</f>
        <v>40-49</v>
      </c>
      <c r="Q3139" s="25" t="str" cm="1">
        <f t="array" ref="Q3139">_xlfn.IFS(
D3139&lt;25,"0–24K",
D3139&lt;50,"25–49K",
D3139&lt;75,"50–74K",
D3139&lt;100,"75–99K",
D3139&lt;150,"100–149K",
D3139&lt;200,"150–199K",
TRUE,"200K+"
)</f>
        <v>50–74K</v>
      </c>
      <c r="R3139" s="25" t="str" cm="1">
        <f t="array" ref="R3139">_xlfn.IFS(
J3139=0,"No Mortgage",
J3139&lt;=100,"Low",
J3139&lt;=300,"Medium",
TRUE,"High"
)</f>
        <v>No Mortgage</v>
      </c>
      <c r="S3139" s="25" t="str" cm="1">
        <f t="array" ref="S3139">_xlfn.IFS(
C3139&lt;10,"0-10",
C3139&lt;20,"11-20",
C3139&lt;30,"21-30",
TRUE,"30+ yrs"
)</f>
        <v>11-20</v>
      </c>
      <c r="T3139" s="26" t="str" cm="1">
        <f t="array" ref="T3139">_xlfn.IFS(
H3139&lt;1,"0-1",
H3139&lt;2,"1-2",
H3139&lt;3,"2-3",
H3139&lt;4,"3-4",
H3139&lt;5,"4-5",
TRUE,"5+"
)</f>
        <v>3-4</v>
      </c>
    </row>
    <row r="3140" spans="1:20" ht="15.6" x14ac:dyDescent="0.3">
      <c r="A3140" s="21">
        <v>4967</v>
      </c>
      <c r="B3140" s="22">
        <v>41</v>
      </c>
      <c r="C3140" s="22">
        <v>17</v>
      </c>
      <c r="D3140" s="22">
        <v>34</v>
      </c>
      <c r="E3140" s="23" t="str">
        <f t="shared" si="49"/>
        <v>0-50</v>
      </c>
      <c r="F3140" s="24">
        <v>91361</v>
      </c>
      <c r="G3140" s="22">
        <v>1</v>
      </c>
      <c r="H3140" s="22">
        <v>0.7</v>
      </c>
      <c r="I3140" s="22" t="s">
        <v>33</v>
      </c>
      <c r="J3140" s="22">
        <v>143</v>
      </c>
      <c r="K3140" s="22" t="s">
        <v>34</v>
      </c>
      <c r="L3140" s="22" t="s">
        <v>34</v>
      </c>
      <c r="M3140" s="22" t="s">
        <v>34</v>
      </c>
      <c r="N3140" s="22" t="s">
        <v>34</v>
      </c>
      <c r="O3140" s="22" t="s">
        <v>34</v>
      </c>
      <c r="P3140" s="25" t="str" cm="1">
        <f t="array" ref="P3140">_xlfn.IFS(
B3140&lt;30,"20-29",
B3140&lt;40,"30-39",
B3140&lt;50,"40-49",
B3140&lt;60,"50-59",
TRUE,"60+")</f>
        <v>40-49</v>
      </c>
      <c r="Q3140" s="25" t="str" cm="1">
        <f t="array" ref="Q3140">_xlfn.IFS(
D3140&lt;25,"0–24K",
D3140&lt;50,"25–49K",
D3140&lt;75,"50–74K",
D3140&lt;100,"75–99K",
D3140&lt;150,"100–149K",
D3140&lt;200,"150–199K",
TRUE,"200K+"
)</f>
        <v>25–49K</v>
      </c>
      <c r="R3140" s="25" t="str" cm="1">
        <f t="array" ref="R3140">_xlfn.IFS(
J3140=0,"No Mortgage",
J3140&lt;=100,"Low",
J3140&lt;=300,"Medium",
TRUE,"High"
)</f>
        <v>Medium</v>
      </c>
      <c r="S3140" s="25" t="str" cm="1">
        <f t="array" ref="S3140">_xlfn.IFS(
C3140&lt;10,"0-10",
C3140&lt;20,"11-20",
C3140&lt;30,"21-30",
TRUE,"30+ yrs"
)</f>
        <v>11-20</v>
      </c>
      <c r="T3140" s="26" t="str" cm="1">
        <f t="array" ref="T3140">_xlfn.IFS(
H3140&lt;1,"0-1",
H3140&lt;2,"1-2",
H3140&lt;3,"2-3",
H3140&lt;4,"3-4",
H3140&lt;5,"4-5",
TRUE,"5+"
)</f>
        <v>0-1</v>
      </c>
    </row>
    <row r="3141" spans="1:20" ht="15.6" x14ac:dyDescent="0.3">
      <c r="A3141" s="21">
        <v>4968</v>
      </c>
      <c r="B3141" s="22">
        <v>41</v>
      </c>
      <c r="C3141" s="22">
        <v>16</v>
      </c>
      <c r="D3141" s="22">
        <v>69</v>
      </c>
      <c r="E3141" s="23" t="str">
        <f t="shared" si="49"/>
        <v>51-100</v>
      </c>
      <c r="F3141" s="24">
        <v>92697</v>
      </c>
      <c r="G3141" s="22">
        <v>1</v>
      </c>
      <c r="H3141" s="22">
        <v>0.1</v>
      </c>
      <c r="I3141" s="22" t="s">
        <v>37</v>
      </c>
      <c r="J3141" s="22">
        <v>0</v>
      </c>
      <c r="K3141" s="22" t="s">
        <v>34</v>
      </c>
      <c r="L3141" s="22" t="s">
        <v>34</v>
      </c>
      <c r="M3141" s="22" t="s">
        <v>34</v>
      </c>
      <c r="N3141" s="22" t="s">
        <v>35</v>
      </c>
      <c r="O3141" s="22" t="s">
        <v>34</v>
      </c>
      <c r="P3141" s="25" t="str" cm="1">
        <f t="array" ref="P3141">_xlfn.IFS(
B3141&lt;30,"20-29",
B3141&lt;40,"30-39",
B3141&lt;50,"40-49",
B3141&lt;60,"50-59",
TRUE,"60+")</f>
        <v>40-49</v>
      </c>
      <c r="Q3141" s="25" t="str" cm="1">
        <f t="array" ref="Q3141">_xlfn.IFS(
D3141&lt;25,"0–24K",
D3141&lt;50,"25–49K",
D3141&lt;75,"50–74K",
D3141&lt;100,"75–99K",
D3141&lt;150,"100–149K",
D3141&lt;200,"150–199K",
TRUE,"200K+"
)</f>
        <v>50–74K</v>
      </c>
      <c r="R3141" s="25" t="str" cm="1">
        <f t="array" ref="R3141">_xlfn.IFS(
J3141=0,"No Mortgage",
J3141&lt;=100,"Low",
J3141&lt;=300,"Medium",
TRUE,"High"
)</f>
        <v>No Mortgage</v>
      </c>
      <c r="S3141" s="25" t="str" cm="1">
        <f t="array" ref="S3141">_xlfn.IFS(
C3141&lt;10,"0-10",
C3141&lt;20,"11-20",
C3141&lt;30,"21-30",
TRUE,"30+ yrs"
)</f>
        <v>11-20</v>
      </c>
      <c r="T3141" s="26" t="str" cm="1">
        <f t="array" ref="T3141">_xlfn.IFS(
H3141&lt;1,"0-1",
H3141&lt;2,"1-2",
H3141&lt;3,"2-3",
H3141&lt;4,"3-4",
H3141&lt;5,"4-5",
TRUE,"5+"
)</f>
        <v>0-1</v>
      </c>
    </row>
    <row r="3142" spans="1:20" ht="15.6" x14ac:dyDescent="0.3">
      <c r="A3142" s="21">
        <v>27</v>
      </c>
      <c r="B3142" s="22">
        <v>40</v>
      </c>
      <c r="C3142" s="22">
        <v>16</v>
      </c>
      <c r="D3142" s="22">
        <v>83</v>
      </c>
      <c r="E3142" s="23" t="str">
        <f t="shared" si="49"/>
        <v>51-100</v>
      </c>
      <c r="F3142" s="24">
        <v>95064</v>
      </c>
      <c r="G3142" s="22">
        <v>4</v>
      </c>
      <c r="H3142" s="22">
        <v>0.2</v>
      </c>
      <c r="I3142" s="22" t="s">
        <v>36</v>
      </c>
      <c r="J3142" s="22">
        <v>0</v>
      </c>
      <c r="K3142" s="22" t="s">
        <v>34</v>
      </c>
      <c r="L3142" s="22" t="s">
        <v>34</v>
      </c>
      <c r="M3142" s="22" t="s">
        <v>34</v>
      </c>
      <c r="N3142" s="22" t="s">
        <v>34</v>
      </c>
      <c r="O3142" s="22" t="s">
        <v>34</v>
      </c>
      <c r="P3142" s="25" t="str" cm="1">
        <f t="array" ref="P3142">_xlfn.IFS(
B3142&lt;30,"20-29",
B3142&lt;40,"30-39",
B3142&lt;50,"40-49",
B3142&lt;60,"50-59",
TRUE,"60+")</f>
        <v>40-49</v>
      </c>
      <c r="Q3142" s="25" t="str" cm="1">
        <f t="array" ref="Q3142">_xlfn.IFS(
D3142&lt;25,"0–24K",
D3142&lt;50,"25–49K",
D3142&lt;75,"50–74K",
D3142&lt;100,"75–99K",
D3142&lt;150,"100–149K",
D3142&lt;200,"150–199K",
TRUE,"200K+"
)</f>
        <v>75–99K</v>
      </c>
      <c r="R3142" s="25" t="str" cm="1">
        <f t="array" ref="R3142">_xlfn.IFS(
J3142=0,"No Mortgage",
J3142&lt;=100,"Low",
J3142&lt;=300,"Medium",
TRUE,"High"
)</f>
        <v>No Mortgage</v>
      </c>
      <c r="S3142" s="25" t="str" cm="1">
        <f t="array" ref="S3142">_xlfn.IFS(
C3142&lt;10,"0-10",
C3142&lt;20,"11-20",
C3142&lt;30,"21-30",
TRUE,"30+ yrs"
)</f>
        <v>11-20</v>
      </c>
      <c r="T3142" s="26" t="str" cm="1">
        <f t="array" ref="T3142">_xlfn.IFS(
H3142&lt;1,"0-1",
H3142&lt;2,"1-2",
H3142&lt;3,"2-3",
H3142&lt;4,"3-4",
H3142&lt;5,"4-5",
TRUE,"5+"
)</f>
        <v>0-1</v>
      </c>
    </row>
    <row r="3143" spans="1:20" ht="15.6" x14ac:dyDescent="0.3">
      <c r="A3143" s="21">
        <v>32</v>
      </c>
      <c r="B3143" s="22">
        <v>40</v>
      </c>
      <c r="C3143" s="22">
        <v>16</v>
      </c>
      <c r="D3143" s="22">
        <v>29</v>
      </c>
      <c r="E3143" s="23" t="str">
        <f t="shared" si="49"/>
        <v>0-50</v>
      </c>
      <c r="F3143" s="24">
        <v>94117</v>
      </c>
      <c r="G3143" s="22">
        <v>1</v>
      </c>
      <c r="H3143" s="22">
        <v>2</v>
      </c>
      <c r="I3143" s="22" t="s">
        <v>37</v>
      </c>
      <c r="J3143" s="22">
        <v>0</v>
      </c>
      <c r="K3143" s="22" t="s">
        <v>34</v>
      </c>
      <c r="L3143" s="22" t="s">
        <v>34</v>
      </c>
      <c r="M3143" s="22" t="s">
        <v>34</v>
      </c>
      <c r="N3143" s="22" t="s">
        <v>35</v>
      </c>
      <c r="O3143" s="22" t="s">
        <v>34</v>
      </c>
      <c r="P3143" s="25" t="str" cm="1">
        <f t="array" ref="P3143">_xlfn.IFS(
B3143&lt;30,"20-29",
B3143&lt;40,"30-39",
B3143&lt;50,"40-49",
B3143&lt;60,"50-59",
TRUE,"60+")</f>
        <v>40-49</v>
      </c>
      <c r="Q3143" s="25" t="str" cm="1">
        <f t="array" ref="Q3143">_xlfn.IFS(
D3143&lt;25,"0–24K",
D3143&lt;50,"25–49K",
D3143&lt;75,"50–74K",
D3143&lt;100,"75–99K",
D3143&lt;150,"100–149K",
D3143&lt;200,"150–199K",
TRUE,"200K+"
)</f>
        <v>25–49K</v>
      </c>
      <c r="R3143" s="25" t="str" cm="1">
        <f t="array" ref="R3143">_xlfn.IFS(
J3143=0,"No Mortgage",
J3143&lt;=100,"Low",
J3143&lt;=300,"Medium",
TRUE,"High"
)</f>
        <v>No Mortgage</v>
      </c>
      <c r="S3143" s="25" t="str" cm="1">
        <f t="array" ref="S3143">_xlfn.IFS(
C3143&lt;10,"0-10",
C3143&lt;20,"11-20",
C3143&lt;30,"21-30",
TRUE,"30+ yrs"
)</f>
        <v>11-20</v>
      </c>
      <c r="T3143" s="26" t="str" cm="1">
        <f t="array" ref="T3143">_xlfn.IFS(
H3143&lt;1,"0-1",
H3143&lt;2,"1-2",
H3143&lt;3,"2-3",
H3143&lt;4,"3-4",
H3143&lt;5,"4-5",
TRUE,"5+"
)</f>
        <v>2-3</v>
      </c>
    </row>
    <row r="3144" spans="1:20" ht="15.6" x14ac:dyDescent="0.3">
      <c r="A3144" s="21">
        <v>50</v>
      </c>
      <c r="B3144" s="22">
        <v>40</v>
      </c>
      <c r="C3144" s="22">
        <v>16</v>
      </c>
      <c r="D3144" s="22">
        <v>49</v>
      </c>
      <c r="E3144" s="23" t="str">
        <f t="shared" si="49"/>
        <v>0-50</v>
      </c>
      <c r="F3144" s="24">
        <v>92373</v>
      </c>
      <c r="G3144" s="22">
        <v>1</v>
      </c>
      <c r="H3144" s="22">
        <v>1.8</v>
      </c>
      <c r="I3144" s="22" t="s">
        <v>33</v>
      </c>
      <c r="J3144" s="22">
        <v>0</v>
      </c>
      <c r="K3144" s="22" t="s">
        <v>34</v>
      </c>
      <c r="L3144" s="22" t="s">
        <v>34</v>
      </c>
      <c r="M3144" s="22" t="s">
        <v>34</v>
      </c>
      <c r="N3144" s="22" t="s">
        <v>34</v>
      </c>
      <c r="O3144" s="22" t="s">
        <v>35</v>
      </c>
      <c r="P3144" s="25" t="str" cm="1">
        <f t="array" ref="P3144">_xlfn.IFS(
B3144&lt;30,"20-29",
B3144&lt;40,"30-39",
B3144&lt;50,"40-49",
B3144&lt;60,"50-59",
TRUE,"60+")</f>
        <v>40-49</v>
      </c>
      <c r="Q3144" s="25" t="str" cm="1">
        <f t="array" ref="Q3144">_xlfn.IFS(
D3144&lt;25,"0–24K",
D3144&lt;50,"25–49K",
D3144&lt;75,"50–74K",
D3144&lt;100,"75–99K",
D3144&lt;150,"100–149K",
D3144&lt;200,"150–199K",
TRUE,"200K+"
)</f>
        <v>25–49K</v>
      </c>
      <c r="R3144" s="25" t="str" cm="1">
        <f t="array" ref="R3144">_xlfn.IFS(
J3144=0,"No Mortgage",
J3144&lt;=100,"Low",
J3144&lt;=300,"Medium",
TRUE,"High"
)</f>
        <v>No Mortgage</v>
      </c>
      <c r="S3144" s="25" t="str" cm="1">
        <f t="array" ref="S3144">_xlfn.IFS(
C3144&lt;10,"0-10",
C3144&lt;20,"11-20",
C3144&lt;30,"21-30",
TRUE,"30+ yrs"
)</f>
        <v>11-20</v>
      </c>
      <c r="T3144" s="26" t="str" cm="1">
        <f t="array" ref="T3144">_xlfn.IFS(
H3144&lt;1,"0-1",
H3144&lt;2,"1-2",
H3144&lt;3,"2-3",
H3144&lt;4,"3-4",
H3144&lt;5,"4-5",
TRUE,"5+"
)</f>
        <v>1-2</v>
      </c>
    </row>
    <row r="3145" spans="1:20" ht="15.6" x14ac:dyDescent="0.3">
      <c r="A3145" s="21">
        <v>87</v>
      </c>
      <c r="B3145" s="22">
        <v>40</v>
      </c>
      <c r="C3145" s="22">
        <v>16</v>
      </c>
      <c r="D3145" s="22">
        <v>42</v>
      </c>
      <c r="E3145" s="23" t="str">
        <f t="shared" si="49"/>
        <v>0-50</v>
      </c>
      <c r="F3145" s="24">
        <v>94501</v>
      </c>
      <c r="G3145" s="22">
        <v>4</v>
      </c>
      <c r="H3145" s="22">
        <v>2.2000000000000002</v>
      </c>
      <c r="I3145" s="22" t="s">
        <v>37</v>
      </c>
      <c r="J3145" s="22">
        <v>126</v>
      </c>
      <c r="K3145" s="22" t="s">
        <v>34</v>
      </c>
      <c r="L3145" s="22" t="s">
        <v>34</v>
      </c>
      <c r="M3145" s="22" t="s">
        <v>34</v>
      </c>
      <c r="N3145" s="22" t="s">
        <v>34</v>
      </c>
      <c r="O3145" s="22" t="s">
        <v>34</v>
      </c>
      <c r="P3145" s="25" t="str" cm="1">
        <f t="array" ref="P3145">_xlfn.IFS(
B3145&lt;30,"20-29",
B3145&lt;40,"30-39",
B3145&lt;50,"40-49",
B3145&lt;60,"50-59",
TRUE,"60+")</f>
        <v>40-49</v>
      </c>
      <c r="Q3145" s="25" t="str" cm="1">
        <f t="array" ref="Q3145">_xlfn.IFS(
D3145&lt;25,"0–24K",
D3145&lt;50,"25–49K",
D3145&lt;75,"50–74K",
D3145&lt;100,"75–99K",
D3145&lt;150,"100–149K",
D3145&lt;200,"150–199K",
TRUE,"200K+"
)</f>
        <v>25–49K</v>
      </c>
      <c r="R3145" s="25" t="str" cm="1">
        <f t="array" ref="R3145">_xlfn.IFS(
J3145=0,"No Mortgage",
J3145&lt;=100,"Low",
J3145&lt;=300,"Medium",
TRUE,"High"
)</f>
        <v>Medium</v>
      </c>
      <c r="S3145" s="25" t="str" cm="1">
        <f t="array" ref="S3145">_xlfn.IFS(
C3145&lt;10,"0-10",
C3145&lt;20,"11-20",
C3145&lt;30,"21-30",
TRUE,"30+ yrs"
)</f>
        <v>11-20</v>
      </c>
      <c r="T3145" s="26" t="str" cm="1">
        <f t="array" ref="T3145">_xlfn.IFS(
H3145&lt;1,"0-1",
H3145&lt;2,"1-2",
H3145&lt;3,"2-3",
H3145&lt;4,"3-4",
H3145&lt;5,"4-5",
TRUE,"5+"
)</f>
        <v>2-3</v>
      </c>
    </row>
    <row r="3146" spans="1:20" ht="15.6" x14ac:dyDescent="0.3">
      <c r="A3146" s="21">
        <v>113</v>
      </c>
      <c r="B3146" s="22">
        <v>40</v>
      </c>
      <c r="C3146" s="22">
        <v>15</v>
      </c>
      <c r="D3146" s="22">
        <v>82</v>
      </c>
      <c r="E3146" s="23" t="str">
        <f t="shared" si="49"/>
        <v>51-100</v>
      </c>
      <c r="F3146" s="24">
        <v>91775</v>
      </c>
      <c r="G3146" s="22">
        <v>3</v>
      </c>
      <c r="H3146" s="22">
        <v>1</v>
      </c>
      <c r="I3146" s="22" t="s">
        <v>33</v>
      </c>
      <c r="J3146" s="22">
        <v>309</v>
      </c>
      <c r="K3146" s="22" t="s">
        <v>34</v>
      </c>
      <c r="L3146" s="22" t="s">
        <v>34</v>
      </c>
      <c r="M3146" s="22" t="s">
        <v>34</v>
      </c>
      <c r="N3146" s="22" t="s">
        <v>34</v>
      </c>
      <c r="O3146" s="22" t="s">
        <v>34</v>
      </c>
      <c r="P3146" s="25" t="str" cm="1">
        <f t="array" ref="P3146">_xlfn.IFS(
B3146&lt;30,"20-29",
B3146&lt;40,"30-39",
B3146&lt;50,"40-49",
B3146&lt;60,"50-59",
TRUE,"60+")</f>
        <v>40-49</v>
      </c>
      <c r="Q3146" s="25" t="str" cm="1">
        <f t="array" ref="Q3146">_xlfn.IFS(
D3146&lt;25,"0–24K",
D3146&lt;50,"25–49K",
D3146&lt;75,"50–74K",
D3146&lt;100,"75–99K",
D3146&lt;150,"100–149K",
D3146&lt;200,"150–199K",
TRUE,"200K+"
)</f>
        <v>75–99K</v>
      </c>
      <c r="R3146" s="25" t="str" cm="1">
        <f t="array" ref="R3146">_xlfn.IFS(
J3146=0,"No Mortgage",
J3146&lt;=100,"Low",
J3146&lt;=300,"Medium",
TRUE,"High"
)</f>
        <v>High</v>
      </c>
      <c r="S3146" s="25" t="str" cm="1">
        <f t="array" ref="S3146">_xlfn.IFS(
C3146&lt;10,"0-10",
C3146&lt;20,"11-20",
C3146&lt;30,"21-30",
TRUE,"30+ yrs"
)</f>
        <v>11-20</v>
      </c>
      <c r="T3146" s="26" t="str" cm="1">
        <f t="array" ref="T3146">_xlfn.IFS(
H3146&lt;1,"0-1",
H3146&lt;2,"1-2",
H3146&lt;3,"2-3",
H3146&lt;4,"3-4",
H3146&lt;5,"4-5",
TRUE,"5+"
)</f>
        <v>1-2</v>
      </c>
    </row>
    <row r="3147" spans="1:20" ht="15.6" x14ac:dyDescent="0.3">
      <c r="A3147" s="21">
        <v>209</v>
      </c>
      <c r="B3147" s="22">
        <v>40</v>
      </c>
      <c r="C3147" s="22">
        <v>16</v>
      </c>
      <c r="D3147" s="22">
        <v>73</v>
      </c>
      <c r="E3147" s="23" t="str">
        <f t="shared" si="49"/>
        <v>51-100</v>
      </c>
      <c r="F3147" s="24">
        <v>94110</v>
      </c>
      <c r="G3147" s="22">
        <v>4</v>
      </c>
      <c r="H3147" s="22">
        <v>2.67</v>
      </c>
      <c r="I3147" s="22" t="s">
        <v>33</v>
      </c>
      <c r="J3147" s="22">
        <v>0</v>
      </c>
      <c r="K3147" s="22" t="s">
        <v>34</v>
      </c>
      <c r="L3147" s="22" t="s">
        <v>34</v>
      </c>
      <c r="M3147" s="22" t="s">
        <v>34</v>
      </c>
      <c r="N3147" s="22" t="s">
        <v>35</v>
      </c>
      <c r="O3147" s="22" t="s">
        <v>35</v>
      </c>
      <c r="P3147" s="25" t="str" cm="1">
        <f t="array" ref="P3147">_xlfn.IFS(
B3147&lt;30,"20-29",
B3147&lt;40,"30-39",
B3147&lt;50,"40-49",
B3147&lt;60,"50-59",
TRUE,"60+")</f>
        <v>40-49</v>
      </c>
      <c r="Q3147" s="25" t="str" cm="1">
        <f t="array" ref="Q3147">_xlfn.IFS(
D3147&lt;25,"0–24K",
D3147&lt;50,"25–49K",
D3147&lt;75,"50–74K",
D3147&lt;100,"75–99K",
D3147&lt;150,"100–149K",
D3147&lt;200,"150–199K",
TRUE,"200K+"
)</f>
        <v>50–74K</v>
      </c>
      <c r="R3147" s="25" t="str" cm="1">
        <f t="array" ref="R3147">_xlfn.IFS(
J3147=0,"No Mortgage",
J3147&lt;=100,"Low",
J3147&lt;=300,"Medium",
TRUE,"High"
)</f>
        <v>No Mortgage</v>
      </c>
      <c r="S3147" s="25" t="str" cm="1">
        <f t="array" ref="S3147">_xlfn.IFS(
C3147&lt;10,"0-10",
C3147&lt;20,"11-20",
C3147&lt;30,"21-30",
TRUE,"30+ yrs"
)</f>
        <v>11-20</v>
      </c>
      <c r="T3147" s="26" t="str" cm="1">
        <f t="array" ref="T3147">_xlfn.IFS(
H3147&lt;1,"0-1",
H3147&lt;2,"1-2",
H3147&lt;3,"2-3",
H3147&lt;4,"3-4",
H3147&lt;5,"4-5",
TRUE,"5+"
)</f>
        <v>2-3</v>
      </c>
    </row>
    <row r="3148" spans="1:20" ht="15.6" x14ac:dyDescent="0.3">
      <c r="A3148" s="21">
        <v>272</v>
      </c>
      <c r="B3148" s="22">
        <v>40</v>
      </c>
      <c r="C3148" s="22">
        <v>14</v>
      </c>
      <c r="D3148" s="22">
        <v>70</v>
      </c>
      <c r="E3148" s="23" t="str">
        <f t="shared" si="49"/>
        <v>51-100</v>
      </c>
      <c r="F3148" s="24">
        <v>94923</v>
      </c>
      <c r="G3148" s="22">
        <v>4</v>
      </c>
      <c r="H3148" s="22">
        <v>1.4</v>
      </c>
      <c r="I3148" s="22" t="s">
        <v>37</v>
      </c>
      <c r="J3148" s="22">
        <v>0</v>
      </c>
      <c r="K3148" s="22" t="s">
        <v>34</v>
      </c>
      <c r="L3148" s="22" t="s">
        <v>34</v>
      </c>
      <c r="M3148" s="22" t="s">
        <v>34</v>
      </c>
      <c r="N3148" s="22" t="s">
        <v>35</v>
      </c>
      <c r="O3148" s="22" t="s">
        <v>34</v>
      </c>
      <c r="P3148" s="25" t="str" cm="1">
        <f t="array" ref="P3148">_xlfn.IFS(
B3148&lt;30,"20-29",
B3148&lt;40,"30-39",
B3148&lt;50,"40-49",
B3148&lt;60,"50-59",
TRUE,"60+")</f>
        <v>40-49</v>
      </c>
      <c r="Q3148" s="25" t="str" cm="1">
        <f t="array" ref="Q3148">_xlfn.IFS(
D3148&lt;25,"0–24K",
D3148&lt;50,"25–49K",
D3148&lt;75,"50–74K",
D3148&lt;100,"75–99K",
D3148&lt;150,"100–149K",
D3148&lt;200,"150–199K",
TRUE,"200K+"
)</f>
        <v>50–74K</v>
      </c>
      <c r="R3148" s="25" t="str" cm="1">
        <f t="array" ref="R3148">_xlfn.IFS(
J3148=0,"No Mortgage",
J3148&lt;=100,"Low",
J3148&lt;=300,"Medium",
TRUE,"High"
)</f>
        <v>No Mortgage</v>
      </c>
      <c r="S3148" s="25" t="str" cm="1">
        <f t="array" ref="S3148">_xlfn.IFS(
C3148&lt;10,"0-10",
C3148&lt;20,"11-20",
C3148&lt;30,"21-30",
TRUE,"30+ yrs"
)</f>
        <v>11-20</v>
      </c>
      <c r="T3148" s="26" t="str" cm="1">
        <f t="array" ref="T3148">_xlfn.IFS(
H3148&lt;1,"0-1",
H3148&lt;2,"1-2",
H3148&lt;3,"2-3",
H3148&lt;4,"3-4",
H3148&lt;5,"4-5",
TRUE,"5+"
)</f>
        <v>1-2</v>
      </c>
    </row>
    <row r="3149" spans="1:20" ht="15.6" x14ac:dyDescent="0.3">
      <c r="A3149" s="21">
        <v>286</v>
      </c>
      <c r="B3149" s="22">
        <v>40</v>
      </c>
      <c r="C3149" s="22">
        <v>13</v>
      </c>
      <c r="D3149" s="22">
        <v>69</v>
      </c>
      <c r="E3149" s="23" t="str">
        <f t="shared" si="49"/>
        <v>51-100</v>
      </c>
      <c r="F3149" s="24">
        <v>94305</v>
      </c>
      <c r="G3149" s="22">
        <v>3</v>
      </c>
      <c r="H3149" s="22">
        <v>2.33</v>
      </c>
      <c r="I3149" s="22" t="s">
        <v>37</v>
      </c>
      <c r="J3149" s="22">
        <v>0</v>
      </c>
      <c r="K3149" s="22" t="s">
        <v>34</v>
      </c>
      <c r="L3149" s="22" t="s">
        <v>34</v>
      </c>
      <c r="M3149" s="22" t="s">
        <v>34</v>
      </c>
      <c r="N3149" s="22" t="s">
        <v>34</v>
      </c>
      <c r="O3149" s="22" t="s">
        <v>34</v>
      </c>
      <c r="P3149" s="25" t="str" cm="1">
        <f t="array" ref="P3149">_xlfn.IFS(
B3149&lt;30,"20-29",
B3149&lt;40,"30-39",
B3149&lt;50,"40-49",
B3149&lt;60,"50-59",
TRUE,"60+")</f>
        <v>40-49</v>
      </c>
      <c r="Q3149" s="25" t="str" cm="1">
        <f t="array" ref="Q3149">_xlfn.IFS(
D3149&lt;25,"0–24K",
D3149&lt;50,"25–49K",
D3149&lt;75,"50–74K",
D3149&lt;100,"75–99K",
D3149&lt;150,"100–149K",
D3149&lt;200,"150–199K",
TRUE,"200K+"
)</f>
        <v>50–74K</v>
      </c>
      <c r="R3149" s="25" t="str" cm="1">
        <f t="array" ref="R3149">_xlfn.IFS(
J3149=0,"No Mortgage",
J3149&lt;=100,"Low",
J3149&lt;=300,"Medium",
TRUE,"High"
)</f>
        <v>No Mortgage</v>
      </c>
      <c r="S3149" s="25" t="str" cm="1">
        <f t="array" ref="S3149">_xlfn.IFS(
C3149&lt;10,"0-10",
C3149&lt;20,"11-20",
C3149&lt;30,"21-30",
TRUE,"30+ yrs"
)</f>
        <v>11-20</v>
      </c>
      <c r="T3149" s="26" t="str" cm="1">
        <f t="array" ref="T3149">_xlfn.IFS(
H3149&lt;1,"0-1",
H3149&lt;2,"1-2",
H3149&lt;3,"2-3",
H3149&lt;4,"3-4",
H3149&lt;5,"4-5",
TRUE,"5+"
)</f>
        <v>2-3</v>
      </c>
    </row>
    <row r="3150" spans="1:20" ht="15.6" x14ac:dyDescent="0.3">
      <c r="A3150" s="21">
        <v>318</v>
      </c>
      <c r="B3150" s="22">
        <v>40</v>
      </c>
      <c r="C3150" s="22">
        <v>16</v>
      </c>
      <c r="D3150" s="22">
        <v>119</v>
      </c>
      <c r="E3150" s="23" t="str">
        <f t="shared" si="49"/>
        <v>100+</v>
      </c>
      <c r="F3150" s="24">
        <v>91335</v>
      </c>
      <c r="G3150" s="22">
        <v>2</v>
      </c>
      <c r="H3150" s="22">
        <v>4.2</v>
      </c>
      <c r="I3150" s="22" t="s">
        <v>37</v>
      </c>
      <c r="J3150" s="22">
        <v>0</v>
      </c>
      <c r="K3150" s="22" t="s">
        <v>35</v>
      </c>
      <c r="L3150" s="22" t="s">
        <v>34</v>
      </c>
      <c r="M3150" s="22" t="s">
        <v>34</v>
      </c>
      <c r="N3150" s="22" t="s">
        <v>35</v>
      </c>
      <c r="O3150" s="22" t="s">
        <v>34</v>
      </c>
      <c r="P3150" s="25" t="str" cm="1">
        <f t="array" ref="P3150">_xlfn.IFS(
B3150&lt;30,"20-29",
B3150&lt;40,"30-39",
B3150&lt;50,"40-49",
B3150&lt;60,"50-59",
TRUE,"60+")</f>
        <v>40-49</v>
      </c>
      <c r="Q3150" s="25" t="str" cm="1">
        <f t="array" ref="Q3150">_xlfn.IFS(
D3150&lt;25,"0–24K",
D3150&lt;50,"25–49K",
D3150&lt;75,"50–74K",
D3150&lt;100,"75–99K",
D3150&lt;150,"100–149K",
D3150&lt;200,"150–199K",
TRUE,"200K+"
)</f>
        <v>100–149K</v>
      </c>
      <c r="R3150" s="25" t="str" cm="1">
        <f t="array" ref="R3150">_xlfn.IFS(
J3150=0,"No Mortgage",
J3150&lt;=100,"Low",
J3150&lt;=300,"Medium",
TRUE,"High"
)</f>
        <v>No Mortgage</v>
      </c>
      <c r="S3150" s="25" t="str" cm="1">
        <f t="array" ref="S3150">_xlfn.IFS(
C3150&lt;10,"0-10",
C3150&lt;20,"11-20",
C3150&lt;30,"21-30",
TRUE,"30+ yrs"
)</f>
        <v>11-20</v>
      </c>
      <c r="T3150" s="26" t="str" cm="1">
        <f t="array" ref="T3150">_xlfn.IFS(
H3150&lt;1,"0-1",
H3150&lt;2,"1-2",
H3150&lt;3,"2-3",
H3150&lt;4,"3-4",
H3150&lt;5,"4-5",
TRUE,"5+"
)</f>
        <v>4-5</v>
      </c>
    </row>
    <row r="3151" spans="1:20" ht="15.6" x14ac:dyDescent="0.3">
      <c r="A3151" s="21">
        <v>349</v>
      </c>
      <c r="B3151" s="22">
        <v>40</v>
      </c>
      <c r="C3151" s="22">
        <v>15</v>
      </c>
      <c r="D3151" s="22">
        <v>173</v>
      </c>
      <c r="E3151" s="23" t="str">
        <f t="shared" si="49"/>
        <v>100+</v>
      </c>
      <c r="F3151" s="24">
        <v>95060</v>
      </c>
      <c r="G3151" s="22">
        <v>4</v>
      </c>
      <c r="H3151" s="22">
        <v>6.6</v>
      </c>
      <c r="I3151" s="22" t="s">
        <v>33</v>
      </c>
      <c r="J3151" s="22">
        <v>0</v>
      </c>
      <c r="K3151" s="22" t="s">
        <v>35</v>
      </c>
      <c r="L3151" s="22" t="s">
        <v>34</v>
      </c>
      <c r="M3151" s="22" t="s">
        <v>35</v>
      </c>
      <c r="N3151" s="22" t="s">
        <v>35</v>
      </c>
      <c r="O3151" s="22" t="s">
        <v>35</v>
      </c>
      <c r="P3151" s="25" t="str" cm="1">
        <f t="array" ref="P3151">_xlfn.IFS(
B3151&lt;30,"20-29",
B3151&lt;40,"30-39",
B3151&lt;50,"40-49",
B3151&lt;60,"50-59",
TRUE,"60+")</f>
        <v>40-49</v>
      </c>
      <c r="Q3151" s="25" t="str" cm="1">
        <f t="array" ref="Q3151">_xlfn.IFS(
D3151&lt;25,"0–24K",
D3151&lt;50,"25–49K",
D3151&lt;75,"50–74K",
D3151&lt;100,"75–99K",
D3151&lt;150,"100–149K",
D3151&lt;200,"150–199K",
TRUE,"200K+"
)</f>
        <v>150–199K</v>
      </c>
      <c r="R3151" s="25" t="str" cm="1">
        <f t="array" ref="R3151">_xlfn.IFS(
J3151=0,"No Mortgage",
J3151&lt;=100,"Low",
J3151&lt;=300,"Medium",
TRUE,"High"
)</f>
        <v>No Mortgage</v>
      </c>
      <c r="S3151" s="25" t="str" cm="1">
        <f t="array" ref="S3151">_xlfn.IFS(
C3151&lt;10,"0-10",
C3151&lt;20,"11-20",
C3151&lt;30,"21-30",
TRUE,"30+ yrs"
)</f>
        <v>11-20</v>
      </c>
      <c r="T3151" s="26" t="str" cm="1">
        <f t="array" ref="T3151">_xlfn.IFS(
H3151&lt;1,"0-1",
H3151&lt;2,"1-2",
H3151&lt;3,"2-3",
H3151&lt;4,"3-4",
H3151&lt;5,"4-5",
TRUE,"5+"
)</f>
        <v>5+</v>
      </c>
    </row>
    <row r="3152" spans="1:20" ht="15.6" x14ac:dyDescent="0.3">
      <c r="A3152" s="21">
        <v>417</v>
      </c>
      <c r="B3152" s="22">
        <v>40</v>
      </c>
      <c r="C3152" s="22">
        <v>15</v>
      </c>
      <c r="D3152" s="22">
        <v>85</v>
      </c>
      <c r="E3152" s="23" t="str">
        <f t="shared" si="49"/>
        <v>51-100</v>
      </c>
      <c r="F3152" s="24">
        <v>94304</v>
      </c>
      <c r="G3152" s="22">
        <v>2</v>
      </c>
      <c r="H3152" s="22">
        <v>0.4</v>
      </c>
      <c r="I3152" s="22" t="s">
        <v>33</v>
      </c>
      <c r="J3152" s="22">
        <v>0</v>
      </c>
      <c r="K3152" s="22" t="s">
        <v>34</v>
      </c>
      <c r="L3152" s="22" t="s">
        <v>34</v>
      </c>
      <c r="M3152" s="22" t="s">
        <v>34</v>
      </c>
      <c r="N3152" s="22" t="s">
        <v>35</v>
      </c>
      <c r="O3152" s="22" t="s">
        <v>34</v>
      </c>
      <c r="P3152" s="25" t="str" cm="1">
        <f t="array" ref="P3152">_xlfn.IFS(
B3152&lt;30,"20-29",
B3152&lt;40,"30-39",
B3152&lt;50,"40-49",
B3152&lt;60,"50-59",
TRUE,"60+")</f>
        <v>40-49</v>
      </c>
      <c r="Q3152" s="25" t="str" cm="1">
        <f t="array" ref="Q3152">_xlfn.IFS(
D3152&lt;25,"0–24K",
D3152&lt;50,"25–49K",
D3152&lt;75,"50–74K",
D3152&lt;100,"75–99K",
D3152&lt;150,"100–149K",
D3152&lt;200,"150–199K",
TRUE,"200K+"
)</f>
        <v>75–99K</v>
      </c>
      <c r="R3152" s="25" t="str" cm="1">
        <f t="array" ref="R3152">_xlfn.IFS(
J3152=0,"No Mortgage",
J3152&lt;=100,"Low",
J3152&lt;=300,"Medium",
TRUE,"High"
)</f>
        <v>No Mortgage</v>
      </c>
      <c r="S3152" s="25" t="str" cm="1">
        <f t="array" ref="S3152">_xlfn.IFS(
C3152&lt;10,"0-10",
C3152&lt;20,"11-20",
C3152&lt;30,"21-30",
TRUE,"30+ yrs"
)</f>
        <v>11-20</v>
      </c>
      <c r="T3152" s="26" t="str" cm="1">
        <f t="array" ref="T3152">_xlfn.IFS(
H3152&lt;1,"0-1",
H3152&lt;2,"1-2",
H3152&lt;3,"2-3",
H3152&lt;4,"3-4",
H3152&lt;5,"4-5",
TRUE,"5+"
)</f>
        <v>0-1</v>
      </c>
    </row>
    <row r="3153" spans="1:20" ht="15.6" x14ac:dyDescent="0.3">
      <c r="A3153" s="21">
        <v>505</v>
      </c>
      <c r="B3153" s="22">
        <v>40</v>
      </c>
      <c r="C3153" s="22">
        <v>10</v>
      </c>
      <c r="D3153" s="22">
        <v>44</v>
      </c>
      <c r="E3153" s="23" t="str">
        <f t="shared" si="49"/>
        <v>0-50</v>
      </c>
      <c r="F3153" s="24">
        <v>94720</v>
      </c>
      <c r="G3153" s="22">
        <v>3</v>
      </c>
      <c r="H3153" s="22">
        <v>2</v>
      </c>
      <c r="I3153" s="22" t="s">
        <v>36</v>
      </c>
      <c r="J3153" s="22">
        <v>0</v>
      </c>
      <c r="K3153" s="22" t="s">
        <v>34</v>
      </c>
      <c r="L3153" s="22" t="s">
        <v>34</v>
      </c>
      <c r="M3153" s="22" t="s">
        <v>34</v>
      </c>
      <c r="N3153" s="22" t="s">
        <v>35</v>
      </c>
      <c r="O3153" s="22" t="s">
        <v>34</v>
      </c>
      <c r="P3153" s="25" t="str" cm="1">
        <f t="array" ref="P3153">_xlfn.IFS(
B3153&lt;30,"20-29",
B3153&lt;40,"30-39",
B3153&lt;50,"40-49",
B3153&lt;60,"50-59",
TRUE,"60+")</f>
        <v>40-49</v>
      </c>
      <c r="Q3153" s="25" t="str" cm="1">
        <f t="array" ref="Q3153">_xlfn.IFS(
D3153&lt;25,"0–24K",
D3153&lt;50,"25–49K",
D3153&lt;75,"50–74K",
D3153&lt;100,"75–99K",
D3153&lt;150,"100–149K",
D3153&lt;200,"150–199K",
TRUE,"200K+"
)</f>
        <v>25–49K</v>
      </c>
      <c r="R3153" s="25" t="str" cm="1">
        <f t="array" ref="R3153">_xlfn.IFS(
J3153=0,"No Mortgage",
J3153&lt;=100,"Low",
J3153&lt;=300,"Medium",
TRUE,"High"
)</f>
        <v>No Mortgage</v>
      </c>
      <c r="S3153" s="25" t="str" cm="1">
        <f t="array" ref="S3153">_xlfn.IFS(
C3153&lt;10,"0-10",
C3153&lt;20,"11-20",
C3153&lt;30,"21-30",
TRUE,"30+ yrs"
)</f>
        <v>11-20</v>
      </c>
      <c r="T3153" s="26" t="str" cm="1">
        <f t="array" ref="T3153">_xlfn.IFS(
H3153&lt;1,"0-1",
H3153&lt;2,"1-2",
H3153&lt;3,"2-3",
H3153&lt;4,"3-4",
H3153&lt;5,"4-5",
TRUE,"5+"
)</f>
        <v>2-3</v>
      </c>
    </row>
    <row r="3154" spans="1:20" ht="15.6" x14ac:dyDescent="0.3">
      <c r="A3154" s="21">
        <v>543</v>
      </c>
      <c r="B3154" s="22">
        <v>40</v>
      </c>
      <c r="C3154" s="22">
        <v>14</v>
      </c>
      <c r="D3154" s="22">
        <v>81</v>
      </c>
      <c r="E3154" s="23" t="str">
        <f t="shared" si="49"/>
        <v>51-100</v>
      </c>
      <c r="F3154" s="24">
        <v>94709</v>
      </c>
      <c r="G3154" s="22">
        <v>3</v>
      </c>
      <c r="H3154" s="22">
        <v>0.1</v>
      </c>
      <c r="I3154" s="22" t="s">
        <v>33</v>
      </c>
      <c r="J3154" s="22">
        <v>0</v>
      </c>
      <c r="K3154" s="22" t="s">
        <v>34</v>
      </c>
      <c r="L3154" s="22" t="s">
        <v>34</v>
      </c>
      <c r="M3154" s="22" t="s">
        <v>34</v>
      </c>
      <c r="N3154" s="22" t="s">
        <v>35</v>
      </c>
      <c r="O3154" s="22" t="s">
        <v>34</v>
      </c>
      <c r="P3154" s="25" t="str" cm="1">
        <f t="array" ref="P3154">_xlfn.IFS(
B3154&lt;30,"20-29",
B3154&lt;40,"30-39",
B3154&lt;50,"40-49",
B3154&lt;60,"50-59",
TRUE,"60+")</f>
        <v>40-49</v>
      </c>
      <c r="Q3154" s="25" t="str" cm="1">
        <f t="array" ref="Q3154">_xlfn.IFS(
D3154&lt;25,"0–24K",
D3154&lt;50,"25–49K",
D3154&lt;75,"50–74K",
D3154&lt;100,"75–99K",
D3154&lt;150,"100–149K",
D3154&lt;200,"150–199K",
TRUE,"200K+"
)</f>
        <v>75–99K</v>
      </c>
      <c r="R3154" s="25" t="str" cm="1">
        <f t="array" ref="R3154">_xlfn.IFS(
J3154=0,"No Mortgage",
J3154&lt;=100,"Low",
J3154&lt;=300,"Medium",
TRUE,"High"
)</f>
        <v>No Mortgage</v>
      </c>
      <c r="S3154" s="25" t="str" cm="1">
        <f t="array" ref="S3154">_xlfn.IFS(
C3154&lt;10,"0-10",
C3154&lt;20,"11-20",
C3154&lt;30,"21-30",
TRUE,"30+ yrs"
)</f>
        <v>11-20</v>
      </c>
      <c r="T3154" s="26" t="str" cm="1">
        <f t="array" ref="T3154">_xlfn.IFS(
H3154&lt;1,"0-1",
H3154&lt;2,"1-2",
H3154&lt;3,"2-3",
H3154&lt;4,"3-4",
H3154&lt;5,"4-5",
TRUE,"5+"
)</f>
        <v>0-1</v>
      </c>
    </row>
    <row r="3155" spans="1:20" ht="15.6" x14ac:dyDescent="0.3">
      <c r="A3155" s="21">
        <v>570</v>
      </c>
      <c r="B3155" s="22">
        <v>40</v>
      </c>
      <c r="C3155" s="22">
        <v>14</v>
      </c>
      <c r="D3155" s="22">
        <v>70</v>
      </c>
      <c r="E3155" s="23" t="str">
        <f t="shared" si="49"/>
        <v>51-100</v>
      </c>
      <c r="F3155" s="24">
        <v>95136</v>
      </c>
      <c r="G3155" s="22">
        <v>3</v>
      </c>
      <c r="H3155" s="22">
        <v>2.1</v>
      </c>
      <c r="I3155" s="22" t="s">
        <v>33</v>
      </c>
      <c r="J3155" s="22">
        <v>185</v>
      </c>
      <c r="K3155" s="22" t="s">
        <v>34</v>
      </c>
      <c r="L3155" s="22" t="s">
        <v>34</v>
      </c>
      <c r="M3155" s="22" t="s">
        <v>34</v>
      </c>
      <c r="N3155" s="22" t="s">
        <v>34</v>
      </c>
      <c r="O3155" s="22" t="s">
        <v>34</v>
      </c>
      <c r="P3155" s="25" t="str" cm="1">
        <f t="array" ref="P3155">_xlfn.IFS(
B3155&lt;30,"20-29",
B3155&lt;40,"30-39",
B3155&lt;50,"40-49",
B3155&lt;60,"50-59",
TRUE,"60+")</f>
        <v>40-49</v>
      </c>
      <c r="Q3155" s="25" t="str" cm="1">
        <f t="array" ref="Q3155">_xlfn.IFS(
D3155&lt;25,"0–24K",
D3155&lt;50,"25–49K",
D3155&lt;75,"50–74K",
D3155&lt;100,"75–99K",
D3155&lt;150,"100–149K",
D3155&lt;200,"150–199K",
TRUE,"200K+"
)</f>
        <v>50–74K</v>
      </c>
      <c r="R3155" s="25" t="str" cm="1">
        <f t="array" ref="R3155">_xlfn.IFS(
J3155=0,"No Mortgage",
J3155&lt;=100,"Low",
J3155&lt;=300,"Medium",
TRUE,"High"
)</f>
        <v>Medium</v>
      </c>
      <c r="S3155" s="25" t="str" cm="1">
        <f t="array" ref="S3155">_xlfn.IFS(
C3155&lt;10,"0-10",
C3155&lt;20,"11-20",
C3155&lt;30,"21-30",
TRUE,"30+ yrs"
)</f>
        <v>11-20</v>
      </c>
      <c r="T3155" s="26" t="str" cm="1">
        <f t="array" ref="T3155">_xlfn.IFS(
H3155&lt;1,"0-1",
H3155&lt;2,"1-2",
H3155&lt;3,"2-3",
H3155&lt;4,"3-4",
H3155&lt;5,"4-5",
TRUE,"5+"
)</f>
        <v>2-3</v>
      </c>
    </row>
    <row r="3156" spans="1:20" ht="15.6" x14ac:dyDescent="0.3">
      <c r="A3156" s="21">
        <v>585</v>
      </c>
      <c r="B3156" s="22">
        <v>40</v>
      </c>
      <c r="C3156" s="22">
        <v>16</v>
      </c>
      <c r="D3156" s="22">
        <v>114</v>
      </c>
      <c r="E3156" s="23" t="str">
        <f t="shared" si="49"/>
        <v>100+</v>
      </c>
      <c r="F3156" s="24">
        <v>91604</v>
      </c>
      <c r="G3156" s="22">
        <v>1</v>
      </c>
      <c r="H3156" s="22">
        <v>3.4</v>
      </c>
      <c r="I3156" s="22" t="s">
        <v>33</v>
      </c>
      <c r="J3156" s="22">
        <v>300</v>
      </c>
      <c r="K3156" s="22" t="s">
        <v>34</v>
      </c>
      <c r="L3156" s="22" t="s">
        <v>34</v>
      </c>
      <c r="M3156" s="22" t="s">
        <v>34</v>
      </c>
      <c r="N3156" s="22" t="s">
        <v>35</v>
      </c>
      <c r="O3156" s="22" t="s">
        <v>34</v>
      </c>
      <c r="P3156" s="25" t="str" cm="1">
        <f t="array" ref="P3156">_xlfn.IFS(
B3156&lt;30,"20-29",
B3156&lt;40,"30-39",
B3156&lt;50,"40-49",
B3156&lt;60,"50-59",
TRUE,"60+")</f>
        <v>40-49</v>
      </c>
      <c r="Q3156" s="25" t="str" cm="1">
        <f t="array" ref="Q3156">_xlfn.IFS(
D3156&lt;25,"0–24K",
D3156&lt;50,"25–49K",
D3156&lt;75,"50–74K",
D3156&lt;100,"75–99K",
D3156&lt;150,"100–149K",
D3156&lt;200,"150–199K",
TRUE,"200K+"
)</f>
        <v>100–149K</v>
      </c>
      <c r="R3156" s="25" t="str" cm="1">
        <f t="array" ref="R3156">_xlfn.IFS(
J3156=0,"No Mortgage",
J3156&lt;=100,"Low",
J3156&lt;=300,"Medium",
TRUE,"High"
)</f>
        <v>Medium</v>
      </c>
      <c r="S3156" s="25" t="str" cm="1">
        <f t="array" ref="S3156">_xlfn.IFS(
C3156&lt;10,"0-10",
C3156&lt;20,"11-20",
C3156&lt;30,"21-30",
TRUE,"30+ yrs"
)</f>
        <v>11-20</v>
      </c>
      <c r="T3156" s="26" t="str" cm="1">
        <f t="array" ref="T3156">_xlfn.IFS(
H3156&lt;1,"0-1",
H3156&lt;2,"1-2",
H3156&lt;3,"2-3",
H3156&lt;4,"3-4",
H3156&lt;5,"4-5",
TRUE,"5+"
)</f>
        <v>3-4</v>
      </c>
    </row>
    <row r="3157" spans="1:20" ht="15.6" x14ac:dyDescent="0.3">
      <c r="A3157" s="21">
        <v>617</v>
      </c>
      <c r="B3157" s="22">
        <v>40</v>
      </c>
      <c r="C3157" s="22">
        <v>14</v>
      </c>
      <c r="D3157" s="22">
        <v>33</v>
      </c>
      <c r="E3157" s="23" t="str">
        <f t="shared" si="49"/>
        <v>0-50</v>
      </c>
      <c r="F3157" s="24">
        <v>94025</v>
      </c>
      <c r="G3157" s="22">
        <v>2</v>
      </c>
      <c r="H3157" s="22">
        <v>1.4</v>
      </c>
      <c r="I3157" s="22" t="s">
        <v>36</v>
      </c>
      <c r="J3157" s="22">
        <v>0</v>
      </c>
      <c r="K3157" s="22" t="s">
        <v>34</v>
      </c>
      <c r="L3157" s="22" t="s">
        <v>34</v>
      </c>
      <c r="M3157" s="22" t="s">
        <v>34</v>
      </c>
      <c r="N3157" s="22" t="s">
        <v>35</v>
      </c>
      <c r="O3157" s="22" t="s">
        <v>35</v>
      </c>
      <c r="P3157" s="25" t="str" cm="1">
        <f t="array" ref="P3157">_xlfn.IFS(
B3157&lt;30,"20-29",
B3157&lt;40,"30-39",
B3157&lt;50,"40-49",
B3157&lt;60,"50-59",
TRUE,"60+")</f>
        <v>40-49</v>
      </c>
      <c r="Q3157" s="25" t="str" cm="1">
        <f t="array" ref="Q3157">_xlfn.IFS(
D3157&lt;25,"0–24K",
D3157&lt;50,"25–49K",
D3157&lt;75,"50–74K",
D3157&lt;100,"75–99K",
D3157&lt;150,"100–149K",
D3157&lt;200,"150–199K",
TRUE,"200K+"
)</f>
        <v>25–49K</v>
      </c>
      <c r="R3157" s="25" t="str" cm="1">
        <f t="array" ref="R3157">_xlfn.IFS(
J3157=0,"No Mortgage",
J3157&lt;=100,"Low",
J3157&lt;=300,"Medium",
TRUE,"High"
)</f>
        <v>No Mortgage</v>
      </c>
      <c r="S3157" s="25" t="str" cm="1">
        <f t="array" ref="S3157">_xlfn.IFS(
C3157&lt;10,"0-10",
C3157&lt;20,"11-20",
C3157&lt;30,"21-30",
TRUE,"30+ yrs"
)</f>
        <v>11-20</v>
      </c>
      <c r="T3157" s="26" t="str" cm="1">
        <f t="array" ref="T3157">_xlfn.IFS(
H3157&lt;1,"0-1",
H3157&lt;2,"1-2",
H3157&lt;3,"2-3",
H3157&lt;4,"3-4",
H3157&lt;5,"4-5",
TRUE,"5+"
)</f>
        <v>1-2</v>
      </c>
    </row>
    <row r="3158" spans="1:20" ht="15.6" x14ac:dyDescent="0.3">
      <c r="A3158" s="21">
        <v>637</v>
      </c>
      <c r="B3158" s="22">
        <v>40</v>
      </c>
      <c r="C3158" s="22">
        <v>16</v>
      </c>
      <c r="D3158" s="22">
        <v>120</v>
      </c>
      <c r="E3158" s="23" t="str">
        <f t="shared" si="49"/>
        <v>100+</v>
      </c>
      <c r="F3158" s="24">
        <v>92037</v>
      </c>
      <c r="G3158" s="22">
        <v>2</v>
      </c>
      <c r="H3158" s="22">
        <v>6.1</v>
      </c>
      <c r="I3158" s="22" t="s">
        <v>33</v>
      </c>
      <c r="J3158" s="22">
        <v>196</v>
      </c>
      <c r="K3158" s="22" t="s">
        <v>34</v>
      </c>
      <c r="L3158" s="22" t="s">
        <v>34</v>
      </c>
      <c r="M3158" s="22" t="s">
        <v>34</v>
      </c>
      <c r="N3158" s="22" t="s">
        <v>35</v>
      </c>
      <c r="O3158" s="22" t="s">
        <v>34</v>
      </c>
      <c r="P3158" s="25" t="str" cm="1">
        <f t="array" ref="P3158">_xlfn.IFS(
B3158&lt;30,"20-29",
B3158&lt;40,"30-39",
B3158&lt;50,"40-49",
B3158&lt;60,"50-59",
TRUE,"60+")</f>
        <v>40-49</v>
      </c>
      <c r="Q3158" s="25" t="str" cm="1">
        <f t="array" ref="Q3158">_xlfn.IFS(
D3158&lt;25,"0–24K",
D3158&lt;50,"25–49K",
D3158&lt;75,"50–74K",
D3158&lt;100,"75–99K",
D3158&lt;150,"100–149K",
D3158&lt;200,"150–199K",
TRUE,"200K+"
)</f>
        <v>100–149K</v>
      </c>
      <c r="R3158" s="25" t="str" cm="1">
        <f t="array" ref="R3158">_xlfn.IFS(
J3158=0,"No Mortgage",
J3158&lt;=100,"Low",
J3158&lt;=300,"Medium",
TRUE,"High"
)</f>
        <v>Medium</v>
      </c>
      <c r="S3158" s="25" t="str" cm="1">
        <f t="array" ref="S3158">_xlfn.IFS(
C3158&lt;10,"0-10",
C3158&lt;20,"11-20",
C3158&lt;30,"21-30",
TRUE,"30+ yrs"
)</f>
        <v>11-20</v>
      </c>
      <c r="T3158" s="26" t="str" cm="1">
        <f t="array" ref="T3158">_xlfn.IFS(
H3158&lt;1,"0-1",
H3158&lt;2,"1-2",
H3158&lt;3,"2-3",
H3158&lt;4,"3-4",
H3158&lt;5,"4-5",
TRUE,"5+"
)</f>
        <v>5+</v>
      </c>
    </row>
    <row r="3159" spans="1:20" ht="15.6" x14ac:dyDescent="0.3">
      <c r="A3159" s="21">
        <v>684</v>
      </c>
      <c r="B3159" s="22">
        <v>40</v>
      </c>
      <c r="C3159" s="22">
        <v>16</v>
      </c>
      <c r="D3159" s="22">
        <v>82</v>
      </c>
      <c r="E3159" s="23" t="str">
        <f t="shared" si="49"/>
        <v>51-100</v>
      </c>
      <c r="F3159" s="24">
        <v>91311</v>
      </c>
      <c r="G3159" s="22">
        <v>1</v>
      </c>
      <c r="H3159" s="22">
        <v>3.6</v>
      </c>
      <c r="I3159" s="22" t="s">
        <v>37</v>
      </c>
      <c r="J3159" s="22">
        <v>0</v>
      </c>
      <c r="K3159" s="22" t="s">
        <v>34</v>
      </c>
      <c r="L3159" s="22" t="s">
        <v>34</v>
      </c>
      <c r="M3159" s="22" t="s">
        <v>34</v>
      </c>
      <c r="N3159" s="22" t="s">
        <v>34</v>
      </c>
      <c r="O3159" s="22" t="s">
        <v>34</v>
      </c>
      <c r="P3159" s="25" t="str" cm="1">
        <f t="array" ref="P3159">_xlfn.IFS(
B3159&lt;30,"20-29",
B3159&lt;40,"30-39",
B3159&lt;50,"40-49",
B3159&lt;60,"50-59",
TRUE,"60+")</f>
        <v>40-49</v>
      </c>
      <c r="Q3159" s="25" t="str" cm="1">
        <f t="array" ref="Q3159">_xlfn.IFS(
D3159&lt;25,"0–24K",
D3159&lt;50,"25–49K",
D3159&lt;75,"50–74K",
D3159&lt;100,"75–99K",
D3159&lt;150,"100–149K",
D3159&lt;200,"150–199K",
TRUE,"200K+"
)</f>
        <v>75–99K</v>
      </c>
      <c r="R3159" s="25" t="str" cm="1">
        <f t="array" ref="R3159">_xlfn.IFS(
J3159=0,"No Mortgage",
J3159&lt;=100,"Low",
J3159&lt;=300,"Medium",
TRUE,"High"
)</f>
        <v>No Mortgage</v>
      </c>
      <c r="S3159" s="25" t="str" cm="1">
        <f t="array" ref="S3159">_xlfn.IFS(
C3159&lt;10,"0-10",
C3159&lt;20,"11-20",
C3159&lt;30,"21-30",
TRUE,"30+ yrs"
)</f>
        <v>11-20</v>
      </c>
      <c r="T3159" s="26" t="str" cm="1">
        <f t="array" ref="T3159">_xlfn.IFS(
H3159&lt;1,"0-1",
H3159&lt;2,"1-2",
H3159&lt;3,"2-3",
H3159&lt;4,"3-4",
H3159&lt;5,"4-5",
TRUE,"5+"
)</f>
        <v>3-4</v>
      </c>
    </row>
    <row r="3160" spans="1:20" ht="15.6" x14ac:dyDescent="0.3">
      <c r="A3160" s="21">
        <v>694</v>
      </c>
      <c r="B3160" s="22">
        <v>40</v>
      </c>
      <c r="C3160" s="22">
        <v>15</v>
      </c>
      <c r="D3160" s="22">
        <v>40</v>
      </c>
      <c r="E3160" s="23" t="str">
        <f t="shared" si="49"/>
        <v>0-50</v>
      </c>
      <c r="F3160" s="24">
        <v>92096</v>
      </c>
      <c r="G3160" s="22">
        <v>2</v>
      </c>
      <c r="H3160" s="22">
        <v>2.2000000000000002</v>
      </c>
      <c r="I3160" s="22" t="s">
        <v>36</v>
      </c>
      <c r="J3160" s="22">
        <v>107</v>
      </c>
      <c r="K3160" s="22" t="s">
        <v>34</v>
      </c>
      <c r="L3160" s="22" t="s">
        <v>34</v>
      </c>
      <c r="M3160" s="22" t="s">
        <v>34</v>
      </c>
      <c r="N3160" s="22" t="s">
        <v>35</v>
      </c>
      <c r="O3160" s="22" t="s">
        <v>34</v>
      </c>
      <c r="P3160" s="25" t="str" cm="1">
        <f t="array" ref="P3160">_xlfn.IFS(
B3160&lt;30,"20-29",
B3160&lt;40,"30-39",
B3160&lt;50,"40-49",
B3160&lt;60,"50-59",
TRUE,"60+")</f>
        <v>40-49</v>
      </c>
      <c r="Q3160" s="25" t="str" cm="1">
        <f t="array" ref="Q3160">_xlfn.IFS(
D3160&lt;25,"0–24K",
D3160&lt;50,"25–49K",
D3160&lt;75,"50–74K",
D3160&lt;100,"75–99K",
D3160&lt;150,"100–149K",
D3160&lt;200,"150–199K",
TRUE,"200K+"
)</f>
        <v>25–49K</v>
      </c>
      <c r="R3160" s="25" t="str" cm="1">
        <f t="array" ref="R3160">_xlfn.IFS(
J3160=0,"No Mortgage",
J3160&lt;=100,"Low",
J3160&lt;=300,"Medium",
TRUE,"High"
)</f>
        <v>Medium</v>
      </c>
      <c r="S3160" s="25" t="str" cm="1">
        <f t="array" ref="S3160">_xlfn.IFS(
C3160&lt;10,"0-10",
C3160&lt;20,"11-20",
C3160&lt;30,"21-30",
TRUE,"30+ yrs"
)</f>
        <v>11-20</v>
      </c>
      <c r="T3160" s="26" t="str" cm="1">
        <f t="array" ref="T3160">_xlfn.IFS(
H3160&lt;1,"0-1",
H3160&lt;2,"1-2",
H3160&lt;3,"2-3",
H3160&lt;4,"3-4",
H3160&lt;5,"4-5",
TRUE,"5+"
)</f>
        <v>2-3</v>
      </c>
    </row>
    <row r="3161" spans="1:20" ht="15.6" x14ac:dyDescent="0.3">
      <c r="A3161" s="21">
        <v>848</v>
      </c>
      <c r="B3161" s="22">
        <v>40</v>
      </c>
      <c r="C3161" s="22">
        <v>14</v>
      </c>
      <c r="D3161" s="22">
        <v>73</v>
      </c>
      <c r="E3161" s="23" t="str">
        <f t="shared" si="49"/>
        <v>51-100</v>
      </c>
      <c r="F3161" s="24">
        <v>94539</v>
      </c>
      <c r="G3161" s="22">
        <v>1</v>
      </c>
      <c r="H3161" s="22">
        <v>1.5</v>
      </c>
      <c r="I3161" s="22" t="s">
        <v>36</v>
      </c>
      <c r="J3161" s="22">
        <v>252</v>
      </c>
      <c r="K3161" s="22" t="s">
        <v>34</v>
      </c>
      <c r="L3161" s="22" t="s">
        <v>34</v>
      </c>
      <c r="M3161" s="22" t="s">
        <v>34</v>
      </c>
      <c r="N3161" s="22" t="s">
        <v>35</v>
      </c>
      <c r="O3161" s="22" t="s">
        <v>34</v>
      </c>
      <c r="P3161" s="25" t="str" cm="1">
        <f t="array" ref="P3161">_xlfn.IFS(
B3161&lt;30,"20-29",
B3161&lt;40,"30-39",
B3161&lt;50,"40-49",
B3161&lt;60,"50-59",
TRUE,"60+")</f>
        <v>40-49</v>
      </c>
      <c r="Q3161" s="25" t="str" cm="1">
        <f t="array" ref="Q3161">_xlfn.IFS(
D3161&lt;25,"0–24K",
D3161&lt;50,"25–49K",
D3161&lt;75,"50–74K",
D3161&lt;100,"75–99K",
D3161&lt;150,"100–149K",
D3161&lt;200,"150–199K",
TRUE,"200K+"
)</f>
        <v>50–74K</v>
      </c>
      <c r="R3161" s="25" t="str" cm="1">
        <f t="array" ref="R3161">_xlfn.IFS(
J3161=0,"No Mortgage",
J3161&lt;=100,"Low",
J3161&lt;=300,"Medium",
TRUE,"High"
)</f>
        <v>Medium</v>
      </c>
      <c r="S3161" s="25" t="str" cm="1">
        <f t="array" ref="S3161">_xlfn.IFS(
C3161&lt;10,"0-10",
C3161&lt;20,"11-20",
C3161&lt;30,"21-30",
TRUE,"30+ yrs"
)</f>
        <v>11-20</v>
      </c>
      <c r="T3161" s="26" t="str" cm="1">
        <f t="array" ref="T3161">_xlfn.IFS(
H3161&lt;1,"0-1",
H3161&lt;2,"1-2",
H3161&lt;3,"2-3",
H3161&lt;4,"3-4",
H3161&lt;5,"4-5",
TRUE,"5+"
)</f>
        <v>1-2</v>
      </c>
    </row>
    <row r="3162" spans="1:20" ht="15.6" x14ac:dyDescent="0.3">
      <c r="A3162" s="21">
        <v>869</v>
      </c>
      <c r="B3162" s="22">
        <v>40</v>
      </c>
      <c r="C3162" s="22">
        <v>15</v>
      </c>
      <c r="D3162" s="22">
        <v>161</v>
      </c>
      <c r="E3162" s="23" t="str">
        <f t="shared" si="49"/>
        <v>100+</v>
      </c>
      <c r="F3162" s="24">
        <v>94596</v>
      </c>
      <c r="G3162" s="22">
        <v>2</v>
      </c>
      <c r="H3162" s="22">
        <v>3.3</v>
      </c>
      <c r="I3162" s="22" t="s">
        <v>33</v>
      </c>
      <c r="J3162" s="22">
        <v>0</v>
      </c>
      <c r="K3162" s="22" t="s">
        <v>34</v>
      </c>
      <c r="L3162" s="22" t="s">
        <v>35</v>
      </c>
      <c r="M3162" s="22" t="s">
        <v>34</v>
      </c>
      <c r="N3162" s="22" t="s">
        <v>34</v>
      </c>
      <c r="O3162" s="22" t="s">
        <v>35</v>
      </c>
      <c r="P3162" s="25" t="str" cm="1">
        <f t="array" ref="P3162">_xlfn.IFS(
B3162&lt;30,"20-29",
B3162&lt;40,"30-39",
B3162&lt;50,"40-49",
B3162&lt;60,"50-59",
TRUE,"60+")</f>
        <v>40-49</v>
      </c>
      <c r="Q3162" s="25" t="str" cm="1">
        <f t="array" ref="Q3162">_xlfn.IFS(
D3162&lt;25,"0–24K",
D3162&lt;50,"25–49K",
D3162&lt;75,"50–74K",
D3162&lt;100,"75–99K",
D3162&lt;150,"100–149K",
D3162&lt;200,"150–199K",
TRUE,"200K+"
)</f>
        <v>150–199K</v>
      </c>
      <c r="R3162" s="25" t="str" cm="1">
        <f t="array" ref="R3162">_xlfn.IFS(
J3162=0,"No Mortgage",
J3162&lt;=100,"Low",
J3162&lt;=300,"Medium",
TRUE,"High"
)</f>
        <v>No Mortgage</v>
      </c>
      <c r="S3162" s="25" t="str" cm="1">
        <f t="array" ref="S3162">_xlfn.IFS(
C3162&lt;10,"0-10",
C3162&lt;20,"11-20",
C3162&lt;30,"21-30",
TRUE,"30+ yrs"
)</f>
        <v>11-20</v>
      </c>
      <c r="T3162" s="26" t="str" cm="1">
        <f t="array" ref="T3162">_xlfn.IFS(
H3162&lt;1,"0-1",
H3162&lt;2,"1-2",
H3162&lt;3,"2-3",
H3162&lt;4,"3-4",
H3162&lt;5,"4-5",
TRUE,"5+"
)</f>
        <v>3-4</v>
      </c>
    </row>
    <row r="3163" spans="1:20" ht="15.6" x14ac:dyDescent="0.3">
      <c r="A3163" s="21">
        <v>877</v>
      </c>
      <c r="B3163" s="22">
        <v>40</v>
      </c>
      <c r="C3163" s="22">
        <v>14</v>
      </c>
      <c r="D3163" s="22">
        <v>58</v>
      </c>
      <c r="E3163" s="23" t="str">
        <f t="shared" si="49"/>
        <v>51-100</v>
      </c>
      <c r="F3163" s="24">
        <v>94025</v>
      </c>
      <c r="G3163" s="22">
        <v>2</v>
      </c>
      <c r="H3163" s="22">
        <v>2.8</v>
      </c>
      <c r="I3163" s="22" t="s">
        <v>33</v>
      </c>
      <c r="J3163" s="22">
        <v>0</v>
      </c>
      <c r="K3163" s="22" t="s">
        <v>34</v>
      </c>
      <c r="L3163" s="22" t="s">
        <v>34</v>
      </c>
      <c r="M3163" s="22" t="s">
        <v>34</v>
      </c>
      <c r="N3163" s="22" t="s">
        <v>35</v>
      </c>
      <c r="O3163" s="22" t="s">
        <v>34</v>
      </c>
      <c r="P3163" s="25" t="str" cm="1">
        <f t="array" ref="P3163">_xlfn.IFS(
B3163&lt;30,"20-29",
B3163&lt;40,"30-39",
B3163&lt;50,"40-49",
B3163&lt;60,"50-59",
TRUE,"60+")</f>
        <v>40-49</v>
      </c>
      <c r="Q3163" s="25" t="str" cm="1">
        <f t="array" ref="Q3163">_xlfn.IFS(
D3163&lt;25,"0–24K",
D3163&lt;50,"25–49K",
D3163&lt;75,"50–74K",
D3163&lt;100,"75–99K",
D3163&lt;150,"100–149K",
D3163&lt;200,"150–199K",
TRUE,"200K+"
)</f>
        <v>50–74K</v>
      </c>
      <c r="R3163" s="25" t="str" cm="1">
        <f t="array" ref="R3163">_xlfn.IFS(
J3163=0,"No Mortgage",
J3163&lt;=100,"Low",
J3163&lt;=300,"Medium",
TRUE,"High"
)</f>
        <v>No Mortgage</v>
      </c>
      <c r="S3163" s="25" t="str" cm="1">
        <f t="array" ref="S3163">_xlfn.IFS(
C3163&lt;10,"0-10",
C3163&lt;20,"11-20",
C3163&lt;30,"21-30",
TRUE,"30+ yrs"
)</f>
        <v>11-20</v>
      </c>
      <c r="T3163" s="26" t="str" cm="1">
        <f t="array" ref="T3163">_xlfn.IFS(
H3163&lt;1,"0-1",
H3163&lt;2,"1-2",
H3163&lt;3,"2-3",
H3163&lt;4,"3-4",
H3163&lt;5,"4-5",
TRUE,"5+"
)</f>
        <v>2-3</v>
      </c>
    </row>
    <row r="3164" spans="1:20" ht="15.6" x14ac:dyDescent="0.3">
      <c r="A3164" s="21">
        <v>950</v>
      </c>
      <c r="B3164" s="22">
        <v>40</v>
      </c>
      <c r="C3164" s="22">
        <v>16</v>
      </c>
      <c r="D3164" s="22">
        <v>45</v>
      </c>
      <c r="E3164" s="23" t="str">
        <f t="shared" si="49"/>
        <v>0-50</v>
      </c>
      <c r="F3164" s="24">
        <v>94720</v>
      </c>
      <c r="G3164" s="22">
        <v>3</v>
      </c>
      <c r="H3164" s="22">
        <v>0.6</v>
      </c>
      <c r="I3164" s="22" t="s">
        <v>37</v>
      </c>
      <c r="J3164" s="22">
        <v>204</v>
      </c>
      <c r="K3164" s="22" t="s">
        <v>34</v>
      </c>
      <c r="L3164" s="22" t="s">
        <v>34</v>
      </c>
      <c r="M3164" s="22" t="s">
        <v>34</v>
      </c>
      <c r="N3164" s="22" t="s">
        <v>35</v>
      </c>
      <c r="O3164" s="22" t="s">
        <v>34</v>
      </c>
      <c r="P3164" s="25" t="str" cm="1">
        <f t="array" ref="P3164">_xlfn.IFS(
B3164&lt;30,"20-29",
B3164&lt;40,"30-39",
B3164&lt;50,"40-49",
B3164&lt;60,"50-59",
TRUE,"60+")</f>
        <v>40-49</v>
      </c>
      <c r="Q3164" s="25" t="str" cm="1">
        <f t="array" ref="Q3164">_xlfn.IFS(
D3164&lt;25,"0–24K",
D3164&lt;50,"25–49K",
D3164&lt;75,"50–74K",
D3164&lt;100,"75–99K",
D3164&lt;150,"100–149K",
D3164&lt;200,"150–199K",
TRUE,"200K+"
)</f>
        <v>25–49K</v>
      </c>
      <c r="R3164" s="25" t="str" cm="1">
        <f t="array" ref="R3164">_xlfn.IFS(
J3164=0,"No Mortgage",
J3164&lt;=100,"Low",
J3164&lt;=300,"Medium",
TRUE,"High"
)</f>
        <v>Medium</v>
      </c>
      <c r="S3164" s="25" t="str" cm="1">
        <f t="array" ref="S3164">_xlfn.IFS(
C3164&lt;10,"0-10",
C3164&lt;20,"11-20",
C3164&lt;30,"21-30",
TRUE,"30+ yrs"
)</f>
        <v>11-20</v>
      </c>
      <c r="T3164" s="26" t="str" cm="1">
        <f t="array" ref="T3164">_xlfn.IFS(
H3164&lt;1,"0-1",
H3164&lt;2,"1-2",
H3164&lt;3,"2-3",
H3164&lt;4,"3-4",
H3164&lt;5,"4-5",
TRUE,"5+"
)</f>
        <v>0-1</v>
      </c>
    </row>
    <row r="3165" spans="1:20" ht="15.6" x14ac:dyDescent="0.3">
      <c r="A3165" s="21">
        <v>973</v>
      </c>
      <c r="B3165" s="22">
        <v>40</v>
      </c>
      <c r="C3165" s="22">
        <v>16</v>
      </c>
      <c r="D3165" s="22">
        <v>50</v>
      </c>
      <c r="E3165" s="23" t="str">
        <f t="shared" si="49"/>
        <v>0-50</v>
      </c>
      <c r="F3165" s="24">
        <v>92093</v>
      </c>
      <c r="G3165" s="22">
        <v>2</v>
      </c>
      <c r="H3165" s="22">
        <v>1.7</v>
      </c>
      <c r="I3165" s="22" t="s">
        <v>33</v>
      </c>
      <c r="J3165" s="22">
        <v>174</v>
      </c>
      <c r="K3165" s="22" t="s">
        <v>34</v>
      </c>
      <c r="L3165" s="22" t="s">
        <v>34</v>
      </c>
      <c r="M3165" s="22" t="s">
        <v>34</v>
      </c>
      <c r="N3165" s="22" t="s">
        <v>34</v>
      </c>
      <c r="O3165" s="22" t="s">
        <v>34</v>
      </c>
      <c r="P3165" s="25" t="str" cm="1">
        <f t="array" ref="P3165">_xlfn.IFS(
B3165&lt;30,"20-29",
B3165&lt;40,"30-39",
B3165&lt;50,"40-49",
B3165&lt;60,"50-59",
TRUE,"60+")</f>
        <v>40-49</v>
      </c>
      <c r="Q3165" s="25" t="str" cm="1">
        <f t="array" ref="Q3165">_xlfn.IFS(
D3165&lt;25,"0–24K",
D3165&lt;50,"25–49K",
D3165&lt;75,"50–74K",
D3165&lt;100,"75–99K",
D3165&lt;150,"100–149K",
D3165&lt;200,"150–199K",
TRUE,"200K+"
)</f>
        <v>50–74K</v>
      </c>
      <c r="R3165" s="25" t="str" cm="1">
        <f t="array" ref="R3165">_xlfn.IFS(
J3165=0,"No Mortgage",
J3165&lt;=100,"Low",
J3165&lt;=300,"Medium",
TRUE,"High"
)</f>
        <v>Medium</v>
      </c>
      <c r="S3165" s="25" t="str" cm="1">
        <f t="array" ref="S3165">_xlfn.IFS(
C3165&lt;10,"0-10",
C3165&lt;20,"11-20",
C3165&lt;30,"21-30",
TRUE,"30+ yrs"
)</f>
        <v>11-20</v>
      </c>
      <c r="T3165" s="26" t="str" cm="1">
        <f t="array" ref="T3165">_xlfn.IFS(
H3165&lt;1,"0-1",
H3165&lt;2,"1-2",
H3165&lt;3,"2-3",
H3165&lt;4,"3-4",
H3165&lt;5,"4-5",
TRUE,"5+"
)</f>
        <v>1-2</v>
      </c>
    </row>
    <row r="3166" spans="1:20" ht="15.6" x14ac:dyDescent="0.3">
      <c r="A3166" s="21">
        <v>992</v>
      </c>
      <c r="B3166" s="22">
        <v>40</v>
      </c>
      <c r="C3166" s="22">
        <v>14</v>
      </c>
      <c r="D3166" s="22">
        <v>28</v>
      </c>
      <c r="E3166" s="23" t="str">
        <f t="shared" si="49"/>
        <v>0-50</v>
      </c>
      <c r="F3166" s="24">
        <v>94025</v>
      </c>
      <c r="G3166" s="22">
        <v>4</v>
      </c>
      <c r="H3166" s="22">
        <v>1.5</v>
      </c>
      <c r="I3166" s="22" t="s">
        <v>36</v>
      </c>
      <c r="J3166" s="22">
        <v>0</v>
      </c>
      <c r="K3166" s="22" t="s">
        <v>34</v>
      </c>
      <c r="L3166" s="22" t="s">
        <v>34</v>
      </c>
      <c r="M3166" s="22" t="s">
        <v>34</v>
      </c>
      <c r="N3166" s="22" t="s">
        <v>34</v>
      </c>
      <c r="O3166" s="22" t="s">
        <v>35</v>
      </c>
      <c r="P3166" s="25" t="str" cm="1">
        <f t="array" ref="P3166">_xlfn.IFS(
B3166&lt;30,"20-29",
B3166&lt;40,"30-39",
B3166&lt;50,"40-49",
B3166&lt;60,"50-59",
TRUE,"60+")</f>
        <v>40-49</v>
      </c>
      <c r="Q3166" s="25" t="str" cm="1">
        <f t="array" ref="Q3166">_xlfn.IFS(
D3166&lt;25,"0–24K",
D3166&lt;50,"25–49K",
D3166&lt;75,"50–74K",
D3166&lt;100,"75–99K",
D3166&lt;150,"100–149K",
D3166&lt;200,"150–199K",
TRUE,"200K+"
)</f>
        <v>25–49K</v>
      </c>
      <c r="R3166" s="25" t="str" cm="1">
        <f t="array" ref="R3166">_xlfn.IFS(
J3166=0,"No Mortgage",
J3166&lt;=100,"Low",
J3166&lt;=300,"Medium",
TRUE,"High"
)</f>
        <v>No Mortgage</v>
      </c>
      <c r="S3166" s="25" t="str" cm="1">
        <f t="array" ref="S3166">_xlfn.IFS(
C3166&lt;10,"0-10",
C3166&lt;20,"11-20",
C3166&lt;30,"21-30",
TRUE,"30+ yrs"
)</f>
        <v>11-20</v>
      </c>
      <c r="T3166" s="26" t="str" cm="1">
        <f t="array" ref="T3166">_xlfn.IFS(
H3166&lt;1,"0-1",
H3166&lt;2,"1-2",
H3166&lt;3,"2-3",
H3166&lt;4,"3-4",
H3166&lt;5,"4-5",
TRUE,"5+"
)</f>
        <v>1-2</v>
      </c>
    </row>
    <row r="3167" spans="1:20" ht="15.6" x14ac:dyDescent="0.3">
      <c r="A3167" s="21">
        <v>1077</v>
      </c>
      <c r="B3167" s="22">
        <v>40</v>
      </c>
      <c r="C3167" s="22">
        <v>13</v>
      </c>
      <c r="D3167" s="22">
        <v>24</v>
      </c>
      <c r="E3167" s="23" t="str">
        <f t="shared" si="49"/>
        <v>0-50</v>
      </c>
      <c r="F3167" s="24">
        <v>94608</v>
      </c>
      <c r="G3167" s="22">
        <v>3</v>
      </c>
      <c r="H3167" s="22">
        <v>1</v>
      </c>
      <c r="I3167" s="22" t="s">
        <v>37</v>
      </c>
      <c r="J3167" s="22">
        <v>0</v>
      </c>
      <c r="K3167" s="22" t="s">
        <v>34</v>
      </c>
      <c r="L3167" s="22" t="s">
        <v>34</v>
      </c>
      <c r="M3167" s="22" t="s">
        <v>34</v>
      </c>
      <c r="N3167" s="22" t="s">
        <v>35</v>
      </c>
      <c r="O3167" s="22" t="s">
        <v>34</v>
      </c>
      <c r="P3167" s="25" t="str" cm="1">
        <f t="array" ref="P3167">_xlfn.IFS(
B3167&lt;30,"20-29",
B3167&lt;40,"30-39",
B3167&lt;50,"40-49",
B3167&lt;60,"50-59",
TRUE,"60+")</f>
        <v>40-49</v>
      </c>
      <c r="Q3167" s="25" t="str" cm="1">
        <f t="array" ref="Q3167">_xlfn.IFS(
D3167&lt;25,"0–24K",
D3167&lt;50,"25–49K",
D3167&lt;75,"50–74K",
D3167&lt;100,"75–99K",
D3167&lt;150,"100–149K",
D3167&lt;200,"150–199K",
TRUE,"200K+"
)</f>
        <v>0–24K</v>
      </c>
      <c r="R3167" s="25" t="str" cm="1">
        <f t="array" ref="R3167">_xlfn.IFS(
J3167=0,"No Mortgage",
J3167&lt;=100,"Low",
J3167&lt;=300,"Medium",
TRUE,"High"
)</f>
        <v>No Mortgage</v>
      </c>
      <c r="S3167" s="25" t="str" cm="1">
        <f t="array" ref="S3167">_xlfn.IFS(
C3167&lt;10,"0-10",
C3167&lt;20,"11-20",
C3167&lt;30,"21-30",
TRUE,"30+ yrs"
)</f>
        <v>11-20</v>
      </c>
      <c r="T3167" s="26" t="str" cm="1">
        <f t="array" ref="T3167">_xlfn.IFS(
H3167&lt;1,"0-1",
H3167&lt;2,"1-2",
H3167&lt;3,"2-3",
H3167&lt;4,"3-4",
H3167&lt;5,"4-5",
TRUE,"5+"
)</f>
        <v>1-2</v>
      </c>
    </row>
    <row r="3168" spans="1:20" ht="15.6" x14ac:dyDescent="0.3">
      <c r="A3168" s="21">
        <v>1170</v>
      </c>
      <c r="B3168" s="22">
        <v>40</v>
      </c>
      <c r="C3168" s="22">
        <v>16</v>
      </c>
      <c r="D3168" s="22">
        <v>32</v>
      </c>
      <c r="E3168" s="23" t="str">
        <f t="shared" si="49"/>
        <v>0-50</v>
      </c>
      <c r="F3168" s="24">
        <v>92110</v>
      </c>
      <c r="G3168" s="22">
        <v>1</v>
      </c>
      <c r="H3168" s="22">
        <v>1.4</v>
      </c>
      <c r="I3168" s="22" t="s">
        <v>36</v>
      </c>
      <c r="J3168" s="22">
        <v>158</v>
      </c>
      <c r="K3168" s="22" t="s">
        <v>34</v>
      </c>
      <c r="L3168" s="22" t="s">
        <v>34</v>
      </c>
      <c r="M3168" s="22" t="s">
        <v>34</v>
      </c>
      <c r="N3168" s="22" t="s">
        <v>35</v>
      </c>
      <c r="O3168" s="22" t="s">
        <v>34</v>
      </c>
      <c r="P3168" s="25" t="str" cm="1">
        <f t="array" ref="P3168">_xlfn.IFS(
B3168&lt;30,"20-29",
B3168&lt;40,"30-39",
B3168&lt;50,"40-49",
B3168&lt;60,"50-59",
TRUE,"60+")</f>
        <v>40-49</v>
      </c>
      <c r="Q3168" s="25" t="str" cm="1">
        <f t="array" ref="Q3168">_xlfn.IFS(
D3168&lt;25,"0–24K",
D3168&lt;50,"25–49K",
D3168&lt;75,"50–74K",
D3168&lt;100,"75–99K",
D3168&lt;150,"100–149K",
D3168&lt;200,"150–199K",
TRUE,"200K+"
)</f>
        <v>25–49K</v>
      </c>
      <c r="R3168" s="25" t="str" cm="1">
        <f t="array" ref="R3168">_xlfn.IFS(
J3168=0,"No Mortgage",
J3168&lt;=100,"Low",
J3168&lt;=300,"Medium",
TRUE,"High"
)</f>
        <v>Medium</v>
      </c>
      <c r="S3168" s="25" t="str" cm="1">
        <f t="array" ref="S3168">_xlfn.IFS(
C3168&lt;10,"0-10",
C3168&lt;20,"11-20",
C3168&lt;30,"21-30",
TRUE,"30+ yrs"
)</f>
        <v>11-20</v>
      </c>
      <c r="T3168" s="26" t="str" cm="1">
        <f t="array" ref="T3168">_xlfn.IFS(
H3168&lt;1,"0-1",
H3168&lt;2,"1-2",
H3168&lt;3,"2-3",
H3168&lt;4,"3-4",
H3168&lt;5,"4-5",
TRUE,"5+"
)</f>
        <v>1-2</v>
      </c>
    </row>
    <row r="3169" spans="1:20" ht="15.6" x14ac:dyDescent="0.3">
      <c r="A3169" s="21">
        <v>1199</v>
      </c>
      <c r="B3169" s="22">
        <v>40</v>
      </c>
      <c r="C3169" s="22">
        <v>14</v>
      </c>
      <c r="D3169" s="22">
        <v>42</v>
      </c>
      <c r="E3169" s="23" t="str">
        <f t="shared" si="49"/>
        <v>0-50</v>
      </c>
      <c r="F3169" s="24">
        <v>94801</v>
      </c>
      <c r="G3169" s="22">
        <v>2</v>
      </c>
      <c r="H3169" s="22">
        <v>0.7</v>
      </c>
      <c r="I3169" s="22" t="s">
        <v>33</v>
      </c>
      <c r="J3169" s="22">
        <v>101</v>
      </c>
      <c r="K3169" s="22" t="s">
        <v>34</v>
      </c>
      <c r="L3169" s="22" t="s">
        <v>34</v>
      </c>
      <c r="M3169" s="22" t="s">
        <v>34</v>
      </c>
      <c r="N3169" s="22" t="s">
        <v>35</v>
      </c>
      <c r="O3169" s="22" t="s">
        <v>34</v>
      </c>
      <c r="P3169" s="25" t="str" cm="1">
        <f t="array" ref="P3169">_xlfn.IFS(
B3169&lt;30,"20-29",
B3169&lt;40,"30-39",
B3169&lt;50,"40-49",
B3169&lt;60,"50-59",
TRUE,"60+")</f>
        <v>40-49</v>
      </c>
      <c r="Q3169" s="25" t="str" cm="1">
        <f t="array" ref="Q3169">_xlfn.IFS(
D3169&lt;25,"0–24K",
D3169&lt;50,"25–49K",
D3169&lt;75,"50–74K",
D3169&lt;100,"75–99K",
D3169&lt;150,"100–149K",
D3169&lt;200,"150–199K",
TRUE,"200K+"
)</f>
        <v>25–49K</v>
      </c>
      <c r="R3169" s="25" t="str" cm="1">
        <f t="array" ref="R3169">_xlfn.IFS(
J3169=0,"No Mortgage",
J3169&lt;=100,"Low",
J3169&lt;=300,"Medium",
TRUE,"High"
)</f>
        <v>Medium</v>
      </c>
      <c r="S3169" s="25" t="str" cm="1">
        <f t="array" ref="S3169">_xlfn.IFS(
C3169&lt;10,"0-10",
C3169&lt;20,"11-20",
C3169&lt;30,"21-30",
TRUE,"30+ yrs"
)</f>
        <v>11-20</v>
      </c>
      <c r="T3169" s="26" t="str" cm="1">
        <f t="array" ref="T3169">_xlfn.IFS(
H3169&lt;1,"0-1",
H3169&lt;2,"1-2",
H3169&lt;3,"2-3",
H3169&lt;4,"3-4",
H3169&lt;5,"4-5",
TRUE,"5+"
)</f>
        <v>0-1</v>
      </c>
    </row>
    <row r="3170" spans="1:20" ht="15.6" x14ac:dyDescent="0.3">
      <c r="A3170" s="21">
        <v>1400</v>
      </c>
      <c r="B3170" s="22">
        <v>40</v>
      </c>
      <c r="C3170" s="22">
        <v>16</v>
      </c>
      <c r="D3170" s="22">
        <v>69</v>
      </c>
      <c r="E3170" s="23" t="str">
        <f t="shared" si="49"/>
        <v>51-100</v>
      </c>
      <c r="F3170" s="24">
        <v>92009</v>
      </c>
      <c r="G3170" s="22">
        <v>4</v>
      </c>
      <c r="H3170" s="22">
        <v>2.4</v>
      </c>
      <c r="I3170" s="22" t="s">
        <v>33</v>
      </c>
      <c r="J3170" s="22">
        <v>0</v>
      </c>
      <c r="K3170" s="22" t="s">
        <v>34</v>
      </c>
      <c r="L3170" s="22" t="s">
        <v>34</v>
      </c>
      <c r="M3170" s="22" t="s">
        <v>34</v>
      </c>
      <c r="N3170" s="22" t="s">
        <v>35</v>
      </c>
      <c r="O3170" s="22" t="s">
        <v>34</v>
      </c>
      <c r="P3170" s="25" t="str" cm="1">
        <f t="array" ref="P3170">_xlfn.IFS(
B3170&lt;30,"20-29",
B3170&lt;40,"30-39",
B3170&lt;50,"40-49",
B3170&lt;60,"50-59",
TRUE,"60+")</f>
        <v>40-49</v>
      </c>
      <c r="Q3170" s="25" t="str" cm="1">
        <f t="array" ref="Q3170">_xlfn.IFS(
D3170&lt;25,"0–24K",
D3170&lt;50,"25–49K",
D3170&lt;75,"50–74K",
D3170&lt;100,"75–99K",
D3170&lt;150,"100–149K",
D3170&lt;200,"150–199K",
TRUE,"200K+"
)</f>
        <v>50–74K</v>
      </c>
      <c r="R3170" s="25" t="str" cm="1">
        <f t="array" ref="R3170">_xlfn.IFS(
J3170=0,"No Mortgage",
J3170&lt;=100,"Low",
J3170&lt;=300,"Medium",
TRUE,"High"
)</f>
        <v>No Mortgage</v>
      </c>
      <c r="S3170" s="25" t="str" cm="1">
        <f t="array" ref="S3170">_xlfn.IFS(
C3170&lt;10,"0-10",
C3170&lt;20,"11-20",
C3170&lt;30,"21-30",
TRUE,"30+ yrs"
)</f>
        <v>11-20</v>
      </c>
      <c r="T3170" s="26" t="str" cm="1">
        <f t="array" ref="T3170">_xlfn.IFS(
H3170&lt;1,"0-1",
H3170&lt;2,"1-2",
H3170&lt;3,"2-3",
H3170&lt;4,"3-4",
H3170&lt;5,"4-5",
TRUE,"5+"
)</f>
        <v>2-3</v>
      </c>
    </row>
    <row r="3171" spans="1:20" ht="15.6" x14ac:dyDescent="0.3">
      <c r="A3171" s="21">
        <v>1402</v>
      </c>
      <c r="B3171" s="22">
        <v>40</v>
      </c>
      <c r="C3171" s="22">
        <v>15</v>
      </c>
      <c r="D3171" s="22">
        <v>84</v>
      </c>
      <c r="E3171" s="23" t="str">
        <f t="shared" si="49"/>
        <v>51-100</v>
      </c>
      <c r="F3171" s="24">
        <v>94521</v>
      </c>
      <c r="G3171" s="22">
        <v>1</v>
      </c>
      <c r="H3171" s="22">
        <v>3.7</v>
      </c>
      <c r="I3171" s="22" t="s">
        <v>36</v>
      </c>
      <c r="J3171" s="22">
        <v>0</v>
      </c>
      <c r="K3171" s="22" t="s">
        <v>34</v>
      </c>
      <c r="L3171" s="22" t="s">
        <v>34</v>
      </c>
      <c r="M3171" s="22" t="s">
        <v>34</v>
      </c>
      <c r="N3171" s="22" t="s">
        <v>35</v>
      </c>
      <c r="O3171" s="22" t="s">
        <v>34</v>
      </c>
      <c r="P3171" s="25" t="str" cm="1">
        <f t="array" ref="P3171">_xlfn.IFS(
B3171&lt;30,"20-29",
B3171&lt;40,"30-39",
B3171&lt;50,"40-49",
B3171&lt;60,"50-59",
TRUE,"60+")</f>
        <v>40-49</v>
      </c>
      <c r="Q3171" s="25" t="str" cm="1">
        <f t="array" ref="Q3171">_xlfn.IFS(
D3171&lt;25,"0–24K",
D3171&lt;50,"25–49K",
D3171&lt;75,"50–74K",
D3171&lt;100,"75–99K",
D3171&lt;150,"100–149K",
D3171&lt;200,"150–199K",
TRUE,"200K+"
)</f>
        <v>75–99K</v>
      </c>
      <c r="R3171" s="25" t="str" cm="1">
        <f t="array" ref="R3171">_xlfn.IFS(
J3171=0,"No Mortgage",
J3171&lt;=100,"Low",
J3171&lt;=300,"Medium",
TRUE,"High"
)</f>
        <v>No Mortgage</v>
      </c>
      <c r="S3171" s="25" t="str" cm="1">
        <f t="array" ref="S3171">_xlfn.IFS(
C3171&lt;10,"0-10",
C3171&lt;20,"11-20",
C3171&lt;30,"21-30",
TRUE,"30+ yrs"
)</f>
        <v>11-20</v>
      </c>
      <c r="T3171" s="26" t="str" cm="1">
        <f t="array" ref="T3171">_xlfn.IFS(
H3171&lt;1,"0-1",
H3171&lt;2,"1-2",
H3171&lt;3,"2-3",
H3171&lt;4,"3-4",
H3171&lt;5,"4-5",
TRUE,"5+"
)</f>
        <v>3-4</v>
      </c>
    </row>
    <row r="3172" spans="1:20" ht="15.6" x14ac:dyDescent="0.3">
      <c r="A3172" s="21">
        <v>1409</v>
      </c>
      <c r="B3172" s="22">
        <v>40</v>
      </c>
      <c r="C3172" s="22">
        <v>14</v>
      </c>
      <c r="D3172" s="22">
        <v>129</v>
      </c>
      <c r="E3172" s="23" t="str">
        <f t="shared" si="49"/>
        <v>100+</v>
      </c>
      <c r="F3172" s="24">
        <v>90089</v>
      </c>
      <c r="G3172" s="22">
        <v>1</v>
      </c>
      <c r="H3172" s="22">
        <v>5.9</v>
      </c>
      <c r="I3172" s="22" t="s">
        <v>36</v>
      </c>
      <c r="J3172" s="22">
        <v>0</v>
      </c>
      <c r="K3172" s="22" t="s">
        <v>35</v>
      </c>
      <c r="L3172" s="22" t="s">
        <v>34</v>
      </c>
      <c r="M3172" s="22" t="s">
        <v>34</v>
      </c>
      <c r="N3172" s="22" t="s">
        <v>35</v>
      </c>
      <c r="O3172" s="22" t="s">
        <v>34</v>
      </c>
      <c r="P3172" s="25" t="str" cm="1">
        <f t="array" ref="P3172">_xlfn.IFS(
B3172&lt;30,"20-29",
B3172&lt;40,"30-39",
B3172&lt;50,"40-49",
B3172&lt;60,"50-59",
TRUE,"60+")</f>
        <v>40-49</v>
      </c>
      <c r="Q3172" s="25" t="str" cm="1">
        <f t="array" ref="Q3172">_xlfn.IFS(
D3172&lt;25,"0–24K",
D3172&lt;50,"25–49K",
D3172&lt;75,"50–74K",
D3172&lt;100,"75–99K",
D3172&lt;150,"100–149K",
D3172&lt;200,"150–199K",
TRUE,"200K+"
)</f>
        <v>100–149K</v>
      </c>
      <c r="R3172" s="25" t="str" cm="1">
        <f t="array" ref="R3172">_xlfn.IFS(
J3172=0,"No Mortgage",
J3172&lt;=100,"Low",
J3172&lt;=300,"Medium",
TRUE,"High"
)</f>
        <v>No Mortgage</v>
      </c>
      <c r="S3172" s="25" t="str" cm="1">
        <f t="array" ref="S3172">_xlfn.IFS(
C3172&lt;10,"0-10",
C3172&lt;20,"11-20",
C3172&lt;30,"21-30",
TRUE,"30+ yrs"
)</f>
        <v>11-20</v>
      </c>
      <c r="T3172" s="26" t="str" cm="1">
        <f t="array" ref="T3172">_xlfn.IFS(
H3172&lt;1,"0-1",
H3172&lt;2,"1-2",
H3172&lt;3,"2-3",
H3172&lt;4,"3-4",
H3172&lt;5,"4-5",
TRUE,"5+"
)</f>
        <v>5+</v>
      </c>
    </row>
    <row r="3173" spans="1:20" ht="15.6" x14ac:dyDescent="0.3">
      <c r="A3173" s="21">
        <v>1417</v>
      </c>
      <c r="B3173" s="22">
        <v>40</v>
      </c>
      <c r="C3173" s="22">
        <v>15</v>
      </c>
      <c r="D3173" s="22">
        <v>82</v>
      </c>
      <c r="E3173" s="23" t="str">
        <f t="shared" si="49"/>
        <v>51-100</v>
      </c>
      <c r="F3173" s="24">
        <v>93101</v>
      </c>
      <c r="G3173" s="22">
        <v>2</v>
      </c>
      <c r="H3173" s="22">
        <v>0.4</v>
      </c>
      <c r="I3173" s="22" t="s">
        <v>33</v>
      </c>
      <c r="J3173" s="22">
        <v>0</v>
      </c>
      <c r="K3173" s="22" t="s">
        <v>34</v>
      </c>
      <c r="L3173" s="22" t="s">
        <v>34</v>
      </c>
      <c r="M3173" s="22" t="s">
        <v>34</v>
      </c>
      <c r="N3173" s="22" t="s">
        <v>34</v>
      </c>
      <c r="O3173" s="22" t="s">
        <v>34</v>
      </c>
      <c r="P3173" s="25" t="str" cm="1">
        <f t="array" ref="P3173">_xlfn.IFS(
B3173&lt;30,"20-29",
B3173&lt;40,"30-39",
B3173&lt;50,"40-49",
B3173&lt;60,"50-59",
TRUE,"60+")</f>
        <v>40-49</v>
      </c>
      <c r="Q3173" s="25" t="str" cm="1">
        <f t="array" ref="Q3173">_xlfn.IFS(
D3173&lt;25,"0–24K",
D3173&lt;50,"25–49K",
D3173&lt;75,"50–74K",
D3173&lt;100,"75–99K",
D3173&lt;150,"100–149K",
D3173&lt;200,"150–199K",
TRUE,"200K+"
)</f>
        <v>75–99K</v>
      </c>
      <c r="R3173" s="25" t="str" cm="1">
        <f t="array" ref="R3173">_xlfn.IFS(
J3173=0,"No Mortgage",
J3173&lt;=100,"Low",
J3173&lt;=300,"Medium",
TRUE,"High"
)</f>
        <v>No Mortgage</v>
      </c>
      <c r="S3173" s="25" t="str" cm="1">
        <f t="array" ref="S3173">_xlfn.IFS(
C3173&lt;10,"0-10",
C3173&lt;20,"11-20",
C3173&lt;30,"21-30",
TRUE,"30+ yrs"
)</f>
        <v>11-20</v>
      </c>
      <c r="T3173" s="26" t="str" cm="1">
        <f t="array" ref="T3173">_xlfn.IFS(
H3173&lt;1,"0-1",
H3173&lt;2,"1-2",
H3173&lt;3,"2-3",
H3173&lt;4,"3-4",
H3173&lt;5,"4-5",
TRUE,"5+"
)</f>
        <v>0-1</v>
      </c>
    </row>
    <row r="3174" spans="1:20" ht="15.6" x14ac:dyDescent="0.3">
      <c r="A3174" s="21">
        <v>1461</v>
      </c>
      <c r="B3174" s="22">
        <v>40</v>
      </c>
      <c r="C3174" s="22">
        <v>16</v>
      </c>
      <c r="D3174" s="22">
        <v>85</v>
      </c>
      <c r="E3174" s="23" t="str">
        <f t="shared" si="49"/>
        <v>51-100</v>
      </c>
      <c r="F3174" s="24">
        <v>92677</v>
      </c>
      <c r="G3174" s="27">
        <v>2</v>
      </c>
      <c r="H3174" s="22">
        <v>0.2</v>
      </c>
      <c r="I3174" s="22" t="s">
        <v>36</v>
      </c>
      <c r="J3174" s="22">
        <v>0</v>
      </c>
      <c r="K3174" s="22" t="s">
        <v>34</v>
      </c>
      <c r="L3174" s="22" t="s">
        <v>34</v>
      </c>
      <c r="M3174" s="22" t="s">
        <v>34</v>
      </c>
      <c r="N3174" s="22" t="s">
        <v>35</v>
      </c>
      <c r="O3174" s="22" t="s">
        <v>35</v>
      </c>
      <c r="P3174" s="25" t="str" cm="1">
        <f t="array" ref="P3174">_xlfn.IFS(
B3174&lt;30,"20-29",
B3174&lt;40,"30-39",
B3174&lt;50,"40-49",
B3174&lt;60,"50-59",
TRUE,"60+")</f>
        <v>40-49</v>
      </c>
      <c r="Q3174" s="25" t="str" cm="1">
        <f t="array" ref="Q3174">_xlfn.IFS(
D3174&lt;25,"0–24K",
D3174&lt;50,"25–49K",
D3174&lt;75,"50–74K",
D3174&lt;100,"75–99K",
D3174&lt;150,"100–149K",
D3174&lt;200,"150–199K",
TRUE,"200K+"
)</f>
        <v>75–99K</v>
      </c>
      <c r="R3174" s="25" t="str" cm="1">
        <f t="array" ref="R3174">_xlfn.IFS(
J3174=0,"No Mortgage",
J3174&lt;=100,"Low",
J3174&lt;=300,"Medium",
TRUE,"High"
)</f>
        <v>No Mortgage</v>
      </c>
      <c r="S3174" s="25" t="str" cm="1">
        <f t="array" ref="S3174">_xlfn.IFS(
C3174&lt;10,"0-10",
C3174&lt;20,"11-20",
C3174&lt;30,"21-30",
TRUE,"30+ yrs"
)</f>
        <v>11-20</v>
      </c>
      <c r="T3174" s="26" t="str" cm="1">
        <f t="array" ref="T3174">_xlfn.IFS(
H3174&lt;1,"0-1",
H3174&lt;2,"1-2",
H3174&lt;3,"2-3",
H3174&lt;4,"3-4",
H3174&lt;5,"4-5",
TRUE,"5+"
)</f>
        <v>0-1</v>
      </c>
    </row>
    <row r="3175" spans="1:20" ht="15.6" x14ac:dyDescent="0.3">
      <c r="A3175" s="21">
        <v>1478</v>
      </c>
      <c r="B3175" s="22">
        <v>40</v>
      </c>
      <c r="C3175" s="22">
        <v>14</v>
      </c>
      <c r="D3175" s="22">
        <v>64</v>
      </c>
      <c r="E3175" s="23" t="str">
        <f t="shared" si="49"/>
        <v>51-100</v>
      </c>
      <c r="F3175" s="24">
        <v>91320</v>
      </c>
      <c r="G3175" s="22">
        <v>4</v>
      </c>
      <c r="H3175" s="22">
        <v>0.2</v>
      </c>
      <c r="I3175" s="22" t="s">
        <v>36</v>
      </c>
      <c r="J3175" s="22">
        <v>0</v>
      </c>
      <c r="K3175" s="22" t="s">
        <v>34</v>
      </c>
      <c r="L3175" s="22" t="s">
        <v>34</v>
      </c>
      <c r="M3175" s="22" t="s">
        <v>34</v>
      </c>
      <c r="N3175" s="22" t="s">
        <v>35</v>
      </c>
      <c r="O3175" s="22" t="s">
        <v>35</v>
      </c>
      <c r="P3175" s="25" t="str" cm="1">
        <f t="array" ref="P3175">_xlfn.IFS(
B3175&lt;30,"20-29",
B3175&lt;40,"30-39",
B3175&lt;50,"40-49",
B3175&lt;60,"50-59",
TRUE,"60+")</f>
        <v>40-49</v>
      </c>
      <c r="Q3175" s="25" t="str" cm="1">
        <f t="array" ref="Q3175">_xlfn.IFS(
D3175&lt;25,"0–24K",
D3175&lt;50,"25–49K",
D3175&lt;75,"50–74K",
D3175&lt;100,"75–99K",
D3175&lt;150,"100–149K",
D3175&lt;200,"150–199K",
TRUE,"200K+"
)</f>
        <v>50–74K</v>
      </c>
      <c r="R3175" s="25" t="str" cm="1">
        <f t="array" ref="R3175">_xlfn.IFS(
J3175=0,"No Mortgage",
J3175&lt;=100,"Low",
J3175&lt;=300,"Medium",
TRUE,"High"
)</f>
        <v>No Mortgage</v>
      </c>
      <c r="S3175" s="25" t="str" cm="1">
        <f t="array" ref="S3175">_xlfn.IFS(
C3175&lt;10,"0-10",
C3175&lt;20,"11-20",
C3175&lt;30,"21-30",
TRUE,"30+ yrs"
)</f>
        <v>11-20</v>
      </c>
      <c r="T3175" s="26" t="str" cm="1">
        <f t="array" ref="T3175">_xlfn.IFS(
H3175&lt;1,"0-1",
H3175&lt;2,"1-2",
H3175&lt;3,"2-3",
H3175&lt;4,"3-4",
H3175&lt;5,"4-5",
TRUE,"5+"
)</f>
        <v>0-1</v>
      </c>
    </row>
    <row r="3176" spans="1:20" ht="15.6" x14ac:dyDescent="0.3">
      <c r="A3176" s="21">
        <v>1525</v>
      </c>
      <c r="B3176" s="22">
        <v>40</v>
      </c>
      <c r="C3176" s="22">
        <v>16</v>
      </c>
      <c r="D3176" s="22">
        <v>155</v>
      </c>
      <c r="E3176" s="23" t="str">
        <f t="shared" si="49"/>
        <v>100+</v>
      </c>
      <c r="F3176" s="24">
        <v>94002</v>
      </c>
      <c r="G3176" s="22">
        <v>4</v>
      </c>
      <c r="H3176" s="22">
        <v>0.1</v>
      </c>
      <c r="I3176" s="22" t="s">
        <v>36</v>
      </c>
      <c r="J3176" s="22">
        <v>0</v>
      </c>
      <c r="K3176" s="22" t="s">
        <v>35</v>
      </c>
      <c r="L3176" s="22" t="s">
        <v>34</v>
      </c>
      <c r="M3176" s="22" t="s">
        <v>35</v>
      </c>
      <c r="N3176" s="22" t="s">
        <v>35</v>
      </c>
      <c r="O3176" s="22" t="s">
        <v>35</v>
      </c>
      <c r="P3176" s="25" t="str" cm="1">
        <f t="array" ref="P3176">_xlfn.IFS(
B3176&lt;30,"20-29",
B3176&lt;40,"30-39",
B3176&lt;50,"40-49",
B3176&lt;60,"50-59",
TRUE,"60+")</f>
        <v>40-49</v>
      </c>
      <c r="Q3176" s="25" t="str" cm="1">
        <f t="array" ref="Q3176">_xlfn.IFS(
D3176&lt;25,"0–24K",
D3176&lt;50,"25–49K",
D3176&lt;75,"50–74K",
D3176&lt;100,"75–99K",
D3176&lt;150,"100–149K",
D3176&lt;200,"150–199K",
TRUE,"200K+"
)</f>
        <v>150–199K</v>
      </c>
      <c r="R3176" s="25" t="str" cm="1">
        <f t="array" ref="R3176">_xlfn.IFS(
J3176=0,"No Mortgage",
J3176&lt;=100,"Low",
J3176&lt;=300,"Medium",
TRUE,"High"
)</f>
        <v>No Mortgage</v>
      </c>
      <c r="S3176" s="25" t="str" cm="1">
        <f t="array" ref="S3176">_xlfn.IFS(
C3176&lt;10,"0-10",
C3176&lt;20,"11-20",
C3176&lt;30,"21-30",
TRUE,"30+ yrs"
)</f>
        <v>11-20</v>
      </c>
      <c r="T3176" s="26" t="str" cm="1">
        <f t="array" ref="T3176">_xlfn.IFS(
H3176&lt;1,"0-1",
H3176&lt;2,"1-2",
H3176&lt;3,"2-3",
H3176&lt;4,"3-4",
H3176&lt;5,"4-5",
TRUE,"5+"
)</f>
        <v>0-1</v>
      </c>
    </row>
    <row r="3177" spans="1:20" ht="15.6" x14ac:dyDescent="0.3">
      <c r="A3177" s="21">
        <v>1551</v>
      </c>
      <c r="B3177" s="22">
        <v>40</v>
      </c>
      <c r="C3177" s="22">
        <v>14</v>
      </c>
      <c r="D3177" s="22">
        <v>39</v>
      </c>
      <c r="E3177" s="23" t="str">
        <f t="shared" si="49"/>
        <v>0-50</v>
      </c>
      <c r="F3177" s="24">
        <v>93117</v>
      </c>
      <c r="G3177" s="22">
        <v>1</v>
      </c>
      <c r="H3177" s="22">
        <v>2</v>
      </c>
      <c r="I3177" s="22" t="s">
        <v>33</v>
      </c>
      <c r="J3177" s="22">
        <v>0</v>
      </c>
      <c r="K3177" s="22" t="s">
        <v>34</v>
      </c>
      <c r="L3177" s="22" t="s">
        <v>34</v>
      </c>
      <c r="M3177" s="22" t="s">
        <v>34</v>
      </c>
      <c r="N3177" s="22" t="s">
        <v>35</v>
      </c>
      <c r="O3177" s="22" t="s">
        <v>34</v>
      </c>
      <c r="P3177" s="25" t="str" cm="1">
        <f t="array" ref="P3177">_xlfn.IFS(
B3177&lt;30,"20-29",
B3177&lt;40,"30-39",
B3177&lt;50,"40-49",
B3177&lt;60,"50-59",
TRUE,"60+")</f>
        <v>40-49</v>
      </c>
      <c r="Q3177" s="25" t="str" cm="1">
        <f t="array" ref="Q3177">_xlfn.IFS(
D3177&lt;25,"0–24K",
D3177&lt;50,"25–49K",
D3177&lt;75,"50–74K",
D3177&lt;100,"75–99K",
D3177&lt;150,"100–149K",
D3177&lt;200,"150–199K",
TRUE,"200K+"
)</f>
        <v>25–49K</v>
      </c>
      <c r="R3177" s="25" t="str" cm="1">
        <f t="array" ref="R3177">_xlfn.IFS(
J3177=0,"No Mortgage",
J3177&lt;=100,"Low",
J3177&lt;=300,"Medium",
TRUE,"High"
)</f>
        <v>No Mortgage</v>
      </c>
      <c r="S3177" s="25" t="str" cm="1">
        <f t="array" ref="S3177">_xlfn.IFS(
C3177&lt;10,"0-10",
C3177&lt;20,"11-20",
C3177&lt;30,"21-30",
TRUE,"30+ yrs"
)</f>
        <v>11-20</v>
      </c>
      <c r="T3177" s="26" t="str" cm="1">
        <f t="array" ref="T3177">_xlfn.IFS(
H3177&lt;1,"0-1",
H3177&lt;2,"1-2",
H3177&lt;3,"2-3",
H3177&lt;4,"3-4",
H3177&lt;5,"4-5",
TRUE,"5+"
)</f>
        <v>2-3</v>
      </c>
    </row>
    <row r="3178" spans="1:20" ht="15.6" x14ac:dyDescent="0.3">
      <c r="A3178" s="21">
        <v>1599</v>
      </c>
      <c r="B3178" s="22">
        <v>40</v>
      </c>
      <c r="C3178" s="22">
        <v>15</v>
      </c>
      <c r="D3178" s="22">
        <v>85</v>
      </c>
      <c r="E3178" s="23" t="str">
        <f t="shared" si="49"/>
        <v>51-100</v>
      </c>
      <c r="F3178" s="24">
        <v>94550</v>
      </c>
      <c r="G3178" s="22">
        <v>2</v>
      </c>
      <c r="H3178" s="22">
        <v>0.4</v>
      </c>
      <c r="I3178" s="22" t="s">
        <v>33</v>
      </c>
      <c r="J3178" s="22">
        <v>0</v>
      </c>
      <c r="K3178" s="22" t="s">
        <v>34</v>
      </c>
      <c r="L3178" s="22" t="s">
        <v>35</v>
      </c>
      <c r="M3178" s="22" t="s">
        <v>34</v>
      </c>
      <c r="N3178" s="22" t="s">
        <v>34</v>
      </c>
      <c r="O3178" s="22" t="s">
        <v>34</v>
      </c>
      <c r="P3178" s="25" t="str" cm="1">
        <f t="array" ref="P3178">_xlfn.IFS(
B3178&lt;30,"20-29",
B3178&lt;40,"30-39",
B3178&lt;50,"40-49",
B3178&lt;60,"50-59",
TRUE,"60+")</f>
        <v>40-49</v>
      </c>
      <c r="Q3178" s="25" t="str" cm="1">
        <f t="array" ref="Q3178">_xlfn.IFS(
D3178&lt;25,"0–24K",
D3178&lt;50,"25–49K",
D3178&lt;75,"50–74K",
D3178&lt;100,"75–99K",
D3178&lt;150,"100–149K",
D3178&lt;200,"150–199K",
TRUE,"200K+"
)</f>
        <v>75–99K</v>
      </c>
      <c r="R3178" s="25" t="str" cm="1">
        <f t="array" ref="R3178">_xlfn.IFS(
J3178=0,"No Mortgage",
J3178&lt;=100,"Low",
J3178&lt;=300,"Medium",
TRUE,"High"
)</f>
        <v>No Mortgage</v>
      </c>
      <c r="S3178" s="25" t="str" cm="1">
        <f t="array" ref="S3178">_xlfn.IFS(
C3178&lt;10,"0-10",
C3178&lt;20,"11-20",
C3178&lt;30,"21-30",
TRUE,"30+ yrs"
)</f>
        <v>11-20</v>
      </c>
      <c r="T3178" s="26" t="str" cm="1">
        <f t="array" ref="T3178">_xlfn.IFS(
H3178&lt;1,"0-1",
H3178&lt;2,"1-2",
H3178&lt;3,"2-3",
H3178&lt;4,"3-4",
H3178&lt;5,"4-5",
TRUE,"5+"
)</f>
        <v>0-1</v>
      </c>
    </row>
    <row r="3179" spans="1:20" ht="15.6" x14ac:dyDescent="0.3">
      <c r="A3179" s="21">
        <v>1603</v>
      </c>
      <c r="B3179" s="22">
        <v>40</v>
      </c>
      <c r="C3179" s="22">
        <v>14</v>
      </c>
      <c r="D3179" s="22">
        <v>74</v>
      </c>
      <c r="E3179" s="23" t="str">
        <f t="shared" si="49"/>
        <v>51-100</v>
      </c>
      <c r="F3179" s="24">
        <v>90245</v>
      </c>
      <c r="G3179" s="22">
        <v>4</v>
      </c>
      <c r="H3179" s="22">
        <v>1.4</v>
      </c>
      <c r="I3179" s="22" t="s">
        <v>37</v>
      </c>
      <c r="J3179" s="22">
        <v>0</v>
      </c>
      <c r="K3179" s="22" t="s">
        <v>34</v>
      </c>
      <c r="L3179" s="22" t="s">
        <v>34</v>
      </c>
      <c r="M3179" s="22" t="s">
        <v>34</v>
      </c>
      <c r="N3179" s="22" t="s">
        <v>35</v>
      </c>
      <c r="O3179" s="22" t="s">
        <v>34</v>
      </c>
      <c r="P3179" s="25" t="str" cm="1">
        <f t="array" ref="P3179">_xlfn.IFS(
B3179&lt;30,"20-29",
B3179&lt;40,"30-39",
B3179&lt;50,"40-49",
B3179&lt;60,"50-59",
TRUE,"60+")</f>
        <v>40-49</v>
      </c>
      <c r="Q3179" s="25" t="str" cm="1">
        <f t="array" ref="Q3179">_xlfn.IFS(
D3179&lt;25,"0–24K",
D3179&lt;50,"25–49K",
D3179&lt;75,"50–74K",
D3179&lt;100,"75–99K",
D3179&lt;150,"100–149K",
D3179&lt;200,"150–199K",
TRUE,"200K+"
)</f>
        <v>50–74K</v>
      </c>
      <c r="R3179" s="25" t="str" cm="1">
        <f t="array" ref="R3179">_xlfn.IFS(
J3179=0,"No Mortgage",
J3179&lt;=100,"Low",
J3179&lt;=300,"Medium",
TRUE,"High"
)</f>
        <v>No Mortgage</v>
      </c>
      <c r="S3179" s="25" t="str" cm="1">
        <f t="array" ref="S3179">_xlfn.IFS(
C3179&lt;10,"0-10",
C3179&lt;20,"11-20",
C3179&lt;30,"21-30",
TRUE,"30+ yrs"
)</f>
        <v>11-20</v>
      </c>
      <c r="T3179" s="26" t="str" cm="1">
        <f t="array" ref="T3179">_xlfn.IFS(
H3179&lt;1,"0-1",
H3179&lt;2,"1-2",
H3179&lt;3,"2-3",
H3179&lt;4,"3-4",
H3179&lt;5,"4-5",
TRUE,"5+"
)</f>
        <v>1-2</v>
      </c>
    </row>
    <row r="3180" spans="1:20" ht="15.6" x14ac:dyDescent="0.3">
      <c r="A3180" s="21">
        <v>1657</v>
      </c>
      <c r="B3180" s="22">
        <v>40</v>
      </c>
      <c r="C3180" s="22">
        <v>15</v>
      </c>
      <c r="D3180" s="22">
        <v>175</v>
      </c>
      <c r="E3180" s="23" t="str">
        <f t="shared" si="49"/>
        <v>100+</v>
      </c>
      <c r="F3180" s="24">
        <v>92646</v>
      </c>
      <c r="G3180" s="22">
        <v>2</v>
      </c>
      <c r="H3180" s="22">
        <v>3.3</v>
      </c>
      <c r="I3180" s="22" t="s">
        <v>33</v>
      </c>
      <c r="J3180" s="22">
        <v>0</v>
      </c>
      <c r="K3180" s="22" t="s">
        <v>34</v>
      </c>
      <c r="L3180" s="22" t="s">
        <v>34</v>
      </c>
      <c r="M3180" s="22" t="s">
        <v>34</v>
      </c>
      <c r="N3180" s="22" t="s">
        <v>35</v>
      </c>
      <c r="O3180" s="22" t="s">
        <v>34</v>
      </c>
      <c r="P3180" s="25" t="str" cm="1">
        <f t="array" ref="P3180">_xlfn.IFS(
B3180&lt;30,"20-29",
B3180&lt;40,"30-39",
B3180&lt;50,"40-49",
B3180&lt;60,"50-59",
TRUE,"60+")</f>
        <v>40-49</v>
      </c>
      <c r="Q3180" s="25" t="str" cm="1">
        <f t="array" ref="Q3180">_xlfn.IFS(
D3180&lt;25,"0–24K",
D3180&lt;50,"25–49K",
D3180&lt;75,"50–74K",
D3180&lt;100,"75–99K",
D3180&lt;150,"100–149K",
D3180&lt;200,"150–199K",
TRUE,"200K+"
)</f>
        <v>150–199K</v>
      </c>
      <c r="R3180" s="25" t="str" cm="1">
        <f t="array" ref="R3180">_xlfn.IFS(
J3180=0,"No Mortgage",
J3180&lt;=100,"Low",
J3180&lt;=300,"Medium",
TRUE,"High"
)</f>
        <v>No Mortgage</v>
      </c>
      <c r="S3180" s="25" t="str" cm="1">
        <f t="array" ref="S3180">_xlfn.IFS(
C3180&lt;10,"0-10",
C3180&lt;20,"11-20",
C3180&lt;30,"21-30",
TRUE,"30+ yrs"
)</f>
        <v>11-20</v>
      </c>
      <c r="T3180" s="26" t="str" cm="1">
        <f t="array" ref="T3180">_xlfn.IFS(
H3180&lt;1,"0-1",
H3180&lt;2,"1-2",
H3180&lt;3,"2-3",
H3180&lt;4,"3-4",
H3180&lt;5,"4-5",
TRUE,"5+"
)</f>
        <v>3-4</v>
      </c>
    </row>
    <row r="3181" spans="1:20" ht="15.6" x14ac:dyDescent="0.3">
      <c r="A3181" s="21">
        <v>1686</v>
      </c>
      <c r="B3181" s="22">
        <v>40</v>
      </c>
      <c r="C3181" s="22">
        <v>16</v>
      </c>
      <c r="D3181" s="22">
        <v>89</v>
      </c>
      <c r="E3181" s="23" t="str">
        <f t="shared" si="49"/>
        <v>51-100</v>
      </c>
      <c r="F3181" s="24">
        <v>90011</v>
      </c>
      <c r="G3181" s="22">
        <v>4</v>
      </c>
      <c r="H3181" s="22">
        <v>0.8</v>
      </c>
      <c r="I3181" s="22" t="s">
        <v>33</v>
      </c>
      <c r="J3181" s="22">
        <v>155</v>
      </c>
      <c r="K3181" s="22" t="s">
        <v>34</v>
      </c>
      <c r="L3181" s="22" t="s">
        <v>34</v>
      </c>
      <c r="M3181" s="22" t="s">
        <v>34</v>
      </c>
      <c r="N3181" s="22" t="s">
        <v>35</v>
      </c>
      <c r="O3181" s="22" t="s">
        <v>34</v>
      </c>
      <c r="P3181" s="25" t="str" cm="1">
        <f t="array" ref="P3181">_xlfn.IFS(
B3181&lt;30,"20-29",
B3181&lt;40,"30-39",
B3181&lt;50,"40-49",
B3181&lt;60,"50-59",
TRUE,"60+")</f>
        <v>40-49</v>
      </c>
      <c r="Q3181" s="25" t="str" cm="1">
        <f t="array" ref="Q3181">_xlfn.IFS(
D3181&lt;25,"0–24K",
D3181&lt;50,"25–49K",
D3181&lt;75,"50–74K",
D3181&lt;100,"75–99K",
D3181&lt;150,"100–149K",
D3181&lt;200,"150–199K",
TRUE,"200K+"
)</f>
        <v>75–99K</v>
      </c>
      <c r="R3181" s="25" t="str" cm="1">
        <f t="array" ref="R3181">_xlfn.IFS(
J3181=0,"No Mortgage",
J3181&lt;=100,"Low",
J3181&lt;=300,"Medium",
TRUE,"High"
)</f>
        <v>Medium</v>
      </c>
      <c r="S3181" s="25" t="str" cm="1">
        <f t="array" ref="S3181">_xlfn.IFS(
C3181&lt;10,"0-10",
C3181&lt;20,"11-20",
C3181&lt;30,"21-30",
TRUE,"30+ yrs"
)</f>
        <v>11-20</v>
      </c>
      <c r="T3181" s="26" t="str" cm="1">
        <f t="array" ref="T3181">_xlfn.IFS(
H3181&lt;1,"0-1",
H3181&lt;2,"1-2",
H3181&lt;3,"2-3",
H3181&lt;4,"3-4",
H3181&lt;5,"4-5",
TRUE,"5+"
)</f>
        <v>0-1</v>
      </c>
    </row>
    <row r="3182" spans="1:20" ht="15.6" x14ac:dyDescent="0.3">
      <c r="A3182" s="21">
        <v>1719</v>
      </c>
      <c r="B3182" s="22">
        <v>40</v>
      </c>
      <c r="C3182" s="22">
        <v>16</v>
      </c>
      <c r="D3182" s="22">
        <v>19</v>
      </c>
      <c r="E3182" s="23" t="str">
        <f t="shared" si="49"/>
        <v>0-50</v>
      </c>
      <c r="F3182" s="24">
        <v>92028</v>
      </c>
      <c r="G3182" s="22">
        <v>4</v>
      </c>
      <c r="H3182" s="22">
        <v>0.4</v>
      </c>
      <c r="I3182" s="22" t="s">
        <v>37</v>
      </c>
      <c r="J3182" s="22">
        <v>0</v>
      </c>
      <c r="K3182" s="22" t="s">
        <v>34</v>
      </c>
      <c r="L3182" s="22" t="s">
        <v>34</v>
      </c>
      <c r="M3182" s="22" t="s">
        <v>34</v>
      </c>
      <c r="N3182" s="22" t="s">
        <v>35</v>
      </c>
      <c r="O3182" s="22" t="s">
        <v>35</v>
      </c>
      <c r="P3182" s="25" t="str" cm="1">
        <f t="array" ref="P3182">_xlfn.IFS(
B3182&lt;30,"20-29",
B3182&lt;40,"30-39",
B3182&lt;50,"40-49",
B3182&lt;60,"50-59",
TRUE,"60+")</f>
        <v>40-49</v>
      </c>
      <c r="Q3182" s="25" t="str" cm="1">
        <f t="array" ref="Q3182">_xlfn.IFS(
D3182&lt;25,"0–24K",
D3182&lt;50,"25–49K",
D3182&lt;75,"50–74K",
D3182&lt;100,"75–99K",
D3182&lt;150,"100–149K",
D3182&lt;200,"150–199K",
TRUE,"200K+"
)</f>
        <v>0–24K</v>
      </c>
      <c r="R3182" s="25" t="str" cm="1">
        <f t="array" ref="R3182">_xlfn.IFS(
J3182=0,"No Mortgage",
J3182&lt;=100,"Low",
J3182&lt;=300,"Medium",
TRUE,"High"
)</f>
        <v>No Mortgage</v>
      </c>
      <c r="S3182" s="25" t="str" cm="1">
        <f t="array" ref="S3182">_xlfn.IFS(
C3182&lt;10,"0-10",
C3182&lt;20,"11-20",
C3182&lt;30,"21-30",
TRUE,"30+ yrs"
)</f>
        <v>11-20</v>
      </c>
      <c r="T3182" s="26" t="str" cm="1">
        <f t="array" ref="T3182">_xlfn.IFS(
H3182&lt;1,"0-1",
H3182&lt;2,"1-2",
H3182&lt;3,"2-3",
H3182&lt;4,"3-4",
H3182&lt;5,"4-5",
TRUE,"5+"
)</f>
        <v>0-1</v>
      </c>
    </row>
    <row r="3183" spans="1:20" ht="15.6" x14ac:dyDescent="0.3">
      <c r="A3183" s="21">
        <v>1734</v>
      </c>
      <c r="B3183" s="22">
        <v>40</v>
      </c>
      <c r="C3183" s="22">
        <v>16</v>
      </c>
      <c r="D3183" s="22">
        <v>125</v>
      </c>
      <c r="E3183" s="23" t="str">
        <f t="shared" si="49"/>
        <v>100+</v>
      </c>
      <c r="F3183" s="24">
        <v>95125</v>
      </c>
      <c r="G3183" s="22">
        <v>2</v>
      </c>
      <c r="H3183" s="22">
        <v>2.2000000000000002</v>
      </c>
      <c r="I3183" s="22" t="s">
        <v>33</v>
      </c>
      <c r="J3183" s="22">
        <v>0</v>
      </c>
      <c r="K3183" s="22" t="s">
        <v>34</v>
      </c>
      <c r="L3183" s="22" t="s">
        <v>34</v>
      </c>
      <c r="M3183" s="22" t="s">
        <v>34</v>
      </c>
      <c r="N3183" s="22" t="s">
        <v>35</v>
      </c>
      <c r="O3183" s="22" t="s">
        <v>34</v>
      </c>
      <c r="P3183" s="25" t="str" cm="1">
        <f t="array" ref="P3183">_xlfn.IFS(
B3183&lt;30,"20-29",
B3183&lt;40,"30-39",
B3183&lt;50,"40-49",
B3183&lt;60,"50-59",
TRUE,"60+")</f>
        <v>40-49</v>
      </c>
      <c r="Q3183" s="25" t="str" cm="1">
        <f t="array" ref="Q3183">_xlfn.IFS(
D3183&lt;25,"0–24K",
D3183&lt;50,"25–49K",
D3183&lt;75,"50–74K",
D3183&lt;100,"75–99K",
D3183&lt;150,"100–149K",
D3183&lt;200,"150–199K",
TRUE,"200K+"
)</f>
        <v>100–149K</v>
      </c>
      <c r="R3183" s="25" t="str" cm="1">
        <f t="array" ref="R3183">_xlfn.IFS(
J3183=0,"No Mortgage",
J3183&lt;=100,"Low",
J3183&lt;=300,"Medium",
TRUE,"High"
)</f>
        <v>No Mortgage</v>
      </c>
      <c r="S3183" s="25" t="str" cm="1">
        <f t="array" ref="S3183">_xlfn.IFS(
C3183&lt;10,"0-10",
C3183&lt;20,"11-20",
C3183&lt;30,"21-30",
TRUE,"30+ yrs"
)</f>
        <v>11-20</v>
      </c>
      <c r="T3183" s="26" t="str" cm="1">
        <f t="array" ref="T3183">_xlfn.IFS(
H3183&lt;1,"0-1",
H3183&lt;2,"1-2",
H3183&lt;3,"2-3",
H3183&lt;4,"3-4",
H3183&lt;5,"4-5",
TRUE,"5+"
)</f>
        <v>2-3</v>
      </c>
    </row>
    <row r="3184" spans="1:20" ht="15.6" x14ac:dyDescent="0.3">
      <c r="A3184" s="21">
        <v>1759</v>
      </c>
      <c r="B3184" s="22">
        <v>40</v>
      </c>
      <c r="C3184" s="22">
        <v>14</v>
      </c>
      <c r="D3184" s="22">
        <v>54</v>
      </c>
      <c r="E3184" s="23" t="str">
        <f t="shared" si="49"/>
        <v>51-100</v>
      </c>
      <c r="F3184" s="24">
        <v>96003</v>
      </c>
      <c r="G3184" s="22">
        <v>2</v>
      </c>
      <c r="H3184" s="22">
        <v>0.7</v>
      </c>
      <c r="I3184" s="22" t="s">
        <v>33</v>
      </c>
      <c r="J3184" s="22">
        <v>0</v>
      </c>
      <c r="K3184" s="22" t="s">
        <v>34</v>
      </c>
      <c r="L3184" s="22" t="s">
        <v>34</v>
      </c>
      <c r="M3184" s="22" t="s">
        <v>34</v>
      </c>
      <c r="N3184" s="22" t="s">
        <v>34</v>
      </c>
      <c r="O3184" s="22" t="s">
        <v>34</v>
      </c>
      <c r="P3184" s="25" t="str" cm="1">
        <f t="array" ref="P3184">_xlfn.IFS(
B3184&lt;30,"20-29",
B3184&lt;40,"30-39",
B3184&lt;50,"40-49",
B3184&lt;60,"50-59",
TRUE,"60+")</f>
        <v>40-49</v>
      </c>
      <c r="Q3184" s="25" t="str" cm="1">
        <f t="array" ref="Q3184">_xlfn.IFS(
D3184&lt;25,"0–24K",
D3184&lt;50,"25–49K",
D3184&lt;75,"50–74K",
D3184&lt;100,"75–99K",
D3184&lt;150,"100–149K",
D3184&lt;200,"150–199K",
TRUE,"200K+"
)</f>
        <v>50–74K</v>
      </c>
      <c r="R3184" s="25" t="str" cm="1">
        <f t="array" ref="R3184">_xlfn.IFS(
J3184=0,"No Mortgage",
J3184&lt;=100,"Low",
J3184&lt;=300,"Medium",
TRUE,"High"
)</f>
        <v>No Mortgage</v>
      </c>
      <c r="S3184" s="25" t="str" cm="1">
        <f t="array" ref="S3184">_xlfn.IFS(
C3184&lt;10,"0-10",
C3184&lt;20,"11-20",
C3184&lt;30,"21-30",
TRUE,"30+ yrs"
)</f>
        <v>11-20</v>
      </c>
      <c r="T3184" s="26" t="str" cm="1">
        <f t="array" ref="T3184">_xlfn.IFS(
H3184&lt;1,"0-1",
H3184&lt;2,"1-2",
H3184&lt;3,"2-3",
H3184&lt;4,"3-4",
H3184&lt;5,"4-5",
TRUE,"5+"
)</f>
        <v>0-1</v>
      </c>
    </row>
    <row r="3185" spans="1:20" ht="15.6" x14ac:dyDescent="0.3">
      <c r="A3185" s="21">
        <v>1805</v>
      </c>
      <c r="B3185" s="22">
        <v>40</v>
      </c>
      <c r="C3185" s="22">
        <v>16</v>
      </c>
      <c r="D3185" s="22">
        <v>64</v>
      </c>
      <c r="E3185" s="23" t="str">
        <f t="shared" si="49"/>
        <v>51-100</v>
      </c>
      <c r="F3185" s="24">
        <v>92661</v>
      </c>
      <c r="G3185" s="22">
        <v>4</v>
      </c>
      <c r="H3185" s="22">
        <v>2.67</v>
      </c>
      <c r="I3185" s="22" t="s">
        <v>33</v>
      </c>
      <c r="J3185" s="22">
        <v>0</v>
      </c>
      <c r="K3185" s="22" t="s">
        <v>34</v>
      </c>
      <c r="L3185" s="22" t="s">
        <v>35</v>
      </c>
      <c r="M3185" s="22" t="s">
        <v>34</v>
      </c>
      <c r="N3185" s="22" t="s">
        <v>35</v>
      </c>
      <c r="O3185" s="22" t="s">
        <v>34</v>
      </c>
      <c r="P3185" s="25" t="str" cm="1">
        <f t="array" ref="P3185">_xlfn.IFS(
B3185&lt;30,"20-29",
B3185&lt;40,"30-39",
B3185&lt;50,"40-49",
B3185&lt;60,"50-59",
TRUE,"60+")</f>
        <v>40-49</v>
      </c>
      <c r="Q3185" s="25" t="str" cm="1">
        <f t="array" ref="Q3185">_xlfn.IFS(
D3185&lt;25,"0–24K",
D3185&lt;50,"25–49K",
D3185&lt;75,"50–74K",
D3185&lt;100,"75–99K",
D3185&lt;150,"100–149K",
D3185&lt;200,"150–199K",
TRUE,"200K+"
)</f>
        <v>50–74K</v>
      </c>
      <c r="R3185" s="25" t="str" cm="1">
        <f t="array" ref="R3185">_xlfn.IFS(
J3185=0,"No Mortgage",
J3185&lt;=100,"Low",
J3185&lt;=300,"Medium",
TRUE,"High"
)</f>
        <v>No Mortgage</v>
      </c>
      <c r="S3185" s="25" t="str" cm="1">
        <f t="array" ref="S3185">_xlfn.IFS(
C3185&lt;10,"0-10",
C3185&lt;20,"11-20",
C3185&lt;30,"21-30",
TRUE,"30+ yrs"
)</f>
        <v>11-20</v>
      </c>
      <c r="T3185" s="26" t="str" cm="1">
        <f t="array" ref="T3185">_xlfn.IFS(
H3185&lt;1,"0-1",
H3185&lt;2,"1-2",
H3185&lt;3,"2-3",
H3185&lt;4,"3-4",
H3185&lt;5,"4-5",
TRUE,"5+"
)</f>
        <v>2-3</v>
      </c>
    </row>
    <row r="3186" spans="1:20" ht="15.6" x14ac:dyDescent="0.3">
      <c r="A3186" s="21">
        <v>2014</v>
      </c>
      <c r="B3186" s="22">
        <v>40</v>
      </c>
      <c r="C3186" s="22">
        <v>15</v>
      </c>
      <c r="D3186" s="22">
        <v>52</v>
      </c>
      <c r="E3186" s="23" t="str">
        <f t="shared" si="49"/>
        <v>51-100</v>
      </c>
      <c r="F3186" s="24">
        <v>92691</v>
      </c>
      <c r="G3186" s="22">
        <v>3</v>
      </c>
      <c r="H3186" s="22">
        <v>0.8</v>
      </c>
      <c r="I3186" s="22" t="s">
        <v>36</v>
      </c>
      <c r="J3186" s="22">
        <v>113</v>
      </c>
      <c r="K3186" s="22" t="s">
        <v>34</v>
      </c>
      <c r="L3186" s="22" t="s">
        <v>34</v>
      </c>
      <c r="M3186" s="22" t="s">
        <v>34</v>
      </c>
      <c r="N3186" s="22" t="s">
        <v>35</v>
      </c>
      <c r="O3186" s="22" t="s">
        <v>34</v>
      </c>
      <c r="P3186" s="25" t="str" cm="1">
        <f t="array" ref="P3186">_xlfn.IFS(
B3186&lt;30,"20-29",
B3186&lt;40,"30-39",
B3186&lt;50,"40-49",
B3186&lt;60,"50-59",
TRUE,"60+")</f>
        <v>40-49</v>
      </c>
      <c r="Q3186" s="25" t="str" cm="1">
        <f t="array" ref="Q3186">_xlfn.IFS(
D3186&lt;25,"0–24K",
D3186&lt;50,"25–49K",
D3186&lt;75,"50–74K",
D3186&lt;100,"75–99K",
D3186&lt;150,"100–149K",
D3186&lt;200,"150–199K",
TRUE,"200K+"
)</f>
        <v>50–74K</v>
      </c>
      <c r="R3186" s="25" t="str" cm="1">
        <f t="array" ref="R3186">_xlfn.IFS(
J3186=0,"No Mortgage",
J3186&lt;=100,"Low",
J3186&lt;=300,"Medium",
TRUE,"High"
)</f>
        <v>Medium</v>
      </c>
      <c r="S3186" s="25" t="str" cm="1">
        <f t="array" ref="S3186">_xlfn.IFS(
C3186&lt;10,"0-10",
C3186&lt;20,"11-20",
C3186&lt;30,"21-30",
TRUE,"30+ yrs"
)</f>
        <v>11-20</v>
      </c>
      <c r="T3186" s="26" t="str" cm="1">
        <f t="array" ref="T3186">_xlfn.IFS(
H3186&lt;1,"0-1",
H3186&lt;2,"1-2",
H3186&lt;3,"2-3",
H3186&lt;4,"3-4",
H3186&lt;5,"4-5",
TRUE,"5+"
)</f>
        <v>0-1</v>
      </c>
    </row>
    <row r="3187" spans="1:20" ht="15.6" x14ac:dyDescent="0.3">
      <c r="A3187" s="21">
        <v>2076</v>
      </c>
      <c r="B3187" s="22">
        <v>40</v>
      </c>
      <c r="C3187" s="22">
        <v>16</v>
      </c>
      <c r="D3187" s="22">
        <v>53</v>
      </c>
      <c r="E3187" s="23" t="str">
        <f t="shared" si="49"/>
        <v>51-100</v>
      </c>
      <c r="F3187" s="24">
        <v>94123</v>
      </c>
      <c r="G3187" s="22">
        <v>4</v>
      </c>
      <c r="H3187" s="22">
        <v>2</v>
      </c>
      <c r="I3187" s="22" t="s">
        <v>36</v>
      </c>
      <c r="J3187" s="22">
        <v>0</v>
      </c>
      <c r="K3187" s="22" t="s">
        <v>34</v>
      </c>
      <c r="L3187" s="22" t="s">
        <v>34</v>
      </c>
      <c r="M3187" s="22" t="s">
        <v>34</v>
      </c>
      <c r="N3187" s="22" t="s">
        <v>34</v>
      </c>
      <c r="O3187" s="22" t="s">
        <v>34</v>
      </c>
      <c r="P3187" s="25" t="str" cm="1">
        <f t="array" ref="P3187">_xlfn.IFS(
B3187&lt;30,"20-29",
B3187&lt;40,"30-39",
B3187&lt;50,"40-49",
B3187&lt;60,"50-59",
TRUE,"60+")</f>
        <v>40-49</v>
      </c>
      <c r="Q3187" s="25" t="str" cm="1">
        <f t="array" ref="Q3187">_xlfn.IFS(
D3187&lt;25,"0–24K",
D3187&lt;50,"25–49K",
D3187&lt;75,"50–74K",
D3187&lt;100,"75–99K",
D3187&lt;150,"100–149K",
D3187&lt;200,"150–199K",
TRUE,"200K+"
)</f>
        <v>50–74K</v>
      </c>
      <c r="R3187" s="25" t="str" cm="1">
        <f t="array" ref="R3187">_xlfn.IFS(
J3187=0,"No Mortgage",
J3187&lt;=100,"Low",
J3187&lt;=300,"Medium",
TRUE,"High"
)</f>
        <v>No Mortgage</v>
      </c>
      <c r="S3187" s="25" t="str" cm="1">
        <f t="array" ref="S3187">_xlfn.IFS(
C3187&lt;10,"0-10",
C3187&lt;20,"11-20",
C3187&lt;30,"21-30",
TRUE,"30+ yrs"
)</f>
        <v>11-20</v>
      </c>
      <c r="T3187" s="26" t="str" cm="1">
        <f t="array" ref="T3187">_xlfn.IFS(
H3187&lt;1,"0-1",
H3187&lt;2,"1-2",
H3187&lt;3,"2-3",
H3187&lt;4,"3-4",
H3187&lt;5,"4-5",
TRUE,"5+"
)</f>
        <v>2-3</v>
      </c>
    </row>
    <row r="3188" spans="1:20" ht="15.6" x14ac:dyDescent="0.3">
      <c r="A3188" s="21">
        <v>2105</v>
      </c>
      <c r="B3188" s="22">
        <v>40</v>
      </c>
      <c r="C3188" s="22">
        <v>14</v>
      </c>
      <c r="D3188" s="22">
        <v>58</v>
      </c>
      <c r="E3188" s="23" t="str">
        <f t="shared" si="49"/>
        <v>51-100</v>
      </c>
      <c r="F3188" s="24">
        <v>90245</v>
      </c>
      <c r="G3188" s="22">
        <v>4</v>
      </c>
      <c r="H3188" s="22">
        <v>0.2</v>
      </c>
      <c r="I3188" s="22" t="s">
        <v>36</v>
      </c>
      <c r="J3188" s="22">
        <v>0</v>
      </c>
      <c r="K3188" s="22" t="s">
        <v>34</v>
      </c>
      <c r="L3188" s="22" t="s">
        <v>34</v>
      </c>
      <c r="M3188" s="22" t="s">
        <v>34</v>
      </c>
      <c r="N3188" s="22" t="s">
        <v>35</v>
      </c>
      <c r="O3188" s="22" t="s">
        <v>34</v>
      </c>
      <c r="P3188" s="25" t="str" cm="1">
        <f t="array" ref="P3188">_xlfn.IFS(
B3188&lt;30,"20-29",
B3188&lt;40,"30-39",
B3188&lt;50,"40-49",
B3188&lt;60,"50-59",
TRUE,"60+")</f>
        <v>40-49</v>
      </c>
      <c r="Q3188" s="25" t="str" cm="1">
        <f t="array" ref="Q3188">_xlfn.IFS(
D3188&lt;25,"0–24K",
D3188&lt;50,"25–49K",
D3188&lt;75,"50–74K",
D3188&lt;100,"75–99K",
D3188&lt;150,"100–149K",
D3188&lt;200,"150–199K",
TRUE,"200K+"
)</f>
        <v>50–74K</v>
      </c>
      <c r="R3188" s="25" t="str" cm="1">
        <f t="array" ref="R3188">_xlfn.IFS(
J3188=0,"No Mortgage",
J3188&lt;=100,"Low",
J3188&lt;=300,"Medium",
TRUE,"High"
)</f>
        <v>No Mortgage</v>
      </c>
      <c r="S3188" s="25" t="str" cm="1">
        <f t="array" ref="S3188">_xlfn.IFS(
C3188&lt;10,"0-10",
C3188&lt;20,"11-20",
C3188&lt;30,"21-30",
TRUE,"30+ yrs"
)</f>
        <v>11-20</v>
      </c>
      <c r="T3188" s="26" t="str" cm="1">
        <f t="array" ref="T3188">_xlfn.IFS(
H3188&lt;1,"0-1",
H3188&lt;2,"1-2",
H3188&lt;3,"2-3",
H3188&lt;4,"3-4",
H3188&lt;5,"4-5",
TRUE,"5+"
)</f>
        <v>0-1</v>
      </c>
    </row>
    <row r="3189" spans="1:20" ht="15.6" x14ac:dyDescent="0.3">
      <c r="A3189" s="21">
        <v>2128</v>
      </c>
      <c r="B3189" s="22">
        <v>40</v>
      </c>
      <c r="C3189" s="22">
        <v>14</v>
      </c>
      <c r="D3189" s="22">
        <v>179</v>
      </c>
      <c r="E3189" s="23" t="str">
        <f t="shared" si="49"/>
        <v>100+</v>
      </c>
      <c r="F3189" s="24">
        <v>94720</v>
      </c>
      <c r="G3189" s="22">
        <v>2</v>
      </c>
      <c r="H3189" s="22">
        <v>0</v>
      </c>
      <c r="I3189" s="22" t="s">
        <v>33</v>
      </c>
      <c r="J3189" s="22">
        <v>0</v>
      </c>
      <c r="K3189" s="22" t="s">
        <v>34</v>
      </c>
      <c r="L3189" s="22" t="s">
        <v>34</v>
      </c>
      <c r="M3189" s="22" t="s">
        <v>34</v>
      </c>
      <c r="N3189" s="22" t="s">
        <v>34</v>
      </c>
      <c r="O3189" s="22" t="s">
        <v>34</v>
      </c>
      <c r="P3189" s="25" t="str" cm="1">
        <f t="array" ref="P3189">_xlfn.IFS(
B3189&lt;30,"20-29",
B3189&lt;40,"30-39",
B3189&lt;50,"40-49",
B3189&lt;60,"50-59",
TRUE,"60+")</f>
        <v>40-49</v>
      </c>
      <c r="Q3189" s="25" t="str" cm="1">
        <f t="array" ref="Q3189">_xlfn.IFS(
D3189&lt;25,"0–24K",
D3189&lt;50,"25–49K",
D3189&lt;75,"50–74K",
D3189&lt;100,"75–99K",
D3189&lt;150,"100–149K",
D3189&lt;200,"150–199K",
TRUE,"200K+"
)</f>
        <v>150–199K</v>
      </c>
      <c r="R3189" s="25" t="str" cm="1">
        <f t="array" ref="R3189">_xlfn.IFS(
J3189=0,"No Mortgage",
J3189&lt;=100,"Low",
J3189&lt;=300,"Medium",
TRUE,"High"
)</f>
        <v>No Mortgage</v>
      </c>
      <c r="S3189" s="25" t="str" cm="1">
        <f t="array" ref="S3189">_xlfn.IFS(
C3189&lt;10,"0-10",
C3189&lt;20,"11-20",
C3189&lt;30,"21-30",
TRUE,"30+ yrs"
)</f>
        <v>11-20</v>
      </c>
      <c r="T3189" s="26" t="str" cm="1">
        <f t="array" ref="T3189">_xlfn.IFS(
H3189&lt;1,"0-1",
H3189&lt;2,"1-2",
H3189&lt;3,"2-3",
H3189&lt;4,"3-4",
H3189&lt;5,"4-5",
TRUE,"5+"
)</f>
        <v>0-1</v>
      </c>
    </row>
    <row r="3190" spans="1:20" ht="15.6" x14ac:dyDescent="0.3">
      <c r="A3190" s="21">
        <v>2154</v>
      </c>
      <c r="B3190" s="22">
        <v>40</v>
      </c>
      <c r="C3190" s="22">
        <v>14</v>
      </c>
      <c r="D3190" s="22">
        <v>123</v>
      </c>
      <c r="E3190" s="23" t="str">
        <f t="shared" si="49"/>
        <v>100+</v>
      </c>
      <c r="F3190" s="24">
        <v>90041</v>
      </c>
      <c r="G3190" s="22">
        <v>1</v>
      </c>
      <c r="H3190" s="22">
        <v>5.2</v>
      </c>
      <c r="I3190" s="22" t="s">
        <v>33</v>
      </c>
      <c r="J3190" s="22">
        <v>0</v>
      </c>
      <c r="K3190" s="22" t="s">
        <v>34</v>
      </c>
      <c r="L3190" s="22" t="s">
        <v>34</v>
      </c>
      <c r="M3190" s="22" t="s">
        <v>34</v>
      </c>
      <c r="N3190" s="22" t="s">
        <v>35</v>
      </c>
      <c r="O3190" s="22" t="s">
        <v>34</v>
      </c>
      <c r="P3190" s="25" t="str" cm="1">
        <f t="array" ref="P3190">_xlfn.IFS(
B3190&lt;30,"20-29",
B3190&lt;40,"30-39",
B3190&lt;50,"40-49",
B3190&lt;60,"50-59",
TRUE,"60+")</f>
        <v>40-49</v>
      </c>
      <c r="Q3190" s="25" t="str" cm="1">
        <f t="array" ref="Q3190">_xlfn.IFS(
D3190&lt;25,"0–24K",
D3190&lt;50,"25–49K",
D3190&lt;75,"50–74K",
D3190&lt;100,"75–99K",
D3190&lt;150,"100–149K",
D3190&lt;200,"150–199K",
TRUE,"200K+"
)</f>
        <v>100–149K</v>
      </c>
      <c r="R3190" s="25" t="str" cm="1">
        <f t="array" ref="R3190">_xlfn.IFS(
J3190=0,"No Mortgage",
J3190&lt;=100,"Low",
J3190&lt;=300,"Medium",
TRUE,"High"
)</f>
        <v>No Mortgage</v>
      </c>
      <c r="S3190" s="25" t="str" cm="1">
        <f t="array" ref="S3190">_xlfn.IFS(
C3190&lt;10,"0-10",
C3190&lt;20,"11-20",
C3190&lt;30,"21-30",
TRUE,"30+ yrs"
)</f>
        <v>11-20</v>
      </c>
      <c r="T3190" s="26" t="str" cm="1">
        <f t="array" ref="T3190">_xlfn.IFS(
H3190&lt;1,"0-1",
H3190&lt;2,"1-2",
H3190&lt;3,"2-3",
H3190&lt;4,"3-4",
H3190&lt;5,"4-5",
TRUE,"5+"
)</f>
        <v>5+</v>
      </c>
    </row>
    <row r="3191" spans="1:20" ht="15.6" x14ac:dyDescent="0.3">
      <c r="A3191" s="21">
        <v>2183</v>
      </c>
      <c r="B3191" s="22">
        <v>40</v>
      </c>
      <c r="C3191" s="22">
        <v>14</v>
      </c>
      <c r="D3191" s="22">
        <v>22</v>
      </c>
      <c r="E3191" s="23" t="str">
        <f t="shared" si="49"/>
        <v>0-50</v>
      </c>
      <c r="F3191" s="24">
        <v>94566</v>
      </c>
      <c r="G3191" s="22">
        <v>2</v>
      </c>
      <c r="H3191" s="22">
        <v>1.4</v>
      </c>
      <c r="I3191" s="22" t="s">
        <v>36</v>
      </c>
      <c r="J3191" s="22">
        <v>0</v>
      </c>
      <c r="K3191" s="22" t="s">
        <v>34</v>
      </c>
      <c r="L3191" s="22" t="s">
        <v>34</v>
      </c>
      <c r="M3191" s="22" t="s">
        <v>34</v>
      </c>
      <c r="N3191" s="22" t="s">
        <v>34</v>
      </c>
      <c r="O3191" s="22" t="s">
        <v>34</v>
      </c>
      <c r="P3191" s="25" t="str" cm="1">
        <f t="array" ref="P3191">_xlfn.IFS(
B3191&lt;30,"20-29",
B3191&lt;40,"30-39",
B3191&lt;50,"40-49",
B3191&lt;60,"50-59",
TRUE,"60+")</f>
        <v>40-49</v>
      </c>
      <c r="Q3191" s="25" t="str" cm="1">
        <f t="array" ref="Q3191">_xlfn.IFS(
D3191&lt;25,"0–24K",
D3191&lt;50,"25–49K",
D3191&lt;75,"50–74K",
D3191&lt;100,"75–99K",
D3191&lt;150,"100–149K",
D3191&lt;200,"150–199K",
TRUE,"200K+"
)</f>
        <v>0–24K</v>
      </c>
      <c r="R3191" s="25" t="str" cm="1">
        <f t="array" ref="R3191">_xlfn.IFS(
J3191=0,"No Mortgage",
J3191&lt;=100,"Low",
J3191&lt;=300,"Medium",
TRUE,"High"
)</f>
        <v>No Mortgage</v>
      </c>
      <c r="S3191" s="25" t="str" cm="1">
        <f t="array" ref="S3191">_xlfn.IFS(
C3191&lt;10,"0-10",
C3191&lt;20,"11-20",
C3191&lt;30,"21-30",
TRUE,"30+ yrs"
)</f>
        <v>11-20</v>
      </c>
      <c r="T3191" s="26" t="str" cm="1">
        <f t="array" ref="T3191">_xlfn.IFS(
H3191&lt;1,"0-1",
H3191&lt;2,"1-2",
H3191&lt;3,"2-3",
H3191&lt;4,"3-4",
H3191&lt;5,"4-5",
TRUE,"5+"
)</f>
        <v>1-2</v>
      </c>
    </row>
    <row r="3192" spans="1:20" ht="15.6" x14ac:dyDescent="0.3">
      <c r="A3192" s="21">
        <v>2275</v>
      </c>
      <c r="B3192" s="22">
        <v>40</v>
      </c>
      <c r="C3192" s="22">
        <v>15</v>
      </c>
      <c r="D3192" s="22">
        <v>21</v>
      </c>
      <c r="E3192" s="23" t="str">
        <f t="shared" si="49"/>
        <v>0-50</v>
      </c>
      <c r="F3192" s="24">
        <v>90034</v>
      </c>
      <c r="G3192" s="22">
        <v>2</v>
      </c>
      <c r="H3192" s="22">
        <v>0</v>
      </c>
      <c r="I3192" s="22" t="s">
        <v>36</v>
      </c>
      <c r="J3192" s="22">
        <v>0</v>
      </c>
      <c r="K3192" s="22" t="s">
        <v>34</v>
      </c>
      <c r="L3192" s="22" t="s">
        <v>34</v>
      </c>
      <c r="M3192" s="22" t="s">
        <v>34</v>
      </c>
      <c r="N3192" s="22" t="s">
        <v>35</v>
      </c>
      <c r="O3192" s="22" t="s">
        <v>34</v>
      </c>
      <c r="P3192" s="25" t="str" cm="1">
        <f t="array" ref="P3192">_xlfn.IFS(
B3192&lt;30,"20-29",
B3192&lt;40,"30-39",
B3192&lt;50,"40-49",
B3192&lt;60,"50-59",
TRUE,"60+")</f>
        <v>40-49</v>
      </c>
      <c r="Q3192" s="25" t="str" cm="1">
        <f t="array" ref="Q3192">_xlfn.IFS(
D3192&lt;25,"0–24K",
D3192&lt;50,"25–49K",
D3192&lt;75,"50–74K",
D3192&lt;100,"75–99K",
D3192&lt;150,"100–149K",
D3192&lt;200,"150–199K",
TRUE,"200K+"
)</f>
        <v>0–24K</v>
      </c>
      <c r="R3192" s="25" t="str" cm="1">
        <f t="array" ref="R3192">_xlfn.IFS(
J3192=0,"No Mortgage",
J3192&lt;=100,"Low",
J3192&lt;=300,"Medium",
TRUE,"High"
)</f>
        <v>No Mortgage</v>
      </c>
      <c r="S3192" s="25" t="str" cm="1">
        <f t="array" ref="S3192">_xlfn.IFS(
C3192&lt;10,"0-10",
C3192&lt;20,"11-20",
C3192&lt;30,"21-30",
TRUE,"30+ yrs"
)</f>
        <v>11-20</v>
      </c>
      <c r="T3192" s="26" t="str" cm="1">
        <f t="array" ref="T3192">_xlfn.IFS(
H3192&lt;1,"0-1",
H3192&lt;2,"1-2",
H3192&lt;3,"2-3",
H3192&lt;4,"3-4",
H3192&lt;5,"4-5",
TRUE,"5+"
)</f>
        <v>0-1</v>
      </c>
    </row>
    <row r="3193" spans="1:20" ht="15.6" x14ac:dyDescent="0.3">
      <c r="A3193" s="21">
        <v>2276</v>
      </c>
      <c r="B3193" s="22">
        <v>40</v>
      </c>
      <c r="C3193" s="22">
        <v>16</v>
      </c>
      <c r="D3193" s="22">
        <v>115</v>
      </c>
      <c r="E3193" s="23" t="str">
        <f t="shared" si="49"/>
        <v>100+</v>
      </c>
      <c r="F3193" s="24">
        <v>94305</v>
      </c>
      <c r="G3193" s="22">
        <v>1</v>
      </c>
      <c r="H3193" s="22">
        <v>3.4</v>
      </c>
      <c r="I3193" s="22" t="s">
        <v>33</v>
      </c>
      <c r="J3193" s="22">
        <v>0</v>
      </c>
      <c r="K3193" s="22" t="s">
        <v>34</v>
      </c>
      <c r="L3193" s="22" t="s">
        <v>34</v>
      </c>
      <c r="M3193" s="22" t="s">
        <v>34</v>
      </c>
      <c r="N3193" s="22" t="s">
        <v>35</v>
      </c>
      <c r="O3193" s="22" t="s">
        <v>34</v>
      </c>
      <c r="P3193" s="25" t="str" cm="1">
        <f t="array" ref="P3193">_xlfn.IFS(
B3193&lt;30,"20-29",
B3193&lt;40,"30-39",
B3193&lt;50,"40-49",
B3193&lt;60,"50-59",
TRUE,"60+")</f>
        <v>40-49</v>
      </c>
      <c r="Q3193" s="25" t="str" cm="1">
        <f t="array" ref="Q3193">_xlfn.IFS(
D3193&lt;25,"0–24K",
D3193&lt;50,"25–49K",
D3193&lt;75,"50–74K",
D3193&lt;100,"75–99K",
D3193&lt;150,"100–149K",
D3193&lt;200,"150–199K",
TRUE,"200K+"
)</f>
        <v>100–149K</v>
      </c>
      <c r="R3193" s="25" t="str" cm="1">
        <f t="array" ref="R3193">_xlfn.IFS(
J3193=0,"No Mortgage",
J3193&lt;=100,"Low",
J3193&lt;=300,"Medium",
TRUE,"High"
)</f>
        <v>No Mortgage</v>
      </c>
      <c r="S3193" s="25" t="str" cm="1">
        <f t="array" ref="S3193">_xlfn.IFS(
C3193&lt;10,"0-10",
C3193&lt;20,"11-20",
C3193&lt;30,"21-30",
TRUE,"30+ yrs"
)</f>
        <v>11-20</v>
      </c>
      <c r="T3193" s="26" t="str" cm="1">
        <f t="array" ref="T3193">_xlfn.IFS(
H3193&lt;1,"0-1",
H3193&lt;2,"1-2",
H3193&lt;3,"2-3",
H3193&lt;4,"3-4",
H3193&lt;5,"4-5",
TRUE,"5+"
)</f>
        <v>3-4</v>
      </c>
    </row>
    <row r="3194" spans="1:20" ht="15.6" x14ac:dyDescent="0.3">
      <c r="A3194" s="21">
        <v>2333</v>
      </c>
      <c r="B3194" s="22">
        <v>40</v>
      </c>
      <c r="C3194" s="22">
        <v>16</v>
      </c>
      <c r="D3194" s="22">
        <v>35</v>
      </c>
      <c r="E3194" s="23" t="str">
        <f t="shared" si="49"/>
        <v>0-50</v>
      </c>
      <c r="F3194" s="24">
        <v>94022</v>
      </c>
      <c r="G3194" s="22">
        <v>1</v>
      </c>
      <c r="H3194" s="22">
        <v>1.4</v>
      </c>
      <c r="I3194" s="22" t="s">
        <v>36</v>
      </c>
      <c r="J3194" s="22">
        <v>0</v>
      </c>
      <c r="K3194" s="22" t="s">
        <v>34</v>
      </c>
      <c r="L3194" s="22" t="s">
        <v>34</v>
      </c>
      <c r="M3194" s="22" t="s">
        <v>34</v>
      </c>
      <c r="N3194" s="22" t="s">
        <v>35</v>
      </c>
      <c r="O3194" s="22" t="s">
        <v>35</v>
      </c>
      <c r="P3194" s="25" t="str" cm="1">
        <f t="array" ref="P3194">_xlfn.IFS(
B3194&lt;30,"20-29",
B3194&lt;40,"30-39",
B3194&lt;50,"40-49",
B3194&lt;60,"50-59",
TRUE,"60+")</f>
        <v>40-49</v>
      </c>
      <c r="Q3194" s="25" t="str" cm="1">
        <f t="array" ref="Q3194">_xlfn.IFS(
D3194&lt;25,"0–24K",
D3194&lt;50,"25–49K",
D3194&lt;75,"50–74K",
D3194&lt;100,"75–99K",
D3194&lt;150,"100–149K",
D3194&lt;200,"150–199K",
TRUE,"200K+"
)</f>
        <v>25–49K</v>
      </c>
      <c r="R3194" s="25" t="str" cm="1">
        <f t="array" ref="R3194">_xlfn.IFS(
J3194=0,"No Mortgage",
J3194&lt;=100,"Low",
J3194&lt;=300,"Medium",
TRUE,"High"
)</f>
        <v>No Mortgage</v>
      </c>
      <c r="S3194" s="25" t="str" cm="1">
        <f t="array" ref="S3194">_xlfn.IFS(
C3194&lt;10,"0-10",
C3194&lt;20,"11-20",
C3194&lt;30,"21-30",
TRUE,"30+ yrs"
)</f>
        <v>11-20</v>
      </c>
      <c r="T3194" s="26" t="str" cm="1">
        <f t="array" ref="T3194">_xlfn.IFS(
H3194&lt;1,"0-1",
H3194&lt;2,"1-2",
H3194&lt;3,"2-3",
H3194&lt;4,"3-4",
H3194&lt;5,"4-5",
TRUE,"5+"
)</f>
        <v>1-2</v>
      </c>
    </row>
    <row r="3195" spans="1:20" ht="15.6" x14ac:dyDescent="0.3">
      <c r="A3195" s="21">
        <v>2363</v>
      </c>
      <c r="B3195" s="22">
        <v>40</v>
      </c>
      <c r="C3195" s="22">
        <v>15</v>
      </c>
      <c r="D3195" s="22">
        <v>31</v>
      </c>
      <c r="E3195" s="23" t="str">
        <f t="shared" si="49"/>
        <v>0-50</v>
      </c>
      <c r="F3195" s="24">
        <v>94720</v>
      </c>
      <c r="G3195" s="22">
        <v>1</v>
      </c>
      <c r="H3195" s="22">
        <v>0.6</v>
      </c>
      <c r="I3195" s="22" t="s">
        <v>36</v>
      </c>
      <c r="J3195" s="22">
        <v>0</v>
      </c>
      <c r="K3195" s="22" t="s">
        <v>34</v>
      </c>
      <c r="L3195" s="22" t="s">
        <v>34</v>
      </c>
      <c r="M3195" s="22" t="s">
        <v>34</v>
      </c>
      <c r="N3195" s="22" t="s">
        <v>35</v>
      </c>
      <c r="O3195" s="22" t="s">
        <v>34</v>
      </c>
      <c r="P3195" s="25" t="str" cm="1">
        <f t="array" ref="P3195">_xlfn.IFS(
B3195&lt;30,"20-29",
B3195&lt;40,"30-39",
B3195&lt;50,"40-49",
B3195&lt;60,"50-59",
TRUE,"60+")</f>
        <v>40-49</v>
      </c>
      <c r="Q3195" s="25" t="str" cm="1">
        <f t="array" ref="Q3195">_xlfn.IFS(
D3195&lt;25,"0–24K",
D3195&lt;50,"25–49K",
D3195&lt;75,"50–74K",
D3195&lt;100,"75–99K",
D3195&lt;150,"100–149K",
D3195&lt;200,"150–199K",
TRUE,"200K+"
)</f>
        <v>25–49K</v>
      </c>
      <c r="R3195" s="25" t="str" cm="1">
        <f t="array" ref="R3195">_xlfn.IFS(
J3195=0,"No Mortgage",
J3195&lt;=100,"Low",
J3195&lt;=300,"Medium",
TRUE,"High"
)</f>
        <v>No Mortgage</v>
      </c>
      <c r="S3195" s="25" t="str" cm="1">
        <f t="array" ref="S3195">_xlfn.IFS(
C3195&lt;10,"0-10",
C3195&lt;20,"11-20",
C3195&lt;30,"21-30",
TRUE,"30+ yrs"
)</f>
        <v>11-20</v>
      </c>
      <c r="T3195" s="26" t="str" cm="1">
        <f t="array" ref="T3195">_xlfn.IFS(
H3195&lt;1,"0-1",
H3195&lt;2,"1-2",
H3195&lt;3,"2-3",
H3195&lt;4,"3-4",
H3195&lt;5,"4-5",
TRUE,"5+"
)</f>
        <v>0-1</v>
      </c>
    </row>
    <row r="3196" spans="1:20" ht="15.6" x14ac:dyDescent="0.3">
      <c r="A3196" s="21">
        <v>2381</v>
      </c>
      <c r="B3196" s="22">
        <v>40</v>
      </c>
      <c r="C3196" s="22">
        <v>16</v>
      </c>
      <c r="D3196" s="22">
        <v>50</v>
      </c>
      <c r="E3196" s="23" t="str">
        <f t="shared" si="49"/>
        <v>0-50</v>
      </c>
      <c r="F3196" s="24">
        <v>92606</v>
      </c>
      <c r="G3196" s="22">
        <v>2</v>
      </c>
      <c r="H3196" s="22">
        <v>0.6</v>
      </c>
      <c r="I3196" s="22" t="s">
        <v>36</v>
      </c>
      <c r="J3196" s="22">
        <v>0</v>
      </c>
      <c r="K3196" s="22" t="s">
        <v>34</v>
      </c>
      <c r="L3196" s="22" t="s">
        <v>34</v>
      </c>
      <c r="M3196" s="22" t="s">
        <v>34</v>
      </c>
      <c r="N3196" s="22" t="s">
        <v>34</v>
      </c>
      <c r="O3196" s="22" t="s">
        <v>34</v>
      </c>
      <c r="P3196" s="25" t="str" cm="1">
        <f t="array" ref="P3196">_xlfn.IFS(
B3196&lt;30,"20-29",
B3196&lt;40,"30-39",
B3196&lt;50,"40-49",
B3196&lt;60,"50-59",
TRUE,"60+")</f>
        <v>40-49</v>
      </c>
      <c r="Q3196" s="25" t="str" cm="1">
        <f t="array" ref="Q3196">_xlfn.IFS(
D3196&lt;25,"0–24K",
D3196&lt;50,"25–49K",
D3196&lt;75,"50–74K",
D3196&lt;100,"75–99K",
D3196&lt;150,"100–149K",
D3196&lt;200,"150–199K",
TRUE,"200K+"
)</f>
        <v>50–74K</v>
      </c>
      <c r="R3196" s="25" t="str" cm="1">
        <f t="array" ref="R3196">_xlfn.IFS(
J3196=0,"No Mortgage",
J3196&lt;=100,"Low",
J3196&lt;=300,"Medium",
TRUE,"High"
)</f>
        <v>No Mortgage</v>
      </c>
      <c r="S3196" s="25" t="str" cm="1">
        <f t="array" ref="S3196">_xlfn.IFS(
C3196&lt;10,"0-10",
C3196&lt;20,"11-20",
C3196&lt;30,"21-30",
TRUE,"30+ yrs"
)</f>
        <v>11-20</v>
      </c>
      <c r="T3196" s="26" t="str" cm="1">
        <f t="array" ref="T3196">_xlfn.IFS(
H3196&lt;1,"0-1",
H3196&lt;2,"1-2",
H3196&lt;3,"2-3",
H3196&lt;4,"3-4",
H3196&lt;5,"4-5",
TRUE,"5+"
)</f>
        <v>0-1</v>
      </c>
    </row>
    <row r="3197" spans="1:20" ht="15.6" x14ac:dyDescent="0.3">
      <c r="A3197" s="21">
        <v>2468</v>
      </c>
      <c r="B3197" s="22">
        <v>40</v>
      </c>
      <c r="C3197" s="22">
        <v>16</v>
      </c>
      <c r="D3197" s="22">
        <v>83</v>
      </c>
      <c r="E3197" s="23" t="str">
        <f t="shared" si="49"/>
        <v>51-100</v>
      </c>
      <c r="F3197" s="24">
        <v>92350</v>
      </c>
      <c r="G3197" s="22">
        <v>1</v>
      </c>
      <c r="H3197" s="22">
        <v>0.8</v>
      </c>
      <c r="I3197" s="22" t="s">
        <v>37</v>
      </c>
      <c r="J3197" s="22">
        <v>230</v>
      </c>
      <c r="K3197" s="22" t="s">
        <v>34</v>
      </c>
      <c r="L3197" s="22" t="s">
        <v>35</v>
      </c>
      <c r="M3197" s="22" t="s">
        <v>34</v>
      </c>
      <c r="N3197" s="22" t="s">
        <v>35</v>
      </c>
      <c r="O3197" s="22" t="s">
        <v>34</v>
      </c>
      <c r="P3197" s="25" t="str" cm="1">
        <f t="array" ref="P3197">_xlfn.IFS(
B3197&lt;30,"20-29",
B3197&lt;40,"30-39",
B3197&lt;50,"40-49",
B3197&lt;60,"50-59",
TRUE,"60+")</f>
        <v>40-49</v>
      </c>
      <c r="Q3197" s="25" t="str" cm="1">
        <f t="array" ref="Q3197">_xlfn.IFS(
D3197&lt;25,"0–24K",
D3197&lt;50,"25–49K",
D3197&lt;75,"50–74K",
D3197&lt;100,"75–99K",
D3197&lt;150,"100–149K",
D3197&lt;200,"150–199K",
TRUE,"200K+"
)</f>
        <v>75–99K</v>
      </c>
      <c r="R3197" s="25" t="str" cm="1">
        <f t="array" ref="R3197">_xlfn.IFS(
J3197=0,"No Mortgage",
J3197&lt;=100,"Low",
J3197&lt;=300,"Medium",
TRUE,"High"
)</f>
        <v>Medium</v>
      </c>
      <c r="S3197" s="25" t="str" cm="1">
        <f t="array" ref="S3197">_xlfn.IFS(
C3197&lt;10,"0-10",
C3197&lt;20,"11-20",
C3197&lt;30,"21-30",
TRUE,"30+ yrs"
)</f>
        <v>11-20</v>
      </c>
      <c r="T3197" s="26" t="str" cm="1">
        <f t="array" ref="T3197">_xlfn.IFS(
H3197&lt;1,"0-1",
H3197&lt;2,"1-2",
H3197&lt;3,"2-3",
H3197&lt;4,"3-4",
H3197&lt;5,"4-5",
TRUE,"5+"
)</f>
        <v>0-1</v>
      </c>
    </row>
    <row r="3198" spans="1:20" ht="15.6" x14ac:dyDescent="0.3">
      <c r="A3198" s="21">
        <v>2478</v>
      </c>
      <c r="B3198" s="22">
        <v>40</v>
      </c>
      <c r="C3198" s="22">
        <v>14</v>
      </c>
      <c r="D3198" s="22">
        <v>179</v>
      </c>
      <c r="E3198" s="23" t="str">
        <f t="shared" si="49"/>
        <v>100+</v>
      </c>
      <c r="F3198" s="24">
        <v>90025</v>
      </c>
      <c r="G3198" s="22">
        <v>1</v>
      </c>
      <c r="H3198" s="22">
        <v>2.6</v>
      </c>
      <c r="I3198" s="22" t="s">
        <v>36</v>
      </c>
      <c r="J3198" s="22">
        <v>0</v>
      </c>
      <c r="K3198" s="22" t="s">
        <v>35</v>
      </c>
      <c r="L3198" s="22" t="s">
        <v>34</v>
      </c>
      <c r="M3198" s="22" t="s">
        <v>34</v>
      </c>
      <c r="N3198" s="22" t="s">
        <v>35</v>
      </c>
      <c r="O3198" s="22" t="s">
        <v>34</v>
      </c>
      <c r="P3198" s="25" t="str" cm="1">
        <f t="array" ref="P3198">_xlfn.IFS(
B3198&lt;30,"20-29",
B3198&lt;40,"30-39",
B3198&lt;50,"40-49",
B3198&lt;60,"50-59",
TRUE,"60+")</f>
        <v>40-49</v>
      </c>
      <c r="Q3198" s="25" t="str" cm="1">
        <f t="array" ref="Q3198">_xlfn.IFS(
D3198&lt;25,"0–24K",
D3198&lt;50,"25–49K",
D3198&lt;75,"50–74K",
D3198&lt;100,"75–99K",
D3198&lt;150,"100–149K",
D3198&lt;200,"150–199K",
TRUE,"200K+"
)</f>
        <v>150–199K</v>
      </c>
      <c r="R3198" s="25" t="str" cm="1">
        <f t="array" ref="R3198">_xlfn.IFS(
J3198=0,"No Mortgage",
J3198&lt;=100,"Low",
J3198&lt;=300,"Medium",
TRUE,"High"
)</f>
        <v>No Mortgage</v>
      </c>
      <c r="S3198" s="25" t="str" cm="1">
        <f t="array" ref="S3198">_xlfn.IFS(
C3198&lt;10,"0-10",
C3198&lt;20,"11-20",
C3198&lt;30,"21-30",
TRUE,"30+ yrs"
)</f>
        <v>11-20</v>
      </c>
      <c r="T3198" s="26" t="str" cm="1">
        <f t="array" ref="T3198">_xlfn.IFS(
H3198&lt;1,"0-1",
H3198&lt;2,"1-2",
H3198&lt;3,"2-3",
H3198&lt;4,"3-4",
H3198&lt;5,"4-5",
TRUE,"5+"
)</f>
        <v>2-3</v>
      </c>
    </row>
    <row r="3199" spans="1:20" ht="15.6" x14ac:dyDescent="0.3">
      <c r="A3199" s="21">
        <v>2509</v>
      </c>
      <c r="B3199" s="22">
        <v>40</v>
      </c>
      <c r="C3199" s="22">
        <v>15</v>
      </c>
      <c r="D3199" s="22">
        <v>63</v>
      </c>
      <c r="E3199" s="23" t="str">
        <f t="shared" si="49"/>
        <v>51-100</v>
      </c>
      <c r="F3199" s="24">
        <v>93407</v>
      </c>
      <c r="G3199" s="22">
        <v>3</v>
      </c>
      <c r="H3199" s="22">
        <v>3</v>
      </c>
      <c r="I3199" s="22" t="s">
        <v>33</v>
      </c>
      <c r="J3199" s="22">
        <v>0</v>
      </c>
      <c r="K3199" s="22" t="s">
        <v>34</v>
      </c>
      <c r="L3199" s="22" t="s">
        <v>35</v>
      </c>
      <c r="M3199" s="22" t="s">
        <v>34</v>
      </c>
      <c r="N3199" s="22" t="s">
        <v>35</v>
      </c>
      <c r="O3199" s="22" t="s">
        <v>34</v>
      </c>
      <c r="P3199" s="25" t="str" cm="1">
        <f t="array" ref="P3199">_xlfn.IFS(
B3199&lt;30,"20-29",
B3199&lt;40,"30-39",
B3199&lt;50,"40-49",
B3199&lt;60,"50-59",
TRUE,"60+")</f>
        <v>40-49</v>
      </c>
      <c r="Q3199" s="25" t="str" cm="1">
        <f t="array" ref="Q3199">_xlfn.IFS(
D3199&lt;25,"0–24K",
D3199&lt;50,"25–49K",
D3199&lt;75,"50–74K",
D3199&lt;100,"75–99K",
D3199&lt;150,"100–149K",
D3199&lt;200,"150–199K",
TRUE,"200K+"
)</f>
        <v>50–74K</v>
      </c>
      <c r="R3199" s="25" t="str" cm="1">
        <f t="array" ref="R3199">_xlfn.IFS(
J3199=0,"No Mortgage",
J3199&lt;=100,"Low",
J3199&lt;=300,"Medium",
TRUE,"High"
)</f>
        <v>No Mortgage</v>
      </c>
      <c r="S3199" s="25" t="str" cm="1">
        <f t="array" ref="S3199">_xlfn.IFS(
C3199&lt;10,"0-10",
C3199&lt;20,"11-20",
C3199&lt;30,"21-30",
TRUE,"30+ yrs"
)</f>
        <v>11-20</v>
      </c>
      <c r="T3199" s="26" t="str" cm="1">
        <f t="array" ref="T3199">_xlfn.IFS(
H3199&lt;1,"0-1",
H3199&lt;2,"1-2",
H3199&lt;3,"2-3",
H3199&lt;4,"3-4",
H3199&lt;5,"4-5",
TRUE,"5+"
)</f>
        <v>3-4</v>
      </c>
    </row>
    <row r="3200" spans="1:20" ht="15.6" x14ac:dyDescent="0.3">
      <c r="A3200" s="21">
        <v>2566</v>
      </c>
      <c r="B3200" s="22">
        <v>40</v>
      </c>
      <c r="C3200" s="22">
        <v>15</v>
      </c>
      <c r="D3200" s="22">
        <v>10</v>
      </c>
      <c r="E3200" s="23" t="str">
        <f t="shared" si="49"/>
        <v>0-50</v>
      </c>
      <c r="F3200" s="24">
        <v>94708</v>
      </c>
      <c r="G3200" s="22">
        <v>2</v>
      </c>
      <c r="H3200" s="22">
        <v>0</v>
      </c>
      <c r="I3200" s="22" t="s">
        <v>36</v>
      </c>
      <c r="J3200" s="22">
        <v>102</v>
      </c>
      <c r="K3200" s="22" t="s">
        <v>34</v>
      </c>
      <c r="L3200" s="22" t="s">
        <v>34</v>
      </c>
      <c r="M3200" s="22" t="s">
        <v>34</v>
      </c>
      <c r="N3200" s="22" t="s">
        <v>35</v>
      </c>
      <c r="O3200" s="22" t="s">
        <v>34</v>
      </c>
      <c r="P3200" s="25" t="str" cm="1">
        <f t="array" ref="P3200">_xlfn.IFS(
B3200&lt;30,"20-29",
B3200&lt;40,"30-39",
B3200&lt;50,"40-49",
B3200&lt;60,"50-59",
TRUE,"60+")</f>
        <v>40-49</v>
      </c>
      <c r="Q3200" s="25" t="str" cm="1">
        <f t="array" ref="Q3200">_xlfn.IFS(
D3200&lt;25,"0–24K",
D3200&lt;50,"25–49K",
D3200&lt;75,"50–74K",
D3200&lt;100,"75–99K",
D3200&lt;150,"100–149K",
D3200&lt;200,"150–199K",
TRUE,"200K+"
)</f>
        <v>0–24K</v>
      </c>
      <c r="R3200" s="25" t="str" cm="1">
        <f t="array" ref="R3200">_xlfn.IFS(
J3200=0,"No Mortgage",
J3200&lt;=100,"Low",
J3200&lt;=300,"Medium",
TRUE,"High"
)</f>
        <v>Medium</v>
      </c>
      <c r="S3200" s="25" t="str" cm="1">
        <f t="array" ref="S3200">_xlfn.IFS(
C3200&lt;10,"0-10",
C3200&lt;20,"11-20",
C3200&lt;30,"21-30",
TRUE,"30+ yrs"
)</f>
        <v>11-20</v>
      </c>
      <c r="T3200" s="26" t="str" cm="1">
        <f t="array" ref="T3200">_xlfn.IFS(
H3200&lt;1,"0-1",
H3200&lt;2,"1-2",
H3200&lt;3,"2-3",
H3200&lt;4,"3-4",
H3200&lt;5,"4-5",
TRUE,"5+"
)</f>
        <v>0-1</v>
      </c>
    </row>
    <row r="3201" spans="1:20" ht="15.6" x14ac:dyDescent="0.3">
      <c r="A3201" s="21">
        <v>2611</v>
      </c>
      <c r="B3201" s="22">
        <v>40</v>
      </c>
      <c r="C3201" s="22">
        <v>16</v>
      </c>
      <c r="D3201" s="22">
        <v>60</v>
      </c>
      <c r="E3201" s="23" t="str">
        <f t="shared" si="49"/>
        <v>51-100</v>
      </c>
      <c r="F3201" s="24">
        <v>94501</v>
      </c>
      <c r="G3201" s="22">
        <v>2</v>
      </c>
      <c r="H3201" s="22">
        <v>3.2</v>
      </c>
      <c r="I3201" s="22" t="s">
        <v>33</v>
      </c>
      <c r="J3201" s="22">
        <v>0</v>
      </c>
      <c r="K3201" s="22" t="s">
        <v>34</v>
      </c>
      <c r="L3201" s="22" t="s">
        <v>34</v>
      </c>
      <c r="M3201" s="22" t="s">
        <v>34</v>
      </c>
      <c r="N3201" s="22" t="s">
        <v>34</v>
      </c>
      <c r="O3201" s="22" t="s">
        <v>34</v>
      </c>
      <c r="P3201" s="25" t="str" cm="1">
        <f t="array" ref="P3201">_xlfn.IFS(
B3201&lt;30,"20-29",
B3201&lt;40,"30-39",
B3201&lt;50,"40-49",
B3201&lt;60,"50-59",
TRUE,"60+")</f>
        <v>40-49</v>
      </c>
      <c r="Q3201" s="25" t="str" cm="1">
        <f t="array" ref="Q3201">_xlfn.IFS(
D3201&lt;25,"0–24K",
D3201&lt;50,"25–49K",
D3201&lt;75,"50–74K",
D3201&lt;100,"75–99K",
D3201&lt;150,"100–149K",
D3201&lt;200,"150–199K",
TRUE,"200K+"
)</f>
        <v>50–74K</v>
      </c>
      <c r="R3201" s="25" t="str" cm="1">
        <f t="array" ref="R3201">_xlfn.IFS(
J3201=0,"No Mortgage",
J3201&lt;=100,"Low",
J3201&lt;=300,"Medium",
TRUE,"High"
)</f>
        <v>No Mortgage</v>
      </c>
      <c r="S3201" s="25" t="str" cm="1">
        <f t="array" ref="S3201">_xlfn.IFS(
C3201&lt;10,"0-10",
C3201&lt;20,"11-20",
C3201&lt;30,"21-30",
TRUE,"30+ yrs"
)</f>
        <v>11-20</v>
      </c>
      <c r="T3201" s="26" t="str" cm="1">
        <f t="array" ref="T3201">_xlfn.IFS(
H3201&lt;1,"0-1",
H3201&lt;2,"1-2",
H3201&lt;3,"2-3",
H3201&lt;4,"3-4",
H3201&lt;5,"4-5",
TRUE,"5+"
)</f>
        <v>3-4</v>
      </c>
    </row>
    <row r="3202" spans="1:20" ht="15.6" x14ac:dyDescent="0.3">
      <c r="A3202" s="21">
        <v>2636</v>
      </c>
      <c r="B3202" s="22">
        <v>40</v>
      </c>
      <c r="C3202" s="22">
        <v>14</v>
      </c>
      <c r="D3202" s="22">
        <v>33</v>
      </c>
      <c r="E3202" s="23" t="str">
        <f t="shared" ref="E3202:E3265" si="50">IF(D3202&lt;=50,"0-50",IF(D3202&lt;=100,"51-100","100+"))</f>
        <v>0-50</v>
      </c>
      <c r="F3202" s="24">
        <v>95616</v>
      </c>
      <c r="G3202" s="22">
        <v>2</v>
      </c>
      <c r="H3202" s="22">
        <v>0.8</v>
      </c>
      <c r="I3202" s="22" t="s">
        <v>36</v>
      </c>
      <c r="J3202" s="22">
        <v>89</v>
      </c>
      <c r="K3202" s="22" t="s">
        <v>34</v>
      </c>
      <c r="L3202" s="22" t="s">
        <v>34</v>
      </c>
      <c r="M3202" s="22" t="s">
        <v>34</v>
      </c>
      <c r="N3202" s="22" t="s">
        <v>35</v>
      </c>
      <c r="O3202" s="22" t="s">
        <v>34</v>
      </c>
      <c r="P3202" s="25" t="str" cm="1">
        <f t="array" ref="P3202">_xlfn.IFS(
B3202&lt;30,"20-29",
B3202&lt;40,"30-39",
B3202&lt;50,"40-49",
B3202&lt;60,"50-59",
TRUE,"60+")</f>
        <v>40-49</v>
      </c>
      <c r="Q3202" s="25" t="str" cm="1">
        <f t="array" ref="Q3202">_xlfn.IFS(
D3202&lt;25,"0–24K",
D3202&lt;50,"25–49K",
D3202&lt;75,"50–74K",
D3202&lt;100,"75–99K",
D3202&lt;150,"100–149K",
D3202&lt;200,"150–199K",
TRUE,"200K+"
)</f>
        <v>25–49K</v>
      </c>
      <c r="R3202" s="25" t="str" cm="1">
        <f t="array" ref="R3202">_xlfn.IFS(
J3202=0,"No Mortgage",
J3202&lt;=100,"Low",
J3202&lt;=300,"Medium",
TRUE,"High"
)</f>
        <v>Low</v>
      </c>
      <c r="S3202" s="25" t="str" cm="1">
        <f t="array" ref="S3202">_xlfn.IFS(
C3202&lt;10,"0-10",
C3202&lt;20,"11-20",
C3202&lt;30,"21-30",
TRUE,"30+ yrs"
)</f>
        <v>11-20</v>
      </c>
      <c r="T3202" s="26" t="str" cm="1">
        <f t="array" ref="T3202">_xlfn.IFS(
H3202&lt;1,"0-1",
H3202&lt;2,"1-2",
H3202&lt;3,"2-3",
H3202&lt;4,"3-4",
H3202&lt;5,"4-5",
TRUE,"5+"
)</f>
        <v>0-1</v>
      </c>
    </row>
    <row r="3203" spans="1:20" ht="15.6" x14ac:dyDescent="0.3">
      <c r="A3203" s="21">
        <v>2645</v>
      </c>
      <c r="B3203" s="22">
        <v>40</v>
      </c>
      <c r="C3203" s="22">
        <v>14</v>
      </c>
      <c r="D3203" s="22">
        <v>28</v>
      </c>
      <c r="E3203" s="23" t="str">
        <f t="shared" si="50"/>
        <v>0-50</v>
      </c>
      <c r="F3203" s="24">
        <v>94061</v>
      </c>
      <c r="G3203" s="22">
        <v>2</v>
      </c>
      <c r="H3203" s="22">
        <v>0.8</v>
      </c>
      <c r="I3203" s="22" t="s">
        <v>36</v>
      </c>
      <c r="J3203" s="22">
        <v>0</v>
      </c>
      <c r="K3203" s="22" t="s">
        <v>34</v>
      </c>
      <c r="L3203" s="22" t="s">
        <v>34</v>
      </c>
      <c r="M3203" s="22" t="s">
        <v>34</v>
      </c>
      <c r="N3203" s="22" t="s">
        <v>34</v>
      </c>
      <c r="O3203" s="22" t="s">
        <v>34</v>
      </c>
      <c r="P3203" s="25" t="str" cm="1">
        <f t="array" ref="P3203">_xlfn.IFS(
B3203&lt;30,"20-29",
B3203&lt;40,"30-39",
B3203&lt;50,"40-49",
B3203&lt;60,"50-59",
TRUE,"60+")</f>
        <v>40-49</v>
      </c>
      <c r="Q3203" s="25" t="str" cm="1">
        <f t="array" ref="Q3203">_xlfn.IFS(
D3203&lt;25,"0–24K",
D3203&lt;50,"25–49K",
D3203&lt;75,"50–74K",
D3203&lt;100,"75–99K",
D3203&lt;150,"100–149K",
D3203&lt;200,"150–199K",
TRUE,"200K+"
)</f>
        <v>25–49K</v>
      </c>
      <c r="R3203" s="25" t="str" cm="1">
        <f t="array" ref="R3203">_xlfn.IFS(
J3203=0,"No Mortgage",
J3203&lt;=100,"Low",
J3203&lt;=300,"Medium",
TRUE,"High"
)</f>
        <v>No Mortgage</v>
      </c>
      <c r="S3203" s="25" t="str" cm="1">
        <f t="array" ref="S3203">_xlfn.IFS(
C3203&lt;10,"0-10",
C3203&lt;20,"11-20",
C3203&lt;30,"21-30",
TRUE,"30+ yrs"
)</f>
        <v>11-20</v>
      </c>
      <c r="T3203" s="26" t="str" cm="1">
        <f t="array" ref="T3203">_xlfn.IFS(
H3203&lt;1,"0-1",
H3203&lt;2,"1-2",
H3203&lt;3,"2-3",
H3203&lt;4,"3-4",
H3203&lt;5,"4-5",
TRUE,"5+"
)</f>
        <v>0-1</v>
      </c>
    </row>
    <row r="3204" spans="1:20" ht="15.6" x14ac:dyDescent="0.3">
      <c r="A3204" s="21">
        <v>2657</v>
      </c>
      <c r="B3204" s="22">
        <v>40</v>
      </c>
      <c r="C3204" s="22">
        <v>15</v>
      </c>
      <c r="D3204" s="22">
        <v>144</v>
      </c>
      <c r="E3204" s="23" t="str">
        <f t="shared" si="50"/>
        <v>100+</v>
      </c>
      <c r="F3204" s="24">
        <v>91040</v>
      </c>
      <c r="G3204" s="22">
        <v>1</v>
      </c>
      <c r="H3204" s="22">
        <v>4.0999999999999996</v>
      </c>
      <c r="I3204" s="22" t="s">
        <v>33</v>
      </c>
      <c r="J3204" s="22">
        <v>0</v>
      </c>
      <c r="K3204" s="22" t="s">
        <v>34</v>
      </c>
      <c r="L3204" s="22" t="s">
        <v>34</v>
      </c>
      <c r="M3204" s="22" t="s">
        <v>34</v>
      </c>
      <c r="N3204" s="22" t="s">
        <v>34</v>
      </c>
      <c r="O3204" s="22" t="s">
        <v>34</v>
      </c>
      <c r="P3204" s="25" t="str" cm="1">
        <f t="array" ref="P3204">_xlfn.IFS(
B3204&lt;30,"20-29",
B3204&lt;40,"30-39",
B3204&lt;50,"40-49",
B3204&lt;60,"50-59",
TRUE,"60+")</f>
        <v>40-49</v>
      </c>
      <c r="Q3204" s="25" t="str" cm="1">
        <f t="array" ref="Q3204">_xlfn.IFS(
D3204&lt;25,"0–24K",
D3204&lt;50,"25–49K",
D3204&lt;75,"50–74K",
D3204&lt;100,"75–99K",
D3204&lt;150,"100–149K",
D3204&lt;200,"150–199K",
TRUE,"200K+"
)</f>
        <v>100–149K</v>
      </c>
      <c r="R3204" s="25" t="str" cm="1">
        <f t="array" ref="R3204">_xlfn.IFS(
J3204=0,"No Mortgage",
J3204&lt;=100,"Low",
J3204&lt;=300,"Medium",
TRUE,"High"
)</f>
        <v>No Mortgage</v>
      </c>
      <c r="S3204" s="25" t="str" cm="1">
        <f t="array" ref="S3204">_xlfn.IFS(
C3204&lt;10,"0-10",
C3204&lt;20,"11-20",
C3204&lt;30,"21-30",
TRUE,"30+ yrs"
)</f>
        <v>11-20</v>
      </c>
      <c r="T3204" s="26" t="str" cm="1">
        <f t="array" ref="T3204">_xlfn.IFS(
H3204&lt;1,"0-1",
H3204&lt;2,"1-2",
H3204&lt;3,"2-3",
H3204&lt;4,"3-4",
H3204&lt;5,"4-5",
TRUE,"5+"
)</f>
        <v>4-5</v>
      </c>
    </row>
    <row r="3205" spans="1:20" ht="15.6" x14ac:dyDescent="0.3">
      <c r="A3205" s="21">
        <v>2690</v>
      </c>
      <c r="B3205" s="22">
        <v>40</v>
      </c>
      <c r="C3205" s="22">
        <v>16</v>
      </c>
      <c r="D3205" s="22">
        <v>104</v>
      </c>
      <c r="E3205" s="23" t="str">
        <f t="shared" si="50"/>
        <v>100+</v>
      </c>
      <c r="F3205" s="24">
        <v>91730</v>
      </c>
      <c r="G3205" s="22">
        <v>1</v>
      </c>
      <c r="H3205" s="22">
        <v>3.4</v>
      </c>
      <c r="I3205" s="22" t="s">
        <v>33</v>
      </c>
      <c r="J3205" s="22">
        <v>249</v>
      </c>
      <c r="K3205" s="22" t="s">
        <v>34</v>
      </c>
      <c r="L3205" s="22" t="s">
        <v>34</v>
      </c>
      <c r="M3205" s="22" t="s">
        <v>34</v>
      </c>
      <c r="N3205" s="22" t="s">
        <v>34</v>
      </c>
      <c r="O3205" s="22" t="s">
        <v>34</v>
      </c>
      <c r="P3205" s="25" t="str" cm="1">
        <f t="array" ref="P3205">_xlfn.IFS(
B3205&lt;30,"20-29",
B3205&lt;40,"30-39",
B3205&lt;50,"40-49",
B3205&lt;60,"50-59",
TRUE,"60+")</f>
        <v>40-49</v>
      </c>
      <c r="Q3205" s="25" t="str" cm="1">
        <f t="array" ref="Q3205">_xlfn.IFS(
D3205&lt;25,"0–24K",
D3205&lt;50,"25–49K",
D3205&lt;75,"50–74K",
D3205&lt;100,"75–99K",
D3205&lt;150,"100–149K",
D3205&lt;200,"150–199K",
TRUE,"200K+"
)</f>
        <v>100–149K</v>
      </c>
      <c r="R3205" s="25" t="str" cm="1">
        <f t="array" ref="R3205">_xlfn.IFS(
J3205=0,"No Mortgage",
J3205&lt;=100,"Low",
J3205&lt;=300,"Medium",
TRUE,"High"
)</f>
        <v>Medium</v>
      </c>
      <c r="S3205" s="25" t="str" cm="1">
        <f t="array" ref="S3205">_xlfn.IFS(
C3205&lt;10,"0-10",
C3205&lt;20,"11-20",
C3205&lt;30,"21-30",
TRUE,"30+ yrs"
)</f>
        <v>11-20</v>
      </c>
      <c r="T3205" s="26" t="str" cm="1">
        <f t="array" ref="T3205">_xlfn.IFS(
H3205&lt;1,"0-1",
H3205&lt;2,"1-2",
H3205&lt;3,"2-3",
H3205&lt;4,"3-4",
H3205&lt;5,"4-5",
TRUE,"5+"
)</f>
        <v>3-4</v>
      </c>
    </row>
    <row r="3206" spans="1:20" ht="15.6" x14ac:dyDescent="0.3">
      <c r="A3206" s="21">
        <v>2696</v>
      </c>
      <c r="B3206" s="22">
        <v>40</v>
      </c>
      <c r="C3206" s="22">
        <v>15</v>
      </c>
      <c r="D3206" s="22">
        <v>8</v>
      </c>
      <c r="E3206" s="23" t="str">
        <f t="shared" si="50"/>
        <v>0-50</v>
      </c>
      <c r="F3206" s="24">
        <v>94960</v>
      </c>
      <c r="G3206" s="22">
        <v>2</v>
      </c>
      <c r="H3206" s="22">
        <v>0.1</v>
      </c>
      <c r="I3206" s="22" t="s">
        <v>37</v>
      </c>
      <c r="J3206" s="22">
        <v>0</v>
      </c>
      <c r="K3206" s="22" t="s">
        <v>34</v>
      </c>
      <c r="L3206" s="22" t="s">
        <v>34</v>
      </c>
      <c r="M3206" s="22" t="s">
        <v>34</v>
      </c>
      <c r="N3206" s="22" t="s">
        <v>34</v>
      </c>
      <c r="O3206" s="22" t="s">
        <v>34</v>
      </c>
      <c r="P3206" s="25" t="str" cm="1">
        <f t="array" ref="P3206">_xlfn.IFS(
B3206&lt;30,"20-29",
B3206&lt;40,"30-39",
B3206&lt;50,"40-49",
B3206&lt;60,"50-59",
TRUE,"60+")</f>
        <v>40-49</v>
      </c>
      <c r="Q3206" s="25" t="str" cm="1">
        <f t="array" ref="Q3206">_xlfn.IFS(
D3206&lt;25,"0–24K",
D3206&lt;50,"25–49K",
D3206&lt;75,"50–74K",
D3206&lt;100,"75–99K",
D3206&lt;150,"100–149K",
D3206&lt;200,"150–199K",
TRUE,"200K+"
)</f>
        <v>0–24K</v>
      </c>
      <c r="R3206" s="25" t="str" cm="1">
        <f t="array" ref="R3206">_xlfn.IFS(
J3206=0,"No Mortgage",
J3206&lt;=100,"Low",
J3206&lt;=300,"Medium",
TRUE,"High"
)</f>
        <v>No Mortgage</v>
      </c>
      <c r="S3206" s="25" t="str" cm="1">
        <f t="array" ref="S3206">_xlfn.IFS(
C3206&lt;10,"0-10",
C3206&lt;20,"11-20",
C3206&lt;30,"21-30",
TRUE,"30+ yrs"
)</f>
        <v>11-20</v>
      </c>
      <c r="T3206" s="26" t="str" cm="1">
        <f t="array" ref="T3206">_xlfn.IFS(
H3206&lt;1,"0-1",
H3206&lt;2,"1-2",
H3206&lt;3,"2-3",
H3206&lt;4,"3-4",
H3206&lt;5,"4-5",
TRUE,"5+"
)</f>
        <v>0-1</v>
      </c>
    </row>
    <row r="3207" spans="1:20" ht="15.6" x14ac:dyDescent="0.3">
      <c r="A3207" s="21">
        <v>2835</v>
      </c>
      <c r="B3207" s="22">
        <v>40</v>
      </c>
      <c r="C3207" s="22">
        <v>16</v>
      </c>
      <c r="D3207" s="22">
        <v>12</v>
      </c>
      <c r="E3207" s="23" t="str">
        <f t="shared" si="50"/>
        <v>0-50</v>
      </c>
      <c r="F3207" s="24">
        <v>90033</v>
      </c>
      <c r="G3207" s="22">
        <v>1</v>
      </c>
      <c r="H3207" s="22">
        <v>1</v>
      </c>
      <c r="I3207" s="22" t="s">
        <v>33</v>
      </c>
      <c r="J3207" s="22">
        <v>91</v>
      </c>
      <c r="K3207" s="22" t="s">
        <v>34</v>
      </c>
      <c r="L3207" s="22" t="s">
        <v>35</v>
      </c>
      <c r="M3207" s="22" t="s">
        <v>34</v>
      </c>
      <c r="N3207" s="22" t="s">
        <v>34</v>
      </c>
      <c r="O3207" s="22" t="s">
        <v>34</v>
      </c>
      <c r="P3207" s="25" t="str" cm="1">
        <f t="array" ref="P3207">_xlfn.IFS(
B3207&lt;30,"20-29",
B3207&lt;40,"30-39",
B3207&lt;50,"40-49",
B3207&lt;60,"50-59",
TRUE,"60+")</f>
        <v>40-49</v>
      </c>
      <c r="Q3207" s="25" t="str" cm="1">
        <f t="array" ref="Q3207">_xlfn.IFS(
D3207&lt;25,"0–24K",
D3207&lt;50,"25–49K",
D3207&lt;75,"50–74K",
D3207&lt;100,"75–99K",
D3207&lt;150,"100–149K",
D3207&lt;200,"150–199K",
TRUE,"200K+"
)</f>
        <v>0–24K</v>
      </c>
      <c r="R3207" s="25" t="str" cm="1">
        <f t="array" ref="R3207">_xlfn.IFS(
J3207=0,"No Mortgage",
J3207&lt;=100,"Low",
J3207&lt;=300,"Medium",
TRUE,"High"
)</f>
        <v>Low</v>
      </c>
      <c r="S3207" s="25" t="str" cm="1">
        <f t="array" ref="S3207">_xlfn.IFS(
C3207&lt;10,"0-10",
C3207&lt;20,"11-20",
C3207&lt;30,"21-30",
TRUE,"30+ yrs"
)</f>
        <v>11-20</v>
      </c>
      <c r="T3207" s="26" t="str" cm="1">
        <f t="array" ref="T3207">_xlfn.IFS(
H3207&lt;1,"0-1",
H3207&lt;2,"1-2",
H3207&lt;3,"2-3",
H3207&lt;4,"3-4",
H3207&lt;5,"4-5",
TRUE,"5+"
)</f>
        <v>1-2</v>
      </c>
    </row>
    <row r="3208" spans="1:20" ht="15.6" x14ac:dyDescent="0.3">
      <c r="A3208" s="21">
        <v>2884</v>
      </c>
      <c r="B3208" s="22">
        <v>40</v>
      </c>
      <c r="C3208" s="22">
        <v>14</v>
      </c>
      <c r="D3208" s="22">
        <v>92</v>
      </c>
      <c r="E3208" s="23" t="str">
        <f t="shared" si="50"/>
        <v>51-100</v>
      </c>
      <c r="F3208" s="24">
        <v>90024</v>
      </c>
      <c r="G3208" s="22">
        <v>4</v>
      </c>
      <c r="H3208" s="22">
        <v>1.4</v>
      </c>
      <c r="I3208" s="22" t="s">
        <v>37</v>
      </c>
      <c r="J3208" s="22">
        <v>0</v>
      </c>
      <c r="K3208" s="22" t="s">
        <v>34</v>
      </c>
      <c r="L3208" s="22" t="s">
        <v>34</v>
      </c>
      <c r="M3208" s="22" t="s">
        <v>34</v>
      </c>
      <c r="N3208" s="22" t="s">
        <v>35</v>
      </c>
      <c r="O3208" s="22" t="s">
        <v>34</v>
      </c>
      <c r="P3208" s="25" t="str" cm="1">
        <f t="array" ref="P3208">_xlfn.IFS(
B3208&lt;30,"20-29",
B3208&lt;40,"30-39",
B3208&lt;50,"40-49",
B3208&lt;60,"50-59",
TRUE,"60+")</f>
        <v>40-49</v>
      </c>
      <c r="Q3208" s="25" t="str" cm="1">
        <f t="array" ref="Q3208">_xlfn.IFS(
D3208&lt;25,"0–24K",
D3208&lt;50,"25–49K",
D3208&lt;75,"50–74K",
D3208&lt;100,"75–99K",
D3208&lt;150,"100–149K",
D3208&lt;200,"150–199K",
TRUE,"200K+"
)</f>
        <v>75–99K</v>
      </c>
      <c r="R3208" s="25" t="str" cm="1">
        <f t="array" ref="R3208">_xlfn.IFS(
J3208=0,"No Mortgage",
J3208&lt;=100,"Low",
J3208&lt;=300,"Medium",
TRUE,"High"
)</f>
        <v>No Mortgage</v>
      </c>
      <c r="S3208" s="25" t="str" cm="1">
        <f t="array" ref="S3208">_xlfn.IFS(
C3208&lt;10,"0-10",
C3208&lt;20,"11-20",
C3208&lt;30,"21-30",
TRUE,"30+ yrs"
)</f>
        <v>11-20</v>
      </c>
      <c r="T3208" s="26" t="str" cm="1">
        <f t="array" ref="T3208">_xlfn.IFS(
H3208&lt;1,"0-1",
H3208&lt;2,"1-2",
H3208&lt;3,"2-3",
H3208&lt;4,"3-4",
H3208&lt;5,"4-5",
TRUE,"5+"
)</f>
        <v>1-2</v>
      </c>
    </row>
    <row r="3209" spans="1:20" ht="15.6" x14ac:dyDescent="0.3">
      <c r="A3209" s="21">
        <v>2888</v>
      </c>
      <c r="B3209" s="22">
        <v>40</v>
      </c>
      <c r="C3209" s="22">
        <v>16</v>
      </c>
      <c r="D3209" s="22">
        <v>109</v>
      </c>
      <c r="E3209" s="23" t="str">
        <f t="shared" si="50"/>
        <v>100+</v>
      </c>
      <c r="F3209" s="24">
        <v>94025</v>
      </c>
      <c r="G3209" s="22">
        <v>2</v>
      </c>
      <c r="H3209" s="22">
        <v>2.2000000000000002</v>
      </c>
      <c r="I3209" s="22" t="s">
        <v>33</v>
      </c>
      <c r="J3209" s="22">
        <v>0</v>
      </c>
      <c r="K3209" s="22" t="s">
        <v>34</v>
      </c>
      <c r="L3209" s="22" t="s">
        <v>34</v>
      </c>
      <c r="M3209" s="22" t="s">
        <v>34</v>
      </c>
      <c r="N3209" s="22" t="s">
        <v>35</v>
      </c>
      <c r="O3209" s="22" t="s">
        <v>34</v>
      </c>
      <c r="P3209" s="25" t="str" cm="1">
        <f t="array" ref="P3209">_xlfn.IFS(
B3209&lt;30,"20-29",
B3209&lt;40,"30-39",
B3209&lt;50,"40-49",
B3209&lt;60,"50-59",
TRUE,"60+")</f>
        <v>40-49</v>
      </c>
      <c r="Q3209" s="25" t="str" cm="1">
        <f t="array" ref="Q3209">_xlfn.IFS(
D3209&lt;25,"0–24K",
D3209&lt;50,"25–49K",
D3209&lt;75,"50–74K",
D3209&lt;100,"75–99K",
D3209&lt;150,"100–149K",
D3209&lt;200,"150–199K",
TRUE,"200K+"
)</f>
        <v>100–149K</v>
      </c>
      <c r="R3209" s="25" t="str" cm="1">
        <f t="array" ref="R3209">_xlfn.IFS(
J3209=0,"No Mortgage",
J3209&lt;=100,"Low",
J3209&lt;=300,"Medium",
TRUE,"High"
)</f>
        <v>No Mortgage</v>
      </c>
      <c r="S3209" s="25" t="str" cm="1">
        <f t="array" ref="S3209">_xlfn.IFS(
C3209&lt;10,"0-10",
C3209&lt;20,"11-20",
C3209&lt;30,"21-30",
TRUE,"30+ yrs"
)</f>
        <v>11-20</v>
      </c>
      <c r="T3209" s="26" t="str" cm="1">
        <f t="array" ref="T3209">_xlfn.IFS(
H3209&lt;1,"0-1",
H3209&lt;2,"1-2",
H3209&lt;3,"2-3",
H3209&lt;4,"3-4",
H3209&lt;5,"4-5",
TRUE,"5+"
)</f>
        <v>2-3</v>
      </c>
    </row>
    <row r="3210" spans="1:20" ht="15.6" x14ac:dyDescent="0.3">
      <c r="A3210" s="21">
        <v>3001</v>
      </c>
      <c r="B3210" s="22">
        <v>40</v>
      </c>
      <c r="C3210" s="22">
        <v>14</v>
      </c>
      <c r="D3210" s="22">
        <v>164</v>
      </c>
      <c r="E3210" s="23" t="str">
        <f t="shared" si="50"/>
        <v>100+</v>
      </c>
      <c r="F3210" s="24">
        <v>94720</v>
      </c>
      <c r="G3210" s="22">
        <v>1</v>
      </c>
      <c r="H3210" s="22">
        <v>4.3</v>
      </c>
      <c r="I3210" s="22" t="s">
        <v>37</v>
      </c>
      <c r="J3210" s="22">
        <v>0</v>
      </c>
      <c r="K3210" s="22" t="s">
        <v>35</v>
      </c>
      <c r="L3210" s="22" t="s">
        <v>34</v>
      </c>
      <c r="M3210" s="22" t="s">
        <v>34</v>
      </c>
      <c r="N3210" s="22" t="s">
        <v>34</v>
      </c>
      <c r="O3210" s="22" t="s">
        <v>34</v>
      </c>
      <c r="P3210" s="25" t="str" cm="1">
        <f t="array" ref="P3210">_xlfn.IFS(
B3210&lt;30,"20-29",
B3210&lt;40,"30-39",
B3210&lt;50,"40-49",
B3210&lt;60,"50-59",
TRUE,"60+")</f>
        <v>40-49</v>
      </c>
      <c r="Q3210" s="25" t="str" cm="1">
        <f t="array" ref="Q3210">_xlfn.IFS(
D3210&lt;25,"0–24K",
D3210&lt;50,"25–49K",
D3210&lt;75,"50–74K",
D3210&lt;100,"75–99K",
D3210&lt;150,"100–149K",
D3210&lt;200,"150–199K",
TRUE,"200K+"
)</f>
        <v>150–199K</v>
      </c>
      <c r="R3210" s="25" t="str" cm="1">
        <f t="array" ref="R3210">_xlfn.IFS(
J3210=0,"No Mortgage",
J3210&lt;=100,"Low",
J3210&lt;=300,"Medium",
TRUE,"High"
)</f>
        <v>No Mortgage</v>
      </c>
      <c r="S3210" s="25" t="str" cm="1">
        <f t="array" ref="S3210">_xlfn.IFS(
C3210&lt;10,"0-10",
C3210&lt;20,"11-20",
C3210&lt;30,"21-30",
TRUE,"30+ yrs"
)</f>
        <v>11-20</v>
      </c>
      <c r="T3210" s="26" t="str" cm="1">
        <f t="array" ref="T3210">_xlfn.IFS(
H3210&lt;1,"0-1",
H3210&lt;2,"1-2",
H3210&lt;3,"2-3",
H3210&lt;4,"3-4",
H3210&lt;5,"4-5",
TRUE,"5+"
)</f>
        <v>4-5</v>
      </c>
    </row>
    <row r="3211" spans="1:20" ht="15.6" x14ac:dyDescent="0.3">
      <c r="A3211" s="21">
        <v>3084</v>
      </c>
      <c r="B3211" s="22">
        <v>40</v>
      </c>
      <c r="C3211" s="22">
        <v>16</v>
      </c>
      <c r="D3211" s="22">
        <v>78</v>
      </c>
      <c r="E3211" s="23" t="str">
        <f t="shared" si="50"/>
        <v>51-100</v>
      </c>
      <c r="F3211" s="24">
        <v>90720</v>
      </c>
      <c r="G3211" s="22">
        <v>4</v>
      </c>
      <c r="H3211" s="22">
        <v>2.4</v>
      </c>
      <c r="I3211" s="22" t="s">
        <v>33</v>
      </c>
      <c r="J3211" s="22">
        <v>0</v>
      </c>
      <c r="K3211" s="22" t="s">
        <v>34</v>
      </c>
      <c r="L3211" s="22" t="s">
        <v>35</v>
      </c>
      <c r="M3211" s="22" t="s">
        <v>35</v>
      </c>
      <c r="N3211" s="22" t="s">
        <v>35</v>
      </c>
      <c r="O3211" s="22" t="s">
        <v>34</v>
      </c>
      <c r="P3211" s="25" t="str" cm="1">
        <f t="array" ref="P3211">_xlfn.IFS(
B3211&lt;30,"20-29",
B3211&lt;40,"30-39",
B3211&lt;50,"40-49",
B3211&lt;60,"50-59",
TRUE,"60+")</f>
        <v>40-49</v>
      </c>
      <c r="Q3211" s="25" t="str" cm="1">
        <f t="array" ref="Q3211">_xlfn.IFS(
D3211&lt;25,"0–24K",
D3211&lt;50,"25–49K",
D3211&lt;75,"50–74K",
D3211&lt;100,"75–99K",
D3211&lt;150,"100–149K",
D3211&lt;200,"150–199K",
TRUE,"200K+"
)</f>
        <v>75–99K</v>
      </c>
      <c r="R3211" s="25" t="str" cm="1">
        <f t="array" ref="R3211">_xlfn.IFS(
J3211=0,"No Mortgage",
J3211&lt;=100,"Low",
J3211&lt;=300,"Medium",
TRUE,"High"
)</f>
        <v>No Mortgage</v>
      </c>
      <c r="S3211" s="25" t="str" cm="1">
        <f t="array" ref="S3211">_xlfn.IFS(
C3211&lt;10,"0-10",
C3211&lt;20,"11-20",
C3211&lt;30,"21-30",
TRUE,"30+ yrs"
)</f>
        <v>11-20</v>
      </c>
      <c r="T3211" s="26" t="str" cm="1">
        <f t="array" ref="T3211">_xlfn.IFS(
H3211&lt;1,"0-1",
H3211&lt;2,"1-2",
H3211&lt;3,"2-3",
H3211&lt;4,"3-4",
H3211&lt;5,"4-5",
TRUE,"5+"
)</f>
        <v>2-3</v>
      </c>
    </row>
    <row r="3212" spans="1:20" ht="15.6" x14ac:dyDescent="0.3">
      <c r="A3212" s="21">
        <v>3128</v>
      </c>
      <c r="B3212" s="22">
        <v>40</v>
      </c>
      <c r="C3212" s="22">
        <v>14</v>
      </c>
      <c r="D3212" s="22">
        <v>61</v>
      </c>
      <c r="E3212" s="23" t="str">
        <f t="shared" si="50"/>
        <v>51-100</v>
      </c>
      <c r="F3212" s="24">
        <v>94539</v>
      </c>
      <c r="G3212" s="22">
        <v>4</v>
      </c>
      <c r="H3212" s="22">
        <v>0.2</v>
      </c>
      <c r="I3212" s="22" t="s">
        <v>36</v>
      </c>
      <c r="J3212" s="22">
        <v>0</v>
      </c>
      <c r="K3212" s="22" t="s">
        <v>34</v>
      </c>
      <c r="L3212" s="22" t="s">
        <v>34</v>
      </c>
      <c r="M3212" s="22" t="s">
        <v>34</v>
      </c>
      <c r="N3212" s="22" t="s">
        <v>35</v>
      </c>
      <c r="O3212" s="22" t="s">
        <v>34</v>
      </c>
      <c r="P3212" s="25" t="str" cm="1">
        <f t="array" ref="P3212">_xlfn.IFS(
B3212&lt;30,"20-29",
B3212&lt;40,"30-39",
B3212&lt;50,"40-49",
B3212&lt;60,"50-59",
TRUE,"60+")</f>
        <v>40-49</v>
      </c>
      <c r="Q3212" s="25" t="str" cm="1">
        <f t="array" ref="Q3212">_xlfn.IFS(
D3212&lt;25,"0–24K",
D3212&lt;50,"25–49K",
D3212&lt;75,"50–74K",
D3212&lt;100,"75–99K",
D3212&lt;150,"100–149K",
D3212&lt;200,"150–199K",
TRUE,"200K+"
)</f>
        <v>50–74K</v>
      </c>
      <c r="R3212" s="25" t="str" cm="1">
        <f t="array" ref="R3212">_xlfn.IFS(
J3212=0,"No Mortgage",
J3212&lt;=100,"Low",
J3212&lt;=300,"Medium",
TRUE,"High"
)</f>
        <v>No Mortgage</v>
      </c>
      <c r="S3212" s="25" t="str" cm="1">
        <f t="array" ref="S3212">_xlfn.IFS(
C3212&lt;10,"0-10",
C3212&lt;20,"11-20",
C3212&lt;30,"21-30",
TRUE,"30+ yrs"
)</f>
        <v>11-20</v>
      </c>
      <c r="T3212" s="26" t="str" cm="1">
        <f t="array" ref="T3212">_xlfn.IFS(
H3212&lt;1,"0-1",
H3212&lt;2,"1-2",
H3212&lt;3,"2-3",
H3212&lt;4,"3-4",
H3212&lt;5,"4-5",
TRUE,"5+"
)</f>
        <v>0-1</v>
      </c>
    </row>
    <row r="3213" spans="1:20" ht="15.6" x14ac:dyDescent="0.3">
      <c r="A3213" s="21">
        <v>3153</v>
      </c>
      <c r="B3213" s="22">
        <v>40</v>
      </c>
      <c r="C3213" s="22">
        <v>15</v>
      </c>
      <c r="D3213" s="22">
        <v>83</v>
      </c>
      <c r="E3213" s="23" t="str">
        <f t="shared" si="50"/>
        <v>51-100</v>
      </c>
      <c r="F3213" s="24">
        <v>90275</v>
      </c>
      <c r="G3213" s="22">
        <v>1</v>
      </c>
      <c r="H3213" s="22">
        <v>1</v>
      </c>
      <c r="I3213" s="22" t="s">
        <v>36</v>
      </c>
      <c r="J3213" s="22">
        <v>0</v>
      </c>
      <c r="K3213" s="22" t="s">
        <v>34</v>
      </c>
      <c r="L3213" s="22" t="s">
        <v>34</v>
      </c>
      <c r="M3213" s="22" t="s">
        <v>34</v>
      </c>
      <c r="N3213" s="22" t="s">
        <v>34</v>
      </c>
      <c r="O3213" s="22" t="s">
        <v>34</v>
      </c>
      <c r="P3213" s="25" t="str" cm="1">
        <f t="array" ref="P3213">_xlfn.IFS(
B3213&lt;30,"20-29",
B3213&lt;40,"30-39",
B3213&lt;50,"40-49",
B3213&lt;60,"50-59",
TRUE,"60+")</f>
        <v>40-49</v>
      </c>
      <c r="Q3213" s="25" t="str" cm="1">
        <f t="array" ref="Q3213">_xlfn.IFS(
D3213&lt;25,"0–24K",
D3213&lt;50,"25–49K",
D3213&lt;75,"50–74K",
D3213&lt;100,"75–99K",
D3213&lt;150,"100–149K",
D3213&lt;200,"150–199K",
TRUE,"200K+"
)</f>
        <v>75–99K</v>
      </c>
      <c r="R3213" s="25" t="str" cm="1">
        <f t="array" ref="R3213">_xlfn.IFS(
J3213=0,"No Mortgage",
J3213&lt;=100,"Low",
J3213&lt;=300,"Medium",
TRUE,"High"
)</f>
        <v>No Mortgage</v>
      </c>
      <c r="S3213" s="25" t="str" cm="1">
        <f t="array" ref="S3213">_xlfn.IFS(
C3213&lt;10,"0-10",
C3213&lt;20,"11-20",
C3213&lt;30,"21-30",
TRUE,"30+ yrs"
)</f>
        <v>11-20</v>
      </c>
      <c r="T3213" s="26" t="str" cm="1">
        <f t="array" ref="T3213">_xlfn.IFS(
H3213&lt;1,"0-1",
H3213&lt;2,"1-2",
H3213&lt;3,"2-3",
H3213&lt;4,"3-4",
H3213&lt;5,"4-5",
TRUE,"5+"
)</f>
        <v>1-2</v>
      </c>
    </row>
    <row r="3214" spans="1:20" ht="15.6" x14ac:dyDescent="0.3">
      <c r="A3214" s="21">
        <v>3216</v>
      </c>
      <c r="B3214" s="22">
        <v>40</v>
      </c>
      <c r="C3214" s="22">
        <v>15</v>
      </c>
      <c r="D3214" s="22">
        <v>19</v>
      </c>
      <c r="E3214" s="23" t="str">
        <f t="shared" si="50"/>
        <v>0-50</v>
      </c>
      <c r="F3214" s="24">
        <v>90630</v>
      </c>
      <c r="G3214" s="22">
        <v>4</v>
      </c>
      <c r="H3214" s="22">
        <v>0.2</v>
      </c>
      <c r="I3214" s="22" t="s">
        <v>36</v>
      </c>
      <c r="J3214" s="22">
        <v>0</v>
      </c>
      <c r="K3214" s="22" t="s">
        <v>34</v>
      </c>
      <c r="L3214" s="22" t="s">
        <v>34</v>
      </c>
      <c r="M3214" s="22" t="s">
        <v>34</v>
      </c>
      <c r="N3214" s="22" t="s">
        <v>35</v>
      </c>
      <c r="O3214" s="22" t="s">
        <v>34</v>
      </c>
      <c r="P3214" s="25" t="str" cm="1">
        <f t="array" ref="P3214">_xlfn.IFS(
B3214&lt;30,"20-29",
B3214&lt;40,"30-39",
B3214&lt;50,"40-49",
B3214&lt;60,"50-59",
TRUE,"60+")</f>
        <v>40-49</v>
      </c>
      <c r="Q3214" s="25" t="str" cm="1">
        <f t="array" ref="Q3214">_xlfn.IFS(
D3214&lt;25,"0–24K",
D3214&lt;50,"25–49K",
D3214&lt;75,"50–74K",
D3214&lt;100,"75–99K",
D3214&lt;150,"100–149K",
D3214&lt;200,"150–199K",
TRUE,"200K+"
)</f>
        <v>0–24K</v>
      </c>
      <c r="R3214" s="25" t="str" cm="1">
        <f t="array" ref="R3214">_xlfn.IFS(
J3214=0,"No Mortgage",
J3214&lt;=100,"Low",
J3214&lt;=300,"Medium",
TRUE,"High"
)</f>
        <v>No Mortgage</v>
      </c>
      <c r="S3214" s="25" t="str" cm="1">
        <f t="array" ref="S3214">_xlfn.IFS(
C3214&lt;10,"0-10",
C3214&lt;20,"11-20",
C3214&lt;30,"21-30",
TRUE,"30+ yrs"
)</f>
        <v>11-20</v>
      </c>
      <c r="T3214" s="26" t="str" cm="1">
        <f t="array" ref="T3214">_xlfn.IFS(
H3214&lt;1,"0-1",
H3214&lt;2,"1-2",
H3214&lt;3,"2-3",
H3214&lt;4,"3-4",
H3214&lt;5,"4-5",
TRUE,"5+"
)</f>
        <v>0-1</v>
      </c>
    </row>
    <row r="3215" spans="1:20" ht="15.6" x14ac:dyDescent="0.3">
      <c r="A3215" s="21">
        <v>3219</v>
      </c>
      <c r="B3215" s="22">
        <v>40</v>
      </c>
      <c r="C3215" s="22">
        <v>16</v>
      </c>
      <c r="D3215" s="22">
        <v>154</v>
      </c>
      <c r="E3215" s="23" t="str">
        <f t="shared" si="50"/>
        <v>100+</v>
      </c>
      <c r="F3215" s="24">
        <v>94122</v>
      </c>
      <c r="G3215" s="22">
        <v>2</v>
      </c>
      <c r="H3215" s="22">
        <v>6.1</v>
      </c>
      <c r="I3215" s="22" t="s">
        <v>33</v>
      </c>
      <c r="J3215" s="22">
        <v>325</v>
      </c>
      <c r="K3215" s="22" t="s">
        <v>34</v>
      </c>
      <c r="L3215" s="22" t="s">
        <v>34</v>
      </c>
      <c r="M3215" s="22" t="s">
        <v>34</v>
      </c>
      <c r="N3215" s="22" t="s">
        <v>35</v>
      </c>
      <c r="O3215" s="22" t="s">
        <v>34</v>
      </c>
      <c r="P3215" s="25" t="str" cm="1">
        <f t="array" ref="P3215">_xlfn.IFS(
B3215&lt;30,"20-29",
B3215&lt;40,"30-39",
B3215&lt;50,"40-49",
B3215&lt;60,"50-59",
TRUE,"60+")</f>
        <v>40-49</v>
      </c>
      <c r="Q3215" s="25" t="str" cm="1">
        <f t="array" ref="Q3215">_xlfn.IFS(
D3215&lt;25,"0–24K",
D3215&lt;50,"25–49K",
D3215&lt;75,"50–74K",
D3215&lt;100,"75–99K",
D3215&lt;150,"100–149K",
D3215&lt;200,"150–199K",
TRUE,"200K+"
)</f>
        <v>150–199K</v>
      </c>
      <c r="R3215" s="25" t="str" cm="1">
        <f t="array" ref="R3215">_xlfn.IFS(
J3215=0,"No Mortgage",
J3215&lt;=100,"Low",
J3215&lt;=300,"Medium",
TRUE,"High"
)</f>
        <v>High</v>
      </c>
      <c r="S3215" s="25" t="str" cm="1">
        <f t="array" ref="S3215">_xlfn.IFS(
C3215&lt;10,"0-10",
C3215&lt;20,"11-20",
C3215&lt;30,"21-30",
TRUE,"30+ yrs"
)</f>
        <v>11-20</v>
      </c>
      <c r="T3215" s="26" t="str" cm="1">
        <f t="array" ref="T3215">_xlfn.IFS(
H3215&lt;1,"0-1",
H3215&lt;2,"1-2",
H3215&lt;3,"2-3",
H3215&lt;4,"3-4",
H3215&lt;5,"4-5",
TRUE,"5+"
)</f>
        <v>5+</v>
      </c>
    </row>
    <row r="3216" spans="1:20" ht="15.6" x14ac:dyDescent="0.3">
      <c r="A3216" s="21">
        <v>3222</v>
      </c>
      <c r="B3216" s="22">
        <v>40</v>
      </c>
      <c r="C3216" s="22">
        <v>16</v>
      </c>
      <c r="D3216" s="22">
        <v>44</v>
      </c>
      <c r="E3216" s="23" t="str">
        <f t="shared" si="50"/>
        <v>0-50</v>
      </c>
      <c r="F3216" s="24">
        <v>93407</v>
      </c>
      <c r="G3216" s="22">
        <v>1</v>
      </c>
      <c r="H3216" s="22">
        <v>1.8</v>
      </c>
      <c r="I3216" s="22" t="s">
        <v>33</v>
      </c>
      <c r="J3216" s="22">
        <v>0</v>
      </c>
      <c r="K3216" s="22" t="s">
        <v>34</v>
      </c>
      <c r="L3216" s="22" t="s">
        <v>35</v>
      </c>
      <c r="M3216" s="22" t="s">
        <v>34</v>
      </c>
      <c r="N3216" s="22" t="s">
        <v>35</v>
      </c>
      <c r="O3216" s="22" t="s">
        <v>34</v>
      </c>
      <c r="P3216" s="25" t="str" cm="1">
        <f t="array" ref="P3216">_xlfn.IFS(
B3216&lt;30,"20-29",
B3216&lt;40,"30-39",
B3216&lt;50,"40-49",
B3216&lt;60,"50-59",
TRUE,"60+")</f>
        <v>40-49</v>
      </c>
      <c r="Q3216" s="25" t="str" cm="1">
        <f t="array" ref="Q3216">_xlfn.IFS(
D3216&lt;25,"0–24K",
D3216&lt;50,"25–49K",
D3216&lt;75,"50–74K",
D3216&lt;100,"75–99K",
D3216&lt;150,"100–149K",
D3216&lt;200,"150–199K",
TRUE,"200K+"
)</f>
        <v>25–49K</v>
      </c>
      <c r="R3216" s="25" t="str" cm="1">
        <f t="array" ref="R3216">_xlfn.IFS(
J3216=0,"No Mortgage",
J3216&lt;=100,"Low",
J3216&lt;=300,"Medium",
TRUE,"High"
)</f>
        <v>No Mortgage</v>
      </c>
      <c r="S3216" s="25" t="str" cm="1">
        <f t="array" ref="S3216">_xlfn.IFS(
C3216&lt;10,"0-10",
C3216&lt;20,"11-20",
C3216&lt;30,"21-30",
TRUE,"30+ yrs"
)</f>
        <v>11-20</v>
      </c>
      <c r="T3216" s="26" t="str" cm="1">
        <f t="array" ref="T3216">_xlfn.IFS(
H3216&lt;1,"0-1",
H3216&lt;2,"1-2",
H3216&lt;3,"2-3",
H3216&lt;4,"3-4",
H3216&lt;5,"4-5",
TRUE,"5+"
)</f>
        <v>1-2</v>
      </c>
    </row>
    <row r="3217" spans="1:20" ht="15.6" x14ac:dyDescent="0.3">
      <c r="A3217" s="21">
        <v>3266</v>
      </c>
      <c r="B3217" s="22">
        <v>40</v>
      </c>
      <c r="C3217" s="22">
        <v>14</v>
      </c>
      <c r="D3217" s="22">
        <v>61</v>
      </c>
      <c r="E3217" s="23" t="str">
        <f t="shared" si="50"/>
        <v>51-100</v>
      </c>
      <c r="F3217" s="24">
        <v>94612</v>
      </c>
      <c r="G3217" s="22">
        <v>3</v>
      </c>
      <c r="H3217" s="22">
        <v>0.5</v>
      </c>
      <c r="I3217" s="22" t="s">
        <v>36</v>
      </c>
      <c r="J3217" s="22">
        <v>0</v>
      </c>
      <c r="K3217" s="22" t="s">
        <v>34</v>
      </c>
      <c r="L3217" s="22" t="s">
        <v>34</v>
      </c>
      <c r="M3217" s="22" t="s">
        <v>34</v>
      </c>
      <c r="N3217" s="22" t="s">
        <v>35</v>
      </c>
      <c r="O3217" s="22" t="s">
        <v>34</v>
      </c>
      <c r="P3217" s="25" t="str" cm="1">
        <f t="array" ref="P3217">_xlfn.IFS(
B3217&lt;30,"20-29",
B3217&lt;40,"30-39",
B3217&lt;50,"40-49",
B3217&lt;60,"50-59",
TRUE,"60+")</f>
        <v>40-49</v>
      </c>
      <c r="Q3217" s="25" t="str" cm="1">
        <f t="array" ref="Q3217">_xlfn.IFS(
D3217&lt;25,"0–24K",
D3217&lt;50,"25–49K",
D3217&lt;75,"50–74K",
D3217&lt;100,"75–99K",
D3217&lt;150,"100–149K",
D3217&lt;200,"150–199K",
TRUE,"200K+"
)</f>
        <v>50–74K</v>
      </c>
      <c r="R3217" s="25" t="str" cm="1">
        <f t="array" ref="R3217">_xlfn.IFS(
J3217=0,"No Mortgage",
J3217&lt;=100,"Low",
J3217&lt;=300,"Medium",
TRUE,"High"
)</f>
        <v>No Mortgage</v>
      </c>
      <c r="S3217" s="25" t="str" cm="1">
        <f t="array" ref="S3217">_xlfn.IFS(
C3217&lt;10,"0-10",
C3217&lt;20,"11-20",
C3217&lt;30,"21-30",
TRUE,"30+ yrs"
)</f>
        <v>11-20</v>
      </c>
      <c r="T3217" s="26" t="str" cm="1">
        <f t="array" ref="T3217">_xlfn.IFS(
H3217&lt;1,"0-1",
H3217&lt;2,"1-2",
H3217&lt;3,"2-3",
H3217&lt;4,"3-4",
H3217&lt;5,"4-5",
TRUE,"5+"
)</f>
        <v>0-1</v>
      </c>
    </row>
    <row r="3218" spans="1:20" ht="15.6" x14ac:dyDescent="0.3">
      <c r="A3218" s="21">
        <v>3274</v>
      </c>
      <c r="B3218" s="22">
        <v>40</v>
      </c>
      <c r="C3218" s="22">
        <v>15</v>
      </c>
      <c r="D3218" s="22">
        <v>180</v>
      </c>
      <c r="E3218" s="23" t="str">
        <f t="shared" si="50"/>
        <v>100+</v>
      </c>
      <c r="F3218" s="24">
        <v>90095</v>
      </c>
      <c r="G3218" s="22">
        <v>1</v>
      </c>
      <c r="H3218" s="22">
        <v>4.0999999999999996</v>
      </c>
      <c r="I3218" s="22" t="s">
        <v>33</v>
      </c>
      <c r="J3218" s="22">
        <v>0</v>
      </c>
      <c r="K3218" s="22" t="s">
        <v>34</v>
      </c>
      <c r="L3218" s="22" t="s">
        <v>34</v>
      </c>
      <c r="M3218" s="22" t="s">
        <v>34</v>
      </c>
      <c r="N3218" s="22" t="s">
        <v>34</v>
      </c>
      <c r="O3218" s="22" t="s">
        <v>34</v>
      </c>
      <c r="P3218" s="25" t="str" cm="1">
        <f t="array" ref="P3218">_xlfn.IFS(
B3218&lt;30,"20-29",
B3218&lt;40,"30-39",
B3218&lt;50,"40-49",
B3218&lt;60,"50-59",
TRUE,"60+")</f>
        <v>40-49</v>
      </c>
      <c r="Q3218" s="25" t="str" cm="1">
        <f t="array" ref="Q3218">_xlfn.IFS(
D3218&lt;25,"0–24K",
D3218&lt;50,"25–49K",
D3218&lt;75,"50–74K",
D3218&lt;100,"75–99K",
D3218&lt;150,"100–149K",
D3218&lt;200,"150–199K",
TRUE,"200K+"
)</f>
        <v>150–199K</v>
      </c>
      <c r="R3218" s="25" t="str" cm="1">
        <f t="array" ref="R3218">_xlfn.IFS(
J3218=0,"No Mortgage",
J3218&lt;=100,"Low",
J3218&lt;=300,"Medium",
TRUE,"High"
)</f>
        <v>No Mortgage</v>
      </c>
      <c r="S3218" s="25" t="str" cm="1">
        <f t="array" ref="S3218">_xlfn.IFS(
C3218&lt;10,"0-10",
C3218&lt;20,"11-20",
C3218&lt;30,"21-30",
TRUE,"30+ yrs"
)</f>
        <v>11-20</v>
      </c>
      <c r="T3218" s="26" t="str" cm="1">
        <f t="array" ref="T3218">_xlfn.IFS(
H3218&lt;1,"0-1",
H3218&lt;2,"1-2",
H3218&lt;3,"2-3",
H3218&lt;4,"3-4",
H3218&lt;5,"4-5",
TRUE,"5+"
)</f>
        <v>4-5</v>
      </c>
    </row>
    <row r="3219" spans="1:20" ht="15.6" x14ac:dyDescent="0.3">
      <c r="A3219" s="21">
        <v>3335</v>
      </c>
      <c r="B3219" s="22">
        <v>40</v>
      </c>
      <c r="C3219" s="22">
        <v>14</v>
      </c>
      <c r="D3219" s="22">
        <v>30</v>
      </c>
      <c r="E3219" s="23" t="str">
        <f t="shared" si="50"/>
        <v>0-50</v>
      </c>
      <c r="F3219" s="24">
        <v>94720</v>
      </c>
      <c r="G3219" s="22">
        <v>2</v>
      </c>
      <c r="H3219" s="22">
        <v>0.8</v>
      </c>
      <c r="I3219" s="22" t="s">
        <v>36</v>
      </c>
      <c r="J3219" s="22">
        <v>86</v>
      </c>
      <c r="K3219" s="22" t="s">
        <v>34</v>
      </c>
      <c r="L3219" s="22" t="s">
        <v>34</v>
      </c>
      <c r="M3219" s="22" t="s">
        <v>34</v>
      </c>
      <c r="N3219" s="22" t="s">
        <v>34</v>
      </c>
      <c r="O3219" s="22" t="s">
        <v>34</v>
      </c>
      <c r="P3219" s="25" t="str" cm="1">
        <f t="array" ref="P3219">_xlfn.IFS(
B3219&lt;30,"20-29",
B3219&lt;40,"30-39",
B3219&lt;50,"40-49",
B3219&lt;60,"50-59",
TRUE,"60+")</f>
        <v>40-49</v>
      </c>
      <c r="Q3219" s="25" t="str" cm="1">
        <f t="array" ref="Q3219">_xlfn.IFS(
D3219&lt;25,"0–24K",
D3219&lt;50,"25–49K",
D3219&lt;75,"50–74K",
D3219&lt;100,"75–99K",
D3219&lt;150,"100–149K",
D3219&lt;200,"150–199K",
TRUE,"200K+"
)</f>
        <v>25–49K</v>
      </c>
      <c r="R3219" s="25" t="str" cm="1">
        <f t="array" ref="R3219">_xlfn.IFS(
J3219=0,"No Mortgage",
J3219&lt;=100,"Low",
J3219&lt;=300,"Medium",
TRUE,"High"
)</f>
        <v>Low</v>
      </c>
      <c r="S3219" s="25" t="str" cm="1">
        <f t="array" ref="S3219">_xlfn.IFS(
C3219&lt;10,"0-10",
C3219&lt;20,"11-20",
C3219&lt;30,"21-30",
TRUE,"30+ yrs"
)</f>
        <v>11-20</v>
      </c>
      <c r="T3219" s="26" t="str" cm="1">
        <f t="array" ref="T3219">_xlfn.IFS(
H3219&lt;1,"0-1",
H3219&lt;2,"1-2",
H3219&lt;3,"2-3",
H3219&lt;4,"3-4",
H3219&lt;5,"4-5",
TRUE,"5+"
)</f>
        <v>0-1</v>
      </c>
    </row>
    <row r="3220" spans="1:20" ht="15.6" x14ac:dyDescent="0.3">
      <c r="A3220" s="21">
        <v>3399</v>
      </c>
      <c r="B3220" s="22">
        <v>40</v>
      </c>
      <c r="C3220" s="22">
        <v>14</v>
      </c>
      <c r="D3220" s="22">
        <v>62</v>
      </c>
      <c r="E3220" s="23" t="str">
        <f t="shared" si="50"/>
        <v>51-100</v>
      </c>
      <c r="F3220" s="24">
        <v>92028</v>
      </c>
      <c r="G3220" s="22">
        <v>2</v>
      </c>
      <c r="H3220" s="22">
        <v>2.4</v>
      </c>
      <c r="I3220" s="22" t="s">
        <v>37</v>
      </c>
      <c r="J3220" s="22">
        <v>0</v>
      </c>
      <c r="K3220" s="22" t="s">
        <v>34</v>
      </c>
      <c r="L3220" s="22" t="s">
        <v>34</v>
      </c>
      <c r="M3220" s="22" t="s">
        <v>34</v>
      </c>
      <c r="N3220" s="22" t="s">
        <v>35</v>
      </c>
      <c r="O3220" s="22" t="s">
        <v>35</v>
      </c>
      <c r="P3220" s="25" t="str" cm="1">
        <f t="array" ref="P3220">_xlfn.IFS(
B3220&lt;30,"20-29",
B3220&lt;40,"30-39",
B3220&lt;50,"40-49",
B3220&lt;60,"50-59",
TRUE,"60+")</f>
        <v>40-49</v>
      </c>
      <c r="Q3220" s="25" t="str" cm="1">
        <f t="array" ref="Q3220">_xlfn.IFS(
D3220&lt;25,"0–24K",
D3220&lt;50,"25–49K",
D3220&lt;75,"50–74K",
D3220&lt;100,"75–99K",
D3220&lt;150,"100–149K",
D3220&lt;200,"150–199K",
TRUE,"200K+"
)</f>
        <v>50–74K</v>
      </c>
      <c r="R3220" s="25" t="str" cm="1">
        <f t="array" ref="R3220">_xlfn.IFS(
J3220=0,"No Mortgage",
J3220&lt;=100,"Low",
J3220&lt;=300,"Medium",
TRUE,"High"
)</f>
        <v>No Mortgage</v>
      </c>
      <c r="S3220" s="25" t="str" cm="1">
        <f t="array" ref="S3220">_xlfn.IFS(
C3220&lt;10,"0-10",
C3220&lt;20,"11-20",
C3220&lt;30,"21-30",
TRUE,"30+ yrs"
)</f>
        <v>11-20</v>
      </c>
      <c r="T3220" s="26" t="str" cm="1">
        <f t="array" ref="T3220">_xlfn.IFS(
H3220&lt;1,"0-1",
H3220&lt;2,"1-2",
H3220&lt;3,"2-3",
H3220&lt;4,"3-4",
H3220&lt;5,"4-5",
TRUE,"5+"
)</f>
        <v>2-3</v>
      </c>
    </row>
    <row r="3221" spans="1:20" ht="15.6" x14ac:dyDescent="0.3">
      <c r="A3221" s="21">
        <v>3489</v>
      </c>
      <c r="B3221" s="22">
        <v>40</v>
      </c>
      <c r="C3221" s="22">
        <v>15</v>
      </c>
      <c r="D3221" s="22">
        <v>51</v>
      </c>
      <c r="E3221" s="23" t="str">
        <f t="shared" si="50"/>
        <v>51-100</v>
      </c>
      <c r="F3221" s="24">
        <v>94117</v>
      </c>
      <c r="G3221" s="22">
        <v>2</v>
      </c>
      <c r="H3221" s="22">
        <v>1.1000000000000001</v>
      </c>
      <c r="I3221" s="22" t="s">
        <v>37</v>
      </c>
      <c r="J3221" s="22">
        <v>131</v>
      </c>
      <c r="K3221" s="22" t="s">
        <v>34</v>
      </c>
      <c r="L3221" s="22" t="s">
        <v>34</v>
      </c>
      <c r="M3221" s="22" t="s">
        <v>34</v>
      </c>
      <c r="N3221" s="22" t="s">
        <v>35</v>
      </c>
      <c r="O3221" s="22" t="s">
        <v>34</v>
      </c>
      <c r="P3221" s="25" t="str" cm="1">
        <f t="array" ref="P3221">_xlfn.IFS(
B3221&lt;30,"20-29",
B3221&lt;40,"30-39",
B3221&lt;50,"40-49",
B3221&lt;60,"50-59",
TRUE,"60+")</f>
        <v>40-49</v>
      </c>
      <c r="Q3221" s="25" t="str" cm="1">
        <f t="array" ref="Q3221">_xlfn.IFS(
D3221&lt;25,"0–24K",
D3221&lt;50,"25–49K",
D3221&lt;75,"50–74K",
D3221&lt;100,"75–99K",
D3221&lt;150,"100–149K",
D3221&lt;200,"150–199K",
TRUE,"200K+"
)</f>
        <v>50–74K</v>
      </c>
      <c r="R3221" s="25" t="str" cm="1">
        <f t="array" ref="R3221">_xlfn.IFS(
J3221=0,"No Mortgage",
J3221&lt;=100,"Low",
J3221&lt;=300,"Medium",
TRUE,"High"
)</f>
        <v>Medium</v>
      </c>
      <c r="S3221" s="25" t="str" cm="1">
        <f t="array" ref="S3221">_xlfn.IFS(
C3221&lt;10,"0-10",
C3221&lt;20,"11-20",
C3221&lt;30,"21-30",
TRUE,"30+ yrs"
)</f>
        <v>11-20</v>
      </c>
      <c r="T3221" s="26" t="str" cm="1">
        <f t="array" ref="T3221">_xlfn.IFS(
H3221&lt;1,"0-1",
H3221&lt;2,"1-2",
H3221&lt;3,"2-3",
H3221&lt;4,"3-4",
H3221&lt;5,"4-5",
TRUE,"5+"
)</f>
        <v>1-2</v>
      </c>
    </row>
    <row r="3222" spans="1:20" ht="15.6" x14ac:dyDescent="0.3">
      <c r="A3222" s="21">
        <v>3549</v>
      </c>
      <c r="B3222" s="22">
        <v>40</v>
      </c>
      <c r="C3222" s="22">
        <v>16</v>
      </c>
      <c r="D3222" s="22">
        <v>41</v>
      </c>
      <c r="E3222" s="23" t="str">
        <f t="shared" si="50"/>
        <v>0-50</v>
      </c>
      <c r="F3222" s="24">
        <v>91107</v>
      </c>
      <c r="G3222" s="22">
        <v>1</v>
      </c>
      <c r="H3222" s="22">
        <v>2</v>
      </c>
      <c r="I3222" s="22" t="s">
        <v>37</v>
      </c>
      <c r="J3222" s="22">
        <v>0</v>
      </c>
      <c r="K3222" s="22" t="s">
        <v>34</v>
      </c>
      <c r="L3222" s="22" t="s">
        <v>34</v>
      </c>
      <c r="M3222" s="22" t="s">
        <v>34</v>
      </c>
      <c r="N3222" s="22" t="s">
        <v>34</v>
      </c>
      <c r="O3222" s="22" t="s">
        <v>35</v>
      </c>
      <c r="P3222" s="25" t="str" cm="1">
        <f t="array" ref="P3222">_xlfn.IFS(
B3222&lt;30,"20-29",
B3222&lt;40,"30-39",
B3222&lt;50,"40-49",
B3222&lt;60,"50-59",
TRUE,"60+")</f>
        <v>40-49</v>
      </c>
      <c r="Q3222" s="25" t="str" cm="1">
        <f t="array" ref="Q3222">_xlfn.IFS(
D3222&lt;25,"0–24K",
D3222&lt;50,"25–49K",
D3222&lt;75,"50–74K",
D3222&lt;100,"75–99K",
D3222&lt;150,"100–149K",
D3222&lt;200,"150–199K",
TRUE,"200K+"
)</f>
        <v>25–49K</v>
      </c>
      <c r="R3222" s="25" t="str" cm="1">
        <f t="array" ref="R3222">_xlfn.IFS(
J3222=0,"No Mortgage",
J3222&lt;=100,"Low",
J3222&lt;=300,"Medium",
TRUE,"High"
)</f>
        <v>No Mortgage</v>
      </c>
      <c r="S3222" s="25" t="str" cm="1">
        <f t="array" ref="S3222">_xlfn.IFS(
C3222&lt;10,"0-10",
C3222&lt;20,"11-20",
C3222&lt;30,"21-30",
TRUE,"30+ yrs"
)</f>
        <v>11-20</v>
      </c>
      <c r="T3222" s="26" t="str" cm="1">
        <f t="array" ref="T3222">_xlfn.IFS(
H3222&lt;1,"0-1",
H3222&lt;2,"1-2",
H3222&lt;3,"2-3",
H3222&lt;4,"3-4",
H3222&lt;5,"4-5",
TRUE,"5+"
)</f>
        <v>2-3</v>
      </c>
    </row>
    <row r="3223" spans="1:20" ht="15.6" x14ac:dyDescent="0.3">
      <c r="A3223" s="21">
        <v>3551</v>
      </c>
      <c r="B3223" s="22">
        <v>40</v>
      </c>
      <c r="C3223" s="22">
        <v>10</v>
      </c>
      <c r="D3223" s="22">
        <v>19</v>
      </c>
      <c r="E3223" s="23" t="str">
        <f t="shared" si="50"/>
        <v>0-50</v>
      </c>
      <c r="F3223" s="24">
        <v>94609</v>
      </c>
      <c r="G3223" s="22">
        <v>1</v>
      </c>
      <c r="H3223" s="22">
        <v>0.75</v>
      </c>
      <c r="I3223" s="22" t="s">
        <v>36</v>
      </c>
      <c r="J3223" s="22">
        <v>116</v>
      </c>
      <c r="K3223" s="22" t="s">
        <v>34</v>
      </c>
      <c r="L3223" s="22" t="s">
        <v>34</v>
      </c>
      <c r="M3223" s="22" t="s">
        <v>34</v>
      </c>
      <c r="N3223" s="22" t="s">
        <v>34</v>
      </c>
      <c r="O3223" s="22" t="s">
        <v>34</v>
      </c>
      <c r="P3223" s="25" t="str" cm="1">
        <f t="array" ref="P3223">_xlfn.IFS(
B3223&lt;30,"20-29",
B3223&lt;40,"30-39",
B3223&lt;50,"40-49",
B3223&lt;60,"50-59",
TRUE,"60+")</f>
        <v>40-49</v>
      </c>
      <c r="Q3223" s="25" t="str" cm="1">
        <f t="array" ref="Q3223">_xlfn.IFS(
D3223&lt;25,"0–24K",
D3223&lt;50,"25–49K",
D3223&lt;75,"50–74K",
D3223&lt;100,"75–99K",
D3223&lt;150,"100–149K",
D3223&lt;200,"150–199K",
TRUE,"200K+"
)</f>
        <v>0–24K</v>
      </c>
      <c r="R3223" s="25" t="str" cm="1">
        <f t="array" ref="R3223">_xlfn.IFS(
J3223=0,"No Mortgage",
J3223&lt;=100,"Low",
J3223&lt;=300,"Medium",
TRUE,"High"
)</f>
        <v>Medium</v>
      </c>
      <c r="S3223" s="25" t="str" cm="1">
        <f t="array" ref="S3223">_xlfn.IFS(
C3223&lt;10,"0-10",
C3223&lt;20,"11-20",
C3223&lt;30,"21-30",
TRUE,"30+ yrs"
)</f>
        <v>11-20</v>
      </c>
      <c r="T3223" s="26" t="str" cm="1">
        <f t="array" ref="T3223">_xlfn.IFS(
H3223&lt;1,"0-1",
H3223&lt;2,"1-2",
H3223&lt;3,"2-3",
H3223&lt;4,"3-4",
H3223&lt;5,"4-5",
TRUE,"5+"
)</f>
        <v>0-1</v>
      </c>
    </row>
    <row r="3224" spans="1:20" ht="15.6" x14ac:dyDescent="0.3">
      <c r="A3224" s="21">
        <v>3566</v>
      </c>
      <c r="B3224" s="22">
        <v>40</v>
      </c>
      <c r="C3224" s="22">
        <v>15</v>
      </c>
      <c r="D3224" s="22">
        <v>43</v>
      </c>
      <c r="E3224" s="23" t="str">
        <f t="shared" si="50"/>
        <v>0-50</v>
      </c>
      <c r="F3224" s="24">
        <v>92120</v>
      </c>
      <c r="G3224" s="22">
        <v>2</v>
      </c>
      <c r="H3224" s="22">
        <v>1.1000000000000001</v>
      </c>
      <c r="I3224" s="22" t="s">
        <v>37</v>
      </c>
      <c r="J3224" s="22">
        <v>0</v>
      </c>
      <c r="K3224" s="22" t="s">
        <v>34</v>
      </c>
      <c r="L3224" s="22" t="s">
        <v>34</v>
      </c>
      <c r="M3224" s="22" t="s">
        <v>34</v>
      </c>
      <c r="N3224" s="22" t="s">
        <v>34</v>
      </c>
      <c r="O3224" s="22" t="s">
        <v>35</v>
      </c>
      <c r="P3224" s="25" t="str" cm="1">
        <f t="array" ref="P3224">_xlfn.IFS(
B3224&lt;30,"20-29",
B3224&lt;40,"30-39",
B3224&lt;50,"40-49",
B3224&lt;60,"50-59",
TRUE,"60+")</f>
        <v>40-49</v>
      </c>
      <c r="Q3224" s="25" t="str" cm="1">
        <f t="array" ref="Q3224">_xlfn.IFS(
D3224&lt;25,"0–24K",
D3224&lt;50,"25–49K",
D3224&lt;75,"50–74K",
D3224&lt;100,"75–99K",
D3224&lt;150,"100–149K",
D3224&lt;200,"150–199K",
TRUE,"200K+"
)</f>
        <v>25–49K</v>
      </c>
      <c r="R3224" s="25" t="str" cm="1">
        <f t="array" ref="R3224">_xlfn.IFS(
J3224=0,"No Mortgage",
J3224&lt;=100,"Low",
J3224&lt;=300,"Medium",
TRUE,"High"
)</f>
        <v>No Mortgage</v>
      </c>
      <c r="S3224" s="25" t="str" cm="1">
        <f t="array" ref="S3224">_xlfn.IFS(
C3224&lt;10,"0-10",
C3224&lt;20,"11-20",
C3224&lt;30,"21-30",
TRUE,"30+ yrs"
)</f>
        <v>11-20</v>
      </c>
      <c r="T3224" s="26" t="str" cm="1">
        <f t="array" ref="T3224">_xlfn.IFS(
H3224&lt;1,"0-1",
H3224&lt;2,"1-2",
H3224&lt;3,"2-3",
H3224&lt;4,"3-4",
H3224&lt;5,"4-5",
TRUE,"5+"
)</f>
        <v>1-2</v>
      </c>
    </row>
    <row r="3225" spans="1:20" ht="15.6" x14ac:dyDescent="0.3">
      <c r="A3225" s="21">
        <v>3587</v>
      </c>
      <c r="B3225" s="22">
        <v>40</v>
      </c>
      <c r="C3225" s="22">
        <v>15</v>
      </c>
      <c r="D3225" s="22">
        <v>132</v>
      </c>
      <c r="E3225" s="23" t="str">
        <f t="shared" si="50"/>
        <v>100+</v>
      </c>
      <c r="F3225" s="24">
        <v>94131</v>
      </c>
      <c r="G3225" s="22">
        <v>2</v>
      </c>
      <c r="H3225" s="22">
        <v>3.9</v>
      </c>
      <c r="I3225" s="22" t="s">
        <v>33</v>
      </c>
      <c r="J3225" s="22">
        <v>0</v>
      </c>
      <c r="K3225" s="22" t="s">
        <v>34</v>
      </c>
      <c r="L3225" s="22" t="s">
        <v>34</v>
      </c>
      <c r="M3225" s="22" t="s">
        <v>34</v>
      </c>
      <c r="N3225" s="22" t="s">
        <v>35</v>
      </c>
      <c r="O3225" s="22" t="s">
        <v>34</v>
      </c>
      <c r="P3225" s="25" t="str" cm="1">
        <f t="array" ref="P3225">_xlfn.IFS(
B3225&lt;30,"20-29",
B3225&lt;40,"30-39",
B3225&lt;50,"40-49",
B3225&lt;60,"50-59",
TRUE,"60+")</f>
        <v>40-49</v>
      </c>
      <c r="Q3225" s="25" t="str" cm="1">
        <f t="array" ref="Q3225">_xlfn.IFS(
D3225&lt;25,"0–24K",
D3225&lt;50,"25–49K",
D3225&lt;75,"50–74K",
D3225&lt;100,"75–99K",
D3225&lt;150,"100–149K",
D3225&lt;200,"150–199K",
TRUE,"200K+"
)</f>
        <v>100–149K</v>
      </c>
      <c r="R3225" s="25" t="str" cm="1">
        <f t="array" ref="R3225">_xlfn.IFS(
J3225=0,"No Mortgage",
J3225&lt;=100,"Low",
J3225&lt;=300,"Medium",
TRUE,"High"
)</f>
        <v>No Mortgage</v>
      </c>
      <c r="S3225" s="25" t="str" cm="1">
        <f t="array" ref="S3225">_xlfn.IFS(
C3225&lt;10,"0-10",
C3225&lt;20,"11-20",
C3225&lt;30,"21-30",
TRUE,"30+ yrs"
)</f>
        <v>11-20</v>
      </c>
      <c r="T3225" s="26" t="str" cm="1">
        <f t="array" ref="T3225">_xlfn.IFS(
H3225&lt;1,"0-1",
H3225&lt;2,"1-2",
H3225&lt;3,"2-3",
H3225&lt;4,"3-4",
H3225&lt;5,"4-5",
TRUE,"5+"
)</f>
        <v>3-4</v>
      </c>
    </row>
    <row r="3226" spans="1:20" ht="15.6" x14ac:dyDescent="0.3">
      <c r="A3226" s="21">
        <v>3670</v>
      </c>
      <c r="B3226" s="22">
        <v>40</v>
      </c>
      <c r="C3226" s="22">
        <v>15</v>
      </c>
      <c r="D3226" s="22">
        <v>22</v>
      </c>
      <c r="E3226" s="23" t="str">
        <f t="shared" si="50"/>
        <v>0-50</v>
      </c>
      <c r="F3226" s="24">
        <v>95616</v>
      </c>
      <c r="G3226" s="22">
        <v>2</v>
      </c>
      <c r="H3226" s="22">
        <v>1.4</v>
      </c>
      <c r="I3226" s="22" t="s">
        <v>37</v>
      </c>
      <c r="J3226" s="22">
        <v>0</v>
      </c>
      <c r="K3226" s="22" t="s">
        <v>34</v>
      </c>
      <c r="L3226" s="22" t="s">
        <v>34</v>
      </c>
      <c r="M3226" s="22" t="s">
        <v>34</v>
      </c>
      <c r="N3226" s="22" t="s">
        <v>35</v>
      </c>
      <c r="O3226" s="22" t="s">
        <v>35</v>
      </c>
      <c r="P3226" s="25" t="str" cm="1">
        <f t="array" ref="P3226">_xlfn.IFS(
B3226&lt;30,"20-29",
B3226&lt;40,"30-39",
B3226&lt;50,"40-49",
B3226&lt;60,"50-59",
TRUE,"60+")</f>
        <v>40-49</v>
      </c>
      <c r="Q3226" s="25" t="str" cm="1">
        <f t="array" ref="Q3226">_xlfn.IFS(
D3226&lt;25,"0–24K",
D3226&lt;50,"25–49K",
D3226&lt;75,"50–74K",
D3226&lt;100,"75–99K",
D3226&lt;150,"100–149K",
D3226&lt;200,"150–199K",
TRUE,"200K+"
)</f>
        <v>0–24K</v>
      </c>
      <c r="R3226" s="25" t="str" cm="1">
        <f t="array" ref="R3226">_xlfn.IFS(
J3226=0,"No Mortgage",
J3226&lt;=100,"Low",
J3226&lt;=300,"Medium",
TRUE,"High"
)</f>
        <v>No Mortgage</v>
      </c>
      <c r="S3226" s="25" t="str" cm="1">
        <f t="array" ref="S3226">_xlfn.IFS(
C3226&lt;10,"0-10",
C3226&lt;20,"11-20",
C3226&lt;30,"21-30",
TRUE,"30+ yrs"
)</f>
        <v>11-20</v>
      </c>
      <c r="T3226" s="26" t="str" cm="1">
        <f t="array" ref="T3226">_xlfn.IFS(
H3226&lt;1,"0-1",
H3226&lt;2,"1-2",
H3226&lt;3,"2-3",
H3226&lt;4,"3-4",
H3226&lt;5,"4-5",
TRUE,"5+"
)</f>
        <v>1-2</v>
      </c>
    </row>
    <row r="3227" spans="1:20" ht="15.6" x14ac:dyDescent="0.3">
      <c r="A3227" s="21">
        <v>3736</v>
      </c>
      <c r="B3227" s="22">
        <v>40</v>
      </c>
      <c r="C3227" s="22">
        <v>14</v>
      </c>
      <c r="D3227" s="22">
        <v>78</v>
      </c>
      <c r="E3227" s="23" t="str">
        <f t="shared" si="50"/>
        <v>51-100</v>
      </c>
      <c r="F3227" s="24">
        <v>91103</v>
      </c>
      <c r="G3227" s="22">
        <v>1</v>
      </c>
      <c r="H3227" s="22">
        <v>5.2</v>
      </c>
      <c r="I3227" s="22" t="s">
        <v>33</v>
      </c>
      <c r="J3227" s="22">
        <v>0</v>
      </c>
      <c r="K3227" s="22" t="s">
        <v>34</v>
      </c>
      <c r="L3227" s="22" t="s">
        <v>34</v>
      </c>
      <c r="M3227" s="22" t="s">
        <v>34</v>
      </c>
      <c r="N3227" s="22" t="s">
        <v>35</v>
      </c>
      <c r="O3227" s="22" t="s">
        <v>34</v>
      </c>
      <c r="P3227" s="25" t="str" cm="1">
        <f t="array" ref="P3227">_xlfn.IFS(
B3227&lt;30,"20-29",
B3227&lt;40,"30-39",
B3227&lt;50,"40-49",
B3227&lt;60,"50-59",
TRUE,"60+")</f>
        <v>40-49</v>
      </c>
      <c r="Q3227" s="25" t="str" cm="1">
        <f t="array" ref="Q3227">_xlfn.IFS(
D3227&lt;25,"0–24K",
D3227&lt;50,"25–49K",
D3227&lt;75,"50–74K",
D3227&lt;100,"75–99K",
D3227&lt;150,"100–149K",
D3227&lt;200,"150–199K",
TRUE,"200K+"
)</f>
        <v>75–99K</v>
      </c>
      <c r="R3227" s="25" t="str" cm="1">
        <f t="array" ref="R3227">_xlfn.IFS(
J3227=0,"No Mortgage",
J3227&lt;=100,"Low",
J3227&lt;=300,"Medium",
TRUE,"High"
)</f>
        <v>No Mortgage</v>
      </c>
      <c r="S3227" s="25" t="str" cm="1">
        <f t="array" ref="S3227">_xlfn.IFS(
C3227&lt;10,"0-10",
C3227&lt;20,"11-20",
C3227&lt;30,"21-30",
TRUE,"30+ yrs"
)</f>
        <v>11-20</v>
      </c>
      <c r="T3227" s="26" t="str" cm="1">
        <f t="array" ref="T3227">_xlfn.IFS(
H3227&lt;1,"0-1",
H3227&lt;2,"1-2",
H3227&lt;3,"2-3",
H3227&lt;4,"3-4",
H3227&lt;5,"4-5",
TRUE,"5+"
)</f>
        <v>5+</v>
      </c>
    </row>
    <row r="3228" spans="1:20" ht="15.6" x14ac:dyDescent="0.3">
      <c r="A3228" s="21">
        <v>3744</v>
      </c>
      <c r="B3228" s="22">
        <v>40</v>
      </c>
      <c r="C3228" s="22">
        <v>14</v>
      </c>
      <c r="D3228" s="22">
        <v>78</v>
      </c>
      <c r="E3228" s="23" t="str">
        <f t="shared" si="50"/>
        <v>51-100</v>
      </c>
      <c r="F3228" s="24">
        <v>94720</v>
      </c>
      <c r="G3228" s="22">
        <v>4</v>
      </c>
      <c r="H3228" s="22">
        <v>1.4</v>
      </c>
      <c r="I3228" s="22" t="s">
        <v>37</v>
      </c>
      <c r="J3228" s="22">
        <v>194</v>
      </c>
      <c r="K3228" s="22" t="s">
        <v>34</v>
      </c>
      <c r="L3228" s="22" t="s">
        <v>34</v>
      </c>
      <c r="M3228" s="22" t="s">
        <v>34</v>
      </c>
      <c r="N3228" s="22" t="s">
        <v>35</v>
      </c>
      <c r="O3228" s="22" t="s">
        <v>35</v>
      </c>
      <c r="P3228" s="25" t="str" cm="1">
        <f t="array" ref="P3228">_xlfn.IFS(
B3228&lt;30,"20-29",
B3228&lt;40,"30-39",
B3228&lt;50,"40-49",
B3228&lt;60,"50-59",
TRUE,"60+")</f>
        <v>40-49</v>
      </c>
      <c r="Q3228" s="25" t="str" cm="1">
        <f t="array" ref="Q3228">_xlfn.IFS(
D3228&lt;25,"0–24K",
D3228&lt;50,"25–49K",
D3228&lt;75,"50–74K",
D3228&lt;100,"75–99K",
D3228&lt;150,"100–149K",
D3228&lt;200,"150–199K",
TRUE,"200K+"
)</f>
        <v>75–99K</v>
      </c>
      <c r="R3228" s="25" t="str" cm="1">
        <f t="array" ref="R3228">_xlfn.IFS(
J3228=0,"No Mortgage",
J3228&lt;=100,"Low",
J3228&lt;=300,"Medium",
TRUE,"High"
)</f>
        <v>Medium</v>
      </c>
      <c r="S3228" s="25" t="str" cm="1">
        <f t="array" ref="S3228">_xlfn.IFS(
C3228&lt;10,"0-10",
C3228&lt;20,"11-20",
C3228&lt;30,"21-30",
TRUE,"30+ yrs"
)</f>
        <v>11-20</v>
      </c>
      <c r="T3228" s="26" t="str" cm="1">
        <f t="array" ref="T3228">_xlfn.IFS(
H3228&lt;1,"0-1",
H3228&lt;2,"1-2",
H3228&lt;3,"2-3",
H3228&lt;4,"3-4",
H3228&lt;5,"4-5",
TRUE,"5+"
)</f>
        <v>1-2</v>
      </c>
    </row>
    <row r="3229" spans="1:20" ht="15.6" x14ac:dyDescent="0.3">
      <c r="A3229" s="21">
        <v>3768</v>
      </c>
      <c r="B3229" s="22">
        <v>40</v>
      </c>
      <c r="C3229" s="22">
        <v>16</v>
      </c>
      <c r="D3229" s="22">
        <v>83</v>
      </c>
      <c r="E3229" s="23" t="str">
        <f t="shared" si="50"/>
        <v>51-100</v>
      </c>
      <c r="F3229" s="24">
        <v>95819</v>
      </c>
      <c r="G3229" s="22">
        <v>4</v>
      </c>
      <c r="H3229" s="22">
        <v>2.67</v>
      </c>
      <c r="I3229" s="22" t="s">
        <v>33</v>
      </c>
      <c r="J3229" s="22">
        <v>0</v>
      </c>
      <c r="K3229" s="22" t="s">
        <v>34</v>
      </c>
      <c r="L3229" s="22" t="s">
        <v>34</v>
      </c>
      <c r="M3229" s="22" t="s">
        <v>34</v>
      </c>
      <c r="N3229" s="22" t="s">
        <v>35</v>
      </c>
      <c r="O3229" s="22" t="s">
        <v>35</v>
      </c>
      <c r="P3229" s="25" t="str" cm="1">
        <f t="array" ref="P3229">_xlfn.IFS(
B3229&lt;30,"20-29",
B3229&lt;40,"30-39",
B3229&lt;50,"40-49",
B3229&lt;60,"50-59",
TRUE,"60+")</f>
        <v>40-49</v>
      </c>
      <c r="Q3229" s="25" t="str" cm="1">
        <f t="array" ref="Q3229">_xlfn.IFS(
D3229&lt;25,"0–24K",
D3229&lt;50,"25–49K",
D3229&lt;75,"50–74K",
D3229&lt;100,"75–99K",
D3229&lt;150,"100–149K",
D3229&lt;200,"150–199K",
TRUE,"200K+"
)</f>
        <v>75–99K</v>
      </c>
      <c r="R3229" s="25" t="str" cm="1">
        <f t="array" ref="R3229">_xlfn.IFS(
J3229=0,"No Mortgage",
J3229&lt;=100,"Low",
J3229&lt;=300,"Medium",
TRUE,"High"
)</f>
        <v>No Mortgage</v>
      </c>
      <c r="S3229" s="25" t="str" cm="1">
        <f t="array" ref="S3229">_xlfn.IFS(
C3229&lt;10,"0-10",
C3229&lt;20,"11-20",
C3229&lt;30,"21-30",
TRUE,"30+ yrs"
)</f>
        <v>11-20</v>
      </c>
      <c r="T3229" s="26" t="str" cm="1">
        <f t="array" ref="T3229">_xlfn.IFS(
H3229&lt;1,"0-1",
H3229&lt;2,"1-2",
H3229&lt;3,"2-3",
H3229&lt;4,"3-4",
H3229&lt;5,"4-5",
TRUE,"5+"
)</f>
        <v>2-3</v>
      </c>
    </row>
    <row r="3230" spans="1:20" ht="15.6" x14ac:dyDescent="0.3">
      <c r="A3230" s="21">
        <v>3771</v>
      </c>
      <c r="B3230" s="22">
        <v>40</v>
      </c>
      <c r="C3230" s="22">
        <v>16</v>
      </c>
      <c r="D3230" s="22">
        <v>75</v>
      </c>
      <c r="E3230" s="23" t="str">
        <f t="shared" si="50"/>
        <v>51-100</v>
      </c>
      <c r="F3230" s="24">
        <v>94306</v>
      </c>
      <c r="G3230" s="22">
        <v>3</v>
      </c>
      <c r="H3230" s="22">
        <v>2.33</v>
      </c>
      <c r="I3230" s="22" t="s">
        <v>33</v>
      </c>
      <c r="J3230" s="22">
        <v>79</v>
      </c>
      <c r="K3230" s="22" t="s">
        <v>34</v>
      </c>
      <c r="L3230" s="22" t="s">
        <v>34</v>
      </c>
      <c r="M3230" s="22" t="s">
        <v>34</v>
      </c>
      <c r="N3230" s="22" t="s">
        <v>34</v>
      </c>
      <c r="O3230" s="22" t="s">
        <v>34</v>
      </c>
      <c r="P3230" s="25" t="str" cm="1">
        <f t="array" ref="P3230">_xlfn.IFS(
B3230&lt;30,"20-29",
B3230&lt;40,"30-39",
B3230&lt;50,"40-49",
B3230&lt;60,"50-59",
TRUE,"60+")</f>
        <v>40-49</v>
      </c>
      <c r="Q3230" s="25" t="str" cm="1">
        <f t="array" ref="Q3230">_xlfn.IFS(
D3230&lt;25,"0–24K",
D3230&lt;50,"25–49K",
D3230&lt;75,"50–74K",
D3230&lt;100,"75–99K",
D3230&lt;150,"100–149K",
D3230&lt;200,"150–199K",
TRUE,"200K+"
)</f>
        <v>75–99K</v>
      </c>
      <c r="R3230" s="25" t="str" cm="1">
        <f t="array" ref="R3230">_xlfn.IFS(
J3230=0,"No Mortgage",
J3230&lt;=100,"Low",
J3230&lt;=300,"Medium",
TRUE,"High"
)</f>
        <v>Low</v>
      </c>
      <c r="S3230" s="25" t="str" cm="1">
        <f t="array" ref="S3230">_xlfn.IFS(
C3230&lt;10,"0-10",
C3230&lt;20,"11-20",
C3230&lt;30,"21-30",
TRUE,"30+ yrs"
)</f>
        <v>11-20</v>
      </c>
      <c r="T3230" s="26" t="str" cm="1">
        <f t="array" ref="T3230">_xlfn.IFS(
H3230&lt;1,"0-1",
H3230&lt;2,"1-2",
H3230&lt;3,"2-3",
H3230&lt;4,"3-4",
H3230&lt;5,"4-5",
TRUE,"5+"
)</f>
        <v>2-3</v>
      </c>
    </row>
    <row r="3231" spans="1:20" ht="15.6" x14ac:dyDescent="0.3">
      <c r="A3231" s="21">
        <v>3872</v>
      </c>
      <c r="B3231" s="22">
        <v>40</v>
      </c>
      <c r="C3231" s="22">
        <v>16</v>
      </c>
      <c r="D3231" s="22">
        <v>125</v>
      </c>
      <c r="E3231" s="23" t="str">
        <f t="shared" si="50"/>
        <v>100+</v>
      </c>
      <c r="F3231" s="24">
        <v>91304</v>
      </c>
      <c r="G3231" s="22">
        <v>2</v>
      </c>
      <c r="H3231" s="22">
        <v>1.9</v>
      </c>
      <c r="I3231" s="22" t="s">
        <v>33</v>
      </c>
      <c r="J3231" s="22">
        <v>0</v>
      </c>
      <c r="K3231" s="22" t="s">
        <v>34</v>
      </c>
      <c r="L3231" s="22" t="s">
        <v>34</v>
      </c>
      <c r="M3231" s="22" t="s">
        <v>34</v>
      </c>
      <c r="N3231" s="22" t="s">
        <v>34</v>
      </c>
      <c r="O3231" s="22" t="s">
        <v>35</v>
      </c>
      <c r="P3231" s="25" t="str" cm="1">
        <f t="array" ref="P3231">_xlfn.IFS(
B3231&lt;30,"20-29",
B3231&lt;40,"30-39",
B3231&lt;50,"40-49",
B3231&lt;60,"50-59",
TRUE,"60+")</f>
        <v>40-49</v>
      </c>
      <c r="Q3231" s="25" t="str" cm="1">
        <f t="array" ref="Q3231">_xlfn.IFS(
D3231&lt;25,"0–24K",
D3231&lt;50,"25–49K",
D3231&lt;75,"50–74K",
D3231&lt;100,"75–99K",
D3231&lt;150,"100–149K",
D3231&lt;200,"150–199K",
TRUE,"200K+"
)</f>
        <v>100–149K</v>
      </c>
      <c r="R3231" s="25" t="str" cm="1">
        <f t="array" ref="R3231">_xlfn.IFS(
J3231=0,"No Mortgage",
J3231&lt;=100,"Low",
J3231&lt;=300,"Medium",
TRUE,"High"
)</f>
        <v>No Mortgage</v>
      </c>
      <c r="S3231" s="25" t="str" cm="1">
        <f t="array" ref="S3231">_xlfn.IFS(
C3231&lt;10,"0-10",
C3231&lt;20,"11-20",
C3231&lt;30,"21-30",
TRUE,"30+ yrs"
)</f>
        <v>11-20</v>
      </c>
      <c r="T3231" s="26" t="str" cm="1">
        <f t="array" ref="T3231">_xlfn.IFS(
H3231&lt;1,"0-1",
H3231&lt;2,"1-2",
H3231&lt;3,"2-3",
H3231&lt;4,"3-4",
H3231&lt;5,"4-5",
TRUE,"5+"
)</f>
        <v>1-2</v>
      </c>
    </row>
    <row r="3232" spans="1:20" ht="15.6" x14ac:dyDescent="0.3">
      <c r="A3232" s="21">
        <v>3884</v>
      </c>
      <c r="B3232" s="22">
        <v>40</v>
      </c>
      <c r="C3232" s="22">
        <v>16</v>
      </c>
      <c r="D3232" s="22">
        <v>98</v>
      </c>
      <c r="E3232" s="23" t="str">
        <f t="shared" si="50"/>
        <v>51-100</v>
      </c>
      <c r="F3232" s="24">
        <v>94534</v>
      </c>
      <c r="G3232" s="22">
        <v>2</v>
      </c>
      <c r="H3232" s="22">
        <v>1.8</v>
      </c>
      <c r="I3232" s="22" t="s">
        <v>37</v>
      </c>
      <c r="J3232" s="22">
        <v>98</v>
      </c>
      <c r="K3232" s="22" t="s">
        <v>34</v>
      </c>
      <c r="L3232" s="22" t="s">
        <v>34</v>
      </c>
      <c r="M3232" s="22" t="s">
        <v>34</v>
      </c>
      <c r="N3232" s="22" t="s">
        <v>35</v>
      </c>
      <c r="O3232" s="22" t="s">
        <v>34</v>
      </c>
      <c r="P3232" s="25" t="str" cm="1">
        <f t="array" ref="P3232">_xlfn.IFS(
B3232&lt;30,"20-29",
B3232&lt;40,"30-39",
B3232&lt;50,"40-49",
B3232&lt;60,"50-59",
TRUE,"60+")</f>
        <v>40-49</v>
      </c>
      <c r="Q3232" s="25" t="str" cm="1">
        <f t="array" ref="Q3232">_xlfn.IFS(
D3232&lt;25,"0–24K",
D3232&lt;50,"25–49K",
D3232&lt;75,"50–74K",
D3232&lt;100,"75–99K",
D3232&lt;150,"100–149K",
D3232&lt;200,"150–199K",
TRUE,"200K+"
)</f>
        <v>75–99K</v>
      </c>
      <c r="R3232" s="25" t="str" cm="1">
        <f t="array" ref="R3232">_xlfn.IFS(
J3232=0,"No Mortgage",
J3232&lt;=100,"Low",
J3232&lt;=300,"Medium",
TRUE,"High"
)</f>
        <v>Low</v>
      </c>
      <c r="S3232" s="25" t="str" cm="1">
        <f t="array" ref="S3232">_xlfn.IFS(
C3232&lt;10,"0-10",
C3232&lt;20,"11-20",
C3232&lt;30,"21-30",
TRUE,"30+ yrs"
)</f>
        <v>11-20</v>
      </c>
      <c r="T3232" s="26" t="str" cm="1">
        <f t="array" ref="T3232">_xlfn.IFS(
H3232&lt;1,"0-1",
H3232&lt;2,"1-2",
H3232&lt;3,"2-3",
H3232&lt;4,"3-4",
H3232&lt;5,"4-5",
TRUE,"5+"
)</f>
        <v>1-2</v>
      </c>
    </row>
    <row r="3233" spans="1:20" ht="15.6" x14ac:dyDescent="0.3">
      <c r="A3233" s="21">
        <v>3908</v>
      </c>
      <c r="B3233" s="22">
        <v>40</v>
      </c>
      <c r="C3233" s="22">
        <v>14</v>
      </c>
      <c r="D3233" s="22">
        <v>42</v>
      </c>
      <c r="E3233" s="23" t="str">
        <f t="shared" si="50"/>
        <v>0-50</v>
      </c>
      <c r="F3233" s="24">
        <v>91330</v>
      </c>
      <c r="G3233" s="22">
        <v>2</v>
      </c>
      <c r="H3233" s="22">
        <v>0.3</v>
      </c>
      <c r="I3233" s="22" t="s">
        <v>33</v>
      </c>
      <c r="J3233" s="22">
        <v>187</v>
      </c>
      <c r="K3233" s="22" t="s">
        <v>34</v>
      </c>
      <c r="L3233" s="22" t="s">
        <v>34</v>
      </c>
      <c r="M3233" s="22" t="s">
        <v>34</v>
      </c>
      <c r="N3233" s="22" t="s">
        <v>35</v>
      </c>
      <c r="O3233" s="22" t="s">
        <v>34</v>
      </c>
      <c r="P3233" s="25" t="str" cm="1">
        <f t="array" ref="P3233">_xlfn.IFS(
B3233&lt;30,"20-29",
B3233&lt;40,"30-39",
B3233&lt;50,"40-49",
B3233&lt;60,"50-59",
TRUE,"60+")</f>
        <v>40-49</v>
      </c>
      <c r="Q3233" s="25" t="str" cm="1">
        <f t="array" ref="Q3233">_xlfn.IFS(
D3233&lt;25,"0–24K",
D3233&lt;50,"25–49K",
D3233&lt;75,"50–74K",
D3233&lt;100,"75–99K",
D3233&lt;150,"100–149K",
D3233&lt;200,"150–199K",
TRUE,"200K+"
)</f>
        <v>25–49K</v>
      </c>
      <c r="R3233" s="25" t="str" cm="1">
        <f t="array" ref="R3233">_xlfn.IFS(
J3233=0,"No Mortgage",
J3233&lt;=100,"Low",
J3233&lt;=300,"Medium",
TRUE,"High"
)</f>
        <v>Medium</v>
      </c>
      <c r="S3233" s="25" t="str" cm="1">
        <f t="array" ref="S3233">_xlfn.IFS(
C3233&lt;10,"0-10",
C3233&lt;20,"11-20",
C3233&lt;30,"21-30",
TRUE,"30+ yrs"
)</f>
        <v>11-20</v>
      </c>
      <c r="T3233" s="26" t="str" cm="1">
        <f t="array" ref="T3233">_xlfn.IFS(
H3233&lt;1,"0-1",
H3233&lt;2,"1-2",
H3233&lt;3,"2-3",
H3233&lt;4,"3-4",
H3233&lt;5,"4-5",
TRUE,"5+"
)</f>
        <v>0-1</v>
      </c>
    </row>
    <row r="3234" spans="1:20" ht="15.6" x14ac:dyDescent="0.3">
      <c r="A3234" s="21">
        <v>3913</v>
      </c>
      <c r="B3234" s="22">
        <v>40</v>
      </c>
      <c r="C3234" s="22">
        <v>14</v>
      </c>
      <c r="D3234" s="22">
        <v>69</v>
      </c>
      <c r="E3234" s="23" t="str">
        <f t="shared" si="50"/>
        <v>51-100</v>
      </c>
      <c r="F3234" s="24">
        <v>95348</v>
      </c>
      <c r="G3234" s="22">
        <v>1</v>
      </c>
      <c r="H3234" s="22">
        <v>1.5</v>
      </c>
      <c r="I3234" s="22" t="s">
        <v>36</v>
      </c>
      <c r="J3234" s="22">
        <v>0</v>
      </c>
      <c r="K3234" s="22" t="s">
        <v>34</v>
      </c>
      <c r="L3234" s="22" t="s">
        <v>34</v>
      </c>
      <c r="M3234" s="22" t="s">
        <v>34</v>
      </c>
      <c r="N3234" s="22" t="s">
        <v>34</v>
      </c>
      <c r="O3234" s="22" t="s">
        <v>34</v>
      </c>
      <c r="P3234" s="25" t="str" cm="1">
        <f t="array" ref="P3234">_xlfn.IFS(
B3234&lt;30,"20-29",
B3234&lt;40,"30-39",
B3234&lt;50,"40-49",
B3234&lt;60,"50-59",
TRUE,"60+")</f>
        <v>40-49</v>
      </c>
      <c r="Q3234" s="25" t="str" cm="1">
        <f t="array" ref="Q3234">_xlfn.IFS(
D3234&lt;25,"0–24K",
D3234&lt;50,"25–49K",
D3234&lt;75,"50–74K",
D3234&lt;100,"75–99K",
D3234&lt;150,"100–149K",
D3234&lt;200,"150–199K",
TRUE,"200K+"
)</f>
        <v>50–74K</v>
      </c>
      <c r="R3234" s="25" t="str" cm="1">
        <f t="array" ref="R3234">_xlfn.IFS(
J3234=0,"No Mortgage",
J3234&lt;=100,"Low",
J3234&lt;=300,"Medium",
TRUE,"High"
)</f>
        <v>No Mortgage</v>
      </c>
      <c r="S3234" s="25" t="str" cm="1">
        <f t="array" ref="S3234">_xlfn.IFS(
C3234&lt;10,"0-10",
C3234&lt;20,"11-20",
C3234&lt;30,"21-30",
TRUE,"30+ yrs"
)</f>
        <v>11-20</v>
      </c>
      <c r="T3234" s="26" t="str" cm="1">
        <f t="array" ref="T3234">_xlfn.IFS(
H3234&lt;1,"0-1",
H3234&lt;2,"1-2",
H3234&lt;3,"2-3",
H3234&lt;4,"3-4",
H3234&lt;5,"4-5",
TRUE,"5+"
)</f>
        <v>1-2</v>
      </c>
    </row>
    <row r="3235" spans="1:20" ht="15.6" x14ac:dyDescent="0.3">
      <c r="A3235" s="21">
        <v>3952</v>
      </c>
      <c r="B3235" s="22">
        <v>40</v>
      </c>
      <c r="C3235" s="22">
        <v>14</v>
      </c>
      <c r="D3235" s="22">
        <v>69</v>
      </c>
      <c r="E3235" s="23" t="str">
        <f t="shared" si="50"/>
        <v>51-100</v>
      </c>
      <c r="F3235" s="24">
        <v>92870</v>
      </c>
      <c r="G3235" s="22">
        <v>3</v>
      </c>
      <c r="H3235" s="22">
        <v>2.1</v>
      </c>
      <c r="I3235" s="22" t="s">
        <v>33</v>
      </c>
      <c r="J3235" s="22">
        <v>106</v>
      </c>
      <c r="K3235" s="22" t="s">
        <v>34</v>
      </c>
      <c r="L3235" s="22" t="s">
        <v>34</v>
      </c>
      <c r="M3235" s="22" t="s">
        <v>34</v>
      </c>
      <c r="N3235" s="22" t="s">
        <v>35</v>
      </c>
      <c r="O3235" s="22" t="s">
        <v>34</v>
      </c>
      <c r="P3235" s="25" t="str" cm="1">
        <f t="array" ref="P3235">_xlfn.IFS(
B3235&lt;30,"20-29",
B3235&lt;40,"30-39",
B3235&lt;50,"40-49",
B3235&lt;60,"50-59",
TRUE,"60+")</f>
        <v>40-49</v>
      </c>
      <c r="Q3235" s="25" t="str" cm="1">
        <f t="array" ref="Q3235">_xlfn.IFS(
D3235&lt;25,"0–24K",
D3235&lt;50,"25–49K",
D3235&lt;75,"50–74K",
D3235&lt;100,"75–99K",
D3235&lt;150,"100–149K",
D3235&lt;200,"150–199K",
TRUE,"200K+"
)</f>
        <v>50–74K</v>
      </c>
      <c r="R3235" s="25" t="str" cm="1">
        <f t="array" ref="R3235">_xlfn.IFS(
J3235=0,"No Mortgage",
J3235&lt;=100,"Low",
J3235&lt;=300,"Medium",
TRUE,"High"
)</f>
        <v>Medium</v>
      </c>
      <c r="S3235" s="25" t="str" cm="1">
        <f t="array" ref="S3235">_xlfn.IFS(
C3235&lt;10,"0-10",
C3235&lt;20,"11-20",
C3235&lt;30,"21-30",
TRUE,"30+ yrs"
)</f>
        <v>11-20</v>
      </c>
      <c r="T3235" s="26" t="str" cm="1">
        <f t="array" ref="T3235">_xlfn.IFS(
H3235&lt;1,"0-1",
H3235&lt;2,"1-2",
H3235&lt;3,"2-3",
H3235&lt;4,"3-4",
H3235&lt;5,"4-5",
TRUE,"5+"
)</f>
        <v>2-3</v>
      </c>
    </row>
    <row r="3236" spans="1:20" ht="15.6" x14ac:dyDescent="0.3">
      <c r="A3236" s="21">
        <v>3958</v>
      </c>
      <c r="B3236" s="22">
        <v>40</v>
      </c>
      <c r="C3236" s="22">
        <v>15</v>
      </c>
      <c r="D3236" s="22">
        <v>75</v>
      </c>
      <c r="E3236" s="23" t="str">
        <f t="shared" si="50"/>
        <v>51-100</v>
      </c>
      <c r="F3236" s="24">
        <v>95449</v>
      </c>
      <c r="G3236" s="22">
        <v>4</v>
      </c>
      <c r="H3236" s="22">
        <v>1.1000000000000001</v>
      </c>
      <c r="I3236" s="22" t="s">
        <v>37</v>
      </c>
      <c r="J3236" s="22">
        <v>0</v>
      </c>
      <c r="K3236" s="22" t="s">
        <v>34</v>
      </c>
      <c r="L3236" s="22" t="s">
        <v>34</v>
      </c>
      <c r="M3236" s="22" t="s">
        <v>34</v>
      </c>
      <c r="N3236" s="22" t="s">
        <v>35</v>
      </c>
      <c r="O3236" s="22" t="s">
        <v>34</v>
      </c>
      <c r="P3236" s="25" t="str" cm="1">
        <f t="array" ref="P3236">_xlfn.IFS(
B3236&lt;30,"20-29",
B3236&lt;40,"30-39",
B3236&lt;50,"40-49",
B3236&lt;60,"50-59",
TRUE,"60+")</f>
        <v>40-49</v>
      </c>
      <c r="Q3236" s="25" t="str" cm="1">
        <f t="array" ref="Q3236">_xlfn.IFS(
D3236&lt;25,"0–24K",
D3236&lt;50,"25–49K",
D3236&lt;75,"50–74K",
D3236&lt;100,"75–99K",
D3236&lt;150,"100–149K",
D3236&lt;200,"150–199K",
TRUE,"200K+"
)</f>
        <v>75–99K</v>
      </c>
      <c r="R3236" s="25" t="str" cm="1">
        <f t="array" ref="R3236">_xlfn.IFS(
J3236=0,"No Mortgage",
J3236&lt;=100,"Low",
J3236&lt;=300,"Medium",
TRUE,"High"
)</f>
        <v>No Mortgage</v>
      </c>
      <c r="S3236" s="25" t="str" cm="1">
        <f t="array" ref="S3236">_xlfn.IFS(
C3236&lt;10,"0-10",
C3236&lt;20,"11-20",
C3236&lt;30,"21-30",
TRUE,"30+ yrs"
)</f>
        <v>11-20</v>
      </c>
      <c r="T3236" s="26" t="str" cm="1">
        <f t="array" ref="T3236">_xlfn.IFS(
H3236&lt;1,"0-1",
H3236&lt;2,"1-2",
H3236&lt;3,"2-3",
H3236&lt;4,"3-4",
H3236&lt;5,"4-5",
TRUE,"5+"
)</f>
        <v>1-2</v>
      </c>
    </row>
    <row r="3237" spans="1:20" ht="15.6" x14ac:dyDescent="0.3">
      <c r="A3237" s="21">
        <v>3968</v>
      </c>
      <c r="B3237" s="22">
        <v>40</v>
      </c>
      <c r="C3237" s="22">
        <v>15</v>
      </c>
      <c r="D3237" s="22">
        <v>22</v>
      </c>
      <c r="E3237" s="23" t="str">
        <f t="shared" si="50"/>
        <v>0-50</v>
      </c>
      <c r="F3237" s="24">
        <v>94306</v>
      </c>
      <c r="G3237" s="22">
        <v>1</v>
      </c>
      <c r="H3237" s="22">
        <v>0.6</v>
      </c>
      <c r="I3237" s="22" t="s">
        <v>36</v>
      </c>
      <c r="J3237" s="22">
        <v>0</v>
      </c>
      <c r="K3237" s="22" t="s">
        <v>34</v>
      </c>
      <c r="L3237" s="22" t="s">
        <v>34</v>
      </c>
      <c r="M3237" s="22" t="s">
        <v>34</v>
      </c>
      <c r="N3237" s="22" t="s">
        <v>35</v>
      </c>
      <c r="O3237" s="22" t="s">
        <v>34</v>
      </c>
      <c r="P3237" s="25" t="str" cm="1">
        <f t="array" ref="P3237">_xlfn.IFS(
B3237&lt;30,"20-29",
B3237&lt;40,"30-39",
B3237&lt;50,"40-49",
B3237&lt;60,"50-59",
TRUE,"60+")</f>
        <v>40-49</v>
      </c>
      <c r="Q3237" s="25" t="str" cm="1">
        <f t="array" ref="Q3237">_xlfn.IFS(
D3237&lt;25,"0–24K",
D3237&lt;50,"25–49K",
D3237&lt;75,"50–74K",
D3237&lt;100,"75–99K",
D3237&lt;150,"100–149K",
D3237&lt;200,"150–199K",
TRUE,"200K+"
)</f>
        <v>0–24K</v>
      </c>
      <c r="R3237" s="25" t="str" cm="1">
        <f t="array" ref="R3237">_xlfn.IFS(
J3237=0,"No Mortgage",
J3237&lt;=100,"Low",
J3237&lt;=300,"Medium",
TRUE,"High"
)</f>
        <v>No Mortgage</v>
      </c>
      <c r="S3237" s="25" t="str" cm="1">
        <f t="array" ref="S3237">_xlfn.IFS(
C3237&lt;10,"0-10",
C3237&lt;20,"11-20",
C3237&lt;30,"21-30",
TRUE,"30+ yrs"
)</f>
        <v>11-20</v>
      </c>
      <c r="T3237" s="26" t="str" cm="1">
        <f t="array" ref="T3237">_xlfn.IFS(
H3237&lt;1,"0-1",
H3237&lt;2,"1-2",
H3237&lt;3,"2-3",
H3237&lt;4,"3-4",
H3237&lt;5,"4-5",
TRUE,"5+"
)</f>
        <v>0-1</v>
      </c>
    </row>
    <row r="3238" spans="1:20" ht="15.6" x14ac:dyDescent="0.3">
      <c r="A3238" s="21">
        <v>4022</v>
      </c>
      <c r="B3238" s="22">
        <v>40</v>
      </c>
      <c r="C3238" s="22">
        <v>14</v>
      </c>
      <c r="D3238" s="22">
        <v>42</v>
      </c>
      <c r="E3238" s="23" t="str">
        <f t="shared" si="50"/>
        <v>0-50</v>
      </c>
      <c r="F3238" s="24">
        <v>90638</v>
      </c>
      <c r="G3238" s="22">
        <v>2</v>
      </c>
      <c r="H3238" s="22">
        <v>0.3</v>
      </c>
      <c r="I3238" s="22" t="s">
        <v>33</v>
      </c>
      <c r="J3238" s="22">
        <v>106</v>
      </c>
      <c r="K3238" s="22" t="s">
        <v>34</v>
      </c>
      <c r="L3238" s="22" t="s">
        <v>34</v>
      </c>
      <c r="M3238" s="22" t="s">
        <v>34</v>
      </c>
      <c r="N3238" s="22" t="s">
        <v>34</v>
      </c>
      <c r="O3238" s="22" t="s">
        <v>35</v>
      </c>
      <c r="P3238" s="25" t="str" cm="1">
        <f t="array" ref="P3238">_xlfn.IFS(
B3238&lt;30,"20-29",
B3238&lt;40,"30-39",
B3238&lt;50,"40-49",
B3238&lt;60,"50-59",
TRUE,"60+")</f>
        <v>40-49</v>
      </c>
      <c r="Q3238" s="25" t="str" cm="1">
        <f t="array" ref="Q3238">_xlfn.IFS(
D3238&lt;25,"0–24K",
D3238&lt;50,"25–49K",
D3238&lt;75,"50–74K",
D3238&lt;100,"75–99K",
D3238&lt;150,"100–149K",
D3238&lt;200,"150–199K",
TRUE,"200K+"
)</f>
        <v>25–49K</v>
      </c>
      <c r="R3238" s="25" t="str" cm="1">
        <f t="array" ref="R3238">_xlfn.IFS(
J3238=0,"No Mortgage",
J3238&lt;=100,"Low",
J3238&lt;=300,"Medium",
TRUE,"High"
)</f>
        <v>Medium</v>
      </c>
      <c r="S3238" s="25" t="str" cm="1">
        <f t="array" ref="S3238">_xlfn.IFS(
C3238&lt;10,"0-10",
C3238&lt;20,"11-20",
C3238&lt;30,"21-30",
TRUE,"30+ yrs"
)</f>
        <v>11-20</v>
      </c>
      <c r="T3238" s="26" t="str" cm="1">
        <f t="array" ref="T3238">_xlfn.IFS(
H3238&lt;1,"0-1",
H3238&lt;2,"1-2",
H3238&lt;3,"2-3",
H3238&lt;4,"3-4",
H3238&lt;5,"4-5",
TRUE,"5+"
)</f>
        <v>0-1</v>
      </c>
    </row>
    <row r="3239" spans="1:20" ht="15.6" x14ac:dyDescent="0.3">
      <c r="A3239" s="21">
        <v>4093</v>
      </c>
      <c r="B3239" s="22">
        <v>40</v>
      </c>
      <c r="C3239" s="22">
        <v>15</v>
      </c>
      <c r="D3239" s="22">
        <v>171</v>
      </c>
      <c r="E3239" s="23" t="str">
        <f t="shared" si="50"/>
        <v>100+</v>
      </c>
      <c r="F3239" s="24">
        <v>94539</v>
      </c>
      <c r="G3239" s="22">
        <v>2</v>
      </c>
      <c r="H3239" s="22">
        <v>3.3</v>
      </c>
      <c r="I3239" s="22" t="s">
        <v>33</v>
      </c>
      <c r="J3239" s="22">
        <v>0</v>
      </c>
      <c r="K3239" s="22" t="s">
        <v>34</v>
      </c>
      <c r="L3239" s="22" t="s">
        <v>34</v>
      </c>
      <c r="M3239" s="22" t="s">
        <v>34</v>
      </c>
      <c r="N3239" s="22" t="s">
        <v>35</v>
      </c>
      <c r="O3239" s="22" t="s">
        <v>34</v>
      </c>
      <c r="P3239" s="25" t="str" cm="1">
        <f t="array" ref="P3239">_xlfn.IFS(
B3239&lt;30,"20-29",
B3239&lt;40,"30-39",
B3239&lt;50,"40-49",
B3239&lt;60,"50-59",
TRUE,"60+")</f>
        <v>40-49</v>
      </c>
      <c r="Q3239" s="25" t="str" cm="1">
        <f t="array" ref="Q3239">_xlfn.IFS(
D3239&lt;25,"0–24K",
D3239&lt;50,"25–49K",
D3239&lt;75,"50–74K",
D3239&lt;100,"75–99K",
D3239&lt;150,"100–149K",
D3239&lt;200,"150–199K",
TRUE,"200K+"
)</f>
        <v>150–199K</v>
      </c>
      <c r="R3239" s="25" t="str" cm="1">
        <f t="array" ref="R3239">_xlfn.IFS(
J3239=0,"No Mortgage",
J3239&lt;=100,"Low",
J3239&lt;=300,"Medium",
TRUE,"High"
)</f>
        <v>No Mortgage</v>
      </c>
      <c r="S3239" s="25" t="str" cm="1">
        <f t="array" ref="S3239">_xlfn.IFS(
C3239&lt;10,"0-10",
C3239&lt;20,"11-20",
C3239&lt;30,"21-30",
TRUE,"30+ yrs"
)</f>
        <v>11-20</v>
      </c>
      <c r="T3239" s="26" t="str" cm="1">
        <f t="array" ref="T3239">_xlfn.IFS(
H3239&lt;1,"0-1",
H3239&lt;2,"1-2",
H3239&lt;3,"2-3",
H3239&lt;4,"3-4",
H3239&lt;5,"4-5",
TRUE,"5+"
)</f>
        <v>3-4</v>
      </c>
    </row>
    <row r="3240" spans="1:20" ht="15.6" x14ac:dyDescent="0.3">
      <c r="A3240" s="21">
        <v>4119</v>
      </c>
      <c r="B3240" s="22">
        <v>40</v>
      </c>
      <c r="C3240" s="22">
        <v>16</v>
      </c>
      <c r="D3240" s="22">
        <v>34</v>
      </c>
      <c r="E3240" s="23" t="str">
        <f t="shared" si="50"/>
        <v>0-50</v>
      </c>
      <c r="F3240" s="24">
        <v>93561</v>
      </c>
      <c r="G3240" s="22">
        <v>1</v>
      </c>
      <c r="H3240" s="22">
        <v>0.7</v>
      </c>
      <c r="I3240" s="22" t="s">
        <v>33</v>
      </c>
      <c r="J3240" s="22">
        <v>0</v>
      </c>
      <c r="K3240" s="22" t="s">
        <v>34</v>
      </c>
      <c r="L3240" s="22" t="s">
        <v>34</v>
      </c>
      <c r="M3240" s="22" t="s">
        <v>34</v>
      </c>
      <c r="N3240" s="22" t="s">
        <v>35</v>
      </c>
      <c r="O3240" s="22" t="s">
        <v>35</v>
      </c>
      <c r="P3240" s="25" t="str" cm="1">
        <f t="array" ref="P3240">_xlfn.IFS(
B3240&lt;30,"20-29",
B3240&lt;40,"30-39",
B3240&lt;50,"40-49",
B3240&lt;60,"50-59",
TRUE,"60+")</f>
        <v>40-49</v>
      </c>
      <c r="Q3240" s="25" t="str" cm="1">
        <f t="array" ref="Q3240">_xlfn.IFS(
D3240&lt;25,"0–24K",
D3240&lt;50,"25–49K",
D3240&lt;75,"50–74K",
D3240&lt;100,"75–99K",
D3240&lt;150,"100–149K",
D3240&lt;200,"150–199K",
TRUE,"200K+"
)</f>
        <v>25–49K</v>
      </c>
      <c r="R3240" s="25" t="str" cm="1">
        <f t="array" ref="R3240">_xlfn.IFS(
J3240=0,"No Mortgage",
J3240&lt;=100,"Low",
J3240&lt;=300,"Medium",
TRUE,"High"
)</f>
        <v>No Mortgage</v>
      </c>
      <c r="S3240" s="25" t="str" cm="1">
        <f t="array" ref="S3240">_xlfn.IFS(
C3240&lt;10,"0-10",
C3240&lt;20,"11-20",
C3240&lt;30,"21-30",
TRUE,"30+ yrs"
)</f>
        <v>11-20</v>
      </c>
      <c r="T3240" s="26" t="str" cm="1">
        <f t="array" ref="T3240">_xlfn.IFS(
H3240&lt;1,"0-1",
H3240&lt;2,"1-2",
H3240&lt;3,"2-3",
H3240&lt;4,"3-4",
H3240&lt;5,"4-5",
TRUE,"5+"
)</f>
        <v>0-1</v>
      </c>
    </row>
    <row r="3241" spans="1:20" ht="15.6" x14ac:dyDescent="0.3">
      <c r="A3241" s="21">
        <v>4175</v>
      </c>
      <c r="B3241" s="22">
        <v>40</v>
      </c>
      <c r="C3241" s="22">
        <v>14</v>
      </c>
      <c r="D3241" s="22">
        <v>59</v>
      </c>
      <c r="E3241" s="23" t="str">
        <f t="shared" si="50"/>
        <v>51-100</v>
      </c>
      <c r="F3241" s="24">
        <v>91335</v>
      </c>
      <c r="G3241" s="22">
        <v>3</v>
      </c>
      <c r="H3241" s="22">
        <v>0.5</v>
      </c>
      <c r="I3241" s="22" t="s">
        <v>36</v>
      </c>
      <c r="J3241" s="22">
        <v>0</v>
      </c>
      <c r="K3241" s="22" t="s">
        <v>34</v>
      </c>
      <c r="L3241" s="22" t="s">
        <v>34</v>
      </c>
      <c r="M3241" s="22" t="s">
        <v>34</v>
      </c>
      <c r="N3241" s="22" t="s">
        <v>35</v>
      </c>
      <c r="O3241" s="22" t="s">
        <v>34</v>
      </c>
      <c r="P3241" s="25" t="str" cm="1">
        <f t="array" ref="P3241">_xlfn.IFS(
B3241&lt;30,"20-29",
B3241&lt;40,"30-39",
B3241&lt;50,"40-49",
B3241&lt;60,"50-59",
TRUE,"60+")</f>
        <v>40-49</v>
      </c>
      <c r="Q3241" s="25" t="str" cm="1">
        <f t="array" ref="Q3241">_xlfn.IFS(
D3241&lt;25,"0–24K",
D3241&lt;50,"25–49K",
D3241&lt;75,"50–74K",
D3241&lt;100,"75–99K",
D3241&lt;150,"100–149K",
D3241&lt;200,"150–199K",
TRUE,"200K+"
)</f>
        <v>50–74K</v>
      </c>
      <c r="R3241" s="25" t="str" cm="1">
        <f t="array" ref="R3241">_xlfn.IFS(
J3241=0,"No Mortgage",
J3241&lt;=100,"Low",
J3241&lt;=300,"Medium",
TRUE,"High"
)</f>
        <v>No Mortgage</v>
      </c>
      <c r="S3241" s="25" t="str" cm="1">
        <f t="array" ref="S3241">_xlfn.IFS(
C3241&lt;10,"0-10",
C3241&lt;20,"11-20",
C3241&lt;30,"21-30",
TRUE,"30+ yrs"
)</f>
        <v>11-20</v>
      </c>
      <c r="T3241" s="26" t="str" cm="1">
        <f t="array" ref="T3241">_xlfn.IFS(
H3241&lt;1,"0-1",
H3241&lt;2,"1-2",
H3241&lt;3,"2-3",
H3241&lt;4,"3-4",
H3241&lt;5,"4-5",
TRUE,"5+"
)</f>
        <v>0-1</v>
      </c>
    </row>
    <row r="3242" spans="1:20" ht="15.6" x14ac:dyDescent="0.3">
      <c r="A3242" s="21">
        <v>4191</v>
      </c>
      <c r="B3242" s="22">
        <v>40</v>
      </c>
      <c r="C3242" s="22">
        <v>16</v>
      </c>
      <c r="D3242" s="22">
        <v>89</v>
      </c>
      <c r="E3242" s="23" t="str">
        <f t="shared" si="50"/>
        <v>51-100</v>
      </c>
      <c r="F3242" s="24">
        <v>95814</v>
      </c>
      <c r="G3242" s="22">
        <v>3</v>
      </c>
      <c r="H3242" s="22">
        <v>3.9</v>
      </c>
      <c r="I3242" s="22" t="s">
        <v>37</v>
      </c>
      <c r="J3242" s="22">
        <v>216</v>
      </c>
      <c r="K3242" s="22" t="s">
        <v>35</v>
      </c>
      <c r="L3242" s="22" t="s">
        <v>35</v>
      </c>
      <c r="M3242" s="22" t="s">
        <v>35</v>
      </c>
      <c r="N3242" s="22" t="s">
        <v>35</v>
      </c>
      <c r="O3242" s="22" t="s">
        <v>34</v>
      </c>
      <c r="P3242" s="25" t="str" cm="1">
        <f t="array" ref="P3242">_xlfn.IFS(
B3242&lt;30,"20-29",
B3242&lt;40,"30-39",
B3242&lt;50,"40-49",
B3242&lt;60,"50-59",
TRUE,"60+")</f>
        <v>40-49</v>
      </c>
      <c r="Q3242" s="25" t="str" cm="1">
        <f t="array" ref="Q3242">_xlfn.IFS(
D3242&lt;25,"0–24K",
D3242&lt;50,"25–49K",
D3242&lt;75,"50–74K",
D3242&lt;100,"75–99K",
D3242&lt;150,"100–149K",
D3242&lt;200,"150–199K",
TRUE,"200K+"
)</f>
        <v>75–99K</v>
      </c>
      <c r="R3242" s="25" t="str" cm="1">
        <f t="array" ref="R3242">_xlfn.IFS(
J3242=0,"No Mortgage",
J3242&lt;=100,"Low",
J3242&lt;=300,"Medium",
TRUE,"High"
)</f>
        <v>Medium</v>
      </c>
      <c r="S3242" s="25" t="str" cm="1">
        <f t="array" ref="S3242">_xlfn.IFS(
C3242&lt;10,"0-10",
C3242&lt;20,"11-20",
C3242&lt;30,"21-30",
TRUE,"30+ yrs"
)</f>
        <v>11-20</v>
      </c>
      <c r="T3242" s="26" t="str" cm="1">
        <f t="array" ref="T3242">_xlfn.IFS(
H3242&lt;1,"0-1",
H3242&lt;2,"1-2",
H3242&lt;3,"2-3",
H3242&lt;4,"3-4",
H3242&lt;5,"4-5",
TRUE,"5+"
)</f>
        <v>3-4</v>
      </c>
    </row>
    <row r="3243" spans="1:20" ht="15.6" x14ac:dyDescent="0.3">
      <c r="A3243" s="21">
        <v>4205</v>
      </c>
      <c r="B3243" s="22">
        <v>40</v>
      </c>
      <c r="C3243" s="22">
        <v>16</v>
      </c>
      <c r="D3243" s="22">
        <v>61</v>
      </c>
      <c r="E3243" s="23" t="str">
        <f t="shared" si="50"/>
        <v>51-100</v>
      </c>
      <c r="F3243" s="24">
        <v>91711</v>
      </c>
      <c r="G3243" s="22">
        <v>3</v>
      </c>
      <c r="H3243" s="22">
        <v>2.1</v>
      </c>
      <c r="I3243" s="22" t="s">
        <v>36</v>
      </c>
      <c r="J3243" s="22">
        <v>0</v>
      </c>
      <c r="K3243" s="22" t="s">
        <v>34</v>
      </c>
      <c r="L3243" s="22" t="s">
        <v>34</v>
      </c>
      <c r="M3243" s="22" t="s">
        <v>34</v>
      </c>
      <c r="N3243" s="22" t="s">
        <v>34</v>
      </c>
      <c r="O3243" s="22" t="s">
        <v>34</v>
      </c>
      <c r="P3243" s="25" t="str" cm="1">
        <f t="array" ref="P3243">_xlfn.IFS(
B3243&lt;30,"20-29",
B3243&lt;40,"30-39",
B3243&lt;50,"40-49",
B3243&lt;60,"50-59",
TRUE,"60+")</f>
        <v>40-49</v>
      </c>
      <c r="Q3243" s="25" t="str" cm="1">
        <f t="array" ref="Q3243">_xlfn.IFS(
D3243&lt;25,"0–24K",
D3243&lt;50,"25–49K",
D3243&lt;75,"50–74K",
D3243&lt;100,"75–99K",
D3243&lt;150,"100–149K",
D3243&lt;200,"150–199K",
TRUE,"200K+"
)</f>
        <v>50–74K</v>
      </c>
      <c r="R3243" s="25" t="str" cm="1">
        <f t="array" ref="R3243">_xlfn.IFS(
J3243=0,"No Mortgage",
J3243&lt;=100,"Low",
J3243&lt;=300,"Medium",
TRUE,"High"
)</f>
        <v>No Mortgage</v>
      </c>
      <c r="S3243" s="25" t="str" cm="1">
        <f t="array" ref="S3243">_xlfn.IFS(
C3243&lt;10,"0-10",
C3243&lt;20,"11-20",
C3243&lt;30,"21-30",
TRUE,"30+ yrs"
)</f>
        <v>11-20</v>
      </c>
      <c r="T3243" s="26" t="str" cm="1">
        <f t="array" ref="T3243">_xlfn.IFS(
H3243&lt;1,"0-1",
H3243&lt;2,"1-2",
H3243&lt;3,"2-3",
H3243&lt;4,"3-4",
H3243&lt;5,"4-5",
TRUE,"5+"
)</f>
        <v>2-3</v>
      </c>
    </row>
    <row r="3244" spans="1:20" ht="15.6" x14ac:dyDescent="0.3">
      <c r="A3244" s="21">
        <v>4212</v>
      </c>
      <c r="B3244" s="22">
        <v>40</v>
      </c>
      <c r="C3244" s="22">
        <v>16</v>
      </c>
      <c r="D3244" s="22">
        <v>104</v>
      </c>
      <c r="E3244" s="23" t="str">
        <f t="shared" si="50"/>
        <v>100+</v>
      </c>
      <c r="F3244" s="24">
        <v>94301</v>
      </c>
      <c r="G3244" s="22">
        <v>2</v>
      </c>
      <c r="H3244" s="22">
        <v>1.8</v>
      </c>
      <c r="I3244" s="22" t="s">
        <v>37</v>
      </c>
      <c r="J3244" s="22">
        <v>0</v>
      </c>
      <c r="K3244" s="22" t="s">
        <v>34</v>
      </c>
      <c r="L3244" s="22" t="s">
        <v>34</v>
      </c>
      <c r="M3244" s="22" t="s">
        <v>34</v>
      </c>
      <c r="N3244" s="22" t="s">
        <v>34</v>
      </c>
      <c r="O3244" s="22" t="s">
        <v>34</v>
      </c>
      <c r="P3244" s="25" t="str" cm="1">
        <f t="array" ref="P3244">_xlfn.IFS(
B3244&lt;30,"20-29",
B3244&lt;40,"30-39",
B3244&lt;50,"40-49",
B3244&lt;60,"50-59",
TRUE,"60+")</f>
        <v>40-49</v>
      </c>
      <c r="Q3244" s="25" t="str" cm="1">
        <f t="array" ref="Q3244">_xlfn.IFS(
D3244&lt;25,"0–24K",
D3244&lt;50,"25–49K",
D3244&lt;75,"50–74K",
D3244&lt;100,"75–99K",
D3244&lt;150,"100–149K",
D3244&lt;200,"150–199K",
TRUE,"200K+"
)</f>
        <v>100–149K</v>
      </c>
      <c r="R3244" s="25" t="str" cm="1">
        <f t="array" ref="R3244">_xlfn.IFS(
J3244=0,"No Mortgage",
J3244&lt;=100,"Low",
J3244&lt;=300,"Medium",
TRUE,"High"
)</f>
        <v>No Mortgage</v>
      </c>
      <c r="S3244" s="25" t="str" cm="1">
        <f t="array" ref="S3244">_xlfn.IFS(
C3244&lt;10,"0-10",
C3244&lt;20,"11-20",
C3244&lt;30,"21-30",
TRUE,"30+ yrs"
)</f>
        <v>11-20</v>
      </c>
      <c r="T3244" s="26" t="str" cm="1">
        <f t="array" ref="T3244">_xlfn.IFS(
H3244&lt;1,"0-1",
H3244&lt;2,"1-2",
H3244&lt;3,"2-3",
H3244&lt;4,"3-4",
H3244&lt;5,"4-5",
TRUE,"5+"
)</f>
        <v>1-2</v>
      </c>
    </row>
    <row r="3245" spans="1:20" ht="15.6" x14ac:dyDescent="0.3">
      <c r="A3245" s="21">
        <v>4278</v>
      </c>
      <c r="B3245" s="22">
        <v>40</v>
      </c>
      <c r="C3245" s="22">
        <v>16</v>
      </c>
      <c r="D3245" s="22">
        <v>138</v>
      </c>
      <c r="E3245" s="23" t="str">
        <f t="shared" si="50"/>
        <v>100+</v>
      </c>
      <c r="F3245" s="24">
        <v>92612</v>
      </c>
      <c r="G3245" s="22">
        <v>1</v>
      </c>
      <c r="H3245" s="22">
        <v>3.5</v>
      </c>
      <c r="I3245" s="22" t="s">
        <v>33</v>
      </c>
      <c r="J3245" s="22">
        <v>0</v>
      </c>
      <c r="K3245" s="22" t="s">
        <v>34</v>
      </c>
      <c r="L3245" s="22" t="s">
        <v>34</v>
      </c>
      <c r="M3245" s="22" t="s">
        <v>34</v>
      </c>
      <c r="N3245" s="22" t="s">
        <v>35</v>
      </c>
      <c r="O3245" s="22" t="s">
        <v>34</v>
      </c>
      <c r="P3245" s="25" t="str" cm="1">
        <f t="array" ref="P3245">_xlfn.IFS(
B3245&lt;30,"20-29",
B3245&lt;40,"30-39",
B3245&lt;50,"40-49",
B3245&lt;60,"50-59",
TRUE,"60+")</f>
        <v>40-49</v>
      </c>
      <c r="Q3245" s="25" t="str" cm="1">
        <f t="array" ref="Q3245">_xlfn.IFS(
D3245&lt;25,"0–24K",
D3245&lt;50,"25–49K",
D3245&lt;75,"50–74K",
D3245&lt;100,"75–99K",
D3245&lt;150,"100–149K",
D3245&lt;200,"150–199K",
TRUE,"200K+"
)</f>
        <v>100–149K</v>
      </c>
      <c r="R3245" s="25" t="str" cm="1">
        <f t="array" ref="R3245">_xlfn.IFS(
J3245=0,"No Mortgage",
J3245&lt;=100,"Low",
J3245&lt;=300,"Medium",
TRUE,"High"
)</f>
        <v>No Mortgage</v>
      </c>
      <c r="S3245" s="25" t="str" cm="1">
        <f t="array" ref="S3245">_xlfn.IFS(
C3245&lt;10,"0-10",
C3245&lt;20,"11-20",
C3245&lt;30,"21-30",
TRUE,"30+ yrs"
)</f>
        <v>11-20</v>
      </c>
      <c r="T3245" s="26" t="str" cm="1">
        <f t="array" ref="T3245">_xlfn.IFS(
H3245&lt;1,"0-1",
H3245&lt;2,"1-2",
H3245&lt;3,"2-3",
H3245&lt;4,"3-4",
H3245&lt;5,"4-5",
TRUE,"5+"
)</f>
        <v>3-4</v>
      </c>
    </row>
    <row r="3246" spans="1:20" ht="15.6" x14ac:dyDescent="0.3">
      <c r="A3246" s="21">
        <v>4321</v>
      </c>
      <c r="B3246" s="22">
        <v>40</v>
      </c>
      <c r="C3246" s="22">
        <v>15</v>
      </c>
      <c r="D3246" s="22">
        <v>143</v>
      </c>
      <c r="E3246" s="23" t="str">
        <f t="shared" si="50"/>
        <v>100+</v>
      </c>
      <c r="F3246" s="24">
        <v>94801</v>
      </c>
      <c r="G3246" s="22">
        <v>1</v>
      </c>
      <c r="H3246" s="22">
        <v>4.0999999999999996</v>
      </c>
      <c r="I3246" s="22" t="s">
        <v>33</v>
      </c>
      <c r="J3246" s="22">
        <v>0</v>
      </c>
      <c r="K3246" s="22" t="s">
        <v>34</v>
      </c>
      <c r="L3246" s="22" t="s">
        <v>34</v>
      </c>
      <c r="M3246" s="22" t="s">
        <v>34</v>
      </c>
      <c r="N3246" s="22" t="s">
        <v>35</v>
      </c>
      <c r="O3246" s="22" t="s">
        <v>34</v>
      </c>
      <c r="P3246" s="25" t="str" cm="1">
        <f t="array" ref="P3246">_xlfn.IFS(
B3246&lt;30,"20-29",
B3246&lt;40,"30-39",
B3246&lt;50,"40-49",
B3246&lt;60,"50-59",
TRUE,"60+")</f>
        <v>40-49</v>
      </c>
      <c r="Q3246" s="25" t="str" cm="1">
        <f t="array" ref="Q3246">_xlfn.IFS(
D3246&lt;25,"0–24K",
D3246&lt;50,"25–49K",
D3246&lt;75,"50–74K",
D3246&lt;100,"75–99K",
D3246&lt;150,"100–149K",
D3246&lt;200,"150–199K",
TRUE,"200K+"
)</f>
        <v>100–149K</v>
      </c>
      <c r="R3246" s="25" t="str" cm="1">
        <f t="array" ref="R3246">_xlfn.IFS(
J3246=0,"No Mortgage",
J3246&lt;=100,"Low",
J3246&lt;=300,"Medium",
TRUE,"High"
)</f>
        <v>No Mortgage</v>
      </c>
      <c r="S3246" s="25" t="str" cm="1">
        <f t="array" ref="S3246">_xlfn.IFS(
C3246&lt;10,"0-10",
C3246&lt;20,"11-20",
C3246&lt;30,"21-30",
TRUE,"30+ yrs"
)</f>
        <v>11-20</v>
      </c>
      <c r="T3246" s="26" t="str" cm="1">
        <f t="array" ref="T3246">_xlfn.IFS(
H3246&lt;1,"0-1",
H3246&lt;2,"1-2",
H3246&lt;3,"2-3",
H3246&lt;4,"3-4",
H3246&lt;5,"4-5",
TRUE,"5+"
)</f>
        <v>4-5</v>
      </c>
    </row>
    <row r="3247" spans="1:20" ht="15.6" x14ac:dyDescent="0.3">
      <c r="A3247" s="21">
        <v>4353</v>
      </c>
      <c r="B3247" s="22">
        <v>40</v>
      </c>
      <c r="C3247" s="22">
        <v>16</v>
      </c>
      <c r="D3247" s="22">
        <v>59</v>
      </c>
      <c r="E3247" s="23" t="str">
        <f t="shared" si="50"/>
        <v>51-100</v>
      </c>
      <c r="F3247" s="24">
        <v>94305</v>
      </c>
      <c r="G3247" s="22">
        <v>4</v>
      </c>
      <c r="H3247" s="22">
        <v>2.67</v>
      </c>
      <c r="I3247" s="22" t="s">
        <v>33</v>
      </c>
      <c r="J3247" s="22">
        <v>0</v>
      </c>
      <c r="K3247" s="22" t="s">
        <v>34</v>
      </c>
      <c r="L3247" s="22" t="s">
        <v>34</v>
      </c>
      <c r="M3247" s="22" t="s">
        <v>34</v>
      </c>
      <c r="N3247" s="22" t="s">
        <v>35</v>
      </c>
      <c r="O3247" s="22" t="s">
        <v>34</v>
      </c>
      <c r="P3247" s="25" t="str" cm="1">
        <f t="array" ref="P3247">_xlfn.IFS(
B3247&lt;30,"20-29",
B3247&lt;40,"30-39",
B3247&lt;50,"40-49",
B3247&lt;60,"50-59",
TRUE,"60+")</f>
        <v>40-49</v>
      </c>
      <c r="Q3247" s="25" t="str" cm="1">
        <f t="array" ref="Q3247">_xlfn.IFS(
D3247&lt;25,"0–24K",
D3247&lt;50,"25–49K",
D3247&lt;75,"50–74K",
D3247&lt;100,"75–99K",
D3247&lt;150,"100–149K",
D3247&lt;200,"150–199K",
TRUE,"200K+"
)</f>
        <v>50–74K</v>
      </c>
      <c r="R3247" s="25" t="str" cm="1">
        <f t="array" ref="R3247">_xlfn.IFS(
J3247=0,"No Mortgage",
J3247&lt;=100,"Low",
J3247&lt;=300,"Medium",
TRUE,"High"
)</f>
        <v>No Mortgage</v>
      </c>
      <c r="S3247" s="25" t="str" cm="1">
        <f t="array" ref="S3247">_xlfn.IFS(
C3247&lt;10,"0-10",
C3247&lt;20,"11-20",
C3247&lt;30,"21-30",
TRUE,"30+ yrs"
)</f>
        <v>11-20</v>
      </c>
      <c r="T3247" s="26" t="str" cm="1">
        <f t="array" ref="T3247">_xlfn.IFS(
H3247&lt;1,"0-1",
H3247&lt;2,"1-2",
H3247&lt;3,"2-3",
H3247&lt;4,"3-4",
H3247&lt;5,"4-5",
TRUE,"5+"
)</f>
        <v>2-3</v>
      </c>
    </row>
    <row r="3248" spans="1:20" ht="15.6" x14ac:dyDescent="0.3">
      <c r="A3248" s="21">
        <v>4355</v>
      </c>
      <c r="B3248" s="22">
        <v>40</v>
      </c>
      <c r="C3248" s="22">
        <v>16</v>
      </c>
      <c r="D3248" s="22">
        <v>140</v>
      </c>
      <c r="E3248" s="23" t="str">
        <f t="shared" si="50"/>
        <v>100+</v>
      </c>
      <c r="F3248" s="24">
        <v>93940</v>
      </c>
      <c r="G3248" s="22">
        <v>3</v>
      </c>
      <c r="H3248" s="22">
        <v>5.6</v>
      </c>
      <c r="I3248" s="22" t="s">
        <v>33</v>
      </c>
      <c r="J3248" s="22">
        <v>0</v>
      </c>
      <c r="K3248" s="22" t="s">
        <v>35</v>
      </c>
      <c r="L3248" s="22" t="s">
        <v>34</v>
      </c>
      <c r="M3248" s="22" t="s">
        <v>34</v>
      </c>
      <c r="N3248" s="22" t="s">
        <v>34</v>
      </c>
      <c r="O3248" s="22" t="s">
        <v>34</v>
      </c>
      <c r="P3248" s="25" t="str" cm="1">
        <f t="array" ref="P3248">_xlfn.IFS(
B3248&lt;30,"20-29",
B3248&lt;40,"30-39",
B3248&lt;50,"40-49",
B3248&lt;60,"50-59",
TRUE,"60+")</f>
        <v>40-49</v>
      </c>
      <c r="Q3248" s="25" t="str" cm="1">
        <f t="array" ref="Q3248">_xlfn.IFS(
D3248&lt;25,"0–24K",
D3248&lt;50,"25–49K",
D3248&lt;75,"50–74K",
D3248&lt;100,"75–99K",
D3248&lt;150,"100–149K",
D3248&lt;200,"150–199K",
TRUE,"200K+"
)</f>
        <v>100–149K</v>
      </c>
      <c r="R3248" s="25" t="str" cm="1">
        <f t="array" ref="R3248">_xlfn.IFS(
J3248=0,"No Mortgage",
J3248&lt;=100,"Low",
J3248&lt;=300,"Medium",
TRUE,"High"
)</f>
        <v>No Mortgage</v>
      </c>
      <c r="S3248" s="25" t="str" cm="1">
        <f t="array" ref="S3248">_xlfn.IFS(
C3248&lt;10,"0-10",
C3248&lt;20,"11-20",
C3248&lt;30,"21-30",
TRUE,"30+ yrs"
)</f>
        <v>11-20</v>
      </c>
      <c r="T3248" s="26" t="str" cm="1">
        <f t="array" ref="T3248">_xlfn.IFS(
H3248&lt;1,"0-1",
H3248&lt;2,"1-2",
H3248&lt;3,"2-3",
H3248&lt;4,"3-4",
H3248&lt;5,"4-5",
TRUE,"5+"
)</f>
        <v>5+</v>
      </c>
    </row>
    <row r="3249" spans="1:20" ht="15.6" x14ac:dyDescent="0.3">
      <c r="A3249" s="21">
        <v>4356</v>
      </c>
      <c r="B3249" s="22">
        <v>40</v>
      </c>
      <c r="C3249" s="22">
        <v>10</v>
      </c>
      <c r="D3249" s="22">
        <v>29</v>
      </c>
      <c r="E3249" s="23" t="str">
        <f t="shared" si="50"/>
        <v>0-50</v>
      </c>
      <c r="F3249" s="24">
        <v>94720</v>
      </c>
      <c r="G3249" s="22">
        <v>1</v>
      </c>
      <c r="H3249" s="22">
        <v>0.75</v>
      </c>
      <c r="I3249" s="22" t="s">
        <v>36</v>
      </c>
      <c r="J3249" s="22">
        <v>0</v>
      </c>
      <c r="K3249" s="22" t="s">
        <v>34</v>
      </c>
      <c r="L3249" s="22" t="s">
        <v>34</v>
      </c>
      <c r="M3249" s="22" t="s">
        <v>34</v>
      </c>
      <c r="N3249" s="22" t="s">
        <v>35</v>
      </c>
      <c r="O3249" s="22" t="s">
        <v>34</v>
      </c>
      <c r="P3249" s="25" t="str" cm="1">
        <f t="array" ref="P3249">_xlfn.IFS(
B3249&lt;30,"20-29",
B3249&lt;40,"30-39",
B3249&lt;50,"40-49",
B3249&lt;60,"50-59",
TRUE,"60+")</f>
        <v>40-49</v>
      </c>
      <c r="Q3249" s="25" t="str" cm="1">
        <f t="array" ref="Q3249">_xlfn.IFS(
D3249&lt;25,"0–24K",
D3249&lt;50,"25–49K",
D3249&lt;75,"50–74K",
D3249&lt;100,"75–99K",
D3249&lt;150,"100–149K",
D3249&lt;200,"150–199K",
TRUE,"200K+"
)</f>
        <v>25–49K</v>
      </c>
      <c r="R3249" s="25" t="str" cm="1">
        <f t="array" ref="R3249">_xlfn.IFS(
J3249=0,"No Mortgage",
J3249&lt;=100,"Low",
J3249&lt;=300,"Medium",
TRUE,"High"
)</f>
        <v>No Mortgage</v>
      </c>
      <c r="S3249" s="25" t="str" cm="1">
        <f t="array" ref="S3249">_xlfn.IFS(
C3249&lt;10,"0-10",
C3249&lt;20,"11-20",
C3249&lt;30,"21-30",
TRUE,"30+ yrs"
)</f>
        <v>11-20</v>
      </c>
      <c r="T3249" s="26" t="str" cm="1">
        <f t="array" ref="T3249">_xlfn.IFS(
H3249&lt;1,"0-1",
H3249&lt;2,"1-2",
H3249&lt;3,"2-3",
H3249&lt;4,"3-4",
H3249&lt;5,"4-5",
TRUE,"5+"
)</f>
        <v>0-1</v>
      </c>
    </row>
    <row r="3250" spans="1:20" ht="15.6" x14ac:dyDescent="0.3">
      <c r="A3250" s="21">
        <v>4368</v>
      </c>
      <c r="B3250" s="22">
        <v>40</v>
      </c>
      <c r="C3250" s="22">
        <v>15</v>
      </c>
      <c r="D3250" s="22">
        <v>149</v>
      </c>
      <c r="E3250" s="23" t="str">
        <f t="shared" si="50"/>
        <v>100+</v>
      </c>
      <c r="F3250" s="24">
        <v>90250</v>
      </c>
      <c r="G3250" s="22">
        <v>2</v>
      </c>
      <c r="H3250" s="22">
        <v>3.9</v>
      </c>
      <c r="I3250" s="22" t="s">
        <v>33</v>
      </c>
      <c r="J3250" s="22">
        <v>319</v>
      </c>
      <c r="K3250" s="22" t="s">
        <v>34</v>
      </c>
      <c r="L3250" s="22" t="s">
        <v>34</v>
      </c>
      <c r="M3250" s="22" t="s">
        <v>34</v>
      </c>
      <c r="N3250" s="22" t="s">
        <v>35</v>
      </c>
      <c r="O3250" s="22" t="s">
        <v>35</v>
      </c>
      <c r="P3250" s="25" t="str" cm="1">
        <f t="array" ref="P3250">_xlfn.IFS(
B3250&lt;30,"20-29",
B3250&lt;40,"30-39",
B3250&lt;50,"40-49",
B3250&lt;60,"50-59",
TRUE,"60+")</f>
        <v>40-49</v>
      </c>
      <c r="Q3250" s="25" t="str" cm="1">
        <f t="array" ref="Q3250">_xlfn.IFS(
D3250&lt;25,"0–24K",
D3250&lt;50,"25–49K",
D3250&lt;75,"50–74K",
D3250&lt;100,"75–99K",
D3250&lt;150,"100–149K",
D3250&lt;200,"150–199K",
TRUE,"200K+"
)</f>
        <v>100–149K</v>
      </c>
      <c r="R3250" s="25" t="str" cm="1">
        <f t="array" ref="R3250">_xlfn.IFS(
J3250=0,"No Mortgage",
J3250&lt;=100,"Low",
J3250&lt;=300,"Medium",
TRUE,"High"
)</f>
        <v>High</v>
      </c>
      <c r="S3250" s="25" t="str" cm="1">
        <f t="array" ref="S3250">_xlfn.IFS(
C3250&lt;10,"0-10",
C3250&lt;20,"11-20",
C3250&lt;30,"21-30",
TRUE,"30+ yrs"
)</f>
        <v>11-20</v>
      </c>
      <c r="T3250" s="26" t="str" cm="1">
        <f t="array" ref="T3250">_xlfn.IFS(
H3250&lt;1,"0-1",
H3250&lt;2,"1-2",
H3250&lt;3,"2-3",
H3250&lt;4,"3-4",
H3250&lt;5,"4-5",
TRUE,"5+"
)</f>
        <v>3-4</v>
      </c>
    </row>
    <row r="3251" spans="1:20" ht="15.6" x14ac:dyDescent="0.3">
      <c r="A3251" s="21">
        <v>4377</v>
      </c>
      <c r="B3251" s="22">
        <v>40</v>
      </c>
      <c r="C3251" s="22">
        <v>15</v>
      </c>
      <c r="D3251" s="22">
        <v>71</v>
      </c>
      <c r="E3251" s="23" t="str">
        <f t="shared" si="50"/>
        <v>51-100</v>
      </c>
      <c r="F3251" s="24">
        <v>93950</v>
      </c>
      <c r="G3251" s="22">
        <v>3</v>
      </c>
      <c r="H3251" s="22">
        <v>3</v>
      </c>
      <c r="I3251" s="22" t="s">
        <v>33</v>
      </c>
      <c r="J3251" s="22">
        <v>272</v>
      </c>
      <c r="K3251" s="22" t="s">
        <v>34</v>
      </c>
      <c r="L3251" s="22" t="s">
        <v>34</v>
      </c>
      <c r="M3251" s="22" t="s">
        <v>34</v>
      </c>
      <c r="N3251" s="22" t="s">
        <v>35</v>
      </c>
      <c r="O3251" s="22" t="s">
        <v>34</v>
      </c>
      <c r="P3251" s="25" t="str" cm="1">
        <f t="array" ref="P3251">_xlfn.IFS(
B3251&lt;30,"20-29",
B3251&lt;40,"30-39",
B3251&lt;50,"40-49",
B3251&lt;60,"50-59",
TRUE,"60+")</f>
        <v>40-49</v>
      </c>
      <c r="Q3251" s="25" t="str" cm="1">
        <f t="array" ref="Q3251">_xlfn.IFS(
D3251&lt;25,"0–24K",
D3251&lt;50,"25–49K",
D3251&lt;75,"50–74K",
D3251&lt;100,"75–99K",
D3251&lt;150,"100–149K",
D3251&lt;200,"150–199K",
TRUE,"200K+"
)</f>
        <v>50–74K</v>
      </c>
      <c r="R3251" s="25" t="str" cm="1">
        <f t="array" ref="R3251">_xlfn.IFS(
J3251=0,"No Mortgage",
J3251&lt;=100,"Low",
J3251&lt;=300,"Medium",
TRUE,"High"
)</f>
        <v>Medium</v>
      </c>
      <c r="S3251" s="25" t="str" cm="1">
        <f t="array" ref="S3251">_xlfn.IFS(
C3251&lt;10,"0-10",
C3251&lt;20,"11-20",
C3251&lt;30,"21-30",
TRUE,"30+ yrs"
)</f>
        <v>11-20</v>
      </c>
      <c r="T3251" s="26" t="str" cm="1">
        <f t="array" ref="T3251">_xlfn.IFS(
H3251&lt;1,"0-1",
H3251&lt;2,"1-2",
H3251&lt;3,"2-3",
H3251&lt;4,"3-4",
H3251&lt;5,"4-5",
TRUE,"5+"
)</f>
        <v>3-4</v>
      </c>
    </row>
    <row r="3252" spans="1:20" ht="15.6" x14ac:dyDescent="0.3">
      <c r="A3252" s="21">
        <v>4470</v>
      </c>
      <c r="B3252" s="22">
        <v>40</v>
      </c>
      <c r="C3252" s="22">
        <v>14</v>
      </c>
      <c r="D3252" s="22">
        <v>53</v>
      </c>
      <c r="E3252" s="23" t="str">
        <f t="shared" si="50"/>
        <v>51-100</v>
      </c>
      <c r="F3252" s="24">
        <v>94025</v>
      </c>
      <c r="G3252" s="22">
        <v>3</v>
      </c>
      <c r="H3252" s="22">
        <v>0.5</v>
      </c>
      <c r="I3252" s="22" t="s">
        <v>36</v>
      </c>
      <c r="J3252" s="22">
        <v>0</v>
      </c>
      <c r="K3252" s="22" t="s">
        <v>34</v>
      </c>
      <c r="L3252" s="22" t="s">
        <v>35</v>
      </c>
      <c r="M3252" s="22" t="s">
        <v>35</v>
      </c>
      <c r="N3252" s="22" t="s">
        <v>35</v>
      </c>
      <c r="O3252" s="22" t="s">
        <v>35</v>
      </c>
      <c r="P3252" s="25" t="str" cm="1">
        <f t="array" ref="P3252">_xlfn.IFS(
B3252&lt;30,"20-29",
B3252&lt;40,"30-39",
B3252&lt;50,"40-49",
B3252&lt;60,"50-59",
TRUE,"60+")</f>
        <v>40-49</v>
      </c>
      <c r="Q3252" s="25" t="str" cm="1">
        <f t="array" ref="Q3252">_xlfn.IFS(
D3252&lt;25,"0–24K",
D3252&lt;50,"25–49K",
D3252&lt;75,"50–74K",
D3252&lt;100,"75–99K",
D3252&lt;150,"100–149K",
D3252&lt;200,"150–199K",
TRUE,"200K+"
)</f>
        <v>50–74K</v>
      </c>
      <c r="R3252" s="25" t="str" cm="1">
        <f t="array" ref="R3252">_xlfn.IFS(
J3252=0,"No Mortgage",
J3252&lt;=100,"Low",
J3252&lt;=300,"Medium",
TRUE,"High"
)</f>
        <v>No Mortgage</v>
      </c>
      <c r="S3252" s="25" t="str" cm="1">
        <f t="array" ref="S3252">_xlfn.IFS(
C3252&lt;10,"0-10",
C3252&lt;20,"11-20",
C3252&lt;30,"21-30",
TRUE,"30+ yrs"
)</f>
        <v>11-20</v>
      </c>
      <c r="T3252" s="26" t="str" cm="1">
        <f t="array" ref="T3252">_xlfn.IFS(
H3252&lt;1,"0-1",
H3252&lt;2,"1-2",
H3252&lt;3,"2-3",
H3252&lt;4,"3-4",
H3252&lt;5,"4-5",
TRUE,"5+"
)</f>
        <v>0-1</v>
      </c>
    </row>
    <row r="3253" spans="1:20" ht="15.6" x14ac:dyDescent="0.3">
      <c r="A3253" s="21">
        <v>4483</v>
      </c>
      <c r="B3253" s="22">
        <v>40</v>
      </c>
      <c r="C3253" s="22">
        <v>14</v>
      </c>
      <c r="D3253" s="22">
        <v>28</v>
      </c>
      <c r="E3253" s="23" t="str">
        <f t="shared" si="50"/>
        <v>0-50</v>
      </c>
      <c r="F3253" s="24">
        <v>90404</v>
      </c>
      <c r="G3253" s="22">
        <v>2</v>
      </c>
      <c r="H3253" s="22">
        <v>0.8</v>
      </c>
      <c r="I3253" s="22" t="s">
        <v>36</v>
      </c>
      <c r="J3253" s="22">
        <v>0</v>
      </c>
      <c r="K3253" s="22" t="s">
        <v>34</v>
      </c>
      <c r="L3253" s="22" t="s">
        <v>34</v>
      </c>
      <c r="M3253" s="22" t="s">
        <v>34</v>
      </c>
      <c r="N3253" s="22" t="s">
        <v>34</v>
      </c>
      <c r="O3253" s="22" t="s">
        <v>34</v>
      </c>
      <c r="P3253" s="25" t="str" cm="1">
        <f t="array" ref="P3253">_xlfn.IFS(
B3253&lt;30,"20-29",
B3253&lt;40,"30-39",
B3253&lt;50,"40-49",
B3253&lt;60,"50-59",
TRUE,"60+")</f>
        <v>40-49</v>
      </c>
      <c r="Q3253" s="25" t="str" cm="1">
        <f t="array" ref="Q3253">_xlfn.IFS(
D3253&lt;25,"0–24K",
D3253&lt;50,"25–49K",
D3253&lt;75,"50–74K",
D3253&lt;100,"75–99K",
D3253&lt;150,"100–149K",
D3253&lt;200,"150–199K",
TRUE,"200K+"
)</f>
        <v>25–49K</v>
      </c>
      <c r="R3253" s="25" t="str" cm="1">
        <f t="array" ref="R3253">_xlfn.IFS(
J3253=0,"No Mortgage",
J3253&lt;=100,"Low",
J3253&lt;=300,"Medium",
TRUE,"High"
)</f>
        <v>No Mortgage</v>
      </c>
      <c r="S3253" s="25" t="str" cm="1">
        <f t="array" ref="S3253">_xlfn.IFS(
C3253&lt;10,"0-10",
C3253&lt;20,"11-20",
C3253&lt;30,"21-30",
TRUE,"30+ yrs"
)</f>
        <v>11-20</v>
      </c>
      <c r="T3253" s="26" t="str" cm="1">
        <f t="array" ref="T3253">_xlfn.IFS(
H3253&lt;1,"0-1",
H3253&lt;2,"1-2",
H3253&lt;3,"2-3",
H3253&lt;4,"3-4",
H3253&lt;5,"4-5",
TRUE,"5+"
)</f>
        <v>0-1</v>
      </c>
    </row>
    <row r="3254" spans="1:20" ht="15.6" x14ac:dyDescent="0.3">
      <c r="A3254" s="21">
        <v>4506</v>
      </c>
      <c r="B3254" s="22">
        <v>40</v>
      </c>
      <c r="C3254" s="22">
        <v>15</v>
      </c>
      <c r="D3254" s="22">
        <v>90</v>
      </c>
      <c r="E3254" s="23" t="str">
        <f t="shared" si="50"/>
        <v>51-100</v>
      </c>
      <c r="F3254" s="24">
        <v>94063</v>
      </c>
      <c r="G3254" s="22">
        <v>4</v>
      </c>
      <c r="H3254" s="22">
        <v>1.1000000000000001</v>
      </c>
      <c r="I3254" s="22" t="s">
        <v>37</v>
      </c>
      <c r="J3254" s="22">
        <v>0</v>
      </c>
      <c r="K3254" s="22" t="s">
        <v>34</v>
      </c>
      <c r="L3254" s="22" t="s">
        <v>35</v>
      </c>
      <c r="M3254" s="22" t="s">
        <v>34</v>
      </c>
      <c r="N3254" s="22" t="s">
        <v>35</v>
      </c>
      <c r="O3254" s="22" t="s">
        <v>34</v>
      </c>
      <c r="P3254" s="25" t="str" cm="1">
        <f t="array" ref="P3254">_xlfn.IFS(
B3254&lt;30,"20-29",
B3254&lt;40,"30-39",
B3254&lt;50,"40-49",
B3254&lt;60,"50-59",
TRUE,"60+")</f>
        <v>40-49</v>
      </c>
      <c r="Q3254" s="25" t="str" cm="1">
        <f t="array" ref="Q3254">_xlfn.IFS(
D3254&lt;25,"0–24K",
D3254&lt;50,"25–49K",
D3254&lt;75,"50–74K",
D3254&lt;100,"75–99K",
D3254&lt;150,"100–149K",
D3254&lt;200,"150–199K",
TRUE,"200K+"
)</f>
        <v>75–99K</v>
      </c>
      <c r="R3254" s="25" t="str" cm="1">
        <f t="array" ref="R3254">_xlfn.IFS(
J3254=0,"No Mortgage",
J3254&lt;=100,"Low",
J3254&lt;=300,"Medium",
TRUE,"High"
)</f>
        <v>No Mortgage</v>
      </c>
      <c r="S3254" s="25" t="str" cm="1">
        <f t="array" ref="S3254">_xlfn.IFS(
C3254&lt;10,"0-10",
C3254&lt;20,"11-20",
C3254&lt;30,"21-30",
TRUE,"30+ yrs"
)</f>
        <v>11-20</v>
      </c>
      <c r="T3254" s="26" t="str" cm="1">
        <f t="array" ref="T3254">_xlfn.IFS(
H3254&lt;1,"0-1",
H3254&lt;2,"1-2",
H3254&lt;3,"2-3",
H3254&lt;4,"3-4",
H3254&lt;5,"4-5",
TRUE,"5+"
)</f>
        <v>1-2</v>
      </c>
    </row>
    <row r="3255" spans="1:20" ht="15.6" x14ac:dyDescent="0.3">
      <c r="A3255" s="21">
        <v>4666</v>
      </c>
      <c r="B3255" s="22">
        <v>40</v>
      </c>
      <c r="C3255" s="22">
        <v>16</v>
      </c>
      <c r="D3255" s="22">
        <v>65</v>
      </c>
      <c r="E3255" s="23" t="str">
        <f t="shared" si="50"/>
        <v>51-100</v>
      </c>
      <c r="F3255" s="24">
        <v>90095</v>
      </c>
      <c r="G3255" s="22">
        <v>2</v>
      </c>
      <c r="H3255" s="22">
        <v>3.2</v>
      </c>
      <c r="I3255" s="22" t="s">
        <v>33</v>
      </c>
      <c r="J3255" s="22">
        <v>0</v>
      </c>
      <c r="K3255" s="22" t="s">
        <v>34</v>
      </c>
      <c r="L3255" s="22" t="s">
        <v>34</v>
      </c>
      <c r="M3255" s="22" t="s">
        <v>34</v>
      </c>
      <c r="N3255" s="22" t="s">
        <v>35</v>
      </c>
      <c r="O3255" s="22" t="s">
        <v>34</v>
      </c>
      <c r="P3255" s="25" t="str" cm="1">
        <f t="array" ref="P3255">_xlfn.IFS(
B3255&lt;30,"20-29",
B3255&lt;40,"30-39",
B3255&lt;50,"40-49",
B3255&lt;60,"50-59",
TRUE,"60+")</f>
        <v>40-49</v>
      </c>
      <c r="Q3255" s="25" t="str" cm="1">
        <f t="array" ref="Q3255">_xlfn.IFS(
D3255&lt;25,"0–24K",
D3255&lt;50,"25–49K",
D3255&lt;75,"50–74K",
D3255&lt;100,"75–99K",
D3255&lt;150,"100–149K",
D3255&lt;200,"150–199K",
TRUE,"200K+"
)</f>
        <v>50–74K</v>
      </c>
      <c r="R3255" s="25" t="str" cm="1">
        <f t="array" ref="R3255">_xlfn.IFS(
J3255=0,"No Mortgage",
J3255&lt;=100,"Low",
J3255&lt;=300,"Medium",
TRUE,"High"
)</f>
        <v>No Mortgage</v>
      </c>
      <c r="S3255" s="25" t="str" cm="1">
        <f t="array" ref="S3255">_xlfn.IFS(
C3255&lt;10,"0-10",
C3255&lt;20,"11-20",
C3255&lt;30,"21-30",
TRUE,"30+ yrs"
)</f>
        <v>11-20</v>
      </c>
      <c r="T3255" s="26" t="str" cm="1">
        <f t="array" ref="T3255">_xlfn.IFS(
H3255&lt;1,"0-1",
H3255&lt;2,"1-2",
H3255&lt;3,"2-3",
H3255&lt;4,"3-4",
H3255&lt;5,"4-5",
TRUE,"5+"
)</f>
        <v>3-4</v>
      </c>
    </row>
    <row r="3256" spans="1:20" ht="15.6" x14ac:dyDescent="0.3">
      <c r="A3256" s="21">
        <v>4669</v>
      </c>
      <c r="B3256" s="22">
        <v>40</v>
      </c>
      <c r="C3256" s="22">
        <v>14</v>
      </c>
      <c r="D3256" s="22">
        <v>63</v>
      </c>
      <c r="E3256" s="23" t="str">
        <f t="shared" si="50"/>
        <v>51-100</v>
      </c>
      <c r="F3256" s="24">
        <v>94025</v>
      </c>
      <c r="G3256" s="22">
        <v>3</v>
      </c>
      <c r="H3256" s="22">
        <v>0.5</v>
      </c>
      <c r="I3256" s="22" t="s">
        <v>36</v>
      </c>
      <c r="J3256" s="22">
        <v>221</v>
      </c>
      <c r="K3256" s="22" t="s">
        <v>34</v>
      </c>
      <c r="L3256" s="22" t="s">
        <v>34</v>
      </c>
      <c r="M3256" s="22" t="s">
        <v>34</v>
      </c>
      <c r="N3256" s="22" t="s">
        <v>35</v>
      </c>
      <c r="O3256" s="22" t="s">
        <v>34</v>
      </c>
      <c r="P3256" s="25" t="str" cm="1">
        <f t="array" ref="P3256">_xlfn.IFS(
B3256&lt;30,"20-29",
B3256&lt;40,"30-39",
B3256&lt;50,"40-49",
B3256&lt;60,"50-59",
TRUE,"60+")</f>
        <v>40-49</v>
      </c>
      <c r="Q3256" s="25" t="str" cm="1">
        <f t="array" ref="Q3256">_xlfn.IFS(
D3256&lt;25,"0–24K",
D3256&lt;50,"25–49K",
D3256&lt;75,"50–74K",
D3256&lt;100,"75–99K",
D3256&lt;150,"100–149K",
D3256&lt;200,"150–199K",
TRUE,"200K+"
)</f>
        <v>50–74K</v>
      </c>
      <c r="R3256" s="25" t="str" cm="1">
        <f t="array" ref="R3256">_xlfn.IFS(
J3256=0,"No Mortgage",
J3256&lt;=100,"Low",
J3256&lt;=300,"Medium",
TRUE,"High"
)</f>
        <v>Medium</v>
      </c>
      <c r="S3256" s="25" t="str" cm="1">
        <f t="array" ref="S3256">_xlfn.IFS(
C3256&lt;10,"0-10",
C3256&lt;20,"11-20",
C3256&lt;30,"21-30",
TRUE,"30+ yrs"
)</f>
        <v>11-20</v>
      </c>
      <c r="T3256" s="26" t="str" cm="1">
        <f t="array" ref="T3256">_xlfn.IFS(
H3256&lt;1,"0-1",
H3256&lt;2,"1-2",
H3256&lt;3,"2-3",
H3256&lt;4,"3-4",
H3256&lt;5,"4-5",
TRUE,"5+"
)</f>
        <v>0-1</v>
      </c>
    </row>
    <row r="3257" spans="1:20" ht="15.6" x14ac:dyDescent="0.3">
      <c r="A3257" s="21">
        <v>4675</v>
      </c>
      <c r="B3257" s="22">
        <v>40</v>
      </c>
      <c r="C3257" s="22">
        <v>14</v>
      </c>
      <c r="D3257" s="22">
        <v>93</v>
      </c>
      <c r="E3257" s="23" t="str">
        <f t="shared" si="50"/>
        <v>51-100</v>
      </c>
      <c r="F3257" s="24">
        <v>93933</v>
      </c>
      <c r="G3257" s="22">
        <v>1</v>
      </c>
      <c r="H3257" s="22">
        <v>2.8</v>
      </c>
      <c r="I3257" s="22" t="s">
        <v>36</v>
      </c>
      <c r="J3257" s="22">
        <v>328</v>
      </c>
      <c r="K3257" s="22" t="s">
        <v>34</v>
      </c>
      <c r="L3257" s="22" t="s">
        <v>35</v>
      </c>
      <c r="M3257" s="22" t="s">
        <v>35</v>
      </c>
      <c r="N3257" s="22" t="s">
        <v>35</v>
      </c>
      <c r="O3257" s="22" t="s">
        <v>35</v>
      </c>
      <c r="P3257" s="25" t="str" cm="1">
        <f t="array" ref="P3257">_xlfn.IFS(
B3257&lt;30,"20-29",
B3257&lt;40,"30-39",
B3257&lt;50,"40-49",
B3257&lt;60,"50-59",
TRUE,"60+")</f>
        <v>40-49</v>
      </c>
      <c r="Q3257" s="25" t="str" cm="1">
        <f t="array" ref="Q3257">_xlfn.IFS(
D3257&lt;25,"0–24K",
D3257&lt;50,"25–49K",
D3257&lt;75,"50–74K",
D3257&lt;100,"75–99K",
D3257&lt;150,"100–149K",
D3257&lt;200,"150–199K",
TRUE,"200K+"
)</f>
        <v>75–99K</v>
      </c>
      <c r="R3257" s="25" t="str" cm="1">
        <f t="array" ref="R3257">_xlfn.IFS(
J3257=0,"No Mortgage",
J3257&lt;=100,"Low",
J3257&lt;=300,"Medium",
TRUE,"High"
)</f>
        <v>High</v>
      </c>
      <c r="S3257" s="25" t="str" cm="1">
        <f t="array" ref="S3257">_xlfn.IFS(
C3257&lt;10,"0-10",
C3257&lt;20,"11-20",
C3257&lt;30,"21-30",
TRUE,"30+ yrs"
)</f>
        <v>11-20</v>
      </c>
      <c r="T3257" s="26" t="str" cm="1">
        <f t="array" ref="T3257">_xlfn.IFS(
H3257&lt;1,"0-1",
H3257&lt;2,"1-2",
H3257&lt;3,"2-3",
H3257&lt;4,"3-4",
H3257&lt;5,"4-5",
TRUE,"5+"
)</f>
        <v>2-3</v>
      </c>
    </row>
    <row r="3258" spans="1:20" ht="15.6" x14ac:dyDescent="0.3">
      <c r="A3258" s="21">
        <v>4723</v>
      </c>
      <c r="B3258" s="22">
        <v>40</v>
      </c>
      <c r="C3258" s="22">
        <v>16</v>
      </c>
      <c r="D3258" s="22">
        <v>63</v>
      </c>
      <c r="E3258" s="23" t="str">
        <f t="shared" si="50"/>
        <v>51-100</v>
      </c>
      <c r="F3258" s="24">
        <v>92807</v>
      </c>
      <c r="G3258" s="22">
        <v>1</v>
      </c>
      <c r="H3258" s="22">
        <v>1.5</v>
      </c>
      <c r="I3258" s="22" t="s">
        <v>36</v>
      </c>
      <c r="J3258" s="22">
        <v>0</v>
      </c>
      <c r="K3258" s="22" t="s">
        <v>34</v>
      </c>
      <c r="L3258" s="22" t="s">
        <v>34</v>
      </c>
      <c r="M3258" s="22" t="s">
        <v>34</v>
      </c>
      <c r="N3258" s="22" t="s">
        <v>34</v>
      </c>
      <c r="O3258" s="22" t="s">
        <v>34</v>
      </c>
      <c r="P3258" s="25" t="str" cm="1">
        <f t="array" ref="P3258">_xlfn.IFS(
B3258&lt;30,"20-29",
B3258&lt;40,"30-39",
B3258&lt;50,"40-49",
B3258&lt;60,"50-59",
TRUE,"60+")</f>
        <v>40-49</v>
      </c>
      <c r="Q3258" s="25" t="str" cm="1">
        <f t="array" ref="Q3258">_xlfn.IFS(
D3258&lt;25,"0–24K",
D3258&lt;50,"25–49K",
D3258&lt;75,"50–74K",
D3258&lt;100,"75–99K",
D3258&lt;150,"100–149K",
D3258&lt;200,"150–199K",
TRUE,"200K+"
)</f>
        <v>50–74K</v>
      </c>
      <c r="R3258" s="25" t="str" cm="1">
        <f t="array" ref="R3258">_xlfn.IFS(
J3258=0,"No Mortgage",
J3258&lt;=100,"Low",
J3258&lt;=300,"Medium",
TRUE,"High"
)</f>
        <v>No Mortgage</v>
      </c>
      <c r="S3258" s="25" t="str" cm="1">
        <f t="array" ref="S3258">_xlfn.IFS(
C3258&lt;10,"0-10",
C3258&lt;20,"11-20",
C3258&lt;30,"21-30",
TRUE,"30+ yrs"
)</f>
        <v>11-20</v>
      </c>
      <c r="T3258" s="26" t="str" cm="1">
        <f t="array" ref="T3258">_xlfn.IFS(
H3258&lt;1,"0-1",
H3258&lt;2,"1-2",
H3258&lt;3,"2-3",
H3258&lt;4,"3-4",
H3258&lt;5,"4-5",
TRUE,"5+"
)</f>
        <v>1-2</v>
      </c>
    </row>
    <row r="3259" spans="1:20" ht="15.6" x14ac:dyDescent="0.3">
      <c r="A3259" s="21">
        <v>4730</v>
      </c>
      <c r="B3259" s="22">
        <v>40</v>
      </c>
      <c r="C3259" s="22">
        <v>14</v>
      </c>
      <c r="D3259" s="22">
        <v>18</v>
      </c>
      <c r="E3259" s="23" t="str">
        <f t="shared" si="50"/>
        <v>0-50</v>
      </c>
      <c r="F3259" s="24">
        <v>90049</v>
      </c>
      <c r="G3259" s="22">
        <v>4</v>
      </c>
      <c r="H3259" s="22">
        <v>1.5</v>
      </c>
      <c r="I3259" s="22" t="s">
        <v>36</v>
      </c>
      <c r="J3259" s="22">
        <v>0</v>
      </c>
      <c r="K3259" s="22" t="s">
        <v>34</v>
      </c>
      <c r="L3259" s="22" t="s">
        <v>34</v>
      </c>
      <c r="M3259" s="22" t="s">
        <v>34</v>
      </c>
      <c r="N3259" s="22" t="s">
        <v>34</v>
      </c>
      <c r="O3259" s="22" t="s">
        <v>34</v>
      </c>
      <c r="P3259" s="25" t="str" cm="1">
        <f t="array" ref="P3259">_xlfn.IFS(
B3259&lt;30,"20-29",
B3259&lt;40,"30-39",
B3259&lt;50,"40-49",
B3259&lt;60,"50-59",
TRUE,"60+")</f>
        <v>40-49</v>
      </c>
      <c r="Q3259" s="25" t="str" cm="1">
        <f t="array" ref="Q3259">_xlfn.IFS(
D3259&lt;25,"0–24K",
D3259&lt;50,"25–49K",
D3259&lt;75,"50–74K",
D3259&lt;100,"75–99K",
D3259&lt;150,"100–149K",
D3259&lt;200,"150–199K",
TRUE,"200K+"
)</f>
        <v>0–24K</v>
      </c>
      <c r="R3259" s="25" t="str" cm="1">
        <f t="array" ref="R3259">_xlfn.IFS(
J3259=0,"No Mortgage",
J3259&lt;=100,"Low",
J3259&lt;=300,"Medium",
TRUE,"High"
)</f>
        <v>No Mortgage</v>
      </c>
      <c r="S3259" s="25" t="str" cm="1">
        <f t="array" ref="S3259">_xlfn.IFS(
C3259&lt;10,"0-10",
C3259&lt;20,"11-20",
C3259&lt;30,"21-30",
TRUE,"30+ yrs"
)</f>
        <v>11-20</v>
      </c>
      <c r="T3259" s="26" t="str" cm="1">
        <f t="array" ref="T3259">_xlfn.IFS(
H3259&lt;1,"0-1",
H3259&lt;2,"1-2",
H3259&lt;3,"2-3",
H3259&lt;4,"3-4",
H3259&lt;5,"4-5",
TRUE,"5+"
)</f>
        <v>1-2</v>
      </c>
    </row>
    <row r="3260" spans="1:20" ht="15.6" x14ac:dyDescent="0.3">
      <c r="A3260" s="21">
        <v>4808</v>
      </c>
      <c r="B3260" s="22">
        <v>40</v>
      </c>
      <c r="C3260" s="22">
        <v>14</v>
      </c>
      <c r="D3260" s="22">
        <v>53</v>
      </c>
      <c r="E3260" s="23" t="str">
        <f t="shared" si="50"/>
        <v>51-100</v>
      </c>
      <c r="F3260" s="24">
        <v>90064</v>
      </c>
      <c r="G3260" s="22">
        <v>1</v>
      </c>
      <c r="H3260" s="22">
        <v>2</v>
      </c>
      <c r="I3260" s="22" t="s">
        <v>33</v>
      </c>
      <c r="J3260" s="22">
        <v>0</v>
      </c>
      <c r="K3260" s="22" t="s">
        <v>34</v>
      </c>
      <c r="L3260" s="22" t="s">
        <v>34</v>
      </c>
      <c r="M3260" s="22" t="s">
        <v>34</v>
      </c>
      <c r="N3260" s="22" t="s">
        <v>35</v>
      </c>
      <c r="O3260" s="22" t="s">
        <v>35</v>
      </c>
      <c r="P3260" s="25" t="str" cm="1">
        <f t="array" ref="P3260">_xlfn.IFS(
B3260&lt;30,"20-29",
B3260&lt;40,"30-39",
B3260&lt;50,"40-49",
B3260&lt;60,"50-59",
TRUE,"60+")</f>
        <v>40-49</v>
      </c>
      <c r="Q3260" s="25" t="str" cm="1">
        <f t="array" ref="Q3260">_xlfn.IFS(
D3260&lt;25,"0–24K",
D3260&lt;50,"25–49K",
D3260&lt;75,"50–74K",
D3260&lt;100,"75–99K",
D3260&lt;150,"100–149K",
D3260&lt;200,"150–199K",
TRUE,"200K+"
)</f>
        <v>50–74K</v>
      </c>
      <c r="R3260" s="25" t="str" cm="1">
        <f t="array" ref="R3260">_xlfn.IFS(
J3260=0,"No Mortgage",
J3260&lt;=100,"Low",
J3260&lt;=300,"Medium",
TRUE,"High"
)</f>
        <v>No Mortgage</v>
      </c>
      <c r="S3260" s="25" t="str" cm="1">
        <f t="array" ref="S3260">_xlfn.IFS(
C3260&lt;10,"0-10",
C3260&lt;20,"11-20",
C3260&lt;30,"21-30",
TRUE,"30+ yrs"
)</f>
        <v>11-20</v>
      </c>
      <c r="T3260" s="26" t="str" cm="1">
        <f t="array" ref="T3260">_xlfn.IFS(
H3260&lt;1,"0-1",
H3260&lt;2,"1-2",
H3260&lt;3,"2-3",
H3260&lt;4,"3-4",
H3260&lt;5,"4-5",
TRUE,"5+"
)</f>
        <v>2-3</v>
      </c>
    </row>
    <row r="3261" spans="1:20" ht="15.6" x14ac:dyDescent="0.3">
      <c r="A3261" s="21">
        <v>4880</v>
      </c>
      <c r="B3261" s="22">
        <v>40</v>
      </c>
      <c r="C3261" s="22">
        <v>15</v>
      </c>
      <c r="D3261" s="22">
        <v>43</v>
      </c>
      <c r="E3261" s="23" t="str">
        <f t="shared" si="50"/>
        <v>0-50</v>
      </c>
      <c r="F3261" s="24">
        <v>90095</v>
      </c>
      <c r="G3261" s="22">
        <v>4</v>
      </c>
      <c r="H3261" s="22">
        <v>1.7</v>
      </c>
      <c r="I3261" s="22" t="s">
        <v>33</v>
      </c>
      <c r="J3261" s="22">
        <v>98</v>
      </c>
      <c r="K3261" s="22" t="s">
        <v>34</v>
      </c>
      <c r="L3261" s="22" t="s">
        <v>34</v>
      </c>
      <c r="M3261" s="22" t="s">
        <v>34</v>
      </c>
      <c r="N3261" s="22" t="s">
        <v>34</v>
      </c>
      <c r="O3261" s="22" t="s">
        <v>34</v>
      </c>
      <c r="P3261" s="25" t="str" cm="1">
        <f t="array" ref="P3261">_xlfn.IFS(
B3261&lt;30,"20-29",
B3261&lt;40,"30-39",
B3261&lt;50,"40-49",
B3261&lt;60,"50-59",
TRUE,"60+")</f>
        <v>40-49</v>
      </c>
      <c r="Q3261" s="25" t="str" cm="1">
        <f t="array" ref="Q3261">_xlfn.IFS(
D3261&lt;25,"0–24K",
D3261&lt;50,"25–49K",
D3261&lt;75,"50–74K",
D3261&lt;100,"75–99K",
D3261&lt;150,"100–149K",
D3261&lt;200,"150–199K",
TRUE,"200K+"
)</f>
        <v>25–49K</v>
      </c>
      <c r="R3261" s="25" t="str" cm="1">
        <f t="array" ref="R3261">_xlfn.IFS(
J3261=0,"No Mortgage",
J3261&lt;=100,"Low",
J3261&lt;=300,"Medium",
TRUE,"High"
)</f>
        <v>Low</v>
      </c>
      <c r="S3261" s="25" t="str" cm="1">
        <f t="array" ref="S3261">_xlfn.IFS(
C3261&lt;10,"0-10",
C3261&lt;20,"11-20",
C3261&lt;30,"21-30",
TRUE,"30+ yrs"
)</f>
        <v>11-20</v>
      </c>
      <c r="T3261" s="26" t="str" cm="1">
        <f t="array" ref="T3261">_xlfn.IFS(
H3261&lt;1,"0-1",
H3261&lt;2,"1-2",
H3261&lt;3,"2-3",
H3261&lt;4,"3-4",
H3261&lt;5,"4-5",
TRUE,"5+"
)</f>
        <v>1-2</v>
      </c>
    </row>
    <row r="3262" spans="1:20" ht="15.6" x14ac:dyDescent="0.3">
      <c r="A3262" s="21">
        <v>4897</v>
      </c>
      <c r="B3262" s="22">
        <v>40</v>
      </c>
      <c r="C3262" s="22">
        <v>15</v>
      </c>
      <c r="D3262" s="22">
        <v>81</v>
      </c>
      <c r="E3262" s="23" t="str">
        <f t="shared" si="50"/>
        <v>51-100</v>
      </c>
      <c r="F3262" s="24">
        <v>94304</v>
      </c>
      <c r="G3262" s="22">
        <v>2</v>
      </c>
      <c r="H3262" s="22">
        <v>0.4</v>
      </c>
      <c r="I3262" s="22" t="s">
        <v>33</v>
      </c>
      <c r="J3262" s="22">
        <v>0</v>
      </c>
      <c r="K3262" s="22" t="s">
        <v>34</v>
      </c>
      <c r="L3262" s="22" t="s">
        <v>34</v>
      </c>
      <c r="M3262" s="22" t="s">
        <v>34</v>
      </c>
      <c r="N3262" s="22" t="s">
        <v>35</v>
      </c>
      <c r="O3262" s="22" t="s">
        <v>34</v>
      </c>
      <c r="P3262" s="25" t="str" cm="1">
        <f t="array" ref="P3262">_xlfn.IFS(
B3262&lt;30,"20-29",
B3262&lt;40,"30-39",
B3262&lt;50,"40-49",
B3262&lt;60,"50-59",
TRUE,"60+")</f>
        <v>40-49</v>
      </c>
      <c r="Q3262" s="25" t="str" cm="1">
        <f t="array" ref="Q3262">_xlfn.IFS(
D3262&lt;25,"0–24K",
D3262&lt;50,"25–49K",
D3262&lt;75,"50–74K",
D3262&lt;100,"75–99K",
D3262&lt;150,"100–149K",
D3262&lt;200,"150–199K",
TRUE,"200K+"
)</f>
        <v>75–99K</v>
      </c>
      <c r="R3262" s="25" t="str" cm="1">
        <f t="array" ref="R3262">_xlfn.IFS(
J3262=0,"No Mortgage",
J3262&lt;=100,"Low",
J3262&lt;=300,"Medium",
TRUE,"High"
)</f>
        <v>No Mortgage</v>
      </c>
      <c r="S3262" s="25" t="str" cm="1">
        <f t="array" ref="S3262">_xlfn.IFS(
C3262&lt;10,"0-10",
C3262&lt;20,"11-20",
C3262&lt;30,"21-30",
TRUE,"30+ yrs"
)</f>
        <v>11-20</v>
      </c>
      <c r="T3262" s="26" t="str" cm="1">
        <f t="array" ref="T3262">_xlfn.IFS(
H3262&lt;1,"0-1",
H3262&lt;2,"1-2",
H3262&lt;3,"2-3",
H3262&lt;4,"3-4",
H3262&lt;5,"4-5",
TRUE,"5+"
)</f>
        <v>0-1</v>
      </c>
    </row>
    <row r="3263" spans="1:20" ht="15.6" x14ac:dyDescent="0.3">
      <c r="A3263" s="21">
        <v>4904</v>
      </c>
      <c r="B3263" s="22">
        <v>40</v>
      </c>
      <c r="C3263" s="22">
        <v>15</v>
      </c>
      <c r="D3263" s="22">
        <v>18</v>
      </c>
      <c r="E3263" s="23" t="str">
        <f t="shared" si="50"/>
        <v>0-50</v>
      </c>
      <c r="F3263" s="24">
        <v>94534</v>
      </c>
      <c r="G3263" s="22">
        <v>2</v>
      </c>
      <c r="H3263" s="22">
        <v>0.1</v>
      </c>
      <c r="I3263" s="22" t="s">
        <v>37</v>
      </c>
      <c r="J3263" s="22">
        <v>119</v>
      </c>
      <c r="K3263" s="22" t="s">
        <v>34</v>
      </c>
      <c r="L3263" s="22" t="s">
        <v>34</v>
      </c>
      <c r="M3263" s="22" t="s">
        <v>34</v>
      </c>
      <c r="N3263" s="22" t="s">
        <v>35</v>
      </c>
      <c r="O3263" s="22" t="s">
        <v>35</v>
      </c>
      <c r="P3263" s="25" t="str" cm="1">
        <f t="array" ref="P3263">_xlfn.IFS(
B3263&lt;30,"20-29",
B3263&lt;40,"30-39",
B3263&lt;50,"40-49",
B3263&lt;60,"50-59",
TRUE,"60+")</f>
        <v>40-49</v>
      </c>
      <c r="Q3263" s="25" t="str" cm="1">
        <f t="array" ref="Q3263">_xlfn.IFS(
D3263&lt;25,"0–24K",
D3263&lt;50,"25–49K",
D3263&lt;75,"50–74K",
D3263&lt;100,"75–99K",
D3263&lt;150,"100–149K",
D3263&lt;200,"150–199K",
TRUE,"200K+"
)</f>
        <v>0–24K</v>
      </c>
      <c r="R3263" s="25" t="str" cm="1">
        <f t="array" ref="R3263">_xlfn.IFS(
J3263=0,"No Mortgage",
J3263&lt;=100,"Low",
J3263&lt;=300,"Medium",
TRUE,"High"
)</f>
        <v>Medium</v>
      </c>
      <c r="S3263" s="25" t="str" cm="1">
        <f t="array" ref="S3263">_xlfn.IFS(
C3263&lt;10,"0-10",
C3263&lt;20,"11-20",
C3263&lt;30,"21-30",
TRUE,"30+ yrs"
)</f>
        <v>11-20</v>
      </c>
      <c r="T3263" s="26" t="str" cm="1">
        <f t="array" ref="T3263">_xlfn.IFS(
H3263&lt;1,"0-1",
H3263&lt;2,"1-2",
H3263&lt;3,"2-3",
H3263&lt;4,"3-4",
H3263&lt;5,"4-5",
TRUE,"5+"
)</f>
        <v>0-1</v>
      </c>
    </row>
    <row r="3264" spans="1:20" ht="15.6" x14ac:dyDescent="0.3">
      <c r="A3264" s="21">
        <v>4909</v>
      </c>
      <c r="B3264" s="22">
        <v>40</v>
      </c>
      <c r="C3264" s="22">
        <v>16</v>
      </c>
      <c r="D3264" s="22">
        <v>138</v>
      </c>
      <c r="E3264" s="23" t="str">
        <f t="shared" si="50"/>
        <v>100+</v>
      </c>
      <c r="F3264" s="24">
        <v>92121</v>
      </c>
      <c r="G3264" s="22">
        <v>2</v>
      </c>
      <c r="H3264" s="22">
        <v>6.1</v>
      </c>
      <c r="I3264" s="22" t="s">
        <v>33</v>
      </c>
      <c r="J3264" s="22">
        <v>0</v>
      </c>
      <c r="K3264" s="22" t="s">
        <v>34</v>
      </c>
      <c r="L3264" s="22" t="s">
        <v>34</v>
      </c>
      <c r="M3264" s="22" t="s">
        <v>34</v>
      </c>
      <c r="N3264" s="22" t="s">
        <v>35</v>
      </c>
      <c r="O3264" s="22" t="s">
        <v>34</v>
      </c>
      <c r="P3264" s="25" t="str" cm="1">
        <f t="array" ref="P3264">_xlfn.IFS(
B3264&lt;30,"20-29",
B3264&lt;40,"30-39",
B3264&lt;50,"40-49",
B3264&lt;60,"50-59",
TRUE,"60+")</f>
        <v>40-49</v>
      </c>
      <c r="Q3264" s="25" t="str" cm="1">
        <f t="array" ref="Q3264">_xlfn.IFS(
D3264&lt;25,"0–24K",
D3264&lt;50,"25–49K",
D3264&lt;75,"50–74K",
D3264&lt;100,"75–99K",
D3264&lt;150,"100–149K",
D3264&lt;200,"150–199K",
TRUE,"200K+"
)</f>
        <v>100–149K</v>
      </c>
      <c r="R3264" s="25" t="str" cm="1">
        <f t="array" ref="R3264">_xlfn.IFS(
J3264=0,"No Mortgage",
J3264&lt;=100,"Low",
J3264&lt;=300,"Medium",
TRUE,"High"
)</f>
        <v>No Mortgage</v>
      </c>
      <c r="S3264" s="25" t="str" cm="1">
        <f t="array" ref="S3264">_xlfn.IFS(
C3264&lt;10,"0-10",
C3264&lt;20,"11-20",
C3264&lt;30,"21-30",
TRUE,"30+ yrs"
)</f>
        <v>11-20</v>
      </c>
      <c r="T3264" s="26" t="str" cm="1">
        <f t="array" ref="T3264">_xlfn.IFS(
H3264&lt;1,"0-1",
H3264&lt;2,"1-2",
H3264&lt;3,"2-3",
H3264&lt;4,"3-4",
H3264&lt;5,"4-5",
TRUE,"5+"
)</f>
        <v>5+</v>
      </c>
    </row>
    <row r="3265" spans="1:20" ht="15.6" x14ac:dyDescent="0.3">
      <c r="A3265" s="21">
        <v>4924</v>
      </c>
      <c r="B3265" s="22">
        <v>40</v>
      </c>
      <c r="C3265" s="22">
        <v>15</v>
      </c>
      <c r="D3265" s="22">
        <v>73</v>
      </c>
      <c r="E3265" s="23" t="str">
        <f t="shared" si="50"/>
        <v>51-100</v>
      </c>
      <c r="F3265" s="24">
        <v>92029</v>
      </c>
      <c r="G3265" s="22">
        <v>3</v>
      </c>
      <c r="H3265" s="22">
        <v>3</v>
      </c>
      <c r="I3265" s="22" t="s">
        <v>33</v>
      </c>
      <c r="J3265" s="22">
        <v>0</v>
      </c>
      <c r="K3265" s="22" t="s">
        <v>34</v>
      </c>
      <c r="L3265" s="22" t="s">
        <v>34</v>
      </c>
      <c r="M3265" s="22" t="s">
        <v>34</v>
      </c>
      <c r="N3265" s="22" t="s">
        <v>35</v>
      </c>
      <c r="O3265" s="22" t="s">
        <v>35</v>
      </c>
      <c r="P3265" s="25" t="str" cm="1">
        <f t="array" ref="P3265">_xlfn.IFS(
B3265&lt;30,"20-29",
B3265&lt;40,"30-39",
B3265&lt;50,"40-49",
B3265&lt;60,"50-59",
TRUE,"60+")</f>
        <v>40-49</v>
      </c>
      <c r="Q3265" s="25" t="str" cm="1">
        <f t="array" ref="Q3265">_xlfn.IFS(
D3265&lt;25,"0–24K",
D3265&lt;50,"25–49K",
D3265&lt;75,"50–74K",
D3265&lt;100,"75–99K",
D3265&lt;150,"100–149K",
D3265&lt;200,"150–199K",
TRUE,"200K+"
)</f>
        <v>50–74K</v>
      </c>
      <c r="R3265" s="25" t="str" cm="1">
        <f t="array" ref="R3265">_xlfn.IFS(
J3265=0,"No Mortgage",
J3265&lt;=100,"Low",
J3265&lt;=300,"Medium",
TRUE,"High"
)</f>
        <v>No Mortgage</v>
      </c>
      <c r="S3265" s="25" t="str" cm="1">
        <f t="array" ref="S3265">_xlfn.IFS(
C3265&lt;10,"0-10",
C3265&lt;20,"11-20",
C3265&lt;30,"21-30",
TRUE,"30+ yrs"
)</f>
        <v>11-20</v>
      </c>
      <c r="T3265" s="26" t="str" cm="1">
        <f t="array" ref="T3265">_xlfn.IFS(
H3265&lt;1,"0-1",
H3265&lt;2,"1-2",
H3265&lt;3,"2-3",
H3265&lt;4,"3-4",
H3265&lt;5,"4-5",
TRUE,"5+"
)</f>
        <v>3-4</v>
      </c>
    </row>
    <row r="3266" spans="1:20" ht="15.6" x14ac:dyDescent="0.3">
      <c r="A3266" s="21">
        <v>4978</v>
      </c>
      <c r="B3266" s="22">
        <v>40</v>
      </c>
      <c r="C3266" s="22">
        <v>15</v>
      </c>
      <c r="D3266" s="22">
        <v>54</v>
      </c>
      <c r="E3266" s="23" t="str">
        <f t="shared" ref="E3266:E3329" si="51">IF(D3266&lt;=50,"0-50",IF(D3266&lt;=100,"51-100","100+"))</f>
        <v>51-100</v>
      </c>
      <c r="F3266" s="24">
        <v>90266</v>
      </c>
      <c r="G3266" s="22">
        <v>3</v>
      </c>
      <c r="H3266" s="22">
        <v>0.8</v>
      </c>
      <c r="I3266" s="22" t="s">
        <v>36</v>
      </c>
      <c r="J3266" s="22">
        <v>0</v>
      </c>
      <c r="K3266" s="22" t="s">
        <v>34</v>
      </c>
      <c r="L3266" s="22" t="s">
        <v>34</v>
      </c>
      <c r="M3266" s="22" t="s">
        <v>34</v>
      </c>
      <c r="N3266" s="22" t="s">
        <v>35</v>
      </c>
      <c r="O3266" s="22" t="s">
        <v>34</v>
      </c>
      <c r="P3266" s="25" t="str" cm="1">
        <f t="array" ref="P3266">_xlfn.IFS(
B3266&lt;30,"20-29",
B3266&lt;40,"30-39",
B3266&lt;50,"40-49",
B3266&lt;60,"50-59",
TRUE,"60+")</f>
        <v>40-49</v>
      </c>
      <c r="Q3266" s="25" t="str" cm="1">
        <f t="array" ref="Q3266">_xlfn.IFS(
D3266&lt;25,"0–24K",
D3266&lt;50,"25–49K",
D3266&lt;75,"50–74K",
D3266&lt;100,"75–99K",
D3266&lt;150,"100–149K",
D3266&lt;200,"150–199K",
TRUE,"200K+"
)</f>
        <v>50–74K</v>
      </c>
      <c r="R3266" s="25" t="str" cm="1">
        <f t="array" ref="R3266">_xlfn.IFS(
J3266=0,"No Mortgage",
J3266&lt;=100,"Low",
J3266&lt;=300,"Medium",
TRUE,"High"
)</f>
        <v>No Mortgage</v>
      </c>
      <c r="S3266" s="25" t="str" cm="1">
        <f t="array" ref="S3266">_xlfn.IFS(
C3266&lt;10,"0-10",
C3266&lt;20,"11-20",
C3266&lt;30,"21-30",
TRUE,"30+ yrs"
)</f>
        <v>11-20</v>
      </c>
      <c r="T3266" s="26" t="str" cm="1">
        <f t="array" ref="T3266">_xlfn.IFS(
H3266&lt;1,"0-1",
H3266&lt;2,"1-2",
H3266&lt;3,"2-3",
H3266&lt;4,"3-4",
H3266&lt;5,"4-5",
TRUE,"5+"
)</f>
        <v>0-1</v>
      </c>
    </row>
    <row r="3267" spans="1:20" ht="15.6" x14ac:dyDescent="0.3">
      <c r="A3267" s="21">
        <v>3</v>
      </c>
      <c r="B3267" s="22">
        <v>39</v>
      </c>
      <c r="C3267" s="22">
        <v>15</v>
      </c>
      <c r="D3267" s="22">
        <v>11</v>
      </c>
      <c r="E3267" s="23" t="str">
        <f t="shared" si="51"/>
        <v>0-50</v>
      </c>
      <c r="F3267" s="24">
        <v>94720</v>
      </c>
      <c r="G3267" s="24">
        <v>1</v>
      </c>
      <c r="H3267" s="22">
        <v>1</v>
      </c>
      <c r="I3267" s="22" t="s">
        <v>33</v>
      </c>
      <c r="J3267" s="22">
        <v>0</v>
      </c>
      <c r="K3267" s="22" t="s">
        <v>34</v>
      </c>
      <c r="L3267" s="22" t="s">
        <v>34</v>
      </c>
      <c r="M3267" s="22" t="s">
        <v>34</v>
      </c>
      <c r="N3267" s="22" t="s">
        <v>34</v>
      </c>
      <c r="O3267" s="22" t="s">
        <v>34</v>
      </c>
      <c r="P3267" s="25" t="str" cm="1">
        <f t="array" ref="P3267">_xlfn.IFS(
B3267&lt;30,"20-29",
B3267&lt;40,"30-39",
B3267&lt;50,"40-49",
B3267&lt;60,"50-59",
TRUE,"60+")</f>
        <v>30-39</v>
      </c>
      <c r="Q3267" s="25" t="str" cm="1">
        <f t="array" ref="Q3267">_xlfn.IFS(
D3267&lt;25,"0–24K",
D3267&lt;50,"25–49K",
D3267&lt;75,"50–74K",
D3267&lt;100,"75–99K",
D3267&lt;150,"100–149K",
D3267&lt;200,"150–199K",
TRUE,"200K+"
)</f>
        <v>0–24K</v>
      </c>
      <c r="R3267" s="25" t="str" cm="1">
        <f t="array" ref="R3267">_xlfn.IFS(
J3267=0,"No Mortgage",
J3267&lt;=100,"Low",
J3267&lt;=300,"Medium",
TRUE,"High"
)</f>
        <v>No Mortgage</v>
      </c>
      <c r="S3267" s="25" t="str" cm="1">
        <f t="array" ref="S3267">_xlfn.IFS(
C3267&lt;10,"0-10",
C3267&lt;20,"11-20",
C3267&lt;30,"21-30",
TRUE,"30+ yrs"
)</f>
        <v>11-20</v>
      </c>
      <c r="T3267" s="26" t="str" cm="1">
        <f t="array" ref="T3267">_xlfn.IFS(
H3267&lt;1,"0-1",
H3267&lt;2,"1-2",
H3267&lt;3,"2-3",
H3267&lt;4,"3-4",
H3267&lt;5,"4-5",
TRUE,"5+"
)</f>
        <v>1-2</v>
      </c>
    </row>
    <row r="3268" spans="1:20" ht="15.6" x14ac:dyDescent="0.3">
      <c r="A3268" s="21">
        <v>44</v>
      </c>
      <c r="B3268" s="22">
        <v>39</v>
      </c>
      <c r="C3268" s="22">
        <v>15</v>
      </c>
      <c r="D3268" s="22">
        <v>45</v>
      </c>
      <c r="E3268" s="23" t="str">
        <f t="shared" si="51"/>
        <v>0-50</v>
      </c>
      <c r="F3268" s="24">
        <v>95616</v>
      </c>
      <c r="G3268" s="22">
        <v>1</v>
      </c>
      <c r="H3268" s="22">
        <v>0.7</v>
      </c>
      <c r="I3268" s="22" t="s">
        <v>33</v>
      </c>
      <c r="J3268" s="22">
        <v>0</v>
      </c>
      <c r="K3268" s="22" t="s">
        <v>34</v>
      </c>
      <c r="L3268" s="22" t="s">
        <v>34</v>
      </c>
      <c r="M3268" s="22" t="s">
        <v>34</v>
      </c>
      <c r="N3268" s="22" t="s">
        <v>35</v>
      </c>
      <c r="O3268" s="22" t="s">
        <v>34</v>
      </c>
      <c r="P3268" s="25" t="str" cm="1">
        <f t="array" ref="P3268">_xlfn.IFS(
B3268&lt;30,"20-29",
B3268&lt;40,"30-39",
B3268&lt;50,"40-49",
B3268&lt;60,"50-59",
TRUE,"60+")</f>
        <v>30-39</v>
      </c>
      <c r="Q3268" s="25" t="str" cm="1">
        <f t="array" ref="Q3268">_xlfn.IFS(
D3268&lt;25,"0–24K",
D3268&lt;50,"25–49K",
D3268&lt;75,"50–74K",
D3268&lt;100,"75–99K",
D3268&lt;150,"100–149K",
D3268&lt;200,"150–199K",
TRUE,"200K+"
)</f>
        <v>25–49K</v>
      </c>
      <c r="R3268" s="25" t="str" cm="1">
        <f t="array" ref="R3268">_xlfn.IFS(
J3268=0,"No Mortgage",
J3268&lt;=100,"Low",
J3268&lt;=300,"Medium",
TRUE,"High"
)</f>
        <v>No Mortgage</v>
      </c>
      <c r="S3268" s="25" t="str" cm="1">
        <f t="array" ref="S3268">_xlfn.IFS(
C3268&lt;10,"0-10",
C3268&lt;20,"11-20",
C3268&lt;30,"21-30",
TRUE,"30+ yrs"
)</f>
        <v>11-20</v>
      </c>
      <c r="T3268" s="26" t="str" cm="1">
        <f t="array" ref="T3268">_xlfn.IFS(
H3268&lt;1,"0-1",
H3268&lt;2,"1-2",
H3268&lt;3,"2-3",
H3268&lt;4,"3-4",
H3268&lt;5,"4-5",
TRUE,"5+"
)</f>
        <v>0-1</v>
      </c>
    </row>
    <row r="3269" spans="1:20" ht="15.6" x14ac:dyDescent="0.3">
      <c r="A3269" s="21">
        <v>47</v>
      </c>
      <c r="B3269" s="22">
        <v>39</v>
      </c>
      <c r="C3269" s="22">
        <v>14</v>
      </c>
      <c r="D3269" s="22">
        <v>43</v>
      </c>
      <c r="E3269" s="23" t="str">
        <f t="shared" si="51"/>
        <v>0-50</v>
      </c>
      <c r="F3269" s="24">
        <v>95014</v>
      </c>
      <c r="G3269" s="22">
        <v>3</v>
      </c>
      <c r="H3269" s="22">
        <v>0.7</v>
      </c>
      <c r="I3269" s="22" t="s">
        <v>37</v>
      </c>
      <c r="J3269" s="22">
        <v>153</v>
      </c>
      <c r="K3269" s="22" t="s">
        <v>34</v>
      </c>
      <c r="L3269" s="22" t="s">
        <v>34</v>
      </c>
      <c r="M3269" s="22" t="s">
        <v>34</v>
      </c>
      <c r="N3269" s="22" t="s">
        <v>35</v>
      </c>
      <c r="O3269" s="22" t="s">
        <v>34</v>
      </c>
      <c r="P3269" s="25" t="str" cm="1">
        <f t="array" ref="P3269">_xlfn.IFS(
B3269&lt;30,"20-29",
B3269&lt;40,"30-39",
B3269&lt;50,"40-49",
B3269&lt;60,"50-59",
TRUE,"60+")</f>
        <v>30-39</v>
      </c>
      <c r="Q3269" s="25" t="str" cm="1">
        <f t="array" ref="Q3269">_xlfn.IFS(
D3269&lt;25,"0–24K",
D3269&lt;50,"25–49K",
D3269&lt;75,"50–74K",
D3269&lt;100,"75–99K",
D3269&lt;150,"100–149K",
D3269&lt;200,"150–199K",
TRUE,"200K+"
)</f>
        <v>25–49K</v>
      </c>
      <c r="R3269" s="25" t="str" cm="1">
        <f t="array" ref="R3269">_xlfn.IFS(
J3269=0,"No Mortgage",
J3269&lt;=100,"Low",
J3269&lt;=300,"Medium",
TRUE,"High"
)</f>
        <v>Medium</v>
      </c>
      <c r="S3269" s="25" t="str" cm="1">
        <f t="array" ref="S3269">_xlfn.IFS(
C3269&lt;10,"0-10",
C3269&lt;20,"11-20",
C3269&lt;30,"21-30",
TRUE,"30+ yrs"
)</f>
        <v>11-20</v>
      </c>
      <c r="T3269" s="26" t="str" cm="1">
        <f t="array" ref="T3269">_xlfn.IFS(
H3269&lt;1,"0-1",
H3269&lt;2,"1-2",
H3269&lt;3,"2-3",
H3269&lt;4,"3-4",
H3269&lt;5,"4-5",
TRUE,"5+"
)</f>
        <v>0-1</v>
      </c>
    </row>
    <row r="3270" spans="1:20" ht="15.6" x14ac:dyDescent="0.3">
      <c r="A3270" s="21">
        <v>115</v>
      </c>
      <c r="B3270" s="22">
        <v>39</v>
      </c>
      <c r="C3270" s="22">
        <v>14</v>
      </c>
      <c r="D3270" s="22">
        <v>39</v>
      </c>
      <c r="E3270" s="23" t="str">
        <f t="shared" si="51"/>
        <v>0-50</v>
      </c>
      <c r="F3270" s="24">
        <v>92354</v>
      </c>
      <c r="G3270" s="22">
        <v>3</v>
      </c>
      <c r="H3270" s="22">
        <v>0.5</v>
      </c>
      <c r="I3270" s="22" t="s">
        <v>36</v>
      </c>
      <c r="J3270" s="22">
        <v>0</v>
      </c>
      <c r="K3270" s="22" t="s">
        <v>34</v>
      </c>
      <c r="L3270" s="22" t="s">
        <v>34</v>
      </c>
      <c r="M3270" s="22" t="s">
        <v>34</v>
      </c>
      <c r="N3270" s="22" t="s">
        <v>35</v>
      </c>
      <c r="O3270" s="22" t="s">
        <v>34</v>
      </c>
      <c r="P3270" s="25" t="str" cm="1">
        <f t="array" ref="P3270">_xlfn.IFS(
B3270&lt;30,"20-29",
B3270&lt;40,"30-39",
B3270&lt;50,"40-49",
B3270&lt;60,"50-59",
TRUE,"60+")</f>
        <v>30-39</v>
      </c>
      <c r="Q3270" s="25" t="str" cm="1">
        <f t="array" ref="Q3270">_xlfn.IFS(
D3270&lt;25,"0–24K",
D3270&lt;50,"25–49K",
D3270&lt;75,"50–74K",
D3270&lt;100,"75–99K",
D3270&lt;150,"100–149K",
D3270&lt;200,"150–199K",
TRUE,"200K+"
)</f>
        <v>25–49K</v>
      </c>
      <c r="R3270" s="25" t="str" cm="1">
        <f t="array" ref="R3270">_xlfn.IFS(
J3270=0,"No Mortgage",
J3270&lt;=100,"Low",
J3270&lt;=300,"Medium",
TRUE,"High"
)</f>
        <v>No Mortgage</v>
      </c>
      <c r="S3270" s="25" t="str" cm="1">
        <f t="array" ref="S3270">_xlfn.IFS(
C3270&lt;10,"0-10",
C3270&lt;20,"11-20",
C3270&lt;30,"21-30",
TRUE,"30+ yrs"
)</f>
        <v>11-20</v>
      </c>
      <c r="T3270" s="26" t="str" cm="1">
        <f t="array" ref="T3270">_xlfn.IFS(
H3270&lt;1,"0-1",
H3270&lt;2,"1-2",
H3270&lt;3,"2-3",
H3270&lt;4,"3-4",
H3270&lt;5,"4-5",
TRUE,"5+"
)</f>
        <v>0-1</v>
      </c>
    </row>
    <row r="3271" spans="1:20" ht="15.6" x14ac:dyDescent="0.3">
      <c r="A3271" s="21">
        <v>125</v>
      </c>
      <c r="B3271" s="22">
        <v>39</v>
      </c>
      <c r="C3271" s="22">
        <v>15</v>
      </c>
      <c r="D3271" s="22">
        <v>78</v>
      </c>
      <c r="E3271" s="23" t="str">
        <f t="shared" si="51"/>
        <v>51-100</v>
      </c>
      <c r="F3271" s="24">
        <v>92121</v>
      </c>
      <c r="G3271" s="22">
        <v>4</v>
      </c>
      <c r="H3271" s="22">
        <v>2.4</v>
      </c>
      <c r="I3271" s="22" t="s">
        <v>33</v>
      </c>
      <c r="J3271" s="22">
        <v>118</v>
      </c>
      <c r="K3271" s="22" t="s">
        <v>34</v>
      </c>
      <c r="L3271" s="22" t="s">
        <v>34</v>
      </c>
      <c r="M3271" s="22" t="s">
        <v>34</v>
      </c>
      <c r="N3271" s="22" t="s">
        <v>35</v>
      </c>
      <c r="O3271" s="22" t="s">
        <v>34</v>
      </c>
      <c r="P3271" s="25" t="str" cm="1">
        <f t="array" ref="P3271">_xlfn.IFS(
B3271&lt;30,"20-29",
B3271&lt;40,"30-39",
B3271&lt;50,"40-49",
B3271&lt;60,"50-59",
TRUE,"60+")</f>
        <v>30-39</v>
      </c>
      <c r="Q3271" s="25" t="str" cm="1">
        <f t="array" ref="Q3271">_xlfn.IFS(
D3271&lt;25,"0–24K",
D3271&lt;50,"25–49K",
D3271&lt;75,"50–74K",
D3271&lt;100,"75–99K",
D3271&lt;150,"100–149K",
D3271&lt;200,"150–199K",
TRUE,"200K+"
)</f>
        <v>75–99K</v>
      </c>
      <c r="R3271" s="25" t="str" cm="1">
        <f t="array" ref="R3271">_xlfn.IFS(
J3271=0,"No Mortgage",
J3271&lt;=100,"Low",
J3271&lt;=300,"Medium",
TRUE,"High"
)</f>
        <v>Medium</v>
      </c>
      <c r="S3271" s="25" t="str" cm="1">
        <f t="array" ref="S3271">_xlfn.IFS(
C3271&lt;10,"0-10",
C3271&lt;20,"11-20",
C3271&lt;30,"21-30",
TRUE,"30+ yrs"
)</f>
        <v>11-20</v>
      </c>
      <c r="T3271" s="26" t="str" cm="1">
        <f t="array" ref="T3271">_xlfn.IFS(
H3271&lt;1,"0-1",
H3271&lt;2,"1-2",
H3271&lt;3,"2-3",
H3271&lt;4,"3-4",
H3271&lt;5,"4-5",
TRUE,"5+"
)</f>
        <v>2-3</v>
      </c>
    </row>
    <row r="3272" spans="1:20" ht="15.6" x14ac:dyDescent="0.3">
      <c r="A3272" s="21">
        <v>186</v>
      </c>
      <c r="B3272" s="22">
        <v>39</v>
      </c>
      <c r="C3272" s="22">
        <v>14</v>
      </c>
      <c r="D3272" s="22">
        <v>115</v>
      </c>
      <c r="E3272" s="23" t="str">
        <f t="shared" si="51"/>
        <v>100+</v>
      </c>
      <c r="F3272" s="24">
        <v>91320</v>
      </c>
      <c r="G3272" s="22">
        <v>1</v>
      </c>
      <c r="H3272" s="22">
        <v>1</v>
      </c>
      <c r="I3272" s="22" t="s">
        <v>36</v>
      </c>
      <c r="J3272" s="22">
        <v>0</v>
      </c>
      <c r="K3272" s="22" t="s">
        <v>34</v>
      </c>
      <c r="L3272" s="22" t="s">
        <v>34</v>
      </c>
      <c r="M3272" s="22" t="s">
        <v>34</v>
      </c>
      <c r="N3272" s="22" t="s">
        <v>35</v>
      </c>
      <c r="O3272" s="22" t="s">
        <v>34</v>
      </c>
      <c r="P3272" s="25" t="str" cm="1">
        <f t="array" ref="P3272">_xlfn.IFS(
B3272&lt;30,"20-29",
B3272&lt;40,"30-39",
B3272&lt;50,"40-49",
B3272&lt;60,"50-59",
TRUE,"60+")</f>
        <v>30-39</v>
      </c>
      <c r="Q3272" s="25" t="str" cm="1">
        <f t="array" ref="Q3272">_xlfn.IFS(
D3272&lt;25,"0–24K",
D3272&lt;50,"25–49K",
D3272&lt;75,"50–74K",
D3272&lt;100,"75–99K",
D3272&lt;150,"100–149K",
D3272&lt;200,"150–199K",
TRUE,"200K+"
)</f>
        <v>100–149K</v>
      </c>
      <c r="R3272" s="25" t="str" cm="1">
        <f t="array" ref="R3272">_xlfn.IFS(
J3272=0,"No Mortgage",
J3272&lt;=100,"Low",
J3272&lt;=300,"Medium",
TRUE,"High"
)</f>
        <v>No Mortgage</v>
      </c>
      <c r="S3272" s="25" t="str" cm="1">
        <f t="array" ref="S3272">_xlfn.IFS(
C3272&lt;10,"0-10",
C3272&lt;20,"11-20",
C3272&lt;30,"21-30",
TRUE,"30+ yrs"
)</f>
        <v>11-20</v>
      </c>
      <c r="T3272" s="26" t="str" cm="1">
        <f t="array" ref="T3272">_xlfn.IFS(
H3272&lt;1,"0-1",
H3272&lt;2,"1-2",
H3272&lt;3,"2-3",
H3272&lt;4,"3-4",
H3272&lt;5,"4-5",
TRUE,"5+"
)</f>
        <v>1-2</v>
      </c>
    </row>
    <row r="3273" spans="1:20" ht="15.6" x14ac:dyDescent="0.3">
      <c r="A3273" s="21">
        <v>218</v>
      </c>
      <c r="B3273" s="22">
        <v>39</v>
      </c>
      <c r="C3273" s="22">
        <v>14</v>
      </c>
      <c r="D3273" s="22">
        <v>74</v>
      </c>
      <c r="E3273" s="23" t="str">
        <f t="shared" si="51"/>
        <v>51-100</v>
      </c>
      <c r="F3273" s="24">
        <v>94305</v>
      </c>
      <c r="G3273" s="22">
        <v>3</v>
      </c>
      <c r="H3273" s="22">
        <v>3</v>
      </c>
      <c r="I3273" s="22" t="s">
        <v>33</v>
      </c>
      <c r="J3273" s="22">
        <v>0</v>
      </c>
      <c r="K3273" s="22" t="s">
        <v>34</v>
      </c>
      <c r="L3273" s="22" t="s">
        <v>34</v>
      </c>
      <c r="M3273" s="22" t="s">
        <v>34</v>
      </c>
      <c r="N3273" s="22" t="s">
        <v>34</v>
      </c>
      <c r="O3273" s="22" t="s">
        <v>34</v>
      </c>
      <c r="P3273" s="25" t="str" cm="1">
        <f t="array" ref="P3273">_xlfn.IFS(
B3273&lt;30,"20-29",
B3273&lt;40,"30-39",
B3273&lt;50,"40-49",
B3273&lt;60,"50-59",
TRUE,"60+")</f>
        <v>30-39</v>
      </c>
      <c r="Q3273" s="25" t="str" cm="1">
        <f t="array" ref="Q3273">_xlfn.IFS(
D3273&lt;25,"0–24K",
D3273&lt;50,"25–49K",
D3273&lt;75,"50–74K",
D3273&lt;100,"75–99K",
D3273&lt;150,"100–149K",
D3273&lt;200,"150–199K",
TRUE,"200K+"
)</f>
        <v>50–74K</v>
      </c>
      <c r="R3273" s="25" t="str" cm="1">
        <f t="array" ref="R3273">_xlfn.IFS(
J3273=0,"No Mortgage",
J3273&lt;=100,"Low",
J3273&lt;=300,"Medium",
TRUE,"High"
)</f>
        <v>No Mortgage</v>
      </c>
      <c r="S3273" s="25" t="str" cm="1">
        <f t="array" ref="S3273">_xlfn.IFS(
C3273&lt;10,"0-10",
C3273&lt;20,"11-20",
C3273&lt;30,"21-30",
TRUE,"30+ yrs"
)</f>
        <v>11-20</v>
      </c>
      <c r="T3273" s="26" t="str" cm="1">
        <f t="array" ref="T3273">_xlfn.IFS(
H3273&lt;1,"0-1",
H3273&lt;2,"1-2",
H3273&lt;3,"2-3",
H3273&lt;4,"3-4",
H3273&lt;5,"4-5",
TRUE,"5+"
)</f>
        <v>3-4</v>
      </c>
    </row>
    <row r="3274" spans="1:20" ht="15.6" x14ac:dyDescent="0.3">
      <c r="A3274" s="21">
        <v>226</v>
      </c>
      <c r="B3274" s="22">
        <v>39</v>
      </c>
      <c r="C3274" s="22">
        <v>13</v>
      </c>
      <c r="D3274" s="22">
        <v>93</v>
      </c>
      <c r="E3274" s="23" t="str">
        <f t="shared" si="51"/>
        <v>51-100</v>
      </c>
      <c r="F3274" s="24">
        <v>94720</v>
      </c>
      <c r="G3274" s="22">
        <v>1</v>
      </c>
      <c r="H3274" s="22">
        <v>1.5</v>
      </c>
      <c r="I3274" s="22" t="s">
        <v>36</v>
      </c>
      <c r="J3274" s="22">
        <v>0</v>
      </c>
      <c r="K3274" s="22" t="s">
        <v>34</v>
      </c>
      <c r="L3274" s="22" t="s">
        <v>34</v>
      </c>
      <c r="M3274" s="22" t="s">
        <v>34</v>
      </c>
      <c r="N3274" s="22" t="s">
        <v>34</v>
      </c>
      <c r="O3274" s="22" t="s">
        <v>35</v>
      </c>
      <c r="P3274" s="25" t="str" cm="1">
        <f t="array" ref="P3274">_xlfn.IFS(
B3274&lt;30,"20-29",
B3274&lt;40,"30-39",
B3274&lt;50,"40-49",
B3274&lt;60,"50-59",
TRUE,"60+")</f>
        <v>30-39</v>
      </c>
      <c r="Q3274" s="25" t="str" cm="1">
        <f t="array" ref="Q3274">_xlfn.IFS(
D3274&lt;25,"0–24K",
D3274&lt;50,"25–49K",
D3274&lt;75,"50–74K",
D3274&lt;100,"75–99K",
D3274&lt;150,"100–149K",
D3274&lt;200,"150–199K",
TRUE,"200K+"
)</f>
        <v>75–99K</v>
      </c>
      <c r="R3274" s="25" t="str" cm="1">
        <f t="array" ref="R3274">_xlfn.IFS(
J3274=0,"No Mortgage",
J3274&lt;=100,"Low",
J3274&lt;=300,"Medium",
TRUE,"High"
)</f>
        <v>No Mortgage</v>
      </c>
      <c r="S3274" s="25" t="str" cm="1">
        <f t="array" ref="S3274">_xlfn.IFS(
C3274&lt;10,"0-10",
C3274&lt;20,"11-20",
C3274&lt;30,"21-30",
TRUE,"30+ yrs"
)</f>
        <v>11-20</v>
      </c>
      <c r="T3274" s="26" t="str" cm="1">
        <f t="array" ref="T3274">_xlfn.IFS(
H3274&lt;1,"0-1",
H3274&lt;2,"1-2",
H3274&lt;3,"2-3",
H3274&lt;4,"3-4",
H3274&lt;5,"4-5",
TRUE,"5+"
)</f>
        <v>1-2</v>
      </c>
    </row>
    <row r="3275" spans="1:20" ht="15.6" x14ac:dyDescent="0.3">
      <c r="A3275" s="21">
        <v>280</v>
      </c>
      <c r="B3275" s="22">
        <v>39</v>
      </c>
      <c r="C3275" s="22">
        <v>14</v>
      </c>
      <c r="D3275" s="22">
        <v>155</v>
      </c>
      <c r="E3275" s="23" t="str">
        <f t="shared" si="51"/>
        <v>100+</v>
      </c>
      <c r="F3275" s="24">
        <v>94577</v>
      </c>
      <c r="G3275" s="22">
        <v>2</v>
      </c>
      <c r="H3275" s="22">
        <v>3.9</v>
      </c>
      <c r="I3275" s="22" t="s">
        <v>33</v>
      </c>
      <c r="J3275" s="22">
        <v>0</v>
      </c>
      <c r="K3275" s="22" t="s">
        <v>34</v>
      </c>
      <c r="L3275" s="22" t="s">
        <v>34</v>
      </c>
      <c r="M3275" s="22" t="s">
        <v>34</v>
      </c>
      <c r="N3275" s="22" t="s">
        <v>35</v>
      </c>
      <c r="O3275" s="22" t="s">
        <v>34</v>
      </c>
      <c r="P3275" s="25" t="str" cm="1">
        <f t="array" ref="P3275">_xlfn.IFS(
B3275&lt;30,"20-29",
B3275&lt;40,"30-39",
B3275&lt;50,"40-49",
B3275&lt;60,"50-59",
TRUE,"60+")</f>
        <v>30-39</v>
      </c>
      <c r="Q3275" s="25" t="str" cm="1">
        <f t="array" ref="Q3275">_xlfn.IFS(
D3275&lt;25,"0–24K",
D3275&lt;50,"25–49K",
D3275&lt;75,"50–74K",
D3275&lt;100,"75–99K",
D3275&lt;150,"100–149K",
D3275&lt;200,"150–199K",
TRUE,"200K+"
)</f>
        <v>150–199K</v>
      </c>
      <c r="R3275" s="25" t="str" cm="1">
        <f t="array" ref="R3275">_xlfn.IFS(
J3275=0,"No Mortgage",
J3275&lt;=100,"Low",
J3275&lt;=300,"Medium",
TRUE,"High"
)</f>
        <v>No Mortgage</v>
      </c>
      <c r="S3275" s="25" t="str" cm="1">
        <f t="array" ref="S3275">_xlfn.IFS(
C3275&lt;10,"0-10",
C3275&lt;20,"11-20",
C3275&lt;30,"21-30",
TRUE,"30+ yrs"
)</f>
        <v>11-20</v>
      </c>
      <c r="T3275" s="26" t="str" cm="1">
        <f t="array" ref="T3275">_xlfn.IFS(
H3275&lt;1,"0-1",
H3275&lt;2,"1-2",
H3275&lt;3,"2-3",
H3275&lt;4,"3-4",
H3275&lt;5,"4-5",
TRUE,"5+"
)</f>
        <v>3-4</v>
      </c>
    </row>
    <row r="3276" spans="1:20" ht="15.6" x14ac:dyDescent="0.3">
      <c r="A3276" s="21">
        <v>340</v>
      </c>
      <c r="B3276" s="22">
        <v>39</v>
      </c>
      <c r="C3276" s="22">
        <v>13</v>
      </c>
      <c r="D3276" s="22">
        <v>89</v>
      </c>
      <c r="E3276" s="23" t="str">
        <f t="shared" si="51"/>
        <v>51-100</v>
      </c>
      <c r="F3276" s="24">
        <v>92110</v>
      </c>
      <c r="G3276" s="22">
        <v>4</v>
      </c>
      <c r="H3276" s="22">
        <v>1.4</v>
      </c>
      <c r="I3276" s="22" t="s">
        <v>37</v>
      </c>
      <c r="J3276" s="22">
        <v>0</v>
      </c>
      <c r="K3276" s="22" t="s">
        <v>34</v>
      </c>
      <c r="L3276" s="22" t="s">
        <v>34</v>
      </c>
      <c r="M3276" s="22" t="s">
        <v>34</v>
      </c>
      <c r="N3276" s="22" t="s">
        <v>34</v>
      </c>
      <c r="O3276" s="22" t="s">
        <v>34</v>
      </c>
      <c r="P3276" s="25" t="str" cm="1">
        <f t="array" ref="P3276">_xlfn.IFS(
B3276&lt;30,"20-29",
B3276&lt;40,"30-39",
B3276&lt;50,"40-49",
B3276&lt;60,"50-59",
TRUE,"60+")</f>
        <v>30-39</v>
      </c>
      <c r="Q3276" s="25" t="str" cm="1">
        <f t="array" ref="Q3276">_xlfn.IFS(
D3276&lt;25,"0–24K",
D3276&lt;50,"25–49K",
D3276&lt;75,"50–74K",
D3276&lt;100,"75–99K",
D3276&lt;150,"100–149K",
D3276&lt;200,"150–199K",
TRUE,"200K+"
)</f>
        <v>75–99K</v>
      </c>
      <c r="R3276" s="25" t="str" cm="1">
        <f t="array" ref="R3276">_xlfn.IFS(
J3276=0,"No Mortgage",
J3276&lt;=100,"Low",
J3276&lt;=300,"Medium",
TRUE,"High"
)</f>
        <v>No Mortgage</v>
      </c>
      <c r="S3276" s="25" t="str" cm="1">
        <f t="array" ref="S3276">_xlfn.IFS(
C3276&lt;10,"0-10",
C3276&lt;20,"11-20",
C3276&lt;30,"21-30",
TRUE,"30+ yrs"
)</f>
        <v>11-20</v>
      </c>
      <c r="T3276" s="26" t="str" cm="1">
        <f t="array" ref="T3276">_xlfn.IFS(
H3276&lt;1,"0-1",
H3276&lt;2,"1-2",
H3276&lt;3,"2-3",
H3276&lt;4,"3-4",
H3276&lt;5,"4-5",
TRUE,"5+"
)</f>
        <v>1-2</v>
      </c>
    </row>
    <row r="3277" spans="1:20" ht="15.6" x14ac:dyDescent="0.3">
      <c r="A3277" s="21">
        <v>351</v>
      </c>
      <c r="B3277" s="22">
        <v>39</v>
      </c>
      <c r="C3277" s="22">
        <v>14</v>
      </c>
      <c r="D3277" s="22">
        <v>113</v>
      </c>
      <c r="E3277" s="23" t="str">
        <f t="shared" si="51"/>
        <v>100+</v>
      </c>
      <c r="F3277" s="24">
        <v>94301</v>
      </c>
      <c r="G3277" s="22">
        <v>1</v>
      </c>
      <c r="H3277" s="22">
        <v>1</v>
      </c>
      <c r="I3277" s="22" t="s">
        <v>36</v>
      </c>
      <c r="J3277" s="22">
        <v>0</v>
      </c>
      <c r="K3277" s="22" t="s">
        <v>34</v>
      </c>
      <c r="L3277" s="22" t="s">
        <v>35</v>
      </c>
      <c r="M3277" s="22" t="s">
        <v>34</v>
      </c>
      <c r="N3277" s="22" t="s">
        <v>35</v>
      </c>
      <c r="O3277" s="22" t="s">
        <v>34</v>
      </c>
      <c r="P3277" s="25" t="str" cm="1">
        <f t="array" ref="P3277">_xlfn.IFS(
B3277&lt;30,"20-29",
B3277&lt;40,"30-39",
B3277&lt;50,"40-49",
B3277&lt;60,"50-59",
TRUE,"60+")</f>
        <v>30-39</v>
      </c>
      <c r="Q3277" s="25" t="str" cm="1">
        <f t="array" ref="Q3277">_xlfn.IFS(
D3277&lt;25,"0–24K",
D3277&lt;50,"25–49K",
D3277&lt;75,"50–74K",
D3277&lt;100,"75–99K",
D3277&lt;150,"100–149K",
D3277&lt;200,"150–199K",
TRUE,"200K+"
)</f>
        <v>100–149K</v>
      </c>
      <c r="R3277" s="25" t="str" cm="1">
        <f t="array" ref="R3277">_xlfn.IFS(
J3277=0,"No Mortgage",
J3277&lt;=100,"Low",
J3277&lt;=300,"Medium",
TRUE,"High"
)</f>
        <v>No Mortgage</v>
      </c>
      <c r="S3277" s="25" t="str" cm="1">
        <f t="array" ref="S3277">_xlfn.IFS(
C3277&lt;10,"0-10",
C3277&lt;20,"11-20",
C3277&lt;30,"21-30",
TRUE,"30+ yrs"
)</f>
        <v>11-20</v>
      </c>
      <c r="T3277" s="26" t="str" cm="1">
        <f t="array" ref="T3277">_xlfn.IFS(
H3277&lt;1,"0-1",
H3277&lt;2,"1-2",
H3277&lt;3,"2-3",
H3277&lt;4,"3-4",
H3277&lt;5,"4-5",
TRUE,"5+"
)</f>
        <v>1-2</v>
      </c>
    </row>
    <row r="3278" spans="1:20" ht="15.6" x14ac:dyDescent="0.3">
      <c r="A3278" s="21">
        <v>432</v>
      </c>
      <c r="B3278" s="22">
        <v>39</v>
      </c>
      <c r="C3278" s="22">
        <v>13</v>
      </c>
      <c r="D3278" s="22">
        <v>75</v>
      </c>
      <c r="E3278" s="23" t="str">
        <f t="shared" si="51"/>
        <v>51-100</v>
      </c>
      <c r="F3278" s="24">
        <v>94305</v>
      </c>
      <c r="G3278" s="22">
        <v>3</v>
      </c>
      <c r="H3278" s="22">
        <v>2.1</v>
      </c>
      <c r="I3278" s="22" t="s">
        <v>33</v>
      </c>
      <c r="J3278" s="22">
        <v>224</v>
      </c>
      <c r="K3278" s="22" t="s">
        <v>34</v>
      </c>
      <c r="L3278" s="22" t="s">
        <v>34</v>
      </c>
      <c r="M3278" s="22" t="s">
        <v>34</v>
      </c>
      <c r="N3278" s="22" t="s">
        <v>35</v>
      </c>
      <c r="O3278" s="22" t="s">
        <v>34</v>
      </c>
      <c r="P3278" s="25" t="str" cm="1">
        <f t="array" ref="P3278">_xlfn.IFS(
B3278&lt;30,"20-29",
B3278&lt;40,"30-39",
B3278&lt;50,"40-49",
B3278&lt;60,"50-59",
TRUE,"60+")</f>
        <v>30-39</v>
      </c>
      <c r="Q3278" s="25" t="str" cm="1">
        <f t="array" ref="Q3278">_xlfn.IFS(
D3278&lt;25,"0–24K",
D3278&lt;50,"25–49K",
D3278&lt;75,"50–74K",
D3278&lt;100,"75–99K",
D3278&lt;150,"100–149K",
D3278&lt;200,"150–199K",
TRUE,"200K+"
)</f>
        <v>75–99K</v>
      </c>
      <c r="R3278" s="25" t="str" cm="1">
        <f t="array" ref="R3278">_xlfn.IFS(
J3278=0,"No Mortgage",
J3278&lt;=100,"Low",
J3278&lt;=300,"Medium",
TRUE,"High"
)</f>
        <v>Medium</v>
      </c>
      <c r="S3278" s="25" t="str" cm="1">
        <f t="array" ref="S3278">_xlfn.IFS(
C3278&lt;10,"0-10",
C3278&lt;20,"11-20",
C3278&lt;30,"21-30",
TRUE,"30+ yrs"
)</f>
        <v>11-20</v>
      </c>
      <c r="T3278" s="26" t="str" cm="1">
        <f t="array" ref="T3278">_xlfn.IFS(
H3278&lt;1,"0-1",
H3278&lt;2,"1-2",
H3278&lt;3,"2-3",
H3278&lt;4,"3-4",
H3278&lt;5,"4-5",
TRUE,"5+"
)</f>
        <v>2-3</v>
      </c>
    </row>
    <row r="3279" spans="1:20" ht="15.6" x14ac:dyDescent="0.3">
      <c r="A3279" s="21">
        <v>453</v>
      </c>
      <c r="B3279" s="22">
        <v>39</v>
      </c>
      <c r="C3279" s="22">
        <v>13</v>
      </c>
      <c r="D3279" s="22">
        <v>21</v>
      </c>
      <c r="E3279" s="23" t="str">
        <f t="shared" si="51"/>
        <v>0-50</v>
      </c>
      <c r="F3279" s="24">
        <v>94022</v>
      </c>
      <c r="G3279" s="22">
        <v>3</v>
      </c>
      <c r="H3279" s="22">
        <v>0.2</v>
      </c>
      <c r="I3279" s="22" t="s">
        <v>37</v>
      </c>
      <c r="J3279" s="22">
        <v>0</v>
      </c>
      <c r="K3279" s="22" t="s">
        <v>34</v>
      </c>
      <c r="L3279" s="22" t="s">
        <v>34</v>
      </c>
      <c r="M3279" s="22" t="s">
        <v>34</v>
      </c>
      <c r="N3279" s="22" t="s">
        <v>34</v>
      </c>
      <c r="O3279" s="22" t="s">
        <v>34</v>
      </c>
      <c r="P3279" s="25" t="str" cm="1">
        <f t="array" ref="P3279">_xlfn.IFS(
B3279&lt;30,"20-29",
B3279&lt;40,"30-39",
B3279&lt;50,"40-49",
B3279&lt;60,"50-59",
TRUE,"60+")</f>
        <v>30-39</v>
      </c>
      <c r="Q3279" s="25" t="str" cm="1">
        <f t="array" ref="Q3279">_xlfn.IFS(
D3279&lt;25,"0–24K",
D3279&lt;50,"25–49K",
D3279&lt;75,"50–74K",
D3279&lt;100,"75–99K",
D3279&lt;150,"100–149K",
D3279&lt;200,"150–199K",
TRUE,"200K+"
)</f>
        <v>0–24K</v>
      </c>
      <c r="R3279" s="25" t="str" cm="1">
        <f t="array" ref="R3279">_xlfn.IFS(
J3279=0,"No Mortgage",
J3279&lt;=100,"Low",
J3279&lt;=300,"Medium",
TRUE,"High"
)</f>
        <v>No Mortgage</v>
      </c>
      <c r="S3279" s="25" t="str" cm="1">
        <f t="array" ref="S3279">_xlfn.IFS(
C3279&lt;10,"0-10",
C3279&lt;20,"11-20",
C3279&lt;30,"21-30",
TRUE,"30+ yrs"
)</f>
        <v>11-20</v>
      </c>
      <c r="T3279" s="26" t="str" cm="1">
        <f t="array" ref="T3279">_xlfn.IFS(
H3279&lt;1,"0-1",
H3279&lt;2,"1-2",
H3279&lt;3,"2-3",
H3279&lt;4,"3-4",
H3279&lt;5,"4-5",
TRUE,"5+"
)</f>
        <v>0-1</v>
      </c>
    </row>
    <row r="3280" spans="1:20" ht="15.6" x14ac:dyDescent="0.3">
      <c r="A3280" s="21">
        <v>488</v>
      </c>
      <c r="B3280" s="22">
        <v>39</v>
      </c>
      <c r="C3280" s="22">
        <v>13</v>
      </c>
      <c r="D3280" s="22">
        <v>88</v>
      </c>
      <c r="E3280" s="23" t="str">
        <f t="shared" si="51"/>
        <v>51-100</v>
      </c>
      <c r="F3280" s="24">
        <v>94117</v>
      </c>
      <c r="G3280" s="27">
        <v>2</v>
      </c>
      <c r="H3280" s="22">
        <v>1.4</v>
      </c>
      <c r="I3280" s="22" t="s">
        <v>37</v>
      </c>
      <c r="J3280" s="22">
        <v>0</v>
      </c>
      <c r="K3280" s="22" t="s">
        <v>34</v>
      </c>
      <c r="L3280" s="22" t="s">
        <v>34</v>
      </c>
      <c r="M3280" s="22" t="s">
        <v>34</v>
      </c>
      <c r="N3280" s="22" t="s">
        <v>35</v>
      </c>
      <c r="O3280" s="22" t="s">
        <v>35</v>
      </c>
      <c r="P3280" s="25" t="str" cm="1">
        <f t="array" ref="P3280">_xlfn.IFS(
B3280&lt;30,"20-29",
B3280&lt;40,"30-39",
B3280&lt;50,"40-49",
B3280&lt;60,"50-59",
TRUE,"60+")</f>
        <v>30-39</v>
      </c>
      <c r="Q3280" s="25" t="str" cm="1">
        <f t="array" ref="Q3280">_xlfn.IFS(
D3280&lt;25,"0–24K",
D3280&lt;50,"25–49K",
D3280&lt;75,"50–74K",
D3280&lt;100,"75–99K",
D3280&lt;150,"100–149K",
D3280&lt;200,"150–199K",
TRUE,"200K+"
)</f>
        <v>75–99K</v>
      </c>
      <c r="R3280" s="25" t="str" cm="1">
        <f t="array" ref="R3280">_xlfn.IFS(
J3280=0,"No Mortgage",
J3280&lt;=100,"Low",
J3280&lt;=300,"Medium",
TRUE,"High"
)</f>
        <v>No Mortgage</v>
      </c>
      <c r="S3280" s="25" t="str" cm="1">
        <f t="array" ref="S3280">_xlfn.IFS(
C3280&lt;10,"0-10",
C3280&lt;20,"11-20",
C3280&lt;30,"21-30",
TRUE,"30+ yrs"
)</f>
        <v>11-20</v>
      </c>
      <c r="T3280" s="26" t="str" cm="1">
        <f t="array" ref="T3280">_xlfn.IFS(
H3280&lt;1,"0-1",
H3280&lt;2,"1-2",
H3280&lt;3,"2-3",
H3280&lt;4,"3-4",
H3280&lt;5,"4-5",
TRUE,"5+"
)</f>
        <v>1-2</v>
      </c>
    </row>
    <row r="3281" spans="1:20" ht="15.6" x14ac:dyDescent="0.3">
      <c r="A3281" s="21">
        <v>513</v>
      </c>
      <c r="B3281" s="22">
        <v>39</v>
      </c>
      <c r="C3281" s="22">
        <v>14</v>
      </c>
      <c r="D3281" s="22">
        <v>54</v>
      </c>
      <c r="E3281" s="23" t="str">
        <f t="shared" si="51"/>
        <v>51-100</v>
      </c>
      <c r="F3281" s="24">
        <v>95035</v>
      </c>
      <c r="G3281" s="22">
        <v>3</v>
      </c>
      <c r="H3281" s="22">
        <v>3</v>
      </c>
      <c r="I3281" s="22" t="s">
        <v>33</v>
      </c>
      <c r="J3281" s="22">
        <v>108</v>
      </c>
      <c r="K3281" s="22" t="s">
        <v>34</v>
      </c>
      <c r="L3281" s="22" t="s">
        <v>34</v>
      </c>
      <c r="M3281" s="22" t="s">
        <v>34</v>
      </c>
      <c r="N3281" s="22" t="s">
        <v>34</v>
      </c>
      <c r="O3281" s="22" t="s">
        <v>35</v>
      </c>
      <c r="P3281" s="25" t="str" cm="1">
        <f t="array" ref="P3281">_xlfn.IFS(
B3281&lt;30,"20-29",
B3281&lt;40,"30-39",
B3281&lt;50,"40-49",
B3281&lt;60,"50-59",
TRUE,"60+")</f>
        <v>30-39</v>
      </c>
      <c r="Q3281" s="25" t="str" cm="1">
        <f t="array" ref="Q3281">_xlfn.IFS(
D3281&lt;25,"0–24K",
D3281&lt;50,"25–49K",
D3281&lt;75,"50–74K",
D3281&lt;100,"75–99K",
D3281&lt;150,"100–149K",
D3281&lt;200,"150–199K",
TRUE,"200K+"
)</f>
        <v>50–74K</v>
      </c>
      <c r="R3281" s="25" t="str" cm="1">
        <f t="array" ref="R3281">_xlfn.IFS(
J3281=0,"No Mortgage",
J3281&lt;=100,"Low",
J3281&lt;=300,"Medium",
TRUE,"High"
)</f>
        <v>Medium</v>
      </c>
      <c r="S3281" s="25" t="str" cm="1">
        <f t="array" ref="S3281">_xlfn.IFS(
C3281&lt;10,"0-10",
C3281&lt;20,"11-20",
C3281&lt;30,"21-30",
TRUE,"30+ yrs"
)</f>
        <v>11-20</v>
      </c>
      <c r="T3281" s="26" t="str" cm="1">
        <f t="array" ref="T3281">_xlfn.IFS(
H3281&lt;1,"0-1",
H3281&lt;2,"1-2",
H3281&lt;3,"2-3",
H3281&lt;4,"3-4",
H3281&lt;5,"4-5",
TRUE,"5+"
)</f>
        <v>3-4</v>
      </c>
    </row>
    <row r="3282" spans="1:20" ht="15.6" x14ac:dyDescent="0.3">
      <c r="A3282" s="21">
        <v>530</v>
      </c>
      <c r="B3282" s="22">
        <v>39</v>
      </c>
      <c r="C3282" s="22">
        <v>15</v>
      </c>
      <c r="D3282" s="22">
        <v>82</v>
      </c>
      <c r="E3282" s="23" t="str">
        <f t="shared" si="51"/>
        <v>51-100</v>
      </c>
      <c r="F3282" s="24">
        <v>95207</v>
      </c>
      <c r="G3282" s="22">
        <v>1</v>
      </c>
      <c r="H3282" s="22">
        <v>0.8</v>
      </c>
      <c r="I3282" s="22" t="s">
        <v>37</v>
      </c>
      <c r="J3282" s="22">
        <v>0</v>
      </c>
      <c r="K3282" s="22" t="s">
        <v>34</v>
      </c>
      <c r="L3282" s="22" t="s">
        <v>34</v>
      </c>
      <c r="M3282" s="22" t="s">
        <v>34</v>
      </c>
      <c r="N3282" s="22" t="s">
        <v>35</v>
      </c>
      <c r="O3282" s="22" t="s">
        <v>34</v>
      </c>
      <c r="P3282" s="25" t="str" cm="1">
        <f t="array" ref="P3282">_xlfn.IFS(
B3282&lt;30,"20-29",
B3282&lt;40,"30-39",
B3282&lt;50,"40-49",
B3282&lt;60,"50-59",
TRUE,"60+")</f>
        <v>30-39</v>
      </c>
      <c r="Q3282" s="25" t="str" cm="1">
        <f t="array" ref="Q3282">_xlfn.IFS(
D3282&lt;25,"0–24K",
D3282&lt;50,"25–49K",
D3282&lt;75,"50–74K",
D3282&lt;100,"75–99K",
D3282&lt;150,"100–149K",
D3282&lt;200,"150–199K",
TRUE,"200K+"
)</f>
        <v>75–99K</v>
      </c>
      <c r="R3282" s="25" t="str" cm="1">
        <f t="array" ref="R3282">_xlfn.IFS(
J3282=0,"No Mortgage",
J3282&lt;=100,"Low",
J3282&lt;=300,"Medium",
TRUE,"High"
)</f>
        <v>No Mortgage</v>
      </c>
      <c r="S3282" s="25" t="str" cm="1">
        <f t="array" ref="S3282">_xlfn.IFS(
C3282&lt;10,"0-10",
C3282&lt;20,"11-20",
C3282&lt;30,"21-30",
TRUE,"30+ yrs"
)</f>
        <v>11-20</v>
      </c>
      <c r="T3282" s="26" t="str" cm="1">
        <f t="array" ref="T3282">_xlfn.IFS(
H3282&lt;1,"0-1",
H3282&lt;2,"1-2",
H3282&lt;3,"2-3",
H3282&lt;4,"3-4",
H3282&lt;5,"4-5",
TRUE,"5+"
)</f>
        <v>0-1</v>
      </c>
    </row>
    <row r="3283" spans="1:20" ht="15.6" x14ac:dyDescent="0.3">
      <c r="A3283" s="21">
        <v>558</v>
      </c>
      <c r="B3283" s="22">
        <v>39</v>
      </c>
      <c r="C3283" s="22">
        <v>15</v>
      </c>
      <c r="D3283" s="22">
        <v>118</v>
      </c>
      <c r="E3283" s="23" t="str">
        <f t="shared" si="51"/>
        <v>100+</v>
      </c>
      <c r="F3283" s="24">
        <v>95039</v>
      </c>
      <c r="G3283" s="22">
        <v>2</v>
      </c>
      <c r="H3283" s="22">
        <v>1.9</v>
      </c>
      <c r="I3283" s="22" t="s">
        <v>33</v>
      </c>
      <c r="J3283" s="22">
        <v>0</v>
      </c>
      <c r="K3283" s="22" t="s">
        <v>34</v>
      </c>
      <c r="L3283" s="22" t="s">
        <v>34</v>
      </c>
      <c r="M3283" s="22" t="s">
        <v>34</v>
      </c>
      <c r="N3283" s="22" t="s">
        <v>34</v>
      </c>
      <c r="O3283" s="22" t="s">
        <v>35</v>
      </c>
      <c r="P3283" s="25" t="str" cm="1">
        <f t="array" ref="P3283">_xlfn.IFS(
B3283&lt;30,"20-29",
B3283&lt;40,"30-39",
B3283&lt;50,"40-49",
B3283&lt;60,"50-59",
TRUE,"60+")</f>
        <v>30-39</v>
      </c>
      <c r="Q3283" s="25" t="str" cm="1">
        <f t="array" ref="Q3283">_xlfn.IFS(
D3283&lt;25,"0–24K",
D3283&lt;50,"25–49K",
D3283&lt;75,"50–74K",
D3283&lt;100,"75–99K",
D3283&lt;150,"100–149K",
D3283&lt;200,"150–199K",
TRUE,"200K+"
)</f>
        <v>100–149K</v>
      </c>
      <c r="R3283" s="25" t="str" cm="1">
        <f t="array" ref="R3283">_xlfn.IFS(
J3283=0,"No Mortgage",
J3283&lt;=100,"Low",
J3283&lt;=300,"Medium",
TRUE,"High"
)</f>
        <v>No Mortgage</v>
      </c>
      <c r="S3283" s="25" t="str" cm="1">
        <f t="array" ref="S3283">_xlfn.IFS(
C3283&lt;10,"0-10",
C3283&lt;20,"11-20",
C3283&lt;30,"21-30",
TRUE,"30+ yrs"
)</f>
        <v>11-20</v>
      </c>
      <c r="T3283" s="26" t="str" cm="1">
        <f t="array" ref="T3283">_xlfn.IFS(
H3283&lt;1,"0-1",
H3283&lt;2,"1-2",
H3283&lt;3,"2-3",
H3283&lt;4,"3-4",
H3283&lt;5,"4-5",
TRUE,"5+"
)</f>
        <v>1-2</v>
      </c>
    </row>
    <row r="3284" spans="1:20" ht="15.6" x14ac:dyDescent="0.3">
      <c r="A3284" s="21">
        <v>573</v>
      </c>
      <c r="B3284" s="22">
        <v>39</v>
      </c>
      <c r="C3284" s="22">
        <v>15</v>
      </c>
      <c r="D3284" s="22">
        <v>128</v>
      </c>
      <c r="E3284" s="23" t="str">
        <f t="shared" si="51"/>
        <v>100+</v>
      </c>
      <c r="F3284" s="24">
        <v>92333</v>
      </c>
      <c r="G3284" s="22">
        <v>1</v>
      </c>
      <c r="H3284" s="22">
        <v>3.4</v>
      </c>
      <c r="I3284" s="22" t="s">
        <v>33</v>
      </c>
      <c r="J3284" s="22">
        <v>0</v>
      </c>
      <c r="K3284" s="22" t="s">
        <v>34</v>
      </c>
      <c r="L3284" s="22" t="s">
        <v>34</v>
      </c>
      <c r="M3284" s="22" t="s">
        <v>34</v>
      </c>
      <c r="N3284" s="22" t="s">
        <v>34</v>
      </c>
      <c r="O3284" s="22" t="s">
        <v>34</v>
      </c>
      <c r="P3284" s="25" t="str" cm="1">
        <f t="array" ref="P3284">_xlfn.IFS(
B3284&lt;30,"20-29",
B3284&lt;40,"30-39",
B3284&lt;50,"40-49",
B3284&lt;60,"50-59",
TRUE,"60+")</f>
        <v>30-39</v>
      </c>
      <c r="Q3284" s="25" t="str" cm="1">
        <f t="array" ref="Q3284">_xlfn.IFS(
D3284&lt;25,"0–24K",
D3284&lt;50,"25–49K",
D3284&lt;75,"50–74K",
D3284&lt;100,"75–99K",
D3284&lt;150,"100–149K",
D3284&lt;200,"150–199K",
TRUE,"200K+"
)</f>
        <v>100–149K</v>
      </c>
      <c r="R3284" s="25" t="str" cm="1">
        <f t="array" ref="R3284">_xlfn.IFS(
J3284=0,"No Mortgage",
J3284&lt;=100,"Low",
J3284&lt;=300,"Medium",
TRUE,"High"
)</f>
        <v>No Mortgage</v>
      </c>
      <c r="S3284" s="25" t="str" cm="1">
        <f t="array" ref="S3284">_xlfn.IFS(
C3284&lt;10,"0-10",
C3284&lt;20,"11-20",
C3284&lt;30,"21-30",
TRUE,"30+ yrs"
)</f>
        <v>11-20</v>
      </c>
      <c r="T3284" s="26" t="str" cm="1">
        <f t="array" ref="T3284">_xlfn.IFS(
H3284&lt;1,"0-1",
H3284&lt;2,"1-2",
H3284&lt;3,"2-3",
H3284&lt;4,"3-4",
H3284&lt;5,"4-5",
TRUE,"5+"
)</f>
        <v>3-4</v>
      </c>
    </row>
    <row r="3285" spans="1:20" ht="15.6" x14ac:dyDescent="0.3">
      <c r="A3285" s="21">
        <v>587</v>
      </c>
      <c r="B3285" s="22">
        <v>39</v>
      </c>
      <c r="C3285" s="22">
        <v>14</v>
      </c>
      <c r="D3285" s="22">
        <v>101</v>
      </c>
      <c r="E3285" s="23" t="str">
        <f t="shared" si="51"/>
        <v>100+</v>
      </c>
      <c r="F3285" s="24">
        <v>94305</v>
      </c>
      <c r="G3285" s="22">
        <v>2</v>
      </c>
      <c r="H3285" s="22">
        <v>0.4</v>
      </c>
      <c r="I3285" s="22" t="s">
        <v>33</v>
      </c>
      <c r="J3285" s="22">
        <v>0</v>
      </c>
      <c r="K3285" s="22" t="s">
        <v>34</v>
      </c>
      <c r="L3285" s="22" t="s">
        <v>34</v>
      </c>
      <c r="M3285" s="22" t="s">
        <v>34</v>
      </c>
      <c r="N3285" s="22" t="s">
        <v>35</v>
      </c>
      <c r="O3285" s="22" t="s">
        <v>35</v>
      </c>
      <c r="P3285" s="25" t="str" cm="1">
        <f t="array" ref="P3285">_xlfn.IFS(
B3285&lt;30,"20-29",
B3285&lt;40,"30-39",
B3285&lt;50,"40-49",
B3285&lt;60,"50-59",
TRUE,"60+")</f>
        <v>30-39</v>
      </c>
      <c r="Q3285" s="25" t="str" cm="1">
        <f t="array" ref="Q3285">_xlfn.IFS(
D3285&lt;25,"0–24K",
D3285&lt;50,"25–49K",
D3285&lt;75,"50–74K",
D3285&lt;100,"75–99K",
D3285&lt;150,"100–149K",
D3285&lt;200,"150–199K",
TRUE,"200K+"
)</f>
        <v>100–149K</v>
      </c>
      <c r="R3285" s="25" t="str" cm="1">
        <f t="array" ref="R3285">_xlfn.IFS(
J3285=0,"No Mortgage",
J3285&lt;=100,"Low",
J3285&lt;=300,"Medium",
TRUE,"High"
)</f>
        <v>No Mortgage</v>
      </c>
      <c r="S3285" s="25" t="str" cm="1">
        <f t="array" ref="S3285">_xlfn.IFS(
C3285&lt;10,"0-10",
C3285&lt;20,"11-20",
C3285&lt;30,"21-30",
TRUE,"30+ yrs"
)</f>
        <v>11-20</v>
      </c>
      <c r="T3285" s="26" t="str" cm="1">
        <f t="array" ref="T3285">_xlfn.IFS(
H3285&lt;1,"0-1",
H3285&lt;2,"1-2",
H3285&lt;3,"2-3",
H3285&lt;4,"3-4",
H3285&lt;5,"4-5",
TRUE,"5+"
)</f>
        <v>0-1</v>
      </c>
    </row>
    <row r="3286" spans="1:20" ht="15.6" x14ac:dyDescent="0.3">
      <c r="A3286" s="21">
        <v>661</v>
      </c>
      <c r="B3286" s="22">
        <v>39</v>
      </c>
      <c r="C3286" s="22">
        <v>14</v>
      </c>
      <c r="D3286" s="22">
        <v>165</v>
      </c>
      <c r="E3286" s="23" t="str">
        <f t="shared" si="51"/>
        <v>100+</v>
      </c>
      <c r="F3286" s="24">
        <v>92126</v>
      </c>
      <c r="G3286" s="22">
        <v>2</v>
      </c>
      <c r="H3286" s="22">
        <v>3.3</v>
      </c>
      <c r="I3286" s="22" t="s">
        <v>33</v>
      </c>
      <c r="J3286" s="22">
        <v>0</v>
      </c>
      <c r="K3286" s="22" t="s">
        <v>34</v>
      </c>
      <c r="L3286" s="22" t="s">
        <v>34</v>
      </c>
      <c r="M3286" s="22" t="s">
        <v>34</v>
      </c>
      <c r="N3286" s="22" t="s">
        <v>35</v>
      </c>
      <c r="O3286" s="22" t="s">
        <v>34</v>
      </c>
      <c r="P3286" s="25" t="str" cm="1">
        <f t="array" ref="P3286">_xlfn.IFS(
B3286&lt;30,"20-29",
B3286&lt;40,"30-39",
B3286&lt;50,"40-49",
B3286&lt;60,"50-59",
TRUE,"60+")</f>
        <v>30-39</v>
      </c>
      <c r="Q3286" s="25" t="str" cm="1">
        <f t="array" ref="Q3286">_xlfn.IFS(
D3286&lt;25,"0–24K",
D3286&lt;50,"25–49K",
D3286&lt;75,"50–74K",
D3286&lt;100,"75–99K",
D3286&lt;150,"100–149K",
D3286&lt;200,"150–199K",
TRUE,"200K+"
)</f>
        <v>150–199K</v>
      </c>
      <c r="R3286" s="25" t="str" cm="1">
        <f t="array" ref="R3286">_xlfn.IFS(
J3286=0,"No Mortgage",
J3286&lt;=100,"Low",
J3286&lt;=300,"Medium",
TRUE,"High"
)</f>
        <v>No Mortgage</v>
      </c>
      <c r="S3286" s="25" t="str" cm="1">
        <f t="array" ref="S3286">_xlfn.IFS(
C3286&lt;10,"0-10",
C3286&lt;20,"11-20",
C3286&lt;30,"21-30",
TRUE,"30+ yrs"
)</f>
        <v>11-20</v>
      </c>
      <c r="T3286" s="26" t="str" cm="1">
        <f t="array" ref="T3286">_xlfn.IFS(
H3286&lt;1,"0-1",
H3286&lt;2,"1-2",
H3286&lt;3,"2-3",
H3286&lt;4,"3-4",
H3286&lt;5,"4-5",
TRUE,"5+"
)</f>
        <v>3-4</v>
      </c>
    </row>
    <row r="3287" spans="1:20" ht="15.6" x14ac:dyDescent="0.3">
      <c r="A3287" s="21">
        <v>726</v>
      </c>
      <c r="B3287" s="22">
        <v>39</v>
      </c>
      <c r="C3287" s="22">
        <v>15</v>
      </c>
      <c r="D3287" s="22">
        <v>119</v>
      </c>
      <c r="E3287" s="23" t="str">
        <f t="shared" si="51"/>
        <v>100+</v>
      </c>
      <c r="F3287" s="24">
        <v>92037</v>
      </c>
      <c r="G3287" s="22">
        <v>2</v>
      </c>
      <c r="H3287" s="22">
        <v>6.1</v>
      </c>
      <c r="I3287" s="22" t="s">
        <v>33</v>
      </c>
      <c r="J3287" s="22">
        <v>0</v>
      </c>
      <c r="K3287" s="22" t="s">
        <v>34</v>
      </c>
      <c r="L3287" s="22" t="s">
        <v>34</v>
      </c>
      <c r="M3287" s="22" t="s">
        <v>34</v>
      </c>
      <c r="N3287" s="22" t="s">
        <v>34</v>
      </c>
      <c r="O3287" s="22" t="s">
        <v>34</v>
      </c>
      <c r="P3287" s="25" t="str" cm="1">
        <f t="array" ref="P3287">_xlfn.IFS(
B3287&lt;30,"20-29",
B3287&lt;40,"30-39",
B3287&lt;50,"40-49",
B3287&lt;60,"50-59",
TRUE,"60+")</f>
        <v>30-39</v>
      </c>
      <c r="Q3287" s="25" t="str" cm="1">
        <f t="array" ref="Q3287">_xlfn.IFS(
D3287&lt;25,"0–24K",
D3287&lt;50,"25–49K",
D3287&lt;75,"50–74K",
D3287&lt;100,"75–99K",
D3287&lt;150,"100–149K",
D3287&lt;200,"150–199K",
TRUE,"200K+"
)</f>
        <v>100–149K</v>
      </c>
      <c r="R3287" s="25" t="str" cm="1">
        <f t="array" ref="R3287">_xlfn.IFS(
J3287=0,"No Mortgage",
J3287&lt;=100,"Low",
J3287&lt;=300,"Medium",
TRUE,"High"
)</f>
        <v>No Mortgage</v>
      </c>
      <c r="S3287" s="25" t="str" cm="1">
        <f t="array" ref="S3287">_xlfn.IFS(
C3287&lt;10,"0-10",
C3287&lt;20,"11-20",
C3287&lt;30,"21-30",
TRUE,"30+ yrs"
)</f>
        <v>11-20</v>
      </c>
      <c r="T3287" s="26" t="str" cm="1">
        <f t="array" ref="T3287">_xlfn.IFS(
H3287&lt;1,"0-1",
H3287&lt;2,"1-2",
H3287&lt;3,"2-3",
H3287&lt;4,"3-4",
H3287&lt;5,"4-5",
TRUE,"5+"
)</f>
        <v>5+</v>
      </c>
    </row>
    <row r="3288" spans="1:20" ht="15.6" x14ac:dyDescent="0.3">
      <c r="A3288" s="21">
        <v>822</v>
      </c>
      <c r="B3288" s="22">
        <v>39</v>
      </c>
      <c r="C3288" s="22">
        <v>13</v>
      </c>
      <c r="D3288" s="22">
        <v>33</v>
      </c>
      <c r="E3288" s="23" t="str">
        <f t="shared" si="51"/>
        <v>0-50</v>
      </c>
      <c r="F3288" s="24">
        <v>92093</v>
      </c>
      <c r="G3288" s="22">
        <v>4</v>
      </c>
      <c r="H3288" s="22">
        <v>1.5</v>
      </c>
      <c r="I3288" s="22" t="s">
        <v>36</v>
      </c>
      <c r="J3288" s="22">
        <v>0</v>
      </c>
      <c r="K3288" s="22" t="s">
        <v>34</v>
      </c>
      <c r="L3288" s="22" t="s">
        <v>34</v>
      </c>
      <c r="M3288" s="22" t="s">
        <v>34</v>
      </c>
      <c r="N3288" s="22" t="s">
        <v>34</v>
      </c>
      <c r="O3288" s="22" t="s">
        <v>34</v>
      </c>
      <c r="P3288" s="25" t="str" cm="1">
        <f t="array" ref="P3288">_xlfn.IFS(
B3288&lt;30,"20-29",
B3288&lt;40,"30-39",
B3288&lt;50,"40-49",
B3288&lt;60,"50-59",
TRUE,"60+")</f>
        <v>30-39</v>
      </c>
      <c r="Q3288" s="25" t="str" cm="1">
        <f t="array" ref="Q3288">_xlfn.IFS(
D3288&lt;25,"0–24K",
D3288&lt;50,"25–49K",
D3288&lt;75,"50–74K",
D3288&lt;100,"75–99K",
D3288&lt;150,"100–149K",
D3288&lt;200,"150–199K",
TRUE,"200K+"
)</f>
        <v>25–49K</v>
      </c>
      <c r="R3288" s="25" t="str" cm="1">
        <f t="array" ref="R3288">_xlfn.IFS(
J3288=0,"No Mortgage",
J3288&lt;=100,"Low",
J3288&lt;=300,"Medium",
TRUE,"High"
)</f>
        <v>No Mortgage</v>
      </c>
      <c r="S3288" s="25" t="str" cm="1">
        <f t="array" ref="S3288">_xlfn.IFS(
C3288&lt;10,"0-10",
C3288&lt;20,"11-20",
C3288&lt;30,"21-30",
TRUE,"30+ yrs"
)</f>
        <v>11-20</v>
      </c>
      <c r="T3288" s="26" t="str" cm="1">
        <f t="array" ref="T3288">_xlfn.IFS(
H3288&lt;1,"0-1",
H3288&lt;2,"1-2",
H3288&lt;3,"2-3",
H3288&lt;4,"3-4",
H3288&lt;5,"4-5",
TRUE,"5+"
)</f>
        <v>1-2</v>
      </c>
    </row>
    <row r="3289" spans="1:20" ht="15.6" x14ac:dyDescent="0.3">
      <c r="A3289" s="21">
        <v>825</v>
      </c>
      <c r="B3289" s="22">
        <v>39</v>
      </c>
      <c r="C3289" s="22">
        <v>15</v>
      </c>
      <c r="D3289" s="22">
        <v>72</v>
      </c>
      <c r="E3289" s="23" t="str">
        <f t="shared" si="51"/>
        <v>51-100</v>
      </c>
      <c r="F3289" s="24">
        <v>94801</v>
      </c>
      <c r="G3289" s="22">
        <v>4</v>
      </c>
      <c r="H3289" s="22">
        <v>2.4</v>
      </c>
      <c r="I3289" s="22" t="s">
        <v>33</v>
      </c>
      <c r="J3289" s="22">
        <v>0</v>
      </c>
      <c r="K3289" s="22" t="s">
        <v>34</v>
      </c>
      <c r="L3289" s="22" t="s">
        <v>35</v>
      </c>
      <c r="M3289" s="22" t="s">
        <v>34</v>
      </c>
      <c r="N3289" s="22" t="s">
        <v>35</v>
      </c>
      <c r="O3289" s="22" t="s">
        <v>34</v>
      </c>
      <c r="P3289" s="25" t="str" cm="1">
        <f t="array" ref="P3289">_xlfn.IFS(
B3289&lt;30,"20-29",
B3289&lt;40,"30-39",
B3289&lt;50,"40-49",
B3289&lt;60,"50-59",
TRUE,"60+")</f>
        <v>30-39</v>
      </c>
      <c r="Q3289" s="25" t="str" cm="1">
        <f t="array" ref="Q3289">_xlfn.IFS(
D3289&lt;25,"0–24K",
D3289&lt;50,"25–49K",
D3289&lt;75,"50–74K",
D3289&lt;100,"75–99K",
D3289&lt;150,"100–149K",
D3289&lt;200,"150–199K",
TRUE,"200K+"
)</f>
        <v>50–74K</v>
      </c>
      <c r="R3289" s="25" t="str" cm="1">
        <f t="array" ref="R3289">_xlfn.IFS(
J3289=0,"No Mortgage",
J3289&lt;=100,"Low",
J3289&lt;=300,"Medium",
TRUE,"High"
)</f>
        <v>No Mortgage</v>
      </c>
      <c r="S3289" s="25" t="str" cm="1">
        <f t="array" ref="S3289">_xlfn.IFS(
C3289&lt;10,"0-10",
C3289&lt;20,"11-20",
C3289&lt;30,"21-30",
TRUE,"30+ yrs"
)</f>
        <v>11-20</v>
      </c>
      <c r="T3289" s="26" t="str" cm="1">
        <f t="array" ref="T3289">_xlfn.IFS(
H3289&lt;1,"0-1",
H3289&lt;2,"1-2",
H3289&lt;3,"2-3",
H3289&lt;4,"3-4",
H3289&lt;5,"4-5",
TRUE,"5+"
)</f>
        <v>2-3</v>
      </c>
    </row>
    <row r="3290" spans="1:20" ht="15.6" x14ac:dyDescent="0.3">
      <c r="A3290" s="21">
        <v>840</v>
      </c>
      <c r="B3290" s="22">
        <v>39</v>
      </c>
      <c r="C3290" s="22">
        <v>15</v>
      </c>
      <c r="D3290" s="22">
        <v>79</v>
      </c>
      <c r="E3290" s="23" t="str">
        <f t="shared" si="51"/>
        <v>51-100</v>
      </c>
      <c r="F3290" s="24">
        <v>92646</v>
      </c>
      <c r="G3290" s="22">
        <v>4</v>
      </c>
      <c r="H3290" s="22">
        <v>2.4</v>
      </c>
      <c r="I3290" s="22" t="s">
        <v>33</v>
      </c>
      <c r="J3290" s="22">
        <v>0</v>
      </c>
      <c r="K3290" s="22" t="s">
        <v>34</v>
      </c>
      <c r="L3290" s="22" t="s">
        <v>34</v>
      </c>
      <c r="M3290" s="22" t="s">
        <v>34</v>
      </c>
      <c r="N3290" s="22" t="s">
        <v>34</v>
      </c>
      <c r="O3290" s="22" t="s">
        <v>34</v>
      </c>
      <c r="P3290" s="25" t="str" cm="1">
        <f t="array" ref="P3290">_xlfn.IFS(
B3290&lt;30,"20-29",
B3290&lt;40,"30-39",
B3290&lt;50,"40-49",
B3290&lt;60,"50-59",
TRUE,"60+")</f>
        <v>30-39</v>
      </c>
      <c r="Q3290" s="25" t="str" cm="1">
        <f t="array" ref="Q3290">_xlfn.IFS(
D3290&lt;25,"0–24K",
D3290&lt;50,"25–49K",
D3290&lt;75,"50–74K",
D3290&lt;100,"75–99K",
D3290&lt;150,"100–149K",
D3290&lt;200,"150–199K",
TRUE,"200K+"
)</f>
        <v>75–99K</v>
      </c>
      <c r="R3290" s="25" t="str" cm="1">
        <f t="array" ref="R3290">_xlfn.IFS(
J3290=0,"No Mortgage",
J3290&lt;=100,"Low",
J3290&lt;=300,"Medium",
TRUE,"High"
)</f>
        <v>No Mortgage</v>
      </c>
      <c r="S3290" s="25" t="str" cm="1">
        <f t="array" ref="S3290">_xlfn.IFS(
C3290&lt;10,"0-10",
C3290&lt;20,"11-20",
C3290&lt;30,"21-30",
TRUE,"30+ yrs"
)</f>
        <v>11-20</v>
      </c>
      <c r="T3290" s="26" t="str" cm="1">
        <f t="array" ref="T3290">_xlfn.IFS(
H3290&lt;1,"0-1",
H3290&lt;2,"1-2",
H3290&lt;3,"2-3",
H3290&lt;4,"3-4",
H3290&lt;5,"4-5",
TRUE,"5+"
)</f>
        <v>2-3</v>
      </c>
    </row>
    <row r="3291" spans="1:20" ht="15.6" x14ac:dyDescent="0.3">
      <c r="A3291" s="21">
        <v>964</v>
      </c>
      <c r="B3291" s="22">
        <v>39</v>
      </c>
      <c r="C3291" s="22">
        <v>14</v>
      </c>
      <c r="D3291" s="22">
        <v>24</v>
      </c>
      <c r="E3291" s="23" t="str">
        <f t="shared" si="51"/>
        <v>0-50</v>
      </c>
      <c r="F3291" s="24">
        <v>94305</v>
      </c>
      <c r="G3291" s="22">
        <v>2</v>
      </c>
      <c r="H3291" s="22">
        <v>0.3</v>
      </c>
      <c r="I3291" s="22" t="s">
        <v>37</v>
      </c>
      <c r="J3291" s="22">
        <v>0</v>
      </c>
      <c r="K3291" s="22" t="s">
        <v>34</v>
      </c>
      <c r="L3291" s="22" t="s">
        <v>34</v>
      </c>
      <c r="M3291" s="22" t="s">
        <v>34</v>
      </c>
      <c r="N3291" s="22" t="s">
        <v>34</v>
      </c>
      <c r="O3291" s="22" t="s">
        <v>34</v>
      </c>
      <c r="P3291" s="25" t="str" cm="1">
        <f t="array" ref="P3291">_xlfn.IFS(
B3291&lt;30,"20-29",
B3291&lt;40,"30-39",
B3291&lt;50,"40-49",
B3291&lt;60,"50-59",
TRUE,"60+")</f>
        <v>30-39</v>
      </c>
      <c r="Q3291" s="25" t="str" cm="1">
        <f t="array" ref="Q3291">_xlfn.IFS(
D3291&lt;25,"0–24K",
D3291&lt;50,"25–49K",
D3291&lt;75,"50–74K",
D3291&lt;100,"75–99K",
D3291&lt;150,"100–149K",
D3291&lt;200,"150–199K",
TRUE,"200K+"
)</f>
        <v>0–24K</v>
      </c>
      <c r="R3291" s="25" t="str" cm="1">
        <f t="array" ref="R3291">_xlfn.IFS(
J3291=0,"No Mortgage",
J3291&lt;=100,"Low",
J3291&lt;=300,"Medium",
TRUE,"High"
)</f>
        <v>No Mortgage</v>
      </c>
      <c r="S3291" s="25" t="str" cm="1">
        <f t="array" ref="S3291">_xlfn.IFS(
C3291&lt;10,"0-10",
C3291&lt;20,"11-20",
C3291&lt;30,"21-30",
TRUE,"30+ yrs"
)</f>
        <v>11-20</v>
      </c>
      <c r="T3291" s="26" t="str" cm="1">
        <f t="array" ref="T3291">_xlfn.IFS(
H3291&lt;1,"0-1",
H3291&lt;2,"1-2",
H3291&lt;3,"2-3",
H3291&lt;4,"3-4",
H3291&lt;5,"4-5",
TRUE,"5+"
)</f>
        <v>0-1</v>
      </c>
    </row>
    <row r="3292" spans="1:20" ht="15.6" x14ac:dyDescent="0.3">
      <c r="A3292" s="21">
        <v>1014</v>
      </c>
      <c r="B3292" s="22">
        <v>39</v>
      </c>
      <c r="C3292" s="22">
        <v>13</v>
      </c>
      <c r="D3292" s="22">
        <v>58</v>
      </c>
      <c r="E3292" s="23" t="str">
        <f t="shared" si="51"/>
        <v>51-100</v>
      </c>
      <c r="F3292" s="24">
        <v>94551</v>
      </c>
      <c r="G3292" s="22">
        <v>3</v>
      </c>
      <c r="H3292" s="22">
        <v>2.1</v>
      </c>
      <c r="I3292" s="22" t="s">
        <v>33</v>
      </c>
      <c r="J3292" s="22">
        <v>169</v>
      </c>
      <c r="K3292" s="22" t="s">
        <v>34</v>
      </c>
      <c r="L3292" s="22" t="s">
        <v>34</v>
      </c>
      <c r="M3292" s="22" t="s">
        <v>34</v>
      </c>
      <c r="N3292" s="22" t="s">
        <v>35</v>
      </c>
      <c r="O3292" s="22" t="s">
        <v>34</v>
      </c>
      <c r="P3292" s="25" t="str" cm="1">
        <f t="array" ref="P3292">_xlfn.IFS(
B3292&lt;30,"20-29",
B3292&lt;40,"30-39",
B3292&lt;50,"40-49",
B3292&lt;60,"50-59",
TRUE,"60+")</f>
        <v>30-39</v>
      </c>
      <c r="Q3292" s="25" t="str" cm="1">
        <f t="array" ref="Q3292">_xlfn.IFS(
D3292&lt;25,"0–24K",
D3292&lt;50,"25–49K",
D3292&lt;75,"50–74K",
D3292&lt;100,"75–99K",
D3292&lt;150,"100–149K",
D3292&lt;200,"150–199K",
TRUE,"200K+"
)</f>
        <v>50–74K</v>
      </c>
      <c r="R3292" s="25" t="str" cm="1">
        <f t="array" ref="R3292">_xlfn.IFS(
J3292=0,"No Mortgage",
J3292&lt;=100,"Low",
J3292&lt;=300,"Medium",
TRUE,"High"
)</f>
        <v>Medium</v>
      </c>
      <c r="S3292" s="25" t="str" cm="1">
        <f t="array" ref="S3292">_xlfn.IFS(
C3292&lt;10,"0-10",
C3292&lt;20,"11-20",
C3292&lt;30,"21-30",
TRUE,"30+ yrs"
)</f>
        <v>11-20</v>
      </c>
      <c r="T3292" s="26" t="str" cm="1">
        <f t="array" ref="T3292">_xlfn.IFS(
H3292&lt;1,"0-1",
H3292&lt;2,"1-2",
H3292&lt;3,"2-3",
H3292&lt;4,"3-4",
H3292&lt;5,"4-5",
TRUE,"5+"
)</f>
        <v>2-3</v>
      </c>
    </row>
    <row r="3293" spans="1:20" ht="15.6" x14ac:dyDescent="0.3">
      <c r="A3293" s="21">
        <v>1019</v>
      </c>
      <c r="B3293" s="22">
        <v>39</v>
      </c>
      <c r="C3293" s="22">
        <v>15</v>
      </c>
      <c r="D3293" s="22">
        <v>61</v>
      </c>
      <c r="E3293" s="23" t="str">
        <f t="shared" si="51"/>
        <v>51-100</v>
      </c>
      <c r="F3293" s="24">
        <v>90018</v>
      </c>
      <c r="G3293" s="22">
        <v>2</v>
      </c>
      <c r="H3293" s="22">
        <v>0.6</v>
      </c>
      <c r="I3293" s="22" t="s">
        <v>36</v>
      </c>
      <c r="J3293" s="22">
        <v>127</v>
      </c>
      <c r="K3293" s="22" t="s">
        <v>34</v>
      </c>
      <c r="L3293" s="22" t="s">
        <v>34</v>
      </c>
      <c r="M3293" s="22" t="s">
        <v>34</v>
      </c>
      <c r="N3293" s="22" t="s">
        <v>34</v>
      </c>
      <c r="O3293" s="22" t="s">
        <v>34</v>
      </c>
      <c r="P3293" s="25" t="str" cm="1">
        <f t="array" ref="P3293">_xlfn.IFS(
B3293&lt;30,"20-29",
B3293&lt;40,"30-39",
B3293&lt;50,"40-49",
B3293&lt;60,"50-59",
TRUE,"60+")</f>
        <v>30-39</v>
      </c>
      <c r="Q3293" s="25" t="str" cm="1">
        <f t="array" ref="Q3293">_xlfn.IFS(
D3293&lt;25,"0–24K",
D3293&lt;50,"25–49K",
D3293&lt;75,"50–74K",
D3293&lt;100,"75–99K",
D3293&lt;150,"100–149K",
D3293&lt;200,"150–199K",
TRUE,"200K+"
)</f>
        <v>50–74K</v>
      </c>
      <c r="R3293" s="25" t="str" cm="1">
        <f t="array" ref="R3293">_xlfn.IFS(
J3293=0,"No Mortgage",
J3293&lt;=100,"Low",
J3293&lt;=300,"Medium",
TRUE,"High"
)</f>
        <v>Medium</v>
      </c>
      <c r="S3293" s="25" t="str" cm="1">
        <f t="array" ref="S3293">_xlfn.IFS(
C3293&lt;10,"0-10",
C3293&lt;20,"11-20",
C3293&lt;30,"21-30",
TRUE,"30+ yrs"
)</f>
        <v>11-20</v>
      </c>
      <c r="T3293" s="26" t="str" cm="1">
        <f t="array" ref="T3293">_xlfn.IFS(
H3293&lt;1,"0-1",
H3293&lt;2,"1-2",
H3293&lt;3,"2-3",
H3293&lt;4,"3-4",
H3293&lt;5,"4-5",
TRUE,"5+"
)</f>
        <v>0-1</v>
      </c>
    </row>
    <row r="3294" spans="1:20" ht="15.6" x14ac:dyDescent="0.3">
      <c r="A3294" s="21">
        <v>1072</v>
      </c>
      <c r="B3294" s="22">
        <v>39</v>
      </c>
      <c r="C3294" s="22">
        <v>14</v>
      </c>
      <c r="D3294" s="22">
        <v>61</v>
      </c>
      <c r="E3294" s="23" t="str">
        <f t="shared" si="51"/>
        <v>51-100</v>
      </c>
      <c r="F3294" s="24">
        <v>94005</v>
      </c>
      <c r="G3294" s="22">
        <v>3</v>
      </c>
      <c r="H3294" s="22">
        <v>0.5</v>
      </c>
      <c r="I3294" s="22" t="s">
        <v>36</v>
      </c>
      <c r="J3294" s="22">
        <v>137</v>
      </c>
      <c r="K3294" s="22" t="s">
        <v>34</v>
      </c>
      <c r="L3294" s="22" t="s">
        <v>34</v>
      </c>
      <c r="M3294" s="22" t="s">
        <v>34</v>
      </c>
      <c r="N3294" s="22" t="s">
        <v>35</v>
      </c>
      <c r="O3294" s="22" t="s">
        <v>34</v>
      </c>
      <c r="P3294" s="25" t="str" cm="1">
        <f t="array" ref="P3294">_xlfn.IFS(
B3294&lt;30,"20-29",
B3294&lt;40,"30-39",
B3294&lt;50,"40-49",
B3294&lt;60,"50-59",
TRUE,"60+")</f>
        <v>30-39</v>
      </c>
      <c r="Q3294" s="25" t="str" cm="1">
        <f t="array" ref="Q3294">_xlfn.IFS(
D3294&lt;25,"0–24K",
D3294&lt;50,"25–49K",
D3294&lt;75,"50–74K",
D3294&lt;100,"75–99K",
D3294&lt;150,"100–149K",
D3294&lt;200,"150–199K",
TRUE,"200K+"
)</f>
        <v>50–74K</v>
      </c>
      <c r="R3294" s="25" t="str" cm="1">
        <f t="array" ref="R3294">_xlfn.IFS(
J3294=0,"No Mortgage",
J3294&lt;=100,"Low",
J3294&lt;=300,"Medium",
TRUE,"High"
)</f>
        <v>Medium</v>
      </c>
      <c r="S3294" s="25" t="str" cm="1">
        <f t="array" ref="S3294">_xlfn.IFS(
C3294&lt;10,"0-10",
C3294&lt;20,"11-20",
C3294&lt;30,"21-30",
TRUE,"30+ yrs"
)</f>
        <v>11-20</v>
      </c>
      <c r="T3294" s="26" t="str" cm="1">
        <f t="array" ref="T3294">_xlfn.IFS(
H3294&lt;1,"0-1",
H3294&lt;2,"1-2",
H3294&lt;3,"2-3",
H3294&lt;4,"3-4",
H3294&lt;5,"4-5",
TRUE,"5+"
)</f>
        <v>0-1</v>
      </c>
    </row>
    <row r="3295" spans="1:20" ht="15.6" x14ac:dyDescent="0.3">
      <c r="A3295" s="21">
        <v>1075</v>
      </c>
      <c r="B3295" s="22">
        <v>39</v>
      </c>
      <c r="C3295" s="22">
        <v>14</v>
      </c>
      <c r="D3295" s="22">
        <v>75</v>
      </c>
      <c r="E3295" s="23" t="str">
        <f t="shared" si="51"/>
        <v>51-100</v>
      </c>
      <c r="F3295" s="24">
        <v>95762</v>
      </c>
      <c r="G3295" s="22">
        <v>3</v>
      </c>
      <c r="H3295" s="22">
        <v>3</v>
      </c>
      <c r="I3295" s="22" t="s">
        <v>33</v>
      </c>
      <c r="J3295" s="22">
        <v>0</v>
      </c>
      <c r="K3295" s="22" t="s">
        <v>34</v>
      </c>
      <c r="L3295" s="22" t="s">
        <v>34</v>
      </c>
      <c r="M3295" s="22" t="s">
        <v>34</v>
      </c>
      <c r="N3295" s="22" t="s">
        <v>34</v>
      </c>
      <c r="O3295" s="22" t="s">
        <v>35</v>
      </c>
      <c r="P3295" s="25" t="str" cm="1">
        <f t="array" ref="P3295">_xlfn.IFS(
B3295&lt;30,"20-29",
B3295&lt;40,"30-39",
B3295&lt;50,"40-49",
B3295&lt;60,"50-59",
TRUE,"60+")</f>
        <v>30-39</v>
      </c>
      <c r="Q3295" s="25" t="str" cm="1">
        <f t="array" ref="Q3295">_xlfn.IFS(
D3295&lt;25,"0–24K",
D3295&lt;50,"25–49K",
D3295&lt;75,"50–74K",
D3295&lt;100,"75–99K",
D3295&lt;150,"100–149K",
D3295&lt;200,"150–199K",
TRUE,"200K+"
)</f>
        <v>75–99K</v>
      </c>
      <c r="R3295" s="25" t="str" cm="1">
        <f t="array" ref="R3295">_xlfn.IFS(
J3295=0,"No Mortgage",
J3295&lt;=100,"Low",
J3295&lt;=300,"Medium",
TRUE,"High"
)</f>
        <v>No Mortgage</v>
      </c>
      <c r="S3295" s="25" t="str" cm="1">
        <f t="array" ref="S3295">_xlfn.IFS(
C3295&lt;10,"0-10",
C3295&lt;20,"11-20",
C3295&lt;30,"21-30",
TRUE,"30+ yrs"
)</f>
        <v>11-20</v>
      </c>
      <c r="T3295" s="26" t="str" cm="1">
        <f t="array" ref="T3295">_xlfn.IFS(
H3295&lt;1,"0-1",
H3295&lt;2,"1-2",
H3295&lt;3,"2-3",
H3295&lt;4,"3-4",
H3295&lt;5,"4-5",
TRUE,"5+"
)</f>
        <v>3-4</v>
      </c>
    </row>
    <row r="3296" spans="1:20" ht="15.6" x14ac:dyDescent="0.3">
      <c r="A3296" s="21">
        <v>1135</v>
      </c>
      <c r="B3296" s="22">
        <v>39</v>
      </c>
      <c r="C3296" s="22">
        <v>14</v>
      </c>
      <c r="D3296" s="22">
        <v>42</v>
      </c>
      <c r="E3296" s="23" t="str">
        <f t="shared" si="51"/>
        <v>0-50</v>
      </c>
      <c r="F3296" s="24">
        <v>95616</v>
      </c>
      <c r="G3296" s="22">
        <v>1</v>
      </c>
      <c r="H3296" s="22">
        <v>2.5</v>
      </c>
      <c r="I3296" s="22" t="s">
        <v>36</v>
      </c>
      <c r="J3296" s="22">
        <v>0</v>
      </c>
      <c r="K3296" s="22" t="s">
        <v>34</v>
      </c>
      <c r="L3296" s="22" t="s">
        <v>34</v>
      </c>
      <c r="M3296" s="22" t="s">
        <v>34</v>
      </c>
      <c r="N3296" s="22" t="s">
        <v>35</v>
      </c>
      <c r="O3296" s="22" t="s">
        <v>34</v>
      </c>
      <c r="P3296" s="25" t="str" cm="1">
        <f t="array" ref="P3296">_xlfn.IFS(
B3296&lt;30,"20-29",
B3296&lt;40,"30-39",
B3296&lt;50,"40-49",
B3296&lt;60,"50-59",
TRUE,"60+")</f>
        <v>30-39</v>
      </c>
      <c r="Q3296" s="25" t="str" cm="1">
        <f t="array" ref="Q3296">_xlfn.IFS(
D3296&lt;25,"0–24K",
D3296&lt;50,"25–49K",
D3296&lt;75,"50–74K",
D3296&lt;100,"75–99K",
D3296&lt;150,"100–149K",
D3296&lt;200,"150–199K",
TRUE,"200K+"
)</f>
        <v>25–49K</v>
      </c>
      <c r="R3296" s="25" t="str" cm="1">
        <f t="array" ref="R3296">_xlfn.IFS(
J3296=0,"No Mortgage",
J3296&lt;=100,"Low",
J3296&lt;=300,"Medium",
TRUE,"High"
)</f>
        <v>No Mortgage</v>
      </c>
      <c r="S3296" s="25" t="str" cm="1">
        <f t="array" ref="S3296">_xlfn.IFS(
C3296&lt;10,"0-10",
C3296&lt;20,"11-20",
C3296&lt;30,"21-30",
TRUE,"30+ yrs"
)</f>
        <v>11-20</v>
      </c>
      <c r="T3296" s="26" t="str" cm="1">
        <f t="array" ref="T3296">_xlfn.IFS(
H3296&lt;1,"0-1",
H3296&lt;2,"1-2",
H3296&lt;3,"2-3",
H3296&lt;4,"3-4",
H3296&lt;5,"4-5",
TRUE,"5+"
)</f>
        <v>2-3</v>
      </c>
    </row>
    <row r="3297" spans="1:20" ht="15.6" x14ac:dyDescent="0.3">
      <c r="A3297" s="21">
        <v>1191</v>
      </c>
      <c r="B3297" s="22">
        <v>39</v>
      </c>
      <c r="C3297" s="22">
        <v>15</v>
      </c>
      <c r="D3297" s="22">
        <v>168</v>
      </c>
      <c r="E3297" s="23" t="str">
        <f t="shared" si="51"/>
        <v>100+</v>
      </c>
      <c r="F3297" s="24">
        <v>93117</v>
      </c>
      <c r="G3297" s="22">
        <v>2</v>
      </c>
      <c r="H3297" s="22">
        <v>8</v>
      </c>
      <c r="I3297" s="22" t="s">
        <v>33</v>
      </c>
      <c r="J3297" s="22">
        <v>152</v>
      </c>
      <c r="K3297" s="22" t="s">
        <v>34</v>
      </c>
      <c r="L3297" s="22" t="s">
        <v>35</v>
      </c>
      <c r="M3297" s="22" t="s">
        <v>34</v>
      </c>
      <c r="N3297" s="22" t="s">
        <v>34</v>
      </c>
      <c r="O3297" s="22" t="s">
        <v>34</v>
      </c>
      <c r="P3297" s="25" t="str" cm="1">
        <f t="array" ref="P3297">_xlfn.IFS(
B3297&lt;30,"20-29",
B3297&lt;40,"30-39",
B3297&lt;50,"40-49",
B3297&lt;60,"50-59",
TRUE,"60+")</f>
        <v>30-39</v>
      </c>
      <c r="Q3297" s="25" t="str" cm="1">
        <f t="array" ref="Q3297">_xlfn.IFS(
D3297&lt;25,"0–24K",
D3297&lt;50,"25–49K",
D3297&lt;75,"50–74K",
D3297&lt;100,"75–99K",
D3297&lt;150,"100–149K",
D3297&lt;200,"150–199K",
TRUE,"200K+"
)</f>
        <v>150–199K</v>
      </c>
      <c r="R3297" s="25" t="str" cm="1">
        <f t="array" ref="R3297">_xlfn.IFS(
J3297=0,"No Mortgage",
J3297&lt;=100,"Low",
J3297&lt;=300,"Medium",
TRUE,"High"
)</f>
        <v>Medium</v>
      </c>
      <c r="S3297" s="25" t="str" cm="1">
        <f t="array" ref="S3297">_xlfn.IFS(
C3297&lt;10,"0-10",
C3297&lt;20,"11-20",
C3297&lt;30,"21-30",
TRUE,"30+ yrs"
)</f>
        <v>11-20</v>
      </c>
      <c r="T3297" s="26" t="str" cm="1">
        <f t="array" ref="T3297">_xlfn.IFS(
H3297&lt;1,"0-1",
H3297&lt;2,"1-2",
H3297&lt;3,"2-3",
H3297&lt;4,"3-4",
H3297&lt;5,"4-5",
TRUE,"5+"
)</f>
        <v>5+</v>
      </c>
    </row>
    <row r="3298" spans="1:20" ht="15.6" x14ac:dyDescent="0.3">
      <c r="A3298" s="21">
        <v>1228</v>
      </c>
      <c r="B3298" s="22">
        <v>39</v>
      </c>
      <c r="C3298" s="22">
        <v>13</v>
      </c>
      <c r="D3298" s="22">
        <v>30</v>
      </c>
      <c r="E3298" s="23" t="str">
        <f t="shared" si="51"/>
        <v>0-50</v>
      </c>
      <c r="F3298" s="24">
        <v>92122</v>
      </c>
      <c r="G3298" s="22">
        <v>3</v>
      </c>
      <c r="H3298" s="22">
        <v>0.2</v>
      </c>
      <c r="I3298" s="22" t="s">
        <v>37</v>
      </c>
      <c r="J3298" s="22">
        <v>0</v>
      </c>
      <c r="K3298" s="22" t="s">
        <v>34</v>
      </c>
      <c r="L3298" s="22" t="s">
        <v>34</v>
      </c>
      <c r="M3298" s="22" t="s">
        <v>34</v>
      </c>
      <c r="N3298" s="22" t="s">
        <v>34</v>
      </c>
      <c r="O3298" s="22" t="s">
        <v>34</v>
      </c>
      <c r="P3298" s="25" t="str" cm="1">
        <f t="array" ref="P3298">_xlfn.IFS(
B3298&lt;30,"20-29",
B3298&lt;40,"30-39",
B3298&lt;50,"40-49",
B3298&lt;60,"50-59",
TRUE,"60+")</f>
        <v>30-39</v>
      </c>
      <c r="Q3298" s="25" t="str" cm="1">
        <f t="array" ref="Q3298">_xlfn.IFS(
D3298&lt;25,"0–24K",
D3298&lt;50,"25–49K",
D3298&lt;75,"50–74K",
D3298&lt;100,"75–99K",
D3298&lt;150,"100–149K",
D3298&lt;200,"150–199K",
TRUE,"200K+"
)</f>
        <v>25–49K</v>
      </c>
      <c r="R3298" s="25" t="str" cm="1">
        <f t="array" ref="R3298">_xlfn.IFS(
J3298=0,"No Mortgage",
J3298&lt;=100,"Low",
J3298&lt;=300,"Medium",
TRUE,"High"
)</f>
        <v>No Mortgage</v>
      </c>
      <c r="S3298" s="25" t="str" cm="1">
        <f t="array" ref="S3298">_xlfn.IFS(
C3298&lt;10,"0-10",
C3298&lt;20,"11-20",
C3298&lt;30,"21-30",
TRUE,"30+ yrs"
)</f>
        <v>11-20</v>
      </c>
      <c r="T3298" s="26" t="str" cm="1">
        <f t="array" ref="T3298">_xlfn.IFS(
H3298&lt;1,"0-1",
H3298&lt;2,"1-2",
H3298&lt;3,"2-3",
H3298&lt;4,"3-4",
H3298&lt;5,"4-5",
TRUE,"5+"
)</f>
        <v>0-1</v>
      </c>
    </row>
    <row r="3299" spans="1:20" ht="15.6" x14ac:dyDescent="0.3">
      <c r="A3299" s="21">
        <v>1252</v>
      </c>
      <c r="B3299" s="22">
        <v>39</v>
      </c>
      <c r="C3299" s="22">
        <v>13</v>
      </c>
      <c r="D3299" s="22">
        <v>31</v>
      </c>
      <c r="E3299" s="23" t="str">
        <f t="shared" si="51"/>
        <v>0-50</v>
      </c>
      <c r="F3299" s="24">
        <v>95120</v>
      </c>
      <c r="G3299" s="22">
        <v>2</v>
      </c>
      <c r="H3299" s="22">
        <v>0.8</v>
      </c>
      <c r="I3299" s="22" t="s">
        <v>36</v>
      </c>
      <c r="J3299" s="22">
        <v>0</v>
      </c>
      <c r="K3299" s="22" t="s">
        <v>34</v>
      </c>
      <c r="L3299" s="22" t="s">
        <v>34</v>
      </c>
      <c r="M3299" s="22" t="s">
        <v>34</v>
      </c>
      <c r="N3299" s="22" t="s">
        <v>34</v>
      </c>
      <c r="O3299" s="22" t="s">
        <v>34</v>
      </c>
      <c r="P3299" s="25" t="str" cm="1">
        <f t="array" ref="P3299">_xlfn.IFS(
B3299&lt;30,"20-29",
B3299&lt;40,"30-39",
B3299&lt;50,"40-49",
B3299&lt;60,"50-59",
TRUE,"60+")</f>
        <v>30-39</v>
      </c>
      <c r="Q3299" s="25" t="str" cm="1">
        <f t="array" ref="Q3299">_xlfn.IFS(
D3299&lt;25,"0–24K",
D3299&lt;50,"25–49K",
D3299&lt;75,"50–74K",
D3299&lt;100,"75–99K",
D3299&lt;150,"100–149K",
D3299&lt;200,"150–199K",
TRUE,"200K+"
)</f>
        <v>25–49K</v>
      </c>
      <c r="R3299" s="25" t="str" cm="1">
        <f t="array" ref="R3299">_xlfn.IFS(
J3299=0,"No Mortgage",
J3299&lt;=100,"Low",
J3299&lt;=300,"Medium",
TRUE,"High"
)</f>
        <v>No Mortgage</v>
      </c>
      <c r="S3299" s="25" t="str" cm="1">
        <f t="array" ref="S3299">_xlfn.IFS(
C3299&lt;10,"0-10",
C3299&lt;20,"11-20",
C3299&lt;30,"21-30",
TRUE,"30+ yrs"
)</f>
        <v>11-20</v>
      </c>
      <c r="T3299" s="26" t="str" cm="1">
        <f t="array" ref="T3299">_xlfn.IFS(
H3299&lt;1,"0-1",
H3299&lt;2,"1-2",
H3299&lt;3,"2-3",
H3299&lt;4,"3-4",
H3299&lt;5,"4-5",
TRUE,"5+"
)</f>
        <v>0-1</v>
      </c>
    </row>
    <row r="3300" spans="1:20" ht="15.6" x14ac:dyDescent="0.3">
      <c r="A3300" s="21">
        <v>1282</v>
      </c>
      <c r="B3300" s="22">
        <v>39</v>
      </c>
      <c r="C3300" s="22">
        <v>15</v>
      </c>
      <c r="D3300" s="22">
        <v>52</v>
      </c>
      <c r="E3300" s="23" t="str">
        <f t="shared" si="51"/>
        <v>51-100</v>
      </c>
      <c r="F3300" s="24">
        <v>92093</v>
      </c>
      <c r="G3300" s="22">
        <v>3</v>
      </c>
      <c r="H3300" s="22">
        <v>2.33</v>
      </c>
      <c r="I3300" s="22" t="s">
        <v>33</v>
      </c>
      <c r="J3300" s="22">
        <v>0</v>
      </c>
      <c r="K3300" s="22" t="s">
        <v>34</v>
      </c>
      <c r="L3300" s="22" t="s">
        <v>34</v>
      </c>
      <c r="M3300" s="22" t="s">
        <v>34</v>
      </c>
      <c r="N3300" s="22" t="s">
        <v>35</v>
      </c>
      <c r="O3300" s="22" t="s">
        <v>34</v>
      </c>
      <c r="P3300" s="25" t="str" cm="1">
        <f t="array" ref="P3300">_xlfn.IFS(
B3300&lt;30,"20-29",
B3300&lt;40,"30-39",
B3300&lt;50,"40-49",
B3300&lt;60,"50-59",
TRUE,"60+")</f>
        <v>30-39</v>
      </c>
      <c r="Q3300" s="25" t="str" cm="1">
        <f t="array" ref="Q3300">_xlfn.IFS(
D3300&lt;25,"0–24K",
D3300&lt;50,"25–49K",
D3300&lt;75,"50–74K",
D3300&lt;100,"75–99K",
D3300&lt;150,"100–149K",
D3300&lt;200,"150–199K",
TRUE,"200K+"
)</f>
        <v>50–74K</v>
      </c>
      <c r="R3300" s="25" t="str" cm="1">
        <f t="array" ref="R3300">_xlfn.IFS(
J3300=0,"No Mortgage",
J3300&lt;=100,"Low",
J3300&lt;=300,"Medium",
TRUE,"High"
)</f>
        <v>No Mortgage</v>
      </c>
      <c r="S3300" s="25" t="str" cm="1">
        <f t="array" ref="S3300">_xlfn.IFS(
C3300&lt;10,"0-10",
C3300&lt;20,"11-20",
C3300&lt;30,"21-30",
TRUE,"30+ yrs"
)</f>
        <v>11-20</v>
      </c>
      <c r="T3300" s="26" t="str" cm="1">
        <f t="array" ref="T3300">_xlfn.IFS(
H3300&lt;1,"0-1",
H3300&lt;2,"1-2",
H3300&lt;3,"2-3",
H3300&lt;4,"3-4",
H3300&lt;5,"4-5",
TRUE,"5+"
)</f>
        <v>2-3</v>
      </c>
    </row>
    <row r="3301" spans="1:20" ht="15.6" x14ac:dyDescent="0.3">
      <c r="A3301" s="21">
        <v>1373</v>
      </c>
      <c r="B3301" s="22">
        <v>39</v>
      </c>
      <c r="C3301" s="22">
        <v>13</v>
      </c>
      <c r="D3301" s="22">
        <v>139</v>
      </c>
      <c r="E3301" s="23" t="str">
        <f t="shared" si="51"/>
        <v>100+</v>
      </c>
      <c r="F3301" s="24">
        <v>95616</v>
      </c>
      <c r="G3301" s="22">
        <v>3</v>
      </c>
      <c r="H3301" s="22">
        <v>3.4</v>
      </c>
      <c r="I3301" s="22" t="s">
        <v>33</v>
      </c>
      <c r="J3301" s="22">
        <v>483</v>
      </c>
      <c r="K3301" s="22" t="s">
        <v>35</v>
      </c>
      <c r="L3301" s="22" t="s">
        <v>34</v>
      </c>
      <c r="M3301" s="22" t="s">
        <v>34</v>
      </c>
      <c r="N3301" s="22" t="s">
        <v>35</v>
      </c>
      <c r="O3301" s="22" t="s">
        <v>34</v>
      </c>
      <c r="P3301" s="25" t="str" cm="1">
        <f t="array" ref="P3301">_xlfn.IFS(
B3301&lt;30,"20-29",
B3301&lt;40,"30-39",
B3301&lt;50,"40-49",
B3301&lt;60,"50-59",
TRUE,"60+")</f>
        <v>30-39</v>
      </c>
      <c r="Q3301" s="25" t="str" cm="1">
        <f t="array" ref="Q3301">_xlfn.IFS(
D3301&lt;25,"0–24K",
D3301&lt;50,"25–49K",
D3301&lt;75,"50–74K",
D3301&lt;100,"75–99K",
D3301&lt;150,"100–149K",
D3301&lt;200,"150–199K",
TRUE,"200K+"
)</f>
        <v>100–149K</v>
      </c>
      <c r="R3301" s="25" t="str" cm="1">
        <f t="array" ref="R3301">_xlfn.IFS(
J3301=0,"No Mortgage",
J3301&lt;=100,"Low",
J3301&lt;=300,"Medium",
TRUE,"High"
)</f>
        <v>High</v>
      </c>
      <c r="S3301" s="25" t="str" cm="1">
        <f t="array" ref="S3301">_xlfn.IFS(
C3301&lt;10,"0-10",
C3301&lt;20,"11-20",
C3301&lt;30,"21-30",
TRUE,"30+ yrs"
)</f>
        <v>11-20</v>
      </c>
      <c r="T3301" s="26" t="str" cm="1">
        <f t="array" ref="T3301">_xlfn.IFS(
H3301&lt;1,"0-1",
H3301&lt;2,"1-2",
H3301&lt;3,"2-3",
H3301&lt;4,"3-4",
H3301&lt;5,"4-5",
TRUE,"5+"
)</f>
        <v>3-4</v>
      </c>
    </row>
    <row r="3302" spans="1:20" ht="15.6" x14ac:dyDescent="0.3">
      <c r="A3302" s="21">
        <v>1443</v>
      </c>
      <c r="B3302" s="22">
        <v>39</v>
      </c>
      <c r="C3302" s="22">
        <v>13</v>
      </c>
      <c r="D3302" s="22">
        <v>71</v>
      </c>
      <c r="E3302" s="23" t="str">
        <f t="shared" si="51"/>
        <v>51-100</v>
      </c>
      <c r="F3302" s="24">
        <v>95822</v>
      </c>
      <c r="G3302" s="22">
        <v>3</v>
      </c>
      <c r="H3302" s="22">
        <v>0.1</v>
      </c>
      <c r="I3302" s="22" t="s">
        <v>33</v>
      </c>
      <c r="J3302" s="22">
        <v>162</v>
      </c>
      <c r="K3302" s="22" t="s">
        <v>34</v>
      </c>
      <c r="L3302" s="22" t="s">
        <v>35</v>
      </c>
      <c r="M3302" s="22" t="s">
        <v>34</v>
      </c>
      <c r="N3302" s="22" t="s">
        <v>35</v>
      </c>
      <c r="O3302" s="22" t="s">
        <v>34</v>
      </c>
      <c r="P3302" s="25" t="str" cm="1">
        <f t="array" ref="P3302">_xlfn.IFS(
B3302&lt;30,"20-29",
B3302&lt;40,"30-39",
B3302&lt;50,"40-49",
B3302&lt;60,"50-59",
TRUE,"60+")</f>
        <v>30-39</v>
      </c>
      <c r="Q3302" s="25" t="str" cm="1">
        <f t="array" ref="Q3302">_xlfn.IFS(
D3302&lt;25,"0–24K",
D3302&lt;50,"25–49K",
D3302&lt;75,"50–74K",
D3302&lt;100,"75–99K",
D3302&lt;150,"100–149K",
D3302&lt;200,"150–199K",
TRUE,"200K+"
)</f>
        <v>50–74K</v>
      </c>
      <c r="R3302" s="25" t="str" cm="1">
        <f t="array" ref="R3302">_xlfn.IFS(
J3302=0,"No Mortgage",
J3302&lt;=100,"Low",
J3302&lt;=300,"Medium",
TRUE,"High"
)</f>
        <v>Medium</v>
      </c>
      <c r="S3302" s="25" t="str" cm="1">
        <f t="array" ref="S3302">_xlfn.IFS(
C3302&lt;10,"0-10",
C3302&lt;20,"11-20",
C3302&lt;30,"21-30",
TRUE,"30+ yrs"
)</f>
        <v>11-20</v>
      </c>
      <c r="T3302" s="26" t="str" cm="1">
        <f t="array" ref="T3302">_xlfn.IFS(
H3302&lt;1,"0-1",
H3302&lt;2,"1-2",
H3302&lt;3,"2-3",
H3302&lt;4,"3-4",
H3302&lt;5,"4-5",
TRUE,"5+"
)</f>
        <v>0-1</v>
      </c>
    </row>
    <row r="3303" spans="1:20" ht="15.6" x14ac:dyDescent="0.3">
      <c r="A3303" s="21">
        <v>1532</v>
      </c>
      <c r="B3303" s="22">
        <v>39</v>
      </c>
      <c r="C3303" s="22">
        <v>13</v>
      </c>
      <c r="D3303" s="22">
        <v>25</v>
      </c>
      <c r="E3303" s="23" t="str">
        <f t="shared" si="51"/>
        <v>0-50</v>
      </c>
      <c r="F3303" s="24">
        <v>90304</v>
      </c>
      <c r="G3303" s="22">
        <v>4</v>
      </c>
      <c r="H3303" s="22">
        <v>1.5</v>
      </c>
      <c r="I3303" s="22" t="s">
        <v>36</v>
      </c>
      <c r="J3303" s="22">
        <v>0</v>
      </c>
      <c r="K3303" s="22" t="s">
        <v>34</v>
      </c>
      <c r="L3303" s="22" t="s">
        <v>34</v>
      </c>
      <c r="M3303" s="22" t="s">
        <v>34</v>
      </c>
      <c r="N3303" s="22" t="s">
        <v>35</v>
      </c>
      <c r="O3303" s="22" t="s">
        <v>34</v>
      </c>
      <c r="P3303" s="25" t="str" cm="1">
        <f t="array" ref="P3303">_xlfn.IFS(
B3303&lt;30,"20-29",
B3303&lt;40,"30-39",
B3303&lt;50,"40-49",
B3303&lt;60,"50-59",
TRUE,"60+")</f>
        <v>30-39</v>
      </c>
      <c r="Q3303" s="25" t="str" cm="1">
        <f t="array" ref="Q3303">_xlfn.IFS(
D3303&lt;25,"0–24K",
D3303&lt;50,"25–49K",
D3303&lt;75,"50–74K",
D3303&lt;100,"75–99K",
D3303&lt;150,"100–149K",
D3303&lt;200,"150–199K",
TRUE,"200K+"
)</f>
        <v>25–49K</v>
      </c>
      <c r="R3303" s="25" t="str" cm="1">
        <f t="array" ref="R3303">_xlfn.IFS(
J3303=0,"No Mortgage",
J3303&lt;=100,"Low",
J3303&lt;=300,"Medium",
TRUE,"High"
)</f>
        <v>No Mortgage</v>
      </c>
      <c r="S3303" s="25" t="str" cm="1">
        <f t="array" ref="S3303">_xlfn.IFS(
C3303&lt;10,"0-10",
C3303&lt;20,"11-20",
C3303&lt;30,"21-30",
TRUE,"30+ yrs"
)</f>
        <v>11-20</v>
      </c>
      <c r="T3303" s="26" t="str" cm="1">
        <f t="array" ref="T3303">_xlfn.IFS(
H3303&lt;1,"0-1",
H3303&lt;2,"1-2",
H3303&lt;3,"2-3",
H3303&lt;4,"3-4",
H3303&lt;5,"4-5",
TRUE,"5+"
)</f>
        <v>1-2</v>
      </c>
    </row>
    <row r="3304" spans="1:20" ht="15.6" x14ac:dyDescent="0.3">
      <c r="A3304" s="21">
        <v>1545</v>
      </c>
      <c r="B3304" s="22">
        <v>39</v>
      </c>
      <c r="C3304" s="22">
        <v>15</v>
      </c>
      <c r="D3304" s="22">
        <v>24</v>
      </c>
      <c r="E3304" s="23" t="str">
        <f t="shared" si="51"/>
        <v>0-50</v>
      </c>
      <c r="F3304" s="24">
        <v>92123</v>
      </c>
      <c r="G3304" s="22">
        <v>1</v>
      </c>
      <c r="H3304" s="22">
        <v>1</v>
      </c>
      <c r="I3304" s="22" t="s">
        <v>33</v>
      </c>
      <c r="J3304" s="22">
        <v>116</v>
      </c>
      <c r="K3304" s="22" t="s">
        <v>34</v>
      </c>
      <c r="L3304" s="22" t="s">
        <v>34</v>
      </c>
      <c r="M3304" s="22" t="s">
        <v>34</v>
      </c>
      <c r="N3304" s="22" t="s">
        <v>35</v>
      </c>
      <c r="O3304" s="22" t="s">
        <v>35</v>
      </c>
      <c r="P3304" s="25" t="str" cm="1">
        <f t="array" ref="P3304">_xlfn.IFS(
B3304&lt;30,"20-29",
B3304&lt;40,"30-39",
B3304&lt;50,"40-49",
B3304&lt;60,"50-59",
TRUE,"60+")</f>
        <v>30-39</v>
      </c>
      <c r="Q3304" s="25" t="str" cm="1">
        <f t="array" ref="Q3304">_xlfn.IFS(
D3304&lt;25,"0–24K",
D3304&lt;50,"25–49K",
D3304&lt;75,"50–74K",
D3304&lt;100,"75–99K",
D3304&lt;150,"100–149K",
D3304&lt;200,"150–199K",
TRUE,"200K+"
)</f>
        <v>0–24K</v>
      </c>
      <c r="R3304" s="25" t="str" cm="1">
        <f t="array" ref="R3304">_xlfn.IFS(
J3304=0,"No Mortgage",
J3304&lt;=100,"Low",
J3304&lt;=300,"Medium",
TRUE,"High"
)</f>
        <v>Medium</v>
      </c>
      <c r="S3304" s="25" t="str" cm="1">
        <f t="array" ref="S3304">_xlfn.IFS(
C3304&lt;10,"0-10",
C3304&lt;20,"11-20",
C3304&lt;30,"21-30",
TRUE,"30+ yrs"
)</f>
        <v>11-20</v>
      </c>
      <c r="T3304" s="26" t="str" cm="1">
        <f t="array" ref="T3304">_xlfn.IFS(
H3304&lt;1,"0-1",
H3304&lt;2,"1-2",
H3304&lt;3,"2-3",
H3304&lt;4,"3-4",
H3304&lt;5,"4-5",
TRUE,"5+"
)</f>
        <v>1-2</v>
      </c>
    </row>
    <row r="3305" spans="1:20" ht="15.6" x14ac:dyDescent="0.3">
      <c r="A3305" s="21">
        <v>1581</v>
      </c>
      <c r="B3305" s="22">
        <v>39</v>
      </c>
      <c r="C3305" s="22">
        <v>14</v>
      </c>
      <c r="D3305" s="22">
        <v>12</v>
      </c>
      <c r="E3305" s="23" t="str">
        <f t="shared" si="51"/>
        <v>0-50</v>
      </c>
      <c r="F3305" s="24">
        <v>92093</v>
      </c>
      <c r="G3305" s="22">
        <v>2</v>
      </c>
      <c r="H3305" s="22">
        <v>0</v>
      </c>
      <c r="I3305" s="22" t="s">
        <v>36</v>
      </c>
      <c r="J3305" s="22">
        <v>0</v>
      </c>
      <c r="K3305" s="22" t="s">
        <v>34</v>
      </c>
      <c r="L3305" s="22" t="s">
        <v>34</v>
      </c>
      <c r="M3305" s="22" t="s">
        <v>34</v>
      </c>
      <c r="N3305" s="22" t="s">
        <v>34</v>
      </c>
      <c r="O3305" s="22" t="s">
        <v>34</v>
      </c>
      <c r="P3305" s="25" t="str" cm="1">
        <f t="array" ref="P3305">_xlfn.IFS(
B3305&lt;30,"20-29",
B3305&lt;40,"30-39",
B3305&lt;50,"40-49",
B3305&lt;60,"50-59",
TRUE,"60+")</f>
        <v>30-39</v>
      </c>
      <c r="Q3305" s="25" t="str" cm="1">
        <f t="array" ref="Q3305">_xlfn.IFS(
D3305&lt;25,"0–24K",
D3305&lt;50,"25–49K",
D3305&lt;75,"50–74K",
D3305&lt;100,"75–99K",
D3305&lt;150,"100–149K",
D3305&lt;200,"150–199K",
TRUE,"200K+"
)</f>
        <v>0–24K</v>
      </c>
      <c r="R3305" s="25" t="str" cm="1">
        <f t="array" ref="R3305">_xlfn.IFS(
J3305=0,"No Mortgage",
J3305&lt;=100,"Low",
J3305&lt;=300,"Medium",
TRUE,"High"
)</f>
        <v>No Mortgage</v>
      </c>
      <c r="S3305" s="25" t="str" cm="1">
        <f t="array" ref="S3305">_xlfn.IFS(
C3305&lt;10,"0-10",
C3305&lt;20,"11-20",
C3305&lt;30,"21-30",
TRUE,"30+ yrs"
)</f>
        <v>11-20</v>
      </c>
      <c r="T3305" s="26" t="str" cm="1">
        <f t="array" ref="T3305">_xlfn.IFS(
H3305&lt;1,"0-1",
H3305&lt;2,"1-2",
H3305&lt;3,"2-3",
H3305&lt;4,"3-4",
H3305&lt;5,"4-5",
TRUE,"5+"
)</f>
        <v>0-1</v>
      </c>
    </row>
    <row r="3306" spans="1:20" ht="15.6" x14ac:dyDescent="0.3">
      <c r="A3306" s="21">
        <v>1592</v>
      </c>
      <c r="B3306" s="22">
        <v>39</v>
      </c>
      <c r="C3306" s="22">
        <v>13</v>
      </c>
      <c r="D3306" s="22">
        <v>72</v>
      </c>
      <c r="E3306" s="23" t="str">
        <f t="shared" si="51"/>
        <v>51-100</v>
      </c>
      <c r="F3306" s="24">
        <v>95817</v>
      </c>
      <c r="G3306" s="22">
        <v>2</v>
      </c>
      <c r="H3306" s="22">
        <v>2.8</v>
      </c>
      <c r="I3306" s="22" t="s">
        <v>33</v>
      </c>
      <c r="J3306" s="22">
        <v>0</v>
      </c>
      <c r="K3306" s="22" t="s">
        <v>34</v>
      </c>
      <c r="L3306" s="22" t="s">
        <v>34</v>
      </c>
      <c r="M3306" s="22" t="s">
        <v>34</v>
      </c>
      <c r="N3306" s="22" t="s">
        <v>35</v>
      </c>
      <c r="O3306" s="22" t="s">
        <v>34</v>
      </c>
      <c r="P3306" s="25" t="str" cm="1">
        <f t="array" ref="P3306">_xlfn.IFS(
B3306&lt;30,"20-29",
B3306&lt;40,"30-39",
B3306&lt;50,"40-49",
B3306&lt;60,"50-59",
TRUE,"60+")</f>
        <v>30-39</v>
      </c>
      <c r="Q3306" s="25" t="str" cm="1">
        <f t="array" ref="Q3306">_xlfn.IFS(
D3306&lt;25,"0–24K",
D3306&lt;50,"25–49K",
D3306&lt;75,"50–74K",
D3306&lt;100,"75–99K",
D3306&lt;150,"100–149K",
D3306&lt;200,"150–199K",
TRUE,"200K+"
)</f>
        <v>50–74K</v>
      </c>
      <c r="R3306" s="25" t="str" cm="1">
        <f t="array" ref="R3306">_xlfn.IFS(
J3306=0,"No Mortgage",
J3306&lt;=100,"Low",
J3306&lt;=300,"Medium",
TRUE,"High"
)</f>
        <v>No Mortgage</v>
      </c>
      <c r="S3306" s="25" t="str" cm="1">
        <f t="array" ref="S3306">_xlfn.IFS(
C3306&lt;10,"0-10",
C3306&lt;20,"11-20",
C3306&lt;30,"21-30",
TRUE,"30+ yrs"
)</f>
        <v>11-20</v>
      </c>
      <c r="T3306" s="26" t="str" cm="1">
        <f t="array" ref="T3306">_xlfn.IFS(
H3306&lt;1,"0-1",
H3306&lt;2,"1-2",
H3306&lt;3,"2-3",
H3306&lt;4,"3-4",
H3306&lt;5,"4-5",
TRUE,"5+"
)</f>
        <v>2-3</v>
      </c>
    </row>
    <row r="3307" spans="1:20" ht="15.6" x14ac:dyDescent="0.3">
      <c r="A3307" s="21">
        <v>1621</v>
      </c>
      <c r="B3307" s="22">
        <v>39</v>
      </c>
      <c r="C3307" s="22">
        <v>14</v>
      </c>
      <c r="D3307" s="22">
        <v>22</v>
      </c>
      <c r="E3307" s="23" t="str">
        <f t="shared" si="51"/>
        <v>0-50</v>
      </c>
      <c r="F3307" s="24">
        <v>94035</v>
      </c>
      <c r="G3307" s="22">
        <v>2</v>
      </c>
      <c r="H3307" s="22">
        <v>0.3</v>
      </c>
      <c r="I3307" s="22" t="s">
        <v>37</v>
      </c>
      <c r="J3307" s="22">
        <v>0</v>
      </c>
      <c r="K3307" s="22" t="s">
        <v>34</v>
      </c>
      <c r="L3307" s="22" t="s">
        <v>34</v>
      </c>
      <c r="M3307" s="22" t="s">
        <v>34</v>
      </c>
      <c r="N3307" s="22" t="s">
        <v>35</v>
      </c>
      <c r="O3307" s="22" t="s">
        <v>34</v>
      </c>
      <c r="P3307" s="25" t="str" cm="1">
        <f t="array" ref="P3307">_xlfn.IFS(
B3307&lt;30,"20-29",
B3307&lt;40,"30-39",
B3307&lt;50,"40-49",
B3307&lt;60,"50-59",
TRUE,"60+")</f>
        <v>30-39</v>
      </c>
      <c r="Q3307" s="25" t="str" cm="1">
        <f t="array" ref="Q3307">_xlfn.IFS(
D3307&lt;25,"0–24K",
D3307&lt;50,"25–49K",
D3307&lt;75,"50–74K",
D3307&lt;100,"75–99K",
D3307&lt;150,"100–149K",
D3307&lt;200,"150–199K",
TRUE,"200K+"
)</f>
        <v>0–24K</v>
      </c>
      <c r="R3307" s="25" t="str" cm="1">
        <f t="array" ref="R3307">_xlfn.IFS(
J3307=0,"No Mortgage",
J3307&lt;=100,"Low",
J3307&lt;=300,"Medium",
TRUE,"High"
)</f>
        <v>No Mortgage</v>
      </c>
      <c r="S3307" s="25" t="str" cm="1">
        <f t="array" ref="S3307">_xlfn.IFS(
C3307&lt;10,"0-10",
C3307&lt;20,"11-20",
C3307&lt;30,"21-30",
TRUE,"30+ yrs"
)</f>
        <v>11-20</v>
      </c>
      <c r="T3307" s="26" t="str" cm="1">
        <f t="array" ref="T3307">_xlfn.IFS(
H3307&lt;1,"0-1",
H3307&lt;2,"1-2",
H3307&lt;3,"2-3",
H3307&lt;4,"3-4",
H3307&lt;5,"4-5",
TRUE,"5+"
)</f>
        <v>0-1</v>
      </c>
    </row>
    <row r="3308" spans="1:20" ht="15.6" x14ac:dyDescent="0.3">
      <c r="A3308" s="21">
        <v>1623</v>
      </c>
      <c r="B3308" s="22">
        <v>39</v>
      </c>
      <c r="C3308" s="22">
        <v>14</v>
      </c>
      <c r="D3308" s="22">
        <v>24</v>
      </c>
      <c r="E3308" s="23" t="str">
        <f t="shared" si="51"/>
        <v>0-50</v>
      </c>
      <c r="F3308" s="24">
        <v>94611</v>
      </c>
      <c r="G3308" s="22">
        <v>2</v>
      </c>
      <c r="H3308" s="22">
        <v>0.3</v>
      </c>
      <c r="I3308" s="22" t="s">
        <v>37</v>
      </c>
      <c r="J3308" s="22">
        <v>0</v>
      </c>
      <c r="K3308" s="22" t="s">
        <v>34</v>
      </c>
      <c r="L3308" s="22" t="s">
        <v>34</v>
      </c>
      <c r="M3308" s="22" t="s">
        <v>34</v>
      </c>
      <c r="N3308" s="22" t="s">
        <v>35</v>
      </c>
      <c r="O3308" s="22" t="s">
        <v>34</v>
      </c>
      <c r="P3308" s="25" t="str" cm="1">
        <f t="array" ref="P3308">_xlfn.IFS(
B3308&lt;30,"20-29",
B3308&lt;40,"30-39",
B3308&lt;50,"40-49",
B3308&lt;60,"50-59",
TRUE,"60+")</f>
        <v>30-39</v>
      </c>
      <c r="Q3308" s="25" t="str" cm="1">
        <f t="array" ref="Q3308">_xlfn.IFS(
D3308&lt;25,"0–24K",
D3308&lt;50,"25–49K",
D3308&lt;75,"50–74K",
D3308&lt;100,"75–99K",
D3308&lt;150,"100–149K",
D3308&lt;200,"150–199K",
TRUE,"200K+"
)</f>
        <v>0–24K</v>
      </c>
      <c r="R3308" s="25" t="str" cm="1">
        <f t="array" ref="R3308">_xlfn.IFS(
J3308=0,"No Mortgage",
J3308&lt;=100,"Low",
J3308&lt;=300,"Medium",
TRUE,"High"
)</f>
        <v>No Mortgage</v>
      </c>
      <c r="S3308" s="25" t="str" cm="1">
        <f t="array" ref="S3308">_xlfn.IFS(
C3308&lt;10,"0-10",
C3308&lt;20,"11-20",
C3308&lt;30,"21-30",
TRUE,"30+ yrs"
)</f>
        <v>11-20</v>
      </c>
      <c r="T3308" s="26" t="str" cm="1">
        <f t="array" ref="T3308">_xlfn.IFS(
H3308&lt;1,"0-1",
H3308&lt;2,"1-2",
H3308&lt;3,"2-3",
H3308&lt;4,"3-4",
H3308&lt;5,"4-5",
TRUE,"5+"
)</f>
        <v>0-1</v>
      </c>
    </row>
    <row r="3309" spans="1:20" ht="15.6" x14ac:dyDescent="0.3">
      <c r="A3309" s="21">
        <v>1716</v>
      </c>
      <c r="B3309" s="22">
        <v>39</v>
      </c>
      <c r="C3309" s="22">
        <v>13</v>
      </c>
      <c r="D3309" s="22">
        <v>25</v>
      </c>
      <c r="E3309" s="23" t="str">
        <f t="shared" si="51"/>
        <v>0-50</v>
      </c>
      <c r="F3309" s="24">
        <v>95370</v>
      </c>
      <c r="G3309" s="22">
        <v>3</v>
      </c>
      <c r="H3309" s="22">
        <v>0.2</v>
      </c>
      <c r="I3309" s="22" t="s">
        <v>37</v>
      </c>
      <c r="J3309" s="22">
        <v>0</v>
      </c>
      <c r="K3309" s="22" t="s">
        <v>34</v>
      </c>
      <c r="L3309" s="22" t="s">
        <v>34</v>
      </c>
      <c r="M3309" s="22" t="s">
        <v>34</v>
      </c>
      <c r="N3309" s="22" t="s">
        <v>35</v>
      </c>
      <c r="O3309" s="22" t="s">
        <v>34</v>
      </c>
      <c r="P3309" s="25" t="str" cm="1">
        <f t="array" ref="P3309">_xlfn.IFS(
B3309&lt;30,"20-29",
B3309&lt;40,"30-39",
B3309&lt;50,"40-49",
B3309&lt;60,"50-59",
TRUE,"60+")</f>
        <v>30-39</v>
      </c>
      <c r="Q3309" s="25" t="str" cm="1">
        <f t="array" ref="Q3309">_xlfn.IFS(
D3309&lt;25,"0–24K",
D3309&lt;50,"25–49K",
D3309&lt;75,"50–74K",
D3309&lt;100,"75–99K",
D3309&lt;150,"100–149K",
D3309&lt;200,"150–199K",
TRUE,"200K+"
)</f>
        <v>25–49K</v>
      </c>
      <c r="R3309" s="25" t="str" cm="1">
        <f t="array" ref="R3309">_xlfn.IFS(
J3309=0,"No Mortgage",
J3309&lt;=100,"Low",
J3309&lt;=300,"Medium",
TRUE,"High"
)</f>
        <v>No Mortgage</v>
      </c>
      <c r="S3309" s="25" t="str" cm="1">
        <f t="array" ref="S3309">_xlfn.IFS(
C3309&lt;10,"0-10",
C3309&lt;20,"11-20",
C3309&lt;30,"21-30",
TRUE,"30+ yrs"
)</f>
        <v>11-20</v>
      </c>
      <c r="T3309" s="26" t="str" cm="1">
        <f t="array" ref="T3309">_xlfn.IFS(
H3309&lt;1,"0-1",
H3309&lt;2,"1-2",
H3309&lt;3,"2-3",
H3309&lt;4,"3-4",
H3309&lt;5,"4-5",
TRUE,"5+"
)</f>
        <v>0-1</v>
      </c>
    </row>
    <row r="3310" spans="1:20" ht="15.6" x14ac:dyDescent="0.3">
      <c r="A3310" s="21">
        <v>1724</v>
      </c>
      <c r="B3310" s="22">
        <v>39</v>
      </c>
      <c r="C3310" s="22">
        <v>15</v>
      </c>
      <c r="D3310" s="22">
        <v>55</v>
      </c>
      <c r="E3310" s="23" t="str">
        <f t="shared" si="51"/>
        <v>51-100</v>
      </c>
      <c r="F3310" s="24">
        <v>95821</v>
      </c>
      <c r="G3310" s="22">
        <v>1</v>
      </c>
      <c r="H3310" s="22">
        <v>1.5</v>
      </c>
      <c r="I3310" s="22" t="s">
        <v>36</v>
      </c>
      <c r="J3310" s="22">
        <v>0</v>
      </c>
      <c r="K3310" s="22" t="s">
        <v>34</v>
      </c>
      <c r="L3310" s="22" t="s">
        <v>34</v>
      </c>
      <c r="M3310" s="22" t="s">
        <v>34</v>
      </c>
      <c r="N3310" s="22" t="s">
        <v>35</v>
      </c>
      <c r="O3310" s="22" t="s">
        <v>34</v>
      </c>
      <c r="P3310" s="25" t="str" cm="1">
        <f t="array" ref="P3310">_xlfn.IFS(
B3310&lt;30,"20-29",
B3310&lt;40,"30-39",
B3310&lt;50,"40-49",
B3310&lt;60,"50-59",
TRUE,"60+")</f>
        <v>30-39</v>
      </c>
      <c r="Q3310" s="25" t="str" cm="1">
        <f t="array" ref="Q3310">_xlfn.IFS(
D3310&lt;25,"0–24K",
D3310&lt;50,"25–49K",
D3310&lt;75,"50–74K",
D3310&lt;100,"75–99K",
D3310&lt;150,"100–149K",
D3310&lt;200,"150–199K",
TRUE,"200K+"
)</f>
        <v>50–74K</v>
      </c>
      <c r="R3310" s="25" t="str" cm="1">
        <f t="array" ref="R3310">_xlfn.IFS(
J3310=0,"No Mortgage",
J3310&lt;=100,"Low",
J3310&lt;=300,"Medium",
TRUE,"High"
)</f>
        <v>No Mortgage</v>
      </c>
      <c r="S3310" s="25" t="str" cm="1">
        <f t="array" ref="S3310">_xlfn.IFS(
C3310&lt;10,"0-10",
C3310&lt;20,"11-20",
C3310&lt;30,"21-30",
TRUE,"30+ yrs"
)</f>
        <v>11-20</v>
      </c>
      <c r="T3310" s="26" t="str" cm="1">
        <f t="array" ref="T3310">_xlfn.IFS(
H3310&lt;1,"0-1",
H3310&lt;2,"1-2",
H3310&lt;3,"2-3",
H3310&lt;4,"3-4",
H3310&lt;5,"4-5",
TRUE,"5+"
)</f>
        <v>1-2</v>
      </c>
    </row>
    <row r="3311" spans="1:20" ht="15.6" x14ac:dyDescent="0.3">
      <c r="A3311" s="21">
        <v>1903</v>
      </c>
      <c r="B3311" s="22">
        <v>39</v>
      </c>
      <c r="C3311" s="22">
        <v>14</v>
      </c>
      <c r="D3311" s="22">
        <v>85</v>
      </c>
      <c r="E3311" s="23" t="str">
        <f t="shared" si="51"/>
        <v>51-100</v>
      </c>
      <c r="F3311" s="24">
        <v>94005</v>
      </c>
      <c r="G3311" s="22">
        <v>3</v>
      </c>
      <c r="H3311" s="22">
        <v>1.2</v>
      </c>
      <c r="I3311" s="22" t="s">
        <v>36</v>
      </c>
      <c r="J3311" s="22">
        <v>107</v>
      </c>
      <c r="K3311" s="22" t="s">
        <v>34</v>
      </c>
      <c r="L3311" s="22" t="s">
        <v>34</v>
      </c>
      <c r="M3311" s="22" t="s">
        <v>34</v>
      </c>
      <c r="N3311" s="22" t="s">
        <v>35</v>
      </c>
      <c r="O3311" s="22" t="s">
        <v>35</v>
      </c>
      <c r="P3311" s="25" t="str" cm="1">
        <f t="array" ref="P3311">_xlfn.IFS(
B3311&lt;30,"20-29",
B3311&lt;40,"30-39",
B3311&lt;50,"40-49",
B3311&lt;60,"50-59",
TRUE,"60+")</f>
        <v>30-39</v>
      </c>
      <c r="Q3311" s="25" t="str" cm="1">
        <f t="array" ref="Q3311">_xlfn.IFS(
D3311&lt;25,"0–24K",
D3311&lt;50,"25–49K",
D3311&lt;75,"50–74K",
D3311&lt;100,"75–99K",
D3311&lt;150,"100–149K",
D3311&lt;200,"150–199K",
TRUE,"200K+"
)</f>
        <v>75–99K</v>
      </c>
      <c r="R3311" s="25" t="str" cm="1">
        <f t="array" ref="R3311">_xlfn.IFS(
J3311=0,"No Mortgage",
J3311&lt;=100,"Low",
J3311&lt;=300,"Medium",
TRUE,"High"
)</f>
        <v>Medium</v>
      </c>
      <c r="S3311" s="25" t="str" cm="1">
        <f t="array" ref="S3311">_xlfn.IFS(
C3311&lt;10,"0-10",
C3311&lt;20,"11-20",
C3311&lt;30,"21-30",
TRUE,"30+ yrs"
)</f>
        <v>11-20</v>
      </c>
      <c r="T3311" s="26" t="str" cm="1">
        <f t="array" ref="T3311">_xlfn.IFS(
H3311&lt;1,"0-1",
H3311&lt;2,"1-2",
H3311&lt;3,"2-3",
H3311&lt;4,"3-4",
H3311&lt;5,"4-5",
TRUE,"5+"
)</f>
        <v>1-2</v>
      </c>
    </row>
    <row r="3312" spans="1:20" ht="15.6" x14ac:dyDescent="0.3">
      <c r="A3312" s="21">
        <v>1919</v>
      </c>
      <c r="B3312" s="22">
        <v>39</v>
      </c>
      <c r="C3312" s="22">
        <v>9</v>
      </c>
      <c r="D3312" s="22">
        <v>118</v>
      </c>
      <c r="E3312" s="23" t="str">
        <f t="shared" si="51"/>
        <v>100+</v>
      </c>
      <c r="F3312" s="24">
        <v>93555</v>
      </c>
      <c r="G3312" s="22">
        <v>2</v>
      </c>
      <c r="H3312" s="22">
        <v>6</v>
      </c>
      <c r="I3312" s="22" t="s">
        <v>36</v>
      </c>
      <c r="J3312" s="22">
        <v>246</v>
      </c>
      <c r="K3312" s="22" t="s">
        <v>35</v>
      </c>
      <c r="L3312" s="22" t="s">
        <v>34</v>
      </c>
      <c r="M3312" s="22" t="s">
        <v>35</v>
      </c>
      <c r="N3312" s="22" t="s">
        <v>35</v>
      </c>
      <c r="O3312" s="22" t="s">
        <v>35</v>
      </c>
      <c r="P3312" s="25" t="str" cm="1">
        <f t="array" ref="P3312">_xlfn.IFS(
B3312&lt;30,"20-29",
B3312&lt;40,"30-39",
B3312&lt;50,"40-49",
B3312&lt;60,"50-59",
TRUE,"60+")</f>
        <v>30-39</v>
      </c>
      <c r="Q3312" s="25" t="str" cm="1">
        <f t="array" ref="Q3312">_xlfn.IFS(
D3312&lt;25,"0–24K",
D3312&lt;50,"25–49K",
D3312&lt;75,"50–74K",
D3312&lt;100,"75–99K",
D3312&lt;150,"100–149K",
D3312&lt;200,"150–199K",
TRUE,"200K+"
)</f>
        <v>100–149K</v>
      </c>
      <c r="R3312" s="25" t="str" cm="1">
        <f t="array" ref="R3312">_xlfn.IFS(
J3312=0,"No Mortgage",
J3312&lt;=100,"Low",
J3312&lt;=300,"Medium",
TRUE,"High"
)</f>
        <v>Medium</v>
      </c>
      <c r="S3312" s="25" t="str" cm="1">
        <f t="array" ref="S3312">_xlfn.IFS(
C3312&lt;10,"0-10",
C3312&lt;20,"11-20",
C3312&lt;30,"21-30",
TRUE,"30+ yrs"
)</f>
        <v>0-10</v>
      </c>
      <c r="T3312" s="26" t="str" cm="1">
        <f t="array" ref="T3312">_xlfn.IFS(
H3312&lt;1,"0-1",
H3312&lt;2,"1-2",
H3312&lt;3,"2-3",
H3312&lt;4,"3-4",
H3312&lt;5,"4-5",
TRUE,"5+"
)</f>
        <v>5+</v>
      </c>
    </row>
    <row r="3313" spans="1:20" ht="15.6" x14ac:dyDescent="0.3">
      <c r="A3313" s="21">
        <v>1923</v>
      </c>
      <c r="B3313" s="22">
        <v>39</v>
      </c>
      <c r="C3313" s="22">
        <v>15</v>
      </c>
      <c r="D3313" s="22">
        <v>25</v>
      </c>
      <c r="E3313" s="23" t="str">
        <f t="shared" si="51"/>
        <v>0-50</v>
      </c>
      <c r="F3313" s="24">
        <v>93023</v>
      </c>
      <c r="G3313" s="22">
        <v>1</v>
      </c>
      <c r="H3313" s="22">
        <v>1.4</v>
      </c>
      <c r="I3313" s="22" t="s">
        <v>36</v>
      </c>
      <c r="J3313" s="22">
        <v>0</v>
      </c>
      <c r="K3313" s="22" t="s">
        <v>34</v>
      </c>
      <c r="L3313" s="22" t="s">
        <v>34</v>
      </c>
      <c r="M3313" s="22" t="s">
        <v>34</v>
      </c>
      <c r="N3313" s="22" t="s">
        <v>34</v>
      </c>
      <c r="O3313" s="22" t="s">
        <v>34</v>
      </c>
      <c r="P3313" s="25" t="str" cm="1">
        <f t="array" ref="P3313">_xlfn.IFS(
B3313&lt;30,"20-29",
B3313&lt;40,"30-39",
B3313&lt;50,"40-49",
B3313&lt;60,"50-59",
TRUE,"60+")</f>
        <v>30-39</v>
      </c>
      <c r="Q3313" s="25" t="str" cm="1">
        <f t="array" ref="Q3313">_xlfn.IFS(
D3313&lt;25,"0–24K",
D3313&lt;50,"25–49K",
D3313&lt;75,"50–74K",
D3313&lt;100,"75–99K",
D3313&lt;150,"100–149K",
D3313&lt;200,"150–199K",
TRUE,"200K+"
)</f>
        <v>25–49K</v>
      </c>
      <c r="R3313" s="25" t="str" cm="1">
        <f t="array" ref="R3313">_xlfn.IFS(
J3313=0,"No Mortgage",
J3313&lt;=100,"Low",
J3313&lt;=300,"Medium",
TRUE,"High"
)</f>
        <v>No Mortgage</v>
      </c>
      <c r="S3313" s="25" t="str" cm="1">
        <f t="array" ref="S3313">_xlfn.IFS(
C3313&lt;10,"0-10",
C3313&lt;20,"11-20",
C3313&lt;30,"21-30",
TRUE,"30+ yrs"
)</f>
        <v>11-20</v>
      </c>
      <c r="T3313" s="26" t="str" cm="1">
        <f t="array" ref="T3313">_xlfn.IFS(
H3313&lt;1,"0-1",
H3313&lt;2,"1-2",
H3313&lt;3,"2-3",
H3313&lt;4,"3-4",
H3313&lt;5,"4-5",
TRUE,"5+"
)</f>
        <v>1-2</v>
      </c>
    </row>
    <row r="3314" spans="1:20" ht="15.6" x14ac:dyDescent="0.3">
      <c r="A3314" s="21">
        <v>1949</v>
      </c>
      <c r="B3314" s="22">
        <v>39</v>
      </c>
      <c r="C3314" s="22">
        <v>15</v>
      </c>
      <c r="D3314" s="22">
        <v>62</v>
      </c>
      <c r="E3314" s="23" t="str">
        <f t="shared" si="51"/>
        <v>51-100</v>
      </c>
      <c r="F3314" s="24">
        <v>93955</v>
      </c>
      <c r="G3314" s="22">
        <v>4</v>
      </c>
      <c r="H3314" s="22">
        <v>2.4</v>
      </c>
      <c r="I3314" s="22" t="s">
        <v>33</v>
      </c>
      <c r="J3314" s="22">
        <v>86</v>
      </c>
      <c r="K3314" s="22" t="s">
        <v>34</v>
      </c>
      <c r="L3314" s="22" t="s">
        <v>34</v>
      </c>
      <c r="M3314" s="22" t="s">
        <v>34</v>
      </c>
      <c r="N3314" s="22" t="s">
        <v>34</v>
      </c>
      <c r="O3314" s="22" t="s">
        <v>34</v>
      </c>
      <c r="P3314" s="25" t="str" cm="1">
        <f t="array" ref="P3314">_xlfn.IFS(
B3314&lt;30,"20-29",
B3314&lt;40,"30-39",
B3314&lt;50,"40-49",
B3314&lt;60,"50-59",
TRUE,"60+")</f>
        <v>30-39</v>
      </c>
      <c r="Q3314" s="25" t="str" cm="1">
        <f t="array" ref="Q3314">_xlfn.IFS(
D3314&lt;25,"0–24K",
D3314&lt;50,"25–49K",
D3314&lt;75,"50–74K",
D3314&lt;100,"75–99K",
D3314&lt;150,"100–149K",
D3314&lt;200,"150–199K",
TRUE,"200K+"
)</f>
        <v>50–74K</v>
      </c>
      <c r="R3314" s="25" t="str" cm="1">
        <f t="array" ref="R3314">_xlfn.IFS(
J3314=0,"No Mortgage",
J3314&lt;=100,"Low",
J3314&lt;=300,"Medium",
TRUE,"High"
)</f>
        <v>Low</v>
      </c>
      <c r="S3314" s="25" t="str" cm="1">
        <f t="array" ref="S3314">_xlfn.IFS(
C3314&lt;10,"0-10",
C3314&lt;20,"11-20",
C3314&lt;30,"21-30",
TRUE,"30+ yrs"
)</f>
        <v>11-20</v>
      </c>
      <c r="T3314" s="26" t="str" cm="1">
        <f t="array" ref="T3314">_xlfn.IFS(
H3314&lt;1,"0-1",
H3314&lt;2,"1-2",
H3314&lt;3,"2-3",
H3314&lt;4,"3-4",
H3314&lt;5,"4-5",
TRUE,"5+"
)</f>
        <v>2-3</v>
      </c>
    </row>
    <row r="3315" spans="1:20" ht="15.6" x14ac:dyDescent="0.3">
      <c r="A3315" s="21">
        <v>1975</v>
      </c>
      <c r="B3315" s="22">
        <v>39</v>
      </c>
      <c r="C3315" s="22">
        <v>13</v>
      </c>
      <c r="D3315" s="22">
        <v>63</v>
      </c>
      <c r="E3315" s="23" t="str">
        <f t="shared" si="51"/>
        <v>51-100</v>
      </c>
      <c r="F3315" s="24">
        <v>90095</v>
      </c>
      <c r="G3315" s="22">
        <v>4</v>
      </c>
      <c r="H3315" s="22">
        <v>0.2</v>
      </c>
      <c r="I3315" s="22" t="s">
        <v>36</v>
      </c>
      <c r="J3315" s="22">
        <v>242</v>
      </c>
      <c r="K3315" s="22" t="s">
        <v>34</v>
      </c>
      <c r="L3315" s="22" t="s">
        <v>34</v>
      </c>
      <c r="M3315" s="22" t="s">
        <v>34</v>
      </c>
      <c r="N3315" s="22" t="s">
        <v>34</v>
      </c>
      <c r="O3315" s="22" t="s">
        <v>34</v>
      </c>
      <c r="P3315" s="25" t="str" cm="1">
        <f t="array" ref="P3315">_xlfn.IFS(
B3315&lt;30,"20-29",
B3315&lt;40,"30-39",
B3315&lt;50,"40-49",
B3315&lt;60,"50-59",
TRUE,"60+")</f>
        <v>30-39</v>
      </c>
      <c r="Q3315" s="25" t="str" cm="1">
        <f t="array" ref="Q3315">_xlfn.IFS(
D3315&lt;25,"0–24K",
D3315&lt;50,"25–49K",
D3315&lt;75,"50–74K",
D3315&lt;100,"75–99K",
D3315&lt;150,"100–149K",
D3315&lt;200,"150–199K",
TRUE,"200K+"
)</f>
        <v>50–74K</v>
      </c>
      <c r="R3315" s="25" t="str" cm="1">
        <f t="array" ref="R3315">_xlfn.IFS(
J3315=0,"No Mortgage",
J3315&lt;=100,"Low",
J3315&lt;=300,"Medium",
TRUE,"High"
)</f>
        <v>Medium</v>
      </c>
      <c r="S3315" s="25" t="str" cm="1">
        <f t="array" ref="S3315">_xlfn.IFS(
C3315&lt;10,"0-10",
C3315&lt;20,"11-20",
C3315&lt;30,"21-30",
TRUE,"30+ yrs"
)</f>
        <v>11-20</v>
      </c>
      <c r="T3315" s="26" t="str" cm="1">
        <f t="array" ref="T3315">_xlfn.IFS(
H3315&lt;1,"0-1",
H3315&lt;2,"1-2",
H3315&lt;3,"2-3",
H3315&lt;4,"3-4",
H3315&lt;5,"4-5",
TRUE,"5+"
)</f>
        <v>0-1</v>
      </c>
    </row>
    <row r="3316" spans="1:20" ht="15.6" x14ac:dyDescent="0.3">
      <c r="A3316" s="21">
        <v>1977</v>
      </c>
      <c r="B3316" s="22">
        <v>39</v>
      </c>
      <c r="C3316" s="22">
        <v>13</v>
      </c>
      <c r="D3316" s="22">
        <v>80</v>
      </c>
      <c r="E3316" s="23" t="str">
        <f t="shared" si="51"/>
        <v>51-100</v>
      </c>
      <c r="F3316" s="24">
        <v>95616</v>
      </c>
      <c r="G3316" s="22">
        <v>2</v>
      </c>
      <c r="H3316" s="22">
        <v>1.8</v>
      </c>
      <c r="I3316" s="22" t="s">
        <v>33</v>
      </c>
      <c r="J3316" s="22">
        <v>0</v>
      </c>
      <c r="K3316" s="22" t="s">
        <v>34</v>
      </c>
      <c r="L3316" s="22" t="s">
        <v>34</v>
      </c>
      <c r="M3316" s="22" t="s">
        <v>34</v>
      </c>
      <c r="N3316" s="22" t="s">
        <v>35</v>
      </c>
      <c r="O3316" s="22" t="s">
        <v>34</v>
      </c>
      <c r="P3316" s="25" t="str" cm="1">
        <f t="array" ref="P3316">_xlfn.IFS(
B3316&lt;30,"20-29",
B3316&lt;40,"30-39",
B3316&lt;50,"40-49",
B3316&lt;60,"50-59",
TRUE,"60+")</f>
        <v>30-39</v>
      </c>
      <c r="Q3316" s="25" t="str" cm="1">
        <f t="array" ref="Q3316">_xlfn.IFS(
D3316&lt;25,"0–24K",
D3316&lt;50,"25–49K",
D3316&lt;75,"50–74K",
D3316&lt;100,"75–99K",
D3316&lt;150,"100–149K",
D3316&lt;200,"150–199K",
TRUE,"200K+"
)</f>
        <v>75–99K</v>
      </c>
      <c r="R3316" s="25" t="str" cm="1">
        <f t="array" ref="R3316">_xlfn.IFS(
J3316=0,"No Mortgage",
J3316&lt;=100,"Low",
J3316&lt;=300,"Medium",
TRUE,"High"
)</f>
        <v>No Mortgage</v>
      </c>
      <c r="S3316" s="25" t="str" cm="1">
        <f t="array" ref="S3316">_xlfn.IFS(
C3316&lt;10,"0-10",
C3316&lt;20,"11-20",
C3316&lt;30,"21-30",
TRUE,"30+ yrs"
)</f>
        <v>11-20</v>
      </c>
      <c r="T3316" s="26" t="str" cm="1">
        <f t="array" ref="T3316">_xlfn.IFS(
H3316&lt;1,"0-1",
H3316&lt;2,"1-2",
H3316&lt;3,"2-3",
H3316&lt;4,"3-4",
H3316&lt;5,"4-5",
TRUE,"5+"
)</f>
        <v>1-2</v>
      </c>
    </row>
    <row r="3317" spans="1:20" ht="15.6" x14ac:dyDescent="0.3">
      <c r="A3317" s="21">
        <v>2055</v>
      </c>
      <c r="B3317" s="22">
        <v>39</v>
      </c>
      <c r="C3317" s="22">
        <v>15</v>
      </c>
      <c r="D3317" s="22">
        <v>89</v>
      </c>
      <c r="E3317" s="23" t="str">
        <f t="shared" si="51"/>
        <v>51-100</v>
      </c>
      <c r="F3317" s="24">
        <v>92126</v>
      </c>
      <c r="G3317" s="22">
        <v>2</v>
      </c>
      <c r="H3317" s="22">
        <v>1.9</v>
      </c>
      <c r="I3317" s="22" t="s">
        <v>33</v>
      </c>
      <c r="J3317" s="22">
        <v>0</v>
      </c>
      <c r="K3317" s="22" t="s">
        <v>34</v>
      </c>
      <c r="L3317" s="22" t="s">
        <v>34</v>
      </c>
      <c r="M3317" s="22" t="s">
        <v>34</v>
      </c>
      <c r="N3317" s="22" t="s">
        <v>34</v>
      </c>
      <c r="O3317" s="22" t="s">
        <v>34</v>
      </c>
      <c r="P3317" s="25" t="str" cm="1">
        <f t="array" ref="P3317">_xlfn.IFS(
B3317&lt;30,"20-29",
B3317&lt;40,"30-39",
B3317&lt;50,"40-49",
B3317&lt;60,"50-59",
TRUE,"60+")</f>
        <v>30-39</v>
      </c>
      <c r="Q3317" s="25" t="str" cm="1">
        <f t="array" ref="Q3317">_xlfn.IFS(
D3317&lt;25,"0–24K",
D3317&lt;50,"25–49K",
D3317&lt;75,"50–74K",
D3317&lt;100,"75–99K",
D3317&lt;150,"100–149K",
D3317&lt;200,"150–199K",
TRUE,"200K+"
)</f>
        <v>75–99K</v>
      </c>
      <c r="R3317" s="25" t="str" cm="1">
        <f t="array" ref="R3317">_xlfn.IFS(
J3317=0,"No Mortgage",
J3317&lt;=100,"Low",
J3317&lt;=300,"Medium",
TRUE,"High"
)</f>
        <v>No Mortgage</v>
      </c>
      <c r="S3317" s="25" t="str" cm="1">
        <f t="array" ref="S3317">_xlfn.IFS(
C3317&lt;10,"0-10",
C3317&lt;20,"11-20",
C3317&lt;30,"21-30",
TRUE,"30+ yrs"
)</f>
        <v>11-20</v>
      </c>
      <c r="T3317" s="26" t="str" cm="1">
        <f t="array" ref="T3317">_xlfn.IFS(
H3317&lt;1,"0-1",
H3317&lt;2,"1-2",
H3317&lt;3,"2-3",
H3317&lt;4,"3-4",
H3317&lt;5,"4-5",
TRUE,"5+"
)</f>
        <v>1-2</v>
      </c>
    </row>
    <row r="3318" spans="1:20" ht="15.6" x14ac:dyDescent="0.3">
      <c r="A3318" s="21">
        <v>2089</v>
      </c>
      <c r="B3318" s="22">
        <v>39</v>
      </c>
      <c r="C3318" s="22">
        <v>9</v>
      </c>
      <c r="D3318" s="22">
        <v>29</v>
      </c>
      <c r="E3318" s="23" t="str">
        <f t="shared" si="51"/>
        <v>0-50</v>
      </c>
      <c r="F3318" s="24">
        <v>94701</v>
      </c>
      <c r="G3318" s="22">
        <v>3</v>
      </c>
      <c r="H3318" s="22">
        <v>2</v>
      </c>
      <c r="I3318" s="22" t="s">
        <v>36</v>
      </c>
      <c r="J3318" s="22">
        <v>151</v>
      </c>
      <c r="K3318" s="22" t="s">
        <v>34</v>
      </c>
      <c r="L3318" s="22" t="s">
        <v>35</v>
      </c>
      <c r="M3318" s="22" t="s">
        <v>34</v>
      </c>
      <c r="N3318" s="22" t="s">
        <v>34</v>
      </c>
      <c r="O3318" s="22" t="s">
        <v>34</v>
      </c>
      <c r="P3318" s="25" t="str" cm="1">
        <f t="array" ref="P3318">_xlfn.IFS(
B3318&lt;30,"20-29",
B3318&lt;40,"30-39",
B3318&lt;50,"40-49",
B3318&lt;60,"50-59",
TRUE,"60+")</f>
        <v>30-39</v>
      </c>
      <c r="Q3318" s="25" t="str" cm="1">
        <f t="array" ref="Q3318">_xlfn.IFS(
D3318&lt;25,"0–24K",
D3318&lt;50,"25–49K",
D3318&lt;75,"50–74K",
D3318&lt;100,"75–99K",
D3318&lt;150,"100–149K",
D3318&lt;200,"150–199K",
TRUE,"200K+"
)</f>
        <v>25–49K</v>
      </c>
      <c r="R3318" s="25" t="str" cm="1">
        <f t="array" ref="R3318">_xlfn.IFS(
J3318=0,"No Mortgage",
J3318&lt;=100,"Low",
J3318&lt;=300,"Medium",
TRUE,"High"
)</f>
        <v>Medium</v>
      </c>
      <c r="S3318" s="25" t="str" cm="1">
        <f t="array" ref="S3318">_xlfn.IFS(
C3318&lt;10,"0-10",
C3318&lt;20,"11-20",
C3318&lt;30,"21-30",
TRUE,"30+ yrs"
)</f>
        <v>0-10</v>
      </c>
      <c r="T3318" s="26" t="str" cm="1">
        <f t="array" ref="T3318">_xlfn.IFS(
H3318&lt;1,"0-1",
H3318&lt;2,"1-2",
H3318&lt;3,"2-3",
H3318&lt;4,"3-4",
H3318&lt;5,"4-5",
TRUE,"5+"
)</f>
        <v>2-3</v>
      </c>
    </row>
    <row r="3319" spans="1:20" ht="15.6" x14ac:dyDescent="0.3">
      <c r="A3319" s="21">
        <v>2120</v>
      </c>
      <c r="B3319" s="22">
        <v>39</v>
      </c>
      <c r="C3319" s="22">
        <v>13</v>
      </c>
      <c r="D3319" s="22">
        <v>50</v>
      </c>
      <c r="E3319" s="23" t="str">
        <f t="shared" si="51"/>
        <v>0-50</v>
      </c>
      <c r="F3319" s="24">
        <v>94923</v>
      </c>
      <c r="G3319" s="22">
        <v>3</v>
      </c>
      <c r="H3319" s="22">
        <v>0.5</v>
      </c>
      <c r="I3319" s="22" t="s">
        <v>36</v>
      </c>
      <c r="J3319" s="22">
        <v>0</v>
      </c>
      <c r="K3319" s="22" t="s">
        <v>34</v>
      </c>
      <c r="L3319" s="22" t="s">
        <v>34</v>
      </c>
      <c r="M3319" s="22" t="s">
        <v>34</v>
      </c>
      <c r="N3319" s="22" t="s">
        <v>34</v>
      </c>
      <c r="O3319" s="22" t="s">
        <v>34</v>
      </c>
      <c r="P3319" s="25" t="str" cm="1">
        <f t="array" ref="P3319">_xlfn.IFS(
B3319&lt;30,"20-29",
B3319&lt;40,"30-39",
B3319&lt;50,"40-49",
B3319&lt;60,"50-59",
TRUE,"60+")</f>
        <v>30-39</v>
      </c>
      <c r="Q3319" s="25" t="str" cm="1">
        <f t="array" ref="Q3319">_xlfn.IFS(
D3319&lt;25,"0–24K",
D3319&lt;50,"25–49K",
D3319&lt;75,"50–74K",
D3319&lt;100,"75–99K",
D3319&lt;150,"100–149K",
D3319&lt;200,"150–199K",
TRUE,"200K+"
)</f>
        <v>50–74K</v>
      </c>
      <c r="R3319" s="25" t="str" cm="1">
        <f t="array" ref="R3319">_xlfn.IFS(
J3319=0,"No Mortgage",
J3319&lt;=100,"Low",
J3319&lt;=300,"Medium",
TRUE,"High"
)</f>
        <v>No Mortgage</v>
      </c>
      <c r="S3319" s="25" t="str" cm="1">
        <f t="array" ref="S3319">_xlfn.IFS(
C3319&lt;10,"0-10",
C3319&lt;20,"11-20",
C3319&lt;30,"21-30",
TRUE,"30+ yrs"
)</f>
        <v>11-20</v>
      </c>
      <c r="T3319" s="26" t="str" cm="1">
        <f t="array" ref="T3319">_xlfn.IFS(
H3319&lt;1,"0-1",
H3319&lt;2,"1-2",
H3319&lt;3,"2-3",
H3319&lt;4,"3-4",
H3319&lt;5,"4-5",
TRUE,"5+"
)</f>
        <v>0-1</v>
      </c>
    </row>
    <row r="3320" spans="1:20" ht="15.6" x14ac:dyDescent="0.3">
      <c r="A3320" s="21">
        <v>2134</v>
      </c>
      <c r="B3320" s="22">
        <v>39</v>
      </c>
      <c r="C3320" s="22">
        <v>15</v>
      </c>
      <c r="D3320" s="22">
        <v>41</v>
      </c>
      <c r="E3320" s="23" t="str">
        <f t="shared" si="51"/>
        <v>0-50</v>
      </c>
      <c r="F3320" s="24">
        <v>95035</v>
      </c>
      <c r="G3320" s="22">
        <v>1</v>
      </c>
      <c r="H3320" s="22">
        <v>2</v>
      </c>
      <c r="I3320" s="22" t="s">
        <v>37</v>
      </c>
      <c r="J3320" s="22">
        <v>176</v>
      </c>
      <c r="K3320" s="22" t="s">
        <v>34</v>
      </c>
      <c r="L3320" s="22" t="s">
        <v>34</v>
      </c>
      <c r="M3320" s="22" t="s">
        <v>34</v>
      </c>
      <c r="N3320" s="22" t="s">
        <v>35</v>
      </c>
      <c r="O3320" s="22" t="s">
        <v>34</v>
      </c>
      <c r="P3320" s="25" t="str" cm="1">
        <f t="array" ref="P3320">_xlfn.IFS(
B3320&lt;30,"20-29",
B3320&lt;40,"30-39",
B3320&lt;50,"40-49",
B3320&lt;60,"50-59",
TRUE,"60+")</f>
        <v>30-39</v>
      </c>
      <c r="Q3320" s="25" t="str" cm="1">
        <f t="array" ref="Q3320">_xlfn.IFS(
D3320&lt;25,"0–24K",
D3320&lt;50,"25–49K",
D3320&lt;75,"50–74K",
D3320&lt;100,"75–99K",
D3320&lt;150,"100–149K",
D3320&lt;200,"150–199K",
TRUE,"200K+"
)</f>
        <v>25–49K</v>
      </c>
      <c r="R3320" s="25" t="str" cm="1">
        <f t="array" ref="R3320">_xlfn.IFS(
J3320=0,"No Mortgage",
J3320&lt;=100,"Low",
J3320&lt;=300,"Medium",
TRUE,"High"
)</f>
        <v>Medium</v>
      </c>
      <c r="S3320" s="25" t="str" cm="1">
        <f t="array" ref="S3320">_xlfn.IFS(
C3320&lt;10,"0-10",
C3320&lt;20,"11-20",
C3320&lt;30,"21-30",
TRUE,"30+ yrs"
)</f>
        <v>11-20</v>
      </c>
      <c r="T3320" s="26" t="str" cm="1">
        <f t="array" ref="T3320">_xlfn.IFS(
H3320&lt;1,"0-1",
H3320&lt;2,"1-2",
H3320&lt;3,"2-3",
H3320&lt;4,"3-4",
H3320&lt;5,"4-5",
TRUE,"5+"
)</f>
        <v>2-3</v>
      </c>
    </row>
    <row r="3321" spans="1:20" ht="15.6" x14ac:dyDescent="0.3">
      <c r="A3321" s="21">
        <v>2163</v>
      </c>
      <c r="B3321" s="22">
        <v>39</v>
      </c>
      <c r="C3321" s="22">
        <v>13</v>
      </c>
      <c r="D3321" s="22">
        <v>74</v>
      </c>
      <c r="E3321" s="23" t="str">
        <f t="shared" si="51"/>
        <v>51-100</v>
      </c>
      <c r="F3321" s="24">
        <v>95008</v>
      </c>
      <c r="G3321" s="22">
        <v>3</v>
      </c>
      <c r="H3321" s="22">
        <v>0.9</v>
      </c>
      <c r="I3321" s="22" t="s">
        <v>37</v>
      </c>
      <c r="J3321" s="22">
        <v>155</v>
      </c>
      <c r="K3321" s="22" t="s">
        <v>34</v>
      </c>
      <c r="L3321" s="22" t="s">
        <v>34</v>
      </c>
      <c r="M3321" s="22" t="s">
        <v>34</v>
      </c>
      <c r="N3321" s="22" t="s">
        <v>35</v>
      </c>
      <c r="O3321" s="22" t="s">
        <v>34</v>
      </c>
      <c r="P3321" s="25" t="str" cm="1">
        <f t="array" ref="P3321">_xlfn.IFS(
B3321&lt;30,"20-29",
B3321&lt;40,"30-39",
B3321&lt;50,"40-49",
B3321&lt;60,"50-59",
TRUE,"60+")</f>
        <v>30-39</v>
      </c>
      <c r="Q3321" s="25" t="str" cm="1">
        <f t="array" ref="Q3321">_xlfn.IFS(
D3321&lt;25,"0–24K",
D3321&lt;50,"25–49K",
D3321&lt;75,"50–74K",
D3321&lt;100,"75–99K",
D3321&lt;150,"100–149K",
D3321&lt;200,"150–199K",
TRUE,"200K+"
)</f>
        <v>50–74K</v>
      </c>
      <c r="R3321" s="25" t="str" cm="1">
        <f t="array" ref="R3321">_xlfn.IFS(
J3321=0,"No Mortgage",
J3321&lt;=100,"Low",
J3321&lt;=300,"Medium",
TRUE,"High"
)</f>
        <v>Medium</v>
      </c>
      <c r="S3321" s="25" t="str" cm="1">
        <f t="array" ref="S3321">_xlfn.IFS(
C3321&lt;10,"0-10",
C3321&lt;20,"11-20",
C3321&lt;30,"21-30",
TRUE,"30+ yrs"
)</f>
        <v>11-20</v>
      </c>
      <c r="T3321" s="26" t="str" cm="1">
        <f t="array" ref="T3321">_xlfn.IFS(
H3321&lt;1,"0-1",
H3321&lt;2,"1-2",
H3321&lt;3,"2-3",
H3321&lt;4,"3-4",
H3321&lt;5,"4-5",
TRUE,"5+"
)</f>
        <v>0-1</v>
      </c>
    </row>
    <row r="3322" spans="1:20" ht="15.6" x14ac:dyDescent="0.3">
      <c r="A3322" s="21">
        <v>2171</v>
      </c>
      <c r="B3322" s="22">
        <v>39</v>
      </c>
      <c r="C3322" s="22">
        <v>13</v>
      </c>
      <c r="D3322" s="22">
        <v>52</v>
      </c>
      <c r="E3322" s="23" t="str">
        <f t="shared" si="51"/>
        <v>51-100</v>
      </c>
      <c r="F3322" s="24">
        <v>95039</v>
      </c>
      <c r="G3322" s="22">
        <v>3</v>
      </c>
      <c r="H3322" s="22">
        <v>0.5</v>
      </c>
      <c r="I3322" s="22" t="s">
        <v>36</v>
      </c>
      <c r="J3322" s="22">
        <v>0</v>
      </c>
      <c r="K3322" s="22" t="s">
        <v>34</v>
      </c>
      <c r="L3322" s="22" t="s">
        <v>35</v>
      </c>
      <c r="M3322" s="22" t="s">
        <v>34</v>
      </c>
      <c r="N3322" s="22" t="s">
        <v>34</v>
      </c>
      <c r="O3322" s="22" t="s">
        <v>35</v>
      </c>
      <c r="P3322" s="25" t="str" cm="1">
        <f t="array" ref="P3322">_xlfn.IFS(
B3322&lt;30,"20-29",
B3322&lt;40,"30-39",
B3322&lt;50,"40-49",
B3322&lt;60,"50-59",
TRUE,"60+")</f>
        <v>30-39</v>
      </c>
      <c r="Q3322" s="25" t="str" cm="1">
        <f t="array" ref="Q3322">_xlfn.IFS(
D3322&lt;25,"0–24K",
D3322&lt;50,"25–49K",
D3322&lt;75,"50–74K",
D3322&lt;100,"75–99K",
D3322&lt;150,"100–149K",
D3322&lt;200,"150–199K",
TRUE,"200K+"
)</f>
        <v>50–74K</v>
      </c>
      <c r="R3322" s="25" t="str" cm="1">
        <f t="array" ref="R3322">_xlfn.IFS(
J3322=0,"No Mortgage",
J3322&lt;=100,"Low",
J3322&lt;=300,"Medium",
TRUE,"High"
)</f>
        <v>No Mortgage</v>
      </c>
      <c r="S3322" s="25" t="str" cm="1">
        <f t="array" ref="S3322">_xlfn.IFS(
C3322&lt;10,"0-10",
C3322&lt;20,"11-20",
C3322&lt;30,"21-30",
TRUE,"30+ yrs"
)</f>
        <v>11-20</v>
      </c>
      <c r="T3322" s="26" t="str" cm="1">
        <f t="array" ref="T3322">_xlfn.IFS(
H3322&lt;1,"0-1",
H3322&lt;2,"1-2",
H3322&lt;3,"2-3",
H3322&lt;4,"3-4",
H3322&lt;5,"4-5",
TRUE,"5+"
)</f>
        <v>0-1</v>
      </c>
    </row>
    <row r="3323" spans="1:20" ht="15.6" x14ac:dyDescent="0.3">
      <c r="A3323" s="21">
        <v>2173</v>
      </c>
      <c r="B3323" s="22">
        <v>39</v>
      </c>
      <c r="C3323" s="22">
        <v>15</v>
      </c>
      <c r="D3323" s="22">
        <v>79</v>
      </c>
      <c r="E3323" s="23" t="str">
        <f t="shared" si="51"/>
        <v>51-100</v>
      </c>
      <c r="F3323" s="24">
        <v>92028</v>
      </c>
      <c r="G3323" s="22">
        <v>2</v>
      </c>
      <c r="H3323" s="22">
        <v>1.8</v>
      </c>
      <c r="I3323" s="22" t="s">
        <v>37</v>
      </c>
      <c r="J3323" s="22">
        <v>219</v>
      </c>
      <c r="K3323" s="22" t="s">
        <v>34</v>
      </c>
      <c r="L3323" s="22" t="s">
        <v>34</v>
      </c>
      <c r="M3323" s="22" t="s">
        <v>34</v>
      </c>
      <c r="N3323" s="22" t="s">
        <v>34</v>
      </c>
      <c r="O3323" s="22" t="s">
        <v>34</v>
      </c>
      <c r="P3323" s="25" t="str" cm="1">
        <f t="array" ref="P3323">_xlfn.IFS(
B3323&lt;30,"20-29",
B3323&lt;40,"30-39",
B3323&lt;50,"40-49",
B3323&lt;60,"50-59",
TRUE,"60+")</f>
        <v>30-39</v>
      </c>
      <c r="Q3323" s="25" t="str" cm="1">
        <f t="array" ref="Q3323">_xlfn.IFS(
D3323&lt;25,"0–24K",
D3323&lt;50,"25–49K",
D3323&lt;75,"50–74K",
D3323&lt;100,"75–99K",
D3323&lt;150,"100–149K",
D3323&lt;200,"150–199K",
TRUE,"200K+"
)</f>
        <v>75–99K</v>
      </c>
      <c r="R3323" s="25" t="str" cm="1">
        <f t="array" ref="R3323">_xlfn.IFS(
J3323=0,"No Mortgage",
J3323&lt;=100,"Low",
J3323&lt;=300,"Medium",
TRUE,"High"
)</f>
        <v>Medium</v>
      </c>
      <c r="S3323" s="25" t="str" cm="1">
        <f t="array" ref="S3323">_xlfn.IFS(
C3323&lt;10,"0-10",
C3323&lt;20,"11-20",
C3323&lt;30,"21-30",
TRUE,"30+ yrs"
)</f>
        <v>11-20</v>
      </c>
      <c r="T3323" s="26" t="str" cm="1">
        <f t="array" ref="T3323">_xlfn.IFS(
H3323&lt;1,"0-1",
H3323&lt;2,"1-2",
H3323&lt;3,"2-3",
H3323&lt;4,"3-4",
H3323&lt;5,"4-5",
TRUE,"5+"
)</f>
        <v>1-2</v>
      </c>
    </row>
    <row r="3324" spans="1:20" ht="15.6" x14ac:dyDescent="0.3">
      <c r="A3324" s="21">
        <v>2212</v>
      </c>
      <c r="B3324" s="22">
        <v>39</v>
      </c>
      <c r="C3324" s="22">
        <v>14</v>
      </c>
      <c r="D3324" s="22">
        <v>31</v>
      </c>
      <c r="E3324" s="23" t="str">
        <f t="shared" si="51"/>
        <v>0-50</v>
      </c>
      <c r="F3324" s="24">
        <v>92717</v>
      </c>
      <c r="G3324" s="22">
        <v>2</v>
      </c>
      <c r="H3324" s="22">
        <v>1.4</v>
      </c>
      <c r="I3324" s="22" t="s">
        <v>37</v>
      </c>
      <c r="J3324" s="22">
        <v>94</v>
      </c>
      <c r="K3324" s="22" t="s">
        <v>34</v>
      </c>
      <c r="L3324" s="22" t="s">
        <v>34</v>
      </c>
      <c r="M3324" s="22" t="s">
        <v>34</v>
      </c>
      <c r="N3324" s="22" t="s">
        <v>35</v>
      </c>
      <c r="O3324" s="22" t="s">
        <v>35</v>
      </c>
      <c r="P3324" s="25" t="str" cm="1">
        <f t="array" ref="P3324">_xlfn.IFS(
B3324&lt;30,"20-29",
B3324&lt;40,"30-39",
B3324&lt;50,"40-49",
B3324&lt;60,"50-59",
TRUE,"60+")</f>
        <v>30-39</v>
      </c>
      <c r="Q3324" s="25" t="str" cm="1">
        <f t="array" ref="Q3324">_xlfn.IFS(
D3324&lt;25,"0–24K",
D3324&lt;50,"25–49K",
D3324&lt;75,"50–74K",
D3324&lt;100,"75–99K",
D3324&lt;150,"100–149K",
D3324&lt;200,"150–199K",
TRUE,"200K+"
)</f>
        <v>25–49K</v>
      </c>
      <c r="R3324" s="25" t="str" cm="1">
        <f t="array" ref="R3324">_xlfn.IFS(
J3324=0,"No Mortgage",
J3324&lt;=100,"Low",
J3324&lt;=300,"Medium",
TRUE,"High"
)</f>
        <v>Low</v>
      </c>
      <c r="S3324" s="25" t="str" cm="1">
        <f t="array" ref="S3324">_xlfn.IFS(
C3324&lt;10,"0-10",
C3324&lt;20,"11-20",
C3324&lt;30,"21-30",
TRUE,"30+ yrs"
)</f>
        <v>11-20</v>
      </c>
      <c r="T3324" s="26" t="str" cm="1">
        <f t="array" ref="T3324">_xlfn.IFS(
H3324&lt;1,"0-1",
H3324&lt;2,"1-2",
H3324&lt;3,"2-3",
H3324&lt;4,"3-4",
H3324&lt;5,"4-5",
TRUE,"5+"
)</f>
        <v>1-2</v>
      </c>
    </row>
    <row r="3325" spans="1:20" ht="15.6" x14ac:dyDescent="0.3">
      <c r="A3325" s="21">
        <v>2261</v>
      </c>
      <c r="B3325" s="22">
        <v>39</v>
      </c>
      <c r="C3325" s="22">
        <v>14</v>
      </c>
      <c r="D3325" s="22">
        <v>15</v>
      </c>
      <c r="E3325" s="23" t="str">
        <f t="shared" si="51"/>
        <v>0-50</v>
      </c>
      <c r="F3325" s="24">
        <v>93561</v>
      </c>
      <c r="G3325" s="22">
        <v>2</v>
      </c>
      <c r="H3325" s="22">
        <v>0.3</v>
      </c>
      <c r="I3325" s="22" t="s">
        <v>37</v>
      </c>
      <c r="J3325" s="22">
        <v>92</v>
      </c>
      <c r="K3325" s="22" t="s">
        <v>34</v>
      </c>
      <c r="L3325" s="22" t="s">
        <v>34</v>
      </c>
      <c r="M3325" s="22" t="s">
        <v>34</v>
      </c>
      <c r="N3325" s="22" t="s">
        <v>34</v>
      </c>
      <c r="O3325" s="22" t="s">
        <v>34</v>
      </c>
      <c r="P3325" s="25" t="str" cm="1">
        <f t="array" ref="P3325">_xlfn.IFS(
B3325&lt;30,"20-29",
B3325&lt;40,"30-39",
B3325&lt;50,"40-49",
B3325&lt;60,"50-59",
TRUE,"60+")</f>
        <v>30-39</v>
      </c>
      <c r="Q3325" s="25" t="str" cm="1">
        <f t="array" ref="Q3325">_xlfn.IFS(
D3325&lt;25,"0–24K",
D3325&lt;50,"25–49K",
D3325&lt;75,"50–74K",
D3325&lt;100,"75–99K",
D3325&lt;150,"100–149K",
D3325&lt;200,"150–199K",
TRUE,"200K+"
)</f>
        <v>0–24K</v>
      </c>
      <c r="R3325" s="25" t="str" cm="1">
        <f t="array" ref="R3325">_xlfn.IFS(
J3325=0,"No Mortgage",
J3325&lt;=100,"Low",
J3325&lt;=300,"Medium",
TRUE,"High"
)</f>
        <v>Low</v>
      </c>
      <c r="S3325" s="25" t="str" cm="1">
        <f t="array" ref="S3325">_xlfn.IFS(
C3325&lt;10,"0-10",
C3325&lt;20,"11-20",
C3325&lt;30,"21-30",
TRUE,"30+ yrs"
)</f>
        <v>11-20</v>
      </c>
      <c r="T3325" s="26" t="str" cm="1">
        <f t="array" ref="T3325">_xlfn.IFS(
H3325&lt;1,"0-1",
H3325&lt;2,"1-2",
H3325&lt;3,"2-3",
H3325&lt;4,"3-4",
H3325&lt;5,"4-5",
TRUE,"5+"
)</f>
        <v>0-1</v>
      </c>
    </row>
    <row r="3326" spans="1:20" ht="15.6" x14ac:dyDescent="0.3">
      <c r="A3326" s="21">
        <v>2295</v>
      </c>
      <c r="B3326" s="22">
        <v>39</v>
      </c>
      <c r="C3326" s="22">
        <v>15</v>
      </c>
      <c r="D3326" s="22">
        <v>129</v>
      </c>
      <c r="E3326" s="23" t="str">
        <f t="shared" si="51"/>
        <v>100+</v>
      </c>
      <c r="F3326" s="24">
        <v>90035</v>
      </c>
      <c r="G3326" s="22">
        <v>2</v>
      </c>
      <c r="H3326" s="22">
        <v>1.9</v>
      </c>
      <c r="I3326" s="22" t="s">
        <v>33</v>
      </c>
      <c r="J3326" s="22">
        <v>0</v>
      </c>
      <c r="K3326" s="22" t="s">
        <v>34</v>
      </c>
      <c r="L3326" s="22" t="s">
        <v>34</v>
      </c>
      <c r="M3326" s="22" t="s">
        <v>34</v>
      </c>
      <c r="N3326" s="22" t="s">
        <v>34</v>
      </c>
      <c r="O3326" s="22" t="s">
        <v>34</v>
      </c>
      <c r="P3326" s="25" t="str" cm="1">
        <f t="array" ref="P3326">_xlfn.IFS(
B3326&lt;30,"20-29",
B3326&lt;40,"30-39",
B3326&lt;50,"40-49",
B3326&lt;60,"50-59",
TRUE,"60+")</f>
        <v>30-39</v>
      </c>
      <c r="Q3326" s="25" t="str" cm="1">
        <f t="array" ref="Q3326">_xlfn.IFS(
D3326&lt;25,"0–24K",
D3326&lt;50,"25–49K",
D3326&lt;75,"50–74K",
D3326&lt;100,"75–99K",
D3326&lt;150,"100–149K",
D3326&lt;200,"150–199K",
TRUE,"200K+"
)</f>
        <v>100–149K</v>
      </c>
      <c r="R3326" s="25" t="str" cm="1">
        <f t="array" ref="R3326">_xlfn.IFS(
J3326=0,"No Mortgage",
J3326&lt;=100,"Low",
J3326&lt;=300,"Medium",
TRUE,"High"
)</f>
        <v>No Mortgage</v>
      </c>
      <c r="S3326" s="25" t="str" cm="1">
        <f t="array" ref="S3326">_xlfn.IFS(
C3326&lt;10,"0-10",
C3326&lt;20,"11-20",
C3326&lt;30,"21-30",
TRUE,"30+ yrs"
)</f>
        <v>11-20</v>
      </c>
      <c r="T3326" s="26" t="str" cm="1">
        <f t="array" ref="T3326">_xlfn.IFS(
H3326&lt;1,"0-1",
H3326&lt;2,"1-2",
H3326&lt;3,"2-3",
H3326&lt;4,"3-4",
H3326&lt;5,"4-5",
TRUE,"5+"
)</f>
        <v>1-2</v>
      </c>
    </row>
    <row r="3327" spans="1:20" ht="15.6" x14ac:dyDescent="0.3">
      <c r="A3327" s="21">
        <v>2309</v>
      </c>
      <c r="B3327" s="22">
        <v>39</v>
      </c>
      <c r="C3327" s="22">
        <v>13</v>
      </c>
      <c r="D3327" s="22">
        <v>58</v>
      </c>
      <c r="E3327" s="23" t="str">
        <f t="shared" si="51"/>
        <v>51-100</v>
      </c>
      <c r="F3327" s="24">
        <v>94590</v>
      </c>
      <c r="G3327" s="22">
        <v>2</v>
      </c>
      <c r="H3327" s="22">
        <v>2.4</v>
      </c>
      <c r="I3327" s="22" t="s">
        <v>37</v>
      </c>
      <c r="J3327" s="22">
        <v>0</v>
      </c>
      <c r="K3327" s="22" t="s">
        <v>34</v>
      </c>
      <c r="L3327" s="22" t="s">
        <v>34</v>
      </c>
      <c r="M3327" s="22" t="s">
        <v>34</v>
      </c>
      <c r="N3327" s="22" t="s">
        <v>35</v>
      </c>
      <c r="O3327" s="22" t="s">
        <v>34</v>
      </c>
      <c r="P3327" s="25" t="str" cm="1">
        <f t="array" ref="P3327">_xlfn.IFS(
B3327&lt;30,"20-29",
B3327&lt;40,"30-39",
B3327&lt;50,"40-49",
B3327&lt;60,"50-59",
TRUE,"60+")</f>
        <v>30-39</v>
      </c>
      <c r="Q3327" s="25" t="str" cm="1">
        <f t="array" ref="Q3327">_xlfn.IFS(
D3327&lt;25,"0–24K",
D3327&lt;50,"25–49K",
D3327&lt;75,"50–74K",
D3327&lt;100,"75–99K",
D3327&lt;150,"100–149K",
D3327&lt;200,"150–199K",
TRUE,"200K+"
)</f>
        <v>50–74K</v>
      </c>
      <c r="R3327" s="25" t="str" cm="1">
        <f t="array" ref="R3327">_xlfn.IFS(
J3327=0,"No Mortgage",
J3327&lt;=100,"Low",
J3327&lt;=300,"Medium",
TRUE,"High"
)</f>
        <v>No Mortgage</v>
      </c>
      <c r="S3327" s="25" t="str" cm="1">
        <f t="array" ref="S3327">_xlfn.IFS(
C3327&lt;10,"0-10",
C3327&lt;20,"11-20",
C3327&lt;30,"21-30",
TRUE,"30+ yrs"
)</f>
        <v>11-20</v>
      </c>
      <c r="T3327" s="26" t="str" cm="1">
        <f t="array" ref="T3327">_xlfn.IFS(
H3327&lt;1,"0-1",
H3327&lt;2,"1-2",
H3327&lt;3,"2-3",
H3327&lt;4,"3-4",
H3327&lt;5,"4-5",
TRUE,"5+"
)</f>
        <v>2-3</v>
      </c>
    </row>
    <row r="3328" spans="1:20" ht="15.6" x14ac:dyDescent="0.3">
      <c r="A3328" s="21">
        <v>2364</v>
      </c>
      <c r="B3328" s="22">
        <v>39</v>
      </c>
      <c r="C3328" s="22">
        <v>13</v>
      </c>
      <c r="D3328" s="22">
        <v>61</v>
      </c>
      <c r="E3328" s="23" t="str">
        <f t="shared" si="51"/>
        <v>51-100</v>
      </c>
      <c r="F3328" s="24">
        <v>90095</v>
      </c>
      <c r="G3328" s="22">
        <v>2</v>
      </c>
      <c r="H3328" s="22">
        <v>2.4</v>
      </c>
      <c r="I3328" s="22" t="s">
        <v>37</v>
      </c>
      <c r="J3328" s="22">
        <v>90</v>
      </c>
      <c r="K3328" s="22" t="s">
        <v>34</v>
      </c>
      <c r="L3328" s="22" t="s">
        <v>34</v>
      </c>
      <c r="M3328" s="22" t="s">
        <v>34</v>
      </c>
      <c r="N3328" s="22" t="s">
        <v>35</v>
      </c>
      <c r="O3328" s="22" t="s">
        <v>34</v>
      </c>
      <c r="P3328" s="25" t="str" cm="1">
        <f t="array" ref="P3328">_xlfn.IFS(
B3328&lt;30,"20-29",
B3328&lt;40,"30-39",
B3328&lt;50,"40-49",
B3328&lt;60,"50-59",
TRUE,"60+")</f>
        <v>30-39</v>
      </c>
      <c r="Q3328" s="25" t="str" cm="1">
        <f t="array" ref="Q3328">_xlfn.IFS(
D3328&lt;25,"0–24K",
D3328&lt;50,"25–49K",
D3328&lt;75,"50–74K",
D3328&lt;100,"75–99K",
D3328&lt;150,"100–149K",
D3328&lt;200,"150–199K",
TRUE,"200K+"
)</f>
        <v>50–74K</v>
      </c>
      <c r="R3328" s="25" t="str" cm="1">
        <f t="array" ref="R3328">_xlfn.IFS(
J3328=0,"No Mortgage",
J3328&lt;=100,"Low",
J3328&lt;=300,"Medium",
TRUE,"High"
)</f>
        <v>Low</v>
      </c>
      <c r="S3328" s="25" t="str" cm="1">
        <f t="array" ref="S3328">_xlfn.IFS(
C3328&lt;10,"0-10",
C3328&lt;20,"11-20",
C3328&lt;30,"21-30",
TRUE,"30+ yrs"
)</f>
        <v>11-20</v>
      </c>
      <c r="T3328" s="26" t="str" cm="1">
        <f t="array" ref="T3328">_xlfn.IFS(
H3328&lt;1,"0-1",
H3328&lt;2,"1-2",
H3328&lt;3,"2-3",
H3328&lt;4,"3-4",
H3328&lt;5,"4-5",
TRUE,"5+"
)</f>
        <v>2-3</v>
      </c>
    </row>
    <row r="3329" spans="1:20" ht="15.6" x14ac:dyDescent="0.3">
      <c r="A3329" s="21">
        <v>2392</v>
      </c>
      <c r="B3329" s="22">
        <v>39</v>
      </c>
      <c r="C3329" s="22">
        <v>12</v>
      </c>
      <c r="D3329" s="22">
        <v>138</v>
      </c>
      <c r="E3329" s="23" t="str">
        <f t="shared" si="51"/>
        <v>100+</v>
      </c>
      <c r="F3329" s="24">
        <v>92697</v>
      </c>
      <c r="G3329" s="22">
        <v>1</v>
      </c>
      <c r="H3329" s="22">
        <v>4.67</v>
      </c>
      <c r="I3329" s="22" t="s">
        <v>37</v>
      </c>
      <c r="J3329" s="22">
        <v>0</v>
      </c>
      <c r="K3329" s="22" t="s">
        <v>35</v>
      </c>
      <c r="L3329" s="22" t="s">
        <v>34</v>
      </c>
      <c r="M3329" s="22" t="s">
        <v>34</v>
      </c>
      <c r="N3329" s="22" t="s">
        <v>35</v>
      </c>
      <c r="O3329" s="22" t="s">
        <v>34</v>
      </c>
      <c r="P3329" s="25" t="str" cm="1">
        <f t="array" ref="P3329">_xlfn.IFS(
B3329&lt;30,"20-29",
B3329&lt;40,"30-39",
B3329&lt;50,"40-49",
B3329&lt;60,"50-59",
TRUE,"60+")</f>
        <v>30-39</v>
      </c>
      <c r="Q3329" s="25" t="str" cm="1">
        <f t="array" ref="Q3329">_xlfn.IFS(
D3329&lt;25,"0–24K",
D3329&lt;50,"25–49K",
D3329&lt;75,"50–74K",
D3329&lt;100,"75–99K",
D3329&lt;150,"100–149K",
D3329&lt;200,"150–199K",
TRUE,"200K+"
)</f>
        <v>100–149K</v>
      </c>
      <c r="R3329" s="25" t="str" cm="1">
        <f t="array" ref="R3329">_xlfn.IFS(
J3329=0,"No Mortgage",
J3329&lt;=100,"Low",
J3329&lt;=300,"Medium",
TRUE,"High"
)</f>
        <v>No Mortgage</v>
      </c>
      <c r="S3329" s="25" t="str" cm="1">
        <f t="array" ref="S3329">_xlfn.IFS(
C3329&lt;10,"0-10",
C3329&lt;20,"11-20",
C3329&lt;30,"21-30",
TRUE,"30+ yrs"
)</f>
        <v>11-20</v>
      </c>
      <c r="T3329" s="26" t="str" cm="1">
        <f t="array" ref="T3329">_xlfn.IFS(
H3329&lt;1,"0-1",
H3329&lt;2,"1-2",
H3329&lt;3,"2-3",
H3329&lt;4,"3-4",
H3329&lt;5,"4-5",
TRUE,"5+"
)</f>
        <v>4-5</v>
      </c>
    </row>
    <row r="3330" spans="1:20" ht="15.6" x14ac:dyDescent="0.3">
      <c r="A3330" s="21">
        <v>2408</v>
      </c>
      <c r="B3330" s="22">
        <v>39</v>
      </c>
      <c r="C3330" s="22">
        <v>15</v>
      </c>
      <c r="D3330" s="22">
        <v>100</v>
      </c>
      <c r="E3330" s="23" t="str">
        <f t="shared" ref="E3330:E3393" si="52">IF(D3330&lt;=50,"0-50",IF(D3330&lt;=100,"51-100","100+"))</f>
        <v>51-100</v>
      </c>
      <c r="F3330" s="24">
        <v>94720</v>
      </c>
      <c r="G3330" s="22">
        <v>1</v>
      </c>
      <c r="H3330" s="22">
        <v>0.8</v>
      </c>
      <c r="I3330" s="22" t="s">
        <v>37</v>
      </c>
      <c r="J3330" s="22">
        <v>0</v>
      </c>
      <c r="K3330" s="22" t="s">
        <v>34</v>
      </c>
      <c r="L3330" s="22" t="s">
        <v>34</v>
      </c>
      <c r="M3330" s="22" t="s">
        <v>34</v>
      </c>
      <c r="N3330" s="22" t="s">
        <v>35</v>
      </c>
      <c r="O3330" s="22" t="s">
        <v>34</v>
      </c>
      <c r="P3330" s="25" t="str" cm="1">
        <f t="array" ref="P3330">_xlfn.IFS(
B3330&lt;30,"20-29",
B3330&lt;40,"30-39",
B3330&lt;50,"40-49",
B3330&lt;60,"50-59",
TRUE,"60+")</f>
        <v>30-39</v>
      </c>
      <c r="Q3330" s="25" t="str" cm="1">
        <f t="array" ref="Q3330">_xlfn.IFS(
D3330&lt;25,"0–24K",
D3330&lt;50,"25–49K",
D3330&lt;75,"50–74K",
D3330&lt;100,"75–99K",
D3330&lt;150,"100–149K",
D3330&lt;200,"150–199K",
TRUE,"200K+"
)</f>
        <v>100–149K</v>
      </c>
      <c r="R3330" s="25" t="str" cm="1">
        <f t="array" ref="R3330">_xlfn.IFS(
J3330=0,"No Mortgage",
J3330&lt;=100,"Low",
J3330&lt;=300,"Medium",
TRUE,"High"
)</f>
        <v>No Mortgage</v>
      </c>
      <c r="S3330" s="25" t="str" cm="1">
        <f t="array" ref="S3330">_xlfn.IFS(
C3330&lt;10,"0-10",
C3330&lt;20,"11-20",
C3330&lt;30,"21-30",
TRUE,"30+ yrs"
)</f>
        <v>11-20</v>
      </c>
      <c r="T3330" s="26" t="str" cm="1">
        <f t="array" ref="T3330">_xlfn.IFS(
H3330&lt;1,"0-1",
H3330&lt;2,"1-2",
H3330&lt;3,"2-3",
H3330&lt;4,"3-4",
H3330&lt;5,"4-5",
TRUE,"5+"
)</f>
        <v>0-1</v>
      </c>
    </row>
    <row r="3331" spans="1:20" ht="15.6" x14ac:dyDescent="0.3">
      <c r="A3331" s="21">
        <v>2429</v>
      </c>
      <c r="B3331" s="22">
        <v>39</v>
      </c>
      <c r="C3331" s="22">
        <v>12</v>
      </c>
      <c r="D3331" s="22">
        <v>108</v>
      </c>
      <c r="E3331" s="23" t="str">
        <f t="shared" si="52"/>
        <v>100+</v>
      </c>
      <c r="F3331" s="24">
        <v>92717</v>
      </c>
      <c r="G3331" s="22">
        <v>4</v>
      </c>
      <c r="H3331" s="22">
        <v>3.67</v>
      </c>
      <c r="I3331" s="22" t="s">
        <v>37</v>
      </c>
      <c r="J3331" s="22">
        <v>301</v>
      </c>
      <c r="K3331" s="22" t="s">
        <v>35</v>
      </c>
      <c r="L3331" s="22" t="s">
        <v>34</v>
      </c>
      <c r="M3331" s="22" t="s">
        <v>34</v>
      </c>
      <c r="N3331" s="22" t="s">
        <v>34</v>
      </c>
      <c r="O3331" s="22" t="s">
        <v>35</v>
      </c>
      <c r="P3331" s="25" t="str" cm="1">
        <f t="array" ref="P3331">_xlfn.IFS(
B3331&lt;30,"20-29",
B3331&lt;40,"30-39",
B3331&lt;50,"40-49",
B3331&lt;60,"50-59",
TRUE,"60+")</f>
        <v>30-39</v>
      </c>
      <c r="Q3331" s="25" t="str" cm="1">
        <f t="array" ref="Q3331">_xlfn.IFS(
D3331&lt;25,"0–24K",
D3331&lt;50,"25–49K",
D3331&lt;75,"50–74K",
D3331&lt;100,"75–99K",
D3331&lt;150,"100–149K",
D3331&lt;200,"150–199K",
TRUE,"200K+"
)</f>
        <v>100–149K</v>
      </c>
      <c r="R3331" s="25" t="str" cm="1">
        <f t="array" ref="R3331">_xlfn.IFS(
J3331=0,"No Mortgage",
J3331&lt;=100,"Low",
J3331&lt;=300,"Medium",
TRUE,"High"
)</f>
        <v>High</v>
      </c>
      <c r="S3331" s="25" t="str" cm="1">
        <f t="array" ref="S3331">_xlfn.IFS(
C3331&lt;10,"0-10",
C3331&lt;20,"11-20",
C3331&lt;30,"21-30",
TRUE,"30+ yrs"
)</f>
        <v>11-20</v>
      </c>
      <c r="T3331" s="26" t="str" cm="1">
        <f t="array" ref="T3331">_xlfn.IFS(
H3331&lt;1,"0-1",
H3331&lt;2,"1-2",
H3331&lt;3,"2-3",
H3331&lt;4,"3-4",
H3331&lt;5,"4-5",
TRUE,"5+"
)</f>
        <v>3-4</v>
      </c>
    </row>
    <row r="3332" spans="1:20" ht="15.6" x14ac:dyDescent="0.3">
      <c r="A3332" s="21">
        <v>2443</v>
      </c>
      <c r="B3332" s="22">
        <v>39</v>
      </c>
      <c r="C3332" s="22">
        <v>15</v>
      </c>
      <c r="D3332" s="22">
        <v>41</v>
      </c>
      <c r="E3332" s="23" t="str">
        <f t="shared" si="52"/>
        <v>0-50</v>
      </c>
      <c r="F3332" s="24">
        <v>90028</v>
      </c>
      <c r="G3332" s="22">
        <v>2</v>
      </c>
      <c r="H3332" s="22">
        <v>1.7</v>
      </c>
      <c r="I3332" s="22" t="s">
        <v>33</v>
      </c>
      <c r="J3332" s="22">
        <v>0</v>
      </c>
      <c r="K3332" s="22" t="s">
        <v>34</v>
      </c>
      <c r="L3332" s="22" t="s">
        <v>34</v>
      </c>
      <c r="M3332" s="22" t="s">
        <v>34</v>
      </c>
      <c r="N3332" s="22" t="s">
        <v>34</v>
      </c>
      <c r="O3332" s="22" t="s">
        <v>34</v>
      </c>
      <c r="P3332" s="25" t="str" cm="1">
        <f t="array" ref="P3332">_xlfn.IFS(
B3332&lt;30,"20-29",
B3332&lt;40,"30-39",
B3332&lt;50,"40-49",
B3332&lt;60,"50-59",
TRUE,"60+")</f>
        <v>30-39</v>
      </c>
      <c r="Q3332" s="25" t="str" cm="1">
        <f t="array" ref="Q3332">_xlfn.IFS(
D3332&lt;25,"0–24K",
D3332&lt;50,"25–49K",
D3332&lt;75,"50–74K",
D3332&lt;100,"75–99K",
D3332&lt;150,"100–149K",
D3332&lt;200,"150–199K",
TRUE,"200K+"
)</f>
        <v>25–49K</v>
      </c>
      <c r="R3332" s="25" t="str" cm="1">
        <f t="array" ref="R3332">_xlfn.IFS(
J3332=0,"No Mortgage",
J3332&lt;=100,"Low",
J3332&lt;=300,"Medium",
TRUE,"High"
)</f>
        <v>No Mortgage</v>
      </c>
      <c r="S3332" s="25" t="str" cm="1">
        <f t="array" ref="S3332">_xlfn.IFS(
C3332&lt;10,"0-10",
C3332&lt;20,"11-20",
C3332&lt;30,"21-30",
TRUE,"30+ yrs"
)</f>
        <v>11-20</v>
      </c>
      <c r="T3332" s="26" t="str" cm="1">
        <f t="array" ref="T3332">_xlfn.IFS(
H3332&lt;1,"0-1",
H3332&lt;2,"1-2",
H3332&lt;3,"2-3",
H3332&lt;4,"3-4",
H3332&lt;5,"4-5",
TRUE,"5+"
)</f>
        <v>1-2</v>
      </c>
    </row>
    <row r="3333" spans="1:20" ht="15.6" x14ac:dyDescent="0.3">
      <c r="A3333" s="21">
        <v>2481</v>
      </c>
      <c r="B3333" s="22">
        <v>39</v>
      </c>
      <c r="C3333" s="22">
        <v>13</v>
      </c>
      <c r="D3333" s="22">
        <v>50</v>
      </c>
      <c r="E3333" s="23" t="str">
        <f t="shared" si="52"/>
        <v>0-50</v>
      </c>
      <c r="F3333" s="24">
        <v>91768</v>
      </c>
      <c r="G3333" s="22">
        <v>2</v>
      </c>
      <c r="H3333" s="22">
        <v>2.4</v>
      </c>
      <c r="I3333" s="22" t="s">
        <v>37</v>
      </c>
      <c r="J3333" s="22">
        <v>0</v>
      </c>
      <c r="K3333" s="22" t="s">
        <v>34</v>
      </c>
      <c r="L3333" s="22" t="s">
        <v>34</v>
      </c>
      <c r="M3333" s="22" t="s">
        <v>34</v>
      </c>
      <c r="N3333" s="22" t="s">
        <v>34</v>
      </c>
      <c r="O3333" s="22" t="s">
        <v>34</v>
      </c>
      <c r="P3333" s="25" t="str" cm="1">
        <f t="array" ref="P3333">_xlfn.IFS(
B3333&lt;30,"20-29",
B3333&lt;40,"30-39",
B3333&lt;50,"40-49",
B3333&lt;60,"50-59",
TRUE,"60+")</f>
        <v>30-39</v>
      </c>
      <c r="Q3333" s="25" t="str" cm="1">
        <f t="array" ref="Q3333">_xlfn.IFS(
D3333&lt;25,"0–24K",
D3333&lt;50,"25–49K",
D3333&lt;75,"50–74K",
D3333&lt;100,"75–99K",
D3333&lt;150,"100–149K",
D3333&lt;200,"150–199K",
TRUE,"200K+"
)</f>
        <v>50–74K</v>
      </c>
      <c r="R3333" s="25" t="str" cm="1">
        <f t="array" ref="R3333">_xlfn.IFS(
J3333=0,"No Mortgage",
J3333&lt;=100,"Low",
J3333&lt;=300,"Medium",
TRUE,"High"
)</f>
        <v>No Mortgage</v>
      </c>
      <c r="S3333" s="25" t="str" cm="1">
        <f t="array" ref="S3333">_xlfn.IFS(
C3333&lt;10,"0-10",
C3333&lt;20,"11-20",
C3333&lt;30,"21-30",
TRUE,"30+ yrs"
)</f>
        <v>11-20</v>
      </c>
      <c r="T3333" s="26" t="str" cm="1">
        <f t="array" ref="T3333">_xlfn.IFS(
H3333&lt;1,"0-1",
H3333&lt;2,"1-2",
H3333&lt;3,"2-3",
H3333&lt;4,"3-4",
H3333&lt;5,"4-5",
TRUE,"5+"
)</f>
        <v>2-3</v>
      </c>
    </row>
    <row r="3334" spans="1:20" ht="15.6" x14ac:dyDescent="0.3">
      <c r="A3334" s="21">
        <v>2553</v>
      </c>
      <c r="B3334" s="22">
        <v>39</v>
      </c>
      <c r="C3334" s="22">
        <v>15</v>
      </c>
      <c r="D3334" s="22">
        <v>65</v>
      </c>
      <c r="E3334" s="23" t="str">
        <f t="shared" si="52"/>
        <v>51-100</v>
      </c>
      <c r="F3334" s="24">
        <v>95822</v>
      </c>
      <c r="G3334" s="22">
        <v>1</v>
      </c>
      <c r="H3334" s="22">
        <v>1.5</v>
      </c>
      <c r="I3334" s="22" t="s">
        <v>36</v>
      </c>
      <c r="J3334" s="22">
        <v>0</v>
      </c>
      <c r="K3334" s="22" t="s">
        <v>34</v>
      </c>
      <c r="L3334" s="22" t="s">
        <v>34</v>
      </c>
      <c r="M3334" s="22" t="s">
        <v>34</v>
      </c>
      <c r="N3334" s="22" t="s">
        <v>34</v>
      </c>
      <c r="O3334" s="22" t="s">
        <v>34</v>
      </c>
      <c r="P3334" s="25" t="str" cm="1">
        <f t="array" ref="P3334">_xlfn.IFS(
B3334&lt;30,"20-29",
B3334&lt;40,"30-39",
B3334&lt;50,"40-49",
B3334&lt;60,"50-59",
TRUE,"60+")</f>
        <v>30-39</v>
      </c>
      <c r="Q3334" s="25" t="str" cm="1">
        <f t="array" ref="Q3334">_xlfn.IFS(
D3334&lt;25,"0–24K",
D3334&lt;50,"25–49K",
D3334&lt;75,"50–74K",
D3334&lt;100,"75–99K",
D3334&lt;150,"100–149K",
D3334&lt;200,"150–199K",
TRUE,"200K+"
)</f>
        <v>50–74K</v>
      </c>
      <c r="R3334" s="25" t="str" cm="1">
        <f t="array" ref="R3334">_xlfn.IFS(
J3334=0,"No Mortgage",
J3334&lt;=100,"Low",
J3334&lt;=300,"Medium",
TRUE,"High"
)</f>
        <v>No Mortgage</v>
      </c>
      <c r="S3334" s="25" t="str" cm="1">
        <f t="array" ref="S3334">_xlfn.IFS(
C3334&lt;10,"0-10",
C3334&lt;20,"11-20",
C3334&lt;30,"21-30",
TRUE,"30+ yrs"
)</f>
        <v>11-20</v>
      </c>
      <c r="T3334" s="26" t="str" cm="1">
        <f t="array" ref="T3334">_xlfn.IFS(
H3334&lt;1,"0-1",
H3334&lt;2,"1-2",
H3334&lt;3,"2-3",
H3334&lt;4,"3-4",
H3334&lt;5,"4-5",
TRUE,"5+"
)</f>
        <v>1-2</v>
      </c>
    </row>
    <row r="3335" spans="1:20" ht="15.6" x14ac:dyDescent="0.3">
      <c r="A3335" s="21">
        <v>2554</v>
      </c>
      <c r="B3335" s="22">
        <v>39</v>
      </c>
      <c r="C3335" s="22">
        <v>15</v>
      </c>
      <c r="D3335" s="22">
        <v>91</v>
      </c>
      <c r="E3335" s="23" t="str">
        <f t="shared" si="52"/>
        <v>51-100</v>
      </c>
      <c r="F3335" s="24">
        <v>93907</v>
      </c>
      <c r="G3335" s="22">
        <v>2</v>
      </c>
      <c r="H3335" s="22">
        <v>1.7</v>
      </c>
      <c r="I3335" s="22" t="s">
        <v>37</v>
      </c>
      <c r="J3335" s="22">
        <v>151</v>
      </c>
      <c r="K3335" s="22" t="s">
        <v>34</v>
      </c>
      <c r="L3335" s="22" t="s">
        <v>34</v>
      </c>
      <c r="M3335" s="22" t="s">
        <v>34</v>
      </c>
      <c r="N3335" s="22" t="s">
        <v>34</v>
      </c>
      <c r="O3335" s="22" t="s">
        <v>34</v>
      </c>
      <c r="P3335" s="25" t="str" cm="1">
        <f t="array" ref="P3335">_xlfn.IFS(
B3335&lt;30,"20-29",
B3335&lt;40,"30-39",
B3335&lt;50,"40-49",
B3335&lt;60,"50-59",
TRUE,"60+")</f>
        <v>30-39</v>
      </c>
      <c r="Q3335" s="25" t="str" cm="1">
        <f t="array" ref="Q3335">_xlfn.IFS(
D3335&lt;25,"0–24K",
D3335&lt;50,"25–49K",
D3335&lt;75,"50–74K",
D3335&lt;100,"75–99K",
D3335&lt;150,"100–149K",
D3335&lt;200,"150–199K",
TRUE,"200K+"
)</f>
        <v>75–99K</v>
      </c>
      <c r="R3335" s="25" t="str" cm="1">
        <f t="array" ref="R3335">_xlfn.IFS(
J3335=0,"No Mortgage",
J3335&lt;=100,"Low",
J3335&lt;=300,"Medium",
TRUE,"High"
)</f>
        <v>Medium</v>
      </c>
      <c r="S3335" s="25" t="str" cm="1">
        <f t="array" ref="S3335">_xlfn.IFS(
C3335&lt;10,"0-10",
C3335&lt;20,"11-20",
C3335&lt;30,"21-30",
TRUE,"30+ yrs"
)</f>
        <v>11-20</v>
      </c>
      <c r="T3335" s="26" t="str" cm="1">
        <f t="array" ref="T3335">_xlfn.IFS(
H3335&lt;1,"0-1",
H3335&lt;2,"1-2",
H3335&lt;3,"2-3",
H3335&lt;4,"3-4",
H3335&lt;5,"4-5",
TRUE,"5+"
)</f>
        <v>1-2</v>
      </c>
    </row>
    <row r="3336" spans="1:20" ht="15.6" x14ac:dyDescent="0.3">
      <c r="A3336" s="21">
        <v>2564</v>
      </c>
      <c r="B3336" s="22">
        <v>39</v>
      </c>
      <c r="C3336" s="22">
        <v>13</v>
      </c>
      <c r="D3336" s="22">
        <v>94</v>
      </c>
      <c r="E3336" s="23" t="str">
        <f t="shared" si="52"/>
        <v>51-100</v>
      </c>
      <c r="F3336" s="24">
        <v>90401</v>
      </c>
      <c r="G3336" s="22">
        <v>1</v>
      </c>
      <c r="H3336" s="22">
        <v>1.5</v>
      </c>
      <c r="I3336" s="22" t="s">
        <v>36</v>
      </c>
      <c r="J3336" s="22">
        <v>0</v>
      </c>
      <c r="K3336" s="22" t="s">
        <v>34</v>
      </c>
      <c r="L3336" s="22" t="s">
        <v>34</v>
      </c>
      <c r="M3336" s="22" t="s">
        <v>34</v>
      </c>
      <c r="N3336" s="22" t="s">
        <v>34</v>
      </c>
      <c r="O3336" s="22" t="s">
        <v>35</v>
      </c>
      <c r="P3336" s="25" t="str" cm="1">
        <f t="array" ref="P3336">_xlfn.IFS(
B3336&lt;30,"20-29",
B3336&lt;40,"30-39",
B3336&lt;50,"40-49",
B3336&lt;60,"50-59",
TRUE,"60+")</f>
        <v>30-39</v>
      </c>
      <c r="Q3336" s="25" t="str" cm="1">
        <f t="array" ref="Q3336">_xlfn.IFS(
D3336&lt;25,"0–24K",
D3336&lt;50,"25–49K",
D3336&lt;75,"50–74K",
D3336&lt;100,"75–99K",
D3336&lt;150,"100–149K",
D3336&lt;200,"150–199K",
TRUE,"200K+"
)</f>
        <v>75–99K</v>
      </c>
      <c r="R3336" s="25" t="str" cm="1">
        <f t="array" ref="R3336">_xlfn.IFS(
J3336=0,"No Mortgage",
J3336&lt;=100,"Low",
J3336&lt;=300,"Medium",
TRUE,"High"
)</f>
        <v>No Mortgage</v>
      </c>
      <c r="S3336" s="25" t="str" cm="1">
        <f t="array" ref="S3336">_xlfn.IFS(
C3336&lt;10,"0-10",
C3336&lt;20,"11-20",
C3336&lt;30,"21-30",
TRUE,"30+ yrs"
)</f>
        <v>11-20</v>
      </c>
      <c r="T3336" s="26" t="str" cm="1">
        <f t="array" ref="T3336">_xlfn.IFS(
H3336&lt;1,"0-1",
H3336&lt;2,"1-2",
H3336&lt;3,"2-3",
H3336&lt;4,"3-4",
H3336&lt;5,"4-5",
TRUE,"5+"
)</f>
        <v>1-2</v>
      </c>
    </row>
    <row r="3337" spans="1:20" ht="15.6" x14ac:dyDescent="0.3">
      <c r="A3337" s="21">
        <v>2641</v>
      </c>
      <c r="B3337" s="22">
        <v>39</v>
      </c>
      <c r="C3337" s="22">
        <v>13</v>
      </c>
      <c r="D3337" s="22">
        <v>81</v>
      </c>
      <c r="E3337" s="23" t="str">
        <f t="shared" si="52"/>
        <v>51-100</v>
      </c>
      <c r="F3337" s="24">
        <v>94309</v>
      </c>
      <c r="G3337" s="22">
        <v>2</v>
      </c>
      <c r="H3337" s="22">
        <v>2.8</v>
      </c>
      <c r="I3337" s="22" t="s">
        <v>33</v>
      </c>
      <c r="J3337" s="22">
        <v>0</v>
      </c>
      <c r="K3337" s="22" t="s">
        <v>34</v>
      </c>
      <c r="L3337" s="22" t="s">
        <v>34</v>
      </c>
      <c r="M3337" s="22" t="s">
        <v>34</v>
      </c>
      <c r="N3337" s="22" t="s">
        <v>35</v>
      </c>
      <c r="O3337" s="22" t="s">
        <v>34</v>
      </c>
      <c r="P3337" s="25" t="str" cm="1">
        <f t="array" ref="P3337">_xlfn.IFS(
B3337&lt;30,"20-29",
B3337&lt;40,"30-39",
B3337&lt;50,"40-49",
B3337&lt;60,"50-59",
TRUE,"60+")</f>
        <v>30-39</v>
      </c>
      <c r="Q3337" s="25" t="str" cm="1">
        <f t="array" ref="Q3337">_xlfn.IFS(
D3337&lt;25,"0–24K",
D3337&lt;50,"25–49K",
D3337&lt;75,"50–74K",
D3337&lt;100,"75–99K",
D3337&lt;150,"100–149K",
D3337&lt;200,"150–199K",
TRUE,"200K+"
)</f>
        <v>75–99K</v>
      </c>
      <c r="R3337" s="25" t="str" cm="1">
        <f t="array" ref="R3337">_xlfn.IFS(
J3337=0,"No Mortgage",
J3337&lt;=100,"Low",
J3337&lt;=300,"Medium",
TRUE,"High"
)</f>
        <v>No Mortgage</v>
      </c>
      <c r="S3337" s="25" t="str" cm="1">
        <f t="array" ref="S3337">_xlfn.IFS(
C3337&lt;10,"0-10",
C3337&lt;20,"11-20",
C3337&lt;30,"21-30",
TRUE,"30+ yrs"
)</f>
        <v>11-20</v>
      </c>
      <c r="T3337" s="26" t="str" cm="1">
        <f t="array" ref="T3337">_xlfn.IFS(
H3337&lt;1,"0-1",
H3337&lt;2,"1-2",
H3337&lt;3,"2-3",
H3337&lt;4,"3-4",
H3337&lt;5,"4-5",
TRUE,"5+"
)</f>
        <v>2-3</v>
      </c>
    </row>
    <row r="3338" spans="1:20" ht="15.6" x14ac:dyDescent="0.3">
      <c r="A3338" s="21">
        <v>2661</v>
      </c>
      <c r="B3338" s="22">
        <v>39</v>
      </c>
      <c r="C3338" s="22">
        <v>14</v>
      </c>
      <c r="D3338" s="22">
        <v>74</v>
      </c>
      <c r="E3338" s="23" t="str">
        <f t="shared" si="52"/>
        <v>51-100</v>
      </c>
      <c r="F3338" s="24">
        <v>93063</v>
      </c>
      <c r="G3338" s="22">
        <v>1</v>
      </c>
      <c r="H3338" s="22">
        <v>0.1</v>
      </c>
      <c r="I3338" s="22" t="s">
        <v>37</v>
      </c>
      <c r="J3338" s="22">
        <v>144</v>
      </c>
      <c r="K3338" s="22" t="s">
        <v>34</v>
      </c>
      <c r="L3338" s="22" t="s">
        <v>35</v>
      </c>
      <c r="M3338" s="22" t="s">
        <v>34</v>
      </c>
      <c r="N3338" s="22" t="s">
        <v>35</v>
      </c>
      <c r="O3338" s="22" t="s">
        <v>34</v>
      </c>
      <c r="P3338" s="25" t="str" cm="1">
        <f t="array" ref="P3338">_xlfn.IFS(
B3338&lt;30,"20-29",
B3338&lt;40,"30-39",
B3338&lt;50,"40-49",
B3338&lt;60,"50-59",
TRUE,"60+")</f>
        <v>30-39</v>
      </c>
      <c r="Q3338" s="25" t="str" cm="1">
        <f t="array" ref="Q3338">_xlfn.IFS(
D3338&lt;25,"0–24K",
D3338&lt;50,"25–49K",
D3338&lt;75,"50–74K",
D3338&lt;100,"75–99K",
D3338&lt;150,"100–149K",
D3338&lt;200,"150–199K",
TRUE,"200K+"
)</f>
        <v>50–74K</v>
      </c>
      <c r="R3338" s="25" t="str" cm="1">
        <f t="array" ref="R3338">_xlfn.IFS(
J3338=0,"No Mortgage",
J3338&lt;=100,"Low",
J3338&lt;=300,"Medium",
TRUE,"High"
)</f>
        <v>Medium</v>
      </c>
      <c r="S3338" s="25" t="str" cm="1">
        <f t="array" ref="S3338">_xlfn.IFS(
C3338&lt;10,"0-10",
C3338&lt;20,"11-20",
C3338&lt;30,"21-30",
TRUE,"30+ yrs"
)</f>
        <v>11-20</v>
      </c>
      <c r="T3338" s="26" t="str" cm="1">
        <f t="array" ref="T3338">_xlfn.IFS(
H3338&lt;1,"0-1",
H3338&lt;2,"1-2",
H3338&lt;3,"2-3",
H3338&lt;4,"3-4",
H3338&lt;5,"4-5",
TRUE,"5+"
)</f>
        <v>0-1</v>
      </c>
    </row>
    <row r="3339" spans="1:20" ht="15.6" x14ac:dyDescent="0.3">
      <c r="A3339" s="21">
        <v>2712</v>
      </c>
      <c r="B3339" s="22">
        <v>39</v>
      </c>
      <c r="C3339" s="22">
        <v>14</v>
      </c>
      <c r="D3339" s="22">
        <v>34</v>
      </c>
      <c r="E3339" s="23" t="str">
        <f t="shared" si="52"/>
        <v>0-50</v>
      </c>
      <c r="F3339" s="24">
        <v>94939</v>
      </c>
      <c r="G3339" s="22">
        <v>4</v>
      </c>
      <c r="H3339" s="22">
        <v>1.7</v>
      </c>
      <c r="I3339" s="22" t="s">
        <v>33</v>
      </c>
      <c r="J3339" s="22">
        <v>0</v>
      </c>
      <c r="K3339" s="22" t="s">
        <v>34</v>
      </c>
      <c r="L3339" s="22" t="s">
        <v>34</v>
      </c>
      <c r="M3339" s="22" t="s">
        <v>34</v>
      </c>
      <c r="N3339" s="22" t="s">
        <v>35</v>
      </c>
      <c r="O3339" s="22" t="s">
        <v>35</v>
      </c>
      <c r="P3339" s="25" t="str" cm="1">
        <f t="array" ref="P3339">_xlfn.IFS(
B3339&lt;30,"20-29",
B3339&lt;40,"30-39",
B3339&lt;50,"40-49",
B3339&lt;60,"50-59",
TRUE,"60+")</f>
        <v>30-39</v>
      </c>
      <c r="Q3339" s="25" t="str" cm="1">
        <f t="array" ref="Q3339">_xlfn.IFS(
D3339&lt;25,"0–24K",
D3339&lt;50,"25–49K",
D3339&lt;75,"50–74K",
D3339&lt;100,"75–99K",
D3339&lt;150,"100–149K",
D3339&lt;200,"150–199K",
TRUE,"200K+"
)</f>
        <v>25–49K</v>
      </c>
      <c r="R3339" s="25" t="str" cm="1">
        <f t="array" ref="R3339">_xlfn.IFS(
J3339=0,"No Mortgage",
J3339&lt;=100,"Low",
J3339&lt;=300,"Medium",
TRUE,"High"
)</f>
        <v>No Mortgage</v>
      </c>
      <c r="S3339" s="25" t="str" cm="1">
        <f t="array" ref="S3339">_xlfn.IFS(
C3339&lt;10,"0-10",
C3339&lt;20,"11-20",
C3339&lt;30,"21-30",
TRUE,"30+ yrs"
)</f>
        <v>11-20</v>
      </c>
      <c r="T3339" s="26" t="str" cm="1">
        <f t="array" ref="T3339">_xlfn.IFS(
H3339&lt;1,"0-1",
H3339&lt;2,"1-2",
H3339&lt;3,"2-3",
H3339&lt;4,"3-4",
H3339&lt;5,"4-5",
TRUE,"5+"
)</f>
        <v>1-2</v>
      </c>
    </row>
    <row r="3340" spans="1:20" ht="15.6" x14ac:dyDescent="0.3">
      <c r="A3340" s="21">
        <v>2729</v>
      </c>
      <c r="B3340" s="22">
        <v>39</v>
      </c>
      <c r="C3340" s="22">
        <v>13</v>
      </c>
      <c r="D3340" s="22">
        <v>58</v>
      </c>
      <c r="E3340" s="23" t="str">
        <f t="shared" si="52"/>
        <v>51-100</v>
      </c>
      <c r="F3340" s="24">
        <v>94555</v>
      </c>
      <c r="G3340" s="22">
        <v>3</v>
      </c>
      <c r="H3340" s="22">
        <v>2.1</v>
      </c>
      <c r="I3340" s="22" t="s">
        <v>33</v>
      </c>
      <c r="J3340" s="22">
        <v>247</v>
      </c>
      <c r="K3340" s="22" t="s">
        <v>34</v>
      </c>
      <c r="L3340" s="22" t="s">
        <v>34</v>
      </c>
      <c r="M3340" s="22" t="s">
        <v>34</v>
      </c>
      <c r="N3340" s="22" t="s">
        <v>35</v>
      </c>
      <c r="O3340" s="22" t="s">
        <v>34</v>
      </c>
      <c r="P3340" s="25" t="str" cm="1">
        <f t="array" ref="P3340">_xlfn.IFS(
B3340&lt;30,"20-29",
B3340&lt;40,"30-39",
B3340&lt;50,"40-49",
B3340&lt;60,"50-59",
TRUE,"60+")</f>
        <v>30-39</v>
      </c>
      <c r="Q3340" s="25" t="str" cm="1">
        <f t="array" ref="Q3340">_xlfn.IFS(
D3340&lt;25,"0–24K",
D3340&lt;50,"25–49K",
D3340&lt;75,"50–74K",
D3340&lt;100,"75–99K",
D3340&lt;150,"100–149K",
D3340&lt;200,"150–199K",
TRUE,"200K+"
)</f>
        <v>50–74K</v>
      </c>
      <c r="R3340" s="25" t="str" cm="1">
        <f t="array" ref="R3340">_xlfn.IFS(
J3340=0,"No Mortgage",
J3340&lt;=100,"Low",
J3340&lt;=300,"Medium",
TRUE,"High"
)</f>
        <v>Medium</v>
      </c>
      <c r="S3340" s="25" t="str" cm="1">
        <f t="array" ref="S3340">_xlfn.IFS(
C3340&lt;10,"0-10",
C3340&lt;20,"11-20",
C3340&lt;30,"21-30",
TRUE,"30+ yrs"
)</f>
        <v>11-20</v>
      </c>
      <c r="T3340" s="26" t="str" cm="1">
        <f t="array" ref="T3340">_xlfn.IFS(
H3340&lt;1,"0-1",
H3340&lt;2,"1-2",
H3340&lt;3,"2-3",
H3340&lt;4,"3-4",
H3340&lt;5,"4-5",
TRUE,"5+"
)</f>
        <v>2-3</v>
      </c>
    </row>
    <row r="3341" spans="1:20" ht="15.6" x14ac:dyDescent="0.3">
      <c r="A3341" s="21">
        <v>2743</v>
      </c>
      <c r="B3341" s="22">
        <v>39</v>
      </c>
      <c r="C3341" s="22">
        <v>14</v>
      </c>
      <c r="D3341" s="22">
        <v>89</v>
      </c>
      <c r="E3341" s="23" t="str">
        <f t="shared" si="52"/>
        <v>51-100</v>
      </c>
      <c r="F3341" s="24">
        <v>95762</v>
      </c>
      <c r="G3341" s="22">
        <v>2</v>
      </c>
      <c r="H3341" s="22">
        <v>0.4</v>
      </c>
      <c r="I3341" s="22" t="s">
        <v>33</v>
      </c>
      <c r="J3341" s="22">
        <v>0</v>
      </c>
      <c r="K3341" s="22" t="s">
        <v>34</v>
      </c>
      <c r="L3341" s="22" t="s">
        <v>34</v>
      </c>
      <c r="M3341" s="22" t="s">
        <v>34</v>
      </c>
      <c r="N3341" s="22" t="s">
        <v>35</v>
      </c>
      <c r="O3341" s="22" t="s">
        <v>34</v>
      </c>
      <c r="P3341" s="25" t="str" cm="1">
        <f t="array" ref="P3341">_xlfn.IFS(
B3341&lt;30,"20-29",
B3341&lt;40,"30-39",
B3341&lt;50,"40-49",
B3341&lt;60,"50-59",
TRUE,"60+")</f>
        <v>30-39</v>
      </c>
      <c r="Q3341" s="25" t="str" cm="1">
        <f t="array" ref="Q3341">_xlfn.IFS(
D3341&lt;25,"0–24K",
D3341&lt;50,"25–49K",
D3341&lt;75,"50–74K",
D3341&lt;100,"75–99K",
D3341&lt;150,"100–149K",
D3341&lt;200,"150–199K",
TRUE,"200K+"
)</f>
        <v>75–99K</v>
      </c>
      <c r="R3341" s="25" t="str" cm="1">
        <f t="array" ref="R3341">_xlfn.IFS(
J3341=0,"No Mortgage",
J3341&lt;=100,"Low",
J3341&lt;=300,"Medium",
TRUE,"High"
)</f>
        <v>No Mortgage</v>
      </c>
      <c r="S3341" s="25" t="str" cm="1">
        <f t="array" ref="S3341">_xlfn.IFS(
C3341&lt;10,"0-10",
C3341&lt;20,"11-20",
C3341&lt;30,"21-30",
TRUE,"30+ yrs"
)</f>
        <v>11-20</v>
      </c>
      <c r="T3341" s="26" t="str" cm="1">
        <f t="array" ref="T3341">_xlfn.IFS(
H3341&lt;1,"0-1",
H3341&lt;2,"1-2",
H3341&lt;3,"2-3",
H3341&lt;4,"3-4",
H3341&lt;5,"4-5",
TRUE,"5+"
)</f>
        <v>0-1</v>
      </c>
    </row>
    <row r="3342" spans="1:20" ht="15.6" x14ac:dyDescent="0.3">
      <c r="A3342" s="21">
        <v>2781</v>
      </c>
      <c r="B3342" s="22">
        <v>39</v>
      </c>
      <c r="C3342" s="22">
        <v>13</v>
      </c>
      <c r="D3342" s="22">
        <v>69</v>
      </c>
      <c r="E3342" s="23" t="str">
        <f t="shared" si="52"/>
        <v>51-100</v>
      </c>
      <c r="F3342" s="24">
        <v>90630</v>
      </c>
      <c r="G3342" s="22">
        <v>3</v>
      </c>
      <c r="H3342" s="22">
        <v>0.9</v>
      </c>
      <c r="I3342" s="22" t="s">
        <v>37</v>
      </c>
      <c r="J3342" s="22">
        <v>0</v>
      </c>
      <c r="K3342" s="22" t="s">
        <v>34</v>
      </c>
      <c r="L3342" s="22" t="s">
        <v>34</v>
      </c>
      <c r="M3342" s="22" t="s">
        <v>34</v>
      </c>
      <c r="N3342" s="22" t="s">
        <v>34</v>
      </c>
      <c r="O3342" s="22" t="s">
        <v>34</v>
      </c>
      <c r="P3342" s="25" t="str" cm="1">
        <f t="array" ref="P3342">_xlfn.IFS(
B3342&lt;30,"20-29",
B3342&lt;40,"30-39",
B3342&lt;50,"40-49",
B3342&lt;60,"50-59",
TRUE,"60+")</f>
        <v>30-39</v>
      </c>
      <c r="Q3342" s="25" t="str" cm="1">
        <f t="array" ref="Q3342">_xlfn.IFS(
D3342&lt;25,"0–24K",
D3342&lt;50,"25–49K",
D3342&lt;75,"50–74K",
D3342&lt;100,"75–99K",
D3342&lt;150,"100–149K",
D3342&lt;200,"150–199K",
TRUE,"200K+"
)</f>
        <v>50–74K</v>
      </c>
      <c r="R3342" s="25" t="str" cm="1">
        <f t="array" ref="R3342">_xlfn.IFS(
J3342=0,"No Mortgage",
J3342&lt;=100,"Low",
J3342&lt;=300,"Medium",
TRUE,"High"
)</f>
        <v>No Mortgage</v>
      </c>
      <c r="S3342" s="25" t="str" cm="1">
        <f t="array" ref="S3342">_xlfn.IFS(
C3342&lt;10,"0-10",
C3342&lt;20,"11-20",
C3342&lt;30,"21-30",
TRUE,"30+ yrs"
)</f>
        <v>11-20</v>
      </c>
      <c r="T3342" s="26" t="str" cm="1">
        <f t="array" ref="T3342">_xlfn.IFS(
H3342&lt;1,"0-1",
H3342&lt;2,"1-2",
H3342&lt;3,"2-3",
H3342&lt;4,"3-4",
H3342&lt;5,"4-5",
TRUE,"5+"
)</f>
        <v>0-1</v>
      </c>
    </row>
    <row r="3343" spans="1:20" ht="15.6" x14ac:dyDescent="0.3">
      <c r="A3343" s="21">
        <v>2838</v>
      </c>
      <c r="B3343" s="22">
        <v>39</v>
      </c>
      <c r="C3343" s="22">
        <v>14</v>
      </c>
      <c r="D3343" s="22">
        <v>54</v>
      </c>
      <c r="E3343" s="23" t="str">
        <f t="shared" si="52"/>
        <v>51-100</v>
      </c>
      <c r="F3343" s="24">
        <v>92037</v>
      </c>
      <c r="G3343" s="22">
        <v>2</v>
      </c>
      <c r="H3343" s="22">
        <v>1.1000000000000001</v>
      </c>
      <c r="I3343" s="22" t="s">
        <v>37</v>
      </c>
      <c r="J3343" s="22">
        <v>159</v>
      </c>
      <c r="K3343" s="22" t="s">
        <v>34</v>
      </c>
      <c r="L3343" s="22" t="s">
        <v>34</v>
      </c>
      <c r="M3343" s="22" t="s">
        <v>34</v>
      </c>
      <c r="N3343" s="22" t="s">
        <v>34</v>
      </c>
      <c r="O3343" s="22" t="s">
        <v>35</v>
      </c>
      <c r="P3343" s="25" t="str" cm="1">
        <f t="array" ref="P3343">_xlfn.IFS(
B3343&lt;30,"20-29",
B3343&lt;40,"30-39",
B3343&lt;50,"40-49",
B3343&lt;60,"50-59",
TRUE,"60+")</f>
        <v>30-39</v>
      </c>
      <c r="Q3343" s="25" t="str" cm="1">
        <f t="array" ref="Q3343">_xlfn.IFS(
D3343&lt;25,"0–24K",
D3343&lt;50,"25–49K",
D3343&lt;75,"50–74K",
D3343&lt;100,"75–99K",
D3343&lt;150,"100–149K",
D3343&lt;200,"150–199K",
TRUE,"200K+"
)</f>
        <v>50–74K</v>
      </c>
      <c r="R3343" s="25" t="str" cm="1">
        <f t="array" ref="R3343">_xlfn.IFS(
J3343=0,"No Mortgage",
J3343&lt;=100,"Low",
J3343&lt;=300,"Medium",
TRUE,"High"
)</f>
        <v>Medium</v>
      </c>
      <c r="S3343" s="25" t="str" cm="1">
        <f t="array" ref="S3343">_xlfn.IFS(
C3343&lt;10,"0-10",
C3343&lt;20,"11-20",
C3343&lt;30,"21-30",
TRUE,"30+ yrs"
)</f>
        <v>11-20</v>
      </c>
      <c r="T3343" s="26" t="str" cm="1">
        <f t="array" ref="T3343">_xlfn.IFS(
H3343&lt;1,"0-1",
H3343&lt;2,"1-2",
H3343&lt;3,"2-3",
H3343&lt;4,"3-4",
H3343&lt;5,"4-5",
TRUE,"5+"
)</f>
        <v>1-2</v>
      </c>
    </row>
    <row r="3344" spans="1:20" ht="15.6" x14ac:dyDescent="0.3">
      <c r="A3344" s="21">
        <v>2914</v>
      </c>
      <c r="B3344" s="22">
        <v>39</v>
      </c>
      <c r="C3344" s="22">
        <v>12</v>
      </c>
      <c r="D3344" s="22">
        <v>75</v>
      </c>
      <c r="E3344" s="23" t="str">
        <f t="shared" si="52"/>
        <v>51-100</v>
      </c>
      <c r="F3344" s="24">
        <v>94501</v>
      </c>
      <c r="G3344" s="22">
        <v>3</v>
      </c>
      <c r="H3344" s="22">
        <v>2.33</v>
      </c>
      <c r="I3344" s="22" t="s">
        <v>37</v>
      </c>
      <c r="J3344" s="22">
        <v>0</v>
      </c>
      <c r="K3344" s="22" t="s">
        <v>34</v>
      </c>
      <c r="L3344" s="22" t="s">
        <v>34</v>
      </c>
      <c r="M3344" s="22" t="s">
        <v>34</v>
      </c>
      <c r="N3344" s="22" t="s">
        <v>35</v>
      </c>
      <c r="O3344" s="22" t="s">
        <v>35</v>
      </c>
      <c r="P3344" s="25" t="str" cm="1">
        <f t="array" ref="P3344">_xlfn.IFS(
B3344&lt;30,"20-29",
B3344&lt;40,"30-39",
B3344&lt;50,"40-49",
B3344&lt;60,"50-59",
TRUE,"60+")</f>
        <v>30-39</v>
      </c>
      <c r="Q3344" s="25" t="str" cm="1">
        <f t="array" ref="Q3344">_xlfn.IFS(
D3344&lt;25,"0–24K",
D3344&lt;50,"25–49K",
D3344&lt;75,"50–74K",
D3344&lt;100,"75–99K",
D3344&lt;150,"100–149K",
D3344&lt;200,"150–199K",
TRUE,"200K+"
)</f>
        <v>75–99K</v>
      </c>
      <c r="R3344" s="25" t="str" cm="1">
        <f t="array" ref="R3344">_xlfn.IFS(
J3344=0,"No Mortgage",
J3344&lt;=100,"Low",
J3344&lt;=300,"Medium",
TRUE,"High"
)</f>
        <v>No Mortgage</v>
      </c>
      <c r="S3344" s="25" t="str" cm="1">
        <f t="array" ref="S3344">_xlfn.IFS(
C3344&lt;10,"0-10",
C3344&lt;20,"11-20",
C3344&lt;30,"21-30",
TRUE,"30+ yrs"
)</f>
        <v>11-20</v>
      </c>
      <c r="T3344" s="26" t="str" cm="1">
        <f t="array" ref="T3344">_xlfn.IFS(
H3344&lt;1,"0-1",
H3344&lt;2,"1-2",
H3344&lt;3,"2-3",
H3344&lt;4,"3-4",
H3344&lt;5,"4-5",
TRUE,"5+"
)</f>
        <v>2-3</v>
      </c>
    </row>
    <row r="3345" spans="1:20" ht="15.6" x14ac:dyDescent="0.3">
      <c r="A3345" s="21">
        <v>3063</v>
      </c>
      <c r="B3345" s="22">
        <v>39</v>
      </c>
      <c r="C3345" s="22">
        <v>14</v>
      </c>
      <c r="D3345" s="22">
        <v>75</v>
      </c>
      <c r="E3345" s="23" t="str">
        <f t="shared" si="52"/>
        <v>51-100</v>
      </c>
      <c r="F3345" s="24">
        <v>92521</v>
      </c>
      <c r="G3345" s="22">
        <v>1</v>
      </c>
      <c r="H3345" s="22">
        <v>0.1</v>
      </c>
      <c r="I3345" s="22" t="s">
        <v>37</v>
      </c>
      <c r="J3345" s="22">
        <v>297</v>
      </c>
      <c r="K3345" s="22" t="s">
        <v>34</v>
      </c>
      <c r="L3345" s="22" t="s">
        <v>34</v>
      </c>
      <c r="M3345" s="22" t="s">
        <v>34</v>
      </c>
      <c r="N3345" s="22" t="s">
        <v>34</v>
      </c>
      <c r="O3345" s="22" t="s">
        <v>35</v>
      </c>
      <c r="P3345" s="25" t="str" cm="1">
        <f t="array" ref="P3345">_xlfn.IFS(
B3345&lt;30,"20-29",
B3345&lt;40,"30-39",
B3345&lt;50,"40-49",
B3345&lt;60,"50-59",
TRUE,"60+")</f>
        <v>30-39</v>
      </c>
      <c r="Q3345" s="25" t="str" cm="1">
        <f t="array" ref="Q3345">_xlfn.IFS(
D3345&lt;25,"0–24K",
D3345&lt;50,"25–49K",
D3345&lt;75,"50–74K",
D3345&lt;100,"75–99K",
D3345&lt;150,"100–149K",
D3345&lt;200,"150–199K",
TRUE,"200K+"
)</f>
        <v>75–99K</v>
      </c>
      <c r="R3345" s="25" t="str" cm="1">
        <f t="array" ref="R3345">_xlfn.IFS(
J3345=0,"No Mortgage",
J3345&lt;=100,"Low",
J3345&lt;=300,"Medium",
TRUE,"High"
)</f>
        <v>Medium</v>
      </c>
      <c r="S3345" s="25" t="str" cm="1">
        <f t="array" ref="S3345">_xlfn.IFS(
C3345&lt;10,"0-10",
C3345&lt;20,"11-20",
C3345&lt;30,"21-30",
TRUE,"30+ yrs"
)</f>
        <v>11-20</v>
      </c>
      <c r="T3345" s="26" t="str" cm="1">
        <f t="array" ref="T3345">_xlfn.IFS(
H3345&lt;1,"0-1",
H3345&lt;2,"1-2",
H3345&lt;3,"2-3",
H3345&lt;4,"3-4",
H3345&lt;5,"4-5",
TRUE,"5+"
)</f>
        <v>0-1</v>
      </c>
    </row>
    <row r="3346" spans="1:20" ht="15.6" x14ac:dyDescent="0.3">
      <c r="A3346" s="21">
        <v>3066</v>
      </c>
      <c r="B3346" s="22">
        <v>39</v>
      </c>
      <c r="C3346" s="22">
        <v>15</v>
      </c>
      <c r="D3346" s="22">
        <v>121</v>
      </c>
      <c r="E3346" s="23" t="str">
        <f t="shared" si="52"/>
        <v>100+</v>
      </c>
      <c r="F3346" s="24">
        <v>92354</v>
      </c>
      <c r="G3346" s="22">
        <v>1</v>
      </c>
      <c r="H3346" s="22">
        <v>3.5</v>
      </c>
      <c r="I3346" s="22" t="s">
        <v>33</v>
      </c>
      <c r="J3346" s="22">
        <v>368</v>
      </c>
      <c r="K3346" s="22" t="s">
        <v>34</v>
      </c>
      <c r="L3346" s="22" t="s">
        <v>35</v>
      </c>
      <c r="M3346" s="22" t="s">
        <v>34</v>
      </c>
      <c r="N3346" s="22" t="s">
        <v>35</v>
      </c>
      <c r="O3346" s="22" t="s">
        <v>34</v>
      </c>
      <c r="P3346" s="25" t="str" cm="1">
        <f t="array" ref="P3346">_xlfn.IFS(
B3346&lt;30,"20-29",
B3346&lt;40,"30-39",
B3346&lt;50,"40-49",
B3346&lt;60,"50-59",
TRUE,"60+")</f>
        <v>30-39</v>
      </c>
      <c r="Q3346" s="25" t="str" cm="1">
        <f t="array" ref="Q3346">_xlfn.IFS(
D3346&lt;25,"0–24K",
D3346&lt;50,"25–49K",
D3346&lt;75,"50–74K",
D3346&lt;100,"75–99K",
D3346&lt;150,"100–149K",
D3346&lt;200,"150–199K",
TRUE,"200K+"
)</f>
        <v>100–149K</v>
      </c>
      <c r="R3346" s="25" t="str" cm="1">
        <f t="array" ref="R3346">_xlfn.IFS(
J3346=0,"No Mortgage",
J3346&lt;=100,"Low",
J3346&lt;=300,"Medium",
TRUE,"High"
)</f>
        <v>High</v>
      </c>
      <c r="S3346" s="25" t="str" cm="1">
        <f t="array" ref="S3346">_xlfn.IFS(
C3346&lt;10,"0-10",
C3346&lt;20,"11-20",
C3346&lt;30,"21-30",
TRUE,"30+ yrs"
)</f>
        <v>11-20</v>
      </c>
      <c r="T3346" s="26" t="str" cm="1">
        <f t="array" ref="T3346">_xlfn.IFS(
H3346&lt;1,"0-1",
H3346&lt;2,"1-2",
H3346&lt;3,"2-3",
H3346&lt;4,"3-4",
H3346&lt;5,"4-5",
TRUE,"5+"
)</f>
        <v>3-4</v>
      </c>
    </row>
    <row r="3347" spans="1:20" ht="15.6" x14ac:dyDescent="0.3">
      <c r="A3347" s="21">
        <v>3075</v>
      </c>
      <c r="B3347" s="22">
        <v>39</v>
      </c>
      <c r="C3347" s="22">
        <v>15</v>
      </c>
      <c r="D3347" s="22">
        <v>31</v>
      </c>
      <c r="E3347" s="23" t="str">
        <f t="shared" si="52"/>
        <v>0-50</v>
      </c>
      <c r="F3347" s="24">
        <v>95039</v>
      </c>
      <c r="G3347" s="22">
        <v>1</v>
      </c>
      <c r="H3347" s="22">
        <v>1.4</v>
      </c>
      <c r="I3347" s="22" t="s">
        <v>36</v>
      </c>
      <c r="J3347" s="22">
        <v>88</v>
      </c>
      <c r="K3347" s="22" t="s">
        <v>34</v>
      </c>
      <c r="L3347" s="22" t="s">
        <v>34</v>
      </c>
      <c r="M3347" s="22" t="s">
        <v>34</v>
      </c>
      <c r="N3347" s="22" t="s">
        <v>35</v>
      </c>
      <c r="O3347" s="22" t="s">
        <v>35</v>
      </c>
      <c r="P3347" s="25" t="str" cm="1">
        <f t="array" ref="P3347">_xlfn.IFS(
B3347&lt;30,"20-29",
B3347&lt;40,"30-39",
B3347&lt;50,"40-49",
B3347&lt;60,"50-59",
TRUE,"60+")</f>
        <v>30-39</v>
      </c>
      <c r="Q3347" s="25" t="str" cm="1">
        <f t="array" ref="Q3347">_xlfn.IFS(
D3347&lt;25,"0–24K",
D3347&lt;50,"25–49K",
D3347&lt;75,"50–74K",
D3347&lt;100,"75–99K",
D3347&lt;150,"100–149K",
D3347&lt;200,"150–199K",
TRUE,"200K+"
)</f>
        <v>25–49K</v>
      </c>
      <c r="R3347" s="25" t="str" cm="1">
        <f t="array" ref="R3347">_xlfn.IFS(
J3347=0,"No Mortgage",
J3347&lt;=100,"Low",
J3347&lt;=300,"Medium",
TRUE,"High"
)</f>
        <v>Low</v>
      </c>
      <c r="S3347" s="25" t="str" cm="1">
        <f t="array" ref="S3347">_xlfn.IFS(
C3347&lt;10,"0-10",
C3347&lt;20,"11-20",
C3347&lt;30,"21-30",
TRUE,"30+ yrs"
)</f>
        <v>11-20</v>
      </c>
      <c r="T3347" s="26" t="str" cm="1">
        <f t="array" ref="T3347">_xlfn.IFS(
H3347&lt;1,"0-1",
H3347&lt;2,"1-2",
H3347&lt;3,"2-3",
H3347&lt;4,"3-4",
H3347&lt;5,"4-5",
TRUE,"5+"
)</f>
        <v>1-2</v>
      </c>
    </row>
    <row r="3348" spans="1:20" ht="15.6" x14ac:dyDescent="0.3">
      <c r="A3348" s="21">
        <v>3083</v>
      </c>
      <c r="B3348" s="22">
        <v>39</v>
      </c>
      <c r="C3348" s="22">
        <v>13</v>
      </c>
      <c r="D3348" s="22">
        <v>40</v>
      </c>
      <c r="E3348" s="23" t="str">
        <f t="shared" si="52"/>
        <v>0-50</v>
      </c>
      <c r="F3348" s="24">
        <v>92122</v>
      </c>
      <c r="G3348" s="22">
        <v>3</v>
      </c>
      <c r="H3348" s="22">
        <v>0.9</v>
      </c>
      <c r="I3348" s="22" t="s">
        <v>36</v>
      </c>
      <c r="J3348" s="22">
        <v>129</v>
      </c>
      <c r="K3348" s="22" t="s">
        <v>34</v>
      </c>
      <c r="L3348" s="22" t="s">
        <v>34</v>
      </c>
      <c r="M3348" s="22" t="s">
        <v>34</v>
      </c>
      <c r="N3348" s="22" t="s">
        <v>35</v>
      </c>
      <c r="O3348" s="22" t="s">
        <v>34</v>
      </c>
      <c r="P3348" s="25" t="str" cm="1">
        <f t="array" ref="P3348">_xlfn.IFS(
B3348&lt;30,"20-29",
B3348&lt;40,"30-39",
B3348&lt;50,"40-49",
B3348&lt;60,"50-59",
TRUE,"60+")</f>
        <v>30-39</v>
      </c>
      <c r="Q3348" s="25" t="str" cm="1">
        <f t="array" ref="Q3348">_xlfn.IFS(
D3348&lt;25,"0–24K",
D3348&lt;50,"25–49K",
D3348&lt;75,"50–74K",
D3348&lt;100,"75–99K",
D3348&lt;150,"100–149K",
D3348&lt;200,"150–199K",
TRUE,"200K+"
)</f>
        <v>25–49K</v>
      </c>
      <c r="R3348" s="25" t="str" cm="1">
        <f t="array" ref="R3348">_xlfn.IFS(
J3348=0,"No Mortgage",
J3348&lt;=100,"Low",
J3348&lt;=300,"Medium",
TRUE,"High"
)</f>
        <v>Medium</v>
      </c>
      <c r="S3348" s="25" t="str" cm="1">
        <f t="array" ref="S3348">_xlfn.IFS(
C3348&lt;10,"0-10",
C3348&lt;20,"11-20",
C3348&lt;30,"21-30",
TRUE,"30+ yrs"
)</f>
        <v>11-20</v>
      </c>
      <c r="T3348" s="26" t="str" cm="1">
        <f t="array" ref="T3348">_xlfn.IFS(
H3348&lt;1,"0-1",
H3348&lt;2,"1-2",
H3348&lt;3,"2-3",
H3348&lt;4,"3-4",
H3348&lt;5,"4-5",
TRUE,"5+"
)</f>
        <v>0-1</v>
      </c>
    </row>
    <row r="3349" spans="1:20" ht="15.6" x14ac:dyDescent="0.3">
      <c r="A3349" s="21">
        <v>3130</v>
      </c>
      <c r="B3349" s="22">
        <v>39</v>
      </c>
      <c r="C3349" s="22">
        <v>14</v>
      </c>
      <c r="D3349" s="22">
        <v>10</v>
      </c>
      <c r="E3349" s="23" t="str">
        <f t="shared" si="52"/>
        <v>0-50</v>
      </c>
      <c r="F3349" s="24">
        <v>92705</v>
      </c>
      <c r="G3349" s="22">
        <v>2</v>
      </c>
      <c r="H3349" s="22">
        <v>0.3</v>
      </c>
      <c r="I3349" s="22" t="s">
        <v>37</v>
      </c>
      <c r="J3349" s="22">
        <v>0</v>
      </c>
      <c r="K3349" s="22" t="s">
        <v>34</v>
      </c>
      <c r="L3349" s="22" t="s">
        <v>35</v>
      </c>
      <c r="M3349" s="22" t="s">
        <v>34</v>
      </c>
      <c r="N3349" s="22" t="s">
        <v>34</v>
      </c>
      <c r="O3349" s="22" t="s">
        <v>35</v>
      </c>
      <c r="P3349" s="25" t="str" cm="1">
        <f t="array" ref="P3349">_xlfn.IFS(
B3349&lt;30,"20-29",
B3349&lt;40,"30-39",
B3349&lt;50,"40-49",
B3349&lt;60,"50-59",
TRUE,"60+")</f>
        <v>30-39</v>
      </c>
      <c r="Q3349" s="25" t="str" cm="1">
        <f t="array" ref="Q3349">_xlfn.IFS(
D3349&lt;25,"0–24K",
D3349&lt;50,"25–49K",
D3349&lt;75,"50–74K",
D3349&lt;100,"75–99K",
D3349&lt;150,"100–149K",
D3349&lt;200,"150–199K",
TRUE,"200K+"
)</f>
        <v>0–24K</v>
      </c>
      <c r="R3349" s="25" t="str" cm="1">
        <f t="array" ref="R3349">_xlfn.IFS(
J3349=0,"No Mortgage",
J3349&lt;=100,"Low",
J3349&lt;=300,"Medium",
TRUE,"High"
)</f>
        <v>No Mortgage</v>
      </c>
      <c r="S3349" s="25" t="str" cm="1">
        <f t="array" ref="S3349">_xlfn.IFS(
C3349&lt;10,"0-10",
C3349&lt;20,"11-20",
C3349&lt;30,"21-30",
TRUE,"30+ yrs"
)</f>
        <v>11-20</v>
      </c>
      <c r="T3349" s="26" t="str" cm="1">
        <f t="array" ref="T3349">_xlfn.IFS(
H3349&lt;1,"0-1",
H3349&lt;2,"1-2",
H3349&lt;3,"2-3",
H3349&lt;4,"3-4",
H3349&lt;5,"4-5",
TRUE,"5+"
)</f>
        <v>0-1</v>
      </c>
    </row>
    <row r="3350" spans="1:20" ht="15.6" x14ac:dyDescent="0.3">
      <c r="A3350" s="21">
        <v>3172</v>
      </c>
      <c r="B3350" s="22">
        <v>39</v>
      </c>
      <c r="C3350" s="22">
        <v>12</v>
      </c>
      <c r="D3350" s="22">
        <v>62</v>
      </c>
      <c r="E3350" s="23" t="str">
        <f t="shared" si="52"/>
        <v>51-100</v>
      </c>
      <c r="F3350" s="24">
        <v>91910</v>
      </c>
      <c r="G3350" s="22">
        <v>3</v>
      </c>
      <c r="H3350" s="22">
        <v>2.33</v>
      </c>
      <c r="I3350" s="22" t="s">
        <v>37</v>
      </c>
      <c r="J3350" s="22">
        <v>0</v>
      </c>
      <c r="K3350" s="22" t="s">
        <v>34</v>
      </c>
      <c r="L3350" s="22" t="s">
        <v>34</v>
      </c>
      <c r="M3350" s="22" t="s">
        <v>34</v>
      </c>
      <c r="N3350" s="22" t="s">
        <v>34</v>
      </c>
      <c r="O3350" s="22" t="s">
        <v>34</v>
      </c>
      <c r="P3350" s="25" t="str" cm="1">
        <f t="array" ref="P3350">_xlfn.IFS(
B3350&lt;30,"20-29",
B3350&lt;40,"30-39",
B3350&lt;50,"40-49",
B3350&lt;60,"50-59",
TRUE,"60+")</f>
        <v>30-39</v>
      </c>
      <c r="Q3350" s="25" t="str" cm="1">
        <f t="array" ref="Q3350">_xlfn.IFS(
D3350&lt;25,"0–24K",
D3350&lt;50,"25–49K",
D3350&lt;75,"50–74K",
D3350&lt;100,"75–99K",
D3350&lt;150,"100–149K",
D3350&lt;200,"150–199K",
TRUE,"200K+"
)</f>
        <v>50–74K</v>
      </c>
      <c r="R3350" s="25" t="str" cm="1">
        <f t="array" ref="R3350">_xlfn.IFS(
J3350=0,"No Mortgage",
J3350&lt;=100,"Low",
J3350&lt;=300,"Medium",
TRUE,"High"
)</f>
        <v>No Mortgage</v>
      </c>
      <c r="S3350" s="25" t="str" cm="1">
        <f t="array" ref="S3350">_xlfn.IFS(
C3350&lt;10,"0-10",
C3350&lt;20,"11-20",
C3350&lt;30,"21-30",
TRUE,"30+ yrs"
)</f>
        <v>11-20</v>
      </c>
      <c r="T3350" s="26" t="str" cm="1">
        <f t="array" ref="T3350">_xlfn.IFS(
H3350&lt;1,"0-1",
H3350&lt;2,"1-2",
H3350&lt;3,"2-3",
H3350&lt;4,"3-4",
H3350&lt;5,"4-5",
TRUE,"5+"
)</f>
        <v>2-3</v>
      </c>
    </row>
    <row r="3351" spans="1:20" ht="15.6" x14ac:dyDescent="0.3">
      <c r="A3351" s="21">
        <v>3182</v>
      </c>
      <c r="B3351" s="22">
        <v>39</v>
      </c>
      <c r="C3351" s="22">
        <v>15</v>
      </c>
      <c r="D3351" s="22">
        <v>109</v>
      </c>
      <c r="E3351" s="23" t="str">
        <f t="shared" si="52"/>
        <v>100+</v>
      </c>
      <c r="F3351" s="24">
        <v>95827</v>
      </c>
      <c r="G3351" s="22">
        <v>1</v>
      </c>
      <c r="H3351" s="22">
        <v>1.7</v>
      </c>
      <c r="I3351" s="22" t="s">
        <v>33</v>
      </c>
      <c r="J3351" s="22">
        <v>0</v>
      </c>
      <c r="K3351" s="22" t="s">
        <v>34</v>
      </c>
      <c r="L3351" s="22" t="s">
        <v>34</v>
      </c>
      <c r="M3351" s="22" t="s">
        <v>34</v>
      </c>
      <c r="N3351" s="22" t="s">
        <v>35</v>
      </c>
      <c r="O3351" s="22" t="s">
        <v>34</v>
      </c>
      <c r="P3351" s="25" t="str" cm="1">
        <f t="array" ref="P3351">_xlfn.IFS(
B3351&lt;30,"20-29",
B3351&lt;40,"30-39",
B3351&lt;50,"40-49",
B3351&lt;60,"50-59",
TRUE,"60+")</f>
        <v>30-39</v>
      </c>
      <c r="Q3351" s="25" t="str" cm="1">
        <f t="array" ref="Q3351">_xlfn.IFS(
D3351&lt;25,"0–24K",
D3351&lt;50,"25–49K",
D3351&lt;75,"50–74K",
D3351&lt;100,"75–99K",
D3351&lt;150,"100–149K",
D3351&lt;200,"150–199K",
TRUE,"200K+"
)</f>
        <v>100–149K</v>
      </c>
      <c r="R3351" s="25" t="str" cm="1">
        <f t="array" ref="R3351">_xlfn.IFS(
J3351=0,"No Mortgage",
J3351&lt;=100,"Low",
J3351&lt;=300,"Medium",
TRUE,"High"
)</f>
        <v>No Mortgage</v>
      </c>
      <c r="S3351" s="25" t="str" cm="1">
        <f t="array" ref="S3351">_xlfn.IFS(
C3351&lt;10,"0-10",
C3351&lt;20,"11-20",
C3351&lt;30,"21-30",
TRUE,"30+ yrs"
)</f>
        <v>11-20</v>
      </c>
      <c r="T3351" s="26" t="str" cm="1">
        <f t="array" ref="T3351">_xlfn.IFS(
H3351&lt;1,"0-1",
H3351&lt;2,"1-2",
H3351&lt;3,"2-3",
H3351&lt;4,"3-4",
H3351&lt;5,"4-5",
TRUE,"5+"
)</f>
        <v>1-2</v>
      </c>
    </row>
    <row r="3352" spans="1:20" ht="15.6" x14ac:dyDescent="0.3">
      <c r="A3352" s="21">
        <v>3185</v>
      </c>
      <c r="B3352" s="22">
        <v>39</v>
      </c>
      <c r="C3352" s="22">
        <v>15</v>
      </c>
      <c r="D3352" s="22">
        <v>141</v>
      </c>
      <c r="E3352" s="23" t="str">
        <f t="shared" si="52"/>
        <v>100+</v>
      </c>
      <c r="F3352" s="24">
        <v>92354</v>
      </c>
      <c r="G3352" s="22">
        <v>2</v>
      </c>
      <c r="H3352" s="22">
        <v>8</v>
      </c>
      <c r="I3352" s="22" t="s">
        <v>33</v>
      </c>
      <c r="J3352" s="22">
        <v>0</v>
      </c>
      <c r="K3352" s="22" t="s">
        <v>34</v>
      </c>
      <c r="L3352" s="22" t="s">
        <v>34</v>
      </c>
      <c r="M3352" s="22" t="s">
        <v>34</v>
      </c>
      <c r="N3352" s="22" t="s">
        <v>35</v>
      </c>
      <c r="O3352" s="22" t="s">
        <v>34</v>
      </c>
      <c r="P3352" s="25" t="str" cm="1">
        <f t="array" ref="P3352">_xlfn.IFS(
B3352&lt;30,"20-29",
B3352&lt;40,"30-39",
B3352&lt;50,"40-49",
B3352&lt;60,"50-59",
TRUE,"60+")</f>
        <v>30-39</v>
      </c>
      <c r="Q3352" s="25" t="str" cm="1">
        <f t="array" ref="Q3352">_xlfn.IFS(
D3352&lt;25,"0–24K",
D3352&lt;50,"25–49K",
D3352&lt;75,"50–74K",
D3352&lt;100,"75–99K",
D3352&lt;150,"100–149K",
D3352&lt;200,"150–199K",
TRUE,"200K+"
)</f>
        <v>100–149K</v>
      </c>
      <c r="R3352" s="25" t="str" cm="1">
        <f t="array" ref="R3352">_xlfn.IFS(
J3352=0,"No Mortgage",
J3352&lt;=100,"Low",
J3352&lt;=300,"Medium",
TRUE,"High"
)</f>
        <v>No Mortgage</v>
      </c>
      <c r="S3352" s="25" t="str" cm="1">
        <f t="array" ref="S3352">_xlfn.IFS(
C3352&lt;10,"0-10",
C3352&lt;20,"11-20",
C3352&lt;30,"21-30",
TRUE,"30+ yrs"
)</f>
        <v>11-20</v>
      </c>
      <c r="T3352" s="26" t="str" cm="1">
        <f t="array" ref="T3352">_xlfn.IFS(
H3352&lt;1,"0-1",
H3352&lt;2,"1-2",
H3352&lt;3,"2-3",
H3352&lt;4,"3-4",
H3352&lt;5,"4-5",
TRUE,"5+"
)</f>
        <v>5+</v>
      </c>
    </row>
    <row r="3353" spans="1:20" ht="15.6" x14ac:dyDescent="0.3">
      <c r="A3353" s="21">
        <v>3214</v>
      </c>
      <c r="B3353" s="22">
        <v>39</v>
      </c>
      <c r="C3353" s="22">
        <v>9</v>
      </c>
      <c r="D3353" s="22">
        <v>32</v>
      </c>
      <c r="E3353" s="23" t="str">
        <f t="shared" si="52"/>
        <v>0-50</v>
      </c>
      <c r="F3353" s="24">
        <v>90212</v>
      </c>
      <c r="G3353" s="22">
        <v>3</v>
      </c>
      <c r="H3353" s="22">
        <v>2</v>
      </c>
      <c r="I3353" s="22" t="s">
        <v>36</v>
      </c>
      <c r="J3353" s="22">
        <v>116</v>
      </c>
      <c r="K3353" s="22" t="s">
        <v>34</v>
      </c>
      <c r="L3353" s="22" t="s">
        <v>34</v>
      </c>
      <c r="M3353" s="22" t="s">
        <v>34</v>
      </c>
      <c r="N3353" s="22" t="s">
        <v>35</v>
      </c>
      <c r="O3353" s="22" t="s">
        <v>34</v>
      </c>
      <c r="P3353" s="25" t="str" cm="1">
        <f t="array" ref="P3353">_xlfn.IFS(
B3353&lt;30,"20-29",
B3353&lt;40,"30-39",
B3353&lt;50,"40-49",
B3353&lt;60,"50-59",
TRUE,"60+")</f>
        <v>30-39</v>
      </c>
      <c r="Q3353" s="25" t="str" cm="1">
        <f t="array" ref="Q3353">_xlfn.IFS(
D3353&lt;25,"0–24K",
D3353&lt;50,"25–49K",
D3353&lt;75,"50–74K",
D3353&lt;100,"75–99K",
D3353&lt;150,"100–149K",
D3353&lt;200,"150–199K",
TRUE,"200K+"
)</f>
        <v>25–49K</v>
      </c>
      <c r="R3353" s="25" t="str" cm="1">
        <f t="array" ref="R3353">_xlfn.IFS(
J3353=0,"No Mortgage",
J3353&lt;=100,"Low",
J3353&lt;=300,"Medium",
TRUE,"High"
)</f>
        <v>Medium</v>
      </c>
      <c r="S3353" s="25" t="str" cm="1">
        <f t="array" ref="S3353">_xlfn.IFS(
C3353&lt;10,"0-10",
C3353&lt;20,"11-20",
C3353&lt;30,"21-30",
TRUE,"30+ yrs"
)</f>
        <v>0-10</v>
      </c>
      <c r="T3353" s="26" t="str" cm="1">
        <f t="array" ref="T3353">_xlfn.IFS(
H3353&lt;1,"0-1",
H3353&lt;2,"1-2",
H3353&lt;3,"2-3",
H3353&lt;4,"3-4",
H3353&lt;5,"4-5",
TRUE,"5+"
)</f>
        <v>2-3</v>
      </c>
    </row>
    <row r="3354" spans="1:20" ht="15.6" x14ac:dyDescent="0.3">
      <c r="A3354" s="21">
        <v>3220</v>
      </c>
      <c r="B3354" s="22">
        <v>39</v>
      </c>
      <c r="C3354" s="22">
        <v>15</v>
      </c>
      <c r="D3354" s="22">
        <v>33</v>
      </c>
      <c r="E3354" s="23" t="str">
        <f t="shared" si="52"/>
        <v>0-50</v>
      </c>
      <c r="F3354" s="24">
        <v>92346</v>
      </c>
      <c r="G3354" s="22">
        <v>1</v>
      </c>
      <c r="H3354" s="22">
        <v>2</v>
      </c>
      <c r="I3354" s="22" t="s">
        <v>37</v>
      </c>
      <c r="J3354" s="22">
        <v>0</v>
      </c>
      <c r="K3354" s="22" t="s">
        <v>34</v>
      </c>
      <c r="L3354" s="22" t="s">
        <v>34</v>
      </c>
      <c r="M3354" s="22" t="s">
        <v>34</v>
      </c>
      <c r="N3354" s="22" t="s">
        <v>34</v>
      </c>
      <c r="O3354" s="22" t="s">
        <v>34</v>
      </c>
      <c r="P3354" s="25" t="str" cm="1">
        <f t="array" ref="P3354">_xlfn.IFS(
B3354&lt;30,"20-29",
B3354&lt;40,"30-39",
B3354&lt;50,"40-49",
B3354&lt;60,"50-59",
TRUE,"60+")</f>
        <v>30-39</v>
      </c>
      <c r="Q3354" s="25" t="str" cm="1">
        <f t="array" ref="Q3354">_xlfn.IFS(
D3354&lt;25,"0–24K",
D3354&lt;50,"25–49K",
D3354&lt;75,"50–74K",
D3354&lt;100,"75–99K",
D3354&lt;150,"100–149K",
D3354&lt;200,"150–199K",
TRUE,"200K+"
)</f>
        <v>25–49K</v>
      </c>
      <c r="R3354" s="25" t="str" cm="1">
        <f t="array" ref="R3354">_xlfn.IFS(
J3354=0,"No Mortgage",
J3354&lt;=100,"Low",
J3354&lt;=300,"Medium",
TRUE,"High"
)</f>
        <v>No Mortgage</v>
      </c>
      <c r="S3354" s="25" t="str" cm="1">
        <f t="array" ref="S3354">_xlfn.IFS(
C3354&lt;10,"0-10",
C3354&lt;20,"11-20",
C3354&lt;30,"21-30",
TRUE,"30+ yrs"
)</f>
        <v>11-20</v>
      </c>
      <c r="T3354" s="26" t="str" cm="1">
        <f t="array" ref="T3354">_xlfn.IFS(
H3354&lt;1,"0-1",
H3354&lt;2,"1-2",
H3354&lt;3,"2-3",
H3354&lt;4,"3-4",
H3354&lt;5,"4-5",
TRUE,"5+"
)</f>
        <v>2-3</v>
      </c>
    </row>
    <row r="3355" spans="1:20" ht="15.6" x14ac:dyDescent="0.3">
      <c r="A3355" s="21">
        <v>3288</v>
      </c>
      <c r="B3355" s="22">
        <v>39</v>
      </c>
      <c r="C3355" s="22">
        <v>13</v>
      </c>
      <c r="D3355" s="22">
        <v>32</v>
      </c>
      <c r="E3355" s="23" t="str">
        <f t="shared" si="52"/>
        <v>0-50</v>
      </c>
      <c r="F3355" s="24">
        <v>90747</v>
      </c>
      <c r="G3355" s="22">
        <v>2</v>
      </c>
      <c r="H3355" s="22">
        <v>0.8</v>
      </c>
      <c r="I3355" s="22" t="s">
        <v>36</v>
      </c>
      <c r="J3355" s="22">
        <v>0</v>
      </c>
      <c r="K3355" s="22" t="s">
        <v>34</v>
      </c>
      <c r="L3355" s="22" t="s">
        <v>34</v>
      </c>
      <c r="M3355" s="22" t="s">
        <v>34</v>
      </c>
      <c r="N3355" s="22" t="s">
        <v>35</v>
      </c>
      <c r="O3355" s="22" t="s">
        <v>34</v>
      </c>
      <c r="P3355" s="25" t="str" cm="1">
        <f t="array" ref="P3355">_xlfn.IFS(
B3355&lt;30,"20-29",
B3355&lt;40,"30-39",
B3355&lt;50,"40-49",
B3355&lt;60,"50-59",
TRUE,"60+")</f>
        <v>30-39</v>
      </c>
      <c r="Q3355" s="25" t="str" cm="1">
        <f t="array" ref="Q3355">_xlfn.IFS(
D3355&lt;25,"0–24K",
D3355&lt;50,"25–49K",
D3355&lt;75,"50–74K",
D3355&lt;100,"75–99K",
D3355&lt;150,"100–149K",
D3355&lt;200,"150–199K",
TRUE,"200K+"
)</f>
        <v>25–49K</v>
      </c>
      <c r="R3355" s="25" t="str" cm="1">
        <f t="array" ref="R3355">_xlfn.IFS(
J3355=0,"No Mortgage",
J3355&lt;=100,"Low",
J3355&lt;=300,"Medium",
TRUE,"High"
)</f>
        <v>No Mortgage</v>
      </c>
      <c r="S3355" s="25" t="str" cm="1">
        <f t="array" ref="S3355">_xlfn.IFS(
C3355&lt;10,"0-10",
C3355&lt;20,"11-20",
C3355&lt;30,"21-30",
TRUE,"30+ yrs"
)</f>
        <v>11-20</v>
      </c>
      <c r="T3355" s="26" t="str" cm="1">
        <f t="array" ref="T3355">_xlfn.IFS(
H3355&lt;1,"0-1",
H3355&lt;2,"1-2",
H3355&lt;3,"2-3",
H3355&lt;4,"3-4",
H3355&lt;5,"4-5",
TRUE,"5+"
)</f>
        <v>0-1</v>
      </c>
    </row>
    <row r="3356" spans="1:20" ht="15.6" x14ac:dyDescent="0.3">
      <c r="A3356" s="21">
        <v>3306</v>
      </c>
      <c r="B3356" s="22">
        <v>39</v>
      </c>
      <c r="C3356" s="22">
        <v>13</v>
      </c>
      <c r="D3356" s="22">
        <v>78</v>
      </c>
      <c r="E3356" s="23" t="str">
        <f t="shared" si="52"/>
        <v>51-100</v>
      </c>
      <c r="F3356" s="24">
        <v>95616</v>
      </c>
      <c r="G3356" s="22">
        <v>1</v>
      </c>
      <c r="H3356" s="22">
        <v>2.8</v>
      </c>
      <c r="I3356" s="22" t="s">
        <v>36</v>
      </c>
      <c r="J3356" s="22">
        <v>0</v>
      </c>
      <c r="K3356" s="22" t="s">
        <v>34</v>
      </c>
      <c r="L3356" s="22" t="s">
        <v>34</v>
      </c>
      <c r="M3356" s="22" t="s">
        <v>34</v>
      </c>
      <c r="N3356" s="22" t="s">
        <v>34</v>
      </c>
      <c r="O3356" s="22" t="s">
        <v>34</v>
      </c>
      <c r="P3356" s="25" t="str" cm="1">
        <f t="array" ref="P3356">_xlfn.IFS(
B3356&lt;30,"20-29",
B3356&lt;40,"30-39",
B3356&lt;50,"40-49",
B3356&lt;60,"50-59",
TRUE,"60+")</f>
        <v>30-39</v>
      </c>
      <c r="Q3356" s="25" t="str" cm="1">
        <f t="array" ref="Q3356">_xlfn.IFS(
D3356&lt;25,"0–24K",
D3356&lt;50,"25–49K",
D3356&lt;75,"50–74K",
D3356&lt;100,"75–99K",
D3356&lt;150,"100–149K",
D3356&lt;200,"150–199K",
TRUE,"200K+"
)</f>
        <v>75–99K</v>
      </c>
      <c r="R3356" s="25" t="str" cm="1">
        <f t="array" ref="R3356">_xlfn.IFS(
J3356=0,"No Mortgage",
J3356&lt;=100,"Low",
J3356&lt;=300,"Medium",
TRUE,"High"
)</f>
        <v>No Mortgage</v>
      </c>
      <c r="S3356" s="25" t="str" cm="1">
        <f t="array" ref="S3356">_xlfn.IFS(
C3356&lt;10,"0-10",
C3356&lt;20,"11-20",
C3356&lt;30,"21-30",
TRUE,"30+ yrs"
)</f>
        <v>11-20</v>
      </c>
      <c r="T3356" s="26" t="str" cm="1">
        <f t="array" ref="T3356">_xlfn.IFS(
H3356&lt;1,"0-1",
H3356&lt;2,"1-2",
H3356&lt;3,"2-3",
H3356&lt;4,"3-4",
H3356&lt;5,"4-5",
TRUE,"5+"
)</f>
        <v>2-3</v>
      </c>
    </row>
    <row r="3357" spans="1:20" ht="15.6" x14ac:dyDescent="0.3">
      <c r="A3357" s="21">
        <v>3371</v>
      </c>
      <c r="B3357" s="22">
        <v>39</v>
      </c>
      <c r="C3357" s="22">
        <v>13</v>
      </c>
      <c r="D3357" s="22">
        <v>59</v>
      </c>
      <c r="E3357" s="23" t="str">
        <f t="shared" si="52"/>
        <v>51-100</v>
      </c>
      <c r="F3357" s="24">
        <v>90033</v>
      </c>
      <c r="G3357" s="22">
        <v>3</v>
      </c>
      <c r="H3357" s="22">
        <v>0.9</v>
      </c>
      <c r="I3357" s="22" t="s">
        <v>36</v>
      </c>
      <c r="J3357" s="22">
        <v>199</v>
      </c>
      <c r="K3357" s="22" t="s">
        <v>34</v>
      </c>
      <c r="L3357" s="22" t="s">
        <v>35</v>
      </c>
      <c r="M3357" s="22" t="s">
        <v>34</v>
      </c>
      <c r="N3357" s="22" t="s">
        <v>35</v>
      </c>
      <c r="O3357" s="22" t="s">
        <v>34</v>
      </c>
      <c r="P3357" s="25" t="str" cm="1">
        <f t="array" ref="P3357">_xlfn.IFS(
B3357&lt;30,"20-29",
B3357&lt;40,"30-39",
B3357&lt;50,"40-49",
B3357&lt;60,"50-59",
TRUE,"60+")</f>
        <v>30-39</v>
      </c>
      <c r="Q3357" s="25" t="str" cm="1">
        <f t="array" ref="Q3357">_xlfn.IFS(
D3357&lt;25,"0–24K",
D3357&lt;50,"25–49K",
D3357&lt;75,"50–74K",
D3357&lt;100,"75–99K",
D3357&lt;150,"100–149K",
D3357&lt;200,"150–199K",
TRUE,"200K+"
)</f>
        <v>50–74K</v>
      </c>
      <c r="R3357" s="25" t="str" cm="1">
        <f t="array" ref="R3357">_xlfn.IFS(
J3357=0,"No Mortgage",
J3357&lt;=100,"Low",
J3357&lt;=300,"Medium",
TRUE,"High"
)</f>
        <v>Medium</v>
      </c>
      <c r="S3357" s="25" t="str" cm="1">
        <f t="array" ref="S3357">_xlfn.IFS(
C3357&lt;10,"0-10",
C3357&lt;20,"11-20",
C3357&lt;30,"21-30",
TRUE,"30+ yrs"
)</f>
        <v>11-20</v>
      </c>
      <c r="T3357" s="26" t="str" cm="1">
        <f t="array" ref="T3357">_xlfn.IFS(
H3357&lt;1,"0-1",
H3357&lt;2,"1-2",
H3357&lt;3,"2-3",
H3357&lt;4,"3-4",
H3357&lt;5,"4-5",
TRUE,"5+"
)</f>
        <v>0-1</v>
      </c>
    </row>
    <row r="3358" spans="1:20" ht="15.6" x14ac:dyDescent="0.3">
      <c r="A3358" s="21">
        <v>3382</v>
      </c>
      <c r="B3358" s="22">
        <v>39</v>
      </c>
      <c r="C3358" s="22">
        <v>15</v>
      </c>
      <c r="D3358" s="22">
        <v>143</v>
      </c>
      <c r="E3358" s="23" t="str">
        <f t="shared" si="52"/>
        <v>100+</v>
      </c>
      <c r="F3358" s="24">
        <v>91711</v>
      </c>
      <c r="G3358" s="22">
        <v>1</v>
      </c>
      <c r="H3358" s="22">
        <v>3.5</v>
      </c>
      <c r="I3358" s="22" t="s">
        <v>33</v>
      </c>
      <c r="J3358" s="22">
        <v>0</v>
      </c>
      <c r="K3358" s="22" t="s">
        <v>34</v>
      </c>
      <c r="L3358" s="22" t="s">
        <v>34</v>
      </c>
      <c r="M3358" s="22" t="s">
        <v>34</v>
      </c>
      <c r="N3358" s="22" t="s">
        <v>35</v>
      </c>
      <c r="O3358" s="22" t="s">
        <v>35</v>
      </c>
      <c r="P3358" s="25" t="str" cm="1">
        <f t="array" ref="P3358">_xlfn.IFS(
B3358&lt;30,"20-29",
B3358&lt;40,"30-39",
B3358&lt;50,"40-49",
B3358&lt;60,"50-59",
TRUE,"60+")</f>
        <v>30-39</v>
      </c>
      <c r="Q3358" s="25" t="str" cm="1">
        <f t="array" ref="Q3358">_xlfn.IFS(
D3358&lt;25,"0–24K",
D3358&lt;50,"25–49K",
D3358&lt;75,"50–74K",
D3358&lt;100,"75–99K",
D3358&lt;150,"100–149K",
D3358&lt;200,"150–199K",
TRUE,"200K+"
)</f>
        <v>100–149K</v>
      </c>
      <c r="R3358" s="25" t="str" cm="1">
        <f t="array" ref="R3358">_xlfn.IFS(
J3358=0,"No Mortgage",
J3358&lt;=100,"Low",
J3358&lt;=300,"Medium",
TRUE,"High"
)</f>
        <v>No Mortgage</v>
      </c>
      <c r="S3358" s="25" t="str" cm="1">
        <f t="array" ref="S3358">_xlfn.IFS(
C3358&lt;10,"0-10",
C3358&lt;20,"11-20",
C3358&lt;30,"21-30",
TRUE,"30+ yrs"
)</f>
        <v>11-20</v>
      </c>
      <c r="T3358" s="26" t="str" cm="1">
        <f t="array" ref="T3358">_xlfn.IFS(
H3358&lt;1,"0-1",
H3358&lt;2,"1-2",
H3358&lt;3,"2-3",
H3358&lt;4,"3-4",
H3358&lt;5,"4-5",
TRUE,"5+"
)</f>
        <v>3-4</v>
      </c>
    </row>
    <row r="3359" spans="1:20" ht="15.6" x14ac:dyDescent="0.3">
      <c r="A3359" s="21">
        <v>3402</v>
      </c>
      <c r="B3359" s="22">
        <v>39</v>
      </c>
      <c r="C3359" s="22">
        <v>15</v>
      </c>
      <c r="D3359" s="22">
        <v>28</v>
      </c>
      <c r="E3359" s="23" t="str">
        <f t="shared" si="52"/>
        <v>0-50</v>
      </c>
      <c r="F3359" s="24">
        <v>95818</v>
      </c>
      <c r="G3359" s="22">
        <v>1</v>
      </c>
      <c r="H3359" s="22">
        <v>1.4</v>
      </c>
      <c r="I3359" s="22" t="s">
        <v>36</v>
      </c>
      <c r="J3359" s="22">
        <v>118</v>
      </c>
      <c r="K3359" s="22" t="s">
        <v>34</v>
      </c>
      <c r="L3359" s="22" t="s">
        <v>34</v>
      </c>
      <c r="M3359" s="22" t="s">
        <v>34</v>
      </c>
      <c r="N3359" s="22" t="s">
        <v>35</v>
      </c>
      <c r="O3359" s="22" t="s">
        <v>35</v>
      </c>
      <c r="P3359" s="25" t="str" cm="1">
        <f t="array" ref="P3359">_xlfn.IFS(
B3359&lt;30,"20-29",
B3359&lt;40,"30-39",
B3359&lt;50,"40-49",
B3359&lt;60,"50-59",
TRUE,"60+")</f>
        <v>30-39</v>
      </c>
      <c r="Q3359" s="25" t="str" cm="1">
        <f t="array" ref="Q3359">_xlfn.IFS(
D3359&lt;25,"0–24K",
D3359&lt;50,"25–49K",
D3359&lt;75,"50–74K",
D3359&lt;100,"75–99K",
D3359&lt;150,"100–149K",
D3359&lt;200,"150–199K",
TRUE,"200K+"
)</f>
        <v>25–49K</v>
      </c>
      <c r="R3359" s="25" t="str" cm="1">
        <f t="array" ref="R3359">_xlfn.IFS(
J3359=0,"No Mortgage",
J3359&lt;=100,"Low",
J3359&lt;=300,"Medium",
TRUE,"High"
)</f>
        <v>Medium</v>
      </c>
      <c r="S3359" s="25" t="str" cm="1">
        <f t="array" ref="S3359">_xlfn.IFS(
C3359&lt;10,"0-10",
C3359&lt;20,"11-20",
C3359&lt;30,"21-30",
TRUE,"30+ yrs"
)</f>
        <v>11-20</v>
      </c>
      <c r="T3359" s="26" t="str" cm="1">
        <f t="array" ref="T3359">_xlfn.IFS(
H3359&lt;1,"0-1",
H3359&lt;2,"1-2",
H3359&lt;3,"2-3",
H3359&lt;4,"3-4",
H3359&lt;5,"4-5",
TRUE,"5+"
)</f>
        <v>1-2</v>
      </c>
    </row>
    <row r="3360" spans="1:20" ht="15.6" x14ac:dyDescent="0.3">
      <c r="A3360" s="21">
        <v>3405</v>
      </c>
      <c r="B3360" s="22">
        <v>39</v>
      </c>
      <c r="C3360" s="22">
        <v>14</v>
      </c>
      <c r="D3360" s="22">
        <v>21</v>
      </c>
      <c r="E3360" s="23" t="str">
        <f t="shared" si="52"/>
        <v>0-50</v>
      </c>
      <c r="F3360" s="24">
        <v>94303</v>
      </c>
      <c r="G3360" s="22">
        <v>1</v>
      </c>
      <c r="H3360" s="22">
        <v>0.6</v>
      </c>
      <c r="I3360" s="22" t="s">
        <v>36</v>
      </c>
      <c r="J3360" s="22">
        <v>101</v>
      </c>
      <c r="K3360" s="22" t="s">
        <v>34</v>
      </c>
      <c r="L3360" s="22" t="s">
        <v>34</v>
      </c>
      <c r="M3360" s="22" t="s">
        <v>34</v>
      </c>
      <c r="N3360" s="22" t="s">
        <v>34</v>
      </c>
      <c r="O3360" s="22" t="s">
        <v>34</v>
      </c>
      <c r="P3360" s="25" t="str" cm="1">
        <f t="array" ref="P3360">_xlfn.IFS(
B3360&lt;30,"20-29",
B3360&lt;40,"30-39",
B3360&lt;50,"40-49",
B3360&lt;60,"50-59",
TRUE,"60+")</f>
        <v>30-39</v>
      </c>
      <c r="Q3360" s="25" t="str" cm="1">
        <f t="array" ref="Q3360">_xlfn.IFS(
D3360&lt;25,"0–24K",
D3360&lt;50,"25–49K",
D3360&lt;75,"50–74K",
D3360&lt;100,"75–99K",
D3360&lt;150,"100–149K",
D3360&lt;200,"150–199K",
TRUE,"200K+"
)</f>
        <v>0–24K</v>
      </c>
      <c r="R3360" s="25" t="str" cm="1">
        <f t="array" ref="R3360">_xlfn.IFS(
J3360=0,"No Mortgage",
J3360&lt;=100,"Low",
J3360&lt;=300,"Medium",
TRUE,"High"
)</f>
        <v>Medium</v>
      </c>
      <c r="S3360" s="25" t="str" cm="1">
        <f t="array" ref="S3360">_xlfn.IFS(
C3360&lt;10,"0-10",
C3360&lt;20,"11-20",
C3360&lt;30,"21-30",
TRUE,"30+ yrs"
)</f>
        <v>11-20</v>
      </c>
      <c r="T3360" s="26" t="str" cm="1">
        <f t="array" ref="T3360">_xlfn.IFS(
H3360&lt;1,"0-1",
H3360&lt;2,"1-2",
H3360&lt;3,"2-3",
H3360&lt;4,"3-4",
H3360&lt;5,"4-5",
TRUE,"5+"
)</f>
        <v>0-1</v>
      </c>
    </row>
    <row r="3361" spans="1:20" ht="15.6" x14ac:dyDescent="0.3">
      <c r="A3361" s="21">
        <v>3418</v>
      </c>
      <c r="B3361" s="22">
        <v>39</v>
      </c>
      <c r="C3361" s="22">
        <v>12</v>
      </c>
      <c r="D3361" s="22">
        <v>23</v>
      </c>
      <c r="E3361" s="23" t="str">
        <f t="shared" si="52"/>
        <v>0-50</v>
      </c>
      <c r="F3361" s="24">
        <v>90024</v>
      </c>
      <c r="G3361" s="22">
        <v>3</v>
      </c>
      <c r="H3361" s="22">
        <v>1</v>
      </c>
      <c r="I3361" s="22" t="s">
        <v>37</v>
      </c>
      <c r="J3361" s="22">
        <v>0</v>
      </c>
      <c r="K3361" s="22" t="s">
        <v>34</v>
      </c>
      <c r="L3361" s="22" t="s">
        <v>34</v>
      </c>
      <c r="M3361" s="22" t="s">
        <v>34</v>
      </c>
      <c r="N3361" s="22" t="s">
        <v>35</v>
      </c>
      <c r="O3361" s="22" t="s">
        <v>35</v>
      </c>
      <c r="P3361" s="25" t="str" cm="1">
        <f t="array" ref="P3361">_xlfn.IFS(
B3361&lt;30,"20-29",
B3361&lt;40,"30-39",
B3361&lt;50,"40-49",
B3361&lt;60,"50-59",
TRUE,"60+")</f>
        <v>30-39</v>
      </c>
      <c r="Q3361" s="25" t="str" cm="1">
        <f t="array" ref="Q3361">_xlfn.IFS(
D3361&lt;25,"0–24K",
D3361&lt;50,"25–49K",
D3361&lt;75,"50–74K",
D3361&lt;100,"75–99K",
D3361&lt;150,"100–149K",
D3361&lt;200,"150–199K",
TRUE,"200K+"
)</f>
        <v>0–24K</v>
      </c>
      <c r="R3361" s="25" t="str" cm="1">
        <f t="array" ref="R3361">_xlfn.IFS(
J3361=0,"No Mortgage",
J3361&lt;=100,"Low",
J3361&lt;=300,"Medium",
TRUE,"High"
)</f>
        <v>No Mortgage</v>
      </c>
      <c r="S3361" s="25" t="str" cm="1">
        <f t="array" ref="S3361">_xlfn.IFS(
C3361&lt;10,"0-10",
C3361&lt;20,"11-20",
C3361&lt;30,"21-30",
TRUE,"30+ yrs"
)</f>
        <v>11-20</v>
      </c>
      <c r="T3361" s="26" t="str" cm="1">
        <f t="array" ref="T3361">_xlfn.IFS(
H3361&lt;1,"0-1",
H3361&lt;2,"1-2",
H3361&lt;3,"2-3",
H3361&lt;4,"3-4",
H3361&lt;5,"4-5",
TRUE,"5+"
)</f>
        <v>1-2</v>
      </c>
    </row>
    <row r="3362" spans="1:20" ht="15.6" x14ac:dyDescent="0.3">
      <c r="A3362" s="21">
        <v>3428</v>
      </c>
      <c r="B3362" s="22">
        <v>39</v>
      </c>
      <c r="C3362" s="22">
        <v>15</v>
      </c>
      <c r="D3362" s="22">
        <v>175</v>
      </c>
      <c r="E3362" s="23" t="str">
        <f t="shared" si="52"/>
        <v>100+</v>
      </c>
      <c r="F3362" s="24">
        <v>94080</v>
      </c>
      <c r="G3362" s="22">
        <v>2</v>
      </c>
      <c r="H3362" s="22">
        <v>8</v>
      </c>
      <c r="I3362" s="22" t="s">
        <v>33</v>
      </c>
      <c r="J3362" s="22">
        <v>0</v>
      </c>
      <c r="K3362" s="22" t="s">
        <v>34</v>
      </c>
      <c r="L3362" s="22" t="s">
        <v>34</v>
      </c>
      <c r="M3362" s="22" t="s">
        <v>34</v>
      </c>
      <c r="N3362" s="22" t="s">
        <v>35</v>
      </c>
      <c r="O3362" s="22" t="s">
        <v>34</v>
      </c>
      <c r="P3362" s="25" t="str" cm="1">
        <f t="array" ref="P3362">_xlfn.IFS(
B3362&lt;30,"20-29",
B3362&lt;40,"30-39",
B3362&lt;50,"40-49",
B3362&lt;60,"50-59",
TRUE,"60+")</f>
        <v>30-39</v>
      </c>
      <c r="Q3362" s="25" t="str" cm="1">
        <f t="array" ref="Q3362">_xlfn.IFS(
D3362&lt;25,"0–24K",
D3362&lt;50,"25–49K",
D3362&lt;75,"50–74K",
D3362&lt;100,"75–99K",
D3362&lt;150,"100–149K",
D3362&lt;200,"150–199K",
TRUE,"200K+"
)</f>
        <v>150–199K</v>
      </c>
      <c r="R3362" s="25" t="str" cm="1">
        <f t="array" ref="R3362">_xlfn.IFS(
J3362=0,"No Mortgage",
J3362&lt;=100,"Low",
J3362&lt;=300,"Medium",
TRUE,"High"
)</f>
        <v>No Mortgage</v>
      </c>
      <c r="S3362" s="25" t="str" cm="1">
        <f t="array" ref="S3362">_xlfn.IFS(
C3362&lt;10,"0-10",
C3362&lt;20,"11-20",
C3362&lt;30,"21-30",
TRUE,"30+ yrs"
)</f>
        <v>11-20</v>
      </c>
      <c r="T3362" s="26" t="str" cm="1">
        <f t="array" ref="T3362">_xlfn.IFS(
H3362&lt;1,"0-1",
H3362&lt;2,"1-2",
H3362&lt;3,"2-3",
H3362&lt;4,"3-4",
H3362&lt;5,"4-5",
TRUE,"5+"
)</f>
        <v>5+</v>
      </c>
    </row>
    <row r="3363" spans="1:20" ht="15.6" x14ac:dyDescent="0.3">
      <c r="A3363" s="21">
        <v>3430</v>
      </c>
      <c r="B3363" s="22">
        <v>39</v>
      </c>
      <c r="C3363" s="22">
        <v>14</v>
      </c>
      <c r="D3363" s="22">
        <v>28</v>
      </c>
      <c r="E3363" s="23" t="str">
        <f t="shared" si="52"/>
        <v>0-50</v>
      </c>
      <c r="F3363" s="24">
        <v>91320</v>
      </c>
      <c r="G3363" s="22">
        <v>2</v>
      </c>
      <c r="H3363" s="22">
        <v>1.4</v>
      </c>
      <c r="I3363" s="22" t="s">
        <v>37</v>
      </c>
      <c r="J3363" s="22">
        <v>108</v>
      </c>
      <c r="K3363" s="22" t="s">
        <v>34</v>
      </c>
      <c r="L3363" s="22" t="s">
        <v>34</v>
      </c>
      <c r="M3363" s="22" t="s">
        <v>34</v>
      </c>
      <c r="N3363" s="22" t="s">
        <v>34</v>
      </c>
      <c r="O3363" s="22" t="s">
        <v>35</v>
      </c>
      <c r="P3363" s="25" t="str" cm="1">
        <f t="array" ref="P3363">_xlfn.IFS(
B3363&lt;30,"20-29",
B3363&lt;40,"30-39",
B3363&lt;50,"40-49",
B3363&lt;60,"50-59",
TRUE,"60+")</f>
        <v>30-39</v>
      </c>
      <c r="Q3363" s="25" t="str" cm="1">
        <f t="array" ref="Q3363">_xlfn.IFS(
D3363&lt;25,"0–24K",
D3363&lt;50,"25–49K",
D3363&lt;75,"50–74K",
D3363&lt;100,"75–99K",
D3363&lt;150,"100–149K",
D3363&lt;200,"150–199K",
TRUE,"200K+"
)</f>
        <v>25–49K</v>
      </c>
      <c r="R3363" s="25" t="str" cm="1">
        <f t="array" ref="R3363">_xlfn.IFS(
J3363=0,"No Mortgage",
J3363&lt;=100,"Low",
J3363&lt;=300,"Medium",
TRUE,"High"
)</f>
        <v>Medium</v>
      </c>
      <c r="S3363" s="25" t="str" cm="1">
        <f t="array" ref="S3363">_xlfn.IFS(
C3363&lt;10,"0-10",
C3363&lt;20,"11-20",
C3363&lt;30,"21-30",
TRUE,"30+ yrs"
)</f>
        <v>11-20</v>
      </c>
      <c r="T3363" s="26" t="str" cm="1">
        <f t="array" ref="T3363">_xlfn.IFS(
H3363&lt;1,"0-1",
H3363&lt;2,"1-2",
H3363&lt;3,"2-3",
H3363&lt;4,"3-4",
H3363&lt;5,"4-5",
TRUE,"5+"
)</f>
        <v>1-2</v>
      </c>
    </row>
    <row r="3364" spans="1:20" ht="15.6" x14ac:dyDescent="0.3">
      <c r="A3364" s="21">
        <v>3486</v>
      </c>
      <c r="B3364" s="22">
        <v>39</v>
      </c>
      <c r="C3364" s="22">
        <v>13</v>
      </c>
      <c r="D3364" s="22">
        <v>39</v>
      </c>
      <c r="E3364" s="23" t="str">
        <f t="shared" si="52"/>
        <v>0-50</v>
      </c>
      <c r="F3364" s="24">
        <v>92103</v>
      </c>
      <c r="G3364" s="22">
        <v>2</v>
      </c>
      <c r="H3364" s="22">
        <v>0.8</v>
      </c>
      <c r="I3364" s="22" t="s">
        <v>36</v>
      </c>
      <c r="J3364" s="22">
        <v>0</v>
      </c>
      <c r="K3364" s="22" t="s">
        <v>34</v>
      </c>
      <c r="L3364" s="22" t="s">
        <v>34</v>
      </c>
      <c r="M3364" s="22" t="s">
        <v>34</v>
      </c>
      <c r="N3364" s="22" t="s">
        <v>34</v>
      </c>
      <c r="O3364" s="22" t="s">
        <v>34</v>
      </c>
      <c r="P3364" s="25" t="str" cm="1">
        <f t="array" ref="P3364">_xlfn.IFS(
B3364&lt;30,"20-29",
B3364&lt;40,"30-39",
B3364&lt;50,"40-49",
B3364&lt;60,"50-59",
TRUE,"60+")</f>
        <v>30-39</v>
      </c>
      <c r="Q3364" s="25" t="str" cm="1">
        <f t="array" ref="Q3364">_xlfn.IFS(
D3364&lt;25,"0–24K",
D3364&lt;50,"25–49K",
D3364&lt;75,"50–74K",
D3364&lt;100,"75–99K",
D3364&lt;150,"100–149K",
D3364&lt;200,"150–199K",
TRUE,"200K+"
)</f>
        <v>25–49K</v>
      </c>
      <c r="R3364" s="25" t="str" cm="1">
        <f t="array" ref="R3364">_xlfn.IFS(
J3364=0,"No Mortgage",
J3364&lt;=100,"Low",
J3364&lt;=300,"Medium",
TRUE,"High"
)</f>
        <v>No Mortgage</v>
      </c>
      <c r="S3364" s="25" t="str" cm="1">
        <f t="array" ref="S3364">_xlfn.IFS(
C3364&lt;10,"0-10",
C3364&lt;20,"11-20",
C3364&lt;30,"21-30",
TRUE,"30+ yrs"
)</f>
        <v>11-20</v>
      </c>
      <c r="T3364" s="26" t="str" cm="1">
        <f t="array" ref="T3364">_xlfn.IFS(
H3364&lt;1,"0-1",
H3364&lt;2,"1-2",
H3364&lt;3,"2-3",
H3364&lt;4,"3-4",
H3364&lt;5,"4-5",
TRUE,"5+"
)</f>
        <v>0-1</v>
      </c>
    </row>
    <row r="3365" spans="1:20" ht="15.6" x14ac:dyDescent="0.3">
      <c r="A3365" s="21">
        <v>3541</v>
      </c>
      <c r="B3365" s="22">
        <v>39</v>
      </c>
      <c r="C3365" s="22">
        <v>15</v>
      </c>
      <c r="D3365" s="22">
        <v>30</v>
      </c>
      <c r="E3365" s="23" t="str">
        <f t="shared" si="52"/>
        <v>0-50</v>
      </c>
      <c r="F3365" s="24">
        <v>94305</v>
      </c>
      <c r="G3365" s="22">
        <v>4</v>
      </c>
      <c r="H3365" s="22">
        <v>0.3</v>
      </c>
      <c r="I3365" s="22" t="s">
        <v>33</v>
      </c>
      <c r="J3365" s="22">
        <v>0</v>
      </c>
      <c r="K3365" s="22" t="s">
        <v>34</v>
      </c>
      <c r="L3365" s="22" t="s">
        <v>35</v>
      </c>
      <c r="M3365" s="22" t="s">
        <v>34</v>
      </c>
      <c r="N3365" s="22" t="s">
        <v>34</v>
      </c>
      <c r="O3365" s="22" t="s">
        <v>35</v>
      </c>
      <c r="P3365" s="25" t="str" cm="1">
        <f t="array" ref="P3365">_xlfn.IFS(
B3365&lt;30,"20-29",
B3365&lt;40,"30-39",
B3365&lt;50,"40-49",
B3365&lt;60,"50-59",
TRUE,"60+")</f>
        <v>30-39</v>
      </c>
      <c r="Q3365" s="25" t="str" cm="1">
        <f t="array" ref="Q3365">_xlfn.IFS(
D3365&lt;25,"0–24K",
D3365&lt;50,"25–49K",
D3365&lt;75,"50–74K",
D3365&lt;100,"75–99K",
D3365&lt;150,"100–149K",
D3365&lt;200,"150–199K",
TRUE,"200K+"
)</f>
        <v>25–49K</v>
      </c>
      <c r="R3365" s="25" t="str" cm="1">
        <f t="array" ref="R3365">_xlfn.IFS(
J3365=0,"No Mortgage",
J3365&lt;=100,"Low",
J3365&lt;=300,"Medium",
TRUE,"High"
)</f>
        <v>No Mortgage</v>
      </c>
      <c r="S3365" s="25" t="str" cm="1">
        <f t="array" ref="S3365">_xlfn.IFS(
C3365&lt;10,"0-10",
C3365&lt;20,"11-20",
C3365&lt;30,"21-30",
TRUE,"30+ yrs"
)</f>
        <v>11-20</v>
      </c>
      <c r="T3365" s="26" t="str" cm="1">
        <f t="array" ref="T3365">_xlfn.IFS(
H3365&lt;1,"0-1",
H3365&lt;2,"1-2",
H3365&lt;3,"2-3",
H3365&lt;4,"3-4",
H3365&lt;5,"4-5",
TRUE,"5+"
)</f>
        <v>0-1</v>
      </c>
    </row>
    <row r="3366" spans="1:20" ht="15.6" x14ac:dyDescent="0.3">
      <c r="A3366" s="21">
        <v>3578</v>
      </c>
      <c r="B3366" s="22">
        <v>39</v>
      </c>
      <c r="C3366" s="22">
        <v>9</v>
      </c>
      <c r="D3366" s="22">
        <v>32</v>
      </c>
      <c r="E3366" s="23" t="str">
        <f t="shared" si="52"/>
        <v>0-50</v>
      </c>
      <c r="F3366" s="24">
        <v>91016</v>
      </c>
      <c r="G3366" s="22">
        <v>3</v>
      </c>
      <c r="H3366" s="22">
        <v>2</v>
      </c>
      <c r="I3366" s="22" t="s">
        <v>36</v>
      </c>
      <c r="J3366" s="22">
        <v>0</v>
      </c>
      <c r="K3366" s="22" t="s">
        <v>34</v>
      </c>
      <c r="L3366" s="22" t="s">
        <v>34</v>
      </c>
      <c r="M3366" s="22" t="s">
        <v>34</v>
      </c>
      <c r="N3366" s="22" t="s">
        <v>35</v>
      </c>
      <c r="O3366" s="22" t="s">
        <v>34</v>
      </c>
      <c r="P3366" s="25" t="str" cm="1">
        <f t="array" ref="P3366">_xlfn.IFS(
B3366&lt;30,"20-29",
B3366&lt;40,"30-39",
B3366&lt;50,"40-49",
B3366&lt;60,"50-59",
TRUE,"60+")</f>
        <v>30-39</v>
      </c>
      <c r="Q3366" s="25" t="str" cm="1">
        <f t="array" ref="Q3366">_xlfn.IFS(
D3366&lt;25,"0–24K",
D3366&lt;50,"25–49K",
D3366&lt;75,"50–74K",
D3366&lt;100,"75–99K",
D3366&lt;150,"100–149K",
D3366&lt;200,"150–199K",
TRUE,"200K+"
)</f>
        <v>25–49K</v>
      </c>
      <c r="R3366" s="25" t="str" cm="1">
        <f t="array" ref="R3366">_xlfn.IFS(
J3366=0,"No Mortgage",
J3366&lt;=100,"Low",
J3366&lt;=300,"Medium",
TRUE,"High"
)</f>
        <v>No Mortgage</v>
      </c>
      <c r="S3366" s="25" t="str" cm="1">
        <f t="array" ref="S3366">_xlfn.IFS(
C3366&lt;10,"0-10",
C3366&lt;20,"11-20",
C3366&lt;30,"21-30",
TRUE,"30+ yrs"
)</f>
        <v>0-10</v>
      </c>
      <c r="T3366" s="26" t="str" cm="1">
        <f t="array" ref="T3366">_xlfn.IFS(
H3366&lt;1,"0-1",
H3366&lt;2,"1-2",
H3366&lt;3,"2-3",
H3366&lt;4,"3-4",
H3366&lt;5,"4-5",
TRUE,"5+"
)</f>
        <v>2-3</v>
      </c>
    </row>
    <row r="3367" spans="1:20" ht="15.6" x14ac:dyDescent="0.3">
      <c r="A3367" s="21">
        <v>3638</v>
      </c>
      <c r="B3367" s="22">
        <v>39</v>
      </c>
      <c r="C3367" s="22">
        <v>14</v>
      </c>
      <c r="D3367" s="22">
        <v>104</v>
      </c>
      <c r="E3367" s="23" t="str">
        <f t="shared" si="52"/>
        <v>100+</v>
      </c>
      <c r="F3367" s="24">
        <v>94608</v>
      </c>
      <c r="G3367" s="22">
        <v>3</v>
      </c>
      <c r="H3367" s="22">
        <v>1</v>
      </c>
      <c r="I3367" s="22" t="s">
        <v>33</v>
      </c>
      <c r="J3367" s="22">
        <v>242</v>
      </c>
      <c r="K3367" s="22" t="s">
        <v>34</v>
      </c>
      <c r="L3367" s="22" t="s">
        <v>34</v>
      </c>
      <c r="M3367" s="22" t="s">
        <v>34</v>
      </c>
      <c r="N3367" s="22" t="s">
        <v>35</v>
      </c>
      <c r="O3367" s="22" t="s">
        <v>34</v>
      </c>
      <c r="P3367" s="25" t="str" cm="1">
        <f t="array" ref="P3367">_xlfn.IFS(
B3367&lt;30,"20-29",
B3367&lt;40,"30-39",
B3367&lt;50,"40-49",
B3367&lt;60,"50-59",
TRUE,"60+")</f>
        <v>30-39</v>
      </c>
      <c r="Q3367" s="25" t="str" cm="1">
        <f t="array" ref="Q3367">_xlfn.IFS(
D3367&lt;25,"0–24K",
D3367&lt;50,"25–49K",
D3367&lt;75,"50–74K",
D3367&lt;100,"75–99K",
D3367&lt;150,"100–149K",
D3367&lt;200,"150–199K",
TRUE,"200K+"
)</f>
        <v>100–149K</v>
      </c>
      <c r="R3367" s="25" t="str" cm="1">
        <f t="array" ref="R3367">_xlfn.IFS(
J3367=0,"No Mortgage",
J3367&lt;=100,"Low",
J3367&lt;=300,"Medium",
TRUE,"High"
)</f>
        <v>Medium</v>
      </c>
      <c r="S3367" s="25" t="str" cm="1">
        <f t="array" ref="S3367">_xlfn.IFS(
C3367&lt;10,"0-10",
C3367&lt;20,"11-20",
C3367&lt;30,"21-30",
TRUE,"30+ yrs"
)</f>
        <v>11-20</v>
      </c>
      <c r="T3367" s="26" t="str" cm="1">
        <f t="array" ref="T3367">_xlfn.IFS(
H3367&lt;1,"0-1",
H3367&lt;2,"1-2",
H3367&lt;3,"2-3",
H3367&lt;4,"3-4",
H3367&lt;5,"4-5",
TRUE,"5+"
)</f>
        <v>1-2</v>
      </c>
    </row>
    <row r="3368" spans="1:20" ht="15.6" x14ac:dyDescent="0.3">
      <c r="A3368" s="21">
        <v>3698</v>
      </c>
      <c r="B3368" s="22">
        <v>39</v>
      </c>
      <c r="C3368" s="22">
        <v>13</v>
      </c>
      <c r="D3368" s="22">
        <v>59</v>
      </c>
      <c r="E3368" s="23" t="str">
        <f t="shared" si="52"/>
        <v>51-100</v>
      </c>
      <c r="F3368" s="24">
        <v>95616</v>
      </c>
      <c r="G3368" s="22">
        <v>3</v>
      </c>
      <c r="H3368" s="22">
        <v>0.5</v>
      </c>
      <c r="I3368" s="22" t="s">
        <v>36</v>
      </c>
      <c r="J3368" s="22">
        <v>0</v>
      </c>
      <c r="K3368" s="22" t="s">
        <v>34</v>
      </c>
      <c r="L3368" s="22" t="s">
        <v>34</v>
      </c>
      <c r="M3368" s="22" t="s">
        <v>34</v>
      </c>
      <c r="N3368" s="22" t="s">
        <v>34</v>
      </c>
      <c r="O3368" s="22" t="s">
        <v>34</v>
      </c>
      <c r="P3368" s="25" t="str" cm="1">
        <f t="array" ref="P3368">_xlfn.IFS(
B3368&lt;30,"20-29",
B3368&lt;40,"30-39",
B3368&lt;50,"40-49",
B3368&lt;60,"50-59",
TRUE,"60+")</f>
        <v>30-39</v>
      </c>
      <c r="Q3368" s="25" t="str" cm="1">
        <f t="array" ref="Q3368">_xlfn.IFS(
D3368&lt;25,"0–24K",
D3368&lt;50,"25–49K",
D3368&lt;75,"50–74K",
D3368&lt;100,"75–99K",
D3368&lt;150,"100–149K",
D3368&lt;200,"150–199K",
TRUE,"200K+"
)</f>
        <v>50–74K</v>
      </c>
      <c r="R3368" s="25" t="str" cm="1">
        <f t="array" ref="R3368">_xlfn.IFS(
J3368=0,"No Mortgage",
J3368&lt;=100,"Low",
J3368&lt;=300,"Medium",
TRUE,"High"
)</f>
        <v>No Mortgage</v>
      </c>
      <c r="S3368" s="25" t="str" cm="1">
        <f t="array" ref="S3368">_xlfn.IFS(
C3368&lt;10,"0-10",
C3368&lt;20,"11-20",
C3368&lt;30,"21-30",
TRUE,"30+ yrs"
)</f>
        <v>11-20</v>
      </c>
      <c r="T3368" s="26" t="str" cm="1">
        <f t="array" ref="T3368">_xlfn.IFS(
H3368&lt;1,"0-1",
H3368&lt;2,"1-2",
H3368&lt;3,"2-3",
H3368&lt;4,"3-4",
H3368&lt;5,"4-5",
TRUE,"5+"
)</f>
        <v>0-1</v>
      </c>
    </row>
    <row r="3369" spans="1:20" ht="15.6" x14ac:dyDescent="0.3">
      <c r="A3369" s="21">
        <v>3727</v>
      </c>
      <c r="B3369" s="22">
        <v>39</v>
      </c>
      <c r="C3369" s="22">
        <v>13</v>
      </c>
      <c r="D3369" s="22">
        <v>43</v>
      </c>
      <c r="E3369" s="23" t="str">
        <f t="shared" si="52"/>
        <v>0-50</v>
      </c>
      <c r="F3369" s="24">
        <v>94304</v>
      </c>
      <c r="G3369" s="22">
        <v>3</v>
      </c>
      <c r="H3369" s="22">
        <v>0.5</v>
      </c>
      <c r="I3369" s="22" t="s">
        <v>36</v>
      </c>
      <c r="J3369" s="22">
        <v>0</v>
      </c>
      <c r="K3369" s="22" t="s">
        <v>34</v>
      </c>
      <c r="L3369" s="22" t="s">
        <v>34</v>
      </c>
      <c r="M3369" s="22" t="s">
        <v>34</v>
      </c>
      <c r="N3369" s="22" t="s">
        <v>35</v>
      </c>
      <c r="O3369" s="22" t="s">
        <v>34</v>
      </c>
      <c r="P3369" s="25" t="str" cm="1">
        <f t="array" ref="P3369">_xlfn.IFS(
B3369&lt;30,"20-29",
B3369&lt;40,"30-39",
B3369&lt;50,"40-49",
B3369&lt;60,"50-59",
TRUE,"60+")</f>
        <v>30-39</v>
      </c>
      <c r="Q3369" s="25" t="str" cm="1">
        <f t="array" ref="Q3369">_xlfn.IFS(
D3369&lt;25,"0–24K",
D3369&lt;50,"25–49K",
D3369&lt;75,"50–74K",
D3369&lt;100,"75–99K",
D3369&lt;150,"100–149K",
D3369&lt;200,"150–199K",
TRUE,"200K+"
)</f>
        <v>25–49K</v>
      </c>
      <c r="R3369" s="25" t="str" cm="1">
        <f t="array" ref="R3369">_xlfn.IFS(
J3369=0,"No Mortgage",
J3369&lt;=100,"Low",
J3369&lt;=300,"Medium",
TRUE,"High"
)</f>
        <v>No Mortgage</v>
      </c>
      <c r="S3369" s="25" t="str" cm="1">
        <f t="array" ref="S3369">_xlfn.IFS(
C3369&lt;10,"0-10",
C3369&lt;20,"11-20",
C3369&lt;30,"21-30",
TRUE,"30+ yrs"
)</f>
        <v>11-20</v>
      </c>
      <c r="T3369" s="26" t="str" cm="1">
        <f t="array" ref="T3369">_xlfn.IFS(
H3369&lt;1,"0-1",
H3369&lt;2,"1-2",
H3369&lt;3,"2-3",
H3369&lt;4,"3-4",
H3369&lt;5,"4-5",
TRUE,"5+"
)</f>
        <v>0-1</v>
      </c>
    </row>
    <row r="3370" spans="1:20" ht="15.6" x14ac:dyDescent="0.3">
      <c r="A3370" s="21">
        <v>3740</v>
      </c>
      <c r="B3370" s="22">
        <v>39</v>
      </c>
      <c r="C3370" s="22">
        <v>14</v>
      </c>
      <c r="D3370" s="22">
        <v>80</v>
      </c>
      <c r="E3370" s="23" t="str">
        <f t="shared" si="52"/>
        <v>51-100</v>
      </c>
      <c r="F3370" s="24">
        <v>90502</v>
      </c>
      <c r="G3370" s="22">
        <v>2</v>
      </c>
      <c r="H3370" s="22">
        <v>0.4</v>
      </c>
      <c r="I3370" s="22" t="s">
        <v>33</v>
      </c>
      <c r="J3370" s="22">
        <v>0</v>
      </c>
      <c r="K3370" s="22" t="s">
        <v>34</v>
      </c>
      <c r="L3370" s="22" t="s">
        <v>34</v>
      </c>
      <c r="M3370" s="22" t="s">
        <v>34</v>
      </c>
      <c r="N3370" s="22" t="s">
        <v>34</v>
      </c>
      <c r="O3370" s="22" t="s">
        <v>34</v>
      </c>
      <c r="P3370" s="25" t="str" cm="1">
        <f t="array" ref="P3370">_xlfn.IFS(
B3370&lt;30,"20-29",
B3370&lt;40,"30-39",
B3370&lt;50,"40-49",
B3370&lt;60,"50-59",
TRUE,"60+")</f>
        <v>30-39</v>
      </c>
      <c r="Q3370" s="25" t="str" cm="1">
        <f t="array" ref="Q3370">_xlfn.IFS(
D3370&lt;25,"0–24K",
D3370&lt;50,"25–49K",
D3370&lt;75,"50–74K",
D3370&lt;100,"75–99K",
D3370&lt;150,"100–149K",
D3370&lt;200,"150–199K",
TRUE,"200K+"
)</f>
        <v>75–99K</v>
      </c>
      <c r="R3370" s="25" t="str" cm="1">
        <f t="array" ref="R3370">_xlfn.IFS(
J3370=0,"No Mortgage",
J3370&lt;=100,"Low",
J3370&lt;=300,"Medium",
TRUE,"High"
)</f>
        <v>No Mortgage</v>
      </c>
      <c r="S3370" s="25" t="str" cm="1">
        <f t="array" ref="S3370">_xlfn.IFS(
C3370&lt;10,"0-10",
C3370&lt;20,"11-20",
C3370&lt;30,"21-30",
TRUE,"30+ yrs"
)</f>
        <v>11-20</v>
      </c>
      <c r="T3370" s="26" t="str" cm="1">
        <f t="array" ref="T3370">_xlfn.IFS(
H3370&lt;1,"0-1",
H3370&lt;2,"1-2",
H3370&lt;3,"2-3",
H3370&lt;4,"3-4",
H3370&lt;5,"4-5",
TRUE,"5+"
)</f>
        <v>0-1</v>
      </c>
    </row>
    <row r="3371" spans="1:20" ht="15.6" x14ac:dyDescent="0.3">
      <c r="A3371" s="21">
        <v>3813</v>
      </c>
      <c r="B3371" s="22">
        <v>39</v>
      </c>
      <c r="C3371" s="22">
        <v>13</v>
      </c>
      <c r="D3371" s="22">
        <v>52</v>
      </c>
      <c r="E3371" s="23" t="str">
        <f t="shared" si="52"/>
        <v>51-100</v>
      </c>
      <c r="F3371" s="24">
        <v>94720</v>
      </c>
      <c r="G3371" s="22">
        <v>1</v>
      </c>
      <c r="H3371" s="22">
        <v>2</v>
      </c>
      <c r="I3371" s="22" t="s">
        <v>33</v>
      </c>
      <c r="J3371" s="22">
        <v>0</v>
      </c>
      <c r="K3371" s="22" t="s">
        <v>34</v>
      </c>
      <c r="L3371" s="22" t="s">
        <v>34</v>
      </c>
      <c r="M3371" s="22" t="s">
        <v>34</v>
      </c>
      <c r="N3371" s="22" t="s">
        <v>34</v>
      </c>
      <c r="O3371" s="22" t="s">
        <v>35</v>
      </c>
      <c r="P3371" s="25" t="str" cm="1">
        <f t="array" ref="P3371">_xlfn.IFS(
B3371&lt;30,"20-29",
B3371&lt;40,"30-39",
B3371&lt;50,"40-49",
B3371&lt;60,"50-59",
TRUE,"60+")</f>
        <v>30-39</v>
      </c>
      <c r="Q3371" s="25" t="str" cm="1">
        <f t="array" ref="Q3371">_xlfn.IFS(
D3371&lt;25,"0–24K",
D3371&lt;50,"25–49K",
D3371&lt;75,"50–74K",
D3371&lt;100,"75–99K",
D3371&lt;150,"100–149K",
D3371&lt;200,"150–199K",
TRUE,"200K+"
)</f>
        <v>50–74K</v>
      </c>
      <c r="R3371" s="25" t="str" cm="1">
        <f t="array" ref="R3371">_xlfn.IFS(
J3371=0,"No Mortgage",
J3371&lt;=100,"Low",
J3371&lt;=300,"Medium",
TRUE,"High"
)</f>
        <v>No Mortgage</v>
      </c>
      <c r="S3371" s="25" t="str" cm="1">
        <f t="array" ref="S3371">_xlfn.IFS(
C3371&lt;10,"0-10",
C3371&lt;20,"11-20",
C3371&lt;30,"21-30",
TRUE,"30+ yrs"
)</f>
        <v>11-20</v>
      </c>
      <c r="T3371" s="26" t="str" cm="1">
        <f t="array" ref="T3371">_xlfn.IFS(
H3371&lt;1,"0-1",
H3371&lt;2,"1-2",
H3371&lt;3,"2-3",
H3371&lt;4,"3-4",
H3371&lt;5,"4-5",
TRUE,"5+"
)</f>
        <v>2-3</v>
      </c>
    </row>
    <row r="3372" spans="1:20" ht="15.6" x14ac:dyDescent="0.3">
      <c r="A3372" s="21">
        <v>3828</v>
      </c>
      <c r="B3372" s="22">
        <v>39</v>
      </c>
      <c r="C3372" s="22">
        <v>14</v>
      </c>
      <c r="D3372" s="22">
        <v>128</v>
      </c>
      <c r="E3372" s="23" t="str">
        <f t="shared" si="52"/>
        <v>100+</v>
      </c>
      <c r="F3372" s="24">
        <v>93943</v>
      </c>
      <c r="G3372" s="22">
        <v>2</v>
      </c>
      <c r="H3372" s="22">
        <v>3.9</v>
      </c>
      <c r="I3372" s="22" t="s">
        <v>33</v>
      </c>
      <c r="J3372" s="22">
        <v>196</v>
      </c>
      <c r="K3372" s="22" t="s">
        <v>34</v>
      </c>
      <c r="L3372" s="22" t="s">
        <v>34</v>
      </c>
      <c r="M3372" s="22" t="s">
        <v>34</v>
      </c>
      <c r="N3372" s="22" t="s">
        <v>35</v>
      </c>
      <c r="O3372" s="22" t="s">
        <v>34</v>
      </c>
      <c r="P3372" s="25" t="str" cm="1">
        <f t="array" ref="P3372">_xlfn.IFS(
B3372&lt;30,"20-29",
B3372&lt;40,"30-39",
B3372&lt;50,"40-49",
B3372&lt;60,"50-59",
TRUE,"60+")</f>
        <v>30-39</v>
      </c>
      <c r="Q3372" s="25" t="str" cm="1">
        <f t="array" ref="Q3372">_xlfn.IFS(
D3372&lt;25,"0–24K",
D3372&lt;50,"25–49K",
D3372&lt;75,"50–74K",
D3372&lt;100,"75–99K",
D3372&lt;150,"100–149K",
D3372&lt;200,"150–199K",
TRUE,"200K+"
)</f>
        <v>100–149K</v>
      </c>
      <c r="R3372" s="25" t="str" cm="1">
        <f t="array" ref="R3372">_xlfn.IFS(
J3372=0,"No Mortgage",
J3372&lt;=100,"Low",
J3372&lt;=300,"Medium",
TRUE,"High"
)</f>
        <v>Medium</v>
      </c>
      <c r="S3372" s="25" t="str" cm="1">
        <f t="array" ref="S3372">_xlfn.IFS(
C3372&lt;10,"0-10",
C3372&lt;20,"11-20",
C3372&lt;30,"21-30",
TRUE,"30+ yrs"
)</f>
        <v>11-20</v>
      </c>
      <c r="T3372" s="26" t="str" cm="1">
        <f t="array" ref="T3372">_xlfn.IFS(
H3372&lt;1,"0-1",
H3372&lt;2,"1-2",
H3372&lt;3,"2-3",
H3372&lt;4,"3-4",
H3372&lt;5,"4-5",
TRUE,"5+"
)</f>
        <v>3-4</v>
      </c>
    </row>
    <row r="3373" spans="1:20" ht="15.6" x14ac:dyDescent="0.3">
      <c r="A3373" s="21">
        <v>3934</v>
      </c>
      <c r="B3373" s="22">
        <v>39</v>
      </c>
      <c r="C3373" s="22">
        <v>14</v>
      </c>
      <c r="D3373" s="22">
        <v>40</v>
      </c>
      <c r="E3373" s="23" t="str">
        <f t="shared" si="52"/>
        <v>0-50</v>
      </c>
      <c r="F3373" s="24">
        <v>91302</v>
      </c>
      <c r="G3373" s="22">
        <v>1</v>
      </c>
      <c r="H3373" s="22">
        <v>2.5</v>
      </c>
      <c r="I3373" s="22" t="s">
        <v>36</v>
      </c>
      <c r="J3373" s="22">
        <v>0</v>
      </c>
      <c r="K3373" s="22" t="s">
        <v>34</v>
      </c>
      <c r="L3373" s="22" t="s">
        <v>34</v>
      </c>
      <c r="M3373" s="22" t="s">
        <v>34</v>
      </c>
      <c r="N3373" s="22" t="s">
        <v>35</v>
      </c>
      <c r="O3373" s="22" t="s">
        <v>34</v>
      </c>
      <c r="P3373" s="25" t="str" cm="1">
        <f t="array" ref="P3373">_xlfn.IFS(
B3373&lt;30,"20-29",
B3373&lt;40,"30-39",
B3373&lt;50,"40-49",
B3373&lt;60,"50-59",
TRUE,"60+")</f>
        <v>30-39</v>
      </c>
      <c r="Q3373" s="25" t="str" cm="1">
        <f t="array" ref="Q3373">_xlfn.IFS(
D3373&lt;25,"0–24K",
D3373&lt;50,"25–49K",
D3373&lt;75,"50–74K",
D3373&lt;100,"75–99K",
D3373&lt;150,"100–149K",
D3373&lt;200,"150–199K",
TRUE,"200K+"
)</f>
        <v>25–49K</v>
      </c>
      <c r="R3373" s="25" t="str" cm="1">
        <f t="array" ref="R3373">_xlfn.IFS(
J3373=0,"No Mortgage",
J3373&lt;=100,"Low",
J3373&lt;=300,"Medium",
TRUE,"High"
)</f>
        <v>No Mortgage</v>
      </c>
      <c r="S3373" s="25" t="str" cm="1">
        <f t="array" ref="S3373">_xlfn.IFS(
C3373&lt;10,"0-10",
C3373&lt;20,"11-20",
C3373&lt;30,"21-30",
TRUE,"30+ yrs"
)</f>
        <v>11-20</v>
      </c>
      <c r="T3373" s="26" t="str" cm="1">
        <f t="array" ref="T3373">_xlfn.IFS(
H3373&lt;1,"0-1",
H3373&lt;2,"1-2",
H3373&lt;3,"2-3",
H3373&lt;4,"3-4",
H3373&lt;5,"4-5",
TRUE,"5+"
)</f>
        <v>2-3</v>
      </c>
    </row>
    <row r="3374" spans="1:20" ht="15.6" x14ac:dyDescent="0.3">
      <c r="A3374" s="21">
        <v>3938</v>
      </c>
      <c r="B3374" s="22">
        <v>39</v>
      </c>
      <c r="C3374" s="22">
        <v>15</v>
      </c>
      <c r="D3374" s="22">
        <v>123</v>
      </c>
      <c r="E3374" s="23" t="str">
        <f t="shared" si="52"/>
        <v>100+</v>
      </c>
      <c r="F3374" s="24">
        <v>91604</v>
      </c>
      <c r="G3374" s="22">
        <v>2</v>
      </c>
      <c r="H3374" s="22">
        <v>2.2000000000000002</v>
      </c>
      <c r="I3374" s="22" t="s">
        <v>33</v>
      </c>
      <c r="J3374" s="22">
        <v>92</v>
      </c>
      <c r="K3374" s="22" t="s">
        <v>34</v>
      </c>
      <c r="L3374" s="22" t="s">
        <v>34</v>
      </c>
      <c r="M3374" s="22" t="s">
        <v>34</v>
      </c>
      <c r="N3374" s="22" t="s">
        <v>34</v>
      </c>
      <c r="O3374" s="22" t="s">
        <v>35</v>
      </c>
      <c r="P3374" s="25" t="str" cm="1">
        <f t="array" ref="P3374">_xlfn.IFS(
B3374&lt;30,"20-29",
B3374&lt;40,"30-39",
B3374&lt;50,"40-49",
B3374&lt;60,"50-59",
TRUE,"60+")</f>
        <v>30-39</v>
      </c>
      <c r="Q3374" s="25" t="str" cm="1">
        <f t="array" ref="Q3374">_xlfn.IFS(
D3374&lt;25,"0–24K",
D3374&lt;50,"25–49K",
D3374&lt;75,"50–74K",
D3374&lt;100,"75–99K",
D3374&lt;150,"100–149K",
D3374&lt;200,"150–199K",
TRUE,"200K+"
)</f>
        <v>100–149K</v>
      </c>
      <c r="R3374" s="25" t="str" cm="1">
        <f t="array" ref="R3374">_xlfn.IFS(
J3374=0,"No Mortgage",
J3374&lt;=100,"Low",
J3374&lt;=300,"Medium",
TRUE,"High"
)</f>
        <v>Low</v>
      </c>
      <c r="S3374" s="25" t="str" cm="1">
        <f t="array" ref="S3374">_xlfn.IFS(
C3374&lt;10,"0-10",
C3374&lt;20,"11-20",
C3374&lt;30,"21-30",
TRUE,"30+ yrs"
)</f>
        <v>11-20</v>
      </c>
      <c r="T3374" s="26" t="str" cm="1">
        <f t="array" ref="T3374">_xlfn.IFS(
H3374&lt;1,"0-1",
H3374&lt;2,"1-2",
H3374&lt;3,"2-3",
H3374&lt;4,"3-4",
H3374&lt;5,"4-5",
TRUE,"5+"
)</f>
        <v>2-3</v>
      </c>
    </row>
    <row r="3375" spans="1:20" ht="15.6" x14ac:dyDescent="0.3">
      <c r="A3375" s="21">
        <v>3966</v>
      </c>
      <c r="B3375" s="22">
        <v>39</v>
      </c>
      <c r="C3375" s="22">
        <v>15</v>
      </c>
      <c r="D3375" s="22">
        <v>94</v>
      </c>
      <c r="E3375" s="23" t="str">
        <f t="shared" si="52"/>
        <v>51-100</v>
      </c>
      <c r="F3375" s="24">
        <v>91941</v>
      </c>
      <c r="G3375" s="22">
        <v>2</v>
      </c>
      <c r="H3375" s="22">
        <v>1.9</v>
      </c>
      <c r="I3375" s="22" t="s">
        <v>33</v>
      </c>
      <c r="J3375" s="22">
        <v>0</v>
      </c>
      <c r="K3375" s="22" t="s">
        <v>34</v>
      </c>
      <c r="L3375" s="22" t="s">
        <v>34</v>
      </c>
      <c r="M3375" s="22" t="s">
        <v>34</v>
      </c>
      <c r="N3375" s="22" t="s">
        <v>35</v>
      </c>
      <c r="O3375" s="22" t="s">
        <v>34</v>
      </c>
      <c r="P3375" s="25" t="str" cm="1">
        <f t="array" ref="P3375">_xlfn.IFS(
B3375&lt;30,"20-29",
B3375&lt;40,"30-39",
B3375&lt;50,"40-49",
B3375&lt;60,"50-59",
TRUE,"60+")</f>
        <v>30-39</v>
      </c>
      <c r="Q3375" s="25" t="str" cm="1">
        <f t="array" ref="Q3375">_xlfn.IFS(
D3375&lt;25,"0–24K",
D3375&lt;50,"25–49K",
D3375&lt;75,"50–74K",
D3375&lt;100,"75–99K",
D3375&lt;150,"100–149K",
D3375&lt;200,"150–199K",
TRUE,"200K+"
)</f>
        <v>75–99K</v>
      </c>
      <c r="R3375" s="25" t="str" cm="1">
        <f t="array" ref="R3375">_xlfn.IFS(
J3375=0,"No Mortgage",
J3375&lt;=100,"Low",
J3375&lt;=300,"Medium",
TRUE,"High"
)</f>
        <v>No Mortgage</v>
      </c>
      <c r="S3375" s="25" t="str" cm="1">
        <f t="array" ref="S3375">_xlfn.IFS(
C3375&lt;10,"0-10",
C3375&lt;20,"11-20",
C3375&lt;30,"21-30",
TRUE,"30+ yrs"
)</f>
        <v>11-20</v>
      </c>
      <c r="T3375" s="26" t="str" cm="1">
        <f t="array" ref="T3375">_xlfn.IFS(
H3375&lt;1,"0-1",
H3375&lt;2,"1-2",
H3375&lt;3,"2-3",
H3375&lt;4,"3-4",
H3375&lt;5,"4-5",
TRUE,"5+"
)</f>
        <v>1-2</v>
      </c>
    </row>
    <row r="3376" spans="1:20" ht="15.6" x14ac:dyDescent="0.3">
      <c r="A3376" s="21">
        <v>3984</v>
      </c>
      <c r="B3376" s="22">
        <v>39</v>
      </c>
      <c r="C3376" s="22">
        <v>13</v>
      </c>
      <c r="D3376" s="22">
        <v>93</v>
      </c>
      <c r="E3376" s="23" t="str">
        <f t="shared" si="52"/>
        <v>51-100</v>
      </c>
      <c r="F3376" s="24">
        <v>93555</v>
      </c>
      <c r="G3376" s="22">
        <v>4</v>
      </c>
      <c r="H3376" s="22">
        <v>3.6</v>
      </c>
      <c r="I3376" s="22" t="s">
        <v>36</v>
      </c>
      <c r="J3376" s="22">
        <v>0</v>
      </c>
      <c r="K3376" s="22" t="s">
        <v>35</v>
      </c>
      <c r="L3376" s="22" t="s">
        <v>34</v>
      </c>
      <c r="M3376" s="22" t="s">
        <v>34</v>
      </c>
      <c r="N3376" s="22" t="s">
        <v>35</v>
      </c>
      <c r="O3376" s="22" t="s">
        <v>34</v>
      </c>
      <c r="P3376" s="25" t="str" cm="1">
        <f t="array" ref="P3376">_xlfn.IFS(
B3376&lt;30,"20-29",
B3376&lt;40,"30-39",
B3376&lt;50,"40-49",
B3376&lt;60,"50-59",
TRUE,"60+")</f>
        <v>30-39</v>
      </c>
      <c r="Q3376" s="25" t="str" cm="1">
        <f t="array" ref="Q3376">_xlfn.IFS(
D3376&lt;25,"0–24K",
D3376&lt;50,"25–49K",
D3376&lt;75,"50–74K",
D3376&lt;100,"75–99K",
D3376&lt;150,"100–149K",
D3376&lt;200,"150–199K",
TRUE,"200K+"
)</f>
        <v>75–99K</v>
      </c>
      <c r="R3376" s="25" t="str" cm="1">
        <f t="array" ref="R3376">_xlfn.IFS(
J3376=0,"No Mortgage",
J3376&lt;=100,"Low",
J3376&lt;=300,"Medium",
TRUE,"High"
)</f>
        <v>No Mortgage</v>
      </c>
      <c r="S3376" s="25" t="str" cm="1">
        <f t="array" ref="S3376">_xlfn.IFS(
C3376&lt;10,"0-10",
C3376&lt;20,"11-20",
C3376&lt;30,"21-30",
TRUE,"30+ yrs"
)</f>
        <v>11-20</v>
      </c>
      <c r="T3376" s="26" t="str" cm="1">
        <f t="array" ref="T3376">_xlfn.IFS(
H3376&lt;1,"0-1",
H3376&lt;2,"1-2",
H3376&lt;3,"2-3",
H3376&lt;4,"3-4",
H3376&lt;5,"4-5",
TRUE,"5+"
)</f>
        <v>3-4</v>
      </c>
    </row>
    <row r="3377" spans="1:20" ht="15.6" x14ac:dyDescent="0.3">
      <c r="A3377" s="21">
        <v>4059</v>
      </c>
      <c r="B3377" s="22">
        <v>39</v>
      </c>
      <c r="C3377" s="22">
        <v>15</v>
      </c>
      <c r="D3377" s="22">
        <v>65</v>
      </c>
      <c r="E3377" s="23" t="str">
        <f t="shared" si="52"/>
        <v>51-100</v>
      </c>
      <c r="F3377" s="24">
        <v>92037</v>
      </c>
      <c r="G3377" s="22">
        <v>1</v>
      </c>
      <c r="H3377" s="22">
        <v>1.5</v>
      </c>
      <c r="I3377" s="22" t="s">
        <v>36</v>
      </c>
      <c r="J3377" s="22">
        <v>0</v>
      </c>
      <c r="K3377" s="22" t="s">
        <v>34</v>
      </c>
      <c r="L3377" s="22" t="s">
        <v>34</v>
      </c>
      <c r="M3377" s="22" t="s">
        <v>34</v>
      </c>
      <c r="N3377" s="22" t="s">
        <v>34</v>
      </c>
      <c r="O3377" s="22" t="s">
        <v>34</v>
      </c>
      <c r="P3377" s="25" t="str" cm="1">
        <f t="array" ref="P3377">_xlfn.IFS(
B3377&lt;30,"20-29",
B3377&lt;40,"30-39",
B3377&lt;50,"40-49",
B3377&lt;60,"50-59",
TRUE,"60+")</f>
        <v>30-39</v>
      </c>
      <c r="Q3377" s="25" t="str" cm="1">
        <f t="array" ref="Q3377">_xlfn.IFS(
D3377&lt;25,"0–24K",
D3377&lt;50,"25–49K",
D3377&lt;75,"50–74K",
D3377&lt;100,"75–99K",
D3377&lt;150,"100–149K",
D3377&lt;200,"150–199K",
TRUE,"200K+"
)</f>
        <v>50–74K</v>
      </c>
      <c r="R3377" s="25" t="str" cm="1">
        <f t="array" ref="R3377">_xlfn.IFS(
J3377=0,"No Mortgage",
J3377&lt;=100,"Low",
J3377&lt;=300,"Medium",
TRUE,"High"
)</f>
        <v>No Mortgage</v>
      </c>
      <c r="S3377" s="25" t="str" cm="1">
        <f t="array" ref="S3377">_xlfn.IFS(
C3377&lt;10,"0-10",
C3377&lt;20,"11-20",
C3377&lt;30,"21-30",
TRUE,"30+ yrs"
)</f>
        <v>11-20</v>
      </c>
      <c r="T3377" s="26" t="str" cm="1">
        <f t="array" ref="T3377">_xlfn.IFS(
H3377&lt;1,"0-1",
H3377&lt;2,"1-2",
H3377&lt;3,"2-3",
H3377&lt;4,"3-4",
H3377&lt;5,"4-5",
TRUE,"5+"
)</f>
        <v>1-2</v>
      </c>
    </row>
    <row r="3378" spans="1:20" ht="15.6" x14ac:dyDescent="0.3">
      <c r="A3378" s="21">
        <v>4106</v>
      </c>
      <c r="B3378" s="22">
        <v>39</v>
      </c>
      <c r="C3378" s="22">
        <v>15</v>
      </c>
      <c r="D3378" s="22">
        <v>139</v>
      </c>
      <c r="E3378" s="23" t="str">
        <f t="shared" si="52"/>
        <v>100+</v>
      </c>
      <c r="F3378" s="24">
        <v>91801</v>
      </c>
      <c r="G3378" s="22">
        <v>1</v>
      </c>
      <c r="H3378" s="22">
        <v>3.4</v>
      </c>
      <c r="I3378" s="22" t="s">
        <v>33</v>
      </c>
      <c r="J3378" s="22">
        <v>353</v>
      </c>
      <c r="K3378" s="22" t="s">
        <v>34</v>
      </c>
      <c r="L3378" s="22" t="s">
        <v>34</v>
      </c>
      <c r="M3378" s="22" t="s">
        <v>34</v>
      </c>
      <c r="N3378" s="22" t="s">
        <v>35</v>
      </c>
      <c r="O3378" s="22" t="s">
        <v>34</v>
      </c>
      <c r="P3378" s="25" t="str" cm="1">
        <f t="array" ref="P3378">_xlfn.IFS(
B3378&lt;30,"20-29",
B3378&lt;40,"30-39",
B3378&lt;50,"40-49",
B3378&lt;60,"50-59",
TRUE,"60+")</f>
        <v>30-39</v>
      </c>
      <c r="Q3378" s="25" t="str" cm="1">
        <f t="array" ref="Q3378">_xlfn.IFS(
D3378&lt;25,"0–24K",
D3378&lt;50,"25–49K",
D3378&lt;75,"50–74K",
D3378&lt;100,"75–99K",
D3378&lt;150,"100–149K",
D3378&lt;200,"150–199K",
TRUE,"200K+"
)</f>
        <v>100–149K</v>
      </c>
      <c r="R3378" s="25" t="str" cm="1">
        <f t="array" ref="R3378">_xlfn.IFS(
J3378=0,"No Mortgage",
J3378&lt;=100,"Low",
J3378&lt;=300,"Medium",
TRUE,"High"
)</f>
        <v>High</v>
      </c>
      <c r="S3378" s="25" t="str" cm="1">
        <f t="array" ref="S3378">_xlfn.IFS(
C3378&lt;10,"0-10",
C3378&lt;20,"11-20",
C3378&lt;30,"21-30",
TRUE,"30+ yrs"
)</f>
        <v>11-20</v>
      </c>
      <c r="T3378" s="26" t="str" cm="1">
        <f t="array" ref="T3378">_xlfn.IFS(
H3378&lt;1,"0-1",
H3378&lt;2,"1-2",
H3378&lt;3,"2-3",
H3378&lt;4,"3-4",
H3378&lt;5,"4-5",
TRUE,"5+"
)</f>
        <v>3-4</v>
      </c>
    </row>
    <row r="3379" spans="1:20" ht="15.6" x14ac:dyDescent="0.3">
      <c r="A3379" s="21">
        <v>4118</v>
      </c>
      <c r="B3379" s="22">
        <v>39</v>
      </c>
      <c r="C3379" s="22">
        <v>14</v>
      </c>
      <c r="D3379" s="22">
        <v>18</v>
      </c>
      <c r="E3379" s="23" t="str">
        <f t="shared" si="52"/>
        <v>0-50</v>
      </c>
      <c r="F3379" s="24">
        <v>92037</v>
      </c>
      <c r="G3379" s="22">
        <v>4</v>
      </c>
      <c r="H3379" s="22">
        <v>0.2</v>
      </c>
      <c r="I3379" s="22" t="s">
        <v>36</v>
      </c>
      <c r="J3379" s="22">
        <v>0</v>
      </c>
      <c r="K3379" s="22" t="s">
        <v>34</v>
      </c>
      <c r="L3379" s="22" t="s">
        <v>35</v>
      </c>
      <c r="M3379" s="22" t="s">
        <v>34</v>
      </c>
      <c r="N3379" s="22" t="s">
        <v>34</v>
      </c>
      <c r="O3379" s="22" t="s">
        <v>34</v>
      </c>
      <c r="P3379" s="25" t="str" cm="1">
        <f t="array" ref="P3379">_xlfn.IFS(
B3379&lt;30,"20-29",
B3379&lt;40,"30-39",
B3379&lt;50,"40-49",
B3379&lt;60,"50-59",
TRUE,"60+")</f>
        <v>30-39</v>
      </c>
      <c r="Q3379" s="25" t="str" cm="1">
        <f t="array" ref="Q3379">_xlfn.IFS(
D3379&lt;25,"0–24K",
D3379&lt;50,"25–49K",
D3379&lt;75,"50–74K",
D3379&lt;100,"75–99K",
D3379&lt;150,"100–149K",
D3379&lt;200,"150–199K",
TRUE,"200K+"
)</f>
        <v>0–24K</v>
      </c>
      <c r="R3379" s="25" t="str" cm="1">
        <f t="array" ref="R3379">_xlfn.IFS(
J3379=0,"No Mortgage",
J3379&lt;=100,"Low",
J3379&lt;=300,"Medium",
TRUE,"High"
)</f>
        <v>No Mortgage</v>
      </c>
      <c r="S3379" s="25" t="str" cm="1">
        <f t="array" ref="S3379">_xlfn.IFS(
C3379&lt;10,"0-10",
C3379&lt;20,"11-20",
C3379&lt;30,"21-30",
TRUE,"30+ yrs"
)</f>
        <v>11-20</v>
      </c>
      <c r="T3379" s="26" t="str" cm="1">
        <f t="array" ref="T3379">_xlfn.IFS(
H3379&lt;1,"0-1",
H3379&lt;2,"1-2",
H3379&lt;3,"2-3",
H3379&lt;4,"3-4",
H3379&lt;5,"4-5",
TRUE,"5+"
)</f>
        <v>0-1</v>
      </c>
    </row>
    <row r="3380" spans="1:20" ht="15.6" x14ac:dyDescent="0.3">
      <c r="A3380" s="21">
        <v>4233</v>
      </c>
      <c r="B3380" s="22">
        <v>39</v>
      </c>
      <c r="C3380" s="22">
        <v>15</v>
      </c>
      <c r="D3380" s="22">
        <v>53</v>
      </c>
      <c r="E3380" s="23" t="str">
        <f t="shared" si="52"/>
        <v>51-100</v>
      </c>
      <c r="F3380" s="24">
        <v>94116</v>
      </c>
      <c r="G3380" s="22">
        <v>1</v>
      </c>
      <c r="H3380" s="22">
        <v>1.8</v>
      </c>
      <c r="I3380" s="22" t="s">
        <v>33</v>
      </c>
      <c r="J3380" s="22">
        <v>0</v>
      </c>
      <c r="K3380" s="22" t="s">
        <v>34</v>
      </c>
      <c r="L3380" s="22" t="s">
        <v>34</v>
      </c>
      <c r="M3380" s="22" t="s">
        <v>34</v>
      </c>
      <c r="N3380" s="22" t="s">
        <v>34</v>
      </c>
      <c r="O3380" s="22" t="s">
        <v>34</v>
      </c>
      <c r="P3380" s="25" t="str" cm="1">
        <f t="array" ref="P3380">_xlfn.IFS(
B3380&lt;30,"20-29",
B3380&lt;40,"30-39",
B3380&lt;50,"40-49",
B3380&lt;60,"50-59",
TRUE,"60+")</f>
        <v>30-39</v>
      </c>
      <c r="Q3380" s="25" t="str" cm="1">
        <f t="array" ref="Q3380">_xlfn.IFS(
D3380&lt;25,"0–24K",
D3380&lt;50,"25–49K",
D3380&lt;75,"50–74K",
D3380&lt;100,"75–99K",
D3380&lt;150,"100–149K",
D3380&lt;200,"150–199K",
TRUE,"200K+"
)</f>
        <v>50–74K</v>
      </c>
      <c r="R3380" s="25" t="str" cm="1">
        <f t="array" ref="R3380">_xlfn.IFS(
J3380=0,"No Mortgage",
J3380&lt;=100,"Low",
J3380&lt;=300,"Medium",
TRUE,"High"
)</f>
        <v>No Mortgage</v>
      </c>
      <c r="S3380" s="25" t="str" cm="1">
        <f t="array" ref="S3380">_xlfn.IFS(
C3380&lt;10,"0-10",
C3380&lt;20,"11-20",
C3380&lt;30,"21-30",
TRUE,"30+ yrs"
)</f>
        <v>11-20</v>
      </c>
      <c r="T3380" s="26" t="str" cm="1">
        <f t="array" ref="T3380">_xlfn.IFS(
H3380&lt;1,"0-1",
H3380&lt;2,"1-2",
H3380&lt;3,"2-3",
H3380&lt;4,"3-4",
H3380&lt;5,"4-5",
TRUE,"5+"
)</f>
        <v>1-2</v>
      </c>
    </row>
    <row r="3381" spans="1:20" ht="15.6" x14ac:dyDescent="0.3">
      <c r="A3381" s="21">
        <v>4241</v>
      </c>
      <c r="B3381" s="22">
        <v>39</v>
      </c>
      <c r="C3381" s="22">
        <v>14</v>
      </c>
      <c r="D3381" s="22">
        <v>161</v>
      </c>
      <c r="E3381" s="23" t="str">
        <f t="shared" si="52"/>
        <v>100+</v>
      </c>
      <c r="F3381" s="24">
        <v>95064</v>
      </c>
      <c r="G3381" s="22">
        <v>1</v>
      </c>
      <c r="H3381" s="22">
        <v>4.0999999999999996</v>
      </c>
      <c r="I3381" s="22" t="s">
        <v>33</v>
      </c>
      <c r="J3381" s="22">
        <v>509</v>
      </c>
      <c r="K3381" s="22" t="s">
        <v>34</v>
      </c>
      <c r="L3381" s="22" t="s">
        <v>35</v>
      </c>
      <c r="M3381" s="22" t="s">
        <v>34</v>
      </c>
      <c r="N3381" s="22" t="s">
        <v>34</v>
      </c>
      <c r="O3381" s="22" t="s">
        <v>34</v>
      </c>
      <c r="P3381" s="25" t="str" cm="1">
        <f t="array" ref="P3381">_xlfn.IFS(
B3381&lt;30,"20-29",
B3381&lt;40,"30-39",
B3381&lt;50,"40-49",
B3381&lt;60,"50-59",
TRUE,"60+")</f>
        <v>30-39</v>
      </c>
      <c r="Q3381" s="25" t="str" cm="1">
        <f t="array" ref="Q3381">_xlfn.IFS(
D3381&lt;25,"0–24K",
D3381&lt;50,"25–49K",
D3381&lt;75,"50–74K",
D3381&lt;100,"75–99K",
D3381&lt;150,"100–149K",
D3381&lt;200,"150–199K",
TRUE,"200K+"
)</f>
        <v>150–199K</v>
      </c>
      <c r="R3381" s="25" t="str" cm="1">
        <f t="array" ref="R3381">_xlfn.IFS(
J3381=0,"No Mortgage",
J3381&lt;=100,"Low",
J3381&lt;=300,"Medium",
TRUE,"High"
)</f>
        <v>High</v>
      </c>
      <c r="S3381" s="25" t="str" cm="1">
        <f t="array" ref="S3381">_xlfn.IFS(
C3381&lt;10,"0-10",
C3381&lt;20,"11-20",
C3381&lt;30,"21-30",
TRUE,"30+ yrs"
)</f>
        <v>11-20</v>
      </c>
      <c r="T3381" s="26" t="str" cm="1">
        <f t="array" ref="T3381">_xlfn.IFS(
H3381&lt;1,"0-1",
H3381&lt;2,"1-2",
H3381&lt;3,"2-3",
H3381&lt;4,"3-4",
H3381&lt;5,"4-5",
TRUE,"5+"
)</f>
        <v>4-5</v>
      </c>
    </row>
    <row r="3382" spans="1:20" ht="15.6" x14ac:dyDescent="0.3">
      <c r="A3382" s="21">
        <v>4280</v>
      </c>
      <c r="B3382" s="22">
        <v>39</v>
      </c>
      <c r="C3382" s="22">
        <v>15</v>
      </c>
      <c r="D3382" s="22">
        <v>80</v>
      </c>
      <c r="E3382" s="23" t="str">
        <f t="shared" si="52"/>
        <v>51-100</v>
      </c>
      <c r="F3382" s="24">
        <v>94608</v>
      </c>
      <c r="G3382" s="22">
        <v>2</v>
      </c>
      <c r="H3382" s="22">
        <v>1.8</v>
      </c>
      <c r="I3382" s="22" t="s">
        <v>37</v>
      </c>
      <c r="J3382" s="22">
        <v>86</v>
      </c>
      <c r="K3382" s="22" t="s">
        <v>34</v>
      </c>
      <c r="L3382" s="22" t="s">
        <v>34</v>
      </c>
      <c r="M3382" s="22" t="s">
        <v>34</v>
      </c>
      <c r="N3382" s="22" t="s">
        <v>35</v>
      </c>
      <c r="O3382" s="22" t="s">
        <v>35</v>
      </c>
      <c r="P3382" s="25" t="str" cm="1">
        <f t="array" ref="P3382">_xlfn.IFS(
B3382&lt;30,"20-29",
B3382&lt;40,"30-39",
B3382&lt;50,"40-49",
B3382&lt;60,"50-59",
TRUE,"60+")</f>
        <v>30-39</v>
      </c>
      <c r="Q3382" s="25" t="str" cm="1">
        <f t="array" ref="Q3382">_xlfn.IFS(
D3382&lt;25,"0–24K",
D3382&lt;50,"25–49K",
D3382&lt;75,"50–74K",
D3382&lt;100,"75–99K",
D3382&lt;150,"100–149K",
D3382&lt;200,"150–199K",
TRUE,"200K+"
)</f>
        <v>75–99K</v>
      </c>
      <c r="R3382" s="25" t="str" cm="1">
        <f t="array" ref="R3382">_xlfn.IFS(
J3382=0,"No Mortgage",
J3382&lt;=100,"Low",
J3382&lt;=300,"Medium",
TRUE,"High"
)</f>
        <v>Low</v>
      </c>
      <c r="S3382" s="25" t="str" cm="1">
        <f t="array" ref="S3382">_xlfn.IFS(
C3382&lt;10,"0-10",
C3382&lt;20,"11-20",
C3382&lt;30,"21-30",
TRUE,"30+ yrs"
)</f>
        <v>11-20</v>
      </c>
      <c r="T3382" s="26" t="str" cm="1">
        <f t="array" ref="T3382">_xlfn.IFS(
H3382&lt;1,"0-1",
H3382&lt;2,"1-2",
H3382&lt;3,"2-3",
H3382&lt;4,"3-4",
H3382&lt;5,"4-5",
TRUE,"5+"
)</f>
        <v>1-2</v>
      </c>
    </row>
    <row r="3383" spans="1:20" ht="15.6" x14ac:dyDescent="0.3">
      <c r="A3383" s="21">
        <v>4358</v>
      </c>
      <c r="B3383" s="22">
        <v>39</v>
      </c>
      <c r="C3383" s="22">
        <v>14</v>
      </c>
      <c r="D3383" s="22">
        <v>141</v>
      </c>
      <c r="E3383" s="23" t="str">
        <f t="shared" si="52"/>
        <v>100+</v>
      </c>
      <c r="F3383" s="24">
        <v>93302</v>
      </c>
      <c r="G3383" s="22">
        <v>4</v>
      </c>
      <c r="H3383" s="22">
        <v>6.3</v>
      </c>
      <c r="I3383" s="22" t="s">
        <v>33</v>
      </c>
      <c r="J3383" s="22">
        <v>0</v>
      </c>
      <c r="K3383" s="22" t="s">
        <v>35</v>
      </c>
      <c r="L3383" s="22" t="s">
        <v>35</v>
      </c>
      <c r="M3383" s="22" t="s">
        <v>35</v>
      </c>
      <c r="N3383" s="22" t="s">
        <v>35</v>
      </c>
      <c r="O3383" s="22" t="s">
        <v>35</v>
      </c>
      <c r="P3383" s="25" t="str" cm="1">
        <f t="array" ref="P3383">_xlfn.IFS(
B3383&lt;30,"20-29",
B3383&lt;40,"30-39",
B3383&lt;50,"40-49",
B3383&lt;60,"50-59",
TRUE,"60+")</f>
        <v>30-39</v>
      </c>
      <c r="Q3383" s="25" t="str" cm="1">
        <f t="array" ref="Q3383">_xlfn.IFS(
D3383&lt;25,"0–24K",
D3383&lt;50,"25–49K",
D3383&lt;75,"50–74K",
D3383&lt;100,"75–99K",
D3383&lt;150,"100–149K",
D3383&lt;200,"150–199K",
TRUE,"200K+"
)</f>
        <v>100–149K</v>
      </c>
      <c r="R3383" s="25" t="str" cm="1">
        <f t="array" ref="R3383">_xlfn.IFS(
J3383=0,"No Mortgage",
J3383&lt;=100,"Low",
J3383&lt;=300,"Medium",
TRUE,"High"
)</f>
        <v>No Mortgage</v>
      </c>
      <c r="S3383" s="25" t="str" cm="1">
        <f t="array" ref="S3383">_xlfn.IFS(
C3383&lt;10,"0-10",
C3383&lt;20,"11-20",
C3383&lt;30,"21-30",
TRUE,"30+ yrs"
)</f>
        <v>11-20</v>
      </c>
      <c r="T3383" s="26" t="str" cm="1">
        <f t="array" ref="T3383">_xlfn.IFS(
H3383&lt;1,"0-1",
H3383&lt;2,"1-2",
H3383&lt;3,"2-3",
H3383&lt;4,"3-4",
H3383&lt;5,"4-5",
TRUE,"5+"
)</f>
        <v>5+</v>
      </c>
    </row>
    <row r="3384" spans="1:20" ht="15.6" x14ac:dyDescent="0.3">
      <c r="A3384" s="21">
        <v>4375</v>
      </c>
      <c r="B3384" s="22">
        <v>39</v>
      </c>
      <c r="C3384" s="22">
        <v>15</v>
      </c>
      <c r="D3384" s="22">
        <v>62</v>
      </c>
      <c r="E3384" s="23" t="str">
        <f t="shared" si="52"/>
        <v>51-100</v>
      </c>
      <c r="F3384" s="24">
        <v>93955</v>
      </c>
      <c r="G3384" s="22">
        <v>3</v>
      </c>
      <c r="H3384" s="22">
        <v>2.33</v>
      </c>
      <c r="I3384" s="22" t="s">
        <v>33</v>
      </c>
      <c r="J3384" s="22">
        <v>131</v>
      </c>
      <c r="K3384" s="22" t="s">
        <v>34</v>
      </c>
      <c r="L3384" s="22" t="s">
        <v>34</v>
      </c>
      <c r="M3384" s="22" t="s">
        <v>35</v>
      </c>
      <c r="N3384" s="22" t="s">
        <v>35</v>
      </c>
      <c r="O3384" s="22" t="s">
        <v>35</v>
      </c>
      <c r="P3384" s="25" t="str" cm="1">
        <f t="array" ref="P3384">_xlfn.IFS(
B3384&lt;30,"20-29",
B3384&lt;40,"30-39",
B3384&lt;50,"40-49",
B3384&lt;60,"50-59",
TRUE,"60+")</f>
        <v>30-39</v>
      </c>
      <c r="Q3384" s="25" t="str" cm="1">
        <f t="array" ref="Q3384">_xlfn.IFS(
D3384&lt;25,"0–24K",
D3384&lt;50,"25–49K",
D3384&lt;75,"50–74K",
D3384&lt;100,"75–99K",
D3384&lt;150,"100–149K",
D3384&lt;200,"150–199K",
TRUE,"200K+"
)</f>
        <v>50–74K</v>
      </c>
      <c r="R3384" s="25" t="str" cm="1">
        <f t="array" ref="R3384">_xlfn.IFS(
J3384=0,"No Mortgage",
J3384&lt;=100,"Low",
J3384&lt;=300,"Medium",
TRUE,"High"
)</f>
        <v>Medium</v>
      </c>
      <c r="S3384" s="25" t="str" cm="1">
        <f t="array" ref="S3384">_xlfn.IFS(
C3384&lt;10,"0-10",
C3384&lt;20,"11-20",
C3384&lt;30,"21-30",
TRUE,"30+ yrs"
)</f>
        <v>11-20</v>
      </c>
      <c r="T3384" s="26" t="str" cm="1">
        <f t="array" ref="T3384">_xlfn.IFS(
H3384&lt;1,"0-1",
H3384&lt;2,"1-2",
H3384&lt;3,"2-3",
H3384&lt;4,"3-4",
H3384&lt;5,"4-5",
TRUE,"5+"
)</f>
        <v>2-3</v>
      </c>
    </row>
    <row r="3385" spans="1:20" ht="15.6" x14ac:dyDescent="0.3">
      <c r="A3385" s="21">
        <v>4411</v>
      </c>
      <c r="B3385" s="22">
        <v>39</v>
      </c>
      <c r="C3385" s="22">
        <v>14</v>
      </c>
      <c r="D3385" s="22">
        <v>153</v>
      </c>
      <c r="E3385" s="23" t="str">
        <f t="shared" si="52"/>
        <v>100+</v>
      </c>
      <c r="F3385" s="24">
        <v>91614</v>
      </c>
      <c r="G3385" s="22">
        <v>2</v>
      </c>
      <c r="H3385" s="22">
        <v>3</v>
      </c>
      <c r="I3385" s="22" t="s">
        <v>33</v>
      </c>
      <c r="J3385" s="22">
        <v>0</v>
      </c>
      <c r="K3385" s="22" t="s">
        <v>34</v>
      </c>
      <c r="L3385" s="22" t="s">
        <v>34</v>
      </c>
      <c r="M3385" s="22" t="s">
        <v>34</v>
      </c>
      <c r="N3385" s="22" t="s">
        <v>34</v>
      </c>
      <c r="O3385" s="22" t="s">
        <v>34</v>
      </c>
      <c r="P3385" s="25" t="str" cm="1">
        <f t="array" ref="P3385">_xlfn.IFS(
B3385&lt;30,"20-29",
B3385&lt;40,"30-39",
B3385&lt;50,"40-49",
B3385&lt;60,"50-59",
TRUE,"60+")</f>
        <v>30-39</v>
      </c>
      <c r="Q3385" s="25" t="str" cm="1">
        <f t="array" ref="Q3385">_xlfn.IFS(
D3385&lt;25,"0–24K",
D3385&lt;50,"25–49K",
D3385&lt;75,"50–74K",
D3385&lt;100,"75–99K",
D3385&lt;150,"100–149K",
D3385&lt;200,"150–199K",
TRUE,"200K+"
)</f>
        <v>150–199K</v>
      </c>
      <c r="R3385" s="25" t="str" cm="1">
        <f t="array" ref="R3385">_xlfn.IFS(
J3385=0,"No Mortgage",
J3385&lt;=100,"Low",
J3385&lt;=300,"Medium",
TRUE,"High"
)</f>
        <v>No Mortgage</v>
      </c>
      <c r="S3385" s="25" t="str" cm="1">
        <f t="array" ref="S3385">_xlfn.IFS(
C3385&lt;10,"0-10",
C3385&lt;20,"11-20",
C3385&lt;30,"21-30",
TRUE,"30+ yrs"
)</f>
        <v>11-20</v>
      </c>
      <c r="T3385" s="26" t="str" cm="1">
        <f t="array" ref="T3385">_xlfn.IFS(
H3385&lt;1,"0-1",
H3385&lt;2,"1-2",
H3385&lt;3,"2-3",
H3385&lt;4,"3-4",
H3385&lt;5,"4-5",
TRUE,"5+"
)</f>
        <v>3-4</v>
      </c>
    </row>
    <row r="3386" spans="1:20" ht="15.6" x14ac:dyDescent="0.3">
      <c r="A3386" s="21">
        <v>4464</v>
      </c>
      <c r="B3386" s="22">
        <v>39</v>
      </c>
      <c r="C3386" s="22">
        <v>13</v>
      </c>
      <c r="D3386" s="22">
        <v>69</v>
      </c>
      <c r="E3386" s="23" t="str">
        <f t="shared" si="52"/>
        <v>51-100</v>
      </c>
      <c r="F3386" s="24">
        <v>94123</v>
      </c>
      <c r="G3386" s="22">
        <v>3</v>
      </c>
      <c r="H3386" s="22">
        <v>0.1</v>
      </c>
      <c r="I3386" s="22" t="s">
        <v>33</v>
      </c>
      <c r="J3386" s="22">
        <v>0</v>
      </c>
      <c r="K3386" s="22" t="s">
        <v>34</v>
      </c>
      <c r="L3386" s="22" t="s">
        <v>34</v>
      </c>
      <c r="M3386" s="22" t="s">
        <v>34</v>
      </c>
      <c r="N3386" s="22" t="s">
        <v>34</v>
      </c>
      <c r="O3386" s="22" t="s">
        <v>34</v>
      </c>
      <c r="P3386" s="25" t="str" cm="1">
        <f t="array" ref="P3386">_xlfn.IFS(
B3386&lt;30,"20-29",
B3386&lt;40,"30-39",
B3386&lt;50,"40-49",
B3386&lt;60,"50-59",
TRUE,"60+")</f>
        <v>30-39</v>
      </c>
      <c r="Q3386" s="25" t="str" cm="1">
        <f t="array" ref="Q3386">_xlfn.IFS(
D3386&lt;25,"0–24K",
D3386&lt;50,"25–49K",
D3386&lt;75,"50–74K",
D3386&lt;100,"75–99K",
D3386&lt;150,"100–149K",
D3386&lt;200,"150–199K",
TRUE,"200K+"
)</f>
        <v>50–74K</v>
      </c>
      <c r="R3386" s="25" t="str" cm="1">
        <f t="array" ref="R3386">_xlfn.IFS(
J3386=0,"No Mortgage",
J3386&lt;=100,"Low",
J3386&lt;=300,"Medium",
TRUE,"High"
)</f>
        <v>No Mortgage</v>
      </c>
      <c r="S3386" s="25" t="str" cm="1">
        <f t="array" ref="S3386">_xlfn.IFS(
C3386&lt;10,"0-10",
C3386&lt;20,"11-20",
C3386&lt;30,"21-30",
TRUE,"30+ yrs"
)</f>
        <v>11-20</v>
      </c>
      <c r="T3386" s="26" t="str" cm="1">
        <f t="array" ref="T3386">_xlfn.IFS(
H3386&lt;1,"0-1",
H3386&lt;2,"1-2",
H3386&lt;3,"2-3",
H3386&lt;4,"3-4",
H3386&lt;5,"4-5",
TRUE,"5+"
)</f>
        <v>0-1</v>
      </c>
    </row>
    <row r="3387" spans="1:20" ht="15.6" x14ac:dyDescent="0.3">
      <c r="A3387" s="21">
        <v>4466</v>
      </c>
      <c r="B3387" s="22">
        <v>39</v>
      </c>
      <c r="C3387" s="22">
        <v>15</v>
      </c>
      <c r="D3387" s="22">
        <v>54</v>
      </c>
      <c r="E3387" s="23" t="str">
        <f t="shared" si="52"/>
        <v>51-100</v>
      </c>
      <c r="F3387" s="24">
        <v>94108</v>
      </c>
      <c r="G3387" s="22">
        <v>4</v>
      </c>
      <c r="H3387" s="22">
        <v>2.2000000000000002</v>
      </c>
      <c r="I3387" s="22" t="s">
        <v>37</v>
      </c>
      <c r="J3387" s="22">
        <v>0</v>
      </c>
      <c r="K3387" s="22" t="s">
        <v>34</v>
      </c>
      <c r="L3387" s="22" t="s">
        <v>34</v>
      </c>
      <c r="M3387" s="22" t="s">
        <v>34</v>
      </c>
      <c r="N3387" s="22" t="s">
        <v>34</v>
      </c>
      <c r="O3387" s="22" t="s">
        <v>35</v>
      </c>
      <c r="P3387" s="25" t="str" cm="1">
        <f t="array" ref="P3387">_xlfn.IFS(
B3387&lt;30,"20-29",
B3387&lt;40,"30-39",
B3387&lt;50,"40-49",
B3387&lt;60,"50-59",
TRUE,"60+")</f>
        <v>30-39</v>
      </c>
      <c r="Q3387" s="25" t="str" cm="1">
        <f t="array" ref="Q3387">_xlfn.IFS(
D3387&lt;25,"0–24K",
D3387&lt;50,"25–49K",
D3387&lt;75,"50–74K",
D3387&lt;100,"75–99K",
D3387&lt;150,"100–149K",
D3387&lt;200,"150–199K",
TRUE,"200K+"
)</f>
        <v>50–74K</v>
      </c>
      <c r="R3387" s="25" t="str" cm="1">
        <f t="array" ref="R3387">_xlfn.IFS(
J3387=0,"No Mortgage",
J3387&lt;=100,"Low",
J3387&lt;=300,"Medium",
TRUE,"High"
)</f>
        <v>No Mortgage</v>
      </c>
      <c r="S3387" s="25" t="str" cm="1">
        <f t="array" ref="S3387">_xlfn.IFS(
C3387&lt;10,"0-10",
C3387&lt;20,"11-20",
C3387&lt;30,"21-30",
TRUE,"30+ yrs"
)</f>
        <v>11-20</v>
      </c>
      <c r="T3387" s="26" t="str" cm="1">
        <f t="array" ref="T3387">_xlfn.IFS(
H3387&lt;1,"0-1",
H3387&lt;2,"1-2",
H3387&lt;3,"2-3",
H3387&lt;4,"3-4",
H3387&lt;5,"4-5",
TRUE,"5+"
)</f>
        <v>2-3</v>
      </c>
    </row>
    <row r="3388" spans="1:20" ht="15.6" x14ac:dyDescent="0.3">
      <c r="A3388" s="21">
        <v>4490</v>
      </c>
      <c r="B3388" s="22">
        <v>39</v>
      </c>
      <c r="C3388" s="22">
        <v>13</v>
      </c>
      <c r="D3388" s="22">
        <v>21</v>
      </c>
      <c r="E3388" s="23" t="str">
        <f t="shared" si="52"/>
        <v>0-50</v>
      </c>
      <c r="F3388" s="24">
        <v>95518</v>
      </c>
      <c r="G3388" s="22">
        <v>3</v>
      </c>
      <c r="H3388" s="22">
        <v>0.2</v>
      </c>
      <c r="I3388" s="22" t="s">
        <v>37</v>
      </c>
      <c r="J3388" s="22">
        <v>0</v>
      </c>
      <c r="K3388" s="22" t="s">
        <v>34</v>
      </c>
      <c r="L3388" s="22" t="s">
        <v>34</v>
      </c>
      <c r="M3388" s="22" t="s">
        <v>34</v>
      </c>
      <c r="N3388" s="22" t="s">
        <v>35</v>
      </c>
      <c r="O3388" s="22" t="s">
        <v>34</v>
      </c>
      <c r="P3388" s="25" t="str" cm="1">
        <f t="array" ref="P3388">_xlfn.IFS(
B3388&lt;30,"20-29",
B3388&lt;40,"30-39",
B3388&lt;50,"40-49",
B3388&lt;60,"50-59",
TRUE,"60+")</f>
        <v>30-39</v>
      </c>
      <c r="Q3388" s="25" t="str" cm="1">
        <f t="array" ref="Q3388">_xlfn.IFS(
D3388&lt;25,"0–24K",
D3388&lt;50,"25–49K",
D3388&lt;75,"50–74K",
D3388&lt;100,"75–99K",
D3388&lt;150,"100–149K",
D3388&lt;200,"150–199K",
TRUE,"200K+"
)</f>
        <v>0–24K</v>
      </c>
      <c r="R3388" s="25" t="str" cm="1">
        <f t="array" ref="R3388">_xlfn.IFS(
J3388=0,"No Mortgage",
J3388&lt;=100,"Low",
J3388&lt;=300,"Medium",
TRUE,"High"
)</f>
        <v>No Mortgage</v>
      </c>
      <c r="S3388" s="25" t="str" cm="1">
        <f t="array" ref="S3388">_xlfn.IFS(
C3388&lt;10,"0-10",
C3388&lt;20,"11-20",
C3388&lt;30,"21-30",
TRUE,"30+ yrs"
)</f>
        <v>11-20</v>
      </c>
      <c r="T3388" s="26" t="str" cm="1">
        <f t="array" ref="T3388">_xlfn.IFS(
H3388&lt;1,"0-1",
H3388&lt;2,"1-2",
H3388&lt;3,"2-3",
H3388&lt;4,"3-4",
H3388&lt;5,"4-5",
TRUE,"5+"
)</f>
        <v>0-1</v>
      </c>
    </row>
    <row r="3389" spans="1:20" ht="15.6" x14ac:dyDescent="0.3">
      <c r="A3389" s="21">
        <v>4507</v>
      </c>
      <c r="B3389" s="22">
        <v>39</v>
      </c>
      <c r="C3389" s="22">
        <v>13</v>
      </c>
      <c r="D3389" s="22">
        <v>89</v>
      </c>
      <c r="E3389" s="23" t="str">
        <f t="shared" si="52"/>
        <v>51-100</v>
      </c>
      <c r="F3389" s="24">
        <v>92037</v>
      </c>
      <c r="G3389" s="22">
        <v>1</v>
      </c>
      <c r="H3389" s="22">
        <v>2.8</v>
      </c>
      <c r="I3389" s="22" t="s">
        <v>36</v>
      </c>
      <c r="J3389" s="22">
        <v>153</v>
      </c>
      <c r="K3389" s="22" t="s">
        <v>34</v>
      </c>
      <c r="L3389" s="22" t="s">
        <v>34</v>
      </c>
      <c r="M3389" s="22" t="s">
        <v>34</v>
      </c>
      <c r="N3389" s="22" t="s">
        <v>35</v>
      </c>
      <c r="O3389" s="22" t="s">
        <v>35</v>
      </c>
      <c r="P3389" s="25" t="str" cm="1">
        <f t="array" ref="P3389">_xlfn.IFS(
B3389&lt;30,"20-29",
B3389&lt;40,"30-39",
B3389&lt;50,"40-49",
B3389&lt;60,"50-59",
TRUE,"60+")</f>
        <v>30-39</v>
      </c>
      <c r="Q3389" s="25" t="str" cm="1">
        <f t="array" ref="Q3389">_xlfn.IFS(
D3389&lt;25,"0–24K",
D3389&lt;50,"25–49K",
D3389&lt;75,"50–74K",
D3389&lt;100,"75–99K",
D3389&lt;150,"100–149K",
D3389&lt;200,"150–199K",
TRUE,"200K+"
)</f>
        <v>75–99K</v>
      </c>
      <c r="R3389" s="25" t="str" cm="1">
        <f t="array" ref="R3389">_xlfn.IFS(
J3389=0,"No Mortgage",
J3389&lt;=100,"Low",
J3389&lt;=300,"Medium",
TRUE,"High"
)</f>
        <v>Medium</v>
      </c>
      <c r="S3389" s="25" t="str" cm="1">
        <f t="array" ref="S3389">_xlfn.IFS(
C3389&lt;10,"0-10",
C3389&lt;20,"11-20",
C3389&lt;30,"21-30",
TRUE,"30+ yrs"
)</f>
        <v>11-20</v>
      </c>
      <c r="T3389" s="26" t="str" cm="1">
        <f t="array" ref="T3389">_xlfn.IFS(
H3389&lt;1,"0-1",
H3389&lt;2,"1-2",
H3389&lt;3,"2-3",
H3389&lt;4,"3-4",
H3389&lt;5,"4-5",
TRUE,"5+"
)</f>
        <v>2-3</v>
      </c>
    </row>
    <row r="3390" spans="1:20" ht="15.6" x14ac:dyDescent="0.3">
      <c r="A3390" s="21">
        <v>4672</v>
      </c>
      <c r="B3390" s="22">
        <v>39</v>
      </c>
      <c r="C3390" s="22">
        <v>14</v>
      </c>
      <c r="D3390" s="22">
        <v>104</v>
      </c>
      <c r="E3390" s="23" t="str">
        <f t="shared" si="52"/>
        <v>100+</v>
      </c>
      <c r="F3390" s="24">
        <v>95035</v>
      </c>
      <c r="G3390" s="22">
        <v>1</v>
      </c>
      <c r="H3390" s="22">
        <v>4</v>
      </c>
      <c r="I3390" s="22" t="s">
        <v>36</v>
      </c>
      <c r="J3390" s="22">
        <v>0</v>
      </c>
      <c r="K3390" s="22" t="s">
        <v>34</v>
      </c>
      <c r="L3390" s="22" t="s">
        <v>34</v>
      </c>
      <c r="M3390" s="22" t="s">
        <v>35</v>
      </c>
      <c r="N3390" s="22" t="s">
        <v>35</v>
      </c>
      <c r="O3390" s="22" t="s">
        <v>35</v>
      </c>
      <c r="P3390" s="25" t="str" cm="1">
        <f t="array" ref="P3390">_xlfn.IFS(
B3390&lt;30,"20-29",
B3390&lt;40,"30-39",
B3390&lt;50,"40-49",
B3390&lt;60,"50-59",
TRUE,"60+")</f>
        <v>30-39</v>
      </c>
      <c r="Q3390" s="25" t="str" cm="1">
        <f t="array" ref="Q3390">_xlfn.IFS(
D3390&lt;25,"0–24K",
D3390&lt;50,"25–49K",
D3390&lt;75,"50–74K",
D3390&lt;100,"75–99K",
D3390&lt;150,"100–149K",
D3390&lt;200,"150–199K",
TRUE,"200K+"
)</f>
        <v>100–149K</v>
      </c>
      <c r="R3390" s="25" t="str" cm="1">
        <f t="array" ref="R3390">_xlfn.IFS(
J3390=0,"No Mortgage",
J3390&lt;=100,"Low",
J3390&lt;=300,"Medium",
TRUE,"High"
)</f>
        <v>No Mortgage</v>
      </c>
      <c r="S3390" s="25" t="str" cm="1">
        <f t="array" ref="S3390">_xlfn.IFS(
C3390&lt;10,"0-10",
C3390&lt;20,"11-20",
C3390&lt;30,"21-30",
TRUE,"30+ yrs"
)</f>
        <v>11-20</v>
      </c>
      <c r="T3390" s="26" t="str" cm="1">
        <f t="array" ref="T3390">_xlfn.IFS(
H3390&lt;1,"0-1",
H3390&lt;2,"1-2",
H3390&lt;3,"2-3",
H3390&lt;4,"3-4",
H3390&lt;5,"4-5",
TRUE,"5+"
)</f>
        <v>4-5</v>
      </c>
    </row>
    <row r="3391" spans="1:20" ht="15.6" x14ac:dyDescent="0.3">
      <c r="A3391" s="21">
        <v>4677</v>
      </c>
      <c r="B3391" s="22">
        <v>39</v>
      </c>
      <c r="C3391" s="22">
        <v>13</v>
      </c>
      <c r="D3391" s="22">
        <v>68</v>
      </c>
      <c r="E3391" s="23" t="str">
        <f t="shared" si="52"/>
        <v>51-100</v>
      </c>
      <c r="F3391" s="24">
        <v>91950</v>
      </c>
      <c r="G3391" s="22">
        <v>3</v>
      </c>
      <c r="H3391" s="22">
        <v>2.1</v>
      </c>
      <c r="I3391" s="22" t="s">
        <v>33</v>
      </c>
      <c r="J3391" s="22">
        <v>0</v>
      </c>
      <c r="K3391" s="22" t="s">
        <v>34</v>
      </c>
      <c r="L3391" s="22" t="s">
        <v>35</v>
      </c>
      <c r="M3391" s="22" t="s">
        <v>34</v>
      </c>
      <c r="N3391" s="22" t="s">
        <v>35</v>
      </c>
      <c r="O3391" s="22" t="s">
        <v>34</v>
      </c>
      <c r="P3391" s="25" t="str" cm="1">
        <f t="array" ref="P3391">_xlfn.IFS(
B3391&lt;30,"20-29",
B3391&lt;40,"30-39",
B3391&lt;50,"40-49",
B3391&lt;60,"50-59",
TRUE,"60+")</f>
        <v>30-39</v>
      </c>
      <c r="Q3391" s="25" t="str" cm="1">
        <f t="array" ref="Q3391">_xlfn.IFS(
D3391&lt;25,"0–24K",
D3391&lt;50,"25–49K",
D3391&lt;75,"50–74K",
D3391&lt;100,"75–99K",
D3391&lt;150,"100–149K",
D3391&lt;200,"150–199K",
TRUE,"200K+"
)</f>
        <v>50–74K</v>
      </c>
      <c r="R3391" s="25" t="str" cm="1">
        <f t="array" ref="R3391">_xlfn.IFS(
J3391=0,"No Mortgage",
J3391&lt;=100,"Low",
J3391&lt;=300,"Medium",
TRUE,"High"
)</f>
        <v>No Mortgage</v>
      </c>
      <c r="S3391" s="25" t="str" cm="1">
        <f t="array" ref="S3391">_xlfn.IFS(
C3391&lt;10,"0-10",
C3391&lt;20,"11-20",
C3391&lt;30,"21-30",
TRUE,"30+ yrs"
)</f>
        <v>11-20</v>
      </c>
      <c r="T3391" s="26" t="str" cm="1">
        <f t="array" ref="T3391">_xlfn.IFS(
H3391&lt;1,"0-1",
H3391&lt;2,"1-2",
H3391&lt;3,"2-3",
H3391&lt;4,"3-4",
H3391&lt;5,"4-5",
TRUE,"5+"
)</f>
        <v>2-3</v>
      </c>
    </row>
    <row r="3392" spans="1:20" ht="15.6" x14ac:dyDescent="0.3">
      <c r="A3392" s="21">
        <v>4695</v>
      </c>
      <c r="B3392" s="22">
        <v>39</v>
      </c>
      <c r="C3392" s="22">
        <v>13</v>
      </c>
      <c r="D3392" s="22">
        <v>25</v>
      </c>
      <c r="E3392" s="23" t="str">
        <f t="shared" si="52"/>
        <v>0-50</v>
      </c>
      <c r="F3392" s="24">
        <v>94132</v>
      </c>
      <c r="G3392" s="22">
        <v>2</v>
      </c>
      <c r="H3392" s="22">
        <v>0.8</v>
      </c>
      <c r="I3392" s="22" t="s">
        <v>36</v>
      </c>
      <c r="J3392" s="22">
        <v>0</v>
      </c>
      <c r="K3392" s="22" t="s">
        <v>34</v>
      </c>
      <c r="L3392" s="22" t="s">
        <v>34</v>
      </c>
      <c r="M3392" s="22" t="s">
        <v>34</v>
      </c>
      <c r="N3392" s="22" t="s">
        <v>34</v>
      </c>
      <c r="O3392" s="22" t="s">
        <v>34</v>
      </c>
      <c r="P3392" s="25" t="str" cm="1">
        <f t="array" ref="P3392">_xlfn.IFS(
B3392&lt;30,"20-29",
B3392&lt;40,"30-39",
B3392&lt;50,"40-49",
B3392&lt;60,"50-59",
TRUE,"60+")</f>
        <v>30-39</v>
      </c>
      <c r="Q3392" s="25" t="str" cm="1">
        <f t="array" ref="Q3392">_xlfn.IFS(
D3392&lt;25,"0–24K",
D3392&lt;50,"25–49K",
D3392&lt;75,"50–74K",
D3392&lt;100,"75–99K",
D3392&lt;150,"100–149K",
D3392&lt;200,"150–199K",
TRUE,"200K+"
)</f>
        <v>25–49K</v>
      </c>
      <c r="R3392" s="25" t="str" cm="1">
        <f t="array" ref="R3392">_xlfn.IFS(
J3392=0,"No Mortgage",
J3392&lt;=100,"Low",
J3392&lt;=300,"Medium",
TRUE,"High"
)</f>
        <v>No Mortgage</v>
      </c>
      <c r="S3392" s="25" t="str" cm="1">
        <f t="array" ref="S3392">_xlfn.IFS(
C3392&lt;10,"0-10",
C3392&lt;20,"11-20",
C3392&lt;30,"21-30",
TRUE,"30+ yrs"
)</f>
        <v>11-20</v>
      </c>
      <c r="T3392" s="26" t="str" cm="1">
        <f t="array" ref="T3392">_xlfn.IFS(
H3392&lt;1,"0-1",
H3392&lt;2,"1-2",
H3392&lt;3,"2-3",
H3392&lt;4,"3-4",
H3392&lt;5,"4-5",
TRUE,"5+"
)</f>
        <v>0-1</v>
      </c>
    </row>
    <row r="3393" spans="1:20" ht="15.6" x14ac:dyDescent="0.3">
      <c r="A3393" s="21">
        <v>4724</v>
      </c>
      <c r="B3393" s="22">
        <v>39</v>
      </c>
      <c r="C3393" s="22">
        <v>15</v>
      </c>
      <c r="D3393" s="22">
        <v>125</v>
      </c>
      <c r="E3393" s="23" t="str">
        <f t="shared" si="52"/>
        <v>100+</v>
      </c>
      <c r="F3393" s="24">
        <v>90250</v>
      </c>
      <c r="G3393" s="22">
        <v>1</v>
      </c>
      <c r="H3393" s="22">
        <v>3.5</v>
      </c>
      <c r="I3393" s="22" t="s">
        <v>33</v>
      </c>
      <c r="J3393" s="22">
        <v>0</v>
      </c>
      <c r="K3393" s="22" t="s">
        <v>34</v>
      </c>
      <c r="L3393" s="22" t="s">
        <v>34</v>
      </c>
      <c r="M3393" s="22" t="s">
        <v>34</v>
      </c>
      <c r="N3393" s="22" t="s">
        <v>35</v>
      </c>
      <c r="O3393" s="22" t="s">
        <v>35</v>
      </c>
      <c r="P3393" s="25" t="str" cm="1">
        <f t="array" ref="P3393">_xlfn.IFS(
B3393&lt;30,"20-29",
B3393&lt;40,"30-39",
B3393&lt;50,"40-49",
B3393&lt;60,"50-59",
TRUE,"60+")</f>
        <v>30-39</v>
      </c>
      <c r="Q3393" s="25" t="str" cm="1">
        <f t="array" ref="Q3393">_xlfn.IFS(
D3393&lt;25,"0–24K",
D3393&lt;50,"25–49K",
D3393&lt;75,"50–74K",
D3393&lt;100,"75–99K",
D3393&lt;150,"100–149K",
D3393&lt;200,"150–199K",
TRUE,"200K+"
)</f>
        <v>100–149K</v>
      </c>
      <c r="R3393" s="25" t="str" cm="1">
        <f t="array" ref="R3393">_xlfn.IFS(
J3393=0,"No Mortgage",
J3393&lt;=100,"Low",
J3393&lt;=300,"Medium",
TRUE,"High"
)</f>
        <v>No Mortgage</v>
      </c>
      <c r="S3393" s="25" t="str" cm="1">
        <f t="array" ref="S3393">_xlfn.IFS(
C3393&lt;10,"0-10",
C3393&lt;20,"11-20",
C3393&lt;30,"21-30",
TRUE,"30+ yrs"
)</f>
        <v>11-20</v>
      </c>
      <c r="T3393" s="26" t="str" cm="1">
        <f t="array" ref="T3393">_xlfn.IFS(
H3393&lt;1,"0-1",
H3393&lt;2,"1-2",
H3393&lt;3,"2-3",
H3393&lt;4,"3-4",
H3393&lt;5,"4-5",
TRUE,"5+"
)</f>
        <v>3-4</v>
      </c>
    </row>
    <row r="3394" spans="1:20" ht="15.6" x14ac:dyDescent="0.3">
      <c r="A3394" s="21">
        <v>4733</v>
      </c>
      <c r="B3394" s="22">
        <v>39</v>
      </c>
      <c r="C3394" s="22">
        <v>13</v>
      </c>
      <c r="D3394" s="22">
        <v>69</v>
      </c>
      <c r="E3394" s="23" t="str">
        <f t="shared" ref="E3394:E3457" si="53">IF(D3394&lt;=50,"0-50",IF(D3394&lt;=100,"51-100","100+"))</f>
        <v>51-100</v>
      </c>
      <c r="F3394" s="24">
        <v>92096</v>
      </c>
      <c r="G3394" s="22">
        <v>3</v>
      </c>
      <c r="H3394" s="22">
        <v>0.1</v>
      </c>
      <c r="I3394" s="22" t="s">
        <v>33</v>
      </c>
      <c r="J3394" s="22">
        <v>247</v>
      </c>
      <c r="K3394" s="22" t="s">
        <v>34</v>
      </c>
      <c r="L3394" s="22" t="s">
        <v>34</v>
      </c>
      <c r="M3394" s="22" t="s">
        <v>34</v>
      </c>
      <c r="N3394" s="22" t="s">
        <v>34</v>
      </c>
      <c r="O3394" s="22" t="s">
        <v>34</v>
      </c>
      <c r="P3394" s="25" t="str" cm="1">
        <f t="array" ref="P3394">_xlfn.IFS(
B3394&lt;30,"20-29",
B3394&lt;40,"30-39",
B3394&lt;50,"40-49",
B3394&lt;60,"50-59",
TRUE,"60+")</f>
        <v>30-39</v>
      </c>
      <c r="Q3394" s="25" t="str" cm="1">
        <f t="array" ref="Q3394">_xlfn.IFS(
D3394&lt;25,"0–24K",
D3394&lt;50,"25–49K",
D3394&lt;75,"50–74K",
D3394&lt;100,"75–99K",
D3394&lt;150,"100–149K",
D3394&lt;200,"150–199K",
TRUE,"200K+"
)</f>
        <v>50–74K</v>
      </c>
      <c r="R3394" s="25" t="str" cm="1">
        <f t="array" ref="R3394">_xlfn.IFS(
J3394=0,"No Mortgage",
J3394&lt;=100,"Low",
J3394&lt;=300,"Medium",
TRUE,"High"
)</f>
        <v>Medium</v>
      </c>
      <c r="S3394" s="25" t="str" cm="1">
        <f t="array" ref="S3394">_xlfn.IFS(
C3394&lt;10,"0-10",
C3394&lt;20,"11-20",
C3394&lt;30,"21-30",
TRUE,"30+ yrs"
)</f>
        <v>11-20</v>
      </c>
      <c r="T3394" s="26" t="str" cm="1">
        <f t="array" ref="T3394">_xlfn.IFS(
H3394&lt;1,"0-1",
H3394&lt;2,"1-2",
H3394&lt;3,"2-3",
H3394&lt;4,"3-4",
H3394&lt;5,"4-5",
TRUE,"5+"
)</f>
        <v>0-1</v>
      </c>
    </row>
    <row r="3395" spans="1:20" ht="15.6" x14ac:dyDescent="0.3">
      <c r="A3395" s="21">
        <v>4753</v>
      </c>
      <c r="B3395" s="22">
        <v>39</v>
      </c>
      <c r="C3395" s="22">
        <v>14</v>
      </c>
      <c r="D3395" s="22">
        <v>178</v>
      </c>
      <c r="E3395" s="23" t="str">
        <f t="shared" si="53"/>
        <v>100+</v>
      </c>
      <c r="F3395" s="24">
        <v>92123</v>
      </c>
      <c r="G3395" s="22">
        <v>1</v>
      </c>
      <c r="H3395" s="22">
        <v>4.0999999999999996</v>
      </c>
      <c r="I3395" s="22" t="s">
        <v>33</v>
      </c>
      <c r="J3395" s="22">
        <v>207</v>
      </c>
      <c r="K3395" s="22" t="s">
        <v>34</v>
      </c>
      <c r="L3395" s="22" t="s">
        <v>34</v>
      </c>
      <c r="M3395" s="22" t="s">
        <v>34</v>
      </c>
      <c r="N3395" s="22" t="s">
        <v>35</v>
      </c>
      <c r="O3395" s="22" t="s">
        <v>34</v>
      </c>
      <c r="P3395" s="25" t="str" cm="1">
        <f t="array" ref="P3395">_xlfn.IFS(
B3395&lt;30,"20-29",
B3395&lt;40,"30-39",
B3395&lt;50,"40-49",
B3395&lt;60,"50-59",
TRUE,"60+")</f>
        <v>30-39</v>
      </c>
      <c r="Q3395" s="25" t="str" cm="1">
        <f t="array" ref="Q3395">_xlfn.IFS(
D3395&lt;25,"0–24K",
D3395&lt;50,"25–49K",
D3395&lt;75,"50–74K",
D3395&lt;100,"75–99K",
D3395&lt;150,"100–149K",
D3395&lt;200,"150–199K",
TRUE,"200K+"
)</f>
        <v>150–199K</v>
      </c>
      <c r="R3395" s="25" t="str" cm="1">
        <f t="array" ref="R3395">_xlfn.IFS(
J3395=0,"No Mortgage",
J3395&lt;=100,"Low",
J3395&lt;=300,"Medium",
TRUE,"High"
)</f>
        <v>Medium</v>
      </c>
      <c r="S3395" s="25" t="str" cm="1">
        <f t="array" ref="S3395">_xlfn.IFS(
C3395&lt;10,"0-10",
C3395&lt;20,"11-20",
C3395&lt;30,"21-30",
TRUE,"30+ yrs"
)</f>
        <v>11-20</v>
      </c>
      <c r="T3395" s="26" t="str" cm="1">
        <f t="array" ref="T3395">_xlfn.IFS(
H3395&lt;1,"0-1",
H3395&lt;2,"1-2",
H3395&lt;3,"2-3",
H3395&lt;4,"3-4",
H3395&lt;5,"4-5",
TRUE,"5+"
)</f>
        <v>4-5</v>
      </c>
    </row>
    <row r="3396" spans="1:20" ht="15.6" x14ac:dyDescent="0.3">
      <c r="A3396" s="21">
        <v>4780</v>
      </c>
      <c r="B3396" s="22">
        <v>39</v>
      </c>
      <c r="C3396" s="22">
        <v>14</v>
      </c>
      <c r="D3396" s="22">
        <v>20</v>
      </c>
      <c r="E3396" s="23" t="str">
        <f t="shared" si="53"/>
        <v>0-50</v>
      </c>
      <c r="F3396" s="24">
        <v>90747</v>
      </c>
      <c r="G3396" s="22">
        <v>1</v>
      </c>
      <c r="H3396" s="22">
        <v>0.6</v>
      </c>
      <c r="I3396" s="22" t="s">
        <v>36</v>
      </c>
      <c r="J3396" s="22">
        <v>0</v>
      </c>
      <c r="K3396" s="22" t="s">
        <v>34</v>
      </c>
      <c r="L3396" s="22" t="s">
        <v>34</v>
      </c>
      <c r="M3396" s="22" t="s">
        <v>34</v>
      </c>
      <c r="N3396" s="22" t="s">
        <v>35</v>
      </c>
      <c r="O3396" s="22" t="s">
        <v>34</v>
      </c>
      <c r="P3396" s="25" t="str" cm="1">
        <f t="array" ref="P3396">_xlfn.IFS(
B3396&lt;30,"20-29",
B3396&lt;40,"30-39",
B3396&lt;50,"40-49",
B3396&lt;60,"50-59",
TRUE,"60+")</f>
        <v>30-39</v>
      </c>
      <c r="Q3396" s="25" t="str" cm="1">
        <f t="array" ref="Q3396">_xlfn.IFS(
D3396&lt;25,"0–24K",
D3396&lt;50,"25–49K",
D3396&lt;75,"50–74K",
D3396&lt;100,"75–99K",
D3396&lt;150,"100–149K",
D3396&lt;200,"150–199K",
TRUE,"200K+"
)</f>
        <v>0–24K</v>
      </c>
      <c r="R3396" s="25" t="str" cm="1">
        <f t="array" ref="R3396">_xlfn.IFS(
J3396=0,"No Mortgage",
J3396&lt;=100,"Low",
J3396&lt;=300,"Medium",
TRUE,"High"
)</f>
        <v>No Mortgage</v>
      </c>
      <c r="S3396" s="25" t="str" cm="1">
        <f t="array" ref="S3396">_xlfn.IFS(
C3396&lt;10,"0-10",
C3396&lt;20,"11-20",
C3396&lt;30,"21-30",
TRUE,"30+ yrs"
)</f>
        <v>11-20</v>
      </c>
      <c r="T3396" s="26" t="str" cm="1">
        <f t="array" ref="T3396">_xlfn.IFS(
H3396&lt;1,"0-1",
H3396&lt;2,"1-2",
H3396&lt;3,"2-3",
H3396&lt;4,"3-4",
H3396&lt;5,"4-5",
TRUE,"5+"
)</f>
        <v>0-1</v>
      </c>
    </row>
    <row r="3397" spans="1:20" ht="15.6" x14ac:dyDescent="0.3">
      <c r="A3397" s="21">
        <v>4948</v>
      </c>
      <c r="B3397" s="22">
        <v>39</v>
      </c>
      <c r="C3397" s="22">
        <v>13</v>
      </c>
      <c r="D3397" s="22">
        <v>41</v>
      </c>
      <c r="E3397" s="23" t="str">
        <f t="shared" si="53"/>
        <v>0-50</v>
      </c>
      <c r="F3397" s="24">
        <v>95064</v>
      </c>
      <c r="G3397" s="22">
        <v>2</v>
      </c>
      <c r="H3397" s="22">
        <v>0.3</v>
      </c>
      <c r="I3397" s="22" t="s">
        <v>33</v>
      </c>
      <c r="J3397" s="22">
        <v>108</v>
      </c>
      <c r="K3397" s="22" t="s">
        <v>34</v>
      </c>
      <c r="L3397" s="22" t="s">
        <v>34</v>
      </c>
      <c r="M3397" s="22" t="s">
        <v>34</v>
      </c>
      <c r="N3397" s="22" t="s">
        <v>35</v>
      </c>
      <c r="O3397" s="22" t="s">
        <v>35</v>
      </c>
      <c r="P3397" s="25" t="str" cm="1">
        <f t="array" ref="P3397">_xlfn.IFS(
B3397&lt;30,"20-29",
B3397&lt;40,"30-39",
B3397&lt;50,"40-49",
B3397&lt;60,"50-59",
TRUE,"60+")</f>
        <v>30-39</v>
      </c>
      <c r="Q3397" s="25" t="str" cm="1">
        <f t="array" ref="Q3397">_xlfn.IFS(
D3397&lt;25,"0–24K",
D3397&lt;50,"25–49K",
D3397&lt;75,"50–74K",
D3397&lt;100,"75–99K",
D3397&lt;150,"100–149K",
D3397&lt;200,"150–199K",
TRUE,"200K+"
)</f>
        <v>25–49K</v>
      </c>
      <c r="R3397" s="25" t="str" cm="1">
        <f t="array" ref="R3397">_xlfn.IFS(
J3397=0,"No Mortgage",
J3397&lt;=100,"Low",
J3397&lt;=300,"Medium",
TRUE,"High"
)</f>
        <v>Medium</v>
      </c>
      <c r="S3397" s="25" t="str" cm="1">
        <f t="array" ref="S3397">_xlfn.IFS(
C3397&lt;10,"0-10",
C3397&lt;20,"11-20",
C3397&lt;30,"21-30",
TRUE,"30+ yrs"
)</f>
        <v>11-20</v>
      </c>
      <c r="T3397" s="26" t="str" cm="1">
        <f t="array" ref="T3397">_xlfn.IFS(
H3397&lt;1,"0-1",
H3397&lt;2,"1-2",
H3397&lt;3,"2-3",
H3397&lt;4,"3-4",
H3397&lt;5,"4-5",
TRUE,"5+"
)</f>
        <v>0-1</v>
      </c>
    </row>
    <row r="3398" spans="1:20" ht="15.6" x14ac:dyDescent="0.3">
      <c r="A3398" s="21">
        <v>4957</v>
      </c>
      <c r="B3398" s="22">
        <v>39</v>
      </c>
      <c r="C3398" s="22">
        <v>13</v>
      </c>
      <c r="D3398" s="22">
        <v>59</v>
      </c>
      <c r="E3398" s="23" t="str">
        <f t="shared" si="53"/>
        <v>51-100</v>
      </c>
      <c r="F3398" s="24">
        <v>94109</v>
      </c>
      <c r="G3398" s="22">
        <v>4</v>
      </c>
      <c r="H3398" s="22">
        <v>0.2</v>
      </c>
      <c r="I3398" s="22" t="s">
        <v>36</v>
      </c>
      <c r="J3398" s="22">
        <v>0</v>
      </c>
      <c r="K3398" s="22" t="s">
        <v>34</v>
      </c>
      <c r="L3398" s="22" t="s">
        <v>35</v>
      </c>
      <c r="M3398" s="22" t="s">
        <v>34</v>
      </c>
      <c r="N3398" s="22" t="s">
        <v>34</v>
      </c>
      <c r="O3398" s="22" t="s">
        <v>35</v>
      </c>
      <c r="P3398" s="25" t="str" cm="1">
        <f t="array" ref="P3398">_xlfn.IFS(
B3398&lt;30,"20-29",
B3398&lt;40,"30-39",
B3398&lt;50,"40-49",
B3398&lt;60,"50-59",
TRUE,"60+")</f>
        <v>30-39</v>
      </c>
      <c r="Q3398" s="25" t="str" cm="1">
        <f t="array" ref="Q3398">_xlfn.IFS(
D3398&lt;25,"0–24K",
D3398&lt;50,"25–49K",
D3398&lt;75,"50–74K",
D3398&lt;100,"75–99K",
D3398&lt;150,"100–149K",
D3398&lt;200,"150–199K",
TRUE,"200K+"
)</f>
        <v>50–74K</v>
      </c>
      <c r="R3398" s="25" t="str" cm="1">
        <f t="array" ref="R3398">_xlfn.IFS(
J3398=0,"No Mortgage",
J3398&lt;=100,"Low",
J3398&lt;=300,"Medium",
TRUE,"High"
)</f>
        <v>No Mortgage</v>
      </c>
      <c r="S3398" s="25" t="str" cm="1">
        <f t="array" ref="S3398">_xlfn.IFS(
C3398&lt;10,"0-10",
C3398&lt;20,"11-20",
C3398&lt;30,"21-30",
TRUE,"30+ yrs"
)</f>
        <v>11-20</v>
      </c>
      <c r="T3398" s="26" t="str" cm="1">
        <f t="array" ref="T3398">_xlfn.IFS(
H3398&lt;1,"0-1",
H3398&lt;2,"1-2",
H3398&lt;3,"2-3",
H3398&lt;4,"3-4",
H3398&lt;5,"4-5",
TRUE,"5+"
)</f>
        <v>0-1</v>
      </c>
    </row>
    <row r="3399" spans="1:20" ht="15.6" x14ac:dyDescent="0.3">
      <c r="A3399" s="21">
        <v>4962</v>
      </c>
      <c r="B3399" s="22">
        <v>39</v>
      </c>
      <c r="C3399" s="22">
        <v>14</v>
      </c>
      <c r="D3399" s="22">
        <v>108</v>
      </c>
      <c r="E3399" s="23" t="str">
        <f t="shared" si="53"/>
        <v>100+</v>
      </c>
      <c r="F3399" s="24">
        <v>91401</v>
      </c>
      <c r="G3399" s="22">
        <v>3</v>
      </c>
      <c r="H3399" s="22">
        <v>1.2</v>
      </c>
      <c r="I3399" s="22" t="s">
        <v>36</v>
      </c>
      <c r="J3399" s="22">
        <v>0</v>
      </c>
      <c r="K3399" s="22" t="s">
        <v>34</v>
      </c>
      <c r="L3399" s="22" t="s">
        <v>34</v>
      </c>
      <c r="M3399" s="22" t="s">
        <v>34</v>
      </c>
      <c r="N3399" s="22" t="s">
        <v>35</v>
      </c>
      <c r="O3399" s="22" t="s">
        <v>35</v>
      </c>
      <c r="P3399" s="25" t="str" cm="1">
        <f t="array" ref="P3399">_xlfn.IFS(
B3399&lt;30,"20-29",
B3399&lt;40,"30-39",
B3399&lt;50,"40-49",
B3399&lt;60,"50-59",
TRUE,"60+")</f>
        <v>30-39</v>
      </c>
      <c r="Q3399" s="25" t="str" cm="1">
        <f t="array" ref="Q3399">_xlfn.IFS(
D3399&lt;25,"0–24K",
D3399&lt;50,"25–49K",
D3399&lt;75,"50–74K",
D3399&lt;100,"75–99K",
D3399&lt;150,"100–149K",
D3399&lt;200,"150–199K",
TRUE,"200K+"
)</f>
        <v>100–149K</v>
      </c>
      <c r="R3399" s="25" t="str" cm="1">
        <f t="array" ref="R3399">_xlfn.IFS(
J3399=0,"No Mortgage",
J3399&lt;=100,"Low",
J3399&lt;=300,"Medium",
TRUE,"High"
)</f>
        <v>No Mortgage</v>
      </c>
      <c r="S3399" s="25" t="str" cm="1">
        <f t="array" ref="S3399">_xlfn.IFS(
C3399&lt;10,"0-10",
C3399&lt;20,"11-20",
C3399&lt;30,"21-30",
TRUE,"30+ yrs"
)</f>
        <v>11-20</v>
      </c>
      <c r="T3399" s="26" t="str" cm="1">
        <f t="array" ref="T3399">_xlfn.IFS(
H3399&lt;1,"0-1",
H3399&lt;2,"1-2",
H3399&lt;3,"2-3",
H3399&lt;4,"3-4",
H3399&lt;5,"4-5",
TRUE,"5+"
)</f>
        <v>1-2</v>
      </c>
    </row>
    <row r="3400" spans="1:20" ht="15.6" x14ac:dyDescent="0.3">
      <c r="A3400" s="21">
        <v>17</v>
      </c>
      <c r="B3400" s="22">
        <v>38</v>
      </c>
      <c r="C3400" s="22">
        <v>14</v>
      </c>
      <c r="D3400" s="22">
        <v>130</v>
      </c>
      <c r="E3400" s="23" t="str">
        <f t="shared" si="53"/>
        <v>100+</v>
      </c>
      <c r="F3400" s="24">
        <v>95010</v>
      </c>
      <c r="G3400" s="24">
        <v>4</v>
      </c>
      <c r="H3400" s="22">
        <v>4.7</v>
      </c>
      <c r="I3400" s="22" t="s">
        <v>36</v>
      </c>
      <c r="J3400" s="22">
        <v>134</v>
      </c>
      <c r="K3400" s="22" t="s">
        <v>35</v>
      </c>
      <c r="L3400" s="22" t="s">
        <v>34</v>
      </c>
      <c r="M3400" s="22" t="s">
        <v>34</v>
      </c>
      <c r="N3400" s="22" t="s">
        <v>34</v>
      </c>
      <c r="O3400" s="22" t="s">
        <v>34</v>
      </c>
      <c r="P3400" s="25" t="str" cm="1">
        <f t="array" ref="P3400">_xlfn.IFS(
B3400&lt;30,"20-29",
B3400&lt;40,"30-39",
B3400&lt;50,"40-49",
B3400&lt;60,"50-59",
TRUE,"60+")</f>
        <v>30-39</v>
      </c>
      <c r="Q3400" s="25" t="str" cm="1">
        <f t="array" ref="Q3400">_xlfn.IFS(
D3400&lt;25,"0–24K",
D3400&lt;50,"25–49K",
D3400&lt;75,"50–74K",
D3400&lt;100,"75–99K",
D3400&lt;150,"100–149K",
D3400&lt;200,"150–199K",
TRUE,"200K+"
)</f>
        <v>100–149K</v>
      </c>
      <c r="R3400" s="25" t="str" cm="1">
        <f t="array" ref="R3400">_xlfn.IFS(
J3400=0,"No Mortgage",
J3400&lt;=100,"Low",
J3400&lt;=300,"Medium",
TRUE,"High"
)</f>
        <v>Medium</v>
      </c>
      <c r="S3400" s="25" t="str" cm="1">
        <f t="array" ref="S3400">_xlfn.IFS(
C3400&lt;10,"0-10",
C3400&lt;20,"11-20",
C3400&lt;30,"21-30",
TRUE,"30+ yrs"
)</f>
        <v>11-20</v>
      </c>
      <c r="T3400" s="26" t="str" cm="1">
        <f t="array" ref="T3400">_xlfn.IFS(
H3400&lt;1,"0-1",
H3400&lt;2,"1-2",
H3400&lt;3,"2-3",
H3400&lt;4,"3-4",
H3400&lt;5,"4-5",
TRUE,"5+"
)</f>
        <v>4-5</v>
      </c>
    </row>
    <row r="3401" spans="1:20" ht="15.6" x14ac:dyDescent="0.3">
      <c r="A3401" s="21">
        <v>30</v>
      </c>
      <c r="B3401" s="22">
        <v>38</v>
      </c>
      <c r="C3401" s="22">
        <v>13</v>
      </c>
      <c r="D3401" s="22">
        <v>119</v>
      </c>
      <c r="E3401" s="23" t="str">
        <f t="shared" si="53"/>
        <v>100+</v>
      </c>
      <c r="F3401" s="24">
        <v>94104</v>
      </c>
      <c r="G3401" s="22">
        <v>1</v>
      </c>
      <c r="H3401" s="22">
        <v>3.3</v>
      </c>
      <c r="I3401" s="22" t="s">
        <v>37</v>
      </c>
      <c r="J3401" s="22">
        <v>0</v>
      </c>
      <c r="K3401" s="22" t="s">
        <v>35</v>
      </c>
      <c r="L3401" s="22" t="s">
        <v>34</v>
      </c>
      <c r="M3401" s="22" t="s">
        <v>35</v>
      </c>
      <c r="N3401" s="22" t="s">
        <v>35</v>
      </c>
      <c r="O3401" s="22" t="s">
        <v>35</v>
      </c>
      <c r="P3401" s="25" t="str" cm="1">
        <f t="array" ref="P3401">_xlfn.IFS(
B3401&lt;30,"20-29",
B3401&lt;40,"30-39",
B3401&lt;50,"40-49",
B3401&lt;60,"50-59",
TRUE,"60+")</f>
        <v>30-39</v>
      </c>
      <c r="Q3401" s="25" t="str" cm="1">
        <f t="array" ref="Q3401">_xlfn.IFS(
D3401&lt;25,"0–24K",
D3401&lt;50,"25–49K",
D3401&lt;75,"50–74K",
D3401&lt;100,"75–99K",
D3401&lt;150,"100–149K",
D3401&lt;200,"150–199K",
TRUE,"200K+"
)</f>
        <v>100–149K</v>
      </c>
      <c r="R3401" s="25" t="str" cm="1">
        <f t="array" ref="R3401">_xlfn.IFS(
J3401=0,"No Mortgage",
J3401&lt;=100,"Low",
J3401&lt;=300,"Medium",
TRUE,"High"
)</f>
        <v>No Mortgage</v>
      </c>
      <c r="S3401" s="25" t="str" cm="1">
        <f t="array" ref="S3401">_xlfn.IFS(
C3401&lt;10,"0-10",
C3401&lt;20,"11-20",
C3401&lt;30,"21-30",
TRUE,"30+ yrs"
)</f>
        <v>11-20</v>
      </c>
      <c r="T3401" s="26" t="str" cm="1">
        <f t="array" ref="T3401">_xlfn.IFS(
H3401&lt;1,"0-1",
H3401&lt;2,"1-2",
H3401&lt;3,"2-3",
H3401&lt;4,"3-4",
H3401&lt;5,"4-5",
TRUE,"5+"
)</f>
        <v>3-4</v>
      </c>
    </row>
    <row r="3402" spans="1:20" ht="15.6" x14ac:dyDescent="0.3">
      <c r="A3402" s="21">
        <v>40</v>
      </c>
      <c r="B3402" s="22">
        <v>38</v>
      </c>
      <c r="C3402" s="22">
        <v>13</v>
      </c>
      <c r="D3402" s="22">
        <v>80</v>
      </c>
      <c r="E3402" s="23" t="str">
        <f t="shared" si="53"/>
        <v>51-100</v>
      </c>
      <c r="F3402" s="24">
        <v>94115</v>
      </c>
      <c r="G3402" s="22">
        <v>4</v>
      </c>
      <c r="H3402" s="22">
        <v>0.7</v>
      </c>
      <c r="I3402" s="22" t="s">
        <v>36</v>
      </c>
      <c r="J3402" s="22">
        <v>285</v>
      </c>
      <c r="K3402" s="22" t="s">
        <v>34</v>
      </c>
      <c r="L3402" s="22" t="s">
        <v>34</v>
      </c>
      <c r="M3402" s="22" t="s">
        <v>34</v>
      </c>
      <c r="N3402" s="22" t="s">
        <v>35</v>
      </c>
      <c r="O3402" s="22" t="s">
        <v>34</v>
      </c>
      <c r="P3402" s="25" t="str" cm="1">
        <f t="array" ref="P3402">_xlfn.IFS(
B3402&lt;30,"20-29",
B3402&lt;40,"30-39",
B3402&lt;50,"40-49",
B3402&lt;60,"50-59",
TRUE,"60+")</f>
        <v>30-39</v>
      </c>
      <c r="Q3402" s="25" t="str" cm="1">
        <f t="array" ref="Q3402">_xlfn.IFS(
D3402&lt;25,"0–24K",
D3402&lt;50,"25–49K",
D3402&lt;75,"50–74K",
D3402&lt;100,"75–99K",
D3402&lt;150,"100–149K",
D3402&lt;200,"150–199K",
TRUE,"200K+"
)</f>
        <v>75–99K</v>
      </c>
      <c r="R3402" s="25" t="str" cm="1">
        <f t="array" ref="R3402">_xlfn.IFS(
J3402=0,"No Mortgage",
J3402&lt;=100,"Low",
J3402&lt;=300,"Medium",
TRUE,"High"
)</f>
        <v>Medium</v>
      </c>
      <c r="S3402" s="25" t="str" cm="1">
        <f t="array" ref="S3402">_xlfn.IFS(
C3402&lt;10,"0-10",
C3402&lt;20,"11-20",
C3402&lt;30,"21-30",
TRUE,"30+ yrs"
)</f>
        <v>11-20</v>
      </c>
      <c r="T3402" s="26" t="str" cm="1">
        <f t="array" ref="T3402">_xlfn.IFS(
H3402&lt;1,"0-1",
H3402&lt;2,"1-2",
H3402&lt;3,"2-3",
H3402&lt;4,"3-4",
H3402&lt;5,"4-5",
TRUE,"5+"
)</f>
        <v>0-1</v>
      </c>
    </row>
    <row r="3403" spans="1:20" ht="15.6" x14ac:dyDescent="0.3">
      <c r="A3403" s="21">
        <v>96</v>
      </c>
      <c r="B3403" s="22">
        <v>38</v>
      </c>
      <c r="C3403" s="22">
        <v>12</v>
      </c>
      <c r="D3403" s="22">
        <v>48</v>
      </c>
      <c r="E3403" s="23" t="str">
        <f t="shared" si="53"/>
        <v>0-50</v>
      </c>
      <c r="F3403" s="24">
        <v>95617</v>
      </c>
      <c r="G3403" s="22">
        <v>4</v>
      </c>
      <c r="H3403" s="22">
        <v>0.2</v>
      </c>
      <c r="I3403" s="22" t="s">
        <v>36</v>
      </c>
      <c r="J3403" s="22">
        <v>0</v>
      </c>
      <c r="K3403" s="22" t="s">
        <v>34</v>
      </c>
      <c r="L3403" s="22" t="s">
        <v>34</v>
      </c>
      <c r="M3403" s="22" t="s">
        <v>34</v>
      </c>
      <c r="N3403" s="22" t="s">
        <v>35</v>
      </c>
      <c r="O3403" s="22" t="s">
        <v>34</v>
      </c>
      <c r="P3403" s="25" t="str" cm="1">
        <f t="array" ref="P3403">_xlfn.IFS(
B3403&lt;30,"20-29",
B3403&lt;40,"30-39",
B3403&lt;50,"40-49",
B3403&lt;60,"50-59",
TRUE,"60+")</f>
        <v>30-39</v>
      </c>
      <c r="Q3403" s="25" t="str" cm="1">
        <f t="array" ref="Q3403">_xlfn.IFS(
D3403&lt;25,"0–24K",
D3403&lt;50,"25–49K",
D3403&lt;75,"50–74K",
D3403&lt;100,"75–99K",
D3403&lt;150,"100–149K",
D3403&lt;200,"150–199K",
TRUE,"200K+"
)</f>
        <v>25–49K</v>
      </c>
      <c r="R3403" s="25" t="str" cm="1">
        <f t="array" ref="R3403">_xlfn.IFS(
J3403=0,"No Mortgage",
J3403&lt;=100,"Low",
J3403&lt;=300,"Medium",
TRUE,"High"
)</f>
        <v>No Mortgage</v>
      </c>
      <c r="S3403" s="25" t="str" cm="1">
        <f t="array" ref="S3403">_xlfn.IFS(
C3403&lt;10,"0-10",
C3403&lt;20,"11-20",
C3403&lt;30,"21-30",
TRUE,"30+ yrs"
)</f>
        <v>11-20</v>
      </c>
      <c r="T3403" s="26" t="str" cm="1">
        <f t="array" ref="T3403">_xlfn.IFS(
H3403&lt;1,"0-1",
H3403&lt;2,"1-2",
H3403&lt;3,"2-3",
H3403&lt;4,"3-4",
H3403&lt;5,"4-5",
TRUE,"5+"
)</f>
        <v>0-1</v>
      </c>
    </row>
    <row r="3404" spans="1:20" ht="15.6" x14ac:dyDescent="0.3">
      <c r="A3404" s="21">
        <v>129</v>
      </c>
      <c r="B3404" s="22">
        <v>38</v>
      </c>
      <c r="C3404" s="22">
        <v>14</v>
      </c>
      <c r="D3404" s="22">
        <v>74</v>
      </c>
      <c r="E3404" s="23" t="str">
        <f t="shared" si="53"/>
        <v>51-100</v>
      </c>
      <c r="F3404" s="24">
        <v>92182</v>
      </c>
      <c r="G3404" s="22">
        <v>2</v>
      </c>
      <c r="H3404" s="22">
        <v>0</v>
      </c>
      <c r="I3404" s="22" t="s">
        <v>33</v>
      </c>
      <c r="J3404" s="22">
        <v>0</v>
      </c>
      <c r="K3404" s="22" t="s">
        <v>34</v>
      </c>
      <c r="L3404" s="22" t="s">
        <v>35</v>
      </c>
      <c r="M3404" s="22" t="s">
        <v>34</v>
      </c>
      <c r="N3404" s="22" t="s">
        <v>35</v>
      </c>
      <c r="O3404" s="22" t="s">
        <v>34</v>
      </c>
      <c r="P3404" s="25" t="str" cm="1">
        <f t="array" ref="P3404">_xlfn.IFS(
B3404&lt;30,"20-29",
B3404&lt;40,"30-39",
B3404&lt;50,"40-49",
B3404&lt;60,"50-59",
TRUE,"60+")</f>
        <v>30-39</v>
      </c>
      <c r="Q3404" s="25" t="str" cm="1">
        <f t="array" ref="Q3404">_xlfn.IFS(
D3404&lt;25,"0–24K",
D3404&lt;50,"25–49K",
D3404&lt;75,"50–74K",
D3404&lt;100,"75–99K",
D3404&lt;150,"100–149K",
D3404&lt;200,"150–199K",
TRUE,"200K+"
)</f>
        <v>50–74K</v>
      </c>
      <c r="R3404" s="25" t="str" cm="1">
        <f t="array" ref="R3404">_xlfn.IFS(
J3404=0,"No Mortgage",
J3404&lt;=100,"Low",
J3404&lt;=300,"Medium",
TRUE,"High"
)</f>
        <v>No Mortgage</v>
      </c>
      <c r="S3404" s="25" t="str" cm="1">
        <f t="array" ref="S3404">_xlfn.IFS(
C3404&lt;10,"0-10",
C3404&lt;20,"11-20",
C3404&lt;30,"21-30",
TRUE,"30+ yrs"
)</f>
        <v>11-20</v>
      </c>
      <c r="T3404" s="26" t="str" cm="1">
        <f t="array" ref="T3404">_xlfn.IFS(
H3404&lt;1,"0-1",
H3404&lt;2,"1-2",
H3404&lt;3,"2-3",
H3404&lt;4,"3-4",
H3404&lt;5,"4-5",
TRUE,"5+"
)</f>
        <v>0-1</v>
      </c>
    </row>
    <row r="3405" spans="1:20" ht="15.6" x14ac:dyDescent="0.3">
      <c r="A3405" s="21">
        <v>163</v>
      </c>
      <c r="B3405" s="22">
        <v>38</v>
      </c>
      <c r="C3405" s="22">
        <v>12</v>
      </c>
      <c r="D3405" s="22">
        <v>52</v>
      </c>
      <c r="E3405" s="23" t="str">
        <f t="shared" si="53"/>
        <v>51-100</v>
      </c>
      <c r="F3405" s="24">
        <v>90036</v>
      </c>
      <c r="G3405" s="22">
        <v>1</v>
      </c>
      <c r="H3405" s="22">
        <v>2</v>
      </c>
      <c r="I3405" s="22" t="s">
        <v>33</v>
      </c>
      <c r="J3405" s="22">
        <v>0</v>
      </c>
      <c r="K3405" s="22" t="s">
        <v>34</v>
      </c>
      <c r="L3405" s="22" t="s">
        <v>34</v>
      </c>
      <c r="M3405" s="22" t="s">
        <v>34</v>
      </c>
      <c r="N3405" s="22" t="s">
        <v>34</v>
      </c>
      <c r="O3405" s="22" t="s">
        <v>34</v>
      </c>
      <c r="P3405" s="25" t="str" cm="1">
        <f t="array" ref="P3405">_xlfn.IFS(
B3405&lt;30,"20-29",
B3405&lt;40,"30-39",
B3405&lt;50,"40-49",
B3405&lt;60,"50-59",
TRUE,"60+")</f>
        <v>30-39</v>
      </c>
      <c r="Q3405" s="25" t="str" cm="1">
        <f t="array" ref="Q3405">_xlfn.IFS(
D3405&lt;25,"0–24K",
D3405&lt;50,"25–49K",
D3405&lt;75,"50–74K",
D3405&lt;100,"75–99K",
D3405&lt;150,"100–149K",
D3405&lt;200,"150–199K",
TRUE,"200K+"
)</f>
        <v>50–74K</v>
      </c>
      <c r="R3405" s="25" t="str" cm="1">
        <f t="array" ref="R3405">_xlfn.IFS(
J3405=0,"No Mortgage",
J3405&lt;=100,"Low",
J3405&lt;=300,"Medium",
TRUE,"High"
)</f>
        <v>No Mortgage</v>
      </c>
      <c r="S3405" s="25" t="str" cm="1">
        <f t="array" ref="S3405">_xlfn.IFS(
C3405&lt;10,"0-10",
C3405&lt;20,"11-20",
C3405&lt;30,"21-30",
TRUE,"30+ yrs"
)</f>
        <v>11-20</v>
      </c>
      <c r="T3405" s="26" t="str" cm="1">
        <f t="array" ref="T3405">_xlfn.IFS(
H3405&lt;1,"0-1",
H3405&lt;2,"1-2",
H3405&lt;3,"2-3",
H3405&lt;4,"3-4",
H3405&lt;5,"4-5",
TRUE,"5+"
)</f>
        <v>2-3</v>
      </c>
    </row>
    <row r="3406" spans="1:20" ht="15.6" x14ac:dyDescent="0.3">
      <c r="A3406" s="21">
        <v>173</v>
      </c>
      <c r="B3406" s="22">
        <v>38</v>
      </c>
      <c r="C3406" s="22">
        <v>13</v>
      </c>
      <c r="D3406" s="22">
        <v>171</v>
      </c>
      <c r="E3406" s="23" t="str">
        <f t="shared" si="53"/>
        <v>100+</v>
      </c>
      <c r="F3406" s="24">
        <v>92717</v>
      </c>
      <c r="G3406" s="22">
        <v>2</v>
      </c>
      <c r="H3406" s="22">
        <v>7.8</v>
      </c>
      <c r="I3406" s="22" t="s">
        <v>33</v>
      </c>
      <c r="J3406" s="22">
        <v>0</v>
      </c>
      <c r="K3406" s="22" t="s">
        <v>34</v>
      </c>
      <c r="L3406" s="22" t="s">
        <v>34</v>
      </c>
      <c r="M3406" s="22" t="s">
        <v>34</v>
      </c>
      <c r="N3406" s="22" t="s">
        <v>35</v>
      </c>
      <c r="O3406" s="22" t="s">
        <v>34</v>
      </c>
      <c r="P3406" s="25" t="str" cm="1">
        <f t="array" ref="P3406">_xlfn.IFS(
B3406&lt;30,"20-29",
B3406&lt;40,"30-39",
B3406&lt;50,"40-49",
B3406&lt;60,"50-59",
TRUE,"60+")</f>
        <v>30-39</v>
      </c>
      <c r="Q3406" s="25" t="str" cm="1">
        <f t="array" ref="Q3406">_xlfn.IFS(
D3406&lt;25,"0–24K",
D3406&lt;50,"25–49K",
D3406&lt;75,"50–74K",
D3406&lt;100,"75–99K",
D3406&lt;150,"100–149K",
D3406&lt;200,"150–199K",
TRUE,"200K+"
)</f>
        <v>150–199K</v>
      </c>
      <c r="R3406" s="25" t="str" cm="1">
        <f t="array" ref="R3406">_xlfn.IFS(
J3406=0,"No Mortgage",
J3406&lt;=100,"Low",
J3406&lt;=300,"Medium",
TRUE,"High"
)</f>
        <v>No Mortgage</v>
      </c>
      <c r="S3406" s="25" t="str" cm="1">
        <f t="array" ref="S3406">_xlfn.IFS(
C3406&lt;10,"0-10",
C3406&lt;20,"11-20",
C3406&lt;30,"21-30",
TRUE,"30+ yrs"
)</f>
        <v>11-20</v>
      </c>
      <c r="T3406" s="26" t="str" cm="1">
        <f t="array" ref="T3406">_xlfn.IFS(
H3406&lt;1,"0-1",
H3406&lt;2,"1-2",
H3406&lt;3,"2-3",
H3406&lt;4,"3-4",
H3406&lt;5,"4-5",
TRUE,"5+"
)</f>
        <v>5+</v>
      </c>
    </row>
    <row r="3407" spans="1:20" ht="15.6" x14ac:dyDescent="0.3">
      <c r="A3407" s="21">
        <v>206</v>
      </c>
      <c r="B3407" s="22">
        <v>38</v>
      </c>
      <c r="C3407" s="22">
        <v>12</v>
      </c>
      <c r="D3407" s="22">
        <v>91</v>
      </c>
      <c r="E3407" s="23" t="str">
        <f t="shared" si="53"/>
        <v>51-100</v>
      </c>
      <c r="F3407" s="24">
        <v>95616</v>
      </c>
      <c r="G3407" s="22">
        <v>4</v>
      </c>
      <c r="H3407" s="22">
        <v>1.4</v>
      </c>
      <c r="I3407" s="22" t="s">
        <v>37</v>
      </c>
      <c r="J3407" s="22">
        <v>100</v>
      </c>
      <c r="K3407" s="22" t="s">
        <v>34</v>
      </c>
      <c r="L3407" s="22" t="s">
        <v>34</v>
      </c>
      <c r="M3407" s="22" t="s">
        <v>34</v>
      </c>
      <c r="N3407" s="22" t="s">
        <v>34</v>
      </c>
      <c r="O3407" s="22" t="s">
        <v>35</v>
      </c>
      <c r="P3407" s="25" t="str" cm="1">
        <f t="array" ref="P3407">_xlfn.IFS(
B3407&lt;30,"20-29",
B3407&lt;40,"30-39",
B3407&lt;50,"40-49",
B3407&lt;60,"50-59",
TRUE,"60+")</f>
        <v>30-39</v>
      </c>
      <c r="Q3407" s="25" t="str" cm="1">
        <f t="array" ref="Q3407">_xlfn.IFS(
D3407&lt;25,"0–24K",
D3407&lt;50,"25–49K",
D3407&lt;75,"50–74K",
D3407&lt;100,"75–99K",
D3407&lt;150,"100–149K",
D3407&lt;200,"150–199K",
TRUE,"200K+"
)</f>
        <v>75–99K</v>
      </c>
      <c r="R3407" s="25" t="str" cm="1">
        <f t="array" ref="R3407">_xlfn.IFS(
J3407=0,"No Mortgage",
J3407&lt;=100,"Low",
J3407&lt;=300,"Medium",
TRUE,"High"
)</f>
        <v>Low</v>
      </c>
      <c r="S3407" s="25" t="str" cm="1">
        <f t="array" ref="S3407">_xlfn.IFS(
C3407&lt;10,"0-10",
C3407&lt;20,"11-20",
C3407&lt;30,"21-30",
TRUE,"30+ yrs"
)</f>
        <v>11-20</v>
      </c>
      <c r="T3407" s="26" t="str" cm="1">
        <f t="array" ref="T3407">_xlfn.IFS(
H3407&lt;1,"0-1",
H3407&lt;2,"1-2",
H3407&lt;3,"2-3",
H3407&lt;4,"3-4",
H3407&lt;5,"4-5",
TRUE,"5+"
)</f>
        <v>1-2</v>
      </c>
    </row>
    <row r="3408" spans="1:20" ht="15.6" x14ac:dyDescent="0.3">
      <c r="A3408" s="21">
        <v>216</v>
      </c>
      <c r="B3408" s="22">
        <v>38</v>
      </c>
      <c r="C3408" s="22">
        <v>14</v>
      </c>
      <c r="D3408" s="22">
        <v>92</v>
      </c>
      <c r="E3408" s="23" t="str">
        <f t="shared" si="53"/>
        <v>51-100</v>
      </c>
      <c r="F3408" s="24">
        <v>95818</v>
      </c>
      <c r="G3408" s="22">
        <v>2</v>
      </c>
      <c r="H3408" s="22">
        <v>0</v>
      </c>
      <c r="I3408" s="22" t="s">
        <v>33</v>
      </c>
      <c r="J3408" s="22">
        <v>249</v>
      </c>
      <c r="K3408" s="22" t="s">
        <v>34</v>
      </c>
      <c r="L3408" s="22" t="s">
        <v>34</v>
      </c>
      <c r="M3408" s="22" t="s">
        <v>34</v>
      </c>
      <c r="N3408" s="22" t="s">
        <v>35</v>
      </c>
      <c r="O3408" s="22" t="s">
        <v>35</v>
      </c>
      <c r="P3408" s="25" t="str" cm="1">
        <f t="array" ref="P3408">_xlfn.IFS(
B3408&lt;30,"20-29",
B3408&lt;40,"30-39",
B3408&lt;50,"40-49",
B3408&lt;60,"50-59",
TRUE,"60+")</f>
        <v>30-39</v>
      </c>
      <c r="Q3408" s="25" t="str" cm="1">
        <f t="array" ref="Q3408">_xlfn.IFS(
D3408&lt;25,"0–24K",
D3408&lt;50,"25–49K",
D3408&lt;75,"50–74K",
D3408&lt;100,"75–99K",
D3408&lt;150,"100–149K",
D3408&lt;200,"150–199K",
TRUE,"200K+"
)</f>
        <v>75–99K</v>
      </c>
      <c r="R3408" s="25" t="str" cm="1">
        <f t="array" ref="R3408">_xlfn.IFS(
J3408=0,"No Mortgage",
J3408&lt;=100,"Low",
J3408&lt;=300,"Medium",
TRUE,"High"
)</f>
        <v>Medium</v>
      </c>
      <c r="S3408" s="25" t="str" cm="1">
        <f t="array" ref="S3408">_xlfn.IFS(
C3408&lt;10,"0-10",
C3408&lt;20,"11-20",
C3408&lt;30,"21-30",
TRUE,"30+ yrs"
)</f>
        <v>11-20</v>
      </c>
      <c r="T3408" s="26" t="str" cm="1">
        <f t="array" ref="T3408">_xlfn.IFS(
H3408&lt;1,"0-1",
H3408&lt;2,"1-2",
H3408&lt;3,"2-3",
H3408&lt;4,"3-4",
H3408&lt;5,"4-5",
TRUE,"5+"
)</f>
        <v>0-1</v>
      </c>
    </row>
    <row r="3409" spans="1:20" ht="15.6" x14ac:dyDescent="0.3">
      <c r="A3409" s="21">
        <v>236</v>
      </c>
      <c r="B3409" s="22">
        <v>38</v>
      </c>
      <c r="C3409" s="22">
        <v>8</v>
      </c>
      <c r="D3409" s="22">
        <v>71</v>
      </c>
      <c r="E3409" s="23" t="str">
        <f t="shared" si="53"/>
        <v>51-100</v>
      </c>
      <c r="F3409" s="24">
        <v>94720</v>
      </c>
      <c r="G3409" s="27">
        <v>2</v>
      </c>
      <c r="H3409" s="22">
        <v>1.8</v>
      </c>
      <c r="I3409" s="22" t="s">
        <v>36</v>
      </c>
      <c r="J3409" s="22">
        <v>0</v>
      </c>
      <c r="K3409" s="22" t="s">
        <v>34</v>
      </c>
      <c r="L3409" s="22" t="s">
        <v>34</v>
      </c>
      <c r="M3409" s="22" t="s">
        <v>34</v>
      </c>
      <c r="N3409" s="22" t="s">
        <v>35</v>
      </c>
      <c r="O3409" s="22" t="s">
        <v>34</v>
      </c>
      <c r="P3409" s="25" t="str" cm="1">
        <f t="array" ref="P3409">_xlfn.IFS(
B3409&lt;30,"20-29",
B3409&lt;40,"30-39",
B3409&lt;50,"40-49",
B3409&lt;60,"50-59",
TRUE,"60+")</f>
        <v>30-39</v>
      </c>
      <c r="Q3409" s="25" t="str" cm="1">
        <f t="array" ref="Q3409">_xlfn.IFS(
D3409&lt;25,"0–24K",
D3409&lt;50,"25–49K",
D3409&lt;75,"50–74K",
D3409&lt;100,"75–99K",
D3409&lt;150,"100–149K",
D3409&lt;200,"150–199K",
TRUE,"200K+"
)</f>
        <v>50–74K</v>
      </c>
      <c r="R3409" s="25" t="str" cm="1">
        <f t="array" ref="R3409">_xlfn.IFS(
J3409=0,"No Mortgage",
J3409&lt;=100,"Low",
J3409&lt;=300,"Medium",
TRUE,"High"
)</f>
        <v>No Mortgage</v>
      </c>
      <c r="S3409" s="25" t="str" cm="1">
        <f t="array" ref="S3409">_xlfn.IFS(
C3409&lt;10,"0-10",
C3409&lt;20,"11-20",
C3409&lt;30,"21-30",
TRUE,"30+ yrs"
)</f>
        <v>0-10</v>
      </c>
      <c r="T3409" s="26" t="str" cm="1">
        <f t="array" ref="T3409">_xlfn.IFS(
H3409&lt;1,"0-1",
H3409&lt;2,"1-2",
H3409&lt;3,"2-3",
H3409&lt;4,"3-4",
H3409&lt;5,"4-5",
TRUE,"5+"
)</f>
        <v>1-2</v>
      </c>
    </row>
    <row r="3410" spans="1:20" ht="15.6" x14ac:dyDescent="0.3">
      <c r="A3410" s="21">
        <v>247</v>
      </c>
      <c r="B3410" s="22">
        <v>38</v>
      </c>
      <c r="C3410" s="22">
        <v>14</v>
      </c>
      <c r="D3410" s="22">
        <v>60</v>
      </c>
      <c r="E3410" s="23" t="str">
        <f t="shared" si="53"/>
        <v>51-100</v>
      </c>
      <c r="F3410" s="24">
        <v>94025</v>
      </c>
      <c r="G3410" s="22">
        <v>2</v>
      </c>
      <c r="H3410" s="22">
        <v>0.6</v>
      </c>
      <c r="I3410" s="22" t="s">
        <v>36</v>
      </c>
      <c r="J3410" s="22">
        <v>0</v>
      </c>
      <c r="K3410" s="22" t="s">
        <v>34</v>
      </c>
      <c r="L3410" s="22" t="s">
        <v>34</v>
      </c>
      <c r="M3410" s="22" t="s">
        <v>34</v>
      </c>
      <c r="N3410" s="22" t="s">
        <v>35</v>
      </c>
      <c r="O3410" s="22" t="s">
        <v>35</v>
      </c>
      <c r="P3410" s="25" t="str" cm="1">
        <f t="array" ref="P3410">_xlfn.IFS(
B3410&lt;30,"20-29",
B3410&lt;40,"30-39",
B3410&lt;50,"40-49",
B3410&lt;60,"50-59",
TRUE,"60+")</f>
        <v>30-39</v>
      </c>
      <c r="Q3410" s="25" t="str" cm="1">
        <f t="array" ref="Q3410">_xlfn.IFS(
D3410&lt;25,"0–24K",
D3410&lt;50,"25–49K",
D3410&lt;75,"50–74K",
D3410&lt;100,"75–99K",
D3410&lt;150,"100–149K",
D3410&lt;200,"150–199K",
TRUE,"200K+"
)</f>
        <v>50–74K</v>
      </c>
      <c r="R3410" s="25" t="str" cm="1">
        <f t="array" ref="R3410">_xlfn.IFS(
J3410=0,"No Mortgage",
J3410&lt;=100,"Low",
J3410&lt;=300,"Medium",
TRUE,"High"
)</f>
        <v>No Mortgage</v>
      </c>
      <c r="S3410" s="25" t="str" cm="1">
        <f t="array" ref="S3410">_xlfn.IFS(
C3410&lt;10,"0-10",
C3410&lt;20,"11-20",
C3410&lt;30,"21-30",
TRUE,"30+ yrs"
)</f>
        <v>11-20</v>
      </c>
      <c r="T3410" s="26" t="str" cm="1">
        <f t="array" ref="T3410">_xlfn.IFS(
H3410&lt;1,"0-1",
H3410&lt;2,"1-2",
H3410&lt;3,"2-3",
H3410&lt;4,"3-4",
H3410&lt;5,"4-5",
TRUE,"5+"
)</f>
        <v>0-1</v>
      </c>
    </row>
    <row r="3411" spans="1:20" ht="15.6" x14ac:dyDescent="0.3">
      <c r="A3411" s="21">
        <v>358</v>
      </c>
      <c r="B3411" s="22">
        <v>38</v>
      </c>
      <c r="C3411" s="22">
        <v>14</v>
      </c>
      <c r="D3411" s="22">
        <v>42</v>
      </c>
      <c r="E3411" s="23" t="str">
        <f t="shared" si="53"/>
        <v>0-50</v>
      </c>
      <c r="F3411" s="24">
        <v>94610</v>
      </c>
      <c r="G3411" s="22">
        <v>1</v>
      </c>
      <c r="H3411" s="22">
        <v>2</v>
      </c>
      <c r="I3411" s="22" t="s">
        <v>37</v>
      </c>
      <c r="J3411" s="22">
        <v>81</v>
      </c>
      <c r="K3411" s="22" t="s">
        <v>34</v>
      </c>
      <c r="L3411" s="22" t="s">
        <v>34</v>
      </c>
      <c r="M3411" s="22" t="s">
        <v>34</v>
      </c>
      <c r="N3411" s="22" t="s">
        <v>35</v>
      </c>
      <c r="O3411" s="22" t="s">
        <v>34</v>
      </c>
      <c r="P3411" s="25" t="str" cm="1">
        <f t="array" ref="P3411">_xlfn.IFS(
B3411&lt;30,"20-29",
B3411&lt;40,"30-39",
B3411&lt;50,"40-49",
B3411&lt;60,"50-59",
TRUE,"60+")</f>
        <v>30-39</v>
      </c>
      <c r="Q3411" s="25" t="str" cm="1">
        <f t="array" ref="Q3411">_xlfn.IFS(
D3411&lt;25,"0–24K",
D3411&lt;50,"25–49K",
D3411&lt;75,"50–74K",
D3411&lt;100,"75–99K",
D3411&lt;150,"100–149K",
D3411&lt;200,"150–199K",
TRUE,"200K+"
)</f>
        <v>25–49K</v>
      </c>
      <c r="R3411" s="25" t="str" cm="1">
        <f t="array" ref="R3411">_xlfn.IFS(
J3411=0,"No Mortgage",
J3411&lt;=100,"Low",
J3411&lt;=300,"Medium",
TRUE,"High"
)</f>
        <v>Low</v>
      </c>
      <c r="S3411" s="25" t="str" cm="1">
        <f t="array" ref="S3411">_xlfn.IFS(
C3411&lt;10,"0-10",
C3411&lt;20,"11-20",
C3411&lt;30,"21-30",
TRUE,"30+ yrs"
)</f>
        <v>11-20</v>
      </c>
      <c r="T3411" s="26" t="str" cm="1">
        <f t="array" ref="T3411">_xlfn.IFS(
H3411&lt;1,"0-1",
H3411&lt;2,"1-2",
H3411&lt;3,"2-3",
H3411&lt;4,"3-4",
H3411&lt;5,"4-5",
TRUE,"5+"
)</f>
        <v>2-3</v>
      </c>
    </row>
    <row r="3412" spans="1:20" ht="15.6" x14ac:dyDescent="0.3">
      <c r="A3412" s="21">
        <v>658</v>
      </c>
      <c r="B3412" s="22">
        <v>38</v>
      </c>
      <c r="C3412" s="22">
        <v>8</v>
      </c>
      <c r="D3412" s="22">
        <v>23</v>
      </c>
      <c r="E3412" s="23" t="str">
        <f t="shared" si="53"/>
        <v>0-50</v>
      </c>
      <c r="F3412" s="24">
        <v>95207</v>
      </c>
      <c r="G3412" s="22">
        <v>1</v>
      </c>
      <c r="H3412" s="22">
        <v>0.67</v>
      </c>
      <c r="I3412" s="22" t="s">
        <v>36</v>
      </c>
      <c r="J3412" s="22">
        <v>0</v>
      </c>
      <c r="K3412" s="22" t="s">
        <v>34</v>
      </c>
      <c r="L3412" s="22" t="s">
        <v>34</v>
      </c>
      <c r="M3412" s="22" t="s">
        <v>34</v>
      </c>
      <c r="N3412" s="22" t="s">
        <v>34</v>
      </c>
      <c r="O3412" s="22" t="s">
        <v>34</v>
      </c>
      <c r="P3412" s="25" t="str" cm="1">
        <f t="array" ref="P3412">_xlfn.IFS(
B3412&lt;30,"20-29",
B3412&lt;40,"30-39",
B3412&lt;50,"40-49",
B3412&lt;60,"50-59",
TRUE,"60+")</f>
        <v>30-39</v>
      </c>
      <c r="Q3412" s="25" t="str" cm="1">
        <f t="array" ref="Q3412">_xlfn.IFS(
D3412&lt;25,"0–24K",
D3412&lt;50,"25–49K",
D3412&lt;75,"50–74K",
D3412&lt;100,"75–99K",
D3412&lt;150,"100–149K",
D3412&lt;200,"150–199K",
TRUE,"200K+"
)</f>
        <v>0–24K</v>
      </c>
      <c r="R3412" s="25" t="str" cm="1">
        <f t="array" ref="R3412">_xlfn.IFS(
J3412=0,"No Mortgage",
J3412&lt;=100,"Low",
J3412&lt;=300,"Medium",
TRUE,"High"
)</f>
        <v>No Mortgage</v>
      </c>
      <c r="S3412" s="25" t="str" cm="1">
        <f t="array" ref="S3412">_xlfn.IFS(
C3412&lt;10,"0-10",
C3412&lt;20,"11-20",
C3412&lt;30,"21-30",
TRUE,"30+ yrs"
)</f>
        <v>0-10</v>
      </c>
      <c r="T3412" s="26" t="str" cm="1">
        <f t="array" ref="T3412">_xlfn.IFS(
H3412&lt;1,"0-1",
H3412&lt;2,"1-2",
H3412&lt;3,"2-3",
H3412&lt;4,"3-4",
H3412&lt;5,"4-5",
TRUE,"5+"
)</f>
        <v>0-1</v>
      </c>
    </row>
    <row r="3413" spans="1:20" ht="15.6" x14ac:dyDescent="0.3">
      <c r="A3413" s="21">
        <v>755</v>
      </c>
      <c r="B3413" s="22">
        <v>38</v>
      </c>
      <c r="C3413" s="22">
        <v>14</v>
      </c>
      <c r="D3413" s="22">
        <v>102</v>
      </c>
      <c r="E3413" s="23" t="str">
        <f t="shared" si="53"/>
        <v>100+</v>
      </c>
      <c r="F3413" s="24">
        <v>95020</v>
      </c>
      <c r="G3413" s="22">
        <v>2</v>
      </c>
      <c r="H3413" s="22">
        <v>1.9</v>
      </c>
      <c r="I3413" s="22" t="s">
        <v>33</v>
      </c>
      <c r="J3413" s="22">
        <v>0</v>
      </c>
      <c r="K3413" s="22" t="s">
        <v>34</v>
      </c>
      <c r="L3413" s="22" t="s">
        <v>34</v>
      </c>
      <c r="M3413" s="22" t="s">
        <v>35</v>
      </c>
      <c r="N3413" s="22" t="s">
        <v>35</v>
      </c>
      <c r="O3413" s="22" t="s">
        <v>35</v>
      </c>
      <c r="P3413" s="25" t="str" cm="1">
        <f t="array" ref="P3413">_xlfn.IFS(
B3413&lt;30,"20-29",
B3413&lt;40,"30-39",
B3413&lt;50,"40-49",
B3413&lt;60,"50-59",
TRUE,"60+")</f>
        <v>30-39</v>
      </c>
      <c r="Q3413" s="25" t="str" cm="1">
        <f t="array" ref="Q3413">_xlfn.IFS(
D3413&lt;25,"0–24K",
D3413&lt;50,"25–49K",
D3413&lt;75,"50–74K",
D3413&lt;100,"75–99K",
D3413&lt;150,"100–149K",
D3413&lt;200,"150–199K",
TRUE,"200K+"
)</f>
        <v>100–149K</v>
      </c>
      <c r="R3413" s="25" t="str" cm="1">
        <f t="array" ref="R3413">_xlfn.IFS(
J3413=0,"No Mortgage",
J3413&lt;=100,"Low",
J3413&lt;=300,"Medium",
TRUE,"High"
)</f>
        <v>No Mortgage</v>
      </c>
      <c r="S3413" s="25" t="str" cm="1">
        <f t="array" ref="S3413">_xlfn.IFS(
C3413&lt;10,"0-10",
C3413&lt;20,"11-20",
C3413&lt;30,"21-30",
TRUE,"30+ yrs"
)</f>
        <v>11-20</v>
      </c>
      <c r="T3413" s="26" t="str" cm="1">
        <f t="array" ref="T3413">_xlfn.IFS(
H3413&lt;1,"0-1",
H3413&lt;2,"1-2",
H3413&lt;3,"2-3",
H3413&lt;4,"3-4",
H3413&lt;5,"4-5",
TRUE,"5+"
)</f>
        <v>1-2</v>
      </c>
    </row>
    <row r="3414" spans="1:20" ht="15.6" x14ac:dyDescent="0.3">
      <c r="A3414" s="21">
        <v>885</v>
      </c>
      <c r="B3414" s="22">
        <v>38</v>
      </c>
      <c r="C3414" s="22">
        <v>13</v>
      </c>
      <c r="D3414" s="22">
        <v>55</v>
      </c>
      <c r="E3414" s="23" t="str">
        <f t="shared" si="53"/>
        <v>51-100</v>
      </c>
      <c r="F3414" s="24">
        <v>91709</v>
      </c>
      <c r="G3414" s="22">
        <v>2</v>
      </c>
      <c r="H3414" s="22">
        <v>1.1000000000000001</v>
      </c>
      <c r="I3414" s="22" t="s">
        <v>37</v>
      </c>
      <c r="J3414" s="22">
        <v>0</v>
      </c>
      <c r="K3414" s="22" t="s">
        <v>34</v>
      </c>
      <c r="L3414" s="22" t="s">
        <v>34</v>
      </c>
      <c r="M3414" s="22" t="s">
        <v>34</v>
      </c>
      <c r="N3414" s="22" t="s">
        <v>35</v>
      </c>
      <c r="O3414" s="22" t="s">
        <v>34</v>
      </c>
      <c r="P3414" s="25" t="str" cm="1">
        <f t="array" ref="P3414">_xlfn.IFS(
B3414&lt;30,"20-29",
B3414&lt;40,"30-39",
B3414&lt;50,"40-49",
B3414&lt;60,"50-59",
TRUE,"60+")</f>
        <v>30-39</v>
      </c>
      <c r="Q3414" s="25" t="str" cm="1">
        <f t="array" ref="Q3414">_xlfn.IFS(
D3414&lt;25,"0–24K",
D3414&lt;50,"25–49K",
D3414&lt;75,"50–74K",
D3414&lt;100,"75–99K",
D3414&lt;150,"100–149K",
D3414&lt;200,"150–199K",
TRUE,"200K+"
)</f>
        <v>50–74K</v>
      </c>
      <c r="R3414" s="25" t="str" cm="1">
        <f t="array" ref="R3414">_xlfn.IFS(
J3414=0,"No Mortgage",
J3414&lt;=100,"Low",
J3414&lt;=300,"Medium",
TRUE,"High"
)</f>
        <v>No Mortgage</v>
      </c>
      <c r="S3414" s="25" t="str" cm="1">
        <f t="array" ref="S3414">_xlfn.IFS(
C3414&lt;10,"0-10",
C3414&lt;20,"11-20",
C3414&lt;30,"21-30",
TRUE,"30+ yrs"
)</f>
        <v>11-20</v>
      </c>
      <c r="T3414" s="26" t="str" cm="1">
        <f t="array" ref="T3414">_xlfn.IFS(
H3414&lt;1,"0-1",
H3414&lt;2,"1-2",
H3414&lt;3,"2-3",
H3414&lt;4,"3-4",
H3414&lt;5,"4-5",
TRUE,"5+"
)</f>
        <v>1-2</v>
      </c>
    </row>
    <row r="3415" spans="1:20" ht="15.6" x14ac:dyDescent="0.3">
      <c r="A3415" s="21">
        <v>893</v>
      </c>
      <c r="B3415" s="22">
        <v>38</v>
      </c>
      <c r="C3415" s="22">
        <v>12</v>
      </c>
      <c r="D3415" s="22">
        <v>53</v>
      </c>
      <c r="E3415" s="23" t="str">
        <f t="shared" si="53"/>
        <v>51-100</v>
      </c>
      <c r="F3415" s="24">
        <v>95616</v>
      </c>
      <c r="G3415" s="22">
        <v>2</v>
      </c>
      <c r="H3415" s="22">
        <v>2.4</v>
      </c>
      <c r="I3415" s="22" t="s">
        <v>37</v>
      </c>
      <c r="J3415" s="22">
        <v>0</v>
      </c>
      <c r="K3415" s="22" t="s">
        <v>34</v>
      </c>
      <c r="L3415" s="22" t="s">
        <v>34</v>
      </c>
      <c r="M3415" s="22" t="s">
        <v>34</v>
      </c>
      <c r="N3415" s="22" t="s">
        <v>35</v>
      </c>
      <c r="O3415" s="22" t="s">
        <v>34</v>
      </c>
      <c r="P3415" s="25" t="str" cm="1">
        <f t="array" ref="P3415">_xlfn.IFS(
B3415&lt;30,"20-29",
B3415&lt;40,"30-39",
B3415&lt;50,"40-49",
B3415&lt;60,"50-59",
TRUE,"60+")</f>
        <v>30-39</v>
      </c>
      <c r="Q3415" s="25" t="str" cm="1">
        <f t="array" ref="Q3415">_xlfn.IFS(
D3415&lt;25,"0–24K",
D3415&lt;50,"25–49K",
D3415&lt;75,"50–74K",
D3415&lt;100,"75–99K",
D3415&lt;150,"100–149K",
D3415&lt;200,"150–199K",
TRUE,"200K+"
)</f>
        <v>50–74K</v>
      </c>
      <c r="R3415" s="25" t="str" cm="1">
        <f t="array" ref="R3415">_xlfn.IFS(
J3415=0,"No Mortgage",
J3415&lt;=100,"Low",
J3415&lt;=300,"Medium",
TRUE,"High"
)</f>
        <v>No Mortgage</v>
      </c>
      <c r="S3415" s="25" t="str" cm="1">
        <f t="array" ref="S3415">_xlfn.IFS(
C3415&lt;10,"0-10",
C3415&lt;20,"11-20",
C3415&lt;30,"21-30",
TRUE,"30+ yrs"
)</f>
        <v>11-20</v>
      </c>
      <c r="T3415" s="26" t="str" cm="1">
        <f t="array" ref="T3415">_xlfn.IFS(
H3415&lt;1,"0-1",
H3415&lt;2,"1-2",
H3415&lt;3,"2-3",
H3415&lt;4,"3-4",
H3415&lt;5,"4-5",
TRUE,"5+"
)</f>
        <v>2-3</v>
      </c>
    </row>
    <row r="3416" spans="1:20" ht="15.6" x14ac:dyDescent="0.3">
      <c r="A3416" s="21">
        <v>938</v>
      </c>
      <c r="B3416" s="22">
        <v>38</v>
      </c>
      <c r="C3416" s="22">
        <v>13</v>
      </c>
      <c r="D3416" s="22">
        <v>62</v>
      </c>
      <c r="E3416" s="23" t="str">
        <f t="shared" si="53"/>
        <v>51-100</v>
      </c>
      <c r="F3416" s="24">
        <v>92093</v>
      </c>
      <c r="G3416" s="22">
        <v>3</v>
      </c>
      <c r="H3416" s="22">
        <v>0.7</v>
      </c>
      <c r="I3416" s="22" t="s">
        <v>37</v>
      </c>
      <c r="J3416" s="22">
        <v>0</v>
      </c>
      <c r="K3416" s="22" t="s">
        <v>34</v>
      </c>
      <c r="L3416" s="22" t="s">
        <v>35</v>
      </c>
      <c r="M3416" s="22" t="s">
        <v>34</v>
      </c>
      <c r="N3416" s="22" t="s">
        <v>35</v>
      </c>
      <c r="O3416" s="22" t="s">
        <v>34</v>
      </c>
      <c r="P3416" s="25" t="str" cm="1">
        <f t="array" ref="P3416">_xlfn.IFS(
B3416&lt;30,"20-29",
B3416&lt;40,"30-39",
B3416&lt;50,"40-49",
B3416&lt;60,"50-59",
TRUE,"60+")</f>
        <v>30-39</v>
      </c>
      <c r="Q3416" s="25" t="str" cm="1">
        <f t="array" ref="Q3416">_xlfn.IFS(
D3416&lt;25,"0–24K",
D3416&lt;50,"25–49K",
D3416&lt;75,"50–74K",
D3416&lt;100,"75–99K",
D3416&lt;150,"100–149K",
D3416&lt;200,"150–199K",
TRUE,"200K+"
)</f>
        <v>50–74K</v>
      </c>
      <c r="R3416" s="25" t="str" cm="1">
        <f t="array" ref="R3416">_xlfn.IFS(
J3416=0,"No Mortgage",
J3416&lt;=100,"Low",
J3416&lt;=300,"Medium",
TRUE,"High"
)</f>
        <v>No Mortgage</v>
      </c>
      <c r="S3416" s="25" t="str" cm="1">
        <f t="array" ref="S3416">_xlfn.IFS(
C3416&lt;10,"0-10",
C3416&lt;20,"11-20",
C3416&lt;30,"21-30",
TRUE,"30+ yrs"
)</f>
        <v>11-20</v>
      </c>
      <c r="T3416" s="26" t="str" cm="1">
        <f t="array" ref="T3416">_xlfn.IFS(
H3416&lt;1,"0-1",
H3416&lt;2,"1-2",
H3416&lt;3,"2-3",
H3416&lt;4,"3-4",
H3416&lt;5,"4-5",
TRUE,"5+"
)</f>
        <v>0-1</v>
      </c>
    </row>
    <row r="3417" spans="1:20" ht="15.6" x14ac:dyDescent="0.3">
      <c r="A3417" s="21">
        <v>942</v>
      </c>
      <c r="B3417" s="22">
        <v>38</v>
      </c>
      <c r="C3417" s="22">
        <v>13</v>
      </c>
      <c r="D3417" s="22">
        <v>129</v>
      </c>
      <c r="E3417" s="23" t="str">
        <f t="shared" si="53"/>
        <v>100+</v>
      </c>
      <c r="F3417" s="24">
        <v>92093</v>
      </c>
      <c r="G3417" s="22">
        <v>4</v>
      </c>
      <c r="H3417" s="22">
        <v>4.4000000000000004</v>
      </c>
      <c r="I3417" s="22" t="s">
        <v>33</v>
      </c>
      <c r="J3417" s="22">
        <v>140</v>
      </c>
      <c r="K3417" s="22" t="s">
        <v>35</v>
      </c>
      <c r="L3417" s="22" t="s">
        <v>34</v>
      </c>
      <c r="M3417" s="22" t="s">
        <v>34</v>
      </c>
      <c r="N3417" s="22" t="s">
        <v>34</v>
      </c>
      <c r="O3417" s="22" t="s">
        <v>34</v>
      </c>
      <c r="P3417" s="25" t="str" cm="1">
        <f t="array" ref="P3417">_xlfn.IFS(
B3417&lt;30,"20-29",
B3417&lt;40,"30-39",
B3417&lt;50,"40-49",
B3417&lt;60,"50-59",
TRUE,"60+")</f>
        <v>30-39</v>
      </c>
      <c r="Q3417" s="25" t="str" cm="1">
        <f t="array" ref="Q3417">_xlfn.IFS(
D3417&lt;25,"0–24K",
D3417&lt;50,"25–49K",
D3417&lt;75,"50–74K",
D3417&lt;100,"75–99K",
D3417&lt;150,"100–149K",
D3417&lt;200,"150–199K",
TRUE,"200K+"
)</f>
        <v>100–149K</v>
      </c>
      <c r="R3417" s="25" t="str" cm="1">
        <f t="array" ref="R3417">_xlfn.IFS(
J3417=0,"No Mortgage",
J3417&lt;=100,"Low",
J3417&lt;=300,"Medium",
TRUE,"High"
)</f>
        <v>Medium</v>
      </c>
      <c r="S3417" s="25" t="str" cm="1">
        <f t="array" ref="S3417">_xlfn.IFS(
C3417&lt;10,"0-10",
C3417&lt;20,"11-20",
C3417&lt;30,"21-30",
TRUE,"30+ yrs"
)</f>
        <v>11-20</v>
      </c>
      <c r="T3417" s="26" t="str" cm="1">
        <f t="array" ref="T3417">_xlfn.IFS(
H3417&lt;1,"0-1",
H3417&lt;2,"1-2",
H3417&lt;3,"2-3",
H3417&lt;4,"3-4",
H3417&lt;5,"4-5",
TRUE,"5+"
)</f>
        <v>4-5</v>
      </c>
    </row>
    <row r="3418" spans="1:20" ht="15.6" x14ac:dyDescent="0.3">
      <c r="A3418" s="21">
        <v>981</v>
      </c>
      <c r="B3418" s="22">
        <v>38</v>
      </c>
      <c r="C3418" s="22">
        <v>13</v>
      </c>
      <c r="D3418" s="22">
        <v>114</v>
      </c>
      <c r="E3418" s="23" t="str">
        <f t="shared" si="53"/>
        <v>100+</v>
      </c>
      <c r="F3418" s="24">
        <v>92697</v>
      </c>
      <c r="G3418" s="22">
        <v>1</v>
      </c>
      <c r="H3418" s="22">
        <v>1</v>
      </c>
      <c r="I3418" s="22" t="s">
        <v>36</v>
      </c>
      <c r="J3418" s="22">
        <v>0</v>
      </c>
      <c r="K3418" s="22" t="s">
        <v>34</v>
      </c>
      <c r="L3418" s="22" t="s">
        <v>34</v>
      </c>
      <c r="M3418" s="22" t="s">
        <v>34</v>
      </c>
      <c r="N3418" s="22" t="s">
        <v>35</v>
      </c>
      <c r="O3418" s="22" t="s">
        <v>35</v>
      </c>
      <c r="P3418" s="25" t="str" cm="1">
        <f t="array" ref="P3418">_xlfn.IFS(
B3418&lt;30,"20-29",
B3418&lt;40,"30-39",
B3418&lt;50,"40-49",
B3418&lt;60,"50-59",
TRUE,"60+")</f>
        <v>30-39</v>
      </c>
      <c r="Q3418" s="25" t="str" cm="1">
        <f t="array" ref="Q3418">_xlfn.IFS(
D3418&lt;25,"0–24K",
D3418&lt;50,"25–49K",
D3418&lt;75,"50–74K",
D3418&lt;100,"75–99K",
D3418&lt;150,"100–149K",
D3418&lt;200,"150–199K",
TRUE,"200K+"
)</f>
        <v>100–149K</v>
      </c>
      <c r="R3418" s="25" t="str" cm="1">
        <f t="array" ref="R3418">_xlfn.IFS(
J3418=0,"No Mortgage",
J3418&lt;=100,"Low",
J3418&lt;=300,"Medium",
TRUE,"High"
)</f>
        <v>No Mortgage</v>
      </c>
      <c r="S3418" s="25" t="str" cm="1">
        <f t="array" ref="S3418">_xlfn.IFS(
C3418&lt;10,"0-10",
C3418&lt;20,"11-20",
C3418&lt;30,"21-30",
TRUE,"30+ yrs"
)</f>
        <v>11-20</v>
      </c>
      <c r="T3418" s="26" t="str" cm="1">
        <f t="array" ref="T3418">_xlfn.IFS(
H3418&lt;1,"0-1",
H3418&lt;2,"1-2",
H3418&lt;3,"2-3",
H3418&lt;4,"3-4",
H3418&lt;5,"4-5",
TRUE,"5+"
)</f>
        <v>1-2</v>
      </c>
    </row>
    <row r="3419" spans="1:20" ht="15.6" x14ac:dyDescent="0.3">
      <c r="A3419" s="21">
        <v>1006</v>
      </c>
      <c r="B3419" s="22">
        <v>38</v>
      </c>
      <c r="C3419" s="22">
        <v>12</v>
      </c>
      <c r="D3419" s="22">
        <v>138</v>
      </c>
      <c r="E3419" s="23" t="str">
        <f t="shared" si="53"/>
        <v>100+</v>
      </c>
      <c r="F3419" s="24">
        <v>95112</v>
      </c>
      <c r="G3419" s="22">
        <v>2</v>
      </c>
      <c r="H3419" s="22">
        <v>0</v>
      </c>
      <c r="I3419" s="22" t="s">
        <v>33</v>
      </c>
      <c r="J3419" s="22">
        <v>0</v>
      </c>
      <c r="K3419" s="22" t="s">
        <v>34</v>
      </c>
      <c r="L3419" s="22" t="s">
        <v>35</v>
      </c>
      <c r="M3419" s="22" t="s">
        <v>34</v>
      </c>
      <c r="N3419" s="22" t="s">
        <v>35</v>
      </c>
      <c r="O3419" s="22" t="s">
        <v>34</v>
      </c>
      <c r="P3419" s="25" t="str" cm="1">
        <f t="array" ref="P3419">_xlfn.IFS(
B3419&lt;30,"20-29",
B3419&lt;40,"30-39",
B3419&lt;50,"40-49",
B3419&lt;60,"50-59",
TRUE,"60+")</f>
        <v>30-39</v>
      </c>
      <c r="Q3419" s="25" t="str" cm="1">
        <f t="array" ref="Q3419">_xlfn.IFS(
D3419&lt;25,"0–24K",
D3419&lt;50,"25–49K",
D3419&lt;75,"50–74K",
D3419&lt;100,"75–99K",
D3419&lt;150,"100–149K",
D3419&lt;200,"150–199K",
TRUE,"200K+"
)</f>
        <v>100–149K</v>
      </c>
      <c r="R3419" s="25" t="str" cm="1">
        <f t="array" ref="R3419">_xlfn.IFS(
J3419=0,"No Mortgage",
J3419&lt;=100,"Low",
J3419&lt;=300,"Medium",
TRUE,"High"
)</f>
        <v>No Mortgage</v>
      </c>
      <c r="S3419" s="25" t="str" cm="1">
        <f t="array" ref="S3419">_xlfn.IFS(
C3419&lt;10,"0-10",
C3419&lt;20,"11-20",
C3419&lt;30,"21-30",
TRUE,"30+ yrs"
)</f>
        <v>11-20</v>
      </c>
      <c r="T3419" s="26" t="str" cm="1">
        <f t="array" ref="T3419">_xlfn.IFS(
H3419&lt;1,"0-1",
H3419&lt;2,"1-2",
H3419&lt;3,"2-3",
H3419&lt;4,"3-4",
H3419&lt;5,"4-5",
TRUE,"5+"
)</f>
        <v>0-1</v>
      </c>
    </row>
    <row r="3420" spans="1:20" ht="15.6" x14ac:dyDescent="0.3">
      <c r="A3420" s="21">
        <v>1088</v>
      </c>
      <c r="B3420" s="22">
        <v>38</v>
      </c>
      <c r="C3420" s="22">
        <v>13</v>
      </c>
      <c r="D3420" s="22">
        <v>54</v>
      </c>
      <c r="E3420" s="23" t="str">
        <f t="shared" si="53"/>
        <v>51-100</v>
      </c>
      <c r="F3420" s="24">
        <v>92028</v>
      </c>
      <c r="G3420" s="22">
        <v>3</v>
      </c>
      <c r="H3420" s="22">
        <v>0.7</v>
      </c>
      <c r="I3420" s="22" t="s">
        <v>37</v>
      </c>
      <c r="J3420" s="22">
        <v>196</v>
      </c>
      <c r="K3420" s="22" t="s">
        <v>34</v>
      </c>
      <c r="L3420" s="22" t="s">
        <v>34</v>
      </c>
      <c r="M3420" s="22" t="s">
        <v>34</v>
      </c>
      <c r="N3420" s="22" t="s">
        <v>34</v>
      </c>
      <c r="O3420" s="22" t="s">
        <v>34</v>
      </c>
      <c r="P3420" s="25" t="str" cm="1">
        <f t="array" ref="P3420">_xlfn.IFS(
B3420&lt;30,"20-29",
B3420&lt;40,"30-39",
B3420&lt;50,"40-49",
B3420&lt;60,"50-59",
TRUE,"60+")</f>
        <v>30-39</v>
      </c>
      <c r="Q3420" s="25" t="str" cm="1">
        <f t="array" ref="Q3420">_xlfn.IFS(
D3420&lt;25,"0–24K",
D3420&lt;50,"25–49K",
D3420&lt;75,"50–74K",
D3420&lt;100,"75–99K",
D3420&lt;150,"100–149K",
D3420&lt;200,"150–199K",
TRUE,"200K+"
)</f>
        <v>50–74K</v>
      </c>
      <c r="R3420" s="25" t="str" cm="1">
        <f t="array" ref="R3420">_xlfn.IFS(
J3420=0,"No Mortgage",
J3420&lt;=100,"Low",
J3420&lt;=300,"Medium",
TRUE,"High"
)</f>
        <v>Medium</v>
      </c>
      <c r="S3420" s="25" t="str" cm="1">
        <f t="array" ref="S3420">_xlfn.IFS(
C3420&lt;10,"0-10",
C3420&lt;20,"11-20",
C3420&lt;30,"21-30",
TRUE,"30+ yrs"
)</f>
        <v>11-20</v>
      </c>
      <c r="T3420" s="26" t="str" cm="1">
        <f t="array" ref="T3420">_xlfn.IFS(
H3420&lt;1,"0-1",
H3420&lt;2,"1-2",
H3420&lt;3,"2-3",
H3420&lt;4,"3-4",
H3420&lt;5,"4-5",
TRUE,"5+"
)</f>
        <v>0-1</v>
      </c>
    </row>
    <row r="3421" spans="1:20" ht="15.6" x14ac:dyDescent="0.3">
      <c r="A3421" s="21">
        <v>1104</v>
      </c>
      <c r="B3421" s="22">
        <v>38</v>
      </c>
      <c r="C3421" s="22">
        <v>14</v>
      </c>
      <c r="D3421" s="22">
        <v>49</v>
      </c>
      <c r="E3421" s="23" t="str">
        <f t="shared" si="53"/>
        <v>0-50</v>
      </c>
      <c r="F3421" s="24">
        <v>90037</v>
      </c>
      <c r="G3421" s="22">
        <v>1</v>
      </c>
      <c r="H3421" s="22">
        <v>1.8</v>
      </c>
      <c r="I3421" s="22" t="s">
        <v>33</v>
      </c>
      <c r="J3421" s="22">
        <v>0</v>
      </c>
      <c r="K3421" s="22" t="s">
        <v>34</v>
      </c>
      <c r="L3421" s="22" t="s">
        <v>34</v>
      </c>
      <c r="M3421" s="22" t="s">
        <v>34</v>
      </c>
      <c r="N3421" s="22" t="s">
        <v>34</v>
      </c>
      <c r="O3421" s="22" t="s">
        <v>34</v>
      </c>
      <c r="P3421" s="25" t="str" cm="1">
        <f t="array" ref="P3421">_xlfn.IFS(
B3421&lt;30,"20-29",
B3421&lt;40,"30-39",
B3421&lt;50,"40-49",
B3421&lt;60,"50-59",
TRUE,"60+")</f>
        <v>30-39</v>
      </c>
      <c r="Q3421" s="25" t="str" cm="1">
        <f t="array" ref="Q3421">_xlfn.IFS(
D3421&lt;25,"0–24K",
D3421&lt;50,"25–49K",
D3421&lt;75,"50–74K",
D3421&lt;100,"75–99K",
D3421&lt;150,"100–149K",
D3421&lt;200,"150–199K",
TRUE,"200K+"
)</f>
        <v>25–49K</v>
      </c>
      <c r="R3421" s="25" t="str" cm="1">
        <f t="array" ref="R3421">_xlfn.IFS(
J3421=0,"No Mortgage",
J3421&lt;=100,"Low",
J3421&lt;=300,"Medium",
TRUE,"High"
)</f>
        <v>No Mortgage</v>
      </c>
      <c r="S3421" s="25" t="str" cm="1">
        <f t="array" ref="S3421">_xlfn.IFS(
C3421&lt;10,"0-10",
C3421&lt;20,"11-20",
C3421&lt;30,"21-30",
TRUE,"30+ yrs"
)</f>
        <v>11-20</v>
      </c>
      <c r="T3421" s="26" t="str" cm="1">
        <f t="array" ref="T3421">_xlfn.IFS(
H3421&lt;1,"0-1",
H3421&lt;2,"1-2",
H3421&lt;3,"2-3",
H3421&lt;4,"3-4",
H3421&lt;5,"4-5",
TRUE,"5+"
)</f>
        <v>1-2</v>
      </c>
    </row>
    <row r="3422" spans="1:20" ht="15.6" x14ac:dyDescent="0.3">
      <c r="A3422" s="21">
        <v>1125</v>
      </c>
      <c r="B3422" s="22">
        <v>38</v>
      </c>
      <c r="C3422" s="22">
        <v>12</v>
      </c>
      <c r="D3422" s="22">
        <v>29</v>
      </c>
      <c r="E3422" s="23" t="str">
        <f t="shared" si="53"/>
        <v>0-50</v>
      </c>
      <c r="F3422" s="24">
        <v>94022</v>
      </c>
      <c r="G3422" s="22">
        <v>4</v>
      </c>
      <c r="H3422" s="22">
        <v>0.2</v>
      </c>
      <c r="I3422" s="22" t="s">
        <v>33</v>
      </c>
      <c r="J3422" s="22">
        <v>0</v>
      </c>
      <c r="K3422" s="22" t="s">
        <v>34</v>
      </c>
      <c r="L3422" s="22" t="s">
        <v>34</v>
      </c>
      <c r="M3422" s="22" t="s">
        <v>34</v>
      </c>
      <c r="N3422" s="22" t="s">
        <v>34</v>
      </c>
      <c r="O3422" s="22" t="s">
        <v>35</v>
      </c>
      <c r="P3422" s="25" t="str" cm="1">
        <f t="array" ref="P3422">_xlfn.IFS(
B3422&lt;30,"20-29",
B3422&lt;40,"30-39",
B3422&lt;50,"40-49",
B3422&lt;60,"50-59",
TRUE,"60+")</f>
        <v>30-39</v>
      </c>
      <c r="Q3422" s="25" t="str" cm="1">
        <f t="array" ref="Q3422">_xlfn.IFS(
D3422&lt;25,"0–24K",
D3422&lt;50,"25–49K",
D3422&lt;75,"50–74K",
D3422&lt;100,"75–99K",
D3422&lt;150,"100–149K",
D3422&lt;200,"150–199K",
TRUE,"200K+"
)</f>
        <v>25–49K</v>
      </c>
      <c r="R3422" s="25" t="str" cm="1">
        <f t="array" ref="R3422">_xlfn.IFS(
J3422=0,"No Mortgage",
J3422&lt;=100,"Low",
J3422&lt;=300,"Medium",
TRUE,"High"
)</f>
        <v>No Mortgage</v>
      </c>
      <c r="S3422" s="25" t="str" cm="1">
        <f t="array" ref="S3422">_xlfn.IFS(
C3422&lt;10,"0-10",
C3422&lt;20,"11-20",
C3422&lt;30,"21-30",
TRUE,"30+ yrs"
)</f>
        <v>11-20</v>
      </c>
      <c r="T3422" s="26" t="str" cm="1">
        <f t="array" ref="T3422">_xlfn.IFS(
H3422&lt;1,"0-1",
H3422&lt;2,"1-2",
H3422&lt;3,"2-3",
H3422&lt;4,"3-4",
H3422&lt;5,"4-5",
TRUE,"5+"
)</f>
        <v>0-1</v>
      </c>
    </row>
    <row r="3423" spans="1:20" ht="15.6" x14ac:dyDescent="0.3">
      <c r="A3423" s="21">
        <v>1163</v>
      </c>
      <c r="B3423" s="22">
        <v>38</v>
      </c>
      <c r="C3423" s="22">
        <v>14</v>
      </c>
      <c r="D3423" s="22">
        <v>112</v>
      </c>
      <c r="E3423" s="23" t="str">
        <f t="shared" si="53"/>
        <v>100+</v>
      </c>
      <c r="F3423" s="24">
        <v>94501</v>
      </c>
      <c r="G3423" s="22">
        <v>2</v>
      </c>
      <c r="H3423" s="22">
        <v>2.2000000000000002</v>
      </c>
      <c r="I3423" s="22" t="s">
        <v>33</v>
      </c>
      <c r="J3423" s="22">
        <v>394</v>
      </c>
      <c r="K3423" s="22" t="s">
        <v>34</v>
      </c>
      <c r="L3423" s="22" t="s">
        <v>34</v>
      </c>
      <c r="M3423" s="22" t="s">
        <v>34</v>
      </c>
      <c r="N3423" s="22" t="s">
        <v>34</v>
      </c>
      <c r="O3423" s="22" t="s">
        <v>34</v>
      </c>
      <c r="P3423" s="25" t="str" cm="1">
        <f t="array" ref="P3423">_xlfn.IFS(
B3423&lt;30,"20-29",
B3423&lt;40,"30-39",
B3423&lt;50,"40-49",
B3423&lt;60,"50-59",
TRUE,"60+")</f>
        <v>30-39</v>
      </c>
      <c r="Q3423" s="25" t="str" cm="1">
        <f t="array" ref="Q3423">_xlfn.IFS(
D3423&lt;25,"0–24K",
D3423&lt;50,"25–49K",
D3423&lt;75,"50–74K",
D3423&lt;100,"75–99K",
D3423&lt;150,"100–149K",
D3423&lt;200,"150–199K",
TRUE,"200K+"
)</f>
        <v>100–149K</v>
      </c>
      <c r="R3423" s="25" t="str" cm="1">
        <f t="array" ref="R3423">_xlfn.IFS(
J3423=0,"No Mortgage",
J3423&lt;=100,"Low",
J3423&lt;=300,"Medium",
TRUE,"High"
)</f>
        <v>High</v>
      </c>
      <c r="S3423" s="25" t="str" cm="1">
        <f t="array" ref="S3423">_xlfn.IFS(
C3423&lt;10,"0-10",
C3423&lt;20,"11-20",
C3423&lt;30,"21-30",
TRUE,"30+ yrs"
)</f>
        <v>11-20</v>
      </c>
      <c r="T3423" s="26" t="str" cm="1">
        <f t="array" ref="T3423">_xlfn.IFS(
H3423&lt;1,"0-1",
H3423&lt;2,"1-2",
H3423&lt;3,"2-3",
H3423&lt;4,"3-4",
H3423&lt;5,"4-5",
TRUE,"5+"
)</f>
        <v>2-3</v>
      </c>
    </row>
    <row r="3424" spans="1:20" ht="15.6" x14ac:dyDescent="0.3">
      <c r="A3424" s="21">
        <v>1208</v>
      </c>
      <c r="B3424" s="22">
        <v>38</v>
      </c>
      <c r="C3424" s="22">
        <v>12</v>
      </c>
      <c r="D3424" s="22">
        <v>43</v>
      </c>
      <c r="E3424" s="23" t="str">
        <f t="shared" si="53"/>
        <v>0-50</v>
      </c>
      <c r="F3424" s="24">
        <v>94301</v>
      </c>
      <c r="G3424" s="22">
        <v>4</v>
      </c>
      <c r="H3424" s="22">
        <v>1.2</v>
      </c>
      <c r="I3424" s="22" t="s">
        <v>37</v>
      </c>
      <c r="J3424" s="22">
        <v>0</v>
      </c>
      <c r="K3424" s="22" t="s">
        <v>34</v>
      </c>
      <c r="L3424" s="22" t="s">
        <v>34</v>
      </c>
      <c r="M3424" s="22" t="s">
        <v>34</v>
      </c>
      <c r="N3424" s="22" t="s">
        <v>34</v>
      </c>
      <c r="O3424" s="22" t="s">
        <v>35</v>
      </c>
      <c r="P3424" s="25" t="str" cm="1">
        <f t="array" ref="P3424">_xlfn.IFS(
B3424&lt;30,"20-29",
B3424&lt;40,"30-39",
B3424&lt;50,"40-49",
B3424&lt;60,"50-59",
TRUE,"60+")</f>
        <v>30-39</v>
      </c>
      <c r="Q3424" s="25" t="str" cm="1">
        <f t="array" ref="Q3424">_xlfn.IFS(
D3424&lt;25,"0–24K",
D3424&lt;50,"25–49K",
D3424&lt;75,"50–74K",
D3424&lt;100,"75–99K",
D3424&lt;150,"100–149K",
D3424&lt;200,"150–199K",
TRUE,"200K+"
)</f>
        <v>25–49K</v>
      </c>
      <c r="R3424" s="25" t="str" cm="1">
        <f t="array" ref="R3424">_xlfn.IFS(
J3424=0,"No Mortgage",
J3424&lt;=100,"Low",
J3424&lt;=300,"Medium",
TRUE,"High"
)</f>
        <v>No Mortgage</v>
      </c>
      <c r="S3424" s="25" t="str" cm="1">
        <f t="array" ref="S3424">_xlfn.IFS(
C3424&lt;10,"0-10",
C3424&lt;20,"11-20",
C3424&lt;30,"21-30",
TRUE,"30+ yrs"
)</f>
        <v>11-20</v>
      </c>
      <c r="T3424" s="26" t="str" cm="1">
        <f t="array" ref="T3424">_xlfn.IFS(
H3424&lt;1,"0-1",
H3424&lt;2,"1-2",
H3424&lt;3,"2-3",
H3424&lt;4,"3-4",
H3424&lt;5,"4-5",
TRUE,"5+"
)</f>
        <v>1-2</v>
      </c>
    </row>
    <row r="3425" spans="1:20" ht="15.6" x14ac:dyDescent="0.3">
      <c r="A3425" s="21">
        <v>1238</v>
      </c>
      <c r="B3425" s="22">
        <v>38</v>
      </c>
      <c r="C3425" s="22">
        <v>13</v>
      </c>
      <c r="D3425" s="22">
        <v>169</v>
      </c>
      <c r="E3425" s="23" t="str">
        <f t="shared" si="53"/>
        <v>100+</v>
      </c>
      <c r="F3425" s="24">
        <v>92093</v>
      </c>
      <c r="G3425" s="22">
        <v>1</v>
      </c>
      <c r="H3425" s="22">
        <v>6.8</v>
      </c>
      <c r="I3425" s="22" t="s">
        <v>36</v>
      </c>
      <c r="J3425" s="22">
        <v>0</v>
      </c>
      <c r="K3425" s="22" t="s">
        <v>35</v>
      </c>
      <c r="L3425" s="22" t="s">
        <v>34</v>
      </c>
      <c r="M3425" s="22" t="s">
        <v>35</v>
      </c>
      <c r="N3425" s="22" t="s">
        <v>35</v>
      </c>
      <c r="O3425" s="22" t="s">
        <v>35</v>
      </c>
      <c r="P3425" s="25" t="str" cm="1">
        <f t="array" ref="P3425">_xlfn.IFS(
B3425&lt;30,"20-29",
B3425&lt;40,"30-39",
B3425&lt;50,"40-49",
B3425&lt;60,"50-59",
TRUE,"60+")</f>
        <v>30-39</v>
      </c>
      <c r="Q3425" s="25" t="str" cm="1">
        <f t="array" ref="Q3425">_xlfn.IFS(
D3425&lt;25,"0–24K",
D3425&lt;50,"25–49K",
D3425&lt;75,"50–74K",
D3425&lt;100,"75–99K",
D3425&lt;150,"100–149K",
D3425&lt;200,"150–199K",
TRUE,"200K+"
)</f>
        <v>150–199K</v>
      </c>
      <c r="R3425" s="25" t="str" cm="1">
        <f t="array" ref="R3425">_xlfn.IFS(
J3425=0,"No Mortgage",
J3425&lt;=100,"Low",
J3425&lt;=300,"Medium",
TRUE,"High"
)</f>
        <v>No Mortgage</v>
      </c>
      <c r="S3425" s="25" t="str" cm="1">
        <f t="array" ref="S3425">_xlfn.IFS(
C3425&lt;10,"0-10",
C3425&lt;20,"11-20",
C3425&lt;30,"21-30",
TRUE,"30+ yrs"
)</f>
        <v>11-20</v>
      </c>
      <c r="T3425" s="26" t="str" cm="1">
        <f t="array" ref="T3425">_xlfn.IFS(
H3425&lt;1,"0-1",
H3425&lt;2,"1-2",
H3425&lt;3,"2-3",
H3425&lt;4,"3-4",
H3425&lt;5,"4-5",
TRUE,"5+"
)</f>
        <v>5+</v>
      </c>
    </row>
    <row r="3426" spans="1:20" ht="15.6" x14ac:dyDescent="0.3">
      <c r="A3426" s="21">
        <v>1286</v>
      </c>
      <c r="B3426" s="22">
        <v>38</v>
      </c>
      <c r="C3426" s="22">
        <v>13</v>
      </c>
      <c r="D3426" s="22">
        <v>113</v>
      </c>
      <c r="E3426" s="23" t="str">
        <f t="shared" si="53"/>
        <v>100+</v>
      </c>
      <c r="F3426" s="24">
        <v>94720</v>
      </c>
      <c r="G3426" s="22">
        <v>4</v>
      </c>
      <c r="H3426" s="22">
        <v>1.7</v>
      </c>
      <c r="I3426" s="22" t="s">
        <v>37</v>
      </c>
      <c r="J3426" s="22">
        <v>0</v>
      </c>
      <c r="K3426" s="22" t="s">
        <v>35</v>
      </c>
      <c r="L3426" s="22" t="s">
        <v>34</v>
      </c>
      <c r="M3426" s="22" t="s">
        <v>34</v>
      </c>
      <c r="N3426" s="22" t="s">
        <v>34</v>
      </c>
      <c r="O3426" s="22" t="s">
        <v>35</v>
      </c>
      <c r="P3426" s="25" t="str" cm="1">
        <f t="array" ref="P3426">_xlfn.IFS(
B3426&lt;30,"20-29",
B3426&lt;40,"30-39",
B3426&lt;50,"40-49",
B3426&lt;60,"50-59",
TRUE,"60+")</f>
        <v>30-39</v>
      </c>
      <c r="Q3426" s="25" t="str" cm="1">
        <f t="array" ref="Q3426">_xlfn.IFS(
D3426&lt;25,"0–24K",
D3426&lt;50,"25–49K",
D3426&lt;75,"50–74K",
D3426&lt;100,"75–99K",
D3426&lt;150,"100–149K",
D3426&lt;200,"150–199K",
TRUE,"200K+"
)</f>
        <v>100–149K</v>
      </c>
      <c r="R3426" s="25" t="str" cm="1">
        <f t="array" ref="R3426">_xlfn.IFS(
J3426=0,"No Mortgage",
J3426&lt;=100,"Low",
J3426&lt;=300,"Medium",
TRUE,"High"
)</f>
        <v>No Mortgage</v>
      </c>
      <c r="S3426" s="25" t="str" cm="1">
        <f t="array" ref="S3426">_xlfn.IFS(
C3426&lt;10,"0-10",
C3426&lt;20,"11-20",
C3426&lt;30,"21-30",
TRUE,"30+ yrs"
)</f>
        <v>11-20</v>
      </c>
      <c r="T3426" s="26" t="str" cm="1">
        <f t="array" ref="T3426">_xlfn.IFS(
H3426&lt;1,"0-1",
H3426&lt;2,"1-2",
H3426&lt;3,"2-3",
H3426&lt;4,"3-4",
H3426&lt;5,"4-5",
TRUE,"5+"
)</f>
        <v>1-2</v>
      </c>
    </row>
    <row r="3427" spans="1:20" ht="15.6" x14ac:dyDescent="0.3">
      <c r="A3427" s="21">
        <v>1299</v>
      </c>
      <c r="B3427" s="22">
        <v>38</v>
      </c>
      <c r="C3427" s="22">
        <v>14</v>
      </c>
      <c r="D3427" s="22">
        <v>74</v>
      </c>
      <c r="E3427" s="23" t="str">
        <f t="shared" si="53"/>
        <v>51-100</v>
      </c>
      <c r="F3427" s="24">
        <v>90274</v>
      </c>
      <c r="G3427" s="22">
        <v>1</v>
      </c>
      <c r="H3427" s="22">
        <v>3.6</v>
      </c>
      <c r="I3427" s="22" t="s">
        <v>37</v>
      </c>
      <c r="J3427" s="22">
        <v>0</v>
      </c>
      <c r="K3427" s="22" t="s">
        <v>34</v>
      </c>
      <c r="L3427" s="22" t="s">
        <v>34</v>
      </c>
      <c r="M3427" s="22" t="s">
        <v>34</v>
      </c>
      <c r="N3427" s="22" t="s">
        <v>35</v>
      </c>
      <c r="O3427" s="22" t="s">
        <v>35</v>
      </c>
      <c r="P3427" s="25" t="str" cm="1">
        <f t="array" ref="P3427">_xlfn.IFS(
B3427&lt;30,"20-29",
B3427&lt;40,"30-39",
B3427&lt;50,"40-49",
B3427&lt;60,"50-59",
TRUE,"60+")</f>
        <v>30-39</v>
      </c>
      <c r="Q3427" s="25" t="str" cm="1">
        <f t="array" ref="Q3427">_xlfn.IFS(
D3427&lt;25,"0–24K",
D3427&lt;50,"25–49K",
D3427&lt;75,"50–74K",
D3427&lt;100,"75–99K",
D3427&lt;150,"100–149K",
D3427&lt;200,"150–199K",
TRUE,"200K+"
)</f>
        <v>50–74K</v>
      </c>
      <c r="R3427" s="25" t="str" cm="1">
        <f t="array" ref="R3427">_xlfn.IFS(
J3427=0,"No Mortgage",
J3427&lt;=100,"Low",
J3427&lt;=300,"Medium",
TRUE,"High"
)</f>
        <v>No Mortgage</v>
      </c>
      <c r="S3427" s="25" t="str" cm="1">
        <f t="array" ref="S3427">_xlfn.IFS(
C3427&lt;10,"0-10",
C3427&lt;20,"11-20",
C3427&lt;30,"21-30",
TRUE,"30+ yrs"
)</f>
        <v>11-20</v>
      </c>
      <c r="T3427" s="26" t="str" cm="1">
        <f t="array" ref="T3427">_xlfn.IFS(
H3427&lt;1,"0-1",
H3427&lt;2,"1-2",
H3427&lt;3,"2-3",
H3427&lt;4,"3-4",
H3427&lt;5,"4-5",
TRUE,"5+"
)</f>
        <v>3-4</v>
      </c>
    </row>
    <row r="3428" spans="1:20" ht="15.6" x14ac:dyDescent="0.3">
      <c r="A3428" s="21">
        <v>1310</v>
      </c>
      <c r="B3428" s="22">
        <v>38</v>
      </c>
      <c r="C3428" s="22">
        <v>14</v>
      </c>
      <c r="D3428" s="22">
        <v>71</v>
      </c>
      <c r="E3428" s="23" t="str">
        <f t="shared" si="53"/>
        <v>51-100</v>
      </c>
      <c r="F3428" s="24">
        <v>95136</v>
      </c>
      <c r="G3428" s="22">
        <v>4</v>
      </c>
      <c r="H3428" s="22">
        <v>2</v>
      </c>
      <c r="I3428" s="22" t="s">
        <v>36</v>
      </c>
      <c r="J3428" s="22">
        <v>0</v>
      </c>
      <c r="K3428" s="22" t="s">
        <v>34</v>
      </c>
      <c r="L3428" s="22" t="s">
        <v>34</v>
      </c>
      <c r="M3428" s="22" t="s">
        <v>34</v>
      </c>
      <c r="N3428" s="22" t="s">
        <v>34</v>
      </c>
      <c r="O3428" s="22" t="s">
        <v>34</v>
      </c>
      <c r="P3428" s="25" t="str" cm="1">
        <f t="array" ref="P3428">_xlfn.IFS(
B3428&lt;30,"20-29",
B3428&lt;40,"30-39",
B3428&lt;50,"40-49",
B3428&lt;60,"50-59",
TRUE,"60+")</f>
        <v>30-39</v>
      </c>
      <c r="Q3428" s="25" t="str" cm="1">
        <f t="array" ref="Q3428">_xlfn.IFS(
D3428&lt;25,"0–24K",
D3428&lt;50,"25–49K",
D3428&lt;75,"50–74K",
D3428&lt;100,"75–99K",
D3428&lt;150,"100–149K",
D3428&lt;200,"150–199K",
TRUE,"200K+"
)</f>
        <v>50–74K</v>
      </c>
      <c r="R3428" s="25" t="str" cm="1">
        <f t="array" ref="R3428">_xlfn.IFS(
J3428=0,"No Mortgage",
J3428&lt;=100,"Low",
J3428&lt;=300,"Medium",
TRUE,"High"
)</f>
        <v>No Mortgage</v>
      </c>
      <c r="S3428" s="25" t="str" cm="1">
        <f t="array" ref="S3428">_xlfn.IFS(
C3428&lt;10,"0-10",
C3428&lt;20,"11-20",
C3428&lt;30,"21-30",
TRUE,"30+ yrs"
)</f>
        <v>11-20</v>
      </c>
      <c r="T3428" s="26" t="str" cm="1">
        <f t="array" ref="T3428">_xlfn.IFS(
H3428&lt;1,"0-1",
H3428&lt;2,"1-2",
H3428&lt;3,"2-3",
H3428&lt;4,"3-4",
H3428&lt;5,"4-5",
TRUE,"5+"
)</f>
        <v>2-3</v>
      </c>
    </row>
    <row r="3429" spans="1:20" ht="15.6" x14ac:dyDescent="0.3">
      <c r="A3429" s="21">
        <v>1349</v>
      </c>
      <c r="B3429" s="22">
        <v>38</v>
      </c>
      <c r="C3429" s="22">
        <v>14</v>
      </c>
      <c r="D3429" s="22">
        <v>35</v>
      </c>
      <c r="E3429" s="23" t="str">
        <f t="shared" si="53"/>
        <v>0-50</v>
      </c>
      <c r="F3429" s="24">
        <v>95051</v>
      </c>
      <c r="G3429" s="22">
        <v>1</v>
      </c>
      <c r="H3429" s="22">
        <v>1.5</v>
      </c>
      <c r="I3429" s="22" t="s">
        <v>37</v>
      </c>
      <c r="J3429" s="22">
        <v>97</v>
      </c>
      <c r="K3429" s="22" t="s">
        <v>34</v>
      </c>
      <c r="L3429" s="22" t="s">
        <v>34</v>
      </c>
      <c r="M3429" s="22" t="s">
        <v>34</v>
      </c>
      <c r="N3429" s="22" t="s">
        <v>35</v>
      </c>
      <c r="O3429" s="22" t="s">
        <v>34</v>
      </c>
      <c r="P3429" s="25" t="str" cm="1">
        <f t="array" ref="P3429">_xlfn.IFS(
B3429&lt;30,"20-29",
B3429&lt;40,"30-39",
B3429&lt;50,"40-49",
B3429&lt;60,"50-59",
TRUE,"60+")</f>
        <v>30-39</v>
      </c>
      <c r="Q3429" s="25" t="str" cm="1">
        <f t="array" ref="Q3429">_xlfn.IFS(
D3429&lt;25,"0–24K",
D3429&lt;50,"25–49K",
D3429&lt;75,"50–74K",
D3429&lt;100,"75–99K",
D3429&lt;150,"100–149K",
D3429&lt;200,"150–199K",
TRUE,"200K+"
)</f>
        <v>25–49K</v>
      </c>
      <c r="R3429" s="25" t="str" cm="1">
        <f t="array" ref="R3429">_xlfn.IFS(
J3429=0,"No Mortgage",
J3429&lt;=100,"Low",
J3429&lt;=300,"Medium",
TRUE,"High"
)</f>
        <v>Low</v>
      </c>
      <c r="S3429" s="25" t="str" cm="1">
        <f t="array" ref="S3429">_xlfn.IFS(
C3429&lt;10,"0-10",
C3429&lt;20,"11-20",
C3429&lt;30,"21-30",
TRUE,"30+ yrs"
)</f>
        <v>11-20</v>
      </c>
      <c r="T3429" s="26" t="str" cm="1">
        <f t="array" ref="T3429">_xlfn.IFS(
H3429&lt;1,"0-1",
H3429&lt;2,"1-2",
H3429&lt;3,"2-3",
H3429&lt;4,"3-4",
H3429&lt;5,"4-5",
TRUE,"5+"
)</f>
        <v>1-2</v>
      </c>
    </row>
    <row r="3430" spans="1:20" ht="15.6" x14ac:dyDescent="0.3">
      <c r="A3430" s="21">
        <v>1382</v>
      </c>
      <c r="B3430" s="22">
        <v>38</v>
      </c>
      <c r="C3430" s="22">
        <v>12</v>
      </c>
      <c r="D3430" s="22">
        <v>22</v>
      </c>
      <c r="E3430" s="23" t="str">
        <f t="shared" si="53"/>
        <v>0-50</v>
      </c>
      <c r="F3430" s="24">
        <v>91380</v>
      </c>
      <c r="G3430" s="22">
        <v>3</v>
      </c>
      <c r="H3430" s="22">
        <v>0.2</v>
      </c>
      <c r="I3430" s="22" t="s">
        <v>37</v>
      </c>
      <c r="J3430" s="22">
        <v>0</v>
      </c>
      <c r="K3430" s="22" t="s">
        <v>34</v>
      </c>
      <c r="L3430" s="22" t="s">
        <v>34</v>
      </c>
      <c r="M3430" s="22" t="s">
        <v>34</v>
      </c>
      <c r="N3430" s="22" t="s">
        <v>35</v>
      </c>
      <c r="O3430" s="22" t="s">
        <v>34</v>
      </c>
      <c r="P3430" s="25" t="str" cm="1">
        <f t="array" ref="P3430">_xlfn.IFS(
B3430&lt;30,"20-29",
B3430&lt;40,"30-39",
B3430&lt;50,"40-49",
B3430&lt;60,"50-59",
TRUE,"60+")</f>
        <v>30-39</v>
      </c>
      <c r="Q3430" s="25" t="str" cm="1">
        <f t="array" ref="Q3430">_xlfn.IFS(
D3430&lt;25,"0–24K",
D3430&lt;50,"25–49K",
D3430&lt;75,"50–74K",
D3430&lt;100,"75–99K",
D3430&lt;150,"100–149K",
D3430&lt;200,"150–199K",
TRUE,"200K+"
)</f>
        <v>0–24K</v>
      </c>
      <c r="R3430" s="25" t="str" cm="1">
        <f t="array" ref="R3430">_xlfn.IFS(
J3430=0,"No Mortgage",
J3430&lt;=100,"Low",
J3430&lt;=300,"Medium",
TRUE,"High"
)</f>
        <v>No Mortgage</v>
      </c>
      <c r="S3430" s="25" t="str" cm="1">
        <f t="array" ref="S3430">_xlfn.IFS(
C3430&lt;10,"0-10",
C3430&lt;20,"11-20",
C3430&lt;30,"21-30",
TRUE,"30+ yrs"
)</f>
        <v>11-20</v>
      </c>
      <c r="T3430" s="26" t="str" cm="1">
        <f t="array" ref="T3430">_xlfn.IFS(
H3430&lt;1,"0-1",
H3430&lt;2,"1-2",
H3430&lt;3,"2-3",
H3430&lt;4,"3-4",
H3430&lt;5,"4-5",
TRUE,"5+"
)</f>
        <v>0-1</v>
      </c>
    </row>
    <row r="3431" spans="1:20" ht="15.6" x14ac:dyDescent="0.3">
      <c r="A3431" s="21">
        <v>1489</v>
      </c>
      <c r="B3431" s="22">
        <v>38</v>
      </c>
      <c r="C3431" s="22">
        <v>12</v>
      </c>
      <c r="D3431" s="22">
        <v>39</v>
      </c>
      <c r="E3431" s="23" t="str">
        <f t="shared" si="53"/>
        <v>0-50</v>
      </c>
      <c r="F3431" s="24">
        <v>95825</v>
      </c>
      <c r="G3431" s="22">
        <v>2</v>
      </c>
      <c r="H3431" s="22">
        <v>0.3</v>
      </c>
      <c r="I3431" s="22" t="s">
        <v>33</v>
      </c>
      <c r="J3431" s="22">
        <v>174</v>
      </c>
      <c r="K3431" s="22" t="s">
        <v>34</v>
      </c>
      <c r="L3431" s="22" t="s">
        <v>34</v>
      </c>
      <c r="M3431" s="22" t="s">
        <v>34</v>
      </c>
      <c r="N3431" s="22" t="s">
        <v>35</v>
      </c>
      <c r="O3431" s="22" t="s">
        <v>34</v>
      </c>
      <c r="P3431" s="25" t="str" cm="1">
        <f t="array" ref="P3431">_xlfn.IFS(
B3431&lt;30,"20-29",
B3431&lt;40,"30-39",
B3431&lt;50,"40-49",
B3431&lt;60,"50-59",
TRUE,"60+")</f>
        <v>30-39</v>
      </c>
      <c r="Q3431" s="25" t="str" cm="1">
        <f t="array" ref="Q3431">_xlfn.IFS(
D3431&lt;25,"0–24K",
D3431&lt;50,"25–49K",
D3431&lt;75,"50–74K",
D3431&lt;100,"75–99K",
D3431&lt;150,"100–149K",
D3431&lt;200,"150–199K",
TRUE,"200K+"
)</f>
        <v>25–49K</v>
      </c>
      <c r="R3431" s="25" t="str" cm="1">
        <f t="array" ref="R3431">_xlfn.IFS(
J3431=0,"No Mortgage",
J3431&lt;=100,"Low",
J3431&lt;=300,"Medium",
TRUE,"High"
)</f>
        <v>Medium</v>
      </c>
      <c r="S3431" s="25" t="str" cm="1">
        <f t="array" ref="S3431">_xlfn.IFS(
C3431&lt;10,"0-10",
C3431&lt;20,"11-20",
C3431&lt;30,"21-30",
TRUE,"30+ yrs"
)</f>
        <v>11-20</v>
      </c>
      <c r="T3431" s="26" t="str" cm="1">
        <f t="array" ref="T3431">_xlfn.IFS(
H3431&lt;1,"0-1",
H3431&lt;2,"1-2",
H3431&lt;3,"2-3",
H3431&lt;4,"3-4",
H3431&lt;5,"4-5",
TRUE,"5+"
)</f>
        <v>0-1</v>
      </c>
    </row>
    <row r="3432" spans="1:20" ht="15.6" x14ac:dyDescent="0.3">
      <c r="A3432" s="21">
        <v>1492</v>
      </c>
      <c r="B3432" s="22">
        <v>38</v>
      </c>
      <c r="C3432" s="22">
        <v>12</v>
      </c>
      <c r="D3432" s="22">
        <v>38</v>
      </c>
      <c r="E3432" s="23" t="str">
        <f t="shared" si="53"/>
        <v>0-50</v>
      </c>
      <c r="F3432" s="24">
        <v>94553</v>
      </c>
      <c r="G3432" s="22">
        <v>2</v>
      </c>
      <c r="H3432" s="22">
        <v>0.3</v>
      </c>
      <c r="I3432" s="22" t="s">
        <v>33</v>
      </c>
      <c r="J3432" s="22">
        <v>0</v>
      </c>
      <c r="K3432" s="22" t="s">
        <v>34</v>
      </c>
      <c r="L3432" s="22" t="s">
        <v>34</v>
      </c>
      <c r="M3432" s="22" t="s">
        <v>34</v>
      </c>
      <c r="N3432" s="22" t="s">
        <v>35</v>
      </c>
      <c r="O3432" s="22" t="s">
        <v>35</v>
      </c>
      <c r="P3432" s="25" t="str" cm="1">
        <f t="array" ref="P3432">_xlfn.IFS(
B3432&lt;30,"20-29",
B3432&lt;40,"30-39",
B3432&lt;50,"40-49",
B3432&lt;60,"50-59",
TRUE,"60+")</f>
        <v>30-39</v>
      </c>
      <c r="Q3432" s="25" t="str" cm="1">
        <f t="array" ref="Q3432">_xlfn.IFS(
D3432&lt;25,"0–24K",
D3432&lt;50,"25–49K",
D3432&lt;75,"50–74K",
D3432&lt;100,"75–99K",
D3432&lt;150,"100–149K",
D3432&lt;200,"150–199K",
TRUE,"200K+"
)</f>
        <v>25–49K</v>
      </c>
      <c r="R3432" s="25" t="str" cm="1">
        <f t="array" ref="R3432">_xlfn.IFS(
J3432=0,"No Mortgage",
J3432&lt;=100,"Low",
J3432&lt;=300,"Medium",
TRUE,"High"
)</f>
        <v>No Mortgage</v>
      </c>
      <c r="S3432" s="25" t="str" cm="1">
        <f t="array" ref="S3432">_xlfn.IFS(
C3432&lt;10,"0-10",
C3432&lt;20,"11-20",
C3432&lt;30,"21-30",
TRUE,"30+ yrs"
)</f>
        <v>11-20</v>
      </c>
      <c r="T3432" s="26" t="str" cm="1">
        <f t="array" ref="T3432">_xlfn.IFS(
H3432&lt;1,"0-1",
H3432&lt;2,"1-2",
H3432&lt;3,"2-3",
H3432&lt;4,"3-4",
H3432&lt;5,"4-5",
TRUE,"5+"
)</f>
        <v>0-1</v>
      </c>
    </row>
    <row r="3433" spans="1:20" ht="15.6" x14ac:dyDescent="0.3">
      <c r="A3433" s="21">
        <v>1530</v>
      </c>
      <c r="B3433" s="22">
        <v>38</v>
      </c>
      <c r="C3433" s="22">
        <v>14</v>
      </c>
      <c r="D3433" s="22">
        <v>58</v>
      </c>
      <c r="E3433" s="23" t="str">
        <f t="shared" si="53"/>
        <v>51-100</v>
      </c>
      <c r="F3433" s="24">
        <v>91709</v>
      </c>
      <c r="G3433" s="22">
        <v>4</v>
      </c>
      <c r="H3433" s="22">
        <v>2</v>
      </c>
      <c r="I3433" s="22" t="s">
        <v>36</v>
      </c>
      <c r="J3433" s="22">
        <v>153</v>
      </c>
      <c r="K3433" s="22" t="s">
        <v>34</v>
      </c>
      <c r="L3433" s="22" t="s">
        <v>35</v>
      </c>
      <c r="M3433" s="22" t="s">
        <v>34</v>
      </c>
      <c r="N3433" s="22" t="s">
        <v>34</v>
      </c>
      <c r="O3433" s="22" t="s">
        <v>34</v>
      </c>
      <c r="P3433" s="25" t="str" cm="1">
        <f t="array" ref="P3433">_xlfn.IFS(
B3433&lt;30,"20-29",
B3433&lt;40,"30-39",
B3433&lt;50,"40-49",
B3433&lt;60,"50-59",
TRUE,"60+")</f>
        <v>30-39</v>
      </c>
      <c r="Q3433" s="25" t="str" cm="1">
        <f t="array" ref="Q3433">_xlfn.IFS(
D3433&lt;25,"0–24K",
D3433&lt;50,"25–49K",
D3433&lt;75,"50–74K",
D3433&lt;100,"75–99K",
D3433&lt;150,"100–149K",
D3433&lt;200,"150–199K",
TRUE,"200K+"
)</f>
        <v>50–74K</v>
      </c>
      <c r="R3433" s="25" t="str" cm="1">
        <f t="array" ref="R3433">_xlfn.IFS(
J3433=0,"No Mortgage",
J3433&lt;=100,"Low",
J3433&lt;=300,"Medium",
TRUE,"High"
)</f>
        <v>Medium</v>
      </c>
      <c r="S3433" s="25" t="str" cm="1">
        <f t="array" ref="S3433">_xlfn.IFS(
C3433&lt;10,"0-10",
C3433&lt;20,"11-20",
C3433&lt;30,"21-30",
TRUE,"30+ yrs"
)</f>
        <v>11-20</v>
      </c>
      <c r="T3433" s="26" t="str" cm="1">
        <f t="array" ref="T3433">_xlfn.IFS(
H3433&lt;1,"0-1",
H3433&lt;2,"1-2",
H3433&lt;3,"2-3",
H3433&lt;4,"3-4",
H3433&lt;5,"4-5",
TRUE,"5+"
)</f>
        <v>2-3</v>
      </c>
    </row>
    <row r="3434" spans="1:20" ht="15.6" x14ac:dyDescent="0.3">
      <c r="A3434" s="21">
        <v>1579</v>
      </c>
      <c r="B3434" s="22">
        <v>38</v>
      </c>
      <c r="C3434" s="22">
        <v>13</v>
      </c>
      <c r="D3434" s="22">
        <v>12</v>
      </c>
      <c r="E3434" s="23" t="str">
        <f t="shared" si="53"/>
        <v>0-50</v>
      </c>
      <c r="F3434" s="24">
        <v>94143</v>
      </c>
      <c r="G3434" s="22">
        <v>2</v>
      </c>
      <c r="H3434" s="22">
        <v>0.3</v>
      </c>
      <c r="I3434" s="22" t="s">
        <v>37</v>
      </c>
      <c r="J3434" s="22">
        <v>104</v>
      </c>
      <c r="K3434" s="22" t="s">
        <v>34</v>
      </c>
      <c r="L3434" s="22" t="s">
        <v>35</v>
      </c>
      <c r="M3434" s="22" t="s">
        <v>34</v>
      </c>
      <c r="N3434" s="22" t="s">
        <v>35</v>
      </c>
      <c r="O3434" s="22" t="s">
        <v>34</v>
      </c>
      <c r="P3434" s="25" t="str" cm="1">
        <f t="array" ref="P3434">_xlfn.IFS(
B3434&lt;30,"20-29",
B3434&lt;40,"30-39",
B3434&lt;50,"40-49",
B3434&lt;60,"50-59",
TRUE,"60+")</f>
        <v>30-39</v>
      </c>
      <c r="Q3434" s="25" t="str" cm="1">
        <f t="array" ref="Q3434">_xlfn.IFS(
D3434&lt;25,"0–24K",
D3434&lt;50,"25–49K",
D3434&lt;75,"50–74K",
D3434&lt;100,"75–99K",
D3434&lt;150,"100–149K",
D3434&lt;200,"150–199K",
TRUE,"200K+"
)</f>
        <v>0–24K</v>
      </c>
      <c r="R3434" s="25" t="str" cm="1">
        <f t="array" ref="R3434">_xlfn.IFS(
J3434=0,"No Mortgage",
J3434&lt;=100,"Low",
J3434&lt;=300,"Medium",
TRUE,"High"
)</f>
        <v>Medium</v>
      </c>
      <c r="S3434" s="25" t="str" cm="1">
        <f t="array" ref="S3434">_xlfn.IFS(
C3434&lt;10,"0-10",
C3434&lt;20,"11-20",
C3434&lt;30,"21-30",
TRUE,"30+ yrs"
)</f>
        <v>11-20</v>
      </c>
      <c r="T3434" s="26" t="str" cm="1">
        <f t="array" ref="T3434">_xlfn.IFS(
H3434&lt;1,"0-1",
H3434&lt;2,"1-2",
H3434&lt;3,"2-3",
H3434&lt;4,"3-4",
H3434&lt;5,"4-5",
TRUE,"5+"
)</f>
        <v>0-1</v>
      </c>
    </row>
    <row r="3435" spans="1:20" ht="15.6" x14ac:dyDescent="0.3">
      <c r="A3435" s="21">
        <v>1611</v>
      </c>
      <c r="B3435" s="22">
        <v>38</v>
      </c>
      <c r="C3435" s="22">
        <v>14</v>
      </c>
      <c r="D3435" s="22">
        <v>103</v>
      </c>
      <c r="E3435" s="23" t="str">
        <f t="shared" si="53"/>
        <v>100+</v>
      </c>
      <c r="F3435" s="24">
        <v>94305</v>
      </c>
      <c r="G3435" s="22">
        <v>1</v>
      </c>
      <c r="H3435" s="22">
        <v>0.8</v>
      </c>
      <c r="I3435" s="22" t="s">
        <v>37</v>
      </c>
      <c r="J3435" s="22">
        <v>0</v>
      </c>
      <c r="K3435" s="22" t="s">
        <v>34</v>
      </c>
      <c r="L3435" s="22" t="s">
        <v>34</v>
      </c>
      <c r="M3435" s="22" t="s">
        <v>34</v>
      </c>
      <c r="N3435" s="22" t="s">
        <v>34</v>
      </c>
      <c r="O3435" s="22" t="s">
        <v>35</v>
      </c>
      <c r="P3435" s="25" t="str" cm="1">
        <f t="array" ref="P3435">_xlfn.IFS(
B3435&lt;30,"20-29",
B3435&lt;40,"30-39",
B3435&lt;50,"40-49",
B3435&lt;60,"50-59",
TRUE,"60+")</f>
        <v>30-39</v>
      </c>
      <c r="Q3435" s="25" t="str" cm="1">
        <f t="array" ref="Q3435">_xlfn.IFS(
D3435&lt;25,"0–24K",
D3435&lt;50,"25–49K",
D3435&lt;75,"50–74K",
D3435&lt;100,"75–99K",
D3435&lt;150,"100–149K",
D3435&lt;200,"150–199K",
TRUE,"200K+"
)</f>
        <v>100–149K</v>
      </c>
      <c r="R3435" s="25" t="str" cm="1">
        <f t="array" ref="R3435">_xlfn.IFS(
J3435=0,"No Mortgage",
J3435&lt;=100,"Low",
J3435&lt;=300,"Medium",
TRUE,"High"
)</f>
        <v>No Mortgage</v>
      </c>
      <c r="S3435" s="25" t="str" cm="1">
        <f t="array" ref="S3435">_xlfn.IFS(
C3435&lt;10,"0-10",
C3435&lt;20,"11-20",
C3435&lt;30,"21-30",
TRUE,"30+ yrs"
)</f>
        <v>11-20</v>
      </c>
      <c r="T3435" s="26" t="str" cm="1">
        <f t="array" ref="T3435">_xlfn.IFS(
H3435&lt;1,"0-1",
H3435&lt;2,"1-2",
H3435&lt;3,"2-3",
H3435&lt;4,"3-4",
H3435&lt;5,"4-5",
TRUE,"5+"
)</f>
        <v>0-1</v>
      </c>
    </row>
    <row r="3436" spans="1:20" ht="15.6" x14ac:dyDescent="0.3">
      <c r="A3436" s="21">
        <v>1662</v>
      </c>
      <c r="B3436" s="22">
        <v>38</v>
      </c>
      <c r="C3436" s="22">
        <v>14</v>
      </c>
      <c r="D3436" s="22">
        <v>64</v>
      </c>
      <c r="E3436" s="23" t="str">
        <f t="shared" si="53"/>
        <v>51-100</v>
      </c>
      <c r="F3436" s="24">
        <v>92093</v>
      </c>
      <c r="G3436" s="22">
        <v>1</v>
      </c>
      <c r="H3436" s="22">
        <v>1.5</v>
      </c>
      <c r="I3436" s="22" t="s">
        <v>36</v>
      </c>
      <c r="J3436" s="22">
        <v>0</v>
      </c>
      <c r="K3436" s="22" t="s">
        <v>34</v>
      </c>
      <c r="L3436" s="22" t="s">
        <v>34</v>
      </c>
      <c r="M3436" s="22" t="s">
        <v>34</v>
      </c>
      <c r="N3436" s="22" t="s">
        <v>34</v>
      </c>
      <c r="O3436" s="22" t="s">
        <v>35</v>
      </c>
      <c r="P3436" s="25" t="str" cm="1">
        <f t="array" ref="P3436">_xlfn.IFS(
B3436&lt;30,"20-29",
B3436&lt;40,"30-39",
B3436&lt;50,"40-49",
B3436&lt;60,"50-59",
TRUE,"60+")</f>
        <v>30-39</v>
      </c>
      <c r="Q3436" s="25" t="str" cm="1">
        <f t="array" ref="Q3436">_xlfn.IFS(
D3436&lt;25,"0–24K",
D3436&lt;50,"25–49K",
D3436&lt;75,"50–74K",
D3436&lt;100,"75–99K",
D3436&lt;150,"100–149K",
D3436&lt;200,"150–199K",
TRUE,"200K+"
)</f>
        <v>50–74K</v>
      </c>
      <c r="R3436" s="25" t="str" cm="1">
        <f t="array" ref="R3436">_xlfn.IFS(
J3436=0,"No Mortgage",
J3436&lt;=100,"Low",
J3436&lt;=300,"Medium",
TRUE,"High"
)</f>
        <v>No Mortgage</v>
      </c>
      <c r="S3436" s="25" t="str" cm="1">
        <f t="array" ref="S3436">_xlfn.IFS(
C3436&lt;10,"0-10",
C3436&lt;20,"11-20",
C3436&lt;30,"21-30",
TRUE,"30+ yrs"
)</f>
        <v>11-20</v>
      </c>
      <c r="T3436" s="26" t="str" cm="1">
        <f t="array" ref="T3436">_xlfn.IFS(
H3436&lt;1,"0-1",
H3436&lt;2,"1-2",
H3436&lt;3,"2-3",
H3436&lt;4,"3-4",
H3436&lt;5,"4-5",
TRUE,"5+"
)</f>
        <v>1-2</v>
      </c>
    </row>
    <row r="3437" spans="1:20" ht="15.6" x14ac:dyDescent="0.3">
      <c r="A3437" s="21">
        <v>1671</v>
      </c>
      <c r="B3437" s="22">
        <v>38</v>
      </c>
      <c r="C3437" s="22">
        <v>14</v>
      </c>
      <c r="D3437" s="22">
        <v>25</v>
      </c>
      <c r="E3437" s="23" t="str">
        <f t="shared" si="53"/>
        <v>0-50</v>
      </c>
      <c r="F3437" s="24">
        <v>95135</v>
      </c>
      <c r="G3437" s="22">
        <v>4</v>
      </c>
      <c r="H3437" s="22">
        <v>0.4</v>
      </c>
      <c r="I3437" s="22" t="s">
        <v>37</v>
      </c>
      <c r="J3437" s="22">
        <v>101</v>
      </c>
      <c r="K3437" s="22" t="s">
        <v>34</v>
      </c>
      <c r="L3437" s="22" t="s">
        <v>34</v>
      </c>
      <c r="M3437" s="22" t="s">
        <v>34</v>
      </c>
      <c r="N3437" s="22" t="s">
        <v>35</v>
      </c>
      <c r="O3437" s="22" t="s">
        <v>34</v>
      </c>
      <c r="P3437" s="25" t="str" cm="1">
        <f t="array" ref="P3437">_xlfn.IFS(
B3437&lt;30,"20-29",
B3437&lt;40,"30-39",
B3437&lt;50,"40-49",
B3437&lt;60,"50-59",
TRUE,"60+")</f>
        <v>30-39</v>
      </c>
      <c r="Q3437" s="25" t="str" cm="1">
        <f t="array" ref="Q3437">_xlfn.IFS(
D3437&lt;25,"0–24K",
D3437&lt;50,"25–49K",
D3437&lt;75,"50–74K",
D3437&lt;100,"75–99K",
D3437&lt;150,"100–149K",
D3437&lt;200,"150–199K",
TRUE,"200K+"
)</f>
        <v>25–49K</v>
      </c>
      <c r="R3437" s="25" t="str" cm="1">
        <f t="array" ref="R3437">_xlfn.IFS(
J3437=0,"No Mortgage",
J3437&lt;=100,"Low",
J3437&lt;=300,"Medium",
TRUE,"High"
)</f>
        <v>Medium</v>
      </c>
      <c r="S3437" s="25" t="str" cm="1">
        <f t="array" ref="S3437">_xlfn.IFS(
C3437&lt;10,"0-10",
C3437&lt;20,"11-20",
C3437&lt;30,"21-30",
TRUE,"30+ yrs"
)</f>
        <v>11-20</v>
      </c>
      <c r="T3437" s="26" t="str" cm="1">
        <f t="array" ref="T3437">_xlfn.IFS(
H3437&lt;1,"0-1",
H3437&lt;2,"1-2",
H3437&lt;3,"2-3",
H3437&lt;4,"3-4",
H3437&lt;5,"4-5",
TRUE,"5+"
)</f>
        <v>0-1</v>
      </c>
    </row>
    <row r="3438" spans="1:20" ht="15.6" x14ac:dyDescent="0.3">
      <c r="A3438" s="21">
        <v>1789</v>
      </c>
      <c r="B3438" s="22">
        <v>38</v>
      </c>
      <c r="C3438" s="22">
        <v>13</v>
      </c>
      <c r="D3438" s="22">
        <v>23</v>
      </c>
      <c r="E3438" s="23" t="str">
        <f t="shared" si="53"/>
        <v>0-50</v>
      </c>
      <c r="F3438" s="24">
        <v>91116</v>
      </c>
      <c r="G3438" s="22">
        <v>4</v>
      </c>
      <c r="H3438" s="22">
        <v>0.2</v>
      </c>
      <c r="I3438" s="22" t="s">
        <v>36</v>
      </c>
      <c r="J3438" s="22">
        <v>0</v>
      </c>
      <c r="K3438" s="22" t="s">
        <v>34</v>
      </c>
      <c r="L3438" s="22" t="s">
        <v>34</v>
      </c>
      <c r="M3438" s="22" t="s">
        <v>34</v>
      </c>
      <c r="N3438" s="22" t="s">
        <v>35</v>
      </c>
      <c r="O3438" s="22" t="s">
        <v>34</v>
      </c>
      <c r="P3438" s="25" t="str" cm="1">
        <f t="array" ref="P3438">_xlfn.IFS(
B3438&lt;30,"20-29",
B3438&lt;40,"30-39",
B3438&lt;50,"40-49",
B3438&lt;60,"50-59",
TRUE,"60+")</f>
        <v>30-39</v>
      </c>
      <c r="Q3438" s="25" t="str" cm="1">
        <f t="array" ref="Q3438">_xlfn.IFS(
D3438&lt;25,"0–24K",
D3438&lt;50,"25–49K",
D3438&lt;75,"50–74K",
D3438&lt;100,"75–99K",
D3438&lt;150,"100–149K",
D3438&lt;200,"150–199K",
TRUE,"200K+"
)</f>
        <v>0–24K</v>
      </c>
      <c r="R3438" s="25" t="str" cm="1">
        <f t="array" ref="R3438">_xlfn.IFS(
J3438=0,"No Mortgage",
J3438&lt;=100,"Low",
J3438&lt;=300,"Medium",
TRUE,"High"
)</f>
        <v>No Mortgage</v>
      </c>
      <c r="S3438" s="25" t="str" cm="1">
        <f t="array" ref="S3438">_xlfn.IFS(
C3438&lt;10,"0-10",
C3438&lt;20,"11-20",
C3438&lt;30,"21-30",
TRUE,"30+ yrs"
)</f>
        <v>11-20</v>
      </c>
      <c r="T3438" s="26" t="str" cm="1">
        <f t="array" ref="T3438">_xlfn.IFS(
H3438&lt;1,"0-1",
H3438&lt;2,"1-2",
H3438&lt;3,"2-3",
H3438&lt;4,"3-4",
H3438&lt;5,"4-5",
TRUE,"5+"
)</f>
        <v>0-1</v>
      </c>
    </row>
    <row r="3439" spans="1:20" ht="15.6" x14ac:dyDescent="0.3">
      <c r="A3439" s="21">
        <v>1800</v>
      </c>
      <c r="B3439" s="22">
        <v>38</v>
      </c>
      <c r="C3439" s="22">
        <v>14</v>
      </c>
      <c r="D3439" s="22">
        <v>28</v>
      </c>
      <c r="E3439" s="23" t="str">
        <f t="shared" si="53"/>
        <v>0-50</v>
      </c>
      <c r="F3439" s="24">
        <v>95821</v>
      </c>
      <c r="G3439" s="22">
        <v>4</v>
      </c>
      <c r="H3439" s="22">
        <v>0.4</v>
      </c>
      <c r="I3439" s="22" t="s">
        <v>37</v>
      </c>
      <c r="J3439" s="22">
        <v>100</v>
      </c>
      <c r="K3439" s="22" t="s">
        <v>34</v>
      </c>
      <c r="L3439" s="22" t="s">
        <v>34</v>
      </c>
      <c r="M3439" s="22" t="s">
        <v>34</v>
      </c>
      <c r="N3439" s="22" t="s">
        <v>35</v>
      </c>
      <c r="O3439" s="22" t="s">
        <v>34</v>
      </c>
      <c r="P3439" s="25" t="str" cm="1">
        <f t="array" ref="P3439">_xlfn.IFS(
B3439&lt;30,"20-29",
B3439&lt;40,"30-39",
B3439&lt;50,"40-49",
B3439&lt;60,"50-59",
TRUE,"60+")</f>
        <v>30-39</v>
      </c>
      <c r="Q3439" s="25" t="str" cm="1">
        <f t="array" ref="Q3439">_xlfn.IFS(
D3439&lt;25,"0–24K",
D3439&lt;50,"25–49K",
D3439&lt;75,"50–74K",
D3439&lt;100,"75–99K",
D3439&lt;150,"100–149K",
D3439&lt;200,"150–199K",
TRUE,"200K+"
)</f>
        <v>25–49K</v>
      </c>
      <c r="R3439" s="25" t="str" cm="1">
        <f t="array" ref="R3439">_xlfn.IFS(
J3439=0,"No Mortgage",
J3439&lt;=100,"Low",
J3439&lt;=300,"Medium",
TRUE,"High"
)</f>
        <v>Low</v>
      </c>
      <c r="S3439" s="25" t="str" cm="1">
        <f t="array" ref="S3439">_xlfn.IFS(
C3439&lt;10,"0-10",
C3439&lt;20,"11-20",
C3439&lt;30,"21-30",
TRUE,"30+ yrs"
)</f>
        <v>11-20</v>
      </c>
      <c r="T3439" s="26" t="str" cm="1">
        <f t="array" ref="T3439">_xlfn.IFS(
H3439&lt;1,"0-1",
H3439&lt;2,"1-2",
H3439&lt;3,"2-3",
H3439&lt;4,"3-4",
H3439&lt;5,"4-5",
TRUE,"5+"
)</f>
        <v>0-1</v>
      </c>
    </row>
    <row r="3440" spans="1:20" ht="15.6" x14ac:dyDescent="0.3">
      <c r="A3440" s="21">
        <v>1831</v>
      </c>
      <c r="B3440" s="22">
        <v>38</v>
      </c>
      <c r="C3440" s="22">
        <v>13</v>
      </c>
      <c r="D3440" s="22">
        <v>119</v>
      </c>
      <c r="E3440" s="23" t="str">
        <f t="shared" si="53"/>
        <v>100+</v>
      </c>
      <c r="F3440" s="24">
        <v>94571</v>
      </c>
      <c r="G3440" s="22">
        <v>2</v>
      </c>
      <c r="H3440" s="22">
        <v>7.8</v>
      </c>
      <c r="I3440" s="22" t="s">
        <v>33</v>
      </c>
      <c r="J3440" s="22">
        <v>221</v>
      </c>
      <c r="K3440" s="22" t="s">
        <v>34</v>
      </c>
      <c r="L3440" s="22" t="s">
        <v>34</v>
      </c>
      <c r="M3440" s="22" t="s">
        <v>34</v>
      </c>
      <c r="N3440" s="22" t="s">
        <v>34</v>
      </c>
      <c r="O3440" s="22" t="s">
        <v>34</v>
      </c>
      <c r="P3440" s="25" t="str" cm="1">
        <f t="array" ref="P3440">_xlfn.IFS(
B3440&lt;30,"20-29",
B3440&lt;40,"30-39",
B3440&lt;50,"40-49",
B3440&lt;60,"50-59",
TRUE,"60+")</f>
        <v>30-39</v>
      </c>
      <c r="Q3440" s="25" t="str" cm="1">
        <f t="array" ref="Q3440">_xlfn.IFS(
D3440&lt;25,"0–24K",
D3440&lt;50,"25–49K",
D3440&lt;75,"50–74K",
D3440&lt;100,"75–99K",
D3440&lt;150,"100–149K",
D3440&lt;200,"150–199K",
TRUE,"200K+"
)</f>
        <v>100–149K</v>
      </c>
      <c r="R3440" s="25" t="str" cm="1">
        <f t="array" ref="R3440">_xlfn.IFS(
J3440=0,"No Mortgage",
J3440&lt;=100,"Low",
J3440&lt;=300,"Medium",
TRUE,"High"
)</f>
        <v>Medium</v>
      </c>
      <c r="S3440" s="25" t="str" cm="1">
        <f t="array" ref="S3440">_xlfn.IFS(
C3440&lt;10,"0-10",
C3440&lt;20,"11-20",
C3440&lt;30,"21-30",
TRUE,"30+ yrs"
)</f>
        <v>11-20</v>
      </c>
      <c r="T3440" s="26" t="str" cm="1">
        <f t="array" ref="T3440">_xlfn.IFS(
H3440&lt;1,"0-1",
H3440&lt;2,"1-2",
H3440&lt;3,"2-3",
H3440&lt;4,"3-4",
H3440&lt;5,"4-5",
TRUE,"5+"
)</f>
        <v>5+</v>
      </c>
    </row>
    <row r="3441" spans="1:20" ht="15.6" x14ac:dyDescent="0.3">
      <c r="A3441" s="21">
        <v>1905</v>
      </c>
      <c r="B3441" s="22">
        <v>38</v>
      </c>
      <c r="C3441" s="22">
        <v>14</v>
      </c>
      <c r="D3441" s="22">
        <v>91</v>
      </c>
      <c r="E3441" s="23" t="str">
        <f t="shared" si="53"/>
        <v>51-100</v>
      </c>
      <c r="F3441" s="24">
        <v>95060</v>
      </c>
      <c r="G3441" s="22">
        <v>2</v>
      </c>
      <c r="H3441" s="22">
        <v>0</v>
      </c>
      <c r="I3441" s="22" t="s">
        <v>33</v>
      </c>
      <c r="J3441" s="22">
        <v>0</v>
      </c>
      <c r="K3441" s="22" t="s">
        <v>34</v>
      </c>
      <c r="L3441" s="22" t="s">
        <v>34</v>
      </c>
      <c r="M3441" s="22" t="s">
        <v>34</v>
      </c>
      <c r="N3441" s="22" t="s">
        <v>35</v>
      </c>
      <c r="O3441" s="22" t="s">
        <v>34</v>
      </c>
      <c r="P3441" s="25" t="str" cm="1">
        <f t="array" ref="P3441">_xlfn.IFS(
B3441&lt;30,"20-29",
B3441&lt;40,"30-39",
B3441&lt;50,"40-49",
B3441&lt;60,"50-59",
TRUE,"60+")</f>
        <v>30-39</v>
      </c>
      <c r="Q3441" s="25" t="str" cm="1">
        <f t="array" ref="Q3441">_xlfn.IFS(
D3441&lt;25,"0–24K",
D3441&lt;50,"25–49K",
D3441&lt;75,"50–74K",
D3441&lt;100,"75–99K",
D3441&lt;150,"100–149K",
D3441&lt;200,"150–199K",
TRUE,"200K+"
)</f>
        <v>75–99K</v>
      </c>
      <c r="R3441" s="25" t="str" cm="1">
        <f t="array" ref="R3441">_xlfn.IFS(
J3441=0,"No Mortgage",
J3441&lt;=100,"Low",
J3441&lt;=300,"Medium",
TRUE,"High"
)</f>
        <v>No Mortgage</v>
      </c>
      <c r="S3441" s="25" t="str" cm="1">
        <f t="array" ref="S3441">_xlfn.IFS(
C3441&lt;10,"0-10",
C3441&lt;20,"11-20",
C3441&lt;30,"21-30",
TRUE,"30+ yrs"
)</f>
        <v>11-20</v>
      </c>
      <c r="T3441" s="26" t="str" cm="1">
        <f t="array" ref="T3441">_xlfn.IFS(
H3441&lt;1,"0-1",
H3441&lt;2,"1-2",
H3441&lt;3,"2-3",
H3441&lt;4,"3-4",
H3441&lt;5,"4-5",
TRUE,"5+"
)</f>
        <v>0-1</v>
      </c>
    </row>
    <row r="3442" spans="1:20" ht="15.6" x14ac:dyDescent="0.3">
      <c r="A3442" s="21">
        <v>1920</v>
      </c>
      <c r="B3442" s="22">
        <v>38</v>
      </c>
      <c r="C3442" s="22">
        <v>13</v>
      </c>
      <c r="D3442" s="22">
        <v>19</v>
      </c>
      <c r="E3442" s="23" t="str">
        <f t="shared" si="53"/>
        <v>0-50</v>
      </c>
      <c r="F3442" s="24">
        <v>92069</v>
      </c>
      <c r="G3442" s="22">
        <v>2</v>
      </c>
      <c r="H3442" s="22">
        <v>1.4</v>
      </c>
      <c r="I3442" s="22" t="s">
        <v>37</v>
      </c>
      <c r="J3442" s="22">
        <v>120</v>
      </c>
      <c r="K3442" s="22" t="s">
        <v>34</v>
      </c>
      <c r="L3442" s="22" t="s">
        <v>34</v>
      </c>
      <c r="M3442" s="22" t="s">
        <v>34</v>
      </c>
      <c r="N3442" s="22" t="s">
        <v>34</v>
      </c>
      <c r="O3442" s="22" t="s">
        <v>35</v>
      </c>
      <c r="P3442" s="25" t="str" cm="1">
        <f t="array" ref="P3442">_xlfn.IFS(
B3442&lt;30,"20-29",
B3442&lt;40,"30-39",
B3442&lt;50,"40-49",
B3442&lt;60,"50-59",
TRUE,"60+")</f>
        <v>30-39</v>
      </c>
      <c r="Q3442" s="25" t="str" cm="1">
        <f t="array" ref="Q3442">_xlfn.IFS(
D3442&lt;25,"0–24K",
D3442&lt;50,"25–49K",
D3442&lt;75,"50–74K",
D3442&lt;100,"75–99K",
D3442&lt;150,"100–149K",
D3442&lt;200,"150–199K",
TRUE,"200K+"
)</f>
        <v>0–24K</v>
      </c>
      <c r="R3442" s="25" t="str" cm="1">
        <f t="array" ref="R3442">_xlfn.IFS(
J3442=0,"No Mortgage",
J3442&lt;=100,"Low",
J3442&lt;=300,"Medium",
TRUE,"High"
)</f>
        <v>Medium</v>
      </c>
      <c r="S3442" s="25" t="str" cm="1">
        <f t="array" ref="S3442">_xlfn.IFS(
C3442&lt;10,"0-10",
C3442&lt;20,"11-20",
C3442&lt;30,"21-30",
TRUE,"30+ yrs"
)</f>
        <v>11-20</v>
      </c>
      <c r="T3442" s="26" t="str" cm="1">
        <f t="array" ref="T3442">_xlfn.IFS(
H3442&lt;1,"0-1",
H3442&lt;2,"1-2",
H3442&lt;3,"2-3",
H3442&lt;4,"3-4",
H3442&lt;5,"4-5",
TRUE,"5+"
)</f>
        <v>1-2</v>
      </c>
    </row>
    <row r="3443" spans="1:20" ht="15.6" x14ac:dyDescent="0.3">
      <c r="A3443" s="21">
        <v>2028</v>
      </c>
      <c r="B3443" s="22">
        <v>38</v>
      </c>
      <c r="C3443" s="22">
        <v>12</v>
      </c>
      <c r="D3443" s="22">
        <v>179</v>
      </c>
      <c r="E3443" s="23" t="str">
        <f t="shared" si="53"/>
        <v>100+</v>
      </c>
      <c r="F3443" s="24">
        <v>94596</v>
      </c>
      <c r="G3443" s="22">
        <v>2</v>
      </c>
      <c r="H3443" s="22">
        <v>0</v>
      </c>
      <c r="I3443" s="22" t="s">
        <v>33</v>
      </c>
      <c r="J3443" s="22">
        <v>380</v>
      </c>
      <c r="K3443" s="22" t="s">
        <v>34</v>
      </c>
      <c r="L3443" s="22" t="s">
        <v>34</v>
      </c>
      <c r="M3443" s="22" t="s">
        <v>34</v>
      </c>
      <c r="N3443" s="22" t="s">
        <v>34</v>
      </c>
      <c r="O3443" s="22" t="s">
        <v>34</v>
      </c>
      <c r="P3443" s="25" t="str" cm="1">
        <f t="array" ref="P3443">_xlfn.IFS(
B3443&lt;30,"20-29",
B3443&lt;40,"30-39",
B3443&lt;50,"40-49",
B3443&lt;60,"50-59",
TRUE,"60+")</f>
        <v>30-39</v>
      </c>
      <c r="Q3443" s="25" t="str" cm="1">
        <f t="array" ref="Q3443">_xlfn.IFS(
D3443&lt;25,"0–24K",
D3443&lt;50,"25–49K",
D3443&lt;75,"50–74K",
D3443&lt;100,"75–99K",
D3443&lt;150,"100–149K",
D3443&lt;200,"150–199K",
TRUE,"200K+"
)</f>
        <v>150–199K</v>
      </c>
      <c r="R3443" s="25" t="str" cm="1">
        <f t="array" ref="R3443">_xlfn.IFS(
J3443=0,"No Mortgage",
J3443&lt;=100,"Low",
J3443&lt;=300,"Medium",
TRUE,"High"
)</f>
        <v>High</v>
      </c>
      <c r="S3443" s="25" t="str" cm="1">
        <f t="array" ref="S3443">_xlfn.IFS(
C3443&lt;10,"0-10",
C3443&lt;20,"11-20",
C3443&lt;30,"21-30",
TRUE,"30+ yrs"
)</f>
        <v>11-20</v>
      </c>
      <c r="T3443" s="26" t="str" cm="1">
        <f t="array" ref="T3443">_xlfn.IFS(
H3443&lt;1,"0-1",
H3443&lt;2,"1-2",
H3443&lt;3,"2-3",
H3443&lt;4,"3-4",
H3443&lt;5,"4-5",
TRUE,"5+"
)</f>
        <v>0-1</v>
      </c>
    </row>
    <row r="3444" spans="1:20" ht="15.6" x14ac:dyDescent="0.3">
      <c r="A3444" s="21">
        <v>2208</v>
      </c>
      <c r="B3444" s="22">
        <v>38</v>
      </c>
      <c r="C3444" s="22">
        <v>12</v>
      </c>
      <c r="D3444" s="22">
        <v>180</v>
      </c>
      <c r="E3444" s="23" t="str">
        <f t="shared" si="53"/>
        <v>100+</v>
      </c>
      <c r="F3444" s="24">
        <v>90245</v>
      </c>
      <c r="G3444" s="22">
        <v>1</v>
      </c>
      <c r="H3444" s="22">
        <v>2.8</v>
      </c>
      <c r="I3444" s="22" t="s">
        <v>36</v>
      </c>
      <c r="J3444" s="22">
        <v>158</v>
      </c>
      <c r="K3444" s="22" t="s">
        <v>35</v>
      </c>
      <c r="L3444" s="22" t="s">
        <v>34</v>
      </c>
      <c r="M3444" s="22" t="s">
        <v>34</v>
      </c>
      <c r="N3444" s="22" t="s">
        <v>35</v>
      </c>
      <c r="O3444" s="22" t="s">
        <v>34</v>
      </c>
      <c r="P3444" s="25" t="str" cm="1">
        <f t="array" ref="P3444">_xlfn.IFS(
B3444&lt;30,"20-29",
B3444&lt;40,"30-39",
B3444&lt;50,"40-49",
B3444&lt;60,"50-59",
TRUE,"60+")</f>
        <v>30-39</v>
      </c>
      <c r="Q3444" s="25" t="str" cm="1">
        <f t="array" ref="Q3444">_xlfn.IFS(
D3444&lt;25,"0–24K",
D3444&lt;50,"25–49K",
D3444&lt;75,"50–74K",
D3444&lt;100,"75–99K",
D3444&lt;150,"100–149K",
D3444&lt;200,"150–199K",
TRUE,"200K+"
)</f>
        <v>150–199K</v>
      </c>
      <c r="R3444" s="25" t="str" cm="1">
        <f t="array" ref="R3444">_xlfn.IFS(
J3444=0,"No Mortgage",
J3444&lt;=100,"Low",
J3444&lt;=300,"Medium",
TRUE,"High"
)</f>
        <v>Medium</v>
      </c>
      <c r="S3444" s="25" t="str" cm="1">
        <f t="array" ref="S3444">_xlfn.IFS(
C3444&lt;10,"0-10",
C3444&lt;20,"11-20",
C3444&lt;30,"21-30",
TRUE,"30+ yrs"
)</f>
        <v>11-20</v>
      </c>
      <c r="T3444" s="26" t="str" cm="1">
        <f t="array" ref="T3444">_xlfn.IFS(
H3444&lt;1,"0-1",
H3444&lt;2,"1-2",
H3444&lt;3,"2-3",
H3444&lt;4,"3-4",
H3444&lt;5,"4-5",
TRUE,"5+"
)</f>
        <v>2-3</v>
      </c>
    </row>
    <row r="3445" spans="1:20" ht="15.6" x14ac:dyDescent="0.3">
      <c r="A3445" s="21">
        <v>2219</v>
      </c>
      <c r="B3445" s="22">
        <v>38</v>
      </c>
      <c r="C3445" s="22">
        <v>13</v>
      </c>
      <c r="D3445" s="22">
        <v>9</v>
      </c>
      <c r="E3445" s="23" t="str">
        <f t="shared" si="53"/>
        <v>0-50</v>
      </c>
      <c r="F3445" s="24">
        <v>92634</v>
      </c>
      <c r="G3445" s="22">
        <v>2</v>
      </c>
      <c r="H3445" s="22">
        <v>0.3</v>
      </c>
      <c r="I3445" s="22" t="s">
        <v>37</v>
      </c>
      <c r="J3445" s="22">
        <v>0</v>
      </c>
      <c r="K3445" s="22" t="s">
        <v>34</v>
      </c>
      <c r="L3445" s="22" t="s">
        <v>34</v>
      </c>
      <c r="M3445" s="22" t="s">
        <v>34</v>
      </c>
      <c r="N3445" s="22" t="s">
        <v>34</v>
      </c>
      <c r="O3445" s="22" t="s">
        <v>34</v>
      </c>
      <c r="P3445" s="25" t="str" cm="1">
        <f t="array" ref="P3445">_xlfn.IFS(
B3445&lt;30,"20-29",
B3445&lt;40,"30-39",
B3445&lt;50,"40-49",
B3445&lt;60,"50-59",
TRUE,"60+")</f>
        <v>30-39</v>
      </c>
      <c r="Q3445" s="25" t="str" cm="1">
        <f t="array" ref="Q3445">_xlfn.IFS(
D3445&lt;25,"0–24K",
D3445&lt;50,"25–49K",
D3445&lt;75,"50–74K",
D3445&lt;100,"75–99K",
D3445&lt;150,"100–149K",
D3445&lt;200,"150–199K",
TRUE,"200K+"
)</f>
        <v>0–24K</v>
      </c>
      <c r="R3445" s="25" t="str" cm="1">
        <f t="array" ref="R3445">_xlfn.IFS(
J3445=0,"No Mortgage",
J3445&lt;=100,"Low",
J3445&lt;=300,"Medium",
TRUE,"High"
)</f>
        <v>No Mortgage</v>
      </c>
      <c r="S3445" s="25" t="str" cm="1">
        <f t="array" ref="S3445">_xlfn.IFS(
C3445&lt;10,"0-10",
C3445&lt;20,"11-20",
C3445&lt;30,"21-30",
TRUE,"30+ yrs"
)</f>
        <v>11-20</v>
      </c>
      <c r="T3445" s="26" t="str" cm="1">
        <f t="array" ref="T3445">_xlfn.IFS(
H3445&lt;1,"0-1",
H3445&lt;2,"1-2",
H3445&lt;3,"2-3",
H3445&lt;4,"3-4",
H3445&lt;5,"4-5",
TRUE,"5+"
)</f>
        <v>0-1</v>
      </c>
    </row>
    <row r="3446" spans="1:20" ht="15.6" x14ac:dyDescent="0.3">
      <c r="A3446" s="21">
        <v>2225</v>
      </c>
      <c r="B3446" s="22">
        <v>38</v>
      </c>
      <c r="C3446" s="22">
        <v>12</v>
      </c>
      <c r="D3446" s="22">
        <v>29</v>
      </c>
      <c r="E3446" s="23" t="str">
        <f t="shared" si="53"/>
        <v>0-50</v>
      </c>
      <c r="F3446" s="24">
        <v>92084</v>
      </c>
      <c r="G3446" s="22">
        <v>2</v>
      </c>
      <c r="H3446" s="22">
        <v>1.4</v>
      </c>
      <c r="I3446" s="22" t="s">
        <v>36</v>
      </c>
      <c r="J3446" s="22">
        <v>0</v>
      </c>
      <c r="K3446" s="22" t="s">
        <v>34</v>
      </c>
      <c r="L3446" s="22" t="s">
        <v>34</v>
      </c>
      <c r="M3446" s="22" t="s">
        <v>34</v>
      </c>
      <c r="N3446" s="22" t="s">
        <v>35</v>
      </c>
      <c r="O3446" s="22" t="s">
        <v>34</v>
      </c>
      <c r="P3446" s="25" t="str" cm="1">
        <f t="array" ref="P3446">_xlfn.IFS(
B3446&lt;30,"20-29",
B3446&lt;40,"30-39",
B3446&lt;50,"40-49",
B3446&lt;60,"50-59",
TRUE,"60+")</f>
        <v>30-39</v>
      </c>
      <c r="Q3446" s="25" t="str" cm="1">
        <f t="array" ref="Q3446">_xlfn.IFS(
D3446&lt;25,"0–24K",
D3446&lt;50,"25–49K",
D3446&lt;75,"50–74K",
D3446&lt;100,"75–99K",
D3446&lt;150,"100–149K",
D3446&lt;200,"150–199K",
TRUE,"200K+"
)</f>
        <v>25–49K</v>
      </c>
      <c r="R3446" s="25" t="str" cm="1">
        <f t="array" ref="R3446">_xlfn.IFS(
J3446=0,"No Mortgage",
J3446&lt;=100,"Low",
J3446&lt;=300,"Medium",
TRUE,"High"
)</f>
        <v>No Mortgage</v>
      </c>
      <c r="S3446" s="25" t="str" cm="1">
        <f t="array" ref="S3446">_xlfn.IFS(
C3446&lt;10,"0-10",
C3446&lt;20,"11-20",
C3446&lt;30,"21-30",
TRUE,"30+ yrs"
)</f>
        <v>11-20</v>
      </c>
      <c r="T3446" s="26" t="str" cm="1">
        <f t="array" ref="T3446">_xlfn.IFS(
H3446&lt;1,"0-1",
H3446&lt;2,"1-2",
H3446&lt;3,"2-3",
H3446&lt;4,"3-4",
H3446&lt;5,"4-5",
TRUE,"5+"
)</f>
        <v>1-2</v>
      </c>
    </row>
    <row r="3447" spans="1:20" ht="15.6" x14ac:dyDescent="0.3">
      <c r="A3447" s="21">
        <v>2267</v>
      </c>
      <c r="B3447" s="22">
        <v>38</v>
      </c>
      <c r="C3447" s="22">
        <v>13</v>
      </c>
      <c r="D3447" s="22">
        <v>143</v>
      </c>
      <c r="E3447" s="23" t="str">
        <f t="shared" si="53"/>
        <v>100+</v>
      </c>
      <c r="F3447" s="24">
        <v>94550</v>
      </c>
      <c r="G3447" s="22">
        <v>1</v>
      </c>
      <c r="H3447" s="22">
        <v>4.0999999999999996</v>
      </c>
      <c r="I3447" s="22" t="s">
        <v>33</v>
      </c>
      <c r="J3447" s="22">
        <v>0</v>
      </c>
      <c r="K3447" s="22" t="s">
        <v>34</v>
      </c>
      <c r="L3447" s="22" t="s">
        <v>34</v>
      </c>
      <c r="M3447" s="22" t="s">
        <v>34</v>
      </c>
      <c r="N3447" s="22" t="s">
        <v>34</v>
      </c>
      <c r="O3447" s="22" t="s">
        <v>34</v>
      </c>
      <c r="P3447" s="25" t="str" cm="1">
        <f t="array" ref="P3447">_xlfn.IFS(
B3447&lt;30,"20-29",
B3447&lt;40,"30-39",
B3447&lt;50,"40-49",
B3447&lt;60,"50-59",
TRUE,"60+")</f>
        <v>30-39</v>
      </c>
      <c r="Q3447" s="25" t="str" cm="1">
        <f t="array" ref="Q3447">_xlfn.IFS(
D3447&lt;25,"0–24K",
D3447&lt;50,"25–49K",
D3447&lt;75,"50–74K",
D3447&lt;100,"75–99K",
D3447&lt;150,"100–149K",
D3447&lt;200,"150–199K",
TRUE,"200K+"
)</f>
        <v>100–149K</v>
      </c>
      <c r="R3447" s="25" t="str" cm="1">
        <f t="array" ref="R3447">_xlfn.IFS(
J3447=0,"No Mortgage",
J3447&lt;=100,"Low",
J3447&lt;=300,"Medium",
TRUE,"High"
)</f>
        <v>No Mortgage</v>
      </c>
      <c r="S3447" s="25" t="str" cm="1">
        <f t="array" ref="S3447">_xlfn.IFS(
C3447&lt;10,"0-10",
C3447&lt;20,"11-20",
C3447&lt;30,"21-30",
TRUE,"30+ yrs"
)</f>
        <v>11-20</v>
      </c>
      <c r="T3447" s="26" t="str" cm="1">
        <f t="array" ref="T3447">_xlfn.IFS(
H3447&lt;1,"0-1",
H3447&lt;2,"1-2",
H3447&lt;3,"2-3",
H3447&lt;4,"3-4",
H3447&lt;5,"4-5",
TRUE,"5+"
)</f>
        <v>4-5</v>
      </c>
    </row>
    <row r="3448" spans="1:20" ht="15.6" x14ac:dyDescent="0.3">
      <c r="A3448" s="21">
        <v>2268</v>
      </c>
      <c r="B3448" s="22">
        <v>38</v>
      </c>
      <c r="C3448" s="22">
        <v>13</v>
      </c>
      <c r="D3448" s="22">
        <v>168</v>
      </c>
      <c r="E3448" s="23" t="str">
        <f t="shared" si="53"/>
        <v>100+</v>
      </c>
      <c r="F3448" s="24">
        <v>92647</v>
      </c>
      <c r="G3448" s="22">
        <v>2</v>
      </c>
      <c r="H3448" s="22">
        <v>1.3</v>
      </c>
      <c r="I3448" s="22" t="s">
        <v>36</v>
      </c>
      <c r="J3448" s="22">
        <v>0</v>
      </c>
      <c r="K3448" s="22" t="s">
        <v>35</v>
      </c>
      <c r="L3448" s="22" t="s">
        <v>34</v>
      </c>
      <c r="M3448" s="22" t="s">
        <v>34</v>
      </c>
      <c r="N3448" s="22" t="s">
        <v>34</v>
      </c>
      <c r="O3448" s="22" t="s">
        <v>34</v>
      </c>
      <c r="P3448" s="25" t="str" cm="1">
        <f t="array" ref="P3448">_xlfn.IFS(
B3448&lt;30,"20-29",
B3448&lt;40,"30-39",
B3448&lt;50,"40-49",
B3448&lt;60,"50-59",
TRUE,"60+")</f>
        <v>30-39</v>
      </c>
      <c r="Q3448" s="25" t="str" cm="1">
        <f t="array" ref="Q3448">_xlfn.IFS(
D3448&lt;25,"0–24K",
D3448&lt;50,"25–49K",
D3448&lt;75,"50–74K",
D3448&lt;100,"75–99K",
D3448&lt;150,"100–149K",
D3448&lt;200,"150–199K",
TRUE,"200K+"
)</f>
        <v>150–199K</v>
      </c>
      <c r="R3448" s="25" t="str" cm="1">
        <f t="array" ref="R3448">_xlfn.IFS(
J3448=0,"No Mortgage",
J3448&lt;=100,"Low",
J3448&lt;=300,"Medium",
TRUE,"High"
)</f>
        <v>No Mortgage</v>
      </c>
      <c r="S3448" s="25" t="str" cm="1">
        <f t="array" ref="S3448">_xlfn.IFS(
C3448&lt;10,"0-10",
C3448&lt;20,"11-20",
C3448&lt;30,"21-30",
TRUE,"30+ yrs"
)</f>
        <v>11-20</v>
      </c>
      <c r="T3448" s="26" t="str" cm="1">
        <f t="array" ref="T3448">_xlfn.IFS(
H3448&lt;1,"0-1",
H3448&lt;2,"1-2",
H3448&lt;3,"2-3",
H3448&lt;4,"3-4",
H3448&lt;5,"4-5",
TRUE,"5+"
)</f>
        <v>1-2</v>
      </c>
    </row>
    <row r="3449" spans="1:20" ht="15.6" x14ac:dyDescent="0.3">
      <c r="A3449" s="21">
        <v>2283</v>
      </c>
      <c r="B3449" s="22">
        <v>38</v>
      </c>
      <c r="C3449" s="22">
        <v>14</v>
      </c>
      <c r="D3449" s="22">
        <v>90</v>
      </c>
      <c r="E3449" s="23" t="str">
        <f t="shared" si="53"/>
        <v>51-100</v>
      </c>
      <c r="F3449" s="24">
        <v>94110</v>
      </c>
      <c r="G3449" s="22">
        <v>2</v>
      </c>
      <c r="H3449" s="22">
        <v>2.7</v>
      </c>
      <c r="I3449" s="22" t="s">
        <v>33</v>
      </c>
      <c r="J3449" s="22">
        <v>0</v>
      </c>
      <c r="K3449" s="22" t="s">
        <v>34</v>
      </c>
      <c r="L3449" s="22" t="s">
        <v>34</v>
      </c>
      <c r="M3449" s="22" t="s">
        <v>34</v>
      </c>
      <c r="N3449" s="22" t="s">
        <v>35</v>
      </c>
      <c r="O3449" s="22" t="s">
        <v>35</v>
      </c>
      <c r="P3449" s="25" t="str" cm="1">
        <f t="array" ref="P3449">_xlfn.IFS(
B3449&lt;30,"20-29",
B3449&lt;40,"30-39",
B3449&lt;50,"40-49",
B3449&lt;60,"50-59",
TRUE,"60+")</f>
        <v>30-39</v>
      </c>
      <c r="Q3449" s="25" t="str" cm="1">
        <f t="array" ref="Q3449">_xlfn.IFS(
D3449&lt;25,"0–24K",
D3449&lt;50,"25–49K",
D3449&lt;75,"50–74K",
D3449&lt;100,"75–99K",
D3449&lt;150,"100–149K",
D3449&lt;200,"150–199K",
TRUE,"200K+"
)</f>
        <v>75–99K</v>
      </c>
      <c r="R3449" s="25" t="str" cm="1">
        <f t="array" ref="R3449">_xlfn.IFS(
J3449=0,"No Mortgage",
J3449&lt;=100,"Low",
J3449&lt;=300,"Medium",
TRUE,"High"
)</f>
        <v>No Mortgage</v>
      </c>
      <c r="S3449" s="25" t="str" cm="1">
        <f t="array" ref="S3449">_xlfn.IFS(
C3449&lt;10,"0-10",
C3449&lt;20,"11-20",
C3449&lt;30,"21-30",
TRUE,"30+ yrs"
)</f>
        <v>11-20</v>
      </c>
      <c r="T3449" s="26" t="str" cm="1">
        <f t="array" ref="T3449">_xlfn.IFS(
H3449&lt;1,"0-1",
H3449&lt;2,"1-2",
H3449&lt;3,"2-3",
H3449&lt;4,"3-4",
H3449&lt;5,"4-5",
TRUE,"5+"
)</f>
        <v>2-3</v>
      </c>
    </row>
    <row r="3450" spans="1:20" ht="15.6" x14ac:dyDescent="0.3">
      <c r="A3450" s="21">
        <v>2291</v>
      </c>
      <c r="B3450" s="22">
        <v>38</v>
      </c>
      <c r="C3450" s="22">
        <v>13</v>
      </c>
      <c r="D3450" s="22">
        <v>78</v>
      </c>
      <c r="E3450" s="23" t="str">
        <f t="shared" si="53"/>
        <v>51-100</v>
      </c>
      <c r="F3450" s="24">
        <v>91942</v>
      </c>
      <c r="G3450" s="22">
        <v>4</v>
      </c>
      <c r="H3450" s="22">
        <v>0.7</v>
      </c>
      <c r="I3450" s="22" t="s">
        <v>36</v>
      </c>
      <c r="J3450" s="22">
        <v>0</v>
      </c>
      <c r="K3450" s="22" t="s">
        <v>34</v>
      </c>
      <c r="L3450" s="22" t="s">
        <v>34</v>
      </c>
      <c r="M3450" s="22" t="s">
        <v>34</v>
      </c>
      <c r="N3450" s="22" t="s">
        <v>35</v>
      </c>
      <c r="O3450" s="22" t="s">
        <v>34</v>
      </c>
      <c r="P3450" s="25" t="str" cm="1">
        <f t="array" ref="P3450">_xlfn.IFS(
B3450&lt;30,"20-29",
B3450&lt;40,"30-39",
B3450&lt;50,"40-49",
B3450&lt;60,"50-59",
TRUE,"60+")</f>
        <v>30-39</v>
      </c>
      <c r="Q3450" s="25" t="str" cm="1">
        <f t="array" ref="Q3450">_xlfn.IFS(
D3450&lt;25,"0–24K",
D3450&lt;50,"25–49K",
D3450&lt;75,"50–74K",
D3450&lt;100,"75–99K",
D3450&lt;150,"100–149K",
D3450&lt;200,"150–199K",
TRUE,"200K+"
)</f>
        <v>75–99K</v>
      </c>
      <c r="R3450" s="25" t="str" cm="1">
        <f t="array" ref="R3450">_xlfn.IFS(
J3450=0,"No Mortgage",
J3450&lt;=100,"Low",
J3450&lt;=300,"Medium",
TRUE,"High"
)</f>
        <v>No Mortgage</v>
      </c>
      <c r="S3450" s="25" t="str" cm="1">
        <f t="array" ref="S3450">_xlfn.IFS(
C3450&lt;10,"0-10",
C3450&lt;20,"11-20",
C3450&lt;30,"21-30",
TRUE,"30+ yrs"
)</f>
        <v>11-20</v>
      </c>
      <c r="T3450" s="26" t="str" cm="1">
        <f t="array" ref="T3450">_xlfn.IFS(
H3450&lt;1,"0-1",
H3450&lt;2,"1-2",
H3450&lt;3,"2-3",
H3450&lt;4,"3-4",
H3450&lt;5,"4-5",
TRUE,"5+"
)</f>
        <v>0-1</v>
      </c>
    </row>
    <row r="3451" spans="1:20" ht="15.6" x14ac:dyDescent="0.3">
      <c r="A3451" s="21">
        <v>2302</v>
      </c>
      <c r="B3451" s="22">
        <v>38</v>
      </c>
      <c r="C3451" s="22">
        <v>13</v>
      </c>
      <c r="D3451" s="22">
        <v>84</v>
      </c>
      <c r="E3451" s="23" t="str">
        <f t="shared" si="53"/>
        <v>51-100</v>
      </c>
      <c r="F3451" s="24">
        <v>93403</v>
      </c>
      <c r="G3451" s="22">
        <v>4</v>
      </c>
      <c r="H3451" s="22">
        <v>0.7</v>
      </c>
      <c r="I3451" s="22" t="s">
        <v>36</v>
      </c>
      <c r="J3451" s="22">
        <v>0</v>
      </c>
      <c r="K3451" s="22" t="s">
        <v>34</v>
      </c>
      <c r="L3451" s="22" t="s">
        <v>34</v>
      </c>
      <c r="M3451" s="22" t="s">
        <v>34</v>
      </c>
      <c r="N3451" s="22" t="s">
        <v>34</v>
      </c>
      <c r="O3451" s="22" t="s">
        <v>34</v>
      </c>
      <c r="P3451" s="25" t="str" cm="1">
        <f t="array" ref="P3451">_xlfn.IFS(
B3451&lt;30,"20-29",
B3451&lt;40,"30-39",
B3451&lt;50,"40-49",
B3451&lt;60,"50-59",
TRUE,"60+")</f>
        <v>30-39</v>
      </c>
      <c r="Q3451" s="25" t="str" cm="1">
        <f t="array" ref="Q3451">_xlfn.IFS(
D3451&lt;25,"0–24K",
D3451&lt;50,"25–49K",
D3451&lt;75,"50–74K",
D3451&lt;100,"75–99K",
D3451&lt;150,"100–149K",
D3451&lt;200,"150–199K",
TRUE,"200K+"
)</f>
        <v>75–99K</v>
      </c>
      <c r="R3451" s="25" t="str" cm="1">
        <f t="array" ref="R3451">_xlfn.IFS(
J3451=0,"No Mortgage",
J3451&lt;=100,"Low",
J3451&lt;=300,"Medium",
TRUE,"High"
)</f>
        <v>No Mortgage</v>
      </c>
      <c r="S3451" s="25" t="str" cm="1">
        <f t="array" ref="S3451">_xlfn.IFS(
C3451&lt;10,"0-10",
C3451&lt;20,"11-20",
C3451&lt;30,"21-30",
TRUE,"30+ yrs"
)</f>
        <v>11-20</v>
      </c>
      <c r="T3451" s="26" t="str" cm="1">
        <f t="array" ref="T3451">_xlfn.IFS(
H3451&lt;1,"0-1",
H3451&lt;2,"1-2",
H3451&lt;3,"2-3",
H3451&lt;4,"3-4",
H3451&lt;5,"4-5",
TRUE,"5+"
)</f>
        <v>0-1</v>
      </c>
    </row>
    <row r="3452" spans="1:20" ht="15.6" x14ac:dyDescent="0.3">
      <c r="A3452" s="21">
        <v>2404</v>
      </c>
      <c r="B3452" s="22">
        <v>38</v>
      </c>
      <c r="C3452" s="22">
        <v>13</v>
      </c>
      <c r="D3452" s="22">
        <v>140</v>
      </c>
      <c r="E3452" s="23" t="str">
        <f t="shared" si="53"/>
        <v>100+</v>
      </c>
      <c r="F3452" s="24">
        <v>90210</v>
      </c>
      <c r="G3452" s="22">
        <v>4</v>
      </c>
      <c r="H3452" s="22">
        <v>0.5</v>
      </c>
      <c r="I3452" s="22" t="s">
        <v>33</v>
      </c>
      <c r="J3452" s="22">
        <v>0</v>
      </c>
      <c r="K3452" s="22" t="s">
        <v>35</v>
      </c>
      <c r="L3452" s="22" t="s">
        <v>34</v>
      </c>
      <c r="M3452" s="22" t="s">
        <v>34</v>
      </c>
      <c r="N3452" s="22" t="s">
        <v>34</v>
      </c>
      <c r="O3452" s="22" t="s">
        <v>34</v>
      </c>
      <c r="P3452" s="25" t="str" cm="1">
        <f t="array" ref="P3452">_xlfn.IFS(
B3452&lt;30,"20-29",
B3452&lt;40,"30-39",
B3452&lt;50,"40-49",
B3452&lt;60,"50-59",
TRUE,"60+")</f>
        <v>30-39</v>
      </c>
      <c r="Q3452" s="25" t="str" cm="1">
        <f t="array" ref="Q3452">_xlfn.IFS(
D3452&lt;25,"0–24K",
D3452&lt;50,"25–49K",
D3452&lt;75,"50–74K",
D3452&lt;100,"75–99K",
D3452&lt;150,"100–149K",
D3452&lt;200,"150–199K",
TRUE,"200K+"
)</f>
        <v>100–149K</v>
      </c>
      <c r="R3452" s="25" t="str" cm="1">
        <f t="array" ref="R3452">_xlfn.IFS(
J3452=0,"No Mortgage",
J3452&lt;=100,"Low",
J3452&lt;=300,"Medium",
TRUE,"High"
)</f>
        <v>No Mortgage</v>
      </c>
      <c r="S3452" s="25" t="str" cm="1">
        <f t="array" ref="S3452">_xlfn.IFS(
C3452&lt;10,"0-10",
C3452&lt;20,"11-20",
C3452&lt;30,"21-30",
TRUE,"30+ yrs"
)</f>
        <v>11-20</v>
      </c>
      <c r="T3452" s="26" t="str" cm="1">
        <f t="array" ref="T3452">_xlfn.IFS(
H3452&lt;1,"0-1",
H3452&lt;2,"1-2",
H3452&lt;3,"2-3",
H3452&lt;4,"3-4",
H3452&lt;5,"4-5",
TRUE,"5+"
)</f>
        <v>0-1</v>
      </c>
    </row>
    <row r="3453" spans="1:20" ht="15.6" x14ac:dyDescent="0.3">
      <c r="A3453" s="21">
        <v>2425</v>
      </c>
      <c r="B3453" s="22">
        <v>38</v>
      </c>
      <c r="C3453" s="22">
        <v>12</v>
      </c>
      <c r="D3453" s="22">
        <v>89</v>
      </c>
      <c r="E3453" s="23" t="str">
        <f t="shared" si="53"/>
        <v>51-100</v>
      </c>
      <c r="F3453" s="24">
        <v>94583</v>
      </c>
      <c r="G3453" s="22">
        <v>4</v>
      </c>
      <c r="H3453" s="22">
        <v>1.4</v>
      </c>
      <c r="I3453" s="22" t="s">
        <v>37</v>
      </c>
      <c r="J3453" s="22">
        <v>0</v>
      </c>
      <c r="K3453" s="22" t="s">
        <v>34</v>
      </c>
      <c r="L3453" s="22" t="s">
        <v>34</v>
      </c>
      <c r="M3453" s="22" t="s">
        <v>34</v>
      </c>
      <c r="N3453" s="22" t="s">
        <v>34</v>
      </c>
      <c r="O3453" s="22" t="s">
        <v>34</v>
      </c>
      <c r="P3453" s="25" t="str" cm="1">
        <f t="array" ref="P3453">_xlfn.IFS(
B3453&lt;30,"20-29",
B3453&lt;40,"30-39",
B3453&lt;50,"40-49",
B3453&lt;60,"50-59",
TRUE,"60+")</f>
        <v>30-39</v>
      </c>
      <c r="Q3453" s="25" t="str" cm="1">
        <f t="array" ref="Q3453">_xlfn.IFS(
D3453&lt;25,"0–24K",
D3453&lt;50,"25–49K",
D3453&lt;75,"50–74K",
D3453&lt;100,"75–99K",
D3453&lt;150,"100–149K",
D3453&lt;200,"150–199K",
TRUE,"200K+"
)</f>
        <v>75–99K</v>
      </c>
      <c r="R3453" s="25" t="str" cm="1">
        <f t="array" ref="R3453">_xlfn.IFS(
J3453=0,"No Mortgage",
J3453&lt;=100,"Low",
J3453&lt;=300,"Medium",
TRUE,"High"
)</f>
        <v>No Mortgage</v>
      </c>
      <c r="S3453" s="25" t="str" cm="1">
        <f t="array" ref="S3453">_xlfn.IFS(
C3453&lt;10,"0-10",
C3453&lt;20,"11-20",
C3453&lt;30,"21-30",
TRUE,"30+ yrs"
)</f>
        <v>11-20</v>
      </c>
      <c r="T3453" s="26" t="str" cm="1">
        <f t="array" ref="T3453">_xlfn.IFS(
H3453&lt;1,"0-1",
H3453&lt;2,"1-2",
H3453&lt;3,"2-3",
H3453&lt;4,"3-4",
H3453&lt;5,"4-5",
TRUE,"5+"
)</f>
        <v>1-2</v>
      </c>
    </row>
    <row r="3454" spans="1:20" ht="15.6" x14ac:dyDescent="0.3">
      <c r="A3454" s="21">
        <v>2435</v>
      </c>
      <c r="B3454" s="22">
        <v>38</v>
      </c>
      <c r="C3454" s="22">
        <v>12</v>
      </c>
      <c r="D3454" s="22">
        <v>93</v>
      </c>
      <c r="E3454" s="23" t="str">
        <f t="shared" si="53"/>
        <v>51-100</v>
      </c>
      <c r="F3454" s="24">
        <v>95616</v>
      </c>
      <c r="G3454" s="22">
        <v>1</v>
      </c>
      <c r="H3454" s="22">
        <v>5.2</v>
      </c>
      <c r="I3454" s="22" t="s">
        <v>33</v>
      </c>
      <c r="J3454" s="22">
        <v>267</v>
      </c>
      <c r="K3454" s="22" t="s">
        <v>34</v>
      </c>
      <c r="L3454" s="22" t="s">
        <v>34</v>
      </c>
      <c r="M3454" s="22" t="s">
        <v>34</v>
      </c>
      <c r="N3454" s="22" t="s">
        <v>35</v>
      </c>
      <c r="O3454" s="22" t="s">
        <v>34</v>
      </c>
      <c r="P3454" s="25" t="str" cm="1">
        <f t="array" ref="P3454">_xlfn.IFS(
B3454&lt;30,"20-29",
B3454&lt;40,"30-39",
B3454&lt;50,"40-49",
B3454&lt;60,"50-59",
TRUE,"60+")</f>
        <v>30-39</v>
      </c>
      <c r="Q3454" s="25" t="str" cm="1">
        <f t="array" ref="Q3454">_xlfn.IFS(
D3454&lt;25,"0–24K",
D3454&lt;50,"25–49K",
D3454&lt;75,"50–74K",
D3454&lt;100,"75–99K",
D3454&lt;150,"100–149K",
D3454&lt;200,"150–199K",
TRUE,"200K+"
)</f>
        <v>75–99K</v>
      </c>
      <c r="R3454" s="25" t="str" cm="1">
        <f t="array" ref="R3454">_xlfn.IFS(
J3454=0,"No Mortgage",
J3454&lt;=100,"Low",
J3454&lt;=300,"Medium",
TRUE,"High"
)</f>
        <v>Medium</v>
      </c>
      <c r="S3454" s="25" t="str" cm="1">
        <f t="array" ref="S3454">_xlfn.IFS(
C3454&lt;10,"0-10",
C3454&lt;20,"11-20",
C3454&lt;30,"21-30",
TRUE,"30+ yrs"
)</f>
        <v>11-20</v>
      </c>
      <c r="T3454" s="26" t="str" cm="1">
        <f t="array" ref="T3454">_xlfn.IFS(
H3454&lt;1,"0-1",
H3454&lt;2,"1-2",
H3454&lt;3,"2-3",
H3454&lt;4,"3-4",
H3454&lt;5,"4-5",
TRUE,"5+"
)</f>
        <v>5+</v>
      </c>
    </row>
    <row r="3455" spans="1:20" ht="15.6" x14ac:dyDescent="0.3">
      <c r="A3455" s="21">
        <v>2489</v>
      </c>
      <c r="B3455" s="22">
        <v>38</v>
      </c>
      <c r="C3455" s="22">
        <v>14</v>
      </c>
      <c r="D3455" s="22">
        <v>105</v>
      </c>
      <c r="E3455" s="23" t="str">
        <f t="shared" si="53"/>
        <v>100+</v>
      </c>
      <c r="F3455" s="24">
        <v>94708</v>
      </c>
      <c r="G3455" s="22">
        <v>2</v>
      </c>
      <c r="H3455" s="22">
        <v>1.9</v>
      </c>
      <c r="I3455" s="22" t="s">
        <v>33</v>
      </c>
      <c r="J3455" s="22">
        <v>0</v>
      </c>
      <c r="K3455" s="22" t="s">
        <v>34</v>
      </c>
      <c r="L3455" s="22" t="s">
        <v>34</v>
      </c>
      <c r="M3455" s="22" t="s">
        <v>34</v>
      </c>
      <c r="N3455" s="22" t="s">
        <v>35</v>
      </c>
      <c r="O3455" s="22" t="s">
        <v>34</v>
      </c>
      <c r="P3455" s="25" t="str" cm="1">
        <f t="array" ref="P3455">_xlfn.IFS(
B3455&lt;30,"20-29",
B3455&lt;40,"30-39",
B3455&lt;50,"40-49",
B3455&lt;60,"50-59",
TRUE,"60+")</f>
        <v>30-39</v>
      </c>
      <c r="Q3455" s="25" t="str" cm="1">
        <f t="array" ref="Q3455">_xlfn.IFS(
D3455&lt;25,"0–24K",
D3455&lt;50,"25–49K",
D3455&lt;75,"50–74K",
D3455&lt;100,"75–99K",
D3455&lt;150,"100–149K",
D3455&lt;200,"150–199K",
TRUE,"200K+"
)</f>
        <v>100–149K</v>
      </c>
      <c r="R3455" s="25" t="str" cm="1">
        <f t="array" ref="R3455">_xlfn.IFS(
J3455=0,"No Mortgage",
J3455&lt;=100,"Low",
J3455&lt;=300,"Medium",
TRUE,"High"
)</f>
        <v>No Mortgage</v>
      </c>
      <c r="S3455" s="25" t="str" cm="1">
        <f t="array" ref="S3455">_xlfn.IFS(
C3455&lt;10,"0-10",
C3455&lt;20,"11-20",
C3455&lt;30,"21-30",
TRUE,"30+ yrs"
)</f>
        <v>11-20</v>
      </c>
      <c r="T3455" s="26" t="str" cm="1">
        <f t="array" ref="T3455">_xlfn.IFS(
H3455&lt;1,"0-1",
H3455&lt;2,"1-2",
H3455&lt;3,"2-3",
H3455&lt;4,"3-4",
H3455&lt;5,"4-5",
TRUE,"5+"
)</f>
        <v>1-2</v>
      </c>
    </row>
    <row r="3456" spans="1:20" ht="15.6" x14ac:dyDescent="0.3">
      <c r="A3456" s="21">
        <v>2492</v>
      </c>
      <c r="B3456" s="22">
        <v>38</v>
      </c>
      <c r="C3456" s="22">
        <v>14</v>
      </c>
      <c r="D3456" s="22">
        <v>80</v>
      </c>
      <c r="E3456" s="23" t="str">
        <f t="shared" si="53"/>
        <v>51-100</v>
      </c>
      <c r="F3456" s="24">
        <v>92868</v>
      </c>
      <c r="G3456" s="22">
        <v>2</v>
      </c>
      <c r="H3456" s="22">
        <v>2.7</v>
      </c>
      <c r="I3456" s="22" t="s">
        <v>33</v>
      </c>
      <c r="J3456" s="22">
        <v>0</v>
      </c>
      <c r="K3456" s="22" t="s">
        <v>34</v>
      </c>
      <c r="L3456" s="22" t="s">
        <v>34</v>
      </c>
      <c r="M3456" s="22" t="s">
        <v>34</v>
      </c>
      <c r="N3456" s="22" t="s">
        <v>35</v>
      </c>
      <c r="O3456" s="22" t="s">
        <v>34</v>
      </c>
      <c r="P3456" s="25" t="str" cm="1">
        <f t="array" ref="P3456">_xlfn.IFS(
B3456&lt;30,"20-29",
B3456&lt;40,"30-39",
B3456&lt;50,"40-49",
B3456&lt;60,"50-59",
TRUE,"60+")</f>
        <v>30-39</v>
      </c>
      <c r="Q3456" s="25" t="str" cm="1">
        <f t="array" ref="Q3456">_xlfn.IFS(
D3456&lt;25,"0–24K",
D3456&lt;50,"25–49K",
D3456&lt;75,"50–74K",
D3456&lt;100,"75–99K",
D3456&lt;150,"100–149K",
D3456&lt;200,"150–199K",
TRUE,"200K+"
)</f>
        <v>75–99K</v>
      </c>
      <c r="R3456" s="25" t="str" cm="1">
        <f t="array" ref="R3456">_xlfn.IFS(
J3456=0,"No Mortgage",
J3456&lt;=100,"Low",
J3456&lt;=300,"Medium",
TRUE,"High"
)</f>
        <v>No Mortgage</v>
      </c>
      <c r="S3456" s="25" t="str" cm="1">
        <f t="array" ref="S3456">_xlfn.IFS(
C3456&lt;10,"0-10",
C3456&lt;20,"11-20",
C3456&lt;30,"21-30",
TRUE,"30+ yrs"
)</f>
        <v>11-20</v>
      </c>
      <c r="T3456" s="26" t="str" cm="1">
        <f t="array" ref="T3456">_xlfn.IFS(
H3456&lt;1,"0-1",
H3456&lt;2,"1-2",
H3456&lt;3,"2-3",
H3456&lt;4,"3-4",
H3456&lt;5,"4-5",
TRUE,"5+"
)</f>
        <v>2-3</v>
      </c>
    </row>
    <row r="3457" spans="1:20" ht="15.6" x14ac:dyDescent="0.3">
      <c r="A3457" s="21">
        <v>2499</v>
      </c>
      <c r="B3457" s="22">
        <v>38</v>
      </c>
      <c r="C3457" s="22">
        <v>14</v>
      </c>
      <c r="D3457" s="22">
        <v>111</v>
      </c>
      <c r="E3457" s="23" t="str">
        <f t="shared" si="53"/>
        <v>100+</v>
      </c>
      <c r="F3457" s="24">
        <v>92028</v>
      </c>
      <c r="G3457" s="22">
        <v>2</v>
      </c>
      <c r="H3457" s="22">
        <v>6.1</v>
      </c>
      <c r="I3457" s="22" t="s">
        <v>33</v>
      </c>
      <c r="J3457" s="22">
        <v>326</v>
      </c>
      <c r="K3457" s="22" t="s">
        <v>34</v>
      </c>
      <c r="L3457" s="22" t="s">
        <v>34</v>
      </c>
      <c r="M3457" s="22" t="s">
        <v>34</v>
      </c>
      <c r="N3457" s="22" t="s">
        <v>34</v>
      </c>
      <c r="O3457" s="22" t="s">
        <v>34</v>
      </c>
      <c r="P3457" s="25" t="str" cm="1">
        <f t="array" ref="P3457">_xlfn.IFS(
B3457&lt;30,"20-29",
B3457&lt;40,"30-39",
B3457&lt;50,"40-49",
B3457&lt;60,"50-59",
TRUE,"60+")</f>
        <v>30-39</v>
      </c>
      <c r="Q3457" s="25" t="str" cm="1">
        <f t="array" ref="Q3457">_xlfn.IFS(
D3457&lt;25,"0–24K",
D3457&lt;50,"25–49K",
D3457&lt;75,"50–74K",
D3457&lt;100,"75–99K",
D3457&lt;150,"100–149K",
D3457&lt;200,"150–199K",
TRUE,"200K+"
)</f>
        <v>100–149K</v>
      </c>
      <c r="R3457" s="25" t="str" cm="1">
        <f t="array" ref="R3457">_xlfn.IFS(
J3457=0,"No Mortgage",
J3457&lt;=100,"Low",
J3457&lt;=300,"Medium",
TRUE,"High"
)</f>
        <v>High</v>
      </c>
      <c r="S3457" s="25" t="str" cm="1">
        <f t="array" ref="S3457">_xlfn.IFS(
C3457&lt;10,"0-10",
C3457&lt;20,"11-20",
C3457&lt;30,"21-30",
TRUE,"30+ yrs"
)</f>
        <v>11-20</v>
      </c>
      <c r="T3457" s="26" t="str" cm="1">
        <f t="array" ref="T3457">_xlfn.IFS(
H3457&lt;1,"0-1",
H3457&lt;2,"1-2",
H3457&lt;3,"2-3",
H3457&lt;4,"3-4",
H3457&lt;5,"4-5",
TRUE,"5+"
)</f>
        <v>5+</v>
      </c>
    </row>
    <row r="3458" spans="1:20" ht="15.6" x14ac:dyDescent="0.3">
      <c r="A3458" s="21">
        <v>2504</v>
      </c>
      <c r="B3458" s="22">
        <v>38</v>
      </c>
      <c r="C3458" s="22">
        <v>14</v>
      </c>
      <c r="D3458" s="22">
        <v>20</v>
      </c>
      <c r="E3458" s="23" t="str">
        <f t="shared" ref="E3458:E3521" si="54">IF(D3458&lt;=50,"0-50",IF(D3458&lt;=100,"51-100","100+"))</f>
        <v>0-50</v>
      </c>
      <c r="F3458" s="24">
        <v>94024</v>
      </c>
      <c r="G3458" s="22">
        <v>4</v>
      </c>
      <c r="H3458" s="22">
        <v>0.4</v>
      </c>
      <c r="I3458" s="22" t="s">
        <v>37</v>
      </c>
      <c r="J3458" s="22">
        <v>79</v>
      </c>
      <c r="K3458" s="22" t="s">
        <v>34</v>
      </c>
      <c r="L3458" s="22" t="s">
        <v>34</v>
      </c>
      <c r="M3458" s="22" t="s">
        <v>34</v>
      </c>
      <c r="N3458" s="22" t="s">
        <v>35</v>
      </c>
      <c r="O3458" s="22" t="s">
        <v>35</v>
      </c>
      <c r="P3458" s="25" t="str" cm="1">
        <f t="array" ref="P3458">_xlfn.IFS(
B3458&lt;30,"20-29",
B3458&lt;40,"30-39",
B3458&lt;50,"40-49",
B3458&lt;60,"50-59",
TRUE,"60+")</f>
        <v>30-39</v>
      </c>
      <c r="Q3458" s="25" t="str" cm="1">
        <f t="array" ref="Q3458">_xlfn.IFS(
D3458&lt;25,"0–24K",
D3458&lt;50,"25–49K",
D3458&lt;75,"50–74K",
D3458&lt;100,"75–99K",
D3458&lt;150,"100–149K",
D3458&lt;200,"150–199K",
TRUE,"200K+"
)</f>
        <v>0–24K</v>
      </c>
      <c r="R3458" s="25" t="str" cm="1">
        <f t="array" ref="R3458">_xlfn.IFS(
J3458=0,"No Mortgage",
J3458&lt;=100,"Low",
J3458&lt;=300,"Medium",
TRUE,"High"
)</f>
        <v>Low</v>
      </c>
      <c r="S3458" s="25" t="str" cm="1">
        <f t="array" ref="S3458">_xlfn.IFS(
C3458&lt;10,"0-10",
C3458&lt;20,"11-20",
C3458&lt;30,"21-30",
TRUE,"30+ yrs"
)</f>
        <v>11-20</v>
      </c>
      <c r="T3458" s="26" t="str" cm="1">
        <f t="array" ref="T3458">_xlfn.IFS(
H3458&lt;1,"0-1",
H3458&lt;2,"1-2",
H3458&lt;3,"2-3",
H3458&lt;4,"3-4",
H3458&lt;5,"4-5",
TRUE,"5+"
)</f>
        <v>0-1</v>
      </c>
    </row>
    <row r="3459" spans="1:20" ht="15.6" x14ac:dyDescent="0.3">
      <c r="A3459" s="21">
        <v>2548</v>
      </c>
      <c r="B3459" s="22">
        <v>38</v>
      </c>
      <c r="C3459" s="22">
        <v>13</v>
      </c>
      <c r="D3459" s="22">
        <v>15</v>
      </c>
      <c r="E3459" s="23" t="str">
        <f t="shared" si="54"/>
        <v>0-50</v>
      </c>
      <c r="F3459" s="24">
        <v>90245</v>
      </c>
      <c r="G3459" s="22">
        <v>2</v>
      </c>
      <c r="H3459" s="22">
        <v>0.1</v>
      </c>
      <c r="I3459" s="22" t="s">
        <v>37</v>
      </c>
      <c r="J3459" s="22">
        <v>90</v>
      </c>
      <c r="K3459" s="22" t="s">
        <v>34</v>
      </c>
      <c r="L3459" s="22" t="s">
        <v>34</v>
      </c>
      <c r="M3459" s="22" t="s">
        <v>34</v>
      </c>
      <c r="N3459" s="22" t="s">
        <v>35</v>
      </c>
      <c r="O3459" s="22" t="s">
        <v>34</v>
      </c>
      <c r="P3459" s="25" t="str" cm="1">
        <f t="array" ref="P3459">_xlfn.IFS(
B3459&lt;30,"20-29",
B3459&lt;40,"30-39",
B3459&lt;50,"40-49",
B3459&lt;60,"50-59",
TRUE,"60+")</f>
        <v>30-39</v>
      </c>
      <c r="Q3459" s="25" t="str" cm="1">
        <f t="array" ref="Q3459">_xlfn.IFS(
D3459&lt;25,"0–24K",
D3459&lt;50,"25–49K",
D3459&lt;75,"50–74K",
D3459&lt;100,"75–99K",
D3459&lt;150,"100–149K",
D3459&lt;200,"150–199K",
TRUE,"200K+"
)</f>
        <v>0–24K</v>
      </c>
      <c r="R3459" s="25" t="str" cm="1">
        <f t="array" ref="R3459">_xlfn.IFS(
J3459=0,"No Mortgage",
J3459&lt;=100,"Low",
J3459&lt;=300,"Medium",
TRUE,"High"
)</f>
        <v>Low</v>
      </c>
      <c r="S3459" s="25" t="str" cm="1">
        <f t="array" ref="S3459">_xlfn.IFS(
C3459&lt;10,"0-10",
C3459&lt;20,"11-20",
C3459&lt;30,"21-30",
TRUE,"30+ yrs"
)</f>
        <v>11-20</v>
      </c>
      <c r="T3459" s="26" t="str" cm="1">
        <f t="array" ref="T3459">_xlfn.IFS(
H3459&lt;1,"0-1",
H3459&lt;2,"1-2",
H3459&lt;3,"2-3",
H3459&lt;4,"3-4",
H3459&lt;5,"4-5",
TRUE,"5+"
)</f>
        <v>0-1</v>
      </c>
    </row>
    <row r="3460" spans="1:20" ht="15.6" x14ac:dyDescent="0.3">
      <c r="A3460" s="21">
        <v>2637</v>
      </c>
      <c r="B3460" s="22">
        <v>38</v>
      </c>
      <c r="C3460" s="22">
        <v>13</v>
      </c>
      <c r="D3460" s="22">
        <v>179</v>
      </c>
      <c r="E3460" s="23" t="str">
        <f t="shared" si="54"/>
        <v>100+</v>
      </c>
      <c r="F3460" s="24">
        <v>93943</v>
      </c>
      <c r="G3460" s="22">
        <v>1</v>
      </c>
      <c r="H3460" s="22">
        <v>4.0999999999999996</v>
      </c>
      <c r="I3460" s="22" t="s">
        <v>33</v>
      </c>
      <c r="J3460" s="22">
        <v>0</v>
      </c>
      <c r="K3460" s="22" t="s">
        <v>34</v>
      </c>
      <c r="L3460" s="22" t="s">
        <v>34</v>
      </c>
      <c r="M3460" s="22" t="s">
        <v>34</v>
      </c>
      <c r="N3460" s="22" t="s">
        <v>35</v>
      </c>
      <c r="O3460" s="22" t="s">
        <v>34</v>
      </c>
      <c r="P3460" s="25" t="str" cm="1">
        <f t="array" ref="P3460">_xlfn.IFS(
B3460&lt;30,"20-29",
B3460&lt;40,"30-39",
B3460&lt;50,"40-49",
B3460&lt;60,"50-59",
TRUE,"60+")</f>
        <v>30-39</v>
      </c>
      <c r="Q3460" s="25" t="str" cm="1">
        <f t="array" ref="Q3460">_xlfn.IFS(
D3460&lt;25,"0–24K",
D3460&lt;50,"25–49K",
D3460&lt;75,"50–74K",
D3460&lt;100,"75–99K",
D3460&lt;150,"100–149K",
D3460&lt;200,"150–199K",
TRUE,"200K+"
)</f>
        <v>150–199K</v>
      </c>
      <c r="R3460" s="25" t="str" cm="1">
        <f t="array" ref="R3460">_xlfn.IFS(
J3460=0,"No Mortgage",
J3460&lt;=100,"Low",
J3460&lt;=300,"Medium",
TRUE,"High"
)</f>
        <v>No Mortgage</v>
      </c>
      <c r="S3460" s="25" t="str" cm="1">
        <f t="array" ref="S3460">_xlfn.IFS(
C3460&lt;10,"0-10",
C3460&lt;20,"11-20",
C3460&lt;30,"21-30",
TRUE,"30+ yrs"
)</f>
        <v>11-20</v>
      </c>
      <c r="T3460" s="26" t="str" cm="1">
        <f t="array" ref="T3460">_xlfn.IFS(
H3460&lt;1,"0-1",
H3460&lt;2,"1-2",
H3460&lt;3,"2-3",
H3460&lt;4,"3-4",
H3460&lt;5,"4-5",
TRUE,"5+"
)</f>
        <v>4-5</v>
      </c>
    </row>
    <row r="3461" spans="1:20" ht="15.6" x14ac:dyDescent="0.3">
      <c r="A3461" s="21">
        <v>2699</v>
      </c>
      <c r="B3461" s="22">
        <v>38</v>
      </c>
      <c r="C3461" s="22">
        <v>14</v>
      </c>
      <c r="D3461" s="22">
        <v>122</v>
      </c>
      <c r="E3461" s="23" t="str">
        <f t="shared" si="54"/>
        <v>100+</v>
      </c>
      <c r="F3461" s="24">
        <v>95819</v>
      </c>
      <c r="G3461" s="22">
        <v>2</v>
      </c>
      <c r="H3461" s="22">
        <v>8</v>
      </c>
      <c r="I3461" s="22" t="s">
        <v>33</v>
      </c>
      <c r="J3461" s="22">
        <v>0</v>
      </c>
      <c r="K3461" s="22" t="s">
        <v>34</v>
      </c>
      <c r="L3461" s="22" t="s">
        <v>34</v>
      </c>
      <c r="M3461" s="22" t="s">
        <v>34</v>
      </c>
      <c r="N3461" s="22" t="s">
        <v>35</v>
      </c>
      <c r="O3461" s="22" t="s">
        <v>35</v>
      </c>
      <c r="P3461" s="25" t="str" cm="1">
        <f t="array" ref="P3461">_xlfn.IFS(
B3461&lt;30,"20-29",
B3461&lt;40,"30-39",
B3461&lt;50,"40-49",
B3461&lt;60,"50-59",
TRUE,"60+")</f>
        <v>30-39</v>
      </c>
      <c r="Q3461" s="25" t="str" cm="1">
        <f t="array" ref="Q3461">_xlfn.IFS(
D3461&lt;25,"0–24K",
D3461&lt;50,"25–49K",
D3461&lt;75,"50–74K",
D3461&lt;100,"75–99K",
D3461&lt;150,"100–149K",
D3461&lt;200,"150–199K",
TRUE,"200K+"
)</f>
        <v>100–149K</v>
      </c>
      <c r="R3461" s="25" t="str" cm="1">
        <f t="array" ref="R3461">_xlfn.IFS(
J3461=0,"No Mortgage",
J3461&lt;=100,"Low",
J3461&lt;=300,"Medium",
TRUE,"High"
)</f>
        <v>No Mortgage</v>
      </c>
      <c r="S3461" s="25" t="str" cm="1">
        <f t="array" ref="S3461">_xlfn.IFS(
C3461&lt;10,"0-10",
C3461&lt;20,"11-20",
C3461&lt;30,"21-30",
TRUE,"30+ yrs"
)</f>
        <v>11-20</v>
      </c>
      <c r="T3461" s="26" t="str" cm="1">
        <f t="array" ref="T3461">_xlfn.IFS(
H3461&lt;1,"0-1",
H3461&lt;2,"1-2",
H3461&lt;3,"2-3",
H3461&lt;4,"3-4",
H3461&lt;5,"4-5",
TRUE,"5+"
)</f>
        <v>5+</v>
      </c>
    </row>
    <row r="3462" spans="1:20" ht="15.6" x14ac:dyDescent="0.3">
      <c r="A3462" s="21">
        <v>2705</v>
      </c>
      <c r="B3462" s="22">
        <v>38</v>
      </c>
      <c r="C3462" s="22">
        <v>13</v>
      </c>
      <c r="D3462" s="22">
        <v>191</v>
      </c>
      <c r="E3462" s="23" t="str">
        <f t="shared" si="54"/>
        <v>100+</v>
      </c>
      <c r="F3462" s="24">
        <v>91710</v>
      </c>
      <c r="G3462" s="22">
        <v>2</v>
      </c>
      <c r="H3462" s="22">
        <v>3</v>
      </c>
      <c r="I3462" s="22" t="s">
        <v>33</v>
      </c>
      <c r="J3462" s="22">
        <v>0</v>
      </c>
      <c r="K3462" s="22" t="s">
        <v>34</v>
      </c>
      <c r="L3462" s="22" t="s">
        <v>34</v>
      </c>
      <c r="M3462" s="22" t="s">
        <v>34</v>
      </c>
      <c r="N3462" s="22" t="s">
        <v>35</v>
      </c>
      <c r="O3462" s="22" t="s">
        <v>34</v>
      </c>
      <c r="P3462" s="25" t="str" cm="1">
        <f t="array" ref="P3462">_xlfn.IFS(
B3462&lt;30,"20-29",
B3462&lt;40,"30-39",
B3462&lt;50,"40-49",
B3462&lt;60,"50-59",
TRUE,"60+")</f>
        <v>30-39</v>
      </c>
      <c r="Q3462" s="25" t="str" cm="1">
        <f t="array" ref="Q3462">_xlfn.IFS(
D3462&lt;25,"0–24K",
D3462&lt;50,"25–49K",
D3462&lt;75,"50–74K",
D3462&lt;100,"75–99K",
D3462&lt;150,"100–149K",
D3462&lt;200,"150–199K",
TRUE,"200K+"
)</f>
        <v>150–199K</v>
      </c>
      <c r="R3462" s="25" t="str" cm="1">
        <f t="array" ref="R3462">_xlfn.IFS(
J3462=0,"No Mortgage",
J3462&lt;=100,"Low",
J3462&lt;=300,"Medium",
TRUE,"High"
)</f>
        <v>No Mortgage</v>
      </c>
      <c r="S3462" s="25" t="str" cm="1">
        <f t="array" ref="S3462">_xlfn.IFS(
C3462&lt;10,"0-10",
C3462&lt;20,"11-20",
C3462&lt;30,"21-30",
TRUE,"30+ yrs"
)</f>
        <v>11-20</v>
      </c>
      <c r="T3462" s="26" t="str" cm="1">
        <f t="array" ref="T3462">_xlfn.IFS(
H3462&lt;1,"0-1",
H3462&lt;2,"1-2",
H3462&lt;3,"2-3",
H3462&lt;4,"3-4",
H3462&lt;5,"4-5",
TRUE,"5+"
)</f>
        <v>3-4</v>
      </c>
    </row>
    <row r="3463" spans="1:20" ht="15.6" x14ac:dyDescent="0.3">
      <c r="A3463" s="21">
        <v>2748</v>
      </c>
      <c r="B3463" s="22">
        <v>38</v>
      </c>
      <c r="C3463" s="22">
        <v>12</v>
      </c>
      <c r="D3463" s="22">
        <v>30</v>
      </c>
      <c r="E3463" s="23" t="str">
        <f t="shared" si="54"/>
        <v>0-50</v>
      </c>
      <c r="F3463" s="24">
        <v>91765</v>
      </c>
      <c r="G3463" s="22">
        <v>2</v>
      </c>
      <c r="H3463" s="22">
        <v>1.4</v>
      </c>
      <c r="I3463" s="22" t="s">
        <v>36</v>
      </c>
      <c r="J3463" s="22">
        <v>0</v>
      </c>
      <c r="K3463" s="22" t="s">
        <v>34</v>
      </c>
      <c r="L3463" s="22" t="s">
        <v>34</v>
      </c>
      <c r="M3463" s="22" t="s">
        <v>34</v>
      </c>
      <c r="N3463" s="22" t="s">
        <v>34</v>
      </c>
      <c r="O3463" s="22" t="s">
        <v>35</v>
      </c>
      <c r="P3463" s="25" t="str" cm="1">
        <f t="array" ref="P3463">_xlfn.IFS(
B3463&lt;30,"20-29",
B3463&lt;40,"30-39",
B3463&lt;50,"40-49",
B3463&lt;60,"50-59",
TRUE,"60+")</f>
        <v>30-39</v>
      </c>
      <c r="Q3463" s="25" t="str" cm="1">
        <f t="array" ref="Q3463">_xlfn.IFS(
D3463&lt;25,"0–24K",
D3463&lt;50,"25–49K",
D3463&lt;75,"50–74K",
D3463&lt;100,"75–99K",
D3463&lt;150,"100–149K",
D3463&lt;200,"150–199K",
TRUE,"200K+"
)</f>
        <v>25–49K</v>
      </c>
      <c r="R3463" s="25" t="str" cm="1">
        <f t="array" ref="R3463">_xlfn.IFS(
J3463=0,"No Mortgage",
J3463&lt;=100,"Low",
J3463&lt;=300,"Medium",
TRUE,"High"
)</f>
        <v>No Mortgage</v>
      </c>
      <c r="S3463" s="25" t="str" cm="1">
        <f t="array" ref="S3463">_xlfn.IFS(
C3463&lt;10,"0-10",
C3463&lt;20,"11-20",
C3463&lt;30,"21-30",
TRUE,"30+ yrs"
)</f>
        <v>11-20</v>
      </c>
      <c r="T3463" s="26" t="str" cm="1">
        <f t="array" ref="T3463">_xlfn.IFS(
H3463&lt;1,"0-1",
H3463&lt;2,"1-2",
H3463&lt;3,"2-3",
H3463&lt;4,"3-4",
H3463&lt;5,"4-5",
TRUE,"5+"
)</f>
        <v>1-2</v>
      </c>
    </row>
    <row r="3464" spans="1:20" ht="15.6" x14ac:dyDescent="0.3">
      <c r="A3464" s="21">
        <v>2776</v>
      </c>
      <c r="B3464" s="22">
        <v>38</v>
      </c>
      <c r="C3464" s="22">
        <v>13</v>
      </c>
      <c r="D3464" s="22">
        <v>163</v>
      </c>
      <c r="E3464" s="23" t="str">
        <f t="shared" si="54"/>
        <v>100+</v>
      </c>
      <c r="F3464" s="24">
        <v>95039</v>
      </c>
      <c r="G3464" s="22">
        <v>1</v>
      </c>
      <c r="H3464" s="22">
        <v>4.0999999999999996</v>
      </c>
      <c r="I3464" s="22" t="s">
        <v>33</v>
      </c>
      <c r="J3464" s="22">
        <v>0</v>
      </c>
      <c r="K3464" s="22" t="s">
        <v>34</v>
      </c>
      <c r="L3464" s="22" t="s">
        <v>34</v>
      </c>
      <c r="M3464" s="22" t="s">
        <v>34</v>
      </c>
      <c r="N3464" s="22" t="s">
        <v>34</v>
      </c>
      <c r="O3464" s="22" t="s">
        <v>34</v>
      </c>
      <c r="P3464" s="25" t="str" cm="1">
        <f t="array" ref="P3464">_xlfn.IFS(
B3464&lt;30,"20-29",
B3464&lt;40,"30-39",
B3464&lt;50,"40-49",
B3464&lt;60,"50-59",
TRUE,"60+")</f>
        <v>30-39</v>
      </c>
      <c r="Q3464" s="25" t="str" cm="1">
        <f t="array" ref="Q3464">_xlfn.IFS(
D3464&lt;25,"0–24K",
D3464&lt;50,"25–49K",
D3464&lt;75,"50–74K",
D3464&lt;100,"75–99K",
D3464&lt;150,"100–149K",
D3464&lt;200,"150–199K",
TRUE,"200K+"
)</f>
        <v>150–199K</v>
      </c>
      <c r="R3464" s="25" t="str" cm="1">
        <f t="array" ref="R3464">_xlfn.IFS(
J3464=0,"No Mortgage",
J3464&lt;=100,"Low",
J3464&lt;=300,"Medium",
TRUE,"High"
)</f>
        <v>No Mortgage</v>
      </c>
      <c r="S3464" s="25" t="str" cm="1">
        <f t="array" ref="S3464">_xlfn.IFS(
C3464&lt;10,"0-10",
C3464&lt;20,"11-20",
C3464&lt;30,"21-30",
TRUE,"30+ yrs"
)</f>
        <v>11-20</v>
      </c>
      <c r="T3464" s="26" t="str" cm="1">
        <f t="array" ref="T3464">_xlfn.IFS(
H3464&lt;1,"0-1",
H3464&lt;2,"1-2",
H3464&lt;3,"2-3",
H3464&lt;4,"3-4",
H3464&lt;5,"4-5",
TRUE,"5+"
)</f>
        <v>4-5</v>
      </c>
    </row>
    <row r="3465" spans="1:20" ht="15.6" x14ac:dyDescent="0.3">
      <c r="A3465" s="21">
        <v>2894</v>
      </c>
      <c r="B3465" s="22">
        <v>38</v>
      </c>
      <c r="C3465" s="22">
        <v>14</v>
      </c>
      <c r="D3465" s="22">
        <v>70</v>
      </c>
      <c r="E3465" s="23" t="str">
        <f t="shared" si="54"/>
        <v>51-100</v>
      </c>
      <c r="F3465" s="24">
        <v>94022</v>
      </c>
      <c r="G3465" s="22">
        <v>4</v>
      </c>
      <c r="H3465" s="22">
        <v>2</v>
      </c>
      <c r="I3465" s="22" t="s">
        <v>36</v>
      </c>
      <c r="J3465" s="22">
        <v>0</v>
      </c>
      <c r="K3465" s="22" t="s">
        <v>34</v>
      </c>
      <c r="L3465" s="22" t="s">
        <v>34</v>
      </c>
      <c r="M3465" s="22" t="s">
        <v>34</v>
      </c>
      <c r="N3465" s="22" t="s">
        <v>35</v>
      </c>
      <c r="O3465" s="22" t="s">
        <v>34</v>
      </c>
      <c r="P3465" s="25" t="str" cm="1">
        <f t="array" ref="P3465">_xlfn.IFS(
B3465&lt;30,"20-29",
B3465&lt;40,"30-39",
B3465&lt;50,"40-49",
B3465&lt;60,"50-59",
TRUE,"60+")</f>
        <v>30-39</v>
      </c>
      <c r="Q3465" s="25" t="str" cm="1">
        <f t="array" ref="Q3465">_xlfn.IFS(
D3465&lt;25,"0–24K",
D3465&lt;50,"25–49K",
D3465&lt;75,"50–74K",
D3465&lt;100,"75–99K",
D3465&lt;150,"100–149K",
D3465&lt;200,"150–199K",
TRUE,"200K+"
)</f>
        <v>50–74K</v>
      </c>
      <c r="R3465" s="25" t="str" cm="1">
        <f t="array" ref="R3465">_xlfn.IFS(
J3465=0,"No Mortgage",
J3465&lt;=100,"Low",
J3465&lt;=300,"Medium",
TRUE,"High"
)</f>
        <v>No Mortgage</v>
      </c>
      <c r="S3465" s="25" t="str" cm="1">
        <f t="array" ref="S3465">_xlfn.IFS(
C3465&lt;10,"0-10",
C3465&lt;20,"11-20",
C3465&lt;30,"21-30",
TRUE,"30+ yrs"
)</f>
        <v>11-20</v>
      </c>
      <c r="T3465" s="26" t="str" cm="1">
        <f t="array" ref="T3465">_xlfn.IFS(
H3465&lt;1,"0-1",
H3465&lt;2,"1-2",
H3465&lt;3,"2-3",
H3465&lt;4,"3-4",
H3465&lt;5,"4-5",
TRUE,"5+"
)</f>
        <v>2-3</v>
      </c>
    </row>
    <row r="3466" spans="1:20" ht="15.6" x14ac:dyDescent="0.3">
      <c r="A3466" s="21">
        <v>2960</v>
      </c>
      <c r="B3466" s="22">
        <v>38</v>
      </c>
      <c r="C3466" s="22">
        <v>12</v>
      </c>
      <c r="D3466" s="22">
        <v>43</v>
      </c>
      <c r="E3466" s="23" t="str">
        <f t="shared" si="54"/>
        <v>0-50</v>
      </c>
      <c r="F3466" s="24">
        <v>94305</v>
      </c>
      <c r="G3466" s="22">
        <v>4</v>
      </c>
      <c r="H3466" s="22">
        <v>0.2</v>
      </c>
      <c r="I3466" s="22" t="s">
        <v>33</v>
      </c>
      <c r="J3466" s="22">
        <v>0</v>
      </c>
      <c r="K3466" s="22" t="s">
        <v>34</v>
      </c>
      <c r="L3466" s="22" t="s">
        <v>34</v>
      </c>
      <c r="M3466" s="22" t="s">
        <v>34</v>
      </c>
      <c r="N3466" s="22" t="s">
        <v>34</v>
      </c>
      <c r="O3466" s="22" t="s">
        <v>34</v>
      </c>
      <c r="P3466" s="25" t="str" cm="1">
        <f t="array" ref="P3466">_xlfn.IFS(
B3466&lt;30,"20-29",
B3466&lt;40,"30-39",
B3466&lt;50,"40-49",
B3466&lt;60,"50-59",
TRUE,"60+")</f>
        <v>30-39</v>
      </c>
      <c r="Q3466" s="25" t="str" cm="1">
        <f t="array" ref="Q3466">_xlfn.IFS(
D3466&lt;25,"0–24K",
D3466&lt;50,"25–49K",
D3466&lt;75,"50–74K",
D3466&lt;100,"75–99K",
D3466&lt;150,"100–149K",
D3466&lt;200,"150–199K",
TRUE,"200K+"
)</f>
        <v>25–49K</v>
      </c>
      <c r="R3466" s="25" t="str" cm="1">
        <f t="array" ref="R3466">_xlfn.IFS(
J3466=0,"No Mortgage",
J3466&lt;=100,"Low",
J3466&lt;=300,"Medium",
TRUE,"High"
)</f>
        <v>No Mortgage</v>
      </c>
      <c r="S3466" s="25" t="str" cm="1">
        <f t="array" ref="S3466">_xlfn.IFS(
C3466&lt;10,"0-10",
C3466&lt;20,"11-20",
C3466&lt;30,"21-30",
TRUE,"30+ yrs"
)</f>
        <v>11-20</v>
      </c>
      <c r="T3466" s="26" t="str" cm="1">
        <f t="array" ref="T3466">_xlfn.IFS(
H3466&lt;1,"0-1",
H3466&lt;2,"1-2",
H3466&lt;3,"2-3",
H3466&lt;4,"3-4",
H3466&lt;5,"4-5",
TRUE,"5+"
)</f>
        <v>0-1</v>
      </c>
    </row>
    <row r="3467" spans="1:20" ht="15.6" x14ac:dyDescent="0.3">
      <c r="A3467" s="21">
        <v>2968</v>
      </c>
      <c r="B3467" s="22">
        <v>38</v>
      </c>
      <c r="C3467" s="22">
        <v>14</v>
      </c>
      <c r="D3467" s="22">
        <v>95</v>
      </c>
      <c r="E3467" s="23" t="str">
        <f t="shared" si="54"/>
        <v>51-100</v>
      </c>
      <c r="F3467" s="24">
        <v>94109</v>
      </c>
      <c r="G3467" s="22">
        <v>2</v>
      </c>
      <c r="H3467" s="22">
        <v>1.9</v>
      </c>
      <c r="I3467" s="22" t="s">
        <v>33</v>
      </c>
      <c r="J3467" s="22">
        <v>0</v>
      </c>
      <c r="K3467" s="22" t="s">
        <v>34</v>
      </c>
      <c r="L3467" s="22" t="s">
        <v>34</v>
      </c>
      <c r="M3467" s="22" t="s">
        <v>34</v>
      </c>
      <c r="N3467" s="22" t="s">
        <v>35</v>
      </c>
      <c r="O3467" s="22" t="s">
        <v>35</v>
      </c>
      <c r="P3467" s="25" t="str" cm="1">
        <f t="array" ref="P3467">_xlfn.IFS(
B3467&lt;30,"20-29",
B3467&lt;40,"30-39",
B3467&lt;50,"40-49",
B3467&lt;60,"50-59",
TRUE,"60+")</f>
        <v>30-39</v>
      </c>
      <c r="Q3467" s="25" t="str" cm="1">
        <f t="array" ref="Q3467">_xlfn.IFS(
D3467&lt;25,"0–24K",
D3467&lt;50,"25–49K",
D3467&lt;75,"50–74K",
D3467&lt;100,"75–99K",
D3467&lt;150,"100–149K",
D3467&lt;200,"150–199K",
TRUE,"200K+"
)</f>
        <v>75–99K</v>
      </c>
      <c r="R3467" s="25" t="str" cm="1">
        <f t="array" ref="R3467">_xlfn.IFS(
J3467=0,"No Mortgage",
J3467&lt;=100,"Low",
J3467&lt;=300,"Medium",
TRUE,"High"
)</f>
        <v>No Mortgage</v>
      </c>
      <c r="S3467" s="25" t="str" cm="1">
        <f t="array" ref="S3467">_xlfn.IFS(
C3467&lt;10,"0-10",
C3467&lt;20,"11-20",
C3467&lt;30,"21-30",
TRUE,"30+ yrs"
)</f>
        <v>11-20</v>
      </c>
      <c r="T3467" s="26" t="str" cm="1">
        <f t="array" ref="T3467">_xlfn.IFS(
H3467&lt;1,"0-1",
H3467&lt;2,"1-2",
H3467&lt;3,"2-3",
H3467&lt;4,"3-4",
H3467&lt;5,"4-5",
TRUE,"5+"
)</f>
        <v>1-2</v>
      </c>
    </row>
    <row r="3468" spans="1:20" ht="15.6" x14ac:dyDescent="0.3">
      <c r="A3468" s="21">
        <v>3062</v>
      </c>
      <c r="B3468" s="22">
        <v>38</v>
      </c>
      <c r="C3468" s="22">
        <v>13</v>
      </c>
      <c r="D3468" s="22">
        <v>81</v>
      </c>
      <c r="E3468" s="23" t="str">
        <f t="shared" si="54"/>
        <v>51-100</v>
      </c>
      <c r="F3468" s="24">
        <v>90095</v>
      </c>
      <c r="G3468" s="22">
        <v>1</v>
      </c>
      <c r="H3468" s="22">
        <v>4</v>
      </c>
      <c r="I3468" s="22" t="s">
        <v>36</v>
      </c>
      <c r="J3468" s="22">
        <v>206</v>
      </c>
      <c r="K3468" s="22" t="s">
        <v>34</v>
      </c>
      <c r="L3468" s="22" t="s">
        <v>35</v>
      </c>
      <c r="M3468" s="22" t="s">
        <v>34</v>
      </c>
      <c r="N3468" s="22" t="s">
        <v>35</v>
      </c>
      <c r="O3468" s="22" t="s">
        <v>34</v>
      </c>
      <c r="P3468" s="25" t="str" cm="1">
        <f t="array" ref="P3468">_xlfn.IFS(
B3468&lt;30,"20-29",
B3468&lt;40,"30-39",
B3468&lt;50,"40-49",
B3468&lt;60,"50-59",
TRUE,"60+")</f>
        <v>30-39</v>
      </c>
      <c r="Q3468" s="25" t="str" cm="1">
        <f t="array" ref="Q3468">_xlfn.IFS(
D3468&lt;25,"0–24K",
D3468&lt;50,"25–49K",
D3468&lt;75,"50–74K",
D3468&lt;100,"75–99K",
D3468&lt;150,"100–149K",
D3468&lt;200,"150–199K",
TRUE,"200K+"
)</f>
        <v>75–99K</v>
      </c>
      <c r="R3468" s="25" t="str" cm="1">
        <f t="array" ref="R3468">_xlfn.IFS(
J3468=0,"No Mortgage",
J3468&lt;=100,"Low",
J3468&lt;=300,"Medium",
TRUE,"High"
)</f>
        <v>Medium</v>
      </c>
      <c r="S3468" s="25" t="str" cm="1">
        <f t="array" ref="S3468">_xlfn.IFS(
C3468&lt;10,"0-10",
C3468&lt;20,"11-20",
C3468&lt;30,"21-30",
TRUE,"30+ yrs"
)</f>
        <v>11-20</v>
      </c>
      <c r="T3468" s="26" t="str" cm="1">
        <f t="array" ref="T3468">_xlfn.IFS(
H3468&lt;1,"0-1",
H3468&lt;2,"1-2",
H3468&lt;3,"2-3",
H3468&lt;4,"3-4",
H3468&lt;5,"4-5",
TRUE,"5+"
)</f>
        <v>4-5</v>
      </c>
    </row>
    <row r="3469" spans="1:20" ht="15.6" x14ac:dyDescent="0.3">
      <c r="A3469" s="21">
        <v>3079</v>
      </c>
      <c r="B3469" s="22">
        <v>38</v>
      </c>
      <c r="C3469" s="22">
        <v>13</v>
      </c>
      <c r="D3469" s="22">
        <v>63</v>
      </c>
      <c r="E3469" s="23" t="str">
        <f t="shared" si="54"/>
        <v>51-100</v>
      </c>
      <c r="F3469" s="24">
        <v>92325</v>
      </c>
      <c r="G3469" s="22">
        <v>3</v>
      </c>
      <c r="H3469" s="22">
        <v>0.5</v>
      </c>
      <c r="I3469" s="22" t="s">
        <v>36</v>
      </c>
      <c r="J3469" s="22">
        <v>190</v>
      </c>
      <c r="K3469" s="22" t="s">
        <v>34</v>
      </c>
      <c r="L3469" s="22" t="s">
        <v>35</v>
      </c>
      <c r="M3469" s="22" t="s">
        <v>35</v>
      </c>
      <c r="N3469" s="22" t="s">
        <v>35</v>
      </c>
      <c r="O3469" s="22" t="s">
        <v>35</v>
      </c>
      <c r="P3469" s="25" t="str" cm="1">
        <f t="array" ref="P3469">_xlfn.IFS(
B3469&lt;30,"20-29",
B3469&lt;40,"30-39",
B3469&lt;50,"40-49",
B3469&lt;60,"50-59",
TRUE,"60+")</f>
        <v>30-39</v>
      </c>
      <c r="Q3469" s="25" t="str" cm="1">
        <f t="array" ref="Q3469">_xlfn.IFS(
D3469&lt;25,"0–24K",
D3469&lt;50,"25–49K",
D3469&lt;75,"50–74K",
D3469&lt;100,"75–99K",
D3469&lt;150,"100–149K",
D3469&lt;200,"150–199K",
TRUE,"200K+"
)</f>
        <v>50–74K</v>
      </c>
      <c r="R3469" s="25" t="str" cm="1">
        <f t="array" ref="R3469">_xlfn.IFS(
J3469=0,"No Mortgage",
J3469&lt;=100,"Low",
J3469&lt;=300,"Medium",
TRUE,"High"
)</f>
        <v>Medium</v>
      </c>
      <c r="S3469" s="25" t="str" cm="1">
        <f t="array" ref="S3469">_xlfn.IFS(
C3469&lt;10,"0-10",
C3469&lt;20,"11-20",
C3469&lt;30,"21-30",
TRUE,"30+ yrs"
)</f>
        <v>11-20</v>
      </c>
      <c r="T3469" s="26" t="str" cm="1">
        <f t="array" ref="T3469">_xlfn.IFS(
H3469&lt;1,"0-1",
H3469&lt;2,"1-2",
H3469&lt;3,"2-3",
H3469&lt;4,"3-4",
H3469&lt;5,"4-5",
TRUE,"5+"
)</f>
        <v>0-1</v>
      </c>
    </row>
    <row r="3470" spans="1:20" ht="15.6" x14ac:dyDescent="0.3">
      <c r="A3470" s="21">
        <v>3123</v>
      </c>
      <c r="B3470" s="22">
        <v>38</v>
      </c>
      <c r="C3470" s="22">
        <v>14</v>
      </c>
      <c r="D3470" s="22">
        <v>54</v>
      </c>
      <c r="E3470" s="23" t="str">
        <f t="shared" si="54"/>
        <v>51-100</v>
      </c>
      <c r="F3470" s="24">
        <v>90095</v>
      </c>
      <c r="G3470" s="22">
        <v>2</v>
      </c>
      <c r="H3470" s="22">
        <v>0.6</v>
      </c>
      <c r="I3470" s="22" t="s">
        <v>36</v>
      </c>
      <c r="J3470" s="22">
        <v>218</v>
      </c>
      <c r="K3470" s="22" t="s">
        <v>34</v>
      </c>
      <c r="L3470" s="22" t="s">
        <v>34</v>
      </c>
      <c r="M3470" s="22" t="s">
        <v>34</v>
      </c>
      <c r="N3470" s="22" t="s">
        <v>34</v>
      </c>
      <c r="O3470" s="22" t="s">
        <v>34</v>
      </c>
      <c r="P3470" s="25" t="str" cm="1">
        <f t="array" ref="P3470">_xlfn.IFS(
B3470&lt;30,"20-29",
B3470&lt;40,"30-39",
B3470&lt;50,"40-49",
B3470&lt;60,"50-59",
TRUE,"60+")</f>
        <v>30-39</v>
      </c>
      <c r="Q3470" s="25" t="str" cm="1">
        <f t="array" ref="Q3470">_xlfn.IFS(
D3470&lt;25,"0–24K",
D3470&lt;50,"25–49K",
D3470&lt;75,"50–74K",
D3470&lt;100,"75–99K",
D3470&lt;150,"100–149K",
D3470&lt;200,"150–199K",
TRUE,"200K+"
)</f>
        <v>50–74K</v>
      </c>
      <c r="R3470" s="25" t="str" cm="1">
        <f t="array" ref="R3470">_xlfn.IFS(
J3470=0,"No Mortgage",
J3470&lt;=100,"Low",
J3470&lt;=300,"Medium",
TRUE,"High"
)</f>
        <v>Medium</v>
      </c>
      <c r="S3470" s="25" t="str" cm="1">
        <f t="array" ref="S3470">_xlfn.IFS(
C3470&lt;10,"0-10",
C3470&lt;20,"11-20",
C3470&lt;30,"21-30",
TRUE,"30+ yrs"
)</f>
        <v>11-20</v>
      </c>
      <c r="T3470" s="26" t="str" cm="1">
        <f t="array" ref="T3470">_xlfn.IFS(
H3470&lt;1,"0-1",
H3470&lt;2,"1-2",
H3470&lt;3,"2-3",
H3470&lt;4,"3-4",
H3470&lt;5,"4-5",
TRUE,"5+"
)</f>
        <v>0-1</v>
      </c>
    </row>
    <row r="3471" spans="1:20" ht="15.6" x14ac:dyDescent="0.3">
      <c r="A3471" s="21">
        <v>3129</v>
      </c>
      <c r="B3471" s="22">
        <v>38</v>
      </c>
      <c r="C3471" s="22">
        <v>12</v>
      </c>
      <c r="D3471" s="22">
        <v>64</v>
      </c>
      <c r="E3471" s="23" t="str">
        <f t="shared" si="54"/>
        <v>51-100</v>
      </c>
      <c r="F3471" s="24">
        <v>94115</v>
      </c>
      <c r="G3471" s="22">
        <v>2</v>
      </c>
      <c r="H3471" s="22">
        <v>1.8</v>
      </c>
      <c r="I3471" s="22" t="s">
        <v>33</v>
      </c>
      <c r="J3471" s="22">
        <v>0</v>
      </c>
      <c r="K3471" s="22" t="s">
        <v>34</v>
      </c>
      <c r="L3471" s="22" t="s">
        <v>34</v>
      </c>
      <c r="M3471" s="22" t="s">
        <v>34</v>
      </c>
      <c r="N3471" s="22" t="s">
        <v>34</v>
      </c>
      <c r="O3471" s="22" t="s">
        <v>34</v>
      </c>
      <c r="P3471" s="25" t="str" cm="1">
        <f t="array" ref="P3471">_xlfn.IFS(
B3471&lt;30,"20-29",
B3471&lt;40,"30-39",
B3471&lt;50,"40-49",
B3471&lt;60,"50-59",
TRUE,"60+")</f>
        <v>30-39</v>
      </c>
      <c r="Q3471" s="25" t="str" cm="1">
        <f t="array" ref="Q3471">_xlfn.IFS(
D3471&lt;25,"0–24K",
D3471&lt;50,"25–49K",
D3471&lt;75,"50–74K",
D3471&lt;100,"75–99K",
D3471&lt;150,"100–149K",
D3471&lt;200,"150–199K",
TRUE,"200K+"
)</f>
        <v>50–74K</v>
      </c>
      <c r="R3471" s="25" t="str" cm="1">
        <f t="array" ref="R3471">_xlfn.IFS(
J3471=0,"No Mortgage",
J3471&lt;=100,"Low",
J3471&lt;=300,"Medium",
TRUE,"High"
)</f>
        <v>No Mortgage</v>
      </c>
      <c r="S3471" s="25" t="str" cm="1">
        <f t="array" ref="S3471">_xlfn.IFS(
C3471&lt;10,"0-10",
C3471&lt;20,"11-20",
C3471&lt;30,"21-30",
TRUE,"30+ yrs"
)</f>
        <v>11-20</v>
      </c>
      <c r="T3471" s="26" t="str" cm="1">
        <f t="array" ref="T3471">_xlfn.IFS(
H3471&lt;1,"0-1",
H3471&lt;2,"1-2",
H3471&lt;3,"2-3",
H3471&lt;4,"3-4",
H3471&lt;5,"4-5",
TRUE,"5+"
)</f>
        <v>1-2</v>
      </c>
    </row>
    <row r="3472" spans="1:20" ht="15.6" x14ac:dyDescent="0.3">
      <c r="A3472" s="21">
        <v>3243</v>
      </c>
      <c r="B3472" s="22">
        <v>38</v>
      </c>
      <c r="C3472" s="22">
        <v>14</v>
      </c>
      <c r="D3472" s="22">
        <v>33</v>
      </c>
      <c r="E3472" s="23" t="str">
        <f t="shared" si="54"/>
        <v>0-50</v>
      </c>
      <c r="F3472" s="24">
        <v>92096</v>
      </c>
      <c r="G3472" s="22">
        <v>1</v>
      </c>
      <c r="H3472" s="22">
        <v>2</v>
      </c>
      <c r="I3472" s="22" t="s">
        <v>37</v>
      </c>
      <c r="J3472" s="22">
        <v>0</v>
      </c>
      <c r="K3472" s="22" t="s">
        <v>34</v>
      </c>
      <c r="L3472" s="22" t="s">
        <v>34</v>
      </c>
      <c r="M3472" s="22" t="s">
        <v>34</v>
      </c>
      <c r="N3472" s="22" t="s">
        <v>35</v>
      </c>
      <c r="O3472" s="22" t="s">
        <v>34</v>
      </c>
      <c r="P3472" s="25" t="str" cm="1">
        <f t="array" ref="P3472">_xlfn.IFS(
B3472&lt;30,"20-29",
B3472&lt;40,"30-39",
B3472&lt;50,"40-49",
B3472&lt;60,"50-59",
TRUE,"60+")</f>
        <v>30-39</v>
      </c>
      <c r="Q3472" s="25" t="str" cm="1">
        <f t="array" ref="Q3472">_xlfn.IFS(
D3472&lt;25,"0–24K",
D3472&lt;50,"25–49K",
D3472&lt;75,"50–74K",
D3472&lt;100,"75–99K",
D3472&lt;150,"100–149K",
D3472&lt;200,"150–199K",
TRUE,"200K+"
)</f>
        <v>25–49K</v>
      </c>
      <c r="R3472" s="25" t="str" cm="1">
        <f t="array" ref="R3472">_xlfn.IFS(
J3472=0,"No Mortgage",
J3472&lt;=100,"Low",
J3472&lt;=300,"Medium",
TRUE,"High"
)</f>
        <v>No Mortgage</v>
      </c>
      <c r="S3472" s="25" t="str" cm="1">
        <f t="array" ref="S3472">_xlfn.IFS(
C3472&lt;10,"0-10",
C3472&lt;20,"11-20",
C3472&lt;30,"21-30",
TRUE,"30+ yrs"
)</f>
        <v>11-20</v>
      </c>
      <c r="T3472" s="26" t="str" cm="1">
        <f t="array" ref="T3472">_xlfn.IFS(
H3472&lt;1,"0-1",
H3472&lt;2,"1-2",
H3472&lt;3,"2-3",
H3472&lt;4,"3-4",
H3472&lt;5,"4-5",
TRUE,"5+"
)</f>
        <v>2-3</v>
      </c>
    </row>
    <row r="3473" spans="1:20" ht="15.6" x14ac:dyDescent="0.3">
      <c r="A3473" s="21">
        <v>3286</v>
      </c>
      <c r="B3473" s="22">
        <v>38</v>
      </c>
      <c r="C3473" s="22">
        <v>13</v>
      </c>
      <c r="D3473" s="22">
        <v>65</v>
      </c>
      <c r="E3473" s="23" t="str">
        <f t="shared" si="54"/>
        <v>51-100</v>
      </c>
      <c r="F3473" s="24">
        <v>91706</v>
      </c>
      <c r="G3473" s="22">
        <v>3</v>
      </c>
      <c r="H3473" s="22">
        <v>0.7</v>
      </c>
      <c r="I3473" s="22" t="s">
        <v>37</v>
      </c>
      <c r="J3473" s="22">
        <v>0</v>
      </c>
      <c r="K3473" s="22" t="s">
        <v>34</v>
      </c>
      <c r="L3473" s="22" t="s">
        <v>34</v>
      </c>
      <c r="M3473" s="22" t="s">
        <v>34</v>
      </c>
      <c r="N3473" s="22" t="s">
        <v>35</v>
      </c>
      <c r="O3473" s="22" t="s">
        <v>34</v>
      </c>
      <c r="P3473" s="25" t="str" cm="1">
        <f t="array" ref="P3473">_xlfn.IFS(
B3473&lt;30,"20-29",
B3473&lt;40,"30-39",
B3473&lt;50,"40-49",
B3473&lt;60,"50-59",
TRUE,"60+")</f>
        <v>30-39</v>
      </c>
      <c r="Q3473" s="25" t="str" cm="1">
        <f t="array" ref="Q3473">_xlfn.IFS(
D3473&lt;25,"0–24K",
D3473&lt;50,"25–49K",
D3473&lt;75,"50–74K",
D3473&lt;100,"75–99K",
D3473&lt;150,"100–149K",
D3473&lt;200,"150–199K",
TRUE,"200K+"
)</f>
        <v>50–74K</v>
      </c>
      <c r="R3473" s="25" t="str" cm="1">
        <f t="array" ref="R3473">_xlfn.IFS(
J3473=0,"No Mortgage",
J3473&lt;=100,"Low",
J3473&lt;=300,"Medium",
TRUE,"High"
)</f>
        <v>No Mortgage</v>
      </c>
      <c r="S3473" s="25" t="str" cm="1">
        <f t="array" ref="S3473">_xlfn.IFS(
C3473&lt;10,"0-10",
C3473&lt;20,"11-20",
C3473&lt;30,"21-30",
TRUE,"30+ yrs"
)</f>
        <v>11-20</v>
      </c>
      <c r="T3473" s="26" t="str" cm="1">
        <f t="array" ref="T3473">_xlfn.IFS(
H3473&lt;1,"0-1",
H3473&lt;2,"1-2",
H3473&lt;3,"2-3",
H3473&lt;4,"3-4",
H3473&lt;5,"4-5",
TRUE,"5+"
)</f>
        <v>0-1</v>
      </c>
    </row>
    <row r="3474" spans="1:20" ht="15.6" x14ac:dyDescent="0.3">
      <c r="A3474" s="21">
        <v>3315</v>
      </c>
      <c r="B3474" s="22">
        <v>38</v>
      </c>
      <c r="C3474" s="22">
        <v>13</v>
      </c>
      <c r="D3474" s="22">
        <v>41</v>
      </c>
      <c r="E3474" s="23" t="str">
        <f t="shared" si="54"/>
        <v>0-50</v>
      </c>
      <c r="F3474" s="24">
        <v>90073</v>
      </c>
      <c r="G3474" s="22">
        <v>4</v>
      </c>
      <c r="H3474" s="22">
        <v>1.7</v>
      </c>
      <c r="I3474" s="22" t="s">
        <v>33</v>
      </c>
      <c r="J3474" s="22">
        <v>0</v>
      </c>
      <c r="K3474" s="22" t="s">
        <v>34</v>
      </c>
      <c r="L3474" s="22" t="s">
        <v>34</v>
      </c>
      <c r="M3474" s="22" t="s">
        <v>34</v>
      </c>
      <c r="N3474" s="22" t="s">
        <v>35</v>
      </c>
      <c r="O3474" s="22" t="s">
        <v>34</v>
      </c>
      <c r="P3474" s="25" t="str" cm="1">
        <f t="array" ref="P3474">_xlfn.IFS(
B3474&lt;30,"20-29",
B3474&lt;40,"30-39",
B3474&lt;50,"40-49",
B3474&lt;60,"50-59",
TRUE,"60+")</f>
        <v>30-39</v>
      </c>
      <c r="Q3474" s="25" t="str" cm="1">
        <f t="array" ref="Q3474">_xlfn.IFS(
D3474&lt;25,"0–24K",
D3474&lt;50,"25–49K",
D3474&lt;75,"50–74K",
D3474&lt;100,"75–99K",
D3474&lt;150,"100–149K",
D3474&lt;200,"150–199K",
TRUE,"200K+"
)</f>
        <v>25–49K</v>
      </c>
      <c r="R3474" s="25" t="str" cm="1">
        <f t="array" ref="R3474">_xlfn.IFS(
J3474=0,"No Mortgage",
J3474&lt;=100,"Low",
J3474&lt;=300,"Medium",
TRUE,"High"
)</f>
        <v>No Mortgage</v>
      </c>
      <c r="S3474" s="25" t="str" cm="1">
        <f t="array" ref="S3474">_xlfn.IFS(
C3474&lt;10,"0-10",
C3474&lt;20,"11-20",
C3474&lt;30,"21-30",
TRUE,"30+ yrs"
)</f>
        <v>11-20</v>
      </c>
      <c r="T3474" s="26" t="str" cm="1">
        <f t="array" ref="T3474">_xlfn.IFS(
H3474&lt;1,"0-1",
H3474&lt;2,"1-2",
H3474&lt;3,"2-3",
H3474&lt;4,"3-4",
H3474&lt;5,"4-5",
TRUE,"5+"
)</f>
        <v>1-2</v>
      </c>
    </row>
    <row r="3475" spans="1:20" ht="15.6" x14ac:dyDescent="0.3">
      <c r="A3475" s="21">
        <v>3343</v>
      </c>
      <c r="B3475" s="22">
        <v>38</v>
      </c>
      <c r="C3475" s="22">
        <v>13</v>
      </c>
      <c r="D3475" s="22">
        <v>84</v>
      </c>
      <c r="E3475" s="23" t="str">
        <f t="shared" si="54"/>
        <v>51-100</v>
      </c>
      <c r="F3475" s="24">
        <v>91330</v>
      </c>
      <c r="G3475" s="22">
        <v>3</v>
      </c>
      <c r="H3475" s="22">
        <v>1.2</v>
      </c>
      <c r="I3475" s="22" t="s">
        <v>36</v>
      </c>
      <c r="J3475" s="22">
        <v>121</v>
      </c>
      <c r="K3475" s="22" t="s">
        <v>34</v>
      </c>
      <c r="L3475" s="22" t="s">
        <v>34</v>
      </c>
      <c r="M3475" s="22" t="s">
        <v>34</v>
      </c>
      <c r="N3475" s="22" t="s">
        <v>35</v>
      </c>
      <c r="O3475" s="22" t="s">
        <v>35</v>
      </c>
      <c r="P3475" s="25" t="str" cm="1">
        <f t="array" ref="P3475">_xlfn.IFS(
B3475&lt;30,"20-29",
B3475&lt;40,"30-39",
B3475&lt;50,"40-49",
B3475&lt;60,"50-59",
TRUE,"60+")</f>
        <v>30-39</v>
      </c>
      <c r="Q3475" s="25" t="str" cm="1">
        <f t="array" ref="Q3475">_xlfn.IFS(
D3475&lt;25,"0–24K",
D3475&lt;50,"25–49K",
D3475&lt;75,"50–74K",
D3475&lt;100,"75–99K",
D3475&lt;150,"100–149K",
D3475&lt;200,"150–199K",
TRUE,"200K+"
)</f>
        <v>75–99K</v>
      </c>
      <c r="R3475" s="25" t="str" cm="1">
        <f t="array" ref="R3475">_xlfn.IFS(
J3475=0,"No Mortgage",
J3475&lt;=100,"Low",
J3475&lt;=300,"Medium",
TRUE,"High"
)</f>
        <v>Medium</v>
      </c>
      <c r="S3475" s="25" t="str" cm="1">
        <f t="array" ref="S3475">_xlfn.IFS(
C3475&lt;10,"0-10",
C3475&lt;20,"11-20",
C3475&lt;30,"21-30",
TRUE,"30+ yrs"
)</f>
        <v>11-20</v>
      </c>
      <c r="T3475" s="26" t="str" cm="1">
        <f t="array" ref="T3475">_xlfn.IFS(
H3475&lt;1,"0-1",
H3475&lt;2,"1-2",
H3475&lt;3,"2-3",
H3475&lt;4,"3-4",
H3475&lt;5,"4-5",
TRUE,"5+"
)</f>
        <v>1-2</v>
      </c>
    </row>
    <row r="3476" spans="1:20" ht="15.6" x14ac:dyDescent="0.3">
      <c r="A3476" s="21">
        <v>3366</v>
      </c>
      <c r="B3476" s="22">
        <v>38</v>
      </c>
      <c r="C3476" s="22">
        <v>8</v>
      </c>
      <c r="D3476" s="22">
        <v>21</v>
      </c>
      <c r="E3476" s="23" t="str">
        <f t="shared" si="54"/>
        <v>0-50</v>
      </c>
      <c r="F3476" s="24">
        <v>95060</v>
      </c>
      <c r="G3476" s="22">
        <v>1</v>
      </c>
      <c r="H3476" s="22">
        <v>0.67</v>
      </c>
      <c r="I3476" s="22" t="s">
        <v>36</v>
      </c>
      <c r="J3476" s="22">
        <v>0</v>
      </c>
      <c r="K3476" s="22" t="s">
        <v>34</v>
      </c>
      <c r="L3476" s="22" t="s">
        <v>34</v>
      </c>
      <c r="M3476" s="22" t="s">
        <v>34</v>
      </c>
      <c r="N3476" s="22" t="s">
        <v>35</v>
      </c>
      <c r="O3476" s="22" t="s">
        <v>34</v>
      </c>
      <c r="P3476" s="25" t="str" cm="1">
        <f t="array" ref="P3476">_xlfn.IFS(
B3476&lt;30,"20-29",
B3476&lt;40,"30-39",
B3476&lt;50,"40-49",
B3476&lt;60,"50-59",
TRUE,"60+")</f>
        <v>30-39</v>
      </c>
      <c r="Q3476" s="25" t="str" cm="1">
        <f t="array" ref="Q3476">_xlfn.IFS(
D3476&lt;25,"0–24K",
D3476&lt;50,"25–49K",
D3476&lt;75,"50–74K",
D3476&lt;100,"75–99K",
D3476&lt;150,"100–149K",
D3476&lt;200,"150–199K",
TRUE,"200K+"
)</f>
        <v>0–24K</v>
      </c>
      <c r="R3476" s="25" t="str" cm="1">
        <f t="array" ref="R3476">_xlfn.IFS(
J3476=0,"No Mortgage",
J3476&lt;=100,"Low",
J3476&lt;=300,"Medium",
TRUE,"High"
)</f>
        <v>No Mortgage</v>
      </c>
      <c r="S3476" s="25" t="str" cm="1">
        <f t="array" ref="S3476">_xlfn.IFS(
C3476&lt;10,"0-10",
C3476&lt;20,"11-20",
C3476&lt;30,"21-30",
TRUE,"30+ yrs"
)</f>
        <v>0-10</v>
      </c>
      <c r="T3476" s="26" t="str" cm="1">
        <f t="array" ref="T3476">_xlfn.IFS(
H3476&lt;1,"0-1",
H3476&lt;2,"1-2",
H3476&lt;3,"2-3",
H3476&lt;4,"3-4",
H3476&lt;5,"4-5",
TRUE,"5+"
)</f>
        <v>0-1</v>
      </c>
    </row>
    <row r="3477" spans="1:20" ht="15.6" x14ac:dyDescent="0.3">
      <c r="A3477" s="21">
        <v>3510</v>
      </c>
      <c r="B3477" s="22">
        <v>38</v>
      </c>
      <c r="C3477" s="22">
        <v>12</v>
      </c>
      <c r="D3477" s="22">
        <v>61</v>
      </c>
      <c r="E3477" s="23" t="str">
        <f t="shared" si="54"/>
        <v>51-100</v>
      </c>
      <c r="F3477" s="24">
        <v>91330</v>
      </c>
      <c r="G3477" s="22">
        <v>3</v>
      </c>
      <c r="H3477" s="22">
        <v>0.9</v>
      </c>
      <c r="I3477" s="22" t="s">
        <v>36</v>
      </c>
      <c r="J3477" s="22">
        <v>0</v>
      </c>
      <c r="K3477" s="22" t="s">
        <v>34</v>
      </c>
      <c r="L3477" s="22" t="s">
        <v>34</v>
      </c>
      <c r="M3477" s="22" t="s">
        <v>34</v>
      </c>
      <c r="N3477" s="22" t="s">
        <v>34</v>
      </c>
      <c r="O3477" s="22" t="s">
        <v>34</v>
      </c>
      <c r="P3477" s="25" t="str" cm="1">
        <f t="array" ref="P3477">_xlfn.IFS(
B3477&lt;30,"20-29",
B3477&lt;40,"30-39",
B3477&lt;50,"40-49",
B3477&lt;60,"50-59",
TRUE,"60+")</f>
        <v>30-39</v>
      </c>
      <c r="Q3477" s="25" t="str" cm="1">
        <f t="array" ref="Q3477">_xlfn.IFS(
D3477&lt;25,"0–24K",
D3477&lt;50,"25–49K",
D3477&lt;75,"50–74K",
D3477&lt;100,"75–99K",
D3477&lt;150,"100–149K",
D3477&lt;200,"150–199K",
TRUE,"200K+"
)</f>
        <v>50–74K</v>
      </c>
      <c r="R3477" s="25" t="str" cm="1">
        <f t="array" ref="R3477">_xlfn.IFS(
J3477=0,"No Mortgage",
J3477&lt;=100,"Low",
J3477&lt;=300,"Medium",
TRUE,"High"
)</f>
        <v>No Mortgage</v>
      </c>
      <c r="S3477" s="25" t="str" cm="1">
        <f t="array" ref="S3477">_xlfn.IFS(
C3477&lt;10,"0-10",
C3477&lt;20,"11-20",
C3477&lt;30,"21-30",
TRUE,"30+ yrs"
)</f>
        <v>11-20</v>
      </c>
      <c r="T3477" s="26" t="str" cm="1">
        <f t="array" ref="T3477">_xlfn.IFS(
H3477&lt;1,"0-1",
H3477&lt;2,"1-2",
H3477&lt;3,"2-3",
H3477&lt;4,"3-4",
H3477&lt;5,"4-5",
TRUE,"5+"
)</f>
        <v>0-1</v>
      </c>
    </row>
    <row r="3478" spans="1:20" ht="15.6" x14ac:dyDescent="0.3">
      <c r="A3478" s="21">
        <v>3511</v>
      </c>
      <c r="B3478" s="22">
        <v>38</v>
      </c>
      <c r="C3478" s="22">
        <v>11</v>
      </c>
      <c r="D3478" s="22">
        <v>69</v>
      </c>
      <c r="E3478" s="23" t="str">
        <f t="shared" si="54"/>
        <v>51-100</v>
      </c>
      <c r="F3478" s="24">
        <v>92124</v>
      </c>
      <c r="G3478" s="22">
        <v>3</v>
      </c>
      <c r="H3478" s="22">
        <v>2.33</v>
      </c>
      <c r="I3478" s="22" t="s">
        <v>37</v>
      </c>
      <c r="J3478" s="22">
        <v>0</v>
      </c>
      <c r="K3478" s="22" t="s">
        <v>34</v>
      </c>
      <c r="L3478" s="22" t="s">
        <v>34</v>
      </c>
      <c r="M3478" s="22" t="s">
        <v>34</v>
      </c>
      <c r="N3478" s="22" t="s">
        <v>34</v>
      </c>
      <c r="O3478" s="22" t="s">
        <v>34</v>
      </c>
      <c r="P3478" s="25" t="str" cm="1">
        <f t="array" ref="P3478">_xlfn.IFS(
B3478&lt;30,"20-29",
B3478&lt;40,"30-39",
B3478&lt;50,"40-49",
B3478&lt;60,"50-59",
TRUE,"60+")</f>
        <v>30-39</v>
      </c>
      <c r="Q3478" s="25" t="str" cm="1">
        <f t="array" ref="Q3478">_xlfn.IFS(
D3478&lt;25,"0–24K",
D3478&lt;50,"25–49K",
D3478&lt;75,"50–74K",
D3478&lt;100,"75–99K",
D3478&lt;150,"100–149K",
D3478&lt;200,"150–199K",
TRUE,"200K+"
)</f>
        <v>50–74K</v>
      </c>
      <c r="R3478" s="25" t="str" cm="1">
        <f t="array" ref="R3478">_xlfn.IFS(
J3478=0,"No Mortgage",
J3478&lt;=100,"Low",
J3478&lt;=300,"Medium",
TRUE,"High"
)</f>
        <v>No Mortgage</v>
      </c>
      <c r="S3478" s="25" t="str" cm="1">
        <f t="array" ref="S3478">_xlfn.IFS(
C3478&lt;10,"0-10",
C3478&lt;20,"11-20",
C3478&lt;30,"21-30",
TRUE,"30+ yrs"
)</f>
        <v>11-20</v>
      </c>
      <c r="T3478" s="26" t="str" cm="1">
        <f t="array" ref="T3478">_xlfn.IFS(
H3478&lt;1,"0-1",
H3478&lt;2,"1-2",
H3478&lt;3,"2-3",
H3478&lt;4,"3-4",
H3478&lt;5,"4-5",
TRUE,"5+"
)</f>
        <v>2-3</v>
      </c>
    </row>
    <row r="3479" spans="1:20" ht="15.6" x14ac:dyDescent="0.3">
      <c r="A3479" s="21">
        <v>3532</v>
      </c>
      <c r="B3479" s="22">
        <v>38</v>
      </c>
      <c r="C3479" s="22">
        <v>12</v>
      </c>
      <c r="D3479" s="22">
        <v>58</v>
      </c>
      <c r="E3479" s="23" t="str">
        <f t="shared" si="54"/>
        <v>51-100</v>
      </c>
      <c r="F3479" s="24">
        <v>94542</v>
      </c>
      <c r="G3479" s="22">
        <v>3</v>
      </c>
      <c r="H3479" s="22">
        <v>0.9</v>
      </c>
      <c r="I3479" s="22" t="s">
        <v>36</v>
      </c>
      <c r="J3479" s="22">
        <v>128</v>
      </c>
      <c r="K3479" s="22" t="s">
        <v>34</v>
      </c>
      <c r="L3479" s="22" t="s">
        <v>34</v>
      </c>
      <c r="M3479" s="22" t="s">
        <v>34</v>
      </c>
      <c r="N3479" s="22" t="s">
        <v>34</v>
      </c>
      <c r="O3479" s="22" t="s">
        <v>35</v>
      </c>
      <c r="P3479" s="25" t="str" cm="1">
        <f t="array" ref="P3479">_xlfn.IFS(
B3479&lt;30,"20-29",
B3479&lt;40,"30-39",
B3479&lt;50,"40-49",
B3479&lt;60,"50-59",
TRUE,"60+")</f>
        <v>30-39</v>
      </c>
      <c r="Q3479" s="25" t="str" cm="1">
        <f t="array" ref="Q3479">_xlfn.IFS(
D3479&lt;25,"0–24K",
D3479&lt;50,"25–49K",
D3479&lt;75,"50–74K",
D3479&lt;100,"75–99K",
D3479&lt;150,"100–149K",
D3479&lt;200,"150–199K",
TRUE,"200K+"
)</f>
        <v>50–74K</v>
      </c>
      <c r="R3479" s="25" t="str" cm="1">
        <f t="array" ref="R3479">_xlfn.IFS(
J3479=0,"No Mortgage",
J3479&lt;=100,"Low",
J3479&lt;=300,"Medium",
TRUE,"High"
)</f>
        <v>Medium</v>
      </c>
      <c r="S3479" s="25" t="str" cm="1">
        <f t="array" ref="S3479">_xlfn.IFS(
C3479&lt;10,"0-10",
C3479&lt;20,"11-20",
C3479&lt;30,"21-30",
TRUE,"30+ yrs"
)</f>
        <v>11-20</v>
      </c>
      <c r="T3479" s="26" t="str" cm="1">
        <f t="array" ref="T3479">_xlfn.IFS(
H3479&lt;1,"0-1",
H3479&lt;2,"1-2",
H3479&lt;3,"2-3",
H3479&lt;4,"3-4",
H3479&lt;5,"4-5",
TRUE,"5+"
)</f>
        <v>0-1</v>
      </c>
    </row>
    <row r="3480" spans="1:20" ht="15.6" x14ac:dyDescent="0.3">
      <c r="A3480" s="21">
        <v>3533</v>
      </c>
      <c r="B3480" s="22">
        <v>38</v>
      </c>
      <c r="C3480" s="22">
        <v>12</v>
      </c>
      <c r="D3480" s="22">
        <v>141</v>
      </c>
      <c r="E3480" s="23" t="str">
        <f t="shared" si="54"/>
        <v>100+</v>
      </c>
      <c r="F3480" s="24">
        <v>94022</v>
      </c>
      <c r="G3480" s="22">
        <v>2</v>
      </c>
      <c r="H3480" s="22">
        <v>0</v>
      </c>
      <c r="I3480" s="22" t="s">
        <v>33</v>
      </c>
      <c r="J3480" s="22">
        <v>0</v>
      </c>
      <c r="K3480" s="22" t="s">
        <v>34</v>
      </c>
      <c r="L3480" s="22" t="s">
        <v>34</v>
      </c>
      <c r="M3480" s="22" t="s">
        <v>34</v>
      </c>
      <c r="N3480" s="22" t="s">
        <v>35</v>
      </c>
      <c r="O3480" s="22" t="s">
        <v>35</v>
      </c>
      <c r="P3480" s="25" t="str" cm="1">
        <f t="array" ref="P3480">_xlfn.IFS(
B3480&lt;30,"20-29",
B3480&lt;40,"30-39",
B3480&lt;50,"40-49",
B3480&lt;60,"50-59",
TRUE,"60+")</f>
        <v>30-39</v>
      </c>
      <c r="Q3480" s="25" t="str" cm="1">
        <f t="array" ref="Q3480">_xlfn.IFS(
D3480&lt;25,"0–24K",
D3480&lt;50,"25–49K",
D3480&lt;75,"50–74K",
D3480&lt;100,"75–99K",
D3480&lt;150,"100–149K",
D3480&lt;200,"150–199K",
TRUE,"200K+"
)</f>
        <v>100–149K</v>
      </c>
      <c r="R3480" s="25" t="str" cm="1">
        <f t="array" ref="R3480">_xlfn.IFS(
J3480=0,"No Mortgage",
J3480&lt;=100,"Low",
J3480&lt;=300,"Medium",
TRUE,"High"
)</f>
        <v>No Mortgage</v>
      </c>
      <c r="S3480" s="25" t="str" cm="1">
        <f t="array" ref="S3480">_xlfn.IFS(
C3480&lt;10,"0-10",
C3480&lt;20,"11-20",
C3480&lt;30,"21-30",
TRUE,"30+ yrs"
)</f>
        <v>11-20</v>
      </c>
      <c r="T3480" s="26" t="str" cm="1">
        <f t="array" ref="T3480">_xlfn.IFS(
H3480&lt;1,"0-1",
H3480&lt;2,"1-2",
H3480&lt;3,"2-3",
H3480&lt;4,"3-4",
H3480&lt;5,"4-5",
TRUE,"5+"
)</f>
        <v>0-1</v>
      </c>
    </row>
    <row r="3481" spans="1:20" ht="15.6" x14ac:dyDescent="0.3">
      <c r="A3481" s="21">
        <v>3590</v>
      </c>
      <c r="B3481" s="22">
        <v>38</v>
      </c>
      <c r="C3481" s="22">
        <v>12</v>
      </c>
      <c r="D3481" s="22">
        <v>52</v>
      </c>
      <c r="E3481" s="23" t="str">
        <f t="shared" si="54"/>
        <v>51-100</v>
      </c>
      <c r="F3481" s="24">
        <v>92807</v>
      </c>
      <c r="G3481" s="22">
        <v>2</v>
      </c>
      <c r="H3481" s="22">
        <v>2.4</v>
      </c>
      <c r="I3481" s="22" t="s">
        <v>37</v>
      </c>
      <c r="J3481" s="22">
        <v>147</v>
      </c>
      <c r="K3481" s="22" t="s">
        <v>34</v>
      </c>
      <c r="L3481" s="22" t="s">
        <v>34</v>
      </c>
      <c r="M3481" s="22" t="s">
        <v>34</v>
      </c>
      <c r="N3481" s="22" t="s">
        <v>34</v>
      </c>
      <c r="O3481" s="22" t="s">
        <v>34</v>
      </c>
      <c r="P3481" s="25" t="str" cm="1">
        <f t="array" ref="P3481">_xlfn.IFS(
B3481&lt;30,"20-29",
B3481&lt;40,"30-39",
B3481&lt;50,"40-49",
B3481&lt;60,"50-59",
TRUE,"60+")</f>
        <v>30-39</v>
      </c>
      <c r="Q3481" s="25" t="str" cm="1">
        <f t="array" ref="Q3481">_xlfn.IFS(
D3481&lt;25,"0–24K",
D3481&lt;50,"25–49K",
D3481&lt;75,"50–74K",
D3481&lt;100,"75–99K",
D3481&lt;150,"100–149K",
D3481&lt;200,"150–199K",
TRUE,"200K+"
)</f>
        <v>50–74K</v>
      </c>
      <c r="R3481" s="25" t="str" cm="1">
        <f t="array" ref="R3481">_xlfn.IFS(
J3481=0,"No Mortgage",
J3481&lt;=100,"Low",
J3481&lt;=300,"Medium",
TRUE,"High"
)</f>
        <v>Medium</v>
      </c>
      <c r="S3481" s="25" t="str" cm="1">
        <f t="array" ref="S3481">_xlfn.IFS(
C3481&lt;10,"0-10",
C3481&lt;20,"11-20",
C3481&lt;30,"21-30",
TRUE,"30+ yrs"
)</f>
        <v>11-20</v>
      </c>
      <c r="T3481" s="26" t="str" cm="1">
        <f t="array" ref="T3481">_xlfn.IFS(
H3481&lt;1,"0-1",
H3481&lt;2,"1-2",
H3481&lt;3,"2-3",
H3481&lt;4,"3-4",
H3481&lt;5,"4-5",
TRUE,"5+"
)</f>
        <v>2-3</v>
      </c>
    </row>
    <row r="3482" spans="1:20" ht="15.6" x14ac:dyDescent="0.3">
      <c r="A3482" s="21">
        <v>3596</v>
      </c>
      <c r="B3482" s="22">
        <v>38</v>
      </c>
      <c r="C3482" s="22">
        <v>14</v>
      </c>
      <c r="D3482" s="22">
        <v>104</v>
      </c>
      <c r="E3482" s="23" t="str">
        <f t="shared" si="54"/>
        <v>100+</v>
      </c>
      <c r="F3482" s="24">
        <v>90025</v>
      </c>
      <c r="G3482" s="22">
        <v>2</v>
      </c>
      <c r="H3482" s="22">
        <v>1.8</v>
      </c>
      <c r="I3482" s="22" t="s">
        <v>37</v>
      </c>
      <c r="J3482" s="22">
        <v>79</v>
      </c>
      <c r="K3482" s="22" t="s">
        <v>34</v>
      </c>
      <c r="L3482" s="22" t="s">
        <v>34</v>
      </c>
      <c r="M3482" s="22" t="s">
        <v>34</v>
      </c>
      <c r="N3482" s="22" t="s">
        <v>34</v>
      </c>
      <c r="O3482" s="22" t="s">
        <v>34</v>
      </c>
      <c r="P3482" s="25" t="str" cm="1">
        <f t="array" ref="P3482">_xlfn.IFS(
B3482&lt;30,"20-29",
B3482&lt;40,"30-39",
B3482&lt;50,"40-49",
B3482&lt;60,"50-59",
TRUE,"60+")</f>
        <v>30-39</v>
      </c>
      <c r="Q3482" s="25" t="str" cm="1">
        <f t="array" ref="Q3482">_xlfn.IFS(
D3482&lt;25,"0–24K",
D3482&lt;50,"25–49K",
D3482&lt;75,"50–74K",
D3482&lt;100,"75–99K",
D3482&lt;150,"100–149K",
D3482&lt;200,"150–199K",
TRUE,"200K+"
)</f>
        <v>100–149K</v>
      </c>
      <c r="R3482" s="25" t="str" cm="1">
        <f t="array" ref="R3482">_xlfn.IFS(
J3482=0,"No Mortgage",
J3482&lt;=100,"Low",
J3482&lt;=300,"Medium",
TRUE,"High"
)</f>
        <v>Low</v>
      </c>
      <c r="S3482" s="25" t="str" cm="1">
        <f t="array" ref="S3482">_xlfn.IFS(
C3482&lt;10,"0-10",
C3482&lt;20,"11-20",
C3482&lt;30,"21-30",
TRUE,"30+ yrs"
)</f>
        <v>11-20</v>
      </c>
      <c r="T3482" s="26" t="str" cm="1">
        <f t="array" ref="T3482">_xlfn.IFS(
H3482&lt;1,"0-1",
H3482&lt;2,"1-2",
H3482&lt;3,"2-3",
H3482&lt;4,"3-4",
H3482&lt;5,"4-5",
TRUE,"5+"
)</f>
        <v>1-2</v>
      </c>
    </row>
    <row r="3483" spans="1:20" ht="15.6" x14ac:dyDescent="0.3">
      <c r="A3483" s="21">
        <v>3661</v>
      </c>
      <c r="B3483" s="22">
        <v>38</v>
      </c>
      <c r="C3483" s="22">
        <v>12</v>
      </c>
      <c r="D3483" s="22">
        <v>59</v>
      </c>
      <c r="E3483" s="23" t="str">
        <f t="shared" si="54"/>
        <v>51-100</v>
      </c>
      <c r="F3483" s="24">
        <v>93401</v>
      </c>
      <c r="G3483" s="22">
        <v>2</v>
      </c>
      <c r="H3483" s="22">
        <v>2.4</v>
      </c>
      <c r="I3483" s="22" t="s">
        <v>37</v>
      </c>
      <c r="J3483" s="22">
        <v>0</v>
      </c>
      <c r="K3483" s="22" t="s">
        <v>34</v>
      </c>
      <c r="L3483" s="22" t="s">
        <v>34</v>
      </c>
      <c r="M3483" s="22" t="s">
        <v>34</v>
      </c>
      <c r="N3483" s="22" t="s">
        <v>34</v>
      </c>
      <c r="O3483" s="22" t="s">
        <v>34</v>
      </c>
      <c r="P3483" s="25" t="str" cm="1">
        <f t="array" ref="P3483">_xlfn.IFS(
B3483&lt;30,"20-29",
B3483&lt;40,"30-39",
B3483&lt;50,"40-49",
B3483&lt;60,"50-59",
TRUE,"60+")</f>
        <v>30-39</v>
      </c>
      <c r="Q3483" s="25" t="str" cm="1">
        <f t="array" ref="Q3483">_xlfn.IFS(
D3483&lt;25,"0–24K",
D3483&lt;50,"25–49K",
D3483&lt;75,"50–74K",
D3483&lt;100,"75–99K",
D3483&lt;150,"100–149K",
D3483&lt;200,"150–199K",
TRUE,"200K+"
)</f>
        <v>50–74K</v>
      </c>
      <c r="R3483" s="25" t="str" cm="1">
        <f t="array" ref="R3483">_xlfn.IFS(
J3483=0,"No Mortgage",
J3483&lt;=100,"Low",
J3483&lt;=300,"Medium",
TRUE,"High"
)</f>
        <v>No Mortgage</v>
      </c>
      <c r="S3483" s="25" t="str" cm="1">
        <f t="array" ref="S3483">_xlfn.IFS(
C3483&lt;10,"0-10",
C3483&lt;20,"11-20",
C3483&lt;30,"21-30",
TRUE,"30+ yrs"
)</f>
        <v>11-20</v>
      </c>
      <c r="T3483" s="26" t="str" cm="1">
        <f t="array" ref="T3483">_xlfn.IFS(
H3483&lt;1,"0-1",
H3483&lt;2,"1-2",
H3483&lt;3,"2-3",
H3483&lt;4,"3-4",
H3483&lt;5,"4-5",
TRUE,"5+"
)</f>
        <v>2-3</v>
      </c>
    </row>
    <row r="3484" spans="1:20" ht="15.6" x14ac:dyDescent="0.3">
      <c r="A3484" s="21">
        <v>3669</v>
      </c>
      <c r="B3484" s="22">
        <v>38</v>
      </c>
      <c r="C3484" s="22">
        <v>13</v>
      </c>
      <c r="D3484" s="22">
        <v>129</v>
      </c>
      <c r="E3484" s="23" t="str">
        <f t="shared" si="54"/>
        <v>100+</v>
      </c>
      <c r="F3484" s="24">
        <v>92037</v>
      </c>
      <c r="G3484" s="22">
        <v>4</v>
      </c>
      <c r="H3484" s="22">
        <v>0.3</v>
      </c>
      <c r="I3484" s="22" t="s">
        <v>36</v>
      </c>
      <c r="J3484" s="22">
        <v>75</v>
      </c>
      <c r="K3484" s="22" t="s">
        <v>35</v>
      </c>
      <c r="L3484" s="22" t="s">
        <v>34</v>
      </c>
      <c r="M3484" s="22" t="s">
        <v>34</v>
      </c>
      <c r="N3484" s="22" t="s">
        <v>35</v>
      </c>
      <c r="O3484" s="22" t="s">
        <v>34</v>
      </c>
      <c r="P3484" s="25" t="str" cm="1">
        <f t="array" ref="P3484">_xlfn.IFS(
B3484&lt;30,"20-29",
B3484&lt;40,"30-39",
B3484&lt;50,"40-49",
B3484&lt;60,"50-59",
TRUE,"60+")</f>
        <v>30-39</v>
      </c>
      <c r="Q3484" s="25" t="str" cm="1">
        <f t="array" ref="Q3484">_xlfn.IFS(
D3484&lt;25,"0–24K",
D3484&lt;50,"25–49K",
D3484&lt;75,"50–74K",
D3484&lt;100,"75–99K",
D3484&lt;150,"100–149K",
D3484&lt;200,"150–199K",
TRUE,"200K+"
)</f>
        <v>100–149K</v>
      </c>
      <c r="R3484" s="25" t="str" cm="1">
        <f t="array" ref="R3484">_xlfn.IFS(
J3484=0,"No Mortgage",
J3484&lt;=100,"Low",
J3484&lt;=300,"Medium",
TRUE,"High"
)</f>
        <v>Low</v>
      </c>
      <c r="S3484" s="25" t="str" cm="1">
        <f t="array" ref="S3484">_xlfn.IFS(
C3484&lt;10,"0-10",
C3484&lt;20,"11-20",
C3484&lt;30,"21-30",
TRUE,"30+ yrs"
)</f>
        <v>11-20</v>
      </c>
      <c r="T3484" s="26" t="str" cm="1">
        <f t="array" ref="T3484">_xlfn.IFS(
H3484&lt;1,"0-1",
H3484&lt;2,"1-2",
H3484&lt;3,"2-3",
H3484&lt;4,"3-4",
H3484&lt;5,"4-5",
TRUE,"5+"
)</f>
        <v>0-1</v>
      </c>
    </row>
    <row r="3485" spans="1:20" ht="15.6" x14ac:dyDescent="0.3">
      <c r="A3485" s="21">
        <v>3671</v>
      </c>
      <c r="B3485" s="22">
        <v>38</v>
      </c>
      <c r="C3485" s="22">
        <v>14</v>
      </c>
      <c r="D3485" s="22">
        <v>29</v>
      </c>
      <c r="E3485" s="23" t="str">
        <f t="shared" si="54"/>
        <v>0-50</v>
      </c>
      <c r="F3485" s="24">
        <v>94402</v>
      </c>
      <c r="G3485" s="22">
        <v>4</v>
      </c>
      <c r="H3485" s="22">
        <v>0.4</v>
      </c>
      <c r="I3485" s="22" t="s">
        <v>37</v>
      </c>
      <c r="J3485" s="22">
        <v>0</v>
      </c>
      <c r="K3485" s="22" t="s">
        <v>34</v>
      </c>
      <c r="L3485" s="22" t="s">
        <v>34</v>
      </c>
      <c r="M3485" s="22" t="s">
        <v>34</v>
      </c>
      <c r="N3485" s="22" t="s">
        <v>35</v>
      </c>
      <c r="O3485" s="22" t="s">
        <v>34</v>
      </c>
      <c r="P3485" s="25" t="str" cm="1">
        <f t="array" ref="P3485">_xlfn.IFS(
B3485&lt;30,"20-29",
B3485&lt;40,"30-39",
B3485&lt;50,"40-49",
B3485&lt;60,"50-59",
TRUE,"60+")</f>
        <v>30-39</v>
      </c>
      <c r="Q3485" s="25" t="str" cm="1">
        <f t="array" ref="Q3485">_xlfn.IFS(
D3485&lt;25,"0–24K",
D3485&lt;50,"25–49K",
D3485&lt;75,"50–74K",
D3485&lt;100,"75–99K",
D3485&lt;150,"100–149K",
D3485&lt;200,"150–199K",
TRUE,"200K+"
)</f>
        <v>25–49K</v>
      </c>
      <c r="R3485" s="25" t="str" cm="1">
        <f t="array" ref="R3485">_xlfn.IFS(
J3485=0,"No Mortgage",
J3485&lt;=100,"Low",
J3485&lt;=300,"Medium",
TRUE,"High"
)</f>
        <v>No Mortgage</v>
      </c>
      <c r="S3485" s="25" t="str" cm="1">
        <f t="array" ref="S3485">_xlfn.IFS(
C3485&lt;10,"0-10",
C3485&lt;20,"11-20",
C3485&lt;30,"21-30",
TRUE,"30+ yrs"
)</f>
        <v>11-20</v>
      </c>
      <c r="T3485" s="26" t="str" cm="1">
        <f t="array" ref="T3485">_xlfn.IFS(
H3485&lt;1,"0-1",
H3485&lt;2,"1-2",
H3485&lt;3,"2-3",
H3485&lt;4,"3-4",
H3485&lt;5,"4-5",
TRUE,"5+"
)</f>
        <v>0-1</v>
      </c>
    </row>
    <row r="3486" spans="1:20" ht="15.6" x14ac:dyDescent="0.3">
      <c r="A3486" s="21">
        <v>3673</v>
      </c>
      <c r="B3486" s="22">
        <v>38</v>
      </c>
      <c r="C3486" s="22">
        <v>13</v>
      </c>
      <c r="D3486" s="22">
        <v>65</v>
      </c>
      <c r="E3486" s="23" t="str">
        <f t="shared" si="54"/>
        <v>51-100</v>
      </c>
      <c r="F3486" s="24">
        <v>91320</v>
      </c>
      <c r="G3486" s="22">
        <v>3</v>
      </c>
      <c r="H3486" s="22">
        <v>0.5</v>
      </c>
      <c r="I3486" s="22" t="s">
        <v>36</v>
      </c>
      <c r="J3486" s="22">
        <v>0</v>
      </c>
      <c r="K3486" s="22" t="s">
        <v>34</v>
      </c>
      <c r="L3486" s="22" t="s">
        <v>34</v>
      </c>
      <c r="M3486" s="22" t="s">
        <v>34</v>
      </c>
      <c r="N3486" s="22" t="s">
        <v>35</v>
      </c>
      <c r="O3486" s="22" t="s">
        <v>34</v>
      </c>
      <c r="P3486" s="25" t="str" cm="1">
        <f t="array" ref="P3486">_xlfn.IFS(
B3486&lt;30,"20-29",
B3486&lt;40,"30-39",
B3486&lt;50,"40-49",
B3486&lt;60,"50-59",
TRUE,"60+")</f>
        <v>30-39</v>
      </c>
      <c r="Q3486" s="25" t="str" cm="1">
        <f t="array" ref="Q3486">_xlfn.IFS(
D3486&lt;25,"0–24K",
D3486&lt;50,"25–49K",
D3486&lt;75,"50–74K",
D3486&lt;100,"75–99K",
D3486&lt;150,"100–149K",
D3486&lt;200,"150–199K",
TRUE,"200K+"
)</f>
        <v>50–74K</v>
      </c>
      <c r="R3486" s="25" t="str" cm="1">
        <f t="array" ref="R3486">_xlfn.IFS(
J3486=0,"No Mortgage",
J3486&lt;=100,"Low",
J3486&lt;=300,"Medium",
TRUE,"High"
)</f>
        <v>No Mortgage</v>
      </c>
      <c r="S3486" s="25" t="str" cm="1">
        <f t="array" ref="S3486">_xlfn.IFS(
C3486&lt;10,"0-10",
C3486&lt;20,"11-20",
C3486&lt;30,"21-30",
TRUE,"30+ yrs"
)</f>
        <v>11-20</v>
      </c>
      <c r="T3486" s="26" t="str" cm="1">
        <f t="array" ref="T3486">_xlfn.IFS(
H3486&lt;1,"0-1",
H3486&lt;2,"1-2",
H3486&lt;3,"2-3",
H3486&lt;4,"3-4",
H3486&lt;5,"4-5",
TRUE,"5+"
)</f>
        <v>0-1</v>
      </c>
    </row>
    <row r="3487" spans="1:20" ht="15.6" x14ac:dyDescent="0.3">
      <c r="A3487" s="21">
        <v>3695</v>
      </c>
      <c r="B3487" s="22">
        <v>38</v>
      </c>
      <c r="C3487" s="22">
        <v>8</v>
      </c>
      <c r="D3487" s="22">
        <v>21</v>
      </c>
      <c r="E3487" s="23" t="str">
        <f t="shared" si="54"/>
        <v>0-50</v>
      </c>
      <c r="F3487" s="24">
        <v>92037</v>
      </c>
      <c r="G3487" s="22">
        <v>1</v>
      </c>
      <c r="H3487" s="22">
        <v>0.67</v>
      </c>
      <c r="I3487" s="22" t="s">
        <v>36</v>
      </c>
      <c r="J3487" s="22">
        <v>0</v>
      </c>
      <c r="K3487" s="22" t="s">
        <v>34</v>
      </c>
      <c r="L3487" s="22" t="s">
        <v>34</v>
      </c>
      <c r="M3487" s="22" t="s">
        <v>34</v>
      </c>
      <c r="N3487" s="22" t="s">
        <v>35</v>
      </c>
      <c r="O3487" s="22" t="s">
        <v>34</v>
      </c>
      <c r="P3487" s="25" t="str" cm="1">
        <f t="array" ref="P3487">_xlfn.IFS(
B3487&lt;30,"20-29",
B3487&lt;40,"30-39",
B3487&lt;50,"40-49",
B3487&lt;60,"50-59",
TRUE,"60+")</f>
        <v>30-39</v>
      </c>
      <c r="Q3487" s="25" t="str" cm="1">
        <f t="array" ref="Q3487">_xlfn.IFS(
D3487&lt;25,"0–24K",
D3487&lt;50,"25–49K",
D3487&lt;75,"50–74K",
D3487&lt;100,"75–99K",
D3487&lt;150,"100–149K",
D3487&lt;200,"150–199K",
TRUE,"200K+"
)</f>
        <v>0–24K</v>
      </c>
      <c r="R3487" s="25" t="str" cm="1">
        <f t="array" ref="R3487">_xlfn.IFS(
J3487=0,"No Mortgage",
J3487&lt;=100,"Low",
J3487&lt;=300,"Medium",
TRUE,"High"
)</f>
        <v>No Mortgage</v>
      </c>
      <c r="S3487" s="25" t="str" cm="1">
        <f t="array" ref="S3487">_xlfn.IFS(
C3487&lt;10,"0-10",
C3487&lt;20,"11-20",
C3487&lt;30,"21-30",
TRUE,"30+ yrs"
)</f>
        <v>0-10</v>
      </c>
      <c r="T3487" s="26" t="str" cm="1">
        <f t="array" ref="T3487">_xlfn.IFS(
H3487&lt;1,"0-1",
H3487&lt;2,"1-2",
H3487&lt;3,"2-3",
H3487&lt;4,"3-4",
H3487&lt;5,"4-5",
TRUE,"5+"
)</f>
        <v>0-1</v>
      </c>
    </row>
    <row r="3488" spans="1:20" ht="15.6" x14ac:dyDescent="0.3">
      <c r="A3488" s="21">
        <v>3699</v>
      </c>
      <c r="B3488" s="22">
        <v>38</v>
      </c>
      <c r="C3488" s="22">
        <v>12</v>
      </c>
      <c r="D3488" s="22">
        <v>59</v>
      </c>
      <c r="E3488" s="23" t="str">
        <f t="shared" si="54"/>
        <v>51-100</v>
      </c>
      <c r="F3488" s="24">
        <v>96001</v>
      </c>
      <c r="G3488" s="22">
        <v>3</v>
      </c>
      <c r="H3488" s="22">
        <v>0.5</v>
      </c>
      <c r="I3488" s="22" t="s">
        <v>36</v>
      </c>
      <c r="J3488" s="22">
        <v>0</v>
      </c>
      <c r="K3488" s="22" t="s">
        <v>34</v>
      </c>
      <c r="L3488" s="22" t="s">
        <v>35</v>
      </c>
      <c r="M3488" s="22" t="s">
        <v>35</v>
      </c>
      <c r="N3488" s="22" t="s">
        <v>35</v>
      </c>
      <c r="O3488" s="22" t="s">
        <v>35</v>
      </c>
      <c r="P3488" s="25" t="str" cm="1">
        <f t="array" ref="P3488">_xlfn.IFS(
B3488&lt;30,"20-29",
B3488&lt;40,"30-39",
B3488&lt;50,"40-49",
B3488&lt;60,"50-59",
TRUE,"60+")</f>
        <v>30-39</v>
      </c>
      <c r="Q3488" s="25" t="str" cm="1">
        <f t="array" ref="Q3488">_xlfn.IFS(
D3488&lt;25,"0–24K",
D3488&lt;50,"25–49K",
D3488&lt;75,"50–74K",
D3488&lt;100,"75–99K",
D3488&lt;150,"100–149K",
D3488&lt;200,"150–199K",
TRUE,"200K+"
)</f>
        <v>50–74K</v>
      </c>
      <c r="R3488" s="25" t="str" cm="1">
        <f t="array" ref="R3488">_xlfn.IFS(
J3488=0,"No Mortgage",
J3488&lt;=100,"Low",
J3488&lt;=300,"Medium",
TRUE,"High"
)</f>
        <v>No Mortgage</v>
      </c>
      <c r="S3488" s="25" t="str" cm="1">
        <f t="array" ref="S3488">_xlfn.IFS(
C3488&lt;10,"0-10",
C3488&lt;20,"11-20",
C3488&lt;30,"21-30",
TRUE,"30+ yrs"
)</f>
        <v>11-20</v>
      </c>
      <c r="T3488" s="26" t="str" cm="1">
        <f t="array" ref="T3488">_xlfn.IFS(
H3488&lt;1,"0-1",
H3488&lt;2,"1-2",
H3488&lt;3,"2-3",
H3488&lt;4,"3-4",
H3488&lt;5,"4-5",
TRUE,"5+"
)</f>
        <v>0-1</v>
      </c>
    </row>
    <row r="3489" spans="1:20" ht="15.6" x14ac:dyDescent="0.3">
      <c r="A3489" s="21">
        <v>3916</v>
      </c>
      <c r="B3489" s="22">
        <v>38</v>
      </c>
      <c r="C3489" s="22">
        <v>13</v>
      </c>
      <c r="D3489" s="22">
        <v>91</v>
      </c>
      <c r="E3489" s="23" t="str">
        <f t="shared" si="54"/>
        <v>51-100</v>
      </c>
      <c r="F3489" s="24">
        <v>92037</v>
      </c>
      <c r="G3489" s="22">
        <v>1</v>
      </c>
      <c r="H3489" s="22">
        <v>2.8</v>
      </c>
      <c r="I3489" s="22" t="s">
        <v>33</v>
      </c>
      <c r="J3489" s="22">
        <v>0</v>
      </c>
      <c r="K3489" s="22" t="s">
        <v>34</v>
      </c>
      <c r="L3489" s="22" t="s">
        <v>34</v>
      </c>
      <c r="M3489" s="22" t="s">
        <v>34</v>
      </c>
      <c r="N3489" s="22" t="s">
        <v>35</v>
      </c>
      <c r="O3489" s="22" t="s">
        <v>35</v>
      </c>
      <c r="P3489" s="25" t="str" cm="1">
        <f t="array" ref="P3489">_xlfn.IFS(
B3489&lt;30,"20-29",
B3489&lt;40,"30-39",
B3489&lt;50,"40-49",
B3489&lt;60,"50-59",
TRUE,"60+")</f>
        <v>30-39</v>
      </c>
      <c r="Q3489" s="25" t="str" cm="1">
        <f t="array" ref="Q3489">_xlfn.IFS(
D3489&lt;25,"0–24K",
D3489&lt;50,"25–49K",
D3489&lt;75,"50–74K",
D3489&lt;100,"75–99K",
D3489&lt;150,"100–149K",
D3489&lt;200,"150–199K",
TRUE,"200K+"
)</f>
        <v>75–99K</v>
      </c>
      <c r="R3489" s="25" t="str" cm="1">
        <f t="array" ref="R3489">_xlfn.IFS(
J3489=0,"No Mortgage",
J3489&lt;=100,"Low",
J3489&lt;=300,"Medium",
TRUE,"High"
)</f>
        <v>No Mortgage</v>
      </c>
      <c r="S3489" s="25" t="str" cm="1">
        <f t="array" ref="S3489">_xlfn.IFS(
C3489&lt;10,"0-10",
C3489&lt;20,"11-20",
C3489&lt;30,"21-30",
TRUE,"30+ yrs"
)</f>
        <v>11-20</v>
      </c>
      <c r="T3489" s="26" t="str" cm="1">
        <f t="array" ref="T3489">_xlfn.IFS(
H3489&lt;1,"0-1",
H3489&lt;2,"1-2",
H3489&lt;3,"2-3",
H3489&lt;4,"3-4",
H3489&lt;5,"4-5",
TRUE,"5+"
)</f>
        <v>2-3</v>
      </c>
    </row>
    <row r="3490" spans="1:20" ht="15.6" x14ac:dyDescent="0.3">
      <c r="A3490" s="21">
        <v>3951</v>
      </c>
      <c r="B3490" s="22">
        <v>38</v>
      </c>
      <c r="C3490" s="22">
        <v>14</v>
      </c>
      <c r="D3490" s="22">
        <v>62</v>
      </c>
      <c r="E3490" s="23" t="str">
        <f t="shared" si="54"/>
        <v>51-100</v>
      </c>
      <c r="F3490" s="24">
        <v>94143</v>
      </c>
      <c r="G3490" s="22">
        <v>1</v>
      </c>
      <c r="H3490" s="22">
        <v>1.5</v>
      </c>
      <c r="I3490" s="22" t="s">
        <v>36</v>
      </c>
      <c r="J3490" s="22">
        <v>255</v>
      </c>
      <c r="K3490" s="22" t="s">
        <v>34</v>
      </c>
      <c r="L3490" s="22" t="s">
        <v>34</v>
      </c>
      <c r="M3490" s="22" t="s">
        <v>34</v>
      </c>
      <c r="N3490" s="22" t="s">
        <v>35</v>
      </c>
      <c r="O3490" s="22" t="s">
        <v>34</v>
      </c>
      <c r="P3490" s="25" t="str" cm="1">
        <f t="array" ref="P3490">_xlfn.IFS(
B3490&lt;30,"20-29",
B3490&lt;40,"30-39",
B3490&lt;50,"40-49",
B3490&lt;60,"50-59",
TRUE,"60+")</f>
        <v>30-39</v>
      </c>
      <c r="Q3490" s="25" t="str" cm="1">
        <f t="array" ref="Q3490">_xlfn.IFS(
D3490&lt;25,"0–24K",
D3490&lt;50,"25–49K",
D3490&lt;75,"50–74K",
D3490&lt;100,"75–99K",
D3490&lt;150,"100–149K",
D3490&lt;200,"150–199K",
TRUE,"200K+"
)</f>
        <v>50–74K</v>
      </c>
      <c r="R3490" s="25" t="str" cm="1">
        <f t="array" ref="R3490">_xlfn.IFS(
J3490=0,"No Mortgage",
J3490&lt;=100,"Low",
J3490&lt;=300,"Medium",
TRUE,"High"
)</f>
        <v>Medium</v>
      </c>
      <c r="S3490" s="25" t="str" cm="1">
        <f t="array" ref="S3490">_xlfn.IFS(
C3490&lt;10,"0-10",
C3490&lt;20,"11-20",
C3490&lt;30,"21-30",
TRUE,"30+ yrs"
)</f>
        <v>11-20</v>
      </c>
      <c r="T3490" s="26" t="str" cm="1">
        <f t="array" ref="T3490">_xlfn.IFS(
H3490&lt;1,"0-1",
H3490&lt;2,"1-2",
H3490&lt;3,"2-3",
H3490&lt;4,"3-4",
H3490&lt;5,"4-5",
TRUE,"5+"
)</f>
        <v>1-2</v>
      </c>
    </row>
    <row r="3491" spans="1:20" ht="15.6" x14ac:dyDescent="0.3">
      <c r="A3491" s="21">
        <v>3970</v>
      </c>
      <c r="B3491" s="22">
        <v>38</v>
      </c>
      <c r="C3491" s="22">
        <v>11</v>
      </c>
      <c r="D3491" s="22">
        <v>75</v>
      </c>
      <c r="E3491" s="23" t="str">
        <f t="shared" si="54"/>
        <v>51-100</v>
      </c>
      <c r="F3491" s="24">
        <v>94305</v>
      </c>
      <c r="G3491" s="22">
        <v>3</v>
      </c>
      <c r="H3491" s="22">
        <v>2.33</v>
      </c>
      <c r="I3491" s="22" t="s">
        <v>37</v>
      </c>
      <c r="J3491" s="22">
        <v>0</v>
      </c>
      <c r="K3491" s="22" t="s">
        <v>34</v>
      </c>
      <c r="L3491" s="22" t="s">
        <v>34</v>
      </c>
      <c r="M3491" s="22" t="s">
        <v>34</v>
      </c>
      <c r="N3491" s="22" t="s">
        <v>35</v>
      </c>
      <c r="O3491" s="22" t="s">
        <v>34</v>
      </c>
      <c r="P3491" s="25" t="str" cm="1">
        <f t="array" ref="P3491">_xlfn.IFS(
B3491&lt;30,"20-29",
B3491&lt;40,"30-39",
B3491&lt;50,"40-49",
B3491&lt;60,"50-59",
TRUE,"60+")</f>
        <v>30-39</v>
      </c>
      <c r="Q3491" s="25" t="str" cm="1">
        <f t="array" ref="Q3491">_xlfn.IFS(
D3491&lt;25,"0–24K",
D3491&lt;50,"25–49K",
D3491&lt;75,"50–74K",
D3491&lt;100,"75–99K",
D3491&lt;150,"100–149K",
D3491&lt;200,"150–199K",
TRUE,"200K+"
)</f>
        <v>75–99K</v>
      </c>
      <c r="R3491" s="25" t="str" cm="1">
        <f t="array" ref="R3491">_xlfn.IFS(
J3491=0,"No Mortgage",
J3491&lt;=100,"Low",
J3491&lt;=300,"Medium",
TRUE,"High"
)</f>
        <v>No Mortgage</v>
      </c>
      <c r="S3491" s="25" t="str" cm="1">
        <f t="array" ref="S3491">_xlfn.IFS(
C3491&lt;10,"0-10",
C3491&lt;20,"11-20",
C3491&lt;30,"21-30",
TRUE,"30+ yrs"
)</f>
        <v>11-20</v>
      </c>
      <c r="T3491" s="26" t="str" cm="1">
        <f t="array" ref="T3491">_xlfn.IFS(
H3491&lt;1,"0-1",
H3491&lt;2,"1-2",
H3491&lt;3,"2-3",
H3491&lt;4,"3-4",
H3491&lt;5,"4-5",
TRUE,"5+"
)</f>
        <v>2-3</v>
      </c>
    </row>
    <row r="3492" spans="1:20" ht="15.6" x14ac:dyDescent="0.3">
      <c r="A3492" s="21">
        <v>3980</v>
      </c>
      <c r="B3492" s="22">
        <v>38</v>
      </c>
      <c r="C3492" s="22">
        <v>14</v>
      </c>
      <c r="D3492" s="22">
        <v>90</v>
      </c>
      <c r="E3492" s="23" t="str">
        <f t="shared" si="54"/>
        <v>51-100</v>
      </c>
      <c r="F3492" s="24">
        <v>93010</v>
      </c>
      <c r="G3492" s="22">
        <v>2</v>
      </c>
      <c r="H3492" s="22">
        <v>0</v>
      </c>
      <c r="I3492" s="22" t="s">
        <v>33</v>
      </c>
      <c r="J3492" s="22">
        <v>258</v>
      </c>
      <c r="K3492" s="22" t="s">
        <v>34</v>
      </c>
      <c r="L3492" s="22" t="s">
        <v>35</v>
      </c>
      <c r="M3492" s="22" t="s">
        <v>35</v>
      </c>
      <c r="N3492" s="22" t="s">
        <v>35</v>
      </c>
      <c r="O3492" s="22" t="s">
        <v>35</v>
      </c>
      <c r="P3492" s="25" t="str" cm="1">
        <f t="array" ref="P3492">_xlfn.IFS(
B3492&lt;30,"20-29",
B3492&lt;40,"30-39",
B3492&lt;50,"40-49",
B3492&lt;60,"50-59",
TRUE,"60+")</f>
        <v>30-39</v>
      </c>
      <c r="Q3492" s="25" t="str" cm="1">
        <f t="array" ref="Q3492">_xlfn.IFS(
D3492&lt;25,"0–24K",
D3492&lt;50,"25–49K",
D3492&lt;75,"50–74K",
D3492&lt;100,"75–99K",
D3492&lt;150,"100–149K",
D3492&lt;200,"150–199K",
TRUE,"200K+"
)</f>
        <v>75–99K</v>
      </c>
      <c r="R3492" s="25" t="str" cm="1">
        <f t="array" ref="R3492">_xlfn.IFS(
J3492=0,"No Mortgage",
J3492&lt;=100,"Low",
J3492&lt;=300,"Medium",
TRUE,"High"
)</f>
        <v>Medium</v>
      </c>
      <c r="S3492" s="25" t="str" cm="1">
        <f t="array" ref="S3492">_xlfn.IFS(
C3492&lt;10,"0-10",
C3492&lt;20,"11-20",
C3492&lt;30,"21-30",
TRUE,"30+ yrs"
)</f>
        <v>11-20</v>
      </c>
      <c r="T3492" s="26" t="str" cm="1">
        <f t="array" ref="T3492">_xlfn.IFS(
H3492&lt;1,"0-1",
H3492&lt;2,"1-2",
H3492&lt;3,"2-3",
H3492&lt;4,"3-4",
H3492&lt;5,"4-5",
TRUE,"5+"
)</f>
        <v>0-1</v>
      </c>
    </row>
    <row r="3493" spans="1:20" ht="15.6" x14ac:dyDescent="0.3">
      <c r="A3493" s="21">
        <v>3987</v>
      </c>
      <c r="B3493" s="22">
        <v>38</v>
      </c>
      <c r="C3493" s="22">
        <v>14</v>
      </c>
      <c r="D3493" s="22">
        <v>182</v>
      </c>
      <c r="E3493" s="23" t="str">
        <f t="shared" si="54"/>
        <v>100+</v>
      </c>
      <c r="F3493" s="24">
        <v>92152</v>
      </c>
      <c r="G3493" s="22">
        <v>3</v>
      </c>
      <c r="H3493" s="22">
        <v>2.6</v>
      </c>
      <c r="I3493" s="22" t="s">
        <v>36</v>
      </c>
      <c r="J3493" s="22">
        <v>0</v>
      </c>
      <c r="K3493" s="22" t="s">
        <v>35</v>
      </c>
      <c r="L3493" s="22" t="s">
        <v>34</v>
      </c>
      <c r="M3493" s="22" t="s">
        <v>35</v>
      </c>
      <c r="N3493" s="22" t="s">
        <v>35</v>
      </c>
      <c r="O3493" s="22" t="s">
        <v>35</v>
      </c>
      <c r="P3493" s="25" t="str" cm="1">
        <f t="array" ref="P3493">_xlfn.IFS(
B3493&lt;30,"20-29",
B3493&lt;40,"30-39",
B3493&lt;50,"40-49",
B3493&lt;60,"50-59",
TRUE,"60+")</f>
        <v>30-39</v>
      </c>
      <c r="Q3493" s="25" t="str" cm="1">
        <f t="array" ref="Q3493">_xlfn.IFS(
D3493&lt;25,"0–24K",
D3493&lt;50,"25–49K",
D3493&lt;75,"50–74K",
D3493&lt;100,"75–99K",
D3493&lt;150,"100–149K",
D3493&lt;200,"150–199K",
TRUE,"200K+"
)</f>
        <v>150–199K</v>
      </c>
      <c r="R3493" s="25" t="str" cm="1">
        <f t="array" ref="R3493">_xlfn.IFS(
J3493=0,"No Mortgage",
J3493&lt;=100,"Low",
J3493&lt;=300,"Medium",
TRUE,"High"
)</f>
        <v>No Mortgage</v>
      </c>
      <c r="S3493" s="25" t="str" cm="1">
        <f t="array" ref="S3493">_xlfn.IFS(
C3493&lt;10,"0-10",
C3493&lt;20,"11-20",
C3493&lt;30,"21-30",
TRUE,"30+ yrs"
)</f>
        <v>11-20</v>
      </c>
      <c r="T3493" s="26" t="str" cm="1">
        <f t="array" ref="T3493">_xlfn.IFS(
H3493&lt;1,"0-1",
H3493&lt;2,"1-2",
H3493&lt;3,"2-3",
H3493&lt;4,"3-4",
H3493&lt;5,"4-5",
TRUE,"5+"
)</f>
        <v>2-3</v>
      </c>
    </row>
    <row r="3494" spans="1:20" ht="15.6" x14ac:dyDescent="0.3">
      <c r="A3494" s="21">
        <v>4063</v>
      </c>
      <c r="B3494" s="22">
        <v>38</v>
      </c>
      <c r="C3494" s="22">
        <v>14</v>
      </c>
      <c r="D3494" s="22">
        <v>43</v>
      </c>
      <c r="E3494" s="23" t="str">
        <f t="shared" si="54"/>
        <v>0-50</v>
      </c>
      <c r="F3494" s="24">
        <v>95053</v>
      </c>
      <c r="G3494" s="22">
        <v>2</v>
      </c>
      <c r="H3494" s="22">
        <v>1.7</v>
      </c>
      <c r="I3494" s="22" t="s">
        <v>33</v>
      </c>
      <c r="J3494" s="22">
        <v>0</v>
      </c>
      <c r="K3494" s="22" t="s">
        <v>34</v>
      </c>
      <c r="L3494" s="22" t="s">
        <v>34</v>
      </c>
      <c r="M3494" s="22" t="s">
        <v>34</v>
      </c>
      <c r="N3494" s="22" t="s">
        <v>35</v>
      </c>
      <c r="O3494" s="22" t="s">
        <v>34</v>
      </c>
      <c r="P3494" s="25" t="str" cm="1">
        <f t="array" ref="P3494">_xlfn.IFS(
B3494&lt;30,"20-29",
B3494&lt;40,"30-39",
B3494&lt;50,"40-49",
B3494&lt;60,"50-59",
TRUE,"60+")</f>
        <v>30-39</v>
      </c>
      <c r="Q3494" s="25" t="str" cm="1">
        <f t="array" ref="Q3494">_xlfn.IFS(
D3494&lt;25,"0–24K",
D3494&lt;50,"25–49K",
D3494&lt;75,"50–74K",
D3494&lt;100,"75–99K",
D3494&lt;150,"100–149K",
D3494&lt;200,"150–199K",
TRUE,"200K+"
)</f>
        <v>25–49K</v>
      </c>
      <c r="R3494" s="25" t="str" cm="1">
        <f t="array" ref="R3494">_xlfn.IFS(
J3494=0,"No Mortgage",
J3494&lt;=100,"Low",
J3494&lt;=300,"Medium",
TRUE,"High"
)</f>
        <v>No Mortgage</v>
      </c>
      <c r="S3494" s="25" t="str" cm="1">
        <f t="array" ref="S3494">_xlfn.IFS(
C3494&lt;10,"0-10",
C3494&lt;20,"11-20",
C3494&lt;30,"21-30",
TRUE,"30+ yrs"
)</f>
        <v>11-20</v>
      </c>
      <c r="T3494" s="26" t="str" cm="1">
        <f t="array" ref="T3494">_xlfn.IFS(
H3494&lt;1,"0-1",
H3494&lt;2,"1-2",
H3494&lt;3,"2-3",
H3494&lt;4,"3-4",
H3494&lt;5,"4-5",
TRUE,"5+"
)</f>
        <v>1-2</v>
      </c>
    </row>
    <row r="3495" spans="1:20" ht="15.6" x14ac:dyDescent="0.3">
      <c r="A3495" s="21">
        <v>4097</v>
      </c>
      <c r="B3495" s="22">
        <v>38</v>
      </c>
      <c r="C3495" s="22">
        <v>14</v>
      </c>
      <c r="D3495" s="22">
        <v>49</v>
      </c>
      <c r="E3495" s="23" t="str">
        <f t="shared" si="54"/>
        <v>0-50</v>
      </c>
      <c r="F3495" s="24">
        <v>90740</v>
      </c>
      <c r="G3495" s="22">
        <v>3</v>
      </c>
      <c r="H3495" s="22">
        <v>2.8</v>
      </c>
      <c r="I3495" s="22" t="s">
        <v>33</v>
      </c>
      <c r="J3495" s="22">
        <v>0</v>
      </c>
      <c r="K3495" s="22" t="s">
        <v>34</v>
      </c>
      <c r="L3495" s="22" t="s">
        <v>34</v>
      </c>
      <c r="M3495" s="22" t="s">
        <v>34</v>
      </c>
      <c r="N3495" s="22" t="s">
        <v>34</v>
      </c>
      <c r="O3495" s="22" t="s">
        <v>34</v>
      </c>
      <c r="P3495" s="25" t="str" cm="1">
        <f t="array" ref="P3495">_xlfn.IFS(
B3495&lt;30,"20-29",
B3495&lt;40,"30-39",
B3495&lt;50,"40-49",
B3495&lt;60,"50-59",
TRUE,"60+")</f>
        <v>30-39</v>
      </c>
      <c r="Q3495" s="25" t="str" cm="1">
        <f t="array" ref="Q3495">_xlfn.IFS(
D3495&lt;25,"0–24K",
D3495&lt;50,"25–49K",
D3495&lt;75,"50–74K",
D3495&lt;100,"75–99K",
D3495&lt;150,"100–149K",
D3495&lt;200,"150–199K",
TRUE,"200K+"
)</f>
        <v>25–49K</v>
      </c>
      <c r="R3495" s="25" t="str" cm="1">
        <f t="array" ref="R3495">_xlfn.IFS(
J3495=0,"No Mortgage",
J3495&lt;=100,"Low",
J3495&lt;=300,"Medium",
TRUE,"High"
)</f>
        <v>No Mortgage</v>
      </c>
      <c r="S3495" s="25" t="str" cm="1">
        <f t="array" ref="S3495">_xlfn.IFS(
C3495&lt;10,"0-10",
C3495&lt;20,"11-20",
C3495&lt;30,"21-30",
TRUE,"30+ yrs"
)</f>
        <v>11-20</v>
      </c>
      <c r="T3495" s="26" t="str" cm="1">
        <f t="array" ref="T3495">_xlfn.IFS(
H3495&lt;1,"0-1",
H3495&lt;2,"1-2",
H3495&lt;3,"2-3",
H3495&lt;4,"3-4",
H3495&lt;5,"4-5",
TRUE,"5+"
)</f>
        <v>2-3</v>
      </c>
    </row>
    <row r="3496" spans="1:20" ht="15.6" x14ac:dyDescent="0.3">
      <c r="A3496" s="21">
        <v>4105</v>
      </c>
      <c r="B3496" s="22">
        <v>38</v>
      </c>
      <c r="C3496" s="22">
        <v>14</v>
      </c>
      <c r="D3496" s="22">
        <v>25</v>
      </c>
      <c r="E3496" s="23" t="str">
        <f t="shared" si="54"/>
        <v>0-50</v>
      </c>
      <c r="F3496" s="24">
        <v>95616</v>
      </c>
      <c r="G3496" s="22">
        <v>4</v>
      </c>
      <c r="H3496" s="22">
        <v>1</v>
      </c>
      <c r="I3496" s="22" t="s">
        <v>33</v>
      </c>
      <c r="J3496" s="22">
        <v>0</v>
      </c>
      <c r="K3496" s="22" t="s">
        <v>34</v>
      </c>
      <c r="L3496" s="22" t="s">
        <v>34</v>
      </c>
      <c r="M3496" s="22" t="s">
        <v>34</v>
      </c>
      <c r="N3496" s="22" t="s">
        <v>34</v>
      </c>
      <c r="O3496" s="22" t="s">
        <v>34</v>
      </c>
      <c r="P3496" s="25" t="str" cm="1">
        <f t="array" ref="P3496">_xlfn.IFS(
B3496&lt;30,"20-29",
B3496&lt;40,"30-39",
B3496&lt;50,"40-49",
B3496&lt;60,"50-59",
TRUE,"60+")</f>
        <v>30-39</v>
      </c>
      <c r="Q3496" s="25" t="str" cm="1">
        <f t="array" ref="Q3496">_xlfn.IFS(
D3496&lt;25,"0–24K",
D3496&lt;50,"25–49K",
D3496&lt;75,"50–74K",
D3496&lt;100,"75–99K",
D3496&lt;150,"100–149K",
D3496&lt;200,"150–199K",
TRUE,"200K+"
)</f>
        <v>25–49K</v>
      </c>
      <c r="R3496" s="25" t="str" cm="1">
        <f t="array" ref="R3496">_xlfn.IFS(
J3496=0,"No Mortgage",
J3496&lt;=100,"Low",
J3496&lt;=300,"Medium",
TRUE,"High"
)</f>
        <v>No Mortgage</v>
      </c>
      <c r="S3496" s="25" t="str" cm="1">
        <f t="array" ref="S3496">_xlfn.IFS(
C3496&lt;10,"0-10",
C3496&lt;20,"11-20",
C3496&lt;30,"21-30",
TRUE,"30+ yrs"
)</f>
        <v>11-20</v>
      </c>
      <c r="T3496" s="26" t="str" cm="1">
        <f t="array" ref="T3496">_xlfn.IFS(
H3496&lt;1,"0-1",
H3496&lt;2,"1-2",
H3496&lt;3,"2-3",
H3496&lt;4,"3-4",
H3496&lt;5,"4-5",
TRUE,"5+"
)</f>
        <v>1-2</v>
      </c>
    </row>
    <row r="3497" spans="1:20" ht="15.6" x14ac:dyDescent="0.3">
      <c r="A3497" s="21">
        <v>4285</v>
      </c>
      <c r="B3497" s="22">
        <v>38</v>
      </c>
      <c r="C3497" s="22">
        <v>13</v>
      </c>
      <c r="D3497" s="22">
        <v>173</v>
      </c>
      <c r="E3497" s="23" t="str">
        <f t="shared" si="54"/>
        <v>100+</v>
      </c>
      <c r="F3497" s="24">
        <v>94305</v>
      </c>
      <c r="G3497" s="22">
        <v>2</v>
      </c>
      <c r="H3497" s="22">
        <v>3.3</v>
      </c>
      <c r="I3497" s="22" t="s">
        <v>33</v>
      </c>
      <c r="J3497" s="22">
        <v>243</v>
      </c>
      <c r="K3497" s="22" t="s">
        <v>34</v>
      </c>
      <c r="L3497" s="22" t="s">
        <v>34</v>
      </c>
      <c r="M3497" s="22" t="s">
        <v>34</v>
      </c>
      <c r="N3497" s="22" t="s">
        <v>34</v>
      </c>
      <c r="O3497" s="22" t="s">
        <v>34</v>
      </c>
      <c r="P3497" s="25" t="str" cm="1">
        <f t="array" ref="P3497">_xlfn.IFS(
B3497&lt;30,"20-29",
B3497&lt;40,"30-39",
B3497&lt;50,"40-49",
B3497&lt;60,"50-59",
TRUE,"60+")</f>
        <v>30-39</v>
      </c>
      <c r="Q3497" s="25" t="str" cm="1">
        <f t="array" ref="Q3497">_xlfn.IFS(
D3497&lt;25,"0–24K",
D3497&lt;50,"25–49K",
D3497&lt;75,"50–74K",
D3497&lt;100,"75–99K",
D3497&lt;150,"100–149K",
D3497&lt;200,"150–199K",
TRUE,"200K+"
)</f>
        <v>150–199K</v>
      </c>
      <c r="R3497" s="25" t="str" cm="1">
        <f t="array" ref="R3497">_xlfn.IFS(
J3497=0,"No Mortgage",
J3497&lt;=100,"Low",
J3497&lt;=300,"Medium",
TRUE,"High"
)</f>
        <v>Medium</v>
      </c>
      <c r="S3497" s="25" t="str" cm="1">
        <f t="array" ref="S3497">_xlfn.IFS(
C3497&lt;10,"0-10",
C3497&lt;20,"11-20",
C3497&lt;30,"21-30",
TRUE,"30+ yrs"
)</f>
        <v>11-20</v>
      </c>
      <c r="T3497" s="26" t="str" cm="1">
        <f t="array" ref="T3497">_xlfn.IFS(
H3497&lt;1,"0-1",
H3497&lt;2,"1-2",
H3497&lt;3,"2-3",
H3497&lt;4,"3-4",
H3497&lt;5,"4-5",
TRUE,"5+"
)</f>
        <v>3-4</v>
      </c>
    </row>
    <row r="3498" spans="1:20" ht="15.6" x14ac:dyDescent="0.3">
      <c r="A3498" s="21">
        <v>4323</v>
      </c>
      <c r="B3498" s="22">
        <v>38</v>
      </c>
      <c r="C3498" s="22">
        <v>14</v>
      </c>
      <c r="D3498" s="22">
        <v>44</v>
      </c>
      <c r="E3498" s="23" t="str">
        <f t="shared" si="54"/>
        <v>0-50</v>
      </c>
      <c r="F3498" s="24">
        <v>91320</v>
      </c>
      <c r="G3498" s="22">
        <v>2</v>
      </c>
      <c r="H3498" s="22">
        <v>1.7</v>
      </c>
      <c r="I3498" s="22" t="s">
        <v>33</v>
      </c>
      <c r="J3498" s="22">
        <v>0</v>
      </c>
      <c r="K3498" s="22" t="s">
        <v>34</v>
      </c>
      <c r="L3498" s="22" t="s">
        <v>34</v>
      </c>
      <c r="M3498" s="22" t="s">
        <v>34</v>
      </c>
      <c r="N3498" s="22" t="s">
        <v>34</v>
      </c>
      <c r="O3498" s="22" t="s">
        <v>34</v>
      </c>
      <c r="P3498" s="25" t="str" cm="1">
        <f t="array" ref="P3498">_xlfn.IFS(
B3498&lt;30,"20-29",
B3498&lt;40,"30-39",
B3498&lt;50,"40-49",
B3498&lt;60,"50-59",
TRUE,"60+")</f>
        <v>30-39</v>
      </c>
      <c r="Q3498" s="25" t="str" cm="1">
        <f t="array" ref="Q3498">_xlfn.IFS(
D3498&lt;25,"0–24K",
D3498&lt;50,"25–49K",
D3498&lt;75,"50–74K",
D3498&lt;100,"75–99K",
D3498&lt;150,"100–149K",
D3498&lt;200,"150–199K",
TRUE,"200K+"
)</f>
        <v>25–49K</v>
      </c>
      <c r="R3498" s="25" t="str" cm="1">
        <f t="array" ref="R3498">_xlfn.IFS(
J3498=0,"No Mortgage",
J3498&lt;=100,"Low",
J3498&lt;=300,"Medium",
TRUE,"High"
)</f>
        <v>No Mortgage</v>
      </c>
      <c r="S3498" s="25" t="str" cm="1">
        <f t="array" ref="S3498">_xlfn.IFS(
C3498&lt;10,"0-10",
C3498&lt;20,"11-20",
C3498&lt;30,"21-30",
TRUE,"30+ yrs"
)</f>
        <v>11-20</v>
      </c>
      <c r="T3498" s="26" t="str" cm="1">
        <f t="array" ref="T3498">_xlfn.IFS(
H3498&lt;1,"0-1",
H3498&lt;2,"1-2",
H3498&lt;3,"2-3",
H3498&lt;4,"3-4",
H3498&lt;5,"4-5",
TRUE,"5+"
)</f>
        <v>1-2</v>
      </c>
    </row>
    <row r="3499" spans="1:20" ht="15.6" x14ac:dyDescent="0.3">
      <c r="A3499" s="21">
        <v>4344</v>
      </c>
      <c r="B3499" s="22">
        <v>38</v>
      </c>
      <c r="C3499" s="22">
        <v>14</v>
      </c>
      <c r="D3499" s="22">
        <v>63</v>
      </c>
      <c r="E3499" s="23" t="str">
        <f t="shared" si="54"/>
        <v>51-100</v>
      </c>
      <c r="F3499" s="24">
        <v>95422</v>
      </c>
      <c r="G3499" s="22">
        <v>1</v>
      </c>
      <c r="H3499" s="22">
        <v>3.6</v>
      </c>
      <c r="I3499" s="22" t="s">
        <v>37</v>
      </c>
      <c r="J3499" s="22">
        <v>0</v>
      </c>
      <c r="K3499" s="22" t="s">
        <v>34</v>
      </c>
      <c r="L3499" s="22" t="s">
        <v>35</v>
      </c>
      <c r="M3499" s="22" t="s">
        <v>34</v>
      </c>
      <c r="N3499" s="22" t="s">
        <v>35</v>
      </c>
      <c r="O3499" s="22" t="s">
        <v>34</v>
      </c>
      <c r="P3499" s="25" t="str" cm="1">
        <f t="array" ref="P3499">_xlfn.IFS(
B3499&lt;30,"20-29",
B3499&lt;40,"30-39",
B3499&lt;50,"40-49",
B3499&lt;60,"50-59",
TRUE,"60+")</f>
        <v>30-39</v>
      </c>
      <c r="Q3499" s="25" t="str" cm="1">
        <f t="array" ref="Q3499">_xlfn.IFS(
D3499&lt;25,"0–24K",
D3499&lt;50,"25–49K",
D3499&lt;75,"50–74K",
D3499&lt;100,"75–99K",
D3499&lt;150,"100–149K",
D3499&lt;200,"150–199K",
TRUE,"200K+"
)</f>
        <v>50–74K</v>
      </c>
      <c r="R3499" s="25" t="str" cm="1">
        <f t="array" ref="R3499">_xlfn.IFS(
J3499=0,"No Mortgage",
J3499&lt;=100,"Low",
J3499&lt;=300,"Medium",
TRUE,"High"
)</f>
        <v>No Mortgage</v>
      </c>
      <c r="S3499" s="25" t="str" cm="1">
        <f t="array" ref="S3499">_xlfn.IFS(
C3499&lt;10,"0-10",
C3499&lt;20,"11-20",
C3499&lt;30,"21-30",
TRUE,"30+ yrs"
)</f>
        <v>11-20</v>
      </c>
      <c r="T3499" s="26" t="str" cm="1">
        <f t="array" ref="T3499">_xlfn.IFS(
H3499&lt;1,"0-1",
H3499&lt;2,"1-2",
H3499&lt;3,"2-3",
H3499&lt;4,"3-4",
H3499&lt;5,"4-5",
TRUE,"5+"
)</f>
        <v>3-4</v>
      </c>
    </row>
    <row r="3500" spans="1:20" ht="15.6" x14ac:dyDescent="0.3">
      <c r="A3500" s="21">
        <v>4360</v>
      </c>
      <c r="B3500" s="22">
        <v>38</v>
      </c>
      <c r="C3500" s="22">
        <v>12</v>
      </c>
      <c r="D3500" s="22">
        <v>58</v>
      </c>
      <c r="E3500" s="23" t="str">
        <f t="shared" si="54"/>
        <v>51-100</v>
      </c>
      <c r="F3500" s="24">
        <v>95054</v>
      </c>
      <c r="G3500" s="22">
        <v>2</v>
      </c>
      <c r="H3500" s="22">
        <v>2.8</v>
      </c>
      <c r="I3500" s="22" t="s">
        <v>33</v>
      </c>
      <c r="J3500" s="22">
        <v>0</v>
      </c>
      <c r="K3500" s="22" t="s">
        <v>34</v>
      </c>
      <c r="L3500" s="22" t="s">
        <v>34</v>
      </c>
      <c r="M3500" s="22" t="s">
        <v>34</v>
      </c>
      <c r="N3500" s="22" t="s">
        <v>35</v>
      </c>
      <c r="O3500" s="22" t="s">
        <v>34</v>
      </c>
      <c r="P3500" s="25" t="str" cm="1">
        <f t="array" ref="P3500">_xlfn.IFS(
B3500&lt;30,"20-29",
B3500&lt;40,"30-39",
B3500&lt;50,"40-49",
B3500&lt;60,"50-59",
TRUE,"60+")</f>
        <v>30-39</v>
      </c>
      <c r="Q3500" s="25" t="str" cm="1">
        <f t="array" ref="Q3500">_xlfn.IFS(
D3500&lt;25,"0–24K",
D3500&lt;50,"25–49K",
D3500&lt;75,"50–74K",
D3500&lt;100,"75–99K",
D3500&lt;150,"100–149K",
D3500&lt;200,"150–199K",
TRUE,"200K+"
)</f>
        <v>50–74K</v>
      </c>
      <c r="R3500" s="25" t="str" cm="1">
        <f t="array" ref="R3500">_xlfn.IFS(
J3500=0,"No Mortgage",
J3500&lt;=100,"Low",
J3500&lt;=300,"Medium",
TRUE,"High"
)</f>
        <v>No Mortgage</v>
      </c>
      <c r="S3500" s="25" t="str" cm="1">
        <f t="array" ref="S3500">_xlfn.IFS(
C3500&lt;10,"0-10",
C3500&lt;20,"11-20",
C3500&lt;30,"21-30",
TRUE,"30+ yrs"
)</f>
        <v>11-20</v>
      </c>
      <c r="T3500" s="26" t="str" cm="1">
        <f t="array" ref="T3500">_xlfn.IFS(
H3500&lt;1,"0-1",
H3500&lt;2,"1-2",
H3500&lt;3,"2-3",
H3500&lt;4,"3-4",
H3500&lt;5,"4-5",
TRUE,"5+"
)</f>
        <v>2-3</v>
      </c>
    </row>
    <row r="3501" spans="1:20" ht="15.6" x14ac:dyDescent="0.3">
      <c r="A3501" s="21">
        <v>4379</v>
      </c>
      <c r="B3501" s="22">
        <v>38</v>
      </c>
      <c r="C3501" s="22">
        <v>12</v>
      </c>
      <c r="D3501" s="22">
        <v>45</v>
      </c>
      <c r="E3501" s="23" t="str">
        <f t="shared" si="54"/>
        <v>0-50</v>
      </c>
      <c r="F3501" s="24">
        <v>91768</v>
      </c>
      <c r="G3501" s="22">
        <v>4</v>
      </c>
      <c r="H3501" s="22">
        <v>1.2</v>
      </c>
      <c r="I3501" s="22" t="s">
        <v>37</v>
      </c>
      <c r="J3501" s="22">
        <v>138</v>
      </c>
      <c r="K3501" s="22" t="s">
        <v>34</v>
      </c>
      <c r="L3501" s="22" t="s">
        <v>34</v>
      </c>
      <c r="M3501" s="22" t="s">
        <v>34</v>
      </c>
      <c r="N3501" s="22" t="s">
        <v>35</v>
      </c>
      <c r="O3501" s="22" t="s">
        <v>34</v>
      </c>
      <c r="P3501" s="25" t="str" cm="1">
        <f t="array" ref="P3501">_xlfn.IFS(
B3501&lt;30,"20-29",
B3501&lt;40,"30-39",
B3501&lt;50,"40-49",
B3501&lt;60,"50-59",
TRUE,"60+")</f>
        <v>30-39</v>
      </c>
      <c r="Q3501" s="25" t="str" cm="1">
        <f t="array" ref="Q3501">_xlfn.IFS(
D3501&lt;25,"0–24K",
D3501&lt;50,"25–49K",
D3501&lt;75,"50–74K",
D3501&lt;100,"75–99K",
D3501&lt;150,"100–149K",
D3501&lt;200,"150–199K",
TRUE,"200K+"
)</f>
        <v>25–49K</v>
      </c>
      <c r="R3501" s="25" t="str" cm="1">
        <f t="array" ref="R3501">_xlfn.IFS(
J3501=0,"No Mortgage",
J3501&lt;=100,"Low",
J3501&lt;=300,"Medium",
TRUE,"High"
)</f>
        <v>Medium</v>
      </c>
      <c r="S3501" s="25" t="str" cm="1">
        <f t="array" ref="S3501">_xlfn.IFS(
C3501&lt;10,"0-10",
C3501&lt;20,"11-20",
C3501&lt;30,"21-30",
TRUE,"30+ yrs"
)</f>
        <v>11-20</v>
      </c>
      <c r="T3501" s="26" t="str" cm="1">
        <f t="array" ref="T3501">_xlfn.IFS(
H3501&lt;1,"0-1",
H3501&lt;2,"1-2",
H3501&lt;3,"2-3",
H3501&lt;4,"3-4",
H3501&lt;5,"4-5",
TRUE,"5+"
)</f>
        <v>1-2</v>
      </c>
    </row>
    <row r="3502" spans="1:20" ht="15.6" x14ac:dyDescent="0.3">
      <c r="A3502" s="21">
        <v>4431</v>
      </c>
      <c r="B3502" s="22">
        <v>38</v>
      </c>
      <c r="C3502" s="22">
        <v>12</v>
      </c>
      <c r="D3502" s="22">
        <v>24</v>
      </c>
      <c r="E3502" s="23" t="str">
        <f t="shared" si="54"/>
        <v>0-50</v>
      </c>
      <c r="F3502" s="24">
        <v>94588</v>
      </c>
      <c r="G3502" s="22">
        <v>2</v>
      </c>
      <c r="H3502" s="22">
        <v>0.8</v>
      </c>
      <c r="I3502" s="22" t="s">
        <v>36</v>
      </c>
      <c r="J3502" s="22">
        <v>0</v>
      </c>
      <c r="K3502" s="22" t="s">
        <v>34</v>
      </c>
      <c r="L3502" s="22" t="s">
        <v>34</v>
      </c>
      <c r="M3502" s="22" t="s">
        <v>34</v>
      </c>
      <c r="N3502" s="22" t="s">
        <v>35</v>
      </c>
      <c r="O3502" s="22" t="s">
        <v>35</v>
      </c>
      <c r="P3502" s="25" t="str" cm="1">
        <f t="array" ref="P3502">_xlfn.IFS(
B3502&lt;30,"20-29",
B3502&lt;40,"30-39",
B3502&lt;50,"40-49",
B3502&lt;60,"50-59",
TRUE,"60+")</f>
        <v>30-39</v>
      </c>
      <c r="Q3502" s="25" t="str" cm="1">
        <f t="array" ref="Q3502">_xlfn.IFS(
D3502&lt;25,"0–24K",
D3502&lt;50,"25–49K",
D3502&lt;75,"50–74K",
D3502&lt;100,"75–99K",
D3502&lt;150,"100–149K",
D3502&lt;200,"150–199K",
TRUE,"200K+"
)</f>
        <v>0–24K</v>
      </c>
      <c r="R3502" s="25" t="str" cm="1">
        <f t="array" ref="R3502">_xlfn.IFS(
J3502=0,"No Mortgage",
J3502&lt;=100,"Low",
J3502&lt;=300,"Medium",
TRUE,"High"
)</f>
        <v>No Mortgage</v>
      </c>
      <c r="S3502" s="25" t="str" cm="1">
        <f t="array" ref="S3502">_xlfn.IFS(
C3502&lt;10,"0-10",
C3502&lt;20,"11-20",
C3502&lt;30,"21-30",
TRUE,"30+ yrs"
)</f>
        <v>11-20</v>
      </c>
      <c r="T3502" s="26" t="str" cm="1">
        <f t="array" ref="T3502">_xlfn.IFS(
H3502&lt;1,"0-1",
H3502&lt;2,"1-2",
H3502&lt;3,"2-3",
H3502&lt;4,"3-4",
H3502&lt;5,"4-5",
TRUE,"5+"
)</f>
        <v>0-1</v>
      </c>
    </row>
    <row r="3503" spans="1:20" ht="15.6" x14ac:dyDescent="0.3">
      <c r="A3503" s="21">
        <v>4432</v>
      </c>
      <c r="B3503" s="22">
        <v>38</v>
      </c>
      <c r="C3503" s="22">
        <v>12</v>
      </c>
      <c r="D3503" s="22">
        <v>60</v>
      </c>
      <c r="E3503" s="23" t="str">
        <f t="shared" si="54"/>
        <v>51-100</v>
      </c>
      <c r="F3503" s="24">
        <v>92806</v>
      </c>
      <c r="G3503" s="22">
        <v>2</v>
      </c>
      <c r="H3503" s="22">
        <v>1.8</v>
      </c>
      <c r="I3503" s="22" t="s">
        <v>33</v>
      </c>
      <c r="J3503" s="22">
        <v>0</v>
      </c>
      <c r="K3503" s="22" t="s">
        <v>34</v>
      </c>
      <c r="L3503" s="22" t="s">
        <v>34</v>
      </c>
      <c r="M3503" s="22" t="s">
        <v>34</v>
      </c>
      <c r="N3503" s="22" t="s">
        <v>35</v>
      </c>
      <c r="O3503" s="22" t="s">
        <v>34</v>
      </c>
      <c r="P3503" s="25" t="str" cm="1">
        <f t="array" ref="P3503">_xlfn.IFS(
B3503&lt;30,"20-29",
B3503&lt;40,"30-39",
B3503&lt;50,"40-49",
B3503&lt;60,"50-59",
TRUE,"60+")</f>
        <v>30-39</v>
      </c>
      <c r="Q3503" s="25" t="str" cm="1">
        <f t="array" ref="Q3503">_xlfn.IFS(
D3503&lt;25,"0–24K",
D3503&lt;50,"25–49K",
D3503&lt;75,"50–74K",
D3503&lt;100,"75–99K",
D3503&lt;150,"100–149K",
D3503&lt;200,"150–199K",
TRUE,"200K+"
)</f>
        <v>50–74K</v>
      </c>
      <c r="R3503" s="25" t="str" cm="1">
        <f t="array" ref="R3503">_xlfn.IFS(
J3503=0,"No Mortgage",
J3503&lt;=100,"Low",
J3503&lt;=300,"Medium",
TRUE,"High"
)</f>
        <v>No Mortgage</v>
      </c>
      <c r="S3503" s="25" t="str" cm="1">
        <f t="array" ref="S3503">_xlfn.IFS(
C3503&lt;10,"0-10",
C3503&lt;20,"11-20",
C3503&lt;30,"21-30",
TRUE,"30+ yrs"
)</f>
        <v>11-20</v>
      </c>
      <c r="T3503" s="26" t="str" cm="1">
        <f t="array" ref="T3503">_xlfn.IFS(
H3503&lt;1,"0-1",
H3503&lt;2,"1-2",
H3503&lt;3,"2-3",
H3503&lt;4,"3-4",
H3503&lt;5,"4-5",
TRUE,"5+"
)</f>
        <v>1-2</v>
      </c>
    </row>
    <row r="3504" spans="1:20" ht="15.6" x14ac:dyDescent="0.3">
      <c r="A3504" s="21">
        <v>4444</v>
      </c>
      <c r="B3504" s="22">
        <v>38</v>
      </c>
      <c r="C3504" s="22">
        <v>14</v>
      </c>
      <c r="D3504" s="22">
        <v>48</v>
      </c>
      <c r="E3504" s="23" t="str">
        <f t="shared" si="54"/>
        <v>0-50</v>
      </c>
      <c r="F3504" s="24">
        <v>90034</v>
      </c>
      <c r="G3504" s="22">
        <v>1</v>
      </c>
      <c r="H3504" s="22">
        <v>1.8</v>
      </c>
      <c r="I3504" s="22" t="s">
        <v>33</v>
      </c>
      <c r="J3504" s="22">
        <v>169</v>
      </c>
      <c r="K3504" s="22" t="s">
        <v>34</v>
      </c>
      <c r="L3504" s="22" t="s">
        <v>34</v>
      </c>
      <c r="M3504" s="22" t="s">
        <v>34</v>
      </c>
      <c r="N3504" s="22" t="s">
        <v>34</v>
      </c>
      <c r="O3504" s="22" t="s">
        <v>34</v>
      </c>
      <c r="P3504" s="25" t="str" cm="1">
        <f t="array" ref="P3504">_xlfn.IFS(
B3504&lt;30,"20-29",
B3504&lt;40,"30-39",
B3504&lt;50,"40-49",
B3504&lt;60,"50-59",
TRUE,"60+")</f>
        <v>30-39</v>
      </c>
      <c r="Q3504" s="25" t="str" cm="1">
        <f t="array" ref="Q3504">_xlfn.IFS(
D3504&lt;25,"0–24K",
D3504&lt;50,"25–49K",
D3504&lt;75,"50–74K",
D3504&lt;100,"75–99K",
D3504&lt;150,"100–149K",
D3504&lt;200,"150–199K",
TRUE,"200K+"
)</f>
        <v>25–49K</v>
      </c>
      <c r="R3504" s="25" t="str" cm="1">
        <f t="array" ref="R3504">_xlfn.IFS(
J3504=0,"No Mortgage",
J3504&lt;=100,"Low",
J3504&lt;=300,"Medium",
TRUE,"High"
)</f>
        <v>Medium</v>
      </c>
      <c r="S3504" s="25" t="str" cm="1">
        <f t="array" ref="S3504">_xlfn.IFS(
C3504&lt;10,"0-10",
C3504&lt;20,"11-20",
C3504&lt;30,"21-30",
TRUE,"30+ yrs"
)</f>
        <v>11-20</v>
      </c>
      <c r="T3504" s="26" t="str" cm="1">
        <f t="array" ref="T3504">_xlfn.IFS(
H3504&lt;1,"0-1",
H3504&lt;2,"1-2",
H3504&lt;3,"2-3",
H3504&lt;4,"3-4",
H3504&lt;5,"4-5",
TRUE,"5+"
)</f>
        <v>1-2</v>
      </c>
    </row>
    <row r="3505" spans="1:20" ht="15.6" x14ac:dyDescent="0.3">
      <c r="A3505" s="21">
        <v>4488</v>
      </c>
      <c r="B3505" s="22">
        <v>38</v>
      </c>
      <c r="C3505" s="22">
        <v>14</v>
      </c>
      <c r="D3505" s="22">
        <v>81</v>
      </c>
      <c r="E3505" s="23" t="str">
        <f t="shared" si="54"/>
        <v>51-100</v>
      </c>
      <c r="F3505" s="24">
        <v>94583</v>
      </c>
      <c r="G3505" s="22">
        <v>1</v>
      </c>
      <c r="H3505" s="22">
        <v>3.6</v>
      </c>
      <c r="I3505" s="22" t="s">
        <v>37</v>
      </c>
      <c r="J3505" s="22">
        <v>0</v>
      </c>
      <c r="K3505" s="22" t="s">
        <v>34</v>
      </c>
      <c r="L3505" s="22" t="s">
        <v>34</v>
      </c>
      <c r="M3505" s="22" t="s">
        <v>34</v>
      </c>
      <c r="N3505" s="22" t="s">
        <v>35</v>
      </c>
      <c r="O3505" s="22" t="s">
        <v>35</v>
      </c>
      <c r="P3505" s="25" t="str" cm="1">
        <f t="array" ref="P3505">_xlfn.IFS(
B3505&lt;30,"20-29",
B3505&lt;40,"30-39",
B3505&lt;50,"40-49",
B3505&lt;60,"50-59",
TRUE,"60+")</f>
        <v>30-39</v>
      </c>
      <c r="Q3505" s="25" t="str" cm="1">
        <f t="array" ref="Q3505">_xlfn.IFS(
D3505&lt;25,"0–24K",
D3505&lt;50,"25–49K",
D3505&lt;75,"50–74K",
D3505&lt;100,"75–99K",
D3505&lt;150,"100–149K",
D3505&lt;200,"150–199K",
TRUE,"200K+"
)</f>
        <v>75–99K</v>
      </c>
      <c r="R3505" s="25" t="str" cm="1">
        <f t="array" ref="R3505">_xlfn.IFS(
J3505=0,"No Mortgage",
J3505&lt;=100,"Low",
J3505&lt;=300,"Medium",
TRUE,"High"
)</f>
        <v>No Mortgage</v>
      </c>
      <c r="S3505" s="25" t="str" cm="1">
        <f t="array" ref="S3505">_xlfn.IFS(
C3505&lt;10,"0-10",
C3505&lt;20,"11-20",
C3505&lt;30,"21-30",
TRUE,"30+ yrs"
)</f>
        <v>11-20</v>
      </c>
      <c r="T3505" s="26" t="str" cm="1">
        <f t="array" ref="T3505">_xlfn.IFS(
H3505&lt;1,"0-1",
H3505&lt;2,"1-2",
H3505&lt;3,"2-3",
H3505&lt;4,"3-4",
H3505&lt;5,"4-5",
TRUE,"5+"
)</f>
        <v>3-4</v>
      </c>
    </row>
    <row r="3506" spans="1:20" ht="15.6" x14ac:dyDescent="0.3">
      <c r="A3506" s="21">
        <v>4496</v>
      </c>
      <c r="B3506" s="22">
        <v>38</v>
      </c>
      <c r="C3506" s="22">
        <v>14</v>
      </c>
      <c r="D3506" s="22">
        <v>82</v>
      </c>
      <c r="E3506" s="23" t="str">
        <f t="shared" si="54"/>
        <v>51-100</v>
      </c>
      <c r="F3506" s="24">
        <v>95616</v>
      </c>
      <c r="G3506" s="22">
        <v>4</v>
      </c>
      <c r="H3506" s="22">
        <v>2.67</v>
      </c>
      <c r="I3506" s="22" t="s">
        <v>33</v>
      </c>
      <c r="J3506" s="22">
        <v>0</v>
      </c>
      <c r="K3506" s="22" t="s">
        <v>34</v>
      </c>
      <c r="L3506" s="22" t="s">
        <v>34</v>
      </c>
      <c r="M3506" s="22" t="s">
        <v>34</v>
      </c>
      <c r="N3506" s="22" t="s">
        <v>34</v>
      </c>
      <c r="O3506" s="22" t="s">
        <v>34</v>
      </c>
      <c r="P3506" s="25" t="str" cm="1">
        <f t="array" ref="P3506">_xlfn.IFS(
B3506&lt;30,"20-29",
B3506&lt;40,"30-39",
B3506&lt;50,"40-49",
B3506&lt;60,"50-59",
TRUE,"60+")</f>
        <v>30-39</v>
      </c>
      <c r="Q3506" s="25" t="str" cm="1">
        <f t="array" ref="Q3506">_xlfn.IFS(
D3506&lt;25,"0–24K",
D3506&lt;50,"25–49K",
D3506&lt;75,"50–74K",
D3506&lt;100,"75–99K",
D3506&lt;150,"100–149K",
D3506&lt;200,"150–199K",
TRUE,"200K+"
)</f>
        <v>75–99K</v>
      </c>
      <c r="R3506" s="25" t="str" cm="1">
        <f t="array" ref="R3506">_xlfn.IFS(
J3506=0,"No Mortgage",
J3506&lt;=100,"Low",
J3506&lt;=300,"Medium",
TRUE,"High"
)</f>
        <v>No Mortgage</v>
      </c>
      <c r="S3506" s="25" t="str" cm="1">
        <f t="array" ref="S3506">_xlfn.IFS(
C3506&lt;10,"0-10",
C3506&lt;20,"11-20",
C3506&lt;30,"21-30",
TRUE,"30+ yrs"
)</f>
        <v>11-20</v>
      </c>
      <c r="T3506" s="26" t="str" cm="1">
        <f t="array" ref="T3506">_xlfn.IFS(
H3506&lt;1,"0-1",
H3506&lt;2,"1-2",
H3506&lt;3,"2-3",
H3506&lt;4,"3-4",
H3506&lt;5,"4-5",
TRUE,"5+"
)</f>
        <v>2-3</v>
      </c>
    </row>
    <row r="3507" spans="1:20" ht="15.6" x14ac:dyDescent="0.3">
      <c r="A3507" s="21">
        <v>4618</v>
      </c>
      <c r="B3507" s="22">
        <v>38</v>
      </c>
      <c r="C3507" s="22">
        <v>13</v>
      </c>
      <c r="D3507" s="22">
        <v>41</v>
      </c>
      <c r="E3507" s="23" t="str">
        <f t="shared" si="54"/>
        <v>0-50</v>
      </c>
      <c r="F3507" s="24">
        <v>95521</v>
      </c>
      <c r="G3507" s="22">
        <v>3</v>
      </c>
      <c r="H3507" s="22">
        <v>0.5</v>
      </c>
      <c r="I3507" s="22" t="s">
        <v>36</v>
      </c>
      <c r="J3507" s="22">
        <v>0</v>
      </c>
      <c r="K3507" s="22" t="s">
        <v>34</v>
      </c>
      <c r="L3507" s="22" t="s">
        <v>34</v>
      </c>
      <c r="M3507" s="22" t="s">
        <v>34</v>
      </c>
      <c r="N3507" s="22" t="s">
        <v>34</v>
      </c>
      <c r="O3507" s="22" t="s">
        <v>35</v>
      </c>
      <c r="P3507" s="25" t="str" cm="1">
        <f t="array" ref="P3507">_xlfn.IFS(
B3507&lt;30,"20-29",
B3507&lt;40,"30-39",
B3507&lt;50,"40-49",
B3507&lt;60,"50-59",
TRUE,"60+")</f>
        <v>30-39</v>
      </c>
      <c r="Q3507" s="25" t="str" cm="1">
        <f t="array" ref="Q3507">_xlfn.IFS(
D3507&lt;25,"0–24K",
D3507&lt;50,"25–49K",
D3507&lt;75,"50–74K",
D3507&lt;100,"75–99K",
D3507&lt;150,"100–149K",
D3507&lt;200,"150–199K",
TRUE,"200K+"
)</f>
        <v>25–49K</v>
      </c>
      <c r="R3507" s="25" t="str" cm="1">
        <f t="array" ref="R3507">_xlfn.IFS(
J3507=0,"No Mortgage",
J3507&lt;=100,"Low",
J3507&lt;=300,"Medium",
TRUE,"High"
)</f>
        <v>No Mortgage</v>
      </c>
      <c r="S3507" s="25" t="str" cm="1">
        <f t="array" ref="S3507">_xlfn.IFS(
C3507&lt;10,"0-10",
C3507&lt;20,"11-20",
C3507&lt;30,"21-30",
TRUE,"30+ yrs"
)</f>
        <v>11-20</v>
      </c>
      <c r="T3507" s="26" t="str" cm="1">
        <f t="array" ref="T3507">_xlfn.IFS(
H3507&lt;1,"0-1",
H3507&lt;2,"1-2",
H3507&lt;3,"2-3",
H3507&lt;4,"3-4",
H3507&lt;5,"4-5",
TRUE,"5+"
)</f>
        <v>0-1</v>
      </c>
    </row>
    <row r="3508" spans="1:20" ht="15.6" x14ac:dyDescent="0.3">
      <c r="A3508" s="21">
        <v>4647</v>
      </c>
      <c r="B3508" s="22">
        <v>38</v>
      </c>
      <c r="C3508" s="22">
        <v>13</v>
      </c>
      <c r="D3508" s="22">
        <v>119</v>
      </c>
      <c r="E3508" s="23" t="str">
        <f t="shared" si="54"/>
        <v>100+</v>
      </c>
      <c r="F3508" s="24">
        <v>94545</v>
      </c>
      <c r="G3508" s="22">
        <v>2</v>
      </c>
      <c r="H3508" s="22">
        <v>3.3</v>
      </c>
      <c r="I3508" s="22" t="s">
        <v>33</v>
      </c>
      <c r="J3508" s="22">
        <v>0</v>
      </c>
      <c r="K3508" s="22" t="s">
        <v>34</v>
      </c>
      <c r="L3508" s="22" t="s">
        <v>34</v>
      </c>
      <c r="M3508" s="22" t="s">
        <v>34</v>
      </c>
      <c r="N3508" s="22" t="s">
        <v>34</v>
      </c>
      <c r="O3508" s="22" t="s">
        <v>34</v>
      </c>
      <c r="P3508" s="25" t="str" cm="1">
        <f t="array" ref="P3508">_xlfn.IFS(
B3508&lt;30,"20-29",
B3508&lt;40,"30-39",
B3508&lt;50,"40-49",
B3508&lt;60,"50-59",
TRUE,"60+")</f>
        <v>30-39</v>
      </c>
      <c r="Q3508" s="25" t="str" cm="1">
        <f t="array" ref="Q3508">_xlfn.IFS(
D3508&lt;25,"0–24K",
D3508&lt;50,"25–49K",
D3508&lt;75,"50–74K",
D3508&lt;100,"75–99K",
D3508&lt;150,"100–149K",
D3508&lt;200,"150–199K",
TRUE,"200K+"
)</f>
        <v>100–149K</v>
      </c>
      <c r="R3508" s="25" t="str" cm="1">
        <f t="array" ref="R3508">_xlfn.IFS(
J3508=0,"No Mortgage",
J3508&lt;=100,"Low",
J3508&lt;=300,"Medium",
TRUE,"High"
)</f>
        <v>No Mortgage</v>
      </c>
      <c r="S3508" s="25" t="str" cm="1">
        <f t="array" ref="S3508">_xlfn.IFS(
C3508&lt;10,"0-10",
C3508&lt;20,"11-20",
C3508&lt;30,"21-30",
TRUE,"30+ yrs"
)</f>
        <v>11-20</v>
      </c>
      <c r="T3508" s="26" t="str" cm="1">
        <f t="array" ref="T3508">_xlfn.IFS(
H3508&lt;1,"0-1",
H3508&lt;2,"1-2",
H3508&lt;3,"2-3",
H3508&lt;4,"3-4",
H3508&lt;5,"4-5",
TRUE,"5+"
)</f>
        <v>3-4</v>
      </c>
    </row>
    <row r="3509" spans="1:20" ht="15.6" x14ac:dyDescent="0.3">
      <c r="A3509" s="21">
        <v>4653</v>
      </c>
      <c r="B3509" s="22">
        <v>38</v>
      </c>
      <c r="C3509" s="22">
        <v>12</v>
      </c>
      <c r="D3509" s="22">
        <v>184</v>
      </c>
      <c r="E3509" s="23" t="str">
        <f t="shared" si="54"/>
        <v>100+</v>
      </c>
      <c r="F3509" s="24">
        <v>91311</v>
      </c>
      <c r="G3509" s="22">
        <v>3</v>
      </c>
      <c r="H3509" s="22">
        <v>8</v>
      </c>
      <c r="I3509" s="22" t="s">
        <v>33</v>
      </c>
      <c r="J3509" s="22">
        <v>0</v>
      </c>
      <c r="K3509" s="22" t="s">
        <v>35</v>
      </c>
      <c r="L3509" s="22" t="s">
        <v>34</v>
      </c>
      <c r="M3509" s="22" t="s">
        <v>34</v>
      </c>
      <c r="N3509" s="22" t="s">
        <v>35</v>
      </c>
      <c r="O3509" s="22" t="s">
        <v>34</v>
      </c>
      <c r="P3509" s="25" t="str" cm="1">
        <f t="array" ref="P3509">_xlfn.IFS(
B3509&lt;30,"20-29",
B3509&lt;40,"30-39",
B3509&lt;50,"40-49",
B3509&lt;60,"50-59",
TRUE,"60+")</f>
        <v>30-39</v>
      </c>
      <c r="Q3509" s="25" t="str" cm="1">
        <f t="array" ref="Q3509">_xlfn.IFS(
D3509&lt;25,"0–24K",
D3509&lt;50,"25–49K",
D3509&lt;75,"50–74K",
D3509&lt;100,"75–99K",
D3509&lt;150,"100–149K",
D3509&lt;200,"150–199K",
TRUE,"200K+"
)</f>
        <v>150–199K</v>
      </c>
      <c r="R3509" s="25" t="str" cm="1">
        <f t="array" ref="R3509">_xlfn.IFS(
J3509=0,"No Mortgage",
J3509&lt;=100,"Low",
J3509&lt;=300,"Medium",
TRUE,"High"
)</f>
        <v>No Mortgage</v>
      </c>
      <c r="S3509" s="25" t="str" cm="1">
        <f t="array" ref="S3509">_xlfn.IFS(
C3509&lt;10,"0-10",
C3509&lt;20,"11-20",
C3509&lt;30,"21-30",
TRUE,"30+ yrs"
)</f>
        <v>11-20</v>
      </c>
      <c r="T3509" s="26" t="str" cm="1">
        <f t="array" ref="T3509">_xlfn.IFS(
H3509&lt;1,"0-1",
H3509&lt;2,"1-2",
H3509&lt;3,"2-3",
H3509&lt;4,"3-4",
H3509&lt;5,"4-5",
TRUE,"5+"
)</f>
        <v>5+</v>
      </c>
    </row>
    <row r="3510" spans="1:20" ht="15.6" x14ac:dyDescent="0.3">
      <c r="A3510" s="21">
        <v>4769</v>
      </c>
      <c r="B3510" s="22">
        <v>38</v>
      </c>
      <c r="C3510" s="22">
        <v>14</v>
      </c>
      <c r="D3510" s="22">
        <v>39</v>
      </c>
      <c r="E3510" s="23" t="str">
        <f t="shared" si="54"/>
        <v>0-50</v>
      </c>
      <c r="F3510" s="24">
        <v>93118</v>
      </c>
      <c r="G3510" s="22">
        <v>1</v>
      </c>
      <c r="H3510" s="22">
        <v>2</v>
      </c>
      <c r="I3510" s="22" t="s">
        <v>37</v>
      </c>
      <c r="J3510" s="22">
        <v>0</v>
      </c>
      <c r="K3510" s="22" t="s">
        <v>34</v>
      </c>
      <c r="L3510" s="22" t="s">
        <v>34</v>
      </c>
      <c r="M3510" s="22" t="s">
        <v>34</v>
      </c>
      <c r="N3510" s="22" t="s">
        <v>35</v>
      </c>
      <c r="O3510" s="22" t="s">
        <v>34</v>
      </c>
      <c r="P3510" s="25" t="str" cm="1">
        <f t="array" ref="P3510">_xlfn.IFS(
B3510&lt;30,"20-29",
B3510&lt;40,"30-39",
B3510&lt;50,"40-49",
B3510&lt;60,"50-59",
TRUE,"60+")</f>
        <v>30-39</v>
      </c>
      <c r="Q3510" s="25" t="str" cm="1">
        <f t="array" ref="Q3510">_xlfn.IFS(
D3510&lt;25,"0–24K",
D3510&lt;50,"25–49K",
D3510&lt;75,"50–74K",
D3510&lt;100,"75–99K",
D3510&lt;150,"100–149K",
D3510&lt;200,"150–199K",
TRUE,"200K+"
)</f>
        <v>25–49K</v>
      </c>
      <c r="R3510" s="25" t="str" cm="1">
        <f t="array" ref="R3510">_xlfn.IFS(
J3510=0,"No Mortgage",
J3510&lt;=100,"Low",
J3510&lt;=300,"Medium",
TRUE,"High"
)</f>
        <v>No Mortgage</v>
      </c>
      <c r="S3510" s="25" t="str" cm="1">
        <f t="array" ref="S3510">_xlfn.IFS(
C3510&lt;10,"0-10",
C3510&lt;20,"11-20",
C3510&lt;30,"21-30",
TRUE,"30+ yrs"
)</f>
        <v>11-20</v>
      </c>
      <c r="T3510" s="26" t="str" cm="1">
        <f t="array" ref="T3510">_xlfn.IFS(
H3510&lt;1,"0-1",
H3510&lt;2,"1-2",
H3510&lt;3,"2-3",
H3510&lt;4,"3-4",
H3510&lt;5,"4-5",
TRUE,"5+"
)</f>
        <v>2-3</v>
      </c>
    </row>
    <row r="3511" spans="1:20" ht="15.6" x14ac:dyDescent="0.3">
      <c r="A3511" s="21">
        <v>4853</v>
      </c>
      <c r="B3511" s="22">
        <v>38</v>
      </c>
      <c r="C3511" s="22">
        <v>12</v>
      </c>
      <c r="D3511" s="22">
        <v>33</v>
      </c>
      <c r="E3511" s="23" t="str">
        <f t="shared" si="54"/>
        <v>0-50</v>
      </c>
      <c r="F3511" s="24">
        <v>94708</v>
      </c>
      <c r="G3511" s="22">
        <v>4</v>
      </c>
      <c r="H3511" s="22">
        <v>1.5</v>
      </c>
      <c r="I3511" s="22" t="s">
        <v>36</v>
      </c>
      <c r="J3511" s="22">
        <v>0</v>
      </c>
      <c r="K3511" s="22" t="s">
        <v>34</v>
      </c>
      <c r="L3511" s="22" t="s">
        <v>35</v>
      </c>
      <c r="M3511" s="22" t="s">
        <v>34</v>
      </c>
      <c r="N3511" s="22" t="s">
        <v>34</v>
      </c>
      <c r="O3511" s="22" t="s">
        <v>35</v>
      </c>
      <c r="P3511" s="25" t="str" cm="1">
        <f t="array" ref="P3511">_xlfn.IFS(
B3511&lt;30,"20-29",
B3511&lt;40,"30-39",
B3511&lt;50,"40-49",
B3511&lt;60,"50-59",
TRUE,"60+")</f>
        <v>30-39</v>
      </c>
      <c r="Q3511" s="25" t="str" cm="1">
        <f t="array" ref="Q3511">_xlfn.IFS(
D3511&lt;25,"0–24K",
D3511&lt;50,"25–49K",
D3511&lt;75,"50–74K",
D3511&lt;100,"75–99K",
D3511&lt;150,"100–149K",
D3511&lt;200,"150–199K",
TRUE,"200K+"
)</f>
        <v>25–49K</v>
      </c>
      <c r="R3511" s="25" t="str" cm="1">
        <f t="array" ref="R3511">_xlfn.IFS(
J3511=0,"No Mortgage",
J3511&lt;=100,"Low",
J3511&lt;=300,"Medium",
TRUE,"High"
)</f>
        <v>No Mortgage</v>
      </c>
      <c r="S3511" s="25" t="str" cm="1">
        <f t="array" ref="S3511">_xlfn.IFS(
C3511&lt;10,"0-10",
C3511&lt;20,"11-20",
C3511&lt;30,"21-30",
TRUE,"30+ yrs"
)</f>
        <v>11-20</v>
      </c>
      <c r="T3511" s="26" t="str" cm="1">
        <f t="array" ref="T3511">_xlfn.IFS(
H3511&lt;1,"0-1",
H3511&lt;2,"1-2",
H3511&lt;3,"2-3",
H3511&lt;4,"3-4",
H3511&lt;5,"4-5",
TRUE,"5+"
)</f>
        <v>1-2</v>
      </c>
    </row>
    <row r="3512" spans="1:20" ht="15.6" x14ac:dyDescent="0.3">
      <c r="A3512" s="21">
        <v>4868</v>
      </c>
      <c r="B3512" s="22">
        <v>38</v>
      </c>
      <c r="C3512" s="22">
        <v>12</v>
      </c>
      <c r="D3512" s="22">
        <v>61</v>
      </c>
      <c r="E3512" s="23" t="str">
        <f t="shared" si="54"/>
        <v>51-100</v>
      </c>
      <c r="F3512" s="24">
        <v>94598</v>
      </c>
      <c r="G3512" s="22">
        <v>4</v>
      </c>
      <c r="H3512" s="22">
        <v>0.2</v>
      </c>
      <c r="I3512" s="22" t="s">
        <v>36</v>
      </c>
      <c r="J3512" s="22">
        <v>0</v>
      </c>
      <c r="K3512" s="22" t="s">
        <v>34</v>
      </c>
      <c r="L3512" s="22" t="s">
        <v>34</v>
      </c>
      <c r="M3512" s="22" t="s">
        <v>34</v>
      </c>
      <c r="N3512" s="22" t="s">
        <v>35</v>
      </c>
      <c r="O3512" s="22" t="s">
        <v>34</v>
      </c>
      <c r="P3512" s="25" t="str" cm="1">
        <f t="array" ref="P3512">_xlfn.IFS(
B3512&lt;30,"20-29",
B3512&lt;40,"30-39",
B3512&lt;50,"40-49",
B3512&lt;60,"50-59",
TRUE,"60+")</f>
        <v>30-39</v>
      </c>
      <c r="Q3512" s="25" t="str" cm="1">
        <f t="array" ref="Q3512">_xlfn.IFS(
D3512&lt;25,"0–24K",
D3512&lt;50,"25–49K",
D3512&lt;75,"50–74K",
D3512&lt;100,"75–99K",
D3512&lt;150,"100–149K",
D3512&lt;200,"150–199K",
TRUE,"200K+"
)</f>
        <v>50–74K</v>
      </c>
      <c r="R3512" s="25" t="str" cm="1">
        <f t="array" ref="R3512">_xlfn.IFS(
J3512=0,"No Mortgage",
J3512&lt;=100,"Low",
J3512&lt;=300,"Medium",
TRUE,"High"
)</f>
        <v>No Mortgage</v>
      </c>
      <c r="S3512" s="25" t="str" cm="1">
        <f t="array" ref="S3512">_xlfn.IFS(
C3512&lt;10,"0-10",
C3512&lt;20,"11-20",
C3512&lt;30,"21-30",
TRUE,"30+ yrs"
)</f>
        <v>11-20</v>
      </c>
      <c r="T3512" s="26" t="str" cm="1">
        <f t="array" ref="T3512">_xlfn.IFS(
H3512&lt;1,"0-1",
H3512&lt;2,"1-2",
H3512&lt;3,"2-3",
H3512&lt;4,"3-4",
H3512&lt;5,"4-5",
TRUE,"5+"
)</f>
        <v>0-1</v>
      </c>
    </row>
    <row r="3513" spans="1:20" ht="15.6" x14ac:dyDescent="0.3">
      <c r="A3513" s="21">
        <v>4884</v>
      </c>
      <c r="B3513" s="22">
        <v>38</v>
      </c>
      <c r="C3513" s="22">
        <v>13</v>
      </c>
      <c r="D3513" s="22">
        <v>129</v>
      </c>
      <c r="E3513" s="23" t="str">
        <f t="shared" si="54"/>
        <v>100+</v>
      </c>
      <c r="F3513" s="24">
        <v>92646</v>
      </c>
      <c r="G3513" s="22">
        <v>3</v>
      </c>
      <c r="H3513" s="22">
        <v>4.0999999999999996</v>
      </c>
      <c r="I3513" s="22" t="s">
        <v>36</v>
      </c>
      <c r="J3513" s="22">
        <v>0</v>
      </c>
      <c r="K3513" s="22" t="s">
        <v>35</v>
      </c>
      <c r="L3513" s="22" t="s">
        <v>34</v>
      </c>
      <c r="M3513" s="22" t="s">
        <v>35</v>
      </c>
      <c r="N3513" s="22" t="s">
        <v>35</v>
      </c>
      <c r="O3513" s="22" t="s">
        <v>35</v>
      </c>
      <c r="P3513" s="25" t="str" cm="1">
        <f t="array" ref="P3513">_xlfn.IFS(
B3513&lt;30,"20-29",
B3513&lt;40,"30-39",
B3513&lt;50,"40-49",
B3513&lt;60,"50-59",
TRUE,"60+")</f>
        <v>30-39</v>
      </c>
      <c r="Q3513" s="25" t="str" cm="1">
        <f t="array" ref="Q3513">_xlfn.IFS(
D3513&lt;25,"0–24K",
D3513&lt;50,"25–49K",
D3513&lt;75,"50–74K",
D3513&lt;100,"75–99K",
D3513&lt;150,"100–149K",
D3513&lt;200,"150–199K",
TRUE,"200K+"
)</f>
        <v>100–149K</v>
      </c>
      <c r="R3513" s="25" t="str" cm="1">
        <f t="array" ref="R3513">_xlfn.IFS(
J3513=0,"No Mortgage",
J3513&lt;=100,"Low",
J3513&lt;=300,"Medium",
TRUE,"High"
)</f>
        <v>No Mortgage</v>
      </c>
      <c r="S3513" s="25" t="str" cm="1">
        <f t="array" ref="S3513">_xlfn.IFS(
C3513&lt;10,"0-10",
C3513&lt;20,"11-20",
C3513&lt;30,"21-30",
TRUE,"30+ yrs"
)</f>
        <v>11-20</v>
      </c>
      <c r="T3513" s="26" t="str" cm="1">
        <f t="array" ref="T3513">_xlfn.IFS(
H3513&lt;1,"0-1",
H3513&lt;2,"1-2",
H3513&lt;3,"2-3",
H3513&lt;4,"3-4",
H3513&lt;5,"4-5",
TRUE,"5+"
)</f>
        <v>4-5</v>
      </c>
    </row>
    <row r="3514" spans="1:20" ht="15.6" x14ac:dyDescent="0.3">
      <c r="A3514" s="21">
        <v>4976</v>
      </c>
      <c r="B3514" s="22">
        <v>38</v>
      </c>
      <c r="C3514" s="22">
        <v>11</v>
      </c>
      <c r="D3514" s="22">
        <v>29</v>
      </c>
      <c r="E3514" s="23" t="str">
        <f t="shared" si="54"/>
        <v>0-50</v>
      </c>
      <c r="F3514" s="24">
        <v>95207</v>
      </c>
      <c r="G3514" s="22">
        <v>4</v>
      </c>
      <c r="H3514" s="22">
        <v>1</v>
      </c>
      <c r="I3514" s="22" t="s">
        <v>37</v>
      </c>
      <c r="J3514" s="22">
        <v>0</v>
      </c>
      <c r="K3514" s="22" t="s">
        <v>34</v>
      </c>
      <c r="L3514" s="22" t="s">
        <v>34</v>
      </c>
      <c r="M3514" s="22" t="s">
        <v>34</v>
      </c>
      <c r="N3514" s="22" t="s">
        <v>35</v>
      </c>
      <c r="O3514" s="22" t="s">
        <v>34</v>
      </c>
      <c r="P3514" s="25" t="str" cm="1">
        <f t="array" ref="P3514">_xlfn.IFS(
B3514&lt;30,"20-29",
B3514&lt;40,"30-39",
B3514&lt;50,"40-49",
B3514&lt;60,"50-59",
TRUE,"60+")</f>
        <v>30-39</v>
      </c>
      <c r="Q3514" s="25" t="str" cm="1">
        <f t="array" ref="Q3514">_xlfn.IFS(
D3514&lt;25,"0–24K",
D3514&lt;50,"25–49K",
D3514&lt;75,"50–74K",
D3514&lt;100,"75–99K",
D3514&lt;150,"100–149K",
D3514&lt;200,"150–199K",
TRUE,"200K+"
)</f>
        <v>25–49K</v>
      </c>
      <c r="R3514" s="25" t="str" cm="1">
        <f t="array" ref="R3514">_xlfn.IFS(
J3514=0,"No Mortgage",
J3514&lt;=100,"Low",
J3514&lt;=300,"Medium",
TRUE,"High"
)</f>
        <v>No Mortgage</v>
      </c>
      <c r="S3514" s="25" t="str" cm="1">
        <f t="array" ref="S3514">_xlfn.IFS(
C3514&lt;10,"0-10",
C3514&lt;20,"11-20",
C3514&lt;30,"21-30",
TRUE,"30+ yrs"
)</f>
        <v>11-20</v>
      </c>
      <c r="T3514" s="26" t="str" cm="1">
        <f t="array" ref="T3514">_xlfn.IFS(
H3514&lt;1,"0-1",
H3514&lt;2,"1-2",
H3514&lt;3,"2-3",
H3514&lt;4,"3-4",
H3514&lt;5,"4-5",
TRUE,"5+"
)</f>
        <v>1-2</v>
      </c>
    </row>
    <row r="3515" spans="1:20" ht="15.6" x14ac:dyDescent="0.3">
      <c r="A3515" s="21">
        <v>6</v>
      </c>
      <c r="B3515" s="22">
        <v>37</v>
      </c>
      <c r="C3515" s="22">
        <v>13</v>
      </c>
      <c r="D3515" s="22">
        <v>29</v>
      </c>
      <c r="E3515" s="23" t="str">
        <f t="shared" si="54"/>
        <v>0-50</v>
      </c>
      <c r="F3515" s="24">
        <v>92121</v>
      </c>
      <c r="G3515" s="24">
        <v>4</v>
      </c>
      <c r="H3515" s="22">
        <v>0.4</v>
      </c>
      <c r="I3515" s="22" t="s">
        <v>37</v>
      </c>
      <c r="J3515" s="22">
        <v>155</v>
      </c>
      <c r="K3515" s="22" t="s">
        <v>34</v>
      </c>
      <c r="L3515" s="22" t="s">
        <v>34</v>
      </c>
      <c r="M3515" s="22" t="s">
        <v>34</v>
      </c>
      <c r="N3515" s="22" t="s">
        <v>35</v>
      </c>
      <c r="O3515" s="22" t="s">
        <v>34</v>
      </c>
      <c r="P3515" s="25" t="str" cm="1">
        <f t="array" ref="P3515">_xlfn.IFS(
B3515&lt;30,"20-29",
B3515&lt;40,"30-39",
B3515&lt;50,"40-49",
B3515&lt;60,"50-59",
TRUE,"60+")</f>
        <v>30-39</v>
      </c>
      <c r="Q3515" s="25" t="str" cm="1">
        <f t="array" ref="Q3515">_xlfn.IFS(
D3515&lt;25,"0–24K",
D3515&lt;50,"25–49K",
D3515&lt;75,"50–74K",
D3515&lt;100,"75–99K",
D3515&lt;150,"100–149K",
D3515&lt;200,"150–199K",
TRUE,"200K+"
)</f>
        <v>25–49K</v>
      </c>
      <c r="R3515" s="25" t="str" cm="1">
        <f t="array" ref="R3515">_xlfn.IFS(
J3515=0,"No Mortgage",
J3515&lt;=100,"Low",
J3515&lt;=300,"Medium",
TRUE,"High"
)</f>
        <v>Medium</v>
      </c>
      <c r="S3515" s="25" t="str" cm="1">
        <f t="array" ref="S3515">_xlfn.IFS(
C3515&lt;10,"0-10",
C3515&lt;20,"11-20",
C3515&lt;30,"21-30",
TRUE,"30+ yrs"
)</f>
        <v>11-20</v>
      </c>
      <c r="T3515" s="26" t="str" cm="1">
        <f t="array" ref="T3515">_xlfn.IFS(
H3515&lt;1,"0-1",
H3515&lt;2,"1-2",
H3515&lt;3,"2-3",
H3515&lt;4,"3-4",
H3515&lt;5,"4-5",
TRUE,"5+"
)</f>
        <v>0-1</v>
      </c>
    </row>
    <row r="3516" spans="1:20" ht="15.6" x14ac:dyDescent="0.3">
      <c r="A3516" s="21">
        <v>48</v>
      </c>
      <c r="B3516" s="22">
        <v>37</v>
      </c>
      <c r="C3516" s="22">
        <v>12</v>
      </c>
      <c r="D3516" s="22">
        <v>194</v>
      </c>
      <c r="E3516" s="23" t="str">
        <f t="shared" si="54"/>
        <v>100+</v>
      </c>
      <c r="F3516" s="24">
        <v>91380</v>
      </c>
      <c r="G3516" s="22">
        <v>4</v>
      </c>
      <c r="H3516" s="22">
        <v>0.2</v>
      </c>
      <c r="I3516" s="22" t="s">
        <v>36</v>
      </c>
      <c r="J3516" s="22">
        <v>211</v>
      </c>
      <c r="K3516" s="22" t="s">
        <v>35</v>
      </c>
      <c r="L3516" s="22" t="s">
        <v>35</v>
      </c>
      <c r="M3516" s="22" t="s">
        <v>35</v>
      </c>
      <c r="N3516" s="22" t="s">
        <v>35</v>
      </c>
      <c r="O3516" s="22" t="s">
        <v>35</v>
      </c>
      <c r="P3516" s="25" t="str" cm="1">
        <f t="array" ref="P3516">_xlfn.IFS(
B3516&lt;30,"20-29",
B3516&lt;40,"30-39",
B3516&lt;50,"40-49",
B3516&lt;60,"50-59",
TRUE,"60+")</f>
        <v>30-39</v>
      </c>
      <c r="Q3516" s="25" t="str" cm="1">
        <f t="array" ref="Q3516">_xlfn.IFS(
D3516&lt;25,"0–24K",
D3516&lt;50,"25–49K",
D3516&lt;75,"50–74K",
D3516&lt;100,"75–99K",
D3516&lt;150,"100–149K",
D3516&lt;200,"150–199K",
TRUE,"200K+"
)</f>
        <v>150–199K</v>
      </c>
      <c r="R3516" s="25" t="str" cm="1">
        <f t="array" ref="R3516">_xlfn.IFS(
J3516=0,"No Mortgage",
J3516&lt;=100,"Low",
J3516&lt;=300,"Medium",
TRUE,"High"
)</f>
        <v>Medium</v>
      </c>
      <c r="S3516" s="25" t="str" cm="1">
        <f t="array" ref="S3516">_xlfn.IFS(
C3516&lt;10,"0-10",
C3516&lt;20,"11-20",
C3516&lt;30,"21-30",
TRUE,"30+ yrs"
)</f>
        <v>11-20</v>
      </c>
      <c r="T3516" s="26" t="str" cm="1">
        <f t="array" ref="T3516">_xlfn.IFS(
H3516&lt;1,"0-1",
H3516&lt;2,"1-2",
H3516&lt;3,"2-3",
H3516&lt;4,"3-4",
H3516&lt;5,"4-5",
TRUE,"5+"
)</f>
        <v>0-1</v>
      </c>
    </row>
    <row r="3517" spans="1:20" ht="15.6" x14ac:dyDescent="0.3">
      <c r="A3517" s="21">
        <v>124</v>
      </c>
      <c r="B3517" s="22">
        <v>37</v>
      </c>
      <c r="C3517" s="22">
        <v>13</v>
      </c>
      <c r="D3517" s="22">
        <v>84</v>
      </c>
      <c r="E3517" s="23" t="str">
        <f t="shared" si="54"/>
        <v>51-100</v>
      </c>
      <c r="F3517" s="24">
        <v>92130</v>
      </c>
      <c r="G3517" s="22">
        <v>1</v>
      </c>
      <c r="H3517" s="22">
        <v>3.6</v>
      </c>
      <c r="I3517" s="22" t="s">
        <v>37</v>
      </c>
      <c r="J3517" s="22">
        <v>0</v>
      </c>
      <c r="K3517" s="22" t="s">
        <v>34</v>
      </c>
      <c r="L3517" s="22" t="s">
        <v>35</v>
      </c>
      <c r="M3517" s="22" t="s">
        <v>34</v>
      </c>
      <c r="N3517" s="22" t="s">
        <v>34</v>
      </c>
      <c r="O3517" s="22" t="s">
        <v>34</v>
      </c>
      <c r="P3517" s="25" t="str" cm="1">
        <f t="array" ref="P3517">_xlfn.IFS(
B3517&lt;30,"20-29",
B3517&lt;40,"30-39",
B3517&lt;50,"40-49",
B3517&lt;60,"50-59",
TRUE,"60+")</f>
        <v>30-39</v>
      </c>
      <c r="Q3517" s="25" t="str" cm="1">
        <f t="array" ref="Q3517">_xlfn.IFS(
D3517&lt;25,"0–24K",
D3517&lt;50,"25–49K",
D3517&lt;75,"50–74K",
D3517&lt;100,"75–99K",
D3517&lt;150,"100–149K",
D3517&lt;200,"150–199K",
TRUE,"200K+"
)</f>
        <v>75–99K</v>
      </c>
      <c r="R3517" s="25" t="str" cm="1">
        <f t="array" ref="R3517">_xlfn.IFS(
J3517=0,"No Mortgage",
J3517&lt;=100,"Low",
J3517&lt;=300,"Medium",
TRUE,"High"
)</f>
        <v>No Mortgage</v>
      </c>
      <c r="S3517" s="25" t="str" cm="1">
        <f t="array" ref="S3517">_xlfn.IFS(
C3517&lt;10,"0-10",
C3517&lt;20,"11-20",
C3517&lt;30,"21-30",
TRUE,"30+ yrs"
)</f>
        <v>11-20</v>
      </c>
      <c r="T3517" s="26" t="str" cm="1">
        <f t="array" ref="T3517">_xlfn.IFS(
H3517&lt;1,"0-1",
H3517&lt;2,"1-2",
H3517&lt;3,"2-3",
H3517&lt;4,"3-4",
H3517&lt;5,"4-5",
TRUE,"5+"
)</f>
        <v>3-4</v>
      </c>
    </row>
    <row r="3518" spans="1:20" ht="15.6" x14ac:dyDescent="0.3">
      <c r="A3518" s="21">
        <v>288</v>
      </c>
      <c r="B3518" s="22">
        <v>37</v>
      </c>
      <c r="C3518" s="22">
        <v>12</v>
      </c>
      <c r="D3518" s="22">
        <v>62</v>
      </c>
      <c r="E3518" s="23" t="str">
        <f t="shared" si="54"/>
        <v>51-100</v>
      </c>
      <c r="F3518" s="24">
        <v>92110</v>
      </c>
      <c r="G3518" s="22">
        <v>3</v>
      </c>
      <c r="H3518" s="22">
        <v>0.7</v>
      </c>
      <c r="I3518" s="22" t="s">
        <v>37</v>
      </c>
      <c r="J3518" s="22">
        <v>0</v>
      </c>
      <c r="K3518" s="22" t="s">
        <v>34</v>
      </c>
      <c r="L3518" s="22" t="s">
        <v>34</v>
      </c>
      <c r="M3518" s="22" t="s">
        <v>34</v>
      </c>
      <c r="N3518" s="22" t="s">
        <v>34</v>
      </c>
      <c r="O3518" s="22" t="s">
        <v>35</v>
      </c>
      <c r="P3518" s="25" t="str" cm="1">
        <f t="array" ref="P3518">_xlfn.IFS(
B3518&lt;30,"20-29",
B3518&lt;40,"30-39",
B3518&lt;50,"40-49",
B3518&lt;60,"50-59",
TRUE,"60+")</f>
        <v>30-39</v>
      </c>
      <c r="Q3518" s="25" t="str" cm="1">
        <f t="array" ref="Q3518">_xlfn.IFS(
D3518&lt;25,"0–24K",
D3518&lt;50,"25–49K",
D3518&lt;75,"50–74K",
D3518&lt;100,"75–99K",
D3518&lt;150,"100–149K",
D3518&lt;200,"150–199K",
TRUE,"200K+"
)</f>
        <v>50–74K</v>
      </c>
      <c r="R3518" s="25" t="str" cm="1">
        <f t="array" ref="R3518">_xlfn.IFS(
J3518=0,"No Mortgage",
J3518&lt;=100,"Low",
J3518&lt;=300,"Medium",
TRUE,"High"
)</f>
        <v>No Mortgage</v>
      </c>
      <c r="S3518" s="25" t="str" cm="1">
        <f t="array" ref="S3518">_xlfn.IFS(
C3518&lt;10,"0-10",
C3518&lt;20,"11-20",
C3518&lt;30,"21-30",
TRUE,"30+ yrs"
)</f>
        <v>11-20</v>
      </c>
      <c r="T3518" s="26" t="str" cm="1">
        <f t="array" ref="T3518">_xlfn.IFS(
H3518&lt;1,"0-1",
H3518&lt;2,"1-2",
H3518&lt;3,"2-3",
H3518&lt;4,"3-4",
H3518&lt;5,"4-5",
TRUE,"5+"
)</f>
        <v>0-1</v>
      </c>
    </row>
    <row r="3519" spans="1:20" ht="15.6" x14ac:dyDescent="0.3">
      <c r="A3519" s="21">
        <v>430</v>
      </c>
      <c r="B3519" s="22">
        <v>37</v>
      </c>
      <c r="C3519" s="22">
        <v>13</v>
      </c>
      <c r="D3519" s="22">
        <v>78</v>
      </c>
      <c r="E3519" s="23" t="str">
        <f t="shared" si="54"/>
        <v>51-100</v>
      </c>
      <c r="F3519" s="24">
        <v>94998</v>
      </c>
      <c r="G3519" s="22">
        <v>4</v>
      </c>
      <c r="H3519" s="22">
        <v>0.1</v>
      </c>
      <c r="I3519" s="22" t="s">
        <v>37</v>
      </c>
      <c r="J3519" s="22">
        <v>0</v>
      </c>
      <c r="K3519" s="22" t="s">
        <v>34</v>
      </c>
      <c r="L3519" s="22" t="s">
        <v>34</v>
      </c>
      <c r="M3519" s="22" t="s">
        <v>34</v>
      </c>
      <c r="N3519" s="22" t="s">
        <v>35</v>
      </c>
      <c r="O3519" s="22" t="s">
        <v>34</v>
      </c>
      <c r="P3519" s="25" t="str" cm="1">
        <f t="array" ref="P3519">_xlfn.IFS(
B3519&lt;30,"20-29",
B3519&lt;40,"30-39",
B3519&lt;50,"40-49",
B3519&lt;60,"50-59",
TRUE,"60+")</f>
        <v>30-39</v>
      </c>
      <c r="Q3519" s="25" t="str" cm="1">
        <f t="array" ref="Q3519">_xlfn.IFS(
D3519&lt;25,"0–24K",
D3519&lt;50,"25–49K",
D3519&lt;75,"50–74K",
D3519&lt;100,"75–99K",
D3519&lt;150,"100–149K",
D3519&lt;200,"150–199K",
TRUE,"200K+"
)</f>
        <v>75–99K</v>
      </c>
      <c r="R3519" s="25" t="str" cm="1">
        <f t="array" ref="R3519">_xlfn.IFS(
J3519=0,"No Mortgage",
J3519&lt;=100,"Low",
J3519&lt;=300,"Medium",
TRUE,"High"
)</f>
        <v>No Mortgage</v>
      </c>
      <c r="S3519" s="25" t="str" cm="1">
        <f t="array" ref="S3519">_xlfn.IFS(
C3519&lt;10,"0-10",
C3519&lt;20,"11-20",
C3519&lt;30,"21-30",
TRUE,"30+ yrs"
)</f>
        <v>11-20</v>
      </c>
      <c r="T3519" s="26" t="str" cm="1">
        <f t="array" ref="T3519">_xlfn.IFS(
H3519&lt;1,"0-1",
H3519&lt;2,"1-2",
H3519&lt;3,"2-3",
H3519&lt;4,"3-4",
H3519&lt;5,"4-5",
TRUE,"5+"
)</f>
        <v>0-1</v>
      </c>
    </row>
    <row r="3520" spans="1:20" ht="15.6" x14ac:dyDescent="0.3">
      <c r="A3520" s="21">
        <v>489</v>
      </c>
      <c r="B3520" s="22">
        <v>37</v>
      </c>
      <c r="C3520" s="22">
        <v>13</v>
      </c>
      <c r="D3520" s="22">
        <v>43</v>
      </c>
      <c r="E3520" s="23" t="str">
        <f t="shared" si="54"/>
        <v>0-50</v>
      </c>
      <c r="F3520" s="24">
        <v>94122</v>
      </c>
      <c r="G3520" s="22">
        <v>3</v>
      </c>
      <c r="H3520" s="22">
        <v>2.8</v>
      </c>
      <c r="I3520" s="22" t="s">
        <v>33</v>
      </c>
      <c r="J3520" s="22">
        <v>0</v>
      </c>
      <c r="K3520" s="22" t="s">
        <v>34</v>
      </c>
      <c r="L3520" s="22" t="s">
        <v>34</v>
      </c>
      <c r="M3520" s="22" t="s">
        <v>34</v>
      </c>
      <c r="N3520" s="22" t="s">
        <v>35</v>
      </c>
      <c r="O3520" s="22" t="s">
        <v>34</v>
      </c>
      <c r="P3520" s="25" t="str" cm="1">
        <f t="array" ref="P3520">_xlfn.IFS(
B3520&lt;30,"20-29",
B3520&lt;40,"30-39",
B3520&lt;50,"40-49",
B3520&lt;60,"50-59",
TRUE,"60+")</f>
        <v>30-39</v>
      </c>
      <c r="Q3520" s="25" t="str" cm="1">
        <f t="array" ref="Q3520">_xlfn.IFS(
D3520&lt;25,"0–24K",
D3520&lt;50,"25–49K",
D3520&lt;75,"50–74K",
D3520&lt;100,"75–99K",
D3520&lt;150,"100–149K",
D3520&lt;200,"150–199K",
TRUE,"200K+"
)</f>
        <v>25–49K</v>
      </c>
      <c r="R3520" s="25" t="str" cm="1">
        <f t="array" ref="R3520">_xlfn.IFS(
J3520=0,"No Mortgage",
J3520&lt;=100,"Low",
J3520&lt;=300,"Medium",
TRUE,"High"
)</f>
        <v>No Mortgage</v>
      </c>
      <c r="S3520" s="25" t="str" cm="1">
        <f t="array" ref="S3520">_xlfn.IFS(
C3520&lt;10,"0-10",
C3520&lt;20,"11-20",
C3520&lt;30,"21-30",
TRUE,"30+ yrs"
)</f>
        <v>11-20</v>
      </c>
      <c r="T3520" s="26" t="str" cm="1">
        <f t="array" ref="T3520">_xlfn.IFS(
H3520&lt;1,"0-1",
H3520&lt;2,"1-2",
H3520&lt;3,"2-3",
H3520&lt;4,"3-4",
H3520&lt;5,"4-5",
TRUE,"5+"
)</f>
        <v>2-3</v>
      </c>
    </row>
    <row r="3521" spans="1:20" ht="15.6" x14ac:dyDescent="0.3">
      <c r="A3521" s="21">
        <v>610</v>
      </c>
      <c r="B3521" s="22">
        <v>37</v>
      </c>
      <c r="C3521" s="22">
        <v>11</v>
      </c>
      <c r="D3521" s="22">
        <v>24</v>
      </c>
      <c r="E3521" s="23" t="str">
        <f t="shared" si="54"/>
        <v>0-50</v>
      </c>
      <c r="F3521" s="24">
        <v>91770</v>
      </c>
      <c r="G3521" s="22">
        <v>4</v>
      </c>
      <c r="H3521" s="22">
        <v>1.5</v>
      </c>
      <c r="I3521" s="22" t="s">
        <v>36</v>
      </c>
      <c r="J3521" s="22">
        <v>0</v>
      </c>
      <c r="K3521" s="22" t="s">
        <v>34</v>
      </c>
      <c r="L3521" s="22" t="s">
        <v>34</v>
      </c>
      <c r="M3521" s="22" t="s">
        <v>34</v>
      </c>
      <c r="N3521" s="22" t="s">
        <v>34</v>
      </c>
      <c r="O3521" s="22" t="s">
        <v>34</v>
      </c>
      <c r="P3521" s="25" t="str" cm="1">
        <f t="array" ref="P3521">_xlfn.IFS(
B3521&lt;30,"20-29",
B3521&lt;40,"30-39",
B3521&lt;50,"40-49",
B3521&lt;60,"50-59",
TRUE,"60+")</f>
        <v>30-39</v>
      </c>
      <c r="Q3521" s="25" t="str" cm="1">
        <f t="array" ref="Q3521">_xlfn.IFS(
D3521&lt;25,"0–24K",
D3521&lt;50,"25–49K",
D3521&lt;75,"50–74K",
D3521&lt;100,"75–99K",
D3521&lt;150,"100–149K",
D3521&lt;200,"150–199K",
TRUE,"200K+"
)</f>
        <v>0–24K</v>
      </c>
      <c r="R3521" s="25" t="str" cm="1">
        <f t="array" ref="R3521">_xlfn.IFS(
J3521=0,"No Mortgage",
J3521&lt;=100,"Low",
J3521&lt;=300,"Medium",
TRUE,"High"
)</f>
        <v>No Mortgage</v>
      </c>
      <c r="S3521" s="25" t="str" cm="1">
        <f t="array" ref="S3521">_xlfn.IFS(
C3521&lt;10,"0-10",
C3521&lt;20,"11-20",
C3521&lt;30,"21-30",
TRUE,"30+ yrs"
)</f>
        <v>11-20</v>
      </c>
      <c r="T3521" s="26" t="str" cm="1">
        <f t="array" ref="T3521">_xlfn.IFS(
H3521&lt;1,"0-1",
H3521&lt;2,"1-2",
H3521&lt;3,"2-3",
H3521&lt;4,"3-4",
H3521&lt;5,"4-5",
TRUE,"5+"
)</f>
        <v>1-2</v>
      </c>
    </row>
    <row r="3522" spans="1:20" ht="15.6" x14ac:dyDescent="0.3">
      <c r="A3522" s="21">
        <v>615</v>
      </c>
      <c r="B3522" s="22">
        <v>37</v>
      </c>
      <c r="C3522" s="22">
        <v>12</v>
      </c>
      <c r="D3522" s="22">
        <v>180</v>
      </c>
      <c r="E3522" s="23" t="str">
        <f t="shared" ref="E3522:E3585" si="55">IF(D3522&lt;=50,"0-50",IF(D3522&lt;=100,"51-100","100+"))</f>
        <v>100+</v>
      </c>
      <c r="F3522" s="24">
        <v>90034</v>
      </c>
      <c r="G3522" s="22">
        <v>1</v>
      </c>
      <c r="H3522" s="22">
        <v>8.6</v>
      </c>
      <c r="I3522" s="22" t="s">
        <v>33</v>
      </c>
      <c r="J3522" s="22">
        <v>0</v>
      </c>
      <c r="K3522" s="22" t="s">
        <v>34</v>
      </c>
      <c r="L3522" s="22" t="s">
        <v>34</v>
      </c>
      <c r="M3522" s="22" t="s">
        <v>34</v>
      </c>
      <c r="N3522" s="22" t="s">
        <v>35</v>
      </c>
      <c r="O3522" s="22" t="s">
        <v>35</v>
      </c>
      <c r="P3522" s="25" t="str" cm="1">
        <f t="array" ref="P3522">_xlfn.IFS(
B3522&lt;30,"20-29",
B3522&lt;40,"30-39",
B3522&lt;50,"40-49",
B3522&lt;60,"50-59",
TRUE,"60+")</f>
        <v>30-39</v>
      </c>
      <c r="Q3522" s="25" t="str" cm="1">
        <f t="array" ref="Q3522">_xlfn.IFS(
D3522&lt;25,"0–24K",
D3522&lt;50,"25–49K",
D3522&lt;75,"50–74K",
D3522&lt;100,"75–99K",
D3522&lt;150,"100–149K",
D3522&lt;200,"150–199K",
TRUE,"200K+"
)</f>
        <v>150–199K</v>
      </c>
      <c r="R3522" s="25" t="str" cm="1">
        <f t="array" ref="R3522">_xlfn.IFS(
J3522=0,"No Mortgage",
J3522&lt;=100,"Low",
J3522&lt;=300,"Medium",
TRUE,"High"
)</f>
        <v>No Mortgage</v>
      </c>
      <c r="S3522" s="25" t="str" cm="1">
        <f t="array" ref="S3522">_xlfn.IFS(
C3522&lt;10,"0-10",
C3522&lt;20,"11-20",
C3522&lt;30,"21-30",
TRUE,"30+ yrs"
)</f>
        <v>11-20</v>
      </c>
      <c r="T3522" s="26" t="str" cm="1">
        <f t="array" ref="T3522">_xlfn.IFS(
H3522&lt;1,"0-1",
H3522&lt;2,"1-2",
H3522&lt;3,"2-3",
H3522&lt;4,"3-4",
H3522&lt;5,"4-5",
TRUE,"5+"
)</f>
        <v>5+</v>
      </c>
    </row>
    <row r="3523" spans="1:20" ht="15.6" x14ac:dyDescent="0.3">
      <c r="A3523" s="21">
        <v>657</v>
      </c>
      <c r="B3523" s="22">
        <v>37</v>
      </c>
      <c r="C3523" s="22">
        <v>11</v>
      </c>
      <c r="D3523" s="22">
        <v>81</v>
      </c>
      <c r="E3523" s="23" t="str">
        <f t="shared" si="55"/>
        <v>51-100</v>
      </c>
      <c r="F3523" s="24">
        <v>94539</v>
      </c>
      <c r="G3523" s="22">
        <v>1</v>
      </c>
      <c r="H3523" s="22">
        <v>2.8</v>
      </c>
      <c r="I3523" s="22" t="s">
        <v>36</v>
      </c>
      <c r="J3523" s="22">
        <v>145</v>
      </c>
      <c r="K3523" s="22" t="s">
        <v>34</v>
      </c>
      <c r="L3523" s="22" t="s">
        <v>34</v>
      </c>
      <c r="M3523" s="22" t="s">
        <v>34</v>
      </c>
      <c r="N3523" s="22" t="s">
        <v>34</v>
      </c>
      <c r="O3523" s="22" t="s">
        <v>34</v>
      </c>
      <c r="P3523" s="25" t="str" cm="1">
        <f t="array" ref="P3523">_xlfn.IFS(
B3523&lt;30,"20-29",
B3523&lt;40,"30-39",
B3523&lt;50,"40-49",
B3523&lt;60,"50-59",
TRUE,"60+")</f>
        <v>30-39</v>
      </c>
      <c r="Q3523" s="25" t="str" cm="1">
        <f t="array" ref="Q3523">_xlfn.IFS(
D3523&lt;25,"0–24K",
D3523&lt;50,"25–49K",
D3523&lt;75,"50–74K",
D3523&lt;100,"75–99K",
D3523&lt;150,"100–149K",
D3523&lt;200,"150–199K",
TRUE,"200K+"
)</f>
        <v>75–99K</v>
      </c>
      <c r="R3523" s="25" t="str" cm="1">
        <f t="array" ref="R3523">_xlfn.IFS(
J3523=0,"No Mortgage",
J3523&lt;=100,"Low",
J3523&lt;=300,"Medium",
TRUE,"High"
)</f>
        <v>Medium</v>
      </c>
      <c r="S3523" s="25" t="str" cm="1">
        <f t="array" ref="S3523">_xlfn.IFS(
C3523&lt;10,"0-10",
C3523&lt;20,"11-20",
C3523&lt;30,"21-30",
TRUE,"30+ yrs"
)</f>
        <v>11-20</v>
      </c>
      <c r="T3523" s="26" t="str" cm="1">
        <f t="array" ref="T3523">_xlfn.IFS(
H3523&lt;1,"0-1",
H3523&lt;2,"1-2",
H3523&lt;3,"2-3",
H3523&lt;4,"3-4",
H3523&lt;5,"4-5",
TRUE,"5+"
)</f>
        <v>2-3</v>
      </c>
    </row>
    <row r="3524" spans="1:20" ht="15.6" x14ac:dyDescent="0.3">
      <c r="A3524" s="21">
        <v>701</v>
      </c>
      <c r="B3524" s="22">
        <v>37</v>
      </c>
      <c r="C3524" s="22">
        <v>11</v>
      </c>
      <c r="D3524" s="22">
        <v>84</v>
      </c>
      <c r="E3524" s="23" t="str">
        <f t="shared" si="55"/>
        <v>51-100</v>
      </c>
      <c r="F3524" s="24">
        <v>90089</v>
      </c>
      <c r="G3524" s="22">
        <v>2</v>
      </c>
      <c r="H3524" s="22">
        <v>1.8</v>
      </c>
      <c r="I3524" s="22" t="s">
        <v>33</v>
      </c>
      <c r="J3524" s="22">
        <v>0</v>
      </c>
      <c r="K3524" s="22" t="s">
        <v>34</v>
      </c>
      <c r="L3524" s="22" t="s">
        <v>34</v>
      </c>
      <c r="M3524" s="22" t="s">
        <v>34</v>
      </c>
      <c r="N3524" s="22" t="s">
        <v>35</v>
      </c>
      <c r="O3524" s="22" t="s">
        <v>35</v>
      </c>
      <c r="P3524" s="25" t="str" cm="1">
        <f t="array" ref="P3524">_xlfn.IFS(
B3524&lt;30,"20-29",
B3524&lt;40,"30-39",
B3524&lt;50,"40-49",
B3524&lt;60,"50-59",
TRUE,"60+")</f>
        <v>30-39</v>
      </c>
      <c r="Q3524" s="25" t="str" cm="1">
        <f t="array" ref="Q3524">_xlfn.IFS(
D3524&lt;25,"0–24K",
D3524&lt;50,"25–49K",
D3524&lt;75,"50–74K",
D3524&lt;100,"75–99K",
D3524&lt;150,"100–149K",
D3524&lt;200,"150–199K",
TRUE,"200K+"
)</f>
        <v>75–99K</v>
      </c>
      <c r="R3524" s="25" t="str" cm="1">
        <f t="array" ref="R3524">_xlfn.IFS(
J3524=0,"No Mortgage",
J3524&lt;=100,"Low",
J3524&lt;=300,"Medium",
TRUE,"High"
)</f>
        <v>No Mortgage</v>
      </c>
      <c r="S3524" s="25" t="str" cm="1">
        <f t="array" ref="S3524">_xlfn.IFS(
C3524&lt;10,"0-10",
C3524&lt;20,"11-20",
C3524&lt;30,"21-30",
TRUE,"30+ yrs"
)</f>
        <v>11-20</v>
      </c>
      <c r="T3524" s="26" t="str" cm="1">
        <f t="array" ref="T3524">_xlfn.IFS(
H3524&lt;1,"0-1",
H3524&lt;2,"1-2",
H3524&lt;3,"2-3",
H3524&lt;4,"3-4",
H3524&lt;5,"4-5",
TRUE,"5+"
)</f>
        <v>1-2</v>
      </c>
    </row>
    <row r="3525" spans="1:20" ht="15.6" x14ac:dyDescent="0.3">
      <c r="A3525" s="21">
        <v>765</v>
      </c>
      <c r="B3525" s="22">
        <v>37</v>
      </c>
      <c r="C3525" s="22">
        <v>13</v>
      </c>
      <c r="D3525" s="22">
        <v>89</v>
      </c>
      <c r="E3525" s="23" t="str">
        <f t="shared" si="55"/>
        <v>51-100</v>
      </c>
      <c r="F3525" s="24">
        <v>95051</v>
      </c>
      <c r="G3525" s="22">
        <v>2</v>
      </c>
      <c r="H3525" s="22">
        <v>1.7</v>
      </c>
      <c r="I3525" s="22" t="s">
        <v>37</v>
      </c>
      <c r="J3525" s="22">
        <v>314</v>
      </c>
      <c r="K3525" s="22" t="s">
        <v>34</v>
      </c>
      <c r="L3525" s="22" t="s">
        <v>34</v>
      </c>
      <c r="M3525" s="22" t="s">
        <v>34</v>
      </c>
      <c r="N3525" s="22" t="s">
        <v>34</v>
      </c>
      <c r="O3525" s="22" t="s">
        <v>35</v>
      </c>
      <c r="P3525" s="25" t="str" cm="1">
        <f t="array" ref="P3525">_xlfn.IFS(
B3525&lt;30,"20-29",
B3525&lt;40,"30-39",
B3525&lt;50,"40-49",
B3525&lt;60,"50-59",
TRUE,"60+")</f>
        <v>30-39</v>
      </c>
      <c r="Q3525" s="25" t="str" cm="1">
        <f t="array" ref="Q3525">_xlfn.IFS(
D3525&lt;25,"0–24K",
D3525&lt;50,"25–49K",
D3525&lt;75,"50–74K",
D3525&lt;100,"75–99K",
D3525&lt;150,"100–149K",
D3525&lt;200,"150–199K",
TRUE,"200K+"
)</f>
        <v>75–99K</v>
      </c>
      <c r="R3525" s="25" t="str" cm="1">
        <f t="array" ref="R3525">_xlfn.IFS(
J3525=0,"No Mortgage",
J3525&lt;=100,"Low",
J3525&lt;=300,"Medium",
TRUE,"High"
)</f>
        <v>High</v>
      </c>
      <c r="S3525" s="25" t="str" cm="1">
        <f t="array" ref="S3525">_xlfn.IFS(
C3525&lt;10,"0-10",
C3525&lt;20,"11-20",
C3525&lt;30,"21-30",
TRUE,"30+ yrs"
)</f>
        <v>11-20</v>
      </c>
      <c r="T3525" s="26" t="str" cm="1">
        <f t="array" ref="T3525">_xlfn.IFS(
H3525&lt;1,"0-1",
H3525&lt;2,"1-2",
H3525&lt;3,"2-3",
H3525&lt;4,"3-4",
H3525&lt;5,"4-5",
TRUE,"5+"
)</f>
        <v>1-2</v>
      </c>
    </row>
    <row r="3526" spans="1:20" ht="15.6" x14ac:dyDescent="0.3">
      <c r="A3526" s="21">
        <v>767</v>
      </c>
      <c r="B3526" s="22">
        <v>37</v>
      </c>
      <c r="C3526" s="22">
        <v>12</v>
      </c>
      <c r="D3526" s="22">
        <v>81</v>
      </c>
      <c r="E3526" s="23" t="str">
        <f t="shared" si="55"/>
        <v>51-100</v>
      </c>
      <c r="F3526" s="24">
        <v>94538</v>
      </c>
      <c r="G3526" s="22">
        <v>1</v>
      </c>
      <c r="H3526" s="22">
        <v>2.8</v>
      </c>
      <c r="I3526" s="22" t="s">
        <v>33</v>
      </c>
      <c r="J3526" s="22">
        <v>0</v>
      </c>
      <c r="K3526" s="22" t="s">
        <v>34</v>
      </c>
      <c r="L3526" s="22" t="s">
        <v>34</v>
      </c>
      <c r="M3526" s="22" t="s">
        <v>34</v>
      </c>
      <c r="N3526" s="22" t="s">
        <v>34</v>
      </c>
      <c r="O3526" s="22" t="s">
        <v>34</v>
      </c>
      <c r="P3526" s="25" t="str" cm="1">
        <f t="array" ref="P3526">_xlfn.IFS(
B3526&lt;30,"20-29",
B3526&lt;40,"30-39",
B3526&lt;50,"40-49",
B3526&lt;60,"50-59",
TRUE,"60+")</f>
        <v>30-39</v>
      </c>
      <c r="Q3526" s="25" t="str" cm="1">
        <f t="array" ref="Q3526">_xlfn.IFS(
D3526&lt;25,"0–24K",
D3526&lt;50,"25–49K",
D3526&lt;75,"50–74K",
D3526&lt;100,"75–99K",
D3526&lt;150,"100–149K",
D3526&lt;200,"150–199K",
TRUE,"200K+"
)</f>
        <v>75–99K</v>
      </c>
      <c r="R3526" s="25" t="str" cm="1">
        <f t="array" ref="R3526">_xlfn.IFS(
J3526=0,"No Mortgage",
J3526&lt;=100,"Low",
J3526&lt;=300,"Medium",
TRUE,"High"
)</f>
        <v>No Mortgage</v>
      </c>
      <c r="S3526" s="25" t="str" cm="1">
        <f t="array" ref="S3526">_xlfn.IFS(
C3526&lt;10,"0-10",
C3526&lt;20,"11-20",
C3526&lt;30,"21-30",
TRUE,"30+ yrs"
)</f>
        <v>11-20</v>
      </c>
      <c r="T3526" s="26" t="str" cm="1">
        <f t="array" ref="T3526">_xlfn.IFS(
H3526&lt;1,"0-1",
H3526&lt;2,"1-2",
H3526&lt;3,"2-3",
H3526&lt;4,"3-4",
H3526&lt;5,"4-5",
TRUE,"5+"
)</f>
        <v>2-3</v>
      </c>
    </row>
    <row r="3527" spans="1:20" ht="15.6" x14ac:dyDescent="0.3">
      <c r="A3527" s="21">
        <v>826</v>
      </c>
      <c r="B3527" s="22">
        <v>37</v>
      </c>
      <c r="C3527" s="22">
        <v>11</v>
      </c>
      <c r="D3527" s="22">
        <v>34</v>
      </c>
      <c r="E3527" s="23" t="str">
        <f t="shared" si="55"/>
        <v>0-50</v>
      </c>
      <c r="F3527" s="24">
        <v>95616</v>
      </c>
      <c r="G3527" s="22">
        <v>3</v>
      </c>
      <c r="H3527" s="22">
        <v>0.2</v>
      </c>
      <c r="I3527" s="22" t="s">
        <v>37</v>
      </c>
      <c r="J3527" s="22">
        <v>0</v>
      </c>
      <c r="K3527" s="22" t="s">
        <v>34</v>
      </c>
      <c r="L3527" s="22" t="s">
        <v>34</v>
      </c>
      <c r="M3527" s="22" t="s">
        <v>34</v>
      </c>
      <c r="N3527" s="22" t="s">
        <v>34</v>
      </c>
      <c r="O3527" s="22" t="s">
        <v>34</v>
      </c>
      <c r="P3527" s="25" t="str" cm="1">
        <f t="array" ref="P3527">_xlfn.IFS(
B3527&lt;30,"20-29",
B3527&lt;40,"30-39",
B3527&lt;50,"40-49",
B3527&lt;60,"50-59",
TRUE,"60+")</f>
        <v>30-39</v>
      </c>
      <c r="Q3527" s="25" t="str" cm="1">
        <f t="array" ref="Q3527">_xlfn.IFS(
D3527&lt;25,"0–24K",
D3527&lt;50,"25–49K",
D3527&lt;75,"50–74K",
D3527&lt;100,"75–99K",
D3527&lt;150,"100–149K",
D3527&lt;200,"150–199K",
TRUE,"200K+"
)</f>
        <v>25–49K</v>
      </c>
      <c r="R3527" s="25" t="str" cm="1">
        <f t="array" ref="R3527">_xlfn.IFS(
J3527=0,"No Mortgage",
J3527&lt;=100,"Low",
J3527&lt;=300,"Medium",
TRUE,"High"
)</f>
        <v>No Mortgage</v>
      </c>
      <c r="S3527" s="25" t="str" cm="1">
        <f t="array" ref="S3527">_xlfn.IFS(
C3527&lt;10,"0-10",
C3527&lt;20,"11-20",
C3527&lt;30,"21-30",
TRUE,"30+ yrs"
)</f>
        <v>11-20</v>
      </c>
      <c r="T3527" s="26" t="str" cm="1">
        <f t="array" ref="T3527">_xlfn.IFS(
H3527&lt;1,"0-1",
H3527&lt;2,"1-2",
H3527&lt;3,"2-3",
H3527&lt;4,"3-4",
H3527&lt;5,"4-5",
TRUE,"5+"
)</f>
        <v>0-1</v>
      </c>
    </row>
    <row r="3528" spans="1:20" ht="15.6" x14ac:dyDescent="0.3">
      <c r="A3528" s="21">
        <v>955</v>
      </c>
      <c r="B3528" s="22">
        <v>37</v>
      </c>
      <c r="C3528" s="22">
        <v>12</v>
      </c>
      <c r="D3528" s="22">
        <v>169</v>
      </c>
      <c r="E3528" s="23" t="str">
        <f t="shared" si="55"/>
        <v>100+</v>
      </c>
      <c r="F3528" s="24">
        <v>91107</v>
      </c>
      <c r="G3528" s="22">
        <v>2</v>
      </c>
      <c r="H3528" s="22">
        <v>5.2</v>
      </c>
      <c r="I3528" s="22" t="s">
        <v>36</v>
      </c>
      <c r="J3528" s="22">
        <v>249</v>
      </c>
      <c r="K3528" s="22" t="s">
        <v>35</v>
      </c>
      <c r="L3528" s="22" t="s">
        <v>34</v>
      </c>
      <c r="M3528" s="22" t="s">
        <v>34</v>
      </c>
      <c r="N3528" s="22" t="s">
        <v>35</v>
      </c>
      <c r="O3528" s="22" t="s">
        <v>34</v>
      </c>
      <c r="P3528" s="25" t="str" cm="1">
        <f t="array" ref="P3528">_xlfn.IFS(
B3528&lt;30,"20-29",
B3528&lt;40,"30-39",
B3528&lt;50,"40-49",
B3528&lt;60,"50-59",
TRUE,"60+")</f>
        <v>30-39</v>
      </c>
      <c r="Q3528" s="25" t="str" cm="1">
        <f t="array" ref="Q3528">_xlfn.IFS(
D3528&lt;25,"0–24K",
D3528&lt;50,"25–49K",
D3528&lt;75,"50–74K",
D3528&lt;100,"75–99K",
D3528&lt;150,"100–149K",
D3528&lt;200,"150–199K",
TRUE,"200K+"
)</f>
        <v>150–199K</v>
      </c>
      <c r="R3528" s="25" t="str" cm="1">
        <f t="array" ref="R3528">_xlfn.IFS(
J3528=0,"No Mortgage",
J3528&lt;=100,"Low",
J3528&lt;=300,"Medium",
TRUE,"High"
)</f>
        <v>Medium</v>
      </c>
      <c r="S3528" s="25" t="str" cm="1">
        <f t="array" ref="S3528">_xlfn.IFS(
C3528&lt;10,"0-10",
C3528&lt;20,"11-20",
C3528&lt;30,"21-30",
TRUE,"30+ yrs"
)</f>
        <v>11-20</v>
      </c>
      <c r="T3528" s="26" t="str" cm="1">
        <f t="array" ref="T3528">_xlfn.IFS(
H3528&lt;1,"0-1",
H3528&lt;2,"1-2",
H3528&lt;3,"2-3",
H3528&lt;4,"3-4",
H3528&lt;5,"4-5",
TRUE,"5+"
)</f>
        <v>5+</v>
      </c>
    </row>
    <row r="3529" spans="1:20" ht="15.6" x14ac:dyDescent="0.3">
      <c r="A3529" s="21">
        <v>957</v>
      </c>
      <c r="B3529" s="22">
        <v>37</v>
      </c>
      <c r="C3529" s="22">
        <v>11</v>
      </c>
      <c r="D3529" s="22">
        <v>43</v>
      </c>
      <c r="E3529" s="23" t="str">
        <f t="shared" si="55"/>
        <v>0-50</v>
      </c>
      <c r="F3529" s="24">
        <v>90250</v>
      </c>
      <c r="G3529" s="22">
        <v>1</v>
      </c>
      <c r="H3529" s="22">
        <v>2</v>
      </c>
      <c r="I3529" s="22" t="s">
        <v>33</v>
      </c>
      <c r="J3529" s="22">
        <v>0</v>
      </c>
      <c r="K3529" s="22" t="s">
        <v>34</v>
      </c>
      <c r="L3529" s="22" t="s">
        <v>34</v>
      </c>
      <c r="M3529" s="22" t="s">
        <v>34</v>
      </c>
      <c r="N3529" s="22" t="s">
        <v>35</v>
      </c>
      <c r="O3529" s="22" t="s">
        <v>34</v>
      </c>
      <c r="P3529" s="25" t="str" cm="1">
        <f t="array" ref="P3529">_xlfn.IFS(
B3529&lt;30,"20-29",
B3529&lt;40,"30-39",
B3529&lt;50,"40-49",
B3529&lt;60,"50-59",
TRUE,"60+")</f>
        <v>30-39</v>
      </c>
      <c r="Q3529" s="25" t="str" cm="1">
        <f t="array" ref="Q3529">_xlfn.IFS(
D3529&lt;25,"0–24K",
D3529&lt;50,"25–49K",
D3529&lt;75,"50–74K",
D3529&lt;100,"75–99K",
D3529&lt;150,"100–149K",
D3529&lt;200,"150–199K",
TRUE,"200K+"
)</f>
        <v>25–49K</v>
      </c>
      <c r="R3529" s="25" t="str" cm="1">
        <f t="array" ref="R3529">_xlfn.IFS(
J3529=0,"No Mortgage",
J3529&lt;=100,"Low",
J3529&lt;=300,"Medium",
TRUE,"High"
)</f>
        <v>No Mortgage</v>
      </c>
      <c r="S3529" s="25" t="str" cm="1">
        <f t="array" ref="S3529">_xlfn.IFS(
C3529&lt;10,"0-10",
C3529&lt;20,"11-20",
C3529&lt;30,"21-30",
TRUE,"30+ yrs"
)</f>
        <v>11-20</v>
      </c>
      <c r="T3529" s="26" t="str" cm="1">
        <f t="array" ref="T3529">_xlfn.IFS(
H3529&lt;1,"0-1",
H3529&lt;2,"1-2",
H3529&lt;3,"2-3",
H3529&lt;4,"3-4",
H3529&lt;5,"4-5",
TRUE,"5+"
)</f>
        <v>2-3</v>
      </c>
    </row>
    <row r="3530" spans="1:20" ht="15.6" x14ac:dyDescent="0.3">
      <c r="A3530" s="21">
        <v>1033</v>
      </c>
      <c r="B3530" s="22">
        <v>37</v>
      </c>
      <c r="C3530" s="22">
        <v>12</v>
      </c>
      <c r="D3530" s="22">
        <v>42</v>
      </c>
      <c r="E3530" s="23" t="str">
        <f t="shared" si="55"/>
        <v>0-50</v>
      </c>
      <c r="F3530" s="24">
        <v>94720</v>
      </c>
      <c r="G3530" s="22">
        <v>3</v>
      </c>
      <c r="H3530" s="22">
        <v>0.7</v>
      </c>
      <c r="I3530" s="22" t="s">
        <v>37</v>
      </c>
      <c r="J3530" s="22">
        <v>0</v>
      </c>
      <c r="K3530" s="22" t="s">
        <v>34</v>
      </c>
      <c r="L3530" s="22" t="s">
        <v>34</v>
      </c>
      <c r="M3530" s="22" t="s">
        <v>34</v>
      </c>
      <c r="N3530" s="22" t="s">
        <v>35</v>
      </c>
      <c r="O3530" s="22" t="s">
        <v>35</v>
      </c>
      <c r="P3530" s="25" t="str" cm="1">
        <f t="array" ref="P3530">_xlfn.IFS(
B3530&lt;30,"20-29",
B3530&lt;40,"30-39",
B3530&lt;50,"40-49",
B3530&lt;60,"50-59",
TRUE,"60+")</f>
        <v>30-39</v>
      </c>
      <c r="Q3530" s="25" t="str" cm="1">
        <f t="array" ref="Q3530">_xlfn.IFS(
D3530&lt;25,"0–24K",
D3530&lt;50,"25–49K",
D3530&lt;75,"50–74K",
D3530&lt;100,"75–99K",
D3530&lt;150,"100–149K",
D3530&lt;200,"150–199K",
TRUE,"200K+"
)</f>
        <v>25–49K</v>
      </c>
      <c r="R3530" s="25" t="str" cm="1">
        <f t="array" ref="R3530">_xlfn.IFS(
J3530=0,"No Mortgage",
J3530&lt;=100,"Low",
J3530&lt;=300,"Medium",
TRUE,"High"
)</f>
        <v>No Mortgage</v>
      </c>
      <c r="S3530" s="25" t="str" cm="1">
        <f t="array" ref="S3530">_xlfn.IFS(
C3530&lt;10,"0-10",
C3530&lt;20,"11-20",
C3530&lt;30,"21-30",
TRUE,"30+ yrs"
)</f>
        <v>11-20</v>
      </c>
      <c r="T3530" s="26" t="str" cm="1">
        <f t="array" ref="T3530">_xlfn.IFS(
H3530&lt;1,"0-1",
H3530&lt;2,"1-2",
H3530&lt;3,"2-3",
H3530&lt;4,"3-4",
H3530&lt;5,"4-5",
TRUE,"5+"
)</f>
        <v>0-1</v>
      </c>
    </row>
    <row r="3531" spans="1:20" ht="15.6" x14ac:dyDescent="0.3">
      <c r="A3531" s="21">
        <v>1107</v>
      </c>
      <c r="B3531" s="22">
        <v>37</v>
      </c>
      <c r="C3531" s="22">
        <v>13</v>
      </c>
      <c r="D3531" s="22">
        <v>70</v>
      </c>
      <c r="E3531" s="23" t="str">
        <f t="shared" si="55"/>
        <v>51-100</v>
      </c>
      <c r="F3531" s="24">
        <v>92101</v>
      </c>
      <c r="G3531" s="22">
        <v>2</v>
      </c>
      <c r="H3531" s="22">
        <v>2.7</v>
      </c>
      <c r="I3531" s="22" t="s">
        <v>33</v>
      </c>
      <c r="J3531" s="22">
        <v>0</v>
      </c>
      <c r="K3531" s="22" t="s">
        <v>34</v>
      </c>
      <c r="L3531" s="22" t="s">
        <v>34</v>
      </c>
      <c r="M3531" s="22" t="s">
        <v>34</v>
      </c>
      <c r="N3531" s="22" t="s">
        <v>34</v>
      </c>
      <c r="O3531" s="22" t="s">
        <v>34</v>
      </c>
      <c r="P3531" s="25" t="str" cm="1">
        <f t="array" ref="P3531">_xlfn.IFS(
B3531&lt;30,"20-29",
B3531&lt;40,"30-39",
B3531&lt;50,"40-49",
B3531&lt;60,"50-59",
TRUE,"60+")</f>
        <v>30-39</v>
      </c>
      <c r="Q3531" s="25" t="str" cm="1">
        <f t="array" ref="Q3531">_xlfn.IFS(
D3531&lt;25,"0–24K",
D3531&lt;50,"25–49K",
D3531&lt;75,"50–74K",
D3531&lt;100,"75–99K",
D3531&lt;150,"100–149K",
D3531&lt;200,"150–199K",
TRUE,"200K+"
)</f>
        <v>50–74K</v>
      </c>
      <c r="R3531" s="25" t="str" cm="1">
        <f t="array" ref="R3531">_xlfn.IFS(
J3531=0,"No Mortgage",
J3531&lt;=100,"Low",
J3531&lt;=300,"Medium",
TRUE,"High"
)</f>
        <v>No Mortgage</v>
      </c>
      <c r="S3531" s="25" t="str" cm="1">
        <f t="array" ref="S3531">_xlfn.IFS(
C3531&lt;10,"0-10",
C3531&lt;20,"11-20",
C3531&lt;30,"21-30",
TRUE,"30+ yrs"
)</f>
        <v>11-20</v>
      </c>
      <c r="T3531" s="26" t="str" cm="1">
        <f t="array" ref="T3531">_xlfn.IFS(
H3531&lt;1,"0-1",
H3531&lt;2,"1-2",
H3531&lt;3,"2-3",
H3531&lt;4,"3-4",
H3531&lt;5,"4-5",
TRUE,"5+"
)</f>
        <v>2-3</v>
      </c>
    </row>
    <row r="3532" spans="1:20" ht="15.6" x14ac:dyDescent="0.3">
      <c r="A3532" s="21">
        <v>1126</v>
      </c>
      <c r="B3532" s="22">
        <v>37</v>
      </c>
      <c r="C3532" s="22">
        <v>13</v>
      </c>
      <c r="D3532" s="22">
        <v>172</v>
      </c>
      <c r="E3532" s="23" t="str">
        <f t="shared" si="55"/>
        <v>100+</v>
      </c>
      <c r="F3532" s="24">
        <v>95003</v>
      </c>
      <c r="G3532" s="22">
        <v>2</v>
      </c>
      <c r="H3532" s="22">
        <v>6.5</v>
      </c>
      <c r="I3532" s="22" t="s">
        <v>33</v>
      </c>
      <c r="J3532" s="22">
        <v>0</v>
      </c>
      <c r="K3532" s="22" t="s">
        <v>34</v>
      </c>
      <c r="L3532" s="22" t="s">
        <v>34</v>
      </c>
      <c r="M3532" s="22" t="s">
        <v>34</v>
      </c>
      <c r="N3532" s="22" t="s">
        <v>34</v>
      </c>
      <c r="O3532" s="22" t="s">
        <v>34</v>
      </c>
      <c r="P3532" s="25" t="str" cm="1">
        <f t="array" ref="P3532">_xlfn.IFS(
B3532&lt;30,"20-29",
B3532&lt;40,"30-39",
B3532&lt;50,"40-49",
B3532&lt;60,"50-59",
TRUE,"60+")</f>
        <v>30-39</v>
      </c>
      <c r="Q3532" s="25" t="str" cm="1">
        <f t="array" ref="Q3532">_xlfn.IFS(
D3532&lt;25,"0–24K",
D3532&lt;50,"25–49K",
D3532&lt;75,"50–74K",
D3532&lt;100,"75–99K",
D3532&lt;150,"100–149K",
D3532&lt;200,"150–199K",
TRUE,"200K+"
)</f>
        <v>150–199K</v>
      </c>
      <c r="R3532" s="25" t="str" cm="1">
        <f t="array" ref="R3532">_xlfn.IFS(
J3532=0,"No Mortgage",
J3532&lt;=100,"Low",
J3532&lt;=300,"Medium",
TRUE,"High"
)</f>
        <v>No Mortgage</v>
      </c>
      <c r="S3532" s="25" t="str" cm="1">
        <f t="array" ref="S3532">_xlfn.IFS(
C3532&lt;10,"0-10",
C3532&lt;20,"11-20",
C3532&lt;30,"21-30",
TRUE,"30+ yrs"
)</f>
        <v>11-20</v>
      </c>
      <c r="T3532" s="26" t="str" cm="1">
        <f t="array" ref="T3532">_xlfn.IFS(
H3532&lt;1,"0-1",
H3532&lt;2,"1-2",
H3532&lt;3,"2-3",
H3532&lt;4,"3-4",
H3532&lt;5,"4-5",
TRUE,"5+"
)</f>
        <v>5+</v>
      </c>
    </row>
    <row r="3533" spans="1:20" ht="15.6" x14ac:dyDescent="0.3">
      <c r="A3533" s="21">
        <v>1148</v>
      </c>
      <c r="B3533" s="22">
        <v>37</v>
      </c>
      <c r="C3533" s="22">
        <v>13</v>
      </c>
      <c r="D3533" s="22">
        <v>111</v>
      </c>
      <c r="E3533" s="23" t="str">
        <f t="shared" si="55"/>
        <v>100+</v>
      </c>
      <c r="F3533" s="24">
        <v>91367</v>
      </c>
      <c r="G3533" s="22">
        <v>1</v>
      </c>
      <c r="H3533" s="22">
        <v>0.8</v>
      </c>
      <c r="I3533" s="22" t="s">
        <v>37</v>
      </c>
      <c r="J3533" s="22">
        <v>0</v>
      </c>
      <c r="K3533" s="22" t="s">
        <v>34</v>
      </c>
      <c r="L3533" s="22" t="s">
        <v>34</v>
      </c>
      <c r="M3533" s="22" t="s">
        <v>34</v>
      </c>
      <c r="N3533" s="22" t="s">
        <v>34</v>
      </c>
      <c r="O3533" s="22" t="s">
        <v>34</v>
      </c>
      <c r="P3533" s="25" t="str" cm="1">
        <f t="array" ref="P3533">_xlfn.IFS(
B3533&lt;30,"20-29",
B3533&lt;40,"30-39",
B3533&lt;50,"40-49",
B3533&lt;60,"50-59",
TRUE,"60+")</f>
        <v>30-39</v>
      </c>
      <c r="Q3533" s="25" t="str" cm="1">
        <f t="array" ref="Q3533">_xlfn.IFS(
D3533&lt;25,"0–24K",
D3533&lt;50,"25–49K",
D3533&lt;75,"50–74K",
D3533&lt;100,"75–99K",
D3533&lt;150,"100–149K",
D3533&lt;200,"150–199K",
TRUE,"200K+"
)</f>
        <v>100–149K</v>
      </c>
      <c r="R3533" s="25" t="str" cm="1">
        <f t="array" ref="R3533">_xlfn.IFS(
J3533=0,"No Mortgage",
J3533&lt;=100,"Low",
J3533&lt;=300,"Medium",
TRUE,"High"
)</f>
        <v>No Mortgage</v>
      </c>
      <c r="S3533" s="25" t="str" cm="1">
        <f t="array" ref="S3533">_xlfn.IFS(
C3533&lt;10,"0-10",
C3533&lt;20,"11-20",
C3533&lt;30,"21-30",
TRUE,"30+ yrs"
)</f>
        <v>11-20</v>
      </c>
      <c r="T3533" s="26" t="str" cm="1">
        <f t="array" ref="T3533">_xlfn.IFS(
H3533&lt;1,"0-1",
H3533&lt;2,"1-2",
H3533&lt;3,"2-3",
H3533&lt;4,"3-4",
H3533&lt;5,"4-5",
TRUE,"5+"
)</f>
        <v>0-1</v>
      </c>
    </row>
    <row r="3534" spans="1:20" ht="15.6" x14ac:dyDescent="0.3">
      <c r="A3534" s="21">
        <v>1168</v>
      </c>
      <c r="B3534" s="22">
        <v>37</v>
      </c>
      <c r="C3534" s="22">
        <v>12</v>
      </c>
      <c r="D3534" s="22">
        <v>190</v>
      </c>
      <c r="E3534" s="23" t="str">
        <f t="shared" si="55"/>
        <v>100+</v>
      </c>
      <c r="F3534" s="24">
        <v>92354</v>
      </c>
      <c r="G3534" s="22">
        <v>2</v>
      </c>
      <c r="H3534" s="22">
        <v>3</v>
      </c>
      <c r="I3534" s="22" t="s">
        <v>33</v>
      </c>
      <c r="J3534" s="22">
        <v>475</v>
      </c>
      <c r="K3534" s="22" t="s">
        <v>34</v>
      </c>
      <c r="L3534" s="22" t="s">
        <v>34</v>
      </c>
      <c r="M3534" s="22" t="s">
        <v>34</v>
      </c>
      <c r="N3534" s="22" t="s">
        <v>35</v>
      </c>
      <c r="O3534" s="22" t="s">
        <v>34</v>
      </c>
      <c r="P3534" s="25" t="str" cm="1">
        <f t="array" ref="P3534">_xlfn.IFS(
B3534&lt;30,"20-29",
B3534&lt;40,"30-39",
B3534&lt;50,"40-49",
B3534&lt;60,"50-59",
TRUE,"60+")</f>
        <v>30-39</v>
      </c>
      <c r="Q3534" s="25" t="str" cm="1">
        <f t="array" ref="Q3534">_xlfn.IFS(
D3534&lt;25,"0–24K",
D3534&lt;50,"25–49K",
D3534&lt;75,"50–74K",
D3534&lt;100,"75–99K",
D3534&lt;150,"100–149K",
D3534&lt;200,"150–199K",
TRUE,"200K+"
)</f>
        <v>150–199K</v>
      </c>
      <c r="R3534" s="25" t="str" cm="1">
        <f t="array" ref="R3534">_xlfn.IFS(
J3534=0,"No Mortgage",
J3534&lt;=100,"Low",
J3534&lt;=300,"Medium",
TRUE,"High"
)</f>
        <v>High</v>
      </c>
      <c r="S3534" s="25" t="str" cm="1">
        <f t="array" ref="S3534">_xlfn.IFS(
C3534&lt;10,"0-10",
C3534&lt;20,"11-20",
C3534&lt;30,"21-30",
TRUE,"30+ yrs"
)</f>
        <v>11-20</v>
      </c>
      <c r="T3534" s="26" t="str" cm="1">
        <f t="array" ref="T3534">_xlfn.IFS(
H3534&lt;1,"0-1",
H3534&lt;2,"1-2",
H3534&lt;3,"2-3",
H3534&lt;4,"3-4",
H3534&lt;5,"4-5",
TRUE,"5+"
)</f>
        <v>3-4</v>
      </c>
    </row>
    <row r="3535" spans="1:20" ht="15.6" x14ac:dyDescent="0.3">
      <c r="A3535" s="21">
        <v>1197</v>
      </c>
      <c r="B3535" s="22">
        <v>37</v>
      </c>
      <c r="C3535" s="22">
        <v>13</v>
      </c>
      <c r="D3535" s="22">
        <v>71</v>
      </c>
      <c r="E3535" s="23" t="str">
        <f t="shared" si="55"/>
        <v>51-100</v>
      </c>
      <c r="F3535" s="24">
        <v>94609</v>
      </c>
      <c r="G3535" s="22">
        <v>2</v>
      </c>
      <c r="H3535" s="22">
        <v>2.7</v>
      </c>
      <c r="I3535" s="22" t="s">
        <v>33</v>
      </c>
      <c r="J3535" s="22">
        <v>94</v>
      </c>
      <c r="K3535" s="22" t="s">
        <v>34</v>
      </c>
      <c r="L3535" s="22" t="s">
        <v>34</v>
      </c>
      <c r="M3535" s="22" t="s">
        <v>34</v>
      </c>
      <c r="N3535" s="22" t="s">
        <v>35</v>
      </c>
      <c r="O3535" s="22" t="s">
        <v>34</v>
      </c>
      <c r="P3535" s="25" t="str" cm="1">
        <f t="array" ref="P3535">_xlfn.IFS(
B3535&lt;30,"20-29",
B3535&lt;40,"30-39",
B3535&lt;50,"40-49",
B3535&lt;60,"50-59",
TRUE,"60+")</f>
        <v>30-39</v>
      </c>
      <c r="Q3535" s="25" t="str" cm="1">
        <f t="array" ref="Q3535">_xlfn.IFS(
D3535&lt;25,"0–24K",
D3535&lt;50,"25–49K",
D3535&lt;75,"50–74K",
D3535&lt;100,"75–99K",
D3535&lt;150,"100–149K",
D3535&lt;200,"150–199K",
TRUE,"200K+"
)</f>
        <v>50–74K</v>
      </c>
      <c r="R3535" s="25" t="str" cm="1">
        <f t="array" ref="R3535">_xlfn.IFS(
J3535=0,"No Mortgage",
J3535&lt;=100,"Low",
J3535&lt;=300,"Medium",
TRUE,"High"
)</f>
        <v>Low</v>
      </c>
      <c r="S3535" s="25" t="str" cm="1">
        <f t="array" ref="S3535">_xlfn.IFS(
C3535&lt;10,"0-10",
C3535&lt;20,"11-20",
C3535&lt;30,"21-30",
TRUE,"30+ yrs"
)</f>
        <v>11-20</v>
      </c>
      <c r="T3535" s="26" t="str" cm="1">
        <f t="array" ref="T3535">_xlfn.IFS(
H3535&lt;1,"0-1",
H3535&lt;2,"1-2",
H3535&lt;3,"2-3",
H3535&lt;4,"3-4",
H3535&lt;5,"4-5",
TRUE,"5+"
)</f>
        <v>2-3</v>
      </c>
    </row>
    <row r="3536" spans="1:20" ht="15.6" x14ac:dyDescent="0.3">
      <c r="A3536" s="21">
        <v>1312</v>
      </c>
      <c r="B3536" s="22">
        <v>37</v>
      </c>
      <c r="C3536" s="22">
        <v>11</v>
      </c>
      <c r="D3536" s="22">
        <v>35</v>
      </c>
      <c r="E3536" s="23" t="str">
        <f t="shared" si="55"/>
        <v>0-50</v>
      </c>
      <c r="F3536" s="24">
        <v>90044</v>
      </c>
      <c r="G3536" s="22">
        <v>2</v>
      </c>
      <c r="H3536" s="22">
        <v>0.8</v>
      </c>
      <c r="I3536" s="22" t="s">
        <v>36</v>
      </c>
      <c r="J3536" s="22">
        <v>125</v>
      </c>
      <c r="K3536" s="22" t="s">
        <v>34</v>
      </c>
      <c r="L3536" s="22" t="s">
        <v>34</v>
      </c>
      <c r="M3536" s="22" t="s">
        <v>34</v>
      </c>
      <c r="N3536" s="22" t="s">
        <v>34</v>
      </c>
      <c r="O3536" s="22" t="s">
        <v>34</v>
      </c>
      <c r="P3536" s="25" t="str" cm="1">
        <f t="array" ref="P3536">_xlfn.IFS(
B3536&lt;30,"20-29",
B3536&lt;40,"30-39",
B3536&lt;50,"40-49",
B3536&lt;60,"50-59",
TRUE,"60+")</f>
        <v>30-39</v>
      </c>
      <c r="Q3536" s="25" t="str" cm="1">
        <f t="array" ref="Q3536">_xlfn.IFS(
D3536&lt;25,"0–24K",
D3536&lt;50,"25–49K",
D3536&lt;75,"50–74K",
D3536&lt;100,"75–99K",
D3536&lt;150,"100–149K",
D3536&lt;200,"150–199K",
TRUE,"200K+"
)</f>
        <v>25–49K</v>
      </c>
      <c r="R3536" s="25" t="str" cm="1">
        <f t="array" ref="R3536">_xlfn.IFS(
J3536=0,"No Mortgage",
J3536&lt;=100,"Low",
J3536&lt;=300,"Medium",
TRUE,"High"
)</f>
        <v>Medium</v>
      </c>
      <c r="S3536" s="25" t="str" cm="1">
        <f t="array" ref="S3536">_xlfn.IFS(
C3536&lt;10,"0-10",
C3536&lt;20,"11-20",
C3536&lt;30,"21-30",
TRUE,"30+ yrs"
)</f>
        <v>11-20</v>
      </c>
      <c r="T3536" s="26" t="str" cm="1">
        <f t="array" ref="T3536">_xlfn.IFS(
H3536&lt;1,"0-1",
H3536&lt;2,"1-2",
H3536&lt;3,"2-3",
H3536&lt;4,"3-4",
H3536&lt;5,"4-5",
TRUE,"5+"
)</f>
        <v>0-1</v>
      </c>
    </row>
    <row r="3537" spans="1:20" ht="15.6" x14ac:dyDescent="0.3">
      <c r="A3537" s="21">
        <v>1427</v>
      </c>
      <c r="B3537" s="22">
        <v>37</v>
      </c>
      <c r="C3537" s="22">
        <v>11</v>
      </c>
      <c r="D3537" s="22">
        <v>60</v>
      </c>
      <c r="E3537" s="23" t="str">
        <f t="shared" si="55"/>
        <v>51-100</v>
      </c>
      <c r="F3537" s="24">
        <v>96651</v>
      </c>
      <c r="G3537" s="22">
        <v>3</v>
      </c>
      <c r="H3537" s="22">
        <v>0.5</v>
      </c>
      <c r="I3537" s="22" t="s">
        <v>36</v>
      </c>
      <c r="J3537" s="22">
        <v>0</v>
      </c>
      <c r="K3537" s="22" t="s">
        <v>34</v>
      </c>
      <c r="L3537" s="22" t="s">
        <v>34</v>
      </c>
      <c r="M3537" s="22" t="s">
        <v>34</v>
      </c>
      <c r="N3537" s="22" t="s">
        <v>35</v>
      </c>
      <c r="O3537" s="22" t="s">
        <v>34</v>
      </c>
      <c r="P3537" s="25" t="str" cm="1">
        <f t="array" ref="P3537">_xlfn.IFS(
B3537&lt;30,"20-29",
B3537&lt;40,"30-39",
B3537&lt;50,"40-49",
B3537&lt;60,"50-59",
TRUE,"60+")</f>
        <v>30-39</v>
      </c>
      <c r="Q3537" s="25" t="str" cm="1">
        <f t="array" ref="Q3537">_xlfn.IFS(
D3537&lt;25,"0–24K",
D3537&lt;50,"25–49K",
D3537&lt;75,"50–74K",
D3537&lt;100,"75–99K",
D3537&lt;150,"100–149K",
D3537&lt;200,"150–199K",
TRUE,"200K+"
)</f>
        <v>50–74K</v>
      </c>
      <c r="R3537" s="25" t="str" cm="1">
        <f t="array" ref="R3537">_xlfn.IFS(
J3537=0,"No Mortgage",
J3537&lt;=100,"Low",
J3537&lt;=300,"Medium",
TRUE,"High"
)</f>
        <v>No Mortgage</v>
      </c>
      <c r="S3537" s="25" t="str" cm="1">
        <f t="array" ref="S3537">_xlfn.IFS(
C3537&lt;10,"0-10",
C3537&lt;20,"11-20",
C3537&lt;30,"21-30",
TRUE,"30+ yrs"
)</f>
        <v>11-20</v>
      </c>
      <c r="T3537" s="26" t="str" cm="1">
        <f t="array" ref="T3537">_xlfn.IFS(
H3537&lt;1,"0-1",
H3537&lt;2,"1-2",
H3537&lt;3,"2-3",
H3537&lt;4,"3-4",
H3537&lt;5,"4-5",
TRUE,"5+"
)</f>
        <v>0-1</v>
      </c>
    </row>
    <row r="3538" spans="1:20" ht="15.6" x14ac:dyDescent="0.3">
      <c r="A3538" s="21">
        <v>1572</v>
      </c>
      <c r="B3538" s="22">
        <v>37</v>
      </c>
      <c r="C3538" s="22">
        <v>13</v>
      </c>
      <c r="D3538" s="22">
        <v>73</v>
      </c>
      <c r="E3538" s="23" t="str">
        <f t="shared" si="55"/>
        <v>51-100</v>
      </c>
      <c r="F3538" s="24">
        <v>95758</v>
      </c>
      <c r="G3538" s="22">
        <v>4</v>
      </c>
      <c r="H3538" s="22">
        <v>2.4</v>
      </c>
      <c r="I3538" s="22" t="s">
        <v>33</v>
      </c>
      <c r="J3538" s="22">
        <v>0</v>
      </c>
      <c r="K3538" s="22" t="s">
        <v>34</v>
      </c>
      <c r="L3538" s="22" t="s">
        <v>34</v>
      </c>
      <c r="M3538" s="22" t="s">
        <v>34</v>
      </c>
      <c r="N3538" s="22" t="s">
        <v>34</v>
      </c>
      <c r="O3538" s="22" t="s">
        <v>34</v>
      </c>
      <c r="P3538" s="25" t="str" cm="1">
        <f t="array" ref="P3538">_xlfn.IFS(
B3538&lt;30,"20-29",
B3538&lt;40,"30-39",
B3538&lt;50,"40-49",
B3538&lt;60,"50-59",
TRUE,"60+")</f>
        <v>30-39</v>
      </c>
      <c r="Q3538" s="25" t="str" cm="1">
        <f t="array" ref="Q3538">_xlfn.IFS(
D3538&lt;25,"0–24K",
D3538&lt;50,"25–49K",
D3538&lt;75,"50–74K",
D3538&lt;100,"75–99K",
D3538&lt;150,"100–149K",
D3538&lt;200,"150–199K",
TRUE,"200K+"
)</f>
        <v>50–74K</v>
      </c>
      <c r="R3538" s="25" t="str" cm="1">
        <f t="array" ref="R3538">_xlfn.IFS(
J3538=0,"No Mortgage",
J3538&lt;=100,"Low",
J3538&lt;=300,"Medium",
TRUE,"High"
)</f>
        <v>No Mortgage</v>
      </c>
      <c r="S3538" s="25" t="str" cm="1">
        <f t="array" ref="S3538">_xlfn.IFS(
C3538&lt;10,"0-10",
C3538&lt;20,"11-20",
C3538&lt;30,"21-30",
TRUE,"30+ yrs"
)</f>
        <v>11-20</v>
      </c>
      <c r="T3538" s="26" t="str" cm="1">
        <f t="array" ref="T3538">_xlfn.IFS(
H3538&lt;1,"0-1",
H3538&lt;2,"1-2",
H3538&lt;3,"2-3",
H3538&lt;4,"3-4",
H3538&lt;5,"4-5",
TRUE,"5+"
)</f>
        <v>2-3</v>
      </c>
    </row>
    <row r="3539" spans="1:20" ht="15.6" x14ac:dyDescent="0.3">
      <c r="A3539" s="21">
        <v>1595</v>
      </c>
      <c r="B3539" s="22">
        <v>37</v>
      </c>
      <c r="C3539" s="22">
        <v>12</v>
      </c>
      <c r="D3539" s="22">
        <v>93</v>
      </c>
      <c r="E3539" s="23" t="str">
        <f t="shared" si="55"/>
        <v>51-100</v>
      </c>
      <c r="F3539" s="24">
        <v>90025</v>
      </c>
      <c r="G3539" s="22">
        <v>1</v>
      </c>
      <c r="H3539" s="22">
        <v>2.8</v>
      </c>
      <c r="I3539" s="22" t="s">
        <v>33</v>
      </c>
      <c r="J3539" s="22">
        <v>0</v>
      </c>
      <c r="K3539" s="22" t="s">
        <v>34</v>
      </c>
      <c r="L3539" s="22" t="s">
        <v>35</v>
      </c>
      <c r="M3539" s="22" t="s">
        <v>34</v>
      </c>
      <c r="N3539" s="22" t="s">
        <v>35</v>
      </c>
      <c r="O3539" s="22" t="s">
        <v>34</v>
      </c>
      <c r="P3539" s="25" t="str" cm="1">
        <f t="array" ref="P3539">_xlfn.IFS(
B3539&lt;30,"20-29",
B3539&lt;40,"30-39",
B3539&lt;50,"40-49",
B3539&lt;60,"50-59",
TRUE,"60+")</f>
        <v>30-39</v>
      </c>
      <c r="Q3539" s="25" t="str" cm="1">
        <f t="array" ref="Q3539">_xlfn.IFS(
D3539&lt;25,"0–24K",
D3539&lt;50,"25–49K",
D3539&lt;75,"50–74K",
D3539&lt;100,"75–99K",
D3539&lt;150,"100–149K",
D3539&lt;200,"150–199K",
TRUE,"200K+"
)</f>
        <v>75–99K</v>
      </c>
      <c r="R3539" s="25" t="str" cm="1">
        <f t="array" ref="R3539">_xlfn.IFS(
J3539=0,"No Mortgage",
J3539&lt;=100,"Low",
J3539&lt;=300,"Medium",
TRUE,"High"
)</f>
        <v>No Mortgage</v>
      </c>
      <c r="S3539" s="25" t="str" cm="1">
        <f t="array" ref="S3539">_xlfn.IFS(
C3539&lt;10,"0-10",
C3539&lt;20,"11-20",
C3539&lt;30,"21-30",
TRUE,"30+ yrs"
)</f>
        <v>11-20</v>
      </c>
      <c r="T3539" s="26" t="str" cm="1">
        <f t="array" ref="T3539">_xlfn.IFS(
H3539&lt;1,"0-1",
H3539&lt;2,"1-2",
H3539&lt;3,"2-3",
H3539&lt;4,"3-4",
H3539&lt;5,"4-5",
TRUE,"5+"
)</f>
        <v>2-3</v>
      </c>
    </row>
    <row r="3540" spans="1:20" ht="15.6" x14ac:dyDescent="0.3">
      <c r="A3540" s="21">
        <v>1661</v>
      </c>
      <c r="B3540" s="22">
        <v>37</v>
      </c>
      <c r="C3540" s="22">
        <v>11</v>
      </c>
      <c r="D3540" s="22">
        <v>34</v>
      </c>
      <c r="E3540" s="23" t="str">
        <f t="shared" si="55"/>
        <v>0-50</v>
      </c>
      <c r="F3540" s="24">
        <v>95747</v>
      </c>
      <c r="G3540" s="22">
        <v>3</v>
      </c>
      <c r="H3540" s="22">
        <v>0.9</v>
      </c>
      <c r="I3540" s="22" t="s">
        <v>33</v>
      </c>
      <c r="J3540" s="22">
        <v>0</v>
      </c>
      <c r="K3540" s="22" t="s">
        <v>34</v>
      </c>
      <c r="L3540" s="22" t="s">
        <v>34</v>
      </c>
      <c r="M3540" s="22" t="s">
        <v>34</v>
      </c>
      <c r="N3540" s="22" t="s">
        <v>35</v>
      </c>
      <c r="O3540" s="22" t="s">
        <v>34</v>
      </c>
      <c r="P3540" s="25" t="str" cm="1">
        <f t="array" ref="P3540">_xlfn.IFS(
B3540&lt;30,"20-29",
B3540&lt;40,"30-39",
B3540&lt;50,"40-49",
B3540&lt;60,"50-59",
TRUE,"60+")</f>
        <v>30-39</v>
      </c>
      <c r="Q3540" s="25" t="str" cm="1">
        <f t="array" ref="Q3540">_xlfn.IFS(
D3540&lt;25,"0–24K",
D3540&lt;50,"25–49K",
D3540&lt;75,"50–74K",
D3540&lt;100,"75–99K",
D3540&lt;150,"100–149K",
D3540&lt;200,"150–199K",
TRUE,"200K+"
)</f>
        <v>25–49K</v>
      </c>
      <c r="R3540" s="25" t="str" cm="1">
        <f t="array" ref="R3540">_xlfn.IFS(
J3540=0,"No Mortgage",
J3540&lt;=100,"Low",
J3540&lt;=300,"Medium",
TRUE,"High"
)</f>
        <v>No Mortgage</v>
      </c>
      <c r="S3540" s="25" t="str" cm="1">
        <f t="array" ref="S3540">_xlfn.IFS(
C3540&lt;10,"0-10",
C3540&lt;20,"11-20",
C3540&lt;30,"21-30",
TRUE,"30+ yrs"
)</f>
        <v>11-20</v>
      </c>
      <c r="T3540" s="26" t="str" cm="1">
        <f t="array" ref="T3540">_xlfn.IFS(
H3540&lt;1,"0-1",
H3540&lt;2,"1-2",
H3540&lt;3,"2-3",
H3540&lt;4,"3-4",
H3540&lt;5,"4-5",
TRUE,"5+"
)</f>
        <v>0-1</v>
      </c>
    </row>
    <row r="3541" spans="1:20" ht="15.6" x14ac:dyDescent="0.3">
      <c r="A3541" s="21">
        <v>1666</v>
      </c>
      <c r="B3541" s="22">
        <v>37</v>
      </c>
      <c r="C3541" s="22">
        <v>12</v>
      </c>
      <c r="D3541" s="22">
        <v>100</v>
      </c>
      <c r="E3541" s="23" t="str">
        <f t="shared" si="55"/>
        <v>51-100</v>
      </c>
      <c r="F3541" s="24">
        <v>92735</v>
      </c>
      <c r="G3541" s="22">
        <v>3</v>
      </c>
      <c r="H3541" s="22">
        <v>1.2</v>
      </c>
      <c r="I3541" s="22" t="s">
        <v>36</v>
      </c>
      <c r="J3541" s="22">
        <v>341</v>
      </c>
      <c r="K3541" s="22" t="s">
        <v>34</v>
      </c>
      <c r="L3541" s="22" t="s">
        <v>34</v>
      </c>
      <c r="M3541" s="22" t="s">
        <v>34</v>
      </c>
      <c r="N3541" s="22" t="s">
        <v>35</v>
      </c>
      <c r="O3541" s="22" t="s">
        <v>35</v>
      </c>
      <c r="P3541" s="25" t="str" cm="1">
        <f t="array" ref="P3541">_xlfn.IFS(
B3541&lt;30,"20-29",
B3541&lt;40,"30-39",
B3541&lt;50,"40-49",
B3541&lt;60,"50-59",
TRUE,"60+")</f>
        <v>30-39</v>
      </c>
      <c r="Q3541" s="25" t="str" cm="1">
        <f t="array" ref="Q3541">_xlfn.IFS(
D3541&lt;25,"0–24K",
D3541&lt;50,"25–49K",
D3541&lt;75,"50–74K",
D3541&lt;100,"75–99K",
D3541&lt;150,"100–149K",
D3541&lt;200,"150–199K",
TRUE,"200K+"
)</f>
        <v>100–149K</v>
      </c>
      <c r="R3541" s="25" t="str" cm="1">
        <f t="array" ref="R3541">_xlfn.IFS(
J3541=0,"No Mortgage",
J3541&lt;=100,"Low",
J3541&lt;=300,"Medium",
TRUE,"High"
)</f>
        <v>High</v>
      </c>
      <c r="S3541" s="25" t="str" cm="1">
        <f t="array" ref="S3541">_xlfn.IFS(
C3541&lt;10,"0-10",
C3541&lt;20,"11-20",
C3541&lt;30,"21-30",
TRUE,"30+ yrs"
)</f>
        <v>11-20</v>
      </c>
      <c r="T3541" s="26" t="str" cm="1">
        <f t="array" ref="T3541">_xlfn.IFS(
H3541&lt;1,"0-1",
H3541&lt;2,"1-2",
H3541&lt;3,"2-3",
H3541&lt;4,"3-4",
H3541&lt;5,"4-5",
TRUE,"5+"
)</f>
        <v>1-2</v>
      </c>
    </row>
    <row r="3542" spans="1:20" ht="15.6" x14ac:dyDescent="0.3">
      <c r="A3542" s="21">
        <v>1675</v>
      </c>
      <c r="B3542" s="22">
        <v>37</v>
      </c>
      <c r="C3542" s="22">
        <v>11</v>
      </c>
      <c r="D3542" s="22">
        <v>139</v>
      </c>
      <c r="E3542" s="23" t="str">
        <f t="shared" si="55"/>
        <v>100+</v>
      </c>
      <c r="F3542" s="24">
        <v>95814</v>
      </c>
      <c r="G3542" s="22">
        <v>2</v>
      </c>
      <c r="H3542" s="22">
        <v>0.8</v>
      </c>
      <c r="I3542" s="22" t="s">
        <v>37</v>
      </c>
      <c r="J3542" s="22">
        <v>421</v>
      </c>
      <c r="K3542" s="22" t="s">
        <v>35</v>
      </c>
      <c r="L3542" s="22" t="s">
        <v>34</v>
      </c>
      <c r="M3542" s="22" t="s">
        <v>34</v>
      </c>
      <c r="N3542" s="22" t="s">
        <v>35</v>
      </c>
      <c r="O3542" s="22" t="s">
        <v>34</v>
      </c>
      <c r="P3542" s="25" t="str" cm="1">
        <f t="array" ref="P3542">_xlfn.IFS(
B3542&lt;30,"20-29",
B3542&lt;40,"30-39",
B3542&lt;50,"40-49",
B3542&lt;60,"50-59",
TRUE,"60+")</f>
        <v>30-39</v>
      </c>
      <c r="Q3542" s="25" t="str" cm="1">
        <f t="array" ref="Q3542">_xlfn.IFS(
D3542&lt;25,"0–24K",
D3542&lt;50,"25–49K",
D3542&lt;75,"50–74K",
D3542&lt;100,"75–99K",
D3542&lt;150,"100–149K",
D3542&lt;200,"150–199K",
TRUE,"200K+"
)</f>
        <v>100–149K</v>
      </c>
      <c r="R3542" s="25" t="str" cm="1">
        <f t="array" ref="R3542">_xlfn.IFS(
J3542=0,"No Mortgage",
J3542&lt;=100,"Low",
J3542&lt;=300,"Medium",
TRUE,"High"
)</f>
        <v>High</v>
      </c>
      <c r="S3542" s="25" t="str" cm="1">
        <f t="array" ref="S3542">_xlfn.IFS(
C3542&lt;10,"0-10",
C3542&lt;20,"11-20",
C3542&lt;30,"21-30",
TRUE,"30+ yrs"
)</f>
        <v>11-20</v>
      </c>
      <c r="T3542" s="26" t="str" cm="1">
        <f t="array" ref="T3542">_xlfn.IFS(
H3542&lt;1,"0-1",
H3542&lt;2,"1-2",
H3542&lt;3,"2-3",
H3542&lt;4,"3-4",
H3542&lt;5,"4-5",
TRUE,"5+"
)</f>
        <v>0-1</v>
      </c>
    </row>
    <row r="3543" spans="1:20" ht="15.6" x14ac:dyDescent="0.3">
      <c r="A3543" s="21">
        <v>1746</v>
      </c>
      <c r="B3543" s="22">
        <v>37</v>
      </c>
      <c r="C3543" s="22">
        <v>12</v>
      </c>
      <c r="D3543" s="22">
        <v>40</v>
      </c>
      <c r="E3543" s="23" t="str">
        <f t="shared" si="55"/>
        <v>0-50</v>
      </c>
      <c r="F3543" s="24">
        <v>90065</v>
      </c>
      <c r="G3543" s="22">
        <v>2</v>
      </c>
      <c r="H3543" s="22">
        <v>1.1000000000000001</v>
      </c>
      <c r="I3543" s="22" t="s">
        <v>37</v>
      </c>
      <c r="J3543" s="22">
        <v>0</v>
      </c>
      <c r="K3543" s="22" t="s">
        <v>34</v>
      </c>
      <c r="L3543" s="22" t="s">
        <v>35</v>
      </c>
      <c r="M3543" s="22" t="s">
        <v>34</v>
      </c>
      <c r="N3543" s="22" t="s">
        <v>34</v>
      </c>
      <c r="O3543" s="22" t="s">
        <v>35</v>
      </c>
      <c r="P3543" s="25" t="str" cm="1">
        <f t="array" ref="P3543">_xlfn.IFS(
B3543&lt;30,"20-29",
B3543&lt;40,"30-39",
B3543&lt;50,"40-49",
B3543&lt;60,"50-59",
TRUE,"60+")</f>
        <v>30-39</v>
      </c>
      <c r="Q3543" s="25" t="str" cm="1">
        <f t="array" ref="Q3543">_xlfn.IFS(
D3543&lt;25,"0–24K",
D3543&lt;50,"25–49K",
D3543&lt;75,"50–74K",
D3543&lt;100,"75–99K",
D3543&lt;150,"100–149K",
D3543&lt;200,"150–199K",
TRUE,"200K+"
)</f>
        <v>25–49K</v>
      </c>
      <c r="R3543" s="25" t="str" cm="1">
        <f t="array" ref="R3543">_xlfn.IFS(
J3543=0,"No Mortgage",
J3543&lt;=100,"Low",
J3543&lt;=300,"Medium",
TRUE,"High"
)</f>
        <v>No Mortgage</v>
      </c>
      <c r="S3543" s="25" t="str" cm="1">
        <f t="array" ref="S3543">_xlfn.IFS(
C3543&lt;10,"0-10",
C3543&lt;20,"11-20",
C3543&lt;30,"21-30",
TRUE,"30+ yrs"
)</f>
        <v>11-20</v>
      </c>
      <c r="T3543" s="26" t="str" cm="1">
        <f t="array" ref="T3543">_xlfn.IFS(
H3543&lt;1,"0-1",
H3543&lt;2,"1-2",
H3543&lt;3,"2-3",
H3543&lt;4,"3-4",
H3543&lt;5,"4-5",
TRUE,"5+"
)</f>
        <v>1-2</v>
      </c>
    </row>
    <row r="3544" spans="1:20" ht="15.6" x14ac:dyDescent="0.3">
      <c r="A3544" s="21">
        <v>1783</v>
      </c>
      <c r="B3544" s="22">
        <v>37</v>
      </c>
      <c r="C3544" s="22">
        <v>11</v>
      </c>
      <c r="D3544" s="22">
        <v>60</v>
      </c>
      <c r="E3544" s="23" t="str">
        <f t="shared" si="55"/>
        <v>51-100</v>
      </c>
      <c r="F3544" s="24">
        <v>95825</v>
      </c>
      <c r="G3544" s="22">
        <v>2</v>
      </c>
      <c r="H3544" s="22">
        <v>2.8</v>
      </c>
      <c r="I3544" s="22" t="s">
        <v>33</v>
      </c>
      <c r="J3544" s="22">
        <v>181</v>
      </c>
      <c r="K3544" s="22" t="s">
        <v>34</v>
      </c>
      <c r="L3544" s="22" t="s">
        <v>34</v>
      </c>
      <c r="M3544" s="22" t="s">
        <v>34</v>
      </c>
      <c r="N3544" s="22" t="s">
        <v>34</v>
      </c>
      <c r="O3544" s="22" t="s">
        <v>35</v>
      </c>
      <c r="P3544" s="25" t="str" cm="1">
        <f t="array" ref="P3544">_xlfn.IFS(
B3544&lt;30,"20-29",
B3544&lt;40,"30-39",
B3544&lt;50,"40-49",
B3544&lt;60,"50-59",
TRUE,"60+")</f>
        <v>30-39</v>
      </c>
      <c r="Q3544" s="25" t="str" cm="1">
        <f t="array" ref="Q3544">_xlfn.IFS(
D3544&lt;25,"0–24K",
D3544&lt;50,"25–49K",
D3544&lt;75,"50–74K",
D3544&lt;100,"75–99K",
D3544&lt;150,"100–149K",
D3544&lt;200,"150–199K",
TRUE,"200K+"
)</f>
        <v>50–74K</v>
      </c>
      <c r="R3544" s="25" t="str" cm="1">
        <f t="array" ref="R3544">_xlfn.IFS(
J3544=0,"No Mortgage",
J3544&lt;=100,"Low",
J3544&lt;=300,"Medium",
TRUE,"High"
)</f>
        <v>Medium</v>
      </c>
      <c r="S3544" s="25" t="str" cm="1">
        <f t="array" ref="S3544">_xlfn.IFS(
C3544&lt;10,"0-10",
C3544&lt;20,"11-20",
C3544&lt;30,"21-30",
TRUE,"30+ yrs"
)</f>
        <v>11-20</v>
      </c>
      <c r="T3544" s="26" t="str" cm="1">
        <f t="array" ref="T3544">_xlfn.IFS(
H3544&lt;1,"0-1",
H3544&lt;2,"1-2",
H3544&lt;3,"2-3",
H3544&lt;4,"3-4",
H3544&lt;5,"4-5",
TRUE,"5+"
)</f>
        <v>2-3</v>
      </c>
    </row>
    <row r="3545" spans="1:20" ht="15.6" x14ac:dyDescent="0.3">
      <c r="A3545" s="21">
        <v>1858</v>
      </c>
      <c r="B3545" s="22">
        <v>37</v>
      </c>
      <c r="C3545" s="22">
        <v>13</v>
      </c>
      <c r="D3545" s="22">
        <v>105</v>
      </c>
      <c r="E3545" s="23" t="str">
        <f t="shared" si="55"/>
        <v>100+</v>
      </c>
      <c r="F3545" s="24">
        <v>94066</v>
      </c>
      <c r="G3545" s="22">
        <v>1</v>
      </c>
      <c r="H3545" s="22">
        <v>0.8</v>
      </c>
      <c r="I3545" s="22" t="s">
        <v>37</v>
      </c>
      <c r="J3545" s="22">
        <v>0</v>
      </c>
      <c r="K3545" s="22" t="s">
        <v>34</v>
      </c>
      <c r="L3545" s="22" t="s">
        <v>34</v>
      </c>
      <c r="M3545" s="22" t="s">
        <v>34</v>
      </c>
      <c r="N3545" s="22" t="s">
        <v>34</v>
      </c>
      <c r="O3545" s="22" t="s">
        <v>35</v>
      </c>
      <c r="P3545" s="25" t="str" cm="1">
        <f t="array" ref="P3545">_xlfn.IFS(
B3545&lt;30,"20-29",
B3545&lt;40,"30-39",
B3545&lt;50,"40-49",
B3545&lt;60,"50-59",
TRUE,"60+")</f>
        <v>30-39</v>
      </c>
      <c r="Q3545" s="25" t="str" cm="1">
        <f t="array" ref="Q3545">_xlfn.IFS(
D3545&lt;25,"0–24K",
D3545&lt;50,"25–49K",
D3545&lt;75,"50–74K",
D3545&lt;100,"75–99K",
D3545&lt;150,"100–149K",
D3545&lt;200,"150–199K",
TRUE,"200K+"
)</f>
        <v>100–149K</v>
      </c>
      <c r="R3545" s="25" t="str" cm="1">
        <f t="array" ref="R3545">_xlfn.IFS(
J3545=0,"No Mortgage",
J3545&lt;=100,"Low",
J3545&lt;=300,"Medium",
TRUE,"High"
)</f>
        <v>No Mortgage</v>
      </c>
      <c r="S3545" s="25" t="str" cm="1">
        <f t="array" ref="S3545">_xlfn.IFS(
C3545&lt;10,"0-10",
C3545&lt;20,"11-20",
C3545&lt;30,"21-30",
TRUE,"30+ yrs"
)</f>
        <v>11-20</v>
      </c>
      <c r="T3545" s="26" t="str" cm="1">
        <f t="array" ref="T3545">_xlfn.IFS(
H3545&lt;1,"0-1",
H3545&lt;2,"1-2",
H3545&lt;3,"2-3",
H3545&lt;4,"3-4",
H3545&lt;5,"4-5",
TRUE,"5+"
)</f>
        <v>0-1</v>
      </c>
    </row>
    <row r="3546" spans="1:20" ht="15.6" x14ac:dyDescent="0.3">
      <c r="A3546" s="21">
        <v>1875</v>
      </c>
      <c r="B3546" s="22">
        <v>37</v>
      </c>
      <c r="C3546" s="22">
        <v>11</v>
      </c>
      <c r="D3546" s="22">
        <v>82</v>
      </c>
      <c r="E3546" s="23" t="str">
        <f t="shared" si="55"/>
        <v>51-100</v>
      </c>
      <c r="F3546" s="24">
        <v>95819</v>
      </c>
      <c r="G3546" s="22">
        <v>3</v>
      </c>
      <c r="H3546" s="22">
        <v>0.9</v>
      </c>
      <c r="I3546" s="22" t="s">
        <v>37</v>
      </c>
      <c r="J3546" s="22">
        <v>218</v>
      </c>
      <c r="K3546" s="22" t="s">
        <v>34</v>
      </c>
      <c r="L3546" s="22" t="s">
        <v>34</v>
      </c>
      <c r="M3546" s="22" t="s">
        <v>34</v>
      </c>
      <c r="N3546" s="22" t="s">
        <v>35</v>
      </c>
      <c r="O3546" s="22" t="s">
        <v>35</v>
      </c>
      <c r="P3546" s="25" t="str" cm="1">
        <f t="array" ref="P3546">_xlfn.IFS(
B3546&lt;30,"20-29",
B3546&lt;40,"30-39",
B3546&lt;50,"40-49",
B3546&lt;60,"50-59",
TRUE,"60+")</f>
        <v>30-39</v>
      </c>
      <c r="Q3546" s="25" t="str" cm="1">
        <f t="array" ref="Q3546">_xlfn.IFS(
D3546&lt;25,"0–24K",
D3546&lt;50,"25–49K",
D3546&lt;75,"50–74K",
D3546&lt;100,"75–99K",
D3546&lt;150,"100–149K",
D3546&lt;200,"150–199K",
TRUE,"200K+"
)</f>
        <v>75–99K</v>
      </c>
      <c r="R3546" s="25" t="str" cm="1">
        <f t="array" ref="R3546">_xlfn.IFS(
J3546=0,"No Mortgage",
J3546&lt;=100,"Low",
J3546&lt;=300,"Medium",
TRUE,"High"
)</f>
        <v>Medium</v>
      </c>
      <c r="S3546" s="25" t="str" cm="1">
        <f t="array" ref="S3546">_xlfn.IFS(
C3546&lt;10,"0-10",
C3546&lt;20,"11-20",
C3546&lt;30,"21-30",
TRUE,"30+ yrs"
)</f>
        <v>11-20</v>
      </c>
      <c r="T3546" s="26" t="str" cm="1">
        <f t="array" ref="T3546">_xlfn.IFS(
H3546&lt;1,"0-1",
H3546&lt;2,"1-2",
H3546&lt;3,"2-3",
H3546&lt;4,"3-4",
H3546&lt;5,"4-5",
TRUE,"5+"
)</f>
        <v>0-1</v>
      </c>
    </row>
    <row r="3547" spans="1:20" ht="15.6" x14ac:dyDescent="0.3">
      <c r="A3547" s="21">
        <v>1916</v>
      </c>
      <c r="B3547" s="22">
        <v>37</v>
      </c>
      <c r="C3547" s="22">
        <v>11</v>
      </c>
      <c r="D3547" s="22">
        <v>69</v>
      </c>
      <c r="E3547" s="23" t="str">
        <f t="shared" si="55"/>
        <v>51-100</v>
      </c>
      <c r="F3547" s="24">
        <v>91911</v>
      </c>
      <c r="G3547" s="22">
        <v>3</v>
      </c>
      <c r="H3547" s="22">
        <v>2.1</v>
      </c>
      <c r="I3547" s="22" t="s">
        <v>33</v>
      </c>
      <c r="J3547" s="22">
        <v>0</v>
      </c>
      <c r="K3547" s="22" t="s">
        <v>34</v>
      </c>
      <c r="L3547" s="22" t="s">
        <v>35</v>
      </c>
      <c r="M3547" s="22" t="s">
        <v>34</v>
      </c>
      <c r="N3547" s="22" t="s">
        <v>34</v>
      </c>
      <c r="O3547" s="22" t="s">
        <v>34</v>
      </c>
      <c r="P3547" s="25" t="str" cm="1">
        <f t="array" ref="P3547">_xlfn.IFS(
B3547&lt;30,"20-29",
B3547&lt;40,"30-39",
B3547&lt;50,"40-49",
B3547&lt;60,"50-59",
TRUE,"60+")</f>
        <v>30-39</v>
      </c>
      <c r="Q3547" s="25" t="str" cm="1">
        <f t="array" ref="Q3547">_xlfn.IFS(
D3547&lt;25,"0–24K",
D3547&lt;50,"25–49K",
D3547&lt;75,"50–74K",
D3547&lt;100,"75–99K",
D3547&lt;150,"100–149K",
D3547&lt;200,"150–199K",
TRUE,"200K+"
)</f>
        <v>50–74K</v>
      </c>
      <c r="R3547" s="25" t="str" cm="1">
        <f t="array" ref="R3547">_xlfn.IFS(
J3547=0,"No Mortgage",
J3547&lt;=100,"Low",
J3547&lt;=300,"Medium",
TRUE,"High"
)</f>
        <v>No Mortgage</v>
      </c>
      <c r="S3547" s="25" t="str" cm="1">
        <f t="array" ref="S3547">_xlfn.IFS(
C3547&lt;10,"0-10",
C3547&lt;20,"11-20",
C3547&lt;30,"21-30",
TRUE,"30+ yrs"
)</f>
        <v>11-20</v>
      </c>
      <c r="T3547" s="26" t="str" cm="1">
        <f t="array" ref="T3547">_xlfn.IFS(
H3547&lt;1,"0-1",
H3547&lt;2,"1-2",
H3547&lt;3,"2-3",
H3547&lt;4,"3-4",
H3547&lt;5,"4-5",
TRUE,"5+"
)</f>
        <v>2-3</v>
      </c>
    </row>
    <row r="3548" spans="1:20" ht="15.6" x14ac:dyDescent="0.3">
      <c r="A3548" s="21">
        <v>1979</v>
      </c>
      <c r="B3548" s="22">
        <v>37</v>
      </c>
      <c r="C3548" s="22">
        <v>11</v>
      </c>
      <c r="D3548" s="22">
        <v>32</v>
      </c>
      <c r="E3548" s="23" t="str">
        <f t="shared" si="55"/>
        <v>0-50</v>
      </c>
      <c r="F3548" s="24">
        <v>94612</v>
      </c>
      <c r="G3548" s="22">
        <v>2</v>
      </c>
      <c r="H3548" s="22">
        <v>1.4</v>
      </c>
      <c r="I3548" s="22" t="s">
        <v>36</v>
      </c>
      <c r="J3548" s="22">
        <v>0</v>
      </c>
      <c r="K3548" s="22" t="s">
        <v>34</v>
      </c>
      <c r="L3548" s="22" t="s">
        <v>35</v>
      </c>
      <c r="M3548" s="22" t="s">
        <v>34</v>
      </c>
      <c r="N3548" s="22" t="s">
        <v>35</v>
      </c>
      <c r="O3548" s="22" t="s">
        <v>34</v>
      </c>
      <c r="P3548" s="25" t="str" cm="1">
        <f t="array" ref="P3548">_xlfn.IFS(
B3548&lt;30,"20-29",
B3548&lt;40,"30-39",
B3548&lt;50,"40-49",
B3548&lt;60,"50-59",
TRUE,"60+")</f>
        <v>30-39</v>
      </c>
      <c r="Q3548" s="25" t="str" cm="1">
        <f t="array" ref="Q3548">_xlfn.IFS(
D3548&lt;25,"0–24K",
D3548&lt;50,"25–49K",
D3548&lt;75,"50–74K",
D3548&lt;100,"75–99K",
D3548&lt;150,"100–149K",
D3548&lt;200,"150–199K",
TRUE,"200K+"
)</f>
        <v>25–49K</v>
      </c>
      <c r="R3548" s="25" t="str" cm="1">
        <f t="array" ref="R3548">_xlfn.IFS(
J3548=0,"No Mortgage",
J3548&lt;=100,"Low",
J3548&lt;=300,"Medium",
TRUE,"High"
)</f>
        <v>No Mortgage</v>
      </c>
      <c r="S3548" s="25" t="str" cm="1">
        <f t="array" ref="S3548">_xlfn.IFS(
C3548&lt;10,"0-10",
C3548&lt;20,"11-20",
C3548&lt;30,"21-30",
TRUE,"30+ yrs"
)</f>
        <v>11-20</v>
      </c>
      <c r="T3548" s="26" t="str" cm="1">
        <f t="array" ref="T3548">_xlfn.IFS(
H3548&lt;1,"0-1",
H3548&lt;2,"1-2",
H3548&lt;3,"2-3",
H3548&lt;4,"3-4",
H3548&lt;5,"4-5",
TRUE,"5+"
)</f>
        <v>1-2</v>
      </c>
    </row>
    <row r="3549" spans="1:20" ht="15.6" x14ac:dyDescent="0.3">
      <c r="A3549" s="21">
        <v>2058</v>
      </c>
      <c r="B3549" s="22">
        <v>37</v>
      </c>
      <c r="C3549" s="22">
        <v>12</v>
      </c>
      <c r="D3549" s="22">
        <v>125</v>
      </c>
      <c r="E3549" s="23" t="str">
        <f t="shared" si="55"/>
        <v>100+</v>
      </c>
      <c r="F3549" s="24">
        <v>91754</v>
      </c>
      <c r="G3549" s="22">
        <v>2</v>
      </c>
      <c r="H3549" s="22">
        <v>3.9</v>
      </c>
      <c r="I3549" s="22" t="s">
        <v>33</v>
      </c>
      <c r="J3549" s="22">
        <v>0</v>
      </c>
      <c r="K3549" s="22" t="s">
        <v>34</v>
      </c>
      <c r="L3549" s="22" t="s">
        <v>34</v>
      </c>
      <c r="M3549" s="22" t="s">
        <v>34</v>
      </c>
      <c r="N3549" s="22" t="s">
        <v>35</v>
      </c>
      <c r="O3549" s="22" t="s">
        <v>35</v>
      </c>
      <c r="P3549" s="25" t="str" cm="1">
        <f t="array" ref="P3549">_xlfn.IFS(
B3549&lt;30,"20-29",
B3549&lt;40,"30-39",
B3549&lt;50,"40-49",
B3549&lt;60,"50-59",
TRUE,"60+")</f>
        <v>30-39</v>
      </c>
      <c r="Q3549" s="25" t="str" cm="1">
        <f t="array" ref="Q3549">_xlfn.IFS(
D3549&lt;25,"0–24K",
D3549&lt;50,"25–49K",
D3549&lt;75,"50–74K",
D3549&lt;100,"75–99K",
D3549&lt;150,"100–149K",
D3549&lt;200,"150–199K",
TRUE,"200K+"
)</f>
        <v>100–149K</v>
      </c>
      <c r="R3549" s="25" t="str" cm="1">
        <f t="array" ref="R3549">_xlfn.IFS(
J3549=0,"No Mortgage",
J3549&lt;=100,"Low",
J3549&lt;=300,"Medium",
TRUE,"High"
)</f>
        <v>No Mortgage</v>
      </c>
      <c r="S3549" s="25" t="str" cm="1">
        <f t="array" ref="S3549">_xlfn.IFS(
C3549&lt;10,"0-10",
C3549&lt;20,"11-20",
C3549&lt;30,"21-30",
TRUE,"30+ yrs"
)</f>
        <v>11-20</v>
      </c>
      <c r="T3549" s="26" t="str" cm="1">
        <f t="array" ref="T3549">_xlfn.IFS(
H3549&lt;1,"0-1",
H3549&lt;2,"1-2",
H3549&lt;3,"2-3",
H3549&lt;4,"3-4",
H3549&lt;5,"4-5",
TRUE,"5+"
)</f>
        <v>3-4</v>
      </c>
    </row>
    <row r="3550" spans="1:20" ht="15.6" x14ac:dyDescent="0.3">
      <c r="A3550" s="21">
        <v>2098</v>
      </c>
      <c r="B3550" s="22">
        <v>37</v>
      </c>
      <c r="C3550" s="22">
        <v>11</v>
      </c>
      <c r="D3550" s="22">
        <v>14</v>
      </c>
      <c r="E3550" s="23" t="str">
        <f t="shared" si="55"/>
        <v>0-50</v>
      </c>
      <c r="F3550" s="24">
        <v>90740</v>
      </c>
      <c r="G3550" s="22">
        <v>3</v>
      </c>
      <c r="H3550" s="22">
        <v>0.1</v>
      </c>
      <c r="I3550" s="22" t="s">
        <v>37</v>
      </c>
      <c r="J3550" s="22">
        <v>113</v>
      </c>
      <c r="K3550" s="22" t="s">
        <v>34</v>
      </c>
      <c r="L3550" s="22" t="s">
        <v>34</v>
      </c>
      <c r="M3550" s="22" t="s">
        <v>34</v>
      </c>
      <c r="N3550" s="22" t="s">
        <v>35</v>
      </c>
      <c r="O3550" s="22" t="s">
        <v>34</v>
      </c>
      <c r="P3550" s="25" t="str" cm="1">
        <f t="array" ref="P3550">_xlfn.IFS(
B3550&lt;30,"20-29",
B3550&lt;40,"30-39",
B3550&lt;50,"40-49",
B3550&lt;60,"50-59",
TRUE,"60+")</f>
        <v>30-39</v>
      </c>
      <c r="Q3550" s="25" t="str" cm="1">
        <f t="array" ref="Q3550">_xlfn.IFS(
D3550&lt;25,"0–24K",
D3550&lt;50,"25–49K",
D3550&lt;75,"50–74K",
D3550&lt;100,"75–99K",
D3550&lt;150,"100–149K",
D3550&lt;200,"150–199K",
TRUE,"200K+"
)</f>
        <v>0–24K</v>
      </c>
      <c r="R3550" s="25" t="str" cm="1">
        <f t="array" ref="R3550">_xlfn.IFS(
J3550=0,"No Mortgage",
J3550&lt;=100,"Low",
J3550&lt;=300,"Medium",
TRUE,"High"
)</f>
        <v>Medium</v>
      </c>
      <c r="S3550" s="25" t="str" cm="1">
        <f t="array" ref="S3550">_xlfn.IFS(
C3550&lt;10,"0-10",
C3550&lt;20,"11-20",
C3550&lt;30,"21-30",
TRUE,"30+ yrs"
)</f>
        <v>11-20</v>
      </c>
      <c r="T3550" s="26" t="str" cm="1">
        <f t="array" ref="T3550">_xlfn.IFS(
H3550&lt;1,"0-1",
H3550&lt;2,"1-2",
H3550&lt;3,"2-3",
H3550&lt;4,"3-4",
H3550&lt;5,"4-5",
TRUE,"5+"
)</f>
        <v>0-1</v>
      </c>
    </row>
    <row r="3551" spans="1:20" ht="15.6" x14ac:dyDescent="0.3">
      <c r="A3551" s="21">
        <v>2104</v>
      </c>
      <c r="B3551" s="22">
        <v>37</v>
      </c>
      <c r="C3551" s="22">
        <v>13</v>
      </c>
      <c r="D3551" s="22">
        <v>153</v>
      </c>
      <c r="E3551" s="23" t="str">
        <f t="shared" si="55"/>
        <v>100+</v>
      </c>
      <c r="F3551" s="24">
        <v>90630</v>
      </c>
      <c r="G3551" s="22">
        <v>2</v>
      </c>
      <c r="H3551" s="22">
        <v>6.5</v>
      </c>
      <c r="I3551" s="22" t="s">
        <v>33</v>
      </c>
      <c r="J3551" s="22">
        <v>0</v>
      </c>
      <c r="K3551" s="22" t="s">
        <v>34</v>
      </c>
      <c r="L3551" s="22" t="s">
        <v>34</v>
      </c>
      <c r="M3551" s="22" t="s">
        <v>34</v>
      </c>
      <c r="N3551" s="22" t="s">
        <v>35</v>
      </c>
      <c r="O3551" s="22" t="s">
        <v>35</v>
      </c>
      <c r="P3551" s="25" t="str" cm="1">
        <f t="array" ref="P3551">_xlfn.IFS(
B3551&lt;30,"20-29",
B3551&lt;40,"30-39",
B3551&lt;50,"40-49",
B3551&lt;60,"50-59",
TRUE,"60+")</f>
        <v>30-39</v>
      </c>
      <c r="Q3551" s="25" t="str" cm="1">
        <f t="array" ref="Q3551">_xlfn.IFS(
D3551&lt;25,"0–24K",
D3551&lt;50,"25–49K",
D3551&lt;75,"50–74K",
D3551&lt;100,"75–99K",
D3551&lt;150,"100–149K",
D3551&lt;200,"150–199K",
TRUE,"200K+"
)</f>
        <v>150–199K</v>
      </c>
      <c r="R3551" s="25" t="str" cm="1">
        <f t="array" ref="R3551">_xlfn.IFS(
J3551=0,"No Mortgage",
J3551&lt;=100,"Low",
J3551&lt;=300,"Medium",
TRUE,"High"
)</f>
        <v>No Mortgage</v>
      </c>
      <c r="S3551" s="25" t="str" cm="1">
        <f t="array" ref="S3551">_xlfn.IFS(
C3551&lt;10,"0-10",
C3551&lt;20,"11-20",
C3551&lt;30,"21-30",
TRUE,"30+ yrs"
)</f>
        <v>11-20</v>
      </c>
      <c r="T3551" s="26" t="str" cm="1">
        <f t="array" ref="T3551">_xlfn.IFS(
H3551&lt;1,"0-1",
H3551&lt;2,"1-2",
H3551&lt;3,"2-3",
H3551&lt;4,"3-4",
H3551&lt;5,"4-5",
TRUE,"5+"
)</f>
        <v>5+</v>
      </c>
    </row>
    <row r="3552" spans="1:20" ht="15.6" x14ac:dyDescent="0.3">
      <c r="A3552" s="21">
        <v>2176</v>
      </c>
      <c r="B3552" s="22">
        <v>37</v>
      </c>
      <c r="C3552" s="22">
        <v>12</v>
      </c>
      <c r="D3552" s="22">
        <v>160</v>
      </c>
      <c r="E3552" s="23" t="str">
        <f t="shared" si="55"/>
        <v>100+</v>
      </c>
      <c r="F3552" s="24">
        <v>94305</v>
      </c>
      <c r="G3552" s="22">
        <v>2</v>
      </c>
      <c r="H3552" s="22">
        <v>3.3</v>
      </c>
      <c r="I3552" s="22" t="s">
        <v>33</v>
      </c>
      <c r="J3552" s="22">
        <v>0</v>
      </c>
      <c r="K3552" s="22" t="s">
        <v>34</v>
      </c>
      <c r="L3552" s="22" t="s">
        <v>34</v>
      </c>
      <c r="M3552" s="22" t="s">
        <v>34</v>
      </c>
      <c r="N3552" s="22" t="s">
        <v>34</v>
      </c>
      <c r="O3552" s="22" t="s">
        <v>34</v>
      </c>
      <c r="P3552" s="25" t="str" cm="1">
        <f t="array" ref="P3552">_xlfn.IFS(
B3552&lt;30,"20-29",
B3552&lt;40,"30-39",
B3552&lt;50,"40-49",
B3552&lt;60,"50-59",
TRUE,"60+")</f>
        <v>30-39</v>
      </c>
      <c r="Q3552" s="25" t="str" cm="1">
        <f t="array" ref="Q3552">_xlfn.IFS(
D3552&lt;25,"0–24K",
D3552&lt;50,"25–49K",
D3552&lt;75,"50–74K",
D3552&lt;100,"75–99K",
D3552&lt;150,"100–149K",
D3552&lt;200,"150–199K",
TRUE,"200K+"
)</f>
        <v>150–199K</v>
      </c>
      <c r="R3552" s="25" t="str" cm="1">
        <f t="array" ref="R3552">_xlfn.IFS(
J3552=0,"No Mortgage",
J3552&lt;=100,"Low",
J3552&lt;=300,"Medium",
TRUE,"High"
)</f>
        <v>No Mortgage</v>
      </c>
      <c r="S3552" s="25" t="str" cm="1">
        <f t="array" ref="S3552">_xlfn.IFS(
C3552&lt;10,"0-10",
C3552&lt;20,"11-20",
C3552&lt;30,"21-30",
TRUE,"30+ yrs"
)</f>
        <v>11-20</v>
      </c>
      <c r="T3552" s="26" t="str" cm="1">
        <f t="array" ref="T3552">_xlfn.IFS(
H3552&lt;1,"0-1",
H3552&lt;2,"1-2",
H3552&lt;3,"2-3",
H3552&lt;4,"3-4",
H3552&lt;5,"4-5",
TRUE,"5+"
)</f>
        <v>3-4</v>
      </c>
    </row>
    <row r="3553" spans="1:20" ht="15.6" x14ac:dyDescent="0.3">
      <c r="A3553" s="21">
        <v>2179</v>
      </c>
      <c r="B3553" s="22">
        <v>37</v>
      </c>
      <c r="C3553" s="22">
        <v>13</v>
      </c>
      <c r="D3553" s="22">
        <v>158</v>
      </c>
      <c r="E3553" s="23" t="str">
        <f t="shared" si="55"/>
        <v>100+</v>
      </c>
      <c r="F3553" s="24">
        <v>93943</v>
      </c>
      <c r="G3553" s="22">
        <v>2</v>
      </c>
      <c r="H3553" s="22">
        <v>2.2999999999999998</v>
      </c>
      <c r="I3553" s="22" t="s">
        <v>37</v>
      </c>
      <c r="J3553" s="22">
        <v>0</v>
      </c>
      <c r="K3553" s="22" t="s">
        <v>35</v>
      </c>
      <c r="L3553" s="22" t="s">
        <v>34</v>
      </c>
      <c r="M3553" s="22" t="s">
        <v>35</v>
      </c>
      <c r="N3553" s="22" t="s">
        <v>35</v>
      </c>
      <c r="O3553" s="22" t="s">
        <v>35</v>
      </c>
      <c r="P3553" s="25" t="str" cm="1">
        <f t="array" ref="P3553">_xlfn.IFS(
B3553&lt;30,"20-29",
B3553&lt;40,"30-39",
B3553&lt;50,"40-49",
B3553&lt;60,"50-59",
TRUE,"60+")</f>
        <v>30-39</v>
      </c>
      <c r="Q3553" s="25" t="str" cm="1">
        <f t="array" ref="Q3553">_xlfn.IFS(
D3553&lt;25,"0–24K",
D3553&lt;50,"25–49K",
D3553&lt;75,"50–74K",
D3553&lt;100,"75–99K",
D3553&lt;150,"100–149K",
D3553&lt;200,"150–199K",
TRUE,"200K+"
)</f>
        <v>150–199K</v>
      </c>
      <c r="R3553" s="25" t="str" cm="1">
        <f t="array" ref="R3553">_xlfn.IFS(
J3553=0,"No Mortgage",
J3553&lt;=100,"Low",
J3553&lt;=300,"Medium",
TRUE,"High"
)</f>
        <v>No Mortgage</v>
      </c>
      <c r="S3553" s="25" t="str" cm="1">
        <f t="array" ref="S3553">_xlfn.IFS(
C3553&lt;10,"0-10",
C3553&lt;20,"11-20",
C3553&lt;30,"21-30",
TRUE,"30+ yrs"
)</f>
        <v>11-20</v>
      </c>
      <c r="T3553" s="26" t="str" cm="1">
        <f t="array" ref="T3553">_xlfn.IFS(
H3553&lt;1,"0-1",
H3553&lt;2,"1-2",
H3553&lt;3,"2-3",
H3553&lt;4,"3-4",
H3553&lt;5,"4-5",
TRUE,"5+"
)</f>
        <v>2-3</v>
      </c>
    </row>
    <row r="3554" spans="1:20" ht="15.6" x14ac:dyDescent="0.3">
      <c r="A3554" s="21">
        <v>2307</v>
      </c>
      <c r="B3554" s="22">
        <v>37</v>
      </c>
      <c r="C3554" s="22">
        <v>13</v>
      </c>
      <c r="D3554" s="22">
        <v>82</v>
      </c>
      <c r="E3554" s="23" t="str">
        <f t="shared" si="55"/>
        <v>51-100</v>
      </c>
      <c r="F3554" s="24">
        <v>92373</v>
      </c>
      <c r="G3554" s="22">
        <v>2</v>
      </c>
      <c r="H3554" s="22">
        <v>2.2000000000000002</v>
      </c>
      <c r="I3554" s="22" t="s">
        <v>33</v>
      </c>
      <c r="J3554" s="22">
        <v>0</v>
      </c>
      <c r="K3554" s="22" t="s">
        <v>34</v>
      </c>
      <c r="L3554" s="22" t="s">
        <v>34</v>
      </c>
      <c r="M3554" s="22" t="s">
        <v>34</v>
      </c>
      <c r="N3554" s="22" t="s">
        <v>34</v>
      </c>
      <c r="O3554" s="22" t="s">
        <v>34</v>
      </c>
      <c r="P3554" s="25" t="str" cm="1">
        <f t="array" ref="P3554">_xlfn.IFS(
B3554&lt;30,"20-29",
B3554&lt;40,"30-39",
B3554&lt;50,"40-49",
B3554&lt;60,"50-59",
TRUE,"60+")</f>
        <v>30-39</v>
      </c>
      <c r="Q3554" s="25" t="str" cm="1">
        <f t="array" ref="Q3554">_xlfn.IFS(
D3554&lt;25,"0–24K",
D3554&lt;50,"25–49K",
D3554&lt;75,"50–74K",
D3554&lt;100,"75–99K",
D3554&lt;150,"100–149K",
D3554&lt;200,"150–199K",
TRUE,"200K+"
)</f>
        <v>75–99K</v>
      </c>
      <c r="R3554" s="25" t="str" cm="1">
        <f t="array" ref="R3554">_xlfn.IFS(
J3554=0,"No Mortgage",
J3554&lt;=100,"Low",
J3554&lt;=300,"Medium",
TRUE,"High"
)</f>
        <v>No Mortgage</v>
      </c>
      <c r="S3554" s="25" t="str" cm="1">
        <f t="array" ref="S3554">_xlfn.IFS(
C3554&lt;10,"0-10",
C3554&lt;20,"11-20",
C3554&lt;30,"21-30",
TRUE,"30+ yrs"
)</f>
        <v>11-20</v>
      </c>
      <c r="T3554" s="26" t="str" cm="1">
        <f t="array" ref="T3554">_xlfn.IFS(
H3554&lt;1,"0-1",
H3554&lt;2,"1-2",
H3554&lt;3,"2-3",
H3554&lt;4,"3-4",
H3554&lt;5,"4-5",
TRUE,"5+"
)</f>
        <v>2-3</v>
      </c>
    </row>
    <row r="3555" spans="1:20" ht="15.6" x14ac:dyDescent="0.3">
      <c r="A3555" s="21">
        <v>2336</v>
      </c>
      <c r="B3555" s="22">
        <v>37</v>
      </c>
      <c r="C3555" s="22">
        <v>13</v>
      </c>
      <c r="D3555" s="22">
        <v>59</v>
      </c>
      <c r="E3555" s="23" t="str">
        <f t="shared" si="55"/>
        <v>51-100</v>
      </c>
      <c r="F3555" s="24">
        <v>93907</v>
      </c>
      <c r="G3555" s="22">
        <v>1</v>
      </c>
      <c r="H3555" s="22">
        <v>3.6</v>
      </c>
      <c r="I3555" s="22" t="s">
        <v>37</v>
      </c>
      <c r="J3555" s="22">
        <v>0</v>
      </c>
      <c r="K3555" s="22" t="s">
        <v>34</v>
      </c>
      <c r="L3555" s="22" t="s">
        <v>34</v>
      </c>
      <c r="M3555" s="22" t="s">
        <v>34</v>
      </c>
      <c r="N3555" s="22" t="s">
        <v>34</v>
      </c>
      <c r="O3555" s="22" t="s">
        <v>34</v>
      </c>
      <c r="P3555" s="25" t="str" cm="1">
        <f t="array" ref="P3555">_xlfn.IFS(
B3555&lt;30,"20-29",
B3555&lt;40,"30-39",
B3555&lt;50,"40-49",
B3555&lt;60,"50-59",
TRUE,"60+")</f>
        <v>30-39</v>
      </c>
      <c r="Q3555" s="25" t="str" cm="1">
        <f t="array" ref="Q3555">_xlfn.IFS(
D3555&lt;25,"0–24K",
D3555&lt;50,"25–49K",
D3555&lt;75,"50–74K",
D3555&lt;100,"75–99K",
D3555&lt;150,"100–149K",
D3555&lt;200,"150–199K",
TRUE,"200K+"
)</f>
        <v>50–74K</v>
      </c>
      <c r="R3555" s="25" t="str" cm="1">
        <f t="array" ref="R3555">_xlfn.IFS(
J3555=0,"No Mortgage",
J3555&lt;=100,"Low",
J3555&lt;=300,"Medium",
TRUE,"High"
)</f>
        <v>No Mortgage</v>
      </c>
      <c r="S3555" s="25" t="str" cm="1">
        <f t="array" ref="S3555">_xlfn.IFS(
C3555&lt;10,"0-10",
C3555&lt;20,"11-20",
C3555&lt;30,"21-30",
TRUE,"30+ yrs"
)</f>
        <v>11-20</v>
      </c>
      <c r="T3555" s="26" t="str" cm="1">
        <f t="array" ref="T3555">_xlfn.IFS(
H3555&lt;1,"0-1",
H3555&lt;2,"1-2",
H3555&lt;3,"2-3",
H3555&lt;4,"3-4",
H3555&lt;5,"4-5",
TRUE,"5+"
)</f>
        <v>3-4</v>
      </c>
    </row>
    <row r="3556" spans="1:20" ht="15.6" x14ac:dyDescent="0.3">
      <c r="A3556" s="21">
        <v>2434</v>
      </c>
      <c r="B3556" s="22">
        <v>37</v>
      </c>
      <c r="C3556" s="22">
        <v>11</v>
      </c>
      <c r="D3556" s="22">
        <v>123</v>
      </c>
      <c r="E3556" s="23" t="str">
        <f t="shared" si="55"/>
        <v>100+</v>
      </c>
      <c r="F3556" s="24">
        <v>94720</v>
      </c>
      <c r="G3556" s="22">
        <v>1</v>
      </c>
      <c r="H3556" s="22">
        <v>2.2999999999999998</v>
      </c>
      <c r="I3556" s="22" t="s">
        <v>37</v>
      </c>
      <c r="J3556" s="22">
        <v>0</v>
      </c>
      <c r="K3556" s="22" t="s">
        <v>35</v>
      </c>
      <c r="L3556" s="22" t="s">
        <v>35</v>
      </c>
      <c r="M3556" s="22" t="s">
        <v>35</v>
      </c>
      <c r="N3556" s="22" t="s">
        <v>35</v>
      </c>
      <c r="O3556" s="22" t="s">
        <v>34</v>
      </c>
      <c r="P3556" s="25" t="str" cm="1">
        <f t="array" ref="P3556">_xlfn.IFS(
B3556&lt;30,"20-29",
B3556&lt;40,"30-39",
B3556&lt;50,"40-49",
B3556&lt;60,"50-59",
TRUE,"60+")</f>
        <v>30-39</v>
      </c>
      <c r="Q3556" s="25" t="str" cm="1">
        <f t="array" ref="Q3556">_xlfn.IFS(
D3556&lt;25,"0–24K",
D3556&lt;50,"25–49K",
D3556&lt;75,"50–74K",
D3556&lt;100,"75–99K",
D3556&lt;150,"100–149K",
D3556&lt;200,"150–199K",
TRUE,"200K+"
)</f>
        <v>100–149K</v>
      </c>
      <c r="R3556" s="25" t="str" cm="1">
        <f t="array" ref="R3556">_xlfn.IFS(
J3556=0,"No Mortgage",
J3556&lt;=100,"Low",
J3556&lt;=300,"Medium",
TRUE,"High"
)</f>
        <v>No Mortgage</v>
      </c>
      <c r="S3556" s="25" t="str" cm="1">
        <f t="array" ref="S3556">_xlfn.IFS(
C3556&lt;10,"0-10",
C3556&lt;20,"11-20",
C3556&lt;30,"21-30",
TRUE,"30+ yrs"
)</f>
        <v>11-20</v>
      </c>
      <c r="T3556" s="26" t="str" cm="1">
        <f t="array" ref="T3556">_xlfn.IFS(
H3556&lt;1,"0-1",
H3556&lt;2,"1-2",
H3556&lt;3,"2-3",
H3556&lt;4,"3-4",
H3556&lt;5,"4-5",
TRUE,"5+"
)</f>
        <v>2-3</v>
      </c>
    </row>
    <row r="3557" spans="1:20" ht="15.6" x14ac:dyDescent="0.3">
      <c r="A3557" s="21">
        <v>2539</v>
      </c>
      <c r="B3557" s="22">
        <v>37</v>
      </c>
      <c r="C3557" s="22">
        <v>12</v>
      </c>
      <c r="D3557" s="22">
        <v>175</v>
      </c>
      <c r="E3557" s="23" t="str">
        <f t="shared" si="55"/>
        <v>100+</v>
      </c>
      <c r="F3557" s="24">
        <v>92037</v>
      </c>
      <c r="G3557" s="22">
        <v>2</v>
      </c>
      <c r="H3557" s="22">
        <v>7.8</v>
      </c>
      <c r="I3557" s="22" t="s">
        <v>33</v>
      </c>
      <c r="J3557" s="22">
        <v>297</v>
      </c>
      <c r="K3557" s="22" t="s">
        <v>34</v>
      </c>
      <c r="L3557" s="22" t="s">
        <v>34</v>
      </c>
      <c r="M3557" s="22" t="s">
        <v>34</v>
      </c>
      <c r="N3557" s="22" t="s">
        <v>35</v>
      </c>
      <c r="O3557" s="22" t="s">
        <v>35</v>
      </c>
      <c r="P3557" s="25" t="str" cm="1">
        <f t="array" ref="P3557">_xlfn.IFS(
B3557&lt;30,"20-29",
B3557&lt;40,"30-39",
B3557&lt;50,"40-49",
B3557&lt;60,"50-59",
TRUE,"60+")</f>
        <v>30-39</v>
      </c>
      <c r="Q3557" s="25" t="str" cm="1">
        <f t="array" ref="Q3557">_xlfn.IFS(
D3557&lt;25,"0–24K",
D3557&lt;50,"25–49K",
D3557&lt;75,"50–74K",
D3557&lt;100,"75–99K",
D3557&lt;150,"100–149K",
D3557&lt;200,"150–199K",
TRUE,"200K+"
)</f>
        <v>150–199K</v>
      </c>
      <c r="R3557" s="25" t="str" cm="1">
        <f t="array" ref="R3557">_xlfn.IFS(
J3557=0,"No Mortgage",
J3557&lt;=100,"Low",
J3557&lt;=300,"Medium",
TRUE,"High"
)</f>
        <v>Medium</v>
      </c>
      <c r="S3557" s="25" t="str" cm="1">
        <f t="array" ref="S3557">_xlfn.IFS(
C3557&lt;10,"0-10",
C3557&lt;20,"11-20",
C3557&lt;30,"21-30",
TRUE,"30+ yrs"
)</f>
        <v>11-20</v>
      </c>
      <c r="T3557" s="26" t="str" cm="1">
        <f t="array" ref="T3557">_xlfn.IFS(
H3557&lt;1,"0-1",
H3557&lt;2,"1-2",
H3557&lt;3,"2-3",
H3557&lt;4,"3-4",
H3557&lt;5,"4-5",
TRUE,"5+"
)</f>
        <v>5+</v>
      </c>
    </row>
    <row r="3558" spans="1:20" ht="15.6" x14ac:dyDescent="0.3">
      <c r="A3558" s="21">
        <v>2584</v>
      </c>
      <c r="B3558" s="22">
        <v>37</v>
      </c>
      <c r="C3558" s="22">
        <v>11</v>
      </c>
      <c r="D3558" s="22">
        <v>71</v>
      </c>
      <c r="E3558" s="23" t="str">
        <f t="shared" si="55"/>
        <v>51-100</v>
      </c>
      <c r="F3558" s="24">
        <v>91302</v>
      </c>
      <c r="G3558" s="22">
        <v>1</v>
      </c>
      <c r="H3558" s="22">
        <v>2.5</v>
      </c>
      <c r="I3558" s="22" t="s">
        <v>33</v>
      </c>
      <c r="J3558" s="22">
        <v>185</v>
      </c>
      <c r="K3558" s="22" t="s">
        <v>34</v>
      </c>
      <c r="L3558" s="22" t="s">
        <v>34</v>
      </c>
      <c r="M3558" s="22" t="s">
        <v>34</v>
      </c>
      <c r="N3558" s="22" t="s">
        <v>35</v>
      </c>
      <c r="O3558" s="22" t="s">
        <v>35</v>
      </c>
      <c r="P3558" s="25" t="str" cm="1">
        <f t="array" ref="P3558">_xlfn.IFS(
B3558&lt;30,"20-29",
B3558&lt;40,"30-39",
B3558&lt;50,"40-49",
B3558&lt;60,"50-59",
TRUE,"60+")</f>
        <v>30-39</v>
      </c>
      <c r="Q3558" s="25" t="str" cm="1">
        <f t="array" ref="Q3558">_xlfn.IFS(
D3558&lt;25,"0–24K",
D3558&lt;50,"25–49K",
D3558&lt;75,"50–74K",
D3558&lt;100,"75–99K",
D3558&lt;150,"100–149K",
D3558&lt;200,"150–199K",
TRUE,"200K+"
)</f>
        <v>50–74K</v>
      </c>
      <c r="R3558" s="25" t="str" cm="1">
        <f t="array" ref="R3558">_xlfn.IFS(
J3558=0,"No Mortgage",
J3558&lt;=100,"Low",
J3558&lt;=300,"Medium",
TRUE,"High"
)</f>
        <v>Medium</v>
      </c>
      <c r="S3558" s="25" t="str" cm="1">
        <f t="array" ref="S3558">_xlfn.IFS(
C3558&lt;10,"0-10",
C3558&lt;20,"11-20",
C3558&lt;30,"21-30",
TRUE,"30+ yrs"
)</f>
        <v>11-20</v>
      </c>
      <c r="T3558" s="26" t="str" cm="1">
        <f t="array" ref="T3558">_xlfn.IFS(
H3558&lt;1,"0-1",
H3558&lt;2,"1-2",
H3558&lt;3,"2-3",
H3558&lt;4,"3-4",
H3558&lt;5,"4-5",
TRUE,"5+"
)</f>
        <v>2-3</v>
      </c>
    </row>
    <row r="3559" spans="1:20" ht="15.6" x14ac:dyDescent="0.3">
      <c r="A3559" s="21">
        <v>2605</v>
      </c>
      <c r="B3559" s="22">
        <v>37</v>
      </c>
      <c r="C3559" s="22">
        <v>10</v>
      </c>
      <c r="D3559" s="22">
        <v>35</v>
      </c>
      <c r="E3559" s="23" t="str">
        <f t="shared" si="55"/>
        <v>0-50</v>
      </c>
      <c r="F3559" s="24">
        <v>92521</v>
      </c>
      <c r="G3559" s="22">
        <v>4</v>
      </c>
      <c r="H3559" s="22">
        <v>1</v>
      </c>
      <c r="I3559" s="22" t="s">
        <v>37</v>
      </c>
      <c r="J3559" s="22">
        <v>0</v>
      </c>
      <c r="K3559" s="22" t="s">
        <v>34</v>
      </c>
      <c r="L3559" s="22" t="s">
        <v>34</v>
      </c>
      <c r="M3559" s="22" t="s">
        <v>34</v>
      </c>
      <c r="N3559" s="22" t="s">
        <v>34</v>
      </c>
      <c r="O3559" s="22" t="s">
        <v>34</v>
      </c>
      <c r="P3559" s="25" t="str" cm="1">
        <f t="array" ref="P3559">_xlfn.IFS(
B3559&lt;30,"20-29",
B3559&lt;40,"30-39",
B3559&lt;50,"40-49",
B3559&lt;60,"50-59",
TRUE,"60+")</f>
        <v>30-39</v>
      </c>
      <c r="Q3559" s="25" t="str" cm="1">
        <f t="array" ref="Q3559">_xlfn.IFS(
D3559&lt;25,"0–24K",
D3559&lt;50,"25–49K",
D3559&lt;75,"50–74K",
D3559&lt;100,"75–99K",
D3559&lt;150,"100–149K",
D3559&lt;200,"150–199K",
TRUE,"200K+"
)</f>
        <v>25–49K</v>
      </c>
      <c r="R3559" s="25" t="str" cm="1">
        <f t="array" ref="R3559">_xlfn.IFS(
J3559=0,"No Mortgage",
J3559&lt;=100,"Low",
J3559&lt;=300,"Medium",
TRUE,"High"
)</f>
        <v>No Mortgage</v>
      </c>
      <c r="S3559" s="25" t="str" cm="1">
        <f t="array" ref="S3559">_xlfn.IFS(
C3559&lt;10,"0-10",
C3559&lt;20,"11-20",
C3559&lt;30,"21-30",
TRUE,"30+ yrs"
)</f>
        <v>11-20</v>
      </c>
      <c r="T3559" s="26" t="str" cm="1">
        <f t="array" ref="T3559">_xlfn.IFS(
H3559&lt;1,"0-1",
H3559&lt;2,"1-2",
H3559&lt;3,"2-3",
H3559&lt;4,"3-4",
H3559&lt;5,"4-5",
TRUE,"5+"
)</f>
        <v>1-2</v>
      </c>
    </row>
    <row r="3560" spans="1:20" ht="15.6" x14ac:dyDescent="0.3">
      <c r="A3560" s="21">
        <v>2682</v>
      </c>
      <c r="B3560" s="22">
        <v>37</v>
      </c>
      <c r="C3560" s="22">
        <v>11</v>
      </c>
      <c r="D3560" s="22">
        <v>35</v>
      </c>
      <c r="E3560" s="23" t="str">
        <f t="shared" si="55"/>
        <v>0-50</v>
      </c>
      <c r="F3560" s="24">
        <v>94609</v>
      </c>
      <c r="G3560" s="22">
        <v>2</v>
      </c>
      <c r="H3560" s="22">
        <v>0.8</v>
      </c>
      <c r="I3560" s="22" t="s">
        <v>36</v>
      </c>
      <c r="J3560" s="22">
        <v>0</v>
      </c>
      <c r="K3560" s="22" t="s">
        <v>34</v>
      </c>
      <c r="L3560" s="22" t="s">
        <v>34</v>
      </c>
      <c r="M3560" s="22" t="s">
        <v>34</v>
      </c>
      <c r="N3560" s="22" t="s">
        <v>34</v>
      </c>
      <c r="O3560" s="22" t="s">
        <v>34</v>
      </c>
      <c r="P3560" s="25" t="str" cm="1">
        <f t="array" ref="P3560">_xlfn.IFS(
B3560&lt;30,"20-29",
B3560&lt;40,"30-39",
B3560&lt;50,"40-49",
B3560&lt;60,"50-59",
TRUE,"60+")</f>
        <v>30-39</v>
      </c>
      <c r="Q3560" s="25" t="str" cm="1">
        <f t="array" ref="Q3560">_xlfn.IFS(
D3560&lt;25,"0–24K",
D3560&lt;50,"25–49K",
D3560&lt;75,"50–74K",
D3560&lt;100,"75–99K",
D3560&lt;150,"100–149K",
D3560&lt;200,"150–199K",
TRUE,"200K+"
)</f>
        <v>25–49K</v>
      </c>
      <c r="R3560" s="25" t="str" cm="1">
        <f t="array" ref="R3560">_xlfn.IFS(
J3560=0,"No Mortgage",
J3560&lt;=100,"Low",
J3560&lt;=300,"Medium",
TRUE,"High"
)</f>
        <v>No Mortgage</v>
      </c>
      <c r="S3560" s="25" t="str" cm="1">
        <f t="array" ref="S3560">_xlfn.IFS(
C3560&lt;10,"0-10",
C3560&lt;20,"11-20",
C3560&lt;30,"21-30",
TRUE,"30+ yrs"
)</f>
        <v>11-20</v>
      </c>
      <c r="T3560" s="26" t="str" cm="1">
        <f t="array" ref="T3560">_xlfn.IFS(
H3560&lt;1,"0-1",
H3560&lt;2,"1-2",
H3560&lt;3,"2-3",
H3560&lt;4,"3-4",
H3560&lt;5,"4-5",
TRUE,"5+"
)</f>
        <v>0-1</v>
      </c>
    </row>
    <row r="3561" spans="1:20" ht="15.6" x14ac:dyDescent="0.3">
      <c r="A3561" s="21">
        <v>2700</v>
      </c>
      <c r="B3561" s="22">
        <v>37</v>
      </c>
      <c r="C3561" s="22">
        <v>11</v>
      </c>
      <c r="D3561" s="22">
        <v>22</v>
      </c>
      <c r="E3561" s="23" t="str">
        <f t="shared" si="55"/>
        <v>0-50</v>
      </c>
      <c r="F3561" s="24">
        <v>90035</v>
      </c>
      <c r="G3561" s="22">
        <v>3</v>
      </c>
      <c r="H3561" s="22">
        <v>0.1</v>
      </c>
      <c r="I3561" s="22" t="s">
        <v>37</v>
      </c>
      <c r="J3561" s="22">
        <v>114</v>
      </c>
      <c r="K3561" s="22" t="s">
        <v>34</v>
      </c>
      <c r="L3561" s="22" t="s">
        <v>34</v>
      </c>
      <c r="M3561" s="22" t="s">
        <v>34</v>
      </c>
      <c r="N3561" s="22" t="s">
        <v>34</v>
      </c>
      <c r="O3561" s="22" t="s">
        <v>34</v>
      </c>
      <c r="P3561" s="25" t="str" cm="1">
        <f t="array" ref="P3561">_xlfn.IFS(
B3561&lt;30,"20-29",
B3561&lt;40,"30-39",
B3561&lt;50,"40-49",
B3561&lt;60,"50-59",
TRUE,"60+")</f>
        <v>30-39</v>
      </c>
      <c r="Q3561" s="25" t="str" cm="1">
        <f t="array" ref="Q3561">_xlfn.IFS(
D3561&lt;25,"0–24K",
D3561&lt;50,"25–49K",
D3561&lt;75,"50–74K",
D3561&lt;100,"75–99K",
D3561&lt;150,"100–149K",
D3561&lt;200,"150–199K",
TRUE,"200K+"
)</f>
        <v>0–24K</v>
      </c>
      <c r="R3561" s="25" t="str" cm="1">
        <f t="array" ref="R3561">_xlfn.IFS(
J3561=0,"No Mortgage",
J3561&lt;=100,"Low",
J3561&lt;=300,"Medium",
TRUE,"High"
)</f>
        <v>Medium</v>
      </c>
      <c r="S3561" s="25" t="str" cm="1">
        <f t="array" ref="S3561">_xlfn.IFS(
C3561&lt;10,"0-10",
C3561&lt;20,"11-20",
C3561&lt;30,"21-30",
TRUE,"30+ yrs"
)</f>
        <v>11-20</v>
      </c>
      <c r="T3561" s="26" t="str" cm="1">
        <f t="array" ref="T3561">_xlfn.IFS(
H3561&lt;1,"0-1",
H3561&lt;2,"1-2",
H3561&lt;3,"2-3",
H3561&lt;4,"3-4",
H3561&lt;5,"4-5",
TRUE,"5+"
)</f>
        <v>0-1</v>
      </c>
    </row>
    <row r="3562" spans="1:20" ht="15.6" x14ac:dyDescent="0.3">
      <c r="A3562" s="21">
        <v>2756</v>
      </c>
      <c r="B3562" s="22">
        <v>37</v>
      </c>
      <c r="C3562" s="22">
        <v>11</v>
      </c>
      <c r="D3562" s="22">
        <v>22</v>
      </c>
      <c r="E3562" s="23" t="str">
        <f t="shared" si="55"/>
        <v>0-50</v>
      </c>
      <c r="F3562" s="24">
        <v>93711</v>
      </c>
      <c r="G3562" s="22">
        <v>3</v>
      </c>
      <c r="H3562" s="22">
        <v>0.1</v>
      </c>
      <c r="I3562" s="22" t="s">
        <v>37</v>
      </c>
      <c r="J3562" s="22">
        <v>0</v>
      </c>
      <c r="K3562" s="22" t="s">
        <v>34</v>
      </c>
      <c r="L3562" s="22" t="s">
        <v>34</v>
      </c>
      <c r="M3562" s="22" t="s">
        <v>34</v>
      </c>
      <c r="N3562" s="22" t="s">
        <v>35</v>
      </c>
      <c r="O3562" s="22" t="s">
        <v>35</v>
      </c>
      <c r="P3562" s="25" t="str" cm="1">
        <f t="array" ref="P3562">_xlfn.IFS(
B3562&lt;30,"20-29",
B3562&lt;40,"30-39",
B3562&lt;50,"40-49",
B3562&lt;60,"50-59",
TRUE,"60+")</f>
        <v>30-39</v>
      </c>
      <c r="Q3562" s="25" t="str" cm="1">
        <f t="array" ref="Q3562">_xlfn.IFS(
D3562&lt;25,"0–24K",
D3562&lt;50,"25–49K",
D3562&lt;75,"50–74K",
D3562&lt;100,"75–99K",
D3562&lt;150,"100–149K",
D3562&lt;200,"150–199K",
TRUE,"200K+"
)</f>
        <v>0–24K</v>
      </c>
      <c r="R3562" s="25" t="str" cm="1">
        <f t="array" ref="R3562">_xlfn.IFS(
J3562=0,"No Mortgage",
J3562&lt;=100,"Low",
J3562&lt;=300,"Medium",
TRUE,"High"
)</f>
        <v>No Mortgage</v>
      </c>
      <c r="S3562" s="25" t="str" cm="1">
        <f t="array" ref="S3562">_xlfn.IFS(
C3562&lt;10,"0-10",
C3562&lt;20,"11-20",
C3562&lt;30,"21-30",
TRUE,"30+ yrs"
)</f>
        <v>11-20</v>
      </c>
      <c r="T3562" s="26" t="str" cm="1">
        <f t="array" ref="T3562">_xlfn.IFS(
H3562&lt;1,"0-1",
H3562&lt;2,"1-2",
H3562&lt;3,"2-3",
H3562&lt;4,"3-4",
H3562&lt;5,"4-5",
TRUE,"5+"
)</f>
        <v>0-1</v>
      </c>
    </row>
    <row r="3563" spans="1:20" ht="15.6" x14ac:dyDescent="0.3">
      <c r="A3563" s="21">
        <v>2806</v>
      </c>
      <c r="B3563" s="22">
        <v>37</v>
      </c>
      <c r="C3563" s="22">
        <v>12</v>
      </c>
      <c r="D3563" s="22">
        <v>182</v>
      </c>
      <c r="E3563" s="23" t="str">
        <f t="shared" si="55"/>
        <v>100+</v>
      </c>
      <c r="F3563" s="24">
        <v>94523</v>
      </c>
      <c r="G3563" s="22">
        <v>3</v>
      </c>
      <c r="H3563" s="22">
        <v>5.8</v>
      </c>
      <c r="I3563" s="22" t="s">
        <v>36</v>
      </c>
      <c r="J3563" s="22">
        <v>0</v>
      </c>
      <c r="K3563" s="22" t="s">
        <v>35</v>
      </c>
      <c r="L3563" s="22" t="s">
        <v>34</v>
      </c>
      <c r="M3563" s="22" t="s">
        <v>34</v>
      </c>
      <c r="N3563" s="22" t="s">
        <v>35</v>
      </c>
      <c r="O3563" s="22" t="s">
        <v>34</v>
      </c>
      <c r="P3563" s="25" t="str" cm="1">
        <f t="array" ref="P3563">_xlfn.IFS(
B3563&lt;30,"20-29",
B3563&lt;40,"30-39",
B3563&lt;50,"40-49",
B3563&lt;60,"50-59",
TRUE,"60+")</f>
        <v>30-39</v>
      </c>
      <c r="Q3563" s="25" t="str" cm="1">
        <f t="array" ref="Q3563">_xlfn.IFS(
D3563&lt;25,"0–24K",
D3563&lt;50,"25–49K",
D3563&lt;75,"50–74K",
D3563&lt;100,"75–99K",
D3563&lt;150,"100–149K",
D3563&lt;200,"150–199K",
TRUE,"200K+"
)</f>
        <v>150–199K</v>
      </c>
      <c r="R3563" s="25" t="str" cm="1">
        <f t="array" ref="R3563">_xlfn.IFS(
J3563=0,"No Mortgage",
J3563&lt;=100,"Low",
J3563&lt;=300,"Medium",
TRUE,"High"
)</f>
        <v>No Mortgage</v>
      </c>
      <c r="S3563" s="25" t="str" cm="1">
        <f t="array" ref="S3563">_xlfn.IFS(
C3563&lt;10,"0-10",
C3563&lt;20,"11-20",
C3563&lt;30,"21-30",
TRUE,"30+ yrs"
)</f>
        <v>11-20</v>
      </c>
      <c r="T3563" s="26" t="str" cm="1">
        <f t="array" ref="T3563">_xlfn.IFS(
H3563&lt;1,"0-1",
H3563&lt;2,"1-2",
H3563&lt;3,"2-3",
H3563&lt;4,"3-4",
H3563&lt;5,"4-5",
TRUE,"5+"
)</f>
        <v>5+</v>
      </c>
    </row>
    <row r="3564" spans="1:20" ht="15.6" x14ac:dyDescent="0.3">
      <c r="A3564" s="21">
        <v>2827</v>
      </c>
      <c r="B3564" s="22">
        <v>37</v>
      </c>
      <c r="C3564" s="22">
        <v>11</v>
      </c>
      <c r="D3564" s="22">
        <v>21</v>
      </c>
      <c r="E3564" s="23" t="str">
        <f t="shared" si="55"/>
        <v>0-50</v>
      </c>
      <c r="F3564" s="24">
        <v>94604</v>
      </c>
      <c r="G3564" s="22">
        <v>3</v>
      </c>
      <c r="H3564" s="22">
        <v>0.2</v>
      </c>
      <c r="I3564" s="22" t="s">
        <v>37</v>
      </c>
      <c r="J3564" s="22">
        <v>0</v>
      </c>
      <c r="K3564" s="22" t="s">
        <v>34</v>
      </c>
      <c r="L3564" s="22" t="s">
        <v>34</v>
      </c>
      <c r="M3564" s="22" t="s">
        <v>34</v>
      </c>
      <c r="N3564" s="22" t="s">
        <v>35</v>
      </c>
      <c r="O3564" s="22" t="s">
        <v>34</v>
      </c>
      <c r="P3564" s="25" t="str" cm="1">
        <f t="array" ref="P3564">_xlfn.IFS(
B3564&lt;30,"20-29",
B3564&lt;40,"30-39",
B3564&lt;50,"40-49",
B3564&lt;60,"50-59",
TRUE,"60+")</f>
        <v>30-39</v>
      </c>
      <c r="Q3564" s="25" t="str" cm="1">
        <f t="array" ref="Q3564">_xlfn.IFS(
D3564&lt;25,"0–24K",
D3564&lt;50,"25–49K",
D3564&lt;75,"50–74K",
D3564&lt;100,"75–99K",
D3564&lt;150,"100–149K",
D3564&lt;200,"150–199K",
TRUE,"200K+"
)</f>
        <v>0–24K</v>
      </c>
      <c r="R3564" s="25" t="str" cm="1">
        <f t="array" ref="R3564">_xlfn.IFS(
J3564=0,"No Mortgage",
J3564&lt;=100,"Low",
J3564&lt;=300,"Medium",
TRUE,"High"
)</f>
        <v>No Mortgage</v>
      </c>
      <c r="S3564" s="25" t="str" cm="1">
        <f t="array" ref="S3564">_xlfn.IFS(
C3564&lt;10,"0-10",
C3564&lt;20,"11-20",
C3564&lt;30,"21-30",
TRUE,"30+ yrs"
)</f>
        <v>11-20</v>
      </c>
      <c r="T3564" s="26" t="str" cm="1">
        <f t="array" ref="T3564">_xlfn.IFS(
H3564&lt;1,"0-1",
H3564&lt;2,"1-2",
H3564&lt;3,"2-3",
H3564&lt;4,"3-4",
H3564&lt;5,"4-5",
TRUE,"5+"
)</f>
        <v>0-1</v>
      </c>
    </row>
    <row r="3565" spans="1:20" ht="15.6" x14ac:dyDescent="0.3">
      <c r="A3565" s="21">
        <v>2828</v>
      </c>
      <c r="B3565" s="22">
        <v>37</v>
      </c>
      <c r="C3565" s="22">
        <v>11</v>
      </c>
      <c r="D3565" s="22">
        <v>84</v>
      </c>
      <c r="E3565" s="23" t="str">
        <f t="shared" si="55"/>
        <v>51-100</v>
      </c>
      <c r="F3565" s="24">
        <v>90266</v>
      </c>
      <c r="G3565" s="22">
        <v>4</v>
      </c>
      <c r="H3565" s="22">
        <v>2.2000000000000002</v>
      </c>
      <c r="I3565" s="22" t="s">
        <v>37</v>
      </c>
      <c r="J3565" s="22">
        <v>0</v>
      </c>
      <c r="K3565" s="22" t="s">
        <v>34</v>
      </c>
      <c r="L3565" s="22" t="s">
        <v>34</v>
      </c>
      <c r="M3565" s="22" t="s">
        <v>34</v>
      </c>
      <c r="N3565" s="22" t="s">
        <v>35</v>
      </c>
      <c r="O3565" s="22" t="s">
        <v>35</v>
      </c>
      <c r="P3565" s="25" t="str" cm="1">
        <f t="array" ref="P3565">_xlfn.IFS(
B3565&lt;30,"20-29",
B3565&lt;40,"30-39",
B3565&lt;50,"40-49",
B3565&lt;60,"50-59",
TRUE,"60+")</f>
        <v>30-39</v>
      </c>
      <c r="Q3565" s="25" t="str" cm="1">
        <f t="array" ref="Q3565">_xlfn.IFS(
D3565&lt;25,"0–24K",
D3565&lt;50,"25–49K",
D3565&lt;75,"50–74K",
D3565&lt;100,"75–99K",
D3565&lt;150,"100–149K",
D3565&lt;200,"150–199K",
TRUE,"200K+"
)</f>
        <v>75–99K</v>
      </c>
      <c r="R3565" s="25" t="str" cm="1">
        <f t="array" ref="R3565">_xlfn.IFS(
J3565=0,"No Mortgage",
J3565&lt;=100,"Low",
J3565&lt;=300,"Medium",
TRUE,"High"
)</f>
        <v>No Mortgage</v>
      </c>
      <c r="S3565" s="25" t="str" cm="1">
        <f t="array" ref="S3565">_xlfn.IFS(
C3565&lt;10,"0-10",
C3565&lt;20,"11-20",
C3565&lt;30,"21-30",
TRUE,"30+ yrs"
)</f>
        <v>11-20</v>
      </c>
      <c r="T3565" s="26" t="str" cm="1">
        <f t="array" ref="T3565">_xlfn.IFS(
H3565&lt;1,"0-1",
H3565&lt;2,"1-2",
H3565&lt;3,"2-3",
H3565&lt;4,"3-4",
H3565&lt;5,"4-5",
TRUE,"5+"
)</f>
        <v>2-3</v>
      </c>
    </row>
    <row r="3566" spans="1:20" ht="15.6" x14ac:dyDescent="0.3">
      <c r="A3566" s="21">
        <v>2842</v>
      </c>
      <c r="B3566" s="22">
        <v>37</v>
      </c>
      <c r="C3566" s="22">
        <v>11</v>
      </c>
      <c r="D3566" s="22">
        <v>190</v>
      </c>
      <c r="E3566" s="23" t="str">
        <f t="shared" si="55"/>
        <v>100+</v>
      </c>
      <c r="F3566" s="24">
        <v>94305</v>
      </c>
      <c r="G3566" s="22">
        <v>4</v>
      </c>
      <c r="H3566" s="22">
        <v>7.3</v>
      </c>
      <c r="I3566" s="22" t="s">
        <v>37</v>
      </c>
      <c r="J3566" s="22">
        <v>565</v>
      </c>
      <c r="K3566" s="22" t="s">
        <v>35</v>
      </c>
      <c r="L3566" s="22" t="s">
        <v>34</v>
      </c>
      <c r="M3566" s="22" t="s">
        <v>35</v>
      </c>
      <c r="N3566" s="22" t="s">
        <v>35</v>
      </c>
      <c r="O3566" s="22" t="s">
        <v>34</v>
      </c>
      <c r="P3566" s="25" t="str" cm="1">
        <f t="array" ref="P3566">_xlfn.IFS(
B3566&lt;30,"20-29",
B3566&lt;40,"30-39",
B3566&lt;50,"40-49",
B3566&lt;60,"50-59",
TRUE,"60+")</f>
        <v>30-39</v>
      </c>
      <c r="Q3566" s="25" t="str" cm="1">
        <f t="array" ref="Q3566">_xlfn.IFS(
D3566&lt;25,"0–24K",
D3566&lt;50,"25–49K",
D3566&lt;75,"50–74K",
D3566&lt;100,"75–99K",
D3566&lt;150,"100–149K",
D3566&lt;200,"150–199K",
TRUE,"200K+"
)</f>
        <v>150–199K</v>
      </c>
      <c r="R3566" s="25" t="str" cm="1">
        <f t="array" ref="R3566">_xlfn.IFS(
J3566=0,"No Mortgage",
J3566&lt;=100,"Low",
J3566&lt;=300,"Medium",
TRUE,"High"
)</f>
        <v>High</v>
      </c>
      <c r="S3566" s="25" t="str" cm="1">
        <f t="array" ref="S3566">_xlfn.IFS(
C3566&lt;10,"0-10",
C3566&lt;20,"11-20",
C3566&lt;30,"21-30",
TRUE,"30+ yrs"
)</f>
        <v>11-20</v>
      </c>
      <c r="T3566" s="26" t="str" cm="1">
        <f t="array" ref="T3566">_xlfn.IFS(
H3566&lt;1,"0-1",
H3566&lt;2,"1-2",
H3566&lt;3,"2-3",
H3566&lt;4,"3-4",
H3566&lt;5,"4-5",
TRUE,"5+"
)</f>
        <v>5+</v>
      </c>
    </row>
    <row r="3567" spans="1:20" ht="15.6" x14ac:dyDescent="0.3">
      <c r="A3567" s="21">
        <v>2935</v>
      </c>
      <c r="B3567" s="22">
        <v>37</v>
      </c>
      <c r="C3567" s="22">
        <v>13</v>
      </c>
      <c r="D3567" s="22">
        <v>195</v>
      </c>
      <c r="E3567" s="23" t="str">
        <f t="shared" si="55"/>
        <v>100+</v>
      </c>
      <c r="F3567" s="24">
        <v>91763</v>
      </c>
      <c r="G3567" s="22">
        <v>2</v>
      </c>
      <c r="H3567" s="22">
        <v>6.5</v>
      </c>
      <c r="I3567" s="22" t="s">
        <v>33</v>
      </c>
      <c r="J3567" s="22">
        <v>635</v>
      </c>
      <c r="K3567" s="22" t="s">
        <v>34</v>
      </c>
      <c r="L3567" s="22" t="s">
        <v>34</v>
      </c>
      <c r="M3567" s="22" t="s">
        <v>34</v>
      </c>
      <c r="N3567" s="22" t="s">
        <v>35</v>
      </c>
      <c r="O3567" s="22" t="s">
        <v>34</v>
      </c>
      <c r="P3567" s="25" t="str" cm="1">
        <f t="array" ref="P3567">_xlfn.IFS(
B3567&lt;30,"20-29",
B3567&lt;40,"30-39",
B3567&lt;50,"40-49",
B3567&lt;60,"50-59",
TRUE,"60+")</f>
        <v>30-39</v>
      </c>
      <c r="Q3567" s="25" t="str" cm="1">
        <f t="array" ref="Q3567">_xlfn.IFS(
D3567&lt;25,"0–24K",
D3567&lt;50,"25–49K",
D3567&lt;75,"50–74K",
D3567&lt;100,"75–99K",
D3567&lt;150,"100–149K",
D3567&lt;200,"150–199K",
TRUE,"200K+"
)</f>
        <v>150–199K</v>
      </c>
      <c r="R3567" s="25" t="str" cm="1">
        <f t="array" ref="R3567">_xlfn.IFS(
J3567=0,"No Mortgage",
J3567&lt;=100,"Low",
J3567&lt;=300,"Medium",
TRUE,"High"
)</f>
        <v>High</v>
      </c>
      <c r="S3567" s="25" t="str" cm="1">
        <f t="array" ref="S3567">_xlfn.IFS(
C3567&lt;10,"0-10",
C3567&lt;20,"11-20",
C3567&lt;30,"21-30",
TRUE,"30+ yrs"
)</f>
        <v>11-20</v>
      </c>
      <c r="T3567" s="26" t="str" cm="1">
        <f t="array" ref="T3567">_xlfn.IFS(
H3567&lt;1,"0-1",
H3567&lt;2,"1-2",
H3567&lt;3,"2-3",
H3567&lt;4,"3-4",
H3567&lt;5,"4-5",
TRUE,"5+"
)</f>
        <v>5+</v>
      </c>
    </row>
    <row r="3568" spans="1:20" ht="15.6" x14ac:dyDescent="0.3">
      <c r="A3568" s="21">
        <v>2950</v>
      </c>
      <c r="B3568" s="22">
        <v>37</v>
      </c>
      <c r="C3568" s="22">
        <v>11</v>
      </c>
      <c r="D3568" s="22">
        <v>19</v>
      </c>
      <c r="E3568" s="23" t="str">
        <f t="shared" si="55"/>
        <v>0-50</v>
      </c>
      <c r="F3568" s="24">
        <v>95054</v>
      </c>
      <c r="G3568" s="22">
        <v>3</v>
      </c>
      <c r="H3568" s="22">
        <v>0.2</v>
      </c>
      <c r="I3568" s="22" t="s">
        <v>37</v>
      </c>
      <c r="J3568" s="22">
        <v>0</v>
      </c>
      <c r="K3568" s="22" t="s">
        <v>34</v>
      </c>
      <c r="L3568" s="22" t="s">
        <v>34</v>
      </c>
      <c r="M3568" s="22" t="s">
        <v>34</v>
      </c>
      <c r="N3568" s="22" t="s">
        <v>35</v>
      </c>
      <c r="O3568" s="22" t="s">
        <v>34</v>
      </c>
      <c r="P3568" s="25" t="str" cm="1">
        <f t="array" ref="P3568">_xlfn.IFS(
B3568&lt;30,"20-29",
B3568&lt;40,"30-39",
B3568&lt;50,"40-49",
B3568&lt;60,"50-59",
TRUE,"60+")</f>
        <v>30-39</v>
      </c>
      <c r="Q3568" s="25" t="str" cm="1">
        <f t="array" ref="Q3568">_xlfn.IFS(
D3568&lt;25,"0–24K",
D3568&lt;50,"25–49K",
D3568&lt;75,"50–74K",
D3568&lt;100,"75–99K",
D3568&lt;150,"100–149K",
D3568&lt;200,"150–199K",
TRUE,"200K+"
)</f>
        <v>0–24K</v>
      </c>
      <c r="R3568" s="25" t="str" cm="1">
        <f t="array" ref="R3568">_xlfn.IFS(
J3568=0,"No Mortgage",
J3568&lt;=100,"Low",
J3568&lt;=300,"Medium",
TRUE,"High"
)</f>
        <v>No Mortgage</v>
      </c>
      <c r="S3568" s="25" t="str" cm="1">
        <f t="array" ref="S3568">_xlfn.IFS(
C3568&lt;10,"0-10",
C3568&lt;20,"11-20",
C3568&lt;30,"21-30",
TRUE,"30+ yrs"
)</f>
        <v>11-20</v>
      </c>
      <c r="T3568" s="26" t="str" cm="1">
        <f t="array" ref="T3568">_xlfn.IFS(
H3568&lt;1,"0-1",
H3568&lt;2,"1-2",
H3568&lt;3,"2-3",
H3568&lt;4,"3-4",
H3568&lt;5,"4-5",
TRUE,"5+"
)</f>
        <v>0-1</v>
      </c>
    </row>
    <row r="3569" spans="1:20" ht="15.6" x14ac:dyDescent="0.3">
      <c r="A3569" s="21">
        <v>3003</v>
      </c>
      <c r="B3569" s="22">
        <v>37</v>
      </c>
      <c r="C3569" s="22">
        <v>13</v>
      </c>
      <c r="D3569" s="22">
        <v>95</v>
      </c>
      <c r="E3569" s="23" t="str">
        <f t="shared" si="55"/>
        <v>51-100</v>
      </c>
      <c r="F3569" s="24">
        <v>90095</v>
      </c>
      <c r="G3569" s="22">
        <v>2</v>
      </c>
      <c r="H3569" s="22">
        <v>1.7</v>
      </c>
      <c r="I3569" s="22" t="s">
        <v>37</v>
      </c>
      <c r="J3569" s="22">
        <v>83</v>
      </c>
      <c r="K3569" s="22" t="s">
        <v>34</v>
      </c>
      <c r="L3569" s="22" t="s">
        <v>34</v>
      </c>
      <c r="M3569" s="22" t="s">
        <v>34</v>
      </c>
      <c r="N3569" s="22" t="s">
        <v>34</v>
      </c>
      <c r="O3569" s="22" t="s">
        <v>34</v>
      </c>
      <c r="P3569" s="25" t="str" cm="1">
        <f t="array" ref="P3569">_xlfn.IFS(
B3569&lt;30,"20-29",
B3569&lt;40,"30-39",
B3569&lt;50,"40-49",
B3569&lt;60,"50-59",
TRUE,"60+")</f>
        <v>30-39</v>
      </c>
      <c r="Q3569" s="25" t="str" cm="1">
        <f t="array" ref="Q3569">_xlfn.IFS(
D3569&lt;25,"0–24K",
D3569&lt;50,"25–49K",
D3569&lt;75,"50–74K",
D3569&lt;100,"75–99K",
D3569&lt;150,"100–149K",
D3569&lt;200,"150–199K",
TRUE,"200K+"
)</f>
        <v>75–99K</v>
      </c>
      <c r="R3569" s="25" t="str" cm="1">
        <f t="array" ref="R3569">_xlfn.IFS(
J3569=0,"No Mortgage",
J3569&lt;=100,"Low",
J3569&lt;=300,"Medium",
TRUE,"High"
)</f>
        <v>Low</v>
      </c>
      <c r="S3569" s="25" t="str" cm="1">
        <f t="array" ref="S3569">_xlfn.IFS(
C3569&lt;10,"0-10",
C3569&lt;20,"11-20",
C3569&lt;30,"21-30",
TRUE,"30+ yrs"
)</f>
        <v>11-20</v>
      </c>
      <c r="T3569" s="26" t="str" cm="1">
        <f t="array" ref="T3569">_xlfn.IFS(
H3569&lt;1,"0-1",
H3569&lt;2,"1-2",
H3569&lt;3,"2-3",
H3569&lt;4,"3-4",
H3569&lt;5,"4-5",
TRUE,"5+"
)</f>
        <v>1-2</v>
      </c>
    </row>
    <row r="3570" spans="1:20" ht="15.6" x14ac:dyDescent="0.3">
      <c r="A3570" s="21">
        <v>3047</v>
      </c>
      <c r="B3570" s="22">
        <v>37</v>
      </c>
      <c r="C3570" s="22">
        <v>12</v>
      </c>
      <c r="D3570" s="22">
        <v>63</v>
      </c>
      <c r="E3570" s="23" t="str">
        <f t="shared" si="55"/>
        <v>51-100</v>
      </c>
      <c r="F3570" s="24">
        <v>95630</v>
      </c>
      <c r="G3570" s="22">
        <v>3</v>
      </c>
      <c r="H3570" s="22">
        <v>2.2999999999999998</v>
      </c>
      <c r="I3570" s="22" t="s">
        <v>33</v>
      </c>
      <c r="J3570" s="22">
        <v>0</v>
      </c>
      <c r="K3570" s="22" t="s">
        <v>34</v>
      </c>
      <c r="L3570" s="22" t="s">
        <v>34</v>
      </c>
      <c r="M3570" s="22" t="s">
        <v>34</v>
      </c>
      <c r="N3570" s="22" t="s">
        <v>35</v>
      </c>
      <c r="O3570" s="22" t="s">
        <v>34</v>
      </c>
      <c r="P3570" s="25" t="str" cm="1">
        <f t="array" ref="P3570">_xlfn.IFS(
B3570&lt;30,"20-29",
B3570&lt;40,"30-39",
B3570&lt;50,"40-49",
B3570&lt;60,"50-59",
TRUE,"60+")</f>
        <v>30-39</v>
      </c>
      <c r="Q3570" s="25" t="str" cm="1">
        <f t="array" ref="Q3570">_xlfn.IFS(
D3570&lt;25,"0–24K",
D3570&lt;50,"25–49K",
D3570&lt;75,"50–74K",
D3570&lt;100,"75–99K",
D3570&lt;150,"100–149K",
D3570&lt;200,"150–199K",
TRUE,"200K+"
)</f>
        <v>50–74K</v>
      </c>
      <c r="R3570" s="25" t="str" cm="1">
        <f t="array" ref="R3570">_xlfn.IFS(
J3570=0,"No Mortgage",
J3570&lt;=100,"Low",
J3570&lt;=300,"Medium",
TRUE,"High"
)</f>
        <v>No Mortgage</v>
      </c>
      <c r="S3570" s="25" t="str" cm="1">
        <f t="array" ref="S3570">_xlfn.IFS(
C3570&lt;10,"0-10",
C3570&lt;20,"11-20",
C3570&lt;30,"21-30",
TRUE,"30+ yrs"
)</f>
        <v>11-20</v>
      </c>
      <c r="T3570" s="26" t="str" cm="1">
        <f t="array" ref="T3570">_xlfn.IFS(
H3570&lt;1,"0-1",
H3570&lt;2,"1-2",
H3570&lt;3,"2-3",
H3570&lt;4,"3-4",
H3570&lt;5,"4-5",
TRUE,"5+"
)</f>
        <v>2-3</v>
      </c>
    </row>
    <row r="3571" spans="1:20" ht="15.6" x14ac:dyDescent="0.3">
      <c r="A3571" s="21">
        <v>3197</v>
      </c>
      <c r="B3571" s="22">
        <v>37</v>
      </c>
      <c r="C3571" s="22">
        <v>7</v>
      </c>
      <c r="D3571" s="22">
        <v>73</v>
      </c>
      <c r="E3571" s="23" t="str">
        <f t="shared" si="55"/>
        <v>51-100</v>
      </c>
      <c r="F3571" s="24">
        <v>94043</v>
      </c>
      <c r="G3571" s="22">
        <v>4</v>
      </c>
      <c r="H3571" s="22">
        <v>1.8</v>
      </c>
      <c r="I3571" s="22" t="s">
        <v>36</v>
      </c>
      <c r="J3571" s="22">
        <v>0</v>
      </c>
      <c r="K3571" s="22" t="s">
        <v>34</v>
      </c>
      <c r="L3571" s="22" t="s">
        <v>34</v>
      </c>
      <c r="M3571" s="22" t="s">
        <v>34</v>
      </c>
      <c r="N3571" s="22" t="s">
        <v>35</v>
      </c>
      <c r="O3571" s="22" t="s">
        <v>35</v>
      </c>
      <c r="P3571" s="25" t="str" cm="1">
        <f t="array" ref="P3571">_xlfn.IFS(
B3571&lt;30,"20-29",
B3571&lt;40,"30-39",
B3571&lt;50,"40-49",
B3571&lt;60,"50-59",
TRUE,"60+")</f>
        <v>30-39</v>
      </c>
      <c r="Q3571" s="25" t="str" cm="1">
        <f t="array" ref="Q3571">_xlfn.IFS(
D3571&lt;25,"0–24K",
D3571&lt;50,"25–49K",
D3571&lt;75,"50–74K",
D3571&lt;100,"75–99K",
D3571&lt;150,"100–149K",
D3571&lt;200,"150–199K",
TRUE,"200K+"
)</f>
        <v>50–74K</v>
      </c>
      <c r="R3571" s="25" t="str" cm="1">
        <f t="array" ref="R3571">_xlfn.IFS(
J3571=0,"No Mortgage",
J3571&lt;=100,"Low",
J3571&lt;=300,"Medium",
TRUE,"High"
)</f>
        <v>No Mortgage</v>
      </c>
      <c r="S3571" s="25" t="str" cm="1">
        <f t="array" ref="S3571">_xlfn.IFS(
C3571&lt;10,"0-10",
C3571&lt;20,"11-20",
C3571&lt;30,"21-30",
TRUE,"30+ yrs"
)</f>
        <v>0-10</v>
      </c>
      <c r="T3571" s="26" t="str" cm="1">
        <f t="array" ref="T3571">_xlfn.IFS(
H3571&lt;1,"0-1",
H3571&lt;2,"1-2",
H3571&lt;3,"2-3",
H3571&lt;4,"3-4",
H3571&lt;5,"4-5",
TRUE,"5+"
)</f>
        <v>1-2</v>
      </c>
    </row>
    <row r="3572" spans="1:20" ht="15.6" x14ac:dyDescent="0.3">
      <c r="A3572" s="21">
        <v>3235</v>
      </c>
      <c r="B3572" s="22">
        <v>37</v>
      </c>
      <c r="C3572" s="22">
        <v>12</v>
      </c>
      <c r="D3572" s="22">
        <v>114</v>
      </c>
      <c r="E3572" s="23" t="str">
        <f t="shared" si="55"/>
        <v>100+</v>
      </c>
      <c r="F3572" s="24">
        <v>91107</v>
      </c>
      <c r="G3572" s="22">
        <v>3</v>
      </c>
      <c r="H3572" s="22">
        <v>0.6</v>
      </c>
      <c r="I3572" s="22" t="s">
        <v>37</v>
      </c>
      <c r="J3572" s="22">
        <v>0</v>
      </c>
      <c r="K3572" s="22" t="s">
        <v>34</v>
      </c>
      <c r="L3572" s="22" t="s">
        <v>34</v>
      </c>
      <c r="M3572" s="22" t="s">
        <v>34</v>
      </c>
      <c r="N3572" s="22" t="s">
        <v>35</v>
      </c>
      <c r="O3572" s="22" t="s">
        <v>34</v>
      </c>
      <c r="P3572" s="25" t="str" cm="1">
        <f t="array" ref="P3572">_xlfn.IFS(
B3572&lt;30,"20-29",
B3572&lt;40,"30-39",
B3572&lt;50,"40-49",
B3572&lt;60,"50-59",
TRUE,"60+")</f>
        <v>30-39</v>
      </c>
      <c r="Q3572" s="25" t="str" cm="1">
        <f t="array" ref="Q3572">_xlfn.IFS(
D3572&lt;25,"0–24K",
D3572&lt;50,"25–49K",
D3572&lt;75,"50–74K",
D3572&lt;100,"75–99K",
D3572&lt;150,"100–149K",
D3572&lt;200,"150–199K",
TRUE,"200K+"
)</f>
        <v>100–149K</v>
      </c>
      <c r="R3572" s="25" t="str" cm="1">
        <f t="array" ref="R3572">_xlfn.IFS(
J3572=0,"No Mortgage",
J3572&lt;=100,"Low",
J3572&lt;=300,"Medium",
TRUE,"High"
)</f>
        <v>No Mortgage</v>
      </c>
      <c r="S3572" s="25" t="str" cm="1">
        <f t="array" ref="S3572">_xlfn.IFS(
C3572&lt;10,"0-10",
C3572&lt;20,"11-20",
C3572&lt;30,"21-30",
TRUE,"30+ yrs"
)</f>
        <v>11-20</v>
      </c>
      <c r="T3572" s="26" t="str" cm="1">
        <f t="array" ref="T3572">_xlfn.IFS(
H3572&lt;1,"0-1",
H3572&lt;2,"1-2",
H3572&lt;3,"2-3",
H3572&lt;4,"3-4",
H3572&lt;5,"4-5",
TRUE,"5+"
)</f>
        <v>0-1</v>
      </c>
    </row>
    <row r="3573" spans="1:20" ht="15.6" x14ac:dyDescent="0.3">
      <c r="A3573" s="21">
        <v>3303</v>
      </c>
      <c r="B3573" s="22">
        <v>37</v>
      </c>
      <c r="C3573" s="22">
        <v>11</v>
      </c>
      <c r="D3573" s="22">
        <v>28</v>
      </c>
      <c r="E3573" s="23" t="str">
        <f t="shared" si="55"/>
        <v>0-50</v>
      </c>
      <c r="F3573" s="24">
        <v>94501</v>
      </c>
      <c r="G3573" s="22">
        <v>2</v>
      </c>
      <c r="H3573" s="22">
        <v>0.8</v>
      </c>
      <c r="I3573" s="22" t="s">
        <v>36</v>
      </c>
      <c r="J3573" s="22">
        <v>0</v>
      </c>
      <c r="K3573" s="22" t="s">
        <v>34</v>
      </c>
      <c r="L3573" s="22" t="s">
        <v>34</v>
      </c>
      <c r="M3573" s="22" t="s">
        <v>34</v>
      </c>
      <c r="N3573" s="22" t="s">
        <v>34</v>
      </c>
      <c r="O3573" s="22" t="s">
        <v>34</v>
      </c>
      <c r="P3573" s="25" t="str" cm="1">
        <f t="array" ref="P3573">_xlfn.IFS(
B3573&lt;30,"20-29",
B3573&lt;40,"30-39",
B3573&lt;50,"40-49",
B3573&lt;60,"50-59",
TRUE,"60+")</f>
        <v>30-39</v>
      </c>
      <c r="Q3573" s="25" t="str" cm="1">
        <f t="array" ref="Q3573">_xlfn.IFS(
D3573&lt;25,"0–24K",
D3573&lt;50,"25–49K",
D3573&lt;75,"50–74K",
D3573&lt;100,"75–99K",
D3573&lt;150,"100–149K",
D3573&lt;200,"150–199K",
TRUE,"200K+"
)</f>
        <v>25–49K</v>
      </c>
      <c r="R3573" s="25" t="str" cm="1">
        <f t="array" ref="R3573">_xlfn.IFS(
J3573=0,"No Mortgage",
J3573&lt;=100,"Low",
J3573&lt;=300,"Medium",
TRUE,"High"
)</f>
        <v>No Mortgage</v>
      </c>
      <c r="S3573" s="25" t="str" cm="1">
        <f t="array" ref="S3573">_xlfn.IFS(
C3573&lt;10,"0-10",
C3573&lt;20,"11-20",
C3573&lt;30,"21-30",
TRUE,"30+ yrs"
)</f>
        <v>11-20</v>
      </c>
      <c r="T3573" s="26" t="str" cm="1">
        <f t="array" ref="T3573">_xlfn.IFS(
H3573&lt;1,"0-1",
H3573&lt;2,"1-2",
H3573&lt;3,"2-3",
H3573&lt;4,"3-4",
H3573&lt;5,"4-5",
TRUE,"5+"
)</f>
        <v>0-1</v>
      </c>
    </row>
    <row r="3574" spans="1:20" ht="15.6" x14ac:dyDescent="0.3">
      <c r="A3574" s="21">
        <v>3334</v>
      </c>
      <c r="B3574" s="22">
        <v>37</v>
      </c>
      <c r="C3574" s="22">
        <v>13</v>
      </c>
      <c r="D3574" s="22">
        <v>79</v>
      </c>
      <c r="E3574" s="23" t="str">
        <f t="shared" si="55"/>
        <v>51-100</v>
      </c>
      <c r="F3574" s="24">
        <v>91711</v>
      </c>
      <c r="G3574" s="22">
        <v>4</v>
      </c>
      <c r="H3574" s="22">
        <v>0.1</v>
      </c>
      <c r="I3574" s="22" t="s">
        <v>37</v>
      </c>
      <c r="J3574" s="22">
        <v>280</v>
      </c>
      <c r="K3574" s="22" t="s">
        <v>34</v>
      </c>
      <c r="L3574" s="22" t="s">
        <v>34</v>
      </c>
      <c r="M3574" s="22" t="s">
        <v>34</v>
      </c>
      <c r="N3574" s="22" t="s">
        <v>35</v>
      </c>
      <c r="O3574" s="22" t="s">
        <v>34</v>
      </c>
      <c r="P3574" s="25" t="str" cm="1">
        <f t="array" ref="P3574">_xlfn.IFS(
B3574&lt;30,"20-29",
B3574&lt;40,"30-39",
B3574&lt;50,"40-49",
B3574&lt;60,"50-59",
TRUE,"60+")</f>
        <v>30-39</v>
      </c>
      <c r="Q3574" s="25" t="str" cm="1">
        <f t="array" ref="Q3574">_xlfn.IFS(
D3574&lt;25,"0–24K",
D3574&lt;50,"25–49K",
D3574&lt;75,"50–74K",
D3574&lt;100,"75–99K",
D3574&lt;150,"100–149K",
D3574&lt;200,"150–199K",
TRUE,"200K+"
)</f>
        <v>75–99K</v>
      </c>
      <c r="R3574" s="25" t="str" cm="1">
        <f t="array" ref="R3574">_xlfn.IFS(
J3574=0,"No Mortgage",
J3574&lt;=100,"Low",
J3574&lt;=300,"Medium",
TRUE,"High"
)</f>
        <v>Medium</v>
      </c>
      <c r="S3574" s="25" t="str" cm="1">
        <f t="array" ref="S3574">_xlfn.IFS(
C3574&lt;10,"0-10",
C3574&lt;20,"11-20",
C3574&lt;30,"21-30",
TRUE,"30+ yrs"
)</f>
        <v>11-20</v>
      </c>
      <c r="T3574" s="26" t="str" cm="1">
        <f t="array" ref="T3574">_xlfn.IFS(
H3574&lt;1,"0-1",
H3574&lt;2,"1-2",
H3574&lt;3,"2-3",
H3574&lt;4,"3-4",
H3574&lt;5,"4-5",
TRUE,"5+"
)</f>
        <v>0-1</v>
      </c>
    </row>
    <row r="3575" spans="1:20" ht="15.6" x14ac:dyDescent="0.3">
      <c r="A3575" s="21">
        <v>3394</v>
      </c>
      <c r="B3575" s="22">
        <v>37</v>
      </c>
      <c r="C3575" s="22">
        <v>11</v>
      </c>
      <c r="D3575" s="22">
        <v>81</v>
      </c>
      <c r="E3575" s="23" t="str">
        <f t="shared" si="55"/>
        <v>51-100</v>
      </c>
      <c r="F3575" s="24">
        <v>95123</v>
      </c>
      <c r="G3575" s="22">
        <v>3</v>
      </c>
      <c r="H3575" s="22">
        <v>0.9</v>
      </c>
      <c r="I3575" s="22" t="s">
        <v>37</v>
      </c>
      <c r="J3575" s="22">
        <v>0</v>
      </c>
      <c r="K3575" s="22" t="s">
        <v>34</v>
      </c>
      <c r="L3575" s="22" t="s">
        <v>34</v>
      </c>
      <c r="M3575" s="22" t="s">
        <v>34</v>
      </c>
      <c r="N3575" s="22" t="s">
        <v>35</v>
      </c>
      <c r="O3575" s="22" t="s">
        <v>35</v>
      </c>
      <c r="P3575" s="25" t="str" cm="1">
        <f t="array" ref="P3575">_xlfn.IFS(
B3575&lt;30,"20-29",
B3575&lt;40,"30-39",
B3575&lt;50,"40-49",
B3575&lt;60,"50-59",
TRUE,"60+")</f>
        <v>30-39</v>
      </c>
      <c r="Q3575" s="25" t="str" cm="1">
        <f t="array" ref="Q3575">_xlfn.IFS(
D3575&lt;25,"0–24K",
D3575&lt;50,"25–49K",
D3575&lt;75,"50–74K",
D3575&lt;100,"75–99K",
D3575&lt;150,"100–149K",
D3575&lt;200,"150–199K",
TRUE,"200K+"
)</f>
        <v>75–99K</v>
      </c>
      <c r="R3575" s="25" t="str" cm="1">
        <f t="array" ref="R3575">_xlfn.IFS(
J3575=0,"No Mortgage",
J3575&lt;=100,"Low",
J3575&lt;=300,"Medium",
TRUE,"High"
)</f>
        <v>No Mortgage</v>
      </c>
      <c r="S3575" s="25" t="str" cm="1">
        <f t="array" ref="S3575">_xlfn.IFS(
C3575&lt;10,"0-10",
C3575&lt;20,"11-20",
C3575&lt;30,"21-30",
TRUE,"30+ yrs"
)</f>
        <v>11-20</v>
      </c>
      <c r="T3575" s="26" t="str" cm="1">
        <f t="array" ref="T3575">_xlfn.IFS(
H3575&lt;1,"0-1",
H3575&lt;2,"1-2",
H3575&lt;3,"2-3",
H3575&lt;4,"3-4",
H3575&lt;5,"4-5",
TRUE,"5+"
)</f>
        <v>0-1</v>
      </c>
    </row>
    <row r="3576" spans="1:20" ht="15.6" x14ac:dyDescent="0.3">
      <c r="A3576" s="21">
        <v>3446</v>
      </c>
      <c r="B3576" s="22">
        <v>37</v>
      </c>
      <c r="C3576" s="22">
        <v>13</v>
      </c>
      <c r="D3576" s="22">
        <v>38</v>
      </c>
      <c r="E3576" s="23" t="str">
        <f t="shared" si="55"/>
        <v>0-50</v>
      </c>
      <c r="F3576" s="24">
        <v>94701</v>
      </c>
      <c r="G3576" s="22">
        <v>1</v>
      </c>
      <c r="H3576" s="22">
        <v>1.5</v>
      </c>
      <c r="I3576" s="22" t="s">
        <v>37</v>
      </c>
      <c r="J3576" s="22">
        <v>116</v>
      </c>
      <c r="K3576" s="22" t="s">
        <v>34</v>
      </c>
      <c r="L3576" s="22" t="s">
        <v>34</v>
      </c>
      <c r="M3576" s="22" t="s">
        <v>34</v>
      </c>
      <c r="N3576" s="22" t="s">
        <v>34</v>
      </c>
      <c r="O3576" s="22" t="s">
        <v>35</v>
      </c>
      <c r="P3576" s="25" t="str" cm="1">
        <f t="array" ref="P3576">_xlfn.IFS(
B3576&lt;30,"20-29",
B3576&lt;40,"30-39",
B3576&lt;50,"40-49",
B3576&lt;60,"50-59",
TRUE,"60+")</f>
        <v>30-39</v>
      </c>
      <c r="Q3576" s="25" t="str" cm="1">
        <f t="array" ref="Q3576">_xlfn.IFS(
D3576&lt;25,"0–24K",
D3576&lt;50,"25–49K",
D3576&lt;75,"50–74K",
D3576&lt;100,"75–99K",
D3576&lt;150,"100–149K",
D3576&lt;200,"150–199K",
TRUE,"200K+"
)</f>
        <v>25–49K</v>
      </c>
      <c r="R3576" s="25" t="str" cm="1">
        <f t="array" ref="R3576">_xlfn.IFS(
J3576=0,"No Mortgage",
J3576&lt;=100,"Low",
J3576&lt;=300,"Medium",
TRUE,"High"
)</f>
        <v>Medium</v>
      </c>
      <c r="S3576" s="25" t="str" cm="1">
        <f t="array" ref="S3576">_xlfn.IFS(
C3576&lt;10,"0-10",
C3576&lt;20,"11-20",
C3576&lt;30,"21-30",
TRUE,"30+ yrs"
)</f>
        <v>11-20</v>
      </c>
      <c r="T3576" s="26" t="str" cm="1">
        <f t="array" ref="T3576">_xlfn.IFS(
H3576&lt;1,"0-1",
H3576&lt;2,"1-2",
H3576&lt;3,"2-3",
H3576&lt;4,"3-4",
H3576&lt;5,"4-5",
TRUE,"5+"
)</f>
        <v>1-2</v>
      </c>
    </row>
    <row r="3577" spans="1:20" ht="15.6" x14ac:dyDescent="0.3">
      <c r="A3577" s="21">
        <v>3497</v>
      </c>
      <c r="B3577" s="22">
        <v>37</v>
      </c>
      <c r="C3577" s="22">
        <v>13</v>
      </c>
      <c r="D3577" s="22">
        <v>49</v>
      </c>
      <c r="E3577" s="23" t="str">
        <f t="shared" si="55"/>
        <v>0-50</v>
      </c>
      <c r="F3577" s="24">
        <v>91711</v>
      </c>
      <c r="G3577" s="22">
        <v>4</v>
      </c>
      <c r="H3577" s="22">
        <v>2</v>
      </c>
      <c r="I3577" s="22" t="s">
        <v>36</v>
      </c>
      <c r="J3577" s="22">
        <v>192</v>
      </c>
      <c r="K3577" s="22" t="s">
        <v>34</v>
      </c>
      <c r="L3577" s="22" t="s">
        <v>34</v>
      </c>
      <c r="M3577" s="22" t="s">
        <v>34</v>
      </c>
      <c r="N3577" s="22" t="s">
        <v>34</v>
      </c>
      <c r="O3577" s="22" t="s">
        <v>34</v>
      </c>
      <c r="P3577" s="25" t="str" cm="1">
        <f t="array" ref="P3577">_xlfn.IFS(
B3577&lt;30,"20-29",
B3577&lt;40,"30-39",
B3577&lt;50,"40-49",
B3577&lt;60,"50-59",
TRUE,"60+")</f>
        <v>30-39</v>
      </c>
      <c r="Q3577" s="25" t="str" cm="1">
        <f t="array" ref="Q3577">_xlfn.IFS(
D3577&lt;25,"0–24K",
D3577&lt;50,"25–49K",
D3577&lt;75,"50–74K",
D3577&lt;100,"75–99K",
D3577&lt;150,"100–149K",
D3577&lt;200,"150–199K",
TRUE,"200K+"
)</f>
        <v>25–49K</v>
      </c>
      <c r="R3577" s="25" t="str" cm="1">
        <f t="array" ref="R3577">_xlfn.IFS(
J3577=0,"No Mortgage",
J3577&lt;=100,"Low",
J3577&lt;=300,"Medium",
TRUE,"High"
)</f>
        <v>Medium</v>
      </c>
      <c r="S3577" s="25" t="str" cm="1">
        <f t="array" ref="S3577">_xlfn.IFS(
C3577&lt;10,"0-10",
C3577&lt;20,"11-20",
C3577&lt;30,"21-30",
TRUE,"30+ yrs"
)</f>
        <v>11-20</v>
      </c>
      <c r="T3577" s="26" t="str" cm="1">
        <f t="array" ref="T3577">_xlfn.IFS(
H3577&lt;1,"0-1",
H3577&lt;2,"1-2",
H3577&lt;3,"2-3",
H3577&lt;4,"3-4",
H3577&lt;5,"4-5",
TRUE,"5+"
)</f>
        <v>2-3</v>
      </c>
    </row>
    <row r="3578" spans="1:20" ht="15.6" x14ac:dyDescent="0.3">
      <c r="A3578" s="21">
        <v>3512</v>
      </c>
      <c r="B3578" s="22">
        <v>37</v>
      </c>
      <c r="C3578" s="22">
        <v>11</v>
      </c>
      <c r="D3578" s="22">
        <v>89</v>
      </c>
      <c r="E3578" s="23" t="str">
        <f t="shared" si="55"/>
        <v>51-100</v>
      </c>
      <c r="F3578" s="24">
        <v>94609</v>
      </c>
      <c r="G3578" s="22">
        <v>1</v>
      </c>
      <c r="H3578" s="22">
        <v>1.5</v>
      </c>
      <c r="I3578" s="22" t="s">
        <v>36</v>
      </c>
      <c r="J3578" s="22">
        <v>0</v>
      </c>
      <c r="K3578" s="22" t="s">
        <v>34</v>
      </c>
      <c r="L3578" s="22" t="s">
        <v>34</v>
      </c>
      <c r="M3578" s="22" t="s">
        <v>34</v>
      </c>
      <c r="N3578" s="22" t="s">
        <v>35</v>
      </c>
      <c r="O3578" s="22" t="s">
        <v>34</v>
      </c>
      <c r="P3578" s="25" t="str" cm="1">
        <f t="array" ref="P3578">_xlfn.IFS(
B3578&lt;30,"20-29",
B3578&lt;40,"30-39",
B3578&lt;50,"40-49",
B3578&lt;60,"50-59",
TRUE,"60+")</f>
        <v>30-39</v>
      </c>
      <c r="Q3578" s="25" t="str" cm="1">
        <f t="array" ref="Q3578">_xlfn.IFS(
D3578&lt;25,"0–24K",
D3578&lt;50,"25–49K",
D3578&lt;75,"50–74K",
D3578&lt;100,"75–99K",
D3578&lt;150,"100–149K",
D3578&lt;200,"150–199K",
TRUE,"200K+"
)</f>
        <v>75–99K</v>
      </c>
      <c r="R3578" s="25" t="str" cm="1">
        <f t="array" ref="R3578">_xlfn.IFS(
J3578=0,"No Mortgage",
J3578&lt;=100,"Low",
J3578&lt;=300,"Medium",
TRUE,"High"
)</f>
        <v>No Mortgage</v>
      </c>
      <c r="S3578" s="25" t="str" cm="1">
        <f t="array" ref="S3578">_xlfn.IFS(
C3578&lt;10,"0-10",
C3578&lt;20,"11-20",
C3578&lt;30,"21-30",
TRUE,"30+ yrs"
)</f>
        <v>11-20</v>
      </c>
      <c r="T3578" s="26" t="str" cm="1">
        <f t="array" ref="T3578">_xlfn.IFS(
H3578&lt;1,"0-1",
H3578&lt;2,"1-2",
H3578&lt;3,"2-3",
H3578&lt;4,"3-4",
H3578&lt;5,"4-5",
TRUE,"5+"
)</f>
        <v>1-2</v>
      </c>
    </row>
    <row r="3579" spans="1:20" ht="15.6" x14ac:dyDescent="0.3">
      <c r="A3579" s="21">
        <v>3544</v>
      </c>
      <c r="B3579" s="22">
        <v>37</v>
      </c>
      <c r="C3579" s="22">
        <v>11</v>
      </c>
      <c r="D3579" s="22">
        <v>194</v>
      </c>
      <c r="E3579" s="23" t="str">
        <f t="shared" si="55"/>
        <v>100+</v>
      </c>
      <c r="F3579" s="24">
        <v>94303</v>
      </c>
      <c r="G3579" s="22">
        <v>2</v>
      </c>
      <c r="H3579" s="22">
        <v>0</v>
      </c>
      <c r="I3579" s="22" t="s">
        <v>33</v>
      </c>
      <c r="J3579" s="22">
        <v>0</v>
      </c>
      <c r="K3579" s="22" t="s">
        <v>34</v>
      </c>
      <c r="L3579" s="22" t="s">
        <v>34</v>
      </c>
      <c r="M3579" s="22" t="s">
        <v>34</v>
      </c>
      <c r="N3579" s="22" t="s">
        <v>34</v>
      </c>
      <c r="O3579" s="22" t="s">
        <v>34</v>
      </c>
      <c r="P3579" s="25" t="str" cm="1">
        <f t="array" ref="P3579">_xlfn.IFS(
B3579&lt;30,"20-29",
B3579&lt;40,"30-39",
B3579&lt;50,"40-49",
B3579&lt;60,"50-59",
TRUE,"60+")</f>
        <v>30-39</v>
      </c>
      <c r="Q3579" s="25" t="str" cm="1">
        <f t="array" ref="Q3579">_xlfn.IFS(
D3579&lt;25,"0–24K",
D3579&lt;50,"25–49K",
D3579&lt;75,"50–74K",
D3579&lt;100,"75–99K",
D3579&lt;150,"100–149K",
D3579&lt;200,"150–199K",
TRUE,"200K+"
)</f>
        <v>150–199K</v>
      </c>
      <c r="R3579" s="25" t="str" cm="1">
        <f t="array" ref="R3579">_xlfn.IFS(
J3579=0,"No Mortgage",
J3579&lt;=100,"Low",
J3579&lt;=300,"Medium",
TRUE,"High"
)</f>
        <v>No Mortgage</v>
      </c>
      <c r="S3579" s="25" t="str" cm="1">
        <f t="array" ref="S3579">_xlfn.IFS(
C3579&lt;10,"0-10",
C3579&lt;20,"11-20",
C3579&lt;30,"21-30",
TRUE,"30+ yrs"
)</f>
        <v>11-20</v>
      </c>
      <c r="T3579" s="26" t="str" cm="1">
        <f t="array" ref="T3579">_xlfn.IFS(
H3579&lt;1,"0-1",
H3579&lt;2,"1-2",
H3579&lt;3,"2-3",
H3579&lt;4,"3-4",
H3579&lt;5,"4-5",
TRUE,"5+"
)</f>
        <v>0-1</v>
      </c>
    </row>
    <row r="3580" spans="1:20" ht="15.6" x14ac:dyDescent="0.3">
      <c r="A3580" s="21">
        <v>3555</v>
      </c>
      <c r="B3580" s="22">
        <v>37</v>
      </c>
      <c r="C3580" s="22">
        <v>13</v>
      </c>
      <c r="D3580" s="22">
        <v>72</v>
      </c>
      <c r="E3580" s="23" t="str">
        <f t="shared" si="55"/>
        <v>51-100</v>
      </c>
      <c r="F3580" s="24">
        <v>92407</v>
      </c>
      <c r="G3580" s="22">
        <v>4</v>
      </c>
      <c r="H3580" s="22">
        <v>2</v>
      </c>
      <c r="I3580" s="22" t="s">
        <v>36</v>
      </c>
      <c r="J3580" s="22">
        <v>0</v>
      </c>
      <c r="K3580" s="22" t="s">
        <v>34</v>
      </c>
      <c r="L3580" s="22" t="s">
        <v>35</v>
      </c>
      <c r="M3580" s="22" t="s">
        <v>34</v>
      </c>
      <c r="N3580" s="22" t="s">
        <v>34</v>
      </c>
      <c r="O3580" s="22" t="s">
        <v>34</v>
      </c>
      <c r="P3580" s="25" t="str" cm="1">
        <f t="array" ref="P3580">_xlfn.IFS(
B3580&lt;30,"20-29",
B3580&lt;40,"30-39",
B3580&lt;50,"40-49",
B3580&lt;60,"50-59",
TRUE,"60+")</f>
        <v>30-39</v>
      </c>
      <c r="Q3580" s="25" t="str" cm="1">
        <f t="array" ref="Q3580">_xlfn.IFS(
D3580&lt;25,"0–24K",
D3580&lt;50,"25–49K",
D3580&lt;75,"50–74K",
D3580&lt;100,"75–99K",
D3580&lt;150,"100–149K",
D3580&lt;200,"150–199K",
TRUE,"200K+"
)</f>
        <v>50–74K</v>
      </c>
      <c r="R3580" s="25" t="str" cm="1">
        <f t="array" ref="R3580">_xlfn.IFS(
J3580=0,"No Mortgage",
J3580&lt;=100,"Low",
J3580&lt;=300,"Medium",
TRUE,"High"
)</f>
        <v>No Mortgage</v>
      </c>
      <c r="S3580" s="25" t="str" cm="1">
        <f t="array" ref="S3580">_xlfn.IFS(
C3580&lt;10,"0-10",
C3580&lt;20,"11-20",
C3580&lt;30,"21-30",
TRUE,"30+ yrs"
)</f>
        <v>11-20</v>
      </c>
      <c r="T3580" s="26" t="str" cm="1">
        <f t="array" ref="T3580">_xlfn.IFS(
H3580&lt;1,"0-1",
H3580&lt;2,"1-2",
H3580&lt;3,"2-3",
H3580&lt;4,"3-4",
H3580&lt;5,"4-5",
TRUE,"5+"
)</f>
        <v>2-3</v>
      </c>
    </row>
    <row r="3581" spans="1:20" ht="15.6" x14ac:dyDescent="0.3">
      <c r="A3581" s="21">
        <v>3599</v>
      </c>
      <c r="B3581" s="22">
        <v>37</v>
      </c>
      <c r="C3581" s="22">
        <v>11</v>
      </c>
      <c r="D3581" s="22">
        <v>61</v>
      </c>
      <c r="E3581" s="23" t="str">
        <f t="shared" si="55"/>
        <v>51-100</v>
      </c>
      <c r="F3581" s="24">
        <v>95120</v>
      </c>
      <c r="G3581" s="22">
        <v>3</v>
      </c>
      <c r="H3581" s="22">
        <v>0.9</v>
      </c>
      <c r="I3581" s="22" t="s">
        <v>37</v>
      </c>
      <c r="J3581" s="22">
        <v>0</v>
      </c>
      <c r="K3581" s="22" t="s">
        <v>34</v>
      </c>
      <c r="L3581" s="22" t="s">
        <v>34</v>
      </c>
      <c r="M3581" s="22" t="s">
        <v>34</v>
      </c>
      <c r="N3581" s="22" t="s">
        <v>34</v>
      </c>
      <c r="O3581" s="22" t="s">
        <v>34</v>
      </c>
      <c r="P3581" s="25" t="str" cm="1">
        <f t="array" ref="P3581">_xlfn.IFS(
B3581&lt;30,"20-29",
B3581&lt;40,"30-39",
B3581&lt;50,"40-49",
B3581&lt;60,"50-59",
TRUE,"60+")</f>
        <v>30-39</v>
      </c>
      <c r="Q3581" s="25" t="str" cm="1">
        <f t="array" ref="Q3581">_xlfn.IFS(
D3581&lt;25,"0–24K",
D3581&lt;50,"25–49K",
D3581&lt;75,"50–74K",
D3581&lt;100,"75–99K",
D3581&lt;150,"100–149K",
D3581&lt;200,"150–199K",
TRUE,"200K+"
)</f>
        <v>50–74K</v>
      </c>
      <c r="R3581" s="25" t="str" cm="1">
        <f t="array" ref="R3581">_xlfn.IFS(
J3581=0,"No Mortgage",
J3581&lt;=100,"Low",
J3581&lt;=300,"Medium",
TRUE,"High"
)</f>
        <v>No Mortgage</v>
      </c>
      <c r="S3581" s="25" t="str" cm="1">
        <f t="array" ref="S3581">_xlfn.IFS(
C3581&lt;10,"0-10",
C3581&lt;20,"11-20",
C3581&lt;30,"21-30",
TRUE,"30+ yrs"
)</f>
        <v>11-20</v>
      </c>
      <c r="T3581" s="26" t="str" cm="1">
        <f t="array" ref="T3581">_xlfn.IFS(
H3581&lt;1,"0-1",
H3581&lt;2,"1-2",
H3581&lt;3,"2-3",
H3581&lt;4,"3-4",
H3581&lt;5,"4-5",
TRUE,"5+"
)</f>
        <v>0-1</v>
      </c>
    </row>
    <row r="3582" spans="1:20" ht="15.6" x14ac:dyDescent="0.3">
      <c r="A3582" s="21">
        <v>3602</v>
      </c>
      <c r="B3582" s="22">
        <v>37</v>
      </c>
      <c r="C3582" s="22">
        <v>13</v>
      </c>
      <c r="D3582" s="22">
        <v>75</v>
      </c>
      <c r="E3582" s="23" t="str">
        <f t="shared" si="55"/>
        <v>51-100</v>
      </c>
      <c r="F3582" s="24">
        <v>94305</v>
      </c>
      <c r="G3582" s="22">
        <v>3</v>
      </c>
      <c r="H3582" s="22">
        <v>2.6</v>
      </c>
      <c r="I3582" s="22" t="s">
        <v>37</v>
      </c>
      <c r="J3582" s="22">
        <v>0</v>
      </c>
      <c r="K3582" s="22" t="s">
        <v>34</v>
      </c>
      <c r="L3582" s="22" t="s">
        <v>35</v>
      </c>
      <c r="M3582" s="22" t="s">
        <v>34</v>
      </c>
      <c r="N3582" s="22" t="s">
        <v>34</v>
      </c>
      <c r="O3582" s="22" t="s">
        <v>34</v>
      </c>
      <c r="P3582" s="25" t="str" cm="1">
        <f t="array" ref="P3582">_xlfn.IFS(
B3582&lt;30,"20-29",
B3582&lt;40,"30-39",
B3582&lt;50,"40-49",
B3582&lt;60,"50-59",
TRUE,"60+")</f>
        <v>30-39</v>
      </c>
      <c r="Q3582" s="25" t="str" cm="1">
        <f t="array" ref="Q3582">_xlfn.IFS(
D3582&lt;25,"0–24K",
D3582&lt;50,"25–49K",
D3582&lt;75,"50–74K",
D3582&lt;100,"75–99K",
D3582&lt;150,"100–149K",
D3582&lt;200,"150–199K",
TRUE,"200K+"
)</f>
        <v>75–99K</v>
      </c>
      <c r="R3582" s="25" t="str" cm="1">
        <f t="array" ref="R3582">_xlfn.IFS(
J3582=0,"No Mortgage",
J3582&lt;=100,"Low",
J3582&lt;=300,"Medium",
TRUE,"High"
)</f>
        <v>No Mortgage</v>
      </c>
      <c r="S3582" s="25" t="str" cm="1">
        <f t="array" ref="S3582">_xlfn.IFS(
C3582&lt;10,"0-10",
C3582&lt;20,"11-20",
C3582&lt;30,"21-30",
TRUE,"30+ yrs"
)</f>
        <v>11-20</v>
      </c>
      <c r="T3582" s="26" t="str" cm="1">
        <f t="array" ref="T3582">_xlfn.IFS(
H3582&lt;1,"0-1",
H3582&lt;2,"1-2",
H3582&lt;3,"2-3",
H3582&lt;4,"3-4",
H3582&lt;5,"4-5",
TRUE,"5+"
)</f>
        <v>2-3</v>
      </c>
    </row>
    <row r="3583" spans="1:20" ht="15.6" x14ac:dyDescent="0.3">
      <c r="A3583" s="21">
        <v>3618</v>
      </c>
      <c r="B3583" s="22">
        <v>37</v>
      </c>
      <c r="C3583" s="22">
        <v>11</v>
      </c>
      <c r="D3583" s="22">
        <v>30</v>
      </c>
      <c r="E3583" s="23" t="str">
        <f t="shared" si="55"/>
        <v>0-50</v>
      </c>
      <c r="F3583" s="24">
        <v>94304</v>
      </c>
      <c r="G3583" s="22">
        <v>2</v>
      </c>
      <c r="H3583" s="22">
        <v>0.3</v>
      </c>
      <c r="I3583" s="22" t="s">
        <v>33</v>
      </c>
      <c r="J3583" s="22">
        <v>146</v>
      </c>
      <c r="K3583" s="22" t="s">
        <v>34</v>
      </c>
      <c r="L3583" s="22" t="s">
        <v>34</v>
      </c>
      <c r="M3583" s="22" t="s">
        <v>34</v>
      </c>
      <c r="N3583" s="22" t="s">
        <v>34</v>
      </c>
      <c r="O3583" s="22" t="s">
        <v>34</v>
      </c>
      <c r="P3583" s="25" t="str" cm="1">
        <f t="array" ref="P3583">_xlfn.IFS(
B3583&lt;30,"20-29",
B3583&lt;40,"30-39",
B3583&lt;50,"40-49",
B3583&lt;60,"50-59",
TRUE,"60+")</f>
        <v>30-39</v>
      </c>
      <c r="Q3583" s="25" t="str" cm="1">
        <f t="array" ref="Q3583">_xlfn.IFS(
D3583&lt;25,"0–24K",
D3583&lt;50,"25–49K",
D3583&lt;75,"50–74K",
D3583&lt;100,"75–99K",
D3583&lt;150,"100–149K",
D3583&lt;200,"150–199K",
TRUE,"200K+"
)</f>
        <v>25–49K</v>
      </c>
      <c r="R3583" s="25" t="str" cm="1">
        <f t="array" ref="R3583">_xlfn.IFS(
J3583=0,"No Mortgage",
J3583&lt;=100,"Low",
J3583&lt;=300,"Medium",
TRUE,"High"
)</f>
        <v>Medium</v>
      </c>
      <c r="S3583" s="25" t="str" cm="1">
        <f t="array" ref="S3583">_xlfn.IFS(
C3583&lt;10,"0-10",
C3583&lt;20,"11-20",
C3583&lt;30,"21-30",
TRUE,"30+ yrs"
)</f>
        <v>11-20</v>
      </c>
      <c r="T3583" s="26" t="str" cm="1">
        <f t="array" ref="T3583">_xlfn.IFS(
H3583&lt;1,"0-1",
H3583&lt;2,"1-2",
H3583&lt;3,"2-3",
H3583&lt;4,"3-4",
H3583&lt;5,"4-5",
TRUE,"5+"
)</f>
        <v>0-1</v>
      </c>
    </row>
    <row r="3584" spans="1:20" ht="15.6" x14ac:dyDescent="0.3">
      <c r="A3584" s="21">
        <v>3637</v>
      </c>
      <c r="B3584" s="22">
        <v>37</v>
      </c>
      <c r="C3584" s="22">
        <v>11</v>
      </c>
      <c r="D3584" s="22">
        <v>64</v>
      </c>
      <c r="E3584" s="23" t="str">
        <f t="shared" si="55"/>
        <v>51-100</v>
      </c>
      <c r="F3584" s="24">
        <v>96094</v>
      </c>
      <c r="G3584" s="22">
        <v>3</v>
      </c>
      <c r="H3584" s="22">
        <v>0.9</v>
      </c>
      <c r="I3584" s="22" t="s">
        <v>37</v>
      </c>
      <c r="J3584" s="22">
        <v>0</v>
      </c>
      <c r="K3584" s="22" t="s">
        <v>34</v>
      </c>
      <c r="L3584" s="22" t="s">
        <v>34</v>
      </c>
      <c r="M3584" s="22" t="s">
        <v>34</v>
      </c>
      <c r="N3584" s="22" t="s">
        <v>35</v>
      </c>
      <c r="O3584" s="22" t="s">
        <v>34</v>
      </c>
      <c r="P3584" s="25" t="str" cm="1">
        <f t="array" ref="P3584">_xlfn.IFS(
B3584&lt;30,"20-29",
B3584&lt;40,"30-39",
B3584&lt;50,"40-49",
B3584&lt;60,"50-59",
TRUE,"60+")</f>
        <v>30-39</v>
      </c>
      <c r="Q3584" s="25" t="str" cm="1">
        <f t="array" ref="Q3584">_xlfn.IFS(
D3584&lt;25,"0–24K",
D3584&lt;50,"25–49K",
D3584&lt;75,"50–74K",
D3584&lt;100,"75–99K",
D3584&lt;150,"100–149K",
D3584&lt;200,"150–199K",
TRUE,"200K+"
)</f>
        <v>50–74K</v>
      </c>
      <c r="R3584" s="25" t="str" cm="1">
        <f t="array" ref="R3584">_xlfn.IFS(
J3584=0,"No Mortgage",
J3584&lt;=100,"Low",
J3584&lt;=300,"Medium",
TRUE,"High"
)</f>
        <v>No Mortgage</v>
      </c>
      <c r="S3584" s="25" t="str" cm="1">
        <f t="array" ref="S3584">_xlfn.IFS(
C3584&lt;10,"0-10",
C3584&lt;20,"11-20",
C3584&lt;30,"21-30",
TRUE,"30+ yrs"
)</f>
        <v>11-20</v>
      </c>
      <c r="T3584" s="26" t="str" cm="1">
        <f t="array" ref="T3584">_xlfn.IFS(
H3584&lt;1,"0-1",
H3584&lt;2,"1-2",
H3584&lt;3,"2-3",
H3584&lt;4,"3-4",
H3584&lt;5,"4-5",
TRUE,"5+"
)</f>
        <v>0-1</v>
      </c>
    </row>
    <row r="3585" spans="1:20" ht="15.6" x14ac:dyDescent="0.3">
      <c r="A3585" s="21">
        <v>3692</v>
      </c>
      <c r="B3585" s="22">
        <v>37</v>
      </c>
      <c r="C3585" s="22">
        <v>13</v>
      </c>
      <c r="D3585" s="22">
        <v>58</v>
      </c>
      <c r="E3585" s="23" t="str">
        <f t="shared" si="55"/>
        <v>51-100</v>
      </c>
      <c r="F3585" s="24">
        <v>95211</v>
      </c>
      <c r="G3585" s="22">
        <v>2</v>
      </c>
      <c r="H3585" s="22">
        <v>0.6</v>
      </c>
      <c r="I3585" s="22" t="s">
        <v>36</v>
      </c>
      <c r="J3585" s="22">
        <v>0</v>
      </c>
      <c r="K3585" s="22" t="s">
        <v>34</v>
      </c>
      <c r="L3585" s="22" t="s">
        <v>34</v>
      </c>
      <c r="M3585" s="22" t="s">
        <v>34</v>
      </c>
      <c r="N3585" s="22" t="s">
        <v>34</v>
      </c>
      <c r="O3585" s="22" t="s">
        <v>35</v>
      </c>
      <c r="P3585" s="25" t="str" cm="1">
        <f t="array" ref="P3585">_xlfn.IFS(
B3585&lt;30,"20-29",
B3585&lt;40,"30-39",
B3585&lt;50,"40-49",
B3585&lt;60,"50-59",
TRUE,"60+")</f>
        <v>30-39</v>
      </c>
      <c r="Q3585" s="25" t="str" cm="1">
        <f t="array" ref="Q3585">_xlfn.IFS(
D3585&lt;25,"0–24K",
D3585&lt;50,"25–49K",
D3585&lt;75,"50–74K",
D3585&lt;100,"75–99K",
D3585&lt;150,"100–149K",
D3585&lt;200,"150–199K",
TRUE,"200K+"
)</f>
        <v>50–74K</v>
      </c>
      <c r="R3585" s="25" t="str" cm="1">
        <f t="array" ref="R3585">_xlfn.IFS(
J3585=0,"No Mortgage",
J3585&lt;=100,"Low",
J3585&lt;=300,"Medium",
TRUE,"High"
)</f>
        <v>No Mortgage</v>
      </c>
      <c r="S3585" s="25" t="str" cm="1">
        <f t="array" ref="S3585">_xlfn.IFS(
C3585&lt;10,"0-10",
C3585&lt;20,"11-20",
C3585&lt;30,"21-30",
TRUE,"30+ yrs"
)</f>
        <v>11-20</v>
      </c>
      <c r="T3585" s="26" t="str" cm="1">
        <f t="array" ref="T3585">_xlfn.IFS(
H3585&lt;1,"0-1",
H3585&lt;2,"1-2",
H3585&lt;3,"2-3",
H3585&lt;4,"3-4",
H3585&lt;5,"4-5",
TRUE,"5+"
)</f>
        <v>0-1</v>
      </c>
    </row>
    <row r="3586" spans="1:20" ht="15.6" x14ac:dyDescent="0.3">
      <c r="A3586" s="21">
        <v>3710</v>
      </c>
      <c r="B3586" s="22">
        <v>37</v>
      </c>
      <c r="C3586" s="22">
        <v>11</v>
      </c>
      <c r="D3586" s="22">
        <v>43</v>
      </c>
      <c r="E3586" s="23" t="str">
        <f t="shared" ref="E3586:E3649" si="56">IF(D3586&lt;=50,"0-50",IF(D3586&lt;=100,"51-100","100+"))</f>
        <v>0-50</v>
      </c>
      <c r="F3586" s="24">
        <v>92521</v>
      </c>
      <c r="G3586" s="22">
        <v>4</v>
      </c>
      <c r="H3586" s="22">
        <v>1.2</v>
      </c>
      <c r="I3586" s="22" t="s">
        <v>37</v>
      </c>
      <c r="J3586" s="22">
        <v>0</v>
      </c>
      <c r="K3586" s="22" t="s">
        <v>34</v>
      </c>
      <c r="L3586" s="22" t="s">
        <v>35</v>
      </c>
      <c r="M3586" s="22" t="s">
        <v>34</v>
      </c>
      <c r="N3586" s="22" t="s">
        <v>34</v>
      </c>
      <c r="O3586" s="22" t="s">
        <v>34</v>
      </c>
      <c r="P3586" s="25" t="str" cm="1">
        <f t="array" ref="P3586">_xlfn.IFS(
B3586&lt;30,"20-29",
B3586&lt;40,"30-39",
B3586&lt;50,"40-49",
B3586&lt;60,"50-59",
TRUE,"60+")</f>
        <v>30-39</v>
      </c>
      <c r="Q3586" s="25" t="str" cm="1">
        <f t="array" ref="Q3586">_xlfn.IFS(
D3586&lt;25,"0–24K",
D3586&lt;50,"25–49K",
D3586&lt;75,"50–74K",
D3586&lt;100,"75–99K",
D3586&lt;150,"100–149K",
D3586&lt;200,"150–199K",
TRUE,"200K+"
)</f>
        <v>25–49K</v>
      </c>
      <c r="R3586" s="25" t="str" cm="1">
        <f t="array" ref="R3586">_xlfn.IFS(
J3586=0,"No Mortgage",
J3586&lt;=100,"Low",
J3586&lt;=300,"Medium",
TRUE,"High"
)</f>
        <v>No Mortgage</v>
      </c>
      <c r="S3586" s="25" t="str" cm="1">
        <f t="array" ref="S3586">_xlfn.IFS(
C3586&lt;10,"0-10",
C3586&lt;20,"11-20",
C3586&lt;30,"21-30",
TRUE,"30+ yrs"
)</f>
        <v>11-20</v>
      </c>
      <c r="T3586" s="26" t="str" cm="1">
        <f t="array" ref="T3586">_xlfn.IFS(
H3586&lt;1,"0-1",
H3586&lt;2,"1-2",
H3586&lt;3,"2-3",
H3586&lt;4,"3-4",
H3586&lt;5,"4-5",
TRUE,"5+"
)</f>
        <v>1-2</v>
      </c>
    </row>
    <row r="3587" spans="1:20" ht="15.6" x14ac:dyDescent="0.3">
      <c r="A3587" s="21">
        <v>3788</v>
      </c>
      <c r="B3587" s="22">
        <v>37</v>
      </c>
      <c r="C3587" s="22">
        <v>12</v>
      </c>
      <c r="D3587" s="22">
        <v>28</v>
      </c>
      <c r="E3587" s="23" t="str">
        <f t="shared" si="56"/>
        <v>0-50</v>
      </c>
      <c r="F3587" s="24">
        <v>95616</v>
      </c>
      <c r="G3587" s="22">
        <v>4</v>
      </c>
      <c r="H3587" s="22">
        <v>1.7</v>
      </c>
      <c r="I3587" s="22" t="s">
        <v>33</v>
      </c>
      <c r="J3587" s="22">
        <v>0</v>
      </c>
      <c r="K3587" s="22" t="s">
        <v>34</v>
      </c>
      <c r="L3587" s="22" t="s">
        <v>35</v>
      </c>
      <c r="M3587" s="22" t="s">
        <v>35</v>
      </c>
      <c r="N3587" s="22" t="s">
        <v>35</v>
      </c>
      <c r="O3587" s="22" t="s">
        <v>34</v>
      </c>
      <c r="P3587" s="25" t="str" cm="1">
        <f t="array" ref="P3587">_xlfn.IFS(
B3587&lt;30,"20-29",
B3587&lt;40,"30-39",
B3587&lt;50,"40-49",
B3587&lt;60,"50-59",
TRUE,"60+")</f>
        <v>30-39</v>
      </c>
      <c r="Q3587" s="25" t="str" cm="1">
        <f t="array" ref="Q3587">_xlfn.IFS(
D3587&lt;25,"0–24K",
D3587&lt;50,"25–49K",
D3587&lt;75,"50–74K",
D3587&lt;100,"75–99K",
D3587&lt;150,"100–149K",
D3587&lt;200,"150–199K",
TRUE,"200K+"
)</f>
        <v>25–49K</v>
      </c>
      <c r="R3587" s="25" t="str" cm="1">
        <f t="array" ref="R3587">_xlfn.IFS(
J3587=0,"No Mortgage",
J3587&lt;=100,"Low",
J3587&lt;=300,"Medium",
TRUE,"High"
)</f>
        <v>No Mortgage</v>
      </c>
      <c r="S3587" s="25" t="str" cm="1">
        <f t="array" ref="S3587">_xlfn.IFS(
C3587&lt;10,"0-10",
C3587&lt;20,"11-20",
C3587&lt;30,"21-30",
TRUE,"30+ yrs"
)</f>
        <v>11-20</v>
      </c>
      <c r="T3587" s="26" t="str" cm="1">
        <f t="array" ref="T3587">_xlfn.IFS(
H3587&lt;1,"0-1",
H3587&lt;2,"1-2",
H3587&lt;3,"2-3",
H3587&lt;4,"3-4",
H3587&lt;5,"4-5",
TRUE,"5+"
)</f>
        <v>1-2</v>
      </c>
    </row>
    <row r="3588" spans="1:20" ht="15.6" x14ac:dyDescent="0.3">
      <c r="A3588" s="21">
        <v>3800</v>
      </c>
      <c r="B3588" s="22">
        <v>37</v>
      </c>
      <c r="C3588" s="22">
        <v>11</v>
      </c>
      <c r="D3588" s="22">
        <v>44</v>
      </c>
      <c r="E3588" s="23" t="str">
        <f t="shared" si="56"/>
        <v>0-50</v>
      </c>
      <c r="F3588" s="24">
        <v>93109</v>
      </c>
      <c r="G3588" s="22">
        <v>4</v>
      </c>
      <c r="H3588" s="22">
        <v>0.2</v>
      </c>
      <c r="I3588" s="22" t="s">
        <v>33</v>
      </c>
      <c r="J3588" s="22">
        <v>0</v>
      </c>
      <c r="K3588" s="22" t="s">
        <v>34</v>
      </c>
      <c r="L3588" s="22" t="s">
        <v>34</v>
      </c>
      <c r="M3588" s="22" t="s">
        <v>34</v>
      </c>
      <c r="N3588" s="22" t="s">
        <v>34</v>
      </c>
      <c r="O3588" s="22" t="s">
        <v>35</v>
      </c>
      <c r="P3588" s="25" t="str" cm="1">
        <f t="array" ref="P3588">_xlfn.IFS(
B3588&lt;30,"20-29",
B3588&lt;40,"30-39",
B3588&lt;50,"40-49",
B3588&lt;60,"50-59",
TRUE,"60+")</f>
        <v>30-39</v>
      </c>
      <c r="Q3588" s="25" t="str" cm="1">
        <f t="array" ref="Q3588">_xlfn.IFS(
D3588&lt;25,"0–24K",
D3588&lt;50,"25–49K",
D3588&lt;75,"50–74K",
D3588&lt;100,"75–99K",
D3588&lt;150,"100–149K",
D3588&lt;200,"150–199K",
TRUE,"200K+"
)</f>
        <v>25–49K</v>
      </c>
      <c r="R3588" s="25" t="str" cm="1">
        <f t="array" ref="R3588">_xlfn.IFS(
J3588=0,"No Mortgage",
J3588&lt;=100,"Low",
J3588&lt;=300,"Medium",
TRUE,"High"
)</f>
        <v>No Mortgage</v>
      </c>
      <c r="S3588" s="25" t="str" cm="1">
        <f t="array" ref="S3588">_xlfn.IFS(
C3588&lt;10,"0-10",
C3588&lt;20,"11-20",
C3588&lt;30,"21-30",
TRUE,"30+ yrs"
)</f>
        <v>11-20</v>
      </c>
      <c r="T3588" s="26" t="str" cm="1">
        <f t="array" ref="T3588">_xlfn.IFS(
H3588&lt;1,"0-1",
H3588&lt;2,"1-2",
H3588&lt;3,"2-3",
H3588&lt;4,"3-4",
H3588&lt;5,"4-5",
TRUE,"5+"
)</f>
        <v>0-1</v>
      </c>
    </row>
    <row r="3589" spans="1:20" ht="15.6" x14ac:dyDescent="0.3">
      <c r="A3589" s="21">
        <v>3832</v>
      </c>
      <c r="B3589" s="22">
        <v>37</v>
      </c>
      <c r="C3589" s="22">
        <v>12</v>
      </c>
      <c r="D3589" s="22">
        <v>132</v>
      </c>
      <c r="E3589" s="23" t="str">
        <f t="shared" si="56"/>
        <v>100+</v>
      </c>
      <c r="F3589" s="24">
        <v>90089</v>
      </c>
      <c r="G3589" s="22">
        <v>2</v>
      </c>
      <c r="H3589" s="22">
        <v>3.9</v>
      </c>
      <c r="I3589" s="22" t="s">
        <v>33</v>
      </c>
      <c r="J3589" s="22">
        <v>0</v>
      </c>
      <c r="K3589" s="22" t="s">
        <v>34</v>
      </c>
      <c r="L3589" s="22" t="s">
        <v>34</v>
      </c>
      <c r="M3589" s="22" t="s">
        <v>34</v>
      </c>
      <c r="N3589" s="22" t="s">
        <v>34</v>
      </c>
      <c r="O3589" s="22" t="s">
        <v>34</v>
      </c>
      <c r="P3589" s="25" t="str" cm="1">
        <f t="array" ref="P3589">_xlfn.IFS(
B3589&lt;30,"20-29",
B3589&lt;40,"30-39",
B3589&lt;50,"40-49",
B3589&lt;60,"50-59",
TRUE,"60+")</f>
        <v>30-39</v>
      </c>
      <c r="Q3589" s="25" t="str" cm="1">
        <f t="array" ref="Q3589">_xlfn.IFS(
D3589&lt;25,"0–24K",
D3589&lt;50,"25–49K",
D3589&lt;75,"50–74K",
D3589&lt;100,"75–99K",
D3589&lt;150,"100–149K",
D3589&lt;200,"150–199K",
TRUE,"200K+"
)</f>
        <v>100–149K</v>
      </c>
      <c r="R3589" s="25" t="str" cm="1">
        <f t="array" ref="R3589">_xlfn.IFS(
J3589=0,"No Mortgage",
J3589&lt;=100,"Low",
J3589&lt;=300,"Medium",
TRUE,"High"
)</f>
        <v>No Mortgage</v>
      </c>
      <c r="S3589" s="25" t="str" cm="1">
        <f t="array" ref="S3589">_xlfn.IFS(
C3589&lt;10,"0-10",
C3589&lt;20,"11-20",
C3589&lt;30,"21-30",
TRUE,"30+ yrs"
)</f>
        <v>11-20</v>
      </c>
      <c r="T3589" s="26" t="str" cm="1">
        <f t="array" ref="T3589">_xlfn.IFS(
H3589&lt;1,"0-1",
H3589&lt;2,"1-2",
H3589&lt;3,"2-3",
H3589&lt;4,"3-4",
H3589&lt;5,"4-5",
TRUE,"5+"
)</f>
        <v>3-4</v>
      </c>
    </row>
    <row r="3590" spans="1:20" ht="15.6" x14ac:dyDescent="0.3">
      <c r="A3590" s="21">
        <v>3839</v>
      </c>
      <c r="B3590" s="22">
        <v>37</v>
      </c>
      <c r="C3590" s="22">
        <v>11</v>
      </c>
      <c r="D3590" s="22">
        <v>71</v>
      </c>
      <c r="E3590" s="23" t="str">
        <f t="shared" si="56"/>
        <v>51-100</v>
      </c>
      <c r="F3590" s="24">
        <v>94501</v>
      </c>
      <c r="G3590" s="22">
        <v>2</v>
      </c>
      <c r="H3590" s="22">
        <v>1.8</v>
      </c>
      <c r="I3590" s="22" t="s">
        <v>33</v>
      </c>
      <c r="J3590" s="22">
        <v>127</v>
      </c>
      <c r="K3590" s="22" t="s">
        <v>34</v>
      </c>
      <c r="L3590" s="22" t="s">
        <v>35</v>
      </c>
      <c r="M3590" s="22" t="s">
        <v>34</v>
      </c>
      <c r="N3590" s="22" t="s">
        <v>34</v>
      </c>
      <c r="O3590" s="22" t="s">
        <v>34</v>
      </c>
      <c r="P3590" s="25" t="str" cm="1">
        <f t="array" ref="P3590">_xlfn.IFS(
B3590&lt;30,"20-29",
B3590&lt;40,"30-39",
B3590&lt;50,"40-49",
B3590&lt;60,"50-59",
TRUE,"60+")</f>
        <v>30-39</v>
      </c>
      <c r="Q3590" s="25" t="str" cm="1">
        <f t="array" ref="Q3590">_xlfn.IFS(
D3590&lt;25,"0–24K",
D3590&lt;50,"25–49K",
D3590&lt;75,"50–74K",
D3590&lt;100,"75–99K",
D3590&lt;150,"100–149K",
D3590&lt;200,"150–199K",
TRUE,"200K+"
)</f>
        <v>50–74K</v>
      </c>
      <c r="R3590" s="25" t="str" cm="1">
        <f t="array" ref="R3590">_xlfn.IFS(
J3590=0,"No Mortgage",
J3590&lt;=100,"Low",
J3590&lt;=300,"Medium",
TRUE,"High"
)</f>
        <v>Medium</v>
      </c>
      <c r="S3590" s="25" t="str" cm="1">
        <f t="array" ref="S3590">_xlfn.IFS(
C3590&lt;10,"0-10",
C3590&lt;20,"11-20",
C3590&lt;30,"21-30",
TRUE,"30+ yrs"
)</f>
        <v>11-20</v>
      </c>
      <c r="T3590" s="26" t="str" cm="1">
        <f t="array" ref="T3590">_xlfn.IFS(
H3590&lt;1,"0-1",
H3590&lt;2,"1-2",
H3590&lt;3,"2-3",
H3590&lt;4,"3-4",
H3590&lt;5,"4-5",
TRUE,"5+"
)</f>
        <v>1-2</v>
      </c>
    </row>
    <row r="3591" spans="1:20" ht="15.6" x14ac:dyDescent="0.3">
      <c r="A3591" s="21">
        <v>3930</v>
      </c>
      <c r="B3591" s="22">
        <v>37</v>
      </c>
      <c r="C3591" s="22">
        <v>13</v>
      </c>
      <c r="D3591" s="22">
        <v>33</v>
      </c>
      <c r="E3591" s="23" t="str">
        <f t="shared" si="56"/>
        <v>0-50</v>
      </c>
      <c r="F3591" s="24">
        <v>91773</v>
      </c>
      <c r="G3591" s="22">
        <v>4</v>
      </c>
      <c r="H3591" s="22">
        <v>0.4</v>
      </c>
      <c r="I3591" s="22" t="s">
        <v>37</v>
      </c>
      <c r="J3591" s="22">
        <v>0</v>
      </c>
      <c r="K3591" s="22" t="s">
        <v>34</v>
      </c>
      <c r="L3591" s="22" t="s">
        <v>34</v>
      </c>
      <c r="M3591" s="22" t="s">
        <v>34</v>
      </c>
      <c r="N3591" s="22" t="s">
        <v>34</v>
      </c>
      <c r="O3591" s="22" t="s">
        <v>34</v>
      </c>
      <c r="P3591" s="25" t="str" cm="1">
        <f t="array" ref="P3591">_xlfn.IFS(
B3591&lt;30,"20-29",
B3591&lt;40,"30-39",
B3591&lt;50,"40-49",
B3591&lt;60,"50-59",
TRUE,"60+")</f>
        <v>30-39</v>
      </c>
      <c r="Q3591" s="25" t="str" cm="1">
        <f t="array" ref="Q3591">_xlfn.IFS(
D3591&lt;25,"0–24K",
D3591&lt;50,"25–49K",
D3591&lt;75,"50–74K",
D3591&lt;100,"75–99K",
D3591&lt;150,"100–149K",
D3591&lt;200,"150–199K",
TRUE,"200K+"
)</f>
        <v>25–49K</v>
      </c>
      <c r="R3591" s="25" t="str" cm="1">
        <f t="array" ref="R3591">_xlfn.IFS(
J3591=0,"No Mortgage",
J3591&lt;=100,"Low",
J3591&lt;=300,"Medium",
TRUE,"High"
)</f>
        <v>No Mortgage</v>
      </c>
      <c r="S3591" s="25" t="str" cm="1">
        <f t="array" ref="S3591">_xlfn.IFS(
C3591&lt;10,"0-10",
C3591&lt;20,"11-20",
C3591&lt;30,"21-30",
TRUE,"30+ yrs"
)</f>
        <v>11-20</v>
      </c>
      <c r="T3591" s="26" t="str" cm="1">
        <f t="array" ref="T3591">_xlfn.IFS(
H3591&lt;1,"0-1",
H3591&lt;2,"1-2",
H3591&lt;3,"2-3",
H3591&lt;4,"3-4",
H3591&lt;5,"4-5",
TRUE,"5+"
)</f>
        <v>0-1</v>
      </c>
    </row>
    <row r="3592" spans="1:20" ht="15.6" x14ac:dyDescent="0.3">
      <c r="A3592" s="21">
        <v>3949</v>
      </c>
      <c r="B3592" s="22">
        <v>37</v>
      </c>
      <c r="C3592" s="22">
        <v>12</v>
      </c>
      <c r="D3592" s="22">
        <v>123</v>
      </c>
      <c r="E3592" s="23" t="str">
        <f t="shared" si="56"/>
        <v>100+</v>
      </c>
      <c r="F3592" s="24">
        <v>94304</v>
      </c>
      <c r="G3592" s="22">
        <v>4</v>
      </c>
      <c r="H3592" s="22">
        <v>3.1</v>
      </c>
      <c r="I3592" s="22" t="s">
        <v>37</v>
      </c>
      <c r="J3592" s="22">
        <v>253</v>
      </c>
      <c r="K3592" s="22" t="s">
        <v>35</v>
      </c>
      <c r="L3592" s="22" t="s">
        <v>34</v>
      </c>
      <c r="M3592" s="22" t="s">
        <v>35</v>
      </c>
      <c r="N3592" s="22" t="s">
        <v>35</v>
      </c>
      <c r="O3592" s="22" t="s">
        <v>35</v>
      </c>
      <c r="P3592" s="25" t="str" cm="1">
        <f t="array" ref="P3592">_xlfn.IFS(
B3592&lt;30,"20-29",
B3592&lt;40,"30-39",
B3592&lt;50,"40-49",
B3592&lt;60,"50-59",
TRUE,"60+")</f>
        <v>30-39</v>
      </c>
      <c r="Q3592" s="25" t="str" cm="1">
        <f t="array" ref="Q3592">_xlfn.IFS(
D3592&lt;25,"0–24K",
D3592&lt;50,"25–49K",
D3592&lt;75,"50–74K",
D3592&lt;100,"75–99K",
D3592&lt;150,"100–149K",
D3592&lt;200,"150–199K",
TRUE,"200K+"
)</f>
        <v>100–149K</v>
      </c>
      <c r="R3592" s="25" t="str" cm="1">
        <f t="array" ref="R3592">_xlfn.IFS(
J3592=0,"No Mortgage",
J3592&lt;=100,"Low",
J3592&lt;=300,"Medium",
TRUE,"High"
)</f>
        <v>Medium</v>
      </c>
      <c r="S3592" s="25" t="str" cm="1">
        <f t="array" ref="S3592">_xlfn.IFS(
C3592&lt;10,"0-10",
C3592&lt;20,"11-20",
C3592&lt;30,"21-30",
TRUE,"30+ yrs"
)</f>
        <v>11-20</v>
      </c>
      <c r="T3592" s="26" t="str" cm="1">
        <f t="array" ref="T3592">_xlfn.IFS(
H3592&lt;1,"0-1",
H3592&lt;2,"1-2",
H3592&lt;3,"2-3",
H3592&lt;4,"3-4",
H3592&lt;5,"4-5",
TRUE,"5+"
)</f>
        <v>3-4</v>
      </c>
    </row>
    <row r="3593" spans="1:20" ht="15.6" x14ac:dyDescent="0.3">
      <c r="A3593" s="21">
        <v>4138</v>
      </c>
      <c r="B3593" s="22">
        <v>37</v>
      </c>
      <c r="C3593" s="22">
        <v>12</v>
      </c>
      <c r="D3593" s="22">
        <v>52</v>
      </c>
      <c r="E3593" s="23" t="str">
        <f t="shared" si="56"/>
        <v>51-100</v>
      </c>
      <c r="F3593" s="24">
        <v>93943</v>
      </c>
      <c r="G3593" s="22">
        <v>2</v>
      </c>
      <c r="H3593" s="22">
        <v>1.1000000000000001</v>
      </c>
      <c r="I3593" s="22" t="s">
        <v>37</v>
      </c>
      <c r="J3593" s="22">
        <v>0</v>
      </c>
      <c r="K3593" s="22" t="s">
        <v>34</v>
      </c>
      <c r="L3593" s="22" t="s">
        <v>34</v>
      </c>
      <c r="M3593" s="22" t="s">
        <v>34</v>
      </c>
      <c r="N3593" s="22" t="s">
        <v>35</v>
      </c>
      <c r="O3593" s="22" t="s">
        <v>34</v>
      </c>
      <c r="P3593" s="25" t="str" cm="1">
        <f t="array" ref="P3593">_xlfn.IFS(
B3593&lt;30,"20-29",
B3593&lt;40,"30-39",
B3593&lt;50,"40-49",
B3593&lt;60,"50-59",
TRUE,"60+")</f>
        <v>30-39</v>
      </c>
      <c r="Q3593" s="25" t="str" cm="1">
        <f t="array" ref="Q3593">_xlfn.IFS(
D3593&lt;25,"0–24K",
D3593&lt;50,"25–49K",
D3593&lt;75,"50–74K",
D3593&lt;100,"75–99K",
D3593&lt;150,"100–149K",
D3593&lt;200,"150–199K",
TRUE,"200K+"
)</f>
        <v>50–74K</v>
      </c>
      <c r="R3593" s="25" t="str" cm="1">
        <f t="array" ref="R3593">_xlfn.IFS(
J3593=0,"No Mortgage",
J3593&lt;=100,"Low",
J3593&lt;=300,"Medium",
TRUE,"High"
)</f>
        <v>No Mortgage</v>
      </c>
      <c r="S3593" s="25" t="str" cm="1">
        <f t="array" ref="S3593">_xlfn.IFS(
C3593&lt;10,"0-10",
C3593&lt;20,"11-20",
C3593&lt;30,"21-30",
TRUE,"30+ yrs"
)</f>
        <v>11-20</v>
      </c>
      <c r="T3593" s="26" t="str" cm="1">
        <f t="array" ref="T3593">_xlfn.IFS(
H3593&lt;1,"0-1",
H3593&lt;2,"1-2",
H3593&lt;3,"2-3",
H3593&lt;4,"3-4",
H3593&lt;5,"4-5",
TRUE,"5+"
)</f>
        <v>1-2</v>
      </c>
    </row>
    <row r="3594" spans="1:20" ht="15.6" x14ac:dyDescent="0.3">
      <c r="A3594" s="21">
        <v>4157</v>
      </c>
      <c r="B3594" s="22">
        <v>37</v>
      </c>
      <c r="C3594" s="22">
        <v>12</v>
      </c>
      <c r="D3594" s="22">
        <v>193</v>
      </c>
      <c r="E3594" s="23" t="str">
        <f t="shared" si="56"/>
        <v>100+</v>
      </c>
      <c r="F3594" s="24">
        <v>92780</v>
      </c>
      <c r="G3594" s="22">
        <v>1</v>
      </c>
      <c r="H3594" s="22">
        <v>8.6</v>
      </c>
      <c r="I3594" s="22" t="s">
        <v>33</v>
      </c>
      <c r="J3594" s="22">
        <v>0</v>
      </c>
      <c r="K3594" s="22" t="s">
        <v>34</v>
      </c>
      <c r="L3594" s="22" t="s">
        <v>34</v>
      </c>
      <c r="M3594" s="22" t="s">
        <v>34</v>
      </c>
      <c r="N3594" s="22" t="s">
        <v>34</v>
      </c>
      <c r="O3594" s="22" t="s">
        <v>34</v>
      </c>
      <c r="P3594" s="25" t="str" cm="1">
        <f t="array" ref="P3594">_xlfn.IFS(
B3594&lt;30,"20-29",
B3594&lt;40,"30-39",
B3594&lt;50,"40-49",
B3594&lt;60,"50-59",
TRUE,"60+")</f>
        <v>30-39</v>
      </c>
      <c r="Q3594" s="25" t="str" cm="1">
        <f t="array" ref="Q3594">_xlfn.IFS(
D3594&lt;25,"0–24K",
D3594&lt;50,"25–49K",
D3594&lt;75,"50–74K",
D3594&lt;100,"75–99K",
D3594&lt;150,"100–149K",
D3594&lt;200,"150–199K",
TRUE,"200K+"
)</f>
        <v>150–199K</v>
      </c>
      <c r="R3594" s="25" t="str" cm="1">
        <f t="array" ref="R3594">_xlfn.IFS(
J3594=0,"No Mortgage",
J3594&lt;=100,"Low",
J3594&lt;=300,"Medium",
TRUE,"High"
)</f>
        <v>No Mortgage</v>
      </c>
      <c r="S3594" s="25" t="str" cm="1">
        <f t="array" ref="S3594">_xlfn.IFS(
C3594&lt;10,"0-10",
C3594&lt;20,"11-20",
C3594&lt;30,"21-30",
TRUE,"30+ yrs"
)</f>
        <v>11-20</v>
      </c>
      <c r="T3594" s="26" t="str" cm="1">
        <f t="array" ref="T3594">_xlfn.IFS(
H3594&lt;1,"0-1",
H3594&lt;2,"1-2",
H3594&lt;3,"2-3",
H3594&lt;4,"3-4",
H3594&lt;5,"4-5",
TRUE,"5+"
)</f>
        <v>5+</v>
      </c>
    </row>
    <row r="3595" spans="1:20" ht="15.6" x14ac:dyDescent="0.3">
      <c r="A3595" s="21">
        <v>4208</v>
      </c>
      <c r="B3595" s="22">
        <v>37</v>
      </c>
      <c r="C3595" s="22">
        <v>11</v>
      </c>
      <c r="D3595" s="22">
        <v>51</v>
      </c>
      <c r="E3595" s="23" t="str">
        <f t="shared" si="56"/>
        <v>51-100</v>
      </c>
      <c r="F3595" s="24">
        <v>93305</v>
      </c>
      <c r="G3595" s="22">
        <v>3</v>
      </c>
      <c r="H3595" s="22">
        <v>2.1</v>
      </c>
      <c r="I3595" s="22" t="s">
        <v>33</v>
      </c>
      <c r="J3595" s="22">
        <v>0</v>
      </c>
      <c r="K3595" s="22" t="s">
        <v>34</v>
      </c>
      <c r="L3595" s="22" t="s">
        <v>34</v>
      </c>
      <c r="M3595" s="22" t="s">
        <v>34</v>
      </c>
      <c r="N3595" s="22" t="s">
        <v>35</v>
      </c>
      <c r="O3595" s="22" t="s">
        <v>35</v>
      </c>
      <c r="P3595" s="25" t="str" cm="1">
        <f t="array" ref="P3595">_xlfn.IFS(
B3595&lt;30,"20-29",
B3595&lt;40,"30-39",
B3595&lt;50,"40-49",
B3595&lt;60,"50-59",
TRUE,"60+")</f>
        <v>30-39</v>
      </c>
      <c r="Q3595" s="25" t="str" cm="1">
        <f t="array" ref="Q3595">_xlfn.IFS(
D3595&lt;25,"0–24K",
D3595&lt;50,"25–49K",
D3595&lt;75,"50–74K",
D3595&lt;100,"75–99K",
D3595&lt;150,"100–149K",
D3595&lt;200,"150–199K",
TRUE,"200K+"
)</f>
        <v>50–74K</v>
      </c>
      <c r="R3595" s="25" t="str" cm="1">
        <f t="array" ref="R3595">_xlfn.IFS(
J3595=0,"No Mortgage",
J3595&lt;=100,"Low",
J3595&lt;=300,"Medium",
TRUE,"High"
)</f>
        <v>No Mortgage</v>
      </c>
      <c r="S3595" s="25" t="str" cm="1">
        <f t="array" ref="S3595">_xlfn.IFS(
C3595&lt;10,"0-10",
C3595&lt;20,"11-20",
C3595&lt;30,"21-30",
TRUE,"30+ yrs"
)</f>
        <v>11-20</v>
      </c>
      <c r="T3595" s="26" t="str" cm="1">
        <f t="array" ref="T3595">_xlfn.IFS(
H3595&lt;1,"0-1",
H3595&lt;2,"1-2",
H3595&lt;3,"2-3",
H3595&lt;4,"3-4",
H3595&lt;5,"4-5",
TRUE,"5+"
)</f>
        <v>2-3</v>
      </c>
    </row>
    <row r="3596" spans="1:20" ht="15.6" x14ac:dyDescent="0.3">
      <c r="A3596" s="21">
        <v>4227</v>
      </c>
      <c r="B3596" s="22">
        <v>37</v>
      </c>
      <c r="C3596" s="22">
        <v>13</v>
      </c>
      <c r="D3596" s="22">
        <v>45</v>
      </c>
      <c r="E3596" s="23" t="str">
        <f t="shared" si="56"/>
        <v>0-50</v>
      </c>
      <c r="F3596" s="24">
        <v>94591</v>
      </c>
      <c r="G3596" s="22">
        <v>1</v>
      </c>
      <c r="H3596" s="22">
        <v>1.8</v>
      </c>
      <c r="I3596" s="22" t="s">
        <v>33</v>
      </c>
      <c r="J3596" s="22">
        <v>0</v>
      </c>
      <c r="K3596" s="22" t="s">
        <v>34</v>
      </c>
      <c r="L3596" s="22" t="s">
        <v>34</v>
      </c>
      <c r="M3596" s="22" t="s">
        <v>34</v>
      </c>
      <c r="N3596" s="22" t="s">
        <v>34</v>
      </c>
      <c r="O3596" s="22" t="s">
        <v>34</v>
      </c>
      <c r="P3596" s="25" t="str" cm="1">
        <f t="array" ref="P3596">_xlfn.IFS(
B3596&lt;30,"20-29",
B3596&lt;40,"30-39",
B3596&lt;50,"40-49",
B3596&lt;60,"50-59",
TRUE,"60+")</f>
        <v>30-39</v>
      </c>
      <c r="Q3596" s="25" t="str" cm="1">
        <f t="array" ref="Q3596">_xlfn.IFS(
D3596&lt;25,"0–24K",
D3596&lt;50,"25–49K",
D3596&lt;75,"50–74K",
D3596&lt;100,"75–99K",
D3596&lt;150,"100–149K",
D3596&lt;200,"150–199K",
TRUE,"200K+"
)</f>
        <v>25–49K</v>
      </c>
      <c r="R3596" s="25" t="str" cm="1">
        <f t="array" ref="R3596">_xlfn.IFS(
J3596=0,"No Mortgage",
J3596&lt;=100,"Low",
J3596&lt;=300,"Medium",
TRUE,"High"
)</f>
        <v>No Mortgage</v>
      </c>
      <c r="S3596" s="25" t="str" cm="1">
        <f t="array" ref="S3596">_xlfn.IFS(
C3596&lt;10,"0-10",
C3596&lt;20,"11-20",
C3596&lt;30,"21-30",
TRUE,"30+ yrs"
)</f>
        <v>11-20</v>
      </c>
      <c r="T3596" s="26" t="str" cm="1">
        <f t="array" ref="T3596">_xlfn.IFS(
H3596&lt;1,"0-1",
H3596&lt;2,"1-2",
H3596&lt;3,"2-3",
H3596&lt;4,"3-4",
H3596&lt;5,"4-5",
TRUE,"5+"
)</f>
        <v>1-2</v>
      </c>
    </row>
    <row r="3597" spans="1:20" ht="15.6" x14ac:dyDescent="0.3">
      <c r="A3597" s="21">
        <v>4237</v>
      </c>
      <c r="B3597" s="22">
        <v>37</v>
      </c>
      <c r="C3597" s="22">
        <v>12</v>
      </c>
      <c r="D3597" s="22">
        <v>128</v>
      </c>
      <c r="E3597" s="23" t="str">
        <f t="shared" si="56"/>
        <v>100+</v>
      </c>
      <c r="F3597" s="24">
        <v>91342</v>
      </c>
      <c r="G3597" s="22">
        <v>2</v>
      </c>
      <c r="H3597" s="22">
        <v>3.9</v>
      </c>
      <c r="I3597" s="22" t="s">
        <v>33</v>
      </c>
      <c r="J3597" s="22">
        <v>0</v>
      </c>
      <c r="K3597" s="22" t="s">
        <v>34</v>
      </c>
      <c r="L3597" s="22" t="s">
        <v>34</v>
      </c>
      <c r="M3597" s="22" t="s">
        <v>34</v>
      </c>
      <c r="N3597" s="22" t="s">
        <v>35</v>
      </c>
      <c r="O3597" s="22" t="s">
        <v>35</v>
      </c>
      <c r="P3597" s="25" t="str" cm="1">
        <f t="array" ref="P3597">_xlfn.IFS(
B3597&lt;30,"20-29",
B3597&lt;40,"30-39",
B3597&lt;50,"40-49",
B3597&lt;60,"50-59",
TRUE,"60+")</f>
        <v>30-39</v>
      </c>
      <c r="Q3597" s="25" t="str" cm="1">
        <f t="array" ref="Q3597">_xlfn.IFS(
D3597&lt;25,"0–24K",
D3597&lt;50,"25–49K",
D3597&lt;75,"50–74K",
D3597&lt;100,"75–99K",
D3597&lt;150,"100–149K",
D3597&lt;200,"150–199K",
TRUE,"200K+"
)</f>
        <v>100–149K</v>
      </c>
      <c r="R3597" s="25" t="str" cm="1">
        <f t="array" ref="R3597">_xlfn.IFS(
J3597=0,"No Mortgage",
J3597&lt;=100,"Low",
J3597&lt;=300,"Medium",
TRUE,"High"
)</f>
        <v>No Mortgage</v>
      </c>
      <c r="S3597" s="25" t="str" cm="1">
        <f t="array" ref="S3597">_xlfn.IFS(
C3597&lt;10,"0-10",
C3597&lt;20,"11-20",
C3597&lt;30,"21-30",
TRUE,"30+ yrs"
)</f>
        <v>11-20</v>
      </c>
      <c r="T3597" s="26" t="str" cm="1">
        <f t="array" ref="T3597">_xlfn.IFS(
H3597&lt;1,"0-1",
H3597&lt;2,"1-2",
H3597&lt;3,"2-3",
H3597&lt;4,"3-4",
H3597&lt;5,"4-5",
TRUE,"5+"
)</f>
        <v>3-4</v>
      </c>
    </row>
    <row r="3598" spans="1:20" ht="15.6" x14ac:dyDescent="0.3">
      <c r="A3598" s="21">
        <v>4250</v>
      </c>
      <c r="B3598" s="22">
        <v>37</v>
      </c>
      <c r="C3598" s="22">
        <v>12</v>
      </c>
      <c r="D3598" s="22">
        <v>63</v>
      </c>
      <c r="E3598" s="23" t="str">
        <f t="shared" si="56"/>
        <v>51-100</v>
      </c>
      <c r="F3598" s="24">
        <v>91942</v>
      </c>
      <c r="G3598" s="22">
        <v>4</v>
      </c>
      <c r="H3598" s="22">
        <v>2.1</v>
      </c>
      <c r="I3598" s="22" t="s">
        <v>36</v>
      </c>
      <c r="J3598" s="22">
        <v>0</v>
      </c>
      <c r="K3598" s="22" t="s">
        <v>34</v>
      </c>
      <c r="L3598" s="22" t="s">
        <v>34</v>
      </c>
      <c r="M3598" s="22" t="s">
        <v>34</v>
      </c>
      <c r="N3598" s="22" t="s">
        <v>35</v>
      </c>
      <c r="O3598" s="22" t="s">
        <v>34</v>
      </c>
      <c r="P3598" s="25" t="str" cm="1">
        <f t="array" ref="P3598">_xlfn.IFS(
B3598&lt;30,"20-29",
B3598&lt;40,"30-39",
B3598&lt;50,"40-49",
B3598&lt;60,"50-59",
TRUE,"60+")</f>
        <v>30-39</v>
      </c>
      <c r="Q3598" s="25" t="str" cm="1">
        <f t="array" ref="Q3598">_xlfn.IFS(
D3598&lt;25,"0–24K",
D3598&lt;50,"25–49K",
D3598&lt;75,"50–74K",
D3598&lt;100,"75–99K",
D3598&lt;150,"100–149K",
D3598&lt;200,"150–199K",
TRUE,"200K+"
)</f>
        <v>50–74K</v>
      </c>
      <c r="R3598" s="25" t="str" cm="1">
        <f t="array" ref="R3598">_xlfn.IFS(
J3598=0,"No Mortgage",
J3598&lt;=100,"Low",
J3598&lt;=300,"Medium",
TRUE,"High"
)</f>
        <v>No Mortgage</v>
      </c>
      <c r="S3598" s="25" t="str" cm="1">
        <f t="array" ref="S3598">_xlfn.IFS(
C3598&lt;10,"0-10",
C3598&lt;20,"11-20",
C3598&lt;30,"21-30",
TRUE,"30+ yrs"
)</f>
        <v>11-20</v>
      </c>
      <c r="T3598" s="26" t="str" cm="1">
        <f t="array" ref="T3598">_xlfn.IFS(
H3598&lt;1,"0-1",
H3598&lt;2,"1-2",
H3598&lt;3,"2-3",
H3598&lt;4,"3-4",
H3598&lt;5,"4-5",
TRUE,"5+"
)</f>
        <v>2-3</v>
      </c>
    </row>
    <row r="3599" spans="1:20" ht="15.6" x14ac:dyDescent="0.3">
      <c r="A3599" s="21">
        <v>4381</v>
      </c>
      <c r="B3599" s="22">
        <v>37</v>
      </c>
      <c r="C3599" s="22">
        <v>13</v>
      </c>
      <c r="D3599" s="22">
        <v>64</v>
      </c>
      <c r="E3599" s="23" t="str">
        <f t="shared" si="56"/>
        <v>51-100</v>
      </c>
      <c r="F3599" s="24">
        <v>94105</v>
      </c>
      <c r="G3599" s="22">
        <v>1</v>
      </c>
      <c r="H3599" s="22">
        <v>1.5</v>
      </c>
      <c r="I3599" s="22" t="s">
        <v>36</v>
      </c>
      <c r="J3599" s="22">
        <v>0</v>
      </c>
      <c r="K3599" s="22" t="s">
        <v>34</v>
      </c>
      <c r="L3599" s="22" t="s">
        <v>34</v>
      </c>
      <c r="M3599" s="22" t="s">
        <v>34</v>
      </c>
      <c r="N3599" s="22" t="s">
        <v>35</v>
      </c>
      <c r="O3599" s="22" t="s">
        <v>34</v>
      </c>
      <c r="P3599" s="25" t="str" cm="1">
        <f t="array" ref="P3599">_xlfn.IFS(
B3599&lt;30,"20-29",
B3599&lt;40,"30-39",
B3599&lt;50,"40-49",
B3599&lt;60,"50-59",
TRUE,"60+")</f>
        <v>30-39</v>
      </c>
      <c r="Q3599" s="25" t="str" cm="1">
        <f t="array" ref="Q3599">_xlfn.IFS(
D3599&lt;25,"0–24K",
D3599&lt;50,"25–49K",
D3599&lt;75,"50–74K",
D3599&lt;100,"75–99K",
D3599&lt;150,"100–149K",
D3599&lt;200,"150–199K",
TRUE,"200K+"
)</f>
        <v>50–74K</v>
      </c>
      <c r="R3599" s="25" t="str" cm="1">
        <f t="array" ref="R3599">_xlfn.IFS(
J3599=0,"No Mortgage",
J3599&lt;=100,"Low",
J3599&lt;=300,"Medium",
TRUE,"High"
)</f>
        <v>No Mortgage</v>
      </c>
      <c r="S3599" s="25" t="str" cm="1">
        <f t="array" ref="S3599">_xlfn.IFS(
C3599&lt;10,"0-10",
C3599&lt;20,"11-20",
C3599&lt;30,"21-30",
TRUE,"30+ yrs"
)</f>
        <v>11-20</v>
      </c>
      <c r="T3599" s="26" t="str" cm="1">
        <f t="array" ref="T3599">_xlfn.IFS(
H3599&lt;1,"0-1",
H3599&lt;2,"1-2",
H3599&lt;3,"2-3",
H3599&lt;4,"3-4",
H3599&lt;5,"4-5",
TRUE,"5+"
)</f>
        <v>1-2</v>
      </c>
    </row>
    <row r="3600" spans="1:20" ht="15.6" x14ac:dyDescent="0.3">
      <c r="A3600" s="21">
        <v>4388</v>
      </c>
      <c r="B3600" s="22">
        <v>37</v>
      </c>
      <c r="C3600" s="22">
        <v>12</v>
      </c>
      <c r="D3600" s="22">
        <v>72</v>
      </c>
      <c r="E3600" s="23" t="str">
        <f t="shared" si="56"/>
        <v>51-100</v>
      </c>
      <c r="F3600" s="24">
        <v>91380</v>
      </c>
      <c r="G3600" s="22">
        <v>4</v>
      </c>
      <c r="H3600" s="22">
        <v>0.7</v>
      </c>
      <c r="I3600" s="22" t="s">
        <v>36</v>
      </c>
      <c r="J3600" s="22">
        <v>0</v>
      </c>
      <c r="K3600" s="22" t="s">
        <v>34</v>
      </c>
      <c r="L3600" s="22" t="s">
        <v>34</v>
      </c>
      <c r="M3600" s="22" t="s">
        <v>34</v>
      </c>
      <c r="N3600" s="22" t="s">
        <v>34</v>
      </c>
      <c r="O3600" s="22" t="s">
        <v>34</v>
      </c>
      <c r="P3600" s="25" t="str" cm="1">
        <f t="array" ref="P3600">_xlfn.IFS(
B3600&lt;30,"20-29",
B3600&lt;40,"30-39",
B3600&lt;50,"40-49",
B3600&lt;60,"50-59",
TRUE,"60+")</f>
        <v>30-39</v>
      </c>
      <c r="Q3600" s="25" t="str" cm="1">
        <f t="array" ref="Q3600">_xlfn.IFS(
D3600&lt;25,"0–24K",
D3600&lt;50,"25–49K",
D3600&lt;75,"50–74K",
D3600&lt;100,"75–99K",
D3600&lt;150,"100–149K",
D3600&lt;200,"150–199K",
TRUE,"200K+"
)</f>
        <v>50–74K</v>
      </c>
      <c r="R3600" s="25" t="str" cm="1">
        <f t="array" ref="R3600">_xlfn.IFS(
J3600=0,"No Mortgage",
J3600&lt;=100,"Low",
J3600&lt;=300,"Medium",
TRUE,"High"
)</f>
        <v>No Mortgage</v>
      </c>
      <c r="S3600" s="25" t="str" cm="1">
        <f t="array" ref="S3600">_xlfn.IFS(
C3600&lt;10,"0-10",
C3600&lt;20,"11-20",
C3600&lt;30,"21-30",
TRUE,"30+ yrs"
)</f>
        <v>11-20</v>
      </c>
      <c r="T3600" s="26" t="str" cm="1">
        <f t="array" ref="T3600">_xlfn.IFS(
H3600&lt;1,"0-1",
H3600&lt;2,"1-2",
H3600&lt;3,"2-3",
H3600&lt;4,"3-4",
H3600&lt;5,"4-5",
TRUE,"5+"
)</f>
        <v>0-1</v>
      </c>
    </row>
    <row r="3601" spans="1:20" ht="15.6" x14ac:dyDescent="0.3">
      <c r="A3601" s="21">
        <v>4408</v>
      </c>
      <c r="B3601" s="22">
        <v>37</v>
      </c>
      <c r="C3601" s="22">
        <v>13</v>
      </c>
      <c r="D3601" s="22">
        <v>71</v>
      </c>
      <c r="E3601" s="23" t="str">
        <f t="shared" si="56"/>
        <v>51-100</v>
      </c>
      <c r="F3601" s="24">
        <v>90755</v>
      </c>
      <c r="G3601" s="22">
        <v>2</v>
      </c>
      <c r="H3601" s="22">
        <v>1.7</v>
      </c>
      <c r="I3601" s="22" t="s">
        <v>37</v>
      </c>
      <c r="J3601" s="22">
        <v>0</v>
      </c>
      <c r="K3601" s="22" t="s">
        <v>34</v>
      </c>
      <c r="L3601" s="22" t="s">
        <v>34</v>
      </c>
      <c r="M3601" s="22" t="s">
        <v>34</v>
      </c>
      <c r="N3601" s="22" t="s">
        <v>35</v>
      </c>
      <c r="O3601" s="22" t="s">
        <v>35</v>
      </c>
      <c r="P3601" s="25" t="str" cm="1">
        <f t="array" ref="P3601">_xlfn.IFS(
B3601&lt;30,"20-29",
B3601&lt;40,"30-39",
B3601&lt;50,"40-49",
B3601&lt;60,"50-59",
TRUE,"60+")</f>
        <v>30-39</v>
      </c>
      <c r="Q3601" s="25" t="str" cm="1">
        <f t="array" ref="Q3601">_xlfn.IFS(
D3601&lt;25,"0–24K",
D3601&lt;50,"25–49K",
D3601&lt;75,"50–74K",
D3601&lt;100,"75–99K",
D3601&lt;150,"100–149K",
D3601&lt;200,"150–199K",
TRUE,"200K+"
)</f>
        <v>50–74K</v>
      </c>
      <c r="R3601" s="25" t="str" cm="1">
        <f t="array" ref="R3601">_xlfn.IFS(
J3601=0,"No Mortgage",
J3601&lt;=100,"Low",
J3601&lt;=300,"Medium",
TRUE,"High"
)</f>
        <v>No Mortgage</v>
      </c>
      <c r="S3601" s="25" t="str" cm="1">
        <f t="array" ref="S3601">_xlfn.IFS(
C3601&lt;10,"0-10",
C3601&lt;20,"11-20",
C3601&lt;30,"21-30",
TRUE,"30+ yrs"
)</f>
        <v>11-20</v>
      </c>
      <c r="T3601" s="26" t="str" cm="1">
        <f t="array" ref="T3601">_xlfn.IFS(
H3601&lt;1,"0-1",
H3601&lt;2,"1-2",
H3601&lt;3,"2-3",
H3601&lt;4,"3-4",
H3601&lt;5,"4-5",
TRUE,"5+"
)</f>
        <v>1-2</v>
      </c>
    </row>
    <row r="3602" spans="1:20" ht="15.6" x14ac:dyDescent="0.3">
      <c r="A3602" s="21">
        <v>4454</v>
      </c>
      <c r="B3602" s="22">
        <v>37</v>
      </c>
      <c r="C3602" s="22">
        <v>11</v>
      </c>
      <c r="D3602" s="22">
        <v>11</v>
      </c>
      <c r="E3602" s="23" t="str">
        <f t="shared" si="56"/>
        <v>0-50</v>
      </c>
      <c r="F3602" s="24">
        <v>94112</v>
      </c>
      <c r="G3602" s="22">
        <v>3</v>
      </c>
      <c r="H3602" s="22">
        <v>0.1</v>
      </c>
      <c r="I3602" s="22" t="s">
        <v>37</v>
      </c>
      <c r="J3602" s="22">
        <v>0</v>
      </c>
      <c r="K3602" s="22" t="s">
        <v>34</v>
      </c>
      <c r="L3602" s="22" t="s">
        <v>34</v>
      </c>
      <c r="M3602" s="22" t="s">
        <v>34</v>
      </c>
      <c r="N3602" s="22" t="s">
        <v>34</v>
      </c>
      <c r="O3602" s="22" t="s">
        <v>34</v>
      </c>
      <c r="P3602" s="25" t="str" cm="1">
        <f t="array" ref="P3602">_xlfn.IFS(
B3602&lt;30,"20-29",
B3602&lt;40,"30-39",
B3602&lt;50,"40-49",
B3602&lt;60,"50-59",
TRUE,"60+")</f>
        <v>30-39</v>
      </c>
      <c r="Q3602" s="25" t="str" cm="1">
        <f t="array" ref="Q3602">_xlfn.IFS(
D3602&lt;25,"0–24K",
D3602&lt;50,"25–49K",
D3602&lt;75,"50–74K",
D3602&lt;100,"75–99K",
D3602&lt;150,"100–149K",
D3602&lt;200,"150–199K",
TRUE,"200K+"
)</f>
        <v>0–24K</v>
      </c>
      <c r="R3602" s="25" t="str" cm="1">
        <f t="array" ref="R3602">_xlfn.IFS(
J3602=0,"No Mortgage",
J3602&lt;=100,"Low",
J3602&lt;=300,"Medium",
TRUE,"High"
)</f>
        <v>No Mortgage</v>
      </c>
      <c r="S3602" s="25" t="str" cm="1">
        <f t="array" ref="S3602">_xlfn.IFS(
C3602&lt;10,"0-10",
C3602&lt;20,"11-20",
C3602&lt;30,"21-30",
TRUE,"30+ yrs"
)</f>
        <v>11-20</v>
      </c>
      <c r="T3602" s="26" t="str" cm="1">
        <f t="array" ref="T3602">_xlfn.IFS(
H3602&lt;1,"0-1",
H3602&lt;2,"1-2",
H3602&lt;3,"2-3",
H3602&lt;4,"3-4",
H3602&lt;5,"4-5",
TRUE,"5+"
)</f>
        <v>0-1</v>
      </c>
    </row>
    <row r="3603" spans="1:20" ht="15.6" x14ac:dyDescent="0.3">
      <c r="A3603" s="21">
        <v>4582</v>
      </c>
      <c r="B3603" s="22">
        <v>37</v>
      </c>
      <c r="C3603" s="22">
        <v>13</v>
      </c>
      <c r="D3603" s="22">
        <v>59</v>
      </c>
      <c r="E3603" s="23" t="str">
        <f t="shared" si="56"/>
        <v>51-100</v>
      </c>
      <c r="F3603" s="24">
        <v>94234</v>
      </c>
      <c r="G3603" s="22">
        <v>1</v>
      </c>
      <c r="H3603" s="22">
        <v>1.5</v>
      </c>
      <c r="I3603" s="22" t="s">
        <v>36</v>
      </c>
      <c r="J3603" s="22">
        <v>0</v>
      </c>
      <c r="K3603" s="22" t="s">
        <v>34</v>
      </c>
      <c r="L3603" s="22" t="s">
        <v>34</v>
      </c>
      <c r="M3603" s="22" t="s">
        <v>34</v>
      </c>
      <c r="N3603" s="22" t="s">
        <v>34</v>
      </c>
      <c r="O3603" s="22" t="s">
        <v>35</v>
      </c>
      <c r="P3603" s="25" t="str" cm="1">
        <f t="array" ref="P3603">_xlfn.IFS(
B3603&lt;30,"20-29",
B3603&lt;40,"30-39",
B3603&lt;50,"40-49",
B3603&lt;60,"50-59",
TRUE,"60+")</f>
        <v>30-39</v>
      </c>
      <c r="Q3603" s="25" t="str" cm="1">
        <f t="array" ref="Q3603">_xlfn.IFS(
D3603&lt;25,"0–24K",
D3603&lt;50,"25–49K",
D3603&lt;75,"50–74K",
D3603&lt;100,"75–99K",
D3603&lt;150,"100–149K",
D3603&lt;200,"150–199K",
TRUE,"200K+"
)</f>
        <v>50–74K</v>
      </c>
      <c r="R3603" s="25" t="str" cm="1">
        <f t="array" ref="R3603">_xlfn.IFS(
J3603=0,"No Mortgage",
J3603&lt;=100,"Low",
J3603&lt;=300,"Medium",
TRUE,"High"
)</f>
        <v>No Mortgage</v>
      </c>
      <c r="S3603" s="25" t="str" cm="1">
        <f t="array" ref="S3603">_xlfn.IFS(
C3603&lt;10,"0-10",
C3603&lt;20,"11-20",
C3603&lt;30,"21-30",
TRUE,"30+ yrs"
)</f>
        <v>11-20</v>
      </c>
      <c r="T3603" s="26" t="str" cm="1">
        <f t="array" ref="T3603">_xlfn.IFS(
H3603&lt;1,"0-1",
H3603&lt;2,"1-2",
H3603&lt;3,"2-3",
H3603&lt;4,"3-4",
H3603&lt;5,"4-5",
TRUE,"5+"
)</f>
        <v>1-2</v>
      </c>
    </row>
    <row r="3604" spans="1:20" ht="15.6" x14ac:dyDescent="0.3">
      <c r="A3604" s="21">
        <v>4588</v>
      </c>
      <c r="B3604" s="22">
        <v>37</v>
      </c>
      <c r="C3604" s="22">
        <v>11</v>
      </c>
      <c r="D3604" s="22">
        <v>59</v>
      </c>
      <c r="E3604" s="23" t="str">
        <f t="shared" si="56"/>
        <v>51-100</v>
      </c>
      <c r="F3604" s="24">
        <v>94720</v>
      </c>
      <c r="G3604" s="22">
        <v>4</v>
      </c>
      <c r="H3604" s="22">
        <v>0.2</v>
      </c>
      <c r="I3604" s="22" t="s">
        <v>36</v>
      </c>
      <c r="J3604" s="22">
        <v>0</v>
      </c>
      <c r="K3604" s="22" t="s">
        <v>34</v>
      </c>
      <c r="L3604" s="22" t="s">
        <v>34</v>
      </c>
      <c r="M3604" s="22" t="s">
        <v>34</v>
      </c>
      <c r="N3604" s="22" t="s">
        <v>34</v>
      </c>
      <c r="O3604" s="22" t="s">
        <v>34</v>
      </c>
      <c r="P3604" s="25" t="str" cm="1">
        <f t="array" ref="P3604">_xlfn.IFS(
B3604&lt;30,"20-29",
B3604&lt;40,"30-39",
B3604&lt;50,"40-49",
B3604&lt;60,"50-59",
TRUE,"60+")</f>
        <v>30-39</v>
      </c>
      <c r="Q3604" s="25" t="str" cm="1">
        <f t="array" ref="Q3604">_xlfn.IFS(
D3604&lt;25,"0–24K",
D3604&lt;50,"25–49K",
D3604&lt;75,"50–74K",
D3604&lt;100,"75–99K",
D3604&lt;150,"100–149K",
D3604&lt;200,"150–199K",
TRUE,"200K+"
)</f>
        <v>50–74K</v>
      </c>
      <c r="R3604" s="25" t="str" cm="1">
        <f t="array" ref="R3604">_xlfn.IFS(
J3604=0,"No Mortgage",
J3604&lt;=100,"Low",
J3604&lt;=300,"Medium",
TRUE,"High"
)</f>
        <v>No Mortgage</v>
      </c>
      <c r="S3604" s="25" t="str" cm="1">
        <f t="array" ref="S3604">_xlfn.IFS(
C3604&lt;10,"0-10",
C3604&lt;20,"11-20",
C3604&lt;30,"21-30",
TRUE,"30+ yrs"
)</f>
        <v>11-20</v>
      </c>
      <c r="T3604" s="26" t="str" cm="1">
        <f t="array" ref="T3604">_xlfn.IFS(
H3604&lt;1,"0-1",
H3604&lt;2,"1-2",
H3604&lt;3,"2-3",
H3604&lt;4,"3-4",
H3604&lt;5,"4-5",
TRUE,"5+"
)</f>
        <v>0-1</v>
      </c>
    </row>
    <row r="3605" spans="1:20" ht="15.6" x14ac:dyDescent="0.3">
      <c r="A3605" s="21">
        <v>4597</v>
      </c>
      <c r="B3605" s="22">
        <v>37</v>
      </c>
      <c r="C3605" s="22">
        <v>13</v>
      </c>
      <c r="D3605" s="22">
        <v>61</v>
      </c>
      <c r="E3605" s="23" t="str">
        <f t="shared" si="56"/>
        <v>51-100</v>
      </c>
      <c r="F3605" s="24">
        <v>95131</v>
      </c>
      <c r="G3605" s="22">
        <v>3</v>
      </c>
      <c r="H3605" s="22">
        <v>2.8</v>
      </c>
      <c r="I3605" s="22" t="s">
        <v>33</v>
      </c>
      <c r="J3605" s="22">
        <v>0</v>
      </c>
      <c r="K3605" s="22" t="s">
        <v>34</v>
      </c>
      <c r="L3605" s="22" t="s">
        <v>34</v>
      </c>
      <c r="M3605" s="22" t="s">
        <v>34</v>
      </c>
      <c r="N3605" s="22" t="s">
        <v>34</v>
      </c>
      <c r="O3605" s="22" t="s">
        <v>34</v>
      </c>
      <c r="P3605" s="25" t="str" cm="1">
        <f t="array" ref="P3605">_xlfn.IFS(
B3605&lt;30,"20-29",
B3605&lt;40,"30-39",
B3605&lt;50,"40-49",
B3605&lt;60,"50-59",
TRUE,"60+")</f>
        <v>30-39</v>
      </c>
      <c r="Q3605" s="25" t="str" cm="1">
        <f t="array" ref="Q3605">_xlfn.IFS(
D3605&lt;25,"0–24K",
D3605&lt;50,"25–49K",
D3605&lt;75,"50–74K",
D3605&lt;100,"75–99K",
D3605&lt;150,"100–149K",
D3605&lt;200,"150–199K",
TRUE,"200K+"
)</f>
        <v>50–74K</v>
      </c>
      <c r="R3605" s="25" t="str" cm="1">
        <f t="array" ref="R3605">_xlfn.IFS(
J3605=0,"No Mortgage",
J3605&lt;=100,"Low",
J3605&lt;=300,"Medium",
TRUE,"High"
)</f>
        <v>No Mortgage</v>
      </c>
      <c r="S3605" s="25" t="str" cm="1">
        <f t="array" ref="S3605">_xlfn.IFS(
C3605&lt;10,"0-10",
C3605&lt;20,"11-20",
C3605&lt;30,"21-30",
TRUE,"30+ yrs"
)</f>
        <v>11-20</v>
      </c>
      <c r="T3605" s="26" t="str" cm="1">
        <f t="array" ref="T3605">_xlfn.IFS(
H3605&lt;1,"0-1",
H3605&lt;2,"1-2",
H3605&lt;3,"2-3",
H3605&lt;4,"3-4",
H3605&lt;5,"4-5",
TRUE,"5+"
)</f>
        <v>2-3</v>
      </c>
    </row>
    <row r="3606" spans="1:20" ht="15.6" x14ac:dyDescent="0.3">
      <c r="A3606" s="21">
        <v>4602</v>
      </c>
      <c r="B3606" s="22">
        <v>37</v>
      </c>
      <c r="C3606" s="22">
        <v>12</v>
      </c>
      <c r="D3606" s="22">
        <v>55</v>
      </c>
      <c r="E3606" s="23" t="str">
        <f t="shared" si="56"/>
        <v>51-100</v>
      </c>
      <c r="F3606" s="24">
        <v>95630</v>
      </c>
      <c r="G3606" s="22">
        <v>1</v>
      </c>
      <c r="H3606" s="22">
        <v>2.5</v>
      </c>
      <c r="I3606" s="22" t="s">
        <v>36</v>
      </c>
      <c r="J3606" s="22">
        <v>0</v>
      </c>
      <c r="K3606" s="22" t="s">
        <v>34</v>
      </c>
      <c r="L3606" s="22" t="s">
        <v>34</v>
      </c>
      <c r="M3606" s="22" t="s">
        <v>34</v>
      </c>
      <c r="N3606" s="22" t="s">
        <v>35</v>
      </c>
      <c r="O3606" s="22" t="s">
        <v>34</v>
      </c>
      <c r="P3606" s="25" t="str" cm="1">
        <f t="array" ref="P3606">_xlfn.IFS(
B3606&lt;30,"20-29",
B3606&lt;40,"30-39",
B3606&lt;50,"40-49",
B3606&lt;60,"50-59",
TRUE,"60+")</f>
        <v>30-39</v>
      </c>
      <c r="Q3606" s="25" t="str" cm="1">
        <f t="array" ref="Q3606">_xlfn.IFS(
D3606&lt;25,"0–24K",
D3606&lt;50,"25–49K",
D3606&lt;75,"50–74K",
D3606&lt;100,"75–99K",
D3606&lt;150,"100–149K",
D3606&lt;200,"150–199K",
TRUE,"200K+"
)</f>
        <v>50–74K</v>
      </c>
      <c r="R3606" s="25" t="str" cm="1">
        <f t="array" ref="R3606">_xlfn.IFS(
J3606=0,"No Mortgage",
J3606&lt;=100,"Low",
J3606&lt;=300,"Medium",
TRUE,"High"
)</f>
        <v>No Mortgage</v>
      </c>
      <c r="S3606" s="25" t="str" cm="1">
        <f t="array" ref="S3606">_xlfn.IFS(
C3606&lt;10,"0-10",
C3606&lt;20,"11-20",
C3606&lt;30,"21-30",
TRUE,"30+ yrs"
)</f>
        <v>11-20</v>
      </c>
      <c r="T3606" s="26" t="str" cm="1">
        <f t="array" ref="T3606">_xlfn.IFS(
H3606&lt;1,"0-1",
H3606&lt;2,"1-2",
H3606&lt;3,"2-3",
H3606&lt;4,"3-4",
H3606&lt;5,"4-5",
TRUE,"5+"
)</f>
        <v>2-3</v>
      </c>
    </row>
    <row r="3607" spans="1:20" ht="15.6" x14ac:dyDescent="0.3">
      <c r="A3607" s="21">
        <v>4604</v>
      </c>
      <c r="B3607" s="22">
        <v>37</v>
      </c>
      <c r="C3607" s="22">
        <v>12</v>
      </c>
      <c r="D3607" s="22">
        <v>179</v>
      </c>
      <c r="E3607" s="23" t="str">
        <f t="shared" si="56"/>
        <v>100+</v>
      </c>
      <c r="F3607" s="24">
        <v>91768</v>
      </c>
      <c r="G3607" s="22">
        <v>1</v>
      </c>
      <c r="H3607" s="22">
        <v>8.6</v>
      </c>
      <c r="I3607" s="22" t="s">
        <v>33</v>
      </c>
      <c r="J3607" s="22">
        <v>0</v>
      </c>
      <c r="K3607" s="22" t="s">
        <v>34</v>
      </c>
      <c r="L3607" s="22" t="s">
        <v>34</v>
      </c>
      <c r="M3607" s="22" t="s">
        <v>34</v>
      </c>
      <c r="N3607" s="22" t="s">
        <v>35</v>
      </c>
      <c r="O3607" s="22" t="s">
        <v>34</v>
      </c>
      <c r="P3607" s="25" t="str" cm="1">
        <f t="array" ref="P3607">_xlfn.IFS(
B3607&lt;30,"20-29",
B3607&lt;40,"30-39",
B3607&lt;50,"40-49",
B3607&lt;60,"50-59",
TRUE,"60+")</f>
        <v>30-39</v>
      </c>
      <c r="Q3607" s="25" t="str" cm="1">
        <f t="array" ref="Q3607">_xlfn.IFS(
D3607&lt;25,"0–24K",
D3607&lt;50,"25–49K",
D3607&lt;75,"50–74K",
D3607&lt;100,"75–99K",
D3607&lt;150,"100–149K",
D3607&lt;200,"150–199K",
TRUE,"200K+"
)</f>
        <v>150–199K</v>
      </c>
      <c r="R3607" s="25" t="str" cm="1">
        <f t="array" ref="R3607">_xlfn.IFS(
J3607=0,"No Mortgage",
J3607&lt;=100,"Low",
J3607&lt;=300,"Medium",
TRUE,"High"
)</f>
        <v>No Mortgage</v>
      </c>
      <c r="S3607" s="25" t="str" cm="1">
        <f t="array" ref="S3607">_xlfn.IFS(
C3607&lt;10,"0-10",
C3607&lt;20,"11-20",
C3607&lt;30,"21-30",
TRUE,"30+ yrs"
)</f>
        <v>11-20</v>
      </c>
      <c r="T3607" s="26" t="str" cm="1">
        <f t="array" ref="T3607">_xlfn.IFS(
H3607&lt;1,"0-1",
H3607&lt;2,"1-2",
H3607&lt;3,"2-3",
H3607&lt;4,"3-4",
H3607&lt;5,"4-5",
TRUE,"5+"
)</f>
        <v>5+</v>
      </c>
    </row>
    <row r="3608" spans="1:20" ht="15.6" x14ac:dyDescent="0.3">
      <c r="A3608" s="21">
        <v>4611</v>
      </c>
      <c r="B3608" s="22">
        <v>37</v>
      </c>
      <c r="C3608" s="22">
        <v>13</v>
      </c>
      <c r="D3608" s="22">
        <v>79</v>
      </c>
      <c r="E3608" s="23" t="str">
        <f t="shared" si="56"/>
        <v>51-100</v>
      </c>
      <c r="F3608" s="24">
        <v>91330</v>
      </c>
      <c r="G3608" s="22">
        <v>1</v>
      </c>
      <c r="H3608" s="22">
        <v>3.6</v>
      </c>
      <c r="I3608" s="22" t="s">
        <v>37</v>
      </c>
      <c r="J3608" s="22">
        <v>104</v>
      </c>
      <c r="K3608" s="22" t="s">
        <v>34</v>
      </c>
      <c r="L3608" s="22" t="s">
        <v>34</v>
      </c>
      <c r="M3608" s="22" t="s">
        <v>34</v>
      </c>
      <c r="N3608" s="22" t="s">
        <v>35</v>
      </c>
      <c r="O3608" s="22" t="s">
        <v>34</v>
      </c>
      <c r="P3608" s="25" t="str" cm="1">
        <f t="array" ref="P3608">_xlfn.IFS(
B3608&lt;30,"20-29",
B3608&lt;40,"30-39",
B3608&lt;50,"40-49",
B3608&lt;60,"50-59",
TRUE,"60+")</f>
        <v>30-39</v>
      </c>
      <c r="Q3608" s="25" t="str" cm="1">
        <f t="array" ref="Q3608">_xlfn.IFS(
D3608&lt;25,"0–24K",
D3608&lt;50,"25–49K",
D3608&lt;75,"50–74K",
D3608&lt;100,"75–99K",
D3608&lt;150,"100–149K",
D3608&lt;200,"150–199K",
TRUE,"200K+"
)</f>
        <v>75–99K</v>
      </c>
      <c r="R3608" s="25" t="str" cm="1">
        <f t="array" ref="R3608">_xlfn.IFS(
J3608=0,"No Mortgage",
J3608&lt;=100,"Low",
J3608&lt;=300,"Medium",
TRUE,"High"
)</f>
        <v>Medium</v>
      </c>
      <c r="S3608" s="25" t="str" cm="1">
        <f t="array" ref="S3608">_xlfn.IFS(
C3608&lt;10,"0-10",
C3608&lt;20,"11-20",
C3608&lt;30,"21-30",
TRUE,"30+ yrs"
)</f>
        <v>11-20</v>
      </c>
      <c r="T3608" s="26" t="str" cm="1">
        <f t="array" ref="T3608">_xlfn.IFS(
H3608&lt;1,"0-1",
H3608&lt;2,"1-2",
H3608&lt;3,"2-3",
H3608&lt;4,"3-4",
H3608&lt;5,"4-5",
TRUE,"5+"
)</f>
        <v>3-4</v>
      </c>
    </row>
    <row r="3609" spans="1:20" ht="15.6" x14ac:dyDescent="0.3">
      <c r="A3609" s="21">
        <v>4616</v>
      </c>
      <c r="B3609" s="22">
        <v>37</v>
      </c>
      <c r="C3609" s="22">
        <v>12</v>
      </c>
      <c r="D3609" s="22">
        <v>84</v>
      </c>
      <c r="E3609" s="23" t="str">
        <f t="shared" si="56"/>
        <v>51-100</v>
      </c>
      <c r="F3609" s="24">
        <v>93943</v>
      </c>
      <c r="G3609" s="22">
        <v>4</v>
      </c>
      <c r="H3609" s="22">
        <v>0.7</v>
      </c>
      <c r="I3609" s="22" t="s">
        <v>36</v>
      </c>
      <c r="J3609" s="22">
        <v>0</v>
      </c>
      <c r="K3609" s="22" t="s">
        <v>34</v>
      </c>
      <c r="L3609" s="22" t="s">
        <v>34</v>
      </c>
      <c r="M3609" s="22" t="s">
        <v>34</v>
      </c>
      <c r="N3609" s="22" t="s">
        <v>35</v>
      </c>
      <c r="O3609" s="22" t="s">
        <v>34</v>
      </c>
      <c r="P3609" s="25" t="str" cm="1">
        <f t="array" ref="P3609">_xlfn.IFS(
B3609&lt;30,"20-29",
B3609&lt;40,"30-39",
B3609&lt;50,"40-49",
B3609&lt;60,"50-59",
TRUE,"60+")</f>
        <v>30-39</v>
      </c>
      <c r="Q3609" s="25" t="str" cm="1">
        <f t="array" ref="Q3609">_xlfn.IFS(
D3609&lt;25,"0–24K",
D3609&lt;50,"25–49K",
D3609&lt;75,"50–74K",
D3609&lt;100,"75–99K",
D3609&lt;150,"100–149K",
D3609&lt;200,"150–199K",
TRUE,"200K+"
)</f>
        <v>75–99K</v>
      </c>
      <c r="R3609" s="25" t="str" cm="1">
        <f t="array" ref="R3609">_xlfn.IFS(
J3609=0,"No Mortgage",
J3609&lt;=100,"Low",
J3609&lt;=300,"Medium",
TRUE,"High"
)</f>
        <v>No Mortgage</v>
      </c>
      <c r="S3609" s="25" t="str" cm="1">
        <f t="array" ref="S3609">_xlfn.IFS(
C3609&lt;10,"0-10",
C3609&lt;20,"11-20",
C3609&lt;30,"21-30",
TRUE,"30+ yrs"
)</f>
        <v>11-20</v>
      </c>
      <c r="T3609" s="26" t="str" cm="1">
        <f t="array" ref="T3609">_xlfn.IFS(
H3609&lt;1,"0-1",
H3609&lt;2,"1-2",
H3609&lt;3,"2-3",
H3609&lt;4,"3-4",
H3609&lt;5,"4-5",
TRUE,"5+"
)</f>
        <v>0-1</v>
      </c>
    </row>
    <row r="3610" spans="1:20" ht="15.6" x14ac:dyDescent="0.3">
      <c r="A3610" s="21">
        <v>4639</v>
      </c>
      <c r="B3610" s="22">
        <v>37</v>
      </c>
      <c r="C3610" s="22">
        <v>13</v>
      </c>
      <c r="D3610" s="22">
        <v>89</v>
      </c>
      <c r="E3610" s="23" t="str">
        <f t="shared" si="56"/>
        <v>51-100</v>
      </c>
      <c r="F3610" s="24">
        <v>91711</v>
      </c>
      <c r="G3610" s="22">
        <v>2</v>
      </c>
      <c r="H3610" s="22">
        <v>1.7</v>
      </c>
      <c r="I3610" s="22" t="s">
        <v>37</v>
      </c>
      <c r="J3610" s="22">
        <v>0</v>
      </c>
      <c r="K3610" s="22" t="s">
        <v>34</v>
      </c>
      <c r="L3610" s="22" t="s">
        <v>34</v>
      </c>
      <c r="M3610" s="22" t="s">
        <v>34</v>
      </c>
      <c r="N3610" s="22" t="s">
        <v>35</v>
      </c>
      <c r="O3610" s="22" t="s">
        <v>34</v>
      </c>
      <c r="P3610" s="25" t="str" cm="1">
        <f t="array" ref="P3610">_xlfn.IFS(
B3610&lt;30,"20-29",
B3610&lt;40,"30-39",
B3610&lt;50,"40-49",
B3610&lt;60,"50-59",
TRUE,"60+")</f>
        <v>30-39</v>
      </c>
      <c r="Q3610" s="25" t="str" cm="1">
        <f t="array" ref="Q3610">_xlfn.IFS(
D3610&lt;25,"0–24K",
D3610&lt;50,"25–49K",
D3610&lt;75,"50–74K",
D3610&lt;100,"75–99K",
D3610&lt;150,"100–149K",
D3610&lt;200,"150–199K",
TRUE,"200K+"
)</f>
        <v>75–99K</v>
      </c>
      <c r="R3610" s="25" t="str" cm="1">
        <f t="array" ref="R3610">_xlfn.IFS(
J3610=0,"No Mortgage",
J3610&lt;=100,"Low",
J3610&lt;=300,"Medium",
TRUE,"High"
)</f>
        <v>No Mortgage</v>
      </c>
      <c r="S3610" s="25" t="str" cm="1">
        <f t="array" ref="S3610">_xlfn.IFS(
C3610&lt;10,"0-10",
C3610&lt;20,"11-20",
C3610&lt;30,"21-30",
TRUE,"30+ yrs"
)</f>
        <v>11-20</v>
      </c>
      <c r="T3610" s="26" t="str" cm="1">
        <f t="array" ref="T3610">_xlfn.IFS(
H3610&lt;1,"0-1",
H3610&lt;2,"1-2",
H3610&lt;3,"2-3",
H3610&lt;4,"3-4",
H3610&lt;5,"4-5",
TRUE,"5+"
)</f>
        <v>1-2</v>
      </c>
    </row>
    <row r="3611" spans="1:20" ht="15.6" x14ac:dyDescent="0.3">
      <c r="A3611" s="21">
        <v>4649</v>
      </c>
      <c r="B3611" s="22">
        <v>37</v>
      </c>
      <c r="C3611" s="22">
        <v>11</v>
      </c>
      <c r="D3611" s="22">
        <v>75</v>
      </c>
      <c r="E3611" s="23" t="str">
        <f t="shared" si="56"/>
        <v>51-100</v>
      </c>
      <c r="F3611" s="24">
        <v>94704</v>
      </c>
      <c r="G3611" s="22">
        <v>3</v>
      </c>
      <c r="H3611" s="22">
        <v>0.9</v>
      </c>
      <c r="I3611" s="22" t="s">
        <v>37</v>
      </c>
      <c r="J3611" s="22">
        <v>0</v>
      </c>
      <c r="K3611" s="22" t="s">
        <v>34</v>
      </c>
      <c r="L3611" s="22" t="s">
        <v>34</v>
      </c>
      <c r="M3611" s="22" t="s">
        <v>34</v>
      </c>
      <c r="N3611" s="22" t="s">
        <v>35</v>
      </c>
      <c r="O3611" s="22" t="s">
        <v>34</v>
      </c>
      <c r="P3611" s="25" t="str" cm="1">
        <f t="array" ref="P3611">_xlfn.IFS(
B3611&lt;30,"20-29",
B3611&lt;40,"30-39",
B3611&lt;50,"40-49",
B3611&lt;60,"50-59",
TRUE,"60+")</f>
        <v>30-39</v>
      </c>
      <c r="Q3611" s="25" t="str" cm="1">
        <f t="array" ref="Q3611">_xlfn.IFS(
D3611&lt;25,"0–24K",
D3611&lt;50,"25–49K",
D3611&lt;75,"50–74K",
D3611&lt;100,"75–99K",
D3611&lt;150,"100–149K",
D3611&lt;200,"150–199K",
TRUE,"200K+"
)</f>
        <v>75–99K</v>
      </c>
      <c r="R3611" s="25" t="str" cm="1">
        <f t="array" ref="R3611">_xlfn.IFS(
J3611=0,"No Mortgage",
J3611&lt;=100,"Low",
J3611&lt;=300,"Medium",
TRUE,"High"
)</f>
        <v>No Mortgage</v>
      </c>
      <c r="S3611" s="25" t="str" cm="1">
        <f t="array" ref="S3611">_xlfn.IFS(
C3611&lt;10,"0-10",
C3611&lt;20,"11-20",
C3611&lt;30,"21-30",
TRUE,"30+ yrs"
)</f>
        <v>11-20</v>
      </c>
      <c r="T3611" s="26" t="str" cm="1">
        <f t="array" ref="T3611">_xlfn.IFS(
H3611&lt;1,"0-1",
H3611&lt;2,"1-2",
H3611&lt;3,"2-3",
H3611&lt;4,"3-4",
H3611&lt;5,"4-5",
TRUE,"5+"
)</f>
        <v>0-1</v>
      </c>
    </row>
    <row r="3612" spans="1:20" ht="15.6" x14ac:dyDescent="0.3">
      <c r="A3612" s="21">
        <v>4732</v>
      </c>
      <c r="B3612" s="22">
        <v>37</v>
      </c>
      <c r="C3612" s="22">
        <v>11</v>
      </c>
      <c r="D3612" s="22">
        <v>29</v>
      </c>
      <c r="E3612" s="23" t="str">
        <f t="shared" si="56"/>
        <v>0-50</v>
      </c>
      <c r="F3612" s="24">
        <v>91711</v>
      </c>
      <c r="G3612" s="22">
        <v>2</v>
      </c>
      <c r="H3612" s="22">
        <v>1.4</v>
      </c>
      <c r="I3612" s="22" t="s">
        <v>36</v>
      </c>
      <c r="J3612" s="22">
        <v>0</v>
      </c>
      <c r="K3612" s="22" t="s">
        <v>34</v>
      </c>
      <c r="L3612" s="22" t="s">
        <v>34</v>
      </c>
      <c r="M3612" s="22" t="s">
        <v>34</v>
      </c>
      <c r="N3612" s="22" t="s">
        <v>35</v>
      </c>
      <c r="O3612" s="22" t="s">
        <v>35</v>
      </c>
      <c r="P3612" s="25" t="str" cm="1">
        <f t="array" ref="P3612">_xlfn.IFS(
B3612&lt;30,"20-29",
B3612&lt;40,"30-39",
B3612&lt;50,"40-49",
B3612&lt;60,"50-59",
TRUE,"60+")</f>
        <v>30-39</v>
      </c>
      <c r="Q3612" s="25" t="str" cm="1">
        <f t="array" ref="Q3612">_xlfn.IFS(
D3612&lt;25,"0–24K",
D3612&lt;50,"25–49K",
D3612&lt;75,"50–74K",
D3612&lt;100,"75–99K",
D3612&lt;150,"100–149K",
D3612&lt;200,"150–199K",
TRUE,"200K+"
)</f>
        <v>25–49K</v>
      </c>
      <c r="R3612" s="25" t="str" cm="1">
        <f t="array" ref="R3612">_xlfn.IFS(
J3612=0,"No Mortgage",
J3612&lt;=100,"Low",
J3612&lt;=300,"Medium",
TRUE,"High"
)</f>
        <v>No Mortgage</v>
      </c>
      <c r="S3612" s="25" t="str" cm="1">
        <f t="array" ref="S3612">_xlfn.IFS(
C3612&lt;10,"0-10",
C3612&lt;20,"11-20",
C3612&lt;30,"21-30",
TRUE,"30+ yrs"
)</f>
        <v>11-20</v>
      </c>
      <c r="T3612" s="26" t="str" cm="1">
        <f t="array" ref="T3612">_xlfn.IFS(
H3612&lt;1,"0-1",
H3612&lt;2,"1-2",
H3612&lt;3,"2-3",
H3612&lt;4,"3-4",
H3612&lt;5,"4-5",
TRUE,"5+"
)</f>
        <v>1-2</v>
      </c>
    </row>
    <row r="3613" spans="1:20" ht="15.6" x14ac:dyDescent="0.3">
      <c r="A3613" s="21">
        <v>4763</v>
      </c>
      <c r="B3613" s="22">
        <v>37</v>
      </c>
      <c r="C3613" s="22">
        <v>7</v>
      </c>
      <c r="D3613" s="22">
        <v>94</v>
      </c>
      <c r="E3613" s="23" t="str">
        <f t="shared" si="56"/>
        <v>51-100</v>
      </c>
      <c r="F3613" s="24">
        <v>91016</v>
      </c>
      <c r="G3613" s="22">
        <v>4</v>
      </c>
      <c r="H3613" s="22">
        <v>1.8</v>
      </c>
      <c r="I3613" s="22" t="s">
        <v>36</v>
      </c>
      <c r="J3613" s="22">
        <v>232</v>
      </c>
      <c r="K3613" s="22" t="s">
        <v>34</v>
      </c>
      <c r="L3613" s="22" t="s">
        <v>34</v>
      </c>
      <c r="M3613" s="22" t="s">
        <v>34</v>
      </c>
      <c r="N3613" s="22" t="s">
        <v>35</v>
      </c>
      <c r="O3613" s="22" t="s">
        <v>34</v>
      </c>
      <c r="P3613" s="25" t="str" cm="1">
        <f t="array" ref="P3613">_xlfn.IFS(
B3613&lt;30,"20-29",
B3613&lt;40,"30-39",
B3613&lt;50,"40-49",
B3613&lt;60,"50-59",
TRUE,"60+")</f>
        <v>30-39</v>
      </c>
      <c r="Q3613" s="25" t="str" cm="1">
        <f t="array" ref="Q3613">_xlfn.IFS(
D3613&lt;25,"0–24K",
D3613&lt;50,"25–49K",
D3613&lt;75,"50–74K",
D3613&lt;100,"75–99K",
D3613&lt;150,"100–149K",
D3613&lt;200,"150–199K",
TRUE,"200K+"
)</f>
        <v>75–99K</v>
      </c>
      <c r="R3613" s="25" t="str" cm="1">
        <f t="array" ref="R3613">_xlfn.IFS(
J3613=0,"No Mortgage",
J3613&lt;=100,"Low",
J3613&lt;=300,"Medium",
TRUE,"High"
)</f>
        <v>Medium</v>
      </c>
      <c r="S3613" s="25" t="str" cm="1">
        <f t="array" ref="S3613">_xlfn.IFS(
C3613&lt;10,"0-10",
C3613&lt;20,"11-20",
C3613&lt;30,"21-30",
TRUE,"30+ yrs"
)</f>
        <v>0-10</v>
      </c>
      <c r="T3613" s="26" t="str" cm="1">
        <f t="array" ref="T3613">_xlfn.IFS(
H3613&lt;1,"0-1",
H3613&lt;2,"1-2",
H3613&lt;3,"2-3",
H3613&lt;4,"3-4",
H3613&lt;5,"4-5",
TRUE,"5+"
)</f>
        <v>1-2</v>
      </c>
    </row>
    <row r="3614" spans="1:20" ht="15.6" x14ac:dyDescent="0.3">
      <c r="A3614" s="21">
        <v>4798</v>
      </c>
      <c r="B3614" s="22">
        <v>37</v>
      </c>
      <c r="C3614" s="22">
        <v>11</v>
      </c>
      <c r="D3614" s="22">
        <v>24</v>
      </c>
      <c r="E3614" s="23" t="str">
        <f t="shared" si="56"/>
        <v>0-50</v>
      </c>
      <c r="F3614" s="24">
        <v>94115</v>
      </c>
      <c r="G3614" s="22">
        <v>4</v>
      </c>
      <c r="H3614" s="22">
        <v>1</v>
      </c>
      <c r="I3614" s="22" t="s">
        <v>33</v>
      </c>
      <c r="J3614" s="22">
        <v>0</v>
      </c>
      <c r="K3614" s="22" t="s">
        <v>34</v>
      </c>
      <c r="L3614" s="22" t="s">
        <v>34</v>
      </c>
      <c r="M3614" s="22" t="s">
        <v>34</v>
      </c>
      <c r="N3614" s="22" t="s">
        <v>34</v>
      </c>
      <c r="O3614" s="22" t="s">
        <v>34</v>
      </c>
      <c r="P3614" s="25" t="str" cm="1">
        <f t="array" ref="P3614">_xlfn.IFS(
B3614&lt;30,"20-29",
B3614&lt;40,"30-39",
B3614&lt;50,"40-49",
B3614&lt;60,"50-59",
TRUE,"60+")</f>
        <v>30-39</v>
      </c>
      <c r="Q3614" s="25" t="str" cm="1">
        <f t="array" ref="Q3614">_xlfn.IFS(
D3614&lt;25,"0–24K",
D3614&lt;50,"25–49K",
D3614&lt;75,"50–74K",
D3614&lt;100,"75–99K",
D3614&lt;150,"100–149K",
D3614&lt;200,"150–199K",
TRUE,"200K+"
)</f>
        <v>0–24K</v>
      </c>
      <c r="R3614" s="25" t="str" cm="1">
        <f t="array" ref="R3614">_xlfn.IFS(
J3614=0,"No Mortgage",
J3614&lt;=100,"Low",
J3614&lt;=300,"Medium",
TRUE,"High"
)</f>
        <v>No Mortgage</v>
      </c>
      <c r="S3614" s="25" t="str" cm="1">
        <f t="array" ref="S3614">_xlfn.IFS(
C3614&lt;10,"0-10",
C3614&lt;20,"11-20",
C3614&lt;30,"21-30",
TRUE,"30+ yrs"
)</f>
        <v>11-20</v>
      </c>
      <c r="T3614" s="26" t="str" cm="1">
        <f t="array" ref="T3614">_xlfn.IFS(
H3614&lt;1,"0-1",
H3614&lt;2,"1-2",
H3614&lt;3,"2-3",
H3614&lt;4,"3-4",
H3614&lt;5,"4-5",
TRUE,"5+"
)</f>
        <v>1-2</v>
      </c>
    </row>
    <row r="3615" spans="1:20" ht="15.6" x14ac:dyDescent="0.3">
      <c r="A3615" s="21">
        <v>4831</v>
      </c>
      <c r="B3615" s="22">
        <v>37</v>
      </c>
      <c r="C3615" s="22">
        <v>12</v>
      </c>
      <c r="D3615" s="22">
        <v>60</v>
      </c>
      <c r="E3615" s="23" t="str">
        <f t="shared" si="56"/>
        <v>51-100</v>
      </c>
      <c r="F3615" s="24">
        <v>95616</v>
      </c>
      <c r="G3615" s="22">
        <v>4</v>
      </c>
      <c r="H3615" s="22">
        <v>2.1</v>
      </c>
      <c r="I3615" s="22" t="s">
        <v>36</v>
      </c>
      <c r="J3615" s="22">
        <v>217</v>
      </c>
      <c r="K3615" s="22" t="s">
        <v>34</v>
      </c>
      <c r="L3615" s="22" t="s">
        <v>34</v>
      </c>
      <c r="M3615" s="22" t="s">
        <v>34</v>
      </c>
      <c r="N3615" s="22" t="s">
        <v>35</v>
      </c>
      <c r="O3615" s="22" t="s">
        <v>34</v>
      </c>
      <c r="P3615" s="25" t="str" cm="1">
        <f t="array" ref="P3615">_xlfn.IFS(
B3615&lt;30,"20-29",
B3615&lt;40,"30-39",
B3615&lt;50,"40-49",
B3615&lt;60,"50-59",
TRUE,"60+")</f>
        <v>30-39</v>
      </c>
      <c r="Q3615" s="25" t="str" cm="1">
        <f t="array" ref="Q3615">_xlfn.IFS(
D3615&lt;25,"0–24K",
D3615&lt;50,"25–49K",
D3615&lt;75,"50–74K",
D3615&lt;100,"75–99K",
D3615&lt;150,"100–149K",
D3615&lt;200,"150–199K",
TRUE,"200K+"
)</f>
        <v>50–74K</v>
      </c>
      <c r="R3615" s="25" t="str" cm="1">
        <f t="array" ref="R3615">_xlfn.IFS(
J3615=0,"No Mortgage",
J3615&lt;=100,"Low",
J3615&lt;=300,"Medium",
TRUE,"High"
)</f>
        <v>Medium</v>
      </c>
      <c r="S3615" s="25" t="str" cm="1">
        <f t="array" ref="S3615">_xlfn.IFS(
C3615&lt;10,"0-10",
C3615&lt;20,"11-20",
C3615&lt;30,"21-30",
TRUE,"30+ yrs"
)</f>
        <v>11-20</v>
      </c>
      <c r="T3615" s="26" t="str" cm="1">
        <f t="array" ref="T3615">_xlfn.IFS(
H3615&lt;1,"0-1",
H3615&lt;2,"1-2",
H3615&lt;3,"2-3",
H3615&lt;4,"3-4",
H3615&lt;5,"4-5",
TRUE,"5+"
)</f>
        <v>2-3</v>
      </c>
    </row>
    <row r="3616" spans="1:20" ht="15.6" x14ac:dyDescent="0.3">
      <c r="A3616" s="21">
        <v>4848</v>
      </c>
      <c r="B3616" s="22">
        <v>37</v>
      </c>
      <c r="C3616" s="22">
        <v>11</v>
      </c>
      <c r="D3616" s="22">
        <v>65</v>
      </c>
      <c r="E3616" s="23" t="str">
        <f t="shared" si="56"/>
        <v>51-100</v>
      </c>
      <c r="F3616" s="24">
        <v>94143</v>
      </c>
      <c r="G3616" s="22">
        <v>2</v>
      </c>
      <c r="H3616" s="22">
        <v>2.4</v>
      </c>
      <c r="I3616" s="22" t="s">
        <v>37</v>
      </c>
      <c r="J3616" s="22">
        <v>260</v>
      </c>
      <c r="K3616" s="22" t="s">
        <v>34</v>
      </c>
      <c r="L3616" s="22" t="s">
        <v>34</v>
      </c>
      <c r="M3616" s="22" t="s">
        <v>34</v>
      </c>
      <c r="N3616" s="22" t="s">
        <v>35</v>
      </c>
      <c r="O3616" s="22" t="s">
        <v>34</v>
      </c>
      <c r="P3616" s="25" t="str" cm="1">
        <f t="array" ref="P3616">_xlfn.IFS(
B3616&lt;30,"20-29",
B3616&lt;40,"30-39",
B3616&lt;50,"40-49",
B3616&lt;60,"50-59",
TRUE,"60+")</f>
        <v>30-39</v>
      </c>
      <c r="Q3616" s="25" t="str" cm="1">
        <f t="array" ref="Q3616">_xlfn.IFS(
D3616&lt;25,"0–24K",
D3616&lt;50,"25–49K",
D3616&lt;75,"50–74K",
D3616&lt;100,"75–99K",
D3616&lt;150,"100–149K",
D3616&lt;200,"150–199K",
TRUE,"200K+"
)</f>
        <v>50–74K</v>
      </c>
      <c r="R3616" s="25" t="str" cm="1">
        <f t="array" ref="R3616">_xlfn.IFS(
J3616=0,"No Mortgage",
J3616&lt;=100,"Low",
J3616&lt;=300,"Medium",
TRUE,"High"
)</f>
        <v>Medium</v>
      </c>
      <c r="S3616" s="25" t="str" cm="1">
        <f t="array" ref="S3616">_xlfn.IFS(
C3616&lt;10,"0-10",
C3616&lt;20,"11-20",
C3616&lt;30,"21-30",
TRUE,"30+ yrs"
)</f>
        <v>11-20</v>
      </c>
      <c r="T3616" s="26" t="str" cm="1">
        <f t="array" ref="T3616">_xlfn.IFS(
H3616&lt;1,"0-1",
H3616&lt;2,"1-2",
H3616&lt;3,"2-3",
H3616&lt;4,"3-4",
H3616&lt;5,"4-5",
TRUE,"5+"
)</f>
        <v>2-3</v>
      </c>
    </row>
    <row r="3617" spans="1:20" ht="15.6" x14ac:dyDescent="0.3">
      <c r="A3617" s="21">
        <v>4858</v>
      </c>
      <c r="B3617" s="22">
        <v>37</v>
      </c>
      <c r="C3617" s="22">
        <v>13</v>
      </c>
      <c r="D3617" s="22">
        <v>115</v>
      </c>
      <c r="E3617" s="23" t="str">
        <f t="shared" si="56"/>
        <v>100+</v>
      </c>
      <c r="F3617" s="24">
        <v>90025</v>
      </c>
      <c r="G3617" s="22">
        <v>1</v>
      </c>
      <c r="H3617" s="22">
        <v>0.8</v>
      </c>
      <c r="I3617" s="22" t="s">
        <v>37</v>
      </c>
      <c r="J3617" s="22">
        <v>0</v>
      </c>
      <c r="K3617" s="22" t="s">
        <v>34</v>
      </c>
      <c r="L3617" s="22" t="s">
        <v>34</v>
      </c>
      <c r="M3617" s="22" t="s">
        <v>34</v>
      </c>
      <c r="N3617" s="22" t="s">
        <v>35</v>
      </c>
      <c r="O3617" s="22" t="s">
        <v>35</v>
      </c>
      <c r="P3617" s="25" t="str" cm="1">
        <f t="array" ref="P3617">_xlfn.IFS(
B3617&lt;30,"20-29",
B3617&lt;40,"30-39",
B3617&lt;50,"40-49",
B3617&lt;60,"50-59",
TRUE,"60+")</f>
        <v>30-39</v>
      </c>
      <c r="Q3617" s="25" t="str" cm="1">
        <f t="array" ref="Q3617">_xlfn.IFS(
D3617&lt;25,"0–24K",
D3617&lt;50,"25–49K",
D3617&lt;75,"50–74K",
D3617&lt;100,"75–99K",
D3617&lt;150,"100–149K",
D3617&lt;200,"150–199K",
TRUE,"200K+"
)</f>
        <v>100–149K</v>
      </c>
      <c r="R3617" s="25" t="str" cm="1">
        <f t="array" ref="R3617">_xlfn.IFS(
J3617=0,"No Mortgage",
J3617&lt;=100,"Low",
J3617&lt;=300,"Medium",
TRUE,"High"
)</f>
        <v>No Mortgage</v>
      </c>
      <c r="S3617" s="25" t="str" cm="1">
        <f t="array" ref="S3617">_xlfn.IFS(
C3617&lt;10,"0-10",
C3617&lt;20,"11-20",
C3617&lt;30,"21-30",
TRUE,"30+ yrs"
)</f>
        <v>11-20</v>
      </c>
      <c r="T3617" s="26" t="str" cm="1">
        <f t="array" ref="T3617">_xlfn.IFS(
H3617&lt;1,"0-1",
H3617&lt;2,"1-2",
H3617&lt;3,"2-3",
H3617&lt;4,"3-4",
H3617&lt;5,"4-5",
TRUE,"5+"
)</f>
        <v>0-1</v>
      </c>
    </row>
    <row r="3618" spans="1:20" ht="15.6" x14ac:dyDescent="0.3">
      <c r="A3618" s="21">
        <v>4922</v>
      </c>
      <c r="B3618" s="22">
        <v>37</v>
      </c>
      <c r="C3618" s="22">
        <v>11</v>
      </c>
      <c r="D3618" s="22">
        <v>42</v>
      </c>
      <c r="E3618" s="23" t="str">
        <f t="shared" si="56"/>
        <v>0-50</v>
      </c>
      <c r="F3618" s="24">
        <v>95814</v>
      </c>
      <c r="G3618" s="22">
        <v>3</v>
      </c>
      <c r="H3618" s="22">
        <v>0.5</v>
      </c>
      <c r="I3618" s="22" t="s">
        <v>36</v>
      </c>
      <c r="J3618" s="22">
        <v>0</v>
      </c>
      <c r="K3618" s="22" t="s">
        <v>34</v>
      </c>
      <c r="L3618" s="22" t="s">
        <v>34</v>
      </c>
      <c r="M3618" s="22" t="s">
        <v>34</v>
      </c>
      <c r="N3618" s="22" t="s">
        <v>35</v>
      </c>
      <c r="O3618" s="22" t="s">
        <v>35</v>
      </c>
      <c r="P3618" s="25" t="str" cm="1">
        <f t="array" ref="P3618">_xlfn.IFS(
B3618&lt;30,"20-29",
B3618&lt;40,"30-39",
B3618&lt;50,"40-49",
B3618&lt;60,"50-59",
TRUE,"60+")</f>
        <v>30-39</v>
      </c>
      <c r="Q3618" s="25" t="str" cm="1">
        <f t="array" ref="Q3618">_xlfn.IFS(
D3618&lt;25,"0–24K",
D3618&lt;50,"25–49K",
D3618&lt;75,"50–74K",
D3618&lt;100,"75–99K",
D3618&lt;150,"100–149K",
D3618&lt;200,"150–199K",
TRUE,"200K+"
)</f>
        <v>25–49K</v>
      </c>
      <c r="R3618" s="25" t="str" cm="1">
        <f t="array" ref="R3618">_xlfn.IFS(
J3618=0,"No Mortgage",
J3618&lt;=100,"Low",
J3618&lt;=300,"Medium",
TRUE,"High"
)</f>
        <v>No Mortgage</v>
      </c>
      <c r="S3618" s="25" t="str" cm="1">
        <f t="array" ref="S3618">_xlfn.IFS(
C3618&lt;10,"0-10",
C3618&lt;20,"11-20",
C3618&lt;30,"21-30",
TRUE,"30+ yrs"
)</f>
        <v>11-20</v>
      </c>
      <c r="T3618" s="26" t="str" cm="1">
        <f t="array" ref="T3618">_xlfn.IFS(
H3618&lt;1,"0-1",
H3618&lt;2,"1-2",
H3618&lt;3,"2-3",
H3618&lt;4,"3-4",
H3618&lt;5,"4-5",
TRUE,"5+"
)</f>
        <v>0-1</v>
      </c>
    </row>
    <row r="3619" spans="1:20" ht="15.6" x14ac:dyDescent="0.3">
      <c r="A3619" s="21">
        <v>4927</v>
      </c>
      <c r="B3619" s="22">
        <v>37</v>
      </c>
      <c r="C3619" s="22">
        <v>13</v>
      </c>
      <c r="D3619" s="22">
        <v>83</v>
      </c>
      <c r="E3619" s="23" t="str">
        <f t="shared" si="56"/>
        <v>51-100</v>
      </c>
      <c r="F3619" s="24">
        <v>92220</v>
      </c>
      <c r="G3619" s="22">
        <v>2</v>
      </c>
      <c r="H3619" s="22">
        <v>1.7</v>
      </c>
      <c r="I3619" s="22" t="s">
        <v>37</v>
      </c>
      <c r="J3619" s="22">
        <v>0</v>
      </c>
      <c r="K3619" s="22" t="s">
        <v>34</v>
      </c>
      <c r="L3619" s="22" t="s">
        <v>34</v>
      </c>
      <c r="M3619" s="22" t="s">
        <v>34</v>
      </c>
      <c r="N3619" s="22" t="s">
        <v>34</v>
      </c>
      <c r="O3619" s="22" t="s">
        <v>35</v>
      </c>
      <c r="P3619" s="25" t="str" cm="1">
        <f t="array" ref="P3619">_xlfn.IFS(
B3619&lt;30,"20-29",
B3619&lt;40,"30-39",
B3619&lt;50,"40-49",
B3619&lt;60,"50-59",
TRUE,"60+")</f>
        <v>30-39</v>
      </c>
      <c r="Q3619" s="25" t="str" cm="1">
        <f t="array" ref="Q3619">_xlfn.IFS(
D3619&lt;25,"0–24K",
D3619&lt;50,"25–49K",
D3619&lt;75,"50–74K",
D3619&lt;100,"75–99K",
D3619&lt;150,"100–149K",
D3619&lt;200,"150–199K",
TRUE,"200K+"
)</f>
        <v>75–99K</v>
      </c>
      <c r="R3619" s="25" t="str" cm="1">
        <f t="array" ref="R3619">_xlfn.IFS(
J3619=0,"No Mortgage",
J3619&lt;=100,"Low",
J3619&lt;=300,"Medium",
TRUE,"High"
)</f>
        <v>No Mortgage</v>
      </c>
      <c r="S3619" s="25" t="str" cm="1">
        <f t="array" ref="S3619">_xlfn.IFS(
C3619&lt;10,"0-10",
C3619&lt;20,"11-20",
C3619&lt;30,"21-30",
TRUE,"30+ yrs"
)</f>
        <v>11-20</v>
      </c>
      <c r="T3619" s="26" t="str" cm="1">
        <f t="array" ref="T3619">_xlfn.IFS(
H3619&lt;1,"0-1",
H3619&lt;2,"1-2",
H3619&lt;3,"2-3",
H3619&lt;4,"3-4",
H3619&lt;5,"4-5",
TRUE,"5+"
)</f>
        <v>1-2</v>
      </c>
    </row>
    <row r="3620" spans="1:20" ht="15.6" x14ac:dyDescent="0.3">
      <c r="A3620" s="21">
        <v>4971</v>
      </c>
      <c r="B3620" s="22">
        <v>37</v>
      </c>
      <c r="C3620" s="22">
        <v>13</v>
      </c>
      <c r="D3620" s="22">
        <v>95</v>
      </c>
      <c r="E3620" s="23" t="str">
        <f t="shared" si="56"/>
        <v>51-100</v>
      </c>
      <c r="F3620" s="24">
        <v>95821</v>
      </c>
      <c r="G3620" s="22">
        <v>2</v>
      </c>
      <c r="H3620" s="22">
        <v>1.7</v>
      </c>
      <c r="I3620" s="22" t="s">
        <v>37</v>
      </c>
      <c r="J3620" s="22">
        <v>0</v>
      </c>
      <c r="K3620" s="22" t="s">
        <v>34</v>
      </c>
      <c r="L3620" s="22" t="s">
        <v>34</v>
      </c>
      <c r="M3620" s="22" t="s">
        <v>34</v>
      </c>
      <c r="N3620" s="22" t="s">
        <v>34</v>
      </c>
      <c r="O3620" s="22" t="s">
        <v>35</v>
      </c>
      <c r="P3620" s="25" t="str" cm="1">
        <f t="array" ref="P3620">_xlfn.IFS(
B3620&lt;30,"20-29",
B3620&lt;40,"30-39",
B3620&lt;50,"40-49",
B3620&lt;60,"50-59",
TRUE,"60+")</f>
        <v>30-39</v>
      </c>
      <c r="Q3620" s="25" t="str" cm="1">
        <f t="array" ref="Q3620">_xlfn.IFS(
D3620&lt;25,"0–24K",
D3620&lt;50,"25–49K",
D3620&lt;75,"50–74K",
D3620&lt;100,"75–99K",
D3620&lt;150,"100–149K",
D3620&lt;200,"150–199K",
TRUE,"200K+"
)</f>
        <v>75–99K</v>
      </c>
      <c r="R3620" s="25" t="str" cm="1">
        <f t="array" ref="R3620">_xlfn.IFS(
J3620=0,"No Mortgage",
J3620&lt;=100,"Low",
J3620&lt;=300,"Medium",
TRUE,"High"
)</f>
        <v>No Mortgage</v>
      </c>
      <c r="S3620" s="25" t="str" cm="1">
        <f t="array" ref="S3620">_xlfn.IFS(
C3620&lt;10,"0-10",
C3620&lt;20,"11-20",
C3620&lt;30,"21-30",
TRUE,"30+ yrs"
)</f>
        <v>11-20</v>
      </c>
      <c r="T3620" s="26" t="str" cm="1">
        <f t="array" ref="T3620">_xlfn.IFS(
H3620&lt;1,"0-1",
H3620&lt;2,"1-2",
H3620&lt;3,"2-3",
H3620&lt;4,"3-4",
H3620&lt;5,"4-5",
TRUE,"5+"
)</f>
        <v>1-2</v>
      </c>
    </row>
    <row r="3621" spans="1:20" ht="15.6" x14ac:dyDescent="0.3">
      <c r="A3621" s="21">
        <v>25</v>
      </c>
      <c r="B3621" s="22">
        <v>36</v>
      </c>
      <c r="C3621" s="22">
        <v>11</v>
      </c>
      <c r="D3621" s="22">
        <v>152</v>
      </c>
      <c r="E3621" s="23" t="str">
        <f t="shared" si="56"/>
        <v>100+</v>
      </c>
      <c r="F3621" s="24">
        <v>95521</v>
      </c>
      <c r="G3621" s="22">
        <v>2</v>
      </c>
      <c r="H3621" s="22">
        <v>3.9</v>
      </c>
      <c r="I3621" s="22" t="s">
        <v>33</v>
      </c>
      <c r="J3621" s="22">
        <v>159</v>
      </c>
      <c r="K3621" s="22" t="s">
        <v>34</v>
      </c>
      <c r="L3621" s="22" t="s">
        <v>34</v>
      </c>
      <c r="M3621" s="22" t="s">
        <v>34</v>
      </c>
      <c r="N3621" s="22" t="s">
        <v>34</v>
      </c>
      <c r="O3621" s="22" t="s">
        <v>35</v>
      </c>
      <c r="P3621" s="25" t="str" cm="1">
        <f t="array" ref="P3621">_xlfn.IFS(
B3621&lt;30,"20-29",
B3621&lt;40,"30-39",
B3621&lt;50,"40-49",
B3621&lt;60,"50-59",
TRUE,"60+")</f>
        <v>30-39</v>
      </c>
      <c r="Q3621" s="25" t="str" cm="1">
        <f t="array" ref="Q3621">_xlfn.IFS(
D3621&lt;25,"0–24K",
D3621&lt;50,"25–49K",
D3621&lt;75,"50–74K",
D3621&lt;100,"75–99K",
D3621&lt;150,"100–149K",
D3621&lt;200,"150–199K",
TRUE,"200K+"
)</f>
        <v>150–199K</v>
      </c>
      <c r="R3621" s="25" t="str" cm="1">
        <f t="array" ref="R3621">_xlfn.IFS(
J3621=0,"No Mortgage",
J3621&lt;=100,"Low",
J3621&lt;=300,"Medium",
TRUE,"High"
)</f>
        <v>Medium</v>
      </c>
      <c r="S3621" s="25" t="str" cm="1">
        <f t="array" ref="S3621">_xlfn.IFS(
C3621&lt;10,"0-10",
C3621&lt;20,"11-20",
C3621&lt;30,"21-30",
TRUE,"30+ yrs"
)</f>
        <v>11-20</v>
      </c>
      <c r="T3621" s="26" t="str" cm="1">
        <f t="array" ref="T3621">_xlfn.IFS(
H3621&lt;1,"0-1",
H3621&lt;2,"1-2",
H3621&lt;3,"2-3",
H3621&lt;4,"3-4",
H3621&lt;5,"4-5",
TRUE,"5+"
)</f>
        <v>3-4</v>
      </c>
    </row>
    <row r="3622" spans="1:20" ht="15.6" x14ac:dyDescent="0.3">
      <c r="A3622" s="21">
        <v>182</v>
      </c>
      <c r="B3622" s="22">
        <v>36</v>
      </c>
      <c r="C3622" s="22">
        <v>12</v>
      </c>
      <c r="D3622" s="22">
        <v>10</v>
      </c>
      <c r="E3622" s="23" t="str">
        <f t="shared" si="56"/>
        <v>0-50</v>
      </c>
      <c r="F3622" s="24">
        <v>93524</v>
      </c>
      <c r="G3622" s="22">
        <v>4</v>
      </c>
      <c r="H3622" s="22">
        <v>0.7</v>
      </c>
      <c r="I3622" s="22" t="s">
        <v>37</v>
      </c>
      <c r="J3622" s="22">
        <v>81</v>
      </c>
      <c r="K3622" s="22" t="s">
        <v>34</v>
      </c>
      <c r="L3622" s="22" t="s">
        <v>34</v>
      </c>
      <c r="M3622" s="22" t="s">
        <v>34</v>
      </c>
      <c r="N3622" s="22" t="s">
        <v>34</v>
      </c>
      <c r="O3622" s="22" t="s">
        <v>34</v>
      </c>
      <c r="P3622" s="25" t="str" cm="1">
        <f t="array" ref="P3622">_xlfn.IFS(
B3622&lt;30,"20-29",
B3622&lt;40,"30-39",
B3622&lt;50,"40-49",
B3622&lt;60,"50-59",
TRUE,"60+")</f>
        <v>30-39</v>
      </c>
      <c r="Q3622" s="25" t="str" cm="1">
        <f t="array" ref="Q3622">_xlfn.IFS(
D3622&lt;25,"0–24K",
D3622&lt;50,"25–49K",
D3622&lt;75,"50–74K",
D3622&lt;100,"75–99K",
D3622&lt;150,"100–149K",
D3622&lt;200,"150–199K",
TRUE,"200K+"
)</f>
        <v>0–24K</v>
      </c>
      <c r="R3622" s="25" t="str" cm="1">
        <f t="array" ref="R3622">_xlfn.IFS(
J3622=0,"No Mortgage",
J3622&lt;=100,"Low",
J3622&lt;=300,"Medium",
TRUE,"High"
)</f>
        <v>Low</v>
      </c>
      <c r="S3622" s="25" t="str" cm="1">
        <f t="array" ref="S3622">_xlfn.IFS(
C3622&lt;10,"0-10",
C3622&lt;20,"11-20",
C3622&lt;30,"21-30",
TRUE,"30+ yrs"
)</f>
        <v>11-20</v>
      </c>
      <c r="T3622" s="26" t="str" cm="1">
        <f t="array" ref="T3622">_xlfn.IFS(
H3622&lt;1,"0-1",
H3622&lt;2,"1-2",
H3622&lt;3,"2-3",
H3622&lt;4,"3-4",
H3622&lt;5,"4-5",
TRUE,"5+"
)</f>
        <v>0-1</v>
      </c>
    </row>
    <row r="3623" spans="1:20" ht="15.6" x14ac:dyDescent="0.3">
      <c r="A3623" s="21">
        <v>200</v>
      </c>
      <c r="B3623" s="22">
        <v>36</v>
      </c>
      <c r="C3623" s="22">
        <v>11</v>
      </c>
      <c r="D3623" s="22">
        <v>158</v>
      </c>
      <c r="E3623" s="23" t="str">
        <f t="shared" si="56"/>
        <v>100+</v>
      </c>
      <c r="F3623" s="24">
        <v>92152</v>
      </c>
      <c r="G3623" s="22">
        <v>1</v>
      </c>
      <c r="H3623" s="22">
        <v>5.0999999999999996</v>
      </c>
      <c r="I3623" s="22" t="s">
        <v>36</v>
      </c>
      <c r="J3623" s="22">
        <v>0</v>
      </c>
      <c r="K3623" s="22" t="s">
        <v>35</v>
      </c>
      <c r="L3623" s="22" t="s">
        <v>34</v>
      </c>
      <c r="M3623" s="22" t="s">
        <v>35</v>
      </c>
      <c r="N3623" s="22" t="s">
        <v>35</v>
      </c>
      <c r="O3623" s="22" t="s">
        <v>35</v>
      </c>
      <c r="P3623" s="25" t="str" cm="1">
        <f t="array" ref="P3623">_xlfn.IFS(
B3623&lt;30,"20-29",
B3623&lt;40,"30-39",
B3623&lt;50,"40-49",
B3623&lt;60,"50-59",
TRUE,"60+")</f>
        <v>30-39</v>
      </c>
      <c r="Q3623" s="25" t="str" cm="1">
        <f t="array" ref="Q3623">_xlfn.IFS(
D3623&lt;25,"0–24K",
D3623&lt;50,"25–49K",
D3623&lt;75,"50–74K",
D3623&lt;100,"75–99K",
D3623&lt;150,"100–149K",
D3623&lt;200,"150–199K",
TRUE,"200K+"
)</f>
        <v>150–199K</v>
      </c>
      <c r="R3623" s="25" t="str" cm="1">
        <f t="array" ref="R3623">_xlfn.IFS(
J3623=0,"No Mortgage",
J3623&lt;=100,"Low",
J3623&lt;=300,"Medium",
TRUE,"High"
)</f>
        <v>No Mortgage</v>
      </c>
      <c r="S3623" s="25" t="str" cm="1">
        <f t="array" ref="S3623">_xlfn.IFS(
C3623&lt;10,"0-10",
C3623&lt;20,"11-20",
C3623&lt;30,"21-30",
TRUE,"30+ yrs"
)</f>
        <v>11-20</v>
      </c>
      <c r="T3623" s="26" t="str" cm="1">
        <f t="array" ref="T3623">_xlfn.IFS(
H3623&lt;1,"0-1",
H3623&lt;2,"1-2",
H3623&lt;3,"2-3",
H3623&lt;4,"3-4",
H3623&lt;5,"4-5",
TRUE,"5+"
)</f>
        <v>5+</v>
      </c>
    </row>
    <row r="3624" spans="1:20" ht="15.6" x14ac:dyDescent="0.3">
      <c r="A3624" s="21">
        <v>313</v>
      </c>
      <c r="B3624" s="22">
        <v>36</v>
      </c>
      <c r="C3624" s="22">
        <v>6</v>
      </c>
      <c r="D3624" s="22">
        <v>21</v>
      </c>
      <c r="E3624" s="23" t="str">
        <f t="shared" si="56"/>
        <v>0-50</v>
      </c>
      <c r="F3624" s="24">
        <v>91741</v>
      </c>
      <c r="G3624" s="22">
        <v>1</v>
      </c>
      <c r="H3624" s="22">
        <v>0.67</v>
      </c>
      <c r="I3624" s="22" t="s">
        <v>36</v>
      </c>
      <c r="J3624" s="22">
        <v>0</v>
      </c>
      <c r="K3624" s="22" t="s">
        <v>34</v>
      </c>
      <c r="L3624" s="22" t="s">
        <v>35</v>
      </c>
      <c r="M3624" s="22" t="s">
        <v>34</v>
      </c>
      <c r="N3624" s="22" t="s">
        <v>35</v>
      </c>
      <c r="O3624" s="22" t="s">
        <v>34</v>
      </c>
      <c r="P3624" s="25" t="str" cm="1">
        <f t="array" ref="P3624">_xlfn.IFS(
B3624&lt;30,"20-29",
B3624&lt;40,"30-39",
B3624&lt;50,"40-49",
B3624&lt;60,"50-59",
TRUE,"60+")</f>
        <v>30-39</v>
      </c>
      <c r="Q3624" s="25" t="str" cm="1">
        <f t="array" ref="Q3624">_xlfn.IFS(
D3624&lt;25,"0–24K",
D3624&lt;50,"25–49K",
D3624&lt;75,"50–74K",
D3624&lt;100,"75–99K",
D3624&lt;150,"100–149K",
D3624&lt;200,"150–199K",
TRUE,"200K+"
)</f>
        <v>0–24K</v>
      </c>
      <c r="R3624" s="25" t="str" cm="1">
        <f t="array" ref="R3624">_xlfn.IFS(
J3624=0,"No Mortgage",
J3624&lt;=100,"Low",
J3624&lt;=300,"Medium",
TRUE,"High"
)</f>
        <v>No Mortgage</v>
      </c>
      <c r="S3624" s="25" t="str" cm="1">
        <f t="array" ref="S3624">_xlfn.IFS(
C3624&lt;10,"0-10",
C3624&lt;20,"11-20",
C3624&lt;30,"21-30",
TRUE,"30+ yrs"
)</f>
        <v>0-10</v>
      </c>
      <c r="T3624" s="26" t="str" cm="1">
        <f t="array" ref="T3624">_xlfn.IFS(
H3624&lt;1,"0-1",
H3624&lt;2,"1-2",
H3624&lt;3,"2-3",
H3624&lt;4,"3-4",
H3624&lt;5,"4-5",
TRUE,"5+"
)</f>
        <v>0-1</v>
      </c>
    </row>
    <row r="3625" spans="1:20" ht="15.6" x14ac:dyDescent="0.3">
      <c r="A3625" s="21">
        <v>337</v>
      </c>
      <c r="B3625" s="22">
        <v>36</v>
      </c>
      <c r="C3625" s="22">
        <v>12</v>
      </c>
      <c r="D3625" s="22">
        <v>65</v>
      </c>
      <c r="E3625" s="23" t="str">
        <f t="shared" si="56"/>
        <v>51-100</v>
      </c>
      <c r="F3625" s="24">
        <v>95051</v>
      </c>
      <c r="G3625" s="22">
        <v>3</v>
      </c>
      <c r="H3625" s="22">
        <v>2.6</v>
      </c>
      <c r="I3625" s="22" t="s">
        <v>37</v>
      </c>
      <c r="J3625" s="22">
        <v>0</v>
      </c>
      <c r="K3625" s="22" t="s">
        <v>34</v>
      </c>
      <c r="L3625" s="22" t="s">
        <v>34</v>
      </c>
      <c r="M3625" s="22" t="s">
        <v>34</v>
      </c>
      <c r="N3625" s="22" t="s">
        <v>35</v>
      </c>
      <c r="O3625" s="22" t="s">
        <v>34</v>
      </c>
      <c r="P3625" s="25" t="str" cm="1">
        <f t="array" ref="P3625">_xlfn.IFS(
B3625&lt;30,"20-29",
B3625&lt;40,"30-39",
B3625&lt;50,"40-49",
B3625&lt;60,"50-59",
TRUE,"60+")</f>
        <v>30-39</v>
      </c>
      <c r="Q3625" s="25" t="str" cm="1">
        <f t="array" ref="Q3625">_xlfn.IFS(
D3625&lt;25,"0–24K",
D3625&lt;50,"25–49K",
D3625&lt;75,"50–74K",
D3625&lt;100,"75–99K",
D3625&lt;150,"100–149K",
D3625&lt;200,"150–199K",
TRUE,"200K+"
)</f>
        <v>50–74K</v>
      </c>
      <c r="R3625" s="25" t="str" cm="1">
        <f t="array" ref="R3625">_xlfn.IFS(
J3625=0,"No Mortgage",
J3625&lt;=100,"Low",
J3625&lt;=300,"Medium",
TRUE,"High"
)</f>
        <v>No Mortgage</v>
      </c>
      <c r="S3625" s="25" t="str" cm="1">
        <f t="array" ref="S3625">_xlfn.IFS(
C3625&lt;10,"0-10",
C3625&lt;20,"11-20",
C3625&lt;30,"21-30",
TRUE,"30+ yrs"
)</f>
        <v>11-20</v>
      </c>
      <c r="T3625" s="26" t="str" cm="1">
        <f t="array" ref="T3625">_xlfn.IFS(
H3625&lt;1,"0-1",
H3625&lt;2,"1-2",
H3625&lt;3,"2-3",
H3625&lt;4,"3-4",
H3625&lt;5,"4-5",
TRUE,"5+"
)</f>
        <v>2-3</v>
      </c>
    </row>
    <row r="3626" spans="1:20" ht="15.6" x14ac:dyDescent="0.3">
      <c r="A3626" s="21">
        <v>371</v>
      </c>
      <c r="B3626" s="22">
        <v>36</v>
      </c>
      <c r="C3626" s="22">
        <v>12</v>
      </c>
      <c r="D3626" s="22">
        <v>25</v>
      </c>
      <c r="E3626" s="23" t="str">
        <f t="shared" si="56"/>
        <v>0-50</v>
      </c>
      <c r="F3626" s="24">
        <v>92101</v>
      </c>
      <c r="G3626" s="22">
        <v>4</v>
      </c>
      <c r="H3626" s="22">
        <v>1</v>
      </c>
      <c r="I3626" s="22" t="s">
        <v>33</v>
      </c>
      <c r="J3626" s="22">
        <v>147</v>
      </c>
      <c r="K3626" s="22" t="s">
        <v>34</v>
      </c>
      <c r="L3626" s="22" t="s">
        <v>34</v>
      </c>
      <c r="M3626" s="22" t="s">
        <v>34</v>
      </c>
      <c r="N3626" s="22" t="s">
        <v>34</v>
      </c>
      <c r="O3626" s="22" t="s">
        <v>34</v>
      </c>
      <c r="P3626" s="25" t="str" cm="1">
        <f t="array" ref="P3626">_xlfn.IFS(
B3626&lt;30,"20-29",
B3626&lt;40,"30-39",
B3626&lt;50,"40-49",
B3626&lt;60,"50-59",
TRUE,"60+")</f>
        <v>30-39</v>
      </c>
      <c r="Q3626" s="25" t="str" cm="1">
        <f t="array" ref="Q3626">_xlfn.IFS(
D3626&lt;25,"0–24K",
D3626&lt;50,"25–49K",
D3626&lt;75,"50–74K",
D3626&lt;100,"75–99K",
D3626&lt;150,"100–149K",
D3626&lt;200,"150–199K",
TRUE,"200K+"
)</f>
        <v>25–49K</v>
      </c>
      <c r="R3626" s="25" t="str" cm="1">
        <f t="array" ref="R3626">_xlfn.IFS(
J3626=0,"No Mortgage",
J3626&lt;=100,"Low",
J3626&lt;=300,"Medium",
TRUE,"High"
)</f>
        <v>Medium</v>
      </c>
      <c r="S3626" s="25" t="str" cm="1">
        <f t="array" ref="S3626">_xlfn.IFS(
C3626&lt;10,"0-10",
C3626&lt;20,"11-20",
C3626&lt;30,"21-30",
TRUE,"30+ yrs"
)</f>
        <v>11-20</v>
      </c>
      <c r="T3626" s="26" t="str" cm="1">
        <f t="array" ref="T3626">_xlfn.IFS(
H3626&lt;1,"0-1",
H3626&lt;2,"1-2",
H3626&lt;3,"2-3",
H3626&lt;4,"3-4",
H3626&lt;5,"4-5",
TRUE,"5+"
)</f>
        <v>1-2</v>
      </c>
    </row>
    <row r="3627" spans="1:20" ht="15.6" x14ac:dyDescent="0.3">
      <c r="A3627" s="21">
        <v>401</v>
      </c>
      <c r="B3627" s="22">
        <v>36</v>
      </c>
      <c r="C3627" s="22">
        <v>10</v>
      </c>
      <c r="D3627" s="22">
        <v>179</v>
      </c>
      <c r="E3627" s="23" t="str">
        <f t="shared" si="56"/>
        <v>100+</v>
      </c>
      <c r="F3627" s="24">
        <v>94542</v>
      </c>
      <c r="G3627" s="22">
        <v>3</v>
      </c>
      <c r="H3627" s="22">
        <v>6.6</v>
      </c>
      <c r="I3627" s="22" t="s">
        <v>33</v>
      </c>
      <c r="J3627" s="22">
        <v>0</v>
      </c>
      <c r="K3627" s="22" t="s">
        <v>35</v>
      </c>
      <c r="L3627" s="22" t="s">
        <v>34</v>
      </c>
      <c r="M3627" s="22" t="s">
        <v>34</v>
      </c>
      <c r="N3627" s="22" t="s">
        <v>35</v>
      </c>
      <c r="O3627" s="22" t="s">
        <v>34</v>
      </c>
      <c r="P3627" s="25" t="str" cm="1">
        <f t="array" ref="P3627">_xlfn.IFS(
B3627&lt;30,"20-29",
B3627&lt;40,"30-39",
B3627&lt;50,"40-49",
B3627&lt;60,"50-59",
TRUE,"60+")</f>
        <v>30-39</v>
      </c>
      <c r="Q3627" s="25" t="str" cm="1">
        <f t="array" ref="Q3627">_xlfn.IFS(
D3627&lt;25,"0–24K",
D3627&lt;50,"25–49K",
D3627&lt;75,"50–74K",
D3627&lt;100,"75–99K",
D3627&lt;150,"100–149K",
D3627&lt;200,"150–199K",
TRUE,"200K+"
)</f>
        <v>150–199K</v>
      </c>
      <c r="R3627" s="25" t="str" cm="1">
        <f t="array" ref="R3627">_xlfn.IFS(
J3627=0,"No Mortgage",
J3627&lt;=100,"Low",
J3627&lt;=300,"Medium",
TRUE,"High"
)</f>
        <v>No Mortgage</v>
      </c>
      <c r="S3627" s="25" t="str" cm="1">
        <f t="array" ref="S3627">_xlfn.IFS(
C3627&lt;10,"0-10",
C3627&lt;20,"11-20",
C3627&lt;30,"21-30",
TRUE,"30+ yrs"
)</f>
        <v>11-20</v>
      </c>
      <c r="T3627" s="26" t="str" cm="1">
        <f t="array" ref="T3627">_xlfn.IFS(
H3627&lt;1,"0-1",
H3627&lt;2,"1-2",
H3627&lt;3,"2-3",
H3627&lt;4,"3-4",
H3627&lt;5,"4-5",
TRUE,"5+"
)</f>
        <v>5+</v>
      </c>
    </row>
    <row r="3628" spans="1:20" ht="15.6" x14ac:dyDescent="0.3">
      <c r="A3628" s="21">
        <v>406</v>
      </c>
      <c r="B3628" s="22">
        <v>36</v>
      </c>
      <c r="C3628" s="22">
        <v>11</v>
      </c>
      <c r="D3628" s="22">
        <v>133</v>
      </c>
      <c r="E3628" s="23" t="str">
        <f t="shared" si="56"/>
        <v>100+</v>
      </c>
      <c r="F3628" s="24">
        <v>90245</v>
      </c>
      <c r="G3628" s="22">
        <v>1</v>
      </c>
      <c r="H3628" s="22">
        <v>3.8</v>
      </c>
      <c r="I3628" s="22" t="s">
        <v>33</v>
      </c>
      <c r="J3628" s="22">
        <v>290</v>
      </c>
      <c r="K3628" s="22" t="s">
        <v>34</v>
      </c>
      <c r="L3628" s="22" t="s">
        <v>35</v>
      </c>
      <c r="M3628" s="22" t="s">
        <v>35</v>
      </c>
      <c r="N3628" s="22" t="s">
        <v>35</v>
      </c>
      <c r="O3628" s="22" t="s">
        <v>35</v>
      </c>
      <c r="P3628" s="25" t="str" cm="1">
        <f t="array" ref="P3628">_xlfn.IFS(
B3628&lt;30,"20-29",
B3628&lt;40,"30-39",
B3628&lt;50,"40-49",
B3628&lt;60,"50-59",
TRUE,"60+")</f>
        <v>30-39</v>
      </c>
      <c r="Q3628" s="25" t="str" cm="1">
        <f t="array" ref="Q3628">_xlfn.IFS(
D3628&lt;25,"0–24K",
D3628&lt;50,"25–49K",
D3628&lt;75,"50–74K",
D3628&lt;100,"75–99K",
D3628&lt;150,"100–149K",
D3628&lt;200,"150–199K",
TRUE,"200K+"
)</f>
        <v>100–149K</v>
      </c>
      <c r="R3628" s="25" t="str" cm="1">
        <f t="array" ref="R3628">_xlfn.IFS(
J3628=0,"No Mortgage",
J3628&lt;=100,"Low",
J3628&lt;=300,"Medium",
TRUE,"High"
)</f>
        <v>Medium</v>
      </c>
      <c r="S3628" s="25" t="str" cm="1">
        <f t="array" ref="S3628">_xlfn.IFS(
C3628&lt;10,"0-10",
C3628&lt;20,"11-20",
C3628&lt;30,"21-30",
TRUE,"30+ yrs"
)</f>
        <v>11-20</v>
      </c>
      <c r="T3628" s="26" t="str" cm="1">
        <f t="array" ref="T3628">_xlfn.IFS(
H3628&lt;1,"0-1",
H3628&lt;2,"1-2",
H3628&lt;3,"2-3",
H3628&lt;4,"3-4",
H3628&lt;5,"4-5",
TRUE,"5+"
)</f>
        <v>3-4</v>
      </c>
    </row>
    <row r="3629" spans="1:20" ht="15.6" x14ac:dyDescent="0.3">
      <c r="A3629" s="21">
        <v>438</v>
      </c>
      <c r="B3629" s="22">
        <v>36</v>
      </c>
      <c r="C3629" s="22">
        <v>9</v>
      </c>
      <c r="D3629" s="22">
        <v>31</v>
      </c>
      <c r="E3629" s="23" t="str">
        <f t="shared" si="56"/>
        <v>0-50</v>
      </c>
      <c r="F3629" s="24">
        <v>95825</v>
      </c>
      <c r="G3629" s="22">
        <v>4</v>
      </c>
      <c r="H3629" s="22">
        <v>1</v>
      </c>
      <c r="I3629" s="22" t="s">
        <v>37</v>
      </c>
      <c r="J3629" s="22">
        <v>0</v>
      </c>
      <c r="K3629" s="22" t="s">
        <v>34</v>
      </c>
      <c r="L3629" s="22" t="s">
        <v>35</v>
      </c>
      <c r="M3629" s="22" t="s">
        <v>34</v>
      </c>
      <c r="N3629" s="22" t="s">
        <v>35</v>
      </c>
      <c r="O3629" s="22" t="s">
        <v>34</v>
      </c>
      <c r="P3629" s="25" t="str" cm="1">
        <f t="array" ref="P3629">_xlfn.IFS(
B3629&lt;30,"20-29",
B3629&lt;40,"30-39",
B3629&lt;50,"40-49",
B3629&lt;60,"50-59",
TRUE,"60+")</f>
        <v>30-39</v>
      </c>
      <c r="Q3629" s="25" t="str" cm="1">
        <f t="array" ref="Q3629">_xlfn.IFS(
D3629&lt;25,"0–24K",
D3629&lt;50,"25–49K",
D3629&lt;75,"50–74K",
D3629&lt;100,"75–99K",
D3629&lt;150,"100–149K",
D3629&lt;200,"150–199K",
TRUE,"200K+"
)</f>
        <v>25–49K</v>
      </c>
      <c r="R3629" s="25" t="str" cm="1">
        <f t="array" ref="R3629">_xlfn.IFS(
J3629=0,"No Mortgage",
J3629&lt;=100,"Low",
J3629&lt;=300,"Medium",
TRUE,"High"
)</f>
        <v>No Mortgage</v>
      </c>
      <c r="S3629" s="25" t="str" cm="1">
        <f t="array" ref="S3629">_xlfn.IFS(
C3629&lt;10,"0-10",
C3629&lt;20,"11-20",
C3629&lt;30,"21-30",
TRUE,"30+ yrs"
)</f>
        <v>0-10</v>
      </c>
      <c r="T3629" s="26" t="str" cm="1">
        <f t="array" ref="T3629">_xlfn.IFS(
H3629&lt;1,"0-1",
H3629&lt;2,"1-2",
H3629&lt;3,"2-3",
H3629&lt;4,"3-4",
H3629&lt;5,"4-5",
TRUE,"5+"
)</f>
        <v>1-2</v>
      </c>
    </row>
    <row r="3630" spans="1:20" ht="15.6" x14ac:dyDescent="0.3">
      <c r="A3630" s="21">
        <v>506</v>
      </c>
      <c r="B3630" s="22">
        <v>36</v>
      </c>
      <c r="C3630" s="22">
        <v>12</v>
      </c>
      <c r="D3630" s="22">
        <v>69</v>
      </c>
      <c r="E3630" s="23" t="str">
        <f t="shared" si="56"/>
        <v>51-100</v>
      </c>
      <c r="F3630" s="24">
        <v>94305</v>
      </c>
      <c r="G3630" s="22">
        <v>3</v>
      </c>
      <c r="H3630" s="22">
        <v>3.1</v>
      </c>
      <c r="I3630" s="22" t="s">
        <v>37</v>
      </c>
      <c r="J3630" s="22">
        <v>0</v>
      </c>
      <c r="K3630" s="22" t="s">
        <v>35</v>
      </c>
      <c r="L3630" s="22" t="s">
        <v>34</v>
      </c>
      <c r="M3630" s="22" t="s">
        <v>34</v>
      </c>
      <c r="N3630" s="22" t="s">
        <v>35</v>
      </c>
      <c r="O3630" s="22" t="s">
        <v>34</v>
      </c>
      <c r="P3630" s="25" t="str" cm="1">
        <f t="array" ref="P3630">_xlfn.IFS(
B3630&lt;30,"20-29",
B3630&lt;40,"30-39",
B3630&lt;50,"40-49",
B3630&lt;60,"50-59",
TRUE,"60+")</f>
        <v>30-39</v>
      </c>
      <c r="Q3630" s="25" t="str" cm="1">
        <f t="array" ref="Q3630">_xlfn.IFS(
D3630&lt;25,"0–24K",
D3630&lt;50,"25–49K",
D3630&lt;75,"50–74K",
D3630&lt;100,"75–99K",
D3630&lt;150,"100–149K",
D3630&lt;200,"150–199K",
TRUE,"200K+"
)</f>
        <v>50–74K</v>
      </c>
      <c r="R3630" s="25" t="str" cm="1">
        <f t="array" ref="R3630">_xlfn.IFS(
J3630=0,"No Mortgage",
J3630&lt;=100,"Low",
J3630&lt;=300,"Medium",
TRUE,"High"
)</f>
        <v>No Mortgage</v>
      </c>
      <c r="S3630" s="25" t="str" cm="1">
        <f t="array" ref="S3630">_xlfn.IFS(
C3630&lt;10,"0-10",
C3630&lt;20,"11-20",
C3630&lt;30,"21-30",
TRUE,"30+ yrs"
)</f>
        <v>11-20</v>
      </c>
      <c r="T3630" s="26" t="str" cm="1">
        <f t="array" ref="T3630">_xlfn.IFS(
H3630&lt;1,"0-1",
H3630&lt;2,"1-2",
H3630&lt;3,"2-3",
H3630&lt;4,"3-4",
H3630&lt;5,"4-5",
TRUE,"5+"
)</f>
        <v>3-4</v>
      </c>
    </row>
    <row r="3631" spans="1:20" ht="15.6" x14ac:dyDescent="0.3">
      <c r="A3631" s="21">
        <v>523</v>
      </c>
      <c r="B3631" s="22">
        <v>36</v>
      </c>
      <c r="C3631" s="22">
        <v>11</v>
      </c>
      <c r="D3631" s="22">
        <v>72</v>
      </c>
      <c r="E3631" s="23" t="str">
        <f t="shared" si="56"/>
        <v>51-100</v>
      </c>
      <c r="F3631" s="24">
        <v>91007</v>
      </c>
      <c r="G3631" s="22">
        <v>1</v>
      </c>
      <c r="H3631" s="22">
        <v>2.8</v>
      </c>
      <c r="I3631" s="22" t="s">
        <v>33</v>
      </c>
      <c r="J3631" s="22">
        <v>224</v>
      </c>
      <c r="K3631" s="22" t="s">
        <v>34</v>
      </c>
      <c r="L3631" s="22" t="s">
        <v>34</v>
      </c>
      <c r="M3631" s="22" t="s">
        <v>34</v>
      </c>
      <c r="N3631" s="22" t="s">
        <v>34</v>
      </c>
      <c r="O3631" s="22" t="s">
        <v>34</v>
      </c>
      <c r="P3631" s="25" t="str" cm="1">
        <f t="array" ref="P3631">_xlfn.IFS(
B3631&lt;30,"20-29",
B3631&lt;40,"30-39",
B3631&lt;50,"40-49",
B3631&lt;60,"50-59",
TRUE,"60+")</f>
        <v>30-39</v>
      </c>
      <c r="Q3631" s="25" t="str" cm="1">
        <f t="array" ref="Q3631">_xlfn.IFS(
D3631&lt;25,"0–24K",
D3631&lt;50,"25–49K",
D3631&lt;75,"50–74K",
D3631&lt;100,"75–99K",
D3631&lt;150,"100–149K",
D3631&lt;200,"150–199K",
TRUE,"200K+"
)</f>
        <v>50–74K</v>
      </c>
      <c r="R3631" s="25" t="str" cm="1">
        <f t="array" ref="R3631">_xlfn.IFS(
J3631=0,"No Mortgage",
J3631&lt;=100,"Low",
J3631&lt;=300,"Medium",
TRUE,"High"
)</f>
        <v>Medium</v>
      </c>
      <c r="S3631" s="25" t="str" cm="1">
        <f t="array" ref="S3631">_xlfn.IFS(
C3631&lt;10,"0-10",
C3631&lt;20,"11-20",
C3631&lt;30,"21-30",
TRUE,"30+ yrs"
)</f>
        <v>11-20</v>
      </c>
      <c r="T3631" s="26" t="str" cm="1">
        <f t="array" ref="T3631">_xlfn.IFS(
H3631&lt;1,"0-1",
H3631&lt;2,"1-2",
H3631&lt;3,"2-3",
H3631&lt;4,"3-4",
H3631&lt;5,"4-5",
TRUE,"5+"
)</f>
        <v>2-3</v>
      </c>
    </row>
    <row r="3632" spans="1:20" ht="15.6" x14ac:dyDescent="0.3">
      <c r="A3632" s="21">
        <v>739</v>
      </c>
      <c r="B3632" s="22">
        <v>36</v>
      </c>
      <c r="C3632" s="22">
        <v>10</v>
      </c>
      <c r="D3632" s="22">
        <v>80</v>
      </c>
      <c r="E3632" s="23" t="str">
        <f t="shared" si="56"/>
        <v>51-100</v>
      </c>
      <c r="F3632" s="24">
        <v>94596</v>
      </c>
      <c r="G3632" s="22">
        <v>4</v>
      </c>
      <c r="H3632" s="22">
        <v>2.2000000000000002</v>
      </c>
      <c r="I3632" s="22" t="s">
        <v>37</v>
      </c>
      <c r="J3632" s="22">
        <v>0</v>
      </c>
      <c r="K3632" s="22" t="s">
        <v>34</v>
      </c>
      <c r="L3632" s="22" t="s">
        <v>34</v>
      </c>
      <c r="M3632" s="22" t="s">
        <v>34</v>
      </c>
      <c r="N3632" s="22" t="s">
        <v>35</v>
      </c>
      <c r="O3632" s="22" t="s">
        <v>34</v>
      </c>
      <c r="P3632" s="25" t="str" cm="1">
        <f t="array" ref="P3632">_xlfn.IFS(
B3632&lt;30,"20-29",
B3632&lt;40,"30-39",
B3632&lt;50,"40-49",
B3632&lt;60,"50-59",
TRUE,"60+")</f>
        <v>30-39</v>
      </c>
      <c r="Q3632" s="25" t="str" cm="1">
        <f t="array" ref="Q3632">_xlfn.IFS(
D3632&lt;25,"0–24K",
D3632&lt;50,"25–49K",
D3632&lt;75,"50–74K",
D3632&lt;100,"75–99K",
D3632&lt;150,"100–149K",
D3632&lt;200,"150–199K",
TRUE,"200K+"
)</f>
        <v>75–99K</v>
      </c>
      <c r="R3632" s="25" t="str" cm="1">
        <f t="array" ref="R3632">_xlfn.IFS(
J3632=0,"No Mortgage",
J3632&lt;=100,"Low",
J3632&lt;=300,"Medium",
TRUE,"High"
)</f>
        <v>No Mortgage</v>
      </c>
      <c r="S3632" s="25" t="str" cm="1">
        <f t="array" ref="S3632">_xlfn.IFS(
C3632&lt;10,"0-10",
C3632&lt;20,"11-20",
C3632&lt;30,"21-30",
TRUE,"30+ yrs"
)</f>
        <v>11-20</v>
      </c>
      <c r="T3632" s="26" t="str" cm="1">
        <f t="array" ref="T3632">_xlfn.IFS(
H3632&lt;1,"0-1",
H3632&lt;2,"1-2",
H3632&lt;3,"2-3",
H3632&lt;4,"3-4",
H3632&lt;5,"4-5",
TRUE,"5+"
)</f>
        <v>2-3</v>
      </c>
    </row>
    <row r="3633" spans="1:20" ht="15.6" x14ac:dyDescent="0.3">
      <c r="A3633" s="21">
        <v>803</v>
      </c>
      <c r="B3633" s="22">
        <v>36</v>
      </c>
      <c r="C3633" s="22">
        <v>12</v>
      </c>
      <c r="D3633" s="22">
        <v>51</v>
      </c>
      <c r="E3633" s="23" t="str">
        <f t="shared" si="56"/>
        <v>51-100</v>
      </c>
      <c r="F3633" s="24">
        <v>92521</v>
      </c>
      <c r="G3633" s="22">
        <v>3</v>
      </c>
      <c r="H3633" s="22">
        <v>2</v>
      </c>
      <c r="I3633" s="22" t="s">
        <v>33</v>
      </c>
      <c r="J3633" s="22">
        <v>214</v>
      </c>
      <c r="K3633" s="22" t="s">
        <v>34</v>
      </c>
      <c r="L3633" s="22" t="s">
        <v>34</v>
      </c>
      <c r="M3633" s="22" t="s">
        <v>34</v>
      </c>
      <c r="N3633" s="22" t="s">
        <v>35</v>
      </c>
      <c r="O3633" s="22" t="s">
        <v>34</v>
      </c>
      <c r="P3633" s="25" t="str" cm="1">
        <f t="array" ref="P3633">_xlfn.IFS(
B3633&lt;30,"20-29",
B3633&lt;40,"30-39",
B3633&lt;50,"40-49",
B3633&lt;60,"50-59",
TRUE,"60+")</f>
        <v>30-39</v>
      </c>
      <c r="Q3633" s="25" t="str" cm="1">
        <f t="array" ref="Q3633">_xlfn.IFS(
D3633&lt;25,"0–24K",
D3633&lt;50,"25–49K",
D3633&lt;75,"50–74K",
D3633&lt;100,"75–99K",
D3633&lt;150,"100–149K",
D3633&lt;200,"150–199K",
TRUE,"200K+"
)</f>
        <v>50–74K</v>
      </c>
      <c r="R3633" s="25" t="str" cm="1">
        <f t="array" ref="R3633">_xlfn.IFS(
J3633=0,"No Mortgage",
J3633&lt;=100,"Low",
J3633&lt;=300,"Medium",
TRUE,"High"
)</f>
        <v>Medium</v>
      </c>
      <c r="S3633" s="25" t="str" cm="1">
        <f t="array" ref="S3633">_xlfn.IFS(
C3633&lt;10,"0-10",
C3633&lt;20,"11-20",
C3633&lt;30,"21-30",
TRUE,"30+ yrs"
)</f>
        <v>11-20</v>
      </c>
      <c r="T3633" s="26" t="str" cm="1">
        <f t="array" ref="T3633">_xlfn.IFS(
H3633&lt;1,"0-1",
H3633&lt;2,"1-2",
H3633&lt;3,"2-3",
H3633&lt;4,"3-4",
H3633&lt;5,"4-5",
TRUE,"5+"
)</f>
        <v>2-3</v>
      </c>
    </row>
    <row r="3634" spans="1:20" ht="15.6" x14ac:dyDescent="0.3">
      <c r="A3634" s="21">
        <v>813</v>
      </c>
      <c r="B3634" s="22">
        <v>36</v>
      </c>
      <c r="C3634" s="22">
        <v>10</v>
      </c>
      <c r="D3634" s="22">
        <v>65</v>
      </c>
      <c r="E3634" s="23" t="str">
        <f t="shared" si="56"/>
        <v>51-100</v>
      </c>
      <c r="F3634" s="24">
        <v>90089</v>
      </c>
      <c r="G3634" s="22">
        <v>4</v>
      </c>
      <c r="H3634" s="22">
        <v>2.2000000000000002</v>
      </c>
      <c r="I3634" s="22" t="s">
        <v>37</v>
      </c>
      <c r="J3634" s="22">
        <v>0</v>
      </c>
      <c r="K3634" s="22" t="s">
        <v>34</v>
      </c>
      <c r="L3634" s="22" t="s">
        <v>34</v>
      </c>
      <c r="M3634" s="22" t="s">
        <v>34</v>
      </c>
      <c r="N3634" s="22" t="s">
        <v>34</v>
      </c>
      <c r="O3634" s="22" t="s">
        <v>34</v>
      </c>
      <c r="P3634" s="25" t="str" cm="1">
        <f t="array" ref="P3634">_xlfn.IFS(
B3634&lt;30,"20-29",
B3634&lt;40,"30-39",
B3634&lt;50,"40-49",
B3634&lt;60,"50-59",
TRUE,"60+")</f>
        <v>30-39</v>
      </c>
      <c r="Q3634" s="25" t="str" cm="1">
        <f t="array" ref="Q3634">_xlfn.IFS(
D3634&lt;25,"0–24K",
D3634&lt;50,"25–49K",
D3634&lt;75,"50–74K",
D3634&lt;100,"75–99K",
D3634&lt;150,"100–149K",
D3634&lt;200,"150–199K",
TRUE,"200K+"
)</f>
        <v>50–74K</v>
      </c>
      <c r="R3634" s="25" t="str" cm="1">
        <f t="array" ref="R3634">_xlfn.IFS(
J3634=0,"No Mortgage",
J3634&lt;=100,"Low",
J3634&lt;=300,"Medium",
TRUE,"High"
)</f>
        <v>No Mortgage</v>
      </c>
      <c r="S3634" s="25" t="str" cm="1">
        <f t="array" ref="S3634">_xlfn.IFS(
C3634&lt;10,"0-10",
C3634&lt;20,"11-20",
C3634&lt;30,"21-30",
TRUE,"30+ yrs"
)</f>
        <v>11-20</v>
      </c>
      <c r="T3634" s="26" t="str" cm="1">
        <f t="array" ref="T3634">_xlfn.IFS(
H3634&lt;1,"0-1",
H3634&lt;2,"1-2",
H3634&lt;3,"2-3",
H3634&lt;4,"3-4",
H3634&lt;5,"4-5",
TRUE,"5+"
)</f>
        <v>2-3</v>
      </c>
    </row>
    <row r="3635" spans="1:20" ht="15.6" x14ac:dyDescent="0.3">
      <c r="A3635" s="21">
        <v>833</v>
      </c>
      <c r="B3635" s="22">
        <v>36</v>
      </c>
      <c r="C3635" s="22">
        <v>10</v>
      </c>
      <c r="D3635" s="22">
        <v>31</v>
      </c>
      <c r="E3635" s="23" t="str">
        <f t="shared" si="56"/>
        <v>0-50</v>
      </c>
      <c r="F3635" s="24">
        <v>90630</v>
      </c>
      <c r="G3635" s="22">
        <v>4</v>
      </c>
      <c r="H3635" s="22">
        <v>1.2</v>
      </c>
      <c r="I3635" s="22" t="s">
        <v>37</v>
      </c>
      <c r="J3635" s="22">
        <v>0</v>
      </c>
      <c r="K3635" s="22" t="s">
        <v>34</v>
      </c>
      <c r="L3635" s="22" t="s">
        <v>34</v>
      </c>
      <c r="M3635" s="22" t="s">
        <v>34</v>
      </c>
      <c r="N3635" s="22" t="s">
        <v>34</v>
      </c>
      <c r="O3635" s="22" t="s">
        <v>34</v>
      </c>
      <c r="P3635" s="25" t="str" cm="1">
        <f t="array" ref="P3635">_xlfn.IFS(
B3635&lt;30,"20-29",
B3635&lt;40,"30-39",
B3635&lt;50,"40-49",
B3635&lt;60,"50-59",
TRUE,"60+")</f>
        <v>30-39</v>
      </c>
      <c r="Q3635" s="25" t="str" cm="1">
        <f t="array" ref="Q3635">_xlfn.IFS(
D3635&lt;25,"0–24K",
D3635&lt;50,"25–49K",
D3635&lt;75,"50–74K",
D3635&lt;100,"75–99K",
D3635&lt;150,"100–149K",
D3635&lt;200,"150–199K",
TRUE,"200K+"
)</f>
        <v>25–49K</v>
      </c>
      <c r="R3635" s="25" t="str" cm="1">
        <f t="array" ref="R3635">_xlfn.IFS(
J3635=0,"No Mortgage",
J3635&lt;=100,"Low",
J3635&lt;=300,"Medium",
TRUE,"High"
)</f>
        <v>No Mortgage</v>
      </c>
      <c r="S3635" s="25" t="str" cm="1">
        <f t="array" ref="S3635">_xlfn.IFS(
C3635&lt;10,"0-10",
C3635&lt;20,"11-20",
C3635&lt;30,"21-30",
TRUE,"30+ yrs"
)</f>
        <v>11-20</v>
      </c>
      <c r="T3635" s="26" t="str" cm="1">
        <f t="array" ref="T3635">_xlfn.IFS(
H3635&lt;1,"0-1",
H3635&lt;2,"1-2",
H3635&lt;3,"2-3",
H3635&lt;4,"3-4",
H3635&lt;5,"4-5",
TRUE,"5+"
)</f>
        <v>1-2</v>
      </c>
    </row>
    <row r="3636" spans="1:20" ht="15.6" x14ac:dyDescent="0.3">
      <c r="A3636" s="21">
        <v>835</v>
      </c>
      <c r="B3636" s="22">
        <v>36</v>
      </c>
      <c r="C3636" s="22">
        <v>12</v>
      </c>
      <c r="D3636" s="22">
        <v>150</v>
      </c>
      <c r="E3636" s="23" t="str">
        <f t="shared" si="56"/>
        <v>100+</v>
      </c>
      <c r="F3636" s="24">
        <v>95138</v>
      </c>
      <c r="G3636" s="22">
        <v>4</v>
      </c>
      <c r="H3636" s="22">
        <v>5.4</v>
      </c>
      <c r="I3636" s="22" t="s">
        <v>33</v>
      </c>
      <c r="J3636" s="22">
        <v>0</v>
      </c>
      <c r="K3636" s="22" t="s">
        <v>35</v>
      </c>
      <c r="L3636" s="22" t="s">
        <v>35</v>
      </c>
      <c r="M3636" s="22" t="s">
        <v>35</v>
      </c>
      <c r="N3636" s="22" t="s">
        <v>35</v>
      </c>
      <c r="O3636" s="22" t="s">
        <v>34</v>
      </c>
      <c r="P3636" s="25" t="str" cm="1">
        <f t="array" ref="P3636">_xlfn.IFS(
B3636&lt;30,"20-29",
B3636&lt;40,"30-39",
B3636&lt;50,"40-49",
B3636&lt;60,"50-59",
TRUE,"60+")</f>
        <v>30-39</v>
      </c>
      <c r="Q3636" s="25" t="str" cm="1">
        <f t="array" ref="Q3636">_xlfn.IFS(
D3636&lt;25,"0–24K",
D3636&lt;50,"25–49K",
D3636&lt;75,"50–74K",
D3636&lt;100,"75–99K",
D3636&lt;150,"100–149K",
D3636&lt;200,"150–199K",
TRUE,"200K+"
)</f>
        <v>150–199K</v>
      </c>
      <c r="R3636" s="25" t="str" cm="1">
        <f t="array" ref="R3636">_xlfn.IFS(
J3636=0,"No Mortgage",
J3636&lt;=100,"Low",
J3636&lt;=300,"Medium",
TRUE,"High"
)</f>
        <v>No Mortgage</v>
      </c>
      <c r="S3636" s="25" t="str" cm="1">
        <f t="array" ref="S3636">_xlfn.IFS(
C3636&lt;10,"0-10",
C3636&lt;20,"11-20",
C3636&lt;30,"21-30",
TRUE,"30+ yrs"
)</f>
        <v>11-20</v>
      </c>
      <c r="T3636" s="26" t="str" cm="1">
        <f t="array" ref="T3636">_xlfn.IFS(
H3636&lt;1,"0-1",
H3636&lt;2,"1-2",
H3636&lt;3,"2-3",
H3636&lt;4,"3-4",
H3636&lt;5,"4-5",
TRUE,"5+"
)</f>
        <v>5+</v>
      </c>
    </row>
    <row r="3637" spans="1:20" ht="15.6" x14ac:dyDescent="0.3">
      <c r="A3637" s="21">
        <v>947</v>
      </c>
      <c r="B3637" s="22">
        <v>36</v>
      </c>
      <c r="C3637" s="22">
        <v>11</v>
      </c>
      <c r="D3637" s="22">
        <v>64</v>
      </c>
      <c r="E3637" s="23" t="str">
        <f t="shared" si="56"/>
        <v>51-100</v>
      </c>
      <c r="F3637" s="24">
        <v>91355</v>
      </c>
      <c r="G3637" s="22">
        <v>4</v>
      </c>
      <c r="H3637" s="22">
        <v>2.1</v>
      </c>
      <c r="I3637" s="22" t="s">
        <v>36</v>
      </c>
      <c r="J3637" s="22">
        <v>0</v>
      </c>
      <c r="K3637" s="22" t="s">
        <v>34</v>
      </c>
      <c r="L3637" s="22" t="s">
        <v>34</v>
      </c>
      <c r="M3637" s="22" t="s">
        <v>34</v>
      </c>
      <c r="N3637" s="22" t="s">
        <v>34</v>
      </c>
      <c r="O3637" s="22" t="s">
        <v>34</v>
      </c>
      <c r="P3637" s="25" t="str" cm="1">
        <f t="array" ref="P3637">_xlfn.IFS(
B3637&lt;30,"20-29",
B3637&lt;40,"30-39",
B3637&lt;50,"40-49",
B3637&lt;60,"50-59",
TRUE,"60+")</f>
        <v>30-39</v>
      </c>
      <c r="Q3637" s="25" t="str" cm="1">
        <f t="array" ref="Q3637">_xlfn.IFS(
D3637&lt;25,"0–24K",
D3637&lt;50,"25–49K",
D3637&lt;75,"50–74K",
D3637&lt;100,"75–99K",
D3637&lt;150,"100–149K",
D3637&lt;200,"150–199K",
TRUE,"200K+"
)</f>
        <v>50–74K</v>
      </c>
      <c r="R3637" s="25" t="str" cm="1">
        <f t="array" ref="R3637">_xlfn.IFS(
J3637=0,"No Mortgage",
J3637&lt;=100,"Low",
J3637&lt;=300,"Medium",
TRUE,"High"
)</f>
        <v>No Mortgage</v>
      </c>
      <c r="S3637" s="25" t="str" cm="1">
        <f t="array" ref="S3637">_xlfn.IFS(
C3637&lt;10,"0-10",
C3637&lt;20,"11-20",
C3637&lt;30,"21-30",
TRUE,"30+ yrs"
)</f>
        <v>11-20</v>
      </c>
      <c r="T3637" s="26" t="str" cm="1">
        <f t="array" ref="T3637">_xlfn.IFS(
H3637&lt;1,"0-1",
H3637&lt;2,"1-2",
H3637&lt;3,"2-3",
H3637&lt;4,"3-4",
H3637&lt;5,"4-5",
TRUE,"5+"
)</f>
        <v>2-3</v>
      </c>
    </row>
    <row r="3638" spans="1:20" ht="15.6" x14ac:dyDescent="0.3">
      <c r="A3638" s="21">
        <v>982</v>
      </c>
      <c r="B3638" s="22">
        <v>36</v>
      </c>
      <c r="C3638" s="22">
        <v>12</v>
      </c>
      <c r="D3638" s="22">
        <v>142</v>
      </c>
      <c r="E3638" s="23" t="str">
        <f t="shared" si="56"/>
        <v>100+</v>
      </c>
      <c r="F3638" s="24">
        <v>90064</v>
      </c>
      <c r="G3638" s="22">
        <v>3</v>
      </c>
      <c r="H3638" s="22">
        <v>2.2999999999999998</v>
      </c>
      <c r="I3638" s="22" t="s">
        <v>37</v>
      </c>
      <c r="J3638" s="22">
        <v>0</v>
      </c>
      <c r="K3638" s="22" t="s">
        <v>35</v>
      </c>
      <c r="L3638" s="22" t="s">
        <v>34</v>
      </c>
      <c r="M3638" s="22" t="s">
        <v>35</v>
      </c>
      <c r="N3638" s="22" t="s">
        <v>35</v>
      </c>
      <c r="O3638" s="22" t="s">
        <v>35</v>
      </c>
      <c r="P3638" s="25" t="str" cm="1">
        <f t="array" ref="P3638">_xlfn.IFS(
B3638&lt;30,"20-29",
B3638&lt;40,"30-39",
B3638&lt;50,"40-49",
B3638&lt;60,"50-59",
TRUE,"60+")</f>
        <v>30-39</v>
      </c>
      <c r="Q3638" s="25" t="str" cm="1">
        <f t="array" ref="Q3638">_xlfn.IFS(
D3638&lt;25,"0–24K",
D3638&lt;50,"25–49K",
D3638&lt;75,"50–74K",
D3638&lt;100,"75–99K",
D3638&lt;150,"100–149K",
D3638&lt;200,"150–199K",
TRUE,"200K+"
)</f>
        <v>100–149K</v>
      </c>
      <c r="R3638" s="25" t="str" cm="1">
        <f t="array" ref="R3638">_xlfn.IFS(
J3638=0,"No Mortgage",
J3638&lt;=100,"Low",
J3638&lt;=300,"Medium",
TRUE,"High"
)</f>
        <v>No Mortgage</v>
      </c>
      <c r="S3638" s="25" t="str" cm="1">
        <f t="array" ref="S3638">_xlfn.IFS(
C3638&lt;10,"0-10",
C3638&lt;20,"11-20",
C3638&lt;30,"21-30",
TRUE,"30+ yrs"
)</f>
        <v>11-20</v>
      </c>
      <c r="T3638" s="26" t="str" cm="1">
        <f t="array" ref="T3638">_xlfn.IFS(
H3638&lt;1,"0-1",
H3638&lt;2,"1-2",
H3638&lt;3,"2-3",
H3638&lt;4,"3-4",
H3638&lt;5,"4-5",
TRUE,"5+"
)</f>
        <v>2-3</v>
      </c>
    </row>
    <row r="3639" spans="1:20" ht="15.6" x14ac:dyDescent="0.3">
      <c r="A3639" s="21">
        <v>1041</v>
      </c>
      <c r="B3639" s="22">
        <v>36</v>
      </c>
      <c r="C3639" s="22">
        <v>6</v>
      </c>
      <c r="D3639" s="22">
        <v>78</v>
      </c>
      <c r="E3639" s="23" t="str">
        <f t="shared" si="56"/>
        <v>51-100</v>
      </c>
      <c r="F3639" s="24">
        <v>91107</v>
      </c>
      <c r="G3639" s="22">
        <v>4</v>
      </c>
      <c r="H3639" s="22">
        <v>1.8</v>
      </c>
      <c r="I3639" s="22" t="s">
        <v>36</v>
      </c>
      <c r="J3639" s="22">
        <v>163</v>
      </c>
      <c r="K3639" s="22" t="s">
        <v>34</v>
      </c>
      <c r="L3639" s="22" t="s">
        <v>34</v>
      </c>
      <c r="M3639" s="22" t="s">
        <v>34</v>
      </c>
      <c r="N3639" s="22" t="s">
        <v>34</v>
      </c>
      <c r="O3639" s="22" t="s">
        <v>34</v>
      </c>
      <c r="P3639" s="25" t="str" cm="1">
        <f t="array" ref="P3639">_xlfn.IFS(
B3639&lt;30,"20-29",
B3639&lt;40,"30-39",
B3639&lt;50,"40-49",
B3639&lt;60,"50-59",
TRUE,"60+")</f>
        <v>30-39</v>
      </c>
      <c r="Q3639" s="25" t="str" cm="1">
        <f t="array" ref="Q3639">_xlfn.IFS(
D3639&lt;25,"0–24K",
D3639&lt;50,"25–49K",
D3639&lt;75,"50–74K",
D3639&lt;100,"75–99K",
D3639&lt;150,"100–149K",
D3639&lt;200,"150–199K",
TRUE,"200K+"
)</f>
        <v>75–99K</v>
      </c>
      <c r="R3639" s="25" t="str" cm="1">
        <f t="array" ref="R3639">_xlfn.IFS(
J3639=0,"No Mortgage",
J3639&lt;=100,"Low",
J3639&lt;=300,"Medium",
TRUE,"High"
)</f>
        <v>Medium</v>
      </c>
      <c r="S3639" s="25" t="str" cm="1">
        <f t="array" ref="S3639">_xlfn.IFS(
C3639&lt;10,"0-10",
C3639&lt;20,"11-20",
C3639&lt;30,"21-30",
TRUE,"30+ yrs"
)</f>
        <v>0-10</v>
      </c>
      <c r="T3639" s="26" t="str" cm="1">
        <f t="array" ref="T3639">_xlfn.IFS(
H3639&lt;1,"0-1",
H3639&lt;2,"1-2",
H3639&lt;3,"2-3",
H3639&lt;4,"3-4",
H3639&lt;5,"4-5",
TRUE,"5+"
)</f>
        <v>1-2</v>
      </c>
    </row>
    <row r="3640" spans="1:20" ht="15.6" x14ac:dyDescent="0.3">
      <c r="A3640" s="21">
        <v>1057</v>
      </c>
      <c r="B3640" s="22">
        <v>36</v>
      </c>
      <c r="C3640" s="22">
        <v>6</v>
      </c>
      <c r="D3640" s="22">
        <v>25</v>
      </c>
      <c r="E3640" s="23" t="str">
        <f t="shared" si="56"/>
        <v>0-50</v>
      </c>
      <c r="F3640" s="24">
        <v>95020</v>
      </c>
      <c r="G3640" s="22">
        <v>1</v>
      </c>
      <c r="H3640" s="22">
        <v>0.67</v>
      </c>
      <c r="I3640" s="22" t="s">
        <v>36</v>
      </c>
      <c r="J3640" s="22">
        <v>0</v>
      </c>
      <c r="K3640" s="22" t="s">
        <v>34</v>
      </c>
      <c r="L3640" s="22" t="s">
        <v>34</v>
      </c>
      <c r="M3640" s="22" t="s">
        <v>34</v>
      </c>
      <c r="N3640" s="22" t="s">
        <v>35</v>
      </c>
      <c r="O3640" s="22" t="s">
        <v>34</v>
      </c>
      <c r="P3640" s="25" t="str" cm="1">
        <f t="array" ref="P3640">_xlfn.IFS(
B3640&lt;30,"20-29",
B3640&lt;40,"30-39",
B3640&lt;50,"40-49",
B3640&lt;60,"50-59",
TRUE,"60+")</f>
        <v>30-39</v>
      </c>
      <c r="Q3640" s="25" t="str" cm="1">
        <f t="array" ref="Q3640">_xlfn.IFS(
D3640&lt;25,"0–24K",
D3640&lt;50,"25–49K",
D3640&lt;75,"50–74K",
D3640&lt;100,"75–99K",
D3640&lt;150,"100–149K",
D3640&lt;200,"150–199K",
TRUE,"200K+"
)</f>
        <v>25–49K</v>
      </c>
      <c r="R3640" s="25" t="str" cm="1">
        <f t="array" ref="R3640">_xlfn.IFS(
J3640=0,"No Mortgage",
J3640&lt;=100,"Low",
J3640&lt;=300,"Medium",
TRUE,"High"
)</f>
        <v>No Mortgage</v>
      </c>
      <c r="S3640" s="25" t="str" cm="1">
        <f t="array" ref="S3640">_xlfn.IFS(
C3640&lt;10,"0-10",
C3640&lt;20,"11-20",
C3640&lt;30,"21-30",
TRUE,"30+ yrs"
)</f>
        <v>0-10</v>
      </c>
      <c r="T3640" s="26" t="str" cm="1">
        <f t="array" ref="T3640">_xlfn.IFS(
H3640&lt;1,"0-1",
H3640&lt;2,"1-2",
H3640&lt;3,"2-3",
H3640&lt;4,"3-4",
H3640&lt;5,"4-5",
TRUE,"5+"
)</f>
        <v>0-1</v>
      </c>
    </row>
    <row r="3641" spans="1:20" ht="15.6" x14ac:dyDescent="0.3">
      <c r="A3641" s="21">
        <v>1071</v>
      </c>
      <c r="B3641" s="22">
        <v>36</v>
      </c>
      <c r="C3641" s="22">
        <v>9</v>
      </c>
      <c r="D3641" s="22">
        <v>40</v>
      </c>
      <c r="E3641" s="23" t="str">
        <f t="shared" si="56"/>
        <v>0-50</v>
      </c>
      <c r="F3641" s="24">
        <v>90840</v>
      </c>
      <c r="G3641" s="22">
        <v>2</v>
      </c>
      <c r="H3641" s="22">
        <v>1</v>
      </c>
      <c r="I3641" s="22" t="s">
        <v>37</v>
      </c>
      <c r="J3641" s="22">
        <v>0</v>
      </c>
      <c r="K3641" s="22" t="s">
        <v>34</v>
      </c>
      <c r="L3641" s="22" t="s">
        <v>34</v>
      </c>
      <c r="M3641" s="22" t="s">
        <v>34</v>
      </c>
      <c r="N3641" s="22" t="s">
        <v>35</v>
      </c>
      <c r="O3641" s="22" t="s">
        <v>34</v>
      </c>
      <c r="P3641" s="25" t="str" cm="1">
        <f t="array" ref="P3641">_xlfn.IFS(
B3641&lt;30,"20-29",
B3641&lt;40,"30-39",
B3641&lt;50,"40-49",
B3641&lt;60,"50-59",
TRUE,"60+")</f>
        <v>30-39</v>
      </c>
      <c r="Q3641" s="25" t="str" cm="1">
        <f t="array" ref="Q3641">_xlfn.IFS(
D3641&lt;25,"0–24K",
D3641&lt;50,"25–49K",
D3641&lt;75,"50–74K",
D3641&lt;100,"75–99K",
D3641&lt;150,"100–149K",
D3641&lt;200,"150–199K",
TRUE,"200K+"
)</f>
        <v>25–49K</v>
      </c>
      <c r="R3641" s="25" t="str" cm="1">
        <f t="array" ref="R3641">_xlfn.IFS(
J3641=0,"No Mortgage",
J3641&lt;=100,"Low",
J3641&lt;=300,"Medium",
TRUE,"High"
)</f>
        <v>No Mortgage</v>
      </c>
      <c r="S3641" s="25" t="str" cm="1">
        <f t="array" ref="S3641">_xlfn.IFS(
C3641&lt;10,"0-10",
C3641&lt;20,"11-20",
C3641&lt;30,"21-30",
TRUE,"30+ yrs"
)</f>
        <v>0-10</v>
      </c>
      <c r="T3641" s="26" t="str" cm="1">
        <f t="array" ref="T3641">_xlfn.IFS(
H3641&lt;1,"0-1",
H3641&lt;2,"1-2",
H3641&lt;3,"2-3",
H3641&lt;4,"3-4",
H3641&lt;5,"4-5",
TRUE,"5+"
)</f>
        <v>1-2</v>
      </c>
    </row>
    <row r="3642" spans="1:20" ht="15.6" x14ac:dyDescent="0.3">
      <c r="A3642" s="21">
        <v>1162</v>
      </c>
      <c r="B3642" s="22">
        <v>36</v>
      </c>
      <c r="C3642" s="22">
        <v>11</v>
      </c>
      <c r="D3642" s="22">
        <v>181</v>
      </c>
      <c r="E3642" s="23" t="str">
        <f t="shared" si="56"/>
        <v>100+</v>
      </c>
      <c r="F3642" s="24">
        <v>94309</v>
      </c>
      <c r="G3642" s="22">
        <v>3</v>
      </c>
      <c r="H3642" s="22">
        <v>1.4</v>
      </c>
      <c r="I3642" s="22" t="s">
        <v>33</v>
      </c>
      <c r="J3642" s="22">
        <v>0</v>
      </c>
      <c r="K3642" s="22" t="s">
        <v>35</v>
      </c>
      <c r="L3642" s="22" t="s">
        <v>34</v>
      </c>
      <c r="M3642" s="22" t="s">
        <v>34</v>
      </c>
      <c r="N3642" s="22" t="s">
        <v>34</v>
      </c>
      <c r="O3642" s="22" t="s">
        <v>34</v>
      </c>
      <c r="P3642" s="25" t="str" cm="1">
        <f t="array" ref="P3642">_xlfn.IFS(
B3642&lt;30,"20-29",
B3642&lt;40,"30-39",
B3642&lt;50,"40-49",
B3642&lt;60,"50-59",
TRUE,"60+")</f>
        <v>30-39</v>
      </c>
      <c r="Q3642" s="25" t="str" cm="1">
        <f t="array" ref="Q3642">_xlfn.IFS(
D3642&lt;25,"0–24K",
D3642&lt;50,"25–49K",
D3642&lt;75,"50–74K",
D3642&lt;100,"75–99K",
D3642&lt;150,"100–149K",
D3642&lt;200,"150–199K",
TRUE,"200K+"
)</f>
        <v>150–199K</v>
      </c>
      <c r="R3642" s="25" t="str" cm="1">
        <f t="array" ref="R3642">_xlfn.IFS(
J3642=0,"No Mortgage",
J3642&lt;=100,"Low",
J3642&lt;=300,"Medium",
TRUE,"High"
)</f>
        <v>No Mortgage</v>
      </c>
      <c r="S3642" s="25" t="str" cm="1">
        <f t="array" ref="S3642">_xlfn.IFS(
C3642&lt;10,"0-10",
C3642&lt;20,"11-20",
C3642&lt;30,"21-30",
TRUE,"30+ yrs"
)</f>
        <v>11-20</v>
      </c>
      <c r="T3642" s="26" t="str" cm="1">
        <f t="array" ref="T3642">_xlfn.IFS(
H3642&lt;1,"0-1",
H3642&lt;2,"1-2",
H3642&lt;3,"2-3",
H3642&lt;4,"3-4",
H3642&lt;5,"4-5",
TRUE,"5+"
)</f>
        <v>1-2</v>
      </c>
    </row>
    <row r="3643" spans="1:20" ht="15.6" x14ac:dyDescent="0.3">
      <c r="A3643" s="21">
        <v>1175</v>
      </c>
      <c r="B3643" s="22">
        <v>36</v>
      </c>
      <c r="C3643" s="22">
        <v>10</v>
      </c>
      <c r="D3643" s="22">
        <v>42</v>
      </c>
      <c r="E3643" s="23" t="str">
        <f t="shared" si="56"/>
        <v>0-50</v>
      </c>
      <c r="F3643" s="24">
        <v>93106</v>
      </c>
      <c r="G3643" s="22">
        <v>4</v>
      </c>
      <c r="H3643" s="22">
        <v>1.2</v>
      </c>
      <c r="I3643" s="22" t="s">
        <v>37</v>
      </c>
      <c r="J3643" s="22">
        <v>0</v>
      </c>
      <c r="K3643" s="22" t="s">
        <v>34</v>
      </c>
      <c r="L3643" s="22" t="s">
        <v>34</v>
      </c>
      <c r="M3643" s="22" t="s">
        <v>34</v>
      </c>
      <c r="N3643" s="22" t="s">
        <v>35</v>
      </c>
      <c r="O3643" s="22" t="s">
        <v>35</v>
      </c>
      <c r="P3643" s="25" t="str" cm="1">
        <f t="array" ref="P3643">_xlfn.IFS(
B3643&lt;30,"20-29",
B3643&lt;40,"30-39",
B3643&lt;50,"40-49",
B3643&lt;60,"50-59",
TRUE,"60+")</f>
        <v>30-39</v>
      </c>
      <c r="Q3643" s="25" t="str" cm="1">
        <f t="array" ref="Q3643">_xlfn.IFS(
D3643&lt;25,"0–24K",
D3643&lt;50,"25–49K",
D3643&lt;75,"50–74K",
D3643&lt;100,"75–99K",
D3643&lt;150,"100–149K",
D3643&lt;200,"150–199K",
TRUE,"200K+"
)</f>
        <v>25–49K</v>
      </c>
      <c r="R3643" s="25" t="str" cm="1">
        <f t="array" ref="R3643">_xlfn.IFS(
J3643=0,"No Mortgage",
J3643&lt;=100,"Low",
J3643&lt;=300,"Medium",
TRUE,"High"
)</f>
        <v>No Mortgage</v>
      </c>
      <c r="S3643" s="25" t="str" cm="1">
        <f t="array" ref="S3643">_xlfn.IFS(
C3643&lt;10,"0-10",
C3643&lt;20,"11-20",
C3643&lt;30,"21-30",
TRUE,"30+ yrs"
)</f>
        <v>11-20</v>
      </c>
      <c r="T3643" s="26" t="str" cm="1">
        <f t="array" ref="T3643">_xlfn.IFS(
H3643&lt;1,"0-1",
H3643&lt;2,"1-2",
H3643&lt;3,"2-3",
H3643&lt;4,"3-4",
H3643&lt;5,"4-5",
TRUE,"5+"
)</f>
        <v>1-2</v>
      </c>
    </row>
    <row r="3644" spans="1:20" ht="15.6" x14ac:dyDescent="0.3">
      <c r="A3644" s="21">
        <v>1180</v>
      </c>
      <c r="B3644" s="22">
        <v>36</v>
      </c>
      <c r="C3644" s="22">
        <v>11</v>
      </c>
      <c r="D3644" s="22">
        <v>98</v>
      </c>
      <c r="E3644" s="23" t="str">
        <f t="shared" si="56"/>
        <v>51-100</v>
      </c>
      <c r="F3644" s="24">
        <v>90291</v>
      </c>
      <c r="G3644" s="22">
        <v>3</v>
      </c>
      <c r="H3644" s="22">
        <v>1.2</v>
      </c>
      <c r="I3644" s="22" t="s">
        <v>36</v>
      </c>
      <c r="J3644" s="22">
        <v>0</v>
      </c>
      <c r="K3644" s="22" t="s">
        <v>34</v>
      </c>
      <c r="L3644" s="22" t="s">
        <v>35</v>
      </c>
      <c r="M3644" s="22" t="s">
        <v>34</v>
      </c>
      <c r="N3644" s="22" t="s">
        <v>34</v>
      </c>
      <c r="O3644" s="22" t="s">
        <v>35</v>
      </c>
      <c r="P3644" s="25" t="str" cm="1">
        <f t="array" ref="P3644">_xlfn.IFS(
B3644&lt;30,"20-29",
B3644&lt;40,"30-39",
B3644&lt;50,"40-49",
B3644&lt;60,"50-59",
TRUE,"60+")</f>
        <v>30-39</v>
      </c>
      <c r="Q3644" s="25" t="str" cm="1">
        <f t="array" ref="Q3644">_xlfn.IFS(
D3644&lt;25,"0–24K",
D3644&lt;50,"25–49K",
D3644&lt;75,"50–74K",
D3644&lt;100,"75–99K",
D3644&lt;150,"100–149K",
D3644&lt;200,"150–199K",
TRUE,"200K+"
)</f>
        <v>75–99K</v>
      </c>
      <c r="R3644" s="25" t="str" cm="1">
        <f t="array" ref="R3644">_xlfn.IFS(
J3644=0,"No Mortgage",
J3644&lt;=100,"Low",
J3644&lt;=300,"Medium",
TRUE,"High"
)</f>
        <v>No Mortgage</v>
      </c>
      <c r="S3644" s="25" t="str" cm="1">
        <f t="array" ref="S3644">_xlfn.IFS(
C3644&lt;10,"0-10",
C3644&lt;20,"11-20",
C3644&lt;30,"21-30",
TRUE,"30+ yrs"
)</f>
        <v>11-20</v>
      </c>
      <c r="T3644" s="26" t="str" cm="1">
        <f t="array" ref="T3644">_xlfn.IFS(
H3644&lt;1,"0-1",
H3644&lt;2,"1-2",
H3644&lt;3,"2-3",
H3644&lt;4,"3-4",
H3644&lt;5,"4-5",
TRUE,"5+"
)</f>
        <v>1-2</v>
      </c>
    </row>
    <row r="3645" spans="1:20" ht="15.6" x14ac:dyDescent="0.3">
      <c r="A3645" s="21">
        <v>1201</v>
      </c>
      <c r="B3645" s="22">
        <v>36</v>
      </c>
      <c r="C3645" s="22">
        <v>12</v>
      </c>
      <c r="D3645" s="22">
        <v>22</v>
      </c>
      <c r="E3645" s="23" t="str">
        <f t="shared" si="56"/>
        <v>0-50</v>
      </c>
      <c r="F3645" s="24">
        <v>92507</v>
      </c>
      <c r="G3645" s="22">
        <v>4</v>
      </c>
      <c r="H3645" s="22">
        <v>1</v>
      </c>
      <c r="I3645" s="22" t="s">
        <v>33</v>
      </c>
      <c r="J3645" s="22">
        <v>91</v>
      </c>
      <c r="K3645" s="22" t="s">
        <v>34</v>
      </c>
      <c r="L3645" s="22" t="s">
        <v>35</v>
      </c>
      <c r="M3645" s="22" t="s">
        <v>34</v>
      </c>
      <c r="N3645" s="22" t="s">
        <v>35</v>
      </c>
      <c r="O3645" s="22" t="s">
        <v>34</v>
      </c>
      <c r="P3645" s="25" t="str" cm="1">
        <f t="array" ref="P3645">_xlfn.IFS(
B3645&lt;30,"20-29",
B3645&lt;40,"30-39",
B3645&lt;50,"40-49",
B3645&lt;60,"50-59",
TRUE,"60+")</f>
        <v>30-39</v>
      </c>
      <c r="Q3645" s="25" t="str" cm="1">
        <f t="array" ref="Q3645">_xlfn.IFS(
D3645&lt;25,"0–24K",
D3645&lt;50,"25–49K",
D3645&lt;75,"50–74K",
D3645&lt;100,"75–99K",
D3645&lt;150,"100–149K",
D3645&lt;200,"150–199K",
TRUE,"200K+"
)</f>
        <v>0–24K</v>
      </c>
      <c r="R3645" s="25" t="str" cm="1">
        <f t="array" ref="R3645">_xlfn.IFS(
J3645=0,"No Mortgage",
J3645&lt;=100,"Low",
J3645&lt;=300,"Medium",
TRUE,"High"
)</f>
        <v>Low</v>
      </c>
      <c r="S3645" s="25" t="str" cm="1">
        <f t="array" ref="S3645">_xlfn.IFS(
C3645&lt;10,"0-10",
C3645&lt;20,"11-20",
C3645&lt;30,"21-30",
TRUE,"30+ yrs"
)</f>
        <v>11-20</v>
      </c>
      <c r="T3645" s="26" t="str" cm="1">
        <f t="array" ref="T3645">_xlfn.IFS(
H3645&lt;1,"0-1",
H3645&lt;2,"1-2",
H3645&lt;3,"2-3",
H3645&lt;4,"3-4",
H3645&lt;5,"4-5",
TRUE,"5+"
)</f>
        <v>1-2</v>
      </c>
    </row>
    <row r="3646" spans="1:20" ht="15.6" x14ac:dyDescent="0.3">
      <c r="A3646" s="21">
        <v>1255</v>
      </c>
      <c r="B3646" s="22">
        <v>36</v>
      </c>
      <c r="C3646" s="22">
        <v>12</v>
      </c>
      <c r="D3646" s="22">
        <v>40</v>
      </c>
      <c r="E3646" s="23" t="str">
        <f t="shared" si="56"/>
        <v>0-50</v>
      </c>
      <c r="F3646" s="24">
        <v>91101</v>
      </c>
      <c r="G3646" s="22">
        <v>2</v>
      </c>
      <c r="H3646" s="22">
        <v>0.6</v>
      </c>
      <c r="I3646" s="22" t="s">
        <v>36</v>
      </c>
      <c r="J3646" s="22">
        <v>0</v>
      </c>
      <c r="K3646" s="22" t="s">
        <v>34</v>
      </c>
      <c r="L3646" s="22" t="s">
        <v>34</v>
      </c>
      <c r="M3646" s="22" t="s">
        <v>34</v>
      </c>
      <c r="N3646" s="22" t="s">
        <v>35</v>
      </c>
      <c r="O3646" s="22" t="s">
        <v>35</v>
      </c>
      <c r="P3646" s="25" t="str" cm="1">
        <f t="array" ref="P3646">_xlfn.IFS(
B3646&lt;30,"20-29",
B3646&lt;40,"30-39",
B3646&lt;50,"40-49",
B3646&lt;60,"50-59",
TRUE,"60+")</f>
        <v>30-39</v>
      </c>
      <c r="Q3646" s="25" t="str" cm="1">
        <f t="array" ref="Q3646">_xlfn.IFS(
D3646&lt;25,"0–24K",
D3646&lt;50,"25–49K",
D3646&lt;75,"50–74K",
D3646&lt;100,"75–99K",
D3646&lt;150,"100–149K",
D3646&lt;200,"150–199K",
TRUE,"200K+"
)</f>
        <v>25–49K</v>
      </c>
      <c r="R3646" s="25" t="str" cm="1">
        <f t="array" ref="R3646">_xlfn.IFS(
J3646=0,"No Mortgage",
J3646&lt;=100,"Low",
J3646&lt;=300,"Medium",
TRUE,"High"
)</f>
        <v>No Mortgage</v>
      </c>
      <c r="S3646" s="25" t="str" cm="1">
        <f t="array" ref="S3646">_xlfn.IFS(
C3646&lt;10,"0-10",
C3646&lt;20,"11-20",
C3646&lt;30,"21-30",
TRUE,"30+ yrs"
)</f>
        <v>11-20</v>
      </c>
      <c r="T3646" s="26" t="str" cm="1">
        <f t="array" ref="T3646">_xlfn.IFS(
H3646&lt;1,"0-1",
H3646&lt;2,"1-2",
H3646&lt;3,"2-3",
H3646&lt;4,"3-4",
H3646&lt;5,"4-5",
TRUE,"5+"
)</f>
        <v>0-1</v>
      </c>
    </row>
    <row r="3647" spans="1:20" ht="15.6" x14ac:dyDescent="0.3">
      <c r="A3647" s="21">
        <v>1270</v>
      </c>
      <c r="B3647" s="22">
        <v>36</v>
      </c>
      <c r="C3647" s="22">
        <v>11</v>
      </c>
      <c r="D3647" s="22">
        <v>14</v>
      </c>
      <c r="E3647" s="23" t="str">
        <f t="shared" si="56"/>
        <v>0-50</v>
      </c>
      <c r="F3647" s="24">
        <v>92673</v>
      </c>
      <c r="G3647" s="22">
        <v>4</v>
      </c>
      <c r="H3647" s="22">
        <v>0.2</v>
      </c>
      <c r="I3647" s="22" t="s">
        <v>36</v>
      </c>
      <c r="J3647" s="22">
        <v>100</v>
      </c>
      <c r="K3647" s="22" t="s">
        <v>34</v>
      </c>
      <c r="L3647" s="22" t="s">
        <v>34</v>
      </c>
      <c r="M3647" s="22" t="s">
        <v>34</v>
      </c>
      <c r="N3647" s="22" t="s">
        <v>35</v>
      </c>
      <c r="O3647" s="22" t="s">
        <v>35</v>
      </c>
      <c r="P3647" s="25" t="str" cm="1">
        <f t="array" ref="P3647">_xlfn.IFS(
B3647&lt;30,"20-29",
B3647&lt;40,"30-39",
B3647&lt;50,"40-49",
B3647&lt;60,"50-59",
TRUE,"60+")</f>
        <v>30-39</v>
      </c>
      <c r="Q3647" s="25" t="str" cm="1">
        <f t="array" ref="Q3647">_xlfn.IFS(
D3647&lt;25,"0–24K",
D3647&lt;50,"25–49K",
D3647&lt;75,"50–74K",
D3647&lt;100,"75–99K",
D3647&lt;150,"100–149K",
D3647&lt;200,"150–199K",
TRUE,"200K+"
)</f>
        <v>0–24K</v>
      </c>
      <c r="R3647" s="25" t="str" cm="1">
        <f t="array" ref="R3647">_xlfn.IFS(
J3647=0,"No Mortgage",
J3647&lt;=100,"Low",
J3647&lt;=300,"Medium",
TRUE,"High"
)</f>
        <v>Low</v>
      </c>
      <c r="S3647" s="25" t="str" cm="1">
        <f t="array" ref="S3647">_xlfn.IFS(
C3647&lt;10,"0-10",
C3647&lt;20,"11-20",
C3647&lt;30,"21-30",
TRUE,"30+ yrs"
)</f>
        <v>11-20</v>
      </c>
      <c r="T3647" s="26" t="str" cm="1">
        <f t="array" ref="T3647">_xlfn.IFS(
H3647&lt;1,"0-1",
H3647&lt;2,"1-2",
H3647&lt;3,"2-3",
H3647&lt;4,"3-4",
H3647&lt;5,"4-5",
TRUE,"5+"
)</f>
        <v>0-1</v>
      </c>
    </row>
    <row r="3648" spans="1:20" ht="15.6" x14ac:dyDescent="0.3">
      <c r="A3648" s="21">
        <v>1279</v>
      </c>
      <c r="B3648" s="22">
        <v>36</v>
      </c>
      <c r="C3648" s="22">
        <v>10</v>
      </c>
      <c r="D3648" s="22">
        <v>74</v>
      </c>
      <c r="E3648" s="23" t="str">
        <f t="shared" si="56"/>
        <v>51-100</v>
      </c>
      <c r="F3648" s="24">
        <v>94305</v>
      </c>
      <c r="G3648" s="22">
        <v>1</v>
      </c>
      <c r="H3648" s="22">
        <v>2.5</v>
      </c>
      <c r="I3648" s="22" t="s">
        <v>33</v>
      </c>
      <c r="J3648" s="22">
        <v>0</v>
      </c>
      <c r="K3648" s="22" t="s">
        <v>34</v>
      </c>
      <c r="L3648" s="22" t="s">
        <v>34</v>
      </c>
      <c r="M3648" s="22" t="s">
        <v>34</v>
      </c>
      <c r="N3648" s="22" t="s">
        <v>34</v>
      </c>
      <c r="O3648" s="22" t="s">
        <v>35</v>
      </c>
      <c r="P3648" s="25" t="str" cm="1">
        <f t="array" ref="P3648">_xlfn.IFS(
B3648&lt;30,"20-29",
B3648&lt;40,"30-39",
B3648&lt;50,"40-49",
B3648&lt;60,"50-59",
TRUE,"60+")</f>
        <v>30-39</v>
      </c>
      <c r="Q3648" s="25" t="str" cm="1">
        <f t="array" ref="Q3648">_xlfn.IFS(
D3648&lt;25,"0–24K",
D3648&lt;50,"25–49K",
D3648&lt;75,"50–74K",
D3648&lt;100,"75–99K",
D3648&lt;150,"100–149K",
D3648&lt;200,"150–199K",
TRUE,"200K+"
)</f>
        <v>50–74K</v>
      </c>
      <c r="R3648" s="25" t="str" cm="1">
        <f t="array" ref="R3648">_xlfn.IFS(
J3648=0,"No Mortgage",
J3648&lt;=100,"Low",
J3648&lt;=300,"Medium",
TRUE,"High"
)</f>
        <v>No Mortgage</v>
      </c>
      <c r="S3648" s="25" t="str" cm="1">
        <f t="array" ref="S3648">_xlfn.IFS(
C3648&lt;10,"0-10",
C3648&lt;20,"11-20",
C3648&lt;30,"21-30",
TRUE,"30+ yrs"
)</f>
        <v>11-20</v>
      </c>
      <c r="T3648" s="26" t="str" cm="1">
        <f t="array" ref="T3648">_xlfn.IFS(
H3648&lt;1,"0-1",
H3648&lt;2,"1-2",
H3648&lt;3,"2-3",
H3648&lt;4,"3-4",
H3648&lt;5,"4-5",
TRUE,"5+"
)</f>
        <v>2-3</v>
      </c>
    </row>
    <row r="3649" spans="1:20" ht="15.6" x14ac:dyDescent="0.3">
      <c r="A3649" s="21">
        <v>1337</v>
      </c>
      <c r="B3649" s="22">
        <v>36</v>
      </c>
      <c r="C3649" s="22">
        <v>12</v>
      </c>
      <c r="D3649" s="22">
        <v>42</v>
      </c>
      <c r="E3649" s="23" t="str">
        <f t="shared" si="56"/>
        <v>0-50</v>
      </c>
      <c r="F3649" s="24">
        <v>93555</v>
      </c>
      <c r="G3649" s="22">
        <v>1</v>
      </c>
      <c r="H3649" s="22">
        <v>1.33</v>
      </c>
      <c r="I3649" s="22" t="s">
        <v>33</v>
      </c>
      <c r="J3649" s="22">
        <v>0</v>
      </c>
      <c r="K3649" s="22" t="s">
        <v>34</v>
      </c>
      <c r="L3649" s="22" t="s">
        <v>34</v>
      </c>
      <c r="M3649" s="22" t="s">
        <v>34</v>
      </c>
      <c r="N3649" s="22" t="s">
        <v>35</v>
      </c>
      <c r="O3649" s="22" t="s">
        <v>34</v>
      </c>
      <c r="P3649" s="25" t="str" cm="1">
        <f t="array" ref="P3649">_xlfn.IFS(
B3649&lt;30,"20-29",
B3649&lt;40,"30-39",
B3649&lt;50,"40-49",
B3649&lt;60,"50-59",
TRUE,"60+")</f>
        <v>30-39</v>
      </c>
      <c r="Q3649" s="25" t="str" cm="1">
        <f t="array" ref="Q3649">_xlfn.IFS(
D3649&lt;25,"0–24K",
D3649&lt;50,"25–49K",
D3649&lt;75,"50–74K",
D3649&lt;100,"75–99K",
D3649&lt;150,"100–149K",
D3649&lt;200,"150–199K",
TRUE,"200K+"
)</f>
        <v>25–49K</v>
      </c>
      <c r="R3649" s="25" t="str" cm="1">
        <f t="array" ref="R3649">_xlfn.IFS(
J3649=0,"No Mortgage",
J3649&lt;=100,"Low",
J3649&lt;=300,"Medium",
TRUE,"High"
)</f>
        <v>No Mortgage</v>
      </c>
      <c r="S3649" s="25" t="str" cm="1">
        <f t="array" ref="S3649">_xlfn.IFS(
C3649&lt;10,"0-10",
C3649&lt;20,"11-20",
C3649&lt;30,"21-30",
TRUE,"30+ yrs"
)</f>
        <v>11-20</v>
      </c>
      <c r="T3649" s="26" t="str" cm="1">
        <f t="array" ref="T3649">_xlfn.IFS(
H3649&lt;1,"0-1",
H3649&lt;2,"1-2",
H3649&lt;3,"2-3",
H3649&lt;4,"3-4",
H3649&lt;5,"4-5",
TRUE,"5+"
)</f>
        <v>1-2</v>
      </c>
    </row>
    <row r="3650" spans="1:20" ht="15.6" x14ac:dyDescent="0.3">
      <c r="A3650" s="21">
        <v>1343</v>
      </c>
      <c r="B3650" s="22">
        <v>36</v>
      </c>
      <c r="C3650" s="22">
        <v>12</v>
      </c>
      <c r="D3650" s="22">
        <v>79</v>
      </c>
      <c r="E3650" s="23" t="str">
        <f t="shared" ref="E3650:E3713" si="57">IF(D3650&lt;=50,"0-50",IF(D3650&lt;=100,"51-100","100+"))</f>
        <v>51-100</v>
      </c>
      <c r="F3650" s="24">
        <v>90041</v>
      </c>
      <c r="G3650" s="22">
        <v>2</v>
      </c>
      <c r="H3650" s="22">
        <v>2.2000000000000002</v>
      </c>
      <c r="I3650" s="22" t="s">
        <v>33</v>
      </c>
      <c r="J3650" s="22">
        <v>0</v>
      </c>
      <c r="K3650" s="22" t="s">
        <v>34</v>
      </c>
      <c r="L3650" s="22" t="s">
        <v>34</v>
      </c>
      <c r="M3650" s="22" t="s">
        <v>34</v>
      </c>
      <c r="N3650" s="22" t="s">
        <v>35</v>
      </c>
      <c r="O3650" s="22" t="s">
        <v>34</v>
      </c>
      <c r="P3650" s="25" t="str" cm="1">
        <f t="array" ref="P3650">_xlfn.IFS(
B3650&lt;30,"20-29",
B3650&lt;40,"30-39",
B3650&lt;50,"40-49",
B3650&lt;60,"50-59",
TRUE,"60+")</f>
        <v>30-39</v>
      </c>
      <c r="Q3650" s="25" t="str" cm="1">
        <f t="array" ref="Q3650">_xlfn.IFS(
D3650&lt;25,"0–24K",
D3650&lt;50,"25–49K",
D3650&lt;75,"50–74K",
D3650&lt;100,"75–99K",
D3650&lt;150,"100–149K",
D3650&lt;200,"150–199K",
TRUE,"200K+"
)</f>
        <v>75–99K</v>
      </c>
      <c r="R3650" s="25" t="str" cm="1">
        <f t="array" ref="R3650">_xlfn.IFS(
J3650=0,"No Mortgage",
J3650&lt;=100,"Low",
J3650&lt;=300,"Medium",
TRUE,"High"
)</f>
        <v>No Mortgage</v>
      </c>
      <c r="S3650" s="25" t="str" cm="1">
        <f t="array" ref="S3650">_xlfn.IFS(
C3650&lt;10,"0-10",
C3650&lt;20,"11-20",
C3650&lt;30,"21-30",
TRUE,"30+ yrs"
)</f>
        <v>11-20</v>
      </c>
      <c r="T3650" s="26" t="str" cm="1">
        <f t="array" ref="T3650">_xlfn.IFS(
H3650&lt;1,"0-1",
H3650&lt;2,"1-2",
H3650&lt;3,"2-3",
H3650&lt;4,"3-4",
H3650&lt;5,"4-5",
TRUE,"5+"
)</f>
        <v>2-3</v>
      </c>
    </row>
    <row r="3651" spans="1:20" ht="15.6" x14ac:dyDescent="0.3">
      <c r="A3651" s="21">
        <v>1444</v>
      </c>
      <c r="B3651" s="22">
        <v>36</v>
      </c>
      <c r="C3651" s="22">
        <v>12</v>
      </c>
      <c r="D3651" s="22">
        <v>25</v>
      </c>
      <c r="E3651" s="23" t="str">
        <f t="shared" si="57"/>
        <v>0-50</v>
      </c>
      <c r="F3651" s="24">
        <v>95051</v>
      </c>
      <c r="G3651" s="22">
        <v>4</v>
      </c>
      <c r="H3651" s="22">
        <v>1</v>
      </c>
      <c r="I3651" s="22" t="s">
        <v>33</v>
      </c>
      <c r="J3651" s="22">
        <v>0</v>
      </c>
      <c r="K3651" s="22" t="s">
        <v>34</v>
      </c>
      <c r="L3651" s="22" t="s">
        <v>34</v>
      </c>
      <c r="M3651" s="22" t="s">
        <v>34</v>
      </c>
      <c r="N3651" s="22" t="s">
        <v>35</v>
      </c>
      <c r="O3651" s="22" t="s">
        <v>34</v>
      </c>
      <c r="P3651" s="25" t="str" cm="1">
        <f t="array" ref="P3651">_xlfn.IFS(
B3651&lt;30,"20-29",
B3651&lt;40,"30-39",
B3651&lt;50,"40-49",
B3651&lt;60,"50-59",
TRUE,"60+")</f>
        <v>30-39</v>
      </c>
      <c r="Q3651" s="25" t="str" cm="1">
        <f t="array" ref="Q3651">_xlfn.IFS(
D3651&lt;25,"0–24K",
D3651&lt;50,"25–49K",
D3651&lt;75,"50–74K",
D3651&lt;100,"75–99K",
D3651&lt;150,"100–149K",
D3651&lt;200,"150–199K",
TRUE,"200K+"
)</f>
        <v>25–49K</v>
      </c>
      <c r="R3651" s="25" t="str" cm="1">
        <f t="array" ref="R3651">_xlfn.IFS(
J3651=0,"No Mortgage",
J3651&lt;=100,"Low",
J3651&lt;=300,"Medium",
TRUE,"High"
)</f>
        <v>No Mortgage</v>
      </c>
      <c r="S3651" s="25" t="str" cm="1">
        <f t="array" ref="S3651">_xlfn.IFS(
C3651&lt;10,"0-10",
C3651&lt;20,"11-20",
C3651&lt;30,"21-30",
TRUE,"30+ yrs"
)</f>
        <v>11-20</v>
      </c>
      <c r="T3651" s="26" t="str" cm="1">
        <f t="array" ref="T3651">_xlfn.IFS(
H3651&lt;1,"0-1",
H3651&lt;2,"1-2",
H3651&lt;3,"2-3",
H3651&lt;4,"3-4",
H3651&lt;5,"4-5",
TRUE,"5+"
)</f>
        <v>1-2</v>
      </c>
    </row>
    <row r="3652" spans="1:20" ht="15.6" x14ac:dyDescent="0.3">
      <c r="A3652" s="21">
        <v>1457</v>
      </c>
      <c r="B3652" s="22">
        <v>36</v>
      </c>
      <c r="C3652" s="22">
        <v>11</v>
      </c>
      <c r="D3652" s="22">
        <v>39</v>
      </c>
      <c r="E3652" s="23" t="str">
        <f t="shared" si="57"/>
        <v>0-50</v>
      </c>
      <c r="F3652" s="24">
        <v>90095</v>
      </c>
      <c r="G3652" s="22">
        <v>4</v>
      </c>
      <c r="H3652" s="22">
        <v>1.7</v>
      </c>
      <c r="I3652" s="22" t="s">
        <v>33</v>
      </c>
      <c r="J3652" s="22">
        <v>0</v>
      </c>
      <c r="K3652" s="22" t="s">
        <v>34</v>
      </c>
      <c r="L3652" s="22" t="s">
        <v>34</v>
      </c>
      <c r="M3652" s="22" t="s">
        <v>34</v>
      </c>
      <c r="N3652" s="22" t="s">
        <v>35</v>
      </c>
      <c r="O3652" s="22" t="s">
        <v>34</v>
      </c>
      <c r="P3652" s="25" t="str" cm="1">
        <f t="array" ref="P3652">_xlfn.IFS(
B3652&lt;30,"20-29",
B3652&lt;40,"30-39",
B3652&lt;50,"40-49",
B3652&lt;60,"50-59",
TRUE,"60+")</f>
        <v>30-39</v>
      </c>
      <c r="Q3652" s="25" t="str" cm="1">
        <f t="array" ref="Q3652">_xlfn.IFS(
D3652&lt;25,"0–24K",
D3652&lt;50,"25–49K",
D3652&lt;75,"50–74K",
D3652&lt;100,"75–99K",
D3652&lt;150,"100–149K",
D3652&lt;200,"150–199K",
TRUE,"200K+"
)</f>
        <v>25–49K</v>
      </c>
      <c r="R3652" s="25" t="str" cm="1">
        <f t="array" ref="R3652">_xlfn.IFS(
J3652=0,"No Mortgage",
J3652&lt;=100,"Low",
J3652&lt;=300,"Medium",
TRUE,"High"
)</f>
        <v>No Mortgage</v>
      </c>
      <c r="S3652" s="25" t="str" cm="1">
        <f t="array" ref="S3652">_xlfn.IFS(
C3652&lt;10,"0-10",
C3652&lt;20,"11-20",
C3652&lt;30,"21-30",
TRUE,"30+ yrs"
)</f>
        <v>11-20</v>
      </c>
      <c r="T3652" s="26" t="str" cm="1">
        <f t="array" ref="T3652">_xlfn.IFS(
H3652&lt;1,"0-1",
H3652&lt;2,"1-2",
H3652&lt;3,"2-3",
H3652&lt;4,"3-4",
H3652&lt;5,"4-5",
TRUE,"5+"
)</f>
        <v>1-2</v>
      </c>
    </row>
    <row r="3653" spans="1:20" ht="15.6" x14ac:dyDescent="0.3">
      <c r="A3653" s="21">
        <v>1497</v>
      </c>
      <c r="B3653" s="22">
        <v>36</v>
      </c>
      <c r="C3653" s="22">
        <v>12</v>
      </c>
      <c r="D3653" s="22">
        <v>18</v>
      </c>
      <c r="E3653" s="23" t="str">
        <f t="shared" si="57"/>
        <v>0-50</v>
      </c>
      <c r="F3653" s="24">
        <v>91330</v>
      </c>
      <c r="G3653" s="22">
        <v>1</v>
      </c>
      <c r="H3653" s="22">
        <v>0.5</v>
      </c>
      <c r="I3653" s="22" t="s">
        <v>36</v>
      </c>
      <c r="J3653" s="22">
        <v>0</v>
      </c>
      <c r="K3653" s="22" t="s">
        <v>34</v>
      </c>
      <c r="L3653" s="22" t="s">
        <v>34</v>
      </c>
      <c r="M3653" s="22" t="s">
        <v>34</v>
      </c>
      <c r="N3653" s="22" t="s">
        <v>34</v>
      </c>
      <c r="O3653" s="22" t="s">
        <v>35</v>
      </c>
      <c r="P3653" s="25" t="str" cm="1">
        <f t="array" ref="P3653">_xlfn.IFS(
B3653&lt;30,"20-29",
B3653&lt;40,"30-39",
B3653&lt;50,"40-49",
B3653&lt;60,"50-59",
TRUE,"60+")</f>
        <v>30-39</v>
      </c>
      <c r="Q3653" s="25" t="str" cm="1">
        <f t="array" ref="Q3653">_xlfn.IFS(
D3653&lt;25,"0–24K",
D3653&lt;50,"25–49K",
D3653&lt;75,"50–74K",
D3653&lt;100,"75–99K",
D3653&lt;150,"100–149K",
D3653&lt;200,"150–199K",
TRUE,"200K+"
)</f>
        <v>0–24K</v>
      </c>
      <c r="R3653" s="25" t="str" cm="1">
        <f t="array" ref="R3653">_xlfn.IFS(
J3653=0,"No Mortgage",
J3653&lt;=100,"Low",
J3653&lt;=300,"Medium",
TRUE,"High"
)</f>
        <v>No Mortgage</v>
      </c>
      <c r="S3653" s="25" t="str" cm="1">
        <f t="array" ref="S3653">_xlfn.IFS(
C3653&lt;10,"0-10",
C3653&lt;20,"11-20",
C3653&lt;30,"21-30",
TRUE,"30+ yrs"
)</f>
        <v>11-20</v>
      </c>
      <c r="T3653" s="26" t="str" cm="1">
        <f t="array" ref="T3653">_xlfn.IFS(
H3653&lt;1,"0-1",
H3653&lt;2,"1-2",
H3653&lt;3,"2-3",
H3653&lt;4,"3-4",
H3653&lt;5,"4-5",
TRUE,"5+"
)</f>
        <v>0-1</v>
      </c>
    </row>
    <row r="3654" spans="1:20" ht="15.6" x14ac:dyDescent="0.3">
      <c r="A3654" s="21">
        <v>1527</v>
      </c>
      <c r="B3654" s="22">
        <v>36</v>
      </c>
      <c r="C3654" s="22">
        <v>10</v>
      </c>
      <c r="D3654" s="22">
        <v>80</v>
      </c>
      <c r="E3654" s="23" t="str">
        <f t="shared" si="57"/>
        <v>51-100</v>
      </c>
      <c r="F3654" s="24">
        <v>94608</v>
      </c>
      <c r="G3654" s="22">
        <v>4</v>
      </c>
      <c r="H3654" s="22">
        <v>2.2000000000000002</v>
      </c>
      <c r="I3654" s="22" t="s">
        <v>37</v>
      </c>
      <c r="J3654" s="22">
        <v>0</v>
      </c>
      <c r="K3654" s="22" t="s">
        <v>34</v>
      </c>
      <c r="L3654" s="22" t="s">
        <v>34</v>
      </c>
      <c r="M3654" s="22" t="s">
        <v>34</v>
      </c>
      <c r="N3654" s="22" t="s">
        <v>35</v>
      </c>
      <c r="O3654" s="22" t="s">
        <v>34</v>
      </c>
      <c r="P3654" s="25" t="str" cm="1">
        <f t="array" ref="P3654">_xlfn.IFS(
B3654&lt;30,"20-29",
B3654&lt;40,"30-39",
B3654&lt;50,"40-49",
B3654&lt;60,"50-59",
TRUE,"60+")</f>
        <v>30-39</v>
      </c>
      <c r="Q3654" s="25" t="str" cm="1">
        <f t="array" ref="Q3654">_xlfn.IFS(
D3654&lt;25,"0–24K",
D3654&lt;50,"25–49K",
D3654&lt;75,"50–74K",
D3654&lt;100,"75–99K",
D3654&lt;150,"100–149K",
D3654&lt;200,"150–199K",
TRUE,"200K+"
)</f>
        <v>75–99K</v>
      </c>
      <c r="R3654" s="25" t="str" cm="1">
        <f t="array" ref="R3654">_xlfn.IFS(
J3654=0,"No Mortgage",
J3654&lt;=100,"Low",
J3654&lt;=300,"Medium",
TRUE,"High"
)</f>
        <v>No Mortgage</v>
      </c>
      <c r="S3654" s="25" t="str" cm="1">
        <f t="array" ref="S3654">_xlfn.IFS(
C3654&lt;10,"0-10",
C3654&lt;20,"11-20",
C3654&lt;30,"21-30",
TRUE,"30+ yrs"
)</f>
        <v>11-20</v>
      </c>
      <c r="T3654" s="26" t="str" cm="1">
        <f t="array" ref="T3654">_xlfn.IFS(
H3654&lt;1,"0-1",
H3654&lt;2,"1-2",
H3654&lt;3,"2-3",
H3654&lt;4,"3-4",
H3654&lt;5,"4-5",
TRUE,"5+"
)</f>
        <v>2-3</v>
      </c>
    </row>
    <row r="3655" spans="1:20" ht="15.6" x14ac:dyDescent="0.3">
      <c r="A3655" s="21">
        <v>1537</v>
      </c>
      <c r="B3655" s="22">
        <v>36</v>
      </c>
      <c r="C3655" s="22">
        <v>12</v>
      </c>
      <c r="D3655" s="22">
        <v>73</v>
      </c>
      <c r="E3655" s="23" t="str">
        <f t="shared" si="57"/>
        <v>51-100</v>
      </c>
      <c r="F3655" s="24">
        <v>95617</v>
      </c>
      <c r="G3655" s="22">
        <v>4</v>
      </c>
      <c r="H3655" s="22">
        <v>2</v>
      </c>
      <c r="I3655" s="22" t="s">
        <v>36</v>
      </c>
      <c r="J3655" s="22">
        <v>188</v>
      </c>
      <c r="K3655" s="22" t="s">
        <v>34</v>
      </c>
      <c r="L3655" s="22" t="s">
        <v>34</v>
      </c>
      <c r="M3655" s="22" t="s">
        <v>34</v>
      </c>
      <c r="N3655" s="22" t="s">
        <v>35</v>
      </c>
      <c r="O3655" s="22" t="s">
        <v>34</v>
      </c>
      <c r="P3655" s="25" t="str" cm="1">
        <f t="array" ref="P3655">_xlfn.IFS(
B3655&lt;30,"20-29",
B3655&lt;40,"30-39",
B3655&lt;50,"40-49",
B3655&lt;60,"50-59",
TRUE,"60+")</f>
        <v>30-39</v>
      </c>
      <c r="Q3655" s="25" t="str" cm="1">
        <f t="array" ref="Q3655">_xlfn.IFS(
D3655&lt;25,"0–24K",
D3655&lt;50,"25–49K",
D3655&lt;75,"50–74K",
D3655&lt;100,"75–99K",
D3655&lt;150,"100–149K",
D3655&lt;200,"150–199K",
TRUE,"200K+"
)</f>
        <v>50–74K</v>
      </c>
      <c r="R3655" s="25" t="str" cm="1">
        <f t="array" ref="R3655">_xlfn.IFS(
J3655=0,"No Mortgage",
J3655&lt;=100,"Low",
J3655&lt;=300,"Medium",
TRUE,"High"
)</f>
        <v>Medium</v>
      </c>
      <c r="S3655" s="25" t="str" cm="1">
        <f t="array" ref="S3655">_xlfn.IFS(
C3655&lt;10,"0-10",
C3655&lt;20,"11-20",
C3655&lt;30,"21-30",
TRUE,"30+ yrs"
)</f>
        <v>11-20</v>
      </c>
      <c r="T3655" s="26" t="str" cm="1">
        <f t="array" ref="T3655">_xlfn.IFS(
H3655&lt;1,"0-1",
H3655&lt;2,"1-2",
H3655&lt;3,"2-3",
H3655&lt;4,"3-4",
H3655&lt;5,"4-5",
TRUE,"5+"
)</f>
        <v>2-3</v>
      </c>
    </row>
    <row r="3656" spans="1:20" ht="15.6" x14ac:dyDescent="0.3">
      <c r="A3656" s="21">
        <v>1604</v>
      </c>
      <c r="B3656" s="22">
        <v>36</v>
      </c>
      <c r="C3656" s="22">
        <v>6</v>
      </c>
      <c r="D3656" s="22">
        <v>138</v>
      </c>
      <c r="E3656" s="23" t="str">
        <f t="shared" si="57"/>
        <v>100+</v>
      </c>
      <c r="F3656" s="24">
        <v>92152</v>
      </c>
      <c r="G3656" s="22">
        <v>1</v>
      </c>
      <c r="H3656" s="22">
        <v>7</v>
      </c>
      <c r="I3656" s="22" t="s">
        <v>36</v>
      </c>
      <c r="J3656" s="22">
        <v>86</v>
      </c>
      <c r="K3656" s="22" t="s">
        <v>35</v>
      </c>
      <c r="L3656" s="22" t="s">
        <v>34</v>
      </c>
      <c r="M3656" s="22" t="s">
        <v>34</v>
      </c>
      <c r="N3656" s="22" t="s">
        <v>35</v>
      </c>
      <c r="O3656" s="22" t="s">
        <v>34</v>
      </c>
      <c r="P3656" s="25" t="str" cm="1">
        <f t="array" ref="P3656">_xlfn.IFS(
B3656&lt;30,"20-29",
B3656&lt;40,"30-39",
B3656&lt;50,"40-49",
B3656&lt;60,"50-59",
TRUE,"60+")</f>
        <v>30-39</v>
      </c>
      <c r="Q3656" s="25" t="str" cm="1">
        <f t="array" ref="Q3656">_xlfn.IFS(
D3656&lt;25,"0–24K",
D3656&lt;50,"25–49K",
D3656&lt;75,"50–74K",
D3656&lt;100,"75–99K",
D3656&lt;150,"100–149K",
D3656&lt;200,"150–199K",
TRUE,"200K+"
)</f>
        <v>100–149K</v>
      </c>
      <c r="R3656" s="25" t="str" cm="1">
        <f t="array" ref="R3656">_xlfn.IFS(
J3656=0,"No Mortgage",
J3656&lt;=100,"Low",
J3656&lt;=300,"Medium",
TRUE,"High"
)</f>
        <v>Low</v>
      </c>
      <c r="S3656" s="25" t="str" cm="1">
        <f t="array" ref="S3656">_xlfn.IFS(
C3656&lt;10,"0-10",
C3656&lt;20,"11-20",
C3656&lt;30,"21-30",
TRUE,"30+ yrs"
)</f>
        <v>0-10</v>
      </c>
      <c r="T3656" s="26" t="str" cm="1">
        <f t="array" ref="T3656">_xlfn.IFS(
H3656&lt;1,"0-1",
H3656&lt;2,"1-2",
H3656&lt;3,"2-3",
H3656&lt;4,"3-4",
H3656&lt;5,"4-5",
TRUE,"5+"
)</f>
        <v>5+</v>
      </c>
    </row>
    <row r="3657" spans="1:20" ht="15.6" x14ac:dyDescent="0.3">
      <c r="A3657" s="21">
        <v>1609</v>
      </c>
      <c r="B3657" s="22">
        <v>36</v>
      </c>
      <c r="C3657" s="22">
        <v>10</v>
      </c>
      <c r="D3657" s="22">
        <v>35</v>
      </c>
      <c r="E3657" s="23" t="str">
        <f t="shared" si="57"/>
        <v>0-50</v>
      </c>
      <c r="F3657" s="24">
        <v>94608</v>
      </c>
      <c r="G3657" s="22">
        <v>2</v>
      </c>
      <c r="H3657" s="22">
        <v>0.3</v>
      </c>
      <c r="I3657" s="22" t="s">
        <v>33</v>
      </c>
      <c r="J3657" s="22">
        <v>98</v>
      </c>
      <c r="K3657" s="22" t="s">
        <v>34</v>
      </c>
      <c r="L3657" s="22" t="s">
        <v>34</v>
      </c>
      <c r="M3657" s="22" t="s">
        <v>34</v>
      </c>
      <c r="N3657" s="22" t="s">
        <v>35</v>
      </c>
      <c r="O3657" s="22" t="s">
        <v>34</v>
      </c>
      <c r="P3657" s="25" t="str" cm="1">
        <f t="array" ref="P3657">_xlfn.IFS(
B3657&lt;30,"20-29",
B3657&lt;40,"30-39",
B3657&lt;50,"40-49",
B3657&lt;60,"50-59",
TRUE,"60+")</f>
        <v>30-39</v>
      </c>
      <c r="Q3657" s="25" t="str" cm="1">
        <f t="array" ref="Q3657">_xlfn.IFS(
D3657&lt;25,"0–24K",
D3657&lt;50,"25–49K",
D3657&lt;75,"50–74K",
D3657&lt;100,"75–99K",
D3657&lt;150,"100–149K",
D3657&lt;200,"150–199K",
TRUE,"200K+"
)</f>
        <v>25–49K</v>
      </c>
      <c r="R3657" s="25" t="str" cm="1">
        <f t="array" ref="R3657">_xlfn.IFS(
J3657=0,"No Mortgage",
J3657&lt;=100,"Low",
J3657&lt;=300,"Medium",
TRUE,"High"
)</f>
        <v>Low</v>
      </c>
      <c r="S3657" s="25" t="str" cm="1">
        <f t="array" ref="S3657">_xlfn.IFS(
C3657&lt;10,"0-10",
C3657&lt;20,"11-20",
C3657&lt;30,"21-30",
TRUE,"30+ yrs"
)</f>
        <v>11-20</v>
      </c>
      <c r="T3657" s="26" t="str" cm="1">
        <f t="array" ref="T3657">_xlfn.IFS(
H3657&lt;1,"0-1",
H3657&lt;2,"1-2",
H3657&lt;3,"2-3",
H3657&lt;4,"3-4",
H3657&lt;5,"4-5",
TRUE,"5+"
)</f>
        <v>0-1</v>
      </c>
    </row>
    <row r="3658" spans="1:20" ht="15.6" x14ac:dyDescent="0.3">
      <c r="A3658" s="21">
        <v>1641</v>
      </c>
      <c r="B3658" s="22">
        <v>36</v>
      </c>
      <c r="C3658" s="22">
        <v>10</v>
      </c>
      <c r="D3658" s="22">
        <v>55</v>
      </c>
      <c r="E3658" s="23" t="str">
        <f t="shared" si="57"/>
        <v>51-100</v>
      </c>
      <c r="F3658" s="24">
        <v>90009</v>
      </c>
      <c r="G3658" s="22">
        <v>1</v>
      </c>
      <c r="H3658" s="22">
        <v>2</v>
      </c>
      <c r="I3658" s="22" t="s">
        <v>33</v>
      </c>
      <c r="J3658" s="22">
        <v>95</v>
      </c>
      <c r="K3658" s="22" t="s">
        <v>34</v>
      </c>
      <c r="L3658" s="22" t="s">
        <v>34</v>
      </c>
      <c r="M3658" s="22" t="s">
        <v>34</v>
      </c>
      <c r="N3658" s="22" t="s">
        <v>35</v>
      </c>
      <c r="O3658" s="22" t="s">
        <v>34</v>
      </c>
      <c r="P3658" s="25" t="str" cm="1">
        <f t="array" ref="P3658">_xlfn.IFS(
B3658&lt;30,"20-29",
B3658&lt;40,"30-39",
B3658&lt;50,"40-49",
B3658&lt;60,"50-59",
TRUE,"60+")</f>
        <v>30-39</v>
      </c>
      <c r="Q3658" s="25" t="str" cm="1">
        <f t="array" ref="Q3658">_xlfn.IFS(
D3658&lt;25,"0–24K",
D3658&lt;50,"25–49K",
D3658&lt;75,"50–74K",
D3658&lt;100,"75–99K",
D3658&lt;150,"100–149K",
D3658&lt;200,"150–199K",
TRUE,"200K+"
)</f>
        <v>50–74K</v>
      </c>
      <c r="R3658" s="25" t="str" cm="1">
        <f t="array" ref="R3658">_xlfn.IFS(
J3658=0,"No Mortgage",
J3658&lt;=100,"Low",
J3658&lt;=300,"Medium",
TRUE,"High"
)</f>
        <v>Low</v>
      </c>
      <c r="S3658" s="25" t="str" cm="1">
        <f t="array" ref="S3658">_xlfn.IFS(
C3658&lt;10,"0-10",
C3658&lt;20,"11-20",
C3658&lt;30,"21-30",
TRUE,"30+ yrs"
)</f>
        <v>11-20</v>
      </c>
      <c r="T3658" s="26" t="str" cm="1">
        <f t="array" ref="T3658">_xlfn.IFS(
H3658&lt;1,"0-1",
H3658&lt;2,"1-2",
H3658&lt;3,"2-3",
H3658&lt;4,"3-4",
H3658&lt;5,"4-5",
TRUE,"5+"
)</f>
        <v>2-3</v>
      </c>
    </row>
    <row r="3659" spans="1:20" ht="15.6" x14ac:dyDescent="0.3">
      <c r="A3659" s="21">
        <v>1720</v>
      </c>
      <c r="B3659" s="22">
        <v>36</v>
      </c>
      <c r="C3659" s="22">
        <v>12</v>
      </c>
      <c r="D3659" s="22">
        <v>188</v>
      </c>
      <c r="E3659" s="23" t="str">
        <f t="shared" si="57"/>
        <v>100+</v>
      </c>
      <c r="F3659" s="24">
        <v>91304</v>
      </c>
      <c r="G3659" s="22">
        <v>2</v>
      </c>
      <c r="H3659" s="22">
        <v>6.5</v>
      </c>
      <c r="I3659" s="22" t="s">
        <v>33</v>
      </c>
      <c r="J3659" s="22">
        <v>0</v>
      </c>
      <c r="K3659" s="22" t="s">
        <v>34</v>
      </c>
      <c r="L3659" s="22" t="s">
        <v>34</v>
      </c>
      <c r="M3659" s="22" t="s">
        <v>34</v>
      </c>
      <c r="N3659" s="22" t="s">
        <v>35</v>
      </c>
      <c r="O3659" s="22" t="s">
        <v>35</v>
      </c>
      <c r="P3659" s="25" t="str" cm="1">
        <f t="array" ref="P3659">_xlfn.IFS(
B3659&lt;30,"20-29",
B3659&lt;40,"30-39",
B3659&lt;50,"40-49",
B3659&lt;60,"50-59",
TRUE,"60+")</f>
        <v>30-39</v>
      </c>
      <c r="Q3659" s="25" t="str" cm="1">
        <f t="array" ref="Q3659">_xlfn.IFS(
D3659&lt;25,"0–24K",
D3659&lt;50,"25–49K",
D3659&lt;75,"50–74K",
D3659&lt;100,"75–99K",
D3659&lt;150,"100–149K",
D3659&lt;200,"150–199K",
TRUE,"200K+"
)</f>
        <v>150–199K</v>
      </c>
      <c r="R3659" s="25" t="str" cm="1">
        <f t="array" ref="R3659">_xlfn.IFS(
J3659=0,"No Mortgage",
J3659&lt;=100,"Low",
J3659&lt;=300,"Medium",
TRUE,"High"
)</f>
        <v>No Mortgage</v>
      </c>
      <c r="S3659" s="25" t="str" cm="1">
        <f t="array" ref="S3659">_xlfn.IFS(
C3659&lt;10,"0-10",
C3659&lt;20,"11-20",
C3659&lt;30,"21-30",
TRUE,"30+ yrs"
)</f>
        <v>11-20</v>
      </c>
      <c r="T3659" s="26" t="str" cm="1">
        <f t="array" ref="T3659">_xlfn.IFS(
H3659&lt;1,"0-1",
H3659&lt;2,"1-2",
H3659&lt;3,"2-3",
H3659&lt;4,"3-4",
H3659&lt;5,"4-5",
TRUE,"5+"
)</f>
        <v>5+</v>
      </c>
    </row>
    <row r="3660" spans="1:20" ht="15.6" x14ac:dyDescent="0.3">
      <c r="A3660" s="21">
        <v>1773</v>
      </c>
      <c r="B3660" s="22">
        <v>36</v>
      </c>
      <c r="C3660" s="22">
        <v>11</v>
      </c>
      <c r="D3660" s="22">
        <v>15</v>
      </c>
      <c r="E3660" s="23" t="str">
        <f t="shared" si="57"/>
        <v>0-50</v>
      </c>
      <c r="F3660" s="24">
        <v>94720</v>
      </c>
      <c r="G3660" s="22">
        <v>2</v>
      </c>
      <c r="H3660" s="22">
        <v>0.3</v>
      </c>
      <c r="I3660" s="22" t="s">
        <v>37</v>
      </c>
      <c r="J3660" s="22">
        <v>119</v>
      </c>
      <c r="K3660" s="22" t="s">
        <v>34</v>
      </c>
      <c r="L3660" s="22" t="s">
        <v>34</v>
      </c>
      <c r="M3660" s="22" t="s">
        <v>34</v>
      </c>
      <c r="N3660" s="22" t="s">
        <v>34</v>
      </c>
      <c r="O3660" s="22" t="s">
        <v>34</v>
      </c>
      <c r="P3660" s="25" t="str" cm="1">
        <f t="array" ref="P3660">_xlfn.IFS(
B3660&lt;30,"20-29",
B3660&lt;40,"30-39",
B3660&lt;50,"40-49",
B3660&lt;60,"50-59",
TRUE,"60+")</f>
        <v>30-39</v>
      </c>
      <c r="Q3660" s="25" t="str" cm="1">
        <f t="array" ref="Q3660">_xlfn.IFS(
D3660&lt;25,"0–24K",
D3660&lt;50,"25–49K",
D3660&lt;75,"50–74K",
D3660&lt;100,"75–99K",
D3660&lt;150,"100–149K",
D3660&lt;200,"150–199K",
TRUE,"200K+"
)</f>
        <v>0–24K</v>
      </c>
      <c r="R3660" s="25" t="str" cm="1">
        <f t="array" ref="R3660">_xlfn.IFS(
J3660=0,"No Mortgage",
J3660&lt;=100,"Low",
J3660&lt;=300,"Medium",
TRUE,"High"
)</f>
        <v>Medium</v>
      </c>
      <c r="S3660" s="25" t="str" cm="1">
        <f t="array" ref="S3660">_xlfn.IFS(
C3660&lt;10,"0-10",
C3660&lt;20,"11-20",
C3660&lt;30,"21-30",
TRUE,"30+ yrs"
)</f>
        <v>11-20</v>
      </c>
      <c r="T3660" s="26" t="str" cm="1">
        <f t="array" ref="T3660">_xlfn.IFS(
H3660&lt;1,"0-1",
H3660&lt;2,"1-2",
H3660&lt;3,"2-3",
H3660&lt;4,"3-4",
H3660&lt;5,"4-5",
TRUE,"5+"
)</f>
        <v>0-1</v>
      </c>
    </row>
    <row r="3661" spans="1:20" ht="15.6" x14ac:dyDescent="0.3">
      <c r="A3661" s="21">
        <v>1818</v>
      </c>
      <c r="B3661" s="22">
        <v>36</v>
      </c>
      <c r="C3661" s="22">
        <v>11</v>
      </c>
      <c r="D3661" s="22">
        <v>9</v>
      </c>
      <c r="E3661" s="23" t="str">
        <f t="shared" si="57"/>
        <v>0-50</v>
      </c>
      <c r="F3661" s="24">
        <v>94604</v>
      </c>
      <c r="G3661" s="22">
        <v>4</v>
      </c>
      <c r="H3661" s="22">
        <v>0.2</v>
      </c>
      <c r="I3661" s="22" t="s">
        <v>36</v>
      </c>
      <c r="J3661" s="22">
        <v>0</v>
      </c>
      <c r="K3661" s="22" t="s">
        <v>34</v>
      </c>
      <c r="L3661" s="22" t="s">
        <v>34</v>
      </c>
      <c r="M3661" s="22" t="s">
        <v>34</v>
      </c>
      <c r="N3661" s="22" t="s">
        <v>34</v>
      </c>
      <c r="O3661" s="22" t="s">
        <v>35</v>
      </c>
      <c r="P3661" s="25" t="str" cm="1">
        <f t="array" ref="P3661">_xlfn.IFS(
B3661&lt;30,"20-29",
B3661&lt;40,"30-39",
B3661&lt;50,"40-49",
B3661&lt;60,"50-59",
TRUE,"60+")</f>
        <v>30-39</v>
      </c>
      <c r="Q3661" s="25" t="str" cm="1">
        <f t="array" ref="Q3661">_xlfn.IFS(
D3661&lt;25,"0–24K",
D3661&lt;50,"25–49K",
D3661&lt;75,"50–74K",
D3661&lt;100,"75–99K",
D3661&lt;150,"100–149K",
D3661&lt;200,"150–199K",
TRUE,"200K+"
)</f>
        <v>0–24K</v>
      </c>
      <c r="R3661" s="25" t="str" cm="1">
        <f t="array" ref="R3661">_xlfn.IFS(
J3661=0,"No Mortgage",
J3661&lt;=100,"Low",
J3661&lt;=300,"Medium",
TRUE,"High"
)</f>
        <v>No Mortgage</v>
      </c>
      <c r="S3661" s="25" t="str" cm="1">
        <f t="array" ref="S3661">_xlfn.IFS(
C3661&lt;10,"0-10",
C3661&lt;20,"11-20",
C3661&lt;30,"21-30",
TRUE,"30+ yrs"
)</f>
        <v>11-20</v>
      </c>
      <c r="T3661" s="26" t="str" cm="1">
        <f t="array" ref="T3661">_xlfn.IFS(
H3661&lt;1,"0-1",
H3661&lt;2,"1-2",
H3661&lt;3,"2-3",
H3661&lt;4,"3-4",
H3661&lt;5,"4-5",
TRUE,"5+"
)</f>
        <v>0-1</v>
      </c>
    </row>
    <row r="3662" spans="1:20" ht="15.6" x14ac:dyDescent="0.3">
      <c r="A3662" s="21">
        <v>1851</v>
      </c>
      <c r="B3662" s="22">
        <v>36</v>
      </c>
      <c r="C3662" s="22">
        <v>10</v>
      </c>
      <c r="D3662" s="22">
        <v>20</v>
      </c>
      <c r="E3662" s="23" t="str">
        <f t="shared" si="57"/>
        <v>0-50</v>
      </c>
      <c r="F3662" s="24">
        <v>90033</v>
      </c>
      <c r="G3662" s="22">
        <v>4</v>
      </c>
      <c r="H3662" s="22">
        <v>0.3</v>
      </c>
      <c r="I3662" s="22" t="s">
        <v>33</v>
      </c>
      <c r="J3662" s="22">
        <v>97</v>
      </c>
      <c r="K3662" s="22" t="s">
        <v>34</v>
      </c>
      <c r="L3662" s="22" t="s">
        <v>34</v>
      </c>
      <c r="M3662" s="22" t="s">
        <v>34</v>
      </c>
      <c r="N3662" s="22" t="s">
        <v>35</v>
      </c>
      <c r="O3662" s="22" t="s">
        <v>34</v>
      </c>
      <c r="P3662" s="25" t="str" cm="1">
        <f t="array" ref="P3662">_xlfn.IFS(
B3662&lt;30,"20-29",
B3662&lt;40,"30-39",
B3662&lt;50,"40-49",
B3662&lt;60,"50-59",
TRUE,"60+")</f>
        <v>30-39</v>
      </c>
      <c r="Q3662" s="25" t="str" cm="1">
        <f t="array" ref="Q3662">_xlfn.IFS(
D3662&lt;25,"0–24K",
D3662&lt;50,"25–49K",
D3662&lt;75,"50–74K",
D3662&lt;100,"75–99K",
D3662&lt;150,"100–149K",
D3662&lt;200,"150–199K",
TRUE,"200K+"
)</f>
        <v>0–24K</v>
      </c>
      <c r="R3662" s="25" t="str" cm="1">
        <f t="array" ref="R3662">_xlfn.IFS(
J3662=0,"No Mortgage",
J3662&lt;=100,"Low",
J3662&lt;=300,"Medium",
TRUE,"High"
)</f>
        <v>Low</v>
      </c>
      <c r="S3662" s="25" t="str" cm="1">
        <f t="array" ref="S3662">_xlfn.IFS(
C3662&lt;10,"0-10",
C3662&lt;20,"11-20",
C3662&lt;30,"21-30",
TRUE,"30+ yrs"
)</f>
        <v>11-20</v>
      </c>
      <c r="T3662" s="26" t="str" cm="1">
        <f t="array" ref="T3662">_xlfn.IFS(
H3662&lt;1,"0-1",
H3662&lt;2,"1-2",
H3662&lt;3,"2-3",
H3662&lt;4,"3-4",
H3662&lt;5,"4-5",
TRUE,"5+"
)</f>
        <v>0-1</v>
      </c>
    </row>
    <row r="3663" spans="1:20" ht="15.6" x14ac:dyDescent="0.3">
      <c r="A3663" s="21">
        <v>1866</v>
      </c>
      <c r="B3663" s="22">
        <v>36</v>
      </c>
      <c r="C3663" s="22">
        <v>6</v>
      </c>
      <c r="D3663" s="22">
        <v>90</v>
      </c>
      <c r="E3663" s="23" t="str">
        <f t="shared" si="57"/>
        <v>51-100</v>
      </c>
      <c r="F3663" s="24">
        <v>91342</v>
      </c>
      <c r="G3663" s="22">
        <v>4</v>
      </c>
      <c r="H3663" s="22">
        <v>1.8</v>
      </c>
      <c r="I3663" s="22" t="s">
        <v>36</v>
      </c>
      <c r="J3663" s="22">
        <v>0</v>
      </c>
      <c r="K3663" s="22" t="s">
        <v>34</v>
      </c>
      <c r="L3663" s="22" t="s">
        <v>35</v>
      </c>
      <c r="M3663" s="22" t="s">
        <v>34</v>
      </c>
      <c r="N3663" s="22" t="s">
        <v>34</v>
      </c>
      <c r="O3663" s="22" t="s">
        <v>34</v>
      </c>
      <c r="P3663" s="25" t="str" cm="1">
        <f t="array" ref="P3663">_xlfn.IFS(
B3663&lt;30,"20-29",
B3663&lt;40,"30-39",
B3663&lt;50,"40-49",
B3663&lt;60,"50-59",
TRUE,"60+")</f>
        <v>30-39</v>
      </c>
      <c r="Q3663" s="25" t="str" cm="1">
        <f t="array" ref="Q3663">_xlfn.IFS(
D3663&lt;25,"0–24K",
D3663&lt;50,"25–49K",
D3663&lt;75,"50–74K",
D3663&lt;100,"75–99K",
D3663&lt;150,"100–149K",
D3663&lt;200,"150–199K",
TRUE,"200K+"
)</f>
        <v>75–99K</v>
      </c>
      <c r="R3663" s="25" t="str" cm="1">
        <f t="array" ref="R3663">_xlfn.IFS(
J3663=0,"No Mortgage",
J3663&lt;=100,"Low",
J3663&lt;=300,"Medium",
TRUE,"High"
)</f>
        <v>No Mortgage</v>
      </c>
      <c r="S3663" s="25" t="str" cm="1">
        <f t="array" ref="S3663">_xlfn.IFS(
C3663&lt;10,"0-10",
C3663&lt;20,"11-20",
C3663&lt;30,"21-30",
TRUE,"30+ yrs"
)</f>
        <v>0-10</v>
      </c>
      <c r="T3663" s="26" t="str" cm="1">
        <f t="array" ref="T3663">_xlfn.IFS(
H3663&lt;1,"0-1",
H3663&lt;2,"1-2",
H3663&lt;3,"2-3",
H3663&lt;4,"3-4",
H3663&lt;5,"4-5",
TRUE,"5+"
)</f>
        <v>1-2</v>
      </c>
    </row>
    <row r="3664" spans="1:20" ht="15.6" x14ac:dyDescent="0.3">
      <c r="A3664" s="21">
        <v>1889</v>
      </c>
      <c r="B3664" s="22">
        <v>36</v>
      </c>
      <c r="C3664" s="22">
        <v>10</v>
      </c>
      <c r="D3664" s="22">
        <v>93</v>
      </c>
      <c r="E3664" s="23" t="str">
        <f t="shared" si="57"/>
        <v>51-100</v>
      </c>
      <c r="F3664" s="24">
        <v>94305</v>
      </c>
      <c r="G3664" s="22">
        <v>1</v>
      </c>
      <c r="H3664" s="22">
        <v>2.8</v>
      </c>
      <c r="I3664" s="22" t="s">
        <v>36</v>
      </c>
      <c r="J3664" s="22">
        <v>0</v>
      </c>
      <c r="K3664" s="22" t="s">
        <v>34</v>
      </c>
      <c r="L3664" s="22" t="s">
        <v>34</v>
      </c>
      <c r="M3664" s="22" t="s">
        <v>34</v>
      </c>
      <c r="N3664" s="22" t="s">
        <v>35</v>
      </c>
      <c r="O3664" s="22" t="s">
        <v>34</v>
      </c>
      <c r="P3664" s="25" t="str" cm="1">
        <f t="array" ref="P3664">_xlfn.IFS(
B3664&lt;30,"20-29",
B3664&lt;40,"30-39",
B3664&lt;50,"40-49",
B3664&lt;60,"50-59",
TRUE,"60+")</f>
        <v>30-39</v>
      </c>
      <c r="Q3664" s="25" t="str" cm="1">
        <f t="array" ref="Q3664">_xlfn.IFS(
D3664&lt;25,"0–24K",
D3664&lt;50,"25–49K",
D3664&lt;75,"50–74K",
D3664&lt;100,"75–99K",
D3664&lt;150,"100–149K",
D3664&lt;200,"150–199K",
TRUE,"200K+"
)</f>
        <v>75–99K</v>
      </c>
      <c r="R3664" s="25" t="str" cm="1">
        <f t="array" ref="R3664">_xlfn.IFS(
J3664=0,"No Mortgage",
J3664&lt;=100,"Low",
J3664&lt;=300,"Medium",
TRUE,"High"
)</f>
        <v>No Mortgage</v>
      </c>
      <c r="S3664" s="25" t="str" cm="1">
        <f t="array" ref="S3664">_xlfn.IFS(
C3664&lt;10,"0-10",
C3664&lt;20,"11-20",
C3664&lt;30,"21-30",
TRUE,"30+ yrs"
)</f>
        <v>11-20</v>
      </c>
      <c r="T3664" s="26" t="str" cm="1">
        <f t="array" ref="T3664">_xlfn.IFS(
H3664&lt;1,"0-1",
H3664&lt;2,"1-2",
H3664&lt;3,"2-3",
H3664&lt;4,"3-4",
H3664&lt;5,"4-5",
TRUE,"5+"
)</f>
        <v>2-3</v>
      </c>
    </row>
    <row r="3665" spans="1:20" ht="15.6" x14ac:dyDescent="0.3">
      <c r="A3665" s="21">
        <v>1951</v>
      </c>
      <c r="B3665" s="22">
        <v>36</v>
      </c>
      <c r="C3665" s="22">
        <v>12</v>
      </c>
      <c r="D3665" s="22">
        <v>38</v>
      </c>
      <c r="E3665" s="23" t="str">
        <f t="shared" si="57"/>
        <v>0-50</v>
      </c>
      <c r="F3665" s="24">
        <v>94109</v>
      </c>
      <c r="G3665" s="22">
        <v>1</v>
      </c>
      <c r="H3665" s="22">
        <v>1.5</v>
      </c>
      <c r="I3665" s="22" t="s">
        <v>37</v>
      </c>
      <c r="J3665" s="22">
        <v>0</v>
      </c>
      <c r="K3665" s="22" t="s">
        <v>34</v>
      </c>
      <c r="L3665" s="22" t="s">
        <v>34</v>
      </c>
      <c r="M3665" s="22" t="s">
        <v>34</v>
      </c>
      <c r="N3665" s="22" t="s">
        <v>34</v>
      </c>
      <c r="O3665" s="22" t="s">
        <v>34</v>
      </c>
      <c r="P3665" s="25" t="str" cm="1">
        <f t="array" ref="P3665">_xlfn.IFS(
B3665&lt;30,"20-29",
B3665&lt;40,"30-39",
B3665&lt;50,"40-49",
B3665&lt;60,"50-59",
TRUE,"60+")</f>
        <v>30-39</v>
      </c>
      <c r="Q3665" s="25" t="str" cm="1">
        <f t="array" ref="Q3665">_xlfn.IFS(
D3665&lt;25,"0–24K",
D3665&lt;50,"25–49K",
D3665&lt;75,"50–74K",
D3665&lt;100,"75–99K",
D3665&lt;150,"100–149K",
D3665&lt;200,"150–199K",
TRUE,"200K+"
)</f>
        <v>25–49K</v>
      </c>
      <c r="R3665" s="25" t="str" cm="1">
        <f t="array" ref="R3665">_xlfn.IFS(
J3665=0,"No Mortgage",
J3665&lt;=100,"Low",
J3665&lt;=300,"Medium",
TRUE,"High"
)</f>
        <v>No Mortgage</v>
      </c>
      <c r="S3665" s="25" t="str" cm="1">
        <f t="array" ref="S3665">_xlfn.IFS(
C3665&lt;10,"0-10",
C3665&lt;20,"11-20",
C3665&lt;30,"21-30",
TRUE,"30+ yrs"
)</f>
        <v>11-20</v>
      </c>
      <c r="T3665" s="26" t="str" cm="1">
        <f t="array" ref="T3665">_xlfn.IFS(
H3665&lt;1,"0-1",
H3665&lt;2,"1-2",
H3665&lt;3,"2-3",
H3665&lt;4,"3-4",
H3665&lt;5,"4-5",
TRUE,"5+"
)</f>
        <v>1-2</v>
      </c>
    </row>
    <row r="3666" spans="1:20" ht="15.6" x14ac:dyDescent="0.3">
      <c r="A3666" s="21">
        <v>2025</v>
      </c>
      <c r="B3666" s="22">
        <v>36</v>
      </c>
      <c r="C3666" s="22">
        <v>12</v>
      </c>
      <c r="D3666" s="22">
        <v>113</v>
      </c>
      <c r="E3666" s="23" t="str">
        <f t="shared" si="57"/>
        <v>100+</v>
      </c>
      <c r="F3666" s="24">
        <v>94305</v>
      </c>
      <c r="G3666" s="22">
        <v>4</v>
      </c>
      <c r="H3666" s="22">
        <v>0.2</v>
      </c>
      <c r="I3666" s="22" t="s">
        <v>33</v>
      </c>
      <c r="J3666" s="22">
        <v>0</v>
      </c>
      <c r="K3666" s="22" t="s">
        <v>35</v>
      </c>
      <c r="L3666" s="22" t="s">
        <v>34</v>
      </c>
      <c r="M3666" s="22" t="s">
        <v>34</v>
      </c>
      <c r="N3666" s="22" t="s">
        <v>34</v>
      </c>
      <c r="O3666" s="22" t="s">
        <v>34</v>
      </c>
      <c r="P3666" s="25" t="str" cm="1">
        <f t="array" ref="P3666">_xlfn.IFS(
B3666&lt;30,"20-29",
B3666&lt;40,"30-39",
B3666&lt;50,"40-49",
B3666&lt;60,"50-59",
TRUE,"60+")</f>
        <v>30-39</v>
      </c>
      <c r="Q3666" s="25" t="str" cm="1">
        <f t="array" ref="Q3666">_xlfn.IFS(
D3666&lt;25,"0–24K",
D3666&lt;50,"25–49K",
D3666&lt;75,"50–74K",
D3666&lt;100,"75–99K",
D3666&lt;150,"100–149K",
D3666&lt;200,"150–199K",
TRUE,"200K+"
)</f>
        <v>100–149K</v>
      </c>
      <c r="R3666" s="25" t="str" cm="1">
        <f t="array" ref="R3666">_xlfn.IFS(
J3666=0,"No Mortgage",
J3666&lt;=100,"Low",
J3666&lt;=300,"Medium",
TRUE,"High"
)</f>
        <v>No Mortgage</v>
      </c>
      <c r="S3666" s="25" t="str" cm="1">
        <f t="array" ref="S3666">_xlfn.IFS(
C3666&lt;10,"0-10",
C3666&lt;20,"11-20",
C3666&lt;30,"21-30",
TRUE,"30+ yrs"
)</f>
        <v>11-20</v>
      </c>
      <c r="T3666" s="26" t="str" cm="1">
        <f t="array" ref="T3666">_xlfn.IFS(
H3666&lt;1,"0-1",
H3666&lt;2,"1-2",
H3666&lt;3,"2-3",
H3666&lt;4,"3-4",
H3666&lt;5,"4-5",
TRUE,"5+"
)</f>
        <v>0-1</v>
      </c>
    </row>
    <row r="3667" spans="1:20" ht="15.6" x14ac:dyDescent="0.3">
      <c r="A3667" s="21">
        <v>2036</v>
      </c>
      <c r="B3667" s="22">
        <v>36</v>
      </c>
      <c r="C3667" s="22">
        <v>10</v>
      </c>
      <c r="D3667" s="22">
        <v>29</v>
      </c>
      <c r="E3667" s="23" t="str">
        <f t="shared" si="57"/>
        <v>0-50</v>
      </c>
      <c r="F3667" s="24">
        <v>93065</v>
      </c>
      <c r="G3667" s="22">
        <v>4</v>
      </c>
      <c r="H3667" s="22">
        <v>1</v>
      </c>
      <c r="I3667" s="22" t="s">
        <v>33</v>
      </c>
      <c r="J3667" s="22">
        <v>0</v>
      </c>
      <c r="K3667" s="22" t="s">
        <v>34</v>
      </c>
      <c r="L3667" s="22" t="s">
        <v>34</v>
      </c>
      <c r="M3667" s="22" t="s">
        <v>34</v>
      </c>
      <c r="N3667" s="22" t="s">
        <v>35</v>
      </c>
      <c r="O3667" s="22" t="s">
        <v>35</v>
      </c>
      <c r="P3667" s="25" t="str" cm="1">
        <f t="array" ref="P3667">_xlfn.IFS(
B3667&lt;30,"20-29",
B3667&lt;40,"30-39",
B3667&lt;50,"40-49",
B3667&lt;60,"50-59",
TRUE,"60+")</f>
        <v>30-39</v>
      </c>
      <c r="Q3667" s="25" t="str" cm="1">
        <f t="array" ref="Q3667">_xlfn.IFS(
D3667&lt;25,"0–24K",
D3667&lt;50,"25–49K",
D3667&lt;75,"50–74K",
D3667&lt;100,"75–99K",
D3667&lt;150,"100–149K",
D3667&lt;200,"150–199K",
TRUE,"200K+"
)</f>
        <v>25–49K</v>
      </c>
      <c r="R3667" s="25" t="str" cm="1">
        <f t="array" ref="R3667">_xlfn.IFS(
J3667=0,"No Mortgage",
J3667&lt;=100,"Low",
J3667&lt;=300,"Medium",
TRUE,"High"
)</f>
        <v>No Mortgage</v>
      </c>
      <c r="S3667" s="25" t="str" cm="1">
        <f t="array" ref="S3667">_xlfn.IFS(
C3667&lt;10,"0-10",
C3667&lt;20,"11-20",
C3667&lt;30,"21-30",
TRUE,"30+ yrs"
)</f>
        <v>11-20</v>
      </c>
      <c r="T3667" s="26" t="str" cm="1">
        <f t="array" ref="T3667">_xlfn.IFS(
H3667&lt;1,"0-1",
H3667&lt;2,"1-2",
H3667&lt;3,"2-3",
H3667&lt;4,"3-4",
H3667&lt;5,"4-5",
TRUE,"5+"
)</f>
        <v>1-2</v>
      </c>
    </row>
    <row r="3668" spans="1:20" ht="15.6" x14ac:dyDescent="0.3">
      <c r="A3668" s="21">
        <v>2085</v>
      </c>
      <c r="B3668" s="22">
        <v>36</v>
      </c>
      <c r="C3668" s="22">
        <v>9</v>
      </c>
      <c r="D3668" s="22">
        <v>44</v>
      </c>
      <c r="E3668" s="23" t="str">
        <f t="shared" si="57"/>
        <v>0-50</v>
      </c>
      <c r="F3668" s="24">
        <v>93907</v>
      </c>
      <c r="G3668" s="22">
        <v>4</v>
      </c>
      <c r="H3668" s="22">
        <v>1</v>
      </c>
      <c r="I3668" s="22" t="s">
        <v>37</v>
      </c>
      <c r="J3668" s="22">
        <v>101</v>
      </c>
      <c r="K3668" s="22" t="s">
        <v>34</v>
      </c>
      <c r="L3668" s="22" t="s">
        <v>35</v>
      </c>
      <c r="M3668" s="22" t="s">
        <v>34</v>
      </c>
      <c r="N3668" s="22" t="s">
        <v>35</v>
      </c>
      <c r="O3668" s="22" t="s">
        <v>34</v>
      </c>
      <c r="P3668" s="25" t="str" cm="1">
        <f t="array" ref="P3668">_xlfn.IFS(
B3668&lt;30,"20-29",
B3668&lt;40,"30-39",
B3668&lt;50,"40-49",
B3668&lt;60,"50-59",
TRUE,"60+")</f>
        <v>30-39</v>
      </c>
      <c r="Q3668" s="25" t="str" cm="1">
        <f t="array" ref="Q3668">_xlfn.IFS(
D3668&lt;25,"0–24K",
D3668&lt;50,"25–49K",
D3668&lt;75,"50–74K",
D3668&lt;100,"75–99K",
D3668&lt;150,"100–149K",
D3668&lt;200,"150–199K",
TRUE,"200K+"
)</f>
        <v>25–49K</v>
      </c>
      <c r="R3668" s="25" t="str" cm="1">
        <f t="array" ref="R3668">_xlfn.IFS(
J3668=0,"No Mortgage",
J3668&lt;=100,"Low",
J3668&lt;=300,"Medium",
TRUE,"High"
)</f>
        <v>Medium</v>
      </c>
      <c r="S3668" s="25" t="str" cm="1">
        <f t="array" ref="S3668">_xlfn.IFS(
C3668&lt;10,"0-10",
C3668&lt;20,"11-20",
C3668&lt;30,"21-30",
TRUE,"30+ yrs"
)</f>
        <v>0-10</v>
      </c>
      <c r="T3668" s="26" t="str" cm="1">
        <f t="array" ref="T3668">_xlfn.IFS(
H3668&lt;1,"0-1",
H3668&lt;2,"1-2",
H3668&lt;3,"2-3",
H3668&lt;4,"3-4",
H3668&lt;5,"4-5",
TRUE,"5+"
)</f>
        <v>1-2</v>
      </c>
    </row>
    <row r="3669" spans="1:20" ht="15.6" x14ac:dyDescent="0.3">
      <c r="A3669" s="21">
        <v>2087</v>
      </c>
      <c r="B3669" s="22">
        <v>36</v>
      </c>
      <c r="C3669" s="22">
        <v>12</v>
      </c>
      <c r="D3669" s="22">
        <v>84</v>
      </c>
      <c r="E3669" s="23" t="str">
        <f t="shared" si="57"/>
        <v>51-100</v>
      </c>
      <c r="F3669" s="24">
        <v>90291</v>
      </c>
      <c r="G3669" s="22">
        <v>1</v>
      </c>
      <c r="H3669" s="22">
        <v>0.8</v>
      </c>
      <c r="I3669" s="22" t="s">
        <v>37</v>
      </c>
      <c r="J3669" s="22">
        <v>0</v>
      </c>
      <c r="K3669" s="22" t="s">
        <v>34</v>
      </c>
      <c r="L3669" s="22" t="s">
        <v>34</v>
      </c>
      <c r="M3669" s="22" t="s">
        <v>34</v>
      </c>
      <c r="N3669" s="22" t="s">
        <v>35</v>
      </c>
      <c r="O3669" s="22" t="s">
        <v>35</v>
      </c>
      <c r="P3669" s="25" t="str" cm="1">
        <f t="array" ref="P3669">_xlfn.IFS(
B3669&lt;30,"20-29",
B3669&lt;40,"30-39",
B3669&lt;50,"40-49",
B3669&lt;60,"50-59",
TRUE,"60+")</f>
        <v>30-39</v>
      </c>
      <c r="Q3669" s="25" t="str" cm="1">
        <f t="array" ref="Q3669">_xlfn.IFS(
D3669&lt;25,"0–24K",
D3669&lt;50,"25–49K",
D3669&lt;75,"50–74K",
D3669&lt;100,"75–99K",
D3669&lt;150,"100–149K",
D3669&lt;200,"150–199K",
TRUE,"200K+"
)</f>
        <v>75–99K</v>
      </c>
      <c r="R3669" s="25" t="str" cm="1">
        <f t="array" ref="R3669">_xlfn.IFS(
J3669=0,"No Mortgage",
J3669&lt;=100,"Low",
J3669&lt;=300,"Medium",
TRUE,"High"
)</f>
        <v>No Mortgage</v>
      </c>
      <c r="S3669" s="25" t="str" cm="1">
        <f t="array" ref="S3669">_xlfn.IFS(
C3669&lt;10,"0-10",
C3669&lt;20,"11-20",
C3669&lt;30,"21-30",
TRUE,"30+ yrs"
)</f>
        <v>11-20</v>
      </c>
      <c r="T3669" s="26" t="str" cm="1">
        <f t="array" ref="T3669">_xlfn.IFS(
H3669&lt;1,"0-1",
H3669&lt;2,"1-2",
H3669&lt;3,"2-3",
H3669&lt;4,"3-4",
H3669&lt;5,"4-5",
TRUE,"5+"
)</f>
        <v>0-1</v>
      </c>
    </row>
    <row r="3670" spans="1:20" ht="15.6" x14ac:dyDescent="0.3">
      <c r="A3670" s="21">
        <v>2139</v>
      </c>
      <c r="B3670" s="22">
        <v>36</v>
      </c>
      <c r="C3670" s="22">
        <v>11</v>
      </c>
      <c r="D3670" s="22">
        <v>40</v>
      </c>
      <c r="E3670" s="23" t="str">
        <f t="shared" si="57"/>
        <v>0-50</v>
      </c>
      <c r="F3670" s="24">
        <v>93611</v>
      </c>
      <c r="G3670" s="22">
        <v>2</v>
      </c>
      <c r="H3670" s="22">
        <v>1.1000000000000001</v>
      </c>
      <c r="I3670" s="22" t="s">
        <v>37</v>
      </c>
      <c r="J3670" s="22">
        <v>166</v>
      </c>
      <c r="K3670" s="22" t="s">
        <v>34</v>
      </c>
      <c r="L3670" s="22" t="s">
        <v>35</v>
      </c>
      <c r="M3670" s="22" t="s">
        <v>34</v>
      </c>
      <c r="N3670" s="22" t="s">
        <v>34</v>
      </c>
      <c r="O3670" s="22" t="s">
        <v>34</v>
      </c>
      <c r="P3670" s="25" t="str" cm="1">
        <f t="array" ref="P3670">_xlfn.IFS(
B3670&lt;30,"20-29",
B3670&lt;40,"30-39",
B3670&lt;50,"40-49",
B3670&lt;60,"50-59",
TRUE,"60+")</f>
        <v>30-39</v>
      </c>
      <c r="Q3670" s="25" t="str" cm="1">
        <f t="array" ref="Q3670">_xlfn.IFS(
D3670&lt;25,"0–24K",
D3670&lt;50,"25–49K",
D3670&lt;75,"50–74K",
D3670&lt;100,"75–99K",
D3670&lt;150,"100–149K",
D3670&lt;200,"150–199K",
TRUE,"200K+"
)</f>
        <v>25–49K</v>
      </c>
      <c r="R3670" s="25" t="str" cm="1">
        <f t="array" ref="R3670">_xlfn.IFS(
J3670=0,"No Mortgage",
J3670&lt;=100,"Low",
J3670&lt;=300,"Medium",
TRUE,"High"
)</f>
        <v>Medium</v>
      </c>
      <c r="S3670" s="25" t="str" cm="1">
        <f t="array" ref="S3670">_xlfn.IFS(
C3670&lt;10,"0-10",
C3670&lt;20,"11-20",
C3670&lt;30,"21-30",
TRUE,"30+ yrs"
)</f>
        <v>11-20</v>
      </c>
      <c r="T3670" s="26" t="str" cm="1">
        <f t="array" ref="T3670">_xlfn.IFS(
H3670&lt;1,"0-1",
H3670&lt;2,"1-2",
H3670&lt;3,"2-3",
H3670&lt;4,"3-4",
H3670&lt;5,"4-5",
TRUE,"5+"
)</f>
        <v>1-2</v>
      </c>
    </row>
    <row r="3671" spans="1:20" ht="15.6" x14ac:dyDescent="0.3">
      <c r="A3671" s="21">
        <v>2210</v>
      </c>
      <c r="B3671" s="22">
        <v>36</v>
      </c>
      <c r="C3671" s="22">
        <v>10</v>
      </c>
      <c r="D3671" s="22">
        <v>33</v>
      </c>
      <c r="E3671" s="23" t="str">
        <f t="shared" si="57"/>
        <v>0-50</v>
      </c>
      <c r="F3671" s="24">
        <v>94080</v>
      </c>
      <c r="G3671" s="22">
        <v>3</v>
      </c>
      <c r="H3671" s="22">
        <v>0.9</v>
      </c>
      <c r="I3671" s="22" t="s">
        <v>33</v>
      </c>
      <c r="J3671" s="22">
        <v>0</v>
      </c>
      <c r="K3671" s="22" t="s">
        <v>34</v>
      </c>
      <c r="L3671" s="22" t="s">
        <v>34</v>
      </c>
      <c r="M3671" s="22" t="s">
        <v>34</v>
      </c>
      <c r="N3671" s="22" t="s">
        <v>34</v>
      </c>
      <c r="O3671" s="22" t="s">
        <v>34</v>
      </c>
      <c r="P3671" s="25" t="str" cm="1">
        <f t="array" ref="P3671">_xlfn.IFS(
B3671&lt;30,"20-29",
B3671&lt;40,"30-39",
B3671&lt;50,"40-49",
B3671&lt;60,"50-59",
TRUE,"60+")</f>
        <v>30-39</v>
      </c>
      <c r="Q3671" s="25" t="str" cm="1">
        <f t="array" ref="Q3671">_xlfn.IFS(
D3671&lt;25,"0–24K",
D3671&lt;50,"25–49K",
D3671&lt;75,"50–74K",
D3671&lt;100,"75–99K",
D3671&lt;150,"100–149K",
D3671&lt;200,"150–199K",
TRUE,"200K+"
)</f>
        <v>25–49K</v>
      </c>
      <c r="R3671" s="25" t="str" cm="1">
        <f t="array" ref="R3671">_xlfn.IFS(
J3671=0,"No Mortgage",
J3671&lt;=100,"Low",
J3671&lt;=300,"Medium",
TRUE,"High"
)</f>
        <v>No Mortgage</v>
      </c>
      <c r="S3671" s="25" t="str" cm="1">
        <f t="array" ref="S3671">_xlfn.IFS(
C3671&lt;10,"0-10",
C3671&lt;20,"11-20",
C3671&lt;30,"21-30",
TRUE,"30+ yrs"
)</f>
        <v>11-20</v>
      </c>
      <c r="T3671" s="26" t="str" cm="1">
        <f t="array" ref="T3671">_xlfn.IFS(
H3671&lt;1,"0-1",
H3671&lt;2,"1-2",
H3671&lt;3,"2-3",
H3671&lt;4,"3-4",
H3671&lt;5,"4-5",
TRUE,"5+"
)</f>
        <v>0-1</v>
      </c>
    </row>
    <row r="3672" spans="1:20" ht="15.6" x14ac:dyDescent="0.3">
      <c r="A3672" s="21">
        <v>2231</v>
      </c>
      <c r="B3672" s="22">
        <v>36</v>
      </c>
      <c r="C3672" s="22">
        <v>11</v>
      </c>
      <c r="D3672" s="22">
        <v>183</v>
      </c>
      <c r="E3672" s="23" t="str">
        <f t="shared" si="57"/>
        <v>100+</v>
      </c>
      <c r="F3672" s="24">
        <v>94704</v>
      </c>
      <c r="G3672" s="22">
        <v>1</v>
      </c>
      <c r="H3672" s="22">
        <v>3</v>
      </c>
      <c r="I3672" s="22" t="s">
        <v>36</v>
      </c>
      <c r="J3672" s="22">
        <v>0</v>
      </c>
      <c r="K3672" s="22" t="s">
        <v>35</v>
      </c>
      <c r="L3672" s="22" t="s">
        <v>34</v>
      </c>
      <c r="M3672" s="22" t="s">
        <v>35</v>
      </c>
      <c r="N3672" s="22" t="s">
        <v>35</v>
      </c>
      <c r="O3672" s="22" t="s">
        <v>35</v>
      </c>
      <c r="P3672" s="25" t="str" cm="1">
        <f t="array" ref="P3672">_xlfn.IFS(
B3672&lt;30,"20-29",
B3672&lt;40,"30-39",
B3672&lt;50,"40-49",
B3672&lt;60,"50-59",
TRUE,"60+")</f>
        <v>30-39</v>
      </c>
      <c r="Q3672" s="25" t="str" cm="1">
        <f t="array" ref="Q3672">_xlfn.IFS(
D3672&lt;25,"0–24K",
D3672&lt;50,"25–49K",
D3672&lt;75,"50–74K",
D3672&lt;100,"75–99K",
D3672&lt;150,"100–149K",
D3672&lt;200,"150–199K",
TRUE,"200K+"
)</f>
        <v>150–199K</v>
      </c>
      <c r="R3672" s="25" t="str" cm="1">
        <f t="array" ref="R3672">_xlfn.IFS(
J3672=0,"No Mortgage",
J3672&lt;=100,"Low",
J3672&lt;=300,"Medium",
TRUE,"High"
)</f>
        <v>No Mortgage</v>
      </c>
      <c r="S3672" s="25" t="str" cm="1">
        <f t="array" ref="S3672">_xlfn.IFS(
C3672&lt;10,"0-10",
C3672&lt;20,"11-20",
C3672&lt;30,"21-30",
TRUE,"30+ yrs"
)</f>
        <v>11-20</v>
      </c>
      <c r="T3672" s="26" t="str" cm="1">
        <f t="array" ref="T3672">_xlfn.IFS(
H3672&lt;1,"0-1",
H3672&lt;2,"1-2",
H3672&lt;3,"2-3",
H3672&lt;4,"3-4",
H3672&lt;5,"4-5",
TRUE,"5+"
)</f>
        <v>3-4</v>
      </c>
    </row>
    <row r="3673" spans="1:20" ht="15.6" x14ac:dyDescent="0.3">
      <c r="A3673" s="21">
        <v>2235</v>
      </c>
      <c r="B3673" s="22">
        <v>36</v>
      </c>
      <c r="C3673" s="22">
        <v>12</v>
      </c>
      <c r="D3673" s="22">
        <v>35</v>
      </c>
      <c r="E3673" s="23" t="str">
        <f t="shared" si="57"/>
        <v>0-50</v>
      </c>
      <c r="F3673" s="24">
        <v>95812</v>
      </c>
      <c r="G3673" s="22">
        <v>4</v>
      </c>
      <c r="H3673" s="22">
        <v>0.4</v>
      </c>
      <c r="I3673" s="22" t="s">
        <v>37</v>
      </c>
      <c r="J3673" s="22">
        <v>0</v>
      </c>
      <c r="K3673" s="22" t="s">
        <v>34</v>
      </c>
      <c r="L3673" s="22" t="s">
        <v>34</v>
      </c>
      <c r="M3673" s="22" t="s">
        <v>34</v>
      </c>
      <c r="N3673" s="22" t="s">
        <v>35</v>
      </c>
      <c r="O3673" s="22" t="s">
        <v>34</v>
      </c>
      <c r="P3673" s="25" t="str" cm="1">
        <f t="array" ref="P3673">_xlfn.IFS(
B3673&lt;30,"20-29",
B3673&lt;40,"30-39",
B3673&lt;50,"40-49",
B3673&lt;60,"50-59",
TRUE,"60+")</f>
        <v>30-39</v>
      </c>
      <c r="Q3673" s="25" t="str" cm="1">
        <f t="array" ref="Q3673">_xlfn.IFS(
D3673&lt;25,"0–24K",
D3673&lt;50,"25–49K",
D3673&lt;75,"50–74K",
D3673&lt;100,"75–99K",
D3673&lt;150,"100–149K",
D3673&lt;200,"150–199K",
TRUE,"200K+"
)</f>
        <v>25–49K</v>
      </c>
      <c r="R3673" s="25" t="str" cm="1">
        <f t="array" ref="R3673">_xlfn.IFS(
J3673=0,"No Mortgage",
J3673&lt;=100,"Low",
J3673&lt;=300,"Medium",
TRUE,"High"
)</f>
        <v>No Mortgage</v>
      </c>
      <c r="S3673" s="25" t="str" cm="1">
        <f t="array" ref="S3673">_xlfn.IFS(
C3673&lt;10,"0-10",
C3673&lt;20,"11-20",
C3673&lt;30,"21-30",
TRUE,"30+ yrs"
)</f>
        <v>11-20</v>
      </c>
      <c r="T3673" s="26" t="str" cm="1">
        <f t="array" ref="T3673">_xlfn.IFS(
H3673&lt;1,"0-1",
H3673&lt;2,"1-2",
H3673&lt;3,"2-3",
H3673&lt;4,"3-4",
H3673&lt;5,"4-5",
TRUE,"5+"
)</f>
        <v>0-1</v>
      </c>
    </row>
    <row r="3674" spans="1:20" ht="15.6" x14ac:dyDescent="0.3">
      <c r="A3674" s="21">
        <v>2310</v>
      </c>
      <c r="B3674" s="22">
        <v>36</v>
      </c>
      <c r="C3674" s="22">
        <v>12</v>
      </c>
      <c r="D3674" s="22">
        <v>29</v>
      </c>
      <c r="E3674" s="23" t="str">
        <f t="shared" si="57"/>
        <v>0-50</v>
      </c>
      <c r="F3674" s="24">
        <v>94583</v>
      </c>
      <c r="G3674" s="22">
        <v>1</v>
      </c>
      <c r="H3674" s="22">
        <v>1.33</v>
      </c>
      <c r="I3674" s="22" t="s">
        <v>33</v>
      </c>
      <c r="J3674" s="22">
        <v>81</v>
      </c>
      <c r="K3674" s="22" t="s">
        <v>34</v>
      </c>
      <c r="L3674" s="22" t="s">
        <v>34</v>
      </c>
      <c r="M3674" s="22" t="s">
        <v>34</v>
      </c>
      <c r="N3674" s="22" t="s">
        <v>35</v>
      </c>
      <c r="O3674" s="22" t="s">
        <v>34</v>
      </c>
      <c r="P3674" s="25" t="str" cm="1">
        <f t="array" ref="P3674">_xlfn.IFS(
B3674&lt;30,"20-29",
B3674&lt;40,"30-39",
B3674&lt;50,"40-49",
B3674&lt;60,"50-59",
TRUE,"60+")</f>
        <v>30-39</v>
      </c>
      <c r="Q3674" s="25" t="str" cm="1">
        <f t="array" ref="Q3674">_xlfn.IFS(
D3674&lt;25,"0–24K",
D3674&lt;50,"25–49K",
D3674&lt;75,"50–74K",
D3674&lt;100,"75–99K",
D3674&lt;150,"100–149K",
D3674&lt;200,"150–199K",
TRUE,"200K+"
)</f>
        <v>25–49K</v>
      </c>
      <c r="R3674" s="25" t="str" cm="1">
        <f t="array" ref="R3674">_xlfn.IFS(
J3674=0,"No Mortgage",
J3674&lt;=100,"Low",
J3674&lt;=300,"Medium",
TRUE,"High"
)</f>
        <v>Low</v>
      </c>
      <c r="S3674" s="25" t="str" cm="1">
        <f t="array" ref="S3674">_xlfn.IFS(
C3674&lt;10,"0-10",
C3674&lt;20,"11-20",
C3674&lt;30,"21-30",
TRUE,"30+ yrs"
)</f>
        <v>11-20</v>
      </c>
      <c r="T3674" s="26" t="str" cm="1">
        <f t="array" ref="T3674">_xlfn.IFS(
H3674&lt;1,"0-1",
H3674&lt;2,"1-2",
H3674&lt;3,"2-3",
H3674&lt;4,"3-4",
H3674&lt;5,"4-5",
TRUE,"5+"
)</f>
        <v>1-2</v>
      </c>
    </row>
    <row r="3675" spans="1:20" ht="15.6" x14ac:dyDescent="0.3">
      <c r="A3675" s="21">
        <v>2342</v>
      </c>
      <c r="B3675" s="22">
        <v>36</v>
      </c>
      <c r="C3675" s="22">
        <v>10</v>
      </c>
      <c r="D3675" s="22">
        <v>91</v>
      </c>
      <c r="E3675" s="23" t="str">
        <f t="shared" si="57"/>
        <v>51-100</v>
      </c>
      <c r="F3675" s="24">
        <v>92028</v>
      </c>
      <c r="G3675" s="22">
        <v>1</v>
      </c>
      <c r="H3675" s="22">
        <v>1.5</v>
      </c>
      <c r="I3675" s="22" t="s">
        <v>36</v>
      </c>
      <c r="J3675" s="22">
        <v>289</v>
      </c>
      <c r="K3675" s="22" t="s">
        <v>34</v>
      </c>
      <c r="L3675" s="22" t="s">
        <v>34</v>
      </c>
      <c r="M3675" s="22" t="s">
        <v>34</v>
      </c>
      <c r="N3675" s="22" t="s">
        <v>35</v>
      </c>
      <c r="O3675" s="22" t="s">
        <v>34</v>
      </c>
      <c r="P3675" s="25" t="str" cm="1">
        <f t="array" ref="P3675">_xlfn.IFS(
B3675&lt;30,"20-29",
B3675&lt;40,"30-39",
B3675&lt;50,"40-49",
B3675&lt;60,"50-59",
TRUE,"60+")</f>
        <v>30-39</v>
      </c>
      <c r="Q3675" s="25" t="str" cm="1">
        <f t="array" ref="Q3675">_xlfn.IFS(
D3675&lt;25,"0–24K",
D3675&lt;50,"25–49K",
D3675&lt;75,"50–74K",
D3675&lt;100,"75–99K",
D3675&lt;150,"100–149K",
D3675&lt;200,"150–199K",
TRUE,"200K+"
)</f>
        <v>75–99K</v>
      </c>
      <c r="R3675" s="25" t="str" cm="1">
        <f t="array" ref="R3675">_xlfn.IFS(
J3675=0,"No Mortgage",
J3675&lt;=100,"Low",
J3675&lt;=300,"Medium",
TRUE,"High"
)</f>
        <v>Medium</v>
      </c>
      <c r="S3675" s="25" t="str" cm="1">
        <f t="array" ref="S3675">_xlfn.IFS(
C3675&lt;10,"0-10",
C3675&lt;20,"11-20",
C3675&lt;30,"21-30",
TRUE,"30+ yrs"
)</f>
        <v>11-20</v>
      </c>
      <c r="T3675" s="26" t="str" cm="1">
        <f t="array" ref="T3675">_xlfn.IFS(
H3675&lt;1,"0-1",
H3675&lt;2,"1-2",
H3675&lt;3,"2-3",
H3675&lt;4,"3-4",
H3675&lt;5,"4-5",
TRUE,"5+"
)</f>
        <v>1-2</v>
      </c>
    </row>
    <row r="3676" spans="1:20" ht="15.6" x14ac:dyDescent="0.3">
      <c r="A3676" s="21">
        <v>2360</v>
      </c>
      <c r="B3676" s="22">
        <v>36</v>
      </c>
      <c r="C3676" s="22">
        <v>12</v>
      </c>
      <c r="D3676" s="22">
        <v>123</v>
      </c>
      <c r="E3676" s="23" t="str">
        <f t="shared" si="57"/>
        <v>100+</v>
      </c>
      <c r="F3676" s="24">
        <v>95060</v>
      </c>
      <c r="G3676" s="22">
        <v>2</v>
      </c>
      <c r="H3676" s="22">
        <v>5.6</v>
      </c>
      <c r="I3676" s="22" t="s">
        <v>37</v>
      </c>
      <c r="J3676" s="22">
        <v>0</v>
      </c>
      <c r="K3676" s="22" t="s">
        <v>35</v>
      </c>
      <c r="L3676" s="22" t="s">
        <v>34</v>
      </c>
      <c r="M3676" s="22" t="s">
        <v>35</v>
      </c>
      <c r="N3676" s="22" t="s">
        <v>35</v>
      </c>
      <c r="O3676" s="22" t="s">
        <v>35</v>
      </c>
      <c r="P3676" s="25" t="str" cm="1">
        <f t="array" ref="P3676">_xlfn.IFS(
B3676&lt;30,"20-29",
B3676&lt;40,"30-39",
B3676&lt;50,"40-49",
B3676&lt;60,"50-59",
TRUE,"60+")</f>
        <v>30-39</v>
      </c>
      <c r="Q3676" s="25" t="str" cm="1">
        <f t="array" ref="Q3676">_xlfn.IFS(
D3676&lt;25,"0–24K",
D3676&lt;50,"25–49K",
D3676&lt;75,"50–74K",
D3676&lt;100,"75–99K",
D3676&lt;150,"100–149K",
D3676&lt;200,"150–199K",
TRUE,"200K+"
)</f>
        <v>100–149K</v>
      </c>
      <c r="R3676" s="25" t="str" cm="1">
        <f t="array" ref="R3676">_xlfn.IFS(
J3676=0,"No Mortgage",
J3676&lt;=100,"Low",
J3676&lt;=300,"Medium",
TRUE,"High"
)</f>
        <v>No Mortgage</v>
      </c>
      <c r="S3676" s="25" t="str" cm="1">
        <f t="array" ref="S3676">_xlfn.IFS(
C3676&lt;10,"0-10",
C3676&lt;20,"11-20",
C3676&lt;30,"21-30",
TRUE,"30+ yrs"
)</f>
        <v>11-20</v>
      </c>
      <c r="T3676" s="26" t="str" cm="1">
        <f t="array" ref="T3676">_xlfn.IFS(
H3676&lt;1,"0-1",
H3676&lt;2,"1-2",
H3676&lt;3,"2-3",
H3676&lt;4,"3-4",
H3676&lt;5,"4-5",
TRUE,"5+"
)</f>
        <v>5+</v>
      </c>
    </row>
    <row r="3677" spans="1:20" ht="15.6" x14ac:dyDescent="0.3">
      <c r="A3677" s="21">
        <v>2362</v>
      </c>
      <c r="B3677" s="22">
        <v>36</v>
      </c>
      <c r="C3677" s="22">
        <v>12</v>
      </c>
      <c r="D3677" s="22">
        <v>109</v>
      </c>
      <c r="E3677" s="23" t="str">
        <f t="shared" si="57"/>
        <v>100+</v>
      </c>
      <c r="F3677" s="24">
        <v>94928</v>
      </c>
      <c r="G3677" s="22">
        <v>3</v>
      </c>
      <c r="H3677" s="22">
        <v>0.5</v>
      </c>
      <c r="I3677" s="22" t="s">
        <v>36</v>
      </c>
      <c r="J3677" s="22">
        <v>0</v>
      </c>
      <c r="K3677" s="22" t="s">
        <v>35</v>
      </c>
      <c r="L3677" s="22" t="s">
        <v>35</v>
      </c>
      <c r="M3677" s="22" t="s">
        <v>35</v>
      </c>
      <c r="N3677" s="22" t="s">
        <v>35</v>
      </c>
      <c r="O3677" s="22" t="s">
        <v>34</v>
      </c>
      <c r="P3677" s="25" t="str" cm="1">
        <f t="array" ref="P3677">_xlfn.IFS(
B3677&lt;30,"20-29",
B3677&lt;40,"30-39",
B3677&lt;50,"40-49",
B3677&lt;60,"50-59",
TRUE,"60+")</f>
        <v>30-39</v>
      </c>
      <c r="Q3677" s="25" t="str" cm="1">
        <f t="array" ref="Q3677">_xlfn.IFS(
D3677&lt;25,"0–24K",
D3677&lt;50,"25–49K",
D3677&lt;75,"50–74K",
D3677&lt;100,"75–99K",
D3677&lt;150,"100–149K",
D3677&lt;200,"150–199K",
TRUE,"200K+"
)</f>
        <v>100–149K</v>
      </c>
      <c r="R3677" s="25" t="str" cm="1">
        <f t="array" ref="R3677">_xlfn.IFS(
J3677=0,"No Mortgage",
J3677&lt;=100,"Low",
J3677&lt;=300,"Medium",
TRUE,"High"
)</f>
        <v>No Mortgage</v>
      </c>
      <c r="S3677" s="25" t="str" cm="1">
        <f t="array" ref="S3677">_xlfn.IFS(
C3677&lt;10,"0-10",
C3677&lt;20,"11-20",
C3677&lt;30,"21-30",
TRUE,"30+ yrs"
)</f>
        <v>11-20</v>
      </c>
      <c r="T3677" s="26" t="str" cm="1">
        <f t="array" ref="T3677">_xlfn.IFS(
H3677&lt;1,"0-1",
H3677&lt;2,"1-2",
H3677&lt;3,"2-3",
H3677&lt;4,"3-4",
H3677&lt;5,"4-5",
TRUE,"5+"
)</f>
        <v>0-1</v>
      </c>
    </row>
    <row r="3678" spans="1:20" ht="15.6" x14ac:dyDescent="0.3">
      <c r="A3678" s="21">
        <v>2472</v>
      </c>
      <c r="B3678" s="22">
        <v>36</v>
      </c>
      <c r="C3678" s="22">
        <v>11</v>
      </c>
      <c r="D3678" s="22">
        <v>44</v>
      </c>
      <c r="E3678" s="23" t="str">
        <f t="shared" si="57"/>
        <v>0-50</v>
      </c>
      <c r="F3678" s="24">
        <v>91040</v>
      </c>
      <c r="G3678" s="22">
        <v>2</v>
      </c>
      <c r="H3678" s="22">
        <v>1.1000000000000001</v>
      </c>
      <c r="I3678" s="22" t="s">
        <v>37</v>
      </c>
      <c r="J3678" s="22">
        <v>85</v>
      </c>
      <c r="K3678" s="22" t="s">
        <v>34</v>
      </c>
      <c r="L3678" s="22" t="s">
        <v>34</v>
      </c>
      <c r="M3678" s="22" t="s">
        <v>34</v>
      </c>
      <c r="N3678" s="22" t="s">
        <v>35</v>
      </c>
      <c r="O3678" s="22" t="s">
        <v>34</v>
      </c>
      <c r="P3678" s="25" t="str" cm="1">
        <f t="array" ref="P3678">_xlfn.IFS(
B3678&lt;30,"20-29",
B3678&lt;40,"30-39",
B3678&lt;50,"40-49",
B3678&lt;60,"50-59",
TRUE,"60+")</f>
        <v>30-39</v>
      </c>
      <c r="Q3678" s="25" t="str" cm="1">
        <f t="array" ref="Q3678">_xlfn.IFS(
D3678&lt;25,"0–24K",
D3678&lt;50,"25–49K",
D3678&lt;75,"50–74K",
D3678&lt;100,"75–99K",
D3678&lt;150,"100–149K",
D3678&lt;200,"150–199K",
TRUE,"200K+"
)</f>
        <v>25–49K</v>
      </c>
      <c r="R3678" s="25" t="str" cm="1">
        <f t="array" ref="R3678">_xlfn.IFS(
J3678=0,"No Mortgage",
J3678&lt;=100,"Low",
J3678&lt;=300,"Medium",
TRUE,"High"
)</f>
        <v>Low</v>
      </c>
      <c r="S3678" s="25" t="str" cm="1">
        <f t="array" ref="S3678">_xlfn.IFS(
C3678&lt;10,"0-10",
C3678&lt;20,"11-20",
C3678&lt;30,"21-30",
TRUE,"30+ yrs"
)</f>
        <v>11-20</v>
      </c>
      <c r="T3678" s="26" t="str" cm="1">
        <f t="array" ref="T3678">_xlfn.IFS(
H3678&lt;1,"0-1",
H3678&lt;2,"1-2",
H3678&lt;3,"2-3",
H3678&lt;4,"3-4",
H3678&lt;5,"4-5",
TRUE,"5+"
)</f>
        <v>1-2</v>
      </c>
    </row>
    <row r="3679" spans="1:20" ht="15.6" x14ac:dyDescent="0.3">
      <c r="A3679" s="21">
        <v>2510</v>
      </c>
      <c r="B3679" s="22">
        <v>36</v>
      </c>
      <c r="C3679" s="22">
        <v>11</v>
      </c>
      <c r="D3679" s="22">
        <v>8</v>
      </c>
      <c r="E3679" s="23" t="str">
        <f t="shared" si="57"/>
        <v>0-50</v>
      </c>
      <c r="F3679" s="24">
        <v>93401</v>
      </c>
      <c r="G3679" s="22">
        <v>4</v>
      </c>
      <c r="H3679" s="22">
        <v>0.2</v>
      </c>
      <c r="I3679" s="22" t="s">
        <v>36</v>
      </c>
      <c r="J3679" s="22">
        <v>81</v>
      </c>
      <c r="K3679" s="22" t="s">
        <v>34</v>
      </c>
      <c r="L3679" s="22" t="s">
        <v>34</v>
      </c>
      <c r="M3679" s="22" t="s">
        <v>34</v>
      </c>
      <c r="N3679" s="22" t="s">
        <v>34</v>
      </c>
      <c r="O3679" s="22" t="s">
        <v>35</v>
      </c>
      <c r="P3679" s="25" t="str" cm="1">
        <f t="array" ref="P3679">_xlfn.IFS(
B3679&lt;30,"20-29",
B3679&lt;40,"30-39",
B3679&lt;50,"40-49",
B3679&lt;60,"50-59",
TRUE,"60+")</f>
        <v>30-39</v>
      </c>
      <c r="Q3679" s="25" t="str" cm="1">
        <f t="array" ref="Q3679">_xlfn.IFS(
D3679&lt;25,"0–24K",
D3679&lt;50,"25–49K",
D3679&lt;75,"50–74K",
D3679&lt;100,"75–99K",
D3679&lt;150,"100–149K",
D3679&lt;200,"150–199K",
TRUE,"200K+"
)</f>
        <v>0–24K</v>
      </c>
      <c r="R3679" s="25" t="str" cm="1">
        <f t="array" ref="R3679">_xlfn.IFS(
J3679=0,"No Mortgage",
J3679&lt;=100,"Low",
J3679&lt;=300,"Medium",
TRUE,"High"
)</f>
        <v>Low</v>
      </c>
      <c r="S3679" s="25" t="str" cm="1">
        <f t="array" ref="S3679">_xlfn.IFS(
C3679&lt;10,"0-10",
C3679&lt;20,"11-20",
C3679&lt;30,"21-30",
TRUE,"30+ yrs"
)</f>
        <v>11-20</v>
      </c>
      <c r="T3679" s="26" t="str" cm="1">
        <f t="array" ref="T3679">_xlfn.IFS(
H3679&lt;1,"0-1",
H3679&lt;2,"1-2",
H3679&lt;3,"2-3",
H3679&lt;4,"3-4",
H3679&lt;5,"4-5",
TRUE,"5+"
)</f>
        <v>0-1</v>
      </c>
    </row>
    <row r="3680" spans="1:20" ht="15.6" x14ac:dyDescent="0.3">
      <c r="A3680" s="21">
        <v>2558</v>
      </c>
      <c r="B3680" s="22">
        <v>36</v>
      </c>
      <c r="C3680" s="22">
        <v>11</v>
      </c>
      <c r="D3680" s="22">
        <v>23</v>
      </c>
      <c r="E3680" s="23" t="str">
        <f t="shared" si="57"/>
        <v>0-50</v>
      </c>
      <c r="F3680" s="24">
        <v>94553</v>
      </c>
      <c r="G3680" s="22">
        <v>4</v>
      </c>
      <c r="H3680" s="22">
        <v>0.2</v>
      </c>
      <c r="I3680" s="22" t="s">
        <v>36</v>
      </c>
      <c r="J3680" s="22">
        <v>0</v>
      </c>
      <c r="K3680" s="22" t="s">
        <v>34</v>
      </c>
      <c r="L3680" s="22" t="s">
        <v>34</v>
      </c>
      <c r="M3680" s="22" t="s">
        <v>34</v>
      </c>
      <c r="N3680" s="22" t="s">
        <v>35</v>
      </c>
      <c r="O3680" s="22" t="s">
        <v>34</v>
      </c>
      <c r="P3680" s="25" t="str" cm="1">
        <f t="array" ref="P3680">_xlfn.IFS(
B3680&lt;30,"20-29",
B3680&lt;40,"30-39",
B3680&lt;50,"40-49",
B3680&lt;60,"50-59",
TRUE,"60+")</f>
        <v>30-39</v>
      </c>
      <c r="Q3680" s="25" t="str" cm="1">
        <f t="array" ref="Q3680">_xlfn.IFS(
D3680&lt;25,"0–24K",
D3680&lt;50,"25–49K",
D3680&lt;75,"50–74K",
D3680&lt;100,"75–99K",
D3680&lt;150,"100–149K",
D3680&lt;200,"150–199K",
TRUE,"200K+"
)</f>
        <v>0–24K</v>
      </c>
      <c r="R3680" s="25" t="str" cm="1">
        <f t="array" ref="R3680">_xlfn.IFS(
J3680=0,"No Mortgage",
J3680&lt;=100,"Low",
J3680&lt;=300,"Medium",
TRUE,"High"
)</f>
        <v>No Mortgage</v>
      </c>
      <c r="S3680" s="25" t="str" cm="1">
        <f t="array" ref="S3680">_xlfn.IFS(
C3680&lt;10,"0-10",
C3680&lt;20,"11-20",
C3680&lt;30,"21-30",
TRUE,"30+ yrs"
)</f>
        <v>11-20</v>
      </c>
      <c r="T3680" s="26" t="str" cm="1">
        <f t="array" ref="T3680">_xlfn.IFS(
H3680&lt;1,"0-1",
H3680&lt;2,"1-2",
H3680&lt;3,"2-3",
H3680&lt;4,"3-4",
H3680&lt;5,"4-5",
TRUE,"5+"
)</f>
        <v>0-1</v>
      </c>
    </row>
    <row r="3681" spans="1:20" ht="15.6" x14ac:dyDescent="0.3">
      <c r="A3681" s="21">
        <v>2560</v>
      </c>
      <c r="B3681" s="22">
        <v>36</v>
      </c>
      <c r="C3681" s="22">
        <v>12</v>
      </c>
      <c r="D3681" s="22">
        <v>88</v>
      </c>
      <c r="E3681" s="23" t="str">
        <f t="shared" si="57"/>
        <v>51-100</v>
      </c>
      <c r="F3681" s="24">
        <v>90212</v>
      </c>
      <c r="G3681" s="22">
        <v>2</v>
      </c>
      <c r="H3681" s="22">
        <v>2.7</v>
      </c>
      <c r="I3681" s="22" t="s">
        <v>33</v>
      </c>
      <c r="J3681" s="22">
        <v>0</v>
      </c>
      <c r="K3681" s="22" t="s">
        <v>34</v>
      </c>
      <c r="L3681" s="22" t="s">
        <v>34</v>
      </c>
      <c r="M3681" s="22" t="s">
        <v>34</v>
      </c>
      <c r="N3681" s="22" t="s">
        <v>35</v>
      </c>
      <c r="O3681" s="22" t="s">
        <v>34</v>
      </c>
      <c r="P3681" s="25" t="str" cm="1">
        <f t="array" ref="P3681">_xlfn.IFS(
B3681&lt;30,"20-29",
B3681&lt;40,"30-39",
B3681&lt;50,"40-49",
B3681&lt;60,"50-59",
TRUE,"60+")</f>
        <v>30-39</v>
      </c>
      <c r="Q3681" s="25" t="str" cm="1">
        <f t="array" ref="Q3681">_xlfn.IFS(
D3681&lt;25,"0–24K",
D3681&lt;50,"25–49K",
D3681&lt;75,"50–74K",
D3681&lt;100,"75–99K",
D3681&lt;150,"100–149K",
D3681&lt;200,"150–199K",
TRUE,"200K+"
)</f>
        <v>75–99K</v>
      </c>
      <c r="R3681" s="25" t="str" cm="1">
        <f t="array" ref="R3681">_xlfn.IFS(
J3681=0,"No Mortgage",
J3681&lt;=100,"Low",
J3681&lt;=300,"Medium",
TRUE,"High"
)</f>
        <v>No Mortgage</v>
      </c>
      <c r="S3681" s="25" t="str" cm="1">
        <f t="array" ref="S3681">_xlfn.IFS(
C3681&lt;10,"0-10",
C3681&lt;20,"11-20",
C3681&lt;30,"21-30",
TRUE,"30+ yrs"
)</f>
        <v>11-20</v>
      </c>
      <c r="T3681" s="26" t="str" cm="1">
        <f t="array" ref="T3681">_xlfn.IFS(
H3681&lt;1,"0-1",
H3681&lt;2,"1-2",
H3681&lt;3,"2-3",
H3681&lt;4,"3-4",
H3681&lt;5,"4-5",
TRUE,"5+"
)</f>
        <v>2-3</v>
      </c>
    </row>
    <row r="3682" spans="1:20" ht="15.6" x14ac:dyDescent="0.3">
      <c r="A3682" s="21">
        <v>2646</v>
      </c>
      <c r="B3682" s="22">
        <v>36</v>
      </c>
      <c r="C3682" s="22">
        <v>12</v>
      </c>
      <c r="D3682" s="22">
        <v>93</v>
      </c>
      <c r="E3682" s="23" t="str">
        <f t="shared" si="57"/>
        <v>51-100</v>
      </c>
      <c r="F3682" s="24">
        <v>95125</v>
      </c>
      <c r="G3682" s="22">
        <v>2</v>
      </c>
      <c r="H3682" s="22">
        <v>2.2000000000000002</v>
      </c>
      <c r="I3682" s="22" t="s">
        <v>33</v>
      </c>
      <c r="J3682" s="22">
        <v>0</v>
      </c>
      <c r="K3682" s="22" t="s">
        <v>34</v>
      </c>
      <c r="L3682" s="22" t="s">
        <v>34</v>
      </c>
      <c r="M3682" s="22" t="s">
        <v>34</v>
      </c>
      <c r="N3682" s="22" t="s">
        <v>35</v>
      </c>
      <c r="O3682" s="22" t="s">
        <v>34</v>
      </c>
      <c r="P3682" s="25" t="str" cm="1">
        <f t="array" ref="P3682">_xlfn.IFS(
B3682&lt;30,"20-29",
B3682&lt;40,"30-39",
B3682&lt;50,"40-49",
B3682&lt;60,"50-59",
TRUE,"60+")</f>
        <v>30-39</v>
      </c>
      <c r="Q3682" s="25" t="str" cm="1">
        <f t="array" ref="Q3682">_xlfn.IFS(
D3682&lt;25,"0–24K",
D3682&lt;50,"25–49K",
D3682&lt;75,"50–74K",
D3682&lt;100,"75–99K",
D3682&lt;150,"100–149K",
D3682&lt;200,"150–199K",
TRUE,"200K+"
)</f>
        <v>75–99K</v>
      </c>
      <c r="R3682" s="25" t="str" cm="1">
        <f t="array" ref="R3682">_xlfn.IFS(
J3682=0,"No Mortgage",
J3682&lt;=100,"Low",
J3682&lt;=300,"Medium",
TRUE,"High"
)</f>
        <v>No Mortgage</v>
      </c>
      <c r="S3682" s="25" t="str" cm="1">
        <f t="array" ref="S3682">_xlfn.IFS(
C3682&lt;10,"0-10",
C3682&lt;20,"11-20",
C3682&lt;30,"21-30",
TRUE,"30+ yrs"
)</f>
        <v>11-20</v>
      </c>
      <c r="T3682" s="26" t="str" cm="1">
        <f t="array" ref="T3682">_xlfn.IFS(
H3682&lt;1,"0-1",
H3682&lt;2,"1-2",
H3682&lt;3,"2-3",
H3682&lt;4,"3-4",
H3682&lt;5,"4-5",
TRUE,"5+"
)</f>
        <v>2-3</v>
      </c>
    </row>
    <row r="3683" spans="1:20" ht="15.6" x14ac:dyDescent="0.3">
      <c r="A3683" s="21">
        <v>2736</v>
      </c>
      <c r="B3683" s="22">
        <v>36</v>
      </c>
      <c r="C3683" s="22">
        <v>12</v>
      </c>
      <c r="D3683" s="22">
        <v>70</v>
      </c>
      <c r="E3683" s="23" t="str">
        <f t="shared" si="57"/>
        <v>51-100</v>
      </c>
      <c r="F3683" s="24">
        <v>92131</v>
      </c>
      <c r="G3683" s="22">
        <v>3</v>
      </c>
      <c r="H3683" s="22">
        <v>2.6</v>
      </c>
      <c r="I3683" s="22" t="s">
        <v>37</v>
      </c>
      <c r="J3683" s="22">
        <v>165</v>
      </c>
      <c r="K3683" s="22" t="s">
        <v>34</v>
      </c>
      <c r="L3683" s="22" t="s">
        <v>34</v>
      </c>
      <c r="M3683" s="22" t="s">
        <v>34</v>
      </c>
      <c r="N3683" s="22" t="s">
        <v>35</v>
      </c>
      <c r="O3683" s="22" t="s">
        <v>34</v>
      </c>
      <c r="P3683" s="25" t="str" cm="1">
        <f t="array" ref="P3683">_xlfn.IFS(
B3683&lt;30,"20-29",
B3683&lt;40,"30-39",
B3683&lt;50,"40-49",
B3683&lt;60,"50-59",
TRUE,"60+")</f>
        <v>30-39</v>
      </c>
      <c r="Q3683" s="25" t="str" cm="1">
        <f t="array" ref="Q3683">_xlfn.IFS(
D3683&lt;25,"0–24K",
D3683&lt;50,"25–49K",
D3683&lt;75,"50–74K",
D3683&lt;100,"75–99K",
D3683&lt;150,"100–149K",
D3683&lt;200,"150–199K",
TRUE,"200K+"
)</f>
        <v>50–74K</v>
      </c>
      <c r="R3683" s="25" t="str" cm="1">
        <f t="array" ref="R3683">_xlfn.IFS(
J3683=0,"No Mortgage",
J3683&lt;=100,"Low",
J3683&lt;=300,"Medium",
TRUE,"High"
)</f>
        <v>Medium</v>
      </c>
      <c r="S3683" s="25" t="str" cm="1">
        <f t="array" ref="S3683">_xlfn.IFS(
C3683&lt;10,"0-10",
C3683&lt;20,"11-20",
C3683&lt;30,"21-30",
TRUE,"30+ yrs"
)</f>
        <v>11-20</v>
      </c>
      <c r="T3683" s="26" t="str" cm="1">
        <f t="array" ref="T3683">_xlfn.IFS(
H3683&lt;1,"0-1",
H3683&lt;2,"1-2",
H3683&lt;3,"2-3",
H3683&lt;4,"3-4",
H3683&lt;5,"4-5",
TRUE,"5+"
)</f>
        <v>2-3</v>
      </c>
    </row>
    <row r="3684" spans="1:20" ht="15.6" x14ac:dyDescent="0.3">
      <c r="A3684" s="21">
        <v>2771</v>
      </c>
      <c r="B3684" s="22">
        <v>36</v>
      </c>
      <c r="C3684" s="22">
        <v>6</v>
      </c>
      <c r="D3684" s="22">
        <v>69</v>
      </c>
      <c r="E3684" s="23" t="str">
        <f t="shared" si="57"/>
        <v>51-100</v>
      </c>
      <c r="F3684" s="24">
        <v>90024</v>
      </c>
      <c r="G3684" s="22">
        <v>4</v>
      </c>
      <c r="H3684" s="22">
        <v>4</v>
      </c>
      <c r="I3684" s="22" t="s">
        <v>36</v>
      </c>
      <c r="J3684" s="22">
        <v>0</v>
      </c>
      <c r="K3684" s="22" t="s">
        <v>34</v>
      </c>
      <c r="L3684" s="22" t="s">
        <v>34</v>
      </c>
      <c r="M3684" s="22" t="s">
        <v>34</v>
      </c>
      <c r="N3684" s="22" t="s">
        <v>35</v>
      </c>
      <c r="O3684" s="22" t="s">
        <v>34</v>
      </c>
      <c r="P3684" s="25" t="str" cm="1">
        <f t="array" ref="P3684">_xlfn.IFS(
B3684&lt;30,"20-29",
B3684&lt;40,"30-39",
B3684&lt;50,"40-49",
B3684&lt;60,"50-59",
TRUE,"60+")</f>
        <v>30-39</v>
      </c>
      <c r="Q3684" s="25" t="str" cm="1">
        <f t="array" ref="Q3684">_xlfn.IFS(
D3684&lt;25,"0–24K",
D3684&lt;50,"25–49K",
D3684&lt;75,"50–74K",
D3684&lt;100,"75–99K",
D3684&lt;150,"100–149K",
D3684&lt;200,"150–199K",
TRUE,"200K+"
)</f>
        <v>50–74K</v>
      </c>
      <c r="R3684" s="25" t="str" cm="1">
        <f t="array" ref="R3684">_xlfn.IFS(
J3684=0,"No Mortgage",
J3684&lt;=100,"Low",
J3684&lt;=300,"Medium",
TRUE,"High"
)</f>
        <v>No Mortgage</v>
      </c>
      <c r="S3684" s="25" t="str" cm="1">
        <f t="array" ref="S3684">_xlfn.IFS(
C3684&lt;10,"0-10",
C3684&lt;20,"11-20",
C3684&lt;30,"21-30",
TRUE,"30+ yrs"
)</f>
        <v>0-10</v>
      </c>
      <c r="T3684" s="26" t="str" cm="1">
        <f t="array" ref="T3684">_xlfn.IFS(
H3684&lt;1,"0-1",
H3684&lt;2,"1-2",
H3684&lt;3,"2-3",
H3684&lt;4,"3-4",
H3684&lt;5,"4-5",
TRUE,"5+"
)</f>
        <v>4-5</v>
      </c>
    </row>
    <row r="3685" spans="1:20" ht="15.6" x14ac:dyDescent="0.3">
      <c r="A3685" s="21">
        <v>2785</v>
      </c>
      <c r="B3685" s="22">
        <v>36</v>
      </c>
      <c r="C3685" s="22">
        <v>9</v>
      </c>
      <c r="D3685" s="22">
        <v>115</v>
      </c>
      <c r="E3685" s="23" t="str">
        <f t="shared" si="57"/>
        <v>100+</v>
      </c>
      <c r="F3685" s="24">
        <v>91765</v>
      </c>
      <c r="G3685" s="22">
        <v>4</v>
      </c>
      <c r="H3685" s="22">
        <v>2.2000000000000002</v>
      </c>
      <c r="I3685" s="22" t="s">
        <v>37</v>
      </c>
      <c r="J3685" s="22">
        <v>0</v>
      </c>
      <c r="K3685" s="22" t="s">
        <v>35</v>
      </c>
      <c r="L3685" s="22" t="s">
        <v>34</v>
      </c>
      <c r="M3685" s="22" t="s">
        <v>34</v>
      </c>
      <c r="N3685" s="22" t="s">
        <v>34</v>
      </c>
      <c r="O3685" s="22" t="s">
        <v>34</v>
      </c>
      <c r="P3685" s="25" t="str" cm="1">
        <f t="array" ref="P3685">_xlfn.IFS(
B3685&lt;30,"20-29",
B3685&lt;40,"30-39",
B3685&lt;50,"40-49",
B3685&lt;60,"50-59",
TRUE,"60+")</f>
        <v>30-39</v>
      </c>
      <c r="Q3685" s="25" t="str" cm="1">
        <f t="array" ref="Q3685">_xlfn.IFS(
D3685&lt;25,"0–24K",
D3685&lt;50,"25–49K",
D3685&lt;75,"50–74K",
D3685&lt;100,"75–99K",
D3685&lt;150,"100–149K",
D3685&lt;200,"150–199K",
TRUE,"200K+"
)</f>
        <v>100–149K</v>
      </c>
      <c r="R3685" s="25" t="str" cm="1">
        <f t="array" ref="R3685">_xlfn.IFS(
J3685=0,"No Mortgage",
J3685&lt;=100,"Low",
J3685&lt;=300,"Medium",
TRUE,"High"
)</f>
        <v>No Mortgage</v>
      </c>
      <c r="S3685" s="25" t="str" cm="1">
        <f t="array" ref="S3685">_xlfn.IFS(
C3685&lt;10,"0-10",
C3685&lt;20,"11-20",
C3685&lt;30,"21-30",
TRUE,"30+ yrs"
)</f>
        <v>0-10</v>
      </c>
      <c r="T3685" s="26" t="str" cm="1">
        <f t="array" ref="T3685">_xlfn.IFS(
H3685&lt;1,"0-1",
H3685&lt;2,"1-2",
H3685&lt;3,"2-3",
H3685&lt;4,"3-4",
H3685&lt;5,"4-5",
TRUE,"5+"
)</f>
        <v>2-3</v>
      </c>
    </row>
    <row r="3686" spans="1:20" ht="15.6" x14ac:dyDescent="0.3">
      <c r="A3686" s="21">
        <v>2787</v>
      </c>
      <c r="B3686" s="22">
        <v>36</v>
      </c>
      <c r="C3686" s="22">
        <v>10</v>
      </c>
      <c r="D3686" s="22">
        <v>83</v>
      </c>
      <c r="E3686" s="23" t="str">
        <f t="shared" si="57"/>
        <v>51-100</v>
      </c>
      <c r="F3686" s="24">
        <v>94705</v>
      </c>
      <c r="G3686" s="22">
        <v>1</v>
      </c>
      <c r="H3686" s="22">
        <v>2.8</v>
      </c>
      <c r="I3686" s="22" t="s">
        <v>36</v>
      </c>
      <c r="J3686" s="22">
        <v>0</v>
      </c>
      <c r="K3686" s="22" t="s">
        <v>34</v>
      </c>
      <c r="L3686" s="22" t="s">
        <v>34</v>
      </c>
      <c r="M3686" s="22" t="s">
        <v>34</v>
      </c>
      <c r="N3686" s="22" t="s">
        <v>34</v>
      </c>
      <c r="O3686" s="22" t="s">
        <v>35</v>
      </c>
      <c r="P3686" s="25" t="str" cm="1">
        <f t="array" ref="P3686">_xlfn.IFS(
B3686&lt;30,"20-29",
B3686&lt;40,"30-39",
B3686&lt;50,"40-49",
B3686&lt;60,"50-59",
TRUE,"60+")</f>
        <v>30-39</v>
      </c>
      <c r="Q3686" s="25" t="str" cm="1">
        <f t="array" ref="Q3686">_xlfn.IFS(
D3686&lt;25,"0–24K",
D3686&lt;50,"25–49K",
D3686&lt;75,"50–74K",
D3686&lt;100,"75–99K",
D3686&lt;150,"100–149K",
D3686&lt;200,"150–199K",
TRUE,"200K+"
)</f>
        <v>75–99K</v>
      </c>
      <c r="R3686" s="25" t="str" cm="1">
        <f t="array" ref="R3686">_xlfn.IFS(
J3686=0,"No Mortgage",
J3686&lt;=100,"Low",
J3686&lt;=300,"Medium",
TRUE,"High"
)</f>
        <v>No Mortgage</v>
      </c>
      <c r="S3686" s="25" t="str" cm="1">
        <f t="array" ref="S3686">_xlfn.IFS(
C3686&lt;10,"0-10",
C3686&lt;20,"11-20",
C3686&lt;30,"21-30",
TRUE,"30+ yrs"
)</f>
        <v>11-20</v>
      </c>
      <c r="T3686" s="26" t="str" cm="1">
        <f t="array" ref="T3686">_xlfn.IFS(
H3686&lt;1,"0-1",
H3686&lt;2,"1-2",
H3686&lt;3,"2-3",
H3686&lt;4,"3-4",
H3686&lt;5,"4-5",
TRUE,"5+"
)</f>
        <v>2-3</v>
      </c>
    </row>
    <row r="3687" spans="1:20" ht="15.6" x14ac:dyDescent="0.3">
      <c r="A3687" s="21">
        <v>2812</v>
      </c>
      <c r="B3687" s="22">
        <v>36</v>
      </c>
      <c r="C3687" s="22">
        <v>12</v>
      </c>
      <c r="D3687" s="22">
        <v>62</v>
      </c>
      <c r="E3687" s="23" t="str">
        <f t="shared" si="57"/>
        <v>51-100</v>
      </c>
      <c r="F3687" s="24">
        <v>94065</v>
      </c>
      <c r="G3687" s="22">
        <v>4</v>
      </c>
      <c r="H3687" s="22">
        <v>0.1</v>
      </c>
      <c r="I3687" s="22" t="s">
        <v>37</v>
      </c>
      <c r="J3687" s="22">
        <v>145</v>
      </c>
      <c r="K3687" s="22" t="s">
        <v>34</v>
      </c>
      <c r="L3687" s="22" t="s">
        <v>34</v>
      </c>
      <c r="M3687" s="22" t="s">
        <v>34</v>
      </c>
      <c r="N3687" s="22" t="s">
        <v>34</v>
      </c>
      <c r="O3687" s="22" t="s">
        <v>34</v>
      </c>
      <c r="P3687" s="25" t="str" cm="1">
        <f t="array" ref="P3687">_xlfn.IFS(
B3687&lt;30,"20-29",
B3687&lt;40,"30-39",
B3687&lt;50,"40-49",
B3687&lt;60,"50-59",
TRUE,"60+")</f>
        <v>30-39</v>
      </c>
      <c r="Q3687" s="25" t="str" cm="1">
        <f t="array" ref="Q3687">_xlfn.IFS(
D3687&lt;25,"0–24K",
D3687&lt;50,"25–49K",
D3687&lt;75,"50–74K",
D3687&lt;100,"75–99K",
D3687&lt;150,"100–149K",
D3687&lt;200,"150–199K",
TRUE,"200K+"
)</f>
        <v>50–74K</v>
      </c>
      <c r="R3687" s="25" t="str" cm="1">
        <f t="array" ref="R3687">_xlfn.IFS(
J3687=0,"No Mortgage",
J3687&lt;=100,"Low",
J3687&lt;=300,"Medium",
TRUE,"High"
)</f>
        <v>Medium</v>
      </c>
      <c r="S3687" s="25" t="str" cm="1">
        <f t="array" ref="S3687">_xlfn.IFS(
C3687&lt;10,"0-10",
C3687&lt;20,"11-20",
C3687&lt;30,"21-30",
TRUE,"30+ yrs"
)</f>
        <v>11-20</v>
      </c>
      <c r="T3687" s="26" t="str" cm="1">
        <f t="array" ref="T3687">_xlfn.IFS(
H3687&lt;1,"0-1",
H3687&lt;2,"1-2",
H3687&lt;3,"2-3",
H3687&lt;4,"3-4",
H3687&lt;5,"4-5",
TRUE,"5+"
)</f>
        <v>0-1</v>
      </c>
    </row>
    <row r="3688" spans="1:20" ht="15.6" x14ac:dyDescent="0.3">
      <c r="A3688" s="21">
        <v>2843</v>
      </c>
      <c r="B3688" s="22">
        <v>36</v>
      </c>
      <c r="C3688" s="22">
        <v>11</v>
      </c>
      <c r="D3688" s="22">
        <v>90</v>
      </c>
      <c r="E3688" s="23" t="str">
        <f t="shared" si="57"/>
        <v>51-100</v>
      </c>
      <c r="F3688" s="24">
        <v>94709</v>
      </c>
      <c r="G3688" s="22">
        <v>1</v>
      </c>
      <c r="H3688" s="22">
        <v>2.8</v>
      </c>
      <c r="I3688" s="22" t="s">
        <v>33</v>
      </c>
      <c r="J3688" s="22">
        <v>0</v>
      </c>
      <c r="K3688" s="22" t="s">
        <v>34</v>
      </c>
      <c r="L3688" s="22" t="s">
        <v>34</v>
      </c>
      <c r="M3688" s="22" t="s">
        <v>34</v>
      </c>
      <c r="N3688" s="22" t="s">
        <v>35</v>
      </c>
      <c r="O3688" s="22" t="s">
        <v>34</v>
      </c>
      <c r="P3688" s="25" t="str" cm="1">
        <f t="array" ref="P3688">_xlfn.IFS(
B3688&lt;30,"20-29",
B3688&lt;40,"30-39",
B3688&lt;50,"40-49",
B3688&lt;60,"50-59",
TRUE,"60+")</f>
        <v>30-39</v>
      </c>
      <c r="Q3688" s="25" t="str" cm="1">
        <f t="array" ref="Q3688">_xlfn.IFS(
D3688&lt;25,"0–24K",
D3688&lt;50,"25–49K",
D3688&lt;75,"50–74K",
D3688&lt;100,"75–99K",
D3688&lt;150,"100–149K",
D3688&lt;200,"150–199K",
TRUE,"200K+"
)</f>
        <v>75–99K</v>
      </c>
      <c r="R3688" s="25" t="str" cm="1">
        <f t="array" ref="R3688">_xlfn.IFS(
J3688=0,"No Mortgage",
J3688&lt;=100,"Low",
J3688&lt;=300,"Medium",
TRUE,"High"
)</f>
        <v>No Mortgage</v>
      </c>
      <c r="S3688" s="25" t="str" cm="1">
        <f t="array" ref="S3688">_xlfn.IFS(
C3688&lt;10,"0-10",
C3688&lt;20,"11-20",
C3688&lt;30,"21-30",
TRUE,"30+ yrs"
)</f>
        <v>11-20</v>
      </c>
      <c r="T3688" s="26" t="str" cm="1">
        <f t="array" ref="T3688">_xlfn.IFS(
H3688&lt;1,"0-1",
H3688&lt;2,"1-2",
H3688&lt;3,"2-3",
H3688&lt;4,"3-4",
H3688&lt;5,"4-5",
TRUE,"5+"
)</f>
        <v>2-3</v>
      </c>
    </row>
    <row r="3689" spans="1:20" ht="15.6" x14ac:dyDescent="0.3">
      <c r="A3689" s="21">
        <v>2857</v>
      </c>
      <c r="B3689" s="22">
        <v>36</v>
      </c>
      <c r="C3689" s="22">
        <v>10</v>
      </c>
      <c r="D3689" s="22">
        <v>172</v>
      </c>
      <c r="E3689" s="23" t="str">
        <f t="shared" si="57"/>
        <v>100+</v>
      </c>
      <c r="F3689" s="24">
        <v>94704</v>
      </c>
      <c r="G3689" s="22">
        <v>4</v>
      </c>
      <c r="H3689" s="22">
        <v>1</v>
      </c>
      <c r="I3689" s="22" t="s">
        <v>37</v>
      </c>
      <c r="J3689" s="22">
        <v>295</v>
      </c>
      <c r="K3689" s="22" t="s">
        <v>35</v>
      </c>
      <c r="L3689" s="22" t="s">
        <v>34</v>
      </c>
      <c r="M3689" s="22" t="s">
        <v>34</v>
      </c>
      <c r="N3689" s="22" t="s">
        <v>35</v>
      </c>
      <c r="O3689" s="22" t="s">
        <v>34</v>
      </c>
      <c r="P3689" s="25" t="str" cm="1">
        <f t="array" ref="P3689">_xlfn.IFS(
B3689&lt;30,"20-29",
B3689&lt;40,"30-39",
B3689&lt;50,"40-49",
B3689&lt;60,"50-59",
TRUE,"60+")</f>
        <v>30-39</v>
      </c>
      <c r="Q3689" s="25" t="str" cm="1">
        <f t="array" ref="Q3689">_xlfn.IFS(
D3689&lt;25,"0–24K",
D3689&lt;50,"25–49K",
D3689&lt;75,"50–74K",
D3689&lt;100,"75–99K",
D3689&lt;150,"100–149K",
D3689&lt;200,"150–199K",
TRUE,"200K+"
)</f>
        <v>150–199K</v>
      </c>
      <c r="R3689" s="25" t="str" cm="1">
        <f t="array" ref="R3689">_xlfn.IFS(
J3689=0,"No Mortgage",
J3689&lt;=100,"Low",
J3689&lt;=300,"Medium",
TRUE,"High"
)</f>
        <v>Medium</v>
      </c>
      <c r="S3689" s="25" t="str" cm="1">
        <f t="array" ref="S3689">_xlfn.IFS(
C3689&lt;10,"0-10",
C3689&lt;20,"11-20",
C3689&lt;30,"21-30",
TRUE,"30+ yrs"
)</f>
        <v>11-20</v>
      </c>
      <c r="T3689" s="26" t="str" cm="1">
        <f t="array" ref="T3689">_xlfn.IFS(
H3689&lt;1,"0-1",
H3689&lt;2,"1-2",
H3689&lt;3,"2-3",
H3689&lt;4,"3-4",
H3689&lt;5,"4-5",
TRUE,"5+"
)</f>
        <v>1-2</v>
      </c>
    </row>
    <row r="3690" spans="1:20" ht="15.6" x14ac:dyDescent="0.3">
      <c r="A3690" s="21">
        <v>2859</v>
      </c>
      <c r="B3690" s="22">
        <v>36</v>
      </c>
      <c r="C3690" s="22">
        <v>11</v>
      </c>
      <c r="D3690" s="22">
        <v>158</v>
      </c>
      <c r="E3690" s="23" t="str">
        <f t="shared" si="57"/>
        <v>100+</v>
      </c>
      <c r="F3690" s="24">
        <v>95054</v>
      </c>
      <c r="G3690" s="22">
        <v>2</v>
      </c>
      <c r="H3690" s="22">
        <v>7.8</v>
      </c>
      <c r="I3690" s="22" t="s">
        <v>33</v>
      </c>
      <c r="J3690" s="22">
        <v>114</v>
      </c>
      <c r="K3690" s="22" t="s">
        <v>34</v>
      </c>
      <c r="L3690" s="22" t="s">
        <v>34</v>
      </c>
      <c r="M3690" s="22" t="s">
        <v>34</v>
      </c>
      <c r="N3690" s="22" t="s">
        <v>35</v>
      </c>
      <c r="O3690" s="22" t="s">
        <v>35</v>
      </c>
      <c r="P3690" s="25" t="str" cm="1">
        <f t="array" ref="P3690">_xlfn.IFS(
B3690&lt;30,"20-29",
B3690&lt;40,"30-39",
B3690&lt;50,"40-49",
B3690&lt;60,"50-59",
TRUE,"60+")</f>
        <v>30-39</v>
      </c>
      <c r="Q3690" s="25" t="str" cm="1">
        <f t="array" ref="Q3690">_xlfn.IFS(
D3690&lt;25,"0–24K",
D3690&lt;50,"25–49K",
D3690&lt;75,"50–74K",
D3690&lt;100,"75–99K",
D3690&lt;150,"100–149K",
D3690&lt;200,"150–199K",
TRUE,"200K+"
)</f>
        <v>150–199K</v>
      </c>
      <c r="R3690" s="25" t="str" cm="1">
        <f t="array" ref="R3690">_xlfn.IFS(
J3690=0,"No Mortgage",
J3690&lt;=100,"Low",
J3690&lt;=300,"Medium",
TRUE,"High"
)</f>
        <v>Medium</v>
      </c>
      <c r="S3690" s="25" t="str" cm="1">
        <f t="array" ref="S3690">_xlfn.IFS(
C3690&lt;10,"0-10",
C3690&lt;20,"11-20",
C3690&lt;30,"21-30",
TRUE,"30+ yrs"
)</f>
        <v>11-20</v>
      </c>
      <c r="T3690" s="26" t="str" cm="1">
        <f t="array" ref="T3690">_xlfn.IFS(
H3690&lt;1,"0-1",
H3690&lt;2,"1-2",
H3690&lt;3,"2-3",
H3690&lt;4,"3-4",
H3690&lt;5,"4-5",
TRUE,"5+"
)</f>
        <v>5+</v>
      </c>
    </row>
    <row r="3691" spans="1:20" ht="15.6" x14ac:dyDescent="0.3">
      <c r="A3691" s="21">
        <v>3082</v>
      </c>
      <c r="B3691" s="22">
        <v>36</v>
      </c>
      <c r="C3691" s="22">
        <v>10</v>
      </c>
      <c r="D3691" s="22">
        <v>78</v>
      </c>
      <c r="E3691" s="23" t="str">
        <f t="shared" si="57"/>
        <v>51-100</v>
      </c>
      <c r="F3691" s="24">
        <v>95064</v>
      </c>
      <c r="G3691" s="22">
        <v>2</v>
      </c>
      <c r="H3691" s="22">
        <v>4.5</v>
      </c>
      <c r="I3691" s="22" t="s">
        <v>36</v>
      </c>
      <c r="J3691" s="22">
        <v>204</v>
      </c>
      <c r="K3691" s="22" t="s">
        <v>34</v>
      </c>
      <c r="L3691" s="22" t="s">
        <v>34</v>
      </c>
      <c r="M3691" s="22" t="s">
        <v>34</v>
      </c>
      <c r="N3691" s="22" t="s">
        <v>35</v>
      </c>
      <c r="O3691" s="22" t="s">
        <v>35</v>
      </c>
      <c r="P3691" s="25" t="str" cm="1">
        <f t="array" ref="P3691">_xlfn.IFS(
B3691&lt;30,"20-29",
B3691&lt;40,"30-39",
B3691&lt;50,"40-49",
B3691&lt;60,"50-59",
TRUE,"60+")</f>
        <v>30-39</v>
      </c>
      <c r="Q3691" s="25" t="str" cm="1">
        <f t="array" ref="Q3691">_xlfn.IFS(
D3691&lt;25,"0–24K",
D3691&lt;50,"25–49K",
D3691&lt;75,"50–74K",
D3691&lt;100,"75–99K",
D3691&lt;150,"100–149K",
D3691&lt;200,"150–199K",
TRUE,"200K+"
)</f>
        <v>75–99K</v>
      </c>
      <c r="R3691" s="25" t="str" cm="1">
        <f t="array" ref="R3691">_xlfn.IFS(
J3691=0,"No Mortgage",
J3691&lt;=100,"Low",
J3691&lt;=300,"Medium",
TRUE,"High"
)</f>
        <v>Medium</v>
      </c>
      <c r="S3691" s="25" t="str" cm="1">
        <f t="array" ref="S3691">_xlfn.IFS(
C3691&lt;10,"0-10",
C3691&lt;20,"11-20",
C3691&lt;30,"21-30",
TRUE,"30+ yrs"
)</f>
        <v>11-20</v>
      </c>
      <c r="T3691" s="26" t="str" cm="1">
        <f t="array" ref="T3691">_xlfn.IFS(
H3691&lt;1,"0-1",
H3691&lt;2,"1-2",
H3691&lt;3,"2-3",
H3691&lt;4,"3-4",
H3691&lt;5,"4-5",
TRUE,"5+"
)</f>
        <v>4-5</v>
      </c>
    </row>
    <row r="3692" spans="1:20" ht="15.6" x14ac:dyDescent="0.3">
      <c r="A3692" s="21">
        <v>3107</v>
      </c>
      <c r="B3692" s="22">
        <v>36</v>
      </c>
      <c r="C3692" s="22">
        <v>10</v>
      </c>
      <c r="D3692" s="22">
        <v>21</v>
      </c>
      <c r="E3692" s="23" t="str">
        <f t="shared" si="57"/>
        <v>0-50</v>
      </c>
      <c r="F3692" s="24">
        <v>92084</v>
      </c>
      <c r="G3692" s="22">
        <v>3</v>
      </c>
      <c r="H3692" s="22">
        <v>0.1</v>
      </c>
      <c r="I3692" s="22" t="s">
        <v>37</v>
      </c>
      <c r="J3692" s="22">
        <v>0</v>
      </c>
      <c r="K3692" s="22" t="s">
        <v>34</v>
      </c>
      <c r="L3692" s="22" t="s">
        <v>34</v>
      </c>
      <c r="M3692" s="22" t="s">
        <v>34</v>
      </c>
      <c r="N3692" s="22" t="s">
        <v>34</v>
      </c>
      <c r="O3692" s="22" t="s">
        <v>34</v>
      </c>
      <c r="P3692" s="25" t="str" cm="1">
        <f t="array" ref="P3692">_xlfn.IFS(
B3692&lt;30,"20-29",
B3692&lt;40,"30-39",
B3692&lt;50,"40-49",
B3692&lt;60,"50-59",
TRUE,"60+")</f>
        <v>30-39</v>
      </c>
      <c r="Q3692" s="25" t="str" cm="1">
        <f t="array" ref="Q3692">_xlfn.IFS(
D3692&lt;25,"0–24K",
D3692&lt;50,"25–49K",
D3692&lt;75,"50–74K",
D3692&lt;100,"75–99K",
D3692&lt;150,"100–149K",
D3692&lt;200,"150–199K",
TRUE,"200K+"
)</f>
        <v>0–24K</v>
      </c>
      <c r="R3692" s="25" t="str" cm="1">
        <f t="array" ref="R3692">_xlfn.IFS(
J3692=0,"No Mortgage",
J3692&lt;=100,"Low",
J3692&lt;=300,"Medium",
TRUE,"High"
)</f>
        <v>No Mortgage</v>
      </c>
      <c r="S3692" s="25" t="str" cm="1">
        <f t="array" ref="S3692">_xlfn.IFS(
C3692&lt;10,"0-10",
C3692&lt;20,"11-20",
C3692&lt;30,"21-30",
TRUE,"30+ yrs"
)</f>
        <v>11-20</v>
      </c>
      <c r="T3692" s="26" t="str" cm="1">
        <f t="array" ref="T3692">_xlfn.IFS(
H3692&lt;1,"0-1",
H3692&lt;2,"1-2",
H3692&lt;3,"2-3",
H3692&lt;4,"3-4",
H3692&lt;5,"4-5",
TRUE,"5+"
)</f>
        <v>0-1</v>
      </c>
    </row>
    <row r="3693" spans="1:20" ht="15.6" x14ac:dyDescent="0.3">
      <c r="A3693" s="21">
        <v>3117</v>
      </c>
      <c r="B3693" s="22">
        <v>36</v>
      </c>
      <c r="C3693" s="22">
        <v>10</v>
      </c>
      <c r="D3693" s="22">
        <v>21</v>
      </c>
      <c r="E3693" s="23" t="str">
        <f t="shared" si="57"/>
        <v>0-50</v>
      </c>
      <c r="F3693" s="24">
        <v>92008</v>
      </c>
      <c r="G3693" s="22">
        <v>3</v>
      </c>
      <c r="H3693" s="22">
        <v>0.1</v>
      </c>
      <c r="I3693" s="22" t="s">
        <v>37</v>
      </c>
      <c r="J3693" s="22">
        <v>0</v>
      </c>
      <c r="K3693" s="22" t="s">
        <v>34</v>
      </c>
      <c r="L3693" s="22" t="s">
        <v>34</v>
      </c>
      <c r="M3693" s="22" t="s">
        <v>34</v>
      </c>
      <c r="N3693" s="22" t="s">
        <v>34</v>
      </c>
      <c r="O3693" s="22" t="s">
        <v>35</v>
      </c>
      <c r="P3693" s="25" t="str" cm="1">
        <f t="array" ref="P3693">_xlfn.IFS(
B3693&lt;30,"20-29",
B3693&lt;40,"30-39",
B3693&lt;50,"40-49",
B3693&lt;60,"50-59",
TRUE,"60+")</f>
        <v>30-39</v>
      </c>
      <c r="Q3693" s="25" t="str" cm="1">
        <f t="array" ref="Q3693">_xlfn.IFS(
D3693&lt;25,"0–24K",
D3693&lt;50,"25–49K",
D3693&lt;75,"50–74K",
D3693&lt;100,"75–99K",
D3693&lt;150,"100–149K",
D3693&lt;200,"150–199K",
TRUE,"200K+"
)</f>
        <v>0–24K</v>
      </c>
      <c r="R3693" s="25" t="str" cm="1">
        <f t="array" ref="R3693">_xlfn.IFS(
J3693=0,"No Mortgage",
J3693&lt;=100,"Low",
J3693&lt;=300,"Medium",
TRUE,"High"
)</f>
        <v>No Mortgage</v>
      </c>
      <c r="S3693" s="25" t="str" cm="1">
        <f t="array" ref="S3693">_xlfn.IFS(
C3693&lt;10,"0-10",
C3693&lt;20,"11-20",
C3693&lt;30,"21-30",
TRUE,"30+ yrs"
)</f>
        <v>11-20</v>
      </c>
      <c r="T3693" s="26" t="str" cm="1">
        <f t="array" ref="T3693">_xlfn.IFS(
H3693&lt;1,"0-1",
H3693&lt;2,"1-2",
H3693&lt;3,"2-3",
H3693&lt;4,"3-4",
H3693&lt;5,"4-5",
TRUE,"5+"
)</f>
        <v>0-1</v>
      </c>
    </row>
    <row r="3694" spans="1:20" ht="15.6" x14ac:dyDescent="0.3">
      <c r="A3694" s="21">
        <v>3139</v>
      </c>
      <c r="B3694" s="22">
        <v>36</v>
      </c>
      <c r="C3694" s="22">
        <v>11</v>
      </c>
      <c r="D3694" s="22">
        <v>103</v>
      </c>
      <c r="E3694" s="23" t="str">
        <f t="shared" si="57"/>
        <v>100+</v>
      </c>
      <c r="F3694" s="24">
        <v>93555</v>
      </c>
      <c r="G3694" s="22">
        <v>1</v>
      </c>
      <c r="H3694" s="22">
        <v>4.5999999999999996</v>
      </c>
      <c r="I3694" s="22" t="s">
        <v>33</v>
      </c>
      <c r="J3694" s="22">
        <v>255</v>
      </c>
      <c r="K3694" s="22" t="s">
        <v>34</v>
      </c>
      <c r="L3694" s="22" t="s">
        <v>34</v>
      </c>
      <c r="M3694" s="22" t="s">
        <v>34</v>
      </c>
      <c r="N3694" s="22" t="s">
        <v>35</v>
      </c>
      <c r="O3694" s="22" t="s">
        <v>34</v>
      </c>
      <c r="P3694" s="25" t="str" cm="1">
        <f t="array" ref="P3694">_xlfn.IFS(
B3694&lt;30,"20-29",
B3694&lt;40,"30-39",
B3694&lt;50,"40-49",
B3694&lt;60,"50-59",
TRUE,"60+")</f>
        <v>30-39</v>
      </c>
      <c r="Q3694" s="25" t="str" cm="1">
        <f t="array" ref="Q3694">_xlfn.IFS(
D3694&lt;25,"0–24K",
D3694&lt;50,"25–49K",
D3694&lt;75,"50–74K",
D3694&lt;100,"75–99K",
D3694&lt;150,"100–149K",
D3694&lt;200,"150–199K",
TRUE,"200K+"
)</f>
        <v>100–149K</v>
      </c>
      <c r="R3694" s="25" t="str" cm="1">
        <f t="array" ref="R3694">_xlfn.IFS(
J3694=0,"No Mortgage",
J3694&lt;=100,"Low",
J3694&lt;=300,"Medium",
TRUE,"High"
)</f>
        <v>Medium</v>
      </c>
      <c r="S3694" s="25" t="str" cm="1">
        <f t="array" ref="S3694">_xlfn.IFS(
C3694&lt;10,"0-10",
C3694&lt;20,"11-20",
C3694&lt;30,"21-30",
TRUE,"30+ yrs"
)</f>
        <v>11-20</v>
      </c>
      <c r="T3694" s="26" t="str" cm="1">
        <f t="array" ref="T3694">_xlfn.IFS(
H3694&lt;1,"0-1",
H3694&lt;2,"1-2",
H3694&lt;3,"2-3",
H3694&lt;4,"3-4",
H3694&lt;5,"4-5",
TRUE,"5+"
)</f>
        <v>4-5</v>
      </c>
    </row>
    <row r="3695" spans="1:20" ht="15.6" x14ac:dyDescent="0.3">
      <c r="A3695" s="21">
        <v>3251</v>
      </c>
      <c r="B3695" s="22">
        <v>36</v>
      </c>
      <c r="C3695" s="22">
        <v>11</v>
      </c>
      <c r="D3695" s="22">
        <v>101</v>
      </c>
      <c r="E3695" s="23" t="str">
        <f t="shared" si="57"/>
        <v>100+</v>
      </c>
      <c r="F3695" s="24">
        <v>90212</v>
      </c>
      <c r="G3695" s="22">
        <v>3</v>
      </c>
      <c r="H3695" s="22">
        <v>1.2</v>
      </c>
      <c r="I3695" s="22" t="s">
        <v>36</v>
      </c>
      <c r="J3695" s="22">
        <v>0</v>
      </c>
      <c r="K3695" s="22" t="s">
        <v>34</v>
      </c>
      <c r="L3695" s="22" t="s">
        <v>35</v>
      </c>
      <c r="M3695" s="22" t="s">
        <v>34</v>
      </c>
      <c r="N3695" s="22" t="s">
        <v>34</v>
      </c>
      <c r="O3695" s="22" t="s">
        <v>35</v>
      </c>
      <c r="P3695" s="25" t="str" cm="1">
        <f t="array" ref="P3695">_xlfn.IFS(
B3695&lt;30,"20-29",
B3695&lt;40,"30-39",
B3695&lt;50,"40-49",
B3695&lt;60,"50-59",
TRUE,"60+")</f>
        <v>30-39</v>
      </c>
      <c r="Q3695" s="25" t="str" cm="1">
        <f t="array" ref="Q3695">_xlfn.IFS(
D3695&lt;25,"0–24K",
D3695&lt;50,"25–49K",
D3695&lt;75,"50–74K",
D3695&lt;100,"75–99K",
D3695&lt;150,"100–149K",
D3695&lt;200,"150–199K",
TRUE,"200K+"
)</f>
        <v>100–149K</v>
      </c>
      <c r="R3695" s="25" t="str" cm="1">
        <f t="array" ref="R3695">_xlfn.IFS(
J3695=0,"No Mortgage",
J3695&lt;=100,"Low",
J3695&lt;=300,"Medium",
TRUE,"High"
)</f>
        <v>No Mortgage</v>
      </c>
      <c r="S3695" s="25" t="str" cm="1">
        <f t="array" ref="S3695">_xlfn.IFS(
C3695&lt;10,"0-10",
C3695&lt;20,"11-20",
C3695&lt;30,"21-30",
TRUE,"30+ yrs"
)</f>
        <v>11-20</v>
      </c>
      <c r="T3695" s="26" t="str" cm="1">
        <f t="array" ref="T3695">_xlfn.IFS(
H3695&lt;1,"0-1",
H3695&lt;2,"1-2",
H3695&lt;3,"2-3",
H3695&lt;4,"3-4",
H3695&lt;5,"4-5",
TRUE,"5+"
)</f>
        <v>1-2</v>
      </c>
    </row>
    <row r="3696" spans="1:20" ht="15.6" x14ac:dyDescent="0.3">
      <c r="A3696" s="21">
        <v>3333</v>
      </c>
      <c r="B3696" s="22">
        <v>36</v>
      </c>
      <c r="C3696" s="22">
        <v>9</v>
      </c>
      <c r="D3696" s="22">
        <v>49</v>
      </c>
      <c r="E3696" s="23" t="str">
        <f t="shared" si="57"/>
        <v>0-50</v>
      </c>
      <c r="F3696" s="24">
        <v>94402</v>
      </c>
      <c r="G3696" s="22">
        <v>2</v>
      </c>
      <c r="H3696" s="22">
        <v>1.67</v>
      </c>
      <c r="I3696" s="22" t="s">
        <v>37</v>
      </c>
      <c r="J3696" s="22">
        <v>0</v>
      </c>
      <c r="K3696" s="22" t="s">
        <v>34</v>
      </c>
      <c r="L3696" s="22" t="s">
        <v>34</v>
      </c>
      <c r="M3696" s="22" t="s">
        <v>34</v>
      </c>
      <c r="N3696" s="22" t="s">
        <v>34</v>
      </c>
      <c r="O3696" s="22" t="s">
        <v>35</v>
      </c>
      <c r="P3696" s="25" t="str" cm="1">
        <f t="array" ref="P3696">_xlfn.IFS(
B3696&lt;30,"20-29",
B3696&lt;40,"30-39",
B3696&lt;50,"40-49",
B3696&lt;60,"50-59",
TRUE,"60+")</f>
        <v>30-39</v>
      </c>
      <c r="Q3696" s="25" t="str" cm="1">
        <f t="array" ref="Q3696">_xlfn.IFS(
D3696&lt;25,"0–24K",
D3696&lt;50,"25–49K",
D3696&lt;75,"50–74K",
D3696&lt;100,"75–99K",
D3696&lt;150,"100–149K",
D3696&lt;200,"150–199K",
TRUE,"200K+"
)</f>
        <v>25–49K</v>
      </c>
      <c r="R3696" s="25" t="str" cm="1">
        <f t="array" ref="R3696">_xlfn.IFS(
J3696=0,"No Mortgage",
J3696&lt;=100,"Low",
J3696&lt;=300,"Medium",
TRUE,"High"
)</f>
        <v>No Mortgage</v>
      </c>
      <c r="S3696" s="25" t="str" cm="1">
        <f t="array" ref="S3696">_xlfn.IFS(
C3696&lt;10,"0-10",
C3696&lt;20,"11-20",
C3696&lt;30,"21-30",
TRUE,"30+ yrs"
)</f>
        <v>0-10</v>
      </c>
      <c r="T3696" s="26" t="str" cm="1">
        <f t="array" ref="T3696">_xlfn.IFS(
H3696&lt;1,"0-1",
H3696&lt;2,"1-2",
H3696&lt;3,"2-3",
H3696&lt;4,"3-4",
H3696&lt;5,"4-5",
TRUE,"5+"
)</f>
        <v>1-2</v>
      </c>
    </row>
    <row r="3697" spans="1:20" ht="15.6" x14ac:dyDescent="0.3">
      <c r="A3697" s="21">
        <v>3385</v>
      </c>
      <c r="B3697" s="22">
        <v>36</v>
      </c>
      <c r="C3697" s="22">
        <v>11</v>
      </c>
      <c r="D3697" s="22">
        <v>162</v>
      </c>
      <c r="E3697" s="23" t="str">
        <f t="shared" si="57"/>
        <v>100+</v>
      </c>
      <c r="F3697" s="24">
        <v>94583</v>
      </c>
      <c r="G3697" s="22">
        <v>1</v>
      </c>
      <c r="H3697" s="22">
        <v>8.6</v>
      </c>
      <c r="I3697" s="22" t="s">
        <v>33</v>
      </c>
      <c r="J3697" s="22">
        <v>153</v>
      </c>
      <c r="K3697" s="22" t="s">
        <v>34</v>
      </c>
      <c r="L3697" s="22" t="s">
        <v>35</v>
      </c>
      <c r="M3697" s="22" t="s">
        <v>34</v>
      </c>
      <c r="N3697" s="22" t="s">
        <v>35</v>
      </c>
      <c r="O3697" s="22" t="s">
        <v>34</v>
      </c>
      <c r="P3697" s="25" t="str" cm="1">
        <f t="array" ref="P3697">_xlfn.IFS(
B3697&lt;30,"20-29",
B3697&lt;40,"30-39",
B3697&lt;50,"40-49",
B3697&lt;60,"50-59",
TRUE,"60+")</f>
        <v>30-39</v>
      </c>
      <c r="Q3697" s="25" t="str" cm="1">
        <f t="array" ref="Q3697">_xlfn.IFS(
D3697&lt;25,"0–24K",
D3697&lt;50,"25–49K",
D3697&lt;75,"50–74K",
D3697&lt;100,"75–99K",
D3697&lt;150,"100–149K",
D3697&lt;200,"150–199K",
TRUE,"200K+"
)</f>
        <v>150–199K</v>
      </c>
      <c r="R3697" s="25" t="str" cm="1">
        <f t="array" ref="R3697">_xlfn.IFS(
J3697=0,"No Mortgage",
J3697&lt;=100,"Low",
J3697&lt;=300,"Medium",
TRUE,"High"
)</f>
        <v>Medium</v>
      </c>
      <c r="S3697" s="25" t="str" cm="1">
        <f t="array" ref="S3697">_xlfn.IFS(
C3697&lt;10,"0-10",
C3697&lt;20,"11-20",
C3697&lt;30,"21-30",
TRUE,"30+ yrs"
)</f>
        <v>11-20</v>
      </c>
      <c r="T3697" s="26" t="str" cm="1">
        <f t="array" ref="T3697">_xlfn.IFS(
H3697&lt;1,"0-1",
H3697&lt;2,"1-2",
H3697&lt;3,"2-3",
H3697&lt;4,"3-4",
H3697&lt;5,"4-5",
TRUE,"5+"
)</f>
        <v>5+</v>
      </c>
    </row>
    <row r="3698" spans="1:20" ht="15.6" x14ac:dyDescent="0.3">
      <c r="A3698" s="21">
        <v>3411</v>
      </c>
      <c r="B3698" s="22">
        <v>36</v>
      </c>
      <c r="C3698" s="22">
        <v>11</v>
      </c>
      <c r="D3698" s="22">
        <v>9</v>
      </c>
      <c r="E3698" s="23" t="str">
        <f t="shared" si="57"/>
        <v>0-50</v>
      </c>
      <c r="F3698" s="24">
        <v>90230</v>
      </c>
      <c r="G3698" s="22">
        <v>4</v>
      </c>
      <c r="H3698" s="22">
        <v>0.2</v>
      </c>
      <c r="I3698" s="22" t="s">
        <v>36</v>
      </c>
      <c r="J3698" s="22">
        <v>0</v>
      </c>
      <c r="K3698" s="22" t="s">
        <v>34</v>
      </c>
      <c r="L3698" s="22" t="s">
        <v>34</v>
      </c>
      <c r="M3698" s="22" t="s">
        <v>34</v>
      </c>
      <c r="N3698" s="22" t="s">
        <v>35</v>
      </c>
      <c r="O3698" s="22" t="s">
        <v>34</v>
      </c>
      <c r="P3698" s="25" t="str" cm="1">
        <f t="array" ref="P3698">_xlfn.IFS(
B3698&lt;30,"20-29",
B3698&lt;40,"30-39",
B3698&lt;50,"40-49",
B3698&lt;60,"50-59",
TRUE,"60+")</f>
        <v>30-39</v>
      </c>
      <c r="Q3698" s="25" t="str" cm="1">
        <f t="array" ref="Q3698">_xlfn.IFS(
D3698&lt;25,"0–24K",
D3698&lt;50,"25–49K",
D3698&lt;75,"50–74K",
D3698&lt;100,"75–99K",
D3698&lt;150,"100–149K",
D3698&lt;200,"150–199K",
TRUE,"200K+"
)</f>
        <v>0–24K</v>
      </c>
      <c r="R3698" s="25" t="str" cm="1">
        <f t="array" ref="R3698">_xlfn.IFS(
J3698=0,"No Mortgage",
J3698&lt;=100,"Low",
J3698&lt;=300,"Medium",
TRUE,"High"
)</f>
        <v>No Mortgage</v>
      </c>
      <c r="S3698" s="25" t="str" cm="1">
        <f t="array" ref="S3698">_xlfn.IFS(
C3698&lt;10,"0-10",
C3698&lt;20,"11-20",
C3698&lt;30,"21-30",
TRUE,"30+ yrs"
)</f>
        <v>11-20</v>
      </c>
      <c r="T3698" s="26" t="str" cm="1">
        <f t="array" ref="T3698">_xlfn.IFS(
H3698&lt;1,"0-1",
H3698&lt;2,"1-2",
H3698&lt;3,"2-3",
H3698&lt;4,"3-4",
H3698&lt;5,"4-5",
TRUE,"5+"
)</f>
        <v>0-1</v>
      </c>
    </row>
    <row r="3699" spans="1:20" ht="15.6" x14ac:dyDescent="0.3">
      <c r="A3699" s="21">
        <v>3416</v>
      </c>
      <c r="B3699" s="22">
        <v>36</v>
      </c>
      <c r="C3699" s="22">
        <v>12</v>
      </c>
      <c r="D3699" s="22">
        <v>93</v>
      </c>
      <c r="E3699" s="23" t="str">
        <f t="shared" si="57"/>
        <v>51-100</v>
      </c>
      <c r="F3699" s="24">
        <v>90720</v>
      </c>
      <c r="G3699" s="22">
        <v>2</v>
      </c>
      <c r="H3699" s="22">
        <v>2.2000000000000002</v>
      </c>
      <c r="I3699" s="22" t="s">
        <v>33</v>
      </c>
      <c r="J3699" s="22">
        <v>0</v>
      </c>
      <c r="K3699" s="22" t="s">
        <v>34</v>
      </c>
      <c r="L3699" s="22" t="s">
        <v>34</v>
      </c>
      <c r="M3699" s="22" t="s">
        <v>34</v>
      </c>
      <c r="N3699" s="22" t="s">
        <v>35</v>
      </c>
      <c r="O3699" s="22" t="s">
        <v>35</v>
      </c>
      <c r="P3699" s="25" t="str" cm="1">
        <f t="array" ref="P3699">_xlfn.IFS(
B3699&lt;30,"20-29",
B3699&lt;40,"30-39",
B3699&lt;50,"40-49",
B3699&lt;60,"50-59",
TRUE,"60+")</f>
        <v>30-39</v>
      </c>
      <c r="Q3699" s="25" t="str" cm="1">
        <f t="array" ref="Q3699">_xlfn.IFS(
D3699&lt;25,"0–24K",
D3699&lt;50,"25–49K",
D3699&lt;75,"50–74K",
D3699&lt;100,"75–99K",
D3699&lt;150,"100–149K",
D3699&lt;200,"150–199K",
TRUE,"200K+"
)</f>
        <v>75–99K</v>
      </c>
      <c r="R3699" s="25" t="str" cm="1">
        <f t="array" ref="R3699">_xlfn.IFS(
J3699=0,"No Mortgage",
J3699&lt;=100,"Low",
J3699&lt;=300,"Medium",
TRUE,"High"
)</f>
        <v>No Mortgage</v>
      </c>
      <c r="S3699" s="25" t="str" cm="1">
        <f t="array" ref="S3699">_xlfn.IFS(
C3699&lt;10,"0-10",
C3699&lt;20,"11-20",
C3699&lt;30,"21-30",
TRUE,"30+ yrs"
)</f>
        <v>11-20</v>
      </c>
      <c r="T3699" s="26" t="str" cm="1">
        <f t="array" ref="T3699">_xlfn.IFS(
H3699&lt;1,"0-1",
H3699&lt;2,"1-2",
H3699&lt;3,"2-3",
H3699&lt;4,"3-4",
H3699&lt;5,"4-5",
TRUE,"5+"
)</f>
        <v>2-3</v>
      </c>
    </row>
    <row r="3700" spans="1:20" ht="15.6" x14ac:dyDescent="0.3">
      <c r="A3700" s="21">
        <v>3490</v>
      </c>
      <c r="B3700" s="22">
        <v>36</v>
      </c>
      <c r="C3700" s="22">
        <v>12</v>
      </c>
      <c r="D3700" s="22">
        <v>154</v>
      </c>
      <c r="E3700" s="23" t="str">
        <f t="shared" si="57"/>
        <v>100+</v>
      </c>
      <c r="F3700" s="24">
        <v>91320</v>
      </c>
      <c r="G3700" s="22">
        <v>3</v>
      </c>
      <c r="H3700" s="22">
        <v>6.4</v>
      </c>
      <c r="I3700" s="22" t="s">
        <v>33</v>
      </c>
      <c r="J3700" s="22">
        <v>0</v>
      </c>
      <c r="K3700" s="22" t="s">
        <v>35</v>
      </c>
      <c r="L3700" s="22" t="s">
        <v>35</v>
      </c>
      <c r="M3700" s="22" t="s">
        <v>34</v>
      </c>
      <c r="N3700" s="22" t="s">
        <v>34</v>
      </c>
      <c r="O3700" s="22" t="s">
        <v>34</v>
      </c>
      <c r="P3700" s="25" t="str" cm="1">
        <f t="array" ref="P3700">_xlfn.IFS(
B3700&lt;30,"20-29",
B3700&lt;40,"30-39",
B3700&lt;50,"40-49",
B3700&lt;60,"50-59",
TRUE,"60+")</f>
        <v>30-39</v>
      </c>
      <c r="Q3700" s="25" t="str" cm="1">
        <f t="array" ref="Q3700">_xlfn.IFS(
D3700&lt;25,"0–24K",
D3700&lt;50,"25–49K",
D3700&lt;75,"50–74K",
D3700&lt;100,"75–99K",
D3700&lt;150,"100–149K",
D3700&lt;200,"150–199K",
TRUE,"200K+"
)</f>
        <v>150–199K</v>
      </c>
      <c r="R3700" s="25" t="str" cm="1">
        <f t="array" ref="R3700">_xlfn.IFS(
J3700=0,"No Mortgage",
J3700&lt;=100,"Low",
J3700&lt;=300,"Medium",
TRUE,"High"
)</f>
        <v>No Mortgage</v>
      </c>
      <c r="S3700" s="25" t="str" cm="1">
        <f t="array" ref="S3700">_xlfn.IFS(
C3700&lt;10,"0-10",
C3700&lt;20,"11-20",
C3700&lt;30,"21-30",
TRUE,"30+ yrs"
)</f>
        <v>11-20</v>
      </c>
      <c r="T3700" s="26" t="str" cm="1">
        <f t="array" ref="T3700">_xlfn.IFS(
H3700&lt;1,"0-1",
H3700&lt;2,"1-2",
H3700&lt;3,"2-3",
H3700&lt;4,"3-4",
H3700&lt;5,"4-5",
TRUE,"5+"
)</f>
        <v>5+</v>
      </c>
    </row>
    <row r="3701" spans="1:20" ht="15.6" x14ac:dyDescent="0.3">
      <c r="A3701" s="21">
        <v>3522</v>
      </c>
      <c r="B3701" s="22">
        <v>36</v>
      </c>
      <c r="C3701" s="22">
        <v>10</v>
      </c>
      <c r="D3701" s="22">
        <v>30</v>
      </c>
      <c r="E3701" s="23" t="str">
        <f t="shared" si="57"/>
        <v>0-50</v>
      </c>
      <c r="F3701" s="24">
        <v>91711</v>
      </c>
      <c r="G3701" s="22">
        <v>2</v>
      </c>
      <c r="H3701" s="22">
        <v>0.8</v>
      </c>
      <c r="I3701" s="22" t="s">
        <v>36</v>
      </c>
      <c r="J3701" s="22">
        <v>0</v>
      </c>
      <c r="K3701" s="22" t="s">
        <v>34</v>
      </c>
      <c r="L3701" s="22" t="s">
        <v>34</v>
      </c>
      <c r="M3701" s="22" t="s">
        <v>34</v>
      </c>
      <c r="N3701" s="22" t="s">
        <v>35</v>
      </c>
      <c r="O3701" s="22" t="s">
        <v>34</v>
      </c>
      <c r="P3701" s="25" t="str" cm="1">
        <f t="array" ref="P3701">_xlfn.IFS(
B3701&lt;30,"20-29",
B3701&lt;40,"30-39",
B3701&lt;50,"40-49",
B3701&lt;60,"50-59",
TRUE,"60+")</f>
        <v>30-39</v>
      </c>
      <c r="Q3701" s="25" t="str" cm="1">
        <f t="array" ref="Q3701">_xlfn.IFS(
D3701&lt;25,"0–24K",
D3701&lt;50,"25–49K",
D3701&lt;75,"50–74K",
D3701&lt;100,"75–99K",
D3701&lt;150,"100–149K",
D3701&lt;200,"150–199K",
TRUE,"200K+"
)</f>
        <v>25–49K</v>
      </c>
      <c r="R3701" s="25" t="str" cm="1">
        <f t="array" ref="R3701">_xlfn.IFS(
J3701=0,"No Mortgage",
J3701&lt;=100,"Low",
J3701&lt;=300,"Medium",
TRUE,"High"
)</f>
        <v>No Mortgage</v>
      </c>
      <c r="S3701" s="25" t="str" cm="1">
        <f t="array" ref="S3701">_xlfn.IFS(
C3701&lt;10,"0-10",
C3701&lt;20,"11-20",
C3701&lt;30,"21-30",
TRUE,"30+ yrs"
)</f>
        <v>11-20</v>
      </c>
      <c r="T3701" s="26" t="str" cm="1">
        <f t="array" ref="T3701">_xlfn.IFS(
H3701&lt;1,"0-1",
H3701&lt;2,"1-2",
H3701&lt;3,"2-3",
H3701&lt;4,"3-4",
H3701&lt;5,"4-5",
TRUE,"5+"
)</f>
        <v>0-1</v>
      </c>
    </row>
    <row r="3702" spans="1:20" ht="15.6" x14ac:dyDescent="0.3">
      <c r="A3702" s="21">
        <v>3681</v>
      </c>
      <c r="B3702" s="22">
        <v>36</v>
      </c>
      <c r="C3702" s="22">
        <v>11</v>
      </c>
      <c r="D3702" s="22">
        <v>32</v>
      </c>
      <c r="E3702" s="23" t="str">
        <f t="shared" si="57"/>
        <v>0-50</v>
      </c>
      <c r="F3702" s="24">
        <v>90064</v>
      </c>
      <c r="G3702" s="22">
        <v>3</v>
      </c>
      <c r="H3702" s="22">
        <v>1.3</v>
      </c>
      <c r="I3702" s="22" t="s">
        <v>33</v>
      </c>
      <c r="J3702" s="22">
        <v>0</v>
      </c>
      <c r="K3702" s="22" t="s">
        <v>34</v>
      </c>
      <c r="L3702" s="22" t="s">
        <v>34</v>
      </c>
      <c r="M3702" s="22" t="s">
        <v>34</v>
      </c>
      <c r="N3702" s="22" t="s">
        <v>34</v>
      </c>
      <c r="O3702" s="22" t="s">
        <v>34</v>
      </c>
      <c r="P3702" s="25" t="str" cm="1">
        <f t="array" ref="P3702">_xlfn.IFS(
B3702&lt;30,"20-29",
B3702&lt;40,"30-39",
B3702&lt;50,"40-49",
B3702&lt;60,"50-59",
TRUE,"60+")</f>
        <v>30-39</v>
      </c>
      <c r="Q3702" s="25" t="str" cm="1">
        <f t="array" ref="Q3702">_xlfn.IFS(
D3702&lt;25,"0–24K",
D3702&lt;50,"25–49K",
D3702&lt;75,"50–74K",
D3702&lt;100,"75–99K",
D3702&lt;150,"100–149K",
D3702&lt;200,"150–199K",
TRUE,"200K+"
)</f>
        <v>25–49K</v>
      </c>
      <c r="R3702" s="25" t="str" cm="1">
        <f t="array" ref="R3702">_xlfn.IFS(
J3702=0,"No Mortgage",
J3702&lt;=100,"Low",
J3702&lt;=300,"Medium",
TRUE,"High"
)</f>
        <v>No Mortgage</v>
      </c>
      <c r="S3702" s="25" t="str" cm="1">
        <f t="array" ref="S3702">_xlfn.IFS(
C3702&lt;10,"0-10",
C3702&lt;20,"11-20",
C3702&lt;30,"21-30",
TRUE,"30+ yrs"
)</f>
        <v>11-20</v>
      </c>
      <c r="T3702" s="26" t="str" cm="1">
        <f t="array" ref="T3702">_xlfn.IFS(
H3702&lt;1,"0-1",
H3702&lt;2,"1-2",
H3702&lt;3,"2-3",
H3702&lt;4,"3-4",
H3702&lt;5,"4-5",
TRUE,"5+"
)</f>
        <v>1-2</v>
      </c>
    </row>
    <row r="3703" spans="1:20" ht="15.6" x14ac:dyDescent="0.3">
      <c r="A3703" s="21">
        <v>3690</v>
      </c>
      <c r="B3703" s="22">
        <v>36</v>
      </c>
      <c r="C3703" s="22">
        <v>12</v>
      </c>
      <c r="D3703" s="22">
        <v>64</v>
      </c>
      <c r="E3703" s="23" t="str">
        <f t="shared" si="57"/>
        <v>51-100</v>
      </c>
      <c r="F3703" s="24">
        <v>94708</v>
      </c>
      <c r="G3703" s="22">
        <v>3</v>
      </c>
      <c r="H3703" s="22">
        <v>2.8</v>
      </c>
      <c r="I3703" s="22" t="s">
        <v>33</v>
      </c>
      <c r="J3703" s="22">
        <v>205</v>
      </c>
      <c r="K3703" s="22" t="s">
        <v>34</v>
      </c>
      <c r="L3703" s="22" t="s">
        <v>34</v>
      </c>
      <c r="M3703" s="22" t="s">
        <v>34</v>
      </c>
      <c r="N3703" s="22" t="s">
        <v>34</v>
      </c>
      <c r="O3703" s="22" t="s">
        <v>35</v>
      </c>
      <c r="P3703" s="25" t="str" cm="1">
        <f t="array" ref="P3703">_xlfn.IFS(
B3703&lt;30,"20-29",
B3703&lt;40,"30-39",
B3703&lt;50,"40-49",
B3703&lt;60,"50-59",
TRUE,"60+")</f>
        <v>30-39</v>
      </c>
      <c r="Q3703" s="25" t="str" cm="1">
        <f t="array" ref="Q3703">_xlfn.IFS(
D3703&lt;25,"0–24K",
D3703&lt;50,"25–49K",
D3703&lt;75,"50–74K",
D3703&lt;100,"75–99K",
D3703&lt;150,"100–149K",
D3703&lt;200,"150–199K",
TRUE,"200K+"
)</f>
        <v>50–74K</v>
      </c>
      <c r="R3703" s="25" t="str" cm="1">
        <f t="array" ref="R3703">_xlfn.IFS(
J3703=0,"No Mortgage",
J3703&lt;=100,"Low",
J3703&lt;=300,"Medium",
TRUE,"High"
)</f>
        <v>Medium</v>
      </c>
      <c r="S3703" s="25" t="str" cm="1">
        <f t="array" ref="S3703">_xlfn.IFS(
C3703&lt;10,"0-10",
C3703&lt;20,"11-20",
C3703&lt;30,"21-30",
TRUE,"30+ yrs"
)</f>
        <v>11-20</v>
      </c>
      <c r="T3703" s="26" t="str" cm="1">
        <f t="array" ref="T3703">_xlfn.IFS(
H3703&lt;1,"0-1",
H3703&lt;2,"1-2",
H3703&lt;3,"2-3",
H3703&lt;4,"3-4",
H3703&lt;5,"4-5",
TRUE,"5+"
)</f>
        <v>2-3</v>
      </c>
    </row>
    <row r="3704" spans="1:20" ht="15.6" x14ac:dyDescent="0.3">
      <c r="A3704" s="21">
        <v>3705</v>
      </c>
      <c r="B3704" s="22">
        <v>36</v>
      </c>
      <c r="C3704" s="22">
        <v>11</v>
      </c>
      <c r="D3704" s="22">
        <v>184</v>
      </c>
      <c r="E3704" s="23" t="str">
        <f t="shared" si="57"/>
        <v>100+</v>
      </c>
      <c r="F3704" s="24">
        <v>91304</v>
      </c>
      <c r="G3704" s="22">
        <v>2</v>
      </c>
      <c r="H3704" s="22">
        <v>5.0999999999999996</v>
      </c>
      <c r="I3704" s="22" t="s">
        <v>37</v>
      </c>
      <c r="J3704" s="22">
        <v>0</v>
      </c>
      <c r="K3704" s="22" t="s">
        <v>35</v>
      </c>
      <c r="L3704" s="22" t="s">
        <v>34</v>
      </c>
      <c r="M3704" s="22" t="s">
        <v>34</v>
      </c>
      <c r="N3704" s="22" t="s">
        <v>34</v>
      </c>
      <c r="O3704" s="22" t="s">
        <v>34</v>
      </c>
      <c r="P3704" s="25" t="str" cm="1">
        <f t="array" ref="P3704">_xlfn.IFS(
B3704&lt;30,"20-29",
B3704&lt;40,"30-39",
B3704&lt;50,"40-49",
B3704&lt;60,"50-59",
TRUE,"60+")</f>
        <v>30-39</v>
      </c>
      <c r="Q3704" s="25" t="str" cm="1">
        <f t="array" ref="Q3704">_xlfn.IFS(
D3704&lt;25,"0–24K",
D3704&lt;50,"25–49K",
D3704&lt;75,"50–74K",
D3704&lt;100,"75–99K",
D3704&lt;150,"100–149K",
D3704&lt;200,"150–199K",
TRUE,"200K+"
)</f>
        <v>150–199K</v>
      </c>
      <c r="R3704" s="25" t="str" cm="1">
        <f t="array" ref="R3704">_xlfn.IFS(
J3704=0,"No Mortgage",
J3704&lt;=100,"Low",
J3704&lt;=300,"Medium",
TRUE,"High"
)</f>
        <v>No Mortgage</v>
      </c>
      <c r="S3704" s="25" t="str" cm="1">
        <f t="array" ref="S3704">_xlfn.IFS(
C3704&lt;10,"0-10",
C3704&lt;20,"11-20",
C3704&lt;30,"21-30",
TRUE,"30+ yrs"
)</f>
        <v>11-20</v>
      </c>
      <c r="T3704" s="26" t="str" cm="1">
        <f t="array" ref="T3704">_xlfn.IFS(
H3704&lt;1,"0-1",
H3704&lt;2,"1-2",
H3704&lt;3,"2-3",
H3704&lt;4,"3-4",
H3704&lt;5,"4-5",
TRUE,"5+"
)</f>
        <v>5+</v>
      </c>
    </row>
    <row r="3705" spans="1:20" ht="15.6" x14ac:dyDescent="0.3">
      <c r="A3705" s="21">
        <v>3808</v>
      </c>
      <c r="B3705" s="22">
        <v>36</v>
      </c>
      <c r="C3705" s="22">
        <v>11</v>
      </c>
      <c r="D3705" s="22">
        <v>164</v>
      </c>
      <c r="E3705" s="23" t="str">
        <f t="shared" si="57"/>
        <v>100+</v>
      </c>
      <c r="F3705" s="24">
        <v>95051</v>
      </c>
      <c r="G3705" s="22">
        <v>2</v>
      </c>
      <c r="H3705" s="22">
        <v>7.8</v>
      </c>
      <c r="I3705" s="22" t="s">
        <v>33</v>
      </c>
      <c r="J3705" s="22">
        <v>0</v>
      </c>
      <c r="K3705" s="22" t="s">
        <v>34</v>
      </c>
      <c r="L3705" s="22" t="s">
        <v>34</v>
      </c>
      <c r="M3705" s="22" t="s">
        <v>34</v>
      </c>
      <c r="N3705" s="22" t="s">
        <v>35</v>
      </c>
      <c r="O3705" s="22" t="s">
        <v>35</v>
      </c>
      <c r="P3705" s="25" t="str" cm="1">
        <f t="array" ref="P3705">_xlfn.IFS(
B3705&lt;30,"20-29",
B3705&lt;40,"30-39",
B3705&lt;50,"40-49",
B3705&lt;60,"50-59",
TRUE,"60+")</f>
        <v>30-39</v>
      </c>
      <c r="Q3705" s="25" t="str" cm="1">
        <f t="array" ref="Q3705">_xlfn.IFS(
D3705&lt;25,"0–24K",
D3705&lt;50,"25–49K",
D3705&lt;75,"50–74K",
D3705&lt;100,"75–99K",
D3705&lt;150,"100–149K",
D3705&lt;200,"150–199K",
TRUE,"200K+"
)</f>
        <v>150–199K</v>
      </c>
      <c r="R3705" s="25" t="str" cm="1">
        <f t="array" ref="R3705">_xlfn.IFS(
J3705=0,"No Mortgage",
J3705&lt;=100,"Low",
J3705&lt;=300,"Medium",
TRUE,"High"
)</f>
        <v>No Mortgage</v>
      </c>
      <c r="S3705" s="25" t="str" cm="1">
        <f t="array" ref="S3705">_xlfn.IFS(
C3705&lt;10,"0-10",
C3705&lt;20,"11-20",
C3705&lt;30,"21-30",
TRUE,"30+ yrs"
)</f>
        <v>11-20</v>
      </c>
      <c r="T3705" s="26" t="str" cm="1">
        <f t="array" ref="T3705">_xlfn.IFS(
H3705&lt;1,"0-1",
H3705&lt;2,"1-2",
H3705&lt;3,"2-3",
H3705&lt;4,"3-4",
H3705&lt;5,"4-5",
TRUE,"5+"
)</f>
        <v>5+</v>
      </c>
    </row>
    <row r="3706" spans="1:20" ht="15.6" x14ac:dyDescent="0.3">
      <c r="A3706" s="21">
        <v>3875</v>
      </c>
      <c r="B3706" s="22">
        <v>36</v>
      </c>
      <c r="C3706" s="22">
        <v>12</v>
      </c>
      <c r="D3706" s="22">
        <v>92</v>
      </c>
      <c r="E3706" s="23" t="str">
        <f t="shared" si="57"/>
        <v>51-100</v>
      </c>
      <c r="F3706" s="24">
        <v>94709</v>
      </c>
      <c r="G3706" s="22">
        <v>2</v>
      </c>
      <c r="H3706" s="22">
        <v>0</v>
      </c>
      <c r="I3706" s="22" t="s">
        <v>33</v>
      </c>
      <c r="J3706" s="22">
        <v>184</v>
      </c>
      <c r="K3706" s="22" t="s">
        <v>34</v>
      </c>
      <c r="L3706" s="22" t="s">
        <v>34</v>
      </c>
      <c r="M3706" s="22" t="s">
        <v>34</v>
      </c>
      <c r="N3706" s="22" t="s">
        <v>34</v>
      </c>
      <c r="O3706" s="22" t="s">
        <v>34</v>
      </c>
      <c r="P3706" s="25" t="str" cm="1">
        <f t="array" ref="P3706">_xlfn.IFS(
B3706&lt;30,"20-29",
B3706&lt;40,"30-39",
B3706&lt;50,"40-49",
B3706&lt;60,"50-59",
TRUE,"60+")</f>
        <v>30-39</v>
      </c>
      <c r="Q3706" s="25" t="str" cm="1">
        <f t="array" ref="Q3706">_xlfn.IFS(
D3706&lt;25,"0–24K",
D3706&lt;50,"25–49K",
D3706&lt;75,"50–74K",
D3706&lt;100,"75–99K",
D3706&lt;150,"100–149K",
D3706&lt;200,"150–199K",
TRUE,"200K+"
)</f>
        <v>75–99K</v>
      </c>
      <c r="R3706" s="25" t="str" cm="1">
        <f t="array" ref="R3706">_xlfn.IFS(
J3706=0,"No Mortgage",
J3706&lt;=100,"Low",
J3706&lt;=300,"Medium",
TRUE,"High"
)</f>
        <v>Medium</v>
      </c>
      <c r="S3706" s="25" t="str" cm="1">
        <f t="array" ref="S3706">_xlfn.IFS(
C3706&lt;10,"0-10",
C3706&lt;20,"11-20",
C3706&lt;30,"21-30",
TRUE,"30+ yrs"
)</f>
        <v>11-20</v>
      </c>
      <c r="T3706" s="26" t="str" cm="1">
        <f t="array" ref="T3706">_xlfn.IFS(
H3706&lt;1,"0-1",
H3706&lt;2,"1-2",
H3706&lt;3,"2-3",
H3706&lt;4,"3-4",
H3706&lt;5,"4-5",
TRUE,"5+"
)</f>
        <v>0-1</v>
      </c>
    </row>
    <row r="3707" spans="1:20" ht="15.6" x14ac:dyDescent="0.3">
      <c r="A3707" s="21">
        <v>3896</v>
      </c>
      <c r="B3707" s="22">
        <v>36</v>
      </c>
      <c r="C3707" s="22">
        <v>12</v>
      </c>
      <c r="D3707" s="22">
        <v>59</v>
      </c>
      <c r="E3707" s="23" t="str">
        <f t="shared" si="57"/>
        <v>51-100</v>
      </c>
      <c r="F3707" s="24">
        <v>94104</v>
      </c>
      <c r="G3707" s="22">
        <v>3</v>
      </c>
      <c r="H3707" s="22">
        <v>2</v>
      </c>
      <c r="I3707" s="22" t="s">
        <v>33</v>
      </c>
      <c r="J3707" s="22">
        <v>216</v>
      </c>
      <c r="K3707" s="22" t="s">
        <v>34</v>
      </c>
      <c r="L3707" s="22" t="s">
        <v>34</v>
      </c>
      <c r="M3707" s="22" t="s">
        <v>34</v>
      </c>
      <c r="N3707" s="22" t="s">
        <v>34</v>
      </c>
      <c r="O3707" s="22" t="s">
        <v>34</v>
      </c>
      <c r="P3707" s="25" t="str" cm="1">
        <f t="array" ref="P3707">_xlfn.IFS(
B3707&lt;30,"20-29",
B3707&lt;40,"30-39",
B3707&lt;50,"40-49",
B3707&lt;60,"50-59",
TRUE,"60+")</f>
        <v>30-39</v>
      </c>
      <c r="Q3707" s="25" t="str" cm="1">
        <f t="array" ref="Q3707">_xlfn.IFS(
D3707&lt;25,"0–24K",
D3707&lt;50,"25–49K",
D3707&lt;75,"50–74K",
D3707&lt;100,"75–99K",
D3707&lt;150,"100–149K",
D3707&lt;200,"150–199K",
TRUE,"200K+"
)</f>
        <v>50–74K</v>
      </c>
      <c r="R3707" s="25" t="str" cm="1">
        <f t="array" ref="R3707">_xlfn.IFS(
J3707=0,"No Mortgage",
J3707&lt;=100,"Low",
J3707&lt;=300,"Medium",
TRUE,"High"
)</f>
        <v>Medium</v>
      </c>
      <c r="S3707" s="25" t="str" cm="1">
        <f t="array" ref="S3707">_xlfn.IFS(
C3707&lt;10,"0-10",
C3707&lt;20,"11-20",
C3707&lt;30,"21-30",
TRUE,"30+ yrs"
)</f>
        <v>11-20</v>
      </c>
      <c r="T3707" s="26" t="str" cm="1">
        <f t="array" ref="T3707">_xlfn.IFS(
H3707&lt;1,"0-1",
H3707&lt;2,"1-2",
H3707&lt;3,"2-3",
H3707&lt;4,"3-4",
H3707&lt;5,"4-5",
TRUE,"5+"
)</f>
        <v>2-3</v>
      </c>
    </row>
    <row r="3708" spans="1:20" ht="15.6" x14ac:dyDescent="0.3">
      <c r="A3708" s="21">
        <v>4045</v>
      </c>
      <c r="B3708" s="22">
        <v>36</v>
      </c>
      <c r="C3708" s="22">
        <v>11</v>
      </c>
      <c r="D3708" s="22">
        <v>9</v>
      </c>
      <c r="E3708" s="23" t="str">
        <f t="shared" si="57"/>
        <v>0-50</v>
      </c>
      <c r="F3708" s="24">
        <v>90266</v>
      </c>
      <c r="G3708" s="22">
        <v>2</v>
      </c>
      <c r="H3708" s="22">
        <v>0.3</v>
      </c>
      <c r="I3708" s="22" t="s">
        <v>37</v>
      </c>
      <c r="J3708" s="22">
        <v>99</v>
      </c>
      <c r="K3708" s="22" t="s">
        <v>34</v>
      </c>
      <c r="L3708" s="22" t="s">
        <v>35</v>
      </c>
      <c r="M3708" s="22" t="s">
        <v>34</v>
      </c>
      <c r="N3708" s="22" t="s">
        <v>34</v>
      </c>
      <c r="O3708" s="22" t="s">
        <v>34</v>
      </c>
      <c r="P3708" s="25" t="str" cm="1">
        <f t="array" ref="P3708">_xlfn.IFS(
B3708&lt;30,"20-29",
B3708&lt;40,"30-39",
B3708&lt;50,"40-49",
B3708&lt;60,"50-59",
TRUE,"60+")</f>
        <v>30-39</v>
      </c>
      <c r="Q3708" s="25" t="str" cm="1">
        <f t="array" ref="Q3708">_xlfn.IFS(
D3708&lt;25,"0–24K",
D3708&lt;50,"25–49K",
D3708&lt;75,"50–74K",
D3708&lt;100,"75–99K",
D3708&lt;150,"100–149K",
D3708&lt;200,"150–199K",
TRUE,"200K+"
)</f>
        <v>0–24K</v>
      </c>
      <c r="R3708" s="25" t="str" cm="1">
        <f t="array" ref="R3708">_xlfn.IFS(
J3708=0,"No Mortgage",
J3708&lt;=100,"Low",
J3708&lt;=300,"Medium",
TRUE,"High"
)</f>
        <v>Low</v>
      </c>
      <c r="S3708" s="25" t="str" cm="1">
        <f t="array" ref="S3708">_xlfn.IFS(
C3708&lt;10,"0-10",
C3708&lt;20,"11-20",
C3708&lt;30,"21-30",
TRUE,"30+ yrs"
)</f>
        <v>11-20</v>
      </c>
      <c r="T3708" s="26" t="str" cm="1">
        <f t="array" ref="T3708">_xlfn.IFS(
H3708&lt;1,"0-1",
H3708&lt;2,"1-2",
H3708&lt;3,"2-3",
H3708&lt;4,"3-4",
H3708&lt;5,"4-5",
TRUE,"5+"
)</f>
        <v>0-1</v>
      </c>
    </row>
    <row r="3709" spans="1:20" ht="15.6" x14ac:dyDescent="0.3">
      <c r="A3709" s="21">
        <v>4079</v>
      </c>
      <c r="B3709" s="22">
        <v>36</v>
      </c>
      <c r="C3709" s="22">
        <v>12</v>
      </c>
      <c r="D3709" s="22">
        <v>58</v>
      </c>
      <c r="E3709" s="23" t="str">
        <f t="shared" si="57"/>
        <v>51-100</v>
      </c>
      <c r="F3709" s="24">
        <v>91320</v>
      </c>
      <c r="G3709" s="22">
        <v>1</v>
      </c>
      <c r="H3709" s="22">
        <v>3.6</v>
      </c>
      <c r="I3709" s="22" t="s">
        <v>37</v>
      </c>
      <c r="J3709" s="22">
        <v>0</v>
      </c>
      <c r="K3709" s="22" t="s">
        <v>34</v>
      </c>
      <c r="L3709" s="22" t="s">
        <v>34</v>
      </c>
      <c r="M3709" s="22" t="s">
        <v>34</v>
      </c>
      <c r="N3709" s="22" t="s">
        <v>34</v>
      </c>
      <c r="O3709" s="22" t="s">
        <v>34</v>
      </c>
      <c r="P3709" s="25" t="str" cm="1">
        <f t="array" ref="P3709">_xlfn.IFS(
B3709&lt;30,"20-29",
B3709&lt;40,"30-39",
B3709&lt;50,"40-49",
B3709&lt;60,"50-59",
TRUE,"60+")</f>
        <v>30-39</v>
      </c>
      <c r="Q3709" s="25" t="str" cm="1">
        <f t="array" ref="Q3709">_xlfn.IFS(
D3709&lt;25,"0–24K",
D3709&lt;50,"25–49K",
D3709&lt;75,"50–74K",
D3709&lt;100,"75–99K",
D3709&lt;150,"100–149K",
D3709&lt;200,"150–199K",
TRUE,"200K+"
)</f>
        <v>50–74K</v>
      </c>
      <c r="R3709" s="25" t="str" cm="1">
        <f t="array" ref="R3709">_xlfn.IFS(
J3709=0,"No Mortgage",
J3709&lt;=100,"Low",
J3709&lt;=300,"Medium",
TRUE,"High"
)</f>
        <v>No Mortgage</v>
      </c>
      <c r="S3709" s="25" t="str" cm="1">
        <f t="array" ref="S3709">_xlfn.IFS(
C3709&lt;10,"0-10",
C3709&lt;20,"11-20",
C3709&lt;30,"21-30",
TRUE,"30+ yrs"
)</f>
        <v>11-20</v>
      </c>
      <c r="T3709" s="26" t="str" cm="1">
        <f t="array" ref="T3709">_xlfn.IFS(
H3709&lt;1,"0-1",
H3709&lt;2,"1-2",
H3709&lt;3,"2-3",
H3709&lt;4,"3-4",
H3709&lt;5,"4-5",
TRUE,"5+"
)</f>
        <v>3-4</v>
      </c>
    </row>
    <row r="3710" spans="1:20" ht="15.6" x14ac:dyDescent="0.3">
      <c r="A3710" s="21">
        <v>4181</v>
      </c>
      <c r="B3710" s="22">
        <v>36</v>
      </c>
      <c r="C3710" s="22">
        <v>6</v>
      </c>
      <c r="D3710" s="22">
        <v>11</v>
      </c>
      <c r="E3710" s="23" t="str">
        <f t="shared" si="57"/>
        <v>0-50</v>
      </c>
      <c r="F3710" s="24">
        <v>92008</v>
      </c>
      <c r="G3710" s="22">
        <v>1</v>
      </c>
      <c r="H3710" s="22">
        <v>0.67</v>
      </c>
      <c r="I3710" s="22" t="s">
        <v>36</v>
      </c>
      <c r="J3710" s="22">
        <v>0</v>
      </c>
      <c r="K3710" s="22" t="s">
        <v>34</v>
      </c>
      <c r="L3710" s="22" t="s">
        <v>35</v>
      </c>
      <c r="M3710" s="22" t="s">
        <v>35</v>
      </c>
      <c r="N3710" s="22" t="s">
        <v>35</v>
      </c>
      <c r="O3710" s="22" t="s">
        <v>35</v>
      </c>
      <c r="P3710" s="25" t="str" cm="1">
        <f t="array" ref="P3710">_xlfn.IFS(
B3710&lt;30,"20-29",
B3710&lt;40,"30-39",
B3710&lt;50,"40-49",
B3710&lt;60,"50-59",
TRUE,"60+")</f>
        <v>30-39</v>
      </c>
      <c r="Q3710" s="25" t="str" cm="1">
        <f t="array" ref="Q3710">_xlfn.IFS(
D3710&lt;25,"0–24K",
D3710&lt;50,"25–49K",
D3710&lt;75,"50–74K",
D3710&lt;100,"75–99K",
D3710&lt;150,"100–149K",
D3710&lt;200,"150–199K",
TRUE,"200K+"
)</f>
        <v>0–24K</v>
      </c>
      <c r="R3710" s="25" t="str" cm="1">
        <f t="array" ref="R3710">_xlfn.IFS(
J3710=0,"No Mortgage",
J3710&lt;=100,"Low",
J3710&lt;=300,"Medium",
TRUE,"High"
)</f>
        <v>No Mortgage</v>
      </c>
      <c r="S3710" s="25" t="str" cm="1">
        <f t="array" ref="S3710">_xlfn.IFS(
C3710&lt;10,"0-10",
C3710&lt;20,"11-20",
C3710&lt;30,"21-30",
TRUE,"30+ yrs"
)</f>
        <v>0-10</v>
      </c>
      <c r="T3710" s="26" t="str" cm="1">
        <f t="array" ref="T3710">_xlfn.IFS(
H3710&lt;1,"0-1",
H3710&lt;2,"1-2",
H3710&lt;3,"2-3",
H3710&lt;4,"3-4",
H3710&lt;5,"4-5",
TRUE,"5+"
)</f>
        <v>0-1</v>
      </c>
    </row>
    <row r="3711" spans="1:20" ht="15.6" x14ac:dyDescent="0.3">
      <c r="A3711" s="21">
        <v>4336</v>
      </c>
      <c r="B3711" s="22">
        <v>36</v>
      </c>
      <c r="C3711" s="22">
        <v>10</v>
      </c>
      <c r="D3711" s="22">
        <v>82</v>
      </c>
      <c r="E3711" s="23" t="str">
        <f t="shared" si="57"/>
        <v>51-100</v>
      </c>
      <c r="F3711" s="24">
        <v>94542</v>
      </c>
      <c r="G3711" s="22">
        <v>2</v>
      </c>
      <c r="H3711" s="22">
        <v>2.8</v>
      </c>
      <c r="I3711" s="22" t="s">
        <v>33</v>
      </c>
      <c r="J3711" s="22">
        <v>0</v>
      </c>
      <c r="K3711" s="22" t="s">
        <v>34</v>
      </c>
      <c r="L3711" s="22" t="s">
        <v>34</v>
      </c>
      <c r="M3711" s="22" t="s">
        <v>34</v>
      </c>
      <c r="N3711" s="22" t="s">
        <v>34</v>
      </c>
      <c r="O3711" s="22" t="s">
        <v>35</v>
      </c>
      <c r="P3711" s="25" t="str" cm="1">
        <f t="array" ref="P3711">_xlfn.IFS(
B3711&lt;30,"20-29",
B3711&lt;40,"30-39",
B3711&lt;50,"40-49",
B3711&lt;60,"50-59",
TRUE,"60+")</f>
        <v>30-39</v>
      </c>
      <c r="Q3711" s="25" t="str" cm="1">
        <f t="array" ref="Q3711">_xlfn.IFS(
D3711&lt;25,"0–24K",
D3711&lt;50,"25–49K",
D3711&lt;75,"50–74K",
D3711&lt;100,"75–99K",
D3711&lt;150,"100–149K",
D3711&lt;200,"150–199K",
TRUE,"200K+"
)</f>
        <v>75–99K</v>
      </c>
      <c r="R3711" s="25" t="str" cm="1">
        <f t="array" ref="R3711">_xlfn.IFS(
J3711=0,"No Mortgage",
J3711&lt;=100,"Low",
J3711&lt;=300,"Medium",
TRUE,"High"
)</f>
        <v>No Mortgage</v>
      </c>
      <c r="S3711" s="25" t="str" cm="1">
        <f t="array" ref="S3711">_xlfn.IFS(
C3711&lt;10,"0-10",
C3711&lt;20,"11-20",
C3711&lt;30,"21-30",
TRUE,"30+ yrs"
)</f>
        <v>11-20</v>
      </c>
      <c r="T3711" s="26" t="str" cm="1">
        <f t="array" ref="T3711">_xlfn.IFS(
H3711&lt;1,"0-1",
H3711&lt;2,"1-2",
H3711&lt;3,"2-3",
H3711&lt;4,"3-4",
H3711&lt;5,"4-5",
TRUE,"5+"
)</f>
        <v>2-3</v>
      </c>
    </row>
    <row r="3712" spans="1:20" ht="15.6" x14ac:dyDescent="0.3">
      <c r="A3712" s="21">
        <v>4445</v>
      </c>
      <c r="B3712" s="22">
        <v>36</v>
      </c>
      <c r="C3712" s="22">
        <v>10</v>
      </c>
      <c r="D3712" s="22">
        <v>73</v>
      </c>
      <c r="E3712" s="23" t="str">
        <f t="shared" si="57"/>
        <v>51-100</v>
      </c>
      <c r="F3712" s="24">
        <v>95035</v>
      </c>
      <c r="G3712" s="22">
        <v>2</v>
      </c>
      <c r="H3712" s="22">
        <v>2.8</v>
      </c>
      <c r="I3712" s="22" t="s">
        <v>33</v>
      </c>
      <c r="J3712" s="22">
        <v>0</v>
      </c>
      <c r="K3712" s="22" t="s">
        <v>34</v>
      </c>
      <c r="L3712" s="22" t="s">
        <v>34</v>
      </c>
      <c r="M3712" s="22" t="s">
        <v>34</v>
      </c>
      <c r="N3712" s="22" t="s">
        <v>35</v>
      </c>
      <c r="O3712" s="22" t="s">
        <v>35</v>
      </c>
      <c r="P3712" s="25" t="str" cm="1">
        <f t="array" ref="P3712">_xlfn.IFS(
B3712&lt;30,"20-29",
B3712&lt;40,"30-39",
B3712&lt;50,"40-49",
B3712&lt;60,"50-59",
TRUE,"60+")</f>
        <v>30-39</v>
      </c>
      <c r="Q3712" s="25" t="str" cm="1">
        <f t="array" ref="Q3712">_xlfn.IFS(
D3712&lt;25,"0–24K",
D3712&lt;50,"25–49K",
D3712&lt;75,"50–74K",
D3712&lt;100,"75–99K",
D3712&lt;150,"100–149K",
D3712&lt;200,"150–199K",
TRUE,"200K+"
)</f>
        <v>50–74K</v>
      </c>
      <c r="R3712" s="25" t="str" cm="1">
        <f t="array" ref="R3712">_xlfn.IFS(
J3712=0,"No Mortgage",
J3712&lt;=100,"Low",
J3712&lt;=300,"Medium",
TRUE,"High"
)</f>
        <v>No Mortgage</v>
      </c>
      <c r="S3712" s="25" t="str" cm="1">
        <f t="array" ref="S3712">_xlfn.IFS(
C3712&lt;10,"0-10",
C3712&lt;20,"11-20",
C3712&lt;30,"21-30",
TRUE,"30+ yrs"
)</f>
        <v>11-20</v>
      </c>
      <c r="T3712" s="26" t="str" cm="1">
        <f t="array" ref="T3712">_xlfn.IFS(
H3712&lt;1,"0-1",
H3712&lt;2,"1-2",
H3712&lt;3,"2-3",
H3712&lt;4,"3-4",
H3712&lt;5,"4-5",
TRUE,"5+"
)</f>
        <v>2-3</v>
      </c>
    </row>
    <row r="3713" spans="1:20" ht="15.6" x14ac:dyDescent="0.3">
      <c r="A3713" s="21">
        <v>4485</v>
      </c>
      <c r="B3713" s="22">
        <v>36</v>
      </c>
      <c r="C3713" s="22">
        <v>11</v>
      </c>
      <c r="D3713" s="22">
        <v>195</v>
      </c>
      <c r="E3713" s="23" t="str">
        <f t="shared" si="57"/>
        <v>100+</v>
      </c>
      <c r="F3713" s="24">
        <v>95747</v>
      </c>
      <c r="G3713" s="22">
        <v>2</v>
      </c>
      <c r="H3713" s="22">
        <v>3</v>
      </c>
      <c r="I3713" s="22" t="s">
        <v>33</v>
      </c>
      <c r="J3713" s="22">
        <v>0</v>
      </c>
      <c r="K3713" s="22" t="s">
        <v>34</v>
      </c>
      <c r="L3713" s="22" t="s">
        <v>34</v>
      </c>
      <c r="M3713" s="22" t="s">
        <v>34</v>
      </c>
      <c r="N3713" s="22" t="s">
        <v>35</v>
      </c>
      <c r="O3713" s="22" t="s">
        <v>35</v>
      </c>
      <c r="P3713" s="25" t="str" cm="1">
        <f t="array" ref="P3713">_xlfn.IFS(
B3713&lt;30,"20-29",
B3713&lt;40,"30-39",
B3713&lt;50,"40-49",
B3713&lt;60,"50-59",
TRUE,"60+")</f>
        <v>30-39</v>
      </c>
      <c r="Q3713" s="25" t="str" cm="1">
        <f t="array" ref="Q3713">_xlfn.IFS(
D3713&lt;25,"0–24K",
D3713&lt;50,"25–49K",
D3713&lt;75,"50–74K",
D3713&lt;100,"75–99K",
D3713&lt;150,"100–149K",
D3713&lt;200,"150–199K",
TRUE,"200K+"
)</f>
        <v>150–199K</v>
      </c>
      <c r="R3713" s="25" t="str" cm="1">
        <f t="array" ref="R3713">_xlfn.IFS(
J3713=0,"No Mortgage",
J3713&lt;=100,"Low",
J3713&lt;=300,"Medium",
TRUE,"High"
)</f>
        <v>No Mortgage</v>
      </c>
      <c r="S3713" s="25" t="str" cm="1">
        <f t="array" ref="S3713">_xlfn.IFS(
C3713&lt;10,"0-10",
C3713&lt;20,"11-20",
C3713&lt;30,"21-30",
TRUE,"30+ yrs"
)</f>
        <v>11-20</v>
      </c>
      <c r="T3713" s="26" t="str" cm="1">
        <f t="array" ref="T3713">_xlfn.IFS(
H3713&lt;1,"0-1",
H3713&lt;2,"1-2",
H3713&lt;3,"2-3",
H3713&lt;4,"3-4",
H3713&lt;5,"4-5",
TRUE,"5+"
)</f>
        <v>3-4</v>
      </c>
    </row>
    <row r="3714" spans="1:20" ht="15.6" x14ac:dyDescent="0.3">
      <c r="A3714" s="21">
        <v>4526</v>
      </c>
      <c r="B3714" s="22">
        <v>36</v>
      </c>
      <c r="C3714" s="22">
        <v>11</v>
      </c>
      <c r="D3714" s="22">
        <v>110</v>
      </c>
      <c r="E3714" s="23" t="str">
        <f t="shared" ref="E3714:E3777" si="58">IF(D3714&lt;=50,"0-50",IF(D3714&lt;=100,"51-100","100+"))</f>
        <v>100+</v>
      </c>
      <c r="F3714" s="24">
        <v>94110</v>
      </c>
      <c r="G3714" s="22">
        <v>1</v>
      </c>
      <c r="H3714" s="22">
        <v>3.8</v>
      </c>
      <c r="I3714" s="22" t="s">
        <v>33</v>
      </c>
      <c r="J3714" s="22">
        <v>0</v>
      </c>
      <c r="K3714" s="22" t="s">
        <v>34</v>
      </c>
      <c r="L3714" s="22" t="s">
        <v>34</v>
      </c>
      <c r="M3714" s="22" t="s">
        <v>34</v>
      </c>
      <c r="N3714" s="22" t="s">
        <v>35</v>
      </c>
      <c r="O3714" s="22" t="s">
        <v>35</v>
      </c>
      <c r="P3714" s="25" t="str" cm="1">
        <f t="array" ref="P3714">_xlfn.IFS(
B3714&lt;30,"20-29",
B3714&lt;40,"30-39",
B3714&lt;50,"40-49",
B3714&lt;60,"50-59",
TRUE,"60+")</f>
        <v>30-39</v>
      </c>
      <c r="Q3714" s="25" t="str" cm="1">
        <f t="array" ref="Q3714">_xlfn.IFS(
D3714&lt;25,"0–24K",
D3714&lt;50,"25–49K",
D3714&lt;75,"50–74K",
D3714&lt;100,"75–99K",
D3714&lt;150,"100–149K",
D3714&lt;200,"150–199K",
TRUE,"200K+"
)</f>
        <v>100–149K</v>
      </c>
      <c r="R3714" s="25" t="str" cm="1">
        <f t="array" ref="R3714">_xlfn.IFS(
J3714=0,"No Mortgage",
J3714&lt;=100,"Low",
J3714&lt;=300,"Medium",
TRUE,"High"
)</f>
        <v>No Mortgage</v>
      </c>
      <c r="S3714" s="25" t="str" cm="1">
        <f t="array" ref="S3714">_xlfn.IFS(
C3714&lt;10,"0-10",
C3714&lt;20,"11-20",
C3714&lt;30,"21-30",
TRUE,"30+ yrs"
)</f>
        <v>11-20</v>
      </c>
      <c r="T3714" s="26" t="str" cm="1">
        <f t="array" ref="T3714">_xlfn.IFS(
H3714&lt;1,"0-1",
H3714&lt;2,"1-2",
H3714&lt;3,"2-3",
H3714&lt;4,"3-4",
H3714&lt;5,"4-5",
TRUE,"5+"
)</f>
        <v>3-4</v>
      </c>
    </row>
    <row r="3715" spans="1:20" ht="15.6" x14ac:dyDescent="0.3">
      <c r="A3715" s="21">
        <v>4527</v>
      </c>
      <c r="B3715" s="22">
        <v>36</v>
      </c>
      <c r="C3715" s="22">
        <v>9</v>
      </c>
      <c r="D3715" s="22">
        <v>40</v>
      </c>
      <c r="E3715" s="23" t="str">
        <f t="shared" si="58"/>
        <v>0-50</v>
      </c>
      <c r="F3715" s="24">
        <v>92518</v>
      </c>
      <c r="G3715" s="22">
        <v>2</v>
      </c>
      <c r="H3715" s="22">
        <v>1.67</v>
      </c>
      <c r="I3715" s="22" t="s">
        <v>37</v>
      </c>
      <c r="J3715" s="22">
        <v>129</v>
      </c>
      <c r="K3715" s="22" t="s">
        <v>34</v>
      </c>
      <c r="L3715" s="22" t="s">
        <v>35</v>
      </c>
      <c r="M3715" s="22" t="s">
        <v>34</v>
      </c>
      <c r="N3715" s="22" t="s">
        <v>35</v>
      </c>
      <c r="O3715" s="22" t="s">
        <v>34</v>
      </c>
      <c r="P3715" s="25" t="str" cm="1">
        <f t="array" ref="P3715">_xlfn.IFS(
B3715&lt;30,"20-29",
B3715&lt;40,"30-39",
B3715&lt;50,"40-49",
B3715&lt;60,"50-59",
TRUE,"60+")</f>
        <v>30-39</v>
      </c>
      <c r="Q3715" s="25" t="str" cm="1">
        <f t="array" ref="Q3715">_xlfn.IFS(
D3715&lt;25,"0–24K",
D3715&lt;50,"25–49K",
D3715&lt;75,"50–74K",
D3715&lt;100,"75–99K",
D3715&lt;150,"100–149K",
D3715&lt;200,"150–199K",
TRUE,"200K+"
)</f>
        <v>25–49K</v>
      </c>
      <c r="R3715" s="25" t="str" cm="1">
        <f t="array" ref="R3715">_xlfn.IFS(
J3715=0,"No Mortgage",
J3715&lt;=100,"Low",
J3715&lt;=300,"Medium",
TRUE,"High"
)</f>
        <v>Medium</v>
      </c>
      <c r="S3715" s="25" t="str" cm="1">
        <f t="array" ref="S3715">_xlfn.IFS(
C3715&lt;10,"0-10",
C3715&lt;20,"11-20",
C3715&lt;30,"21-30",
TRUE,"30+ yrs"
)</f>
        <v>0-10</v>
      </c>
      <c r="T3715" s="26" t="str" cm="1">
        <f t="array" ref="T3715">_xlfn.IFS(
H3715&lt;1,"0-1",
H3715&lt;2,"1-2",
H3715&lt;3,"2-3",
H3715&lt;4,"3-4",
H3715&lt;5,"4-5",
TRUE,"5+"
)</f>
        <v>1-2</v>
      </c>
    </row>
    <row r="3716" spans="1:20" ht="15.6" x14ac:dyDescent="0.3">
      <c r="A3716" s="21">
        <v>4625</v>
      </c>
      <c r="B3716" s="22">
        <v>36</v>
      </c>
      <c r="C3716" s="22">
        <v>11</v>
      </c>
      <c r="D3716" s="22">
        <v>83</v>
      </c>
      <c r="E3716" s="23" t="str">
        <f t="shared" si="58"/>
        <v>51-100</v>
      </c>
      <c r="F3716" s="24">
        <v>90638</v>
      </c>
      <c r="G3716" s="22">
        <v>1</v>
      </c>
      <c r="H3716" s="22">
        <v>2.8</v>
      </c>
      <c r="I3716" s="22" t="s">
        <v>33</v>
      </c>
      <c r="J3716" s="22">
        <v>0</v>
      </c>
      <c r="K3716" s="22" t="s">
        <v>34</v>
      </c>
      <c r="L3716" s="22" t="s">
        <v>34</v>
      </c>
      <c r="M3716" s="22" t="s">
        <v>34</v>
      </c>
      <c r="N3716" s="22" t="s">
        <v>34</v>
      </c>
      <c r="O3716" s="22" t="s">
        <v>34</v>
      </c>
      <c r="P3716" s="25" t="str" cm="1">
        <f t="array" ref="P3716">_xlfn.IFS(
B3716&lt;30,"20-29",
B3716&lt;40,"30-39",
B3716&lt;50,"40-49",
B3716&lt;60,"50-59",
TRUE,"60+")</f>
        <v>30-39</v>
      </c>
      <c r="Q3716" s="25" t="str" cm="1">
        <f t="array" ref="Q3716">_xlfn.IFS(
D3716&lt;25,"0–24K",
D3716&lt;50,"25–49K",
D3716&lt;75,"50–74K",
D3716&lt;100,"75–99K",
D3716&lt;150,"100–149K",
D3716&lt;200,"150–199K",
TRUE,"200K+"
)</f>
        <v>75–99K</v>
      </c>
      <c r="R3716" s="25" t="str" cm="1">
        <f t="array" ref="R3716">_xlfn.IFS(
J3716=0,"No Mortgage",
J3716&lt;=100,"Low",
J3716&lt;=300,"Medium",
TRUE,"High"
)</f>
        <v>No Mortgage</v>
      </c>
      <c r="S3716" s="25" t="str" cm="1">
        <f t="array" ref="S3716">_xlfn.IFS(
C3716&lt;10,"0-10",
C3716&lt;20,"11-20",
C3716&lt;30,"21-30",
TRUE,"30+ yrs"
)</f>
        <v>11-20</v>
      </c>
      <c r="T3716" s="26" t="str" cm="1">
        <f t="array" ref="T3716">_xlfn.IFS(
H3716&lt;1,"0-1",
H3716&lt;2,"1-2",
H3716&lt;3,"2-3",
H3716&lt;4,"3-4",
H3716&lt;5,"4-5",
TRUE,"5+"
)</f>
        <v>2-3</v>
      </c>
    </row>
    <row r="3717" spans="1:20" ht="15.6" x14ac:dyDescent="0.3">
      <c r="A3717" s="21">
        <v>4642</v>
      </c>
      <c r="B3717" s="22">
        <v>36</v>
      </c>
      <c r="C3717" s="22">
        <v>11</v>
      </c>
      <c r="D3717" s="22">
        <v>31</v>
      </c>
      <c r="E3717" s="23" t="str">
        <f t="shared" si="58"/>
        <v>0-50</v>
      </c>
      <c r="F3717" s="24">
        <v>94022</v>
      </c>
      <c r="G3717" s="22">
        <v>4</v>
      </c>
      <c r="H3717" s="22">
        <v>1.7</v>
      </c>
      <c r="I3717" s="22" t="s">
        <v>33</v>
      </c>
      <c r="J3717" s="22">
        <v>124</v>
      </c>
      <c r="K3717" s="22" t="s">
        <v>34</v>
      </c>
      <c r="L3717" s="22" t="s">
        <v>34</v>
      </c>
      <c r="M3717" s="22" t="s">
        <v>34</v>
      </c>
      <c r="N3717" s="22" t="s">
        <v>35</v>
      </c>
      <c r="O3717" s="22" t="s">
        <v>35</v>
      </c>
      <c r="P3717" s="25" t="str" cm="1">
        <f t="array" ref="P3717">_xlfn.IFS(
B3717&lt;30,"20-29",
B3717&lt;40,"30-39",
B3717&lt;50,"40-49",
B3717&lt;60,"50-59",
TRUE,"60+")</f>
        <v>30-39</v>
      </c>
      <c r="Q3717" s="25" t="str" cm="1">
        <f t="array" ref="Q3717">_xlfn.IFS(
D3717&lt;25,"0–24K",
D3717&lt;50,"25–49K",
D3717&lt;75,"50–74K",
D3717&lt;100,"75–99K",
D3717&lt;150,"100–149K",
D3717&lt;200,"150–199K",
TRUE,"200K+"
)</f>
        <v>25–49K</v>
      </c>
      <c r="R3717" s="25" t="str" cm="1">
        <f t="array" ref="R3717">_xlfn.IFS(
J3717=0,"No Mortgage",
J3717&lt;=100,"Low",
J3717&lt;=300,"Medium",
TRUE,"High"
)</f>
        <v>Medium</v>
      </c>
      <c r="S3717" s="25" t="str" cm="1">
        <f t="array" ref="S3717">_xlfn.IFS(
C3717&lt;10,"0-10",
C3717&lt;20,"11-20",
C3717&lt;30,"21-30",
TRUE,"30+ yrs"
)</f>
        <v>11-20</v>
      </c>
      <c r="T3717" s="26" t="str" cm="1">
        <f t="array" ref="T3717">_xlfn.IFS(
H3717&lt;1,"0-1",
H3717&lt;2,"1-2",
H3717&lt;3,"2-3",
H3717&lt;4,"3-4",
H3717&lt;5,"4-5",
TRUE,"5+"
)</f>
        <v>1-2</v>
      </c>
    </row>
    <row r="3718" spans="1:20" ht="15.6" x14ac:dyDescent="0.3">
      <c r="A3718" s="21">
        <v>4659</v>
      </c>
      <c r="B3718" s="22">
        <v>36</v>
      </c>
      <c r="C3718" s="22">
        <v>11</v>
      </c>
      <c r="D3718" s="22">
        <v>69</v>
      </c>
      <c r="E3718" s="23" t="str">
        <f t="shared" si="58"/>
        <v>51-100</v>
      </c>
      <c r="F3718" s="24">
        <v>95929</v>
      </c>
      <c r="G3718" s="22">
        <v>4</v>
      </c>
      <c r="H3718" s="22">
        <v>2.1</v>
      </c>
      <c r="I3718" s="22" t="s">
        <v>36</v>
      </c>
      <c r="J3718" s="22">
        <v>0</v>
      </c>
      <c r="K3718" s="22" t="s">
        <v>34</v>
      </c>
      <c r="L3718" s="22" t="s">
        <v>34</v>
      </c>
      <c r="M3718" s="22" t="s">
        <v>34</v>
      </c>
      <c r="N3718" s="22" t="s">
        <v>35</v>
      </c>
      <c r="O3718" s="22" t="s">
        <v>35</v>
      </c>
      <c r="P3718" s="25" t="str" cm="1">
        <f t="array" ref="P3718">_xlfn.IFS(
B3718&lt;30,"20-29",
B3718&lt;40,"30-39",
B3718&lt;50,"40-49",
B3718&lt;60,"50-59",
TRUE,"60+")</f>
        <v>30-39</v>
      </c>
      <c r="Q3718" s="25" t="str" cm="1">
        <f t="array" ref="Q3718">_xlfn.IFS(
D3718&lt;25,"0–24K",
D3718&lt;50,"25–49K",
D3718&lt;75,"50–74K",
D3718&lt;100,"75–99K",
D3718&lt;150,"100–149K",
D3718&lt;200,"150–199K",
TRUE,"200K+"
)</f>
        <v>50–74K</v>
      </c>
      <c r="R3718" s="25" t="str" cm="1">
        <f t="array" ref="R3718">_xlfn.IFS(
J3718=0,"No Mortgage",
J3718&lt;=100,"Low",
J3718&lt;=300,"Medium",
TRUE,"High"
)</f>
        <v>No Mortgage</v>
      </c>
      <c r="S3718" s="25" t="str" cm="1">
        <f t="array" ref="S3718">_xlfn.IFS(
C3718&lt;10,"0-10",
C3718&lt;20,"11-20",
C3718&lt;30,"21-30",
TRUE,"30+ yrs"
)</f>
        <v>11-20</v>
      </c>
      <c r="T3718" s="26" t="str" cm="1">
        <f t="array" ref="T3718">_xlfn.IFS(
H3718&lt;1,"0-1",
H3718&lt;2,"1-2",
H3718&lt;3,"2-3",
H3718&lt;4,"3-4",
H3718&lt;5,"4-5",
TRUE,"5+"
)</f>
        <v>2-3</v>
      </c>
    </row>
    <row r="3719" spans="1:20" ht="15.6" x14ac:dyDescent="0.3">
      <c r="A3719" s="21">
        <v>4772</v>
      </c>
      <c r="B3719" s="22">
        <v>36</v>
      </c>
      <c r="C3719" s="22">
        <v>11</v>
      </c>
      <c r="D3719" s="22">
        <v>85</v>
      </c>
      <c r="E3719" s="23" t="str">
        <f t="shared" si="58"/>
        <v>51-100</v>
      </c>
      <c r="F3719" s="24">
        <v>90502</v>
      </c>
      <c r="G3719" s="22">
        <v>3</v>
      </c>
      <c r="H3719" s="22">
        <v>1.2</v>
      </c>
      <c r="I3719" s="22" t="s">
        <v>36</v>
      </c>
      <c r="J3719" s="22">
        <v>0</v>
      </c>
      <c r="K3719" s="22" t="s">
        <v>34</v>
      </c>
      <c r="L3719" s="22" t="s">
        <v>34</v>
      </c>
      <c r="M3719" s="22" t="s">
        <v>34</v>
      </c>
      <c r="N3719" s="22" t="s">
        <v>35</v>
      </c>
      <c r="O3719" s="22" t="s">
        <v>34</v>
      </c>
      <c r="P3719" s="25" t="str" cm="1">
        <f t="array" ref="P3719">_xlfn.IFS(
B3719&lt;30,"20-29",
B3719&lt;40,"30-39",
B3719&lt;50,"40-49",
B3719&lt;60,"50-59",
TRUE,"60+")</f>
        <v>30-39</v>
      </c>
      <c r="Q3719" s="25" t="str" cm="1">
        <f t="array" ref="Q3719">_xlfn.IFS(
D3719&lt;25,"0–24K",
D3719&lt;50,"25–49K",
D3719&lt;75,"50–74K",
D3719&lt;100,"75–99K",
D3719&lt;150,"100–149K",
D3719&lt;200,"150–199K",
TRUE,"200K+"
)</f>
        <v>75–99K</v>
      </c>
      <c r="R3719" s="25" t="str" cm="1">
        <f t="array" ref="R3719">_xlfn.IFS(
J3719=0,"No Mortgage",
J3719&lt;=100,"Low",
J3719&lt;=300,"Medium",
TRUE,"High"
)</f>
        <v>No Mortgage</v>
      </c>
      <c r="S3719" s="25" t="str" cm="1">
        <f t="array" ref="S3719">_xlfn.IFS(
C3719&lt;10,"0-10",
C3719&lt;20,"11-20",
C3719&lt;30,"21-30",
TRUE,"30+ yrs"
)</f>
        <v>11-20</v>
      </c>
      <c r="T3719" s="26" t="str" cm="1">
        <f t="array" ref="T3719">_xlfn.IFS(
H3719&lt;1,"0-1",
H3719&lt;2,"1-2",
H3719&lt;3,"2-3",
H3719&lt;4,"3-4",
H3719&lt;5,"4-5",
TRUE,"5+"
)</f>
        <v>1-2</v>
      </c>
    </row>
    <row r="3720" spans="1:20" ht="15.6" x14ac:dyDescent="0.3">
      <c r="A3720" s="21">
        <v>4787</v>
      </c>
      <c r="B3720" s="22">
        <v>36</v>
      </c>
      <c r="C3720" s="22">
        <v>12</v>
      </c>
      <c r="D3720" s="22">
        <v>18</v>
      </c>
      <c r="E3720" s="23" t="str">
        <f t="shared" si="58"/>
        <v>0-50</v>
      </c>
      <c r="F3720" s="24">
        <v>95521</v>
      </c>
      <c r="G3720" s="22">
        <v>4</v>
      </c>
      <c r="H3720" s="22">
        <v>1</v>
      </c>
      <c r="I3720" s="22" t="s">
        <v>33</v>
      </c>
      <c r="J3720" s="22">
        <v>0</v>
      </c>
      <c r="K3720" s="22" t="s">
        <v>34</v>
      </c>
      <c r="L3720" s="22" t="s">
        <v>34</v>
      </c>
      <c r="M3720" s="22" t="s">
        <v>34</v>
      </c>
      <c r="N3720" s="22" t="s">
        <v>35</v>
      </c>
      <c r="O3720" s="22" t="s">
        <v>35</v>
      </c>
      <c r="P3720" s="25" t="str" cm="1">
        <f t="array" ref="P3720">_xlfn.IFS(
B3720&lt;30,"20-29",
B3720&lt;40,"30-39",
B3720&lt;50,"40-49",
B3720&lt;60,"50-59",
TRUE,"60+")</f>
        <v>30-39</v>
      </c>
      <c r="Q3720" s="25" t="str" cm="1">
        <f t="array" ref="Q3720">_xlfn.IFS(
D3720&lt;25,"0–24K",
D3720&lt;50,"25–49K",
D3720&lt;75,"50–74K",
D3720&lt;100,"75–99K",
D3720&lt;150,"100–149K",
D3720&lt;200,"150–199K",
TRUE,"200K+"
)</f>
        <v>0–24K</v>
      </c>
      <c r="R3720" s="25" t="str" cm="1">
        <f t="array" ref="R3720">_xlfn.IFS(
J3720=0,"No Mortgage",
J3720&lt;=100,"Low",
J3720&lt;=300,"Medium",
TRUE,"High"
)</f>
        <v>No Mortgage</v>
      </c>
      <c r="S3720" s="25" t="str" cm="1">
        <f t="array" ref="S3720">_xlfn.IFS(
C3720&lt;10,"0-10",
C3720&lt;20,"11-20",
C3720&lt;30,"21-30",
TRUE,"30+ yrs"
)</f>
        <v>11-20</v>
      </c>
      <c r="T3720" s="26" t="str" cm="1">
        <f t="array" ref="T3720">_xlfn.IFS(
H3720&lt;1,"0-1",
H3720&lt;2,"1-2",
H3720&lt;3,"2-3",
H3720&lt;4,"3-4",
H3720&lt;5,"4-5",
TRUE,"5+"
)</f>
        <v>1-2</v>
      </c>
    </row>
    <row r="3721" spans="1:20" ht="15.6" x14ac:dyDescent="0.3">
      <c r="A3721" s="21">
        <v>4789</v>
      </c>
      <c r="B3721" s="22">
        <v>36</v>
      </c>
      <c r="C3721" s="22">
        <v>10</v>
      </c>
      <c r="D3721" s="22">
        <v>39</v>
      </c>
      <c r="E3721" s="23" t="str">
        <f t="shared" si="58"/>
        <v>0-50</v>
      </c>
      <c r="F3721" s="24">
        <v>92009</v>
      </c>
      <c r="G3721" s="22">
        <v>1</v>
      </c>
      <c r="H3721" s="22">
        <v>2</v>
      </c>
      <c r="I3721" s="22" t="s">
        <v>33</v>
      </c>
      <c r="J3721" s="22">
        <v>153</v>
      </c>
      <c r="K3721" s="22" t="s">
        <v>34</v>
      </c>
      <c r="L3721" s="22" t="s">
        <v>34</v>
      </c>
      <c r="M3721" s="22" t="s">
        <v>34</v>
      </c>
      <c r="N3721" s="22" t="s">
        <v>34</v>
      </c>
      <c r="O3721" s="22" t="s">
        <v>34</v>
      </c>
      <c r="P3721" s="25" t="str" cm="1">
        <f t="array" ref="P3721">_xlfn.IFS(
B3721&lt;30,"20-29",
B3721&lt;40,"30-39",
B3721&lt;50,"40-49",
B3721&lt;60,"50-59",
TRUE,"60+")</f>
        <v>30-39</v>
      </c>
      <c r="Q3721" s="25" t="str" cm="1">
        <f t="array" ref="Q3721">_xlfn.IFS(
D3721&lt;25,"0–24K",
D3721&lt;50,"25–49K",
D3721&lt;75,"50–74K",
D3721&lt;100,"75–99K",
D3721&lt;150,"100–149K",
D3721&lt;200,"150–199K",
TRUE,"200K+"
)</f>
        <v>25–49K</v>
      </c>
      <c r="R3721" s="25" t="str" cm="1">
        <f t="array" ref="R3721">_xlfn.IFS(
J3721=0,"No Mortgage",
J3721&lt;=100,"Low",
J3721&lt;=300,"Medium",
TRUE,"High"
)</f>
        <v>Medium</v>
      </c>
      <c r="S3721" s="25" t="str" cm="1">
        <f t="array" ref="S3721">_xlfn.IFS(
C3721&lt;10,"0-10",
C3721&lt;20,"11-20",
C3721&lt;30,"21-30",
TRUE,"30+ yrs"
)</f>
        <v>11-20</v>
      </c>
      <c r="T3721" s="26" t="str" cm="1">
        <f t="array" ref="T3721">_xlfn.IFS(
H3721&lt;1,"0-1",
H3721&lt;2,"1-2",
H3721&lt;3,"2-3",
H3721&lt;4,"3-4",
H3721&lt;5,"4-5",
TRUE,"5+"
)</f>
        <v>2-3</v>
      </c>
    </row>
    <row r="3722" spans="1:20" ht="15.6" x14ac:dyDescent="0.3">
      <c r="A3722" s="21">
        <v>4793</v>
      </c>
      <c r="B3722" s="22">
        <v>36</v>
      </c>
      <c r="C3722" s="22">
        <v>10</v>
      </c>
      <c r="D3722" s="22">
        <v>28</v>
      </c>
      <c r="E3722" s="23" t="str">
        <f t="shared" si="58"/>
        <v>0-50</v>
      </c>
      <c r="F3722" s="24">
        <v>90840</v>
      </c>
      <c r="G3722" s="22">
        <v>4</v>
      </c>
      <c r="H3722" s="22">
        <v>1</v>
      </c>
      <c r="I3722" s="22" t="s">
        <v>33</v>
      </c>
      <c r="J3722" s="22">
        <v>130</v>
      </c>
      <c r="K3722" s="22" t="s">
        <v>34</v>
      </c>
      <c r="L3722" s="22" t="s">
        <v>34</v>
      </c>
      <c r="M3722" s="22" t="s">
        <v>34</v>
      </c>
      <c r="N3722" s="22" t="s">
        <v>35</v>
      </c>
      <c r="O3722" s="22" t="s">
        <v>34</v>
      </c>
      <c r="P3722" s="25" t="str" cm="1">
        <f t="array" ref="P3722">_xlfn.IFS(
B3722&lt;30,"20-29",
B3722&lt;40,"30-39",
B3722&lt;50,"40-49",
B3722&lt;60,"50-59",
TRUE,"60+")</f>
        <v>30-39</v>
      </c>
      <c r="Q3722" s="25" t="str" cm="1">
        <f t="array" ref="Q3722">_xlfn.IFS(
D3722&lt;25,"0–24K",
D3722&lt;50,"25–49K",
D3722&lt;75,"50–74K",
D3722&lt;100,"75–99K",
D3722&lt;150,"100–149K",
D3722&lt;200,"150–199K",
TRUE,"200K+"
)</f>
        <v>25–49K</v>
      </c>
      <c r="R3722" s="25" t="str" cm="1">
        <f t="array" ref="R3722">_xlfn.IFS(
J3722=0,"No Mortgage",
J3722&lt;=100,"Low",
J3722&lt;=300,"Medium",
TRUE,"High"
)</f>
        <v>Medium</v>
      </c>
      <c r="S3722" s="25" t="str" cm="1">
        <f t="array" ref="S3722">_xlfn.IFS(
C3722&lt;10,"0-10",
C3722&lt;20,"11-20",
C3722&lt;30,"21-30",
TRUE,"30+ yrs"
)</f>
        <v>11-20</v>
      </c>
      <c r="T3722" s="26" t="str" cm="1">
        <f t="array" ref="T3722">_xlfn.IFS(
H3722&lt;1,"0-1",
H3722&lt;2,"1-2",
H3722&lt;3,"2-3",
H3722&lt;4,"3-4",
H3722&lt;5,"4-5",
TRUE,"5+"
)</f>
        <v>1-2</v>
      </c>
    </row>
    <row r="3723" spans="1:20" ht="15.6" x14ac:dyDescent="0.3">
      <c r="A3723" s="21">
        <v>4812</v>
      </c>
      <c r="B3723" s="22">
        <v>36</v>
      </c>
      <c r="C3723" s="22">
        <v>12</v>
      </c>
      <c r="D3723" s="22">
        <v>123</v>
      </c>
      <c r="E3723" s="23" t="str">
        <f t="shared" si="58"/>
        <v>100+</v>
      </c>
      <c r="F3723" s="24">
        <v>90502</v>
      </c>
      <c r="G3723" s="22">
        <v>2</v>
      </c>
      <c r="H3723" s="22">
        <v>3</v>
      </c>
      <c r="I3723" s="22" t="s">
        <v>36</v>
      </c>
      <c r="J3723" s="22">
        <v>0</v>
      </c>
      <c r="K3723" s="22" t="s">
        <v>35</v>
      </c>
      <c r="L3723" s="22" t="s">
        <v>34</v>
      </c>
      <c r="M3723" s="22" t="s">
        <v>34</v>
      </c>
      <c r="N3723" s="22" t="s">
        <v>34</v>
      </c>
      <c r="O3723" s="22" t="s">
        <v>34</v>
      </c>
      <c r="P3723" s="25" t="str" cm="1">
        <f t="array" ref="P3723">_xlfn.IFS(
B3723&lt;30,"20-29",
B3723&lt;40,"30-39",
B3723&lt;50,"40-49",
B3723&lt;60,"50-59",
TRUE,"60+")</f>
        <v>30-39</v>
      </c>
      <c r="Q3723" s="25" t="str" cm="1">
        <f t="array" ref="Q3723">_xlfn.IFS(
D3723&lt;25,"0–24K",
D3723&lt;50,"25–49K",
D3723&lt;75,"50–74K",
D3723&lt;100,"75–99K",
D3723&lt;150,"100–149K",
D3723&lt;200,"150–199K",
TRUE,"200K+"
)</f>
        <v>100–149K</v>
      </c>
      <c r="R3723" s="25" t="str" cm="1">
        <f t="array" ref="R3723">_xlfn.IFS(
J3723=0,"No Mortgage",
J3723&lt;=100,"Low",
J3723&lt;=300,"Medium",
TRUE,"High"
)</f>
        <v>No Mortgage</v>
      </c>
      <c r="S3723" s="25" t="str" cm="1">
        <f t="array" ref="S3723">_xlfn.IFS(
C3723&lt;10,"0-10",
C3723&lt;20,"11-20",
C3723&lt;30,"21-30",
TRUE,"30+ yrs"
)</f>
        <v>11-20</v>
      </c>
      <c r="T3723" s="26" t="str" cm="1">
        <f t="array" ref="T3723">_xlfn.IFS(
H3723&lt;1,"0-1",
H3723&lt;2,"1-2",
H3723&lt;3,"2-3",
H3723&lt;4,"3-4",
H3723&lt;5,"4-5",
TRUE,"5+"
)</f>
        <v>3-4</v>
      </c>
    </row>
    <row r="3724" spans="1:20" ht="15.6" x14ac:dyDescent="0.3">
      <c r="A3724" s="21">
        <v>4838</v>
      </c>
      <c r="B3724" s="22">
        <v>36</v>
      </c>
      <c r="C3724" s="22">
        <v>10</v>
      </c>
      <c r="D3724" s="22">
        <v>183</v>
      </c>
      <c r="E3724" s="23" t="str">
        <f t="shared" si="58"/>
        <v>100+</v>
      </c>
      <c r="F3724" s="24">
        <v>95348</v>
      </c>
      <c r="G3724" s="22">
        <v>2</v>
      </c>
      <c r="H3724" s="22">
        <v>0</v>
      </c>
      <c r="I3724" s="22" t="s">
        <v>33</v>
      </c>
      <c r="J3724" s="22">
        <v>0</v>
      </c>
      <c r="K3724" s="22" t="s">
        <v>34</v>
      </c>
      <c r="L3724" s="22" t="s">
        <v>34</v>
      </c>
      <c r="M3724" s="22" t="s">
        <v>34</v>
      </c>
      <c r="N3724" s="22" t="s">
        <v>34</v>
      </c>
      <c r="O3724" s="22" t="s">
        <v>34</v>
      </c>
      <c r="P3724" s="25" t="str" cm="1">
        <f t="array" ref="P3724">_xlfn.IFS(
B3724&lt;30,"20-29",
B3724&lt;40,"30-39",
B3724&lt;50,"40-49",
B3724&lt;60,"50-59",
TRUE,"60+")</f>
        <v>30-39</v>
      </c>
      <c r="Q3724" s="25" t="str" cm="1">
        <f t="array" ref="Q3724">_xlfn.IFS(
D3724&lt;25,"0–24K",
D3724&lt;50,"25–49K",
D3724&lt;75,"50–74K",
D3724&lt;100,"75–99K",
D3724&lt;150,"100–149K",
D3724&lt;200,"150–199K",
TRUE,"200K+"
)</f>
        <v>150–199K</v>
      </c>
      <c r="R3724" s="25" t="str" cm="1">
        <f t="array" ref="R3724">_xlfn.IFS(
J3724=0,"No Mortgage",
J3724&lt;=100,"Low",
J3724&lt;=300,"Medium",
TRUE,"High"
)</f>
        <v>No Mortgage</v>
      </c>
      <c r="S3724" s="25" t="str" cm="1">
        <f t="array" ref="S3724">_xlfn.IFS(
C3724&lt;10,"0-10",
C3724&lt;20,"11-20",
C3724&lt;30,"21-30",
TRUE,"30+ yrs"
)</f>
        <v>11-20</v>
      </c>
      <c r="T3724" s="26" t="str" cm="1">
        <f t="array" ref="T3724">_xlfn.IFS(
H3724&lt;1,"0-1",
H3724&lt;2,"1-2",
H3724&lt;3,"2-3",
H3724&lt;4,"3-4",
H3724&lt;5,"4-5",
TRUE,"5+"
)</f>
        <v>0-1</v>
      </c>
    </row>
    <row r="3725" spans="1:20" ht="15.6" x14ac:dyDescent="0.3">
      <c r="A3725" s="21">
        <v>4918</v>
      </c>
      <c r="B3725" s="22">
        <v>36</v>
      </c>
      <c r="C3725" s="22">
        <v>10</v>
      </c>
      <c r="D3725" s="22">
        <v>33</v>
      </c>
      <c r="E3725" s="23" t="str">
        <f t="shared" si="58"/>
        <v>0-50</v>
      </c>
      <c r="F3725" s="24">
        <v>95616</v>
      </c>
      <c r="G3725" s="22">
        <v>4</v>
      </c>
      <c r="H3725" s="22">
        <v>1.2</v>
      </c>
      <c r="I3725" s="22" t="s">
        <v>37</v>
      </c>
      <c r="J3725" s="22">
        <v>82</v>
      </c>
      <c r="K3725" s="22" t="s">
        <v>34</v>
      </c>
      <c r="L3725" s="22" t="s">
        <v>35</v>
      </c>
      <c r="M3725" s="22" t="s">
        <v>34</v>
      </c>
      <c r="N3725" s="22" t="s">
        <v>35</v>
      </c>
      <c r="O3725" s="22" t="s">
        <v>34</v>
      </c>
      <c r="P3725" s="25" t="str" cm="1">
        <f t="array" ref="P3725">_xlfn.IFS(
B3725&lt;30,"20-29",
B3725&lt;40,"30-39",
B3725&lt;50,"40-49",
B3725&lt;60,"50-59",
TRUE,"60+")</f>
        <v>30-39</v>
      </c>
      <c r="Q3725" s="25" t="str" cm="1">
        <f t="array" ref="Q3725">_xlfn.IFS(
D3725&lt;25,"0–24K",
D3725&lt;50,"25–49K",
D3725&lt;75,"50–74K",
D3725&lt;100,"75–99K",
D3725&lt;150,"100–149K",
D3725&lt;200,"150–199K",
TRUE,"200K+"
)</f>
        <v>25–49K</v>
      </c>
      <c r="R3725" s="25" t="str" cm="1">
        <f t="array" ref="R3725">_xlfn.IFS(
J3725=0,"No Mortgage",
J3725&lt;=100,"Low",
J3725&lt;=300,"Medium",
TRUE,"High"
)</f>
        <v>Low</v>
      </c>
      <c r="S3725" s="25" t="str" cm="1">
        <f t="array" ref="S3725">_xlfn.IFS(
C3725&lt;10,"0-10",
C3725&lt;20,"11-20",
C3725&lt;30,"21-30",
TRUE,"30+ yrs"
)</f>
        <v>11-20</v>
      </c>
      <c r="T3725" s="26" t="str" cm="1">
        <f t="array" ref="T3725">_xlfn.IFS(
H3725&lt;1,"0-1",
H3725&lt;2,"1-2",
H3725&lt;3,"2-3",
H3725&lt;4,"3-4",
H3725&lt;5,"4-5",
TRUE,"5+"
)</f>
        <v>1-2</v>
      </c>
    </row>
    <row r="3726" spans="1:20" ht="15.6" x14ac:dyDescent="0.3">
      <c r="A3726" s="21">
        <v>4925</v>
      </c>
      <c r="B3726" s="22">
        <v>36</v>
      </c>
      <c r="C3726" s="22">
        <v>12</v>
      </c>
      <c r="D3726" s="22">
        <v>89</v>
      </c>
      <c r="E3726" s="23" t="str">
        <f t="shared" si="58"/>
        <v>51-100</v>
      </c>
      <c r="F3726" s="24">
        <v>91304</v>
      </c>
      <c r="G3726" s="22">
        <v>2</v>
      </c>
      <c r="H3726" s="22">
        <v>2.7</v>
      </c>
      <c r="I3726" s="22" t="s">
        <v>33</v>
      </c>
      <c r="J3726" s="22">
        <v>0</v>
      </c>
      <c r="K3726" s="22" t="s">
        <v>34</v>
      </c>
      <c r="L3726" s="22" t="s">
        <v>34</v>
      </c>
      <c r="M3726" s="22" t="s">
        <v>34</v>
      </c>
      <c r="N3726" s="22" t="s">
        <v>34</v>
      </c>
      <c r="O3726" s="22" t="s">
        <v>34</v>
      </c>
      <c r="P3726" s="25" t="str" cm="1">
        <f t="array" ref="P3726">_xlfn.IFS(
B3726&lt;30,"20-29",
B3726&lt;40,"30-39",
B3726&lt;50,"40-49",
B3726&lt;60,"50-59",
TRUE,"60+")</f>
        <v>30-39</v>
      </c>
      <c r="Q3726" s="25" t="str" cm="1">
        <f t="array" ref="Q3726">_xlfn.IFS(
D3726&lt;25,"0–24K",
D3726&lt;50,"25–49K",
D3726&lt;75,"50–74K",
D3726&lt;100,"75–99K",
D3726&lt;150,"100–149K",
D3726&lt;200,"150–199K",
TRUE,"200K+"
)</f>
        <v>75–99K</v>
      </c>
      <c r="R3726" s="25" t="str" cm="1">
        <f t="array" ref="R3726">_xlfn.IFS(
J3726=0,"No Mortgage",
J3726&lt;=100,"Low",
J3726&lt;=300,"Medium",
TRUE,"High"
)</f>
        <v>No Mortgage</v>
      </c>
      <c r="S3726" s="25" t="str" cm="1">
        <f t="array" ref="S3726">_xlfn.IFS(
C3726&lt;10,"0-10",
C3726&lt;20,"11-20",
C3726&lt;30,"21-30",
TRUE,"30+ yrs"
)</f>
        <v>11-20</v>
      </c>
      <c r="T3726" s="26" t="str" cm="1">
        <f t="array" ref="T3726">_xlfn.IFS(
H3726&lt;1,"0-1",
H3726&lt;2,"1-2",
H3726&lt;3,"2-3",
H3726&lt;4,"3-4",
H3726&lt;5,"4-5",
TRUE,"5+"
)</f>
        <v>2-3</v>
      </c>
    </row>
    <row r="3727" spans="1:20" ht="15.6" x14ac:dyDescent="0.3">
      <c r="A3727" s="21">
        <v>4983</v>
      </c>
      <c r="B3727" s="22">
        <v>36</v>
      </c>
      <c r="C3727" s="22">
        <v>10</v>
      </c>
      <c r="D3727" s="22">
        <v>45</v>
      </c>
      <c r="E3727" s="23" t="str">
        <f t="shared" si="58"/>
        <v>0-50</v>
      </c>
      <c r="F3727" s="24">
        <v>95126</v>
      </c>
      <c r="G3727" s="22">
        <v>4</v>
      </c>
      <c r="H3727" s="22">
        <v>0.2</v>
      </c>
      <c r="I3727" s="22" t="s">
        <v>33</v>
      </c>
      <c r="J3727" s="22">
        <v>0</v>
      </c>
      <c r="K3727" s="22" t="s">
        <v>34</v>
      </c>
      <c r="L3727" s="22" t="s">
        <v>34</v>
      </c>
      <c r="M3727" s="22" t="s">
        <v>34</v>
      </c>
      <c r="N3727" s="22" t="s">
        <v>34</v>
      </c>
      <c r="O3727" s="22" t="s">
        <v>35</v>
      </c>
      <c r="P3727" s="25" t="str" cm="1">
        <f t="array" ref="P3727">_xlfn.IFS(
B3727&lt;30,"20-29",
B3727&lt;40,"30-39",
B3727&lt;50,"40-49",
B3727&lt;60,"50-59",
TRUE,"60+")</f>
        <v>30-39</v>
      </c>
      <c r="Q3727" s="25" t="str" cm="1">
        <f t="array" ref="Q3727">_xlfn.IFS(
D3727&lt;25,"0–24K",
D3727&lt;50,"25–49K",
D3727&lt;75,"50–74K",
D3727&lt;100,"75–99K",
D3727&lt;150,"100–149K",
D3727&lt;200,"150–199K",
TRUE,"200K+"
)</f>
        <v>25–49K</v>
      </c>
      <c r="R3727" s="25" t="str" cm="1">
        <f t="array" ref="R3727">_xlfn.IFS(
J3727=0,"No Mortgage",
J3727&lt;=100,"Low",
J3727&lt;=300,"Medium",
TRUE,"High"
)</f>
        <v>No Mortgage</v>
      </c>
      <c r="S3727" s="25" t="str" cm="1">
        <f t="array" ref="S3727">_xlfn.IFS(
C3727&lt;10,"0-10",
C3727&lt;20,"11-20",
C3727&lt;30,"21-30",
TRUE,"30+ yrs"
)</f>
        <v>11-20</v>
      </c>
      <c r="T3727" s="26" t="str" cm="1">
        <f t="array" ref="T3727">_xlfn.IFS(
H3727&lt;1,"0-1",
H3727&lt;2,"1-2",
H3727&lt;3,"2-3",
H3727&lt;4,"3-4",
H3727&lt;5,"4-5",
TRUE,"5+"
)</f>
        <v>0-1</v>
      </c>
    </row>
    <row r="3728" spans="1:20" ht="15.6" x14ac:dyDescent="0.3">
      <c r="A3728" s="21">
        <v>4</v>
      </c>
      <c r="B3728" s="22">
        <v>35</v>
      </c>
      <c r="C3728" s="22">
        <v>9</v>
      </c>
      <c r="D3728" s="22">
        <v>100</v>
      </c>
      <c r="E3728" s="23" t="str">
        <f t="shared" si="58"/>
        <v>51-100</v>
      </c>
      <c r="F3728" s="24">
        <v>94112</v>
      </c>
      <c r="G3728" s="24">
        <v>1</v>
      </c>
      <c r="H3728" s="22">
        <v>2.7</v>
      </c>
      <c r="I3728" s="22" t="s">
        <v>37</v>
      </c>
      <c r="J3728" s="22">
        <v>0</v>
      </c>
      <c r="K3728" s="22" t="s">
        <v>34</v>
      </c>
      <c r="L3728" s="22" t="s">
        <v>34</v>
      </c>
      <c r="M3728" s="22" t="s">
        <v>34</v>
      </c>
      <c r="N3728" s="22" t="s">
        <v>34</v>
      </c>
      <c r="O3728" s="22" t="s">
        <v>34</v>
      </c>
      <c r="P3728" s="25" t="str" cm="1">
        <f t="array" ref="P3728">_xlfn.IFS(
B3728&lt;30,"20-29",
B3728&lt;40,"30-39",
B3728&lt;50,"40-49",
B3728&lt;60,"50-59",
TRUE,"60+")</f>
        <v>30-39</v>
      </c>
      <c r="Q3728" s="25" t="str" cm="1">
        <f t="array" ref="Q3728">_xlfn.IFS(
D3728&lt;25,"0–24K",
D3728&lt;50,"25–49K",
D3728&lt;75,"50–74K",
D3728&lt;100,"75–99K",
D3728&lt;150,"100–149K",
D3728&lt;200,"150–199K",
TRUE,"200K+"
)</f>
        <v>100–149K</v>
      </c>
      <c r="R3728" s="25" t="str" cm="1">
        <f t="array" ref="R3728">_xlfn.IFS(
J3728=0,"No Mortgage",
J3728&lt;=100,"Low",
J3728&lt;=300,"Medium",
TRUE,"High"
)</f>
        <v>No Mortgage</v>
      </c>
      <c r="S3728" s="25" t="str" cm="1">
        <f t="array" ref="S3728">_xlfn.IFS(
C3728&lt;10,"0-10",
C3728&lt;20,"11-20",
C3728&lt;30,"21-30",
TRUE,"30+ yrs"
)</f>
        <v>0-10</v>
      </c>
      <c r="T3728" s="26" t="str" cm="1">
        <f t="array" ref="T3728">_xlfn.IFS(
H3728&lt;1,"0-1",
H3728&lt;2,"1-2",
H3728&lt;3,"2-3",
H3728&lt;4,"3-4",
H3728&lt;5,"4-5",
TRUE,"5+"
)</f>
        <v>2-3</v>
      </c>
    </row>
    <row r="3729" spans="1:20" ht="15.6" x14ac:dyDescent="0.3">
      <c r="A3729" s="21">
        <v>5</v>
      </c>
      <c r="B3729" s="22">
        <v>35</v>
      </c>
      <c r="C3729" s="22">
        <v>8</v>
      </c>
      <c r="D3729" s="22">
        <v>45</v>
      </c>
      <c r="E3729" s="23" t="str">
        <f t="shared" si="58"/>
        <v>0-50</v>
      </c>
      <c r="F3729" s="24">
        <v>91330</v>
      </c>
      <c r="G3729" s="24">
        <v>4</v>
      </c>
      <c r="H3729" s="22">
        <v>1</v>
      </c>
      <c r="I3729" s="22" t="s">
        <v>37</v>
      </c>
      <c r="J3729" s="22">
        <v>0</v>
      </c>
      <c r="K3729" s="22" t="s">
        <v>34</v>
      </c>
      <c r="L3729" s="22" t="s">
        <v>34</v>
      </c>
      <c r="M3729" s="22" t="s">
        <v>34</v>
      </c>
      <c r="N3729" s="22" t="s">
        <v>34</v>
      </c>
      <c r="O3729" s="22" t="s">
        <v>35</v>
      </c>
      <c r="P3729" s="25" t="str" cm="1">
        <f t="array" ref="P3729">_xlfn.IFS(
B3729&lt;30,"20-29",
B3729&lt;40,"30-39",
B3729&lt;50,"40-49",
B3729&lt;60,"50-59",
TRUE,"60+")</f>
        <v>30-39</v>
      </c>
      <c r="Q3729" s="25" t="str" cm="1">
        <f t="array" ref="Q3729">_xlfn.IFS(
D3729&lt;25,"0–24K",
D3729&lt;50,"25–49K",
D3729&lt;75,"50–74K",
D3729&lt;100,"75–99K",
D3729&lt;150,"100–149K",
D3729&lt;200,"150–199K",
TRUE,"200K+"
)</f>
        <v>25–49K</v>
      </c>
      <c r="R3729" s="25" t="str" cm="1">
        <f t="array" ref="R3729">_xlfn.IFS(
J3729=0,"No Mortgage",
J3729&lt;=100,"Low",
J3729&lt;=300,"Medium",
TRUE,"High"
)</f>
        <v>No Mortgage</v>
      </c>
      <c r="S3729" s="25" t="str" cm="1">
        <f t="array" ref="S3729">_xlfn.IFS(
C3729&lt;10,"0-10",
C3729&lt;20,"11-20",
C3729&lt;30,"21-30",
TRUE,"30+ yrs"
)</f>
        <v>0-10</v>
      </c>
      <c r="T3729" s="26" t="str" cm="1">
        <f t="array" ref="T3729">_xlfn.IFS(
H3729&lt;1,"0-1",
H3729&lt;2,"1-2",
H3729&lt;3,"2-3",
H3729&lt;4,"3-4",
H3729&lt;5,"4-5",
TRUE,"5+"
)</f>
        <v>1-2</v>
      </c>
    </row>
    <row r="3730" spans="1:20" ht="15.6" x14ac:dyDescent="0.3">
      <c r="A3730" s="21">
        <v>9</v>
      </c>
      <c r="B3730" s="22">
        <v>35</v>
      </c>
      <c r="C3730" s="22">
        <v>10</v>
      </c>
      <c r="D3730" s="22">
        <v>81</v>
      </c>
      <c r="E3730" s="23" t="str">
        <f t="shared" si="58"/>
        <v>51-100</v>
      </c>
      <c r="F3730" s="24">
        <v>90089</v>
      </c>
      <c r="G3730" s="24">
        <v>3</v>
      </c>
      <c r="H3730" s="22">
        <v>0.6</v>
      </c>
      <c r="I3730" s="22" t="s">
        <v>37</v>
      </c>
      <c r="J3730" s="22">
        <v>104</v>
      </c>
      <c r="K3730" s="22" t="s">
        <v>34</v>
      </c>
      <c r="L3730" s="22" t="s">
        <v>34</v>
      </c>
      <c r="M3730" s="22" t="s">
        <v>34</v>
      </c>
      <c r="N3730" s="22" t="s">
        <v>35</v>
      </c>
      <c r="O3730" s="22" t="s">
        <v>34</v>
      </c>
      <c r="P3730" s="25" t="str" cm="1">
        <f t="array" ref="P3730">_xlfn.IFS(
B3730&lt;30,"20-29",
B3730&lt;40,"30-39",
B3730&lt;50,"40-49",
B3730&lt;60,"50-59",
TRUE,"60+")</f>
        <v>30-39</v>
      </c>
      <c r="Q3730" s="25" t="str" cm="1">
        <f t="array" ref="Q3730">_xlfn.IFS(
D3730&lt;25,"0–24K",
D3730&lt;50,"25–49K",
D3730&lt;75,"50–74K",
D3730&lt;100,"75–99K",
D3730&lt;150,"100–149K",
D3730&lt;200,"150–199K",
TRUE,"200K+"
)</f>
        <v>75–99K</v>
      </c>
      <c r="R3730" s="25" t="str" cm="1">
        <f t="array" ref="R3730">_xlfn.IFS(
J3730=0,"No Mortgage",
J3730&lt;=100,"Low",
J3730&lt;=300,"Medium",
TRUE,"High"
)</f>
        <v>Medium</v>
      </c>
      <c r="S3730" s="25" t="str" cm="1">
        <f t="array" ref="S3730">_xlfn.IFS(
C3730&lt;10,"0-10",
C3730&lt;20,"11-20",
C3730&lt;30,"21-30",
TRUE,"30+ yrs"
)</f>
        <v>11-20</v>
      </c>
      <c r="T3730" s="26" t="str" cm="1">
        <f t="array" ref="T3730">_xlfn.IFS(
H3730&lt;1,"0-1",
H3730&lt;2,"1-2",
H3730&lt;3,"2-3",
H3730&lt;4,"3-4",
H3730&lt;5,"4-5",
TRUE,"5+"
)</f>
        <v>0-1</v>
      </c>
    </row>
    <row r="3731" spans="1:20" ht="15.6" x14ac:dyDescent="0.3">
      <c r="A3731" s="21">
        <v>92</v>
      </c>
      <c r="B3731" s="22">
        <v>35</v>
      </c>
      <c r="C3731" s="22">
        <v>10</v>
      </c>
      <c r="D3731" s="22">
        <v>29</v>
      </c>
      <c r="E3731" s="23" t="str">
        <f t="shared" si="58"/>
        <v>0-50</v>
      </c>
      <c r="F3731" s="24">
        <v>94105</v>
      </c>
      <c r="G3731" s="22">
        <v>4</v>
      </c>
      <c r="H3731" s="22">
        <v>1.1000000000000001</v>
      </c>
      <c r="I3731" s="22" t="s">
        <v>36</v>
      </c>
      <c r="J3731" s="22">
        <v>0</v>
      </c>
      <c r="K3731" s="22" t="s">
        <v>34</v>
      </c>
      <c r="L3731" s="22" t="s">
        <v>34</v>
      </c>
      <c r="M3731" s="22" t="s">
        <v>34</v>
      </c>
      <c r="N3731" s="22" t="s">
        <v>35</v>
      </c>
      <c r="O3731" s="22" t="s">
        <v>34</v>
      </c>
      <c r="P3731" s="25" t="str" cm="1">
        <f t="array" ref="P3731">_xlfn.IFS(
B3731&lt;30,"20-29",
B3731&lt;40,"30-39",
B3731&lt;50,"40-49",
B3731&lt;60,"50-59",
TRUE,"60+")</f>
        <v>30-39</v>
      </c>
      <c r="Q3731" s="25" t="str" cm="1">
        <f t="array" ref="Q3731">_xlfn.IFS(
D3731&lt;25,"0–24K",
D3731&lt;50,"25–49K",
D3731&lt;75,"50–74K",
D3731&lt;100,"75–99K",
D3731&lt;150,"100–149K",
D3731&lt;200,"150–199K",
TRUE,"200K+"
)</f>
        <v>25–49K</v>
      </c>
      <c r="R3731" s="25" t="str" cm="1">
        <f t="array" ref="R3731">_xlfn.IFS(
J3731=0,"No Mortgage",
J3731&lt;=100,"Low",
J3731&lt;=300,"Medium",
TRUE,"High"
)</f>
        <v>No Mortgage</v>
      </c>
      <c r="S3731" s="25" t="str" cm="1">
        <f t="array" ref="S3731">_xlfn.IFS(
C3731&lt;10,"0-10",
C3731&lt;20,"11-20",
C3731&lt;30,"21-30",
TRUE,"30+ yrs"
)</f>
        <v>11-20</v>
      </c>
      <c r="T3731" s="26" t="str" cm="1">
        <f t="array" ref="T3731">_xlfn.IFS(
H3731&lt;1,"0-1",
H3731&lt;2,"1-2",
H3731&lt;3,"2-3",
H3731&lt;4,"3-4",
H3731&lt;5,"4-5",
TRUE,"5+"
)</f>
        <v>1-2</v>
      </c>
    </row>
    <row r="3732" spans="1:20" ht="15.6" x14ac:dyDescent="0.3">
      <c r="A3732" s="21">
        <v>142</v>
      </c>
      <c r="B3732" s="22">
        <v>35</v>
      </c>
      <c r="C3732" s="22">
        <v>11</v>
      </c>
      <c r="D3732" s="22">
        <v>58</v>
      </c>
      <c r="E3732" s="23" t="str">
        <f t="shared" si="58"/>
        <v>51-100</v>
      </c>
      <c r="F3732" s="24">
        <v>95831</v>
      </c>
      <c r="G3732" s="22">
        <v>3</v>
      </c>
      <c r="H3732" s="22">
        <v>2</v>
      </c>
      <c r="I3732" s="22" t="s">
        <v>33</v>
      </c>
      <c r="J3732" s="22">
        <v>149</v>
      </c>
      <c r="K3732" s="22" t="s">
        <v>34</v>
      </c>
      <c r="L3732" s="22" t="s">
        <v>34</v>
      </c>
      <c r="M3732" s="22" t="s">
        <v>34</v>
      </c>
      <c r="N3732" s="22" t="s">
        <v>35</v>
      </c>
      <c r="O3732" s="22" t="s">
        <v>35</v>
      </c>
      <c r="P3732" s="25" t="str" cm="1">
        <f t="array" ref="P3732">_xlfn.IFS(
B3732&lt;30,"20-29",
B3732&lt;40,"30-39",
B3732&lt;50,"40-49",
B3732&lt;60,"50-59",
TRUE,"60+")</f>
        <v>30-39</v>
      </c>
      <c r="Q3732" s="25" t="str" cm="1">
        <f t="array" ref="Q3732">_xlfn.IFS(
D3732&lt;25,"0–24K",
D3732&lt;50,"25–49K",
D3732&lt;75,"50–74K",
D3732&lt;100,"75–99K",
D3732&lt;150,"100–149K",
D3732&lt;200,"150–199K",
TRUE,"200K+"
)</f>
        <v>50–74K</v>
      </c>
      <c r="R3732" s="25" t="str" cm="1">
        <f t="array" ref="R3732">_xlfn.IFS(
J3732=0,"No Mortgage",
J3732&lt;=100,"Low",
J3732&lt;=300,"Medium",
TRUE,"High"
)</f>
        <v>Medium</v>
      </c>
      <c r="S3732" s="25" t="str" cm="1">
        <f t="array" ref="S3732">_xlfn.IFS(
C3732&lt;10,"0-10",
C3732&lt;20,"11-20",
C3732&lt;30,"21-30",
TRUE,"30+ yrs"
)</f>
        <v>11-20</v>
      </c>
      <c r="T3732" s="26" t="str" cm="1">
        <f t="array" ref="T3732">_xlfn.IFS(
H3732&lt;1,"0-1",
H3732&lt;2,"1-2",
H3732&lt;3,"2-3",
H3732&lt;4,"3-4",
H3732&lt;5,"4-5",
TRUE,"5+"
)</f>
        <v>2-3</v>
      </c>
    </row>
    <row r="3733" spans="1:20" ht="15.6" x14ac:dyDescent="0.3">
      <c r="A3733" s="21">
        <v>202</v>
      </c>
      <c r="B3733" s="22">
        <v>35</v>
      </c>
      <c r="C3733" s="22">
        <v>9</v>
      </c>
      <c r="D3733" s="22">
        <v>20</v>
      </c>
      <c r="E3733" s="23" t="str">
        <f t="shared" si="58"/>
        <v>0-50</v>
      </c>
      <c r="F3733" s="24">
        <v>94609</v>
      </c>
      <c r="G3733" s="22">
        <v>2</v>
      </c>
      <c r="H3733" s="22">
        <v>1.4</v>
      </c>
      <c r="I3733" s="22" t="s">
        <v>36</v>
      </c>
      <c r="J3733" s="22">
        <v>0</v>
      </c>
      <c r="K3733" s="22" t="s">
        <v>34</v>
      </c>
      <c r="L3733" s="22" t="s">
        <v>34</v>
      </c>
      <c r="M3733" s="22" t="s">
        <v>34</v>
      </c>
      <c r="N3733" s="22" t="s">
        <v>35</v>
      </c>
      <c r="O3733" s="22" t="s">
        <v>35</v>
      </c>
      <c r="P3733" s="25" t="str" cm="1">
        <f t="array" ref="P3733">_xlfn.IFS(
B3733&lt;30,"20-29",
B3733&lt;40,"30-39",
B3733&lt;50,"40-49",
B3733&lt;60,"50-59",
TRUE,"60+")</f>
        <v>30-39</v>
      </c>
      <c r="Q3733" s="25" t="str" cm="1">
        <f t="array" ref="Q3733">_xlfn.IFS(
D3733&lt;25,"0–24K",
D3733&lt;50,"25–49K",
D3733&lt;75,"50–74K",
D3733&lt;100,"75–99K",
D3733&lt;150,"100–149K",
D3733&lt;200,"150–199K",
TRUE,"200K+"
)</f>
        <v>0–24K</v>
      </c>
      <c r="R3733" s="25" t="str" cm="1">
        <f t="array" ref="R3733">_xlfn.IFS(
J3733=0,"No Mortgage",
J3733&lt;=100,"Low",
J3733&lt;=300,"Medium",
TRUE,"High"
)</f>
        <v>No Mortgage</v>
      </c>
      <c r="S3733" s="25" t="str" cm="1">
        <f t="array" ref="S3733">_xlfn.IFS(
C3733&lt;10,"0-10",
C3733&lt;20,"11-20",
C3733&lt;30,"21-30",
TRUE,"30+ yrs"
)</f>
        <v>0-10</v>
      </c>
      <c r="T3733" s="26" t="str" cm="1">
        <f t="array" ref="T3733">_xlfn.IFS(
H3733&lt;1,"0-1",
H3733&lt;2,"1-2",
H3733&lt;3,"2-3",
H3733&lt;4,"3-4",
H3733&lt;5,"4-5",
TRUE,"5+"
)</f>
        <v>1-2</v>
      </c>
    </row>
    <row r="3734" spans="1:20" ht="15.6" x14ac:dyDescent="0.3">
      <c r="A3734" s="21">
        <v>232</v>
      </c>
      <c r="B3734" s="22">
        <v>35</v>
      </c>
      <c r="C3734" s="22">
        <v>10</v>
      </c>
      <c r="D3734" s="22">
        <v>61</v>
      </c>
      <c r="E3734" s="23" t="str">
        <f t="shared" si="58"/>
        <v>51-100</v>
      </c>
      <c r="F3734" s="24">
        <v>94304</v>
      </c>
      <c r="G3734" s="22">
        <v>4</v>
      </c>
      <c r="H3734" s="22">
        <v>2.1</v>
      </c>
      <c r="I3734" s="22" t="s">
        <v>36</v>
      </c>
      <c r="J3734" s="22">
        <v>0</v>
      </c>
      <c r="K3734" s="22" t="s">
        <v>34</v>
      </c>
      <c r="L3734" s="22" t="s">
        <v>34</v>
      </c>
      <c r="M3734" s="22" t="s">
        <v>34</v>
      </c>
      <c r="N3734" s="22" t="s">
        <v>35</v>
      </c>
      <c r="O3734" s="22" t="s">
        <v>34</v>
      </c>
      <c r="P3734" s="25" t="str" cm="1">
        <f t="array" ref="P3734">_xlfn.IFS(
B3734&lt;30,"20-29",
B3734&lt;40,"30-39",
B3734&lt;50,"40-49",
B3734&lt;60,"50-59",
TRUE,"60+")</f>
        <v>30-39</v>
      </c>
      <c r="Q3734" s="25" t="str" cm="1">
        <f t="array" ref="Q3734">_xlfn.IFS(
D3734&lt;25,"0–24K",
D3734&lt;50,"25–49K",
D3734&lt;75,"50–74K",
D3734&lt;100,"75–99K",
D3734&lt;150,"100–149K",
D3734&lt;200,"150–199K",
TRUE,"200K+"
)</f>
        <v>50–74K</v>
      </c>
      <c r="R3734" s="25" t="str" cm="1">
        <f t="array" ref="R3734">_xlfn.IFS(
J3734=0,"No Mortgage",
J3734&lt;=100,"Low",
J3734&lt;=300,"Medium",
TRUE,"High"
)</f>
        <v>No Mortgage</v>
      </c>
      <c r="S3734" s="25" t="str" cm="1">
        <f t="array" ref="S3734">_xlfn.IFS(
C3734&lt;10,"0-10",
C3734&lt;20,"11-20",
C3734&lt;30,"21-30",
TRUE,"30+ yrs"
)</f>
        <v>11-20</v>
      </c>
      <c r="T3734" s="26" t="str" cm="1">
        <f t="array" ref="T3734">_xlfn.IFS(
H3734&lt;1,"0-1",
H3734&lt;2,"1-2",
H3734&lt;3,"2-3",
H3734&lt;4,"3-4",
H3734&lt;5,"4-5",
TRUE,"5+"
)</f>
        <v>2-3</v>
      </c>
    </row>
    <row r="3735" spans="1:20" ht="15.6" x14ac:dyDescent="0.3">
      <c r="A3735" s="21">
        <v>246</v>
      </c>
      <c r="B3735" s="22">
        <v>35</v>
      </c>
      <c r="C3735" s="22">
        <v>11</v>
      </c>
      <c r="D3735" s="22">
        <v>25</v>
      </c>
      <c r="E3735" s="23" t="str">
        <f t="shared" si="58"/>
        <v>0-50</v>
      </c>
      <c r="F3735" s="24">
        <v>92614</v>
      </c>
      <c r="G3735" s="22">
        <v>2</v>
      </c>
      <c r="H3735" s="22">
        <v>1</v>
      </c>
      <c r="I3735" s="22" t="s">
        <v>37</v>
      </c>
      <c r="J3735" s="22">
        <v>0</v>
      </c>
      <c r="K3735" s="22" t="s">
        <v>34</v>
      </c>
      <c r="L3735" s="22" t="s">
        <v>34</v>
      </c>
      <c r="M3735" s="22" t="s">
        <v>34</v>
      </c>
      <c r="N3735" s="22" t="s">
        <v>34</v>
      </c>
      <c r="O3735" s="22" t="s">
        <v>34</v>
      </c>
      <c r="P3735" s="25" t="str" cm="1">
        <f t="array" ref="P3735">_xlfn.IFS(
B3735&lt;30,"20-29",
B3735&lt;40,"30-39",
B3735&lt;50,"40-49",
B3735&lt;60,"50-59",
TRUE,"60+")</f>
        <v>30-39</v>
      </c>
      <c r="Q3735" s="25" t="str" cm="1">
        <f t="array" ref="Q3735">_xlfn.IFS(
D3735&lt;25,"0–24K",
D3735&lt;50,"25–49K",
D3735&lt;75,"50–74K",
D3735&lt;100,"75–99K",
D3735&lt;150,"100–149K",
D3735&lt;200,"150–199K",
TRUE,"200K+"
)</f>
        <v>25–49K</v>
      </c>
      <c r="R3735" s="25" t="str" cm="1">
        <f t="array" ref="R3735">_xlfn.IFS(
J3735=0,"No Mortgage",
J3735&lt;=100,"Low",
J3735&lt;=300,"Medium",
TRUE,"High"
)</f>
        <v>No Mortgage</v>
      </c>
      <c r="S3735" s="25" t="str" cm="1">
        <f t="array" ref="S3735">_xlfn.IFS(
C3735&lt;10,"0-10",
C3735&lt;20,"11-20",
C3735&lt;30,"21-30",
TRUE,"30+ yrs"
)</f>
        <v>11-20</v>
      </c>
      <c r="T3735" s="26" t="str" cm="1">
        <f t="array" ref="T3735">_xlfn.IFS(
H3735&lt;1,"0-1",
H3735&lt;2,"1-2",
H3735&lt;3,"2-3",
H3735&lt;4,"3-4",
H3735&lt;5,"4-5",
TRUE,"5+"
)</f>
        <v>1-2</v>
      </c>
    </row>
    <row r="3736" spans="1:20" ht="15.6" x14ac:dyDescent="0.3">
      <c r="A3736" s="21">
        <v>259</v>
      </c>
      <c r="B3736" s="22">
        <v>35</v>
      </c>
      <c r="C3736" s="22">
        <v>9</v>
      </c>
      <c r="D3736" s="22">
        <v>24</v>
      </c>
      <c r="E3736" s="23" t="str">
        <f t="shared" si="58"/>
        <v>0-50</v>
      </c>
      <c r="F3736" s="24">
        <v>95747</v>
      </c>
      <c r="G3736" s="22">
        <v>4</v>
      </c>
      <c r="H3736" s="22">
        <v>0.3</v>
      </c>
      <c r="I3736" s="22" t="s">
        <v>33</v>
      </c>
      <c r="J3736" s="22">
        <v>0</v>
      </c>
      <c r="K3736" s="22" t="s">
        <v>34</v>
      </c>
      <c r="L3736" s="22" t="s">
        <v>34</v>
      </c>
      <c r="M3736" s="22" t="s">
        <v>34</v>
      </c>
      <c r="N3736" s="22" t="s">
        <v>35</v>
      </c>
      <c r="O3736" s="22" t="s">
        <v>34</v>
      </c>
      <c r="P3736" s="25" t="str" cm="1">
        <f t="array" ref="P3736">_xlfn.IFS(
B3736&lt;30,"20-29",
B3736&lt;40,"30-39",
B3736&lt;50,"40-49",
B3736&lt;60,"50-59",
TRUE,"60+")</f>
        <v>30-39</v>
      </c>
      <c r="Q3736" s="25" t="str" cm="1">
        <f t="array" ref="Q3736">_xlfn.IFS(
D3736&lt;25,"0–24K",
D3736&lt;50,"25–49K",
D3736&lt;75,"50–74K",
D3736&lt;100,"75–99K",
D3736&lt;150,"100–149K",
D3736&lt;200,"150–199K",
TRUE,"200K+"
)</f>
        <v>0–24K</v>
      </c>
      <c r="R3736" s="25" t="str" cm="1">
        <f t="array" ref="R3736">_xlfn.IFS(
J3736=0,"No Mortgage",
J3736&lt;=100,"Low",
J3736&lt;=300,"Medium",
TRUE,"High"
)</f>
        <v>No Mortgage</v>
      </c>
      <c r="S3736" s="25" t="str" cm="1">
        <f t="array" ref="S3736">_xlfn.IFS(
C3736&lt;10,"0-10",
C3736&lt;20,"11-20",
C3736&lt;30,"21-30",
TRUE,"30+ yrs"
)</f>
        <v>0-10</v>
      </c>
      <c r="T3736" s="26" t="str" cm="1">
        <f t="array" ref="T3736">_xlfn.IFS(
H3736&lt;1,"0-1",
H3736&lt;2,"1-2",
H3736&lt;3,"2-3",
H3736&lt;4,"3-4",
H3736&lt;5,"4-5",
TRUE,"5+"
)</f>
        <v>0-1</v>
      </c>
    </row>
    <row r="3737" spans="1:20" ht="15.6" x14ac:dyDescent="0.3">
      <c r="A3737" s="21">
        <v>295</v>
      </c>
      <c r="B3737" s="22">
        <v>35</v>
      </c>
      <c r="C3737" s="22">
        <v>9</v>
      </c>
      <c r="D3737" s="22">
        <v>55</v>
      </c>
      <c r="E3737" s="23" t="str">
        <f t="shared" si="58"/>
        <v>51-100</v>
      </c>
      <c r="F3737" s="24">
        <v>94536</v>
      </c>
      <c r="G3737" s="22">
        <v>1</v>
      </c>
      <c r="H3737" s="22">
        <v>2</v>
      </c>
      <c r="I3737" s="22" t="s">
        <v>33</v>
      </c>
      <c r="J3737" s="22">
        <v>0</v>
      </c>
      <c r="K3737" s="22" t="s">
        <v>34</v>
      </c>
      <c r="L3737" s="22" t="s">
        <v>34</v>
      </c>
      <c r="M3737" s="22" t="s">
        <v>34</v>
      </c>
      <c r="N3737" s="22" t="s">
        <v>35</v>
      </c>
      <c r="O3737" s="22" t="s">
        <v>34</v>
      </c>
      <c r="P3737" s="25" t="str" cm="1">
        <f t="array" ref="P3737">_xlfn.IFS(
B3737&lt;30,"20-29",
B3737&lt;40,"30-39",
B3737&lt;50,"40-49",
B3737&lt;60,"50-59",
TRUE,"60+")</f>
        <v>30-39</v>
      </c>
      <c r="Q3737" s="25" t="str" cm="1">
        <f t="array" ref="Q3737">_xlfn.IFS(
D3737&lt;25,"0–24K",
D3737&lt;50,"25–49K",
D3737&lt;75,"50–74K",
D3737&lt;100,"75–99K",
D3737&lt;150,"100–149K",
D3737&lt;200,"150–199K",
TRUE,"200K+"
)</f>
        <v>50–74K</v>
      </c>
      <c r="R3737" s="25" t="str" cm="1">
        <f t="array" ref="R3737">_xlfn.IFS(
J3737=0,"No Mortgage",
J3737&lt;=100,"Low",
J3737&lt;=300,"Medium",
TRUE,"High"
)</f>
        <v>No Mortgage</v>
      </c>
      <c r="S3737" s="25" t="str" cm="1">
        <f t="array" ref="S3737">_xlfn.IFS(
C3737&lt;10,"0-10",
C3737&lt;20,"11-20",
C3737&lt;30,"21-30",
TRUE,"30+ yrs"
)</f>
        <v>0-10</v>
      </c>
      <c r="T3737" s="26" t="str" cm="1">
        <f t="array" ref="T3737">_xlfn.IFS(
H3737&lt;1,"0-1",
H3737&lt;2,"1-2",
H3737&lt;3,"2-3",
H3737&lt;4,"3-4",
H3737&lt;5,"4-5",
TRUE,"5+"
)</f>
        <v>2-3</v>
      </c>
    </row>
    <row r="3738" spans="1:20" ht="15.6" x14ac:dyDescent="0.3">
      <c r="A3738" s="21">
        <v>344</v>
      </c>
      <c r="B3738" s="22">
        <v>35</v>
      </c>
      <c r="C3738" s="22">
        <v>5</v>
      </c>
      <c r="D3738" s="22">
        <v>22</v>
      </c>
      <c r="E3738" s="23" t="str">
        <f t="shared" si="58"/>
        <v>0-50</v>
      </c>
      <c r="F3738" s="24">
        <v>93407</v>
      </c>
      <c r="G3738" s="22">
        <v>1</v>
      </c>
      <c r="H3738" s="22">
        <v>0.67</v>
      </c>
      <c r="I3738" s="22" t="s">
        <v>36</v>
      </c>
      <c r="J3738" s="22">
        <v>103</v>
      </c>
      <c r="K3738" s="22" t="s">
        <v>34</v>
      </c>
      <c r="L3738" s="22" t="s">
        <v>34</v>
      </c>
      <c r="M3738" s="22" t="s">
        <v>34</v>
      </c>
      <c r="N3738" s="22" t="s">
        <v>34</v>
      </c>
      <c r="O3738" s="22" t="s">
        <v>34</v>
      </c>
      <c r="P3738" s="25" t="str" cm="1">
        <f t="array" ref="P3738">_xlfn.IFS(
B3738&lt;30,"20-29",
B3738&lt;40,"30-39",
B3738&lt;50,"40-49",
B3738&lt;60,"50-59",
TRUE,"60+")</f>
        <v>30-39</v>
      </c>
      <c r="Q3738" s="25" t="str" cm="1">
        <f t="array" ref="Q3738">_xlfn.IFS(
D3738&lt;25,"0–24K",
D3738&lt;50,"25–49K",
D3738&lt;75,"50–74K",
D3738&lt;100,"75–99K",
D3738&lt;150,"100–149K",
D3738&lt;200,"150–199K",
TRUE,"200K+"
)</f>
        <v>0–24K</v>
      </c>
      <c r="R3738" s="25" t="str" cm="1">
        <f t="array" ref="R3738">_xlfn.IFS(
J3738=0,"No Mortgage",
J3738&lt;=100,"Low",
J3738&lt;=300,"Medium",
TRUE,"High"
)</f>
        <v>Medium</v>
      </c>
      <c r="S3738" s="25" t="str" cm="1">
        <f t="array" ref="S3738">_xlfn.IFS(
C3738&lt;10,"0-10",
C3738&lt;20,"11-20",
C3738&lt;30,"21-30",
TRUE,"30+ yrs"
)</f>
        <v>0-10</v>
      </c>
      <c r="T3738" s="26" t="str" cm="1">
        <f t="array" ref="T3738">_xlfn.IFS(
H3738&lt;1,"0-1",
H3738&lt;2,"1-2",
H3738&lt;3,"2-3",
H3738&lt;4,"3-4",
H3738&lt;5,"4-5",
TRUE,"5+"
)</f>
        <v>0-1</v>
      </c>
    </row>
    <row r="3739" spans="1:20" ht="15.6" x14ac:dyDescent="0.3">
      <c r="A3739" s="21">
        <v>361</v>
      </c>
      <c r="B3739" s="22">
        <v>35</v>
      </c>
      <c r="C3739" s="22">
        <v>10</v>
      </c>
      <c r="D3739" s="22">
        <v>55</v>
      </c>
      <c r="E3739" s="23" t="str">
        <f t="shared" si="58"/>
        <v>51-100</v>
      </c>
      <c r="F3739" s="24">
        <v>94539</v>
      </c>
      <c r="G3739" s="22">
        <v>4</v>
      </c>
      <c r="H3739" s="22">
        <v>1.3</v>
      </c>
      <c r="I3739" s="22" t="s">
        <v>33</v>
      </c>
      <c r="J3739" s="22">
        <v>0</v>
      </c>
      <c r="K3739" s="22" t="s">
        <v>34</v>
      </c>
      <c r="L3739" s="22" t="s">
        <v>34</v>
      </c>
      <c r="M3739" s="22" t="s">
        <v>34</v>
      </c>
      <c r="N3739" s="22" t="s">
        <v>34</v>
      </c>
      <c r="O3739" s="22" t="s">
        <v>34</v>
      </c>
      <c r="P3739" s="25" t="str" cm="1">
        <f t="array" ref="P3739">_xlfn.IFS(
B3739&lt;30,"20-29",
B3739&lt;40,"30-39",
B3739&lt;50,"40-49",
B3739&lt;60,"50-59",
TRUE,"60+")</f>
        <v>30-39</v>
      </c>
      <c r="Q3739" s="25" t="str" cm="1">
        <f t="array" ref="Q3739">_xlfn.IFS(
D3739&lt;25,"0–24K",
D3739&lt;50,"25–49K",
D3739&lt;75,"50–74K",
D3739&lt;100,"75–99K",
D3739&lt;150,"100–149K",
D3739&lt;200,"150–199K",
TRUE,"200K+"
)</f>
        <v>50–74K</v>
      </c>
      <c r="R3739" s="25" t="str" cm="1">
        <f t="array" ref="R3739">_xlfn.IFS(
J3739=0,"No Mortgage",
J3739&lt;=100,"Low",
J3739&lt;=300,"Medium",
TRUE,"High"
)</f>
        <v>No Mortgage</v>
      </c>
      <c r="S3739" s="25" t="str" cm="1">
        <f t="array" ref="S3739">_xlfn.IFS(
C3739&lt;10,"0-10",
C3739&lt;20,"11-20",
C3739&lt;30,"21-30",
TRUE,"30+ yrs"
)</f>
        <v>11-20</v>
      </c>
      <c r="T3739" s="26" t="str" cm="1">
        <f t="array" ref="T3739">_xlfn.IFS(
H3739&lt;1,"0-1",
H3739&lt;2,"1-2",
H3739&lt;3,"2-3",
H3739&lt;4,"3-4",
H3739&lt;5,"4-5",
TRUE,"5+"
)</f>
        <v>1-2</v>
      </c>
    </row>
    <row r="3740" spans="1:20" ht="15.6" x14ac:dyDescent="0.3">
      <c r="A3740" s="21">
        <v>386</v>
      </c>
      <c r="B3740" s="22">
        <v>35</v>
      </c>
      <c r="C3740" s="22">
        <v>9</v>
      </c>
      <c r="D3740" s="22">
        <v>40</v>
      </c>
      <c r="E3740" s="23" t="str">
        <f t="shared" si="58"/>
        <v>0-50</v>
      </c>
      <c r="F3740" s="24">
        <v>93943</v>
      </c>
      <c r="G3740" s="22">
        <v>3</v>
      </c>
      <c r="H3740" s="22">
        <v>0.9</v>
      </c>
      <c r="I3740" s="22" t="s">
        <v>33</v>
      </c>
      <c r="J3740" s="22">
        <v>0</v>
      </c>
      <c r="K3740" s="22" t="s">
        <v>34</v>
      </c>
      <c r="L3740" s="22" t="s">
        <v>34</v>
      </c>
      <c r="M3740" s="22" t="s">
        <v>34</v>
      </c>
      <c r="N3740" s="22" t="s">
        <v>35</v>
      </c>
      <c r="O3740" s="22" t="s">
        <v>34</v>
      </c>
      <c r="P3740" s="25" t="str" cm="1">
        <f t="array" ref="P3740">_xlfn.IFS(
B3740&lt;30,"20-29",
B3740&lt;40,"30-39",
B3740&lt;50,"40-49",
B3740&lt;60,"50-59",
TRUE,"60+")</f>
        <v>30-39</v>
      </c>
      <c r="Q3740" s="25" t="str" cm="1">
        <f t="array" ref="Q3740">_xlfn.IFS(
D3740&lt;25,"0–24K",
D3740&lt;50,"25–49K",
D3740&lt;75,"50–74K",
D3740&lt;100,"75–99K",
D3740&lt;150,"100–149K",
D3740&lt;200,"150–199K",
TRUE,"200K+"
)</f>
        <v>25–49K</v>
      </c>
      <c r="R3740" s="25" t="str" cm="1">
        <f t="array" ref="R3740">_xlfn.IFS(
J3740=0,"No Mortgage",
J3740&lt;=100,"Low",
J3740&lt;=300,"Medium",
TRUE,"High"
)</f>
        <v>No Mortgage</v>
      </c>
      <c r="S3740" s="25" t="str" cm="1">
        <f t="array" ref="S3740">_xlfn.IFS(
C3740&lt;10,"0-10",
C3740&lt;20,"11-20",
C3740&lt;30,"21-30",
TRUE,"30+ yrs"
)</f>
        <v>0-10</v>
      </c>
      <c r="T3740" s="26" t="str" cm="1">
        <f t="array" ref="T3740">_xlfn.IFS(
H3740&lt;1,"0-1",
H3740&lt;2,"1-2",
H3740&lt;3,"2-3",
H3740&lt;4,"3-4",
H3740&lt;5,"4-5",
TRUE,"5+"
)</f>
        <v>0-1</v>
      </c>
    </row>
    <row r="3741" spans="1:20" ht="15.6" x14ac:dyDescent="0.3">
      <c r="A3741" s="21">
        <v>416</v>
      </c>
      <c r="B3741" s="22">
        <v>35</v>
      </c>
      <c r="C3741" s="22">
        <v>8</v>
      </c>
      <c r="D3741" s="22">
        <v>38</v>
      </c>
      <c r="E3741" s="23" t="str">
        <f t="shared" si="58"/>
        <v>0-50</v>
      </c>
      <c r="F3741" s="24">
        <v>93106</v>
      </c>
      <c r="G3741" s="22">
        <v>4</v>
      </c>
      <c r="H3741" s="22">
        <v>1</v>
      </c>
      <c r="I3741" s="22" t="s">
        <v>37</v>
      </c>
      <c r="J3741" s="22">
        <v>124</v>
      </c>
      <c r="K3741" s="22" t="s">
        <v>34</v>
      </c>
      <c r="L3741" s="22" t="s">
        <v>34</v>
      </c>
      <c r="M3741" s="22" t="s">
        <v>34</v>
      </c>
      <c r="N3741" s="22" t="s">
        <v>35</v>
      </c>
      <c r="O3741" s="22" t="s">
        <v>34</v>
      </c>
      <c r="P3741" s="25" t="str" cm="1">
        <f t="array" ref="P3741">_xlfn.IFS(
B3741&lt;30,"20-29",
B3741&lt;40,"30-39",
B3741&lt;50,"40-49",
B3741&lt;60,"50-59",
TRUE,"60+")</f>
        <v>30-39</v>
      </c>
      <c r="Q3741" s="25" t="str" cm="1">
        <f t="array" ref="Q3741">_xlfn.IFS(
D3741&lt;25,"0–24K",
D3741&lt;50,"25–49K",
D3741&lt;75,"50–74K",
D3741&lt;100,"75–99K",
D3741&lt;150,"100–149K",
D3741&lt;200,"150–199K",
TRUE,"200K+"
)</f>
        <v>25–49K</v>
      </c>
      <c r="R3741" s="25" t="str" cm="1">
        <f t="array" ref="R3741">_xlfn.IFS(
J3741=0,"No Mortgage",
J3741&lt;=100,"Low",
J3741&lt;=300,"Medium",
TRUE,"High"
)</f>
        <v>Medium</v>
      </c>
      <c r="S3741" s="25" t="str" cm="1">
        <f t="array" ref="S3741">_xlfn.IFS(
C3741&lt;10,"0-10",
C3741&lt;20,"11-20",
C3741&lt;30,"21-30",
TRUE,"30+ yrs"
)</f>
        <v>0-10</v>
      </c>
      <c r="T3741" s="26" t="str" cm="1">
        <f t="array" ref="T3741">_xlfn.IFS(
H3741&lt;1,"0-1",
H3741&lt;2,"1-2",
H3741&lt;3,"2-3",
H3741&lt;4,"3-4",
H3741&lt;5,"4-5",
TRUE,"5+"
)</f>
        <v>1-2</v>
      </c>
    </row>
    <row r="3742" spans="1:20" ht="15.6" x14ac:dyDescent="0.3">
      <c r="A3742" s="21">
        <v>460</v>
      </c>
      <c r="B3742" s="22">
        <v>35</v>
      </c>
      <c r="C3742" s="22">
        <v>10</v>
      </c>
      <c r="D3742" s="22">
        <v>200</v>
      </c>
      <c r="E3742" s="23" t="str">
        <f t="shared" si="58"/>
        <v>100+</v>
      </c>
      <c r="F3742" s="24">
        <v>91107</v>
      </c>
      <c r="G3742" s="22">
        <v>2</v>
      </c>
      <c r="H3742" s="22">
        <v>3</v>
      </c>
      <c r="I3742" s="22" t="s">
        <v>33</v>
      </c>
      <c r="J3742" s="22">
        <v>458</v>
      </c>
      <c r="K3742" s="22" t="s">
        <v>34</v>
      </c>
      <c r="L3742" s="22" t="s">
        <v>34</v>
      </c>
      <c r="M3742" s="22" t="s">
        <v>34</v>
      </c>
      <c r="N3742" s="22" t="s">
        <v>34</v>
      </c>
      <c r="O3742" s="22" t="s">
        <v>34</v>
      </c>
      <c r="P3742" s="25" t="str" cm="1">
        <f t="array" ref="P3742">_xlfn.IFS(
B3742&lt;30,"20-29",
B3742&lt;40,"30-39",
B3742&lt;50,"40-49",
B3742&lt;60,"50-59",
TRUE,"60+")</f>
        <v>30-39</v>
      </c>
      <c r="Q3742" s="25" t="str" cm="1">
        <f t="array" ref="Q3742">_xlfn.IFS(
D3742&lt;25,"0–24K",
D3742&lt;50,"25–49K",
D3742&lt;75,"50–74K",
D3742&lt;100,"75–99K",
D3742&lt;150,"100–149K",
D3742&lt;200,"150–199K",
TRUE,"200K+"
)</f>
        <v>200K+</v>
      </c>
      <c r="R3742" s="25" t="str" cm="1">
        <f t="array" ref="R3742">_xlfn.IFS(
J3742=0,"No Mortgage",
J3742&lt;=100,"Low",
J3742&lt;=300,"Medium",
TRUE,"High"
)</f>
        <v>High</v>
      </c>
      <c r="S3742" s="25" t="str" cm="1">
        <f t="array" ref="S3742">_xlfn.IFS(
C3742&lt;10,"0-10",
C3742&lt;20,"11-20",
C3742&lt;30,"21-30",
TRUE,"30+ yrs"
)</f>
        <v>11-20</v>
      </c>
      <c r="T3742" s="26" t="str" cm="1">
        <f t="array" ref="T3742">_xlfn.IFS(
H3742&lt;1,"0-1",
H3742&lt;2,"1-2",
H3742&lt;3,"2-3",
H3742&lt;4,"3-4",
H3742&lt;5,"4-5",
TRUE,"5+"
)</f>
        <v>3-4</v>
      </c>
    </row>
    <row r="3743" spans="1:20" ht="15.6" x14ac:dyDescent="0.3">
      <c r="A3743" s="21">
        <v>545</v>
      </c>
      <c r="B3743" s="22">
        <v>35</v>
      </c>
      <c r="C3743" s="22">
        <v>10</v>
      </c>
      <c r="D3743" s="22">
        <v>164</v>
      </c>
      <c r="E3743" s="23" t="str">
        <f t="shared" si="58"/>
        <v>100+</v>
      </c>
      <c r="F3743" s="24">
        <v>91614</v>
      </c>
      <c r="G3743" s="22">
        <v>2</v>
      </c>
      <c r="H3743" s="22">
        <v>7.8</v>
      </c>
      <c r="I3743" s="22" t="s">
        <v>33</v>
      </c>
      <c r="J3743" s="22">
        <v>0</v>
      </c>
      <c r="K3743" s="22" t="s">
        <v>34</v>
      </c>
      <c r="L3743" s="22" t="s">
        <v>34</v>
      </c>
      <c r="M3743" s="22" t="s">
        <v>34</v>
      </c>
      <c r="N3743" s="22" t="s">
        <v>35</v>
      </c>
      <c r="O3743" s="22" t="s">
        <v>34</v>
      </c>
      <c r="P3743" s="25" t="str" cm="1">
        <f t="array" ref="P3743">_xlfn.IFS(
B3743&lt;30,"20-29",
B3743&lt;40,"30-39",
B3743&lt;50,"40-49",
B3743&lt;60,"50-59",
TRUE,"60+")</f>
        <v>30-39</v>
      </c>
      <c r="Q3743" s="25" t="str" cm="1">
        <f t="array" ref="Q3743">_xlfn.IFS(
D3743&lt;25,"0–24K",
D3743&lt;50,"25–49K",
D3743&lt;75,"50–74K",
D3743&lt;100,"75–99K",
D3743&lt;150,"100–149K",
D3743&lt;200,"150–199K",
TRUE,"200K+"
)</f>
        <v>150–199K</v>
      </c>
      <c r="R3743" s="25" t="str" cm="1">
        <f t="array" ref="R3743">_xlfn.IFS(
J3743=0,"No Mortgage",
J3743&lt;=100,"Low",
J3743&lt;=300,"Medium",
TRUE,"High"
)</f>
        <v>No Mortgage</v>
      </c>
      <c r="S3743" s="25" t="str" cm="1">
        <f t="array" ref="S3743">_xlfn.IFS(
C3743&lt;10,"0-10",
C3743&lt;20,"11-20",
C3743&lt;30,"21-30",
TRUE,"30+ yrs"
)</f>
        <v>11-20</v>
      </c>
      <c r="T3743" s="26" t="str" cm="1">
        <f t="array" ref="T3743">_xlfn.IFS(
H3743&lt;1,"0-1",
H3743&lt;2,"1-2",
H3743&lt;3,"2-3",
H3743&lt;4,"3-4",
H3743&lt;5,"4-5",
TRUE,"5+"
)</f>
        <v>5+</v>
      </c>
    </row>
    <row r="3744" spans="1:20" ht="15.6" x14ac:dyDescent="0.3">
      <c r="A3744" s="21">
        <v>572</v>
      </c>
      <c r="B3744" s="22">
        <v>35</v>
      </c>
      <c r="C3744" s="22">
        <v>9</v>
      </c>
      <c r="D3744" s="22">
        <v>53</v>
      </c>
      <c r="E3744" s="23" t="str">
        <f t="shared" si="58"/>
        <v>51-100</v>
      </c>
      <c r="F3744" s="24">
        <v>94143</v>
      </c>
      <c r="G3744" s="22">
        <v>4</v>
      </c>
      <c r="H3744" s="22">
        <v>2.2000000000000002</v>
      </c>
      <c r="I3744" s="22" t="s">
        <v>37</v>
      </c>
      <c r="J3744" s="22">
        <v>0</v>
      </c>
      <c r="K3744" s="22" t="s">
        <v>34</v>
      </c>
      <c r="L3744" s="22" t="s">
        <v>34</v>
      </c>
      <c r="M3744" s="22" t="s">
        <v>34</v>
      </c>
      <c r="N3744" s="22" t="s">
        <v>35</v>
      </c>
      <c r="O3744" s="22" t="s">
        <v>34</v>
      </c>
      <c r="P3744" s="25" t="str" cm="1">
        <f t="array" ref="P3744">_xlfn.IFS(
B3744&lt;30,"20-29",
B3744&lt;40,"30-39",
B3744&lt;50,"40-49",
B3744&lt;60,"50-59",
TRUE,"60+")</f>
        <v>30-39</v>
      </c>
      <c r="Q3744" s="25" t="str" cm="1">
        <f t="array" ref="Q3744">_xlfn.IFS(
D3744&lt;25,"0–24K",
D3744&lt;50,"25–49K",
D3744&lt;75,"50–74K",
D3744&lt;100,"75–99K",
D3744&lt;150,"100–149K",
D3744&lt;200,"150–199K",
TRUE,"200K+"
)</f>
        <v>50–74K</v>
      </c>
      <c r="R3744" s="25" t="str" cm="1">
        <f t="array" ref="R3744">_xlfn.IFS(
J3744=0,"No Mortgage",
J3744&lt;=100,"Low",
J3744&lt;=300,"Medium",
TRUE,"High"
)</f>
        <v>No Mortgage</v>
      </c>
      <c r="S3744" s="25" t="str" cm="1">
        <f t="array" ref="S3744">_xlfn.IFS(
C3744&lt;10,"0-10",
C3744&lt;20,"11-20",
C3744&lt;30,"21-30",
TRUE,"30+ yrs"
)</f>
        <v>0-10</v>
      </c>
      <c r="T3744" s="26" t="str" cm="1">
        <f t="array" ref="T3744">_xlfn.IFS(
H3744&lt;1,"0-1",
H3744&lt;2,"1-2",
H3744&lt;3,"2-3",
H3744&lt;4,"3-4",
H3744&lt;5,"4-5",
TRUE,"5+"
)</f>
        <v>2-3</v>
      </c>
    </row>
    <row r="3745" spans="1:20" ht="15.6" x14ac:dyDescent="0.3">
      <c r="A3745" s="21">
        <v>642</v>
      </c>
      <c r="B3745" s="22">
        <v>35</v>
      </c>
      <c r="C3745" s="22">
        <v>10</v>
      </c>
      <c r="D3745" s="22">
        <v>139</v>
      </c>
      <c r="E3745" s="23" t="str">
        <f t="shared" si="58"/>
        <v>100+</v>
      </c>
      <c r="F3745" s="24">
        <v>95060</v>
      </c>
      <c r="G3745" s="22">
        <v>2</v>
      </c>
      <c r="H3745" s="22">
        <v>7.8</v>
      </c>
      <c r="I3745" s="22" t="s">
        <v>33</v>
      </c>
      <c r="J3745" s="22">
        <v>0</v>
      </c>
      <c r="K3745" s="22" t="s">
        <v>34</v>
      </c>
      <c r="L3745" s="22" t="s">
        <v>34</v>
      </c>
      <c r="M3745" s="22" t="s">
        <v>34</v>
      </c>
      <c r="N3745" s="22" t="s">
        <v>34</v>
      </c>
      <c r="O3745" s="22" t="s">
        <v>34</v>
      </c>
      <c r="P3745" s="25" t="str" cm="1">
        <f t="array" ref="P3745">_xlfn.IFS(
B3745&lt;30,"20-29",
B3745&lt;40,"30-39",
B3745&lt;50,"40-49",
B3745&lt;60,"50-59",
TRUE,"60+")</f>
        <v>30-39</v>
      </c>
      <c r="Q3745" s="25" t="str" cm="1">
        <f t="array" ref="Q3745">_xlfn.IFS(
D3745&lt;25,"0–24K",
D3745&lt;50,"25–49K",
D3745&lt;75,"50–74K",
D3745&lt;100,"75–99K",
D3745&lt;150,"100–149K",
D3745&lt;200,"150–199K",
TRUE,"200K+"
)</f>
        <v>100–149K</v>
      </c>
      <c r="R3745" s="25" t="str" cm="1">
        <f t="array" ref="R3745">_xlfn.IFS(
J3745=0,"No Mortgage",
J3745&lt;=100,"Low",
J3745&lt;=300,"Medium",
TRUE,"High"
)</f>
        <v>No Mortgage</v>
      </c>
      <c r="S3745" s="25" t="str" cm="1">
        <f t="array" ref="S3745">_xlfn.IFS(
C3745&lt;10,"0-10",
C3745&lt;20,"11-20",
C3745&lt;30,"21-30",
TRUE,"30+ yrs"
)</f>
        <v>11-20</v>
      </c>
      <c r="T3745" s="26" t="str" cm="1">
        <f t="array" ref="T3745">_xlfn.IFS(
H3745&lt;1,"0-1",
H3745&lt;2,"1-2",
H3745&lt;3,"2-3",
H3745&lt;4,"3-4",
H3745&lt;5,"4-5",
TRUE,"5+"
)</f>
        <v>5+</v>
      </c>
    </row>
    <row r="3746" spans="1:20" ht="15.6" x14ac:dyDescent="0.3">
      <c r="A3746" s="21">
        <v>646</v>
      </c>
      <c r="B3746" s="22">
        <v>35</v>
      </c>
      <c r="C3746" s="22">
        <v>9</v>
      </c>
      <c r="D3746" s="22">
        <v>84</v>
      </c>
      <c r="E3746" s="23" t="str">
        <f t="shared" si="58"/>
        <v>51-100</v>
      </c>
      <c r="F3746" s="24">
        <v>95120</v>
      </c>
      <c r="G3746" s="22">
        <v>4</v>
      </c>
      <c r="H3746" s="22">
        <v>2.2000000000000002</v>
      </c>
      <c r="I3746" s="22" t="s">
        <v>37</v>
      </c>
      <c r="J3746" s="22">
        <v>322</v>
      </c>
      <c r="K3746" s="22" t="s">
        <v>34</v>
      </c>
      <c r="L3746" s="22" t="s">
        <v>34</v>
      </c>
      <c r="M3746" s="22" t="s">
        <v>34</v>
      </c>
      <c r="N3746" s="22" t="s">
        <v>34</v>
      </c>
      <c r="O3746" s="22" t="s">
        <v>34</v>
      </c>
      <c r="P3746" s="25" t="str" cm="1">
        <f t="array" ref="P3746">_xlfn.IFS(
B3746&lt;30,"20-29",
B3746&lt;40,"30-39",
B3746&lt;50,"40-49",
B3746&lt;60,"50-59",
TRUE,"60+")</f>
        <v>30-39</v>
      </c>
      <c r="Q3746" s="25" t="str" cm="1">
        <f t="array" ref="Q3746">_xlfn.IFS(
D3746&lt;25,"0–24K",
D3746&lt;50,"25–49K",
D3746&lt;75,"50–74K",
D3746&lt;100,"75–99K",
D3746&lt;150,"100–149K",
D3746&lt;200,"150–199K",
TRUE,"200K+"
)</f>
        <v>75–99K</v>
      </c>
      <c r="R3746" s="25" t="str" cm="1">
        <f t="array" ref="R3746">_xlfn.IFS(
J3746=0,"No Mortgage",
J3746&lt;=100,"Low",
J3746&lt;=300,"Medium",
TRUE,"High"
)</f>
        <v>High</v>
      </c>
      <c r="S3746" s="25" t="str" cm="1">
        <f t="array" ref="S3746">_xlfn.IFS(
C3746&lt;10,"0-10",
C3746&lt;20,"11-20",
C3746&lt;30,"21-30",
TRUE,"30+ yrs"
)</f>
        <v>0-10</v>
      </c>
      <c r="T3746" s="26" t="str" cm="1">
        <f t="array" ref="T3746">_xlfn.IFS(
H3746&lt;1,"0-1",
H3746&lt;2,"1-2",
H3746&lt;3,"2-3",
H3746&lt;4,"3-4",
H3746&lt;5,"4-5",
TRUE,"5+"
)</f>
        <v>2-3</v>
      </c>
    </row>
    <row r="3747" spans="1:20" ht="15.6" x14ac:dyDescent="0.3">
      <c r="A3747" s="21">
        <v>686</v>
      </c>
      <c r="B3747" s="22">
        <v>35</v>
      </c>
      <c r="C3747" s="22">
        <v>8</v>
      </c>
      <c r="D3747" s="22">
        <v>48</v>
      </c>
      <c r="E3747" s="23" t="str">
        <f t="shared" si="58"/>
        <v>0-50</v>
      </c>
      <c r="F3747" s="24">
        <v>93107</v>
      </c>
      <c r="G3747" s="22">
        <v>2</v>
      </c>
      <c r="H3747" s="22">
        <v>1.67</v>
      </c>
      <c r="I3747" s="22" t="s">
        <v>37</v>
      </c>
      <c r="J3747" s="22">
        <v>0</v>
      </c>
      <c r="K3747" s="22" t="s">
        <v>34</v>
      </c>
      <c r="L3747" s="22" t="s">
        <v>34</v>
      </c>
      <c r="M3747" s="22" t="s">
        <v>34</v>
      </c>
      <c r="N3747" s="22" t="s">
        <v>35</v>
      </c>
      <c r="O3747" s="22" t="s">
        <v>34</v>
      </c>
      <c r="P3747" s="25" t="str" cm="1">
        <f t="array" ref="P3747">_xlfn.IFS(
B3747&lt;30,"20-29",
B3747&lt;40,"30-39",
B3747&lt;50,"40-49",
B3747&lt;60,"50-59",
TRUE,"60+")</f>
        <v>30-39</v>
      </c>
      <c r="Q3747" s="25" t="str" cm="1">
        <f t="array" ref="Q3747">_xlfn.IFS(
D3747&lt;25,"0–24K",
D3747&lt;50,"25–49K",
D3747&lt;75,"50–74K",
D3747&lt;100,"75–99K",
D3747&lt;150,"100–149K",
D3747&lt;200,"150–199K",
TRUE,"200K+"
)</f>
        <v>25–49K</v>
      </c>
      <c r="R3747" s="25" t="str" cm="1">
        <f t="array" ref="R3747">_xlfn.IFS(
J3747=0,"No Mortgage",
J3747&lt;=100,"Low",
J3747&lt;=300,"Medium",
TRUE,"High"
)</f>
        <v>No Mortgage</v>
      </c>
      <c r="S3747" s="25" t="str" cm="1">
        <f t="array" ref="S3747">_xlfn.IFS(
C3747&lt;10,"0-10",
C3747&lt;20,"11-20",
C3747&lt;30,"21-30",
TRUE,"30+ yrs"
)</f>
        <v>0-10</v>
      </c>
      <c r="T3747" s="26" t="str" cm="1">
        <f t="array" ref="T3747">_xlfn.IFS(
H3747&lt;1,"0-1",
H3747&lt;2,"1-2",
H3747&lt;3,"2-3",
H3747&lt;4,"3-4",
H3747&lt;5,"4-5",
TRUE,"5+"
)</f>
        <v>1-2</v>
      </c>
    </row>
    <row r="3748" spans="1:20" ht="15.6" x14ac:dyDescent="0.3">
      <c r="A3748" s="21">
        <v>703</v>
      </c>
      <c r="B3748" s="22">
        <v>35</v>
      </c>
      <c r="C3748" s="22">
        <v>9</v>
      </c>
      <c r="D3748" s="22">
        <v>109</v>
      </c>
      <c r="E3748" s="23" t="str">
        <f t="shared" si="58"/>
        <v>100+</v>
      </c>
      <c r="F3748" s="24">
        <v>92709</v>
      </c>
      <c r="G3748" s="22">
        <v>3</v>
      </c>
      <c r="H3748" s="22">
        <v>4</v>
      </c>
      <c r="I3748" s="22" t="s">
        <v>33</v>
      </c>
      <c r="J3748" s="22">
        <v>0</v>
      </c>
      <c r="K3748" s="22" t="s">
        <v>35</v>
      </c>
      <c r="L3748" s="22" t="s">
        <v>34</v>
      </c>
      <c r="M3748" s="22" t="s">
        <v>34</v>
      </c>
      <c r="N3748" s="22" t="s">
        <v>34</v>
      </c>
      <c r="O3748" s="22" t="s">
        <v>34</v>
      </c>
      <c r="P3748" s="25" t="str" cm="1">
        <f t="array" ref="P3748">_xlfn.IFS(
B3748&lt;30,"20-29",
B3748&lt;40,"30-39",
B3748&lt;50,"40-49",
B3748&lt;60,"50-59",
TRUE,"60+")</f>
        <v>30-39</v>
      </c>
      <c r="Q3748" s="25" t="str" cm="1">
        <f t="array" ref="Q3748">_xlfn.IFS(
D3748&lt;25,"0–24K",
D3748&lt;50,"25–49K",
D3748&lt;75,"50–74K",
D3748&lt;100,"75–99K",
D3748&lt;150,"100–149K",
D3748&lt;200,"150–199K",
TRUE,"200K+"
)</f>
        <v>100–149K</v>
      </c>
      <c r="R3748" s="25" t="str" cm="1">
        <f t="array" ref="R3748">_xlfn.IFS(
J3748=0,"No Mortgage",
J3748&lt;=100,"Low",
J3748&lt;=300,"Medium",
TRUE,"High"
)</f>
        <v>No Mortgage</v>
      </c>
      <c r="S3748" s="25" t="str" cm="1">
        <f t="array" ref="S3748">_xlfn.IFS(
C3748&lt;10,"0-10",
C3748&lt;20,"11-20",
C3748&lt;30,"21-30",
TRUE,"30+ yrs"
)</f>
        <v>0-10</v>
      </c>
      <c r="T3748" s="26" t="str" cm="1">
        <f t="array" ref="T3748">_xlfn.IFS(
H3748&lt;1,"0-1",
H3748&lt;2,"1-2",
H3748&lt;3,"2-3",
H3748&lt;4,"3-4",
H3748&lt;5,"4-5",
TRUE,"5+"
)</f>
        <v>4-5</v>
      </c>
    </row>
    <row r="3749" spans="1:20" ht="15.6" x14ac:dyDescent="0.3">
      <c r="A3749" s="21">
        <v>709</v>
      </c>
      <c r="B3749" s="22">
        <v>35</v>
      </c>
      <c r="C3749" s="22">
        <v>10</v>
      </c>
      <c r="D3749" s="22">
        <v>21</v>
      </c>
      <c r="E3749" s="23" t="str">
        <f t="shared" si="58"/>
        <v>0-50</v>
      </c>
      <c r="F3749" s="24">
        <v>92182</v>
      </c>
      <c r="G3749" s="22">
        <v>3</v>
      </c>
      <c r="H3749" s="22">
        <v>1.3</v>
      </c>
      <c r="I3749" s="22" t="s">
        <v>33</v>
      </c>
      <c r="J3749" s="22">
        <v>115</v>
      </c>
      <c r="K3749" s="22" t="s">
        <v>34</v>
      </c>
      <c r="L3749" s="22" t="s">
        <v>34</v>
      </c>
      <c r="M3749" s="22" t="s">
        <v>34</v>
      </c>
      <c r="N3749" s="22" t="s">
        <v>34</v>
      </c>
      <c r="O3749" s="22" t="s">
        <v>34</v>
      </c>
      <c r="P3749" s="25" t="str" cm="1">
        <f t="array" ref="P3749">_xlfn.IFS(
B3749&lt;30,"20-29",
B3749&lt;40,"30-39",
B3749&lt;50,"40-49",
B3749&lt;60,"50-59",
TRUE,"60+")</f>
        <v>30-39</v>
      </c>
      <c r="Q3749" s="25" t="str" cm="1">
        <f t="array" ref="Q3749">_xlfn.IFS(
D3749&lt;25,"0–24K",
D3749&lt;50,"25–49K",
D3749&lt;75,"50–74K",
D3749&lt;100,"75–99K",
D3749&lt;150,"100–149K",
D3749&lt;200,"150–199K",
TRUE,"200K+"
)</f>
        <v>0–24K</v>
      </c>
      <c r="R3749" s="25" t="str" cm="1">
        <f t="array" ref="R3749">_xlfn.IFS(
J3749=0,"No Mortgage",
J3749&lt;=100,"Low",
J3749&lt;=300,"Medium",
TRUE,"High"
)</f>
        <v>Medium</v>
      </c>
      <c r="S3749" s="25" t="str" cm="1">
        <f t="array" ref="S3749">_xlfn.IFS(
C3749&lt;10,"0-10",
C3749&lt;20,"11-20",
C3749&lt;30,"21-30",
TRUE,"30+ yrs"
)</f>
        <v>11-20</v>
      </c>
      <c r="T3749" s="26" t="str" cm="1">
        <f t="array" ref="T3749">_xlfn.IFS(
H3749&lt;1,"0-1",
H3749&lt;2,"1-2",
H3749&lt;3,"2-3",
H3749&lt;4,"3-4",
H3749&lt;5,"4-5",
TRUE,"5+"
)</f>
        <v>1-2</v>
      </c>
    </row>
    <row r="3750" spans="1:20" ht="15.6" x14ac:dyDescent="0.3">
      <c r="A3750" s="21">
        <v>824</v>
      </c>
      <c r="B3750" s="22">
        <v>35</v>
      </c>
      <c r="C3750" s="22">
        <v>9</v>
      </c>
      <c r="D3750" s="22">
        <v>45</v>
      </c>
      <c r="E3750" s="23" t="str">
        <f t="shared" si="58"/>
        <v>0-50</v>
      </c>
      <c r="F3750" s="24">
        <v>90509</v>
      </c>
      <c r="G3750" s="22">
        <v>1</v>
      </c>
      <c r="H3750" s="22">
        <v>2</v>
      </c>
      <c r="I3750" s="22" t="s">
        <v>33</v>
      </c>
      <c r="J3750" s="22">
        <v>0</v>
      </c>
      <c r="K3750" s="22" t="s">
        <v>34</v>
      </c>
      <c r="L3750" s="22" t="s">
        <v>34</v>
      </c>
      <c r="M3750" s="22" t="s">
        <v>34</v>
      </c>
      <c r="N3750" s="22" t="s">
        <v>35</v>
      </c>
      <c r="O3750" s="22" t="s">
        <v>35</v>
      </c>
      <c r="P3750" s="25" t="str" cm="1">
        <f t="array" ref="P3750">_xlfn.IFS(
B3750&lt;30,"20-29",
B3750&lt;40,"30-39",
B3750&lt;50,"40-49",
B3750&lt;60,"50-59",
TRUE,"60+")</f>
        <v>30-39</v>
      </c>
      <c r="Q3750" s="25" t="str" cm="1">
        <f t="array" ref="Q3750">_xlfn.IFS(
D3750&lt;25,"0–24K",
D3750&lt;50,"25–49K",
D3750&lt;75,"50–74K",
D3750&lt;100,"75–99K",
D3750&lt;150,"100–149K",
D3750&lt;200,"150–199K",
TRUE,"200K+"
)</f>
        <v>25–49K</v>
      </c>
      <c r="R3750" s="25" t="str" cm="1">
        <f t="array" ref="R3750">_xlfn.IFS(
J3750=0,"No Mortgage",
J3750&lt;=100,"Low",
J3750&lt;=300,"Medium",
TRUE,"High"
)</f>
        <v>No Mortgage</v>
      </c>
      <c r="S3750" s="25" t="str" cm="1">
        <f t="array" ref="S3750">_xlfn.IFS(
C3750&lt;10,"0-10",
C3750&lt;20,"11-20",
C3750&lt;30,"21-30",
TRUE,"30+ yrs"
)</f>
        <v>0-10</v>
      </c>
      <c r="T3750" s="26" t="str" cm="1">
        <f t="array" ref="T3750">_xlfn.IFS(
H3750&lt;1,"0-1",
H3750&lt;2,"1-2",
H3750&lt;3,"2-3",
H3750&lt;4,"3-4",
H3750&lt;5,"4-5",
TRUE,"5+"
)</f>
        <v>2-3</v>
      </c>
    </row>
    <row r="3751" spans="1:20" ht="15.6" x14ac:dyDescent="0.3">
      <c r="A3751" s="21">
        <v>829</v>
      </c>
      <c r="B3751" s="22">
        <v>35</v>
      </c>
      <c r="C3751" s="22">
        <v>9</v>
      </c>
      <c r="D3751" s="22">
        <v>28</v>
      </c>
      <c r="E3751" s="23" t="str">
        <f t="shared" si="58"/>
        <v>0-50</v>
      </c>
      <c r="F3751" s="24">
        <v>94542</v>
      </c>
      <c r="G3751" s="22">
        <v>4</v>
      </c>
      <c r="H3751" s="22">
        <v>1</v>
      </c>
      <c r="I3751" s="22" t="s">
        <v>33</v>
      </c>
      <c r="J3751" s="22">
        <v>75</v>
      </c>
      <c r="K3751" s="22" t="s">
        <v>34</v>
      </c>
      <c r="L3751" s="22" t="s">
        <v>34</v>
      </c>
      <c r="M3751" s="22" t="s">
        <v>34</v>
      </c>
      <c r="N3751" s="22" t="s">
        <v>35</v>
      </c>
      <c r="O3751" s="22" t="s">
        <v>34</v>
      </c>
      <c r="P3751" s="25" t="str" cm="1">
        <f t="array" ref="P3751">_xlfn.IFS(
B3751&lt;30,"20-29",
B3751&lt;40,"30-39",
B3751&lt;50,"40-49",
B3751&lt;60,"50-59",
TRUE,"60+")</f>
        <v>30-39</v>
      </c>
      <c r="Q3751" s="25" t="str" cm="1">
        <f t="array" ref="Q3751">_xlfn.IFS(
D3751&lt;25,"0–24K",
D3751&lt;50,"25–49K",
D3751&lt;75,"50–74K",
D3751&lt;100,"75–99K",
D3751&lt;150,"100–149K",
D3751&lt;200,"150–199K",
TRUE,"200K+"
)</f>
        <v>25–49K</v>
      </c>
      <c r="R3751" s="25" t="str" cm="1">
        <f t="array" ref="R3751">_xlfn.IFS(
J3751=0,"No Mortgage",
J3751&lt;=100,"Low",
J3751&lt;=300,"Medium",
TRUE,"High"
)</f>
        <v>Low</v>
      </c>
      <c r="S3751" s="25" t="str" cm="1">
        <f t="array" ref="S3751">_xlfn.IFS(
C3751&lt;10,"0-10",
C3751&lt;20,"11-20",
C3751&lt;30,"21-30",
TRUE,"30+ yrs"
)</f>
        <v>0-10</v>
      </c>
      <c r="T3751" s="26" t="str" cm="1">
        <f t="array" ref="T3751">_xlfn.IFS(
H3751&lt;1,"0-1",
H3751&lt;2,"1-2",
H3751&lt;3,"2-3",
H3751&lt;4,"3-4",
H3751&lt;5,"4-5",
TRUE,"5+"
)</f>
        <v>1-2</v>
      </c>
    </row>
    <row r="3752" spans="1:20" ht="15.6" x14ac:dyDescent="0.3">
      <c r="A3752" s="21">
        <v>878</v>
      </c>
      <c r="B3752" s="22">
        <v>35</v>
      </c>
      <c r="C3752" s="22">
        <v>11</v>
      </c>
      <c r="D3752" s="22">
        <v>59</v>
      </c>
      <c r="E3752" s="23" t="str">
        <f t="shared" si="58"/>
        <v>51-100</v>
      </c>
      <c r="F3752" s="24">
        <v>95123</v>
      </c>
      <c r="G3752" s="22">
        <v>4</v>
      </c>
      <c r="H3752" s="22">
        <v>0.1</v>
      </c>
      <c r="I3752" s="22" t="s">
        <v>37</v>
      </c>
      <c r="J3752" s="22">
        <v>0</v>
      </c>
      <c r="K3752" s="22" t="s">
        <v>34</v>
      </c>
      <c r="L3752" s="22" t="s">
        <v>34</v>
      </c>
      <c r="M3752" s="22" t="s">
        <v>34</v>
      </c>
      <c r="N3752" s="22" t="s">
        <v>34</v>
      </c>
      <c r="O3752" s="22" t="s">
        <v>34</v>
      </c>
      <c r="P3752" s="25" t="str" cm="1">
        <f t="array" ref="P3752">_xlfn.IFS(
B3752&lt;30,"20-29",
B3752&lt;40,"30-39",
B3752&lt;50,"40-49",
B3752&lt;60,"50-59",
TRUE,"60+")</f>
        <v>30-39</v>
      </c>
      <c r="Q3752" s="25" t="str" cm="1">
        <f t="array" ref="Q3752">_xlfn.IFS(
D3752&lt;25,"0–24K",
D3752&lt;50,"25–49K",
D3752&lt;75,"50–74K",
D3752&lt;100,"75–99K",
D3752&lt;150,"100–149K",
D3752&lt;200,"150–199K",
TRUE,"200K+"
)</f>
        <v>50–74K</v>
      </c>
      <c r="R3752" s="25" t="str" cm="1">
        <f t="array" ref="R3752">_xlfn.IFS(
J3752=0,"No Mortgage",
J3752&lt;=100,"Low",
J3752&lt;=300,"Medium",
TRUE,"High"
)</f>
        <v>No Mortgage</v>
      </c>
      <c r="S3752" s="25" t="str" cm="1">
        <f t="array" ref="S3752">_xlfn.IFS(
C3752&lt;10,"0-10",
C3752&lt;20,"11-20",
C3752&lt;30,"21-30",
TRUE,"30+ yrs"
)</f>
        <v>11-20</v>
      </c>
      <c r="T3752" s="26" t="str" cm="1">
        <f t="array" ref="T3752">_xlfn.IFS(
H3752&lt;1,"0-1",
H3752&lt;2,"1-2",
H3752&lt;3,"2-3",
H3752&lt;4,"3-4",
H3752&lt;5,"4-5",
TRUE,"5+"
)</f>
        <v>0-1</v>
      </c>
    </row>
    <row r="3753" spans="1:20" ht="15.6" x14ac:dyDescent="0.3">
      <c r="A3753" s="21">
        <v>913</v>
      </c>
      <c r="B3753" s="22">
        <v>35</v>
      </c>
      <c r="C3753" s="22">
        <v>10</v>
      </c>
      <c r="D3753" s="22">
        <v>78</v>
      </c>
      <c r="E3753" s="23" t="str">
        <f t="shared" si="58"/>
        <v>51-100</v>
      </c>
      <c r="F3753" s="24">
        <v>94105</v>
      </c>
      <c r="G3753" s="22">
        <v>1</v>
      </c>
      <c r="H3753" s="22">
        <v>2.6</v>
      </c>
      <c r="I3753" s="22" t="s">
        <v>37</v>
      </c>
      <c r="J3753" s="22">
        <v>0</v>
      </c>
      <c r="K3753" s="22" t="s">
        <v>34</v>
      </c>
      <c r="L3753" s="22" t="s">
        <v>34</v>
      </c>
      <c r="M3753" s="22" t="s">
        <v>34</v>
      </c>
      <c r="N3753" s="22" t="s">
        <v>35</v>
      </c>
      <c r="O3753" s="22" t="s">
        <v>34</v>
      </c>
      <c r="P3753" s="25" t="str" cm="1">
        <f t="array" ref="P3753">_xlfn.IFS(
B3753&lt;30,"20-29",
B3753&lt;40,"30-39",
B3753&lt;50,"40-49",
B3753&lt;60,"50-59",
TRUE,"60+")</f>
        <v>30-39</v>
      </c>
      <c r="Q3753" s="25" t="str" cm="1">
        <f t="array" ref="Q3753">_xlfn.IFS(
D3753&lt;25,"0–24K",
D3753&lt;50,"25–49K",
D3753&lt;75,"50–74K",
D3753&lt;100,"75–99K",
D3753&lt;150,"100–149K",
D3753&lt;200,"150–199K",
TRUE,"200K+"
)</f>
        <v>75–99K</v>
      </c>
      <c r="R3753" s="25" t="str" cm="1">
        <f t="array" ref="R3753">_xlfn.IFS(
J3753=0,"No Mortgage",
J3753&lt;=100,"Low",
J3753&lt;=300,"Medium",
TRUE,"High"
)</f>
        <v>No Mortgage</v>
      </c>
      <c r="S3753" s="25" t="str" cm="1">
        <f t="array" ref="S3753">_xlfn.IFS(
C3753&lt;10,"0-10",
C3753&lt;20,"11-20",
C3753&lt;30,"21-30",
TRUE,"30+ yrs"
)</f>
        <v>11-20</v>
      </c>
      <c r="T3753" s="26" t="str" cm="1">
        <f t="array" ref="T3753">_xlfn.IFS(
H3753&lt;1,"0-1",
H3753&lt;2,"1-2",
H3753&lt;3,"2-3",
H3753&lt;4,"3-4",
H3753&lt;5,"4-5",
TRUE,"5+"
)</f>
        <v>2-3</v>
      </c>
    </row>
    <row r="3754" spans="1:20" ht="15.6" x14ac:dyDescent="0.3">
      <c r="A3754" s="21">
        <v>929</v>
      </c>
      <c r="B3754" s="22">
        <v>35</v>
      </c>
      <c r="C3754" s="22">
        <v>10</v>
      </c>
      <c r="D3754" s="22">
        <v>74</v>
      </c>
      <c r="E3754" s="23" t="str">
        <f t="shared" si="58"/>
        <v>51-100</v>
      </c>
      <c r="F3754" s="24">
        <v>90638</v>
      </c>
      <c r="G3754" s="22">
        <v>4</v>
      </c>
      <c r="H3754" s="22">
        <v>1.3</v>
      </c>
      <c r="I3754" s="22" t="s">
        <v>33</v>
      </c>
      <c r="J3754" s="22">
        <v>0</v>
      </c>
      <c r="K3754" s="22" t="s">
        <v>34</v>
      </c>
      <c r="L3754" s="22" t="s">
        <v>34</v>
      </c>
      <c r="M3754" s="22" t="s">
        <v>34</v>
      </c>
      <c r="N3754" s="22" t="s">
        <v>35</v>
      </c>
      <c r="O3754" s="22" t="s">
        <v>34</v>
      </c>
      <c r="P3754" s="25" t="str" cm="1">
        <f t="array" ref="P3754">_xlfn.IFS(
B3754&lt;30,"20-29",
B3754&lt;40,"30-39",
B3754&lt;50,"40-49",
B3754&lt;60,"50-59",
TRUE,"60+")</f>
        <v>30-39</v>
      </c>
      <c r="Q3754" s="25" t="str" cm="1">
        <f t="array" ref="Q3754">_xlfn.IFS(
D3754&lt;25,"0–24K",
D3754&lt;50,"25–49K",
D3754&lt;75,"50–74K",
D3754&lt;100,"75–99K",
D3754&lt;150,"100–149K",
D3754&lt;200,"150–199K",
TRUE,"200K+"
)</f>
        <v>50–74K</v>
      </c>
      <c r="R3754" s="25" t="str" cm="1">
        <f t="array" ref="R3754">_xlfn.IFS(
J3754=0,"No Mortgage",
J3754&lt;=100,"Low",
J3754&lt;=300,"Medium",
TRUE,"High"
)</f>
        <v>No Mortgage</v>
      </c>
      <c r="S3754" s="25" t="str" cm="1">
        <f t="array" ref="S3754">_xlfn.IFS(
C3754&lt;10,"0-10",
C3754&lt;20,"11-20",
C3754&lt;30,"21-30",
TRUE,"30+ yrs"
)</f>
        <v>11-20</v>
      </c>
      <c r="T3754" s="26" t="str" cm="1">
        <f t="array" ref="T3754">_xlfn.IFS(
H3754&lt;1,"0-1",
H3754&lt;2,"1-2",
H3754&lt;3,"2-3",
H3754&lt;4,"3-4",
H3754&lt;5,"4-5",
TRUE,"5+"
)</f>
        <v>1-2</v>
      </c>
    </row>
    <row r="3755" spans="1:20" ht="15.6" x14ac:dyDescent="0.3">
      <c r="A3755" s="21">
        <v>962</v>
      </c>
      <c r="B3755" s="22">
        <v>35</v>
      </c>
      <c r="C3755" s="22">
        <v>9</v>
      </c>
      <c r="D3755" s="22">
        <v>30</v>
      </c>
      <c r="E3755" s="23" t="str">
        <f t="shared" si="58"/>
        <v>0-50</v>
      </c>
      <c r="F3755" s="24">
        <v>94114</v>
      </c>
      <c r="G3755" s="22">
        <v>4</v>
      </c>
      <c r="H3755" s="22">
        <v>1</v>
      </c>
      <c r="I3755" s="22" t="s">
        <v>33</v>
      </c>
      <c r="J3755" s="22">
        <v>163</v>
      </c>
      <c r="K3755" s="22" t="s">
        <v>34</v>
      </c>
      <c r="L3755" s="22" t="s">
        <v>34</v>
      </c>
      <c r="M3755" s="22" t="s">
        <v>34</v>
      </c>
      <c r="N3755" s="22" t="s">
        <v>35</v>
      </c>
      <c r="O3755" s="22" t="s">
        <v>34</v>
      </c>
      <c r="P3755" s="25" t="str" cm="1">
        <f t="array" ref="P3755">_xlfn.IFS(
B3755&lt;30,"20-29",
B3755&lt;40,"30-39",
B3755&lt;50,"40-49",
B3755&lt;60,"50-59",
TRUE,"60+")</f>
        <v>30-39</v>
      </c>
      <c r="Q3755" s="25" t="str" cm="1">
        <f t="array" ref="Q3755">_xlfn.IFS(
D3755&lt;25,"0–24K",
D3755&lt;50,"25–49K",
D3755&lt;75,"50–74K",
D3755&lt;100,"75–99K",
D3755&lt;150,"100–149K",
D3755&lt;200,"150–199K",
TRUE,"200K+"
)</f>
        <v>25–49K</v>
      </c>
      <c r="R3755" s="25" t="str" cm="1">
        <f t="array" ref="R3755">_xlfn.IFS(
J3755=0,"No Mortgage",
J3755&lt;=100,"Low",
J3755&lt;=300,"Medium",
TRUE,"High"
)</f>
        <v>Medium</v>
      </c>
      <c r="S3755" s="25" t="str" cm="1">
        <f t="array" ref="S3755">_xlfn.IFS(
C3755&lt;10,"0-10",
C3755&lt;20,"11-20",
C3755&lt;30,"21-30",
TRUE,"30+ yrs"
)</f>
        <v>0-10</v>
      </c>
      <c r="T3755" s="26" t="str" cm="1">
        <f t="array" ref="T3755">_xlfn.IFS(
H3755&lt;1,"0-1",
H3755&lt;2,"1-2",
H3755&lt;3,"2-3",
H3755&lt;4,"3-4",
H3755&lt;5,"4-5",
TRUE,"5+"
)</f>
        <v>1-2</v>
      </c>
    </row>
    <row r="3756" spans="1:20" ht="15.6" x14ac:dyDescent="0.3">
      <c r="A3756" s="21">
        <v>1022</v>
      </c>
      <c r="B3756" s="22">
        <v>35</v>
      </c>
      <c r="C3756" s="22">
        <v>8</v>
      </c>
      <c r="D3756" s="22">
        <v>41</v>
      </c>
      <c r="E3756" s="23" t="str">
        <f t="shared" si="58"/>
        <v>0-50</v>
      </c>
      <c r="F3756" s="24">
        <v>92612</v>
      </c>
      <c r="G3756" s="22">
        <v>2</v>
      </c>
      <c r="H3756" s="22">
        <v>1</v>
      </c>
      <c r="I3756" s="22" t="s">
        <v>37</v>
      </c>
      <c r="J3756" s="22">
        <v>0</v>
      </c>
      <c r="K3756" s="22" t="s">
        <v>34</v>
      </c>
      <c r="L3756" s="22" t="s">
        <v>34</v>
      </c>
      <c r="M3756" s="22" t="s">
        <v>34</v>
      </c>
      <c r="N3756" s="22" t="s">
        <v>35</v>
      </c>
      <c r="O3756" s="22" t="s">
        <v>35</v>
      </c>
      <c r="P3756" s="25" t="str" cm="1">
        <f t="array" ref="P3756">_xlfn.IFS(
B3756&lt;30,"20-29",
B3756&lt;40,"30-39",
B3756&lt;50,"40-49",
B3756&lt;60,"50-59",
TRUE,"60+")</f>
        <v>30-39</v>
      </c>
      <c r="Q3756" s="25" t="str" cm="1">
        <f t="array" ref="Q3756">_xlfn.IFS(
D3756&lt;25,"0–24K",
D3756&lt;50,"25–49K",
D3756&lt;75,"50–74K",
D3756&lt;100,"75–99K",
D3756&lt;150,"100–149K",
D3756&lt;200,"150–199K",
TRUE,"200K+"
)</f>
        <v>25–49K</v>
      </c>
      <c r="R3756" s="25" t="str" cm="1">
        <f t="array" ref="R3756">_xlfn.IFS(
J3756=0,"No Mortgage",
J3756&lt;=100,"Low",
J3756&lt;=300,"Medium",
TRUE,"High"
)</f>
        <v>No Mortgage</v>
      </c>
      <c r="S3756" s="25" t="str" cm="1">
        <f t="array" ref="S3756">_xlfn.IFS(
C3756&lt;10,"0-10",
C3756&lt;20,"11-20",
C3756&lt;30,"21-30",
TRUE,"30+ yrs"
)</f>
        <v>0-10</v>
      </c>
      <c r="T3756" s="26" t="str" cm="1">
        <f t="array" ref="T3756">_xlfn.IFS(
H3756&lt;1,"0-1",
H3756&lt;2,"1-2",
H3756&lt;3,"2-3",
H3756&lt;4,"3-4",
H3756&lt;5,"4-5",
TRUE,"5+"
)</f>
        <v>1-2</v>
      </c>
    </row>
    <row r="3757" spans="1:20" ht="15.6" x14ac:dyDescent="0.3">
      <c r="A3757" s="21">
        <v>1038</v>
      </c>
      <c r="B3757" s="22">
        <v>35</v>
      </c>
      <c r="C3757" s="22">
        <v>11</v>
      </c>
      <c r="D3757" s="22">
        <v>40</v>
      </c>
      <c r="E3757" s="23" t="str">
        <f t="shared" si="58"/>
        <v>0-50</v>
      </c>
      <c r="F3757" s="24">
        <v>93106</v>
      </c>
      <c r="G3757" s="22">
        <v>1</v>
      </c>
      <c r="H3757" s="22">
        <v>2.4</v>
      </c>
      <c r="I3757" s="22" t="s">
        <v>37</v>
      </c>
      <c r="J3757" s="22">
        <v>0</v>
      </c>
      <c r="K3757" s="22" t="s">
        <v>34</v>
      </c>
      <c r="L3757" s="22" t="s">
        <v>35</v>
      </c>
      <c r="M3757" s="22" t="s">
        <v>34</v>
      </c>
      <c r="N3757" s="22" t="s">
        <v>35</v>
      </c>
      <c r="O3757" s="22" t="s">
        <v>34</v>
      </c>
      <c r="P3757" s="25" t="str" cm="1">
        <f t="array" ref="P3757">_xlfn.IFS(
B3757&lt;30,"20-29",
B3757&lt;40,"30-39",
B3757&lt;50,"40-49",
B3757&lt;60,"50-59",
TRUE,"60+")</f>
        <v>30-39</v>
      </c>
      <c r="Q3757" s="25" t="str" cm="1">
        <f t="array" ref="Q3757">_xlfn.IFS(
D3757&lt;25,"0–24K",
D3757&lt;50,"25–49K",
D3757&lt;75,"50–74K",
D3757&lt;100,"75–99K",
D3757&lt;150,"100–149K",
D3757&lt;200,"150–199K",
TRUE,"200K+"
)</f>
        <v>25–49K</v>
      </c>
      <c r="R3757" s="25" t="str" cm="1">
        <f t="array" ref="R3757">_xlfn.IFS(
J3757=0,"No Mortgage",
J3757&lt;=100,"Low",
J3757&lt;=300,"Medium",
TRUE,"High"
)</f>
        <v>No Mortgage</v>
      </c>
      <c r="S3757" s="25" t="str" cm="1">
        <f t="array" ref="S3757">_xlfn.IFS(
C3757&lt;10,"0-10",
C3757&lt;20,"11-20",
C3757&lt;30,"21-30",
TRUE,"30+ yrs"
)</f>
        <v>11-20</v>
      </c>
      <c r="T3757" s="26" t="str" cm="1">
        <f t="array" ref="T3757">_xlfn.IFS(
H3757&lt;1,"0-1",
H3757&lt;2,"1-2",
H3757&lt;3,"2-3",
H3757&lt;4,"3-4",
H3757&lt;5,"4-5",
TRUE,"5+"
)</f>
        <v>2-3</v>
      </c>
    </row>
    <row r="3758" spans="1:20" ht="15.6" x14ac:dyDescent="0.3">
      <c r="A3758" s="21">
        <v>1050</v>
      </c>
      <c r="B3758" s="22">
        <v>35</v>
      </c>
      <c r="C3758" s="22">
        <v>10</v>
      </c>
      <c r="D3758" s="22">
        <v>23</v>
      </c>
      <c r="E3758" s="23" t="str">
        <f t="shared" si="58"/>
        <v>0-50</v>
      </c>
      <c r="F3758" s="24">
        <v>94501</v>
      </c>
      <c r="G3758" s="22">
        <v>4</v>
      </c>
      <c r="H3758" s="22">
        <v>0.2</v>
      </c>
      <c r="I3758" s="22" t="s">
        <v>36</v>
      </c>
      <c r="J3758" s="22">
        <v>0</v>
      </c>
      <c r="K3758" s="22" t="s">
        <v>34</v>
      </c>
      <c r="L3758" s="22" t="s">
        <v>34</v>
      </c>
      <c r="M3758" s="22" t="s">
        <v>34</v>
      </c>
      <c r="N3758" s="22" t="s">
        <v>35</v>
      </c>
      <c r="O3758" s="22" t="s">
        <v>34</v>
      </c>
      <c r="P3758" s="25" t="str" cm="1">
        <f t="array" ref="P3758">_xlfn.IFS(
B3758&lt;30,"20-29",
B3758&lt;40,"30-39",
B3758&lt;50,"40-49",
B3758&lt;60,"50-59",
TRUE,"60+")</f>
        <v>30-39</v>
      </c>
      <c r="Q3758" s="25" t="str" cm="1">
        <f t="array" ref="Q3758">_xlfn.IFS(
D3758&lt;25,"0–24K",
D3758&lt;50,"25–49K",
D3758&lt;75,"50–74K",
D3758&lt;100,"75–99K",
D3758&lt;150,"100–149K",
D3758&lt;200,"150–199K",
TRUE,"200K+"
)</f>
        <v>0–24K</v>
      </c>
      <c r="R3758" s="25" t="str" cm="1">
        <f t="array" ref="R3758">_xlfn.IFS(
J3758=0,"No Mortgage",
J3758&lt;=100,"Low",
J3758&lt;=300,"Medium",
TRUE,"High"
)</f>
        <v>No Mortgage</v>
      </c>
      <c r="S3758" s="25" t="str" cm="1">
        <f t="array" ref="S3758">_xlfn.IFS(
C3758&lt;10,"0-10",
C3758&lt;20,"11-20",
C3758&lt;30,"21-30",
TRUE,"30+ yrs"
)</f>
        <v>11-20</v>
      </c>
      <c r="T3758" s="26" t="str" cm="1">
        <f t="array" ref="T3758">_xlfn.IFS(
H3758&lt;1,"0-1",
H3758&lt;2,"1-2",
H3758&lt;3,"2-3",
H3758&lt;4,"3-4",
H3758&lt;5,"4-5",
TRUE,"5+"
)</f>
        <v>0-1</v>
      </c>
    </row>
    <row r="3759" spans="1:20" ht="15.6" x14ac:dyDescent="0.3">
      <c r="A3759" s="21">
        <v>1106</v>
      </c>
      <c r="B3759" s="22">
        <v>35</v>
      </c>
      <c r="C3759" s="22">
        <v>10</v>
      </c>
      <c r="D3759" s="22">
        <v>182</v>
      </c>
      <c r="E3759" s="23" t="str">
        <f t="shared" si="58"/>
        <v>100+</v>
      </c>
      <c r="F3759" s="24">
        <v>95051</v>
      </c>
      <c r="G3759" s="22">
        <v>1</v>
      </c>
      <c r="H3759" s="22">
        <v>0.3</v>
      </c>
      <c r="I3759" s="22" t="s">
        <v>37</v>
      </c>
      <c r="J3759" s="22">
        <v>229</v>
      </c>
      <c r="K3759" s="22" t="s">
        <v>35</v>
      </c>
      <c r="L3759" s="22" t="s">
        <v>34</v>
      </c>
      <c r="M3759" s="22" t="s">
        <v>35</v>
      </c>
      <c r="N3759" s="22" t="s">
        <v>35</v>
      </c>
      <c r="O3759" s="22" t="s">
        <v>35</v>
      </c>
      <c r="P3759" s="25" t="str" cm="1">
        <f t="array" ref="P3759">_xlfn.IFS(
B3759&lt;30,"20-29",
B3759&lt;40,"30-39",
B3759&lt;50,"40-49",
B3759&lt;60,"50-59",
TRUE,"60+")</f>
        <v>30-39</v>
      </c>
      <c r="Q3759" s="25" t="str" cm="1">
        <f t="array" ref="Q3759">_xlfn.IFS(
D3759&lt;25,"0–24K",
D3759&lt;50,"25–49K",
D3759&lt;75,"50–74K",
D3759&lt;100,"75–99K",
D3759&lt;150,"100–149K",
D3759&lt;200,"150–199K",
TRUE,"200K+"
)</f>
        <v>150–199K</v>
      </c>
      <c r="R3759" s="25" t="str" cm="1">
        <f t="array" ref="R3759">_xlfn.IFS(
J3759=0,"No Mortgage",
J3759&lt;=100,"Low",
J3759&lt;=300,"Medium",
TRUE,"High"
)</f>
        <v>Medium</v>
      </c>
      <c r="S3759" s="25" t="str" cm="1">
        <f t="array" ref="S3759">_xlfn.IFS(
C3759&lt;10,"0-10",
C3759&lt;20,"11-20",
C3759&lt;30,"21-30",
TRUE,"30+ yrs"
)</f>
        <v>11-20</v>
      </c>
      <c r="T3759" s="26" t="str" cm="1">
        <f t="array" ref="T3759">_xlfn.IFS(
H3759&lt;1,"0-1",
H3759&lt;2,"1-2",
H3759&lt;3,"2-3",
H3759&lt;4,"3-4",
H3759&lt;5,"4-5",
TRUE,"5+"
)</f>
        <v>0-1</v>
      </c>
    </row>
    <row r="3760" spans="1:20" ht="15.6" x14ac:dyDescent="0.3">
      <c r="A3760" s="21">
        <v>1128</v>
      </c>
      <c r="B3760" s="22">
        <v>35</v>
      </c>
      <c r="C3760" s="22">
        <v>9</v>
      </c>
      <c r="D3760" s="22">
        <v>58</v>
      </c>
      <c r="E3760" s="23" t="str">
        <f t="shared" si="58"/>
        <v>51-100</v>
      </c>
      <c r="F3760" s="24">
        <v>91101</v>
      </c>
      <c r="G3760" s="22">
        <v>1</v>
      </c>
      <c r="H3760" s="22">
        <v>2.5</v>
      </c>
      <c r="I3760" s="22" t="s">
        <v>33</v>
      </c>
      <c r="J3760" s="22">
        <v>0</v>
      </c>
      <c r="K3760" s="22" t="s">
        <v>34</v>
      </c>
      <c r="L3760" s="22" t="s">
        <v>34</v>
      </c>
      <c r="M3760" s="22" t="s">
        <v>34</v>
      </c>
      <c r="N3760" s="22" t="s">
        <v>35</v>
      </c>
      <c r="O3760" s="22" t="s">
        <v>35</v>
      </c>
      <c r="P3760" s="25" t="str" cm="1">
        <f t="array" ref="P3760">_xlfn.IFS(
B3760&lt;30,"20-29",
B3760&lt;40,"30-39",
B3760&lt;50,"40-49",
B3760&lt;60,"50-59",
TRUE,"60+")</f>
        <v>30-39</v>
      </c>
      <c r="Q3760" s="25" t="str" cm="1">
        <f t="array" ref="Q3760">_xlfn.IFS(
D3760&lt;25,"0–24K",
D3760&lt;50,"25–49K",
D3760&lt;75,"50–74K",
D3760&lt;100,"75–99K",
D3760&lt;150,"100–149K",
D3760&lt;200,"150–199K",
TRUE,"200K+"
)</f>
        <v>50–74K</v>
      </c>
      <c r="R3760" s="25" t="str" cm="1">
        <f t="array" ref="R3760">_xlfn.IFS(
J3760=0,"No Mortgage",
J3760&lt;=100,"Low",
J3760&lt;=300,"Medium",
TRUE,"High"
)</f>
        <v>No Mortgage</v>
      </c>
      <c r="S3760" s="25" t="str" cm="1">
        <f t="array" ref="S3760">_xlfn.IFS(
C3760&lt;10,"0-10",
C3760&lt;20,"11-20",
C3760&lt;30,"21-30",
TRUE,"30+ yrs"
)</f>
        <v>0-10</v>
      </c>
      <c r="T3760" s="26" t="str" cm="1">
        <f t="array" ref="T3760">_xlfn.IFS(
H3760&lt;1,"0-1",
H3760&lt;2,"1-2",
H3760&lt;3,"2-3",
H3760&lt;4,"3-4",
H3760&lt;5,"4-5",
TRUE,"5+"
)</f>
        <v>2-3</v>
      </c>
    </row>
    <row r="3761" spans="1:20" ht="15.6" x14ac:dyDescent="0.3">
      <c r="A3761" s="21">
        <v>1171</v>
      </c>
      <c r="B3761" s="22">
        <v>35</v>
      </c>
      <c r="C3761" s="22">
        <v>10</v>
      </c>
      <c r="D3761" s="22">
        <v>104</v>
      </c>
      <c r="E3761" s="23" t="str">
        <f t="shared" si="58"/>
        <v>100+</v>
      </c>
      <c r="F3761" s="24">
        <v>91320</v>
      </c>
      <c r="G3761" s="22">
        <v>3</v>
      </c>
      <c r="H3761" s="22">
        <v>0.6</v>
      </c>
      <c r="I3761" s="22" t="s">
        <v>37</v>
      </c>
      <c r="J3761" s="22">
        <v>0</v>
      </c>
      <c r="K3761" s="22" t="s">
        <v>34</v>
      </c>
      <c r="L3761" s="22" t="s">
        <v>34</v>
      </c>
      <c r="M3761" s="22" t="s">
        <v>34</v>
      </c>
      <c r="N3761" s="22" t="s">
        <v>34</v>
      </c>
      <c r="O3761" s="22" t="s">
        <v>35</v>
      </c>
      <c r="P3761" s="25" t="str" cm="1">
        <f t="array" ref="P3761">_xlfn.IFS(
B3761&lt;30,"20-29",
B3761&lt;40,"30-39",
B3761&lt;50,"40-49",
B3761&lt;60,"50-59",
TRUE,"60+")</f>
        <v>30-39</v>
      </c>
      <c r="Q3761" s="25" t="str" cm="1">
        <f t="array" ref="Q3761">_xlfn.IFS(
D3761&lt;25,"0–24K",
D3761&lt;50,"25–49K",
D3761&lt;75,"50–74K",
D3761&lt;100,"75–99K",
D3761&lt;150,"100–149K",
D3761&lt;200,"150–199K",
TRUE,"200K+"
)</f>
        <v>100–149K</v>
      </c>
      <c r="R3761" s="25" t="str" cm="1">
        <f t="array" ref="R3761">_xlfn.IFS(
J3761=0,"No Mortgage",
J3761&lt;=100,"Low",
J3761&lt;=300,"Medium",
TRUE,"High"
)</f>
        <v>No Mortgage</v>
      </c>
      <c r="S3761" s="25" t="str" cm="1">
        <f t="array" ref="S3761">_xlfn.IFS(
C3761&lt;10,"0-10",
C3761&lt;20,"11-20",
C3761&lt;30,"21-30",
TRUE,"30+ yrs"
)</f>
        <v>11-20</v>
      </c>
      <c r="T3761" s="26" t="str" cm="1">
        <f t="array" ref="T3761">_xlfn.IFS(
H3761&lt;1,"0-1",
H3761&lt;2,"1-2",
H3761&lt;3,"2-3",
H3761&lt;4,"3-4",
H3761&lt;5,"4-5",
TRUE,"5+"
)</f>
        <v>0-1</v>
      </c>
    </row>
    <row r="3762" spans="1:20" ht="15.6" x14ac:dyDescent="0.3">
      <c r="A3762" s="21">
        <v>1202</v>
      </c>
      <c r="B3762" s="22">
        <v>35</v>
      </c>
      <c r="C3762" s="22">
        <v>8</v>
      </c>
      <c r="D3762" s="22">
        <v>38</v>
      </c>
      <c r="E3762" s="23" t="str">
        <f t="shared" si="58"/>
        <v>0-50</v>
      </c>
      <c r="F3762" s="24">
        <v>95060</v>
      </c>
      <c r="G3762" s="22">
        <v>4</v>
      </c>
      <c r="H3762" s="22">
        <v>1</v>
      </c>
      <c r="I3762" s="22" t="s">
        <v>37</v>
      </c>
      <c r="J3762" s="22">
        <v>0</v>
      </c>
      <c r="K3762" s="22" t="s">
        <v>34</v>
      </c>
      <c r="L3762" s="22" t="s">
        <v>34</v>
      </c>
      <c r="M3762" s="22" t="s">
        <v>34</v>
      </c>
      <c r="N3762" s="22" t="s">
        <v>35</v>
      </c>
      <c r="O3762" s="22" t="s">
        <v>34</v>
      </c>
      <c r="P3762" s="25" t="str" cm="1">
        <f t="array" ref="P3762">_xlfn.IFS(
B3762&lt;30,"20-29",
B3762&lt;40,"30-39",
B3762&lt;50,"40-49",
B3762&lt;60,"50-59",
TRUE,"60+")</f>
        <v>30-39</v>
      </c>
      <c r="Q3762" s="25" t="str" cm="1">
        <f t="array" ref="Q3762">_xlfn.IFS(
D3762&lt;25,"0–24K",
D3762&lt;50,"25–49K",
D3762&lt;75,"50–74K",
D3762&lt;100,"75–99K",
D3762&lt;150,"100–149K",
D3762&lt;200,"150–199K",
TRUE,"200K+"
)</f>
        <v>25–49K</v>
      </c>
      <c r="R3762" s="25" t="str" cm="1">
        <f t="array" ref="R3762">_xlfn.IFS(
J3762=0,"No Mortgage",
J3762&lt;=100,"Low",
J3762&lt;=300,"Medium",
TRUE,"High"
)</f>
        <v>No Mortgage</v>
      </c>
      <c r="S3762" s="25" t="str" cm="1">
        <f t="array" ref="S3762">_xlfn.IFS(
C3762&lt;10,"0-10",
C3762&lt;20,"11-20",
C3762&lt;30,"21-30",
TRUE,"30+ yrs"
)</f>
        <v>0-10</v>
      </c>
      <c r="T3762" s="26" t="str" cm="1">
        <f t="array" ref="T3762">_xlfn.IFS(
H3762&lt;1,"0-1",
H3762&lt;2,"1-2",
H3762&lt;3,"2-3",
H3762&lt;4,"3-4",
H3762&lt;5,"4-5",
TRUE,"5+"
)</f>
        <v>1-2</v>
      </c>
    </row>
    <row r="3763" spans="1:20" ht="15.6" x14ac:dyDescent="0.3">
      <c r="A3763" s="21">
        <v>1203</v>
      </c>
      <c r="B3763" s="22">
        <v>35</v>
      </c>
      <c r="C3763" s="22">
        <v>11</v>
      </c>
      <c r="D3763" s="22">
        <v>24</v>
      </c>
      <c r="E3763" s="23" t="str">
        <f t="shared" si="58"/>
        <v>0-50</v>
      </c>
      <c r="F3763" s="24">
        <v>95521</v>
      </c>
      <c r="G3763" s="22">
        <v>4</v>
      </c>
      <c r="H3763" s="22">
        <v>0.4</v>
      </c>
      <c r="I3763" s="22" t="s">
        <v>37</v>
      </c>
      <c r="J3763" s="22">
        <v>0</v>
      </c>
      <c r="K3763" s="22" t="s">
        <v>34</v>
      </c>
      <c r="L3763" s="22" t="s">
        <v>34</v>
      </c>
      <c r="M3763" s="22" t="s">
        <v>34</v>
      </c>
      <c r="N3763" s="22" t="s">
        <v>34</v>
      </c>
      <c r="O3763" s="22" t="s">
        <v>34</v>
      </c>
      <c r="P3763" s="25" t="str" cm="1">
        <f t="array" ref="P3763">_xlfn.IFS(
B3763&lt;30,"20-29",
B3763&lt;40,"30-39",
B3763&lt;50,"40-49",
B3763&lt;60,"50-59",
TRUE,"60+")</f>
        <v>30-39</v>
      </c>
      <c r="Q3763" s="25" t="str" cm="1">
        <f t="array" ref="Q3763">_xlfn.IFS(
D3763&lt;25,"0–24K",
D3763&lt;50,"25–49K",
D3763&lt;75,"50–74K",
D3763&lt;100,"75–99K",
D3763&lt;150,"100–149K",
D3763&lt;200,"150–199K",
TRUE,"200K+"
)</f>
        <v>0–24K</v>
      </c>
      <c r="R3763" s="25" t="str" cm="1">
        <f t="array" ref="R3763">_xlfn.IFS(
J3763=0,"No Mortgage",
J3763&lt;=100,"Low",
J3763&lt;=300,"Medium",
TRUE,"High"
)</f>
        <v>No Mortgage</v>
      </c>
      <c r="S3763" s="25" t="str" cm="1">
        <f t="array" ref="S3763">_xlfn.IFS(
C3763&lt;10,"0-10",
C3763&lt;20,"11-20",
C3763&lt;30,"21-30",
TRUE,"30+ yrs"
)</f>
        <v>11-20</v>
      </c>
      <c r="T3763" s="26" t="str" cm="1">
        <f t="array" ref="T3763">_xlfn.IFS(
H3763&lt;1,"0-1",
H3763&lt;2,"1-2",
H3763&lt;3,"2-3",
H3763&lt;4,"3-4",
H3763&lt;5,"4-5",
TRUE,"5+"
)</f>
        <v>0-1</v>
      </c>
    </row>
    <row r="3764" spans="1:20" ht="15.6" x14ac:dyDescent="0.3">
      <c r="A3764" s="21">
        <v>1264</v>
      </c>
      <c r="B3764" s="22">
        <v>35</v>
      </c>
      <c r="C3764" s="22">
        <v>5</v>
      </c>
      <c r="D3764" s="22">
        <v>85</v>
      </c>
      <c r="E3764" s="23" t="str">
        <f t="shared" si="58"/>
        <v>51-100</v>
      </c>
      <c r="F3764" s="24">
        <v>92870</v>
      </c>
      <c r="G3764" s="22">
        <v>4</v>
      </c>
      <c r="H3764" s="22">
        <v>4</v>
      </c>
      <c r="I3764" s="22" t="s">
        <v>36</v>
      </c>
      <c r="J3764" s="22">
        <v>0</v>
      </c>
      <c r="K3764" s="22" t="s">
        <v>34</v>
      </c>
      <c r="L3764" s="22" t="s">
        <v>34</v>
      </c>
      <c r="M3764" s="22" t="s">
        <v>34</v>
      </c>
      <c r="N3764" s="22" t="s">
        <v>35</v>
      </c>
      <c r="O3764" s="22" t="s">
        <v>34</v>
      </c>
      <c r="P3764" s="25" t="str" cm="1">
        <f t="array" ref="P3764">_xlfn.IFS(
B3764&lt;30,"20-29",
B3764&lt;40,"30-39",
B3764&lt;50,"40-49",
B3764&lt;60,"50-59",
TRUE,"60+")</f>
        <v>30-39</v>
      </c>
      <c r="Q3764" s="25" t="str" cm="1">
        <f t="array" ref="Q3764">_xlfn.IFS(
D3764&lt;25,"0–24K",
D3764&lt;50,"25–49K",
D3764&lt;75,"50–74K",
D3764&lt;100,"75–99K",
D3764&lt;150,"100–149K",
D3764&lt;200,"150–199K",
TRUE,"200K+"
)</f>
        <v>75–99K</v>
      </c>
      <c r="R3764" s="25" t="str" cm="1">
        <f t="array" ref="R3764">_xlfn.IFS(
J3764=0,"No Mortgage",
J3764&lt;=100,"Low",
J3764&lt;=300,"Medium",
TRUE,"High"
)</f>
        <v>No Mortgage</v>
      </c>
      <c r="S3764" s="25" t="str" cm="1">
        <f t="array" ref="S3764">_xlfn.IFS(
C3764&lt;10,"0-10",
C3764&lt;20,"11-20",
C3764&lt;30,"21-30",
TRUE,"30+ yrs"
)</f>
        <v>0-10</v>
      </c>
      <c r="T3764" s="26" t="str" cm="1">
        <f t="array" ref="T3764">_xlfn.IFS(
H3764&lt;1,"0-1",
H3764&lt;2,"1-2",
H3764&lt;3,"2-3",
H3764&lt;4,"3-4",
H3764&lt;5,"4-5",
TRUE,"5+"
)</f>
        <v>4-5</v>
      </c>
    </row>
    <row r="3765" spans="1:20" ht="15.6" x14ac:dyDescent="0.3">
      <c r="A3765" s="21">
        <v>1341</v>
      </c>
      <c r="B3765" s="22">
        <v>35</v>
      </c>
      <c r="C3765" s="22">
        <v>11</v>
      </c>
      <c r="D3765" s="22">
        <v>82</v>
      </c>
      <c r="E3765" s="23" t="str">
        <f t="shared" si="58"/>
        <v>51-100</v>
      </c>
      <c r="F3765" s="24">
        <v>94131</v>
      </c>
      <c r="G3765" s="22">
        <v>4</v>
      </c>
      <c r="H3765" s="22">
        <v>3.4</v>
      </c>
      <c r="I3765" s="22" t="s">
        <v>33</v>
      </c>
      <c r="J3765" s="22">
        <v>0</v>
      </c>
      <c r="K3765" s="22" t="s">
        <v>34</v>
      </c>
      <c r="L3765" s="22" t="s">
        <v>34</v>
      </c>
      <c r="M3765" s="22" t="s">
        <v>34</v>
      </c>
      <c r="N3765" s="22" t="s">
        <v>34</v>
      </c>
      <c r="O3765" s="22" t="s">
        <v>34</v>
      </c>
      <c r="P3765" s="25" t="str" cm="1">
        <f t="array" ref="P3765">_xlfn.IFS(
B3765&lt;30,"20-29",
B3765&lt;40,"30-39",
B3765&lt;50,"40-49",
B3765&lt;60,"50-59",
TRUE,"60+")</f>
        <v>30-39</v>
      </c>
      <c r="Q3765" s="25" t="str" cm="1">
        <f t="array" ref="Q3765">_xlfn.IFS(
D3765&lt;25,"0–24K",
D3765&lt;50,"25–49K",
D3765&lt;75,"50–74K",
D3765&lt;100,"75–99K",
D3765&lt;150,"100–149K",
D3765&lt;200,"150–199K",
TRUE,"200K+"
)</f>
        <v>75–99K</v>
      </c>
      <c r="R3765" s="25" t="str" cm="1">
        <f t="array" ref="R3765">_xlfn.IFS(
J3765=0,"No Mortgage",
J3765&lt;=100,"Low",
J3765&lt;=300,"Medium",
TRUE,"High"
)</f>
        <v>No Mortgage</v>
      </c>
      <c r="S3765" s="25" t="str" cm="1">
        <f t="array" ref="S3765">_xlfn.IFS(
C3765&lt;10,"0-10",
C3765&lt;20,"11-20",
C3765&lt;30,"21-30",
TRUE,"30+ yrs"
)</f>
        <v>11-20</v>
      </c>
      <c r="T3765" s="26" t="str" cm="1">
        <f t="array" ref="T3765">_xlfn.IFS(
H3765&lt;1,"0-1",
H3765&lt;2,"1-2",
H3765&lt;3,"2-3",
H3765&lt;4,"3-4",
H3765&lt;5,"4-5",
TRUE,"5+"
)</f>
        <v>3-4</v>
      </c>
    </row>
    <row r="3766" spans="1:20" ht="15.6" x14ac:dyDescent="0.3">
      <c r="A3766" s="21">
        <v>1355</v>
      </c>
      <c r="B3766" s="22">
        <v>35</v>
      </c>
      <c r="C3766" s="22">
        <v>10</v>
      </c>
      <c r="D3766" s="22">
        <v>179</v>
      </c>
      <c r="E3766" s="23" t="str">
        <f t="shared" si="58"/>
        <v>100+</v>
      </c>
      <c r="F3766" s="24">
        <v>91942</v>
      </c>
      <c r="G3766" s="22">
        <v>1</v>
      </c>
      <c r="H3766" s="22">
        <v>8.6</v>
      </c>
      <c r="I3766" s="22" t="s">
        <v>33</v>
      </c>
      <c r="J3766" s="22">
        <v>357</v>
      </c>
      <c r="K3766" s="22" t="s">
        <v>34</v>
      </c>
      <c r="L3766" s="22" t="s">
        <v>34</v>
      </c>
      <c r="M3766" s="22" t="s">
        <v>34</v>
      </c>
      <c r="N3766" s="22" t="s">
        <v>34</v>
      </c>
      <c r="O3766" s="22" t="s">
        <v>34</v>
      </c>
      <c r="P3766" s="25" t="str" cm="1">
        <f t="array" ref="P3766">_xlfn.IFS(
B3766&lt;30,"20-29",
B3766&lt;40,"30-39",
B3766&lt;50,"40-49",
B3766&lt;60,"50-59",
TRUE,"60+")</f>
        <v>30-39</v>
      </c>
      <c r="Q3766" s="25" t="str" cm="1">
        <f t="array" ref="Q3766">_xlfn.IFS(
D3766&lt;25,"0–24K",
D3766&lt;50,"25–49K",
D3766&lt;75,"50–74K",
D3766&lt;100,"75–99K",
D3766&lt;150,"100–149K",
D3766&lt;200,"150–199K",
TRUE,"200K+"
)</f>
        <v>150–199K</v>
      </c>
      <c r="R3766" s="25" t="str" cm="1">
        <f t="array" ref="R3766">_xlfn.IFS(
J3766=0,"No Mortgage",
J3766&lt;=100,"Low",
J3766&lt;=300,"Medium",
TRUE,"High"
)</f>
        <v>High</v>
      </c>
      <c r="S3766" s="25" t="str" cm="1">
        <f t="array" ref="S3766">_xlfn.IFS(
C3766&lt;10,"0-10",
C3766&lt;20,"11-20",
C3766&lt;30,"21-30",
TRUE,"30+ yrs"
)</f>
        <v>11-20</v>
      </c>
      <c r="T3766" s="26" t="str" cm="1">
        <f t="array" ref="T3766">_xlfn.IFS(
H3766&lt;1,"0-1",
H3766&lt;2,"1-2",
H3766&lt;3,"2-3",
H3766&lt;4,"3-4",
H3766&lt;5,"4-5",
TRUE,"5+"
)</f>
        <v>5+</v>
      </c>
    </row>
    <row r="3767" spans="1:20" ht="15.6" x14ac:dyDescent="0.3">
      <c r="A3767" s="21">
        <v>1388</v>
      </c>
      <c r="B3767" s="22">
        <v>35</v>
      </c>
      <c r="C3767" s="22">
        <v>10</v>
      </c>
      <c r="D3767" s="22">
        <v>38</v>
      </c>
      <c r="E3767" s="23" t="str">
        <f t="shared" si="58"/>
        <v>0-50</v>
      </c>
      <c r="F3767" s="24">
        <v>95762</v>
      </c>
      <c r="G3767" s="22">
        <v>4</v>
      </c>
      <c r="H3767" s="22">
        <v>1.7</v>
      </c>
      <c r="I3767" s="22" t="s">
        <v>33</v>
      </c>
      <c r="J3767" s="22">
        <v>0</v>
      </c>
      <c r="K3767" s="22" t="s">
        <v>34</v>
      </c>
      <c r="L3767" s="22" t="s">
        <v>34</v>
      </c>
      <c r="M3767" s="22" t="s">
        <v>34</v>
      </c>
      <c r="N3767" s="22" t="s">
        <v>35</v>
      </c>
      <c r="O3767" s="22" t="s">
        <v>35</v>
      </c>
      <c r="P3767" s="25" t="str" cm="1">
        <f t="array" ref="P3767">_xlfn.IFS(
B3767&lt;30,"20-29",
B3767&lt;40,"30-39",
B3767&lt;50,"40-49",
B3767&lt;60,"50-59",
TRUE,"60+")</f>
        <v>30-39</v>
      </c>
      <c r="Q3767" s="25" t="str" cm="1">
        <f t="array" ref="Q3767">_xlfn.IFS(
D3767&lt;25,"0–24K",
D3767&lt;50,"25–49K",
D3767&lt;75,"50–74K",
D3767&lt;100,"75–99K",
D3767&lt;150,"100–149K",
D3767&lt;200,"150–199K",
TRUE,"200K+"
)</f>
        <v>25–49K</v>
      </c>
      <c r="R3767" s="25" t="str" cm="1">
        <f t="array" ref="R3767">_xlfn.IFS(
J3767=0,"No Mortgage",
J3767&lt;=100,"Low",
J3767&lt;=300,"Medium",
TRUE,"High"
)</f>
        <v>No Mortgage</v>
      </c>
      <c r="S3767" s="25" t="str" cm="1">
        <f t="array" ref="S3767">_xlfn.IFS(
C3767&lt;10,"0-10",
C3767&lt;20,"11-20",
C3767&lt;30,"21-30",
TRUE,"30+ yrs"
)</f>
        <v>11-20</v>
      </c>
      <c r="T3767" s="26" t="str" cm="1">
        <f t="array" ref="T3767">_xlfn.IFS(
H3767&lt;1,"0-1",
H3767&lt;2,"1-2",
H3767&lt;3,"2-3",
H3767&lt;4,"3-4",
H3767&lt;5,"4-5",
TRUE,"5+"
)</f>
        <v>1-2</v>
      </c>
    </row>
    <row r="3768" spans="1:20" ht="15.6" x14ac:dyDescent="0.3">
      <c r="A3768" s="21">
        <v>1464</v>
      </c>
      <c r="B3768" s="22">
        <v>35</v>
      </c>
      <c r="C3768" s="22">
        <v>10</v>
      </c>
      <c r="D3768" s="22">
        <v>94</v>
      </c>
      <c r="E3768" s="23" t="str">
        <f t="shared" si="58"/>
        <v>51-100</v>
      </c>
      <c r="F3768" s="24">
        <v>91343</v>
      </c>
      <c r="G3768" s="22">
        <v>1</v>
      </c>
      <c r="H3768" s="22">
        <v>0</v>
      </c>
      <c r="I3768" s="22" t="s">
        <v>33</v>
      </c>
      <c r="J3768" s="22">
        <v>174</v>
      </c>
      <c r="K3768" s="22" t="s">
        <v>34</v>
      </c>
      <c r="L3768" s="22" t="s">
        <v>34</v>
      </c>
      <c r="M3768" s="22" t="s">
        <v>34</v>
      </c>
      <c r="N3768" s="22" t="s">
        <v>35</v>
      </c>
      <c r="O3768" s="22" t="s">
        <v>34</v>
      </c>
      <c r="P3768" s="25" t="str" cm="1">
        <f t="array" ref="P3768">_xlfn.IFS(
B3768&lt;30,"20-29",
B3768&lt;40,"30-39",
B3768&lt;50,"40-49",
B3768&lt;60,"50-59",
TRUE,"60+")</f>
        <v>30-39</v>
      </c>
      <c r="Q3768" s="25" t="str" cm="1">
        <f t="array" ref="Q3768">_xlfn.IFS(
D3768&lt;25,"0–24K",
D3768&lt;50,"25–49K",
D3768&lt;75,"50–74K",
D3768&lt;100,"75–99K",
D3768&lt;150,"100–149K",
D3768&lt;200,"150–199K",
TRUE,"200K+"
)</f>
        <v>75–99K</v>
      </c>
      <c r="R3768" s="25" t="str" cm="1">
        <f t="array" ref="R3768">_xlfn.IFS(
J3768=0,"No Mortgage",
J3768&lt;=100,"Low",
J3768&lt;=300,"Medium",
TRUE,"High"
)</f>
        <v>Medium</v>
      </c>
      <c r="S3768" s="25" t="str" cm="1">
        <f t="array" ref="S3768">_xlfn.IFS(
C3768&lt;10,"0-10",
C3768&lt;20,"11-20",
C3768&lt;30,"21-30",
TRUE,"30+ yrs"
)</f>
        <v>11-20</v>
      </c>
      <c r="T3768" s="26" t="str" cm="1">
        <f t="array" ref="T3768">_xlfn.IFS(
H3768&lt;1,"0-1",
H3768&lt;2,"1-2",
H3768&lt;3,"2-3",
H3768&lt;4,"3-4",
H3768&lt;5,"4-5",
TRUE,"5+"
)</f>
        <v>0-1</v>
      </c>
    </row>
    <row r="3769" spans="1:20" ht="15.6" x14ac:dyDescent="0.3">
      <c r="A3769" s="21">
        <v>1482</v>
      </c>
      <c r="B3769" s="22">
        <v>35</v>
      </c>
      <c r="C3769" s="22">
        <v>9</v>
      </c>
      <c r="D3769" s="22">
        <v>179</v>
      </c>
      <c r="E3769" s="23" t="str">
        <f t="shared" si="58"/>
        <v>100+</v>
      </c>
      <c r="F3769" s="24">
        <v>91125</v>
      </c>
      <c r="G3769" s="22">
        <v>2</v>
      </c>
      <c r="H3769" s="22">
        <v>0</v>
      </c>
      <c r="I3769" s="22" t="s">
        <v>33</v>
      </c>
      <c r="J3769" s="22">
        <v>76</v>
      </c>
      <c r="K3769" s="22" t="s">
        <v>34</v>
      </c>
      <c r="L3769" s="22" t="s">
        <v>35</v>
      </c>
      <c r="M3769" s="22" t="s">
        <v>34</v>
      </c>
      <c r="N3769" s="22" t="s">
        <v>35</v>
      </c>
      <c r="O3769" s="22" t="s">
        <v>34</v>
      </c>
      <c r="P3769" s="25" t="str" cm="1">
        <f t="array" ref="P3769">_xlfn.IFS(
B3769&lt;30,"20-29",
B3769&lt;40,"30-39",
B3769&lt;50,"40-49",
B3769&lt;60,"50-59",
TRUE,"60+")</f>
        <v>30-39</v>
      </c>
      <c r="Q3769" s="25" t="str" cm="1">
        <f t="array" ref="Q3769">_xlfn.IFS(
D3769&lt;25,"0–24K",
D3769&lt;50,"25–49K",
D3769&lt;75,"50–74K",
D3769&lt;100,"75–99K",
D3769&lt;150,"100–149K",
D3769&lt;200,"150–199K",
TRUE,"200K+"
)</f>
        <v>150–199K</v>
      </c>
      <c r="R3769" s="25" t="str" cm="1">
        <f t="array" ref="R3769">_xlfn.IFS(
J3769=0,"No Mortgage",
J3769&lt;=100,"Low",
J3769&lt;=300,"Medium",
TRUE,"High"
)</f>
        <v>Low</v>
      </c>
      <c r="S3769" s="25" t="str" cm="1">
        <f t="array" ref="S3769">_xlfn.IFS(
C3769&lt;10,"0-10",
C3769&lt;20,"11-20",
C3769&lt;30,"21-30",
TRUE,"30+ yrs"
)</f>
        <v>0-10</v>
      </c>
      <c r="T3769" s="26" t="str" cm="1">
        <f t="array" ref="T3769">_xlfn.IFS(
H3769&lt;1,"0-1",
H3769&lt;2,"1-2",
H3769&lt;3,"2-3",
H3769&lt;4,"3-4",
H3769&lt;5,"4-5",
TRUE,"5+"
)</f>
        <v>0-1</v>
      </c>
    </row>
    <row r="3770" spans="1:20" ht="15.6" x14ac:dyDescent="0.3">
      <c r="A3770" s="21">
        <v>1487</v>
      </c>
      <c r="B3770" s="22">
        <v>35</v>
      </c>
      <c r="C3770" s="22">
        <v>9</v>
      </c>
      <c r="D3770" s="22">
        <v>141</v>
      </c>
      <c r="E3770" s="23" t="str">
        <f t="shared" si="58"/>
        <v>100+</v>
      </c>
      <c r="F3770" s="24">
        <v>93022</v>
      </c>
      <c r="G3770" s="22">
        <v>2</v>
      </c>
      <c r="H3770" s="22">
        <v>4.5</v>
      </c>
      <c r="I3770" s="22" t="s">
        <v>37</v>
      </c>
      <c r="J3770" s="22">
        <v>0</v>
      </c>
      <c r="K3770" s="22" t="s">
        <v>35</v>
      </c>
      <c r="L3770" s="22" t="s">
        <v>34</v>
      </c>
      <c r="M3770" s="22" t="s">
        <v>34</v>
      </c>
      <c r="N3770" s="22" t="s">
        <v>34</v>
      </c>
      <c r="O3770" s="22" t="s">
        <v>34</v>
      </c>
      <c r="P3770" s="25" t="str" cm="1">
        <f t="array" ref="P3770">_xlfn.IFS(
B3770&lt;30,"20-29",
B3770&lt;40,"30-39",
B3770&lt;50,"40-49",
B3770&lt;60,"50-59",
TRUE,"60+")</f>
        <v>30-39</v>
      </c>
      <c r="Q3770" s="25" t="str" cm="1">
        <f t="array" ref="Q3770">_xlfn.IFS(
D3770&lt;25,"0–24K",
D3770&lt;50,"25–49K",
D3770&lt;75,"50–74K",
D3770&lt;100,"75–99K",
D3770&lt;150,"100–149K",
D3770&lt;200,"150–199K",
TRUE,"200K+"
)</f>
        <v>100–149K</v>
      </c>
      <c r="R3770" s="25" t="str" cm="1">
        <f t="array" ref="R3770">_xlfn.IFS(
J3770=0,"No Mortgage",
J3770&lt;=100,"Low",
J3770&lt;=300,"Medium",
TRUE,"High"
)</f>
        <v>No Mortgage</v>
      </c>
      <c r="S3770" s="25" t="str" cm="1">
        <f t="array" ref="S3770">_xlfn.IFS(
C3770&lt;10,"0-10",
C3770&lt;20,"11-20",
C3770&lt;30,"21-30",
TRUE,"30+ yrs"
)</f>
        <v>0-10</v>
      </c>
      <c r="T3770" s="26" t="str" cm="1">
        <f t="array" ref="T3770">_xlfn.IFS(
H3770&lt;1,"0-1",
H3770&lt;2,"1-2",
H3770&lt;3,"2-3",
H3770&lt;4,"3-4",
H3770&lt;5,"4-5",
TRUE,"5+"
)</f>
        <v>4-5</v>
      </c>
    </row>
    <row r="3771" spans="1:20" ht="15.6" x14ac:dyDescent="0.3">
      <c r="A3771" s="21">
        <v>1509</v>
      </c>
      <c r="B3771" s="22">
        <v>35</v>
      </c>
      <c r="C3771" s="22">
        <v>10</v>
      </c>
      <c r="D3771" s="22">
        <v>75</v>
      </c>
      <c r="E3771" s="23" t="str">
        <f t="shared" si="58"/>
        <v>51-100</v>
      </c>
      <c r="F3771" s="24">
        <v>93940</v>
      </c>
      <c r="G3771" s="22">
        <v>4</v>
      </c>
      <c r="H3771" s="22">
        <v>0.7</v>
      </c>
      <c r="I3771" s="22" t="s">
        <v>36</v>
      </c>
      <c r="J3771" s="22">
        <v>0</v>
      </c>
      <c r="K3771" s="22" t="s">
        <v>34</v>
      </c>
      <c r="L3771" s="22" t="s">
        <v>34</v>
      </c>
      <c r="M3771" s="22" t="s">
        <v>34</v>
      </c>
      <c r="N3771" s="22" t="s">
        <v>35</v>
      </c>
      <c r="O3771" s="22" t="s">
        <v>35</v>
      </c>
      <c r="P3771" s="25" t="str" cm="1">
        <f t="array" ref="P3771">_xlfn.IFS(
B3771&lt;30,"20-29",
B3771&lt;40,"30-39",
B3771&lt;50,"40-49",
B3771&lt;60,"50-59",
TRUE,"60+")</f>
        <v>30-39</v>
      </c>
      <c r="Q3771" s="25" t="str" cm="1">
        <f t="array" ref="Q3771">_xlfn.IFS(
D3771&lt;25,"0–24K",
D3771&lt;50,"25–49K",
D3771&lt;75,"50–74K",
D3771&lt;100,"75–99K",
D3771&lt;150,"100–149K",
D3771&lt;200,"150–199K",
TRUE,"200K+"
)</f>
        <v>75–99K</v>
      </c>
      <c r="R3771" s="25" t="str" cm="1">
        <f t="array" ref="R3771">_xlfn.IFS(
J3771=0,"No Mortgage",
J3771&lt;=100,"Low",
J3771&lt;=300,"Medium",
TRUE,"High"
)</f>
        <v>No Mortgage</v>
      </c>
      <c r="S3771" s="25" t="str" cm="1">
        <f t="array" ref="S3771">_xlfn.IFS(
C3771&lt;10,"0-10",
C3771&lt;20,"11-20",
C3771&lt;30,"21-30",
TRUE,"30+ yrs"
)</f>
        <v>11-20</v>
      </c>
      <c r="T3771" s="26" t="str" cm="1">
        <f t="array" ref="T3771">_xlfn.IFS(
H3771&lt;1,"0-1",
H3771&lt;2,"1-2",
H3771&lt;3,"2-3",
H3771&lt;4,"3-4",
H3771&lt;5,"4-5",
TRUE,"5+"
)</f>
        <v>0-1</v>
      </c>
    </row>
    <row r="3772" spans="1:20" ht="15.6" x14ac:dyDescent="0.3">
      <c r="A3772" s="21">
        <v>1559</v>
      </c>
      <c r="B3772" s="22">
        <v>35</v>
      </c>
      <c r="C3772" s="22">
        <v>10</v>
      </c>
      <c r="D3772" s="22">
        <v>72</v>
      </c>
      <c r="E3772" s="23" t="str">
        <f t="shared" si="58"/>
        <v>51-100</v>
      </c>
      <c r="F3772" s="24">
        <v>91320</v>
      </c>
      <c r="G3772" s="22">
        <v>3</v>
      </c>
      <c r="H3772" s="22">
        <v>2.2999999999999998</v>
      </c>
      <c r="I3772" s="22" t="s">
        <v>33</v>
      </c>
      <c r="J3772" s="22">
        <v>285</v>
      </c>
      <c r="K3772" s="22" t="s">
        <v>34</v>
      </c>
      <c r="L3772" s="22" t="s">
        <v>34</v>
      </c>
      <c r="M3772" s="22" t="s">
        <v>34</v>
      </c>
      <c r="N3772" s="22" t="s">
        <v>34</v>
      </c>
      <c r="O3772" s="22" t="s">
        <v>34</v>
      </c>
      <c r="P3772" s="25" t="str" cm="1">
        <f t="array" ref="P3772">_xlfn.IFS(
B3772&lt;30,"20-29",
B3772&lt;40,"30-39",
B3772&lt;50,"40-49",
B3772&lt;60,"50-59",
TRUE,"60+")</f>
        <v>30-39</v>
      </c>
      <c r="Q3772" s="25" t="str" cm="1">
        <f t="array" ref="Q3772">_xlfn.IFS(
D3772&lt;25,"0–24K",
D3772&lt;50,"25–49K",
D3772&lt;75,"50–74K",
D3772&lt;100,"75–99K",
D3772&lt;150,"100–149K",
D3772&lt;200,"150–199K",
TRUE,"200K+"
)</f>
        <v>50–74K</v>
      </c>
      <c r="R3772" s="25" t="str" cm="1">
        <f t="array" ref="R3772">_xlfn.IFS(
J3772=0,"No Mortgage",
J3772&lt;=100,"Low",
J3772&lt;=300,"Medium",
TRUE,"High"
)</f>
        <v>Medium</v>
      </c>
      <c r="S3772" s="25" t="str" cm="1">
        <f t="array" ref="S3772">_xlfn.IFS(
C3772&lt;10,"0-10",
C3772&lt;20,"11-20",
C3772&lt;30,"21-30",
TRUE,"30+ yrs"
)</f>
        <v>11-20</v>
      </c>
      <c r="T3772" s="26" t="str" cm="1">
        <f t="array" ref="T3772">_xlfn.IFS(
H3772&lt;1,"0-1",
H3772&lt;2,"1-2",
H3772&lt;3,"2-3",
H3772&lt;4,"3-4",
H3772&lt;5,"4-5",
TRUE,"5+"
)</f>
        <v>2-3</v>
      </c>
    </row>
    <row r="3773" spans="1:20" ht="15.6" x14ac:dyDescent="0.3">
      <c r="A3773" s="21">
        <v>1561</v>
      </c>
      <c r="B3773" s="22">
        <v>35</v>
      </c>
      <c r="C3773" s="22">
        <v>10</v>
      </c>
      <c r="D3773" s="22">
        <v>31</v>
      </c>
      <c r="E3773" s="23" t="str">
        <f t="shared" si="58"/>
        <v>0-50</v>
      </c>
      <c r="F3773" s="24">
        <v>95605</v>
      </c>
      <c r="G3773" s="22">
        <v>3</v>
      </c>
      <c r="H3773" s="22">
        <v>1.3</v>
      </c>
      <c r="I3773" s="22" t="s">
        <v>33</v>
      </c>
      <c r="J3773" s="22">
        <v>0</v>
      </c>
      <c r="K3773" s="22" t="s">
        <v>34</v>
      </c>
      <c r="L3773" s="22" t="s">
        <v>34</v>
      </c>
      <c r="M3773" s="22" t="s">
        <v>34</v>
      </c>
      <c r="N3773" s="22" t="s">
        <v>34</v>
      </c>
      <c r="O3773" s="22" t="s">
        <v>34</v>
      </c>
      <c r="P3773" s="25" t="str" cm="1">
        <f t="array" ref="P3773">_xlfn.IFS(
B3773&lt;30,"20-29",
B3773&lt;40,"30-39",
B3773&lt;50,"40-49",
B3773&lt;60,"50-59",
TRUE,"60+")</f>
        <v>30-39</v>
      </c>
      <c r="Q3773" s="25" t="str" cm="1">
        <f t="array" ref="Q3773">_xlfn.IFS(
D3773&lt;25,"0–24K",
D3773&lt;50,"25–49K",
D3773&lt;75,"50–74K",
D3773&lt;100,"75–99K",
D3773&lt;150,"100–149K",
D3773&lt;200,"150–199K",
TRUE,"200K+"
)</f>
        <v>25–49K</v>
      </c>
      <c r="R3773" s="25" t="str" cm="1">
        <f t="array" ref="R3773">_xlfn.IFS(
J3773=0,"No Mortgage",
J3773&lt;=100,"Low",
J3773&lt;=300,"Medium",
TRUE,"High"
)</f>
        <v>No Mortgage</v>
      </c>
      <c r="S3773" s="25" t="str" cm="1">
        <f t="array" ref="S3773">_xlfn.IFS(
C3773&lt;10,"0-10",
C3773&lt;20,"11-20",
C3773&lt;30,"21-30",
TRUE,"30+ yrs"
)</f>
        <v>11-20</v>
      </c>
      <c r="T3773" s="26" t="str" cm="1">
        <f t="array" ref="T3773">_xlfn.IFS(
H3773&lt;1,"0-1",
H3773&lt;2,"1-2",
H3773&lt;3,"2-3",
H3773&lt;4,"3-4",
H3773&lt;5,"4-5",
TRUE,"5+"
)</f>
        <v>1-2</v>
      </c>
    </row>
    <row r="3774" spans="1:20" ht="15.6" x14ac:dyDescent="0.3">
      <c r="A3774" s="21">
        <v>1607</v>
      </c>
      <c r="B3774" s="22">
        <v>35</v>
      </c>
      <c r="C3774" s="22">
        <v>10</v>
      </c>
      <c r="D3774" s="22">
        <v>33</v>
      </c>
      <c r="E3774" s="23" t="str">
        <f t="shared" si="58"/>
        <v>0-50</v>
      </c>
      <c r="F3774" s="24">
        <v>90266</v>
      </c>
      <c r="G3774" s="22">
        <v>4</v>
      </c>
      <c r="H3774" s="22">
        <v>1.7</v>
      </c>
      <c r="I3774" s="22" t="s">
        <v>33</v>
      </c>
      <c r="J3774" s="22">
        <v>87</v>
      </c>
      <c r="K3774" s="22" t="s">
        <v>34</v>
      </c>
      <c r="L3774" s="22" t="s">
        <v>34</v>
      </c>
      <c r="M3774" s="22" t="s">
        <v>34</v>
      </c>
      <c r="N3774" s="22" t="s">
        <v>35</v>
      </c>
      <c r="O3774" s="22" t="s">
        <v>34</v>
      </c>
      <c r="P3774" s="25" t="str" cm="1">
        <f t="array" ref="P3774">_xlfn.IFS(
B3774&lt;30,"20-29",
B3774&lt;40,"30-39",
B3774&lt;50,"40-49",
B3774&lt;60,"50-59",
TRUE,"60+")</f>
        <v>30-39</v>
      </c>
      <c r="Q3774" s="25" t="str" cm="1">
        <f t="array" ref="Q3774">_xlfn.IFS(
D3774&lt;25,"0–24K",
D3774&lt;50,"25–49K",
D3774&lt;75,"50–74K",
D3774&lt;100,"75–99K",
D3774&lt;150,"100–149K",
D3774&lt;200,"150–199K",
TRUE,"200K+"
)</f>
        <v>25–49K</v>
      </c>
      <c r="R3774" s="25" t="str" cm="1">
        <f t="array" ref="R3774">_xlfn.IFS(
J3774=0,"No Mortgage",
J3774&lt;=100,"Low",
J3774&lt;=300,"Medium",
TRUE,"High"
)</f>
        <v>Low</v>
      </c>
      <c r="S3774" s="25" t="str" cm="1">
        <f t="array" ref="S3774">_xlfn.IFS(
C3774&lt;10,"0-10",
C3774&lt;20,"11-20",
C3774&lt;30,"21-30",
TRUE,"30+ yrs"
)</f>
        <v>11-20</v>
      </c>
      <c r="T3774" s="26" t="str" cm="1">
        <f t="array" ref="T3774">_xlfn.IFS(
H3774&lt;1,"0-1",
H3774&lt;2,"1-2",
H3774&lt;3,"2-3",
H3774&lt;4,"3-4",
H3774&lt;5,"4-5",
TRUE,"5+"
)</f>
        <v>1-2</v>
      </c>
    </row>
    <row r="3775" spans="1:20" ht="15.6" x14ac:dyDescent="0.3">
      <c r="A3775" s="21">
        <v>1648</v>
      </c>
      <c r="B3775" s="22">
        <v>35</v>
      </c>
      <c r="C3775" s="22">
        <v>5</v>
      </c>
      <c r="D3775" s="22">
        <v>68</v>
      </c>
      <c r="E3775" s="23" t="str">
        <f t="shared" si="58"/>
        <v>51-100</v>
      </c>
      <c r="F3775" s="24">
        <v>90509</v>
      </c>
      <c r="G3775" s="22">
        <v>4</v>
      </c>
      <c r="H3775" s="22">
        <v>1.8</v>
      </c>
      <c r="I3775" s="22" t="s">
        <v>36</v>
      </c>
      <c r="J3775" s="22">
        <v>0</v>
      </c>
      <c r="K3775" s="22" t="s">
        <v>34</v>
      </c>
      <c r="L3775" s="22" t="s">
        <v>34</v>
      </c>
      <c r="M3775" s="22" t="s">
        <v>34</v>
      </c>
      <c r="N3775" s="22" t="s">
        <v>34</v>
      </c>
      <c r="O3775" s="22" t="s">
        <v>34</v>
      </c>
      <c r="P3775" s="25" t="str" cm="1">
        <f t="array" ref="P3775">_xlfn.IFS(
B3775&lt;30,"20-29",
B3775&lt;40,"30-39",
B3775&lt;50,"40-49",
B3775&lt;60,"50-59",
TRUE,"60+")</f>
        <v>30-39</v>
      </c>
      <c r="Q3775" s="25" t="str" cm="1">
        <f t="array" ref="Q3775">_xlfn.IFS(
D3775&lt;25,"0–24K",
D3775&lt;50,"25–49K",
D3775&lt;75,"50–74K",
D3775&lt;100,"75–99K",
D3775&lt;150,"100–149K",
D3775&lt;200,"150–199K",
TRUE,"200K+"
)</f>
        <v>50–74K</v>
      </c>
      <c r="R3775" s="25" t="str" cm="1">
        <f t="array" ref="R3775">_xlfn.IFS(
J3775=0,"No Mortgage",
J3775&lt;=100,"Low",
J3775&lt;=300,"Medium",
TRUE,"High"
)</f>
        <v>No Mortgage</v>
      </c>
      <c r="S3775" s="25" t="str" cm="1">
        <f t="array" ref="S3775">_xlfn.IFS(
C3775&lt;10,"0-10",
C3775&lt;20,"11-20",
C3775&lt;30,"21-30",
TRUE,"30+ yrs"
)</f>
        <v>0-10</v>
      </c>
      <c r="T3775" s="26" t="str" cm="1">
        <f t="array" ref="T3775">_xlfn.IFS(
H3775&lt;1,"0-1",
H3775&lt;2,"1-2",
H3775&lt;3,"2-3",
H3775&lt;4,"3-4",
H3775&lt;5,"4-5",
TRUE,"5+"
)</f>
        <v>1-2</v>
      </c>
    </row>
    <row r="3776" spans="1:20" ht="15.6" x14ac:dyDescent="0.3">
      <c r="A3776" s="21">
        <v>1656</v>
      </c>
      <c r="B3776" s="22">
        <v>35</v>
      </c>
      <c r="C3776" s="22">
        <v>11</v>
      </c>
      <c r="D3776" s="22">
        <v>53</v>
      </c>
      <c r="E3776" s="23" t="str">
        <f t="shared" si="58"/>
        <v>51-100</v>
      </c>
      <c r="F3776" s="24">
        <v>91355</v>
      </c>
      <c r="G3776" s="22">
        <v>3</v>
      </c>
      <c r="H3776" s="22">
        <v>2.8</v>
      </c>
      <c r="I3776" s="22" t="s">
        <v>33</v>
      </c>
      <c r="J3776" s="22">
        <v>0</v>
      </c>
      <c r="K3776" s="22" t="s">
        <v>34</v>
      </c>
      <c r="L3776" s="22" t="s">
        <v>34</v>
      </c>
      <c r="M3776" s="22" t="s">
        <v>34</v>
      </c>
      <c r="N3776" s="22" t="s">
        <v>34</v>
      </c>
      <c r="O3776" s="22" t="s">
        <v>34</v>
      </c>
      <c r="P3776" s="25" t="str" cm="1">
        <f t="array" ref="P3776">_xlfn.IFS(
B3776&lt;30,"20-29",
B3776&lt;40,"30-39",
B3776&lt;50,"40-49",
B3776&lt;60,"50-59",
TRUE,"60+")</f>
        <v>30-39</v>
      </c>
      <c r="Q3776" s="25" t="str" cm="1">
        <f t="array" ref="Q3776">_xlfn.IFS(
D3776&lt;25,"0–24K",
D3776&lt;50,"25–49K",
D3776&lt;75,"50–74K",
D3776&lt;100,"75–99K",
D3776&lt;150,"100–149K",
D3776&lt;200,"150–199K",
TRUE,"200K+"
)</f>
        <v>50–74K</v>
      </c>
      <c r="R3776" s="25" t="str" cm="1">
        <f t="array" ref="R3776">_xlfn.IFS(
J3776=0,"No Mortgage",
J3776&lt;=100,"Low",
J3776&lt;=300,"Medium",
TRUE,"High"
)</f>
        <v>No Mortgage</v>
      </c>
      <c r="S3776" s="25" t="str" cm="1">
        <f t="array" ref="S3776">_xlfn.IFS(
C3776&lt;10,"0-10",
C3776&lt;20,"11-20",
C3776&lt;30,"21-30",
TRUE,"30+ yrs"
)</f>
        <v>11-20</v>
      </c>
      <c r="T3776" s="26" t="str" cm="1">
        <f t="array" ref="T3776">_xlfn.IFS(
H3776&lt;1,"0-1",
H3776&lt;2,"1-2",
H3776&lt;3,"2-3",
H3776&lt;4,"3-4",
H3776&lt;5,"4-5",
TRUE,"5+"
)</f>
        <v>2-3</v>
      </c>
    </row>
    <row r="3777" spans="1:20" ht="15.6" x14ac:dyDescent="0.3">
      <c r="A3777" s="21">
        <v>1735</v>
      </c>
      <c r="B3777" s="22">
        <v>35</v>
      </c>
      <c r="C3777" s="22">
        <v>10</v>
      </c>
      <c r="D3777" s="22">
        <v>79</v>
      </c>
      <c r="E3777" s="23" t="str">
        <f t="shared" si="58"/>
        <v>51-100</v>
      </c>
      <c r="F3777" s="24">
        <v>94720</v>
      </c>
      <c r="G3777" s="22">
        <v>4</v>
      </c>
      <c r="H3777" s="22">
        <v>2.1</v>
      </c>
      <c r="I3777" s="22" t="s">
        <v>36</v>
      </c>
      <c r="J3777" s="22">
        <v>182</v>
      </c>
      <c r="K3777" s="22" t="s">
        <v>34</v>
      </c>
      <c r="L3777" s="22" t="s">
        <v>34</v>
      </c>
      <c r="M3777" s="22" t="s">
        <v>34</v>
      </c>
      <c r="N3777" s="22" t="s">
        <v>35</v>
      </c>
      <c r="O3777" s="22" t="s">
        <v>34</v>
      </c>
      <c r="P3777" s="25" t="str" cm="1">
        <f t="array" ref="P3777">_xlfn.IFS(
B3777&lt;30,"20-29",
B3777&lt;40,"30-39",
B3777&lt;50,"40-49",
B3777&lt;60,"50-59",
TRUE,"60+")</f>
        <v>30-39</v>
      </c>
      <c r="Q3777" s="25" t="str" cm="1">
        <f t="array" ref="Q3777">_xlfn.IFS(
D3777&lt;25,"0–24K",
D3777&lt;50,"25–49K",
D3777&lt;75,"50–74K",
D3777&lt;100,"75–99K",
D3777&lt;150,"100–149K",
D3777&lt;200,"150–199K",
TRUE,"200K+"
)</f>
        <v>75–99K</v>
      </c>
      <c r="R3777" s="25" t="str" cm="1">
        <f t="array" ref="R3777">_xlfn.IFS(
J3777=0,"No Mortgage",
J3777&lt;=100,"Low",
J3777&lt;=300,"Medium",
TRUE,"High"
)</f>
        <v>Medium</v>
      </c>
      <c r="S3777" s="25" t="str" cm="1">
        <f t="array" ref="S3777">_xlfn.IFS(
C3777&lt;10,"0-10",
C3777&lt;20,"11-20",
C3777&lt;30,"21-30",
TRUE,"30+ yrs"
)</f>
        <v>11-20</v>
      </c>
      <c r="T3777" s="26" t="str" cm="1">
        <f t="array" ref="T3777">_xlfn.IFS(
H3777&lt;1,"0-1",
H3777&lt;2,"1-2",
H3777&lt;3,"2-3",
H3777&lt;4,"3-4",
H3777&lt;5,"4-5",
TRUE,"5+"
)</f>
        <v>2-3</v>
      </c>
    </row>
    <row r="3778" spans="1:20" ht="15.6" x14ac:dyDescent="0.3">
      <c r="A3778" s="21">
        <v>1787</v>
      </c>
      <c r="B3778" s="22">
        <v>35</v>
      </c>
      <c r="C3778" s="22">
        <v>11</v>
      </c>
      <c r="D3778" s="22">
        <v>34</v>
      </c>
      <c r="E3778" s="23" t="str">
        <f t="shared" ref="E3778:E3841" si="59">IF(D3778&lt;=50,"0-50",IF(D3778&lt;=100,"51-100","100+"))</f>
        <v>0-50</v>
      </c>
      <c r="F3778" s="24">
        <v>93117</v>
      </c>
      <c r="G3778" s="22">
        <v>1</v>
      </c>
      <c r="H3778" s="22">
        <v>1.5</v>
      </c>
      <c r="I3778" s="22" t="s">
        <v>37</v>
      </c>
      <c r="J3778" s="22">
        <v>0</v>
      </c>
      <c r="K3778" s="22" t="s">
        <v>34</v>
      </c>
      <c r="L3778" s="22" t="s">
        <v>34</v>
      </c>
      <c r="M3778" s="22" t="s">
        <v>34</v>
      </c>
      <c r="N3778" s="22" t="s">
        <v>34</v>
      </c>
      <c r="O3778" s="22" t="s">
        <v>34</v>
      </c>
      <c r="P3778" s="25" t="str" cm="1">
        <f t="array" ref="P3778">_xlfn.IFS(
B3778&lt;30,"20-29",
B3778&lt;40,"30-39",
B3778&lt;50,"40-49",
B3778&lt;60,"50-59",
TRUE,"60+")</f>
        <v>30-39</v>
      </c>
      <c r="Q3778" s="25" t="str" cm="1">
        <f t="array" ref="Q3778">_xlfn.IFS(
D3778&lt;25,"0–24K",
D3778&lt;50,"25–49K",
D3778&lt;75,"50–74K",
D3778&lt;100,"75–99K",
D3778&lt;150,"100–149K",
D3778&lt;200,"150–199K",
TRUE,"200K+"
)</f>
        <v>25–49K</v>
      </c>
      <c r="R3778" s="25" t="str" cm="1">
        <f t="array" ref="R3778">_xlfn.IFS(
J3778=0,"No Mortgage",
J3778&lt;=100,"Low",
J3778&lt;=300,"Medium",
TRUE,"High"
)</f>
        <v>No Mortgage</v>
      </c>
      <c r="S3778" s="25" t="str" cm="1">
        <f t="array" ref="S3778">_xlfn.IFS(
C3778&lt;10,"0-10",
C3778&lt;20,"11-20",
C3778&lt;30,"21-30",
TRUE,"30+ yrs"
)</f>
        <v>11-20</v>
      </c>
      <c r="T3778" s="26" t="str" cm="1">
        <f t="array" ref="T3778">_xlfn.IFS(
H3778&lt;1,"0-1",
H3778&lt;2,"1-2",
H3778&lt;3,"2-3",
H3778&lt;4,"3-4",
H3778&lt;5,"4-5",
TRUE,"5+"
)</f>
        <v>1-2</v>
      </c>
    </row>
    <row r="3779" spans="1:20" ht="15.6" x14ac:dyDescent="0.3">
      <c r="A3779" s="21">
        <v>1794</v>
      </c>
      <c r="B3779" s="22">
        <v>35</v>
      </c>
      <c r="C3779" s="22">
        <v>9</v>
      </c>
      <c r="D3779" s="22">
        <v>113</v>
      </c>
      <c r="E3779" s="23" t="str">
        <f t="shared" si="59"/>
        <v>100+</v>
      </c>
      <c r="F3779" s="24">
        <v>94596</v>
      </c>
      <c r="G3779" s="22">
        <v>3</v>
      </c>
      <c r="H3779" s="22">
        <v>0.8</v>
      </c>
      <c r="I3779" s="22" t="s">
        <v>36</v>
      </c>
      <c r="J3779" s="22">
        <v>0</v>
      </c>
      <c r="K3779" s="22" t="s">
        <v>35</v>
      </c>
      <c r="L3779" s="22" t="s">
        <v>34</v>
      </c>
      <c r="M3779" s="22" t="s">
        <v>34</v>
      </c>
      <c r="N3779" s="22" t="s">
        <v>35</v>
      </c>
      <c r="O3779" s="22" t="s">
        <v>34</v>
      </c>
      <c r="P3779" s="25" t="str" cm="1">
        <f t="array" ref="P3779">_xlfn.IFS(
B3779&lt;30,"20-29",
B3779&lt;40,"30-39",
B3779&lt;50,"40-49",
B3779&lt;60,"50-59",
TRUE,"60+")</f>
        <v>30-39</v>
      </c>
      <c r="Q3779" s="25" t="str" cm="1">
        <f t="array" ref="Q3779">_xlfn.IFS(
D3779&lt;25,"0–24K",
D3779&lt;50,"25–49K",
D3779&lt;75,"50–74K",
D3779&lt;100,"75–99K",
D3779&lt;150,"100–149K",
D3779&lt;200,"150–199K",
TRUE,"200K+"
)</f>
        <v>100–149K</v>
      </c>
      <c r="R3779" s="25" t="str" cm="1">
        <f t="array" ref="R3779">_xlfn.IFS(
J3779=0,"No Mortgage",
J3779&lt;=100,"Low",
J3779&lt;=300,"Medium",
TRUE,"High"
)</f>
        <v>No Mortgage</v>
      </c>
      <c r="S3779" s="25" t="str" cm="1">
        <f t="array" ref="S3779">_xlfn.IFS(
C3779&lt;10,"0-10",
C3779&lt;20,"11-20",
C3779&lt;30,"21-30",
TRUE,"30+ yrs"
)</f>
        <v>0-10</v>
      </c>
      <c r="T3779" s="26" t="str" cm="1">
        <f t="array" ref="T3779">_xlfn.IFS(
H3779&lt;1,"0-1",
H3779&lt;2,"1-2",
H3779&lt;3,"2-3",
H3779&lt;4,"3-4",
H3779&lt;5,"4-5",
TRUE,"5+"
)</f>
        <v>0-1</v>
      </c>
    </row>
    <row r="3780" spans="1:20" ht="15.6" x14ac:dyDescent="0.3">
      <c r="A3780" s="21">
        <v>1798</v>
      </c>
      <c r="B3780" s="22">
        <v>35</v>
      </c>
      <c r="C3780" s="22">
        <v>10</v>
      </c>
      <c r="D3780" s="22">
        <v>143</v>
      </c>
      <c r="E3780" s="23" t="str">
        <f t="shared" si="59"/>
        <v>100+</v>
      </c>
      <c r="F3780" s="24">
        <v>91365</v>
      </c>
      <c r="G3780" s="22">
        <v>1</v>
      </c>
      <c r="H3780" s="22">
        <v>8.6</v>
      </c>
      <c r="I3780" s="22" t="s">
        <v>33</v>
      </c>
      <c r="J3780" s="22">
        <v>0</v>
      </c>
      <c r="K3780" s="22" t="s">
        <v>34</v>
      </c>
      <c r="L3780" s="22" t="s">
        <v>34</v>
      </c>
      <c r="M3780" s="22" t="s">
        <v>34</v>
      </c>
      <c r="N3780" s="22" t="s">
        <v>35</v>
      </c>
      <c r="O3780" s="22" t="s">
        <v>35</v>
      </c>
      <c r="P3780" s="25" t="str" cm="1">
        <f t="array" ref="P3780">_xlfn.IFS(
B3780&lt;30,"20-29",
B3780&lt;40,"30-39",
B3780&lt;50,"40-49",
B3780&lt;60,"50-59",
TRUE,"60+")</f>
        <v>30-39</v>
      </c>
      <c r="Q3780" s="25" t="str" cm="1">
        <f t="array" ref="Q3780">_xlfn.IFS(
D3780&lt;25,"0–24K",
D3780&lt;50,"25–49K",
D3780&lt;75,"50–74K",
D3780&lt;100,"75–99K",
D3780&lt;150,"100–149K",
D3780&lt;200,"150–199K",
TRUE,"200K+"
)</f>
        <v>100–149K</v>
      </c>
      <c r="R3780" s="25" t="str" cm="1">
        <f t="array" ref="R3780">_xlfn.IFS(
J3780=0,"No Mortgage",
J3780&lt;=100,"Low",
J3780&lt;=300,"Medium",
TRUE,"High"
)</f>
        <v>No Mortgage</v>
      </c>
      <c r="S3780" s="25" t="str" cm="1">
        <f t="array" ref="S3780">_xlfn.IFS(
C3780&lt;10,"0-10",
C3780&lt;20,"11-20",
C3780&lt;30,"21-30",
TRUE,"30+ yrs"
)</f>
        <v>11-20</v>
      </c>
      <c r="T3780" s="26" t="str" cm="1">
        <f t="array" ref="T3780">_xlfn.IFS(
H3780&lt;1,"0-1",
H3780&lt;2,"1-2",
H3780&lt;3,"2-3",
H3780&lt;4,"3-4",
H3780&lt;5,"4-5",
TRUE,"5+"
)</f>
        <v>5+</v>
      </c>
    </row>
    <row r="3781" spans="1:20" ht="15.6" x14ac:dyDescent="0.3">
      <c r="A3781" s="21">
        <v>1802</v>
      </c>
      <c r="B3781" s="22">
        <v>35</v>
      </c>
      <c r="C3781" s="22">
        <v>10</v>
      </c>
      <c r="D3781" s="22">
        <v>78</v>
      </c>
      <c r="E3781" s="23" t="str">
        <f t="shared" si="59"/>
        <v>51-100</v>
      </c>
      <c r="F3781" s="24">
        <v>92121</v>
      </c>
      <c r="G3781" s="22">
        <v>1</v>
      </c>
      <c r="H3781" s="22">
        <v>2.6</v>
      </c>
      <c r="I3781" s="22" t="s">
        <v>37</v>
      </c>
      <c r="J3781" s="22">
        <v>0</v>
      </c>
      <c r="K3781" s="22" t="s">
        <v>34</v>
      </c>
      <c r="L3781" s="22" t="s">
        <v>34</v>
      </c>
      <c r="M3781" s="22" t="s">
        <v>34</v>
      </c>
      <c r="N3781" s="22" t="s">
        <v>34</v>
      </c>
      <c r="O3781" s="22" t="s">
        <v>34</v>
      </c>
      <c r="P3781" s="25" t="str" cm="1">
        <f t="array" ref="P3781">_xlfn.IFS(
B3781&lt;30,"20-29",
B3781&lt;40,"30-39",
B3781&lt;50,"40-49",
B3781&lt;60,"50-59",
TRUE,"60+")</f>
        <v>30-39</v>
      </c>
      <c r="Q3781" s="25" t="str" cm="1">
        <f t="array" ref="Q3781">_xlfn.IFS(
D3781&lt;25,"0–24K",
D3781&lt;50,"25–49K",
D3781&lt;75,"50–74K",
D3781&lt;100,"75–99K",
D3781&lt;150,"100–149K",
D3781&lt;200,"150–199K",
TRUE,"200K+"
)</f>
        <v>75–99K</v>
      </c>
      <c r="R3781" s="25" t="str" cm="1">
        <f t="array" ref="R3781">_xlfn.IFS(
J3781=0,"No Mortgage",
J3781&lt;=100,"Low",
J3781&lt;=300,"Medium",
TRUE,"High"
)</f>
        <v>No Mortgage</v>
      </c>
      <c r="S3781" s="25" t="str" cm="1">
        <f t="array" ref="S3781">_xlfn.IFS(
C3781&lt;10,"0-10",
C3781&lt;20,"11-20",
C3781&lt;30,"21-30",
TRUE,"30+ yrs"
)</f>
        <v>11-20</v>
      </c>
      <c r="T3781" s="26" t="str" cm="1">
        <f t="array" ref="T3781">_xlfn.IFS(
H3781&lt;1,"0-1",
H3781&lt;2,"1-2",
H3781&lt;3,"2-3",
H3781&lt;4,"3-4",
H3781&lt;5,"4-5",
TRUE,"5+"
)</f>
        <v>2-3</v>
      </c>
    </row>
    <row r="3782" spans="1:20" ht="15.6" x14ac:dyDescent="0.3">
      <c r="A3782" s="21">
        <v>1810</v>
      </c>
      <c r="B3782" s="22">
        <v>35</v>
      </c>
      <c r="C3782" s="22">
        <v>10</v>
      </c>
      <c r="D3782" s="22">
        <v>79</v>
      </c>
      <c r="E3782" s="23" t="str">
        <f t="shared" si="59"/>
        <v>51-100</v>
      </c>
      <c r="F3782" s="24">
        <v>95045</v>
      </c>
      <c r="G3782" s="22">
        <v>4</v>
      </c>
      <c r="H3782" s="22">
        <v>2.1</v>
      </c>
      <c r="I3782" s="22" t="s">
        <v>36</v>
      </c>
      <c r="J3782" s="22">
        <v>0</v>
      </c>
      <c r="K3782" s="22" t="s">
        <v>34</v>
      </c>
      <c r="L3782" s="22" t="s">
        <v>35</v>
      </c>
      <c r="M3782" s="22" t="s">
        <v>34</v>
      </c>
      <c r="N3782" s="22" t="s">
        <v>35</v>
      </c>
      <c r="O3782" s="22" t="s">
        <v>34</v>
      </c>
      <c r="P3782" s="25" t="str" cm="1">
        <f t="array" ref="P3782">_xlfn.IFS(
B3782&lt;30,"20-29",
B3782&lt;40,"30-39",
B3782&lt;50,"40-49",
B3782&lt;60,"50-59",
TRUE,"60+")</f>
        <v>30-39</v>
      </c>
      <c r="Q3782" s="25" t="str" cm="1">
        <f t="array" ref="Q3782">_xlfn.IFS(
D3782&lt;25,"0–24K",
D3782&lt;50,"25–49K",
D3782&lt;75,"50–74K",
D3782&lt;100,"75–99K",
D3782&lt;150,"100–149K",
D3782&lt;200,"150–199K",
TRUE,"200K+"
)</f>
        <v>75–99K</v>
      </c>
      <c r="R3782" s="25" t="str" cm="1">
        <f t="array" ref="R3782">_xlfn.IFS(
J3782=0,"No Mortgage",
J3782&lt;=100,"Low",
J3782&lt;=300,"Medium",
TRUE,"High"
)</f>
        <v>No Mortgage</v>
      </c>
      <c r="S3782" s="25" t="str" cm="1">
        <f t="array" ref="S3782">_xlfn.IFS(
C3782&lt;10,"0-10",
C3782&lt;20,"11-20",
C3782&lt;30,"21-30",
TRUE,"30+ yrs"
)</f>
        <v>11-20</v>
      </c>
      <c r="T3782" s="26" t="str" cm="1">
        <f t="array" ref="T3782">_xlfn.IFS(
H3782&lt;1,"0-1",
H3782&lt;2,"1-2",
H3782&lt;3,"2-3",
H3782&lt;4,"3-4",
H3782&lt;5,"4-5",
TRUE,"5+"
)</f>
        <v>2-3</v>
      </c>
    </row>
    <row r="3783" spans="1:20" ht="15.6" x14ac:dyDescent="0.3">
      <c r="A3783" s="21">
        <v>1849</v>
      </c>
      <c r="B3783" s="22">
        <v>35</v>
      </c>
      <c r="C3783" s="22">
        <v>10</v>
      </c>
      <c r="D3783" s="22">
        <v>30</v>
      </c>
      <c r="E3783" s="23" t="str">
        <f t="shared" si="59"/>
        <v>0-50</v>
      </c>
      <c r="F3783" s="24">
        <v>95032</v>
      </c>
      <c r="G3783" s="22">
        <v>3</v>
      </c>
      <c r="H3783" s="22">
        <v>1.3</v>
      </c>
      <c r="I3783" s="22" t="s">
        <v>33</v>
      </c>
      <c r="J3783" s="22">
        <v>0</v>
      </c>
      <c r="K3783" s="22" t="s">
        <v>34</v>
      </c>
      <c r="L3783" s="22" t="s">
        <v>35</v>
      </c>
      <c r="M3783" s="22" t="s">
        <v>35</v>
      </c>
      <c r="N3783" s="22" t="s">
        <v>35</v>
      </c>
      <c r="O3783" s="22" t="s">
        <v>35</v>
      </c>
      <c r="P3783" s="25" t="str" cm="1">
        <f t="array" ref="P3783">_xlfn.IFS(
B3783&lt;30,"20-29",
B3783&lt;40,"30-39",
B3783&lt;50,"40-49",
B3783&lt;60,"50-59",
TRUE,"60+")</f>
        <v>30-39</v>
      </c>
      <c r="Q3783" s="25" t="str" cm="1">
        <f t="array" ref="Q3783">_xlfn.IFS(
D3783&lt;25,"0–24K",
D3783&lt;50,"25–49K",
D3783&lt;75,"50–74K",
D3783&lt;100,"75–99K",
D3783&lt;150,"100–149K",
D3783&lt;200,"150–199K",
TRUE,"200K+"
)</f>
        <v>25–49K</v>
      </c>
      <c r="R3783" s="25" t="str" cm="1">
        <f t="array" ref="R3783">_xlfn.IFS(
J3783=0,"No Mortgage",
J3783&lt;=100,"Low",
J3783&lt;=300,"Medium",
TRUE,"High"
)</f>
        <v>No Mortgage</v>
      </c>
      <c r="S3783" s="25" t="str" cm="1">
        <f t="array" ref="S3783">_xlfn.IFS(
C3783&lt;10,"0-10",
C3783&lt;20,"11-20",
C3783&lt;30,"21-30",
TRUE,"30+ yrs"
)</f>
        <v>11-20</v>
      </c>
      <c r="T3783" s="26" t="str" cm="1">
        <f t="array" ref="T3783">_xlfn.IFS(
H3783&lt;1,"0-1",
H3783&lt;2,"1-2",
H3783&lt;3,"2-3",
H3783&lt;4,"3-4",
H3783&lt;5,"4-5",
TRUE,"5+"
)</f>
        <v>1-2</v>
      </c>
    </row>
    <row r="3784" spans="1:20" ht="15.6" x14ac:dyDescent="0.3">
      <c r="A3784" s="21">
        <v>1859</v>
      </c>
      <c r="B3784" s="22">
        <v>35</v>
      </c>
      <c r="C3784" s="22">
        <v>11</v>
      </c>
      <c r="D3784" s="22">
        <v>65</v>
      </c>
      <c r="E3784" s="23" t="str">
        <f t="shared" si="59"/>
        <v>51-100</v>
      </c>
      <c r="F3784" s="24">
        <v>90747</v>
      </c>
      <c r="G3784" s="22">
        <v>3</v>
      </c>
      <c r="H3784" s="22">
        <v>2.8</v>
      </c>
      <c r="I3784" s="22" t="s">
        <v>33</v>
      </c>
      <c r="J3784" s="22">
        <v>240</v>
      </c>
      <c r="K3784" s="22" t="s">
        <v>34</v>
      </c>
      <c r="L3784" s="22" t="s">
        <v>34</v>
      </c>
      <c r="M3784" s="22" t="s">
        <v>34</v>
      </c>
      <c r="N3784" s="22" t="s">
        <v>35</v>
      </c>
      <c r="O3784" s="22" t="s">
        <v>34</v>
      </c>
      <c r="P3784" s="25" t="str" cm="1">
        <f t="array" ref="P3784">_xlfn.IFS(
B3784&lt;30,"20-29",
B3784&lt;40,"30-39",
B3784&lt;50,"40-49",
B3784&lt;60,"50-59",
TRUE,"60+")</f>
        <v>30-39</v>
      </c>
      <c r="Q3784" s="25" t="str" cm="1">
        <f t="array" ref="Q3784">_xlfn.IFS(
D3784&lt;25,"0–24K",
D3784&lt;50,"25–49K",
D3784&lt;75,"50–74K",
D3784&lt;100,"75–99K",
D3784&lt;150,"100–149K",
D3784&lt;200,"150–199K",
TRUE,"200K+"
)</f>
        <v>50–74K</v>
      </c>
      <c r="R3784" s="25" t="str" cm="1">
        <f t="array" ref="R3784">_xlfn.IFS(
J3784=0,"No Mortgage",
J3784&lt;=100,"Low",
J3784&lt;=300,"Medium",
TRUE,"High"
)</f>
        <v>Medium</v>
      </c>
      <c r="S3784" s="25" t="str" cm="1">
        <f t="array" ref="S3784">_xlfn.IFS(
C3784&lt;10,"0-10",
C3784&lt;20,"11-20",
C3784&lt;30,"21-30",
TRUE,"30+ yrs"
)</f>
        <v>11-20</v>
      </c>
      <c r="T3784" s="26" t="str" cm="1">
        <f t="array" ref="T3784">_xlfn.IFS(
H3784&lt;1,"0-1",
H3784&lt;2,"1-2",
H3784&lt;3,"2-3",
H3784&lt;4,"3-4",
H3784&lt;5,"4-5",
TRUE,"5+"
)</f>
        <v>2-3</v>
      </c>
    </row>
    <row r="3785" spans="1:20" ht="15.6" x14ac:dyDescent="0.3">
      <c r="A3785" s="21">
        <v>1928</v>
      </c>
      <c r="B3785" s="22">
        <v>35</v>
      </c>
      <c r="C3785" s="22">
        <v>10</v>
      </c>
      <c r="D3785" s="22">
        <v>62</v>
      </c>
      <c r="E3785" s="23" t="str">
        <f t="shared" si="59"/>
        <v>51-100</v>
      </c>
      <c r="F3785" s="24">
        <v>93106</v>
      </c>
      <c r="G3785" s="22">
        <v>3</v>
      </c>
      <c r="H3785" s="22">
        <v>2.2999999999999998</v>
      </c>
      <c r="I3785" s="22" t="s">
        <v>33</v>
      </c>
      <c r="J3785" s="22">
        <v>0</v>
      </c>
      <c r="K3785" s="22" t="s">
        <v>34</v>
      </c>
      <c r="L3785" s="22" t="s">
        <v>34</v>
      </c>
      <c r="M3785" s="22" t="s">
        <v>34</v>
      </c>
      <c r="N3785" s="22" t="s">
        <v>34</v>
      </c>
      <c r="O3785" s="22" t="s">
        <v>34</v>
      </c>
      <c r="P3785" s="25" t="str" cm="1">
        <f t="array" ref="P3785">_xlfn.IFS(
B3785&lt;30,"20-29",
B3785&lt;40,"30-39",
B3785&lt;50,"40-49",
B3785&lt;60,"50-59",
TRUE,"60+")</f>
        <v>30-39</v>
      </c>
      <c r="Q3785" s="25" t="str" cm="1">
        <f t="array" ref="Q3785">_xlfn.IFS(
D3785&lt;25,"0–24K",
D3785&lt;50,"25–49K",
D3785&lt;75,"50–74K",
D3785&lt;100,"75–99K",
D3785&lt;150,"100–149K",
D3785&lt;200,"150–199K",
TRUE,"200K+"
)</f>
        <v>50–74K</v>
      </c>
      <c r="R3785" s="25" t="str" cm="1">
        <f t="array" ref="R3785">_xlfn.IFS(
J3785=0,"No Mortgage",
J3785&lt;=100,"Low",
J3785&lt;=300,"Medium",
TRUE,"High"
)</f>
        <v>No Mortgage</v>
      </c>
      <c r="S3785" s="25" t="str" cm="1">
        <f t="array" ref="S3785">_xlfn.IFS(
C3785&lt;10,"0-10",
C3785&lt;20,"11-20",
C3785&lt;30,"21-30",
TRUE,"30+ yrs"
)</f>
        <v>11-20</v>
      </c>
      <c r="T3785" s="26" t="str" cm="1">
        <f t="array" ref="T3785">_xlfn.IFS(
H3785&lt;1,"0-1",
H3785&lt;2,"1-2",
H3785&lt;3,"2-3",
H3785&lt;4,"3-4",
H3785&lt;5,"4-5",
TRUE,"5+"
)</f>
        <v>2-3</v>
      </c>
    </row>
    <row r="3786" spans="1:20" ht="15.6" x14ac:dyDescent="0.3">
      <c r="A3786" s="21">
        <v>1996</v>
      </c>
      <c r="B3786" s="22">
        <v>35</v>
      </c>
      <c r="C3786" s="22">
        <v>11</v>
      </c>
      <c r="D3786" s="22">
        <v>41</v>
      </c>
      <c r="E3786" s="23" t="str">
        <f t="shared" si="59"/>
        <v>0-50</v>
      </c>
      <c r="F3786" s="24">
        <v>94720</v>
      </c>
      <c r="G3786" s="22">
        <v>1</v>
      </c>
      <c r="H3786" s="22">
        <v>2.4</v>
      </c>
      <c r="I3786" s="22" t="s">
        <v>37</v>
      </c>
      <c r="J3786" s="22">
        <v>0</v>
      </c>
      <c r="K3786" s="22" t="s">
        <v>34</v>
      </c>
      <c r="L3786" s="22" t="s">
        <v>34</v>
      </c>
      <c r="M3786" s="22" t="s">
        <v>34</v>
      </c>
      <c r="N3786" s="22" t="s">
        <v>34</v>
      </c>
      <c r="O3786" s="22" t="s">
        <v>34</v>
      </c>
      <c r="P3786" s="25" t="str" cm="1">
        <f t="array" ref="P3786">_xlfn.IFS(
B3786&lt;30,"20-29",
B3786&lt;40,"30-39",
B3786&lt;50,"40-49",
B3786&lt;60,"50-59",
TRUE,"60+")</f>
        <v>30-39</v>
      </c>
      <c r="Q3786" s="25" t="str" cm="1">
        <f t="array" ref="Q3786">_xlfn.IFS(
D3786&lt;25,"0–24K",
D3786&lt;50,"25–49K",
D3786&lt;75,"50–74K",
D3786&lt;100,"75–99K",
D3786&lt;150,"100–149K",
D3786&lt;200,"150–199K",
TRUE,"200K+"
)</f>
        <v>25–49K</v>
      </c>
      <c r="R3786" s="25" t="str" cm="1">
        <f t="array" ref="R3786">_xlfn.IFS(
J3786=0,"No Mortgage",
J3786&lt;=100,"Low",
J3786&lt;=300,"Medium",
TRUE,"High"
)</f>
        <v>No Mortgage</v>
      </c>
      <c r="S3786" s="25" t="str" cm="1">
        <f t="array" ref="S3786">_xlfn.IFS(
C3786&lt;10,"0-10",
C3786&lt;20,"11-20",
C3786&lt;30,"21-30",
TRUE,"30+ yrs"
)</f>
        <v>11-20</v>
      </c>
      <c r="T3786" s="26" t="str" cm="1">
        <f t="array" ref="T3786">_xlfn.IFS(
H3786&lt;1,"0-1",
H3786&lt;2,"1-2",
H3786&lt;3,"2-3",
H3786&lt;4,"3-4",
H3786&lt;5,"4-5",
TRUE,"5+"
)</f>
        <v>2-3</v>
      </c>
    </row>
    <row r="3787" spans="1:20" ht="15.6" x14ac:dyDescent="0.3">
      <c r="A3787" s="21">
        <v>2038</v>
      </c>
      <c r="B3787" s="22">
        <v>35</v>
      </c>
      <c r="C3787" s="22">
        <v>8</v>
      </c>
      <c r="D3787" s="22">
        <v>52</v>
      </c>
      <c r="E3787" s="23" t="str">
        <f t="shared" si="59"/>
        <v>51-100</v>
      </c>
      <c r="F3787" s="24">
        <v>95616</v>
      </c>
      <c r="G3787" s="22">
        <v>2</v>
      </c>
      <c r="H3787" s="22">
        <v>1</v>
      </c>
      <c r="I3787" s="22" t="s">
        <v>37</v>
      </c>
      <c r="J3787" s="22">
        <v>0</v>
      </c>
      <c r="K3787" s="22" t="s">
        <v>34</v>
      </c>
      <c r="L3787" s="22" t="s">
        <v>34</v>
      </c>
      <c r="M3787" s="22" t="s">
        <v>34</v>
      </c>
      <c r="N3787" s="22" t="s">
        <v>34</v>
      </c>
      <c r="O3787" s="22" t="s">
        <v>35</v>
      </c>
      <c r="P3787" s="25" t="str" cm="1">
        <f t="array" ref="P3787">_xlfn.IFS(
B3787&lt;30,"20-29",
B3787&lt;40,"30-39",
B3787&lt;50,"40-49",
B3787&lt;60,"50-59",
TRUE,"60+")</f>
        <v>30-39</v>
      </c>
      <c r="Q3787" s="25" t="str" cm="1">
        <f t="array" ref="Q3787">_xlfn.IFS(
D3787&lt;25,"0–24K",
D3787&lt;50,"25–49K",
D3787&lt;75,"50–74K",
D3787&lt;100,"75–99K",
D3787&lt;150,"100–149K",
D3787&lt;200,"150–199K",
TRUE,"200K+"
)</f>
        <v>50–74K</v>
      </c>
      <c r="R3787" s="25" t="str" cm="1">
        <f t="array" ref="R3787">_xlfn.IFS(
J3787=0,"No Mortgage",
J3787&lt;=100,"Low",
J3787&lt;=300,"Medium",
TRUE,"High"
)</f>
        <v>No Mortgage</v>
      </c>
      <c r="S3787" s="25" t="str" cm="1">
        <f t="array" ref="S3787">_xlfn.IFS(
C3787&lt;10,"0-10",
C3787&lt;20,"11-20",
C3787&lt;30,"21-30",
TRUE,"30+ yrs"
)</f>
        <v>0-10</v>
      </c>
      <c r="T3787" s="26" t="str" cm="1">
        <f t="array" ref="T3787">_xlfn.IFS(
H3787&lt;1,"0-1",
H3787&lt;2,"1-2",
H3787&lt;3,"2-3",
H3787&lt;4,"3-4",
H3787&lt;5,"4-5",
TRUE,"5+"
)</f>
        <v>1-2</v>
      </c>
    </row>
    <row r="3788" spans="1:20" ht="15.6" x14ac:dyDescent="0.3">
      <c r="A3788" s="21">
        <v>2079</v>
      </c>
      <c r="B3788" s="22">
        <v>35</v>
      </c>
      <c r="C3788" s="22">
        <v>11</v>
      </c>
      <c r="D3788" s="22">
        <v>21</v>
      </c>
      <c r="E3788" s="23" t="str">
        <f t="shared" si="59"/>
        <v>0-50</v>
      </c>
      <c r="F3788" s="24">
        <v>95814</v>
      </c>
      <c r="G3788" s="22">
        <v>2</v>
      </c>
      <c r="H3788" s="22">
        <v>1</v>
      </c>
      <c r="I3788" s="22" t="s">
        <v>37</v>
      </c>
      <c r="J3788" s="22">
        <v>0</v>
      </c>
      <c r="K3788" s="22" t="s">
        <v>34</v>
      </c>
      <c r="L3788" s="22" t="s">
        <v>34</v>
      </c>
      <c r="M3788" s="22" t="s">
        <v>34</v>
      </c>
      <c r="N3788" s="22" t="s">
        <v>34</v>
      </c>
      <c r="O3788" s="22" t="s">
        <v>34</v>
      </c>
      <c r="P3788" s="25" t="str" cm="1">
        <f t="array" ref="P3788">_xlfn.IFS(
B3788&lt;30,"20-29",
B3788&lt;40,"30-39",
B3788&lt;50,"40-49",
B3788&lt;60,"50-59",
TRUE,"60+")</f>
        <v>30-39</v>
      </c>
      <c r="Q3788" s="25" t="str" cm="1">
        <f t="array" ref="Q3788">_xlfn.IFS(
D3788&lt;25,"0–24K",
D3788&lt;50,"25–49K",
D3788&lt;75,"50–74K",
D3788&lt;100,"75–99K",
D3788&lt;150,"100–149K",
D3788&lt;200,"150–199K",
TRUE,"200K+"
)</f>
        <v>0–24K</v>
      </c>
      <c r="R3788" s="25" t="str" cm="1">
        <f t="array" ref="R3788">_xlfn.IFS(
J3788=0,"No Mortgage",
J3788&lt;=100,"Low",
J3788&lt;=300,"Medium",
TRUE,"High"
)</f>
        <v>No Mortgage</v>
      </c>
      <c r="S3788" s="25" t="str" cm="1">
        <f t="array" ref="S3788">_xlfn.IFS(
C3788&lt;10,"0-10",
C3788&lt;20,"11-20",
C3788&lt;30,"21-30",
TRUE,"30+ yrs"
)</f>
        <v>11-20</v>
      </c>
      <c r="T3788" s="26" t="str" cm="1">
        <f t="array" ref="T3788">_xlfn.IFS(
H3788&lt;1,"0-1",
H3788&lt;2,"1-2",
H3788&lt;3,"2-3",
H3788&lt;4,"3-4",
H3788&lt;5,"4-5",
TRUE,"5+"
)</f>
        <v>1-2</v>
      </c>
    </row>
    <row r="3789" spans="1:20" ht="15.6" x14ac:dyDescent="0.3">
      <c r="A3789" s="21">
        <v>2102</v>
      </c>
      <c r="B3789" s="22">
        <v>35</v>
      </c>
      <c r="C3789" s="22">
        <v>5</v>
      </c>
      <c r="D3789" s="22">
        <v>203</v>
      </c>
      <c r="E3789" s="23" t="str">
        <f t="shared" si="59"/>
        <v>100+</v>
      </c>
      <c r="F3789" s="24">
        <v>95032</v>
      </c>
      <c r="G3789" s="22">
        <v>1</v>
      </c>
      <c r="H3789" s="22">
        <v>10</v>
      </c>
      <c r="I3789" s="22" t="s">
        <v>36</v>
      </c>
      <c r="J3789" s="22">
        <v>0</v>
      </c>
      <c r="K3789" s="22" t="s">
        <v>35</v>
      </c>
      <c r="L3789" s="22" t="s">
        <v>34</v>
      </c>
      <c r="M3789" s="22" t="s">
        <v>34</v>
      </c>
      <c r="N3789" s="22" t="s">
        <v>34</v>
      </c>
      <c r="O3789" s="22" t="s">
        <v>34</v>
      </c>
      <c r="P3789" s="25" t="str" cm="1">
        <f t="array" ref="P3789">_xlfn.IFS(
B3789&lt;30,"20-29",
B3789&lt;40,"30-39",
B3789&lt;50,"40-49",
B3789&lt;60,"50-59",
TRUE,"60+")</f>
        <v>30-39</v>
      </c>
      <c r="Q3789" s="25" t="str" cm="1">
        <f t="array" ref="Q3789">_xlfn.IFS(
D3789&lt;25,"0–24K",
D3789&lt;50,"25–49K",
D3789&lt;75,"50–74K",
D3789&lt;100,"75–99K",
D3789&lt;150,"100–149K",
D3789&lt;200,"150–199K",
TRUE,"200K+"
)</f>
        <v>200K+</v>
      </c>
      <c r="R3789" s="25" t="str" cm="1">
        <f t="array" ref="R3789">_xlfn.IFS(
J3789=0,"No Mortgage",
J3789&lt;=100,"Low",
J3789&lt;=300,"Medium",
TRUE,"High"
)</f>
        <v>No Mortgage</v>
      </c>
      <c r="S3789" s="25" t="str" cm="1">
        <f t="array" ref="S3789">_xlfn.IFS(
C3789&lt;10,"0-10",
C3789&lt;20,"11-20",
C3789&lt;30,"21-30",
TRUE,"30+ yrs"
)</f>
        <v>0-10</v>
      </c>
      <c r="T3789" s="26" t="str" cm="1">
        <f t="array" ref="T3789">_xlfn.IFS(
H3789&lt;1,"0-1",
H3789&lt;2,"1-2",
H3789&lt;3,"2-3",
H3789&lt;4,"3-4",
H3789&lt;5,"4-5",
TRUE,"5+"
)</f>
        <v>5+</v>
      </c>
    </row>
    <row r="3790" spans="1:20" ht="15.6" x14ac:dyDescent="0.3">
      <c r="A3790" s="21">
        <v>2125</v>
      </c>
      <c r="B3790" s="22">
        <v>35</v>
      </c>
      <c r="C3790" s="22">
        <v>9</v>
      </c>
      <c r="D3790" s="22">
        <v>44</v>
      </c>
      <c r="E3790" s="23" t="str">
        <f t="shared" si="59"/>
        <v>0-50</v>
      </c>
      <c r="F3790" s="24">
        <v>92054</v>
      </c>
      <c r="G3790" s="22">
        <v>3</v>
      </c>
      <c r="H3790" s="22">
        <v>0.9</v>
      </c>
      <c r="I3790" s="22" t="s">
        <v>33</v>
      </c>
      <c r="J3790" s="22">
        <v>89</v>
      </c>
      <c r="K3790" s="22" t="s">
        <v>34</v>
      </c>
      <c r="L3790" s="22" t="s">
        <v>34</v>
      </c>
      <c r="M3790" s="22" t="s">
        <v>34</v>
      </c>
      <c r="N3790" s="22" t="s">
        <v>34</v>
      </c>
      <c r="O3790" s="22" t="s">
        <v>34</v>
      </c>
      <c r="P3790" s="25" t="str" cm="1">
        <f t="array" ref="P3790">_xlfn.IFS(
B3790&lt;30,"20-29",
B3790&lt;40,"30-39",
B3790&lt;50,"40-49",
B3790&lt;60,"50-59",
TRUE,"60+")</f>
        <v>30-39</v>
      </c>
      <c r="Q3790" s="25" t="str" cm="1">
        <f t="array" ref="Q3790">_xlfn.IFS(
D3790&lt;25,"0–24K",
D3790&lt;50,"25–49K",
D3790&lt;75,"50–74K",
D3790&lt;100,"75–99K",
D3790&lt;150,"100–149K",
D3790&lt;200,"150–199K",
TRUE,"200K+"
)</f>
        <v>25–49K</v>
      </c>
      <c r="R3790" s="25" t="str" cm="1">
        <f t="array" ref="R3790">_xlfn.IFS(
J3790=0,"No Mortgage",
J3790&lt;=100,"Low",
J3790&lt;=300,"Medium",
TRUE,"High"
)</f>
        <v>Low</v>
      </c>
      <c r="S3790" s="25" t="str" cm="1">
        <f t="array" ref="S3790">_xlfn.IFS(
C3790&lt;10,"0-10",
C3790&lt;20,"11-20",
C3790&lt;30,"21-30",
TRUE,"30+ yrs"
)</f>
        <v>0-10</v>
      </c>
      <c r="T3790" s="26" t="str" cm="1">
        <f t="array" ref="T3790">_xlfn.IFS(
H3790&lt;1,"0-1",
H3790&lt;2,"1-2",
H3790&lt;3,"2-3",
H3790&lt;4,"3-4",
H3790&lt;5,"4-5",
TRUE,"5+"
)</f>
        <v>0-1</v>
      </c>
    </row>
    <row r="3791" spans="1:20" ht="15.6" x14ac:dyDescent="0.3">
      <c r="A3791" s="21">
        <v>2130</v>
      </c>
      <c r="B3791" s="22">
        <v>35</v>
      </c>
      <c r="C3791" s="22">
        <v>10</v>
      </c>
      <c r="D3791" s="22">
        <v>58</v>
      </c>
      <c r="E3791" s="23" t="str">
        <f t="shared" si="59"/>
        <v>51-100</v>
      </c>
      <c r="F3791" s="24">
        <v>91754</v>
      </c>
      <c r="G3791" s="22">
        <v>4</v>
      </c>
      <c r="H3791" s="22">
        <v>0.7</v>
      </c>
      <c r="I3791" s="22" t="s">
        <v>36</v>
      </c>
      <c r="J3791" s="22">
        <v>232</v>
      </c>
      <c r="K3791" s="22" t="s">
        <v>34</v>
      </c>
      <c r="L3791" s="22" t="s">
        <v>34</v>
      </c>
      <c r="M3791" s="22" t="s">
        <v>34</v>
      </c>
      <c r="N3791" s="22" t="s">
        <v>34</v>
      </c>
      <c r="O3791" s="22" t="s">
        <v>34</v>
      </c>
      <c r="P3791" s="25" t="str" cm="1">
        <f t="array" ref="P3791">_xlfn.IFS(
B3791&lt;30,"20-29",
B3791&lt;40,"30-39",
B3791&lt;50,"40-49",
B3791&lt;60,"50-59",
TRUE,"60+")</f>
        <v>30-39</v>
      </c>
      <c r="Q3791" s="25" t="str" cm="1">
        <f t="array" ref="Q3791">_xlfn.IFS(
D3791&lt;25,"0–24K",
D3791&lt;50,"25–49K",
D3791&lt;75,"50–74K",
D3791&lt;100,"75–99K",
D3791&lt;150,"100–149K",
D3791&lt;200,"150–199K",
TRUE,"200K+"
)</f>
        <v>50–74K</v>
      </c>
      <c r="R3791" s="25" t="str" cm="1">
        <f t="array" ref="R3791">_xlfn.IFS(
J3791=0,"No Mortgage",
J3791&lt;=100,"Low",
J3791&lt;=300,"Medium",
TRUE,"High"
)</f>
        <v>Medium</v>
      </c>
      <c r="S3791" s="25" t="str" cm="1">
        <f t="array" ref="S3791">_xlfn.IFS(
C3791&lt;10,"0-10",
C3791&lt;20,"11-20",
C3791&lt;30,"21-30",
TRUE,"30+ yrs"
)</f>
        <v>11-20</v>
      </c>
      <c r="T3791" s="26" t="str" cm="1">
        <f t="array" ref="T3791">_xlfn.IFS(
H3791&lt;1,"0-1",
H3791&lt;2,"1-2",
H3791&lt;3,"2-3",
H3791&lt;4,"3-4",
H3791&lt;5,"4-5",
TRUE,"5+"
)</f>
        <v>0-1</v>
      </c>
    </row>
    <row r="3792" spans="1:20" ht="15.6" x14ac:dyDescent="0.3">
      <c r="A3792" s="21">
        <v>2157</v>
      </c>
      <c r="B3792" s="22">
        <v>35</v>
      </c>
      <c r="C3792" s="22">
        <v>11</v>
      </c>
      <c r="D3792" s="22">
        <v>93</v>
      </c>
      <c r="E3792" s="23" t="str">
        <f t="shared" si="59"/>
        <v>51-100</v>
      </c>
      <c r="F3792" s="24">
        <v>90747</v>
      </c>
      <c r="G3792" s="22">
        <v>2</v>
      </c>
      <c r="H3792" s="22">
        <v>2.7</v>
      </c>
      <c r="I3792" s="22" t="s">
        <v>33</v>
      </c>
      <c r="J3792" s="22">
        <v>0</v>
      </c>
      <c r="K3792" s="22" t="s">
        <v>34</v>
      </c>
      <c r="L3792" s="22" t="s">
        <v>34</v>
      </c>
      <c r="M3792" s="22" t="s">
        <v>34</v>
      </c>
      <c r="N3792" s="22" t="s">
        <v>35</v>
      </c>
      <c r="O3792" s="22" t="s">
        <v>35</v>
      </c>
      <c r="P3792" s="25" t="str" cm="1">
        <f t="array" ref="P3792">_xlfn.IFS(
B3792&lt;30,"20-29",
B3792&lt;40,"30-39",
B3792&lt;50,"40-49",
B3792&lt;60,"50-59",
TRUE,"60+")</f>
        <v>30-39</v>
      </c>
      <c r="Q3792" s="25" t="str" cm="1">
        <f t="array" ref="Q3792">_xlfn.IFS(
D3792&lt;25,"0–24K",
D3792&lt;50,"25–49K",
D3792&lt;75,"50–74K",
D3792&lt;100,"75–99K",
D3792&lt;150,"100–149K",
D3792&lt;200,"150–199K",
TRUE,"200K+"
)</f>
        <v>75–99K</v>
      </c>
      <c r="R3792" s="25" t="str" cm="1">
        <f t="array" ref="R3792">_xlfn.IFS(
J3792=0,"No Mortgage",
J3792&lt;=100,"Low",
J3792&lt;=300,"Medium",
TRUE,"High"
)</f>
        <v>No Mortgage</v>
      </c>
      <c r="S3792" s="25" t="str" cm="1">
        <f t="array" ref="S3792">_xlfn.IFS(
C3792&lt;10,"0-10",
C3792&lt;20,"11-20",
C3792&lt;30,"21-30",
TRUE,"30+ yrs"
)</f>
        <v>11-20</v>
      </c>
      <c r="T3792" s="26" t="str" cm="1">
        <f t="array" ref="T3792">_xlfn.IFS(
H3792&lt;1,"0-1",
H3792&lt;2,"1-2",
H3792&lt;3,"2-3",
H3792&lt;4,"3-4",
H3792&lt;5,"4-5",
TRUE,"5+"
)</f>
        <v>2-3</v>
      </c>
    </row>
    <row r="3793" spans="1:20" ht="15.6" x14ac:dyDescent="0.3">
      <c r="A3793" s="21">
        <v>2172</v>
      </c>
      <c r="B3793" s="22">
        <v>35</v>
      </c>
      <c r="C3793" s="22">
        <v>11</v>
      </c>
      <c r="D3793" s="22">
        <v>42</v>
      </c>
      <c r="E3793" s="23" t="str">
        <f t="shared" si="59"/>
        <v>0-50</v>
      </c>
      <c r="F3793" s="24">
        <v>93108</v>
      </c>
      <c r="G3793" s="22">
        <v>1</v>
      </c>
      <c r="H3793" s="22">
        <v>1.5</v>
      </c>
      <c r="I3793" s="22" t="s">
        <v>36</v>
      </c>
      <c r="J3793" s="22">
        <v>0</v>
      </c>
      <c r="K3793" s="22" t="s">
        <v>34</v>
      </c>
      <c r="L3793" s="22" t="s">
        <v>34</v>
      </c>
      <c r="M3793" s="22" t="s">
        <v>34</v>
      </c>
      <c r="N3793" s="22" t="s">
        <v>35</v>
      </c>
      <c r="O3793" s="22" t="s">
        <v>34</v>
      </c>
      <c r="P3793" s="25" t="str" cm="1">
        <f t="array" ref="P3793">_xlfn.IFS(
B3793&lt;30,"20-29",
B3793&lt;40,"30-39",
B3793&lt;50,"40-49",
B3793&lt;60,"50-59",
TRUE,"60+")</f>
        <v>30-39</v>
      </c>
      <c r="Q3793" s="25" t="str" cm="1">
        <f t="array" ref="Q3793">_xlfn.IFS(
D3793&lt;25,"0–24K",
D3793&lt;50,"25–49K",
D3793&lt;75,"50–74K",
D3793&lt;100,"75–99K",
D3793&lt;150,"100–149K",
D3793&lt;200,"150–199K",
TRUE,"200K+"
)</f>
        <v>25–49K</v>
      </c>
      <c r="R3793" s="25" t="str" cm="1">
        <f t="array" ref="R3793">_xlfn.IFS(
J3793=0,"No Mortgage",
J3793&lt;=100,"Low",
J3793&lt;=300,"Medium",
TRUE,"High"
)</f>
        <v>No Mortgage</v>
      </c>
      <c r="S3793" s="25" t="str" cm="1">
        <f t="array" ref="S3793">_xlfn.IFS(
C3793&lt;10,"0-10",
C3793&lt;20,"11-20",
C3793&lt;30,"21-30",
TRUE,"30+ yrs"
)</f>
        <v>11-20</v>
      </c>
      <c r="T3793" s="26" t="str" cm="1">
        <f t="array" ref="T3793">_xlfn.IFS(
H3793&lt;1,"0-1",
H3793&lt;2,"1-2",
H3793&lt;3,"2-3",
H3793&lt;4,"3-4",
H3793&lt;5,"4-5",
TRUE,"5+"
)</f>
        <v>1-2</v>
      </c>
    </row>
    <row r="3794" spans="1:20" ht="15.6" x14ac:dyDescent="0.3">
      <c r="A3794" s="21">
        <v>2247</v>
      </c>
      <c r="B3794" s="22">
        <v>35</v>
      </c>
      <c r="C3794" s="22">
        <v>11</v>
      </c>
      <c r="D3794" s="22">
        <v>190</v>
      </c>
      <c r="E3794" s="23" t="str">
        <f t="shared" si="59"/>
        <v>100+</v>
      </c>
      <c r="F3794" s="24">
        <v>92093</v>
      </c>
      <c r="G3794" s="22">
        <v>3</v>
      </c>
      <c r="H3794" s="22">
        <v>3.1</v>
      </c>
      <c r="I3794" s="22" t="s">
        <v>37</v>
      </c>
      <c r="J3794" s="22">
        <v>266</v>
      </c>
      <c r="K3794" s="22" t="s">
        <v>35</v>
      </c>
      <c r="L3794" s="22" t="s">
        <v>34</v>
      </c>
      <c r="M3794" s="22" t="s">
        <v>34</v>
      </c>
      <c r="N3794" s="22" t="s">
        <v>34</v>
      </c>
      <c r="O3794" s="22" t="s">
        <v>34</v>
      </c>
      <c r="P3794" s="25" t="str" cm="1">
        <f t="array" ref="P3794">_xlfn.IFS(
B3794&lt;30,"20-29",
B3794&lt;40,"30-39",
B3794&lt;50,"40-49",
B3794&lt;60,"50-59",
TRUE,"60+")</f>
        <v>30-39</v>
      </c>
      <c r="Q3794" s="25" t="str" cm="1">
        <f t="array" ref="Q3794">_xlfn.IFS(
D3794&lt;25,"0–24K",
D3794&lt;50,"25–49K",
D3794&lt;75,"50–74K",
D3794&lt;100,"75–99K",
D3794&lt;150,"100–149K",
D3794&lt;200,"150–199K",
TRUE,"200K+"
)</f>
        <v>150–199K</v>
      </c>
      <c r="R3794" s="25" t="str" cm="1">
        <f t="array" ref="R3794">_xlfn.IFS(
J3794=0,"No Mortgage",
J3794&lt;=100,"Low",
J3794&lt;=300,"Medium",
TRUE,"High"
)</f>
        <v>Medium</v>
      </c>
      <c r="S3794" s="25" t="str" cm="1">
        <f t="array" ref="S3794">_xlfn.IFS(
C3794&lt;10,"0-10",
C3794&lt;20,"11-20",
C3794&lt;30,"21-30",
TRUE,"30+ yrs"
)</f>
        <v>11-20</v>
      </c>
      <c r="T3794" s="26" t="str" cm="1">
        <f t="array" ref="T3794">_xlfn.IFS(
H3794&lt;1,"0-1",
H3794&lt;2,"1-2",
H3794&lt;3,"2-3",
H3794&lt;4,"3-4",
H3794&lt;5,"4-5",
TRUE,"5+"
)</f>
        <v>3-4</v>
      </c>
    </row>
    <row r="3795" spans="1:20" ht="15.6" x14ac:dyDescent="0.3">
      <c r="A3795" s="21">
        <v>2265</v>
      </c>
      <c r="B3795" s="22">
        <v>35</v>
      </c>
      <c r="C3795" s="22">
        <v>11</v>
      </c>
      <c r="D3795" s="22">
        <v>9</v>
      </c>
      <c r="E3795" s="23" t="str">
        <f t="shared" si="59"/>
        <v>0-50</v>
      </c>
      <c r="F3795" s="24">
        <v>93106</v>
      </c>
      <c r="G3795" s="22">
        <v>4</v>
      </c>
      <c r="H3795" s="22">
        <v>0.7</v>
      </c>
      <c r="I3795" s="22" t="s">
        <v>37</v>
      </c>
      <c r="J3795" s="22">
        <v>0</v>
      </c>
      <c r="K3795" s="22" t="s">
        <v>34</v>
      </c>
      <c r="L3795" s="22" t="s">
        <v>34</v>
      </c>
      <c r="M3795" s="22" t="s">
        <v>34</v>
      </c>
      <c r="N3795" s="22" t="s">
        <v>35</v>
      </c>
      <c r="O3795" s="22" t="s">
        <v>34</v>
      </c>
      <c r="P3795" s="25" t="str" cm="1">
        <f t="array" ref="P3795">_xlfn.IFS(
B3795&lt;30,"20-29",
B3795&lt;40,"30-39",
B3795&lt;50,"40-49",
B3795&lt;60,"50-59",
TRUE,"60+")</f>
        <v>30-39</v>
      </c>
      <c r="Q3795" s="25" t="str" cm="1">
        <f t="array" ref="Q3795">_xlfn.IFS(
D3795&lt;25,"0–24K",
D3795&lt;50,"25–49K",
D3795&lt;75,"50–74K",
D3795&lt;100,"75–99K",
D3795&lt;150,"100–149K",
D3795&lt;200,"150–199K",
TRUE,"200K+"
)</f>
        <v>0–24K</v>
      </c>
      <c r="R3795" s="25" t="str" cm="1">
        <f t="array" ref="R3795">_xlfn.IFS(
J3795=0,"No Mortgage",
J3795&lt;=100,"Low",
J3795&lt;=300,"Medium",
TRUE,"High"
)</f>
        <v>No Mortgage</v>
      </c>
      <c r="S3795" s="25" t="str" cm="1">
        <f t="array" ref="S3795">_xlfn.IFS(
C3795&lt;10,"0-10",
C3795&lt;20,"11-20",
C3795&lt;30,"21-30",
TRUE,"30+ yrs"
)</f>
        <v>11-20</v>
      </c>
      <c r="T3795" s="26" t="str" cm="1">
        <f t="array" ref="T3795">_xlfn.IFS(
H3795&lt;1,"0-1",
H3795&lt;2,"1-2",
H3795&lt;3,"2-3",
H3795&lt;4,"3-4",
H3795&lt;5,"4-5",
TRUE,"5+"
)</f>
        <v>0-1</v>
      </c>
    </row>
    <row r="3796" spans="1:20" ht="15.6" x14ac:dyDescent="0.3">
      <c r="A3796" s="21">
        <v>2289</v>
      </c>
      <c r="B3796" s="22">
        <v>35</v>
      </c>
      <c r="C3796" s="22">
        <v>11</v>
      </c>
      <c r="D3796" s="22">
        <v>72</v>
      </c>
      <c r="E3796" s="23" t="str">
        <f t="shared" si="59"/>
        <v>51-100</v>
      </c>
      <c r="F3796" s="24">
        <v>94706</v>
      </c>
      <c r="G3796" s="22">
        <v>3</v>
      </c>
      <c r="H3796" s="22">
        <v>2.6</v>
      </c>
      <c r="I3796" s="22" t="s">
        <v>37</v>
      </c>
      <c r="J3796" s="22">
        <v>0</v>
      </c>
      <c r="K3796" s="22" t="s">
        <v>34</v>
      </c>
      <c r="L3796" s="22" t="s">
        <v>34</v>
      </c>
      <c r="M3796" s="22" t="s">
        <v>34</v>
      </c>
      <c r="N3796" s="22" t="s">
        <v>35</v>
      </c>
      <c r="O3796" s="22" t="s">
        <v>34</v>
      </c>
      <c r="P3796" s="25" t="str" cm="1">
        <f t="array" ref="P3796">_xlfn.IFS(
B3796&lt;30,"20-29",
B3796&lt;40,"30-39",
B3796&lt;50,"40-49",
B3796&lt;60,"50-59",
TRUE,"60+")</f>
        <v>30-39</v>
      </c>
      <c r="Q3796" s="25" t="str" cm="1">
        <f t="array" ref="Q3796">_xlfn.IFS(
D3796&lt;25,"0–24K",
D3796&lt;50,"25–49K",
D3796&lt;75,"50–74K",
D3796&lt;100,"75–99K",
D3796&lt;150,"100–149K",
D3796&lt;200,"150–199K",
TRUE,"200K+"
)</f>
        <v>50–74K</v>
      </c>
      <c r="R3796" s="25" t="str" cm="1">
        <f t="array" ref="R3796">_xlfn.IFS(
J3796=0,"No Mortgage",
J3796&lt;=100,"Low",
J3796&lt;=300,"Medium",
TRUE,"High"
)</f>
        <v>No Mortgage</v>
      </c>
      <c r="S3796" s="25" t="str" cm="1">
        <f t="array" ref="S3796">_xlfn.IFS(
C3796&lt;10,"0-10",
C3796&lt;20,"11-20",
C3796&lt;30,"21-30",
TRUE,"30+ yrs"
)</f>
        <v>11-20</v>
      </c>
      <c r="T3796" s="26" t="str" cm="1">
        <f t="array" ref="T3796">_xlfn.IFS(
H3796&lt;1,"0-1",
H3796&lt;2,"1-2",
H3796&lt;3,"2-3",
H3796&lt;4,"3-4",
H3796&lt;5,"4-5",
TRUE,"5+"
)</f>
        <v>2-3</v>
      </c>
    </row>
    <row r="3797" spans="1:20" ht="15.6" x14ac:dyDescent="0.3">
      <c r="A3797" s="21">
        <v>2355</v>
      </c>
      <c r="B3797" s="22">
        <v>35</v>
      </c>
      <c r="C3797" s="22">
        <v>9</v>
      </c>
      <c r="D3797" s="22">
        <v>8</v>
      </c>
      <c r="E3797" s="23" t="str">
        <f t="shared" si="59"/>
        <v>0-50</v>
      </c>
      <c r="F3797" s="24">
        <v>94043</v>
      </c>
      <c r="G3797" s="22">
        <v>1</v>
      </c>
      <c r="H3797" s="22">
        <v>0.4</v>
      </c>
      <c r="I3797" s="22" t="s">
        <v>37</v>
      </c>
      <c r="J3797" s="22">
        <v>0</v>
      </c>
      <c r="K3797" s="22" t="s">
        <v>34</v>
      </c>
      <c r="L3797" s="22" t="s">
        <v>34</v>
      </c>
      <c r="M3797" s="22" t="s">
        <v>34</v>
      </c>
      <c r="N3797" s="22" t="s">
        <v>35</v>
      </c>
      <c r="O3797" s="22" t="s">
        <v>34</v>
      </c>
      <c r="P3797" s="25" t="str" cm="1">
        <f t="array" ref="P3797">_xlfn.IFS(
B3797&lt;30,"20-29",
B3797&lt;40,"30-39",
B3797&lt;50,"40-49",
B3797&lt;60,"50-59",
TRUE,"60+")</f>
        <v>30-39</v>
      </c>
      <c r="Q3797" s="25" t="str" cm="1">
        <f t="array" ref="Q3797">_xlfn.IFS(
D3797&lt;25,"0–24K",
D3797&lt;50,"25–49K",
D3797&lt;75,"50–74K",
D3797&lt;100,"75–99K",
D3797&lt;150,"100–149K",
D3797&lt;200,"150–199K",
TRUE,"200K+"
)</f>
        <v>0–24K</v>
      </c>
      <c r="R3797" s="25" t="str" cm="1">
        <f t="array" ref="R3797">_xlfn.IFS(
J3797=0,"No Mortgage",
J3797&lt;=100,"Low",
J3797&lt;=300,"Medium",
TRUE,"High"
)</f>
        <v>No Mortgage</v>
      </c>
      <c r="S3797" s="25" t="str" cm="1">
        <f t="array" ref="S3797">_xlfn.IFS(
C3797&lt;10,"0-10",
C3797&lt;20,"11-20",
C3797&lt;30,"21-30",
TRUE,"30+ yrs"
)</f>
        <v>0-10</v>
      </c>
      <c r="T3797" s="26" t="str" cm="1">
        <f t="array" ref="T3797">_xlfn.IFS(
H3797&lt;1,"0-1",
H3797&lt;2,"1-2",
H3797&lt;3,"2-3",
H3797&lt;4,"3-4",
H3797&lt;5,"4-5",
TRUE,"5+"
)</f>
        <v>0-1</v>
      </c>
    </row>
    <row r="3798" spans="1:20" ht="15.6" x14ac:dyDescent="0.3">
      <c r="A3798" s="21">
        <v>2464</v>
      </c>
      <c r="B3798" s="22">
        <v>35</v>
      </c>
      <c r="C3798" s="22">
        <v>9</v>
      </c>
      <c r="D3798" s="22">
        <v>44</v>
      </c>
      <c r="E3798" s="23" t="str">
        <f t="shared" si="59"/>
        <v>0-50</v>
      </c>
      <c r="F3798" s="24">
        <v>92009</v>
      </c>
      <c r="G3798" s="22">
        <v>4</v>
      </c>
      <c r="H3798" s="22">
        <v>0.2</v>
      </c>
      <c r="I3798" s="22" t="s">
        <v>33</v>
      </c>
      <c r="J3798" s="22">
        <v>0</v>
      </c>
      <c r="K3798" s="22" t="s">
        <v>34</v>
      </c>
      <c r="L3798" s="22" t="s">
        <v>34</v>
      </c>
      <c r="M3798" s="22" t="s">
        <v>34</v>
      </c>
      <c r="N3798" s="22" t="s">
        <v>35</v>
      </c>
      <c r="O3798" s="22" t="s">
        <v>34</v>
      </c>
      <c r="P3798" s="25" t="str" cm="1">
        <f t="array" ref="P3798">_xlfn.IFS(
B3798&lt;30,"20-29",
B3798&lt;40,"30-39",
B3798&lt;50,"40-49",
B3798&lt;60,"50-59",
TRUE,"60+")</f>
        <v>30-39</v>
      </c>
      <c r="Q3798" s="25" t="str" cm="1">
        <f t="array" ref="Q3798">_xlfn.IFS(
D3798&lt;25,"0–24K",
D3798&lt;50,"25–49K",
D3798&lt;75,"50–74K",
D3798&lt;100,"75–99K",
D3798&lt;150,"100–149K",
D3798&lt;200,"150–199K",
TRUE,"200K+"
)</f>
        <v>25–49K</v>
      </c>
      <c r="R3798" s="25" t="str" cm="1">
        <f t="array" ref="R3798">_xlfn.IFS(
J3798=0,"No Mortgage",
J3798&lt;=100,"Low",
J3798&lt;=300,"Medium",
TRUE,"High"
)</f>
        <v>No Mortgage</v>
      </c>
      <c r="S3798" s="25" t="str" cm="1">
        <f t="array" ref="S3798">_xlfn.IFS(
C3798&lt;10,"0-10",
C3798&lt;20,"11-20",
C3798&lt;30,"21-30",
TRUE,"30+ yrs"
)</f>
        <v>0-10</v>
      </c>
      <c r="T3798" s="26" t="str" cm="1">
        <f t="array" ref="T3798">_xlfn.IFS(
H3798&lt;1,"0-1",
H3798&lt;2,"1-2",
H3798&lt;3,"2-3",
H3798&lt;4,"3-4",
H3798&lt;5,"4-5",
TRUE,"5+"
)</f>
        <v>0-1</v>
      </c>
    </row>
    <row r="3799" spans="1:20" ht="15.6" x14ac:dyDescent="0.3">
      <c r="A3799" s="21">
        <v>2495</v>
      </c>
      <c r="B3799" s="22">
        <v>35</v>
      </c>
      <c r="C3799" s="22">
        <v>9</v>
      </c>
      <c r="D3799" s="22">
        <v>63</v>
      </c>
      <c r="E3799" s="23" t="str">
        <f t="shared" si="59"/>
        <v>51-100</v>
      </c>
      <c r="F3799" s="24">
        <v>92697</v>
      </c>
      <c r="G3799" s="22">
        <v>2</v>
      </c>
      <c r="H3799" s="22">
        <v>1.8</v>
      </c>
      <c r="I3799" s="22" t="s">
        <v>33</v>
      </c>
      <c r="J3799" s="22">
        <v>0</v>
      </c>
      <c r="K3799" s="22" t="s">
        <v>34</v>
      </c>
      <c r="L3799" s="22" t="s">
        <v>34</v>
      </c>
      <c r="M3799" s="22" t="s">
        <v>34</v>
      </c>
      <c r="N3799" s="22" t="s">
        <v>35</v>
      </c>
      <c r="O3799" s="22" t="s">
        <v>34</v>
      </c>
      <c r="P3799" s="25" t="str" cm="1">
        <f t="array" ref="P3799">_xlfn.IFS(
B3799&lt;30,"20-29",
B3799&lt;40,"30-39",
B3799&lt;50,"40-49",
B3799&lt;60,"50-59",
TRUE,"60+")</f>
        <v>30-39</v>
      </c>
      <c r="Q3799" s="25" t="str" cm="1">
        <f t="array" ref="Q3799">_xlfn.IFS(
D3799&lt;25,"0–24K",
D3799&lt;50,"25–49K",
D3799&lt;75,"50–74K",
D3799&lt;100,"75–99K",
D3799&lt;150,"100–149K",
D3799&lt;200,"150–199K",
TRUE,"200K+"
)</f>
        <v>50–74K</v>
      </c>
      <c r="R3799" s="25" t="str" cm="1">
        <f t="array" ref="R3799">_xlfn.IFS(
J3799=0,"No Mortgage",
J3799&lt;=100,"Low",
J3799&lt;=300,"Medium",
TRUE,"High"
)</f>
        <v>No Mortgage</v>
      </c>
      <c r="S3799" s="25" t="str" cm="1">
        <f t="array" ref="S3799">_xlfn.IFS(
C3799&lt;10,"0-10",
C3799&lt;20,"11-20",
C3799&lt;30,"21-30",
TRUE,"30+ yrs"
)</f>
        <v>0-10</v>
      </c>
      <c r="T3799" s="26" t="str" cm="1">
        <f t="array" ref="T3799">_xlfn.IFS(
H3799&lt;1,"0-1",
H3799&lt;2,"1-2",
H3799&lt;3,"2-3",
H3799&lt;4,"3-4",
H3799&lt;5,"4-5",
TRUE,"5+"
)</f>
        <v>1-2</v>
      </c>
    </row>
    <row r="3800" spans="1:20" ht="15.6" x14ac:dyDescent="0.3">
      <c r="A3800" s="21">
        <v>2570</v>
      </c>
      <c r="B3800" s="22">
        <v>35</v>
      </c>
      <c r="C3800" s="22">
        <v>10</v>
      </c>
      <c r="D3800" s="22">
        <v>139</v>
      </c>
      <c r="E3800" s="23" t="str">
        <f t="shared" si="59"/>
        <v>100+</v>
      </c>
      <c r="F3800" s="24">
        <v>90024</v>
      </c>
      <c r="G3800" s="22">
        <v>1</v>
      </c>
      <c r="H3800" s="22">
        <v>4.5999999999999996</v>
      </c>
      <c r="I3800" s="22" t="s">
        <v>33</v>
      </c>
      <c r="J3800" s="22">
        <v>0</v>
      </c>
      <c r="K3800" s="22" t="s">
        <v>34</v>
      </c>
      <c r="L3800" s="22" t="s">
        <v>34</v>
      </c>
      <c r="M3800" s="22" t="s">
        <v>34</v>
      </c>
      <c r="N3800" s="22" t="s">
        <v>34</v>
      </c>
      <c r="O3800" s="22" t="s">
        <v>34</v>
      </c>
      <c r="P3800" s="25" t="str" cm="1">
        <f t="array" ref="P3800">_xlfn.IFS(
B3800&lt;30,"20-29",
B3800&lt;40,"30-39",
B3800&lt;50,"40-49",
B3800&lt;60,"50-59",
TRUE,"60+")</f>
        <v>30-39</v>
      </c>
      <c r="Q3800" s="25" t="str" cm="1">
        <f t="array" ref="Q3800">_xlfn.IFS(
D3800&lt;25,"0–24K",
D3800&lt;50,"25–49K",
D3800&lt;75,"50–74K",
D3800&lt;100,"75–99K",
D3800&lt;150,"100–149K",
D3800&lt;200,"150–199K",
TRUE,"200K+"
)</f>
        <v>100–149K</v>
      </c>
      <c r="R3800" s="25" t="str" cm="1">
        <f t="array" ref="R3800">_xlfn.IFS(
J3800=0,"No Mortgage",
J3800&lt;=100,"Low",
J3800&lt;=300,"Medium",
TRUE,"High"
)</f>
        <v>No Mortgage</v>
      </c>
      <c r="S3800" s="25" t="str" cm="1">
        <f t="array" ref="S3800">_xlfn.IFS(
C3800&lt;10,"0-10",
C3800&lt;20,"11-20",
C3800&lt;30,"21-30",
TRUE,"30+ yrs"
)</f>
        <v>11-20</v>
      </c>
      <c r="T3800" s="26" t="str" cm="1">
        <f t="array" ref="T3800">_xlfn.IFS(
H3800&lt;1,"0-1",
H3800&lt;2,"1-2",
H3800&lt;3,"2-3",
H3800&lt;4,"3-4",
H3800&lt;5,"4-5",
TRUE,"5+"
)</f>
        <v>4-5</v>
      </c>
    </row>
    <row r="3801" spans="1:20" ht="15.6" x14ac:dyDescent="0.3">
      <c r="A3801" s="21">
        <v>2596</v>
      </c>
      <c r="B3801" s="22">
        <v>35</v>
      </c>
      <c r="C3801" s="22">
        <v>10</v>
      </c>
      <c r="D3801" s="22">
        <v>105</v>
      </c>
      <c r="E3801" s="23" t="str">
        <f t="shared" si="59"/>
        <v>100+</v>
      </c>
      <c r="F3801" s="24">
        <v>92780</v>
      </c>
      <c r="G3801" s="22">
        <v>1</v>
      </c>
      <c r="H3801" s="22">
        <v>4.5999999999999996</v>
      </c>
      <c r="I3801" s="22" t="s">
        <v>33</v>
      </c>
      <c r="J3801" s="22">
        <v>0</v>
      </c>
      <c r="K3801" s="22" t="s">
        <v>34</v>
      </c>
      <c r="L3801" s="22" t="s">
        <v>34</v>
      </c>
      <c r="M3801" s="22" t="s">
        <v>34</v>
      </c>
      <c r="N3801" s="22" t="s">
        <v>34</v>
      </c>
      <c r="O3801" s="22" t="s">
        <v>34</v>
      </c>
      <c r="P3801" s="25" t="str" cm="1">
        <f t="array" ref="P3801">_xlfn.IFS(
B3801&lt;30,"20-29",
B3801&lt;40,"30-39",
B3801&lt;50,"40-49",
B3801&lt;60,"50-59",
TRUE,"60+")</f>
        <v>30-39</v>
      </c>
      <c r="Q3801" s="25" t="str" cm="1">
        <f t="array" ref="Q3801">_xlfn.IFS(
D3801&lt;25,"0–24K",
D3801&lt;50,"25–49K",
D3801&lt;75,"50–74K",
D3801&lt;100,"75–99K",
D3801&lt;150,"100–149K",
D3801&lt;200,"150–199K",
TRUE,"200K+"
)</f>
        <v>100–149K</v>
      </c>
      <c r="R3801" s="25" t="str" cm="1">
        <f t="array" ref="R3801">_xlfn.IFS(
J3801=0,"No Mortgage",
J3801&lt;=100,"Low",
J3801&lt;=300,"Medium",
TRUE,"High"
)</f>
        <v>No Mortgage</v>
      </c>
      <c r="S3801" s="25" t="str" cm="1">
        <f t="array" ref="S3801">_xlfn.IFS(
C3801&lt;10,"0-10",
C3801&lt;20,"11-20",
C3801&lt;30,"21-30",
TRUE,"30+ yrs"
)</f>
        <v>11-20</v>
      </c>
      <c r="T3801" s="26" t="str" cm="1">
        <f t="array" ref="T3801">_xlfn.IFS(
H3801&lt;1,"0-1",
H3801&lt;2,"1-2",
H3801&lt;3,"2-3",
H3801&lt;4,"3-4",
H3801&lt;5,"4-5",
TRUE,"5+"
)</f>
        <v>4-5</v>
      </c>
    </row>
    <row r="3802" spans="1:20" ht="15.6" x14ac:dyDescent="0.3">
      <c r="A3802" s="21">
        <v>2615</v>
      </c>
      <c r="B3802" s="22">
        <v>35</v>
      </c>
      <c r="C3802" s="22">
        <v>11</v>
      </c>
      <c r="D3802" s="22">
        <v>160</v>
      </c>
      <c r="E3802" s="23" t="str">
        <f t="shared" si="59"/>
        <v>100+</v>
      </c>
      <c r="F3802" s="24">
        <v>92093</v>
      </c>
      <c r="G3802" s="22">
        <v>4</v>
      </c>
      <c r="H3802" s="22">
        <v>5.7</v>
      </c>
      <c r="I3802" s="22" t="s">
        <v>36</v>
      </c>
      <c r="J3802" s="22">
        <v>0</v>
      </c>
      <c r="K3802" s="22" t="s">
        <v>35</v>
      </c>
      <c r="L3802" s="22" t="s">
        <v>35</v>
      </c>
      <c r="M3802" s="22" t="s">
        <v>34</v>
      </c>
      <c r="N3802" s="22" t="s">
        <v>34</v>
      </c>
      <c r="O3802" s="22" t="s">
        <v>34</v>
      </c>
      <c r="P3802" s="25" t="str" cm="1">
        <f t="array" ref="P3802">_xlfn.IFS(
B3802&lt;30,"20-29",
B3802&lt;40,"30-39",
B3802&lt;50,"40-49",
B3802&lt;60,"50-59",
TRUE,"60+")</f>
        <v>30-39</v>
      </c>
      <c r="Q3802" s="25" t="str" cm="1">
        <f t="array" ref="Q3802">_xlfn.IFS(
D3802&lt;25,"0–24K",
D3802&lt;50,"25–49K",
D3802&lt;75,"50–74K",
D3802&lt;100,"75–99K",
D3802&lt;150,"100–149K",
D3802&lt;200,"150–199K",
TRUE,"200K+"
)</f>
        <v>150–199K</v>
      </c>
      <c r="R3802" s="25" t="str" cm="1">
        <f t="array" ref="R3802">_xlfn.IFS(
J3802=0,"No Mortgage",
J3802&lt;=100,"Low",
J3802&lt;=300,"Medium",
TRUE,"High"
)</f>
        <v>No Mortgage</v>
      </c>
      <c r="S3802" s="25" t="str" cm="1">
        <f t="array" ref="S3802">_xlfn.IFS(
C3802&lt;10,"0-10",
C3802&lt;20,"11-20",
C3802&lt;30,"21-30",
TRUE,"30+ yrs"
)</f>
        <v>11-20</v>
      </c>
      <c r="T3802" s="26" t="str" cm="1">
        <f t="array" ref="T3802">_xlfn.IFS(
H3802&lt;1,"0-1",
H3802&lt;2,"1-2",
H3802&lt;3,"2-3",
H3802&lt;4,"3-4",
H3802&lt;5,"4-5",
TRUE,"5+"
)</f>
        <v>5+</v>
      </c>
    </row>
    <row r="3803" spans="1:20" ht="15.6" x14ac:dyDescent="0.3">
      <c r="A3803" s="21">
        <v>2666</v>
      </c>
      <c r="B3803" s="22">
        <v>35</v>
      </c>
      <c r="C3803" s="22">
        <v>9</v>
      </c>
      <c r="D3803" s="22">
        <v>105</v>
      </c>
      <c r="E3803" s="23" t="str">
        <f t="shared" si="59"/>
        <v>100+</v>
      </c>
      <c r="F3803" s="24">
        <v>90064</v>
      </c>
      <c r="G3803" s="22">
        <v>2</v>
      </c>
      <c r="H3803" s="22">
        <v>4.5</v>
      </c>
      <c r="I3803" s="22" t="s">
        <v>36</v>
      </c>
      <c r="J3803" s="22">
        <v>0</v>
      </c>
      <c r="K3803" s="22" t="s">
        <v>34</v>
      </c>
      <c r="L3803" s="22" t="s">
        <v>34</v>
      </c>
      <c r="M3803" s="22" t="s">
        <v>34</v>
      </c>
      <c r="N3803" s="22" t="s">
        <v>34</v>
      </c>
      <c r="O3803" s="22" t="s">
        <v>34</v>
      </c>
      <c r="P3803" s="25" t="str" cm="1">
        <f t="array" ref="P3803">_xlfn.IFS(
B3803&lt;30,"20-29",
B3803&lt;40,"30-39",
B3803&lt;50,"40-49",
B3803&lt;60,"50-59",
TRUE,"60+")</f>
        <v>30-39</v>
      </c>
      <c r="Q3803" s="25" t="str" cm="1">
        <f t="array" ref="Q3803">_xlfn.IFS(
D3803&lt;25,"0–24K",
D3803&lt;50,"25–49K",
D3803&lt;75,"50–74K",
D3803&lt;100,"75–99K",
D3803&lt;150,"100–149K",
D3803&lt;200,"150–199K",
TRUE,"200K+"
)</f>
        <v>100–149K</v>
      </c>
      <c r="R3803" s="25" t="str" cm="1">
        <f t="array" ref="R3803">_xlfn.IFS(
J3803=0,"No Mortgage",
J3803&lt;=100,"Low",
J3803&lt;=300,"Medium",
TRUE,"High"
)</f>
        <v>No Mortgage</v>
      </c>
      <c r="S3803" s="25" t="str" cm="1">
        <f t="array" ref="S3803">_xlfn.IFS(
C3803&lt;10,"0-10",
C3803&lt;20,"11-20",
C3803&lt;30,"21-30",
TRUE,"30+ yrs"
)</f>
        <v>0-10</v>
      </c>
      <c r="T3803" s="26" t="str" cm="1">
        <f t="array" ref="T3803">_xlfn.IFS(
H3803&lt;1,"0-1",
H3803&lt;2,"1-2",
H3803&lt;3,"2-3",
H3803&lt;4,"3-4",
H3803&lt;5,"4-5",
TRUE,"5+"
)</f>
        <v>4-5</v>
      </c>
    </row>
    <row r="3804" spans="1:20" ht="15.6" x14ac:dyDescent="0.3">
      <c r="A3804" s="21">
        <v>2708</v>
      </c>
      <c r="B3804" s="22">
        <v>35</v>
      </c>
      <c r="C3804" s="22">
        <v>9</v>
      </c>
      <c r="D3804" s="22">
        <v>131</v>
      </c>
      <c r="E3804" s="23" t="str">
        <f t="shared" si="59"/>
        <v>100+</v>
      </c>
      <c r="F3804" s="24">
        <v>90089</v>
      </c>
      <c r="G3804" s="22">
        <v>3</v>
      </c>
      <c r="H3804" s="22">
        <v>0.3</v>
      </c>
      <c r="I3804" s="22" t="s">
        <v>36</v>
      </c>
      <c r="J3804" s="22">
        <v>0</v>
      </c>
      <c r="K3804" s="22" t="s">
        <v>35</v>
      </c>
      <c r="L3804" s="22" t="s">
        <v>34</v>
      </c>
      <c r="M3804" s="22" t="s">
        <v>35</v>
      </c>
      <c r="N3804" s="22" t="s">
        <v>35</v>
      </c>
      <c r="O3804" s="22" t="s">
        <v>35</v>
      </c>
      <c r="P3804" s="25" t="str" cm="1">
        <f t="array" ref="P3804">_xlfn.IFS(
B3804&lt;30,"20-29",
B3804&lt;40,"30-39",
B3804&lt;50,"40-49",
B3804&lt;60,"50-59",
TRUE,"60+")</f>
        <v>30-39</v>
      </c>
      <c r="Q3804" s="25" t="str" cm="1">
        <f t="array" ref="Q3804">_xlfn.IFS(
D3804&lt;25,"0–24K",
D3804&lt;50,"25–49K",
D3804&lt;75,"50–74K",
D3804&lt;100,"75–99K",
D3804&lt;150,"100–149K",
D3804&lt;200,"150–199K",
TRUE,"200K+"
)</f>
        <v>100–149K</v>
      </c>
      <c r="R3804" s="25" t="str" cm="1">
        <f t="array" ref="R3804">_xlfn.IFS(
J3804=0,"No Mortgage",
J3804&lt;=100,"Low",
J3804&lt;=300,"Medium",
TRUE,"High"
)</f>
        <v>No Mortgage</v>
      </c>
      <c r="S3804" s="25" t="str" cm="1">
        <f t="array" ref="S3804">_xlfn.IFS(
C3804&lt;10,"0-10",
C3804&lt;20,"11-20",
C3804&lt;30,"21-30",
TRUE,"30+ yrs"
)</f>
        <v>0-10</v>
      </c>
      <c r="T3804" s="26" t="str" cm="1">
        <f t="array" ref="T3804">_xlfn.IFS(
H3804&lt;1,"0-1",
H3804&lt;2,"1-2",
H3804&lt;3,"2-3",
H3804&lt;4,"3-4",
H3804&lt;5,"4-5",
TRUE,"5+"
)</f>
        <v>0-1</v>
      </c>
    </row>
    <row r="3805" spans="1:20" ht="15.6" x14ac:dyDescent="0.3">
      <c r="A3805" s="21">
        <v>2739</v>
      </c>
      <c r="B3805" s="22">
        <v>35</v>
      </c>
      <c r="C3805" s="22">
        <v>9</v>
      </c>
      <c r="D3805" s="22">
        <v>103</v>
      </c>
      <c r="E3805" s="23" t="str">
        <f t="shared" si="59"/>
        <v>100+</v>
      </c>
      <c r="F3805" s="24">
        <v>95120</v>
      </c>
      <c r="G3805" s="22">
        <v>2</v>
      </c>
      <c r="H3805" s="22">
        <v>4.5</v>
      </c>
      <c r="I3805" s="22" t="s">
        <v>36</v>
      </c>
      <c r="J3805" s="22">
        <v>0</v>
      </c>
      <c r="K3805" s="22" t="s">
        <v>34</v>
      </c>
      <c r="L3805" s="22" t="s">
        <v>34</v>
      </c>
      <c r="M3805" s="22" t="s">
        <v>34</v>
      </c>
      <c r="N3805" s="22" t="s">
        <v>35</v>
      </c>
      <c r="O3805" s="22" t="s">
        <v>34</v>
      </c>
      <c r="P3805" s="25" t="str" cm="1">
        <f t="array" ref="P3805">_xlfn.IFS(
B3805&lt;30,"20-29",
B3805&lt;40,"30-39",
B3805&lt;50,"40-49",
B3805&lt;60,"50-59",
TRUE,"60+")</f>
        <v>30-39</v>
      </c>
      <c r="Q3805" s="25" t="str" cm="1">
        <f t="array" ref="Q3805">_xlfn.IFS(
D3805&lt;25,"0–24K",
D3805&lt;50,"25–49K",
D3805&lt;75,"50–74K",
D3805&lt;100,"75–99K",
D3805&lt;150,"100–149K",
D3805&lt;200,"150–199K",
TRUE,"200K+"
)</f>
        <v>100–149K</v>
      </c>
      <c r="R3805" s="25" t="str" cm="1">
        <f t="array" ref="R3805">_xlfn.IFS(
J3805=0,"No Mortgage",
J3805&lt;=100,"Low",
J3805&lt;=300,"Medium",
TRUE,"High"
)</f>
        <v>No Mortgage</v>
      </c>
      <c r="S3805" s="25" t="str" cm="1">
        <f t="array" ref="S3805">_xlfn.IFS(
C3805&lt;10,"0-10",
C3805&lt;20,"11-20",
C3805&lt;30,"21-30",
TRUE,"30+ yrs"
)</f>
        <v>0-10</v>
      </c>
      <c r="T3805" s="26" t="str" cm="1">
        <f t="array" ref="T3805">_xlfn.IFS(
H3805&lt;1,"0-1",
H3805&lt;2,"1-2",
H3805&lt;3,"2-3",
H3805&lt;4,"3-4",
H3805&lt;5,"4-5",
TRUE,"5+"
)</f>
        <v>4-5</v>
      </c>
    </row>
    <row r="3806" spans="1:20" ht="15.6" x14ac:dyDescent="0.3">
      <c r="A3806" s="21">
        <v>2762</v>
      </c>
      <c r="B3806" s="22">
        <v>35</v>
      </c>
      <c r="C3806" s="22">
        <v>8</v>
      </c>
      <c r="D3806" s="22">
        <v>44</v>
      </c>
      <c r="E3806" s="23" t="str">
        <f t="shared" si="59"/>
        <v>0-50</v>
      </c>
      <c r="F3806" s="24">
        <v>95045</v>
      </c>
      <c r="G3806" s="22">
        <v>4</v>
      </c>
      <c r="H3806" s="22">
        <v>1</v>
      </c>
      <c r="I3806" s="22" t="s">
        <v>37</v>
      </c>
      <c r="J3806" s="22">
        <v>192</v>
      </c>
      <c r="K3806" s="22" t="s">
        <v>34</v>
      </c>
      <c r="L3806" s="22" t="s">
        <v>34</v>
      </c>
      <c r="M3806" s="22" t="s">
        <v>34</v>
      </c>
      <c r="N3806" s="22" t="s">
        <v>34</v>
      </c>
      <c r="O3806" s="22" t="s">
        <v>35</v>
      </c>
      <c r="P3806" s="25" t="str" cm="1">
        <f t="array" ref="P3806">_xlfn.IFS(
B3806&lt;30,"20-29",
B3806&lt;40,"30-39",
B3806&lt;50,"40-49",
B3806&lt;60,"50-59",
TRUE,"60+")</f>
        <v>30-39</v>
      </c>
      <c r="Q3806" s="25" t="str" cm="1">
        <f t="array" ref="Q3806">_xlfn.IFS(
D3806&lt;25,"0–24K",
D3806&lt;50,"25–49K",
D3806&lt;75,"50–74K",
D3806&lt;100,"75–99K",
D3806&lt;150,"100–149K",
D3806&lt;200,"150–199K",
TRUE,"200K+"
)</f>
        <v>25–49K</v>
      </c>
      <c r="R3806" s="25" t="str" cm="1">
        <f t="array" ref="R3806">_xlfn.IFS(
J3806=0,"No Mortgage",
J3806&lt;=100,"Low",
J3806&lt;=300,"Medium",
TRUE,"High"
)</f>
        <v>Medium</v>
      </c>
      <c r="S3806" s="25" t="str" cm="1">
        <f t="array" ref="S3806">_xlfn.IFS(
C3806&lt;10,"0-10",
C3806&lt;20,"11-20",
C3806&lt;30,"21-30",
TRUE,"30+ yrs"
)</f>
        <v>0-10</v>
      </c>
      <c r="T3806" s="26" t="str" cm="1">
        <f t="array" ref="T3806">_xlfn.IFS(
H3806&lt;1,"0-1",
H3806&lt;2,"1-2",
H3806&lt;3,"2-3",
H3806&lt;4,"3-4",
H3806&lt;5,"4-5",
TRUE,"5+"
)</f>
        <v>1-2</v>
      </c>
    </row>
    <row r="3807" spans="1:20" ht="15.6" x14ac:dyDescent="0.3">
      <c r="A3807" s="21">
        <v>2819</v>
      </c>
      <c r="B3807" s="22">
        <v>35</v>
      </c>
      <c r="C3807" s="22">
        <v>9</v>
      </c>
      <c r="D3807" s="22">
        <v>40</v>
      </c>
      <c r="E3807" s="23" t="str">
        <f t="shared" si="59"/>
        <v>0-50</v>
      </c>
      <c r="F3807" s="24">
        <v>93943</v>
      </c>
      <c r="G3807" s="22">
        <v>3</v>
      </c>
      <c r="H3807" s="22">
        <v>0.9</v>
      </c>
      <c r="I3807" s="22" t="s">
        <v>33</v>
      </c>
      <c r="J3807" s="22">
        <v>0</v>
      </c>
      <c r="K3807" s="22" t="s">
        <v>34</v>
      </c>
      <c r="L3807" s="22" t="s">
        <v>34</v>
      </c>
      <c r="M3807" s="22" t="s">
        <v>34</v>
      </c>
      <c r="N3807" s="22" t="s">
        <v>35</v>
      </c>
      <c r="O3807" s="22" t="s">
        <v>35</v>
      </c>
      <c r="P3807" s="25" t="str" cm="1">
        <f t="array" ref="P3807">_xlfn.IFS(
B3807&lt;30,"20-29",
B3807&lt;40,"30-39",
B3807&lt;50,"40-49",
B3807&lt;60,"50-59",
TRUE,"60+")</f>
        <v>30-39</v>
      </c>
      <c r="Q3807" s="25" t="str" cm="1">
        <f t="array" ref="Q3807">_xlfn.IFS(
D3807&lt;25,"0–24K",
D3807&lt;50,"25–49K",
D3807&lt;75,"50–74K",
D3807&lt;100,"75–99K",
D3807&lt;150,"100–149K",
D3807&lt;200,"150–199K",
TRUE,"200K+"
)</f>
        <v>25–49K</v>
      </c>
      <c r="R3807" s="25" t="str" cm="1">
        <f t="array" ref="R3807">_xlfn.IFS(
J3807=0,"No Mortgage",
J3807&lt;=100,"Low",
J3807&lt;=300,"Medium",
TRUE,"High"
)</f>
        <v>No Mortgage</v>
      </c>
      <c r="S3807" s="25" t="str" cm="1">
        <f t="array" ref="S3807">_xlfn.IFS(
C3807&lt;10,"0-10",
C3807&lt;20,"11-20",
C3807&lt;30,"21-30",
TRUE,"30+ yrs"
)</f>
        <v>0-10</v>
      </c>
      <c r="T3807" s="26" t="str" cm="1">
        <f t="array" ref="T3807">_xlfn.IFS(
H3807&lt;1,"0-1",
H3807&lt;2,"1-2",
H3807&lt;3,"2-3",
H3807&lt;4,"3-4",
H3807&lt;5,"4-5",
TRUE,"5+"
)</f>
        <v>0-1</v>
      </c>
    </row>
    <row r="3808" spans="1:20" ht="15.6" x14ac:dyDescent="0.3">
      <c r="A3808" s="21">
        <v>2826</v>
      </c>
      <c r="B3808" s="22">
        <v>35</v>
      </c>
      <c r="C3808" s="22">
        <v>10</v>
      </c>
      <c r="D3808" s="22">
        <v>48</v>
      </c>
      <c r="E3808" s="23" t="str">
        <f t="shared" si="59"/>
        <v>0-50</v>
      </c>
      <c r="F3808" s="24">
        <v>95060</v>
      </c>
      <c r="G3808" s="22">
        <v>1</v>
      </c>
      <c r="H3808" s="22">
        <v>2.5</v>
      </c>
      <c r="I3808" s="22" t="s">
        <v>36</v>
      </c>
      <c r="J3808" s="22">
        <v>164</v>
      </c>
      <c r="K3808" s="22" t="s">
        <v>34</v>
      </c>
      <c r="L3808" s="22" t="s">
        <v>34</v>
      </c>
      <c r="M3808" s="22" t="s">
        <v>34</v>
      </c>
      <c r="N3808" s="22" t="s">
        <v>35</v>
      </c>
      <c r="O3808" s="22" t="s">
        <v>34</v>
      </c>
      <c r="P3808" s="25" t="str" cm="1">
        <f t="array" ref="P3808">_xlfn.IFS(
B3808&lt;30,"20-29",
B3808&lt;40,"30-39",
B3808&lt;50,"40-49",
B3808&lt;60,"50-59",
TRUE,"60+")</f>
        <v>30-39</v>
      </c>
      <c r="Q3808" s="25" t="str" cm="1">
        <f t="array" ref="Q3808">_xlfn.IFS(
D3808&lt;25,"0–24K",
D3808&lt;50,"25–49K",
D3808&lt;75,"50–74K",
D3808&lt;100,"75–99K",
D3808&lt;150,"100–149K",
D3808&lt;200,"150–199K",
TRUE,"200K+"
)</f>
        <v>25–49K</v>
      </c>
      <c r="R3808" s="25" t="str" cm="1">
        <f t="array" ref="R3808">_xlfn.IFS(
J3808=0,"No Mortgage",
J3808&lt;=100,"Low",
J3808&lt;=300,"Medium",
TRUE,"High"
)</f>
        <v>Medium</v>
      </c>
      <c r="S3808" s="25" t="str" cm="1">
        <f t="array" ref="S3808">_xlfn.IFS(
C3808&lt;10,"0-10",
C3808&lt;20,"11-20",
C3808&lt;30,"21-30",
TRUE,"30+ yrs"
)</f>
        <v>11-20</v>
      </c>
      <c r="T3808" s="26" t="str" cm="1">
        <f t="array" ref="T3808">_xlfn.IFS(
H3808&lt;1,"0-1",
H3808&lt;2,"1-2",
H3808&lt;3,"2-3",
H3808&lt;4,"3-4",
H3808&lt;5,"4-5",
TRUE,"5+"
)</f>
        <v>2-3</v>
      </c>
    </row>
    <row r="3809" spans="1:20" ht="15.6" x14ac:dyDescent="0.3">
      <c r="A3809" s="21">
        <v>2829</v>
      </c>
      <c r="B3809" s="22">
        <v>35</v>
      </c>
      <c r="C3809" s="22">
        <v>10</v>
      </c>
      <c r="D3809" s="22">
        <v>64</v>
      </c>
      <c r="E3809" s="23" t="str">
        <f t="shared" si="59"/>
        <v>51-100</v>
      </c>
      <c r="F3809" s="24">
        <v>94306</v>
      </c>
      <c r="G3809" s="22">
        <v>3</v>
      </c>
      <c r="H3809" s="22">
        <v>0.7</v>
      </c>
      <c r="I3809" s="22" t="s">
        <v>37</v>
      </c>
      <c r="J3809" s="22">
        <v>230</v>
      </c>
      <c r="K3809" s="22" t="s">
        <v>34</v>
      </c>
      <c r="L3809" s="22" t="s">
        <v>34</v>
      </c>
      <c r="M3809" s="22" t="s">
        <v>34</v>
      </c>
      <c r="N3809" s="22" t="s">
        <v>35</v>
      </c>
      <c r="O3809" s="22" t="s">
        <v>34</v>
      </c>
      <c r="P3809" s="25" t="str" cm="1">
        <f t="array" ref="P3809">_xlfn.IFS(
B3809&lt;30,"20-29",
B3809&lt;40,"30-39",
B3809&lt;50,"40-49",
B3809&lt;60,"50-59",
TRUE,"60+")</f>
        <v>30-39</v>
      </c>
      <c r="Q3809" s="25" t="str" cm="1">
        <f t="array" ref="Q3809">_xlfn.IFS(
D3809&lt;25,"0–24K",
D3809&lt;50,"25–49K",
D3809&lt;75,"50–74K",
D3809&lt;100,"75–99K",
D3809&lt;150,"100–149K",
D3809&lt;200,"150–199K",
TRUE,"200K+"
)</f>
        <v>50–74K</v>
      </c>
      <c r="R3809" s="25" t="str" cm="1">
        <f t="array" ref="R3809">_xlfn.IFS(
J3809=0,"No Mortgage",
J3809&lt;=100,"Low",
J3809&lt;=300,"Medium",
TRUE,"High"
)</f>
        <v>Medium</v>
      </c>
      <c r="S3809" s="25" t="str" cm="1">
        <f t="array" ref="S3809">_xlfn.IFS(
C3809&lt;10,"0-10",
C3809&lt;20,"11-20",
C3809&lt;30,"21-30",
TRUE,"30+ yrs"
)</f>
        <v>11-20</v>
      </c>
      <c r="T3809" s="26" t="str" cm="1">
        <f t="array" ref="T3809">_xlfn.IFS(
H3809&lt;1,"0-1",
H3809&lt;2,"1-2",
H3809&lt;3,"2-3",
H3809&lt;4,"3-4",
H3809&lt;5,"4-5",
TRUE,"5+"
)</f>
        <v>0-1</v>
      </c>
    </row>
    <row r="3810" spans="1:20" ht="15.6" x14ac:dyDescent="0.3">
      <c r="A3810" s="21">
        <v>2830</v>
      </c>
      <c r="B3810" s="22">
        <v>35</v>
      </c>
      <c r="C3810" s="22">
        <v>9</v>
      </c>
      <c r="D3810" s="22">
        <v>82</v>
      </c>
      <c r="E3810" s="23" t="str">
        <f t="shared" si="59"/>
        <v>51-100</v>
      </c>
      <c r="F3810" s="24">
        <v>94720</v>
      </c>
      <c r="G3810" s="22">
        <v>1</v>
      </c>
      <c r="H3810" s="22">
        <v>2.5</v>
      </c>
      <c r="I3810" s="22" t="s">
        <v>33</v>
      </c>
      <c r="J3810" s="22">
        <v>138</v>
      </c>
      <c r="K3810" s="22" t="s">
        <v>34</v>
      </c>
      <c r="L3810" s="22" t="s">
        <v>34</v>
      </c>
      <c r="M3810" s="22" t="s">
        <v>34</v>
      </c>
      <c r="N3810" s="22" t="s">
        <v>34</v>
      </c>
      <c r="O3810" s="22" t="s">
        <v>34</v>
      </c>
      <c r="P3810" s="25" t="str" cm="1">
        <f t="array" ref="P3810">_xlfn.IFS(
B3810&lt;30,"20-29",
B3810&lt;40,"30-39",
B3810&lt;50,"40-49",
B3810&lt;60,"50-59",
TRUE,"60+")</f>
        <v>30-39</v>
      </c>
      <c r="Q3810" s="25" t="str" cm="1">
        <f t="array" ref="Q3810">_xlfn.IFS(
D3810&lt;25,"0–24K",
D3810&lt;50,"25–49K",
D3810&lt;75,"50–74K",
D3810&lt;100,"75–99K",
D3810&lt;150,"100–149K",
D3810&lt;200,"150–199K",
TRUE,"200K+"
)</f>
        <v>75–99K</v>
      </c>
      <c r="R3810" s="25" t="str" cm="1">
        <f t="array" ref="R3810">_xlfn.IFS(
J3810=0,"No Mortgage",
J3810&lt;=100,"Low",
J3810&lt;=300,"Medium",
TRUE,"High"
)</f>
        <v>Medium</v>
      </c>
      <c r="S3810" s="25" t="str" cm="1">
        <f t="array" ref="S3810">_xlfn.IFS(
C3810&lt;10,"0-10",
C3810&lt;20,"11-20",
C3810&lt;30,"21-30",
TRUE,"30+ yrs"
)</f>
        <v>0-10</v>
      </c>
      <c r="T3810" s="26" t="str" cm="1">
        <f t="array" ref="T3810">_xlfn.IFS(
H3810&lt;1,"0-1",
H3810&lt;2,"1-2",
H3810&lt;3,"2-3",
H3810&lt;4,"3-4",
H3810&lt;5,"4-5",
TRUE,"5+"
)</f>
        <v>2-3</v>
      </c>
    </row>
    <row r="3811" spans="1:20" ht="15.6" x14ac:dyDescent="0.3">
      <c r="A3811" s="21">
        <v>2856</v>
      </c>
      <c r="B3811" s="22">
        <v>35</v>
      </c>
      <c r="C3811" s="22">
        <v>11</v>
      </c>
      <c r="D3811" s="22">
        <v>38</v>
      </c>
      <c r="E3811" s="23" t="str">
        <f t="shared" si="59"/>
        <v>0-50</v>
      </c>
      <c r="F3811" s="24">
        <v>91706</v>
      </c>
      <c r="G3811" s="22">
        <v>1</v>
      </c>
      <c r="H3811" s="22">
        <v>1.5</v>
      </c>
      <c r="I3811" s="22" t="s">
        <v>37</v>
      </c>
      <c r="J3811" s="22">
        <v>136</v>
      </c>
      <c r="K3811" s="22" t="s">
        <v>34</v>
      </c>
      <c r="L3811" s="22" t="s">
        <v>34</v>
      </c>
      <c r="M3811" s="22" t="s">
        <v>34</v>
      </c>
      <c r="N3811" s="22" t="s">
        <v>35</v>
      </c>
      <c r="O3811" s="22" t="s">
        <v>34</v>
      </c>
      <c r="P3811" s="25" t="str" cm="1">
        <f t="array" ref="P3811">_xlfn.IFS(
B3811&lt;30,"20-29",
B3811&lt;40,"30-39",
B3811&lt;50,"40-49",
B3811&lt;60,"50-59",
TRUE,"60+")</f>
        <v>30-39</v>
      </c>
      <c r="Q3811" s="25" t="str" cm="1">
        <f t="array" ref="Q3811">_xlfn.IFS(
D3811&lt;25,"0–24K",
D3811&lt;50,"25–49K",
D3811&lt;75,"50–74K",
D3811&lt;100,"75–99K",
D3811&lt;150,"100–149K",
D3811&lt;200,"150–199K",
TRUE,"200K+"
)</f>
        <v>25–49K</v>
      </c>
      <c r="R3811" s="25" t="str" cm="1">
        <f t="array" ref="R3811">_xlfn.IFS(
J3811=0,"No Mortgage",
J3811&lt;=100,"Low",
J3811&lt;=300,"Medium",
TRUE,"High"
)</f>
        <v>Medium</v>
      </c>
      <c r="S3811" s="25" t="str" cm="1">
        <f t="array" ref="S3811">_xlfn.IFS(
C3811&lt;10,"0-10",
C3811&lt;20,"11-20",
C3811&lt;30,"21-30",
TRUE,"30+ yrs"
)</f>
        <v>11-20</v>
      </c>
      <c r="T3811" s="26" t="str" cm="1">
        <f t="array" ref="T3811">_xlfn.IFS(
H3811&lt;1,"0-1",
H3811&lt;2,"1-2",
H3811&lt;3,"2-3",
H3811&lt;4,"3-4",
H3811&lt;5,"4-5",
TRUE,"5+"
)</f>
        <v>1-2</v>
      </c>
    </row>
    <row r="3812" spans="1:20" ht="15.6" x14ac:dyDescent="0.3">
      <c r="A3812" s="21">
        <v>2860</v>
      </c>
      <c r="B3812" s="22">
        <v>35</v>
      </c>
      <c r="C3812" s="22">
        <v>11</v>
      </c>
      <c r="D3812" s="22">
        <v>188</v>
      </c>
      <c r="E3812" s="23" t="str">
        <f t="shared" si="59"/>
        <v>100+</v>
      </c>
      <c r="F3812" s="24">
        <v>94596</v>
      </c>
      <c r="G3812" s="22">
        <v>1</v>
      </c>
      <c r="H3812" s="22">
        <v>0.9</v>
      </c>
      <c r="I3812" s="22" t="s">
        <v>36</v>
      </c>
      <c r="J3812" s="22">
        <v>282</v>
      </c>
      <c r="K3812" s="22" t="s">
        <v>35</v>
      </c>
      <c r="L3812" s="22" t="s">
        <v>34</v>
      </c>
      <c r="M3812" s="22" t="s">
        <v>34</v>
      </c>
      <c r="N3812" s="22" t="s">
        <v>35</v>
      </c>
      <c r="O3812" s="22" t="s">
        <v>34</v>
      </c>
      <c r="P3812" s="25" t="str" cm="1">
        <f t="array" ref="P3812">_xlfn.IFS(
B3812&lt;30,"20-29",
B3812&lt;40,"30-39",
B3812&lt;50,"40-49",
B3812&lt;60,"50-59",
TRUE,"60+")</f>
        <v>30-39</v>
      </c>
      <c r="Q3812" s="25" t="str" cm="1">
        <f t="array" ref="Q3812">_xlfn.IFS(
D3812&lt;25,"0–24K",
D3812&lt;50,"25–49K",
D3812&lt;75,"50–74K",
D3812&lt;100,"75–99K",
D3812&lt;150,"100–149K",
D3812&lt;200,"150–199K",
TRUE,"200K+"
)</f>
        <v>150–199K</v>
      </c>
      <c r="R3812" s="25" t="str" cm="1">
        <f t="array" ref="R3812">_xlfn.IFS(
J3812=0,"No Mortgage",
J3812&lt;=100,"Low",
J3812&lt;=300,"Medium",
TRUE,"High"
)</f>
        <v>Medium</v>
      </c>
      <c r="S3812" s="25" t="str" cm="1">
        <f t="array" ref="S3812">_xlfn.IFS(
C3812&lt;10,"0-10",
C3812&lt;20,"11-20",
C3812&lt;30,"21-30",
TRUE,"30+ yrs"
)</f>
        <v>11-20</v>
      </c>
      <c r="T3812" s="26" t="str" cm="1">
        <f t="array" ref="T3812">_xlfn.IFS(
H3812&lt;1,"0-1",
H3812&lt;2,"1-2",
H3812&lt;3,"2-3",
H3812&lt;4,"3-4",
H3812&lt;5,"4-5",
TRUE,"5+"
)</f>
        <v>0-1</v>
      </c>
    </row>
    <row r="3813" spans="1:20" ht="15.6" x14ac:dyDescent="0.3">
      <c r="A3813" s="21">
        <v>2907</v>
      </c>
      <c r="B3813" s="22">
        <v>35</v>
      </c>
      <c r="C3813" s="22">
        <v>8</v>
      </c>
      <c r="D3813" s="22">
        <v>55</v>
      </c>
      <c r="E3813" s="23" t="str">
        <f t="shared" si="59"/>
        <v>51-100</v>
      </c>
      <c r="F3813" s="24">
        <v>92870</v>
      </c>
      <c r="G3813" s="22">
        <v>2</v>
      </c>
      <c r="H3813" s="22">
        <v>1.67</v>
      </c>
      <c r="I3813" s="22" t="s">
        <v>37</v>
      </c>
      <c r="J3813" s="22">
        <v>0</v>
      </c>
      <c r="K3813" s="22" t="s">
        <v>34</v>
      </c>
      <c r="L3813" s="22" t="s">
        <v>34</v>
      </c>
      <c r="M3813" s="22" t="s">
        <v>34</v>
      </c>
      <c r="N3813" s="22" t="s">
        <v>35</v>
      </c>
      <c r="O3813" s="22" t="s">
        <v>34</v>
      </c>
      <c r="P3813" s="25" t="str" cm="1">
        <f t="array" ref="P3813">_xlfn.IFS(
B3813&lt;30,"20-29",
B3813&lt;40,"30-39",
B3813&lt;50,"40-49",
B3813&lt;60,"50-59",
TRUE,"60+")</f>
        <v>30-39</v>
      </c>
      <c r="Q3813" s="25" t="str" cm="1">
        <f t="array" ref="Q3813">_xlfn.IFS(
D3813&lt;25,"0–24K",
D3813&lt;50,"25–49K",
D3813&lt;75,"50–74K",
D3813&lt;100,"75–99K",
D3813&lt;150,"100–149K",
D3813&lt;200,"150–199K",
TRUE,"200K+"
)</f>
        <v>50–74K</v>
      </c>
      <c r="R3813" s="25" t="str" cm="1">
        <f t="array" ref="R3813">_xlfn.IFS(
J3813=0,"No Mortgage",
J3813&lt;=100,"Low",
J3813&lt;=300,"Medium",
TRUE,"High"
)</f>
        <v>No Mortgage</v>
      </c>
      <c r="S3813" s="25" t="str" cm="1">
        <f t="array" ref="S3813">_xlfn.IFS(
C3813&lt;10,"0-10",
C3813&lt;20,"11-20",
C3813&lt;30,"21-30",
TRUE,"30+ yrs"
)</f>
        <v>0-10</v>
      </c>
      <c r="T3813" s="26" t="str" cm="1">
        <f t="array" ref="T3813">_xlfn.IFS(
H3813&lt;1,"0-1",
H3813&lt;2,"1-2",
H3813&lt;3,"2-3",
H3813&lt;4,"3-4",
H3813&lt;5,"4-5",
TRUE,"5+"
)</f>
        <v>1-2</v>
      </c>
    </row>
    <row r="3814" spans="1:20" ht="15.6" x14ac:dyDescent="0.3">
      <c r="A3814" s="21">
        <v>2910</v>
      </c>
      <c r="B3814" s="22">
        <v>35</v>
      </c>
      <c r="C3814" s="22">
        <v>8</v>
      </c>
      <c r="D3814" s="22">
        <v>44</v>
      </c>
      <c r="E3814" s="23" t="str">
        <f t="shared" si="59"/>
        <v>0-50</v>
      </c>
      <c r="F3814" s="24">
        <v>94590</v>
      </c>
      <c r="G3814" s="22">
        <v>2</v>
      </c>
      <c r="H3814" s="22">
        <v>1.67</v>
      </c>
      <c r="I3814" s="22" t="s">
        <v>37</v>
      </c>
      <c r="J3814" s="22">
        <v>0</v>
      </c>
      <c r="K3814" s="22" t="s">
        <v>34</v>
      </c>
      <c r="L3814" s="22" t="s">
        <v>35</v>
      </c>
      <c r="M3814" s="22" t="s">
        <v>34</v>
      </c>
      <c r="N3814" s="22" t="s">
        <v>34</v>
      </c>
      <c r="O3814" s="22" t="s">
        <v>35</v>
      </c>
      <c r="P3814" s="25" t="str" cm="1">
        <f t="array" ref="P3814">_xlfn.IFS(
B3814&lt;30,"20-29",
B3814&lt;40,"30-39",
B3814&lt;50,"40-49",
B3814&lt;60,"50-59",
TRUE,"60+")</f>
        <v>30-39</v>
      </c>
      <c r="Q3814" s="25" t="str" cm="1">
        <f t="array" ref="Q3814">_xlfn.IFS(
D3814&lt;25,"0–24K",
D3814&lt;50,"25–49K",
D3814&lt;75,"50–74K",
D3814&lt;100,"75–99K",
D3814&lt;150,"100–149K",
D3814&lt;200,"150–199K",
TRUE,"200K+"
)</f>
        <v>25–49K</v>
      </c>
      <c r="R3814" s="25" t="str" cm="1">
        <f t="array" ref="R3814">_xlfn.IFS(
J3814=0,"No Mortgage",
J3814&lt;=100,"Low",
J3814&lt;=300,"Medium",
TRUE,"High"
)</f>
        <v>No Mortgage</v>
      </c>
      <c r="S3814" s="25" t="str" cm="1">
        <f t="array" ref="S3814">_xlfn.IFS(
C3814&lt;10,"0-10",
C3814&lt;20,"11-20",
C3814&lt;30,"21-30",
TRUE,"30+ yrs"
)</f>
        <v>0-10</v>
      </c>
      <c r="T3814" s="26" t="str" cm="1">
        <f t="array" ref="T3814">_xlfn.IFS(
H3814&lt;1,"0-1",
H3814&lt;2,"1-2",
H3814&lt;3,"2-3",
H3814&lt;4,"3-4",
H3814&lt;5,"4-5",
TRUE,"5+"
)</f>
        <v>1-2</v>
      </c>
    </row>
    <row r="3815" spans="1:20" ht="15.6" x14ac:dyDescent="0.3">
      <c r="A3815" s="21">
        <v>2920</v>
      </c>
      <c r="B3815" s="22">
        <v>35</v>
      </c>
      <c r="C3815" s="22">
        <v>10</v>
      </c>
      <c r="D3815" s="22">
        <v>64</v>
      </c>
      <c r="E3815" s="23" t="str">
        <f t="shared" si="59"/>
        <v>51-100</v>
      </c>
      <c r="F3815" s="24">
        <v>94542</v>
      </c>
      <c r="G3815" s="22">
        <v>3</v>
      </c>
      <c r="H3815" s="22">
        <v>2.2999999999999998</v>
      </c>
      <c r="I3815" s="22" t="s">
        <v>33</v>
      </c>
      <c r="J3815" s="22">
        <v>0</v>
      </c>
      <c r="K3815" s="22" t="s">
        <v>34</v>
      </c>
      <c r="L3815" s="22" t="s">
        <v>34</v>
      </c>
      <c r="M3815" s="22" t="s">
        <v>35</v>
      </c>
      <c r="N3815" s="22" t="s">
        <v>35</v>
      </c>
      <c r="O3815" s="22" t="s">
        <v>35</v>
      </c>
      <c r="P3815" s="25" t="str" cm="1">
        <f t="array" ref="P3815">_xlfn.IFS(
B3815&lt;30,"20-29",
B3815&lt;40,"30-39",
B3815&lt;50,"40-49",
B3815&lt;60,"50-59",
TRUE,"60+")</f>
        <v>30-39</v>
      </c>
      <c r="Q3815" s="25" t="str" cm="1">
        <f t="array" ref="Q3815">_xlfn.IFS(
D3815&lt;25,"0–24K",
D3815&lt;50,"25–49K",
D3815&lt;75,"50–74K",
D3815&lt;100,"75–99K",
D3815&lt;150,"100–149K",
D3815&lt;200,"150–199K",
TRUE,"200K+"
)</f>
        <v>50–74K</v>
      </c>
      <c r="R3815" s="25" t="str" cm="1">
        <f t="array" ref="R3815">_xlfn.IFS(
J3815=0,"No Mortgage",
J3815&lt;=100,"Low",
J3815&lt;=300,"Medium",
TRUE,"High"
)</f>
        <v>No Mortgage</v>
      </c>
      <c r="S3815" s="25" t="str" cm="1">
        <f t="array" ref="S3815">_xlfn.IFS(
C3815&lt;10,"0-10",
C3815&lt;20,"11-20",
C3815&lt;30,"21-30",
TRUE,"30+ yrs"
)</f>
        <v>11-20</v>
      </c>
      <c r="T3815" s="26" t="str" cm="1">
        <f t="array" ref="T3815">_xlfn.IFS(
H3815&lt;1,"0-1",
H3815&lt;2,"1-2",
H3815&lt;3,"2-3",
H3815&lt;4,"3-4",
H3815&lt;5,"4-5",
TRUE,"5+"
)</f>
        <v>2-3</v>
      </c>
    </row>
    <row r="3816" spans="1:20" ht="15.6" x14ac:dyDescent="0.3">
      <c r="A3816" s="21">
        <v>2965</v>
      </c>
      <c r="B3816" s="22">
        <v>35</v>
      </c>
      <c r="C3816" s="22">
        <v>10</v>
      </c>
      <c r="D3816" s="22">
        <v>73</v>
      </c>
      <c r="E3816" s="23" t="str">
        <f t="shared" si="59"/>
        <v>51-100</v>
      </c>
      <c r="F3816" s="24">
        <v>93943</v>
      </c>
      <c r="G3816" s="22">
        <v>3</v>
      </c>
      <c r="H3816" s="22">
        <v>2.2999999999999998</v>
      </c>
      <c r="I3816" s="22" t="s">
        <v>33</v>
      </c>
      <c r="J3816" s="22">
        <v>0</v>
      </c>
      <c r="K3816" s="22" t="s">
        <v>34</v>
      </c>
      <c r="L3816" s="22" t="s">
        <v>34</v>
      </c>
      <c r="M3816" s="22" t="s">
        <v>34</v>
      </c>
      <c r="N3816" s="22" t="s">
        <v>35</v>
      </c>
      <c r="O3816" s="22" t="s">
        <v>34</v>
      </c>
      <c r="P3816" s="25" t="str" cm="1">
        <f t="array" ref="P3816">_xlfn.IFS(
B3816&lt;30,"20-29",
B3816&lt;40,"30-39",
B3816&lt;50,"40-49",
B3816&lt;60,"50-59",
TRUE,"60+")</f>
        <v>30-39</v>
      </c>
      <c r="Q3816" s="25" t="str" cm="1">
        <f t="array" ref="Q3816">_xlfn.IFS(
D3816&lt;25,"0–24K",
D3816&lt;50,"25–49K",
D3816&lt;75,"50–74K",
D3816&lt;100,"75–99K",
D3816&lt;150,"100–149K",
D3816&lt;200,"150–199K",
TRUE,"200K+"
)</f>
        <v>50–74K</v>
      </c>
      <c r="R3816" s="25" t="str" cm="1">
        <f t="array" ref="R3816">_xlfn.IFS(
J3816=0,"No Mortgage",
J3816&lt;=100,"Low",
J3816&lt;=300,"Medium",
TRUE,"High"
)</f>
        <v>No Mortgage</v>
      </c>
      <c r="S3816" s="25" t="str" cm="1">
        <f t="array" ref="S3816">_xlfn.IFS(
C3816&lt;10,"0-10",
C3816&lt;20,"11-20",
C3816&lt;30,"21-30",
TRUE,"30+ yrs"
)</f>
        <v>11-20</v>
      </c>
      <c r="T3816" s="26" t="str" cm="1">
        <f t="array" ref="T3816">_xlfn.IFS(
H3816&lt;1,"0-1",
H3816&lt;2,"1-2",
H3816&lt;3,"2-3",
H3816&lt;4,"3-4",
H3816&lt;5,"4-5",
TRUE,"5+"
)</f>
        <v>2-3</v>
      </c>
    </row>
    <row r="3817" spans="1:20" ht="15.6" x14ac:dyDescent="0.3">
      <c r="A3817" s="21">
        <v>2978</v>
      </c>
      <c r="B3817" s="22">
        <v>35</v>
      </c>
      <c r="C3817" s="22">
        <v>10</v>
      </c>
      <c r="D3817" s="22">
        <v>161</v>
      </c>
      <c r="E3817" s="23" t="str">
        <f t="shared" si="59"/>
        <v>100+</v>
      </c>
      <c r="F3817" s="24">
        <v>94109</v>
      </c>
      <c r="G3817" s="22">
        <v>1</v>
      </c>
      <c r="H3817" s="22">
        <v>4.0999999999999996</v>
      </c>
      <c r="I3817" s="22" t="s">
        <v>33</v>
      </c>
      <c r="J3817" s="22">
        <v>0</v>
      </c>
      <c r="K3817" s="22" t="s">
        <v>34</v>
      </c>
      <c r="L3817" s="22" t="s">
        <v>35</v>
      </c>
      <c r="M3817" s="22" t="s">
        <v>34</v>
      </c>
      <c r="N3817" s="22" t="s">
        <v>35</v>
      </c>
      <c r="O3817" s="22" t="s">
        <v>34</v>
      </c>
      <c r="P3817" s="25" t="str" cm="1">
        <f t="array" ref="P3817">_xlfn.IFS(
B3817&lt;30,"20-29",
B3817&lt;40,"30-39",
B3817&lt;50,"40-49",
B3817&lt;60,"50-59",
TRUE,"60+")</f>
        <v>30-39</v>
      </c>
      <c r="Q3817" s="25" t="str" cm="1">
        <f t="array" ref="Q3817">_xlfn.IFS(
D3817&lt;25,"0–24K",
D3817&lt;50,"25–49K",
D3817&lt;75,"50–74K",
D3817&lt;100,"75–99K",
D3817&lt;150,"100–149K",
D3817&lt;200,"150–199K",
TRUE,"200K+"
)</f>
        <v>150–199K</v>
      </c>
      <c r="R3817" s="25" t="str" cm="1">
        <f t="array" ref="R3817">_xlfn.IFS(
J3817=0,"No Mortgage",
J3817&lt;=100,"Low",
J3817&lt;=300,"Medium",
TRUE,"High"
)</f>
        <v>No Mortgage</v>
      </c>
      <c r="S3817" s="25" t="str" cm="1">
        <f t="array" ref="S3817">_xlfn.IFS(
C3817&lt;10,"0-10",
C3817&lt;20,"11-20",
C3817&lt;30,"21-30",
TRUE,"30+ yrs"
)</f>
        <v>11-20</v>
      </c>
      <c r="T3817" s="26" t="str" cm="1">
        <f t="array" ref="T3817">_xlfn.IFS(
H3817&lt;1,"0-1",
H3817&lt;2,"1-2",
H3817&lt;3,"2-3",
H3817&lt;4,"3-4",
H3817&lt;5,"4-5",
TRUE,"5+"
)</f>
        <v>4-5</v>
      </c>
    </row>
    <row r="3818" spans="1:20" ht="15.6" x14ac:dyDescent="0.3">
      <c r="A3818" s="21">
        <v>3121</v>
      </c>
      <c r="B3818" s="22">
        <v>35</v>
      </c>
      <c r="C3818" s="22">
        <v>11</v>
      </c>
      <c r="D3818" s="22">
        <v>75</v>
      </c>
      <c r="E3818" s="23" t="str">
        <f t="shared" si="59"/>
        <v>51-100</v>
      </c>
      <c r="F3818" s="24">
        <v>94542</v>
      </c>
      <c r="G3818" s="22">
        <v>2</v>
      </c>
      <c r="H3818" s="22">
        <v>1.7</v>
      </c>
      <c r="I3818" s="22" t="s">
        <v>37</v>
      </c>
      <c r="J3818" s="22">
        <v>0</v>
      </c>
      <c r="K3818" s="22" t="s">
        <v>34</v>
      </c>
      <c r="L3818" s="22" t="s">
        <v>34</v>
      </c>
      <c r="M3818" s="22" t="s">
        <v>34</v>
      </c>
      <c r="N3818" s="22" t="s">
        <v>35</v>
      </c>
      <c r="O3818" s="22" t="s">
        <v>34</v>
      </c>
      <c r="P3818" s="25" t="str" cm="1">
        <f t="array" ref="P3818">_xlfn.IFS(
B3818&lt;30,"20-29",
B3818&lt;40,"30-39",
B3818&lt;50,"40-49",
B3818&lt;60,"50-59",
TRUE,"60+")</f>
        <v>30-39</v>
      </c>
      <c r="Q3818" s="25" t="str" cm="1">
        <f t="array" ref="Q3818">_xlfn.IFS(
D3818&lt;25,"0–24K",
D3818&lt;50,"25–49K",
D3818&lt;75,"50–74K",
D3818&lt;100,"75–99K",
D3818&lt;150,"100–149K",
D3818&lt;200,"150–199K",
TRUE,"200K+"
)</f>
        <v>75–99K</v>
      </c>
      <c r="R3818" s="25" t="str" cm="1">
        <f t="array" ref="R3818">_xlfn.IFS(
J3818=0,"No Mortgage",
J3818&lt;=100,"Low",
J3818&lt;=300,"Medium",
TRUE,"High"
)</f>
        <v>No Mortgage</v>
      </c>
      <c r="S3818" s="25" t="str" cm="1">
        <f t="array" ref="S3818">_xlfn.IFS(
C3818&lt;10,"0-10",
C3818&lt;20,"11-20",
C3818&lt;30,"21-30",
TRUE,"30+ yrs"
)</f>
        <v>11-20</v>
      </c>
      <c r="T3818" s="26" t="str" cm="1">
        <f t="array" ref="T3818">_xlfn.IFS(
H3818&lt;1,"0-1",
H3818&lt;2,"1-2",
H3818&lt;3,"2-3",
H3818&lt;4,"3-4",
H3818&lt;5,"4-5",
TRUE,"5+"
)</f>
        <v>1-2</v>
      </c>
    </row>
    <row r="3819" spans="1:20" ht="15.6" x14ac:dyDescent="0.3">
      <c r="A3819" s="21">
        <v>3173</v>
      </c>
      <c r="B3819" s="22">
        <v>35</v>
      </c>
      <c r="C3819" s="22">
        <v>9</v>
      </c>
      <c r="D3819" s="22">
        <v>23</v>
      </c>
      <c r="E3819" s="23" t="str">
        <f t="shared" si="59"/>
        <v>0-50</v>
      </c>
      <c r="F3819" s="24">
        <v>95670</v>
      </c>
      <c r="G3819" s="22">
        <v>4</v>
      </c>
      <c r="H3819" s="22">
        <v>0.3</v>
      </c>
      <c r="I3819" s="22" t="s">
        <v>33</v>
      </c>
      <c r="J3819" s="22">
        <v>0</v>
      </c>
      <c r="K3819" s="22" t="s">
        <v>34</v>
      </c>
      <c r="L3819" s="22" t="s">
        <v>34</v>
      </c>
      <c r="M3819" s="22" t="s">
        <v>34</v>
      </c>
      <c r="N3819" s="22" t="s">
        <v>34</v>
      </c>
      <c r="O3819" s="22" t="s">
        <v>34</v>
      </c>
      <c r="P3819" s="25" t="str" cm="1">
        <f t="array" ref="P3819">_xlfn.IFS(
B3819&lt;30,"20-29",
B3819&lt;40,"30-39",
B3819&lt;50,"40-49",
B3819&lt;60,"50-59",
TRUE,"60+")</f>
        <v>30-39</v>
      </c>
      <c r="Q3819" s="25" t="str" cm="1">
        <f t="array" ref="Q3819">_xlfn.IFS(
D3819&lt;25,"0–24K",
D3819&lt;50,"25–49K",
D3819&lt;75,"50–74K",
D3819&lt;100,"75–99K",
D3819&lt;150,"100–149K",
D3819&lt;200,"150–199K",
TRUE,"200K+"
)</f>
        <v>0–24K</v>
      </c>
      <c r="R3819" s="25" t="str" cm="1">
        <f t="array" ref="R3819">_xlfn.IFS(
J3819=0,"No Mortgage",
J3819&lt;=100,"Low",
J3819&lt;=300,"Medium",
TRUE,"High"
)</f>
        <v>No Mortgage</v>
      </c>
      <c r="S3819" s="25" t="str" cm="1">
        <f t="array" ref="S3819">_xlfn.IFS(
C3819&lt;10,"0-10",
C3819&lt;20,"11-20",
C3819&lt;30,"21-30",
TRUE,"30+ yrs"
)</f>
        <v>0-10</v>
      </c>
      <c r="T3819" s="26" t="str" cm="1">
        <f t="array" ref="T3819">_xlfn.IFS(
H3819&lt;1,"0-1",
H3819&lt;2,"1-2",
H3819&lt;3,"2-3",
H3819&lt;4,"3-4",
H3819&lt;5,"4-5",
TRUE,"5+"
)</f>
        <v>0-1</v>
      </c>
    </row>
    <row r="3820" spans="1:20" ht="15.6" x14ac:dyDescent="0.3">
      <c r="A3820" s="21">
        <v>3186</v>
      </c>
      <c r="B3820" s="22">
        <v>35</v>
      </c>
      <c r="C3820" s="22">
        <v>10</v>
      </c>
      <c r="D3820" s="22">
        <v>128</v>
      </c>
      <c r="E3820" s="23" t="str">
        <f t="shared" si="59"/>
        <v>100+</v>
      </c>
      <c r="F3820" s="24">
        <v>92843</v>
      </c>
      <c r="G3820" s="22">
        <v>1</v>
      </c>
      <c r="H3820" s="22">
        <v>3.8</v>
      </c>
      <c r="I3820" s="22" t="s">
        <v>33</v>
      </c>
      <c r="J3820" s="22">
        <v>0</v>
      </c>
      <c r="K3820" s="22" t="s">
        <v>34</v>
      </c>
      <c r="L3820" s="22" t="s">
        <v>34</v>
      </c>
      <c r="M3820" s="22" t="s">
        <v>34</v>
      </c>
      <c r="N3820" s="22" t="s">
        <v>35</v>
      </c>
      <c r="O3820" s="22" t="s">
        <v>34</v>
      </c>
      <c r="P3820" s="25" t="str" cm="1">
        <f t="array" ref="P3820">_xlfn.IFS(
B3820&lt;30,"20-29",
B3820&lt;40,"30-39",
B3820&lt;50,"40-49",
B3820&lt;60,"50-59",
TRUE,"60+")</f>
        <v>30-39</v>
      </c>
      <c r="Q3820" s="25" t="str" cm="1">
        <f t="array" ref="Q3820">_xlfn.IFS(
D3820&lt;25,"0–24K",
D3820&lt;50,"25–49K",
D3820&lt;75,"50–74K",
D3820&lt;100,"75–99K",
D3820&lt;150,"100–149K",
D3820&lt;200,"150–199K",
TRUE,"200K+"
)</f>
        <v>100–149K</v>
      </c>
      <c r="R3820" s="25" t="str" cm="1">
        <f t="array" ref="R3820">_xlfn.IFS(
J3820=0,"No Mortgage",
J3820&lt;=100,"Low",
J3820&lt;=300,"Medium",
TRUE,"High"
)</f>
        <v>No Mortgage</v>
      </c>
      <c r="S3820" s="25" t="str" cm="1">
        <f t="array" ref="S3820">_xlfn.IFS(
C3820&lt;10,"0-10",
C3820&lt;20,"11-20",
C3820&lt;30,"21-30",
TRUE,"30+ yrs"
)</f>
        <v>11-20</v>
      </c>
      <c r="T3820" s="26" t="str" cm="1">
        <f t="array" ref="T3820">_xlfn.IFS(
H3820&lt;1,"0-1",
H3820&lt;2,"1-2",
H3820&lt;3,"2-3",
H3820&lt;4,"3-4",
H3820&lt;5,"4-5",
TRUE,"5+"
)</f>
        <v>3-4</v>
      </c>
    </row>
    <row r="3821" spans="1:20" ht="15.6" x14ac:dyDescent="0.3">
      <c r="A3821" s="21">
        <v>3212</v>
      </c>
      <c r="B3821" s="22">
        <v>35</v>
      </c>
      <c r="C3821" s="22">
        <v>9</v>
      </c>
      <c r="D3821" s="22">
        <v>83</v>
      </c>
      <c r="E3821" s="23" t="str">
        <f t="shared" si="59"/>
        <v>51-100</v>
      </c>
      <c r="F3821" s="24">
        <v>90277</v>
      </c>
      <c r="G3821" s="22">
        <v>2</v>
      </c>
      <c r="H3821" s="22">
        <v>4.5</v>
      </c>
      <c r="I3821" s="22" t="s">
        <v>36</v>
      </c>
      <c r="J3821" s="22">
        <v>0</v>
      </c>
      <c r="K3821" s="22" t="s">
        <v>34</v>
      </c>
      <c r="L3821" s="22" t="s">
        <v>34</v>
      </c>
      <c r="M3821" s="22" t="s">
        <v>34</v>
      </c>
      <c r="N3821" s="22" t="s">
        <v>35</v>
      </c>
      <c r="O3821" s="22" t="s">
        <v>34</v>
      </c>
      <c r="P3821" s="25" t="str" cm="1">
        <f t="array" ref="P3821">_xlfn.IFS(
B3821&lt;30,"20-29",
B3821&lt;40,"30-39",
B3821&lt;50,"40-49",
B3821&lt;60,"50-59",
TRUE,"60+")</f>
        <v>30-39</v>
      </c>
      <c r="Q3821" s="25" t="str" cm="1">
        <f t="array" ref="Q3821">_xlfn.IFS(
D3821&lt;25,"0–24K",
D3821&lt;50,"25–49K",
D3821&lt;75,"50–74K",
D3821&lt;100,"75–99K",
D3821&lt;150,"100–149K",
D3821&lt;200,"150–199K",
TRUE,"200K+"
)</f>
        <v>75–99K</v>
      </c>
      <c r="R3821" s="25" t="str" cm="1">
        <f t="array" ref="R3821">_xlfn.IFS(
J3821=0,"No Mortgage",
J3821&lt;=100,"Low",
J3821&lt;=300,"Medium",
TRUE,"High"
)</f>
        <v>No Mortgage</v>
      </c>
      <c r="S3821" s="25" t="str" cm="1">
        <f t="array" ref="S3821">_xlfn.IFS(
C3821&lt;10,"0-10",
C3821&lt;20,"11-20",
C3821&lt;30,"21-30",
TRUE,"30+ yrs"
)</f>
        <v>0-10</v>
      </c>
      <c r="T3821" s="26" t="str" cm="1">
        <f t="array" ref="T3821">_xlfn.IFS(
H3821&lt;1,"0-1",
H3821&lt;2,"1-2",
H3821&lt;3,"2-3",
H3821&lt;4,"3-4",
H3821&lt;5,"4-5",
TRUE,"5+"
)</f>
        <v>4-5</v>
      </c>
    </row>
    <row r="3822" spans="1:20" ht="15.6" x14ac:dyDescent="0.3">
      <c r="A3822" s="21">
        <v>3238</v>
      </c>
      <c r="B3822" s="22">
        <v>35</v>
      </c>
      <c r="C3822" s="22">
        <v>9</v>
      </c>
      <c r="D3822" s="22">
        <v>22</v>
      </c>
      <c r="E3822" s="23" t="str">
        <f t="shared" si="59"/>
        <v>0-50</v>
      </c>
      <c r="F3822" s="24">
        <v>94085</v>
      </c>
      <c r="G3822" s="22">
        <v>3</v>
      </c>
      <c r="H3822" s="22">
        <v>0.1</v>
      </c>
      <c r="I3822" s="22" t="s">
        <v>37</v>
      </c>
      <c r="J3822" s="22">
        <v>0</v>
      </c>
      <c r="K3822" s="22" t="s">
        <v>34</v>
      </c>
      <c r="L3822" s="22" t="s">
        <v>34</v>
      </c>
      <c r="M3822" s="22" t="s">
        <v>35</v>
      </c>
      <c r="N3822" s="22" t="s">
        <v>35</v>
      </c>
      <c r="O3822" s="22" t="s">
        <v>35</v>
      </c>
      <c r="P3822" s="25" t="str" cm="1">
        <f t="array" ref="P3822">_xlfn.IFS(
B3822&lt;30,"20-29",
B3822&lt;40,"30-39",
B3822&lt;50,"40-49",
B3822&lt;60,"50-59",
TRUE,"60+")</f>
        <v>30-39</v>
      </c>
      <c r="Q3822" s="25" t="str" cm="1">
        <f t="array" ref="Q3822">_xlfn.IFS(
D3822&lt;25,"0–24K",
D3822&lt;50,"25–49K",
D3822&lt;75,"50–74K",
D3822&lt;100,"75–99K",
D3822&lt;150,"100–149K",
D3822&lt;200,"150–199K",
TRUE,"200K+"
)</f>
        <v>0–24K</v>
      </c>
      <c r="R3822" s="25" t="str" cm="1">
        <f t="array" ref="R3822">_xlfn.IFS(
J3822=0,"No Mortgage",
J3822&lt;=100,"Low",
J3822&lt;=300,"Medium",
TRUE,"High"
)</f>
        <v>No Mortgage</v>
      </c>
      <c r="S3822" s="25" t="str" cm="1">
        <f t="array" ref="S3822">_xlfn.IFS(
C3822&lt;10,"0-10",
C3822&lt;20,"11-20",
C3822&lt;30,"21-30",
TRUE,"30+ yrs"
)</f>
        <v>0-10</v>
      </c>
      <c r="T3822" s="26" t="str" cm="1">
        <f t="array" ref="T3822">_xlfn.IFS(
H3822&lt;1,"0-1",
H3822&lt;2,"1-2",
H3822&lt;3,"2-3",
H3822&lt;4,"3-4",
H3822&lt;5,"4-5",
TRUE,"5+"
)</f>
        <v>0-1</v>
      </c>
    </row>
    <row r="3823" spans="1:20" ht="15.6" x14ac:dyDescent="0.3">
      <c r="A3823" s="21">
        <v>3273</v>
      </c>
      <c r="B3823" s="22">
        <v>35</v>
      </c>
      <c r="C3823" s="22">
        <v>9</v>
      </c>
      <c r="D3823" s="22">
        <v>85</v>
      </c>
      <c r="E3823" s="23" t="str">
        <f t="shared" si="59"/>
        <v>51-100</v>
      </c>
      <c r="F3823" s="24">
        <v>92121</v>
      </c>
      <c r="G3823" s="22">
        <v>2</v>
      </c>
      <c r="H3823" s="22">
        <v>1.8</v>
      </c>
      <c r="I3823" s="22" t="s">
        <v>33</v>
      </c>
      <c r="J3823" s="22">
        <v>0</v>
      </c>
      <c r="K3823" s="22" t="s">
        <v>34</v>
      </c>
      <c r="L3823" s="22" t="s">
        <v>34</v>
      </c>
      <c r="M3823" s="22" t="s">
        <v>34</v>
      </c>
      <c r="N3823" s="22" t="s">
        <v>34</v>
      </c>
      <c r="O3823" s="22" t="s">
        <v>34</v>
      </c>
      <c r="P3823" s="25" t="str" cm="1">
        <f t="array" ref="P3823">_xlfn.IFS(
B3823&lt;30,"20-29",
B3823&lt;40,"30-39",
B3823&lt;50,"40-49",
B3823&lt;60,"50-59",
TRUE,"60+")</f>
        <v>30-39</v>
      </c>
      <c r="Q3823" s="25" t="str" cm="1">
        <f t="array" ref="Q3823">_xlfn.IFS(
D3823&lt;25,"0–24K",
D3823&lt;50,"25–49K",
D3823&lt;75,"50–74K",
D3823&lt;100,"75–99K",
D3823&lt;150,"100–149K",
D3823&lt;200,"150–199K",
TRUE,"200K+"
)</f>
        <v>75–99K</v>
      </c>
      <c r="R3823" s="25" t="str" cm="1">
        <f t="array" ref="R3823">_xlfn.IFS(
J3823=0,"No Mortgage",
J3823&lt;=100,"Low",
J3823&lt;=300,"Medium",
TRUE,"High"
)</f>
        <v>No Mortgage</v>
      </c>
      <c r="S3823" s="25" t="str" cm="1">
        <f t="array" ref="S3823">_xlfn.IFS(
C3823&lt;10,"0-10",
C3823&lt;20,"11-20",
C3823&lt;30,"21-30",
TRUE,"30+ yrs"
)</f>
        <v>0-10</v>
      </c>
      <c r="T3823" s="26" t="str" cm="1">
        <f t="array" ref="T3823">_xlfn.IFS(
H3823&lt;1,"0-1",
H3823&lt;2,"1-2",
H3823&lt;3,"2-3",
H3823&lt;4,"3-4",
H3823&lt;5,"4-5",
TRUE,"5+"
)</f>
        <v>1-2</v>
      </c>
    </row>
    <row r="3824" spans="1:20" ht="15.6" x14ac:dyDescent="0.3">
      <c r="A3824" s="21">
        <v>3330</v>
      </c>
      <c r="B3824" s="22">
        <v>35</v>
      </c>
      <c r="C3824" s="22">
        <v>10</v>
      </c>
      <c r="D3824" s="22">
        <v>132</v>
      </c>
      <c r="E3824" s="23" t="str">
        <f t="shared" si="59"/>
        <v>100+</v>
      </c>
      <c r="F3824" s="24">
        <v>94123</v>
      </c>
      <c r="G3824" s="22">
        <v>1</v>
      </c>
      <c r="H3824" s="22">
        <v>3.8</v>
      </c>
      <c r="I3824" s="22" t="s">
        <v>33</v>
      </c>
      <c r="J3824" s="22">
        <v>82</v>
      </c>
      <c r="K3824" s="22" t="s">
        <v>34</v>
      </c>
      <c r="L3824" s="22" t="s">
        <v>34</v>
      </c>
      <c r="M3824" s="22" t="s">
        <v>34</v>
      </c>
      <c r="N3824" s="22" t="s">
        <v>34</v>
      </c>
      <c r="O3824" s="22" t="s">
        <v>35</v>
      </c>
      <c r="P3824" s="25" t="str" cm="1">
        <f t="array" ref="P3824">_xlfn.IFS(
B3824&lt;30,"20-29",
B3824&lt;40,"30-39",
B3824&lt;50,"40-49",
B3824&lt;60,"50-59",
TRUE,"60+")</f>
        <v>30-39</v>
      </c>
      <c r="Q3824" s="25" t="str" cm="1">
        <f t="array" ref="Q3824">_xlfn.IFS(
D3824&lt;25,"0–24K",
D3824&lt;50,"25–49K",
D3824&lt;75,"50–74K",
D3824&lt;100,"75–99K",
D3824&lt;150,"100–149K",
D3824&lt;200,"150–199K",
TRUE,"200K+"
)</f>
        <v>100–149K</v>
      </c>
      <c r="R3824" s="25" t="str" cm="1">
        <f t="array" ref="R3824">_xlfn.IFS(
J3824=0,"No Mortgage",
J3824&lt;=100,"Low",
J3824&lt;=300,"Medium",
TRUE,"High"
)</f>
        <v>Low</v>
      </c>
      <c r="S3824" s="25" t="str" cm="1">
        <f t="array" ref="S3824">_xlfn.IFS(
C3824&lt;10,"0-10",
C3824&lt;20,"11-20",
C3824&lt;30,"21-30",
TRUE,"30+ yrs"
)</f>
        <v>11-20</v>
      </c>
      <c r="T3824" s="26" t="str" cm="1">
        <f t="array" ref="T3824">_xlfn.IFS(
H3824&lt;1,"0-1",
H3824&lt;2,"1-2",
H3824&lt;3,"2-3",
H3824&lt;4,"3-4",
H3824&lt;5,"4-5",
TRUE,"5+"
)</f>
        <v>3-4</v>
      </c>
    </row>
    <row r="3825" spans="1:20" ht="15.6" x14ac:dyDescent="0.3">
      <c r="A3825" s="21">
        <v>3336</v>
      </c>
      <c r="B3825" s="22">
        <v>35</v>
      </c>
      <c r="C3825" s="22">
        <v>10</v>
      </c>
      <c r="D3825" s="22">
        <v>118</v>
      </c>
      <c r="E3825" s="23" t="str">
        <f t="shared" si="59"/>
        <v>100+</v>
      </c>
      <c r="F3825" s="24">
        <v>92069</v>
      </c>
      <c r="G3825" s="22">
        <v>2</v>
      </c>
      <c r="H3825" s="22">
        <v>7.8</v>
      </c>
      <c r="I3825" s="22" t="s">
        <v>33</v>
      </c>
      <c r="J3825" s="22">
        <v>358</v>
      </c>
      <c r="K3825" s="22" t="s">
        <v>34</v>
      </c>
      <c r="L3825" s="22" t="s">
        <v>34</v>
      </c>
      <c r="M3825" s="22" t="s">
        <v>34</v>
      </c>
      <c r="N3825" s="22" t="s">
        <v>34</v>
      </c>
      <c r="O3825" s="22" t="s">
        <v>34</v>
      </c>
      <c r="P3825" s="25" t="str" cm="1">
        <f t="array" ref="P3825">_xlfn.IFS(
B3825&lt;30,"20-29",
B3825&lt;40,"30-39",
B3825&lt;50,"40-49",
B3825&lt;60,"50-59",
TRUE,"60+")</f>
        <v>30-39</v>
      </c>
      <c r="Q3825" s="25" t="str" cm="1">
        <f t="array" ref="Q3825">_xlfn.IFS(
D3825&lt;25,"0–24K",
D3825&lt;50,"25–49K",
D3825&lt;75,"50–74K",
D3825&lt;100,"75–99K",
D3825&lt;150,"100–149K",
D3825&lt;200,"150–199K",
TRUE,"200K+"
)</f>
        <v>100–149K</v>
      </c>
      <c r="R3825" s="25" t="str" cm="1">
        <f t="array" ref="R3825">_xlfn.IFS(
J3825=0,"No Mortgage",
J3825&lt;=100,"Low",
J3825&lt;=300,"Medium",
TRUE,"High"
)</f>
        <v>High</v>
      </c>
      <c r="S3825" s="25" t="str" cm="1">
        <f t="array" ref="S3825">_xlfn.IFS(
C3825&lt;10,"0-10",
C3825&lt;20,"11-20",
C3825&lt;30,"21-30",
TRUE,"30+ yrs"
)</f>
        <v>11-20</v>
      </c>
      <c r="T3825" s="26" t="str" cm="1">
        <f t="array" ref="T3825">_xlfn.IFS(
H3825&lt;1,"0-1",
H3825&lt;2,"1-2",
H3825&lt;3,"2-3",
H3825&lt;4,"3-4",
H3825&lt;5,"4-5",
TRUE,"5+"
)</f>
        <v>5+</v>
      </c>
    </row>
    <row r="3826" spans="1:20" ht="15.6" x14ac:dyDescent="0.3">
      <c r="A3826" s="21">
        <v>3339</v>
      </c>
      <c r="B3826" s="22">
        <v>35</v>
      </c>
      <c r="C3826" s="22">
        <v>9</v>
      </c>
      <c r="D3826" s="22">
        <v>43</v>
      </c>
      <c r="E3826" s="23" t="str">
        <f t="shared" si="59"/>
        <v>0-50</v>
      </c>
      <c r="F3826" s="24">
        <v>92037</v>
      </c>
      <c r="G3826" s="22">
        <v>4</v>
      </c>
      <c r="H3826" s="22">
        <v>1.2</v>
      </c>
      <c r="I3826" s="22" t="s">
        <v>37</v>
      </c>
      <c r="J3826" s="22">
        <v>0</v>
      </c>
      <c r="K3826" s="22" t="s">
        <v>34</v>
      </c>
      <c r="L3826" s="22" t="s">
        <v>35</v>
      </c>
      <c r="M3826" s="22" t="s">
        <v>34</v>
      </c>
      <c r="N3826" s="22" t="s">
        <v>35</v>
      </c>
      <c r="O3826" s="22" t="s">
        <v>34</v>
      </c>
      <c r="P3826" s="25" t="str" cm="1">
        <f t="array" ref="P3826">_xlfn.IFS(
B3826&lt;30,"20-29",
B3826&lt;40,"30-39",
B3826&lt;50,"40-49",
B3826&lt;60,"50-59",
TRUE,"60+")</f>
        <v>30-39</v>
      </c>
      <c r="Q3826" s="25" t="str" cm="1">
        <f t="array" ref="Q3826">_xlfn.IFS(
D3826&lt;25,"0–24K",
D3826&lt;50,"25–49K",
D3826&lt;75,"50–74K",
D3826&lt;100,"75–99K",
D3826&lt;150,"100–149K",
D3826&lt;200,"150–199K",
TRUE,"200K+"
)</f>
        <v>25–49K</v>
      </c>
      <c r="R3826" s="25" t="str" cm="1">
        <f t="array" ref="R3826">_xlfn.IFS(
J3826=0,"No Mortgage",
J3826&lt;=100,"Low",
J3826&lt;=300,"Medium",
TRUE,"High"
)</f>
        <v>No Mortgage</v>
      </c>
      <c r="S3826" s="25" t="str" cm="1">
        <f t="array" ref="S3826">_xlfn.IFS(
C3826&lt;10,"0-10",
C3826&lt;20,"11-20",
C3826&lt;30,"21-30",
TRUE,"30+ yrs"
)</f>
        <v>0-10</v>
      </c>
      <c r="T3826" s="26" t="str" cm="1">
        <f t="array" ref="T3826">_xlfn.IFS(
H3826&lt;1,"0-1",
H3826&lt;2,"1-2",
H3826&lt;3,"2-3",
H3826&lt;4,"3-4",
H3826&lt;5,"4-5",
TRUE,"5+"
)</f>
        <v>1-2</v>
      </c>
    </row>
    <row r="3827" spans="1:20" ht="15.6" x14ac:dyDescent="0.3">
      <c r="A3827" s="21">
        <v>3342</v>
      </c>
      <c r="B3827" s="22">
        <v>35</v>
      </c>
      <c r="C3827" s="22">
        <v>9</v>
      </c>
      <c r="D3827" s="22">
        <v>33</v>
      </c>
      <c r="E3827" s="23" t="str">
        <f t="shared" si="59"/>
        <v>0-50</v>
      </c>
      <c r="F3827" s="24">
        <v>91125</v>
      </c>
      <c r="G3827" s="22">
        <v>2</v>
      </c>
      <c r="H3827" s="22">
        <v>0.3</v>
      </c>
      <c r="I3827" s="22" t="s">
        <v>33</v>
      </c>
      <c r="J3827" s="22">
        <v>0</v>
      </c>
      <c r="K3827" s="22" t="s">
        <v>34</v>
      </c>
      <c r="L3827" s="22" t="s">
        <v>35</v>
      </c>
      <c r="M3827" s="22" t="s">
        <v>34</v>
      </c>
      <c r="N3827" s="22" t="s">
        <v>35</v>
      </c>
      <c r="O3827" s="22" t="s">
        <v>34</v>
      </c>
      <c r="P3827" s="25" t="str" cm="1">
        <f t="array" ref="P3827">_xlfn.IFS(
B3827&lt;30,"20-29",
B3827&lt;40,"30-39",
B3827&lt;50,"40-49",
B3827&lt;60,"50-59",
TRUE,"60+")</f>
        <v>30-39</v>
      </c>
      <c r="Q3827" s="25" t="str" cm="1">
        <f t="array" ref="Q3827">_xlfn.IFS(
D3827&lt;25,"0–24K",
D3827&lt;50,"25–49K",
D3827&lt;75,"50–74K",
D3827&lt;100,"75–99K",
D3827&lt;150,"100–149K",
D3827&lt;200,"150–199K",
TRUE,"200K+"
)</f>
        <v>25–49K</v>
      </c>
      <c r="R3827" s="25" t="str" cm="1">
        <f t="array" ref="R3827">_xlfn.IFS(
J3827=0,"No Mortgage",
J3827&lt;=100,"Low",
J3827&lt;=300,"Medium",
TRUE,"High"
)</f>
        <v>No Mortgage</v>
      </c>
      <c r="S3827" s="25" t="str" cm="1">
        <f t="array" ref="S3827">_xlfn.IFS(
C3827&lt;10,"0-10",
C3827&lt;20,"11-20",
C3827&lt;30,"21-30",
TRUE,"30+ yrs"
)</f>
        <v>0-10</v>
      </c>
      <c r="T3827" s="26" t="str" cm="1">
        <f t="array" ref="T3827">_xlfn.IFS(
H3827&lt;1,"0-1",
H3827&lt;2,"1-2",
H3827&lt;3,"2-3",
H3827&lt;4,"3-4",
H3827&lt;5,"4-5",
TRUE,"5+"
)</f>
        <v>0-1</v>
      </c>
    </row>
    <row r="3828" spans="1:20" ht="15.6" x14ac:dyDescent="0.3">
      <c r="A3828" s="21">
        <v>3346</v>
      </c>
      <c r="B3828" s="22">
        <v>35</v>
      </c>
      <c r="C3828" s="22">
        <v>11</v>
      </c>
      <c r="D3828" s="22">
        <v>14</v>
      </c>
      <c r="E3828" s="23" t="str">
        <f t="shared" si="59"/>
        <v>0-50</v>
      </c>
      <c r="F3828" s="24">
        <v>94720</v>
      </c>
      <c r="G3828" s="22">
        <v>4</v>
      </c>
      <c r="H3828" s="22">
        <v>1</v>
      </c>
      <c r="I3828" s="22" t="s">
        <v>33</v>
      </c>
      <c r="J3828" s="22">
        <v>0</v>
      </c>
      <c r="K3828" s="22" t="s">
        <v>34</v>
      </c>
      <c r="L3828" s="22" t="s">
        <v>34</v>
      </c>
      <c r="M3828" s="22" t="s">
        <v>35</v>
      </c>
      <c r="N3828" s="22" t="s">
        <v>35</v>
      </c>
      <c r="O3828" s="22" t="s">
        <v>35</v>
      </c>
      <c r="P3828" s="25" t="str" cm="1">
        <f t="array" ref="P3828">_xlfn.IFS(
B3828&lt;30,"20-29",
B3828&lt;40,"30-39",
B3828&lt;50,"40-49",
B3828&lt;60,"50-59",
TRUE,"60+")</f>
        <v>30-39</v>
      </c>
      <c r="Q3828" s="25" t="str" cm="1">
        <f t="array" ref="Q3828">_xlfn.IFS(
D3828&lt;25,"0–24K",
D3828&lt;50,"25–49K",
D3828&lt;75,"50–74K",
D3828&lt;100,"75–99K",
D3828&lt;150,"100–149K",
D3828&lt;200,"150–199K",
TRUE,"200K+"
)</f>
        <v>0–24K</v>
      </c>
      <c r="R3828" s="25" t="str" cm="1">
        <f t="array" ref="R3828">_xlfn.IFS(
J3828=0,"No Mortgage",
J3828&lt;=100,"Low",
J3828&lt;=300,"Medium",
TRUE,"High"
)</f>
        <v>No Mortgage</v>
      </c>
      <c r="S3828" s="25" t="str" cm="1">
        <f t="array" ref="S3828">_xlfn.IFS(
C3828&lt;10,"0-10",
C3828&lt;20,"11-20",
C3828&lt;30,"21-30",
TRUE,"30+ yrs"
)</f>
        <v>11-20</v>
      </c>
      <c r="T3828" s="26" t="str" cm="1">
        <f t="array" ref="T3828">_xlfn.IFS(
H3828&lt;1,"0-1",
H3828&lt;2,"1-2",
H3828&lt;3,"2-3",
H3828&lt;4,"3-4",
H3828&lt;5,"4-5",
TRUE,"5+"
)</f>
        <v>1-2</v>
      </c>
    </row>
    <row r="3829" spans="1:20" ht="15.6" x14ac:dyDescent="0.3">
      <c r="A3829" s="21">
        <v>3378</v>
      </c>
      <c r="B3829" s="22">
        <v>35</v>
      </c>
      <c r="C3829" s="22">
        <v>10</v>
      </c>
      <c r="D3829" s="22">
        <v>83</v>
      </c>
      <c r="E3829" s="23" t="str">
        <f t="shared" si="59"/>
        <v>51-100</v>
      </c>
      <c r="F3829" s="24">
        <v>95370</v>
      </c>
      <c r="G3829" s="22">
        <v>4</v>
      </c>
      <c r="H3829" s="22">
        <v>0.7</v>
      </c>
      <c r="I3829" s="22" t="s">
        <v>36</v>
      </c>
      <c r="J3829" s="22">
        <v>315</v>
      </c>
      <c r="K3829" s="22" t="s">
        <v>34</v>
      </c>
      <c r="L3829" s="22" t="s">
        <v>34</v>
      </c>
      <c r="M3829" s="22" t="s">
        <v>34</v>
      </c>
      <c r="N3829" s="22" t="s">
        <v>35</v>
      </c>
      <c r="O3829" s="22" t="s">
        <v>34</v>
      </c>
      <c r="P3829" s="25" t="str" cm="1">
        <f t="array" ref="P3829">_xlfn.IFS(
B3829&lt;30,"20-29",
B3829&lt;40,"30-39",
B3829&lt;50,"40-49",
B3829&lt;60,"50-59",
TRUE,"60+")</f>
        <v>30-39</v>
      </c>
      <c r="Q3829" s="25" t="str" cm="1">
        <f t="array" ref="Q3829">_xlfn.IFS(
D3829&lt;25,"0–24K",
D3829&lt;50,"25–49K",
D3829&lt;75,"50–74K",
D3829&lt;100,"75–99K",
D3829&lt;150,"100–149K",
D3829&lt;200,"150–199K",
TRUE,"200K+"
)</f>
        <v>75–99K</v>
      </c>
      <c r="R3829" s="25" t="str" cm="1">
        <f t="array" ref="R3829">_xlfn.IFS(
J3829=0,"No Mortgage",
J3829&lt;=100,"Low",
J3829&lt;=300,"Medium",
TRUE,"High"
)</f>
        <v>High</v>
      </c>
      <c r="S3829" s="25" t="str" cm="1">
        <f t="array" ref="S3829">_xlfn.IFS(
C3829&lt;10,"0-10",
C3829&lt;20,"11-20",
C3829&lt;30,"21-30",
TRUE,"30+ yrs"
)</f>
        <v>11-20</v>
      </c>
      <c r="T3829" s="26" t="str" cm="1">
        <f t="array" ref="T3829">_xlfn.IFS(
H3829&lt;1,"0-1",
H3829&lt;2,"1-2",
H3829&lt;3,"2-3",
H3829&lt;4,"3-4",
H3829&lt;5,"4-5",
TRUE,"5+"
)</f>
        <v>0-1</v>
      </c>
    </row>
    <row r="3830" spans="1:20" ht="15.6" x14ac:dyDescent="0.3">
      <c r="A3830" s="21">
        <v>3387</v>
      </c>
      <c r="B3830" s="22">
        <v>35</v>
      </c>
      <c r="C3830" s="22">
        <v>10</v>
      </c>
      <c r="D3830" s="22">
        <v>142</v>
      </c>
      <c r="E3830" s="23" t="str">
        <f t="shared" si="59"/>
        <v>100+</v>
      </c>
      <c r="F3830" s="24">
        <v>94061</v>
      </c>
      <c r="G3830" s="22">
        <v>4</v>
      </c>
      <c r="H3830" s="22">
        <v>0.8</v>
      </c>
      <c r="I3830" s="22" t="s">
        <v>36</v>
      </c>
      <c r="J3830" s="22">
        <v>0</v>
      </c>
      <c r="K3830" s="22" t="s">
        <v>35</v>
      </c>
      <c r="L3830" s="22" t="s">
        <v>34</v>
      </c>
      <c r="M3830" s="22" t="s">
        <v>34</v>
      </c>
      <c r="N3830" s="22" t="s">
        <v>34</v>
      </c>
      <c r="O3830" s="22" t="s">
        <v>34</v>
      </c>
      <c r="P3830" s="25" t="str" cm="1">
        <f t="array" ref="P3830">_xlfn.IFS(
B3830&lt;30,"20-29",
B3830&lt;40,"30-39",
B3830&lt;50,"40-49",
B3830&lt;60,"50-59",
TRUE,"60+")</f>
        <v>30-39</v>
      </c>
      <c r="Q3830" s="25" t="str" cm="1">
        <f t="array" ref="Q3830">_xlfn.IFS(
D3830&lt;25,"0–24K",
D3830&lt;50,"25–49K",
D3830&lt;75,"50–74K",
D3830&lt;100,"75–99K",
D3830&lt;150,"100–149K",
D3830&lt;200,"150–199K",
TRUE,"200K+"
)</f>
        <v>100–149K</v>
      </c>
      <c r="R3830" s="25" t="str" cm="1">
        <f t="array" ref="R3830">_xlfn.IFS(
J3830=0,"No Mortgage",
J3830&lt;=100,"Low",
J3830&lt;=300,"Medium",
TRUE,"High"
)</f>
        <v>No Mortgage</v>
      </c>
      <c r="S3830" s="25" t="str" cm="1">
        <f t="array" ref="S3830">_xlfn.IFS(
C3830&lt;10,"0-10",
C3830&lt;20,"11-20",
C3830&lt;30,"21-30",
TRUE,"30+ yrs"
)</f>
        <v>11-20</v>
      </c>
      <c r="T3830" s="26" t="str" cm="1">
        <f t="array" ref="T3830">_xlfn.IFS(
H3830&lt;1,"0-1",
H3830&lt;2,"1-2",
H3830&lt;3,"2-3",
H3830&lt;4,"3-4",
H3830&lt;5,"4-5",
TRUE,"5+"
)</f>
        <v>0-1</v>
      </c>
    </row>
    <row r="3831" spans="1:20" ht="15.6" x14ac:dyDescent="0.3">
      <c r="A3831" s="21">
        <v>3420</v>
      </c>
      <c r="B3831" s="22">
        <v>35</v>
      </c>
      <c r="C3831" s="22">
        <v>10</v>
      </c>
      <c r="D3831" s="22">
        <v>34</v>
      </c>
      <c r="E3831" s="23" t="str">
        <f t="shared" si="59"/>
        <v>0-50</v>
      </c>
      <c r="F3831" s="24">
        <v>95503</v>
      </c>
      <c r="G3831" s="22">
        <v>4</v>
      </c>
      <c r="H3831" s="22">
        <v>1.7</v>
      </c>
      <c r="I3831" s="22" t="s">
        <v>33</v>
      </c>
      <c r="J3831" s="22">
        <v>87</v>
      </c>
      <c r="K3831" s="22" t="s">
        <v>34</v>
      </c>
      <c r="L3831" s="22" t="s">
        <v>34</v>
      </c>
      <c r="M3831" s="22" t="s">
        <v>34</v>
      </c>
      <c r="N3831" s="22" t="s">
        <v>35</v>
      </c>
      <c r="O3831" s="22" t="s">
        <v>35</v>
      </c>
      <c r="P3831" s="25" t="str" cm="1">
        <f t="array" ref="P3831">_xlfn.IFS(
B3831&lt;30,"20-29",
B3831&lt;40,"30-39",
B3831&lt;50,"40-49",
B3831&lt;60,"50-59",
TRUE,"60+")</f>
        <v>30-39</v>
      </c>
      <c r="Q3831" s="25" t="str" cm="1">
        <f t="array" ref="Q3831">_xlfn.IFS(
D3831&lt;25,"0–24K",
D3831&lt;50,"25–49K",
D3831&lt;75,"50–74K",
D3831&lt;100,"75–99K",
D3831&lt;150,"100–149K",
D3831&lt;200,"150–199K",
TRUE,"200K+"
)</f>
        <v>25–49K</v>
      </c>
      <c r="R3831" s="25" t="str" cm="1">
        <f t="array" ref="R3831">_xlfn.IFS(
J3831=0,"No Mortgage",
J3831&lt;=100,"Low",
J3831&lt;=300,"Medium",
TRUE,"High"
)</f>
        <v>Low</v>
      </c>
      <c r="S3831" s="25" t="str" cm="1">
        <f t="array" ref="S3831">_xlfn.IFS(
C3831&lt;10,"0-10",
C3831&lt;20,"11-20",
C3831&lt;30,"21-30",
TRUE,"30+ yrs"
)</f>
        <v>11-20</v>
      </c>
      <c r="T3831" s="26" t="str" cm="1">
        <f t="array" ref="T3831">_xlfn.IFS(
H3831&lt;1,"0-1",
H3831&lt;2,"1-2",
H3831&lt;3,"2-3",
H3831&lt;4,"3-4",
H3831&lt;5,"4-5",
TRUE,"5+"
)</f>
        <v>1-2</v>
      </c>
    </row>
    <row r="3832" spans="1:20" ht="15.6" x14ac:dyDescent="0.3">
      <c r="A3832" s="21">
        <v>3493</v>
      </c>
      <c r="B3832" s="22">
        <v>35</v>
      </c>
      <c r="C3832" s="22">
        <v>9</v>
      </c>
      <c r="D3832" s="22">
        <v>28</v>
      </c>
      <c r="E3832" s="23" t="str">
        <f t="shared" si="59"/>
        <v>0-50</v>
      </c>
      <c r="F3832" s="24">
        <v>94546</v>
      </c>
      <c r="G3832" s="22">
        <v>1</v>
      </c>
      <c r="H3832" s="22">
        <v>0.6</v>
      </c>
      <c r="I3832" s="22" t="s">
        <v>36</v>
      </c>
      <c r="J3832" s="22">
        <v>0</v>
      </c>
      <c r="K3832" s="22" t="s">
        <v>34</v>
      </c>
      <c r="L3832" s="22" t="s">
        <v>34</v>
      </c>
      <c r="M3832" s="22" t="s">
        <v>34</v>
      </c>
      <c r="N3832" s="22" t="s">
        <v>34</v>
      </c>
      <c r="O3832" s="22" t="s">
        <v>35</v>
      </c>
      <c r="P3832" s="25" t="str" cm="1">
        <f t="array" ref="P3832">_xlfn.IFS(
B3832&lt;30,"20-29",
B3832&lt;40,"30-39",
B3832&lt;50,"40-49",
B3832&lt;60,"50-59",
TRUE,"60+")</f>
        <v>30-39</v>
      </c>
      <c r="Q3832" s="25" t="str" cm="1">
        <f t="array" ref="Q3832">_xlfn.IFS(
D3832&lt;25,"0–24K",
D3832&lt;50,"25–49K",
D3832&lt;75,"50–74K",
D3832&lt;100,"75–99K",
D3832&lt;150,"100–149K",
D3832&lt;200,"150–199K",
TRUE,"200K+"
)</f>
        <v>25–49K</v>
      </c>
      <c r="R3832" s="25" t="str" cm="1">
        <f t="array" ref="R3832">_xlfn.IFS(
J3832=0,"No Mortgage",
J3832&lt;=100,"Low",
J3832&lt;=300,"Medium",
TRUE,"High"
)</f>
        <v>No Mortgage</v>
      </c>
      <c r="S3832" s="25" t="str" cm="1">
        <f t="array" ref="S3832">_xlfn.IFS(
C3832&lt;10,"0-10",
C3832&lt;20,"11-20",
C3832&lt;30,"21-30",
TRUE,"30+ yrs"
)</f>
        <v>0-10</v>
      </c>
      <c r="T3832" s="26" t="str" cm="1">
        <f t="array" ref="T3832">_xlfn.IFS(
H3832&lt;1,"0-1",
H3832&lt;2,"1-2",
H3832&lt;3,"2-3",
H3832&lt;4,"3-4",
H3832&lt;5,"4-5",
TRUE,"5+"
)</f>
        <v>0-1</v>
      </c>
    </row>
    <row r="3833" spans="1:20" ht="15.6" x14ac:dyDescent="0.3">
      <c r="A3833" s="21">
        <v>3515</v>
      </c>
      <c r="B3833" s="22">
        <v>35</v>
      </c>
      <c r="C3833" s="22">
        <v>9</v>
      </c>
      <c r="D3833" s="22">
        <v>41</v>
      </c>
      <c r="E3833" s="23" t="str">
        <f t="shared" si="59"/>
        <v>0-50</v>
      </c>
      <c r="F3833" s="24">
        <v>90024</v>
      </c>
      <c r="G3833" s="22">
        <v>4</v>
      </c>
      <c r="H3833" s="22">
        <v>1.2</v>
      </c>
      <c r="I3833" s="22" t="s">
        <v>37</v>
      </c>
      <c r="J3833" s="22">
        <v>0</v>
      </c>
      <c r="K3833" s="22" t="s">
        <v>34</v>
      </c>
      <c r="L3833" s="22" t="s">
        <v>34</v>
      </c>
      <c r="M3833" s="22" t="s">
        <v>34</v>
      </c>
      <c r="N3833" s="22" t="s">
        <v>35</v>
      </c>
      <c r="O3833" s="22" t="s">
        <v>34</v>
      </c>
      <c r="P3833" s="25" t="str" cm="1">
        <f t="array" ref="P3833">_xlfn.IFS(
B3833&lt;30,"20-29",
B3833&lt;40,"30-39",
B3833&lt;50,"40-49",
B3833&lt;60,"50-59",
TRUE,"60+")</f>
        <v>30-39</v>
      </c>
      <c r="Q3833" s="25" t="str" cm="1">
        <f t="array" ref="Q3833">_xlfn.IFS(
D3833&lt;25,"0–24K",
D3833&lt;50,"25–49K",
D3833&lt;75,"50–74K",
D3833&lt;100,"75–99K",
D3833&lt;150,"100–149K",
D3833&lt;200,"150–199K",
TRUE,"200K+"
)</f>
        <v>25–49K</v>
      </c>
      <c r="R3833" s="25" t="str" cm="1">
        <f t="array" ref="R3833">_xlfn.IFS(
J3833=0,"No Mortgage",
J3833&lt;=100,"Low",
J3833&lt;=300,"Medium",
TRUE,"High"
)</f>
        <v>No Mortgage</v>
      </c>
      <c r="S3833" s="25" t="str" cm="1">
        <f t="array" ref="S3833">_xlfn.IFS(
C3833&lt;10,"0-10",
C3833&lt;20,"11-20",
C3833&lt;30,"21-30",
TRUE,"30+ yrs"
)</f>
        <v>0-10</v>
      </c>
      <c r="T3833" s="26" t="str" cm="1">
        <f t="array" ref="T3833">_xlfn.IFS(
H3833&lt;1,"0-1",
H3833&lt;2,"1-2",
H3833&lt;3,"2-3",
H3833&lt;4,"3-4",
H3833&lt;5,"4-5",
TRUE,"5+"
)</f>
        <v>1-2</v>
      </c>
    </row>
    <row r="3834" spans="1:20" ht="15.6" x14ac:dyDescent="0.3">
      <c r="A3834" s="21">
        <v>3528</v>
      </c>
      <c r="B3834" s="22">
        <v>35</v>
      </c>
      <c r="C3834" s="22">
        <v>10</v>
      </c>
      <c r="D3834" s="22">
        <v>24</v>
      </c>
      <c r="E3834" s="23" t="str">
        <f t="shared" si="59"/>
        <v>0-50</v>
      </c>
      <c r="F3834" s="24">
        <v>95054</v>
      </c>
      <c r="G3834" s="22">
        <v>4</v>
      </c>
      <c r="H3834" s="22">
        <v>1.1000000000000001</v>
      </c>
      <c r="I3834" s="22" t="s">
        <v>36</v>
      </c>
      <c r="J3834" s="22">
        <v>0</v>
      </c>
      <c r="K3834" s="22" t="s">
        <v>34</v>
      </c>
      <c r="L3834" s="22" t="s">
        <v>34</v>
      </c>
      <c r="M3834" s="22" t="s">
        <v>34</v>
      </c>
      <c r="N3834" s="22" t="s">
        <v>34</v>
      </c>
      <c r="O3834" s="22" t="s">
        <v>34</v>
      </c>
      <c r="P3834" s="25" t="str" cm="1">
        <f t="array" ref="P3834">_xlfn.IFS(
B3834&lt;30,"20-29",
B3834&lt;40,"30-39",
B3834&lt;50,"40-49",
B3834&lt;60,"50-59",
TRUE,"60+")</f>
        <v>30-39</v>
      </c>
      <c r="Q3834" s="25" t="str" cm="1">
        <f t="array" ref="Q3834">_xlfn.IFS(
D3834&lt;25,"0–24K",
D3834&lt;50,"25–49K",
D3834&lt;75,"50–74K",
D3834&lt;100,"75–99K",
D3834&lt;150,"100–149K",
D3834&lt;200,"150–199K",
TRUE,"200K+"
)</f>
        <v>0–24K</v>
      </c>
      <c r="R3834" s="25" t="str" cm="1">
        <f t="array" ref="R3834">_xlfn.IFS(
J3834=0,"No Mortgage",
J3834&lt;=100,"Low",
J3834&lt;=300,"Medium",
TRUE,"High"
)</f>
        <v>No Mortgage</v>
      </c>
      <c r="S3834" s="25" t="str" cm="1">
        <f t="array" ref="S3834">_xlfn.IFS(
C3834&lt;10,"0-10",
C3834&lt;20,"11-20",
C3834&lt;30,"21-30",
TRUE,"30+ yrs"
)</f>
        <v>11-20</v>
      </c>
      <c r="T3834" s="26" t="str" cm="1">
        <f t="array" ref="T3834">_xlfn.IFS(
H3834&lt;1,"0-1",
H3834&lt;2,"1-2",
H3834&lt;3,"2-3",
H3834&lt;4,"3-4",
H3834&lt;5,"4-5",
TRUE,"5+"
)</f>
        <v>1-2</v>
      </c>
    </row>
    <row r="3835" spans="1:20" ht="15.6" x14ac:dyDescent="0.3">
      <c r="A3835" s="21">
        <v>3556</v>
      </c>
      <c r="B3835" s="22">
        <v>35</v>
      </c>
      <c r="C3835" s="22">
        <v>9</v>
      </c>
      <c r="D3835" s="22">
        <v>81</v>
      </c>
      <c r="E3835" s="23" t="str">
        <f t="shared" si="59"/>
        <v>51-100</v>
      </c>
      <c r="F3835" s="24">
        <v>91107</v>
      </c>
      <c r="G3835" s="22">
        <v>1</v>
      </c>
      <c r="H3835" s="22">
        <v>2.7</v>
      </c>
      <c r="I3835" s="22" t="s">
        <v>37</v>
      </c>
      <c r="J3835" s="22">
        <v>0</v>
      </c>
      <c r="K3835" s="22" t="s">
        <v>34</v>
      </c>
      <c r="L3835" s="22" t="s">
        <v>34</v>
      </c>
      <c r="M3835" s="22" t="s">
        <v>34</v>
      </c>
      <c r="N3835" s="22" t="s">
        <v>35</v>
      </c>
      <c r="O3835" s="22" t="s">
        <v>34</v>
      </c>
      <c r="P3835" s="25" t="str" cm="1">
        <f t="array" ref="P3835">_xlfn.IFS(
B3835&lt;30,"20-29",
B3835&lt;40,"30-39",
B3835&lt;50,"40-49",
B3835&lt;60,"50-59",
TRUE,"60+")</f>
        <v>30-39</v>
      </c>
      <c r="Q3835" s="25" t="str" cm="1">
        <f t="array" ref="Q3835">_xlfn.IFS(
D3835&lt;25,"0–24K",
D3835&lt;50,"25–49K",
D3835&lt;75,"50–74K",
D3835&lt;100,"75–99K",
D3835&lt;150,"100–149K",
D3835&lt;200,"150–199K",
TRUE,"200K+"
)</f>
        <v>75–99K</v>
      </c>
      <c r="R3835" s="25" t="str" cm="1">
        <f t="array" ref="R3835">_xlfn.IFS(
J3835=0,"No Mortgage",
J3835&lt;=100,"Low",
J3835&lt;=300,"Medium",
TRUE,"High"
)</f>
        <v>No Mortgage</v>
      </c>
      <c r="S3835" s="25" t="str" cm="1">
        <f t="array" ref="S3835">_xlfn.IFS(
C3835&lt;10,"0-10",
C3835&lt;20,"11-20",
C3835&lt;30,"21-30",
TRUE,"30+ yrs"
)</f>
        <v>0-10</v>
      </c>
      <c r="T3835" s="26" t="str" cm="1">
        <f t="array" ref="T3835">_xlfn.IFS(
H3835&lt;1,"0-1",
H3835&lt;2,"1-2",
H3835&lt;3,"2-3",
H3835&lt;4,"3-4",
H3835&lt;5,"4-5",
TRUE,"5+"
)</f>
        <v>2-3</v>
      </c>
    </row>
    <row r="3836" spans="1:20" ht="15.6" x14ac:dyDescent="0.3">
      <c r="A3836" s="21">
        <v>3557</v>
      </c>
      <c r="B3836" s="22">
        <v>35</v>
      </c>
      <c r="C3836" s="22">
        <v>11</v>
      </c>
      <c r="D3836" s="22">
        <v>30</v>
      </c>
      <c r="E3836" s="23" t="str">
        <f t="shared" si="59"/>
        <v>0-50</v>
      </c>
      <c r="F3836" s="24">
        <v>94303</v>
      </c>
      <c r="G3836" s="22">
        <v>1</v>
      </c>
      <c r="H3836" s="22">
        <v>1.7</v>
      </c>
      <c r="I3836" s="22" t="s">
        <v>33</v>
      </c>
      <c r="J3836" s="22">
        <v>0</v>
      </c>
      <c r="K3836" s="22" t="s">
        <v>34</v>
      </c>
      <c r="L3836" s="22" t="s">
        <v>35</v>
      </c>
      <c r="M3836" s="22" t="s">
        <v>34</v>
      </c>
      <c r="N3836" s="22" t="s">
        <v>34</v>
      </c>
      <c r="O3836" s="22" t="s">
        <v>35</v>
      </c>
      <c r="P3836" s="25" t="str" cm="1">
        <f t="array" ref="P3836">_xlfn.IFS(
B3836&lt;30,"20-29",
B3836&lt;40,"30-39",
B3836&lt;50,"40-49",
B3836&lt;60,"50-59",
TRUE,"60+")</f>
        <v>30-39</v>
      </c>
      <c r="Q3836" s="25" t="str" cm="1">
        <f t="array" ref="Q3836">_xlfn.IFS(
D3836&lt;25,"0–24K",
D3836&lt;50,"25–49K",
D3836&lt;75,"50–74K",
D3836&lt;100,"75–99K",
D3836&lt;150,"100–149K",
D3836&lt;200,"150–199K",
TRUE,"200K+"
)</f>
        <v>25–49K</v>
      </c>
      <c r="R3836" s="25" t="str" cm="1">
        <f t="array" ref="R3836">_xlfn.IFS(
J3836=0,"No Mortgage",
J3836&lt;=100,"Low",
J3836&lt;=300,"Medium",
TRUE,"High"
)</f>
        <v>No Mortgage</v>
      </c>
      <c r="S3836" s="25" t="str" cm="1">
        <f t="array" ref="S3836">_xlfn.IFS(
C3836&lt;10,"0-10",
C3836&lt;20,"11-20",
C3836&lt;30,"21-30",
TRUE,"30+ yrs"
)</f>
        <v>11-20</v>
      </c>
      <c r="T3836" s="26" t="str" cm="1">
        <f t="array" ref="T3836">_xlfn.IFS(
H3836&lt;1,"0-1",
H3836&lt;2,"1-2",
H3836&lt;3,"2-3",
H3836&lt;4,"3-4",
H3836&lt;5,"4-5",
TRUE,"5+"
)</f>
        <v>1-2</v>
      </c>
    </row>
    <row r="3837" spans="1:20" ht="15.6" x14ac:dyDescent="0.3">
      <c r="A3837" s="21">
        <v>3614</v>
      </c>
      <c r="B3837" s="22">
        <v>35</v>
      </c>
      <c r="C3837" s="22">
        <v>11</v>
      </c>
      <c r="D3837" s="22">
        <v>148</v>
      </c>
      <c r="E3837" s="23" t="str">
        <f t="shared" si="59"/>
        <v>100+</v>
      </c>
      <c r="F3837" s="24">
        <v>92672</v>
      </c>
      <c r="G3837" s="22">
        <v>1</v>
      </c>
      <c r="H3837" s="22">
        <v>5.8</v>
      </c>
      <c r="I3837" s="22" t="s">
        <v>36</v>
      </c>
      <c r="J3837" s="22">
        <v>0</v>
      </c>
      <c r="K3837" s="22" t="s">
        <v>35</v>
      </c>
      <c r="L3837" s="22" t="s">
        <v>34</v>
      </c>
      <c r="M3837" s="22" t="s">
        <v>34</v>
      </c>
      <c r="N3837" s="22" t="s">
        <v>35</v>
      </c>
      <c r="O3837" s="22" t="s">
        <v>34</v>
      </c>
      <c r="P3837" s="25" t="str" cm="1">
        <f t="array" ref="P3837">_xlfn.IFS(
B3837&lt;30,"20-29",
B3837&lt;40,"30-39",
B3837&lt;50,"40-49",
B3837&lt;60,"50-59",
TRUE,"60+")</f>
        <v>30-39</v>
      </c>
      <c r="Q3837" s="25" t="str" cm="1">
        <f t="array" ref="Q3837">_xlfn.IFS(
D3837&lt;25,"0–24K",
D3837&lt;50,"25–49K",
D3837&lt;75,"50–74K",
D3837&lt;100,"75–99K",
D3837&lt;150,"100–149K",
D3837&lt;200,"150–199K",
TRUE,"200K+"
)</f>
        <v>100–149K</v>
      </c>
      <c r="R3837" s="25" t="str" cm="1">
        <f t="array" ref="R3837">_xlfn.IFS(
J3837=0,"No Mortgage",
J3837&lt;=100,"Low",
J3837&lt;=300,"Medium",
TRUE,"High"
)</f>
        <v>No Mortgage</v>
      </c>
      <c r="S3837" s="25" t="str" cm="1">
        <f t="array" ref="S3837">_xlfn.IFS(
C3837&lt;10,"0-10",
C3837&lt;20,"11-20",
C3837&lt;30,"21-30",
TRUE,"30+ yrs"
)</f>
        <v>11-20</v>
      </c>
      <c r="T3837" s="26" t="str" cm="1">
        <f t="array" ref="T3837">_xlfn.IFS(
H3837&lt;1,"0-1",
H3837&lt;2,"1-2",
H3837&lt;3,"2-3",
H3837&lt;4,"3-4",
H3837&lt;5,"4-5",
TRUE,"5+"
)</f>
        <v>5+</v>
      </c>
    </row>
    <row r="3838" spans="1:20" ht="15.6" x14ac:dyDescent="0.3">
      <c r="A3838" s="21">
        <v>3619</v>
      </c>
      <c r="B3838" s="22">
        <v>35</v>
      </c>
      <c r="C3838" s="22">
        <v>8</v>
      </c>
      <c r="D3838" s="22">
        <v>48</v>
      </c>
      <c r="E3838" s="23" t="str">
        <f t="shared" si="59"/>
        <v>0-50</v>
      </c>
      <c r="F3838" s="24">
        <v>92697</v>
      </c>
      <c r="G3838" s="22">
        <v>2</v>
      </c>
      <c r="H3838" s="22">
        <v>1</v>
      </c>
      <c r="I3838" s="22" t="s">
        <v>37</v>
      </c>
      <c r="J3838" s="22">
        <v>0</v>
      </c>
      <c r="K3838" s="22" t="s">
        <v>34</v>
      </c>
      <c r="L3838" s="22" t="s">
        <v>34</v>
      </c>
      <c r="M3838" s="22" t="s">
        <v>34</v>
      </c>
      <c r="N3838" s="22" t="s">
        <v>35</v>
      </c>
      <c r="O3838" s="22" t="s">
        <v>34</v>
      </c>
      <c r="P3838" s="25" t="str" cm="1">
        <f t="array" ref="P3838">_xlfn.IFS(
B3838&lt;30,"20-29",
B3838&lt;40,"30-39",
B3838&lt;50,"40-49",
B3838&lt;60,"50-59",
TRUE,"60+")</f>
        <v>30-39</v>
      </c>
      <c r="Q3838" s="25" t="str" cm="1">
        <f t="array" ref="Q3838">_xlfn.IFS(
D3838&lt;25,"0–24K",
D3838&lt;50,"25–49K",
D3838&lt;75,"50–74K",
D3838&lt;100,"75–99K",
D3838&lt;150,"100–149K",
D3838&lt;200,"150–199K",
TRUE,"200K+"
)</f>
        <v>25–49K</v>
      </c>
      <c r="R3838" s="25" t="str" cm="1">
        <f t="array" ref="R3838">_xlfn.IFS(
J3838=0,"No Mortgage",
J3838&lt;=100,"Low",
J3838&lt;=300,"Medium",
TRUE,"High"
)</f>
        <v>No Mortgage</v>
      </c>
      <c r="S3838" s="25" t="str" cm="1">
        <f t="array" ref="S3838">_xlfn.IFS(
C3838&lt;10,"0-10",
C3838&lt;20,"11-20",
C3838&lt;30,"21-30",
TRUE,"30+ yrs"
)</f>
        <v>0-10</v>
      </c>
      <c r="T3838" s="26" t="str" cm="1">
        <f t="array" ref="T3838">_xlfn.IFS(
H3838&lt;1,"0-1",
H3838&lt;2,"1-2",
H3838&lt;3,"2-3",
H3838&lt;4,"3-4",
H3838&lt;5,"4-5",
TRUE,"5+"
)</f>
        <v>1-2</v>
      </c>
    </row>
    <row r="3839" spans="1:20" ht="15.6" x14ac:dyDescent="0.3">
      <c r="A3839" s="21">
        <v>3653</v>
      </c>
      <c r="B3839" s="22">
        <v>35</v>
      </c>
      <c r="C3839" s="22">
        <v>9</v>
      </c>
      <c r="D3839" s="22">
        <v>69</v>
      </c>
      <c r="E3839" s="23" t="str">
        <f t="shared" si="59"/>
        <v>51-100</v>
      </c>
      <c r="F3839" s="24">
        <v>94704</v>
      </c>
      <c r="G3839" s="22">
        <v>4</v>
      </c>
      <c r="H3839" s="22">
        <v>2.2000000000000002</v>
      </c>
      <c r="I3839" s="22" t="s">
        <v>37</v>
      </c>
      <c r="J3839" s="22">
        <v>0</v>
      </c>
      <c r="K3839" s="22" t="s">
        <v>34</v>
      </c>
      <c r="L3839" s="22" t="s">
        <v>34</v>
      </c>
      <c r="M3839" s="22" t="s">
        <v>34</v>
      </c>
      <c r="N3839" s="22" t="s">
        <v>34</v>
      </c>
      <c r="O3839" s="22" t="s">
        <v>35</v>
      </c>
      <c r="P3839" s="25" t="str" cm="1">
        <f t="array" ref="P3839">_xlfn.IFS(
B3839&lt;30,"20-29",
B3839&lt;40,"30-39",
B3839&lt;50,"40-49",
B3839&lt;60,"50-59",
TRUE,"60+")</f>
        <v>30-39</v>
      </c>
      <c r="Q3839" s="25" t="str" cm="1">
        <f t="array" ref="Q3839">_xlfn.IFS(
D3839&lt;25,"0–24K",
D3839&lt;50,"25–49K",
D3839&lt;75,"50–74K",
D3839&lt;100,"75–99K",
D3839&lt;150,"100–149K",
D3839&lt;200,"150–199K",
TRUE,"200K+"
)</f>
        <v>50–74K</v>
      </c>
      <c r="R3839" s="25" t="str" cm="1">
        <f t="array" ref="R3839">_xlfn.IFS(
J3839=0,"No Mortgage",
J3839&lt;=100,"Low",
J3839&lt;=300,"Medium",
TRUE,"High"
)</f>
        <v>No Mortgage</v>
      </c>
      <c r="S3839" s="25" t="str" cm="1">
        <f t="array" ref="S3839">_xlfn.IFS(
C3839&lt;10,"0-10",
C3839&lt;20,"11-20",
C3839&lt;30,"21-30",
TRUE,"30+ yrs"
)</f>
        <v>0-10</v>
      </c>
      <c r="T3839" s="26" t="str" cm="1">
        <f t="array" ref="T3839">_xlfn.IFS(
H3839&lt;1,"0-1",
H3839&lt;2,"1-2",
H3839&lt;3,"2-3",
H3839&lt;4,"3-4",
H3839&lt;5,"4-5",
TRUE,"5+"
)</f>
        <v>2-3</v>
      </c>
    </row>
    <row r="3840" spans="1:20" ht="15.6" x14ac:dyDescent="0.3">
      <c r="A3840" s="21">
        <v>3657</v>
      </c>
      <c r="B3840" s="22">
        <v>35</v>
      </c>
      <c r="C3840" s="22">
        <v>8</v>
      </c>
      <c r="D3840" s="22">
        <v>30</v>
      </c>
      <c r="E3840" s="23" t="str">
        <f t="shared" si="59"/>
        <v>0-50</v>
      </c>
      <c r="F3840" s="24">
        <v>95014</v>
      </c>
      <c r="G3840" s="22">
        <v>4</v>
      </c>
      <c r="H3840" s="22">
        <v>1</v>
      </c>
      <c r="I3840" s="22" t="s">
        <v>37</v>
      </c>
      <c r="J3840" s="22">
        <v>0</v>
      </c>
      <c r="K3840" s="22" t="s">
        <v>34</v>
      </c>
      <c r="L3840" s="22" t="s">
        <v>35</v>
      </c>
      <c r="M3840" s="22" t="s">
        <v>34</v>
      </c>
      <c r="N3840" s="22" t="s">
        <v>34</v>
      </c>
      <c r="O3840" s="22" t="s">
        <v>34</v>
      </c>
      <c r="P3840" s="25" t="str" cm="1">
        <f t="array" ref="P3840">_xlfn.IFS(
B3840&lt;30,"20-29",
B3840&lt;40,"30-39",
B3840&lt;50,"40-49",
B3840&lt;60,"50-59",
TRUE,"60+")</f>
        <v>30-39</v>
      </c>
      <c r="Q3840" s="25" t="str" cm="1">
        <f t="array" ref="Q3840">_xlfn.IFS(
D3840&lt;25,"0–24K",
D3840&lt;50,"25–49K",
D3840&lt;75,"50–74K",
D3840&lt;100,"75–99K",
D3840&lt;150,"100–149K",
D3840&lt;200,"150–199K",
TRUE,"200K+"
)</f>
        <v>25–49K</v>
      </c>
      <c r="R3840" s="25" t="str" cm="1">
        <f t="array" ref="R3840">_xlfn.IFS(
J3840=0,"No Mortgage",
J3840&lt;=100,"Low",
J3840&lt;=300,"Medium",
TRUE,"High"
)</f>
        <v>No Mortgage</v>
      </c>
      <c r="S3840" s="25" t="str" cm="1">
        <f t="array" ref="S3840">_xlfn.IFS(
C3840&lt;10,"0-10",
C3840&lt;20,"11-20",
C3840&lt;30,"21-30",
TRUE,"30+ yrs"
)</f>
        <v>0-10</v>
      </c>
      <c r="T3840" s="26" t="str" cm="1">
        <f t="array" ref="T3840">_xlfn.IFS(
H3840&lt;1,"0-1",
H3840&lt;2,"1-2",
H3840&lt;3,"2-3",
H3840&lt;4,"3-4",
H3840&lt;5,"4-5",
TRUE,"5+"
)</f>
        <v>1-2</v>
      </c>
    </row>
    <row r="3841" spans="1:20" ht="15.6" x14ac:dyDescent="0.3">
      <c r="A3841" s="21">
        <v>3663</v>
      </c>
      <c r="B3841" s="22">
        <v>35</v>
      </c>
      <c r="C3841" s="22">
        <v>9</v>
      </c>
      <c r="D3841" s="22">
        <v>164</v>
      </c>
      <c r="E3841" s="23" t="str">
        <f t="shared" si="59"/>
        <v>100+</v>
      </c>
      <c r="F3841" s="24">
        <v>94305</v>
      </c>
      <c r="G3841" s="22">
        <v>2</v>
      </c>
      <c r="H3841" s="22">
        <v>0</v>
      </c>
      <c r="I3841" s="22" t="s">
        <v>33</v>
      </c>
      <c r="J3841" s="22">
        <v>500</v>
      </c>
      <c r="K3841" s="22" t="s">
        <v>34</v>
      </c>
      <c r="L3841" s="22" t="s">
        <v>34</v>
      </c>
      <c r="M3841" s="22" t="s">
        <v>34</v>
      </c>
      <c r="N3841" s="22" t="s">
        <v>34</v>
      </c>
      <c r="O3841" s="22" t="s">
        <v>34</v>
      </c>
      <c r="P3841" s="25" t="str" cm="1">
        <f t="array" ref="P3841">_xlfn.IFS(
B3841&lt;30,"20-29",
B3841&lt;40,"30-39",
B3841&lt;50,"40-49",
B3841&lt;60,"50-59",
TRUE,"60+")</f>
        <v>30-39</v>
      </c>
      <c r="Q3841" s="25" t="str" cm="1">
        <f t="array" ref="Q3841">_xlfn.IFS(
D3841&lt;25,"0–24K",
D3841&lt;50,"25–49K",
D3841&lt;75,"50–74K",
D3841&lt;100,"75–99K",
D3841&lt;150,"100–149K",
D3841&lt;200,"150–199K",
TRUE,"200K+"
)</f>
        <v>150–199K</v>
      </c>
      <c r="R3841" s="25" t="str" cm="1">
        <f t="array" ref="R3841">_xlfn.IFS(
J3841=0,"No Mortgage",
J3841&lt;=100,"Low",
J3841&lt;=300,"Medium",
TRUE,"High"
)</f>
        <v>High</v>
      </c>
      <c r="S3841" s="25" t="str" cm="1">
        <f t="array" ref="S3841">_xlfn.IFS(
C3841&lt;10,"0-10",
C3841&lt;20,"11-20",
C3841&lt;30,"21-30",
TRUE,"30+ yrs"
)</f>
        <v>0-10</v>
      </c>
      <c r="T3841" s="26" t="str" cm="1">
        <f t="array" ref="T3841">_xlfn.IFS(
H3841&lt;1,"0-1",
H3841&lt;2,"1-2",
H3841&lt;3,"2-3",
H3841&lt;4,"3-4",
H3841&lt;5,"4-5",
TRUE,"5+"
)</f>
        <v>0-1</v>
      </c>
    </row>
    <row r="3842" spans="1:20" ht="15.6" x14ac:dyDescent="0.3">
      <c r="A3842" s="21">
        <v>3757</v>
      </c>
      <c r="B3842" s="22">
        <v>35</v>
      </c>
      <c r="C3842" s="22">
        <v>11</v>
      </c>
      <c r="D3842" s="22">
        <v>83</v>
      </c>
      <c r="E3842" s="23" t="str">
        <f t="shared" ref="E3842:E3905" si="60">IF(D3842&lt;=50,"0-50",IF(D3842&lt;=100,"51-100","100+"))</f>
        <v>51-100</v>
      </c>
      <c r="F3842" s="24">
        <v>92122</v>
      </c>
      <c r="G3842" s="22">
        <v>2</v>
      </c>
      <c r="H3842" s="22">
        <v>2.2000000000000002</v>
      </c>
      <c r="I3842" s="22" t="s">
        <v>33</v>
      </c>
      <c r="J3842" s="22">
        <v>0</v>
      </c>
      <c r="K3842" s="22" t="s">
        <v>34</v>
      </c>
      <c r="L3842" s="22" t="s">
        <v>34</v>
      </c>
      <c r="M3842" s="22" t="s">
        <v>34</v>
      </c>
      <c r="N3842" s="22" t="s">
        <v>34</v>
      </c>
      <c r="O3842" s="22" t="s">
        <v>34</v>
      </c>
      <c r="P3842" s="25" t="str" cm="1">
        <f t="array" ref="P3842">_xlfn.IFS(
B3842&lt;30,"20-29",
B3842&lt;40,"30-39",
B3842&lt;50,"40-49",
B3842&lt;60,"50-59",
TRUE,"60+")</f>
        <v>30-39</v>
      </c>
      <c r="Q3842" s="25" t="str" cm="1">
        <f t="array" ref="Q3842">_xlfn.IFS(
D3842&lt;25,"0–24K",
D3842&lt;50,"25–49K",
D3842&lt;75,"50–74K",
D3842&lt;100,"75–99K",
D3842&lt;150,"100–149K",
D3842&lt;200,"150–199K",
TRUE,"200K+"
)</f>
        <v>75–99K</v>
      </c>
      <c r="R3842" s="25" t="str" cm="1">
        <f t="array" ref="R3842">_xlfn.IFS(
J3842=0,"No Mortgage",
J3842&lt;=100,"Low",
J3842&lt;=300,"Medium",
TRUE,"High"
)</f>
        <v>No Mortgage</v>
      </c>
      <c r="S3842" s="25" t="str" cm="1">
        <f t="array" ref="S3842">_xlfn.IFS(
C3842&lt;10,"0-10",
C3842&lt;20,"11-20",
C3842&lt;30,"21-30",
TRUE,"30+ yrs"
)</f>
        <v>11-20</v>
      </c>
      <c r="T3842" s="26" t="str" cm="1">
        <f t="array" ref="T3842">_xlfn.IFS(
H3842&lt;1,"0-1",
H3842&lt;2,"1-2",
H3842&lt;3,"2-3",
H3842&lt;4,"3-4",
H3842&lt;5,"4-5",
TRUE,"5+"
)</f>
        <v>2-3</v>
      </c>
    </row>
    <row r="3843" spans="1:20" ht="15.6" x14ac:dyDescent="0.3">
      <c r="A3843" s="21">
        <v>3773</v>
      </c>
      <c r="B3843" s="22">
        <v>35</v>
      </c>
      <c r="C3843" s="22">
        <v>10</v>
      </c>
      <c r="D3843" s="22">
        <v>152</v>
      </c>
      <c r="E3843" s="23" t="str">
        <f t="shared" si="60"/>
        <v>100+</v>
      </c>
      <c r="F3843" s="24">
        <v>94112</v>
      </c>
      <c r="G3843" s="22">
        <v>2</v>
      </c>
      <c r="H3843" s="22">
        <v>3</v>
      </c>
      <c r="I3843" s="22" t="s">
        <v>33</v>
      </c>
      <c r="J3843" s="22">
        <v>0</v>
      </c>
      <c r="K3843" s="22" t="s">
        <v>34</v>
      </c>
      <c r="L3843" s="22" t="s">
        <v>34</v>
      </c>
      <c r="M3843" s="22" t="s">
        <v>34</v>
      </c>
      <c r="N3843" s="22" t="s">
        <v>35</v>
      </c>
      <c r="O3843" s="22" t="s">
        <v>34</v>
      </c>
      <c r="P3843" s="25" t="str" cm="1">
        <f t="array" ref="P3843">_xlfn.IFS(
B3843&lt;30,"20-29",
B3843&lt;40,"30-39",
B3843&lt;50,"40-49",
B3843&lt;60,"50-59",
TRUE,"60+")</f>
        <v>30-39</v>
      </c>
      <c r="Q3843" s="25" t="str" cm="1">
        <f t="array" ref="Q3843">_xlfn.IFS(
D3843&lt;25,"0–24K",
D3843&lt;50,"25–49K",
D3843&lt;75,"50–74K",
D3843&lt;100,"75–99K",
D3843&lt;150,"100–149K",
D3843&lt;200,"150–199K",
TRUE,"200K+"
)</f>
        <v>150–199K</v>
      </c>
      <c r="R3843" s="25" t="str" cm="1">
        <f t="array" ref="R3843">_xlfn.IFS(
J3843=0,"No Mortgage",
J3843&lt;=100,"Low",
J3843&lt;=300,"Medium",
TRUE,"High"
)</f>
        <v>No Mortgage</v>
      </c>
      <c r="S3843" s="25" t="str" cm="1">
        <f t="array" ref="S3843">_xlfn.IFS(
C3843&lt;10,"0-10",
C3843&lt;20,"11-20",
C3843&lt;30,"21-30",
TRUE,"30+ yrs"
)</f>
        <v>11-20</v>
      </c>
      <c r="T3843" s="26" t="str" cm="1">
        <f t="array" ref="T3843">_xlfn.IFS(
H3843&lt;1,"0-1",
H3843&lt;2,"1-2",
H3843&lt;3,"2-3",
H3843&lt;4,"3-4",
H3843&lt;5,"4-5",
TRUE,"5+"
)</f>
        <v>3-4</v>
      </c>
    </row>
    <row r="3844" spans="1:20" ht="15.6" x14ac:dyDescent="0.3">
      <c r="A3844" s="21">
        <v>3822</v>
      </c>
      <c r="B3844" s="22">
        <v>35</v>
      </c>
      <c r="C3844" s="22">
        <v>9</v>
      </c>
      <c r="D3844" s="22">
        <v>188</v>
      </c>
      <c r="E3844" s="23" t="str">
        <f t="shared" si="60"/>
        <v>100+</v>
      </c>
      <c r="F3844" s="24">
        <v>92220</v>
      </c>
      <c r="G3844" s="22">
        <v>2</v>
      </c>
      <c r="H3844" s="22">
        <v>3.7</v>
      </c>
      <c r="I3844" s="22" t="s">
        <v>37</v>
      </c>
      <c r="J3844" s="22">
        <v>259</v>
      </c>
      <c r="K3844" s="22" t="s">
        <v>35</v>
      </c>
      <c r="L3844" s="22" t="s">
        <v>34</v>
      </c>
      <c r="M3844" s="22" t="s">
        <v>34</v>
      </c>
      <c r="N3844" s="22" t="s">
        <v>35</v>
      </c>
      <c r="O3844" s="22" t="s">
        <v>34</v>
      </c>
      <c r="P3844" s="25" t="str" cm="1">
        <f t="array" ref="P3844">_xlfn.IFS(
B3844&lt;30,"20-29",
B3844&lt;40,"30-39",
B3844&lt;50,"40-49",
B3844&lt;60,"50-59",
TRUE,"60+")</f>
        <v>30-39</v>
      </c>
      <c r="Q3844" s="25" t="str" cm="1">
        <f t="array" ref="Q3844">_xlfn.IFS(
D3844&lt;25,"0–24K",
D3844&lt;50,"25–49K",
D3844&lt;75,"50–74K",
D3844&lt;100,"75–99K",
D3844&lt;150,"100–149K",
D3844&lt;200,"150–199K",
TRUE,"200K+"
)</f>
        <v>150–199K</v>
      </c>
      <c r="R3844" s="25" t="str" cm="1">
        <f t="array" ref="R3844">_xlfn.IFS(
J3844=0,"No Mortgage",
J3844&lt;=100,"Low",
J3844&lt;=300,"Medium",
TRUE,"High"
)</f>
        <v>Medium</v>
      </c>
      <c r="S3844" s="25" t="str" cm="1">
        <f t="array" ref="S3844">_xlfn.IFS(
C3844&lt;10,"0-10",
C3844&lt;20,"11-20",
C3844&lt;30,"21-30",
TRUE,"30+ yrs"
)</f>
        <v>0-10</v>
      </c>
      <c r="T3844" s="26" t="str" cm="1">
        <f t="array" ref="T3844">_xlfn.IFS(
H3844&lt;1,"0-1",
H3844&lt;2,"1-2",
H3844&lt;3,"2-3",
H3844&lt;4,"3-4",
H3844&lt;5,"4-5",
TRUE,"5+"
)</f>
        <v>3-4</v>
      </c>
    </row>
    <row r="3845" spans="1:20" ht="15.6" x14ac:dyDescent="0.3">
      <c r="A3845" s="21">
        <v>3877</v>
      </c>
      <c r="B3845" s="22">
        <v>35</v>
      </c>
      <c r="C3845" s="22">
        <v>11</v>
      </c>
      <c r="D3845" s="22">
        <v>40</v>
      </c>
      <c r="E3845" s="23" t="str">
        <f t="shared" si="60"/>
        <v>0-50</v>
      </c>
      <c r="F3845" s="24">
        <v>91784</v>
      </c>
      <c r="G3845" s="22">
        <v>1</v>
      </c>
      <c r="H3845" s="22">
        <v>2.4</v>
      </c>
      <c r="I3845" s="22" t="s">
        <v>37</v>
      </c>
      <c r="J3845" s="22">
        <v>0</v>
      </c>
      <c r="K3845" s="22" t="s">
        <v>34</v>
      </c>
      <c r="L3845" s="22" t="s">
        <v>34</v>
      </c>
      <c r="M3845" s="22" t="s">
        <v>34</v>
      </c>
      <c r="N3845" s="22" t="s">
        <v>35</v>
      </c>
      <c r="O3845" s="22" t="s">
        <v>34</v>
      </c>
      <c r="P3845" s="25" t="str" cm="1">
        <f t="array" ref="P3845">_xlfn.IFS(
B3845&lt;30,"20-29",
B3845&lt;40,"30-39",
B3845&lt;50,"40-49",
B3845&lt;60,"50-59",
TRUE,"60+")</f>
        <v>30-39</v>
      </c>
      <c r="Q3845" s="25" t="str" cm="1">
        <f t="array" ref="Q3845">_xlfn.IFS(
D3845&lt;25,"0–24K",
D3845&lt;50,"25–49K",
D3845&lt;75,"50–74K",
D3845&lt;100,"75–99K",
D3845&lt;150,"100–149K",
D3845&lt;200,"150–199K",
TRUE,"200K+"
)</f>
        <v>25–49K</v>
      </c>
      <c r="R3845" s="25" t="str" cm="1">
        <f t="array" ref="R3845">_xlfn.IFS(
J3845=0,"No Mortgage",
J3845&lt;=100,"Low",
J3845&lt;=300,"Medium",
TRUE,"High"
)</f>
        <v>No Mortgage</v>
      </c>
      <c r="S3845" s="25" t="str" cm="1">
        <f t="array" ref="S3845">_xlfn.IFS(
C3845&lt;10,"0-10",
C3845&lt;20,"11-20",
C3845&lt;30,"21-30",
TRUE,"30+ yrs"
)</f>
        <v>11-20</v>
      </c>
      <c r="T3845" s="26" t="str" cm="1">
        <f t="array" ref="T3845">_xlfn.IFS(
H3845&lt;1,"0-1",
H3845&lt;2,"1-2",
H3845&lt;3,"2-3",
H3845&lt;4,"3-4",
H3845&lt;5,"4-5",
TRUE,"5+"
)</f>
        <v>2-3</v>
      </c>
    </row>
    <row r="3846" spans="1:20" ht="15.6" x14ac:dyDescent="0.3">
      <c r="A3846" s="21">
        <v>3879</v>
      </c>
      <c r="B3846" s="22">
        <v>35</v>
      </c>
      <c r="C3846" s="22">
        <v>11</v>
      </c>
      <c r="D3846" s="22">
        <v>81</v>
      </c>
      <c r="E3846" s="23" t="str">
        <f t="shared" si="60"/>
        <v>51-100</v>
      </c>
      <c r="F3846" s="24">
        <v>92064</v>
      </c>
      <c r="G3846" s="22">
        <v>2</v>
      </c>
      <c r="H3846" s="22">
        <v>0</v>
      </c>
      <c r="I3846" s="22" t="s">
        <v>33</v>
      </c>
      <c r="J3846" s="22">
        <v>0</v>
      </c>
      <c r="K3846" s="22" t="s">
        <v>34</v>
      </c>
      <c r="L3846" s="22" t="s">
        <v>34</v>
      </c>
      <c r="M3846" s="22" t="s">
        <v>34</v>
      </c>
      <c r="N3846" s="22" t="s">
        <v>35</v>
      </c>
      <c r="O3846" s="22" t="s">
        <v>35</v>
      </c>
      <c r="P3846" s="25" t="str" cm="1">
        <f t="array" ref="P3846">_xlfn.IFS(
B3846&lt;30,"20-29",
B3846&lt;40,"30-39",
B3846&lt;50,"40-49",
B3846&lt;60,"50-59",
TRUE,"60+")</f>
        <v>30-39</v>
      </c>
      <c r="Q3846" s="25" t="str" cm="1">
        <f t="array" ref="Q3846">_xlfn.IFS(
D3846&lt;25,"0–24K",
D3846&lt;50,"25–49K",
D3846&lt;75,"50–74K",
D3846&lt;100,"75–99K",
D3846&lt;150,"100–149K",
D3846&lt;200,"150–199K",
TRUE,"200K+"
)</f>
        <v>75–99K</v>
      </c>
      <c r="R3846" s="25" t="str" cm="1">
        <f t="array" ref="R3846">_xlfn.IFS(
J3846=0,"No Mortgage",
J3846&lt;=100,"Low",
J3846&lt;=300,"Medium",
TRUE,"High"
)</f>
        <v>No Mortgage</v>
      </c>
      <c r="S3846" s="25" t="str" cm="1">
        <f t="array" ref="S3846">_xlfn.IFS(
C3846&lt;10,"0-10",
C3846&lt;20,"11-20",
C3846&lt;30,"21-30",
TRUE,"30+ yrs"
)</f>
        <v>11-20</v>
      </c>
      <c r="T3846" s="26" t="str" cm="1">
        <f t="array" ref="T3846">_xlfn.IFS(
H3846&lt;1,"0-1",
H3846&lt;2,"1-2",
H3846&lt;3,"2-3",
H3846&lt;4,"3-4",
H3846&lt;5,"4-5",
TRUE,"5+"
)</f>
        <v>0-1</v>
      </c>
    </row>
    <row r="3847" spans="1:20" ht="15.6" x14ac:dyDescent="0.3">
      <c r="A3847" s="21">
        <v>3935</v>
      </c>
      <c r="B3847" s="22">
        <v>35</v>
      </c>
      <c r="C3847" s="22">
        <v>11</v>
      </c>
      <c r="D3847" s="22">
        <v>68</v>
      </c>
      <c r="E3847" s="23" t="str">
        <f t="shared" si="60"/>
        <v>51-100</v>
      </c>
      <c r="F3847" s="24">
        <v>94923</v>
      </c>
      <c r="G3847" s="22">
        <v>2</v>
      </c>
      <c r="H3847" s="22">
        <v>0</v>
      </c>
      <c r="I3847" s="22" t="s">
        <v>33</v>
      </c>
      <c r="J3847" s="22">
        <v>126</v>
      </c>
      <c r="K3847" s="22" t="s">
        <v>34</v>
      </c>
      <c r="L3847" s="22" t="s">
        <v>34</v>
      </c>
      <c r="M3847" s="22" t="s">
        <v>34</v>
      </c>
      <c r="N3847" s="22" t="s">
        <v>34</v>
      </c>
      <c r="O3847" s="22" t="s">
        <v>35</v>
      </c>
      <c r="P3847" s="25" t="str" cm="1">
        <f t="array" ref="P3847">_xlfn.IFS(
B3847&lt;30,"20-29",
B3847&lt;40,"30-39",
B3847&lt;50,"40-49",
B3847&lt;60,"50-59",
TRUE,"60+")</f>
        <v>30-39</v>
      </c>
      <c r="Q3847" s="25" t="str" cm="1">
        <f t="array" ref="Q3847">_xlfn.IFS(
D3847&lt;25,"0–24K",
D3847&lt;50,"25–49K",
D3847&lt;75,"50–74K",
D3847&lt;100,"75–99K",
D3847&lt;150,"100–149K",
D3847&lt;200,"150–199K",
TRUE,"200K+"
)</f>
        <v>50–74K</v>
      </c>
      <c r="R3847" s="25" t="str" cm="1">
        <f t="array" ref="R3847">_xlfn.IFS(
J3847=0,"No Mortgage",
J3847&lt;=100,"Low",
J3847&lt;=300,"Medium",
TRUE,"High"
)</f>
        <v>Medium</v>
      </c>
      <c r="S3847" s="25" t="str" cm="1">
        <f t="array" ref="S3847">_xlfn.IFS(
C3847&lt;10,"0-10",
C3847&lt;20,"11-20",
C3847&lt;30,"21-30",
TRUE,"30+ yrs"
)</f>
        <v>11-20</v>
      </c>
      <c r="T3847" s="26" t="str" cm="1">
        <f t="array" ref="T3847">_xlfn.IFS(
H3847&lt;1,"0-1",
H3847&lt;2,"1-2",
H3847&lt;3,"2-3",
H3847&lt;4,"3-4",
H3847&lt;5,"4-5",
TRUE,"5+"
)</f>
        <v>0-1</v>
      </c>
    </row>
    <row r="3848" spans="1:20" ht="15.6" x14ac:dyDescent="0.3">
      <c r="A3848" s="21">
        <v>3972</v>
      </c>
      <c r="B3848" s="22">
        <v>35</v>
      </c>
      <c r="C3848" s="22">
        <v>11</v>
      </c>
      <c r="D3848" s="22">
        <v>24</v>
      </c>
      <c r="E3848" s="23" t="str">
        <f t="shared" si="60"/>
        <v>0-50</v>
      </c>
      <c r="F3848" s="24">
        <v>95616</v>
      </c>
      <c r="G3848" s="22">
        <v>1</v>
      </c>
      <c r="H3848" s="22">
        <v>0.5</v>
      </c>
      <c r="I3848" s="22" t="s">
        <v>36</v>
      </c>
      <c r="J3848" s="22">
        <v>0</v>
      </c>
      <c r="K3848" s="22" t="s">
        <v>34</v>
      </c>
      <c r="L3848" s="22" t="s">
        <v>34</v>
      </c>
      <c r="M3848" s="22" t="s">
        <v>34</v>
      </c>
      <c r="N3848" s="22" t="s">
        <v>35</v>
      </c>
      <c r="O3848" s="22" t="s">
        <v>35</v>
      </c>
      <c r="P3848" s="25" t="str" cm="1">
        <f t="array" ref="P3848">_xlfn.IFS(
B3848&lt;30,"20-29",
B3848&lt;40,"30-39",
B3848&lt;50,"40-49",
B3848&lt;60,"50-59",
TRUE,"60+")</f>
        <v>30-39</v>
      </c>
      <c r="Q3848" s="25" t="str" cm="1">
        <f t="array" ref="Q3848">_xlfn.IFS(
D3848&lt;25,"0–24K",
D3848&lt;50,"25–49K",
D3848&lt;75,"50–74K",
D3848&lt;100,"75–99K",
D3848&lt;150,"100–149K",
D3848&lt;200,"150–199K",
TRUE,"200K+"
)</f>
        <v>0–24K</v>
      </c>
      <c r="R3848" s="25" t="str" cm="1">
        <f t="array" ref="R3848">_xlfn.IFS(
J3848=0,"No Mortgage",
J3848&lt;=100,"Low",
J3848&lt;=300,"Medium",
TRUE,"High"
)</f>
        <v>No Mortgage</v>
      </c>
      <c r="S3848" s="25" t="str" cm="1">
        <f t="array" ref="S3848">_xlfn.IFS(
C3848&lt;10,"0-10",
C3848&lt;20,"11-20",
C3848&lt;30,"21-30",
TRUE,"30+ yrs"
)</f>
        <v>11-20</v>
      </c>
      <c r="T3848" s="26" t="str" cm="1">
        <f t="array" ref="T3848">_xlfn.IFS(
H3848&lt;1,"0-1",
H3848&lt;2,"1-2",
H3848&lt;3,"2-3",
H3848&lt;4,"3-4",
H3848&lt;5,"4-5",
TRUE,"5+"
)</f>
        <v>0-1</v>
      </c>
    </row>
    <row r="3849" spans="1:20" ht="15.6" x14ac:dyDescent="0.3">
      <c r="A3849" s="21">
        <v>4023</v>
      </c>
      <c r="B3849" s="22">
        <v>35</v>
      </c>
      <c r="C3849" s="22">
        <v>5</v>
      </c>
      <c r="D3849" s="22">
        <v>81</v>
      </c>
      <c r="E3849" s="23" t="str">
        <f t="shared" si="60"/>
        <v>51-100</v>
      </c>
      <c r="F3849" s="24">
        <v>94234</v>
      </c>
      <c r="G3849" s="22">
        <v>4</v>
      </c>
      <c r="H3849" s="22">
        <v>4</v>
      </c>
      <c r="I3849" s="22" t="s">
        <v>36</v>
      </c>
      <c r="J3849" s="22">
        <v>0</v>
      </c>
      <c r="K3849" s="22" t="s">
        <v>34</v>
      </c>
      <c r="L3849" s="22" t="s">
        <v>34</v>
      </c>
      <c r="M3849" s="22" t="s">
        <v>34</v>
      </c>
      <c r="N3849" s="22" t="s">
        <v>35</v>
      </c>
      <c r="O3849" s="22" t="s">
        <v>34</v>
      </c>
      <c r="P3849" s="25" t="str" cm="1">
        <f t="array" ref="P3849">_xlfn.IFS(
B3849&lt;30,"20-29",
B3849&lt;40,"30-39",
B3849&lt;50,"40-49",
B3849&lt;60,"50-59",
TRUE,"60+")</f>
        <v>30-39</v>
      </c>
      <c r="Q3849" s="25" t="str" cm="1">
        <f t="array" ref="Q3849">_xlfn.IFS(
D3849&lt;25,"0–24K",
D3849&lt;50,"25–49K",
D3849&lt;75,"50–74K",
D3849&lt;100,"75–99K",
D3849&lt;150,"100–149K",
D3849&lt;200,"150–199K",
TRUE,"200K+"
)</f>
        <v>75–99K</v>
      </c>
      <c r="R3849" s="25" t="str" cm="1">
        <f t="array" ref="R3849">_xlfn.IFS(
J3849=0,"No Mortgage",
J3849&lt;=100,"Low",
J3849&lt;=300,"Medium",
TRUE,"High"
)</f>
        <v>No Mortgage</v>
      </c>
      <c r="S3849" s="25" t="str" cm="1">
        <f t="array" ref="S3849">_xlfn.IFS(
C3849&lt;10,"0-10",
C3849&lt;20,"11-20",
C3849&lt;30,"21-30",
TRUE,"30+ yrs"
)</f>
        <v>0-10</v>
      </c>
      <c r="T3849" s="26" t="str" cm="1">
        <f t="array" ref="T3849">_xlfn.IFS(
H3849&lt;1,"0-1",
H3849&lt;2,"1-2",
H3849&lt;3,"2-3",
H3849&lt;4,"3-4",
H3849&lt;5,"4-5",
TRUE,"5+"
)</f>
        <v>4-5</v>
      </c>
    </row>
    <row r="3850" spans="1:20" ht="15.6" x14ac:dyDescent="0.3">
      <c r="A3850" s="21">
        <v>4035</v>
      </c>
      <c r="B3850" s="22">
        <v>35</v>
      </c>
      <c r="C3850" s="22">
        <v>11</v>
      </c>
      <c r="D3850" s="22">
        <v>82</v>
      </c>
      <c r="E3850" s="23" t="str">
        <f t="shared" si="60"/>
        <v>51-100</v>
      </c>
      <c r="F3850" s="24">
        <v>94022</v>
      </c>
      <c r="G3850" s="22">
        <v>2</v>
      </c>
      <c r="H3850" s="22">
        <v>1.7</v>
      </c>
      <c r="I3850" s="22" t="s">
        <v>37</v>
      </c>
      <c r="J3850" s="22">
        <v>0</v>
      </c>
      <c r="K3850" s="22" t="s">
        <v>34</v>
      </c>
      <c r="L3850" s="22" t="s">
        <v>34</v>
      </c>
      <c r="M3850" s="22" t="s">
        <v>34</v>
      </c>
      <c r="N3850" s="22" t="s">
        <v>35</v>
      </c>
      <c r="O3850" s="22" t="s">
        <v>35</v>
      </c>
      <c r="P3850" s="25" t="str" cm="1">
        <f t="array" ref="P3850">_xlfn.IFS(
B3850&lt;30,"20-29",
B3850&lt;40,"30-39",
B3850&lt;50,"40-49",
B3850&lt;60,"50-59",
TRUE,"60+")</f>
        <v>30-39</v>
      </c>
      <c r="Q3850" s="25" t="str" cm="1">
        <f t="array" ref="Q3850">_xlfn.IFS(
D3850&lt;25,"0–24K",
D3850&lt;50,"25–49K",
D3850&lt;75,"50–74K",
D3850&lt;100,"75–99K",
D3850&lt;150,"100–149K",
D3850&lt;200,"150–199K",
TRUE,"200K+"
)</f>
        <v>75–99K</v>
      </c>
      <c r="R3850" s="25" t="str" cm="1">
        <f t="array" ref="R3850">_xlfn.IFS(
J3850=0,"No Mortgage",
J3850&lt;=100,"Low",
J3850&lt;=300,"Medium",
TRUE,"High"
)</f>
        <v>No Mortgage</v>
      </c>
      <c r="S3850" s="25" t="str" cm="1">
        <f t="array" ref="S3850">_xlfn.IFS(
C3850&lt;10,"0-10",
C3850&lt;20,"11-20",
C3850&lt;30,"21-30",
TRUE,"30+ yrs"
)</f>
        <v>11-20</v>
      </c>
      <c r="T3850" s="26" t="str" cm="1">
        <f t="array" ref="T3850">_xlfn.IFS(
H3850&lt;1,"0-1",
H3850&lt;2,"1-2",
H3850&lt;3,"2-3",
H3850&lt;4,"3-4",
H3850&lt;5,"4-5",
TRUE,"5+"
)</f>
        <v>1-2</v>
      </c>
    </row>
    <row r="3851" spans="1:20" ht="15.6" x14ac:dyDescent="0.3">
      <c r="A3851" s="21">
        <v>4054</v>
      </c>
      <c r="B3851" s="22">
        <v>35</v>
      </c>
      <c r="C3851" s="22">
        <v>11</v>
      </c>
      <c r="D3851" s="22">
        <v>90</v>
      </c>
      <c r="E3851" s="23" t="str">
        <f t="shared" si="60"/>
        <v>51-100</v>
      </c>
      <c r="F3851" s="24">
        <v>94720</v>
      </c>
      <c r="G3851" s="22">
        <v>2</v>
      </c>
      <c r="H3851" s="22">
        <v>0</v>
      </c>
      <c r="I3851" s="22" t="s">
        <v>33</v>
      </c>
      <c r="J3851" s="22">
        <v>0</v>
      </c>
      <c r="K3851" s="22" t="s">
        <v>34</v>
      </c>
      <c r="L3851" s="22" t="s">
        <v>34</v>
      </c>
      <c r="M3851" s="22" t="s">
        <v>34</v>
      </c>
      <c r="N3851" s="22" t="s">
        <v>34</v>
      </c>
      <c r="O3851" s="22" t="s">
        <v>34</v>
      </c>
      <c r="P3851" s="25" t="str" cm="1">
        <f t="array" ref="P3851">_xlfn.IFS(
B3851&lt;30,"20-29",
B3851&lt;40,"30-39",
B3851&lt;50,"40-49",
B3851&lt;60,"50-59",
TRUE,"60+")</f>
        <v>30-39</v>
      </c>
      <c r="Q3851" s="25" t="str" cm="1">
        <f t="array" ref="Q3851">_xlfn.IFS(
D3851&lt;25,"0–24K",
D3851&lt;50,"25–49K",
D3851&lt;75,"50–74K",
D3851&lt;100,"75–99K",
D3851&lt;150,"100–149K",
D3851&lt;200,"150–199K",
TRUE,"200K+"
)</f>
        <v>75–99K</v>
      </c>
      <c r="R3851" s="25" t="str" cm="1">
        <f t="array" ref="R3851">_xlfn.IFS(
J3851=0,"No Mortgage",
J3851&lt;=100,"Low",
J3851&lt;=300,"Medium",
TRUE,"High"
)</f>
        <v>No Mortgage</v>
      </c>
      <c r="S3851" s="25" t="str" cm="1">
        <f t="array" ref="S3851">_xlfn.IFS(
C3851&lt;10,"0-10",
C3851&lt;20,"11-20",
C3851&lt;30,"21-30",
TRUE,"30+ yrs"
)</f>
        <v>11-20</v>
      </c>
      <c r="T3851" s="26" t="str" cm="1">
        <f t="array" ref="T3851">_xlfn.IFS(
H3851&lt;1,"0-1",
H3851&lt;2,"1-2",
H3851&lt;3,"2-3",
H3851&lt;4,"3-4",
H3851&lt;5,"4-5",
TRUE,"5+"
)</f>
        <v>0-1</v>
      </c>
    </row>
    <row r="3852" spans="1:20" ht="15.6" x14ac:dyDescent="0.3">
      <c r="A3852" s="21">
        <v>4135</v>
      </c>
      <c r="B3852" s="22">
        <v>35</v>
      </c>
      <c r="C3852" s="22">
        <v>11</v>
      </c>
      <c r="D3852" s="22">
        <v>85</v>
      </c>
      <c r="E3852" s="23" t="str">
        <f t="shared" si="60"/>
        <v>51-100</v>
      </c>
      <c r="F3852" s="24">
        <v>92154</v>
      </c>
      <c r="G3852" s="22">
        <v>4</v>
      </c>
      <c r="H3852" s="22">
        <v>0.1</v>
      </c>
      <c r="I3852" s="22" t="s">
        <v>37</v>
      </c>
      <c r="J3852" s="22">
        <v>131</v>
      </c>
      <c r="K3852" s="22" t="s">
        <v>34</v>
      </c>
      <c r="L3852" s="22" t="s">
        <v>34</v>
      </c>
      <c r="M3852" s="22" t="s">
        <v>34</v>
      </c>
      <c r="N3852" s="22" t="s">
        <v>34</v>
      </c>
      <c r="O3852" s="22" t="s">
        <v>34</v>
      </c>
      <c r="P3852" s="25" t="str" cm="1">
        <f t="array" ref="P3852">_xlfn.IFS(
B3852&lt;30,"20-29",
B3852&lt;40,"30-39",
B3852&lt;50,"40-49",
B3852&lt;60,"50-59",
TRUE,"60+")</f>
        <v>30-39</v>
      </c>
      <c r="Q3852" s="25" t="str" cm="1">
        <f t="array" ref="Q3852">_xlfn.IFS(
D3852&lt;25,"0–24K",
D3852&lt;50,"25–49K",
D3852&lt;75,"50–74K",
D3852&lt;100,"75–99K",
D3852&lt;150,"100–149K",
D3852&lt;200,"150–199K",
TRUE,"200K+"
)</f>
        <v>75–99K</v>
      </c>
      <c r="R3852" s="25" t="str" cm="1">
        <f t="array" ref="R3852">_xlfn.IFS(
J3852=0,"No Mortgage",
J3852&lt;=100,"Low",
J3852&lt;=300,"Medium",
TRUE,"High"
)</f>
        <v>Medium</v>
      </c>
      <c r="S3852" s="25" t="str" cm="1">
        <f t="array" ref="S3852">_xlfn.IFS(
C3852&lt;10,"0-10",
C3852&lt;20,"11-20",
C3852&lt;30,"21-30",
TRUE,"30+ yrs"
)</f>
        <v>11-20</v>
      </c>
      <c r="T3852" s="26" t="str" cm="1">
        <f t="array" ref="T3852">_xlfn.IFS(
H3852&lt;1,"0-1",
H3852&lt;2,"1-2",
H3852&lt;3,"2-3",
H3852&lt;4,"3-4",
H3852&lt;5,"4-5",
TRUE,"5+"
)</f>
        <v>0-1</v>
      </c>
    </row>
    <row r="3853" spans="1:20" ht="15.6" x14ac:dyDescent="0.3">
      <c r="A3853" s="21">
        <v>4165</v>
      </c>
      <c r="B3853" s="22">
        <v>35</v>
      </c>
      <c r="C3853" s="22">
        <v>10</v>
      </c>
      <c r="D3853" s="22">
        <v>23</v>
      </c>
      <c r="E3853" s="23" t="str">
        <f t="shared" si="60"/>
        <v>0-50</v>
      </c>
      <c r="F3853" s="24">
        <v>90058</v>
      </c>
      <c r="G3853" s="22">
        <v>4</v>
      </c>
      <c r="H3853" s="22">
        <v>1.1000000000000001</v>
      </c>
      <c r="I3853" s="22" t="s">
        <v>36</v>
      </c>
      <c r="J3853" s="22">
        <v>0</v>
      </c>
      <c r="K3853" s="22" t="s">
        <v>34</v>
      </c>
      <c r="L3853" s="22" t="s">
        <v>34</v>
      </c>
      <c r="M3853" s="22" t="s">
        <v>34</v>
      </c>
      <c r="N3853" s="22" t="s">
        <v>34</v>
      </c>
      <c r="O3853" s="22" t="s">
        <v>35</v>
      </c>
      <c r="P3853" s="25" t="str" cm="1">
        <f t="array" ref="P3853">_xlfn.IFS(
B3853&lt;30,"20-29",
B3853&lt;40,"30-39",
B3853&lt;50,"40-49",
B3853&lt;60,"50-59",
TRUE,"60+")</f>
        <v>30-39</v>
      </c>
      <c r="Q3853" s="25" t="str" cm="1">
        <f t="array" ref="Q3853">_xlfn.IFS(
D3853&lt;25,"0–24K",
D3853&lt;50,"25–49K",
D3853&lt;75,"50–74K",
D3853&lt;100,"75–99K",
D3853&lt;150,"100–149K",
D3853&lt;200,"150–199K",
TRUE,"200K+"
)</f>
        <v>0–24K</v>
      </c>
      <c r="R3853" s="25" t="str" cm="1">
        <f t="array" ref="R3853">_xlfn.IFS(
J3853=0,"No Mortgage",
J3853&lt;=100,"Low",
J3853&lt;=300,"Medium",
TRUE,"High"
)</f>
        <v>No Mortgage</v>
      </c>
      <c r="S3853" s="25" t="str" cm="1">
        <f t="array" ref="S3853">_xlfn.IFS(
C3853&lt;10,"0-10",
C3853&lt;20,"11-20",
C3853&lt;30,"21-30",
TRUE,"30+ yrs"
)</f>
        <v>11-20</v>
      </c>
      <c r="T3853" s="26" t="str" cm="1">
        <f t="array" ref="T3853">_xlfn.IFS(
H3853&lt;1,"0-1",
H3853&lt;2,"1-2",
H3853&lt;3,"2-3",
H3853&lt;4,"3-4",
H3853&lt;5,"4-5",
TRUE,"5+"
)</f>
        <v>1-2</v>
      </c>
    </row>
    <row r="3854" spans="1:20" ht="15.6" x14ac:dyDescent="0.3">
      <c r="A3854" s="21">
        <v>4174</v>
      </c>
      <c r="B3854" s="22">
        <v>35</v>
      </c>
      <c r="C3854" s="22">
        <v>9</v>
      </c>
      <c r="D3854" s="22">
        <v>43</v>
      </c>
      <c r="E3854" s="23" t="str">
        <f t="shared" si="60"/>
        <v>0-50</v>
      </c>
      <c r="F3854" s="24">
        <v>93943</v>
      </c>
      <c r="G3854" s="22">
        <v>2</v>
      </c>
      <c r="H3854" s="22">
        <v>0.3</v>
      </c>
      <c r="I3854" s="22" t="s">
        <v>33</v>
      </c>
      <c r="J3854" s="22">
        <v>0</v>
      </c>
      <c r="K3854" s="22" t="s">
        <v>34</v>
      </c>
      <c r="L3854" s="22" t="s">
        <v>34</v>
      </c>
      <c r="M3854" s="22" t="s">
        <v>34</v>
      </c>
      <c r="N3854" s="22" t="s">
        <v>35</v>
      </c>
      <c r="O3854" s="22" t="s">
        <v>34</v>
      </c>
      <c r="P3854" s="25" t="str" cm="1">
        <f t="array" ref="P3854">_xlfn.IFS(
B3854&lt;30,"20-29",
B3854&lt;40,"30-39",
B3854&lt;50,"40-49",
B3854&lt;60,"50-59",
TRUE,"60+")</f>
        <v>30-39</v>
      </c>
      <c r="Q3854" s="25" t="str" cm="1">
        <f t="array" ref="Q3854">_xlfn.IFS(
D3854&lt;25,"0–24K",
D3854&lt;50,"25–49K",
D3854&lt;75,"50–74K",
D3854&lt;100,"75–99K",
D3854&lt;150,"100–149K",
D3854&lt;200,"150–199K",
TRUE,"200K+"
)</f>
        <v>25–49K</v>
      </c>
      <c r="R3854" s="25" t="str" cm="1">
        <f t="array" ref="R3854">_xlfn.IFS(
J3854=0,"No Mortgage",
J3854&lt;=100,"Low",
J3854&lt;=300,"Medium",
TRUE,"High"
)</f>
        <v>No Mortgage</v>
      </c>
      <c r="S3854" s="25" t="str" cm="1">
        <f t="array" ref="S3854">_xlfn.IFS(
C3854&lt;10,"0-10",
C3854&lt;20,"11-20",
C3854&lt;30,"21-30",
TRUE,"30+ yrs"
)</f>
        <v>0-10</v>
      </c>
      <c r="T3854" s="26" t="str" cm="1">
        <f t="array" ref="T3854">_xlfn.IFS(
H3854&lt;1,"0-1",
H3854&lt;2,"1-2",
H3854&lt;3,"2-3",
H3854&lt;4,"3-4",
H3854&lt;5,"4-5",
TRUE,"5+"
)</f>
        <v>0-1</v>
      </c>
    </row>
    <row r="3855" spans="1:20" ht="15.6" x14ac:dyDescent="0.3">
      <c r="A3855" s="21">
        <v>4203</v>
      </c>
      <c r="B3855" s="22">
        <v>35</v>
      </c>
      <c r="C3855" s="22">
        <v>9</v>
      </c>
      <c r="D3855" s="22">
        <v>82</v>
      </c>
      <c r="E3855" s="23" t="str">
        <f t="shared" si="60"/>
        <v>51-100</v>
      </c>
      <c r="F3855" s="24">
        <v>95064</v>
      </c>
      <c r="G3855" s="22">
        <v>3</v>
      </c>
      <c r="H3855" s="22">
        <v>0.9</v>
      </c>
      <c r="I3855" s="22" t="s">
        <v>37</v>
      </c>
      <c r="J3855" s="22">
        <v>0</v>
      </c>
      <c r="K3855" s="22" t="s">
        <v>34</v>
      </c>
      <c r="L3855" s="22" t="s">
        <v>34</v>
      </c>
      <c r="M3855" s="22" t="s">
        <v>34</v>
      </c>
      <c r="N3855" s="22" t="s">
        <v>35</v>
      </c>
      <c r="O3855" s="22" t="s">
        <v>34</v>
      </c>
      <c r="P3855" s="25" t="str" cm="1">
        <f t="array" ref="P3855">_xlfn.IFS(
B3855&lt;30,"20-29",
B3855&lt;40,"30-39",
B3855&lt;50,"40-49",
B3855&lt;60,"50-59",
TRUE,"60+")</f>
        <v>30-39</v>
      </c>
      <c r="Q3855" s="25" t="str" cm="1">
        <f t="array" ref="Q3855">_xlfn.IFS(
D3855&lt;25,"0–24K",
D3855&lt;50,"25–49K",
D3855&lt;75,"50–74K",
D3855&lt;100,"75–99K",
D3855&lt;150,"100–149K",
D3855&lt;200,"150–199K",
TRUE,"200K+"
)</f>
        <v>75–99K</v>
      </c>
      <c r="R3855" s="25" t="str" cm="1">
        <f t="array" ref="R3855">_xlfn.IFS(
J3855=0,"No Mortgage",
J3855&lt;=100,"Low",
J3855&lt;=300,"Medium",
TRUE,"High"
)</f>
        <v>No Mortgage</v>
      </c>
      <c r="S3855" s="25" t="str" cm="1">
        <f t="array" ref="S3855">_xlfn.IFS(
C3855&lt;10,"0-10",
C3855&lt;20,"11-20",
C3855&lt;30,"21-30",
TRUE,"30+ yrs"
)</f>
        <v>0-10</v>
      </c>
      <c r="T3855" s="26" t="str" cm="1">
        <f t="array" ref="T3855">_xlfn.IFS(
H3855&lt;1,"0-1",
H3855&lt;2,"1-2",
H3855&lt;3,"2-3",
H3855&lt;4,"3-4",
H3855&lt;5,"4-5",
TRUE,"5+"
)</f>
        <v>0-1</v>
      </c>
    </row>
    <row r="3856" spans="1:20" ht="15.6" x14ac:dyDescent="0.3">
      <c r="A3856" s="21">
        <v>4210</v>
      </c>
      <c r="B3856" s="22">
        <v>35</v>
      </c>
      <c r="C3856" s="22">
        <v>9</v>
      </c>
      <c r="D3856" s="22">
        <v>21</v>
      </c>
      <c r="E3856" s="23" t="str">
        <f t="shared" si="60"/>
        <v>0-50</v>
      </c>
      <c r="F3856" s="24">
        <v>91125</v>
      </c>
      <c r="G3856" s="22">
        <v>2</v>
      </c>
      <c r="H3856" s="22">
        <v>1.4</v>
      </c>
      <c r="I3856" s="22" t="s">
        <v>36</v>
      </c>
      <c r="J3856" s="22">
        <v>125</v>
      </c>
      <c r="K3856" s="22" t="s">
        <v>34</v>
      </c>
      <c r="L3856" s="22" t="s">
        <v>34</v>
      </c>
      <c r="M3856" s="22" t="s">
        <v>34</v>
      </c>
      <c r="N3856" s="22" t="s">
        <v>35</v>
      </c>
      <c r="O3856" s="22" t="s">
        <v>34</v>
      </c>
      <c r="P3856" s="25" t="str" cm="1">
        <f t="array" ref="P3856">_xlfn.IFS(
B3856&lt;30,"20-29",
B3856&lt;40,"30-39",
B3856&lt;50,"40-49",
B3856&lt;60,"50-59",
TRUE,"60+")</f>
        <v>30-39</v>
      </c>
      <c r="Q3856" s="25" t="str" cm="1">
        <f t="array" ref="Q3856">_xlfn.IFS(
D3856&lt;25,"0–24K",
D3856&lt;50,"25–49K",
D3856&lt;75,"50–74K",
D3856&lt;100,"75–99K",
D3856&lt;150,"100–149K",
D3856&lt;200,"150–199K",
TRUE,"200K+"
)</f>
        <v>0–24K</v>
      </c>
      <c r="R3856" s="25" t="str" cm="1">
        <f t="array" ref="R3856">_xlfn.IFS(
J3856=0,"No Mortgage",
J3856&lt;=100,"Low",
J3856&lt;=300,"Medium",
TRUE,"High"
)</f>
        <v>Medium</v>
      </c>
      <c r="S3856" s="25" t="str" cm="1">
        <f t="array" ref="S3856">_xlfn.IFS(
C3856&lt;10,"0-10",
C3856&lt;20,"11-20",
C3856&lt;30,"21-30",
TRUE,"30+ yrs"
)</f>
        <v>0-10</v>
      </c>
      <c r="T3856" s="26" t="str" cm="1">
        <f t="array" ref="T3856">_xlfn.IFS(
H3856&lt;1,"0-1",
H3856&lt;2,"1-2",
H3856&lt;3,"2-3",
H3856&lt;4,"3-4",
H3856&lt;5,"4-5",
TRUE,"5+"
)</f>
        <v>1-2</v>
      </c>
    </row>
    <row r="3857" spans="1:20" ht="15.6" x14ac:dyDescent="0.3">
      <c r="A3857" s="21">
        <v>4211</v>
      </c>
      <c r="B3857" s="22">
        <v>35</v>
      </c>
      <c r="C3857" s="22">
        <v>8</v>
      </c>
      <c r="D3857" s="22">
        <v>43</v>
      </c>
      <c r="E3857" s="23" t="str">
        <f t="shared" si="60"/>
        <v>0-50</v>
      </c>
      <c r="F3857" s="24">
        <v>95819</v>
      </c>
      <c r="G3857" s="22">
        <v>2</v>
      </c>
      <c r="H3857" s="22">
        <v>1.67</v>
      </c>
      <c r="I3857" s="22" t="s">
        <v>37</v>
      </c>
      <c r="J3857" s="22">
        <v>0</v>
      </c>
      <c r="K3857" s="22" t="s">
        <v>34</v>
      </c>
      <c r="L3857" s="22" t="s">
        <v>34</v>
      </c>
      <c r="M3857" s="22" t="s">
        <v>34</v>
      </c>
      <c r="N3857" s="22" t="s">
        <v>34</v>
      </c>
      <c r="O3857" s="22" t="s">
        <v>34</v>
      </c>
      <c r="P3857" s="25" t="str" cm="1">
        <f t="array" ref="P3857">_xlfn.IFS(
B3857&lt;30,"20-29",
B3857&lt;40,"30-39",
B3857&lt;50,"40-49",
B3857&lt;60,"50-59",
TRUE,"60+")</f>
        <v>30-39</v>
      </c>
      <c r="Q3857" s="25" t="str" cm="1">
        <f t="array" ref="Q3857">_xlfn.IFS(
D3857&lt;25,"0–24K",
D3857&lt;50,"25–49K",
D3857&lt;75,"50–74K",
D3857&lt;100,"75–99K",
D3857&lt;150,"100–149K",
D3857&lt;200,"150–199K",
TRUE,"200K+"
)</f>
        <v>25–49K</v>
      </c>
      <c r="R3857" s="25" t="str" cm="1">
        <f t="array" ref="R3857">_xlfn.IFS(
J3857=0,"No Mortgage",
J3857&lt;=100,"Low",
J3857&lt;=300,"Medium",
TRUE,"High"
)</f>
        <v>No Mortgage</v>
      </c>
      <c r="S3857" s="25" t="str" cm="1">
        <f t="array" ref="S3857">_xlfn.IFS(
C3857&lt;10,"0-10",
C3857&lt;20,"11-20",
C3857&lt;30,"21-30",
TRUE,"30+ yrs"
)</f>
        <v>0-10</v>
      </c>
      <c r="T3857" s="26" t="str" cm="1">
        <f t="array" ref="T3857">_xlfn.IFS(
H3857&lt;1,"0-1",
H3857&lt;2,"1-2",
H3857&lt;3,"2-3",
H3857&lt;4,"3-4",
H3857&lt;5,"4-5",
TRUE,"5+"
)</f>
        <v>1-2</v>
      </c>
    </row>
    <row r="3858" spans="1:20" ht="15.6" x14ac:dyDescent="0.3">
      <c r="A3858" s="21">
        <v>4297</v>
      </c>
      <c r="B3858" s="22">
        <v>35</v>
      </c>
      <c r="C3858" s="22">
        <v>9</v>
      </c>
      <c r="D3858" s="22">
        <v>84</v>
      </c>
      <c r="E3858" s="23" t="str">
        <f t="shared" si="60"/>
        <v>51-100</v>
      </c>
      <c r="F3858" s="24">
        <v>94709</v>
      </c>
      <c r="G3858" s="22">
        <v>4</v>
      </c>
      <c r="H3858" s="22">
        <v>2.2000000000000002</v>
      </c>
      <c r="I3858" s="22" t="s">
        <v>37</v>
      </c>
      <c r="J3858" s="22">
        <v>0</v>
      </c>
      <c r="K3858" s="22" t="s">
        <v>34</v>
      </c>
      <c r="L3858" s="22" t="s">
        <v>34</v>
      </c>
      <c r="M3858" s="22" t="s">
        <v>34</v>
      </c>
      <c r="N3858" s="22" t="s">
        <v>35</v>
      </c>
      <c r="O3858" s="22" t="s">
        <v>34</v>
      </c>
      <c r="P3858" s="25" t="str" cm="1">
        <f t="array" ref="P3858">_xlfn.IFS(
B3858&lt;30,"20-29",
B3858&lt;40,"30-39",
B3858&lt;50,"40-49",
B3858&lt;60,"50-59",
TRUE,"60+")</f>
        <v>30-39</v>
      </c>
      <c r="Q3858" s="25" t="str" cm="1">
        <f t="array" ref="Q3858">_xlfn.IFS(
D3858&lt;25,"0–24K",
D3858&lt;50,"25–49K",
D3858&lt;75,"50–74K",
D3858&lt;100,"75–99K",
D3858&lt;150,"100–149K",
D3858&lt;200,"150–199K",
TRUE,"200K+"
)</f>
        <v>75–99K</v>
      </c>
      <c r="R3858" s="25" t="str" cm="1">
        <f t="array" ref="R3858">_xlfn.IFS(
J3858=0,"No Mortgage",
J3858&lt;=100,"Low",
J3858&lt;=300,"Medium",
TRUE,"High"
)</f>
        <v>No Mortgage</v>
      </c>
      <c r="S3858" s="25" t="str" cm="1">
        <f t="array" ref="S3858">_xlfn.IFS(
C3858&lt;10,"0-10",
C3858&lt;20,"11-20",
C3858&lt;30,"21-30",
TRUE,"30+ yrs"
)</f>
        <v>0-10</v>
      </c>
      <c r="T3858" s="26" t="str" cm="1">
        <f t="array" ref="T3858">_xlfn.IFS(
H3858&lt;1,"0-1",
H3858&lt;2,"1-2",
H3858&lt;3,"2-3",
H3858&lt;4,"3-4",
H3858&lt;5,"4-5",
TRUE,"5+"
)</f>
        <v>2-3</v>
      </c>
    </row>
    <row r="3859" spans="1:20" ht="15.6" x14ac:dyDescent="0.3">
      <c r="A3859" s="21">
        <v>4307</v>
      </c>
      <c r="B3859" s="22">
        <v>35</v>
      </c>
      <c r="C3859" s="22">
        <v>11</v>
      </c>
      <c r="D3859" s="22">
        <v>41</v>
      </c>
      <c r="E3859" s="23" t="str">
        <f t="shared" si="60"/>
        <v>0-50</v>
      </c>
      <c r="F3859" s="24">
        <v>92123</v>
      </c>
      <c r="G3859" s="22">
        <v>3</v>
      </c>
      <c r="H3859" s="22">
        <v>2</v>
      </c>
      <c r="I3859" s="22" t="s">
        <v>33</v>
      </c>
      <c r="J3859" s="22">
        <v>0</v>
      </c>
      <c r="K3859" s="22" t="s">
        <v>34</v>
      </c>
      <c r="L3859" s="22" t="s">
        <v>34</v>
      </c>
      <c r="M3859" s="22" t="s">
        <v>34</v>
      </c>
      <c r="N3859" s="22" t="s">
        <v>35</v>
      </c>
      <c r="O3859" s="22" t="s">
        <v>34</v>
      </c>
      <c r="P3859" s="25" t="str" cm="1">
        <f t="array" ref="P3859">_xlfn.IFS(
B3859&lt;30,"20-29",
B3859&lt;40,"30-39",
B3859&lt;50,"40-49",
B3859&lt;60,"50-59",
TRUE,"60+")</f>
        <v>30-39</v>
      </c>
      <c r="Q3859" s="25" t="str" cm="1">
        <f t="array" ref="Q3859">_xlfn.IFS(
D3859&lt;25,"0–24K",
D3859&lt;50,"25–49K",
D3859&lt;75,"50–74K",
D3859&lt;100,"75–99K",
D3859&lt;150,"100–149K",
D3859&lt;200,"150–199K",
TRUE,"200K+"
)</f>
        <v>25–49K</v>
      </c>
      <c r="R3859" s="25" t="str" cm="1">
        <f t="array" ref="R3859">_xlfn.IFS(
J3859=0,"No Mortgage",
J3859&lt;=100,"Low",
J3859&lt;=300,"Medium",
TRUE,"High"
)</f>
        <v>No Mortgage</v>
      </c>
      <c r="S3859" s="25" t="str" cm="1">
        <f t="array" ref="S3859">_xlfn.IFS(
C3859&lt;10,"0-10",
C3859&lt;20,"11-20",
C3859&lt;30,"21-30",
TRUE,"30+ yrs"
)</f>
        <v>11-20</v>
      </c>
      <c r="T3859" s="26" t="str" cm="1">
        <f t="array" ref="T3859">_xlfn.IFS(
H3859&lt;1,"0-1",
H3859&lt;2,"1-2",
H3859&lt;3,"2-3",
H3859&lt;4,"3-4",
H3859&lt;5,"4-5",
TRUE,"5+"
)</f>
        <v>2-3</v>
      </c>
    </row>
    <row r="3860" spans="1:20" ht="15.6" x14ac:dyDescent="0.3">
      <c r="A3860" s="21">
        <v>4315</v>
      </c>
      <c r="B3860" s="22">
        <v>35</v>
      </c>
      <c r="C3860" s="22">
        <v>9</v>
      </c>
      <c r="D3860" s="22">
        <v>79</v>
      </c>
      <c r="E3860" s="23" t="str">
        <f t="shared" si="60"/>
        <v>51-100</v>
      </c>
      <c r="F3860" s="24">
        <v>94305</v>
      </c>
      <c r="G3860" s="22">
        <v>4</v>
      </c>
      <c r="H3860" s="22">
        <v>2.2000000000000002</v>
      </c>
      <c r="I3860" s="22" t="s">
        <v>37</v>
      </c>
      <c r="J3860" s="22">
        <v>0</v>
      </c>
      <c r="K3860" s="22" t="s">
        <v>34</v>
      </c>
      <c r="L3860" s="22" t="s">
        <v>34</v>
      </c>
      <c r="M3860" s="22" t="s">
        <v>34</v>
      </c>
      <c r="N3860" s="22" t="s">
        <v>34</v>
      </c>
      <c r="O3860" s="22" t="s">
        <v>34</v>
      </c>
      <c r="P3860" s="25" t="str" cm="1">
        <f t="array" ref="P3860">_xlfn.IFS(
B3860&lt;30,"20-29",
B3860&lt;40,"30-39",
B3860&lt;50,"40-49",
B3860&lt;60,"50-59",
TRUE,"60+")</f>
        <v>30-39</v>
      </c>
      <c r="Q3860" s="25" t="str" cm="1">
        <f t="array" ref="Q3860">_xlfn.IFS(
D3860&lt;25,"0–24K",
D3860&lt;50,"25–49K",
D3860&lt;75,"50–74K",
D3860&lt;100,"75–99K",
D3860&lt;150,"100–149K",
D3860&lt;200,"150–199K",
TRUE,"200K+"
)</f>
        <v>75–99K</v>
      </c>
      <c r="R3860" s="25" t="str" cm="1">
        <f t="array" ref="R3860">_xlfn.IFS(
J3860=0,"No Mortgage",
J3860&lt;=100,"Low",
J3860&lt;=300,"Medium",
TRUE,"High"
)</f>
        <v>No Mortgage</v>
      </c>
      <c r="S3860" s="25" t="str" cm="1">
        <f t="array" ref="S3860">_xlfn.IFS(
C3860&lt;10,"0-10",
C3860&lt;20,"11-20",
C3860&lt;30,"21-30",
TRUE,"30+ yrs"
)</f>
        <v>0-10</v>
      </c>
      <c r="T3860" s="26" t="str" cm="1">
        <f t="array" ref="T3860">_xlfn.IFS(
H3860&lt;1,"0-1",
H3860&lt;2,"1-2",
H3860&lt;3,"2-3",
H3860&lt;4,"3-4",
H3860&lt;5,"4-5",
TRUE,"5+"
)</f>
        <v>2-3</v>
      </c>
    </row>
    <row r="3861" spans="1:20" ht="15.6" x14ac:dyDescent="0.3">
      <c r="A3861" s="21">
        <v>4340</v>
      </c>
      <c r="B3861" s="22">
        <v>35</v>
      </c>
      <c r="C3861" s="22">
        <v>11</v>
      </c>
      <c r="D3861" s="22">
        <v>38</v>
      </c>
      <c r="E3861" s="23" t="str">
        <f t="shared" si="60"/>
        <v>0-50</v>
      </c>
      <c r="F3861" s="24">
        <v>95518</v>
      </c>
      <c r="G3861" s="22">
        <v>1</v>
      </c>
      <c r="H3861" s="22">
        <v>1.7</v>
      </c>
      <c r="I3861" s="22" t="s">
        <v>33</v>
      </c>
      <c r="J3861" s="22">
        <v>0</v>
      </c>
      <c r="K3861" s="22" t="s">
        <v>34</v>
      </c>
      <c r="L3861" s="22" t="s">
        <v>34</v>
      </c>
      <c r="M3861" s="22" t="s">
        <v>34</v>
      </c>
      <c r="N3861" s="22" t="s">
        <v>34</v>
      </c>
      <c r="O3861" s="22" t="s">
        <v>35</v>
      </c>
      <c r="P3861" s="25" t="str" cm="1">
        <f t="array" ref="P3861">_xlfn.IFS(
B3861&lt;30,"20-29",
B3861&lt;40,"30-39",
B3861&lt;50,"40-49",
B3861&lt;60,"50-59",
TRUE,"60+")</f>
        <v>30-39</v>
      </c>
      <c r="Q3861" s="25" t="str" cm="1">
        <f t="array" ref="Q3861">_xlfn.IFS(
D3861&lt;25,"0–24K",
D3861&lt;50,"25–49K",
D3861&lt;75,"50–74K",
D3861&lt;100,"75–99K",
D3861&lt;150,"100–149K",
D3861&lt;200,"150–199K",
TRUE,"200K+"
)</f>
        <v>25–49K</v>
      </c>
      <c r="R3861" s="25" t="str" cm="1">
        <f t="array" ref="R3861">_xlfn.IFS(
J3861=0,"No Mortgage",
J3861&lt;=100,"Low",
J3861&lt;=300,"Medium",
TRUE,"High"
)</f>
        <v>No Mortgage</v>
      </c>
      <c r="S3861" s="25" t="str" cm="1">
        <f t="array" ref="S3861">_xlfn.IFS(
C3861&lt;10,"0-10",
C3861&lt;20,"11-20",
C3861&lt;30,"21-30",
TRUE,"30+ yrs"
)</f>
        <v>11-20</v>
      </c>
      <c r="T3861" s="26" t="str" cm="1">
        <f t="array" ref="T3861">_xlfn.IFS(
H3861&lt;1,"0-1",
H3861&lt;2,"1-2",
H3861&lt;3,"2-3",
H3861&lt;4,"3-4",
H3861&lt;5,"4-5",
TRUE,"5+"
)</f>
        <v>1-2</v>
      </c>
    </row>
    <row r="3862" spans="1:20" ht="15.6" x14ac:dyDescent="0.3">
      <c r="A3862" s="21">
        <v>4359</v>
      </c>
      <c r="B3862" s="22">
        <v>35</v>
      </c>
      <c r="C3862" s="22">
        <v>11</v>
      </c>
      <c r="D3862" s="22">
        <v>75</v>
      </c>
      <c r="E3862" s="23" t="str">
        <f t="shared" si="60"/>
        <v>51-100</v>
      </c>
      <c r="F3862" s="24">
        <v>92672</v>
      </c>
      <c r="G3862" s="22">
        <v>4</v>
      </c>
      <c r="H3862" s="22">
        <v>2</v>
      </c>
      <c r="I3862" s="22" t="s">
        <v>36</v>
      </c>
      <c r="J3862" s="22">
        <v>79</v>
      </c>
      <c r="K3862" s="22" t="s">
        <v>34</v>
      </c>
      <c r="L3862" s="22" t="s">
        <v>34</v>
      </c>
      <c r="M3862" s="22" t="s">
        <v>34</v>
      </c>
      <c r="N3862" s="22" t="s">
        <v>34</v>
      </c>
      <c r="O3862" s="22" t="s">
        <v>34</v>
      </c>
      <c r="P3862" s="25" t="str" cm="1">
        <f t="array" ref="P3862">_xlfn.IFS(
B3862&lt;30,"20-29",
B3862&lt;40,"30-39",
B3862&lt;50,"40-49",
B3862&lt;60,"50-59",
TRUE,"60+")</f>
        <v>30-39</v>
      </c>
      <c r="Q3862" s="25" t="str" cm="1">
        <f t="array" ref="Q3862">_xlfn.IFS(
D3862&lt;25,"0–24K",
D3862&lt;50,"25–49K",
D3862&lt;75,"50–74K",
D3862&lt;100,"75–99K",
D3862&lt;150,"100–149K",
D3862&lt;200,"150–199K",
TRUE,"200K+"
)</f>
        <v>75–99K</v>
      </c>
      <c r="R3862" s="25" t="str" cm="1">
        <f t="array" ref="R3862">_xlfn.IFS(
J3862=0,"No Mortgage",
J3862&lt;=100,"Low",
J3862&lt;=300,"Medium",
TRUE,"High"
)</f>
        <v>Low</v>
      </c>
      <c r="S3862" s="25" t="str" cm="1">
        <f t="array" ref="S3862">_xlfn.IFS(
C3862&lt;10,"0-10",
C3862&lt;20,"11-20",
C3862&lt;30,"21-30",
TRUE,"30+ yrs"
)</f>
        <v>11-20</v>
      </c>
      <c r="T3862" s="26" t="str" cm="1">
        <f t="array" ref="T3862">_xlfn.IFS(
H3862&lt;1,"0-1",
H3862&lt;2,"1-2",
H3862&lt;3,"2-3",
H3862&lt;4,"3-4",
H3862&lt;5,"4-5",
TRUE,"5+"
)</f>
        <v>2-3</v>
      </c>
    </row>
    <row r="3863" spans="1:20" ht="15.6" x14ac:dyDescent="0.3">
      <c r="A3863" s="21">
        <v>4425</v>
      </c>
      <c r="B3863" s="22">
        <v>35</v>
      </c>
      <c r="C3863" s="22">
        <v>10</v>
      </c>
      <c r="D3863" s="22">
        <v>54</v>
      </c>
      <c r="E3863" s="23" t="str">
        <f t="shared" si="60"/>
        <v>51-100</v>
      </c>
      <c r="F3863" s="24">
        <v>93943</v>
      </c>
      <c r="G3863" s="22">
        <v>1</v>
      </c>
      <c r="H3863" s="22">
        <v>2.5</v>
      </c>
      <c r="I3863" s="22" t="s">
        <v>36</v>
      </c>
      <c r="J3863" s="22">
        <v>0</v>
      </c>
      <c r="K3863" s="22" t="s">
        <v>34</v>
      </c>
      <c r="L3863" s="22" t="s">
        <v>34</v>
      </c>
      <c r="M3863" s="22" t="s">
        <v>34</v>
      </c>
      <c r="N3863" s="22" t="s">
        <v>34</v>
      </c>
      <c r="O3863" s="22" t="s">
        <v>35</v>
      </c>
      <c r="P3863" s="25" t="str" cm="1">
        <f t="array" ref="P3863">_xlfn.IFS(
B3863&lt;30,"20-29",
B3863&lt;40,"30-39",
B3863&lt;50,"40-49",
B3863&lt;60,"50-59",
TRUE,"60+")</f>
        <v>30-39</v>
      </c>
      <c r="Q3863" s="25" t="str" cm="1">
        <f t="array" ref="Q3863">_xlfn.IFS(
D3863&lt;25,"0–24K",
D3863&lt;50,"25–49K",
D3863&lt;75,"50–74K",
D3863&lt;100,"75–99K",
D3863&lt;150,"100–149K",
D3863&lt;200,"150–199K",
TRUE,"200K+"
)</f>
        <v>50–74K</v>
      </c>
      <c r="R3863" s="25" t="str" cm="1">
        <f t="array" ref="R3863">_xlfn.IFS(
J3863=0,"No Mortgage",
J3863&lt;=100,"Low",
J3863&lt;=300,"Medium",
TRUE,"High"
)</f>
        <v>No Mortgage</v>
      </c>
      <c r="S3863" s="25" t="str" cm="1">
        <f t="array" ref="S3863">_xlfn.IFS(
C3863&lt;10,"0-10",
C3863&lt;20,"11-20",
C3863&lt;30,"21-30",
TRUE,"30+ yrs"
)</f>
        <v>11-20</v>
      </c>
      <c r="T3863" s="26" t="str" cm="1">
        <f t="array" ref="T3863">_xlfn.IFS(
H3863&lt;1,"0-1",
H3863&lt;2,"1-2",
H3863&lt;3,"2-3",
H3863&lt;4,"3-4",
H3863&lt;5,"4-5",
TRUE,"5+"
)</f>
        <v>2-3</v>
      </c>
    </row>
    <row r="3864" spans="1:20" ht="15.6" x14ac:dyDescent="0.3">
      <c r="A3864" s="21">
        <v>4435</v>
      </c>
      <c r="B3864" s="22">
        <v>35</v>
      </c>
      <c r="C3864" s="22">
        <v>9</v>
      </c>
      <c r="D3864" s="22">
        <v>51</v>
      </c>
      <c r="E3864" s="23" t="str">
        <f t="shared" si="60"/>
        <v>51-100</v>
      </c>
      <c r="F3864" s="24">
        <v>94596</v>
      </c>
      <c r="G3864" s="22">
        <v>4</v>
      </c>
      <c r="H3864" s="22">
        <v>2.2000000000000002</v>
      </c>
      <c r="I3864" s="22" t="s">
        <v>37</v>
      </c>
      <c r="J3864" s="22">
        <v>110</v>
      </c>
      <c r="K3864" s="22" t="s">
        <v>34</v>
      </c>
      <c r="L3864" s="22" t="s">
        <v>34</v>
      </c>
      <c r="M3864" s="22" t="s">
        <v>34</v>
      </c>
      <c r="N3864" s="22" t="s">
        <v>35</v>
      </c>
      <c r="O3864" s="22" t="s">
        <v>34</v>
      </c>
      <c r="P3864" s="25" t="str" cm="1">
        <f t="array" ref="P3864">_xlfn.IFS(
B3864&lt;30,"20-29",
B3864&lt;40,"30-39",
B3864&lt;50,"40-49",
B3864&lt;60,"50-59",
TRUE,"60+")</f>
        <v>30-39</v>
      </c>
      <c r="Q3864" s="25" t="str" cm="1">
        <f t="array" ref="Q3864">_xlfn.IFS(
D3864&lt;25,"0–24K",
D3864&lt;50,"25–49K",
D3864&lt;75,"50–74K",
D3864&lt;100,"75–99K",
D3864&lt;150,"100–149K",
D3864&lt;200,"150–199K",
TRUE,"200K+"
)</f>
        <v>50–74K</v>
      </c>
      <c r="R3864" s="25" t="str" cm="1">
        <f t="array" ref="R3864">_xlfn.IFS(
J3864=0,"No Mortgage",
J3864&lt;=100,"Low",
J3864&lt;=300,"Medium",
TRUE,"High"
)</f>
        <v>Medium</v>
      </c>
      <c r="S3864" s="25" t="str" cm="1">
        <f t="array" ref="S3864">_xlfn.IFS(
C3864&lt;10,"0-10",
C3864&lt;20,"11-20",
C3864&lt;30,"21-30",
TRUE,"30+ yrs"
)</f>
        <v>0-10</v>
      </c>
      <c r="T3864" s="26" t="str" cm="1">
        <f t="array" ref="T3864">_xlfn.IFS(
H3864&lt;1,"0-1",
H3864&lt;2,"1-2",
H3864&lt;3,"2-3",
H3864&lt;4,"3-4",
H3864&lt;5,"4-5",
TRUE,"5+"
)</f>
        <v>2-3</v>
      </c>
    </row>
    <row r="3865" spans="1:20" ht="15.6" x14ac:dyDescent="0.3">
      <c r="A3865" s="21">
        <v>4486</v>
      </c>
      <c r="B3865" s="22">
        <v>35</v>
      </c>
      <c r="C3865" s="22">
        <v>9</v>
      </c>
      <c r="D3865" s="22">
        <v>50</v>
      </c>
      <c r="E3865" s="23" t="str">
        <f t="shared" si="60"/>
        <v>0-50</v>
      </c>
      <c r="F3865" s="24">
        <v>92182</v>
      </c>
      <c r="G3865" s="22">
        <v>4</v>
      </c>
      <c r="H3865" s="22">
        <v>2.2000000000000002</v>
      </c>
      <c r="I3865" s="22" t="s">
        <v>37</v>
      </c>
      <c r="J3865" s="22">
        <v>0</v>
      </c>
      <c r="K3865" s="22" t="s">
        <v>34</v>
      </c>
      <c r="L3865" s="22" t="s">
        <v>34</v>
      </c>
      <c r="M3865" s="22" t="s">
        <v>34</v>
      </c>
      <c r="N3865" s="22" t="s">
        <v>34</v>
      </c>
      <c r="O3865" s="22" t="s">
        <v>34</v>
      </c>
      <c r="P3865" s="25" t="str" cm="1">
        <f t="array" ref="P3865">_xlfn.IFS(
B3865&lt;30,"20-29",
B3865&lt;40,"30-39",
B3865&lt;50,"40-49",
B3865&lt;60,"50-59",
TRUE,"60+")</f>
        <v>30-39</v>
      </c>
      <c r="Q3865" s="25" t="str" cm="1">
        <f t="array" ref="Q3865">_xlfn.IFS(
D3865&lt;25,"0–24K",
D3865&lt;50,"25–49K",
D3865&lt;75,"50–74K",
D3865&lt;100,"75–99K",
D3865&lt;150,"100–149K",
D3865&lt;200,"150–199K",
TRUE,"200K+"
)</f>
        <v>50–74K</v>
      </c>
      <c r="R3865" s="25" t="str" cm="1">
        <f t="array" ref="R3865">_xlfn.IFS(
J3865=0,"No Mortgage",
J3865&lt;=100,"Low",
J3865&lt;=300,"Medium",
TRUE,"High"
)</f>
        <v>No Mortgage</v>
      </c>
      <c r="S3865" s="25" t="str" cm="1">
        <f t="array" ref="S3865">_xlfn.IFS(
C3865&lt;10,"0-10",
C3865&lt;20,"11-20",
C3865&lt;30,"21-30",
TRUE,"30+ yrs"
)</f>
        <v>0-10</v>
      </c>
      <c r="T3865" s="26" t="str" cm="1">
        <f t="array" ref="T3865">_xlfn.IFS(
H3865&lt;1,"0-1",
H3865&lt;2,"1-2",
H3865&lt;3,"2-3",
H3865&lt;4,"3-4",
H3865&lt;5,"4-5",
TRUE,"5+"
)</f>
        <v>2-3</v>
      </c>
    </row>
    <row r="3866" spans="1:20" ht="15.6" x14ac:dyDescent="0.3">
      <c r="A3866" s="21">
        <v>4491</v>
      </c>
      <c r="B3866" s="22">
        <v>35</v>
      </c>
      <c r="C3866" s="22">
        <v>9</v>
      </c>
      <c r="D3866" s="22">
        <v>142</v>
      </c>
      <c r="E3866" s="23" t="str">
        <f t="shared" si="60"/>
        <v>100+</v>
      </c>
      <c r="F3866" s="24">
        <v>90250</v>
      </c>
      <c r="G3866" s="22">
        <v>2</v>
      </c>
      <c r="H3866" s="22">
        <v>0</v>
      </c>
      <c r="I3866" s="22" t="s">
        <v>33</v>
      </c>
      <c r="J3866" s="22">
        <v>0</v>
      </c>
      <c r="K3866" s="22" t="s">
        <v>34</v>
      </c>
      <c r="L3866" s="22" t="s">
        <v>35</v>
      </c>
      <c r="M3866" s="22" t="s">
        <v>34</v>
      </c>
      <c r="N3866" s="22" t="s">
        <v>35</v>
      </c>
      <c r="O3866" s="22" t="s">
        <v>34</v>
      </c>
      <c r="P3866" s="25" t="str" cm="1">
        <f t="array" ref="P3866">_xlfn.IFS(
B3866&lt;30,"20-29",
B3866&lt;40,"30-39",
B3866&lt;50,"40-49",
B3866&lt;60,"50-59",
TRUE,"60+")</f>
        <v>30-39</v>
      </c>
      <c r="Q3866" s="25" t="str" cm="1">
        <f t="array" ref="Q3866">_xlfn.IFS(
D3866&lt;25,"0–24K",
D3866&lt;50,"25–49K",
D3866&lt;75,"50–74K",
D3866&lt;100,"75–99K",
D3866&lt;150,"100–149K",
D3866&lt;200,"150–199K",
TRUE,"200K+"
)</f>
        <v>100–149K</v>
      </c>
      <c r="R3866" s="25" t="str" cm="1">
        <f t="array" ref="R3866">_xlfn.IFS(
J3866=0,"No Mortgage",
J3866&lt;=100,"Low",
J3866&lt;=300,"Medium",
TRUE,"High"
)</f>
        <v>No Mortgage</v>
      </c>
      <c r="S3866" s="25" t="str" cm="1">
        <f t="array" ref="S3866">_xlfn.IFS(
C3866&lt;10,"0-10",
C3866&lt;20,"11-20",
C3866&lt;30,"21-30",
TRUE,"30+ yrs"
)</f>
        <v>0-10</v>
      </c>
      <c r="T3866" s="26" t="str" cm="1">
        <f t="array" ref="T3866">_xlfn.IFS(
H3866&lt;1,"0-1",
H3866&lt;2,"1-2",
H3866&lt;3,"2-3",
H3866&lt;4,"3-4",
H3866&lt;5,"4-5",
TRUE,"5+"
)</f>
        <v>0-1</v>
      </c>
    </row>
    <row r="3867" spans="1:20" ht="15.6" x14ac:dyDescent="0.3">
      <c r="A3867" s="21">
        <v>4575</v>
      </c>
      <c r="B3867" s="22">
        <v>35</v>
      </c>
      <c r="C3867" s="22">
        <v>11</v>
      </c>
      <c r="D3867" s="22">
        <v>193</v>
      </c>
      <c r="E3867" s="23" t="str">
        <f t="shared" si="60"/>
        <v>100+</v>
      </c>
      <c r="F3867" s="24">
        <v>91765</v>
      </c>
      <c r="G3867" s="22">
        <v>2</v>
      </c>
      <c r="H3867" s="22">
        <v>6.5</v>
      </c>
      <c r="I3867" s="22" t="s">
        <v>33</v>
      </c>
      <c r="J3867" s="22">
        <v>0</v>
      </c>
      <c r="K3867" s="22" t="s">
        <v>34</v>
      </c>
      <c r="L3867" s="22" t="s">
        <v>34</v>
      </c>
      <c r="M3867" s="22" t="s">
        <v>34</v>
      </c>
      <c r="N3867" s="22" t="s">
        <v>34</v>
      </c>
      <c r="O3867" s="22" t="s">
        <v>35</v>
      </c>
      <c r="P3867" s="25" t="str" cm="1">
        <f t="array" ref="P3867">_xlfn.IFS(
B3867&lt;30,"20-29",
B3867&lt;40,"30-39",
B3867&lt;50,"40-49",
B3867&lt;60,"50-59",
TRUE,"60+")</f>
        <v>30-39</v>
      </c>
      <c r="Q3867" s="25" t="str" cm="1">
        <f t="array" ref="Q3867">_xlfn.IFS(
D3867&lt;25,"0–24K",
D3867&lt;50,"25–49K",
D3867&lt;75,"50–74K",
D3867&lt;100,"75–99K",
D3867&lt;150,"100–149K",
D3867&lt;200,"150–199K",
TRUE,"200K+"
)</f>
        <v>150–199K</v>
      </c>
      <c r="R3867" s="25" t="str" cm="1">
        <f t="array" ref="R3867">_xlfn.IFS(
J3867=0,"No Mortgage",
J3867&lt;=100,"Low",
J3867&lt;=300,"Medium",
TRUE,"High"
)</f>
        <v>No Mortgage</v>
      </c>
      <c r="S3867" s="25" t="str" cm="1">
        <f t="array" ref="S3867">_xlfn.IFS(
C3867&lt;10,"0-10",
C3867&lt;20,"11-20",
C3867&lt;30,"21-30",
TRUE,"30+ yrs"
)</f>
        <v>11-20</v>
      </c>
      <c r="T3867" s="26" t="str" cm="1">
        <f t="array" ref="T3867">_xlfn.IFS(
H3867&lt;1,"0-1",
H3867&lt;2,"1-2",
H3867&lt;3,"2-3",
H3867&lt;4,"3-4",
H3867&lt;5,"4-5",
TRUE,"5+"
)</f>
        <v>5+</v>
      </c>
    </row>
    <row r="3868" spans="1:20" ht="15.6" x14ac:dyDescent="0.3">
      <c r="A3868" s="21">
        <v>4586</v>
      </c>
      <c r="B3868" s="22">
        <v>35</v>
      </c>
      <c r="C3868" s="22">
        <v>11</v>
      </c>
      <c r="D3868" s="22">
        <v>180</v>
      </c>
      <c r="E3868" s="23" t="str">
        <f t="shared" si="60"/>
        <v>100+</v>
      </c>
      <c r="F3868" s="24">
        <v>94010</v>
      </c>
      <c r="G3868" s="22">
        <v>1</v>
      </c>
      <c r="H3868" s="22">
        <v>3.6</v>
      </c>
      <c r="I3868" s="22" t="s">
        <v>36</v>
      </c>
      <c r="J3868" s="22">
        <v>571</v>
      </c>
      <c r="K3868" s="22" t="s">
        <v>35</v>
      </c>
      <c r="L3868" s="22" t="s">
        <v>34</v>
      </c>
      <c r="M3868" s="22" t="s">
        <v>35</v>
      </c>
      <c r="N3868" s="22" t="s">
        <v>35</v>
      </c>
      <c r="O3868" s="22" t="s">
        <v>35</v>
      </c>
      <c r="P3868" s="25" t="str" cm="1">
        <f t="array" ref="P3868">_xlfn.IFS(
B3868&lt;30,"20-29",
B3868&lt;40,"30-39",
B3868&lt;50,"40-49",
B3868&lt;60,"50-59",
TRUE,"60+")</f>
        <v>30-39</v>
      </c>
      <c r="Q3868" s="25" t="str" cm="1">
        <f t="array" ref="Q3868">_xlfn.IFS(
D3868&lt;25,"0–24K",
D3868&lt;50,"25–49K",
D3868&lt;75,"50–74K",
D3868&lt;100,"75–99K",
D3868&lt;150,"100–149K",
D3868&lt;200,"150–199K",
TRUE,"200K+"
)</f>
        <v>150–199K</v>
      </c>
      <c r="R3868" s="25" t="str" cm="1">
        <f t="array" ref="R3868">_xlfn.IFS(
J3868=0,"No Mortgage",
J3868&lt;=100,"Low",
J3868&lt;=300,"Medium",
TRUE,"High"
)</f>
        <v>High</v>
      </c>
      <c r="S3868" s="25" t="str" cm="1">
        <f t="array" ref="S3868">_xlfn.IFS(
C3868&lt;10,"0-10",
C3868&lt;20,"11-20",
C3868&lt;30,"21-30",
TRUE,"30+ yrs"
)</f>
        <v>11-20</v>
      </c>
      <c r="T3868" s="26" t="str" cm="1">
        <f t="array" ref="T3868">_xlfn.IFS(
H3868&lt;1,"0-1",
H3868&lt;2,"1-2",
H3868&lt;3,"2-3",
H3868&lt;4,"3-4",
H3868&lt;5,"4-5",
TRUE,"5+"
)</f>
        <v>3-4</v>
      </c>
    </row>
    <row r="3869" spans="1:20" ht="15.6" x14ac:dyDescent="0.3">
      <c r="A3869" s="21">
        <v>4589</v>
      </c>
      <c r="B3869" s="22">
        <v>35</v>
      </c>
      <c r="C3869" s="22">
        <v>10</v>
      </c>
      <c r="D3869" s="22">
        <v>85</v>
      </c>
      <c r="E3869" s="23" t="str">
        <f t="shared" si="60"/>
        <v>51-100</v>
      </c>
      <c r="F3869" s="24">
        <v>95351</v>
      </c>
      <c r="G3869" s="22">
        <v>4</v>
      </c>
      <c r="H3869" s="22">
        <v>2.1</v>
      </c>
      <c r="I3869" s="22" t="s">
        <v>36</v>
      </c>
      <c r="J3869" s="22">
        <v>0</v>
      </c>
      <c r="K3869" s="22" t="s">
        <v>34</v>
      </c>
      <c r="L3869" s="22" t="s">
        <v>34</v>
      </c>
      <c r="M3869" s="22" t="s">
        <v>34</v>
      </c>
      <c r="N3869" s="22" t="s">
        <v>34</v>
      </c>
      <c r="O3869" s="22" t="s">
        <v>35</v>
      </c>
      <c r="P3869" s="25" t="str" cm="1">
        <f t="array" ref="P3869">_xlfn.IFS(
B3869&lt;30,"20-29",
B3869&lt;40,"30-39",
B3869&lt;50,"40-49",
B3869&lt;60,"50-59",
TRUE,"60+")</f>
        <v>30-39</v>
      </c>
      <c r="Q3869" s="25" t="str" cm="1">
        <f t="array" ref="Q3869">_xlfn.IFS(
D3869&lt;25,"0–24K",
D3869&lt;50,"25–49K",
D3869&lt;75,"50–74K",
D3869&lt;100,"75–99K",
D3869&lt;150,"100–149K",
D3869&lt;200,"150–199K",
TRUE,"200K+"
)</f>
        <v>75–99K</v>
      </c>
      <c r="R3869" s="25" t="str" cm="1">
        <f t="array" ref="R3869">_xlfn.IFS(
J3869=0,"No Mortgage",
J3869&lt;=100,"Low",
J3869&lt;=300,"Medium",
TRUE,"High"
)</f>
        <v>No Mortgage</v>
      </c>
      <c r="S3869" s="25" t="str" cm="1">
        <f t="array" ref="S3869">_xlfn.IFS(
C3869&lt;10,"0-10",
C3869&lt;20,"11-20",
C3869&lt;30,"21-30",
TRUE,"30+ yrs"
)</f>
        <v>11-20</v>
      </c>
      <c r="T3869" s="26" t="str" cm="1">
        <f t="array" ref="T3869">_xlfn.IFS(
H3869&lt;1,"0-1",
H3869&lt;2,"1-2",
H3869&lt;3,"2-3",
H3869&lt;4,"3-4",
H3869&lt;5,"4-5",
TRUE,"5+"
)</f>
        <v>2-3</v>
      </c>
    </row>
    <row r="3870" spans="1:20" ht="15.6" x14ac:dyDescent="0.3">
      <c r="A3870" s="21">
        <v>4619</v>
      </c>
      <c r="B3870" s="22">
        <v>35</v>
      </c>
      <c r="C3870" s="22">
        <v>9</v>
      </c>
      <c r="D3870" s="22">
        <v>29</v>
      </c>
      <c r="E3870" s="23" t="str">
        <f t="shared" si="60"/>
        <v>0-50</v>
      </c>
      <c r="F3870" s="24">
        <v>95354</v>
      </c>
      <c r="G3870" s="22">
        <v>3</v>
      </c>
      <c r="H3870" s="22">
        <v>0.9</v>
      </c>
      <c r="I3870" s="22" t="s">
        <v>33</v>
      </c>
      <c r="J3870" s="22">
        <v>126</v>
      </c>
      <c r="K3870" s="22" t="s">
        <v>34</v>
      </c>
      <c r="L3870" s="22" t="s">
        <v>34</v>
      </c>
      <c r="M3870" s="22" t="s">
        <v>34</v>
      </c>
      <c r="N3870" s="22" t="s">
        <v>35</v>
      </c>
      <c r="O3870" s="22" t="s">
        <v>34</v>
      </c>
      <c r="P3870" s="25" t="str" cm="1">
        <f t="array" ref="P3870">_xlfn.IFS(
B3870&lt;30,"20-29",
B3870&lt;40,"30-39",
B3870&lt;50,"40-49",
B3870&lt;60,"50-59",
TRUE,"60+")</f>
        <v>30-39</v>
      </c>
      <c r="Q3870" s="25" t="str" cm="1">
        <f t="array" ref="Q3870">_xlfn.IFS(
D3870&lt;25,"0–24K",
D3870&lt;50,"25–49K",
D3870&lt;75,"50–74K",
D3870&lt;100,"75–99K",
D3870&lt;150,"100–149K",
D3870&lt;200,"150–199K",
TRUE,"200K+"
)</f>
        <v>25–49K</v>
      </c>
      <c r="R3870" s="25" t="str" cm="1">
        <f t="array" ref="R3870">_xlfn.IFS(
J3870=0,"No Mortgage",
J3870&lt;=100,"Low",
J3870&lt;=300,"Medium",
TRUE,"High"
)</f>
        <v>Medium</v>
      </c>
      <c r="S3870" s="25" t="str" cm="1">
        <f t="array" ref="S3870">_xlfn.IFS(
C3870&lt;10,"0-10",
C3870&lt;20,"11-20",
C3870&lt;30,"21-30",
TRUE,"30+ yrs"
)</f>
        <v>0-10</v>
      </c>
      <c r="T3870" s="26" t="str" cm="1">
        <f t="array" ref="T3870">_xlfn.IFS(
H3870&lt;1,"0-1",
H3870&lt;2,"1-2",
H3870&lt;3,"2-3",
H3870&lt;4,"3-4",
H3870&lt;5,"4-5",
TRUE,"5+"
)</f>
        <v>0-1</v>
      </c>
    </row>
    <row r="3871" spans="1:20" ht="15.6" x14ac:dyDescent="0.3">
      <c r="A3871" s="21">
        <v>4676</v>
      </c>
      <c r="B3871" s="22">
        <v>35</v>
      </c>
      <c r="C3871" s="22">
        <v>11</v>
      </c>
      <c r="D3871" s="22">
        <v>32</v>
      </c>
      <c r="E3871" s="23" t="str">
        <f t="shared" si="60"/>
        <v>0-50</v>
      </c>
      <c r="F3871" s="24">
        <v>91360</v>
      </c>
      <c r="G3871" s="22">
        <v>1</v>
      </c>
      <c r="H3871" s="22">
        <v>1.33</v>
      </c>
      <c r="I3871" s="22" t="s">
        <v>33</v>
      </c>
      <c r="J3871" s="22">
        <v>137</v>
      </c>
      <c r="K3871" s="22" t="s">
        <v>34</v>
      </c>
      <c r="L3871" s="22" t="s">
        <v>34</v>
      </c>
      <c r="M3871" s="22" t="s">
        <v>34</v>
      </c>
      <c r="N3871" s="22" t="s">
        <v>35</v>
      </c>
      <c r="O3871" s="22" t="s">
        <v>35</v>
      </c>
      <c r="P3871" s="25" t="str" cm="1">
        <f t="array" ref="P3871">_xlfn.IFS(
B3871&lt;30,"20-29",
B3871&lt;40,"30-39",
B3871&lt;50,"40-49",
B3871&lt;60,"50-59",
TRUE,"60+")</f>
        <v>30-39</v>
      </c>
      <c r="Q3871" s="25" t="str" cm="1">
        <f t="array" ref="Q3871">_xlfn.IFS(
D3871&lt;25,"0–24K",
D3871&lt;50,"25–49K",
D3871&lt;75,"50–74K",
D3871&lt;100,"75–99K",
D3871&lt;150,"100–149K",
D3871&lt;200,"150–199K",
TRUE,"200K+"
)</f>
        <v>25–49K</v>
      </c>
      <c r="R3871" s="25" t="str" cm="1">
        <f t="array" ref="R3871">_xlfn.IFS(
J3871=0,"No Mortgage",
J3871&lt;=100,"Low",
J3871&lt;=300,"Medium",
TRUE,"High"
)</f>
        <v>Medium</v>
      </c>
      <c r="S3871" s="25" t="str" cm="1">
        <f t="array" ref="S3871">_xlfn.IFS(
C3871&lt;10,"0-10",
C3871&lt;20,"11-20",
C3871&lt;30,"21-30",
TRUE,"30+ yrs"
)</f>
        <v>11-20</v>
      </c>
      <c r="T3871" s="26" t="str" cm="1">
        <f t="array" ref="T3871">_xlfn.IFS(
H3871&lt;1,"0-1",
H3871&lt;2,"1-2",
H3871&lt;3,"2-3",
H3871&lt;4,"3-4",
H3871&lt;5,"4-5",
TRUE,"5+"
)</f>
        <v>1-2</v>
      </c>
    </row>
    <row r="3872" spans="1:20" ht="15.6" x14ac:dyDescent="0.3">
      <c r="A3872" s="21">
        <v>4703</v>
      </c>
      <c r="B3872" s="22">
        <v>35</v>
      </c>
      <c r="C3872" s="22">
        <v>5</v>
      </c>
      <c r="D3872" s="22">
        <v>108</v>
      </c>
      <c r="E3872" s="23" t="str">
        <f t="shared" si="60"/>
        <v>100+</v>
      </c>
      <c r="F3872" s="24">
        <v>90630</v>
      </c>
      <c r="G3872" s="22">
        <v>2</v>
      </c>
      <c r="H3872" s="22">
        <v>2.75</v>
      </c>
      <c r="I3872" s="22" t="s">
        <v>36</v>
      </c>
      <c r="J3872" s="22">
        <v>0</v>
      </c>
      <c r="K3872" s="22" t="s">
        <v>35</v>
      </c>
      <c r="L3872" s="22" t="s">
        <v>35</v>
      </c>
      <c r="M3872" s="22" t="s">
        <v>34</v>
      </c>
      <c r="N3872" s="22" t="s">
        <v>34</v>
      </c>
      <c r="O3872" s="22" t="s">
        <v>34</v>
      </c>
      <c r="P3872" s="25" t="str" cm="1">
        <f t="array" ref="P3872">_xlfn.IFS(
B3872&lt;30,"20-29",
B3872&lt;40,"30-39",
B3872&lt;50,"40-49",
B3872&lt;60,"50-59",
TRUE,"60+")</f>
        <v>30-39</v>
      </c>
      <c r="Q3872" s="25" t="str" cm="1">
        <f t="array" ref="Q3872">_xlfn.IFS(
D3872&lt;25,"0–24K",
D3872&lt;50,"25–49K",
D3872&lt;75,"50–74K",
D3872&lt;100,"75–99K",
D3872&lt;150,"100–149K",
D3872&lt;200,"150–199K",
TRUE,"200K+"
)</f>
        <v>100–149K</v>
      </c>
      <c r="R3872" s="25" t="str" cm="1">
        <f t="array" ref="R3872">_xlfn.IFS(
J3872=0,"No Mortgage",
J3872&lt;=100,"Low",
J3872&lt;=300,"Medium",
TRUE,"High"
)</f>
        <v>No Mortgage</v>
      </c>
      <c r="S3872" s="25" t="str" cm="1">
        <f t="array" ref="S3872">_xlfn.IFS(
C3872&lt;10,"0-10",
C3872&lt;20,"11-20",
C3872&lt;30,"21-30",
TRUE,"30+ yrs"
)</f>
        <v>0-10</v>
      </c>
      <c r="T3872" s="26" t="str" cm="1">
        <f t="array" ref="T3872">_xlfn.IFS(
H3872&lt;1,"0-1",
H3872&lt;2,"1-2",
H3872&lt;3,"2-3",
H3872&lt;4,"3-4",
H3872&lt;5,"4-5",
TRUE,"5+"
)</f>
        <v>2-3</v>
      </c>
    </row>
    <row r="3873" spans="1:20" ht="15.6" x14ac:dyDescent="0.3">
      <c r="A3873" s="21">
        <v>4768</v>
      </c>
      <c r="B3873" s="22">
        <v>35</v>
      </c>
      <c r="C3873" s="22">
        <v>9</v>
      </c>
      <c r="D3873" s="22">
        <v>45</v>
      </c>
      <c r="E3873" s="23" t="str">
        <f t="shared" si="60"/>
        <v>0-50</v>
      </c>
      <c r="F3873" s="24">
        <v>90639</v>
      </c>
      <c r="G3873" s="22">
        <v>3</v>
      </c>
      <c r="H3873" s="22">
        <v>0.9</v>
      </c>
      <c r="I3873" s="22" t="s">
        <v>33</v>
      </c>
      <c r="J3873" s="22">
        <v>101</v>
      </c>
      <c r="K3873" s="22" t="s">
        <v>34</v>
      </c>
      <c r="L3873" s="22" t="s">
        <v>35</v>
      </c>
      <c r="M3873" s="22" t="s">
        <v>34</v>
      </c>
      <c r="N3873" s="22" t="s">
        <v>34</v>
      </c>
      <c r="O3873" s="22" t="s">
        <v>34</v>
      </c>
      <c r="P3873" s="25" t="str" cm="1">
        <f t="array" ref="P3873">_xlfn.IFS(
B3873&lt;30,"20-29",
B3873&lt;40,"30-39",
B3873&lt;50,"40-49",
B3873&lt;60,"50-59",
TRUE,"60+")</f>
        <v>30-39</v>
      </c>
      <c r="Q3873" s="25" t="str" cm="1">
        <f t="array" ref="Q3873">_xlfn.IFS(
D3873&lt;25,"0–24K",
D3873&lt;50,"25–49K",
D3873&lt;75,"50–74K",
D3873&lt;100,"75–99K",
D3873&lt;150,"100–149K",
D3873&lt;200,"150–199K",
TRUE,"200K+"
)</f>
        <v>25–49K</v>
      </c>
      <c r="R3873" s="25" t="str" cm="1">
        <f t="array" ref="R3873">_xlfn.IFS(
J3873=0,"No Mortgage",
J3873&lt;=100,"Low",
J3873&lt;=300,"Medium",
TRUE,"High"
)</f>
        <v>Medium</v>
      </c>
      <c r="S3873" s="25" t="str" cm="1">
        <f t="array" ref="S3873">_xlfn.IFS(
C3873&lt;10,"0-10",
C3873&lt;20,"11-20",
C3873&lt;30,"21-30",
TRUE,"30+ yrs"
)</f>
        <v>0-10</v>
      </c>
      <c r="T3873" s="26" t="str" cm="1">
        <f t="array" ref="T3873">_xlfn.IFS(
H3873&lt;1,"0-1",
H3873&lt;2,"1-2",
H3873&lt;3,"2-3",
H3873&lt;4,"3-4",
H3873&lt;5,"4-5",
TRUE,"5+"
)</f>
        <v>0-1</v>
      </c>
    </row>
    <row r="3874" spans="1:20" ht="15.6" x14ac:dyDescent="0.3">
      <c r="A3874" s="21">
        <v>4771</v>
      </c>
      <c r="B3874" s="22">
        <v>35</v>
      </c>
      <c r="C3874" s="22">
        <v>5</v>
      </c>
      <c r="D3874" s="22">
        <v>93</v>
      </c>
      <c r="E3874" s="23" t="str">
        <f t="shared" si="60"/>
        <v>51-100</v>
      </c>
      <c r="F3874" s="24">
        <v>90095</v>
      </c>
      <c r="G3874" s="22">
        <v>4</v>
      </c>
      <c r="H3874" s="22">
        <v>1.8</v>
      </c>
      <c r="I3874" s="22" t="s">
        <v>36</v>
      </c>
      <c r="J3874" s="22">
        <v>0</v>
      </c>
      <c r="K3874" s="22" t="s">
        <v>34</v>
      </c>
      <c r="L3874" s="22" t="s">
        <v>34</v>
      </c>
      <c r="M3874" s="22" t="s">
        <v>34</v>
      </c>
      <c r="N3874" s="22" t="s">
        <v>34</v>
      </c>
      <c r="O3874" s="22" t="s">
        <v>35</v>
      </c>
      <c r="P3874" s="25" t="str" cm="1">
        <f t="array" ref="P3874">_xlfn.IFS(
B3874&lt;30,"20-29",
B3874&lt;40,"30-39",
B3874&lt;50,"40-49",
B3874&lt;60,"50-59",
TRUE,"60+")</f>
        <v>30-39</v>
      </c>
      <c r="Q3874" s="25" t="str" cm="1">
        <f t="array" ref="Q3874">_xlfn.IFS(
D3874&lt;25,"0–24K",
D3874&lt;50,"25–49K",
D3874&lt;75,"50–74K",
D3874&lt;100,"75–99K",
D3874&lt;150,"100–149K",
D3874&lt;200,"150–199K",
TRUE,"200K+"
)</f>
        <v>75–99K</v>
      </c>
      <c r="R3874" s="25" t="str" cm="1">
        <f t="array" ref="R3874">_xlfn.IFS(
J3874=0,"No Mortgage",
J3874&lt;=100,"Low",
J3874&lt;=300,"Medium",
TRUE,"High"
)</f>
        <v>No Mortgage</v>
      </c>
      <c r="S3874" s="25" t="str" cm="1">
        <f t="array" ref="S3874">_xlfn.IFS(
C3874&lt;10,"0-10",
C3874&lt;20,"11-20",
C3874&lt;30,"21-30",
TRUE,"30+ yrs"
)</f>
        <v>0-10</v>
      </c>
      <c r="T3874" s="26" t="str" cm="1">
        <f t="array" ref="T3874">_xlfn.IFS(
H3874&lt;1,"0-1",
H3874&lt;2,"1-2",
H3874&lt;3,"2-3",
H3874&lt;4,"3-4",
H3874&lt;5,"4-5",
TRUE,"5+"
)</f>
        <v>1-2</v>
      </c>
    </row>
    <row r="3875" spans="1:20" ht="15.6" x14ac:dyDescent="0.3">
      <c r="A3875" s="21">
        <v>4782</v>
      </c>
      <c r="B3875" s="22">
        <v>35</v>
      </c>
      <c r="C3875" s="22">
        <v>9</v>
      </c>
      <c r="D3875" s="22">
        <v>25</v>
      </c>
      <c r="E3875" s="23" t="str">
        <f t="shared" si="60"/>
        <v>0-50</v>
      </c>
      <c r="F3875" s="24">
        <v>94526</v>
      </c>
      <c r="G3875" s="22">
        <v>3</v>
      </c>
      <c r="H3875" s="22">
        <v>0.1</v>
      </c>
      <c r="I3875" s="22" t="s">
        <v>37</v>
      </c>
      <c r="J3875" s="22">
        <v>0</v>
      </c>
      <c r="K3875" s="22" t="s">
        <v>34</v>
      </c>
      <c r="L3875" s="22" t="s">
        <v>35</v>
      </c>
      <c r="M3875" s="22" t="s">
        <v>34</v>
      </c>
      <c r="N3875" s="22" t="s">
        <v>35</v>
      </c>
      <c r="O3875" s="22" t="s">
        <v>34</v>
      </c>
      <c r="P3875" s="25" t="str" cm="1">
        <f t="array" ref="P3875">_xlfn.IFS(
B3875&lt;30,"20-29",
B3875&lt;40,"30-39",
B3875&lt;50,"40-49",
B3875&lt;60,"50-59",
TRUE,"60+")</f>
        <v>30-39</v>
      </c>
      <c r="Q3875" s="25" t="str" cm="1">
        <f t="array" ref="Q3875">_xlfn.IFS(
D3875&lt;25,"0–24K",
D3875&lt;50,"25–49K",
D3875&lt;75,"50–74K",
D3875&lt;100,"75–99K",
D3875&lt;150,"100–149K",
D3875&lt;200,"150–199K",
TRUE,"200K+"
)</f>
        <v>25–49K</v>
      </c>
      <c r="R3875" s="25" t="str" cm="1">
        <f t="array" ref="R3875">_xlfn.IFS(
J3875=0,"No Mortgage",
J3875&lt;=100,"Low",
J3875&lt;=300,"Medium",
TRUE,"High"
)</f>
        <v>No Mortgage</v>
      </c>
      <c r="S3875" s="25" t="str" cm="1">
        <f t="array" ref="S3875">_xlfn.IFS(
C3875&lt;10,"0-10",
C3875&lt;20,"11-20",
C3875&lt;30,"21-30",
TRUE,"30+ yrs"
)</f>
        <v>0-10</v>
      </c>
      <c r="T3875" s="26" t="str" cm="1">
        <f t="array" ref="T3875">_xlfn.IFS(
H3875&lt;1,"0-1",
H3875&lt;2,"1-2",
H3875&lt;3,"2-3",
H3875&lt;4,"3-4",
H3875&lt;5,"4-5",
TRUE,"5+"
)</f>
        <v>0-1</v>
      </c>
    </row>
    <row r="3876" spans="1:20" ht="15.6" x14ac:dyDescent="0.3">
      <c r="A3876" s="21">
        <v>4791</v>
      </c>
      <c r="B3876" s="22">
        <v>35</v>
      </c>
      <c r="C3876" s="22">
        <v>11</v>
      </c>
      <c r="D3876" s="22">
        <v>101</v>
      </c>
      <c r="E3876" s="23" t="str">
        <f t="shared" si="60"/>
        <v>100+</v>
      </c>
      <c r="F3876" s="24">
        <v>94143</v>
      </c>
      <c r="G3876" s="22">
        <v>3</v>
      </c>
      <c r="H3876" s="22">
        <v>3.8</v>
      </c>
      <c r="I3876" s="22" t="s">
        <v>36</v>
      </c>
      <c r="J3876" s="22">
        <v>150</v>
      </c>
      <c r="K3876" s="22" t="s">
        <v>35</v>
      </c>
      <c r="L3876" s="22" t="s">
        <v>34</v>
      </c>
      <c r="M3876" s="22" t="s">
        <v>34</v>
      </c>
      <c r="N3876" s="22" t="s">
        <v>35</v>
      </c>
      <c r="O3876" s="22" t="s">
        <v>34</v>
      </c>
      <c r="P3876" s="25" t="str" cm="1">
        <f t="array" ref="P3876">_xlfn.IFS(
B3876&lt;30,"20-29",
B3876&lt;40,"30-39",
B3876&lt;50,"40-49",
B3876&lt;60,"50-59",
TRUE,"60+")</f>
        <v>30-39</v>
      </c>
      <c r="Q3876" s="25" t="str" cm="1">
        <f t="array" ref="Q3876">_xlfn.IFS(
D3876&lt;25,"0–24K",
D3876&lt;50,"25–49K",
D3876&lt;75,"50–74K",
D3876&lt;100,"75–99K",
D3876&lt;150,"100–149K",
D3876&lt;200,"150–199K",
TRUE,"200K+"
)</f>
        <v>100–149K</v>
      </c>
      <c r="R3876" s="25" t="str" cm="1">
        <f t="array" ref="R3876">_xlfn.IFS(
J3876=0,"No Mortgage",
J3876&lt;=100,"Low",
J3876&lt;=300,"Medium",
TRUE,"High"
)</f>
        <v>Medium</v>
      </c>
      <c r="S3876" s="25" t="str" cm="1">
        <f t="array" ref="S3876">_xlfn.IFS(
C3876&lt;10,"0-10",
C3876&lt;20,"11-20",
C3876&lt;30,"21-30",
TRUE,"30+ yrs"
)</f>
        <v>11-20</v>
      </c>
      <c r="T3876" s="26" t="str" cm="1">
        <f t="array" ref="T3876">_xlfn.IFS(
H3876&lt;1,"0-1",
H3876&lt;2,"1-2",
H3876&lt;3,"2-3",
H3876&lt;4,"3-4",
H3876&lt;5,"4-5",
TRUE,"5+"
)</f>
        <v>3-4</v>
      </c>
    </row>
    <row r="3877" spans="1:20" ht="15.6" x14ac:dyDescent="0.3">
      <c r="A3877" s="21">
        <v>4803</v>
      </c>
      <c r="B3877" s="22">
        <v>35</v>
      </c>
      <c r="C3877" s="22">
        <v>11</v>
      </c>
      <c r="D3877" s="22">
        <v>58</v>
      </c>
      <c r="E3877" s="23" t="str">
        <f t="shared" si="60"/>
        <v>51-100</v>
      </c>
      <c r="F3877" s="24">
        <v>91330</v>
      </c>
      <c r="G3877" s="22">
        <v>3</v>
      </c>
      <c r="H3877" s="22">
        <v>2.8</v>
      </c>
      <c r="I3877" s="22" t="s">
        <v>33</v>
      </c>
      <c r="J3877" s="22">
        <v>0</v>
      </c>
      <c r="K3877" s="22" t="s">
        <v>34</v>
      </c>
      <c r="L3877" s="22" t="s">
        <v>34</v>
      </c>
      <c r="M3877" s="22" t="s">
        <v>34</v>
      </c>
      <c r="N3877" s="22" t="s">
        <v>35</v>
      </c>
      <c r="O3877" s="22" t="s">
        <v>34</v>
      </c>
      <c r="P3877" s="25" t="str" cm="1">
        <f t="array" ref="P3877">_xlfn.IFS(
B3877&lt;30,"20-29",
B3877&lt;40,"30-39",
B3877&lt;50,"40-49",
B3877&lt;60,"50-59",
TRUE,"60+")</f>
        <v>30-39</v>
      </c>
      <c r="Q3877" s="25" t="str" cm="1">
        <f t="array" ref="Q3877">_xlfn.IFS(
D3877&lt;25,"0–24K",
D3877&lt;50,"25–49K",
D3877&lt;75,"50–74K",
D3877&lt;100,"75–99K",
D3877&lt;150,"100–149K",
D3877&lt;200,"150–199K",
TRUE,"200K+"
)</f>
        <v>50–74K</v>
      </c>
      <c r="R3877" s="25" t="str" cm="1">
        <f t="array" ref="R3877">_xlfn.IFS(
J3877=0,"No Mortgage",
J3877&lt;=100,"Low",
J3877&lt;=300,"Medium",
TRUE,"High"
)</f>
        <v>No Mortgage</v>
      </c>
      <c r="S3877" s="25" t="str" cm="1">
        <f t="array" ref="S3877">_xlfn.IFS(
C3877&lt;10,"0-10",
C3877&lt;20,"11-20",
C3877&lt;30,"21-30",
TRUE,"30+ yrs"
)</f>
        <v>11-20</v>
      </c>
      <c r="T3877" s="26" t="str" cm="1">
        <f t="array" ref="T3877">_xlfn.IFS(
H3877&lt;1,"0-1",
H3877&lt;2,"1-2",
H3877&lt;3,"2-3",
H3877&lt;4,"3-4",
H3877&lt;5,"4-5",
TRUE,"5+"
)</f>
        <v>2-3</v>
      </c>
    </row>
    <row r="3878" spans="1:20" ht="15.6" x14ac:dyDescent="0.3">
      <c r="A3878" s="21">
        <v>4847</v>
      </c>
      <c r="B3878" s="22">
        <v>35</v>
      </c>
      <c r="C3878" s="22">
        <v>10</v>
      </c>
      <c r="D3878" s="22">
        <v>135</v>
      </c>
      <c r="E3878" s="23" t="str">
        <f t="shared" si="60"/>
        <v>100+</v>
      </c>
      <c r="F3878" s="24">
        <v>94596</v>
      </c>
      <c r="G3878" s="22">
        <v>3</v>
      </c>
      <c r="H3878" s="22">
        <v>4.8</v>
      </c>
      <c r="I3878" s="22" t="s">
        <v>37</v>
      </c>
      <c r="J3878" s="22">
        <v>0</v>
      </c>
      <c r="K3878" s="22" t="s">
        <v>35</v>
      </c>
      <c r="L3878" s="22" t="s">
        <v>34</v>
      </c>
      <c r="M3878" s="22" t="s">
        <v>34</v>
      </c>
      <c r="N3878" s="22" t="s">
        <v>35</v>
      </c>
      <c r="O3878" s="22" t="s">
        <v>34</v>
      </c>
      <c r="P3878" s="25" t="str" cm="1">
        <f t="array" ref="P3878">_xlfn.IFS(
B3878&lt;30,"20-29",
B3878&lt;40,"30-39",
B3878&lt;50,"40-49",
B3878&lt;60,"50-59",
TRUE,"60+")</f>
        <v>30-39</v>
      </c>
      <c r="Q3878" s="25" t="str" cm="1">
        <f t="array" ref="Q3878">_xlfn.IFS(
D3878&lt;25,"0–24K",
D3878&lt;50,"25–49K",
D3878&lt;75,"50–74K",
D3878&lt;100,"75–99K",
D3878&lt;150,"100–149K",
D3878&lt;200,"150–199K",
TRUE,"200K+"
)</f>
        <v>100–149K</v>
      </c>
      <c r="R3878" s="25" t="str" cm="1">
        <f t="array" ref="R3878">_xlfn.IFS(
J3878=0,"No Mortgage",
J3878&lt;=100,"Low",
J3878&lt;=300,"Medium",
TRUE,"High"
)</f>
        <v>No Mortgage</v>
      </c>
      <c r="S3878" s="25" t="str" cm="1">
        <f t="array" ref="S3878">_xlfn.IFS(
C3878&lt;10,"0-10",
C3878&lt;20,"11-20",
C3878&lt;30,"21-30",
TRUE,"30+ yrs"
)</f>
        <v>11-20</v>
      </c>
      <c r="T3878" s="26" t="str" cm="1">
        <f t="array" ref="T3878">_xlfn.IFS(
H3878&lt;1,"0-1",
H3878&lt;2,"1-2",
H3878&lt;3,"2-3",
H3878&lt;4,"3-4",
H3878&lt;5,"4-5",
TRUE,"5+"
)</f>
        <v>4-5</v>
      </c>
    </row>
    <row r="3879" spans="1:20" ht="15.6" x14ac:dyDescent="0.3">
      <c r="A3879" s="21">
        <v>10</v>
      </c>
      <c r="B3879" s="22">
        <v>34</v>
      </c>
      <c r="C3879" s="22">
        <v>9</v>
      </c>
      <c r="D3879" s="22">
        <v>180</v>
      </c>
      <c r="E3879" s="23" t="str">
        <f t="shared" si="60"/>
        <v>100+</v>
      </c>
      <c r="F3879" s="24">
        <v>93023</v>
      </c>
      <c r="G3879" s="24">
        <v>1</v>
      </c>
      <c r="H3879" s="22">
        <v>8.9</v>
      </c>
      <c r="I3879" s="22" t="s">
        <v>36</v>
      </c>
      <c r="J3879" s="22">
        <v>0</v>
      </c>
      <c r="K3879" s="22" t="s">
        <v>35</v>
      </c>
      <c r="L3879" s="22" t="s">
        <v>34</v>
      </c>
      <c r="M3879" s="22" t="s">
        <v>34</v>
      </c>
      <c r="N3879" s="22" t="s">
        <v>34</v>
      </c>
      <c r="O3879" s="22" t="s">
        <v>34</v>
      </c>
      <c r="P3879" s="25" t="str" cm="1">
        <f t="array" ref="P3879">_xlfn.IFS(
B3879&lt;30,"20-29",
B3879&lt;40,"30-39",
B3879&lt;50,"40-49",
B3879&lt;60,"50-59",
TRUE,"60+")</f>
        <v>30-39</v>
      </c>
      <c r="Q3879" s="25" t="str" cm="1">
        <f t="array" ref="Q3879">_xlfn.IFS(
D3879&lt;25,"0–24K",
D3879&lt;50,"25–49K",
D3879&lt;75,"50–74K",
D3879&lt;100,"75–99K",
D3879&lt;150,"100–149K",
D3879&lt;200,"150–199K",
TRUE,"200K+"
)</f>
        <v>150–199K</v>
      </c>
      <c r="R3879" s="25" t="str" cm="1">
        <f t="array" ref="R3879">_xlfn.IFS(
J3879=0,"No Mortgage",
J3879&lt;=100,"Low",
J3879&lt;=300,"Medium",
TRUE,"High"
)</f>
        <v>No Mortgage</v>
      </c>
      <c r="S3879" s="25" t="str" cm="1">
        <f t="array" ref="S3879">_xlfn.IFS(
C3879&lt;10,"0-10",
C3879&lt;20,"11-20",
C3879&lt;30,"21-30",
TRUE,"30+ yrs"
)</f>
        <v>0-10</v>
      </c>
      <c r="T3879" s="26" t="str" cm="1">
        <f t="array" ref="T3879">_xlfn.IFS(
H3879&lt;1,"0-1",
H3879&lt;2,"1-2",
H3879&lt;3,"2-3",
H3879&lt;4,"3-4",
H3879&lt;5,"4-5",
TRUE,"5+"
)</f>
        <v>5+</v>
      </c>
    </row>
    <row r="3880" spans="1:20" ht="15.6" x14ac:dyDescent="0.3">
      <c r="A3880" s="21">
        <v>42</v>
      </c>
      <c r="B3880" s="22">
        <v>34</v>
      </c>
      <c r="C3880" s="22">
        <v>9</v>
      </c>
      <c r="D3880" s="22">
        <v>60</v>
      </c>
      <c r="E3880" s="23" t="str">
        <f t="shared" si="60"/>
        <v>51-100</v>
      </c>
      <c r="F3880" s="24">
        <v>94122</v>
      </c>
      <c r="G3880" s="22">
        <v>3</v>
      </c>
      <c r="H3880" s="22">
        <v>2.2999999999999998</v>
      </c>
      <c r="I3880" s="22" t="s">
        <v>33</v>
      </c>
      <c r="J3880" s="22">
        <v>0</v>
      </c>
      <c r="K3880" s="22" t="s">
        <v>34</v>
      </c>
      <c r="L3880" s="22" t="s">
        <v>34</v>
      </c>
      <c r="M3880" s="22" t="s">
        <v>34</v>
      </c>
      <c r="N3880" s="22" t="s">
        <v>34</v>
      </c>
      <c r="O3880" s="22" t="s">
        <v>34</v>
      </c>
      <c r="P3880" s="25" t="str" cm="1">
        <f t="array" ref="P3880">_xlfn.IFS(
B3880&lt;30,"20-29",
B3880&lt;40,"30-39",
B3880&lt;50,"40-49",
B3880&lt;60,"50-59",
TRUE,"60+")</f>
        <v>30-39</v>
      </c>
      <c r="Q3880" s="25" t="str" cm="1">
        <f t="array" ref="Q3880">_xlfn.IFS(
D3880&lt;25,"0–24K",
D3880&lt;50,"25–49K",
D3880&lt;75,"50–74K",
D3880&lt;100,"75–99K",
D3880&lt;150,"100–149K",
D3880&lt;200,"150–199K",
TRUE,"200K+"
)</f>
        <v>50–74K</v>
      </c>
      <c r="R3880" s="25" t="str" cm="1">
        <f t="array" ref="R3880">_xlfn.IFS(
J3880=0,"No Mortgage",
J3880&lt;=100,"Low",
J3880&lt;=300,"Medium",
TRUE,"High"
)</f>
        <v>No Mortgage</v>
      </c>
      <c r="S3880" s="25" t="str" cm="1">
        <f t="array" ref="S3880">_xlfn.IFS(
C3880&lt;10,"0-10",
C3880&lt;20,"11-20",
C3880&lt;30,"21-30",
TRUE,"30+ yrs"
)</f>
        <v>0-10</v>
      </c>
      <c r="T3880" s="26" t="str" cm="1">
        <f t="array" ref="T3880">_xlfn.IFS(
H3880&lt;1,"0-1",
H3880&lt;2,"1-2",
H3880&lt;3,"2-3",
H3880&lt;4,"3-4",
H3880&lt;5,"4-5",
TRUE,"5+"
)</f>
        <v>2-3</v>
      </c>
    </row>
    <row r="3881" spans="1:20" ht="15.6" x14ac:dyDescent="0.3">
      <c r="A3881" s="21">
        <v>128</v>
      </c>
      <c r="B3881" s="22">
        <v>34</v>
      </c>
      <c r="C3881" s="22">
        <v>8</v>
      </c>
      <c r="D3881" s="22">
        <v>82</v>
      </c>
      <c r="E3881" s="23" t="str">
        <f t="shared" si="60"/>
        <v>51-100</v>
      </c>
      <c r="F3881" s="24">
        <v>92646</v>
      </c>
      <c r="G3881" s="22">
        <v>1</v>
      </c>
      <c r="H3881" s="22">
        <v>2.7</v>
      </c>
      <c r="I3881" s="22" t="s">
        <v>37</v>
      </c>
      <c r="J3881" s="22">
        <v>251</v>
      </c>
      <c r="K3881" s="22" t="s">
        <v>34</v>
      </c>
      <c r="L3881" s="22" t="s">
        <v>34</v>
      </c>
      <c r="M3881" s="22" t="s">
        <v>34</v>
      </c>
      <c r="N3881" s="22" t="s">
        <v>35</v>
      </c>
      <c r="O3881" s="22" t="s">
        <v>34</v>
      </c>
      <c r="P3881" s="25" t="str" cm="1">
        <f t="array" ref="P3881">_xlfn.IFS(
B3881&lt;30,"20-29",
B3881&lt;40,"30-39",
B3881&lt;50,"40-49",
B3881&lt;60,"50-59",
TRUE,"60+")</f>
        <v>30-39</v>
      </c>
      <c r="Q3881" s="25" t="str" cm="1">
        <f t="array" ref="Q3881">_xlfn.IFS(
D3881&lt;25,"0–24K",
D3881&lt;50,"25–49K",
D3881&lt;75,"50–74K",
D3881&lt;100,"75–99K",
D3881&lt;150,"100–149K",
D3881&lt;200,"150–199K",
TRUE,"200K+"
)</f>
        <v>75–99K</v>
      </c>
      <c r="R3881" s="25" t="str" cm="1">
        <f t="array" ref="R3881">_xlfn.IFS(
J3881=0,"No Mortgage",
J3881&lt;=100,"Low",
J3881&lt;=300,"Medium",
TRUE,"High"
)</f>
        <v>Medium</v>
      </c>
      <c r="S3881" s="25" t="str" cm="1">
        <f t="array" ref="S3881">_xlfn.IFS(
C3881&lt;10,"0-10",
C3881&lt;20,"11-20",
C3881&lt;30,"21-30",
TRUE,"30+ yrs"
)</f>
        <v>0-10</v>
      </c>
      <c r="T3881" s="26" t="str" cm="1">
        <f t="array" ref="T3881">_xlfn.IFS(
H3881&lt;1,"0-1",
H3881&lt;2,"1-2",
H3881&lt;3,"2-3",
H3881&lt;4,"3-4",
H3881&lt;5,"4-5",
TRUE,"5+"
)</f>
        <v>2-3</v>
      </c>
    </row>
    <row r="3882" spans="1:20" ht="15.6" x14ac:dyDescent="0.3">
      <c r="A3882" s="21">
        <v>196</v>
      </c>
      <c r="B3882" s="22">
        <v>34</v>
      </c>
      <c r="C3882" s="22">
        <v>10</v>
      </c>
      <c r="D3882" s="22">
        <v>13</v>
      </c>
      <c r="E3882" s="23" t="str">
        <f t="shared" si="60"/>
        <v>0-50</v>
      </c>
      <c r="F3882" s="24">
        <v>94577</v>
      </c>
      <c r="G3882" s="22">
        <v>4</v>
      </c>
      <c r="H3882" s="22">
        <v>1</v>
      </c>
      <c r="I3882" s="22" t="s">
        <v>33</v>
      </c>
      <c r="J3882" s="22">
        <v>95</v>
      </c>
      <c r="K3882" s="22" t="s">
        <v>34</v>
      </c>
      <c r="L3882" s="22" t="s">
        <v>35</v>
      </c>
      <c r="M3882" s="22" t="s">
        <v>34</v>
      </c>
      <c r="N3882" s="22" t="s">
        <v>35</v>
      </c>
      <c r="O3882" s="22" t="s">
        <v>34</v>
      </c>
      <c r="P3882" s="25" t="str" cm="1">
        <f t="array" ref="P3882">_xlfn.IFS(
B3882&lt;30,"20-29",
B3882&lt;40,"30-39",
B3882&lt;50,"40-49",
B3882&lt;60,"50-59",
TRUE,"60+")</f>
        <v>30-39</v>
      </c>
      <c r="Q3882" s="25" t="str" cm="1">
        <f t="array" ref="Q3882">_xlfn.IFS(
D3882&lt;25,"0–24K",
D3882&lt;50,"25–49K",
D3882&lt;75,"50–74K",
D3882&lt;100,"75–99K",
D3882&lt;150,"100–149K",
D3882&lt;200,"150–199K",
TRUE,"200K+"
)</f>
        <v>0–24K</v>
      </c>
      <c r="R3882" s="25" t="str" cm="1">
        <f t="array" ref="R3882">_xlfn.IFS(
J3882=0,"No Mortgage",
J3882&lt;=100,"Low",
J3882&lt;=300,"Medium",
TRUE,"High"
)</f>
        <v>Low</v>
      </c>
      <c r="S3882" s="25" t="str" cm="1">
        <f t="array" ref="S3882">_xlfn.IFS(
C3882&lt;10,"0-10",
C3882&lt;20,"11-20",
C3882&lt;30,"21-30",
TRUE,"30+ yrs"
)</f>
        <v>11-20</v>
      </c>
      <c r="T3882" s="26" t="str" cm="1">
        <f t="array" ref="T3882">_xlfn.IFS(
H3882&lt;1,"0-1",
H3882&lt;2,"1-2",
H3882&lt;3,"2-3",
H3882&lt;4,"3-4",
H3882&lt;5,"4-5",
TRUE,"5+"
)</f>
        <v>1-2</v>
      </c>
    </row>
    <row r="3883" spans="1:20" ht="15.6" x14ac:dyDescent="0.3">
      <c r="A3883" s="21">
        <v>208</v>
      </c>
      <c r="B3883" s="22">
        <v>34</v>
      </c>
      <c r="C3883" s="22">
        <v>10</v>
      </c>
      <c r="D3883" s="22">
        <v>71</v>
      </c>
      <c r="E3883" s="23" t="str">
        <f t="shared" si="60"/>
        <v>51-100</v>
      </c>
      <c r="F3883" s="24">
        <v>94115</v>
      </c>
      <c r="G3883" s="22">
        <v>4</v>
      </c>
      <c r="H3883" s="22">
        <v>0.1</v>
      </c>
      <c r="I3883" s="22" t="s">
        <v>37</v>
      </c>
      <c r="J3883" s="22">
        <v>0</v>
      </c>
      <c r="K3883" s="22" t="s">
        <v>34</v>
      </c>
      <c r="L3883" s="22" t="s">
        <v>34</v>
      </c>
      <c r="M3883" s="22" t="s">
        <v>34</v>
      </c>
      <c r="N3883" s="22" t="s">
        <v>34</v>
      </c>
      <c r="O3883" s="22" t="s">
        <v>34</v>
      </c>
      <c r="P3883" s="25" t="str" cm="1">
        <f t="array" ref="P3883">_xlfn.IFS(
B3883&lt;30,"20-29",
B3883&lt;40,"30-39",
B3883&lt;50,"40-49",
B3883&lt;60,"50-59",
TRUE,"60+")</f>
        <v>30-39</v>
      </c>
      <c r="Q3883" s="25" t="str" cm="1">
        <f t="array" ref="Q3883">_xlfn.IFS(
D3883&lt;25,"0–24K",
D3883&lt;50,"25–49K",
D3883&lt;75,"50–74K",
D3883&lt;100,"75–99K",
D3883&lt;150,"100–149K",
D3883&lt;200,"150–199K",
TRUE,"200K+"
)</f>
        <v>50–74K</v>
      </c>
      <c r="R3883" s="25" t="str" cm="1">
        <f t="array" ref="R3883">_xlfn.IFS(
J3883=0,"No Mortgage",
J3883&lt;=100,"Low",
J3883&lt;=300,"Medium",
TRUE,"High"
)</f>
        <v>No Mortgage</v>
      </c>
      <c r="S3883" s="25" t="str" cm="1">
        <f t="array" ref="S3883">_xlfn.IFS(
C3883&lt;10,"0-10",
C3883&lt;20,"11-20",
C3883&lt;30,"21-30",
TRUE,"30+ yrs"
)</f>
        <v>11-20</v>
      </c>
      <c r="T3883" s="26" t="str" cm="1">
        <f t="array" ref="T3883">_xlfn.IFS(
H3883&lt;1,"0-1",
H3883&lt;2,"1-2",
H3883&lt;3,"2-3",
H3883&lt;4,"3-4",
H3883&lt;5,"4-5",
TRUE,"5+"
)</f>
        <v>0-1</v>
      </c>
    </row>
    <row r="3884" spans="1:20" ht="15.6" x14ac:dyDescent="0.3">
      <c r="A3884" s="21">
        <v>283</v>
      </c>
      <c r="B3884" s="22">
        <v>34</v>
      </c>
      <c r="C3884" s="22">
        <v>9</v>
      </c>
      <c r="D3884" s="22">
        <v>71</v>
      </c>
      <c r="E3884" s="23" t="str">
        <f t="shared" si="60"/>
        <v>51-100</v>
      </c>
      <c r="F3884" s="24">
        <v>91711</v>
      </c>
      <c r="G3884" s="22">
        <v>4</v>
      </c>
      <c r="H3884" s="22">
        <v>0.7</v>
      </c>
      <c r="I3884" s="22" t="s">
        <v>36</v>
      </c>
      <c r="J3884" s="22">
        <v>0</v>
      </c>
      <c r="K3884" s="22" t="s">
        <v>34</v>
      </c>
      <c r="L3884" s="22" t="s">
        <v>34</v>
      </c>
      <c r="M3884" s="22" t="s">
        <v>34</v>
      </c>
      <c r="N3884" s="22" t="s">
        <v>35</v>
      </c>
      <c r="O3884" s="22" t="s">
        <v>34</v>
      </c>
      <c r="P3884" s="25" t="str" cm="1">
        <f t="array" ref="P3884">_xlfn.IFS(
B3884&lt;30,"20-29",
B3884&lt;40,"30-39",
B3884&lt;50,"40-49",
B3884&lt;60,"50-59",
TRUE,"60+")</f>
        <v>30-39</v>
      </c>
      <c r="Q3884" s="25" t="str" cm="1">
        <f t="array" ref="Q3884">_xlfn.IFS(
D3884&lt;25,"0–24K",
D3884&lt;50,"25–49K",
D3884&lt;75,"50–74K",
D3884&lt;100,"75–99K",
D3884&lt;150,"100–149K",
D3884&lt;200,"150–199K",
TRUE,"200K+"
)</f>
        <v>50–74K</v>
      </c>
      <c r="R3884" s="25" t="str" cm="1">
        <f t="array" ref="R3884">_xlfn.IFS(
J3884=0,"No Mortgage",
J3884&lt;=100,"Low",
J3884&lt;=300,"Medium",
TRUE,"High"
)</f>
        <v>No Mortgage</v>
      </c>
      <c r="S3884" s="25" t="str" cm="1">
        <f t="array" ref="S3884">_xlfn.IFS(
C3884&lt;10,"0-10",
C3884&lt;20,"11-20",
C3884&lt;30,"21-30",
TRUE,"30+ yrs"
)</f>
        <v>0-10</v>
      </c>
      <c r="T3884" s="26" t="str" cm="1">
        <f t="array" ref="T3884">_xlfn.IFS(
H3884&lt;1,"0-1",
H3884&lt;2,"1-2",
H3884&lt;3,"2-3",
H3884&lt;4,"3-4",
H3884&lt;5,"4-5",
TRUE,"5+"
)</f>
        <v>0-1</v>
      </c>
    </row>
    <row r="3885" spans="1:20" ht="15.6" x14ac:dyDescent="0.3">
      <c r="A3885" s="21">
        <v>297</v>
      </c>
      <c r="B3885" s="22">
        <v>34</v>
      </c>
      <c r="C3885" s="22">
        <v>9</v>
      </c>
      <c r="D3885" s="22">
        <v>122</v>
      </c>
      <c r="E3885" s="23" t="str">
        <f t="shared" si="60"/>
        <v>100+</v>
      </c>
      <c r="F3885" s="24">
        <v>90623</v>
      </c>
      <c r="G3885" s="22">
        <v>1</v>
      </c>
      <c r="H3885" s="22">
        <v>0</v>
      </c>
      <c r="I3885" s="22" t="s">
        <v>33</v>
      </c>
      <c r="J3885" s="22">
        <v>0</v>
      </c>
      <c r="K3885" s="22" t="s">
        <v>34</v>
      </c>
      <c r="L3885" s="22" t="s">
        <v>34</v>
      </c>
      <c r="M3885" s="22" t="s">
        <v>34</v>
      </c>
      <c r="N3885" s="22" t="s">
        <v>35</v>
      </c>
      <c r="O3885" s="22" t="s">
        <v>34</v>
      </c>
      <c r="P3885" s="25" t="str" cm="1">
        <f t="array" ref="P3885">_xlfn.IFS(
B3885&lt;30,"20-29",
B3885&lt;40,"30-39",
B3885&lt;50,"40-49",
B3885&lt;60,"50-59",
TRUE,"60+")</f>
        <v>30-39</v>
      </c>
      <c r="Q3885" s="25" t="str" cm="1">
        <f t="array" ref="Q3885">_xlfn.IFS(
D3885&lt;25,"0–24K",
D3885&lt;50,"25–49K",
D3885&lt;75,"50–74K",
D3885&lt;100,"75–99K",
D3885&lt;150,"100–149K",
D3885&lt;200,"150–199K",
TRUE,"200K+"
)</f>
        <v>100–149K</v>
      </c>
      <c r="R3885" s="25" t="str" cm="1">
        <f t="array" ref="R3885">_xlfn.IFS(
J3885=0,"No Mortgage",
J3885&lt;=100,"Low",
J3885&lt;=300,"Medium",
TRUE,"High"
)</f>
        <v>No Mortgage</v>
      </c>
      <c r="S3885" s="25" t="str" cm="1">
        <f t="array" ref="S3885">_xlfn.IFS(
C3885&lt;10,"0-10",
C3885&lt;20,"11-20",
C3885&lt;30,"21-30",
TRUE,"30+ yrs"
)</f>
        <v>0-10</v>
      </c>
      <c r="T3885" s="26" t="str" cm="1">
        <f t="array" ref="T3885">_xlfn.IFS(
H3885&lt;1,"0-1",
H3885&lt;2,"1-2",
H3885&lt;3,"2-3",
H3885&lt;4,"3-4",
H3885&lt;5,"4-5",
TRUE,"5+"
)</f>
        <v>0-1</v>
      </c>
    </row>
    <row r="3886" spans="1:20" ht="15.6" x14ac:dyDescent="0.3">
      <c r="A3886" s="21">
        <v>301</v>
      </c>
      <c r="B3886" s="22">
        <v>34</v>
      </c>
      <c r="C3886" s="22">
        <v>9</v>
      </c>
      <c r="D3886" s="22">
        <v>70</v>
      </c>
      <c r="E3886" s="23" t="str">
        <f t="shared" si="60"/>
        <v>51-100</v>
      </c>
      <c r="F3886" s="24">
        <v>92843</v>
      </c>
      <c r="G3886" s="22">
        <v>4</v>
      </c>
      <c r="H3886" s="22">
        <v>1.3</v>
      </c>
      <c r="I3886" s="22" t="s">
        <v>33</v>
      </c>
      <c r="J3886" s="22">
        <v>0</v>
      </c>
      <c r="K3886" s="22" t="s">
        <v>34</v>
      </c>
      <c r="L3886" s="22" t="s">
        <v>35</v>
      </c>
      <c r="M3886" s="22" t="s">
        <v>34</v>
      </c>
      <c r="N3886" s="22" t="s">
        <v>34</v>
      </c>
      <c r="O3886" s="22" t="s">
        <v>34</v>
      </c>
      <c r="P3886" s="25" t="str" cm="1">
        <f t="array" ref="P3886">_xlfn.IFS(
B3886&lt;30,"20-29",
B3886&lt;40,"30-39",
B3886&lt;50,"40-49",
B3886&lt;60,"50-59",
TRUE,"60+")</f>
        <v>30-39</v>
      </c>
      <c r="Q3886" s="25" t="str" cm="1">
        <f t="array" ref="Q3886">_xlfn.IFS(
D3886&lt;25,"0–24K",
D3886&lt;50,"25–49K",
D3886&lt;75,"50–74K",
D3886&lt;100,"75–99K",
D3886&lt;150,"100–149K",
D3886&lt;200,"150–199K",
TRUE,"200K+"
)</f>
        <v>50–74K</v>
      </c>
      <c r="R3886" s="25" t="str" cm="1">
        <f t="array" ref="R3886">_xlfn.IFS(
J3886=0,"No Mortgage",
J3886&lt;=100,"Low",
J3886&lt;=300,"Medium",
TRUE,"High"
)</f>
        <v>No Mortgage</v>
      </c>
      <c r="S3886" s="25" t="str" cm="1">
        <f t="array" ref="S3886">_xlfn.IFS(
C3886&lt;10,"0-10",
C3886&lt;20,"11-20",
C3886&lt;30,"21-30",
TRUE,"30+ yrs"
)</f>
        <v>0-10</v>
      </c>
      <c r="T3886" s="26" t="str" cm="1">
        <f t="array" ref="T3886">_xlfn.IFS(
H3886&lt;1,"0-1",
H3886&lt;2,"1-2",
H3886&lt;3,"2-3",
H3886&lt;4,"3-4",
H3886&lt;5,"4-5",
TRUE,"5+"
)</f>
        <v>1-2</v>
      </c>
    </row>
    <row r="3887" spans="1:20" ht="15.6" x14ac:dyDescent="0.3">
      <c r="A3887" s="21">
        <v>314</v>
      </c>
      <c r="B3887" s="22">
        <v>34</v>
      </c>
      <c r="C3887" s="22">
        <v>9</v>
      </c>
      <c r="D3887" s="22">
        <v>41</v>
      </c>
      <c r="E3887" s="23" t="str">
        <f t="shared" si="60"/>
        <v>0-50</v>
      </c>
      <c r="F3887" s="24">
        <v>93720</v>
      </c>
      <c r="G3887" s="22">
        <v>3</v>
      </c>
      <c r="H3887" s="22">
        <v>2.2999999999999998</v>
      </c>
      <c r="I3887" s="22" t="s">
        <v>33</v>
      </c>
      <c r="J3887" s="22">
        <v>0</v>
      </c>
      <c r="K3887" s="22" t="s">
        <v>34</v>
      </c>
      <c r="L3887" s="22" t="s">
        <v>34</v>
      </c>
      <c r="M3887" s="22" t="s">
        <v>34</v>
      </c>
      <c r="N3887" s="22" t="s">
        <v>34</v>
      </c>
      <c r="O3887" s="22" t="s">
        <v>35</v>
      </c>
      <c r="P3887" s="25" t="str" cm="1">
        <f t="array" ref="P3887">_xlfn.IFS(
B3887&lt;30,"20-29",
B3887&lt;40,"30-39",
B3887&lt;50,"40-49",
B3887&lt;60,"50-59",
TRUE,"60+")</f>
        <v>30-39</v>
      </c>
      <c r="Q3887" s="25" t="str" cm="1">
        <f t="array" ref="Q3887">_xlfn.IFS(
D3887&lt;25,"0–24K",
D3887&lt;50,"25–49K",
D3887&lt;75,"50–74K",
D3887&lt;100,"75–99K",
D3887&lt;150,"100–149K",
D3887&lt;200,"150–199K",
TRUE,"200K+"
)</f>
        <v>25–49K</v>
      </c>
      <c r="R3887" s="25" t="str" cm="1">
        <f t="array" ref="R3887">_xlfn.IFS(
J3887=0,"No Mortgage",
J3887&lt;=100,"Low",
J3887&lt;=300,"Medium",
TRUE,"High"
)</f>
        <v>No Mortgage</v>
      </c>
      <c r="S3887" s="25" t="str" cm="1">
        <f t="array" ref="S3887">_xlfn.IFS(
C3887&lt;10,"0-10",
C3887&lt;20,"11-20",
C3887&lt;30,"21-30",
TRUE,"30+ yrs"
)</f>
        <v>0-10</v>
      </c>
      <c r="T3887" s="26" t="str" cm="1">
        <f t="array" ref="T3887">_xlfn.IFS(
H3887&lt;1,"0-1",
H3887&lt;2,"1-2",
H3887&lt;3,"2-3",
H3887&lt;4,"3-4",
H3887&lt;5,"4-5",
TRUE,"5+"
)</f>
        <v>2-3</v>
      </c>
    </row>
    <row r="3888" spans="1:20" ht="15.6" x14ac:dyDescent="0.3">
      <c r="A3888" s="21">
        <v>469</v>
      </c>
      <c r="B3888" s="22">
        <v>34</v>
      </c>
      <c r="C3888" s="22">
        <v>10</v>
      </c>
      <c r="D3888" s="22">
        <v>21</v>
      </c>
      <c r="E3888" s="23" t="str">
        <f t="shared" si="60"/>
        <v>0-50</v>
      </c>
      <c r="F3888" s="24">
        <v>92634</v>
      </c>
      <c r="G3888" s="22">
        <v>1</v>
      </c>
      <c r="H3888" s="22">
        <v>0.5</v>
      </c>
      <c r="I3888" s="22" t="s">
        <v>36</v>
      </c>
      <c r="J3888" s="22">
        <v>0</v>
      </c>
      <c r="K3888" s="22" t="s">
        <v>34</v>
      </c>
      <c r="L3888" s="22" t="s">
        <v>34</v>
      </c>
      <c r="M3888" s="22" t="s">
        <v>34</v>
      </c>
      <c r="N3888" s="22" t="s">
        <v>35</v>
      </c>
      <c r="O3888" s="22" t="s">
        <v>34</v>
      </c>
      <c r="P3888" s="25" t="str" cm="1">
        <f t="array" ref="P3888">_xlfn.IFS(
B3888&lt;30,"20-29",
B3888&lt;40,"30-39",
B3888&lt;50,"40-49",
B3888&lt;60,"50-59",
TRUE,"60+")</f>
        <v>30-39</v>
      </c>
      <c r="Q3888" s="25" t="str" cm="1">
        <f t="array" ref="Q3888">_xlfn.IFS(
D3888&lt;25,"0–24K",
D3888&lt;50,"25–49K",
D3888&lt;75,"50–74K",
D3888&lt;100,"75–99K",
D3888&lt;150,"100–149K",
D3888&lt;200,"150–199K",
TRUE,"200K+"
)</f>
        <v>0–24K</v>
      </c>
      <c r="R3888" s="25" t="str" cm="1">
        <f t="array" ref="R3888">_xlfn.IFS(
J3888=0,"No Mortgage",
J3888&lt;=100,"Low",
J3888&lt;=300,"Medium",
TRUE,"High"
)</f>
        <v>No Mortgage</v>
      </c>
      <c r="S3888" s="25" t="str" cm="1">
        <f t="array" ref="S3888">_xlfn.IFS(
C3888&lt;10,"0-10",
C3888&lt;20,"11-20",
C3888&lt;30,"21-30",
TRUE,"30+ yrs"
)</f>
        <v>11-20</v>
      </c>
      <c r="T3888" s="26" t="str" cm="1">
        <f t="array" ref="T3888">_xlfn.IFS(
H3888&lt;1,"0-1",
H3888&lt;2,"1-2",
H3888&lt;3,"2-3",
H3888&lt;4,"3-4",
H3888&lt;5,"4-5",
TRUE,"5+"
)</f>
        <v>0-1</v>
      </c>
    </row>
    <row r="3889" spans="1:20" ht="15.6" x14ac:dyDescent="0.3">
      <c r="A3889" s="21">
        <v>491</v>
      </c>
      <c r="B3889" s="22">
        <v>34</v>
      </c>
      <c r="C3889" s="22">
        <v>10</v>
      </c>
      <c r="D3889" s="22">
        <v>90</v>
      </c>
      <c r="E3889" s="23" t="str">
        <f t="shared" si="60"/>
        <v>51-100</v>
      </c>
      <c r="F3889" s="24">
        <v>94303</v>
      </c>
      <c r="G3889" s="22">
        <v>2</v>
      </c>
      <c r="H3889" s="22">
        <v>2.7</v>
      </c>
      <c r="I3889" s="22" t="s">
        <v>33</v>
      </c>
      <c r="J3889" s="22">
        <v>0</v>
      </c>
      <c r="K3889" s="22" t="s">
        <v>34</v>
      </c>
      <c r="L3889" s="22" t="s">
        <v>34</v>
      </c>
      <c r="M3889" s="22" t="s">
        <v>34</v>
      </c>
      <c r="N3889" s="22" t="s">
        <v>35</v>
      </c>
      <c r="O3889" s="22" t="s">
        <v>34</v>
      </c>
      <c r="P3889" s="25" t="str" cm="1">
        <f t="array" ref="P3889">_xlfn.IFS(
B3889&lt;30,"20-29",
B3889&lt;40,"30-39",
B3889&lt;50,"40-49",
B3889&lt;60,"50-59",
TRUE,"60+")</f>
        <v>30-39</v>
      </c>
      <c r="Q3889" s="25" t="str" cm="1">
        <f t="array" ref="Q3889">_xlfn.IFS(
D3889&lt;25,"0–24K",
D3889&lt;50,"25–49K",
D3889&lt;75,"50–74K",
D3889&lt;100,"75–99K",
D3889&lt;150,"100–149K",
D3889&lt;200,"150–199K",
TRUE,"200K+"
)</f>
        <v>75–99K</v>
      </c>
      <c r="R3889" s="25" t="str" cm="1">
        <f t="array" ref="R3889">_xlfn.IFS(
J3889=0,"No Mortgage",
J3889&lt;=100,"Low",
J3889&lt;=300,"Medium",
TRUE,"High"
)</f>
        <v>No Mortgage</v>
      </c>
      <c r="S3889" s="25" t="str" cm="1">
        <f t="array" ref="S3889">_xlfn.IFS(
C3889&lt;10,"0-10",
C3889&lt;20,"11-20",
C3889&lt;30,"21-30",
TRUE,"30+ yrs"
)</f>
        <v>11-20</v>
      </c>
      <c r="T3889" s="26" t="str" cm="1">
        <f t="array" ref="T3889">_xlfn.IFS(
H3889&lt;1,"0-1",
H3889&lt;2,"1-2",
H3889&lt;3,"2-3",
H3889&lt;4,"3-4",
H3889&lt;5,"4-5",
TRUE,"5+"
)</f>
        <v>2-3</v>
      </c>
    </row>
    <row r="3890" spans="1:20" ht="15.6" x14ac:dyDescent="0.3">
      <c r="A3890" s="21">
        <v>520</v>
      </c>
      <c r="B3890" s="22">
        <v>34</v>
      </c>
      <c r="C3890" s="22">
        <v>9</v>
      </c>
      <c r="D3890" s="22">
        <v>48</v>
      </c>
      <c r="E3890" s="23" t="str">
        <f t="shared" si="60"/>
        <v>0-50</v>
      </c>
      <c r="F3890" s="24">
        <v>95616</v>
      </c>
      <c r="G3890" s="22">
        <v>1</v>
      </c>
      <c r="H3890" s="22">
        <v>2.5</v>
      </c>
      <c r="I3890" s="22" t="s">
        <v>36</v>
      </c>
      <c r="J3890" s="22">
        <v>105</v>
      </c>
      <c r="K3890" s="22" t="s">
        <v>34</v>
      </c>
      <c r="L3890" s="22" t="s">
        <v>34</v>
      </c>
      <c r="M3890" s="22" t="s">
        <v>34</v>
      </c>
      <c r="N3890" s="22" t="s">
        <v>35</v>
      </c>
      <c r="O3890" s="22" t="s">
        <v>34</v>
      </c>
      <c r="P3890" s="25" t="str" cm="1">
        <f t="array" ref="P3890">_xlfn.IFS(
B3890&lt;30,"20-29",
B3890&lt;40,"30-39",
B3890&lt;50,"40-49",
B3890&lt;60,"50-59",
TRUE,"60+")</f>
        <v>30-39</v>
      </c>
      <c r="Q3890" s="25" t="str" cm="1">
        <f t="array" ref="Q3890">_xlfn.IFS(
D3890&lt;25,"0–24K",
D3890&lt;50,"25–49K",
D3890&lt;75,"50–74K",
D3890&lt;100,"75–99K",
D3890&lt;150,"100–149K",
D3890&lt;200,"150–199K",
TRUE,"200K+"
)</f>
        <v>25–49K</v>
      </c>
      <c r="R3890" s="25" t="str" cm="1">
        <f t="array" ref="R3890">_xlfn.IFS(
J3890=0,"No Mortgage",
J3890&lt;=100,"Low",
J3890&lt;=300,"Medium",
TRUE,"High"
)</f>
        <v>Medium</v>
      </c>
      <c r="S3890" s="25" t="str" cm="1">
        <f t="array" ref="S3890">_xlfn.IFS(
C3890&lt;10,"0-10",
C3890&lt;20,"11-20",
C3890&lt;30,"21-30",
TRUE,"30+ yrs"
)</f>
        <v>0-10</v>
      </c>
      <c r="T3890" s="26" t="str" cm="1">
        <f t="array" ref="T3890">_xlfn.IFS(
H3890&lt;1,"0-1",
H3890&lt;2,"1-2",
H3890&lt;3,"2-3",
H3890&lt;4,"3-4",
H3890&lt;5,"4-5",
TRUE,"5+"
)</f>
        <v>2-3</v>
      </c>
    </row>
    <row r="3891" spans="1:20" ht="15.6" x14ac:dyDescent="0.3">
      <c r="A3891" s="21">
        <v>556</v>
      </c>
      <c r="B3891" s="22">
        <v>34</v>
      </c>
      <c r="C3891" s="22">
        <v>8</v>
      </c>
      <c r="D3891" s="22">
        <v>35</v>
      </c>
      <c r="E3891" s="23" t="str">
        <f t="shared" si="60"/>
        <v>0-50</v>
      </c>
      <c r="F3891" s="24">
        <v>92037</v>
      </c>
      <c r="G3891" s="22">
        <v>4</v>
      </c>
      <c r="H3891" s="22">
        <v>0.8</v>
      </c>
      <c r="I3891" s="22" t="s">
        <v>33</v>
      </c>
      <c r="J3891" s="22">
        <v>137</v>
      </c>
      <c r="K3891" s="22" t="s">
        <v>34</v>
      </c>
      <c r="L3891" s="22" t="s">
        <v>34</v>
      </c>
      <c r="M3891" s="22" t="s">
        <v>35</v>
      </c>
      <c r="N3891" s="22" t="s">
        <v>35</v>
      </c>
      <c r="O3891" s="22" t="s">
        <v>35</v>
      </c>
      <c r="P3891" s="25" t="str" cm="1">
        <f t="array" ref="P3891">_xlfn.IFS(
B3891&lt;30,"20-29",
B3891&lt;40,"30-39",
B3891&lt;50,"40-49",
B3891&lt;60,"50-59",
TRUE,"60+")</f>
        <v>30-39</v>
      </c>
      <c r="Q3891" s="25" t="str" cm="1">
        <f t="array" ref="Q3891">_xlfn.IFS(
D3891&lt;25,"0–24K",
D3891&lt;50,"25–49K",
D3891&lt;75,"50–74K",
D3891&lt;100,"75–99K",
D3891&lt;150,"100–149K",
D3891&lt;200,"150–199K",
TRUE,"200K+"
)</f>
        <v>25–49K</v>
      </c>
      <c r="R3891" s="25" t="str" cm="1">
        <f t="array" ref="R3891">_xlfn.IFS(
J3891=0,"No Mortgage",
J3891&lt;=100,"Low",
J3891&lt;=300,"Medium",
TRUE,"High"
)</f>
        <v>Medium</v>
      </c>
      <c r="S3891" s="25" t="str" cm="1">
        <f t="array" ref="S3891">_xlfn.IFS(
C3891&lt;10,"0-10",
C3891&lt;20,"11-20",
C3891&lt;30,"21-30",
TRUE,"30+ yrs"
)</f>
        <v>0-10</v>
      </c>
      <c r="T3891" s="26" t="str" cm="1">
        <f t="array" ref="T3891">_xlfn.IFS(
H3891&lt;1,"0-1",
H3891&lt;2,"1-2",
H3891&lt;3,"2-3",
H3891&lt;4,"3-4",
H3891&lt;5,"4-5",
TRUE,"5+"
)</f>
        <v>0-1</v>
      </c>
    </row>
    <row r="3892" spans="1:20" ht="15.6" x14ac:dyDescent="0.3">
      <c r="A3892" s="21">
        <v>568</v>
      </c>
      <c r="B3892" s="22">
        <v>34</v>
      </c>
      <c r="C3892" s="22">
        <v>8</v>
      </c>
      <c r="D3892" s="22">
        <v>28</v>
      </c>
      <c r="E3892" s="23" t="str">
        <f t="shared" si="60"/>
        <v>0-50</v>
      </c>
      <c r="F3892" s="24">
        <v>95112</v>
      </c>
      <c r="G3892" s="22">
        <v>3</v>
      </c>
      <c r="H3892" s="22">
        <v>0.9</v>
      </c>
      <c r="I3892" s="22" t="s">
        <v>33</v>
      </c>
      <c r="J3892" s="22">
        <v>0</v>
      </c>
      <c r="K3892" s="22" t="s">
        <v>34</v>
      </c>
      <c r="L3892" s="22" t="s">
        <v>34</v>
      </c>
      <c r="M3892" s="22" t="s">
        <v>34</v>
      </c>
      <c r="N3892" s="22" t="s">
        <v>34</v>
      </c>
      <c r="O3892" s="22" t="s">
        <v>34</v>
      </c>
      <c r="P3892" s="25" t="str" cm="1">
        <f t="array" ref="P3892">_xlfn.IFS(
B3892&lt;30,"20-29",
B3892&lt;40,"30-39",
B3892&lt;50,"40-49",
B3892&lt;60,"50-59",
TRUE,"60+")</f>
        <v>30-39</v>
      </c>
      <c r="Q3892" s="25" t="str" cm="1">
        <f t="array" ref="Q3892">_xlfn.IFS(
D3892&lt;25,"0–24K",
D3892&lt;50,"25–49K",
D3892&lt;75,"50–74K",
D3892&lt;100,"75–99K",
D3892&lt;150,"100–149K",
D3892&lt;200,"150–199K",
TRUE,"200K+"
)</f>
        <v>25–49K</v>
      </c>
      <c r="R3892" s="25" t="str" cm="1">
        <f t="array" ref="R3892">_xlfn.IFS(
J3892=0,"No Mortgage",
J3892&lt;=100,"Low",
J3892&lt;=300,"Medium",
TRUE,"High"
)</f>
        <v>No Mortgage</v>
      </c>
      <c r="S3892" s="25" t="str" cm="1">
        <f t="array" ref="S3892">_xlfn.IFS(
C3892&lt;10,"0-10",
C3892&lt;20,"11-20",
C3892&lt;30,"21-30",
TRUE,"30+ yrs"
)</f>
        <v>0-10</v>
      </c>
      <c r="T3892" s="26" t="str" cm="1">
        <f t="array" ref="T3892">_xlfn.IFS(
H3892&lt;1,"0-1",
H3892&lt;2,"1-2",
H3892&lt;3,"2-3",
H3892&lt;4,"3-4",
H3892&lt;5,"4-5",
TRUE,"5+"
)</f>
        <v>0-1</v>
      </c>
    </row>
    <row r="3893" spans="1:20" ht="15.6" x14ac:dyDescent="0.3">
      <c r="A3893" s="21">
        <v>569</v>
      </c>
      <c r="B3893" s="22">
        <v>34</v>
      </c>
      <c r="C3893" s="22">
        <v>9</v>
      </c>
      <c r="D3893" s="22">
        <v>41</v>
      </c>
      <c r="E3893" s="23" t="str">
        <f t="shared" si="60"/>
        <v>0-50</v>
      </c>
      <c r="F3893" s="24">
        <v>92101</v>
      </c>
      <c r="G3893" s="22">
        <v>2</v>
      </c>
      <c r="H3893" s="22">
        <v>0.1</v>
      </c>
      <c r="I3893" s="22" t="s">
        <v>33</v>
      </c>
      <c r="J3893" s="22">
        <v>161</v>
      </c>
      <c r="K3893" s="22" t="s">
        <v>34</v>
      </c>
      <c r="L3893" s="22" t="s">
        <v>34</v>
      </c>
      <c r="M3893" s="22" t="s">
        <v>34</v>
      </c>
      <c r="N3893" s="22" t="s">
        <v>35</v>
      </c>
      <c r="O3893" s="22" t="s">
        <v>35</v>
      </c>
      <c r="P3893" s="25" t="str" cm="1">
        <f t="array" ref="P3893">_xlfn.IFS(
B3893&lt;30,"20-29",
B3893&lt;40,"30-39",
B3893&lt;50,"40-49",
B3893&lt;60,"50-59",
TRUE,"60+")</f>
        <v>30-39</v>
      </c>
      <c r="Q3893" s="25" t="str" cm="1">
        <f t="array" ref="Q3893">_xlfn.IFS(
D3893&lt;25,"0–24K",
D3893&lt;50,"25–49K",
D3893&lt;75,"50–74K",
D3893&lt;100,"75–99K",
D3893&lt;150,"100–149K",
D3893&lt;200,"150–199K",
TRUE,"200K+"
)</f>
        <v>25–49K</v>
      </c>
      <c r="R3893" s="25" t="str" cm="1">
        <f t="array" ref="R3893">_xlfn.IFS(
J3893=0,"No Mortgage",
J3893&lt;=100,"Low",
J3893&lt;=300,"Medium",
TRUE,"High"
)</f>
        <v>Medium</v>
      </c>
      <c r="S3893" s="25" t="str" cm="1">
        <f t="array" ref="S3893">_xlfn.IFS(
C3893&lt;10,"0-10",
C3893&lt;20,"11-20",
C3893&lt;30,"21-30",
TRUE,"30+ yrs"
)</f>
        <v>0-10</v>
      </c>
      <c r="T3893" s="26" t="str" cm="1">
        <f t="array" ref="T3893">_xlfn.IFS(
H3893&lt;1,"0-1",
H3893&lt;2,"1-2",
H3893&lt;3,"2-3",
H3893&lt;4,"3-4",
H3893&lt;5,"4-5",
TRUE,"5+"
)</f>
        <v>0-1</v>
      </c>
    </row>
    <row r="3894" spans="1:20" ht="15.6" x14ac:dyDescent="0.3">
      <c r="A3894" s="21">
        <v>586</v>
      </c>
      <c r="B3894" s="22">
        <v>34</v>
      </c>
      <c r="C3894" s="22">
        <v>4</v>
      </c>
      <c r="D3894" s="22">
        <v>83</v>
      </c>
      <c r="E3894" s="23" t="str">
        <f t="shared" si="60"/>
        <v>51-100</v>
      </c>
      <c r="F3894" s="24">
        <v>92653</v>
      </c>
      <c r="G3894" s="22">
        <v>4</v>
      </c>
      <c r="H3894" s="22">
        <v>4</v>
      </c>
      <c r="I3894" s="22" t="s">
        <v>36</v>
      </c>
      <c r="J3894" s="22">
        <v>0</v>
      </c>
      <c r="K3894" s="22" t="s">
        <v>34</v>
      </c>
      <c r="L3894" s="22" t="s">
        <v>34</v>
      </c>
      <c r="M3894" s="22" t="s">
        <v>34</v>
      </c>
      <c r="N3894" s="22" t="s">
        <v>35</v>
      </c>
      <c r="O3894" s="22" t="s">
        <v>34</v>
      </c>
      <c r="P3894" s="25" t="str" cm="1">
        <f t="array" ref="P3894">_xlfn.IFS(
B3894&lt;30,"20-29",
B3894&lt;40,"30-39",
B3894&lt;50,"40-49",
B3894&lt;60,"50-59",
TRUE,"60+")</f>
        <v>30-39</v>
      </c>
      <c r="Q3894" s="25" t="str" cm="1">
        <f t="array" ref="Q3894">_xlfn.IFS(
D3894&lt;25,"0–24K",
D3894&lt;50,"25–49K",
D3894&lt;75,"50–74K",
D3894&lt;100,"75–99K",
D3894&lt;150,"100–149K",
D3894&lt;200,"150–199K",
TRUE,"200K+"
)</f>
        <v>75–99K</v>
      </c>
      <c r="R3894" s="25" t="str" cm="1">
        <f t="array" ref="R3894">_xlfn.IFS(
J3894=0,"No Mortgage",
J3894&lt;=100,"Low",
J3894&lt;=300,"Medium",
TRUE,"High"
)</f>
        <v>No Mortgage</v>
      </c>
      <c r="S3894" s="25" t="str" cm="1">
        <f t="array" ref="S3894">_xlfn.IFS(
C3894&lt;10,"0-10",
C3894&lt;20,"11-20",
C3894&lt;30,"21-30",
TRUE,"30+ yrs"
)</f>
        <v>0-10</v>
      </c>
      <c r="T3894" s="26" t="str" cm="1">
        <f t="array" ref="T3894">_xlfn.IFS(
H3894&lt;1,"0-1",
H3894&lt;2,"1-2",
H3894&lt;3,"2-3",
H3894&lt;4,"3-4",
H3894&lt;5,"4-5",
TRUE,"5+"
)</f>
        <v>4-5</v>
      </c>
    </row>
    <row r="3895" spans="1:20" ht="15.6" x14ac:dyDescent="0.3">
      <c r="A3895" s="21">
        <v>607</v>
      </c>
      <c r="B3895" s="22">
        <v>34</v>
      </c>
      <c r="C3895" s="22">
        <v>8</v>
      </c>
      <c r="D3895" s="22">
        <v>81</v>
      </c>
      <c r="E3895" s="23" t="str">
        <f t="shared" si="60"/>
        <v>51-100</v>
      </c>
      <c r="F3895" s="24">
        <v>91741</v>
      </c>
      <c r="G3895" s="22">
        <v>3</v>
      </c>
      <c r="H3895" s="22">
        <v>0.9</v>
      </c>
      <c r="I3895" s="22" t="s">
        <v>37</v>
      </c>
      <c r="J3895" s="22">
        <v>208</v>
      </c>
      <c r="K3895" s="22" t="s">
        <v>34</v>
      </c>
      <c r="L3895" s="22" t="s">
        <v>34</v>
      </c>
      <c r="M3895" s="22" t="s">
        <v>34</v>
      </c>
      <c r="N3895" s="22" t="s">
        <v>35</v>
      </c>
      <c r="O3895" s="22" t="s">
        <v>34</v>
      </c>
      <c r="P3895" s="25" t="str" cm="1">
        <f t="array" ref="P3895">_xlfn.IFS(
B3895&lt;30,"20-29",
B3895&lt;40,"30-39",
B3895&lt;50,"40-49",
B3895&lt;60,"50-59",
TRUE,"60+")</f>
        <v>30-39</v>
      </c>
      <c r="Q3895" s="25" t="str" cm="1">
        <f t="array" ref="Q3895">_xlfn.IFS(
D3895&lt;25,"0–24K",
D3895&lt;50,"25–49K",
D3895&lt;75,"50–74K",
D3895&lt;100,"75–99K",
D3895&lt;150,"100–149K",
D3895&lt;200,"150–199K",
TRUE,"200K+"
)</f>
        <v>75–99K</v>
      </c>
      <c r="R3895" s="25" t="str" cm="1">
        <f t="array" ref="R3895">_xlfn.IFS(
J3895=0,"No Mortgage",
J3895&lt;=100,"Low",
J3895&lt;=300,"Medium",
TRUE,"High"
)</f>
        <v>Medium</v>
      </c>
      <c r="S3895" s="25" t="str" cm="1">
        <f t="array" ref="S3895">_xlfn.IFS(
C3895&lt;10,"0-10",
C3895&lt;20,"11-20",
C3895&lt;30,"21-30",
TRUE,"30+ yrs"
)</f>
        <v>0-10</v>
      </c>
      <c r="T3895" s="26" t="str" cm="1">
        <f t="array" ref="T3895">_xlfn.IFS(
H3895&lt;1,"0-1",
H3895&lt;2,"1-2",
H3895&lt;3,"2-3",
H3895&lt;4,"3-4",
H3895&lt;5,"4-5",
TRUE,"5+"
)</f>
        <v>0-1</v>
      </c>
    </row>
    <row r="3896" spans="1:20" ht="15.6" x14ac:dyDescent="0.3">
      <c r="A3896" s="21">
        <v>653</v>
      </c>
      <c r="B3896" s="22">
        <v>34</v>
      </c>
      <c r="C3896" s="22">
        <v>9</v>
      </c>
      <c r="D3896" s="22">
        <v>92</v>
      </c>
      <c r="E3896" s="23" t="str">
        <f t="shared" si="60"/>
        <v>51-100</v>
      </c>
      <c r="F3896" s="24">
        <v>90005</v>
      </c>
      <c r="G3896" s="22">
        <v>1</v>
      </c>
      <c r="H3896" s="22">
        <v>2.8</v>
      </c>
      <c r="I3896" s="22" t="s">
        <v>33</v>
      </c>
      <c r="J3896" s="22">
        <v>0</v>
      </c>
      <c r="K3896" s="22" t="s">
        <v>34</v>
      </c>
      <c r="L3896" s="22" t="s">
        <v>34</v>
      </c>
      <c r="M3896" s="22" t="s">
        <v>34</v>
      </c>
      <c r="N3896" s="22" t="s">
        <v>35</v>
      </c>
      <c r="O3896" s="22" t="s">
        <v>34</v>
      </c>
      <c r="P3896" s="25" t="str" cm="1">
        <f t="array" ref="P3896">_xlfn.IFS(
B3896&lt;30,"20-29",
B3896&lt;40,"30-39",
B3896&lt;50,"40-49",
B3896&lt;60,"50-59",
TRUE,"60+")</f>
        <v>30-39</v>
      </c>
      <c r="Q3896" s="25" t="str" cm="1">
        <f t="array" ref="Q3896">_xlfn.IFS(
D3896&lt;25,"0–24K",
D3896&lt;50,"25–49K",
D3896&lt;75,"50–74K",
D3896&lt;100,"75–99K",
D3896&lt;150,"100–149K",
D3896&lt;200,"150–199K",
TRUE,"200K+"
)</f>
        <v>75–99K</v>
      </c>
      <c r="R3896" s="25" t="str" cm="1">
        <f t="array" ref="R3896">_xlfn.IFS(
J3896=0,"No Mortgage",
J3896&lt;=100,"Low",
J3896&lt;=300,"Medium",
TRUE,"High"
)</f>
        <v>No Mortgage</v>
      </c>
      <c r="S3896" s="25" t="str" cm="1">
        <f t="array" ref="S3896">_xlfn.IFS(
C3896&lt;10,"0-10",
C3896&lt;20,"11-20",
C3896&lt;30,"21-30",
TRUE,"30+ yrs"
)</f>
        <v>0-10</v>
      </c>
      <c r="T3896" s="26" t="str" cm="1">
        <f t="array" ref="T3896">_xlfn.IFS(
H3896&lt;1,"0-1",
H3896&lt;2,"1-2",
H3896&lt;3,"2-3",
H3896&lt;4,"3-4",
H3896&lt;5,"4-5",
TRUE,"5+"
)</f>
        <v>2-3</v>
      </c>
    </row>
    <row r="3897" spans="1:20" ht="15.6" x14ac:dyDescent="0.3">
      <c r="A3897" s="21">
        <v>674</v>
      </c>
      <c r="B3897" s="22">
        <v>34</v>
      </c>
      <c r="C3897" s="22">
        <v>10</v>
      </c>
      <c r="D3897" s="22">
        <v>22</v>
      </c>
      <c r="E3897" s="23" t="str">
        <f t="shared" si="60"/>
        <v>0-50</v>
      </c>
      <c r="F3897" s="24">
        <v>95670</v>
      </c>
      <c r="G3897" s="22">
        <v>1</v>
      </c>
      <c r="H3897" s="22">
        <v>0.5</v>
      </c>
      <c r="I3897" s="22" t="s">
        <v>36</v>
      </c>
      <c r="J3897" s="22">
        <v>85</v>
      </c>
      <c r="K3897" s="22" t="s">
        <v>34</v>
      </c>
      <c r="L3897" s="22" t="s">
        <v>34</v>
      </c>
      <c r="M3897" s="22" t="s">
        <v>34</v>
      </c>
      <c r="N3897" s="22" t="s">
        <v>34</v>
      </c>
      <c r="O3897" s="22" t="s">
        <v>34</v>
      </c>
      <c r="P3897" s="25" t="str" cm="1">
        <f t="array" ref="P3897">_xlfn.IFS(
B3897&lt;30,"20-29",
B3897&lt;40,"30-39",
B3897&lt;50,"40-49",
B3897&lt;60,"50-59",
TRUE,"60+")</f>
        <v>30-39</v>
      </c>
      <c r="Q3897" s="25" t="str" cm="1">
        <f t="array" ref="Q3897">_xlfn.IFS(
D3897&lt;25,"0–24K",
D3897&lt;50,"25–49K",
D3897&lt;75,"50–74K",
D3897&lt;100,"75–99K",
D3897&lt;150,"100–149K",
D3897&lt;200,"150–199K",
TRUE,"200K+"
)</f>
        <v>0–24K</v>
      </c>
      <c r="R3897" s="25" t="str" cm="1">
        <f t="array" ref="R3897">_xlfn.IFS(
J3897=0,"No Mortgage",
J3897&lt;=100,"Low",
J3897&lt;=300,"Medium",
TRUE,"High"
)</f>
        <v>Low</v>
      </c>
      <c r="S3897" s="25" t="str" cm="1">
        <f t="array" ref="S3897">_xlfn.IFS(
C3897&lt;10,"0-10",
C3897&lt;20,"11-20",
C3897&lt;30,"21-30",
TRUE,"30+ yrs"
)</f>
        <v>11-20</v>
      </c>
      <c r="T3897" s="26" t="str" cm="1">
        <f t="array" ref="T3897">_xlfn.IFS(
H3897&lt;1,"0-1",
H3897&lt;2,"1-2",
H3897&lt;3,"2-3",
H3897&lt;4,"3-4",
H3897&lt;5,"4-5",
TRUE,"5+"
)</f>
        <v>0-1</v>
      </c>
    </row>
    <row r="3898" spans="1:20" ht="15.6" x14ac:dyDescent="0.3">
      <c r="A3898" s="21">
        <v>682</v>
      </c>
      <c r="B3898" s="22">
        <v>34</v>
      </c>
      <c r="C3898" s="22">
        <v>9</v>
      </c>
      <c r="D3898" s="22">
        <v>164</v>
      </c>
      <c r="E3898" s="23" t="str">
        <f t="shared" si="60"/>
        <v>100+</v>
      </c>
      <c r="F3898" s="24">
        <v>94720</v>
      </c>
      <c r="G3898" s="22">
        <v>1</v>
      </c>
      <c r="H3898" s="22">
        <v>6</v>
      </c>
      <c r="I3898" s="22" t="s">
        <v>36</v>
      </c>
      <c r="J3898" s="22">
        <v>0</v>
      </c>
      <c r="K3898" s="22" t="s">
        <v>35</v>
      </c>
      <c r="L3898" s="22" t="s">
        <v>34</v>
      </c>
      <c r="M3898" s="22" t="s">
        <v>34</v>
      </c>
      <c r="N3898" s="22" t="s">
        <v>35</v>
      </c>
      <c r="O3898" s="22" t="s">
        <v>34</v>
      </c>
      <c r="P3898" s="25" t="str" cm="1">
        <f t="array" ref="P3898">_xlfn.IFS(
B3898&lt;30,"20-29",
B3898&lt;40,"30-39",
B3898&lt;50,"40-49",
B3898&lt;60,"50-59",
TRUE,"60+")</f>
        <v>30-39</v>
      </c>
      <c r="Q3898" s="25" t="str" cm="1">
        <f t="array" ref="Q3898">_xlfn.IFS(
D3898&lt;25,"0–24K",
D3898&lt;50,"25–49K",
D3898&lt;75,"50–74K",
D3898&lt;100,"75–99K",
D3898&lt;150,"100–149K",
D3898&lt;200,"150–199K",
TRUE,"200K+"
)</f>
        <v>150–199K</v>
      </c>
      <c r="R3898" s="25" t="str" cm="1">
        <f t="array" ref="R3898">_xlfn.IFS(
J3898=0,"No Mortgage",
J3898&lt;=100,"Low",
J3898&lt;=300,"Medium",
TRUE,"High"
)</f>
        <v>No Mortgage</v>
      </c>
      <c r="S3898" s="25" t="str" cm="1">
        <f t="array" ref="S3898">_xlfn.IFS(
C3898&lt;10,"0-10",
C3898&lt;20,"11-20",
C3898&lt;30,"21-30",
TRUE,"30+ yrs"
)</f>
        <v>0-10</v>
      </c>
      <c r="T3898" s="26" t="str" cm="1">
        <f t="array" ref="T3898">_xlfn.IFS(
H3898&lt;1,"0-1",
H3898&lt;2,"1-2",
H3898&lt;3,"2-3",
H3898&lt;4,"3-4",
H3898&lt;5,"4-5",
TRUE,"5+"
)</f>
        <v>5+</v>
      </c>
    </row>
    <row r="3899" spans="1:20" ht="15.6" x14ac:dyDescent="0.3">
      <c r="A3899" s="21">
        <v>714</v>
      </c>
      <c r="B3899" s="22">
        <v>34</v>
      </c>
      <c r="C3899" s="22">
        <v>9</v>
      </c>
      <c r="D3899" s="22">
        <v>84</v>
      </c>
      <c r="E3899" s="23" t="str">
        <f t="shared" si="60"/>
        <v>51-100</v>
      </c>
      <c r="F3899" s="24">
        <v>92009</v>
      </c>
      <c r="G3899" s="22">
        <v>3</v>
      </c>
      <c r="H3899" s="22">
        <v>0.6</v>
      </c>
      <c r="I3899" s="22" t="s">
        <v>37</v>
      </c>
      <c r="J3899" s="22">
        <v>0</v>
      </c>
      <c r="K3899" s="22" t="s">
        <v>34</v>
      </c>
      <c r="L3899" s="22" t="s">
        <v>34</v>
      </c>
      <c r="M3899" s="22" t="s">
        <v>34</v>
      </c>
      <c r="N3899" s="22" t="s">
        <v>35</v>
      </c>
      <c r="O3899" s="22" t="s">
        <v>34</v>
      </c>
      <c r="P3899" s="25" t="str" cm="1">
        <f t="array" ref="P3899">_xlfn.IFS(
B3899&lt;30,"20-29",
B3899&lt;40,"30-39",
B3899&lt;50,"40-49",
B3899&lt;60,"50-59",
TRUE,"60+")</f>
        <v>30-39</v>
      </c>
      <c r="Q3899" s="25" t="str" cm="1">
        <f t="array" ref="Q3899">_xlfn.IFS(
D3899&lt;25,"0–24K",
D3899&lt;50,"25–49K",
D3899&lt;75,"50–74K",
D3899&lt;100,"75–99K",
D3899&lt;150,"100–149K",
D3899&lt;200,"150–199K",
TRUE,"200K+"
)</f>
        <v>75–99K</v>
      </c>
      <c r="R3899" s="25" t="str" cm="1">
        <f t="array" ref="R3899">_xlfn.IFS(
J3899=0,"No Mortgage",
J3899&lt;=100,"Low",
J3899&lt;=300,"Medium",
TRUE,"High"
)</f>
        <v>No Mortgage</v>
      </c>
      <c r="S3899" s="25" t="str" cm="1">
        <f t="array" ref="S3899">_xlfn.IFS(
C3899&lt;10,"0-10",
C3899&lt;20,"11-20",
C3899&lt;30,"21-30",
TRUE,"30+ yrs"
)</f>
        <v>0-10</v>
      </c>
      <c r="T3899" s="26" t="str" cm="1">
        <f t="array" ref="T3899">_xlfn.IFS(
H3899&lt;1,"0-1",
H3899&lt;2,"1-2",
H3899&lt;3,"2-3",
H3899&lt;4,"3-4",
H3899&lt;5,"4-5",
TRUE,"5+"
)</f>
        <v>0-1</v>
      </c>
    </row>
    <row r="3900" spans="1:20" ht="15.6" x14ac:dyDescent="0.3">
      <c r="A3900" s="21">
        <v>843</v>
      </c>
      <c r="B3900" s="22">
        <v>34</v>
      </c>
      <c r="C3900" s="22">
        <v>10</v>
      </c>
      <c r="D3900" s="22">
        <v>54</v>
      </c>
      <c r="E3900" s="23" t="str">
        <f t="shared" si="60"/>
        <v>51-100</v>
      </c>
      <c r="F3900" s="24">
        <v>92101</v>
      </c>
      <c r="G3900" s="22">
        <v>3</v>
      </c>
      <c r="H3900" s="22">
        <v>2</v>
      </c>
      <c r="I3900" s="22" t="s">
        <v>33</v>
      </c>
      <c r="J3900" s="22">
        <v>0</v>
      </c>
      <c r="K3900" s="22" t="s">
        <v>34</v>
      </c>
      <c r="L3900" s="22" t="s">
        <v>34</v>
      </c>
      <c r="M3900" s="22" t="s">
        <v>34</v>
      </c>
      <c r="N3900" s="22" t="s">
        <v>34</v>
      </c>
      <c r="O3900" s="22" t="s">
        <v>34</v>
      </c>
      <c r="P3900" s="25" t="str" cm="1">
        <f t="array" ref="P3900">_xlfn.IFS(
B3900&lt;30,"20-29",
B3900&lt;40,"30-39",
B3900&lt;50,"40-49",
B3900&lt;60,"50-59",
TRUE,"60+")</f>
        <v>30-39</v>
      </c>
      <c r="Q3900" s="25" t="str" cm="1">
        <f t="array" ref="Q3900">_xlfn.IFS(
D3900&lt;25,"0–24K",
D3900&lt;50,"25–49K",
D3900&lt;75,"50–74K",
D3900&lt;100,"75–99K",
D3900&lt;150,"100–149K",
D3900&lt;200,"150–199K",
TRUE,"200K+"
)</f>
        <v>50–74K</v>
      </c>
      <c r="R3900" s="25" t="str" cm="1">
        <f t="array" ref="R3900">_xlfn.IFS(
J3900=0,"No Mortgage",
J3900&lt;=100,"Low",
J3900&lt;=300,"Medium",
TRUE,"High"
)</f>
        <v>No Mortgage</v>
      </c>
      <c r="S3900" s="25" t="str" cm="1">
        <f t="array" ref="S3900">_xlfn.IFS(
C3900&lt;10,"0-10",
C3900&lt;20,"11-20",
C3900&lt;30,"21-30",
TRUE,"30+ yrs"
)</f>
        <v>11-20</v>
      </c>
      <c r="T3900" s="26" t="str" cm="1">
        <f t="array" ref="T3900">_xlfn.IFS(
H3900&lt;1,"0-1",
H3900&lt;2,"1-2",
H3900&lt;3,"2-3",
H3900&lt;4,"3-4",
H3900&lt;5,"4-5",
TRUE,"5+"
)</f>
        <v>2-3</v>
      </c>
    </row>
    <row r="3901" spans="1:20" ht="15.6" x14ac:dyDescent="0.3">
      <c r="A3901" s="21">
        <v>991</v>
      </c>
      <c r="B3901" s="22">
        <v>34</v>
      </c>
      <c r="C3901" s="22">
        <v>10</v>
      </c>
      <c r="D3901" s="22">
        <v>81</v>
      </c>
      <c r="E3901" s="23" t="str">
        <f t="shared" si="60"/>
        <v>51-100</v>
      </c>
      <c r="F3901" s="24">
        <v>94002</v>
      </c>
      <c r="G3901" s="22">
        <v>4</v>
      </c>
      <c r="H3901" s="22">
        <v>3.4</v>
      </c>
      <c r="I3901" s="22" t="s">
        <v>33</v>
      </c>
      <c r="J3901" s="22">
        <v>0</v>
      </c>
      <c r="K3901" s="22" t="s">
        <v>34</v>
      </c>
      <c r="L3901" s="22" t="s">
        <v>34</v>
      </c>
      <c r="M3901" s="22" t="s">
        <v>34</v>
      </c>
      <c r="N3901" s="22" t="s">
        <v>35</v>
      </c>
      <c r="O3901" s="22" t="s">
        <v>34</v>
      </c>
      <c r="P3901" s="25" t="str" cm="1">
        <f t="array" ref="P3901">_xlfn.IFS(
B3901&lt;30,"20-29",
B3901&lt;40,"30-39",
B3901&lt;50,"40-49",
B3901&lt;60,"50-59",
TRUE,"60+")</f>
        <v>30-39</v>
      </c>
      <c r="Q3901" s="25" t="str" cm="1">
        <f t="array" ref="Q3901">_xlfn.IFS(
D3901&lt;25,"0–24K",
D3901&lt;50,"25–49K",
D3901&lt;75,"50–74K",
D3901&lt;100,"75–99K",
D3901&lt;150,"100–149K",
D3901&lt;200,"150–199K",
TRUE,"200K+"
)</f>
        <v>75–99K</v>
      </c>
      <c r="R3901" s="25" t="str" cm="1">
        <f t="array" ref="R3901">_xlfn.IFS(
J3901=0,"No Mortgage",
J3901&lt;=100,"Low",
J3901&lt;=300,"Medium",
TRUE,"High"
)</f>
        <v>No Mortgage</v>
      </c>
      <c r="S3901" s="25" t="str" cm="1">
        <f t="array" ref="S3901">_xlfn.IFS(
C3901&lt;10,"0-10",
C3901&lt;20,"11-20",
C3901&lt;30,"21-30",
TRUE,"30+ yrs"
)</f>
        <v>11-20</v>
      </c>
      <c r="T3901" s="26" t="str" cm="1">
        <f t="array" ref="T3901">_xlfn.IFS(
H3901&lt;1,"0-1",
H3901&lt;2,"1-2",
H3901&lt;3,"2-3",
H3901&lt;4,"3-4",
H3901&lt;5,"4-5",
TRUE,"5+"
)</f>
        <v>3-4</v>
      </c>
    </row>
    <row r="3902" spans="1:20" ht="15.6" x14ac:dyDescent="0.3">
      <c r="A3902" s="21">
        <v>993</v>
      </c>
      <c r="B3902" s="22">
        <v>34</v>
      </c>
      <c r="C3902" s="22">
        <v>9</v>
      </c>
      <c r="D3902" s="22">
        <v>93</v>
      </c>
      <c r="E3902" s="23" t="str">
        <f t="shared" si="60"/>
        <v>51-100</v>
      </c>
      <c r="F3902" s="24">
        <v>94608</v>
      </c>
      <c r="G3902" s="22">
        <v>1</v>
      </c>
      <c r="H3902" s="22">
        <v>0</v>
      </c>
      <c r="I3902" s="22" t="s">
        <v>33</v>
      </c>
      <c r="J3902" s="22">
        <v>0</v>
      </c>
      <c r="K3902" s="22" t="s">
        <v>34</v>
      </c>
      <c r="L3902" s="22" t="s">
        <v>34</v>
      </c>
      <c r="M3902" s="22" t="s">
        <v>34</v>
      </c>
      <c r="N3902" s="22" t="s">
        <v>35</v>
      </c>
      <c r="O3902" s="22" t="s">
        <v>34</v>
      </c>
      <c r="P3902" s="25" t="str" cm="1">
        <f t="array" ref="P3902">_xlfn.IFS(
B3902&lt;30,"20-29",
B3902&lt;40,"30-39",
B3902&lt;50,"40-49",
B3902&lt;60,"50-59",
TRUE,"60+")</f>
        <v>30-39</v>
      </c>
      <c r="Q3902" s="25" t="str" cm="1">
        <f t="array" ref="Q3902">_xlfn.IFS(
D3902&lt;25,"0–24K",
D3902&lt;50,"25–49K",
D3902&lt;75,"50–74K",
D3902&lt;100,"75–99K",
D3902&lt;150,"100–149K",
D3902&lt;200,"150–199K",
TRUE,"200K+"
)</f>
        <v>75–99K</v>
      </c>
      <c r="R3902" s="25" t="str" cm="1">
        <f t="array" ref="R3902">_xlfn.IFS(
J3902=0,"No Mortgage",
J3902&lt;=100,"Low",
J3902&lt;=300,"Medium",
TRUE,"High"
)</f>
        <v>No Mortgage</v>
      </c>
      <c r="S3902" s="25" t="str" cm="1">
        <f t="array" ref="S3902">_xlfn.IFS(
C3902&lt;10,"0-10",
C3902&lt;20,"11-20",
C3902&lt;30,"21-30",
TRUE,"30+ yrs"
)</f>
        <v>0-10</v>
      </c>
      <c r="T3902" s="26" t="str" cm="1">
        <f t="array" ref="T3902">_xlfn.IFS(
H3902&lt;1,"0-1",
H3902&lt;2,"1-2",
H3902&lt;3,"2-3",
H3902&lt;4,"3-4",
H3902&lt;5,"4-5",
TRUE,"5+"
)</f>
        <v>0-1</v>
      </c>
    </row>
    <row r="3903" spans="1:20" ht="15.6" x14ac:dyDescent="0.3">
      <c r="A3903" s="21">
        <v>1069</v>
      </c>
      <c r="B3903" s="22">
        <v>34</v>
      </c>
      <c r="C3903" s="22">
        <v>9</v>
      </c>
      <c r="D3903" s="22">
        <v>105</v>
      </c>
      <c r="E3903" s="23" t="str">
        <f t="shared" si="60"/>
        <v>100+</v>
      </c>
      <c r="F3903" s="24">
        <v>90035</v>
      </c>
      <c r="G3903" s="22">
        <v>3</v>
      </c>
      <c r="H3903" s="22">
        <v>1.2</v>
      </c>
      <c r="I3903" s="22" t="s">
        <v>36</v>
      </c>
      <c r="J3903" s="22">
        <v>0</v>
      </c>
      <c r="K3903" s="22" t="s">
        <v>34</v>
      </c>
      <c r="L3903" s="22" t="s">
        <v>35</v>
      </c>
      <c r="M3903" s="22" t="s">
        <v>34</v>
      </c>
      <c r="N3903" s="22" t="s">
        <v>34</v>
      </c>
      <c r="O3903" s="22" t="s">
        <v>34</v>
      </c>
      <c r="P3903" s="25" t="str" cm="1">
        <f t="array" ref="P3903">_xlfn.IFS(
B3903&lt;30,"20-29",
B3903&lt;40,"30-39",
B3903&lt;50,"40-49",
B3903&lt;60,"50-59",
TRUE,"60+")</f>
        <v>30-39</v>
      </c>
      <c r="Q3903" s="25" t="str" cm="1">
        <f t="array" ref="Q3903">_xlfn.IFS(
D3903&lt;25,"0–24K",
D3903&lt;50,"25–49K",
D3903&lt;75,"50–74K",
D3903&lt;100,"75–99K",
D3903&lt;150,"100–149K",
D3903&lt;200,"150–199K",
TRUE,"200K+"
)</f>
        <v>100–149K</v>
      </c>
      <c r="R3903" s="25" t="str" cm="1">
        <f t="array" ref="R3903">_xlfn.IFS(
J3903=0,"No Mortgage",
J3903&lt;=100,"Low",
J3903&lt;=300,"Medium",
TRUE,"High"
)</f>
        <v>No Mortgage</v>
      </c>
      <c r="S3903" s="25" t="str" cm="1">
        <f t="array" ref="S3903">_xlfn.IFS(
C3903&lt;10,"0-10",
C3903&lt;20,"11-20",
C3903&lt;30,"21-30",
TRUE,"30+ yrs"
)</f>
        <v>0-10</v>
      </c>
      <c r="T3903" s="26" t="str" cm="1">
        <f t="array" ref="T3903">_xlfn.IFS(
H3903&lt;1,"0-1",
H3903&lt;2,"1-2",
H3903&lt;3,"2-3",
H3903&lt;4,"3-4",
H3903&lt;5,"4-5",
TRUE,"5+"
)</f>
        <v>1-2</v>
      </c>
    </row>
    <row r="3904" spans="1:20" ht="15.6" x14ac:dyDescent="0.3">
      <c r="A3904" s="21">
        <v>1121</v>
      </c>
      <c r="B3904" s="22">
        <v>34</v>
      </c>
      <c r="C3904" s="22">
        <v>8</v>
      </c>
      <c r="D3904" s="22">
        <v>38</v>
      </c>
      <c r="E3904" s="23" t="str">
        <f t="shared" si="60"/>
        <v>0-50</v>
      </c>
      <c r="F3904" s="24">
        <v>94304</v>
      </c>
      <c r="G3904" s="22">
        <v>2</v>
      </c>
      <c r="H3904" s="22">
        <v>2</v>
      </c>
      <c r="I3904" s="22" t="s">
        <v>36</v>
      </c>
      <c r="J3904" s="22">
        <v>0</v>
      </c>
      <c r="K3904" s="22" t="s">
        <v>34</v>
      </c>
      <c r="L3904" s="22" t="s">
        <v>34</v>
      </c>
      <c r="M3904" s="22" t="s">
        <v>34</v>
      </c>
      <c r="N3904" s="22" t="s">
        <v>35</v>
      </c>
      <c r="O3904" s="22" t="s">
        <v>35</v>
      </c>
      <c r="P3904" s="25" t="str" cm="1">
        <f t="array" ref="P3904">_xlfn.IFS(
B3904&lt;30,"20-29",
B3904&lt;40,"30-39",
B3904&lt;50,"40-49",
B3904&lt;60,"50-59",
TRUE,"60+")</f>
        <v>30-39</v>
      </c>
      <c r="Q3904" s="25" t="str" cm="1">
        <f t="array" ref="Q3904">_xlfn.IFS(
D3904&lt;25,"0–24K",
D3904&lt;50,"25–49K",
D3904&lt;75,"50–74K",
D3904&lt;100,"75–99K",
D3904&lt;150,"100–149K",
D3904&lt;200,"150–199K",
TRUE,"200K+"
)</f>
        <v>25–49K</v>
      </c>
      <c r="R3904" s="25" t="str" cm="1">
        <f t="array" ref="R3904">_xlfn.IFS(
J3904=0,"No Mortgage",
J3904&lt;=100,"Low",
J3904&lt;=300,"Medium",
TRUE,"High"
)</f>
        <v>No Mortgage</v>
      </c>
      <c r="S3904" s="25" t="str" cm="1">
        <f t="array" ref="S3904">_xlfn.IFS(
C3904&lt;10,"0-10",
C3904&lt;20,"11-20",
C3904&lt;30,"21-30",
TRUE,"30+ yrs"
)</f>
        <v>0-10</v>
      </c>
      <c r="T3904" s="26" t="str" cm="1">
        <f t="array" ref="T3904">_xlfn.IFS(
H3904&lt;1,"0-1",
H3904&lt;2,"1-2",
H3904&lt;3,"2-3",
H3904&lt;4,"3-4",
H3904&lt;5,"4-5",
TRUE,"5+"
)</f>
        <v>2-3</v>
      </c>
    </row>
    <row r="3905" spans="1:20" ht="15.6" x14ac:dyDescent="0.3">
      <c r="A3905" s="21">
        <v>1133</v>
      </c>
      <c r="B3905" s="22">
        <v>34</v>
      </c>
      <c r="C3905" s="22">
        <v>9</v>
      </c>
      <c r="D3905" s="22">
        <v>55</v>
      </c>
      <c r="E3905" s="23" t="str">
        <f t="shared" si="60"/>
        <v>51-100</v>
      </c>
      <c r="F3905" s="24">
        <v>94920</v>
      </c>
      <c r="G3905" s="22">
        <v>3</v>
      </c>
      <c r="H3905" s="22">
        <v>2.2999999999999998</v>
      </c>
      <c r="I3905" s="22" t="s">
        <v>33</v>
      </c>
      <c r="J3905" s="22">
        <v>0</v>
      </c>
      <c r="K3905" s="22" t="s">
        <v>34</v>
      </c>
      <c r="L3905" s="22" t="s">
        <v>35</v>
      </c>
      <c r="M3905" s="22" t="s">
        <v>35</v>
      </c>
      <c r="N3905" s="22" t="s">
        <v>35</v>
      </c>
      <c r="O3905" s="22" t="s">
        <v>35</v>
      </c>
      <c r="P3905" s="25" t="str" cm="1">
        <f t="array" ref="P3905">_xlfn.IFS(
B3905&lt;30,"20-29",
B3905&lt;40,"30-39",
B3905&lt;50,"40-49",
B3905&lt;60,"50-59",
TRUE,"60+")</f>
        <v>30-39</v>
      </c>
      <c r="Q3905" s="25" t="str" cm="1">
        <f t="array" ref="Q3905">_xlfn.IFS(
D3905&lt;25,"0–24K",
D3905&lt;50,"25–49K",
D3905&lt;75,"50–74K",
D3905&lt;100,"75–99K",
D3905&lt;150,"100–149K",
D3905&lt;200,"150–199K",
TRUE,"200K+"
)</f>
        <v>50–74K</v>
      </c>
      <c r="R3905" s="25" t="str" cm="1">
        <f t="array" ref="R3905">_xlfn.IFS(
J3905=0,"No Mortgage",
J3905&lt;=100,"Low",
J3905&lt;=300,"Medium",
TRUE,"High"
)</f>
        <v>No Mortgage</v>
      </c>
      <c r="S3905" s="25" t="str" cm="1">
        <f t="array" ref="S3905">_xlfn.IFS(
C3905&lt;10,"0-10",
C3905&lt;20,"11-20",
C3905&lt;30,"21-30",
TRUE,"30+ yrs"
)</f>
        <v>0-10</v>
      </c>
      <c r="T3905" s="26" t="str" cm="1">
        <f t="array" ref="T3905">_xlfn.IFS(
H3905&lt;1,"0-1",
H3905&lt;2,"1-2",
H3905&lt;3,"2-3",
H3905&lt;4,"3-4",
H3905&lt;5,"4-5",
TRUE,"5+"
)</f>
        <v>2-3</v>
      </c>
    </row>
    <row r="3906" spans="1:20" ht="15.6" x14ac:dyDescent="0.3">
      <c r="A3906" s="21">
        <v>1164</v>
      </c>
      <c r="B3906" s="22">
        <v>34</v>
      </c>
      <c r="C3906" s="22">
        <v>9</v>
      </c>
      <c r="D3906" s="22">
        <v>138</v>
      </c>
      <c r="E3906" s="23" t="str">
        <f t="shared" ref="E3906:E3969" si="61">IF(D3906&lt;=50,"0-50",IF(D3906&lt;=100,"51-100","100+"))</f>
        <v>100+</v>
      </c>
      <c r="F3906" s="24">
        <v>94720</v>
      </c>
      <c r="G3906" s="22">
        <v>2</v>
      </c>
      <c r="H3906" s="22">
        <v>7.8</v>
      </c>
      <c r="I3906" s="22" t="s">
        <v>33</v>
      </c>
      <c r="J3906" s="22">
        <v>227</v>
      </c>
      <c r="K3906" s="22" t="s">
        <v>34</v>
      </c>
      <c r="L3906" s="22" t="s">
        <v>34</v>
      </c>
      <c r="M3906" s="22" t="s">
        <v>34</v>
      </c>
      <c r="N3906" s="22" t="s">
        <v>35</v>
      </c>
      <c r="O3906" s="22" t="s">
        <v>34</v>
      </c>
      <c r="P3906" s="25" t="str" cm="1">
        <f t="array" ref="P3906">_xlfn.IFS(
B3906&lt;30,"20-29",
B3906&lt;40,"30-39",
B3906&lt;50,"40-49",
B3906&lt;60,"50-59",
TRUE,"60+")</f>
        <v>30-39</v>
      </c>
      <c r="Q3906" s="25" t="str" cm="1">
        <f t="array" ref="Q3906">_xlfn.IFS(
D3906&lt;25,"0–24K",
D3906&lt;50,"25–49K",
D3906&lt;75,"50–74K",
D3906&lt;100,"75–99K",
D3906&lt;150,"100–149K",
D3906&lt;200,"150–199K",
TRUE,"200K+"
)</f>
        <v>100–149K</v>
      </c>
      <c r="R3906" s="25" t="str" cm="1">
        <f t="array" ref="R3906">_xlfn.IFS(
J3906=0,"No Mortgage",
J3906&lt;=100,"Low",
J3906&lt;=300,"Medium",
TRUE,"High"
)</f>
        <v>Medium</v>
      </c>
      <c r="S3906" s="25" t="str" cm="1">
        <f t="array" ref="S3906">_xlfn.IFS(
C3906&lt;10,"0-10",
C3906&lt;20,"11-20",
C3906&lt;30,"21-30",
TRUE,"30+ yrs"
)</f>
        <v>0-10</v>
      </c>
      <c r="T3906" s="26" t="str" cm="1">
        <f t="array" ref="T3906">_xlfn.IFS(
H3906&lt;1,"0-1",
H3906&lt;2,"1-2",
H3906&lt;3,"2-3",
H3906&lt;4,"3-4",
H3906&lt;5,"4-5",
TRUE,"5+"
)</f>
        <v>5+</v>
      </c>
    </row>
    <row r="3907" spans="1:20" ht="15.6" x14ac:dyDescent="0.3">
      <c r="A3907" s="21">
        <v>1185</v>
      </c>
      <c r="B3907" s="22">
        <v>34</v>
      </c>
      <c r="C3907" s="22">
        <v>9</v>
      </c>
      <c r="D3907" s="22">
        <v>71</v>
      </c>
      <c r="E3907" s="23" t="str">
        <f t="shared" si="61"/>
        <v>51-100</v>
      </c>
      <c r="F3907" s="24">
        <v>90041</v>
      </c>
      <c r="G3907" s="22">
        <v>4</v>
      </c>
      <c r="H3907" s="22">
        <v>1.3</v>
      </c>
      <c r="I3907" s="22" t="s">
        <v>33</v>
      </c>
      <c r="J3907" s="22">
        <v>0</v>
      </c>
      <c r="K3907" s="22" t="s">
        <v>34</v>
      </c>
      <c r="L3907" s="22" t="s">
        <v>34</v>
      </c>
      <c r="M3907" s="22" t="s">
        <v>34</v>
      </c>
      <c r="N3907" s="22" t="s">
        <v>35</v>
      </c>
      <c r="O3907" s="22" t="s">
        <v>34</v>
      </c>
      <c r="P3907" s="25" t="str" cm="1">
        <f t="array" ref="P3907">_xlfn.IFS(
B3907&lt;30,"20-29",
B3907&lt;40,"30-39",
B3907&lt;50,"40-49",
B3907&lt;60,"50-59",
TRUE,"60+")</f>
        <v>30-39</v>
      </c>
      <c r="Q3907" s="25" t="str" cm="1">
        <f t="array" ref="Q3907">_xlfn.IFS(
D3907&lt;25,"0–24K",
D3907&lt;50,"25–49K",
D3907&lt;75,"50–74K",
D3907&lt;100,"75–99K",
D3907&lt;150,"100–149K",
D3907&lt;200,"150–199K",
TRUE,"200K+"
)</f>
        <v>50–74K</v>
      </c>
      <c r="R3907" s="25" t="str" cm="1">
        <f t="array" ref="R3907">_xlfn.IFS(
J3907=0,"No Mortgage",
J3907&lt;=100,"Low",
J3907&lt;=300,"Medium",
TRUE,"High"
)</f>
        <v>No Mortgage</v>
      </c>
      <c r="S3907" s="25" t="str" cm="1">
        <f t="array" ref="S3907">_xlfn.IFS(
C3907&lt;10,"0-10",
C3907&lt;20,"11-20",
C3907&lt;30,"21-30",
TRUE,"30+ yrs"
)</f>
        <v>0-10</v>
      </c>
      <c r="T3907" s="26" t="str" cm="1">
        <f t="array" ref="T3907">_xlfn.IFS(
H3907&lt;1,"0-1",
H3907&lt;2,"1-2",
H3907&lt;3,"2-3",
H3907&lt;4,"3-4",
H3907&lt;5,"4-5",
TRUE,"5+"
)</f>
        <v>1-2</v>
      </c>
    </row>
    <row r="3908" spans="1:20" ht="15.6" x14ac:dyDescent="0.3">
      <c r="A3908" s="21">
        <v>1213</v>
      </c>
      <c r="B3908" s="22">
        <v>34</v>
      </c>
      <c r="C3908" s="22">
        <v>8</v>
      </c>
      <c r="D3908" s="22">
        <v>44</v>
      </c>
      <c r="E3908" s="23" t="str">
        <f t="shared" si="61"/>
        <v>0-50</v>
      </c>
      <c r="F3908" s="24">
        <v>91101</v>
      </c>
      <c r="G3908" s="22">
        <v>4</v>
      </c>
      <c r="H3908" s="22">
        <v>0.2</v>
      </c>
      <c r="I3908" s="22" t="s">
        <v>33</v>
      </c>
      <c r="J3908" s="22">
        <v>0</v>
      </c>
      <c r="K3908" s="22" t="s">
        <v>34</v>
      </c>
      <c r="L3908" s="22" t="s">
        <v>34</v>
      </c>
      <c r="M3908" s="22" t="s">
        <v>34</v>
      </c>
      <c r="N3908" s="22" t="s">
        <v>34</v>
      </c>
      <c r="O3908" s="22" t="s">
        <v>34</v>
      </c>
      <c r="P3908" s="25" t="str" cm="1">
        <f t="array" ref="P3908">_xlfn.IFS(
B3908&lt;30,"20-29",
B3908&lt;40,"30-39",
B3908&lt;50,"40-49",
B3908&lt;60,"50-59",
TRUE,"60+")</f>
        <v>30-39</v>
      </c>
      <c r="Q3908" s="25" t="str" cm="1">
        <f t="array" ref="Q3908">_xlfn.IFS(
D3908&lt;25,"0–24K",
D3908&lt;50,"25–49K",
D3908&lt;75,"50–74K",
D3908&lt;100,"75–99K",
D3908&lt;150,"100–149K",
D3908&lt;200,"150–199K",
TRUE,"200K+"
)</f>
        <v>25–49K</v>
      </c>
      <c r="R3908" s="25" t="str" cm="1">
        <f t="array" ref="R3908">_xlfn.IFS(
J3908=0,"No Mortgage",
J3908&lt;=100,"Low",
J3908&lt;=300,"Medium",
TRUE,"High"
)</f>
        <v>No Mortgage</v>
      </c>
      <c r="S3908" s="25" t="str" cm="1">
        <f t="array" ref="S3908">_xlfn.IFS(
C3908&lt;10,"0-10",
C3908&lt;20,"11-20",
C3908&lt;30,"21-30",
TRUE,"30+ yrs"
)</f>
        <v>0-10</v>
      </c>
      <c r="T3908" s="26" t="str" cm="1">
        <f t="array" ref="T3908">_xlfn.IFS(
H3908&lt;1,"0-1",
H3908&lt;2,"1-2",
H3908&lt;3,"2-3",
H3908&lt;4,"3-4",
H3908&lt;5,"4-5",
TRUE,"5+"
)</f>
        <v>0-1</v>
      </c>
    </row>
    <row r="3909" spans="1:20" ht="15.6" x14ac:dyDescent="0.3">
      <c r="A3909" s="21">
        <v>1244</v>
      </c>
      <c r="B3909" s="22">
        <v>34</v>
      </c>
      <c r="C3909" s="22">
        <v>10</v>
      </c>
      <c r="D3909" s="22">
        <v>110</v>
      </c>
      <c r="E3909" s="23" t="str">
        <f t="shared" si="61"/>
        <v>100+</v>
      </c>
      <c r="F3909" s="24">
        <v>92697</v>
      </c>
      <c r="G3909" s="22">
        <v>1</v>
      </c>
      <c r="H3909" s="22">
        <v>4</v>
      </c>
      <c r="I3909" s="22" t="s">
        <v>33</v>
      </c>
      <c r="J3909" s="22">
        <v>0</v>
      </c>
      <c r="K3909" s="22" t="s">
        <v>34</v>
      </c>
      <c r="L3909" s="22" t="s">
        <v>34</v>
      </c>
      <c r="M3909" s="22" t="s">
        <v>34</v>
      </c>
      <c r="N3909" s="22" t="s">
        <v>35</v>
      </c>
      <c r="O3909" s="22" t="s">
        <v>34</v>
      </c>
      <c r="P3909" s="25" t="str" cm="1">
        <f t="array" ref="P3909">_xlfn.IFS(
B3909&lt;30,"20-29",
B3909&lt;40,"30-39",
B3909&lt;50,"40-49",
B3909&lt;60,"50-59",
TRUE,"60+")</f>
        <v>30-39</v>
      </c>
      <c r="Q3909" s="25" t="str" cm="1">
        <f t="array" ref="Q3909">_xlfn.IFS(
D3909&lt;25,"0–24K",
D3909&lt;50,"25–49K",
D3909&lt;75,"50–74K",
D3909&lt;100,"75–99K",
D3909&lt;150,"100–149K",
D3909&lt;200,"150–199K",
TRUE,"200K+"
)</f>
        <v>100–149K</v>
      </c>
      <c r="R3909" s="25" t="str" cm="1">
        <f t="array" ref="R3909">_xlfn.IFS(
J3909=0,"No Mortgage",
J3909&lt;=100,"Low",
J3909&lt;=300,"Medium",
TRUE,"High"
)</f>
        <v>No Mortgage</v>
      </c>
      <c r="S3909" s="25" t="str" cm="1">
        <f t="array" ref="S3909">_xlfn.IFS(
C3909&lt;10,"0-10",
C3909&lt;20,"11-20",
C3909&lt;30,"21-30",
TRUE,"30+ yrs"
)</f>
        <v>11-20</v>
      </c>
      <c r="T3909" s="26" t="str" cm="1">
        <f t="array" ref="T3909">_xlfn.IFS(
H3909&lt;1,"0-1",
H3909&lt;2,"1-2",
H3909&lt;3,"2-3",
H3909&lt;4,"3-4",
H3909&lt;5,"4-5",
TRUE,"5+"
)</f>
        <v>4-5</v>
      </c>
    </row>
    <row r="3910" spans="1:20" ht="15.6" x14ac:dyDescent="0.3">
      <c r="A3910" s="21">
        <v>1259</v>
      </c>
      <c r="B3910" s="22">
        <v>34</v>
      </c>
      <c r="C3910" s="22">
        <v>8</v>
      </c>
      <c r="D3910" s="22">
        <v>31</v>
      </c>
      <c r="E3910" s="23" t="str">
        <f t="shared" si="61"/>
        <v>0-50</v>
      </c>
      <c r="F3910" s="24">
        <v>91203</v>
      </c>
      <c r="G3910" s="22">
        <v>1</v>
      </c>
      <c r="H3910" s="22">
        <v>0.3</v>
      </c>
      <c r="I3910" s="22" t="s">
        <v>33</v>
      </c>
      <c r="J3910" s="22">
        <v>104</v>
      </c>
      <c r="K3910" s="22" t="s">
        <v>34</v>
      </c>
      <c r="L3910" s="22" t="s">
        <v>34</v>
      </c>
      <c r="M3910" s="22" t="s">
        <v>34</v>
      </c>
      <c r="N3910" s="22" t="s">
        <v>35</v>
      </c>
      <c r="O3910" s="22" t="s">
        <v>35</v>
      </c>
      <c r="P3910" s="25" t="str" cm="1">
        <f t="array" ref="P3910">_xlfn.IFS(
B3910&lt;30,"20-29",
B3910&lt;40,"30-39",
B3910&lt;50,"40-49",
B3910&lt;60,"50-59",
TRUE,"60+")</f>
        <v>30-39</v>
      </c>
      <c r="Q3910" s="25" t="str" cm="1">
        <f t="array" ref="Q3910">_xlfn.IFS(
D3910&lt;25,"0–24K",
D3910&lt;50,"25–49K",
D3910&lt;75,"50–74K",
D3910&lt;100,"75–99K",
D3910&lt;150,"100–149K",
D3910&lt;200,"150–199K",
TRUE,"200K+"
)</f>
        <v>25–49K</v>
      </c>
      <c r="R3910" s="25" t="str" cm="1">
        <f t="array" ref="R3910">_xlfn.IFS(
J3910=0,"No Mortgage",
J3910&lt;=100,"Low",
J3910&lt;=300,"Medium",
TRUE,"High"
)</f>
        <v>Medium</v>
      </c>
      <c r="S3910" s="25" t="str" cm="1">
        <f t="array" ref="S3910">_xlfn.IFS(
C3910&lt;10,"0-10",
C3910&lt;20,"11-20",
C3910&lt;30,"21-30",
TRUE,"30+ yrs"
)</f>
        <v>0-10</v>
      </c>
      <c r="T3910" s="26" t="str" cm="1">
        <f t="array" ref="T3910">_xlfn.IFS(
H3910&lt;1,"0-1",
H3910&lt;2,"1-2",
H3910&lt;3,"2-3",
H3910&lt;4,"3-4",
H3910&lt;5,"4-5",
TRUE,"5+"
)</f>
        <v>0-1</v>
      </c>
    </row>
    <row r="3911" spans="1:20" ht="15.6" x14ac:dyDescent="0.3">
      <c r="A3911" s="21">
        <v>1269</v>
      </c>
      <c r="B3911" s="22">
        <v>34</v>
      </c>
      <c r="C3911" s="22">
        <v>9</v>
      </c>
      <c r="D3911" s="22">
        <v>62</v>
      </c>
      <c r="E3911" s="23" t="str">
        <f t="shared" si="61"/>
        <v>51-100</v>
      </c>
      <c r="F3911" s="24">
        <v>92677</v>
      </c>
      <c r="G3911" s="22">
        <v>3</v>
      </c>
      <c r="H3911" s="22">
        <v>2.2999999999999998</v>
      </c>
      <c r="I3911" s="22" t="s">
        <v>33</v>
      </c>
      <c r="J3911" s="22">
        <v>0</v>
      </c>
      <c r="K3911" s="22" t="s">
        <v>34</v>
      </c>
      <c r="L3911" s="22" t="s">
        <v>34</v>
      </c>
      <c r="M3911" s="22" t="s">
        <v>34</v>
      </c>
      <c r="N3911" s="22" t="s">
        <v>34</v>
      </c>
      <c r="O3911" s="22" t="s">
        <v>34</v>
      </c>
      <c r="P3911" s="25" t="str" cm="1">
        <f t="array" ref="P3911">_xlfn.IFS(
B3911&lt;30,"20-29",
B3911&lt;40,"30-39",
B3911&lt;50,"40-49",
B3911&lt;60,"50-59",
TRUE,"60+")</f>
        <v>30-39</v>
      </c>
      <c r="Q3911" s="25" t="str" cm="1">
        <f t="array" ref="Q3911">_xlfn.IFS(
D3911&lt;25,"0–24K",
D3911&lt;50,"25–49K",
D3911&lt;75,"50–74K",
D3911&lt;100,"75–99K",
D3911&lt;150,"100–149K",
D3911&lt;200,"150–199K",
TRUE,"200K+"
)</f>
        <v>50–74K</v>
      </c>
      <c r="R3911" s="25" t="str" cm="1">
        <f t="array" ref="R3911">_xlfn.IFS(
J3911=0,"No Mortgage",
J3911&lt;=100,"Low",
J3911&lt;=300,"Medium",
TRUE,"High"
)</f>
        <v>No Mortgage</v>
      </c>
      <c r="S3911" s="25" t="str" cm="1">
        <f t="array" ref="S3911">_xlfn.IFS(
C3911&lt;10,"0-10",
C3911&lt;20,"11-20",
C3911&lt;30,"21-30",
TRUE,"30+ yrs"
)</f>
        <v>0-10</v>
      </c>
      <c r="T3911" s="26" t="str" cm="1">
        <f t="array" ref="T3911">_xlfn.IFS(
H3911&lt;1,"0-1",
H3911&lt;2,"1-2",
H3911&lt;3,"2-3",
H3911&lt;4,"3-4",
H3911&lt;5,"4-5",
TRUE,"5+"
)</f>
        <v>2-3</v>
      </c>
    </row>
    <row r="3912" spans="1:20" ht="15.6" x14ac:dyDescent="0.3">
      <c r="A3912" s="21">
        <v>1295</v>
      </c>
      <c r="B3912" s="22">
        <v>34</v>
      </c>
      <c r="C3912" s="22">
        <v>10</v>
      </c>
      <c r="D3912" s="22">
        <v>71</v>
      </c>
      <c r="E3912" s="23" t="str">
        <f t="shared" si="61"/>
        <v>51-100</v>
      </c>
      <c r="F3912" s="24">
        <v>95003</v>
      </c>
      <c r="G3912" s="22">
        <v>1</v>
      </c>
      <c r="H3912" s="22">
        <v>0.1</v>
      </c>
      <c r="I3912" s="22" t="s">
        <v>33</v>
      </c>
      <c r="J3912" s="22">
        <v>257</v>
      </c>
      <c r="K3912" s="22" t="s">
        <v>34</v>
      </c>
      <c r="L3912" s="22" t="s">
        <v>34</v>
      </c>
      <c r="M3912" s="22" t="s">
        <v>34</v>
      </c>
      <c r="N3912" s="22" t="s">
        <v>35</v>
      </c>
      <c r="O3912" s="22" t="s">
        <v>35</v>
      </c>
      <c r="P3912" s="25" t="str" cm="1">
        <f t="array" ref="P3912">_xlfn.IFS(
B3912&lt;30,"20-29",
B3912&lt;40,"30-39",
B3912&lt;50,"40-49",
B3912&lt;60,"50-59",
TRUE,"60+")</f>
        <v>30-39</v>
      </c>
      <c r="Q3912" s="25" t="str" cm="1">
        <f t="array" ref="Q3912">_xlfn.IFS(
D3912&lt;25,"0–24K",
D3912&lt;50,"25–49K",
D3912&lt;75,"50–74K",
D3912&lt;100,"75–99K",
D3912&lt;150,"100–149K",
D3912&lt;200,"150–199K",
TRUE,"200K+"
)</f>
        <v>50–74K</v>
      </c>
      <c r="R3912" s="25" t="str" cm="1">
        <f t="array" ref="R3912">_xlfn.IFS(
J3912=0,"No Mortgage",
J3912&lt;=100,"Low",
J3912&lt;=300,"Medium",
TRUE,"High"
)</f>
        <v>Medium</v>
      </c>
      <c r="S3912" s="25" t="str" cm="1">
        <f t="array" ref="S3912">_xlfn.IFS(
C3912&lt;10,"0-10",
C3912&lt;20,"11-20",
C3912&lt;30,"21-30",
TRUE,"30+ yrs"
)</f>
        <v>11-20</v>
      </c>
      <c r="T3912" s="26" t="str" cm="1">
        <f t="array" ref="T3912">_xlfn.IFS(
H3912&lt;1,"0-1",
H3912&lt;2,"1-2",
H3912&lt;3,"2-3",
H3912&lt;4,"3-4",
H3912&lt;5,"4-5",
TRUE,"5+"
)</f>
        <v>0-1</v>
      </c>
    </row>
    <row r="3913" spans="1:20" ht="15.6" x14ac:dyDescent="0.3">
      <c r="A3913" s="21">
        <v>1307</v>
      </c>
      <c r="B3913" s="22">
        <v>34</v>
      </c>
      <c r="C3913" s="22">
        <v>9</v>
      </c>
      <c r="D3913" s="22">
        <v>31</v>
      </c>
      <c r="E3913" s="23" t="str">
        <f t="shared" si="61"/>
        <v>0-50</v>
      </c>
      <c r="F3913" s="24">
        <v>94115</v>
      </c>
      <c r="G3913" s="22">
        <v>4</v>
      </c>
      <c r="H3913" s="22">
        <v>1.1000000000000001</v>
      </c>
      <c r="I3913" s="22" t="s">
        <v>36</v>
      </c>
      <c r="J3913" s="22">
        <v>0</v>
      </c>
      <c r="K3913" s="22" t="s">
        <v>34</v>
      </c>
      <c r="L3913" s="22" t="s">
        <v>34</v>
      </c>
      <c r="M3913" s="22" t="s">
        <v>34</v>
      </c>
      <c r="N3913" s="22" t="s">
        <v>35</v>
      </c>
      <c r="O3913" s="22" t="s">
        <v>35</v>
      </c>
      <c r="P3913" s="25" t="str" cm="1">
        <f t="array" ref="P3913">_xlfn.IFS(
B3913&lt;30,"20-29",
B3913&lt;40,"30-39",
B3913&lt;50,"40-49",
B3913&lt;60,"50-59",
TRUE,"60+")</f>
        <v>30-39</v>
      </c>
      <c r="Q3913" s="25" t="str" cm="1">
        <f t="array" ref="Q3913">_xlfn.IFS(
D3913&lt;25,"0–24K",
D3913&lt;50,"25–49K",
D3913&lt;75,"50–74K",
D3913&lt;100,"75–99K",
D3913&lt;150,"100–149K",
D3913&lt;200,"150–199K",
TRUE,"200K+"
)</f>
        <v>25–49K</v>
      </c>
      <c r="R3913" s="25" t="str" cm="1">
        <f t="array" ref="R3913">_xlfn.IFS(
J3913=0,"No Mortgage",
J3913&lt;=100,"Low",
J3913&lt;=300,"Medium",
TRUE,"High"
)</f>
        <v>No Mortgage</v>
      </c>
      <c r="S3913" s="25" t="str" cm="1">
        <f t="array" ref="S3913">_xlfn.IFS(
C3913&lt;10,"0-10",
C3913&lt;20,"11-20",
C3913&lt;30,"21-30",
TRUE,"30+ yrs"
)</f>
        <v>0-10</v>
      </c>
      <c r="T3913" s="26" t="str" cm="1">
        <f t="array" ref="T3913">_xlfn.IFS(
H3913&lt;1,"0-1",
H3913&lt;2,"1-2",
H3913&lt;3,"2-3",
H3913&lt;4,"3-4",
H3913&lt;5,"4-5",
TRUE,"5+"
)</f>
        <v>1-2</v>
      </c>
    </row>
    <row r="3914" spans="1:20" ht="15.6" x14ac:dyDescent="0.3">
      <c r="A3914" s="21">
        <v>1331</v>
      </c>
      <c r="B3914" s="22">
        <v>34</v>
      </c>
      <c r="C3914" s="22">
        <v>9</v>
      </c>
      <c r="D3914" s="22">
        <v>64</v>
      </c>
      <c r="E3914" s="23" t="str">
        <f t="shared" si="61"/>
        <v>51-100</v>
      </c>
      <c r="F3914" s="24">
        <v>92346</v>
      </c>
      <c r="G3914" s="22">
        <v>2</v>
      </c>
      <c r="H3914" s="22">
        <v>0.1</v>
      </c>
      <c r="I3914" s="22" t="s">
        <v>33</v>
      </c>
      <c r="J3914" s="22">
        <v>224</v>
      </c>
      <c r="K3914" s="22" t="s">
        <v>34</v>
      </c>
      <c r="L3914" s="22" t="s">
        <v>34</v>
      </c>
      <c r="M3914" s="22" t="s">
        <v>34</v>
      </c>
      <c r="N3914" s="22" t="s">
        <v>35</v>
      </c>
      <c r="O3914" s="22" t="s">
        <v>35</v>
      </c>
      <c r="P3914" s="25" t="str" cm="1">
        <f t="array" ref="P3914">_xlfn.IFS(
B3914&lt;30,"20-29",
B3914&lt;40,"30-39",
B3914&lt;50,"40-49",
B3914&lt;60,"50-59",
TRUE,"60+")</f>
        <v>30-39</v>
      </c>
      <c r="Q3914" s="25" t="str" cm="1">
        <f t="array" ref="Q3914">_xlfn.IFS(
D3914&lt;25,"0–24K",
D3914&lt;50,"25–49K",
D3914&lt;75,"50–74K",
D3914&lt;100,"75–99K",
D3914&lt;150,"100–149K",
D3914&lt;200,"150–199K",
TRUE,"200K+"
)</f>
        <v>50–74K</v>
      </c>
      <c r="R3914" s="25" t="str" cm="1">
        <f t="array" ref="R3914">_xlfn.IFS(
J3914=0,"No Mortgage",
J3914&lt;=100,"Low",
J3914&lt;=300,"Medium",
TRUE,"High"
)</f>
        <v>Medium</v>
      </c>
      <c r="S3914" s="25" t="str" cm="1">
        <f t="array" ref="S3914">_xlfn.IFS(
C3914&lt;10,"0-10",
C3914&lt;20,"11-20",
C3914&lt;30,"21-30",
TRUE,"30+ yrs"
)</f>
        <v>0-10</v>
      </c>
      <c r="T3914" s="26" t="str" cm="1">
        <f t="array" ref="T3914">_xlfn.IFS(
H3914&lt;1,"0-1",
H3914&lt;2,"1-2",
H3914&lt;3,"2-3",
H3914&lt;4,"3-4",
H3914&lt;5,"4-5",
TRUE,"5+"
)</f>
        <v>0-1</v>
      </c>
    </row>
    <row r="3915" spans="1:20" ht="15.6" x14ac:dyDescent="0.3">
      <c r="A3915" s="21">
        <v>1383</v>
      </c>
      <c r="B3915" s="22">
        <v>34</v>
      </c>
      <c r="C3915" s="22">
        <v>8</v>
      </c>
      <c r="D3915" s="22">
        <v>82</v>
      </c>
      <c r="E3915" s="23" t="str">
        <f t="shared" si="61"/>
        <v>51-100</v>
      </c>
      <c r="F3915" s="24">
        <v>91775</v>
      </c>
      <c r="G3915" s="22">
        <v>2</v>
      </c>
      <c r="H3915" s="22">
        <v>1.8</v>
      </c>
      <c r="I3915" s="22" t="s">
        <v>33</v>
      </c>
      <c r="J3915" s="22">
        <v>178</v>
      </c>
      <c r="K3915" s="22" t="s">
        <v>34</v>
      </c>
      <c r="L3915" s="22" t="s">
        <v>34</v>
      </c>
      <c r="M3915" s="22" t="s">
        <v>34</v>
      </c>
      <c r="N3915" s="22" t="s">
        <v>35</v>
      </c>
      <c r="O3915" s="22" t="s">
        <v>35</v>
      </c>
      <c r="P3915" s="25" t="str" cm="1">
        <f t="array" ref="P3915">_xlfn.IFS(
B3915&lt;30,"20-29",
B3915&lt;40,"30-39",
B3915&lt;50,"40-49",
B3915&lt;60,"50-59",
TRUE,"60+")</f>
        <v>30-39</v>
      </c>
      <c r="Q3915" s="25" t="str" cm="1">
        <f t="array" ref="Q3915">_xlfn.IFS(
D3915&lt;25,"0–24K",
D3915&lt;50,"25–49K",
D3915&lt;75,"50–74K",
D3915&lt;100,"75–99K",
D3915&lt;150,"100–149K",
D3915&lt;200,"150–199K",
TRUE,"200K+"
)</f>
        <v>75–99K</v>
      </c>
      <c r="R3915" s="25" t="str" cm="1">
        <f t="array" ref="R3915">_xlfn.IFS(
J3915=0,"No Mortgage",
J3915&lt;=100,"Low",
J3915&lt;=300,"Medium",
TRUE,"High"
)</f>
        <v>Medium</v>
      </c>
      <c r="S3915" s="25" t="str" cm="1">
        <f t="array" ref="S3915">_xlfn.IFS(
C3915&lt;10,"0-10",
C3915&lt;20,"11-20",
C3915&lt;30,"21-30",
TRUE,"30+ yrs"
)</f>
        <v>0-10</v>
      </c>
      <c r="T3915" s="26" t="str" cm="1">
        <f t="array" ref="T3915">_xlfn.IFS(
H3915&lt;1,"0-1",
H3915&lt;2,"1-2",
H3915&lt;3,"2-3",
H3915&lt;4,"3-4",
H3915&lt;5,"4-5",
TRUE,"5+"
)</f>
        <v>1-2</v>
      </c>
    </row>
    <row r="3916" spans="1:20" ht="15.6" x14ac:dyDescent="0.3">
      <c r="A3916" s="21">
        <v>1473</v>
      </c>
      <c r="B3916" s="22">
        <v>34</v>
      </c>
      <c r="C3916" s="22">
        <v>8</v>
      </c>
      <c r="D3916" s="22">
        <v>8</v>
      </c>
      <c r="E3916" s="23" t="str">
        <f t="shared" si="61"/>
        <v>0-50</v>
      </c>
      <c r="F3916" s="24">
        <v>94710</v>
      </c>
      <c r="G3916" s="22">
        <v>3</v>
      </c>
      <c r="H3916" s="22">
        <v>0.1</v>
      </c>
      <c r="I3916" s="22" t="s">
        <v>37</v>
      </c>
      <c r="J3916" s="22">
        <v>83</v>
      </c>
      <c r="K3916" s="22" t="s">
        <v>34</v>
      </c>
      <c r="L3916" s="22" t="s">
        <v>34</v>
      </c>
      <c r="M3916" s="22" t="s">
        <v>34</v>
      </c>
      <c r="N3916" s="22" t="s">
        <v>35</v>
      </c>
      <c r="O3916" s="22" t="s">
        <v>34</v>
      </c>
      <c r="P3916" s="25" t="str" cm="1">
        <f t="array" ref="P3916">_xlfn.IFS(
B3916&lt;30,"20-29",
B3916&lt;40,"30-39",
B3916&lt;50,"40-49",
B3916&lt;60,"50-59",
TRUE,"60+")</f>
        <v>30-39</v>
      </c>
      <c r="Q3916" s="25" t="str" cm="1">
        <f t="array" ref="Q3916">_xlfn.IFS(
D3916&lt;25,"0–24K",
D3916&lt;50,"25–49K",
D3916&lt;75,"50–74K",
D3916&lt;100,"75–99K",
D3916&lt;150,"100–149K",
D3916&lt;200,"150–199K",
TRUE,"200K+"
)</f>
        <v>0–24K</v>
      </c>
      <c r="R3916" s="25" t="str" cm="1">
        <f t="array" ref="R3916">_xlfn.IFS(
J3916=0,"No Mortgage",
J3916&lt;=100,"Low",
J3916&lt;=300,"Medium",
TRUE,"High"
)</f>
        <v>Low</v>
      </c>
      <c r="S3916" s="25" t="str" cm="1">
        <f t="array" ref="S3916">_xlfn.IFS(
C3916&lt;10,"0-10",
C3916&lt;20,"11-20",
C3916&lt;30,"21-30",
TRUE,"30+ yrs"
)</f>
        <v>0-10</v>
      </c>
      <c r="T3916" s="26" t="str" cm="1">
        <f t="array" ref="T3916">_xlfn.IFS(
H3916&lt;1,"0-1",
H3916&lt;2,"1-2",
H3916&lt;3,"2-3",
H3916&lt;4,"3-4",
H3916&lt;5,"4-5",
TRUE,"5+"
)</f>
        <v>0-1</v>
      </c>
    </row>
    <row r="3917" spans="1:20" ht="15.6" x14ac:dyDescent="0.3">
      <c r="A3917" s="21">
        <v>1486</v>
      </c>
      <c r="B3917" s="22">
        <v>34</v>
      </c>
      <c r="C3917" s="22">
        <v>9</v>
      </c>
      <c r="D3917" s="22">
        <v>99</v>
      </c>
      <c r="E3917" s="23" t="str">
        <f t="shared" si="61"/>
        <v>51-100</v>
      </c>
      <c r="F3917" s="24">
        <v>90245</v>
      </c>
      <c r="G3917" s="22">
        <v>4</v>
      </c>
      <c r="H3917" s="22">
        <v>2.2000000000000002</v>
      </c>
      <c r="I3917" s="22" t="s">
        <v>37</v>
      </c>
      <c r="J3917" s="22">
        <v>155</v>
      </c>
      <c r="K3917" s="22" t="s">
        <v>34</v>
      </c>
      <c r="L3917" s="22" t="s">
        <v>34</v>
      </c>
      <c r="M3917" s="22" t="s">
        <v>34</v>
      </c>
      <c r="N3917" s="22" t="s">
        <v>35</v>
      </c>
      <c r="O3917" s="22" t="s">
        <v>34</v>
      </c>
      <c r="P3917" s="25" t="str" cm="1">
        <f t="array" ref="P3917">_xlfn.IFS(
B3917&lt;30,"20-29",
B3917&lt;40,"30-39",
B3917&lt;50,"40-49",
B3917&lt;60,"50-59",
TRUE,"60+")</f>
        <v>30-39</v>
      </c>
      <c r="Q3917" s="25" t="str" cm="1">
        <f t="array" ref="Q3917">_xlfn.IFS(
D3917&lt;25,"0–24K",
D3917&lt;50,"25–49K",
D3917&lt;75,"50–74K",
D3917&lt;100,"75–99K",
D3917&lt;150,"100–149K",
D3917&lt;200,"150–199K",
TRUE,"200K+"
)</f>
        <v>75–99K</v>
      </c>
      <c r="R3917" s="25" t="str" cm="1">
        <f t="array" ref="R3917">_xlfn.IFS(
J3917=0,"No Mortgage",
J3917&lt;=100,"Low",
J3917&lt;=300,"Medium",
TRUE,"High"
)</f>
        <v>Medium</v>
      </c>
      <c r="S3917" s="25" t="str" cm="1">
        <f t="array" ref="S3917">_xlfn.IFS(
C3917&lt;10,"0-10",
C3917&lt;20,"11-20",
C3917&lt;30,"21-30",
TRUE,"30+ yrs"
)</f>
        <v>0-10</v>
      </c>
      <c r="T3917" s="26" t="str" cm="1">
        <f t="array" ref="T3917">_xlfn.IFS(
H3917&lt;1,"0-1",
H3917&lt;2,"1-2",
H3917&lt;3,"2-3",
H3917&lt;4,"3-4",
H3917&lt;5,"4-5",
TRUE,"5+"
)</f>
        <v>2-3</v>
      </c>
    </row>
    <row r="3918" spans="1:20" ht="15.6" x14ac:dyDescent="0.3">
      <c r="A3918" s="21">
        <v>1504</v>
      </c>
      <c r="B3918" s="22">
        <v>34</v>
      </c>
      <c r="C3918" s="22">
        <v>8</v>
      </c>
      <c r="D3918" s="22">
        <v>52</v>
      </c>
      <c r="E3918" s="23" t="str">
        <f t="shared" si="61"/>
        <v>51-100</v>
      </c>
      <c r="F3918" s="24">
        <v>94720</v>
      </c>
      <c r="G3918" s="22">
        <v>4</v>
      </c>
      <c r="H3918" s="22">
        <v>2.2000000000000002</v>
      </c>
      <c r="I3918" s="22" t="s">
        <v>37</v>
      </c>
      <c r="J3918" s="22">
        <v>0</v>
      </c>
      <c r="K3918" s="22" t="s">
        <v>34</v>
      </c>
      <c r="L3918" s="22" t="s">
        <v>34</v>
      </c>
      <c r="M3918" s="22" t="s">
        <v>34</v>
      </c>
      <c r="N3918" s="22" t="s">
        <v>34</v>
      </c>
      <c r="O3918" s="22" t="s">
        <v>34</v>
      </c>
      <c r="P3918" s="25" t="str" cm="1">
        <f t="array" ref="P3918">_xlfn.IFS(
B3918&lt;30,"20-29",
B3918&lt;40,"30-39",
B3918&lt;50,"40-49",
B3918&lt;60,"50-59",
TRUE,"60+")</f>
        <v>30-39</v>
      </c>
      <c r="Q3918" s="25" t="str" cm="1">
        <f t="array" ref="Q3918">_xlfn.IFS(
D3918&lt;25,"0–24K",
D3918&lt;50,"25–49K",
D3918&lt;75,"50–74K",
D3918&lt;100,"75–99K",
D3918&lt;150,"100–149K",
D3918&lt;200,"150–199K",
TRUE,"200K+"
)</f>
        <v>50–74K</v>
      </c>
      <c r="R3918" s="25" t="str" cm="1">
        <f t="array" ref="R3918">_xlfn.IFS(
J3918=0,"No Mortgage",
J3918&lt;=100,"Low",
J3918&lt;=300,"Medium",
TRUE,"High"
)</f>
        <v>No Mortgage</v>
      </c>
      <c r="S3918" s="25" t="str" cm="1">
        <f t="array" ref="S3918">_xlfn.IFS(
C3918&lt;10,"0-10",
C3918&lt;20,"11-20",
C3918&lt;30,"21-30",
TRUE,"30+ yrs"
)</f>
        <v>0-10</v>
      </c>
      <c r="T3918" s="26" t="str" cm="1">
        <f t="array" ref="T3918">_xlfn.IFS(
H3918&lt;1,"0-1",
H3918&lt;2,"1-2",
H3918&lt;3,"2-3",
H3918&lt;4,"3-4",
H3918&lt;5,"4-5",
TRUE,"5+"
)</f>
        <v>2-3</v>
      </c>
    </row>
    <row r="3919" spans="1:20" ht="15.6" x14ac:dyDescent="0.3">
      <c r="A3919" s="21">
        <v>1529</v>
      </c>
      <c r="B3919" s="22">
        <v>34</v>
      </c>
      <c r="C3919" s="22">
        <v>9</v>
      </c>
      <c r="D3919" s="22">
        <v>134</v>
      </c>
      <c r="E3919" s="23" t="str">
        <f t="shared" si="61"/>
        <v>100+</v>
      </c>
      <c r="F3919" s="24">
        <v>94550</v>
      </c>
      <c r="G3919" s="22">
        <v>1</v>
      </c>
      <c r="H3919" s="22">
        <v>4.5999999999999996</v>
      </c>
      <c r="I3919" s="22" t="s">
        <v>33</v>
      </c>
      <c r="J3919" s="22">
        <v>164</v>
      </c>
      <c r="K3919" s="22" t="s">
        <v>34</v>
      </c>
      <c r="L3919" s="22" t="s">
        <v>35</v>
      </c>
      <c r="M3919" s="22" t="s">
        <v>34</v>
      </c>
      <c r="N3919" s="22" t="s">
        <v>35</v>
      </c>
      <c r="O3919" s="22" t="s">
        <v>34</v>
      </c>
      <c r="P3919" s="25" t="str" cm="1">
        <f t="array" ref="P3919">_xlfn.IFS(
B3919&lt;30,"20-29",
B3919&lt;40,"30-39",
B3919&lt;50,"40-49",
B3919&lt;60,"50-59",
TRUE,"60+")</f>
        <v>30-39</v>
      </c>
      <c r="Q3919" s="25" t="str" cm="1">
        <f t="array" ref="Q3919">_xlfn.IFS(
D3919&lt;25,"0–24K",
D3919&lt;50,"25–49K",
D3919&lt;75,"50–74K",
D3919&lt;100,"75–99K",
D3919&lt;150,"100–149K",
D3919&lt;200,"150–199K",
TRUE,"200K+"
)</f>
        <v>100–149K</v>
      </c>
      <c r="R3919" s="25" t="str" cm="1">
        <f t="array" ref="R3919">_xlfn.IFS(
J3919=0,"No Mortgage",
J3919&lt;=100,"Low",
J3919&lt;=300,"Medium",
TRUE,"High"
)</f>
        <v>Medium</v>
      </c>
      <c r="S3919" s="25" t="str" cm="1">
        <f t="array" ref="S3919">_xlfn.IFS(
C3919&lt;10,"0-10",
C3919&lt;20,"11-20",
C3919&lt;30,"21-30",
TRUE,"30+ yrs"
)</f>
        <v>0-10</v>
      </c>
      <c r="T3919" s="26" t="str" cm="1">
        <f t="array" ref="T3919">_xlfn.IFS(
H3919&lt;1,"0-1",
H3919&lt;2,"1-2",
H3919&lt;3,"2-3",
H3919&lt;4,"3-4",
H3919&lt;5,"4-5",
TRUE,"5+"
)</f>
        <v>4-5</v>
      </c>
    </row>
    <row r="3920" spans="1:20" ht="15.6" x14ac:dyDescent="0.3">
      <c r="A3920" s="21">
        <v>1541</v>
      </c>
      <c r="B3920" s="22">
        <v>34</v>
      </c>
      <c r="C3920" s="22">
        <v>8</v>
      </c>
      <c r="D3920" s="22">
        <v>11</v>
      </c>
      <c r="E3920" s="23" t="str">
        <f t="shared" si="61"/>
        <v>0-50</v>
      </c>
      <c r="F3920" s="24">
        <v>91320</v>
      </c>
      <c r="G3920" s="22">
        <v>4</v>
      </c>
      <c r="H3920" s="22">
        <v>0.3</v>
      </c>
      <c r="I3920" s="22" t="s">
        <v>33</v>
      </c>
      <c r="J3920" s="22">
        <v>0</v>
      </c>
      <c r="K3920" s="22" t="s">
        <v>34</v>
      </c>
      <c r="L3920" s="22" t="s">
        <v>35</v>
      </c>
      <c r="M3920" s="22" t="s">
        <v>35</v>
      </c>
      <c r="N3920" s="22" t="s">
        <v>35</v>
      </c>
      <c r="O3920" s="22" t="s">
        <v>35</v>
      </c>
      <c r="P3920" s="25" t="str" cm="1">
        <f t="array" ref="P3920">_xlfn.IFS(
B3920&lt;30,"20-29",
B3920&lt;40,"30-39",
B3920&lt;50,"40-49",
B3920&lt;60,"50-59",
TRUE,"60+")</f>
        <v>30-39</v>
      </c>
      <c r="Q3920" s="25" t="str" cm="1">
        <f t="array" ref="Q3920">_xlfn.IFS(
D3920&lt;25,"0–24K",
D3920&lt;50,"25–49K",
D3920&lt;75,"50–74K",
D3920&lt;100,"75–99K",
D3920&lt;150,"100–149K",
D3920&lt;200,"150–199K",
TRUE,"200K+"
)</f>
        <v>0–24K</v>
      </c>
      <c r="R3920" s="25" t="str" cm="1">
        <f t="array" ref="R3920">_xlfn.IFS(
J3920=0,"No Mortgage",
J3920&lt;=100,"Low",
J3920&lt;=300,"Medium",
TRUE,"High"
)</f>
        <v>No Mortgage</v>
      </c>
      <c r="S3920" s="25" t="str" cm="1">
        <f t="array" ref="S3920">_xlfn.IFS(
C3920&lt;10,"0-10",
C3920&lt;20,"11-20",
C3920&lt;30,"21-30",
TRUE,"30+ yrs"
)</f>
        <v>0-10</v>
      </c>
      <c r="T3920" s="26" t="str" cm="1">
        <f t="array" ref="T3920">_xlfn.IFS(
H3920&lt;1,"0-1",
H3920&lt;2,"1-2",
H3920&lt;3,"2-3",
H3920&lt;4,"3-4",
H3920&lt;5,"4-5",
TRUE,"5+"
)</f>
        <v>0-1</v>
      </c>
    </row>
    <row r="3921" spans="1:20" ht="15.6" x14ac:dyDescent="0.3">
      <c r="A3921" s="21">
        <v>1563</v>
      </c>
      <c r="B3921" s="22">
        <v>34</v>
      </c>
      <c r="C3921" s="22">
        <v>9</v>
      </c>
      <c r="D3921" s="22">
        <v>89</v>
      </c>
      <c r="E3921" s="23" t="str">
        <f t="shared" si="61"/>
        <v>51-100</v>
      </c>
      <c r="F3921" s="24">
        <v>91763</v>
      </c>
      <c r="G3921" s="22">
        <v>1</v>
      </c>
      <c r="H3921" s="22">
        <v>0</v>
      </c>
      <c r="I3921" s="22" t="s">
        <v>33</v>
      </c>
      <c r="J3921" s="22">
        <v>0</v>
      </c>
      <c r="K3921" s="22" t="s">
        <v>34</v>
      </c>
      <c r="L3921" s="22" t="s">
        <v>34</v>
      </c>
      <c r="M3921" s="22" t="s">
        <v>34</v>
      </c>
      <c r="N3921" s="22" t="s">
        <v>35</v>
      </c>
      <c r="O3921" s="22" t="s">
        <v>34</v>
      </c>
      <c r="P3921" s="25" t="str" cm="1">
        <f t="array" ref="P3921">_xlfn.IFS(
B3921&lt;30,"20-29",
B3921&lt;40,"30-39",
B3921&lt;50,"40-49",
B3921&lt;60,"50-59",
TRUE,"60+")</f>
        <v>30-39</v>
      </c>
      <c r="Q3921" s="25" t="str" cm="1">
        <f t="array" ref="Q3921">_xlfn.IFS(
D3921&lt;25,"0–24K",
D3921&lt;50,"25–49K",
D3921&lt;75,"50–74K",
D3921&lt;100,"75–99K",
D3921&lt;150,"100–149K",
D3921&lt;200,"150–199K",
TRUE,"200K+"
)</f>
        <v>75–99K</v>
      </c>
      <c r="R3921" s="25" t="str" cm="1">
        <f t="array" ref="R3921">_xlfn.IFS(
J3921=0,"No Mortgage",
J3921&lt;=100,"Low",
J3921&lt;=300,"Medium",
TRUE,"High"
)</f>
        <v>No Mortgage</v>
      </c>
      <c r="S3921" s="25" t="str" cm="1">
        <f t="array" ref="S3921">_xlfn.IFS(
C3921&lt;10,"0-10",
C3921&lt;20,"11-20",
C3921&lt;30,"21-30",
TRUE,"30+ yrs"
)</f>
        <v>0-10</v>
      </c>
      <c r="T3921" s="26" t="str" cm="1">
        <f t="array" ref="T3921">_xlfn.IFS(
H3921&lt;1,"0-1",
H3921&lt;2,"1-2",
H3921&lt;3,"2-3",
H3921&lt;4,"3-4",
H3921&lt;5,"4-5",
TRUE,"5+"
)</f>
        <v>0-1</v>
      </c>
    </row>
    <row r="3922" spans="1:20" ht="15.6" x14ac:dyDescent="0.3">
      <c r="A3922" s="21">
        <v>1566</v>
      </c>
      <c r="B3922" s="22">
        <v>34</v>
      </c>
      <c r="C3922" s="22">
        <v>9</v>
      </c>
      <c r="D3922" s="22">
        <v>104</v>
      </c>
      <c r="E3922" s="23" t="str">
        <f t="shared" si="61"/>
        <v>100+</v>
      </c>
      <c r="F3922" s="24">
        <v>95758</v>
      </c>
      <c r="G3922" s="22">
        <v>3</v>
      </c>
      <c r="H3922" s="22">
        <v>1.2</v>
      </c>
      <c r="I3922" s="22" t="s">
        <v>36</v>
      </c>
      <c r="J3922" s="22">
        <v>0</v>
      </c>
      <c r="K3922" s="22" t="s">
        <v>34</v>
      </c>
      <c r="L3922" s="22" t="s">
        <v>34</v>
      </c>
      <c r="M3922" s="22" t="s">
        <v>34</v>
      </c>
      <c r="N3922" s="22" t="s">
        <v>35</v>
      </c>
      <c r="O3922" s="22" t="s">
        <v>34</v>
      </c>
      <c r="P3922" s="25" t="str" cm="1">
        <f t="array" ref="P3922">_xlfn.IFS(
B3922&lt;30,"20-29",
B3922&lt;40,"30-39",
B3922&lt;50,"40-49",
B3922&lt;60,"50-59",
TRUE,"60+")</f>
        <v>30-39</v>
      </c>
      <c r="Q3922" s="25" t="str" cm="1">
        <f t="array" ref="Q3922">_xlfn.IFS(
D3922&lt;25,"0–24K",
D3922&lt;50,"25–49K",
D3922&lt;75,"50–74K",
D3922&lt;100,"75–99K",
D3922&lt;150,"100–149K",
D3922&lt;200,"150–199K",
TRUE,"200K+"
)</f>
        <v>100–149K</v>
      </c>
      <c r="R3922" s="25" t="str" cm="1">
        <f t="array" ref="R3922">_xlfn.IFS(
J3922=0,"No Mortgage",
J3922&lt;=100,"Low",
J3922&lt;=300,"Medium",
TRUE,"High"
)</f>
        <v>No Mortgage</v>
      </c>
      <c r="S3922" s="25" t="str" cm="1">
        <f t="array" ref="S3922">_xlfn.IFS(
C3922&lt;10,"0-10",
C3922&lt;20,"11-20",
C3922&lt;30,"21-30",
TRUE,"30+ yrs"
)</f>
        <v>0-10</v>
      </c>
      <c r="T3922" s="26" t="str" cm="1">
        <f t="array" ref="T3922">_xlfn.IFS(
H3922&lt;1,"0-1",
H3922&lt;2,"1-2",
H3922&lt;3,"2-3",
H3922&lt;4,"3-4",
H3922&lt;5,"4-5",
TRUE,"5+"
)</f>
        <v>1-2</v>
      </c>
    </row>
    <row r="3923" spans="1:20" ht="15.6" x14ac:dyDescent="0.3">
      <c r="A3923" s="21">
        <v>1578</v>
      </c>
      <c r="B3923" s="22">
        <v>34</v>
      </c>
      <c r="C3923" s="22">
        <v>8</v>
      </c>
      <c r="D3923" s="22">
        <v>65</v>
      </c>
      <c r="E3923" s="23" t="str">
        <f t="shared" si="61"/>
        <v>51-100</v>
      </c>
      <c r="F3923" s="24">
        <v>92093</v>
      </c>
      <c r="G3923" s="22">
        <v>1</v>
      </c>
      <c r="H3923" s="22">
        <v>3</v>
      </c>
      <c r="I3923" s="22" t="s">
        <v>33</v>
      </c>
      <c r="J3923" s="22">
        <v>227</v>
      </c>
      <c r="K3923" s="22" t="s">
        <v>35</v>
      </c>
      <c r="L3923" s="22" t="s">
        <v>34</v>
      </c>
      <c r="M3923" s="22" t="s">
        <v>34</v>
      </c>
      <c r="N3923" s="22" t="s">
        <v>35</v>
      </c>
      <c r="O3923" s="22" t="s">
        <v>34</v>
      </c>
      <c r="P3923" s="25" t="str" cm="1">
        <f t="array" ref="P3923">_xlfn.IFS(
B3923&lt;30,"20-29",
B3923&lt;40,"30-39",
B3923&lt;50,"40-49",
B3923&lt;60,"50-59",
TRUE,"60+")</f>
        <v>30-39</v>
      </c>
      <c r="Q3923" s="25" t="str" cm="1">
        <f t="array" ref="Q3923">_xlfn.IFS(
D3923&lt;25,"0–24K",
D3923&lt;50,"25–49K",
D3923&lt;75,"50–74K",
D3923&lt;100,"75–99K",
D3923&lt;150,"100–149K",
D3923&lt;200,"150–199K",
TRUE,"200K+"
)</f>
        <v>50–74K</v>
      </c>
      <c r="R3923" s="25" t="str" cm="1">
        <f t="array" ref="R3923">_xlfn.IFS(
J3923=0,"No Mortgage",
J3923&lt;=100,"Low",
J3923&lt;=300,"Medium",
TRUE,"High"
)</f>
        <v>Medium</v>
      </c>
      <c r="S3923" s="25" t="str" cm="1">
        <f t="array" ref="S3923">_xlfn.IFS(
C3923&lt;10,"0-10",
C3923&lt;20,"11-20",
C3923&lt;30,"21-30",
TRUE,"30+ yrs"
)</f>
        <v>0-10</v>
      </c>
      <c r="T3923" s="26" t="str" cm="1">
        <f t="array" ref="T3923">_xlfn.IFS(
H3923&lt;1,"0-1",
H3923&lt;2,"1-2",
H3923&lt;3,"2-3",
H3923&lt;4,"3-4",
H3923&lt;5,"4-5",
TRUE,"5+"
)</f>
        <v>3-4</v>
      </c>
    </row>
    <row r="3924" spans="1:20" ht="15.6" x14ac:dyDescent="0.3">
      <c r="A3924" s="21">
        <v>1672</v>
      </c>
      <c r="B3924" s="22">
        <v>34</v>
      </c>
      <c r="C3924" s="22">
        <v>9</v>
      </c>
      <c r="D3924" s="22">
        <v>20</v>
      </c>
      <c r="E3924" s="23" t="str">
        <f t="shared" si="61"/>
        <v>0-50</v>
      </c>
      <c r="F3924" s="24">
        <v>92648</v>
      </c>
      <c r="G3924" s="22">
        <v>4</v>
      </c>
      <c r="H3924" s="22">
        <v>1.1000000000000001</v>
      </c>
      <c r="I3924" s="22" t="s">
        <v>36</v>
      </c>
      <c r="J3924" s="22">
        <v>0</v>
      </c>
      <c r="K3924" s="22" t="s">
        <v>34</v>
      </c>
      <c r="L3924" s="22" t="s">
        <v>34</v>
      </c>
      <c r="M3924" s="22" t="s">
        <v>34</v>
      </c>
      <c r="N3924" s="22" t="s">
        <v>35</v>
      </c>
      <c r="O3924" s="22" t="s">
        <v>34</v>
      </c>
      <c r="P3924" s="25" t="str" cm="1">
        <f t="array" ref="P3924">_xlfn.IFS(
B3924&lt;30,"20-29",
B3924&lt;40,"30-39",
B3924&lt;50,"40-49",
B3924&lt;60,"50-59",
TRUE,"60+")</f>
        <v>30-39</v>
      </c>
      <c r="Q3924" s="25" t="str" cm="1">
        <f t="array" ref="Q3924">_xlfn.IFS(
D3924&lt;25,"0–24K",
D3924&lt;50,"25–49K",
D3924&lt;75,"50–74K",
D3924&lt;100,"75–99K",
D3924&lt;150,"100–149K",
D3924&lt;200,"150–199K",
TRUE,"200K+"
)</f>
        <v>0–24K</v>
      </c>
      <c r="R3924" s="25" t="str" cm="1">
        <f t="array" ref="R3924">_xlfn.IFS(
J3924=0,"No Mortgage",
J3924&lt;=100,"Low",
J3924&lt;=300,"Medium",
TRUE,"High"
)</f>
        <v>No Mortgage</v>
      </c>
      <c r="S3924" s="25" t="str" cm="1">
        <f t="array" ref="S3924">_xlfn.IFS(
C3924&lt;10,"0-10",
C3924&lt;20,"11-20",
C3924&lt;30,"21-30",
TRUE,"30+ yrs"
)</f>
        <v>0-10</v>
      </c>
      <c r="T3924" s="26" t="str" cm="1">
        <f t="array" ref="T3924">_xlfn.IFS(
H3924&lt;1,"0-1",
H3924&lt;2,"1-2",
H3924&lt;3,"2-3",
H3924&lt;4,"3-4",
H3924&lt;5,"4-5",
TRUE,"5+"
)</f>
        <v>1-2</v>
      </c>
    </row>
    <row r="3925" spans="1:20" ht="15.6" x14ac:dyDescent="0.3">
      <c r="A3925" s="21">
        <v>1678</v>
      </c>
      <c r="B3925" s="22">
        <v>34</v>
      </c>
      <c r="C3925" s="22">
        <v>10</v>
      </c>
      <c r="D3925" s="22">
        <v>42</v>
      </c>
      <c r="E3925" s="23" t="str">
        <f t="shared" si="61"/>
        <v>0-50</v>
      </c>
      <c r="F3925" s="24">
        <v>92173</v>
      </c>
      <c r="G3925" s="22">
        <v>1</v>
      </c>
      <c r="H3925" s="22">
        <v>1.5</v>
      </c>
      <c r="I3925" s="22" t="s">
        <v>37</v>
      </c>
      <c r="J3925" s="22">
        <v>131</v>
      </c>
      <c r="K3925" s="22" t="s">
        <v>34</v>
      </c>
      <c r="L3925" s="22" t="s">
        <v>34</v>
      </c>
      <c r="M3925" s="22" t="s">
        <v>34</v>
      </c>
      <c r="N3925" s="22" t="s">
        <v>34</v>
      </c>
      <c r="O3925" s="22" t="s">
        <v>34</v>
      </c>
      <c r="P3925" s="25" t="str" cm="1">
        <f t="array" ref="P3925">_xlfn.IFS(
B3925&lt;30,"20-29",
B3925&lt;40,"30-39",
B3925&lt;50,"40-49",
B3925&lt;60,"50-59",
TRUE,"60+")</f>
        <v>30-39</v>
      </c>
      <c r="Q3925" s="25" t="str" cm="1">
        <f t="array" ref="Q3925">_xlfn.IFS(
D3925&lt;25,"0–24K",
D3925&lt;50,"25–49K",
D3925&lt;75,"50–74K",
D3925&lt;100,"75–99K",
D3925&lt;150,"100–149K",
D3925&lt;200,"150–199K",
TRUE,"200K+"
)</f>
        <v>25–49K</v>
      </c>
      <c r="R3925" s="25" t="str" cm="1">
        <f t="array" ref="R3925">_xlfn.IFS(
J3925=0,"No Mortgage",
J3925&lt;=100,"Low",
J3925&lt;=300,"Medium",
TRUE,"High"
)</f>
        <v>Medium</v>
      </c>
      <c r="S3925" s="25" t="str" cm="1">
        <f t="array" ref="S3925">_xlfn.IFS(
C3925&lt;10,"0-10",
C3925&lt;20,"11-20",
C3925&lt;30,"21-30",
TRUE,"30+ yrs"
)</f>
        <v>11-20</v>
      </c>
      <c r="T3925" s="26" t="str" cm="1">
        <f t="array" ref="T3925">_xlfn.IFS(
H3925&lt;1,"0-1",
H3925&lt;2,"1-2",
H3925&lt;3,"2-3",
H3925&lt;4,"3-4",
H3925&lt;5,"4-5",
TRUE,"5+"
)</f>
        <v>1-2</v>
      </c>
    </row>
    <row r="3926" spans="1:20" ht="15.6" x14ac:dyDescent="0.3">
      <c r="A3926" s="21">
        <v>1780</v>
      </c>
      <c r="B3926" s="22">
        <v>34</v>
      </c>
      <c r="C3926" s="22">
        <v>9</v>
      </c>
      <c r="D3926" s="22">
        <v>68</v>
      </c>
      <c r="E3926" s="23" t="str">
        <f t="shared" si="61"/>
        <v>51-100</v>
      </c>
      <c r="F3926" s="24">
        <v>94720</v>
      </c>
      <c r="G3926" s="22">
        <v>1</v>
      </c>
      <c r="H3926" s="22">
        <v>2.8</v>
      </c>
      <c r="I3926" s="22" t="s">
        <v>33</v>
      </c>
      <c r="J3926" s="22">
        <v>0</v>
      </c>
      <c r="K3926" s="22" t="s">
        <v>34</v>
      </c>
      <c r="L3926" s="22" t="s">
        <v>34</v>
      </c>
      <c r="M3926" s="22" t="s">
        <v>34</v>
      </c>
      <c r="N3926" s="22" t="s">
        <v>35</v>
      </c>
      <c r="O3926" s="22" t="s">
        <v>34</v>
      </c>
      <c r="P3926" s="25" t="str" cm="1">
        <f t="array" ref="P3926">_xlfn.IFS(
B3926&lt;30,"20-29",
B3926&lt;40,"30-39",
B3926&lt;50,"40-49",
B3926&lt;60,"50-59",
TRUE,"60+")</f>
        <v>30-39</v>
      </c>
      <c r="Q3926" s="25" t="str" cm="1">
        <f t="array" ref="Q3926">_xlfn.IFS(
D3926&lt;25,"0–24K",
D3926&lt;50,"25–49K",
D3926&lt;75,"50–74K",
D3926&lt;100,"75–99K",
D3926&lt;150,"100–149K",
D3926&lt;200,"150–199K",
TRUE,"200K+"
)</f>
        <v>50–74K</v>
      </c>
      <c r="R3926" s="25" t="str" cm="1">
        <f t="array" ref="R3926">_xlfn.IFS(
J3926=0,"No Mortgage",
J3926&lt;=100,"Low",
J3926&lt;=300,"Medium",
TRUE,"High"
)</f>
        <v>No Mortgage</v>
      </c>
      <c r="S3926" s="25" t="str" cm="1">
        <f t="array" ref="S3926">_xlfn.IFS(
C3926&lt;10,"0-10",
C3926&lt;20,"11-20",
C3926&lt;30,"21-30",
TRUE,"30+ yrs"
)</f>
        <v>0-10</v>
      </c>
      <c r="T3926" s="26" t="str" cm="1">
        <f t="array" ref="T3926">_xlfn.IFS(
H3926&lt;1,"0-1",
H3926&lt;2,"1-2",
H3926&lt;3,"2-3",
H3926&lt;4,"3-4",
H3926&lt;5,"4-5",
TRUE,"5+"
)</f>
        <v>2-3</v>
      </c>
    </row>
    <row r="3927" spans="1:20" ht="15.6" x14ac:dyDescent="0.3">
      <c r="A3927" s="21">
        <v>1834</v>
      </c>
      <c r="B3927" s="22">
        <v>34</v>
      </c>
      <c r="C3927" s="22">
        <v>9</v>
      </c>
      <c r="D3927" s="22">
        <v>178</v>
      </c>
      <c r="E3927" s="23" t="str">
        <f t="shared" si="61"/>
        <v>100+</v>
      </c>
      <c r="F3927" s="24">
        <v>94303</v>
      </c>
      <c r="G3927" s="22">
        <v>1</v>
      </c>
      <c r="H3927" s="22">
        <v>0.8</v>
      </c>
      <c r="I3927" s="22" t="s">
        <v>36</v>
      </c>
      <c r="J3927" s="22">
        <v>0</v>
      </c>
      <c r="K3927" s="22" t="s">
        <v>35</v>
      </c>
      <c r="L3927" s="22" t="s">
        <v>34</v>
      </c>
      <c r="M3927" s="22" t="s">
        <v>34</v>
      </c>
      <c r="N3927" s="22" t="s">
        <v>34</v>
      </c>
      <c r="O3927" s="22" t="s">
        <v>34</v>
      </c>
      <c r="P3927" s="25" t="str" cm="1">
        <f t="array" ref="P3927">_xlfn.IFS(
B3927&lt;30,"20-29",
B3927&lt;40,"30-39",
B3927&lt;50,"40-49",
B3927&lt;60,"50-59",
TRUE,"60+")</f>
        <v>30-39</v>
      </c>
      <c r="Q3927" s="25" t="str" cm="1">
        <f t="array" ref="Q3927">_xlfn.IFS(
D3927&lt;25,"0–24K",
D3927&lt;50,"25–49K",
D3927&lt;75,"50–74K",
D3927&lt;100,"75–99K",
D3927&lt;150,"100–149K",
D3927&lt;200,"150–199K",
TRUE,"200K+"
)</f>
        <v>150–199K</v>
      </c>
      <c r="R3927" s="25" t="str" cm="1">
        <f t="array" ref="R3927">_xlfn.IFS(
J3927=0,"No Mortgage",
J3927&lt;=100,"Low",
J3927&lt;=300,"Medium",
TRUE,"High"
)</f>
        <v>No Mortgage</v>
      </c>
      <c r="S3927" s="25" t="str" cm="1">
        <f t="array" ref="S3927">_xlfn.IFS(
C3927&lt;10,"0-10",
C3927&lt;20,"11-20",
C3927&lt;30,"21-30",
TRUE,"30+ yrs"
)</f>
        <v>0-10</v>
      </c>
      <c r="T3927" s="26" t="str" cm="1">
        <f t="array" ref="T3927">_xlfn.IFS(
H3927&lt;1,"0-1",
H3927&lt;2,"1-2",
H3927&lt;3,"2-3",
H3927&lt;4,"3-4",
H3927&lt;5,"4-5",
TRUE,"5+"
)</f>
        <v>0-1</v>
      </c>
    </row>
    <row r="3928" spans="1:20" ht="15.6" x14ac:dyDescent="0.3">
      <c r="A3928" s="21">
        <v>1852</v>
      </c>
      <c r="B3928" s="22">
        <v>34</v>
      </c>
      <c r="C3928" s="22">
        <v>8</v>
      </c>
      <c r="D3928" s="22">
        <v>60</v>
      </c>
      <c r="E3928" s="23" t="str">
        <f t="shared" si="61"/>
        <v>51-100</v>
      </c>
      <c r="F3928" s="24">
        <v>94015</v>
      </c>
      <c r="G3928" s="22">
        <v>4</v>
      </c>
      <c r="H3928" s="22">
        <v>2.2000000000000002</v>
      </c>
      <c r="I3928" s="22" t="s">
        <v>37</v>
      </c>
      <c r="J3928" s="22">
        <v>0</v>
      </c>
      <c r="K3928" s="22" t="s">
        <v>34</v>
      </c>
      <c r="L3928" s="22" t="s">
        <v>34</v>
      </c>
      <c r="M3928" s="22" t="s">
        <v>34</v>
      </c>
      <c r="N3928" s="22" t="s">
        <v>34</v>
      </c>
      <c r="O3928" s="22" t="s">
        <v>35</v>
      </c>
      <c r="P3928" s="25" t="str" cm="1">
        <f t="array" ref="P3928">_xlfn.IFS(
B3928&lt;30,"20-29",
B3928&lt;40,"30-39",
B3928&lt;50,"40-49",
B3928&lt;60,"50-59",
TRUE,"60+")</f>
        <v>30-39</v>
      </c>
      <c r="Q3928" s="25" t="str" cm="1">
        <f t="array" ref="Q3928">_xlfn.IFS(
D3928&lt;25,"0–24K",
D3928&lt;50,"25–49K",
D3928&lt;75,"50–74K",
D3928&lt;100,"75–99K",
D3928&lt;150,"100–149K",
D3928&lt;200,"150–199K",
TRUE,"200K+"
)</f>
        <v>50–74K</v>
      </c>
      <c r="R3928" s="25" t="str" cm="1">
        <f t="array" ref="R3928">_xlfn.IFS(
J3928=0,"No Mortgage",
J3928&lt;=100,"Low",
J3928&lt;=300,"Medium",
TRUE,"High"
)</f>
        <v>No Mortgage</v>
      </c>
      <c r="S3928" s="25" t="str" cm="1">
        <f t="array" ref="S3928">_xlfn.IFS(
C3928&lt;10,"0-10",
C3928&lt;20,"11-20",
C3928&lt;30,"21-30",
TRUE,"30+ yrs"
)</f>
        <v>0-10</v>
      </c>
      <c r="T3928" s="26" t="str" cm="1">
        <f t="array" ref="T3928">_xlfn.IFS(
H3928&lt;1,"0-1",
H3928&lt;2,"1-2",
H3928&lt;3,"2-3",
H3928&lt;4,"3-4",
H3928&lt;5,"4-5",
TRUE,"5+"
)</f>
        <v>2-3</v>
      </c>
    </row>
    <row r="3929" spans="1:20" ht="15.6" x14ac:dyDescent="0.3">
      <c r="A3929" s="21">
        <v>1936</v>
      </c>
      <c r="B3929" s="22">
        <v>34</v>
      </c>
      <c r="C3929" s="22">
        <v>9</v>
      </c>
      <c r="D3929" s="22">
        <v>191</v>
      </c>
      <c r="E3929" s="23" t="str">
        <f t="shared" si="61"/>
        <v>100+</v>
      </c>
      <c r="F3929" s="24">
        <v>94086</v>
      </c>
      <c r="G3929" s="22">
        <v>1</v>
      </c>
      <c r="H3929" s="22">
        <v>4.8</v>
      </c>
      <c r="I3929" s="22" t="s">
        <v>36</v>
      </c>
      <c r="J3929" s="22">
        <v>0</v>
      </c>
      <c r="K3929" s="22" t="s">
        <v>35</v>
      </c>
      <c r="L3929" s="22" t="s">
        <v>34</v>
      </c>
      <c r="M3929" s="22" t="s">
        <v>35</v>
      </c>
      <c r="N3929" s="22" t="s">
        <v>35</v>
      </c>
      <c r="O3929" s="22" t="s">
        <v>35</v>
      </c>
      <c r="P3929" s="25" t="str" cm="1">
        <f t="array" ref="P3929">_xlfn.IFS(
B3929&lt;30,"20-29",
B3929&lt;40,"30-39",
B3929&lt;50,"40-49",
B3929&lt;60,"50-59",
TRUE,"60+")</f>
        <v>30-39</v>
      </c>
      <c r="Q3929" s="25" t="str" cm="1">
        <f t="array" ref="Q3929">_xlfn.IFS(
D3929&lt;25,"0–24K",
D3929&lt;50,"25–49K",
D3929&lt;75,"50–74K",
D3929&lt;100,"75–99K",
D3929&lt;150,"100–149K",
D3929&lt;200,"150–199K",
TRUE,"200K+"
)</f>
        <v>150–199K</v>
      </c>
      <c r="R3929" s="25" t="str" cm="1">
        <f t="array" ref="R3929">_xlfn.IFS(
J3929=0,"No Mortgage",
J3929&lt;=100,"Low",
J3929&lt;=300,"Medium",
TRUE,"High"
)</f>
        <v>No Mortgage</v>
      </c>
      <c r="S3929" s="25" t="str" cm="1">
        <f t="array" ref="S3929">_xlfn.IFS(
C3929&lt;10,"0-10",
C3929&lt;20,"11-20",
C3929&lt;30,"21-30",
TRUE,"30+ yrs"
)</f>
        <v>0-10</v>
      </c>
      <c r="T3929" s="26" t="str" cm="1">
        <f t="array" ref="T3929">_xlfn.IFS(
H3929&lt;1,"0-1",
H3929&lt;2,"1-2",
H3929&lt;3,"2-3",
H3929&lt;4,"3-4",
H3929&lt;5,"4-5",
TRUE,"5+"
)</f>
        <v>4-5</v>
      </c>
    </row>
    <row r="3930" spans="1:20" ht="15.6" x14ac:dyDescent="0.3">
      <c r="A3930" s="21">
        <v>1965</v>
      </c>
      <c r="B3930" s="22">
        <v>34</v>
      </c>
      <c r="C3930" s="22">
        <v>10</v>
      </c>
      <c r="D3930" s="22">
        <v>34</v>
      </c>
      <c r="E3930" s="23" t="str">
        <f t="shared" si="61"/>
        <v>0-50</v>
      </c>
      <c r="F3930" s="24">
        <v>95060</v>
      </c>
      <c r="G3930" s="22">
        <v>1</v>
      </c>
      <c r="H3930" s="22">
        <v>1.5</v>
      </c>
      <c r="I3930" s="22" t="s">
        <v>37</v>
      </c>
      <c r="J3930" s="22">
        <v>111</v>
      </c>
      <c r="K3930" s="22" t="s">
        <v>34</v>
      </c>
      <c r="L3930" s="22" t="s">
        <v>34</v>
      </c>
      <c r="M3930" s="22" t="s">
        <v>34</v>
      </c>
      <c r="N3930" s="22" t="s">
        <v>34</v>
      </c>
      <c r="O3930" s="22" t="s">
        <v>35</v>
      </c>
      <c r="P3930" s="25" t="str" cm="1">
        <f t="array" ref="P3930">_xlfn.IFS(
B3930&lt;30,"20-29",
B3930&lt;40,"30-39",
B3930&lt;50,"40-49",
B3930&lt;60,"50-59",
TRUE,"60+")</f>
        <v>30-39</v>
      </c>
      <c r="Q3930" s="25" t="str" cm="1">
        <f t="array" ref="Q3930">_xlfn.IFS(
D3930&lt;25,"0–24K",
D3930&lt;50,"25–49K",
D3930&lt;75,"50–74K",
D3930&lt;100,"75–99K",
D3930&lt;150,"100–149K",
D3930&lt;200,"150–199K",
TRUE,"200K+"
)</f>
        <v>25–49K</v>
      </c>
      <c r="R3930" s="25" t="str" cm="1">
        <f t="array" ref="R3930">_xlfn.IFS(
J3930=0,"No Mortgage",
J3930&lt;=100,"Low",
J3930&lt;=300,"Medium",
TRUE,"High"
)</f>
        <v>Medium</v>
      </c>
      <c r="S3930" s="25" t="str" cm="1">
        <f t="array" ref="S3930">_xlfn.IFS(
C3930&lt;10,"0-10",
C3930&lt;20,"11-20",
C3930&lt;30,"21-30",
TRUE,"30+ yrs"
)</f>
        <v>11-20</v>
      </c>
      <c r="T3930" s="26" t="str" cm="1">
        <f t="array" ref="T3930">_xlfn.IFS(
H3930&lt;1,"0-1",
H3930&lt;2,"1-2",
H3930&lt;3,"2-3",
H3930&lt;4,"3-4",
H3930&lt;5,"4-5",
TRUE,"5+"
)</f>
        <v>1-2</v>
      </c>
    </row>
    <row r="3931" spans="1:20" ht="15.6" x14ac:dyDescent="0.3">
      <c r="A3931" s="21">
        <v>2052</v>
      </c>
      <c r="B3931" s="22">
        <v>34</v>
      </c>
      <c r="C3931" s="22">
        <v>8</v>
      </c>
      <c r="D3931" s="22">
        <v>38</v>
      </c>
      <c r="E3931" s="23" t="str">
        <f t="shared" si="61"/>
        <v>0-50</v>
      </c>
      <c r="F3931" s="24">
        <v>90018</v>
      </c>
      <c r="G3931" s="22">
        <v>4</v>
      </c>
      <c r="H3931" s="22">
        <v>0.2</v>
      </c>
      <c r="I3931" s="22" t="s">
        <v>33</v>
      </c>
      <c r="J3931" s="22">
        <v>0</v>
      </c>
      <c r="K3931" s="22" t="s">
        <v>34</v>
      </c>
      <c r="L3931" s="22" t="s">
        <v>34</v>
      </c>
      <c r="M3931" s="22" t="s">
        <v>34</v>
      </c>
      <c r="N3931" s="22" t="s">
        <v>34</v>
      </c>
      <c r="O3931" s="22" t="s">
        <v>34</v>
      </c>
      <c r="P3931" s="25" t="str" cm="1">
        <f t="array" ref="P3931">_xlfn.IFS(
B3931&lt;30,"20-29",
B3931&lt;40,"30-39",
B3931&lt;50,"40-49",
B3931&lt;60,"50-59",
TRUE,"60+")</f>
        <v>30-39</v>
      </c>
      <c r="Q3931" s="25" t="str" cm="1">
        <f t="array" ref="Q3931">_xlfn.IFS(
D3931&lt;25,"0–24K",
D3931&lt;50,"25–49K",
D3931&lt;75,"50–74K",
D3931&lt;100,"75–99K",
D3931&lt;150,"100–149K",
D3931&lt;200,"150–199K",
TRUE,"200K+"
)</f>
        <v>25–49K</v>
      </c>
      <c r="R3931" s="25" t="str" cm="1">
        <f t="array" ref="R3931">_xlfn.IFS(
J3931=0,"No Mortgage",
J3931&lt;=100,"Low",
J3931&lt;=300,"Medium",
TRUE,"High"
)</f>
        <v>No Mortgage</v>
      </c>
      <c r="S3931" s="25" t="str" cm="1">
        <f t="array" ref="S3931">_xlfn.IFS(
C3931&lt;10,"0-10",
C3931&lt;20,"11-20",
C3931&lt;30,"21-30",
TRUE,"30+ yrs"
)</f>
        <v>0-10</v>
      </c>
      <c r="T3931" s="26" t="str" cm="1">
        <f t="array" ref="T3931">_xlfn.IFS(
H3931&lt;1,"0-1",
H3931&lt;2,"1-2",
H3931&lt;3,"2-3",
H3931&lt;4,"3-4",
H3931&lt;5,"4-5",
TRUE,"5+"
)</f>
        <v>0-1</v>
      </c>
    </row>
    <row r="3932" spans="1:20" ht="15.6" x14ac:dyDescent="0.3">
      <c r="A3932" s="21">
        <v>2078</v>
      </c>
      <c r="B3932" s="22">
        <v>34</v>
      </c>
      <c r="C3932" s="22">
        <v>9</v>
      </c>
      <c r="D3932" s="22">
        <v>160</v>
      </c>
      <c r="E3932" s="23" t="str">
        <f t="shared" si="61"/>
        <v>100+</v>
      </c>
      <c r="F3932" s="24">
        <v>94108</v>
      </c>
      <c r="G3932" s="22">
        <v>4</v>
      </c>
      <c r="H3932" s="22">
        <v>8</v>
      </c>
      <c r="I3932" s="22" t="s">
        <v>36</v>
      </c>
      <c r="J3932" s="22">
        <v>0</v>
      </c>
      <c r="K3932" s="22" t="s">
        <v>35</v>
      </c>
      <c r="L3932" s="22" t="s">
        <v>34</v>
      </c>
      <c r="M3932" s="22" t="s">
        <v>34</v>
      </c>
      <c r="N3932" s="22" t="s">
        <v>34</v>
      </c>
      <c r="O3932" s="22" t="s">
        <v>35</v>
      </c>
      <c r="P3932" s="25" t="str" cm="1">
        <f t="array" ref="P3932">_xlfn.IFS(
B3932&lt;30,"20-29",
B3932&lt;40,"30-39",
B3932&lt;50,"40-49",
B3932&lt;60,"50-59",
TRUE,"60+")</f>
        <v>30-39</v>
      </c>
      <c r="Q3932" s="25" t="str" cm="1">
        <f t="array" ref="Q3932">_xlfn.IFS(
D3932&lt;25,"0–24K",
D3932&lt;50,"25–49K",
D3932&lt;75,"50–74K",
D3932&lt;100,"75–99K",
D3932&lt;150,"100–149K",
D3932&lt;200,"150–199K",
TRUE,"200K+"
)</f>
        <v>150–199K</v>
      </c>
      <c r="R3932" s="25" t="str" cm="1">
        <f t="array" ref="R3932">_xlfn.IFS(
J3932=0,"No Mortgage",
J3932&lt;=100,"Low",
J3932&lt;=300,"Medium",
TRUE,"High"
)</f>
        <v>No Mortgage</v>
      </c>
      <c r="S3932" s="25" t="str" cm="1">
        <f t="array" ref="S3932">_xlfn.IFS(
C3932&lt;10,"0-10",
C3932&lt;20,"11-20",
C3932&lt;30,"21-30",
TRUE,"30+ yrs"
)</f>
        <v>0-10</v>
      </c>
      <c r="T3932" s="26" t="str" cm="1">
        <f t="array" ref="T3932">_xlfn.IFS(
H3932&lt;1,"0-1",
H3932&lt;2,"1-2",
H3932&lt;3,"2-3",
H3932&lt;4,"3-4",
H3932&lt;5,"4-5",
TRUE,"5+"
)</f>
        <v>5+</v>
      </c>
    </row>
    <row r="3933" spans="1:20" ht="15.6" x14ac:dyDescent="0.3">
      <c r="A3933" s="21">
        <v>2174</v>
      </c>
      <c r="B3933" s="22">
        <v>34</v>
      </c>
      <c r="C3933" s="22">
        <v>10</v>
      </c>
      <c r="D3933" s="22">
        <v>34</v>
      </c>
      <c r="E3933" s="23" t="str">
        <f t="shared" si="61"/>
        <v>0-50</v>
      </c>
      <c r="F3933" s="24">
        <v>93407</v>
      </c>
      <c r="G3933" s="22">
        <v>1</v>
      </c>
      <c r="H3933" s="22">
        <v>1.7</v>
      </c>
      <c r="I3933" s="22" t="s">
        <v>33</v>
      </c>
      <c r="J3933" s="22">
        <v>164</v>
      </c>
      <c r="K3933" s="22" t="s">
        <v>34</v>
      </c>
      <c r="L3933" s="22" t="s">
        <v>34</v>
      </c>
      <c r="M3933" s="22" t="s">
        <v>34</v>
      </c>
      <c r="N3933" s="22" t="s">
        <v>34</v>
      </c>
      <c r="O3933" s="22" t="s">
        <v>34</v>
      </c>
      <c r="P3933" s="25" t="str" cm="1">
        <f t="array" ref="P3933">_xlfn.IFS(
B3933&lt;30,"20-29",
B3933&lt;40,"30-39",
B3933&lt;50,"40-49",
B3933&lt;60,"50-59",
TRUE,"60+")</f>
        <v>30-39</v>
      </c>
      <c r="Q3933" s="25" t="str" cm="1">
        <f t="array" ref="Q3933">_xlfn.IFS(
D3933&lt;25,"0–24K",
D3933&lt;50,"25–49K",
D3933&lt;75,"50–74K",
D3933&lt;100,"75–99K",
D3933&lt;150,"100–149K",
D3933&lt;200,"150–199K",
TRUE,"200K+"
)</f>
        <v>25–49K</v>
      </c>
      <c r="R3933" s="25" t="str" cm="1">
        <f t="array" ref="R3933">_xlfn.IFS(
J3933=0,"No Mortgage",
J3933&lt;=100,"Low",
J3933&lt;=300,"Medium",
TRUE,"High"
)</f>
        <v>Medium</v>
      </c>
      <c r="S3933" s="25" t="str" cm="1">
        <f t="array" ref="S3933">_xlfn.IFS(
C3933&lt;10,"0-10",
C3933&lt;20,"11-20",
C3933&lt;30,"21-30",
TRUE,"30+ yrs"
)</f>
        <v>11-20</v>
      </c>
      <c r="T3933" s="26" t="str" cm="1">
        <f t="array" ref="T3933">_xlfn.IFS(
H3933&lt;1,"0-1",
H3933&lt;2,"1-2",
H3933&lt;3,"2-3",
H3933&lt;4,"3-4",
H3933&lt;5,"4-5",
TRUE,"5+"
)</f>
        <v>1-2</v>
      </c>
    </row>
    <row r="3934" spans="1:20" ht="15.6" x14ac:dyDescent="0.3">
      <c r="A3934" s="21">
        <v>2184</v>
      </c>
      <c r="B3934" s="22">
        <v>34</v>
      </c>
      <c r="C3934" s="22">
        <v>8</v>
      </c>
      <c r="D3934" s="22">
        <v>29</v>
      </c>
      <c r="E3934" s="23" t="str">
        <f t="shared" si="61"/>
        <v>0-50</v>
      </c>
      <c r="F3934" s="24">
        <v>90025</v>
      </c>
      <c r="G3934" s="22">
        <v>2</v>
      </c>
      <c r="H3934" s="22">
        <v>2</v>
      </c>
      <c r="I3934" s="22" t="s">
        <v>36</v>
      </c>
      <c r="J3934" s="22">
        <v>0</v>
      </c>
      <c r="K3934" s="22" t="s">
        <v>34</v>
      </c>
      <c r="L3934" s="22" t="s">
        <v>34</v>
      </c>
      <c r="M3934" s="22" t="s">
        <v>34</v>
      </c>
      <c r="N3934" s="22" t="s">
        <v>35</v>
      </c>
      <c r="O3934" s="22" t="s">
        <v>35</v>
      </c>
      <c r="P3934" s="25" t="str" cm="1">
        <f t="array" ref="P3934">_xlfn.IFS(
B3934&lt;30,"20-29",
B3934&lt;40,"30-39",
B3934&lt;50,"40-49",
B3934&lt;60,"50-59",
TRUE,"60+")</f>
        <v>30-39</v>
      </c>
      <c r="Q3934" s="25" t="str" cm="1">
        <f t="array" ref="Q3934">_xlfn.IFS(
D3934&lt;25,"0–24K",
D3934&lt;50,"25–49K",
D3934&lt;75,"50–74K",
D3934&lt;100,"75–99K",
D3934&lt;150,"100–149K",
D3934&lt;200,"150–199K",
TRUE,"200K+"
)</f>
        <v>25–49K</v>
      </c>
      <c r="R3934" s="25" t="str" cm="1">
        <f t="array" ref="R3934">_xlfn.IFS(
J3934=0,"No Mortgage",
J3934&lt;=100,"Low",
J3934&lt;=300,"Medium",
TRUE,"High"
)</f>
        <v>No Mortgage</v>
      </c>
      <c r="S3934" s="25" t="str" cm="1">
        <f t="array" ref="S3934">_xlfn.IFS(
C3934&lt;10,"0-10",
C3934&lt;20,"11-20",
C3934&lt;30,"21-30",
TRUE,"30+ yrs"
)</f>
        <v>0-10</v>
      </c>
      <c r="T3934" s="26" t="str" cm="1">
        <f t="array" ref="T3934">_xlfn.IFS(
H3934&lt;1,"0-1",
H3934&lt;2,"1-2",
H3934&lt;3,"2-3",
H3934&lt;4,"3-4",
H3934&lt;5,"4-5",
TRUE,"5+"
)</f>
        <v>2-3</v>
      </c>
    </row>
    <row r="3935" spans="1:20" ht="15.6" x14ac:dyDescent="0.3">
      <c r="A3935" s="21">
        <v>2195</v>
      </c>
      <c r="B3935" s="22">
        <v>34</v>
      </c>
      <c r="C3935" s="22">
        <v>9</v>
      </c>
      <c r="D3935" s="22">
        <v>123</v>
      </c>
      <c r="E3935" s="23" t="str">
        <f t="shared" si="61"/>
        <v>100+</v>
      </c>
      <c r="F3935" s="24">
        <v>94553</v>
      </c>
      <c r="G3935" s="22">
        <v>1</v>
      </c>
      <c r="H3935" s="22">
        <v>1.6</v>
      </c>
      <c r="I3935" s="22" t="s">
        <v>37</v>
      </c>
      <c r="J3935" s="22">
        <v>0</v>
      </c>
      <c r="K3935" s="22" t="s">
        <v>35</v>
      </c>
      <c r="L3935" s="22" t="s">
        <v>34</v>
      </c>
      <c r="M3935" s="22" t="s">
        <v>34</v>
      </c>
      <c r="N3935" s="22" t="s">
        <v>35</v>
      </c>
      <c r="O3935" s="22" t="s">
        <v>34</v>
      </c>
      <c r="P3935" s="25" t="str" cm="1">
        <f t="array" ref="P3935">_xlfn.IFS(
B3935&lt;30,"20-29",
B3935&lt;40,"30-39",
B3935&lt;50,"40-49",
B3935&lt;60,"50-59",
TRUE,"60+")</f>
        <v>30-39</v>
      </c>
      <c r="Q3935" s="25" t="str" cm="1">
        <f t="array" ref="Q3935">_xlfn.IFS(
D3935&lt;25,"0–24K",
D3935&lt;50,"25–49K",
D3935&lt;75,"50–74K",
D3935&lt;100,"75–99K",
D3935&lt;150,"100–149K",
D3935&lt;200,"150–199K",
TRUE,"200K+"
)</f>
        <v>100–149K</v>
      </c>
      <c r="R3935" s="25" t="str" cm="1">
        <f t="array" ref="R3935">_xlfn.IFS(
J3935=0,"No Mortgage",
J3935&lt;=100,"Low",
J3935&lt;=300,"Medium",
TRUE,"High"
)</f>
        <v>No Mortgage</v>
      </c>
      <c r="S3935" s="25" t="str" cm="1">
        <f t="array" ref="S3935">_xlfn.IFS(
C3935&lt;10,"0-10",
C3935&lt;20,"11-20",
C3935&lt;30,"21-30",
TRUE,"30+ yrs"
)</f>
        <v>0-10</v>
      </c>
      <c r="T3935" s="26" t="str" cm="1">
        <f t="array" ref="T3935">_xlfn.IFS(
H3935&lt;1,"0-1",
H3935&lt;2,"1-2",
H3935&lt;3,"2-3",
H3935&lt;4,"3-4",
H3935&lt;5,"4-5",
TRUE,"5+"
)</f>
        <v>1-2</v>
      </c>
    </row>
    <row r="3936" spans="1:20" ht="15.6" x14ac:dyDescent="0.3">
      <c r="A3936" s="21">
        <v>2320</v>
      </c>
      <c r="B3936" s="22">
        <v>34</v>
      </c>
      <c r="C3936" s="22">
        <v>9</v>
      </c>
      <c r="D3936" s="22">
        <v>198</v>
      </c>
      <c r="E3936" s="23" t="str">
        <f t="shared" si="61"/>
        <v>100+</v>
      </c>
      <c r="F3936" s="24">
        <v>95819</v>
      </c>
      <c r="G3936" s="22">
        <v>2</v>
      </c>
      <c r="H3936" s="22">
        <v>3</v>
      </c>
      <c r="I3936" s="22" t="s">
        <v>33</v>
      </c>
      <c r="J3936" s="22">
        <v>422</v>
      </c>
      <c r="K3936" s="22" t="s">
        <v>34</v>
      </c>
      <c r="L3936" s="22" t="s">
        <v>34</v>
      </c>
      <c r="M3936" s="22" t="s">
        <v>34</v>
      </c>
      <c r="N3936" s="22" t="s">
        <v>35</v>
      </c>
      <c r="O3936" s="22" t="s">
        <v>34</v>
      </c>
      <c r="P3936" s="25" t="str" cm="1">
        <f t="array" ref="P3936">_xlfn.IFS(
B3936&lt;30,"20-29",
B3936&lt;40,"30-39",
B3936&lt;50,"40-49",
B3936&lt;60,"50-59",
TRUE,"60+")</f>
        <v>30-39</v>
      </c>
      <c r="Q3936" s="25" t="str" cm="1">
        <f t="array" ref="Q3936">_xlfn.IFS(
D3936&lt;25,"0–24K",
D3936&lt;50,"25–49K",
D3936&lt;75,"50–74K",
D3936&lt;100,"75–99K",
D3936&lt;150,"100–149K",
D3936&lt;200,"150–199K",
TRUE,"200K+"
)</f>
        <v>150–199K</v>
      </c>
      <c r="R3936" s="25" t="str" cm="1">
        <f t="array" ref="R3936">_xlfn.IFS(
J3936=0,"No Mortgage",
J3936&lt;=100,"Low",
J3936&lt;=300,"Medium",
TRUE,"High"
)</f>
        <v>High</v>
      </c>
      <c r="S3936" s="25" t="str" cm="1">
        <f t="array" ref="S3936">_xlfn.IFS(
C3936&lt;10,"0-10",
C3936&lt;20,"11-20",
C3936&lt;30,"21-30",
TRUE,"30+ yrs"
)</f>
        <v>0-10</v>
      </c>
      <c r="T3936" s="26" t="str" cm="1">
        <f t="array" ref="T3936">_xlfn.IFS(
H3936&lt;1,"0-1",
H3936&lt;2,"1-2",
H3936&lt;3,"2-3",
H3936&lt;4,"3-4",
H3936&lt;5,"4-5",
TRUE,"5+"
)</f>
        <v>3-4</v>
      </c>
    </row>
    <row r="3937" spans="1:20" ht="15.6" x14ac:dyDescent="0.3">
      <c r="A3937" s="21">
        <v>2337</v>
      </c>
      <c r="B3937" s="22">
        <v>34</v>
      </c>
      <c r="C3937" s="22">
        <v>8</v>
      </c>
      <c r="D3937" s="22">
        <v>99</v>
      </c>
      <c r="E3937" s="23" t="str">
        <f t="shared" si="61"/>
        <v>51-100</v>
      </c>
      <c r="F3937" s="24">
        <v>93460</v>
      </c>
      <c r="G3937" s="22">
        <v>2</v>
      </c>
      <c r="H3937" s="22">
        <v>4.5</v>
      </c>
      <c r="I3937" s="22" t="s">
        <v>36</v>
      </c>
      <c r="J3937" s="22">
        <v>217</v>
      </c>
      <c r="K3937" s="22" t="s">
        <v>34</v>
      </c>
      <c r="L3937" s="22" t="s">
        <v>34</v>
      </c>
      <c r="M3937" s="22" t="s">
        <v>34</v>
      </c>
      <c r="N3937" s="22" t="s">
        <v>34</v>
      </c>
      <c r="O3937" s="22" t="s">
        <v>34</v>
      </c>
      <c r="P3937" s="25" t="str" cm="1">
        <f t="array" ref="P3937">_xlfn.IFS(
B3937&lt;30,"20-29",
B3937&lt;40,"30-39",
B3937&lt;50,"40-49",
B3937&lt;60,"50-59",
TRUE,"60+")</f>
        <v>30-39</v>
      </c>
      <c r="Q3937" s="25" t="str" cm="1">
        <f t="array" ref="Q3937">_xlfn.IFS(
D3937&lt;25,"0–24K",
D3937&lt;50,"25–49K",
D3937&lt;75,"50–74K",
D3937&lt;100,"75–99K",
D3937&lt;150,"100–149K",
D3937&lt;200,"150–199K",
TRUE,"200K+"
)</f>
        <v>75–99K</v>
      </c>
      <c r="R3937" s="25" t="str" cm="1">
        <f t="array" ref="R3937">_xlfn.IFS(
J3937=0,"No Mortgage",
J3937&lt;=100,"Low",
J3937&lt;=300,"Medium",
TRUE,"High"
)</f>
        <v>Medium</v>
      </c>
      <c r="S3937" s="25" t="str" cm="1">
        <f t="array" ref="S3937">_xlfn.IFS(
C3937&lt;10,"0-10",
C3937&lt;20,"11-20",
C3937&lt;30,"21-30",
TRUE,"30+ yrs"
)</f>
        <v>0-10</v>
      </c>
      <c r="T3937" s="26" t="str" cm="1">
        <f t="array" ref="T3937">_xlfn.IFS(
H3937&lt;1,"0-1",
H3937&lt;2,"1-2",
H3937&lt;3,"2-3",
H3937&lt;4,"3-4",
H3937&lt;5,"4-5",
TRUE,"5+"
)</f>
        <v>4-5</v>
      </c>
    </row>
    <row r="3938" spans="1:20" ht="15.6" x14ac:dyDescent="0.3">
      <c r="A3938" s="21">
        <v>2373</v>
      </c>
      <c r="B3938" s="22">
        <v>34</v>
      </c>
      <c r="C3938" s="22">
        <v>10</v>
      </c>
      <c r="D3938" s="22">
        <v>45</v>
      </c>
      <c r="E3938" s="23" t="str">
        <f t="shared" si="61"/>
        <v>0-50</v>
      </c>
      <c r="F3938" s="24">
        <v>93943</v>
      </c>
      <c r="G3938" s="22">
        <v>3</v>
      </c>
      <c r="H3938" s="22">
        <v>2.8</v>
      </c>
      <c r="I3938" s="22" t="s">
        <v>33</v>
      </c>
      <c r="J3938" s="22">
        <v>153</v>
      </c>
      <c r="K3938" s="22" t="s">
        <v>34</v>
      </c>
      <c r="L3938" s="22" t="s">
        <v>34</v>
      </c>
      <c r="M3938" s="22" t="s">
        <v>34</v>
      </c>
      <c r="N3938" s="22" t="s">
        <v>35</v>
      </c>
      <c r="O3938" s="22" t="s">
        <v>35</v>
      </c>
      <c r="P3938" s="25" t="str" cm="1">
        <f t="array" ref="P3938">_xlfn.IFS(
B3938&lt;30,"20-29",
B3938&lt;40,"30-39",
B3938&lt;50,"40-49",
B3938&lt;60,"50-59",
TRUE,"60+")</f>
        <v>30-39</v>
      </c>
      <c r="Q3938" s="25" t="str" cm="1">
        <f t="array" ref="Q3938">_xlfn.IFS(
D3938&lt;25,"0–24K",
D3938&lt;50,"25–49K",
D3938&lt;75,"50–74K",
D3938&lt;100,"75–99K",
D3938&lt;150,"100–149K",
D3938&lt;200,"150–199K",
TRUE,"200K+"
)</f>
        <v>25–49K</v>
      </c>
      <c r="R3938" s="25" t="str" cm="1">
        <f t="array" ref="R3938">_xlfn.IFS(
J3938=0,"No Mortgage",
J3938&lt;=100,"Low",
J3938&lt;=300,"Medium",
TRUE,"High"
)</f>
        <v>Medium</v>
      </c>
      <c r="S3938" s="25" t="str" cm="1">
        <f t="array" ref="S3938">_xlfn.IFS(
C3938&lt;10,"0-10",
C3938&lt;20,"11-20",
C3938&lt;30,"21-30",
TRUE,"30+ yrs"
)</f>
        <v>11-20</v>
      </c>
      <c r="T3938" s="26" t="str" cm="1">
        <f t="array" ref="T3938">_xlfn.IFS(
H3938&lt;1,"0-1",
H3938&lt;2,"1-2",
H3938&lt;3,"2-3",
H3938&lt;4,"3-4",
H3938&lt;5,"4-5",
TRUE,"5+"
)</f>
        <v>2-3</v>
      </c>
    </row>
    <row r="3939" spans="1:20" ht="15.6" x14ac:dyDescent="0.3">
      <c r="A3939" s="21">
        <v>2397</v>
      </c>
      <c r="B3939" s="22">
        <v>34</v>
      </c>
      <c r="C3939" s="22">
        <v>10</v>
      </c>
      <c r="D3939" s="22">
        <v>43</v>
      </c>
      <c r="E3939" s="23" t="str">
        <f t="shared" si="61"/>
        <v>0-50</v>
      </c>
      <c r="F3939" s="24">
        <v>95014</v>
      </c>
      <c r="G3939" s="22">
        <v>1</v>
      </c>
      <c r="H3939" s="22">
        <v>1.7</v>
      </c>
      <c r="I3939" s="22" t="s">
        <v>33</v>
      </c>
      <c r="J3939" s="22">
        <v>142</v>
      </c>
      <c r="K3939" s="22" t="s">
        <v>34</v>
      </c>
      <c r="L3939" s="22" t="s">
        <v>34</v>
      </c>
      <c r="M3939" s="22" t="s">
        <v>34</v>
      </c>
      <c r="N3939" s="22" t="s">
        <v>34</v>
      </c>
      <c r="O3939" s="22" t="s">
        <v>35</v>
      </c>
      <c r="P3939" s="25" t="str" cm="1">
        <f t="array" ref="P3939">_xlfn.IFS(
B3939&lt;30,"20-29",
B3939&lt;40,"30-39",
B3939&lt;50,"40-49",
B3939&lt;60,"50-59",
TRUE,"60+")</f>
        <v>30-39</v>
      </c>
      <c r="Q3939" s="25" t="str" cm="1">
        <f t="array" ref="Q3939">_xlfn.IFS(
D3939&lt;25,"0–24K",
D3939&lt;50,"25–49K",
D3939&lt;75,"50–74K",
D3939&lt;100,"75–99K",
D3939&lt;150,"100–149K",
D3939&lt;200,"150–199K",
TRUE,"200K+"
)</f>
        <v>25–49K</v>
      </c>
      <c r="R3939" s="25" t="str" cm="1">
        <f t="array" ref="R3939">_xlfn.IFS(
J3939=0,"No Mortgage",
J3939&lt;=100,"Low",
J3939&lt;=300,"Medium",
TRUE,"High"
)</f>
        <v>Medium</v>
      </c>
      <c r="S3939" s="25" t="str" cm="1">
        <f t="array" ref="S3939">_xlfn.IFS(
C3939&lt;10,"0-10",
C3939&lt;20,"11-20",
C3939&lt;30,"21-30",
TRUE,"30+ yrs"
)</f>
        <v>11-20</v>
      </c>
      <c r="T3939" s="26" t="str" cm="1">
        <f t="array" ref="T3939">_xlfn.IFS(
H3939&lt;1,"0-1",
H3939&lt;2,"1-2",
H3939&lt;3,"2-3",
H3939&lt;4,"3-4",
H3939&lt;5,"4-5",
TRUE,"5+"
)</f>
        <v>1-2</v>
      </c>
    </row>
    <row r="3940" spans="1:20" ht="15.6" x14ac:dyDescent="0.3">
      <c r="A3940" s="21">
        <v>2415</v>
      </c>
      <c r="B3940" s="22">
        <v>34</v>
      </c>
      <c r="C3940" s="22">
        <v>10</v>
      </c>
      <c r="D3940" s="22">
        <v>134</v>
      </c>
      <c r="E3940" s="23" t="str">
        <f t="shared" si="61"/>
        <v>100+</v>
      </c>
      <c r="F3940" s="24">
        <v>91775</v>
      </c>
      <c r="G3940" s="22">
        <v>1</v>
      </c>
      <c r="H3940" s="22">
        <v>4</v>
      </c>
      <c r="I3940" s="22" t="s">
        <v>33</v>
      </c>
      <c r="J3940" s="22">
        <v>0</v>
      </c>
      <c r="K3940" s="22" t="s">
        <v>34</v>
      </c>
      <c r="L3940" s="22" t="s">
        <v>34</v>
      </c>
      <c r="M3940" s="22" t="s">
        <v>34</v>
      </c>
      <c r="N3940" s="22" t="s">
        <v>34</v>
      </c>
      <c r="O3940" s="22" t="s">
        <v>34</v>
      </c>
      <c r="P3940" s="25" t="str" cm="1">
        <f t="array" ref="P3940">_xlfn.IFS(
B3940&lt;30,"20-29",
B3940&lt;40,"30-39",
B3940&lt;50,"40-49",
B3940&lt;60,"50-59",
TRUE,"60+")</f>
        <v>30-39</v>
      </c>
      <c r="Q3940" s="25" t="str" cm="1">
        <f t="array" ref="Q3940">_xlfn.IFS(
D3940&lt;25,"0–24K",
D3940&lt;50,"25–49K",
D3940&lt;75,"50–74K",
D3940&lt;100,"75–99K",
D3940&lt;150,"100–149K",
D3940&lt;200,"150–199K",
TRUE,"200K+"
)</f>
        <v>100–149K</v>
      </c>
      <c r="R3940" s="25" t="str" cm="1">
        <f t="array" ref="R3940">_xlfn.IFS(
J3940=0,"No Mortgage",
J3940&lt;=100,"Low",
J3940&lt;=300,"Medium",
TRUE,"High"
)</f>
        <v>No Mortgage</v>
      </c>
      <c r="S3940" s="25" t="str" cm="1">
        <f t="array" ref="S3940">_xlfn.IFS(
C3940&lt;10,"0-10",
C3940&lt;20,"11-20",
C3940&lt;30,"21-30",
TRUE,"30+ yrs"
)</f>
        <v>11-20</v>
      </c>
      <c r="T3940" s="26" t="str" cm="1">
        <f t="array" ref="T3940">_xlfn.IFS(
H3940&lt;1,"0-1",
H3940&lt;2,"1-2",
H3940&lt;3,"2-3",
H3940&lt;4,"3-4",
H3940&lt;5,"4-5",
TRUE,"5+"
)</f>
        <v>4-5</v>
      </c>
    </row>
    <row r="3941" spans="1:20" ht="15.6" x14ac:dyDescent="0.3">
      <c r="A3941" s="21">
        <v>2436</v>
      </c>
      <c r="B3941" s="22">
        <v>34</v>
      </c>
      <c r="C3941" s="22">
        <v>9</v>
      </c>
      <c r="D3941" s="22">
        <v>102</v>
      </c>
      <c r="E3941" s="23" t="str">
        <f t="shared" si="61"/>
        <v>100+</v>
      </c>
      <c r="F3941" s="24">
        <v>92115</v>
      </c>
      <c r="G3941" s="22">
        <v>4</v>
      </c>
      <c r="H3941" s="22">
        <v>2.2000000000000002</v>
      </c>
      <c r="I3941" s="22" t="s">
        <v>37</v>
      </c>
      <c r="J3941" s="22">
        <v>0</v>
      </c>
      <c r="K3941" s="22" t="s">
        <v>34</v>
      </c>
      <c r="L3941" s="22" t="s">
        <v>34</v>
      </c>
      <c r="M3941" s="22" t="s">
        <v>34</v>
      </c>
      <c r="N3941" s="22" t="s">
        <v>35</v>
      </c>
      <c r="O3941" s="22" t="s">
        <v>34</v>
      </c>
      <c r="P3941" s="25" t="str" cm="1">
        <f t="array" ref="P3941">_xlfn.IFS(
B3941&lt;30,"20-29",
B3941&lt;40,"30-39",
B3941&lt;50,"40-49",
B3941&lt;60,"50-59",
TRUE,"60+")</f>
        <v>30-39</v>
      </c>
      <c r="Q3941" s="25" t="str" cm="1">
        <f t="array" ref="Q3941">_xlfn.IFS(
D3941&lt;25,"0–24K",
D3941&lt;50,"25–49K",
D3941&lt;75,"50–74K",
D3941&lt;100,"75–99K",
D3941&lt;150,"100–149K",
D3941&lt;200,"150–199K",
TRUE,"200K+"
)</f>
        <v>100–149K</v>
      </c>
      <c r="R3941" s="25" t="str" cm="1">
        <f t="array" ref="R3941">_xlfn.IFS(
J3941=0,"No Mortgage",
J3941&lt;=100,"Low",
J3941&lt;=300,"Medium",
TRUE,"High"
)</f>
        <v>No Mortgage</v>
      </c>
      <c r="S3941" s="25" t="str" cm="1">
        <f t="array" ref="S3941">_xlfn.IFS(
C3941&lt;10,"0-10",
C3941&lt;20,"11-20",
C3941&lt;30,"21-30",
TRUE,"30+ yrs"
)</f>
        <v>0-10</v>
      </c>
      <c r="T3941" s="26" t="str" cm="1">
        <f t="array" ref="T3941">_xlfn.IFS(
H3941&lt;1,"0-1",
H3941&lt;2,"1-2",
H3941&lt;3,"2-3",
H3941&lt;4,"3-4",
H3941&lt;5,"4-5",
TRUE,"5+"
)</f>
        <v>2-3</v>
      </c>
    </row>
    <row r="3942" spans="1:20" ht="15.6" x14ac:dyDescent="0.3">
      <c r="A3942" s="21">
        <v>2456</v>
      </c>
      <c r="B3942" s="22">
        <v>34</v>
      </c>
      <c r="C3942" s="22">
        <v>8</v>
      </c>
      <c r="D3942" s="22">
        <v>164</v>
      </c>
      <c r="E3942" s="23" t="str">
        <f t="shared" si="61"/>
        <v>100+</v>
      </c>
      <c r="F3942" s="24">
        <v>94720</v>
      </c>
      <c r="G3942" s="22">
        <v>4</v>
      </c>
      <c r="H3942" s="22">
        <v>7.4</v>
      </c>
      <c r="I3942" s="22" t="s">
        <v>36</v>
      </c>
      <c r="J3942" s="22">
        <v>0</v>
      </c>
      <c r="K3942" s="22" t="s">
        <v>35</v>
      </c>
      <c r="L3942" s="22" t="s">
        <v>34</v>
      </c>
      <c r="M3942" s="22" t="s">
        <v>34</v>
      </c>
      <c r="N3942" s="22" t="s">
        <v>35</v>
      </c>
      <c r="O3942" s="22" t="s">
        <v>34</v>
      </c>
      <c r="P3942" s="25" t="str" cm="1">
        <f t="array" ref="P3942">_xlfn.IFS(
B3942&lt;30,"20-29",
B3942&lt;40,"30-39",
B3942&lt;50,"40-49",
B3942&lt;60,"50-59",
TRUE,"60+")</f>
        <v>30-39</v>
      </c>
      <c r="Q3942" s="25" t="str" cm="1">
        <f t="array" ref="Q3942">_xlfn.IFS(
D3942&lt;25,"0–24K",
D3942&lt;50,"25–49K",
D3942&lt;75,"50–74K",
D3942&lt;100,"75–99K",
D3942&lt;150,"100–149K",
D3942&lt;200,"150–199K",
TRUE,"200K+"
)</f>
        <v>150–199K</v>
      </c>
      <c r="R3942" s="25" t="str" cm="1">
        <f t="array" ref="R3942">_xlfn.IFS(
J3942=0,"No Mortgage",
J3942&lt;=100,"Low",
J3942&lt;=300,"Medium",
TRUE,"High"
)</f>
        <v>No Mortgage</v>
      </c>
      <c r="S3942" s="25" t="str" cm="1">
        <f t="array" ref="S3942">_xlfn.IFS(
C3942&lt;10,"0-10",
C3942&lt;20,"11-20",
C3942&lt;30,"21-30",
TRUE,"30+ yrs"
)</f>
        <v>0-10</v>
      </c>
      <c r="T3942" s="26" t="str" cm="1">
        <f t="array" ref="T3942">_xlfn.IFS(
H3942&lt;1,"0-1",
H3942&lt;2,"1-2",
H3942&lt;3,"2-3",
H3942&lt;4,"3-4",
H3942&lt;5,"4-5",
TRUE,"5+"
)</f>
        <v>5+</v>
      </c>
    </row>
    <row r="3943" spans="1:20" ht="15.6" x14ac:dyDescent="0.3">
      <c r="A3943" s="21">
        <v>2494</v>
      </c>
      <c r="B3943" s="22">
        <v>34</v>
      </c>
      <c r="C3943" s="22">
        <v>9</v>
      </c>
      <c r="D3943" s="22">
        <v>49</v>
      </c>
      <c r="E3943" s="23" t="str">
        <f t="shared" si="61"/>
        <v>0-50</v>
      </c>
      <c r="F3943" s="24">
        <v>94025</v>
      </c>
      <c r="G3943" s="22">
        <v>1</v>
      </c>
      <c r="H3943" s="22">
        <v>2.5</v>
      </c>
      <c r="I3943" s="22" t="s">
        <v>36</v>
      </c>
      <c r="J3943" s="22">
        <v>0</v>
      </c>
      <c r="K3943" s="22" t="s">
        <v>34</v>
      </c>
      <c r="L3943" s="22" t="s">
        <v>34</v>
      </c>
      <c r="M3943" s="22" t="s">
        <v>34</v>
      </c>
      <c r="N3943" s="22" t="s">
        <v>34</v>
      </c>
      <c r="O3943" s="22" t="s">
        <v>34</v>
      </c>
      <c r="P3943" s="25" t="str" cm="1">
        <f t="array" ref="P3943">_xlfn.IFS(
B3943&lt;30,"20-29",
B3943&lt;40,"30-39",
B3943&lt;50,"40-49",
B3943&lt;60,"50-59",
TRUE,"60+")</f>
        <v>30-39</v>
      </c>
      <c r="Q3943" s="25" t="str" cm="1">
        <f t="array" ref="Q3943">_xlfn.IFS(
D3943&lt;25,"0–24K",
D3943&lt;50,"25–49K",
D3943&lt;75,"50–74K",
D3943&lt;100,"75–99K",
D3943&lt;150,"100–149K",
D3943&lt;200,"150–199K",
TRUE,"200K+"
)</f>
        <v>25–49K</v>
      </c>
      <c r="R3943" s="25" t="str" cm="1">
        <f t="array" ref="R3943">_xlfn.IFS(
J3943=0,"No Mortgage",
J3943&lt;=100,"Low",
J3943&lt;=300,"Medium",
TRUE,"High"
)</f>
        <v>No Mortgage</v>
      </c>
      <c r="S3943" s="25" t="str" cm="1">
        <f t="array" ref="S3943">_xlfn.IFS(
C3943&lt;10,"0-10",
C3943&lt;20,"11-20",
C3943&lt;30,"21-30",
TRUE,"30+ yrs"
)</f>
        <v>0-10</v>
      </c>
      <c r="T3943" s="26" t="str" cm="1">
        <f t="array" ref="T3943">_xlfn.IFS(
H3943&lt;1,"0-1",
H3943&lt;2,"1-2",
H3943&lt;3,"2-3",
H3943&lt;4,"3-4",
H3943&lt;5,"4-5",
TRUE,"5+"
)</f>
        <v>2-3</v>
      </c>
    </row>
    <row r="3944" spans="1:20" ht="15.6" x14ac:dyDescent="0.3">
      <c r="A3944" s="21">
        <v>2542</v>
      </c>
      <c r="B3944" s="22">
        <v>34</v>
      </c>
      <c r="C3944" s="22">
        <v>8</v>
      </c>
      <c r="D3944" s="22">
        <v>171</v>
      </c>
      <c r="E3944" s="23" t="str">
        <f t="shared" si="61"/>
        <v>100+</v>
      </c>
      <c r="F3944" s="24">
        <v>90212</v>
      </c>
      <c r="G3944" s="22">
        <v>2</v>
      </c>
      <c r="H3944" s="22">
        <v>2.2000000000000002</v>
      </c>
      <c r="I3944" s="22" t="s">
        <v>37</v>
      </c>
      <c r="J3944" s="22">
        <v>569</v>
      </c>
      <c r="K3944" s="22" t="s">
        <v>35</v>
      </c>
      <c r="L3944" s="22" t="s">
        <v>34</v>
      </c>
      <c r="M3944" s="22" t="s">
        <v>34</v>
      </c>
      <c r="N3944" s="22" t="s">
        <v>35</v>
      </c>
      <c r="O3944" s="22" t="s">
        <v>34</v>
      </c>
      <c r="P3944" s="25" t="str" cm="1">
        <f t="array" ref="P3944">_xlfn.IFS(
B3944&lt;30,"20-29",
B3944&lt;40,"30-39",
B3944&lt;50,"40-49",
B3944&lt;60,"50-59",
TRUE,"60+")</f>
        <v>30-39</v>
      </c>
      <c r="Q3944" s="25" t="str" cm="1">
        <f t="array" ref="Q3944">_xlfn.IFS(
D3944&lt;25,"0–24K",
D3944&lt;50,"25–49K",
D3944&lt;75,"50–74K",
D3944&lt;100,"75–99K",
D3944&lt;150,"100–149K",
D3944&lt;200,"150–199K",
TRUE,"200K+"
)</f>
        <v>150–199K</v>
      </c>
      <c r="R3944" s="25" t="str" cm="1">
        <f t="array" ref="R3944">_xlfn.IFS(
J3944=0,"No Mortgage",
J3944&lt;=100,"Low",
J3944&lt;=300,"Medium",
TRUE,"High"
)</f>
        <v>High</v>
      </c>
      <c r="S3944" s="25" t="str" cm="1">
        <f t="array" ref="S3944">_xlfn.IFS(
C3944&lt;10,"0-10",
C3944&lt;20,"11-20",
C3944&lt;30,"21-30",
TRUE,"30+ yrs"
)</f>
        <v>0-10</v>
      </c>
      <c r="T3944" s="26" t="str" cm="1">
        <f t="array" ref="T3944">_xlfn.IFS(
H3944&lt;1,"0-1",
H3944&lt;2,"1-2",
H3944&lt;3,"2-3",
H3944&lt;4,"3-4",
H3944&lt;5,"4-5",
TRUE,"5+"
)</f>
        <v>2-3</v>
      </c>
    </row>
    <row r="3945" spans="1:20" ht="15.6" x14ac:dyDescent="0.3">
      <c r="A3945" s="21">
        <v>2572</v>
      </c>
      <c r="B3945" s="22">
        <v>34</v>
      </c>
      <c r="C3945" s="22">
        <v>8</v>
      </c>
      <c r="D3945" s="22">
        <v>40</v>
      </c>
      <c r="E3945" s="23" t="str">
        <f t="shared" si="61"/>
        <v>0-50</v>
      </c>
      <c r="F3945" s="24">
        <v>91768</v>
      </c>
      <c r="G3945" s="22">
        <v>2</v>
      </c>
      <c r="H3945" s="22">
        <v>2</v>
      </c>
      <c r="I3945" s="22" t="s">
        <v>36</v>
      </c>
      <c r="J3945" s="22">
        <v>89</v>
      </c>
      <c r="K3945" s="22" t="s">
        <v>34</v>
      </c>
      <c r="L3945" s="22" t="s">
        <v>34</v>
      </c>
      <c r="M3945" s="22" t="s">
        <v>34</v>
      </c>
      <c r="N3945" s="22" t="s">
        <v>34</v>
      </c>
      <c r="O3945" s="22" t="s">
        <v>34</v>
      </c>
      <c r="P3945" s="25" t="str" cm="1">
        <f t="array" ref="P3945">_xlfn.IFS(
B3945&lt;30,"20-29",
B3945&lt;40,"30-39",
B3945&lt;50,"40-49",
B3945&lt;60,"50-59",
TRUE,"60+")</f>
        <v>30-39</v>
      </c>
      <c r="Q3945" s="25" t="str" cm="1">
        <f t="array" ref="Q3945">_xlfn.IFS(
D3945&lt;25,"0–24K",
D3945&lt;50,"25–49K",
D3945&lt;75,"50–74K",
D3945&lt;100,"75–99K",
D3945&lt;150,"100–149K",
D3945&lt;200,"150–199K",
TRUE,"200K+"
)</f>
        <v>25–49K</v>
      </c>
      <c r="R3945" s="25" t="str" cm="1">
        <f t="array" ref="R3945">_xlfn.IFS(
J3945=0,"No Mortgage",
J3945&lt;=100,"Low",
J3945&lt;=300,"Medium",
TRUE,"High"
)</f>
        <v>Low</v>
      </c>
      <c r="S3945" s="25" t="str" cm="1">
        <f t="array" ref="S3945">_xlfn.IFS(
C3945&lt;10,"0-10",
C3945&lt;20,"11-20",
C3945&lt;30,"21-30",
TRUE,"30+ yrs"
)</f>
        <v>0-10</v>
      </c>
      <c r="T3945" s="26" t="str" cm="1">
        <f t="array" ref="T3945">_xlfn.IFS(
H3945&lt;1,"0-1",
H3945&lt;2,"1-2",
H3945&lt;3,"2-3",
H3945&lt;4,"3-4",
H3945&lt;5,"4-5",
TRUE,"5+"
)</f>
        <v>2-3</v>
      </c>
    </row>
    <row r="3946" spans="1:20" ht="15.6" x14ac:dyDescent="0.3">
      <c r="A3946" s="21">
        <v>2635</v>
      </c>
      <c r="B3946" s="22">
        <v>34</v>
      </c>
      <c r="C3946" s="22">
        <v>9</v>
      </c>
      <c r="D3946" s="22">
        <v>75</v>
      </c>
      <c r="E3946" s="23" t="str">
        <f t="shared" si="61"/>
        <v>51-100</v>
      </c>
      <c r="F3946" s="24">
        <v>94303</v>
      </c>
      <c r="G3946" s="22">
        <v>1</v>
      </c>
      <c r="H3946" s="22">
        <v>2.8</v>
      </c>
      <c r="I3946" s="22" t="s">
        <v>33</v>
      </c>
      <c r="J3946" s="22">
        <v>194</v>
      </c>
      <c r="K3946" s="22" t="s">
        <v>34</v>
      </c>
      <c r="L3946" s="22" t="s">
        <v>34</v>
      </c>
      <c r="M3946" s="22" t="s">
        <v>34</v>
      </c>
      <c r="N3946" s="22" t="s">
        <v>34</v>
      </c>
      <c r="O3946" s="22" t="s">
        <v>34</v>
      </c>
      <c r="P3946" s="25" t="str" cm="1">
        <f t="array" ref="P3946">_xlfn.IFS(
B3946&lt;30,"20-29",
B3946&lt;40,"30-39",
B3946&lt;50,"40-49",
B3946&lt;60,"50-59",
TRUE,"60+")</f>
        <v>30-39</v>
      </c>
      <c r="Q3946" s="25" t="str" cm="1">
        <f t="array" ref="Q3946">_xlfn.IFS(
D3946&lt;25,"0–24K",
D3946&lt;50,"25–49K",
D3946&lt;75,"50–74K",
D3946&lt;100,"75–99K",
D3946&lt;150,"100–149K",
D3946&lt;200,"150–199K",
TRUE,"200K+"
)</f>
        <v>75–99K</v>
      </c>
      <c r="R3946" s="25" t="str" cm="1">
        <f t="array" ref="R3946">_xlfn.IFS(
J3946=0,"No Mortgage",
J3946&lt;=100,"Low",
J3946&lt;=300,"Medium",
TRUE,"High"
)</f>
        <v>Medium</v>
      </c>
      <c r="S3946" s="25" t="str" cm="1">
        <f t="array" ref="S3946">_xlfn.IFS(
C3946&lt;10,"0-10",
C3946&lt;20,"11-20",
C3946&lt;30,"21-30",
TRUE,"30+ yrs"
)</f>
        <v>0-10</v>
      </c>
      <c r="T3946" s="26" t="str" cm="1">
        <f t="array" ref="T3946">_xlfn.IFS(
H3946&lt;1,"0-1",
H3946&lt;2,"1-2",
H3946&lt;3,"2-3",
H3946&lt;4,"3-4",
H3946&lt;5,"4-5",
TRUE,"5+"
)</f>
        <v>2-3</v>
      </c>
    </row>
    <row r="3947" spans="1:20" ht="15.6" x14ac:dyDescent="0.3">
      <c r="A3947" s="21">
        <v>2786</v>
      </c>
      <c r="B3947" s="22">
        <v>34</v>
      </c>
      <c r="C3947" s="22">
        <v>9</v>
      </c>
      <c r="D3947" s="22">
        <v>31</v>
      </c>
      <c r="E3947" s="23" t="str">
        <f t="shared" si="61"/>
        <v>0-50</v>
      </c>
      <c r="F3947" s="24">
        <v>92521</v>
      </c>
      <c r="G3947" s="22">
        <v>4</v>
      </c>
      <c r="H3947" s="22">
        <v>1.1000000000000001</v>
      </c>
      <c r="I3947" s="22" t="s">
        <v>36</v>
      </c>
      <c r="J3947" s="22">
        <v>85</v>
      </c>
      <c r="K3947" s="22" t="s">
        <v>34</v>
      </c>
      <c r="L3947" s="22" t="s">
        <v>35</v>
      </c>
      <c r="M3947" s="22" t="s">
        <v>35</v>
      </c>
      <c r="N3947" s="22" t="s">
        <v>35</v>
      </c>
      <c r="O3947" s="22" t="s">
        <v>35</v>
      </c>
      <c r="P3947" s="25" t="str" cm="1">
        <f t="array" ref="P3947">_xlfn.IFS(
B3947&lt;30,"20-29",
B3947&lt;40,"30-39",
B3947&lt;50,"40-49",
B3947&lt;60,"50-59",
TRUE,"60+")</f>
        <v>30-39</v>
      </c>
      <c r="Q3947" s="25" t="str" cm="1">
        <f t="array" ref="Q3947">_xlfn.IFS(
D3947&lt;25,"0–24K",
D3947&lt;50,"25–49K",
D3947&lt;75,"50–74K",
D3947&lt;100,"75–99K",
D3947&lt;150,"100–149K",
D3947&lt;200,"150–199K",
TRUE,"200K+"
)</f>
        <v>25–49K</v>
      </c>
      <c r="R3947" s="25" t="str" cm="1">
        <f t="array" ref="R3947">_xlfn.IFS(
J3947=0,"No Mortgage",
J3947&lt;=100,"Low",
J3947&lt;=300,"Medium",
TRUE,"High"
)</f>
        <v>Low</v>
      </c>
      <c r="S3947" s="25" t="str" cm="1">
        <f t="array" ref="S3947">_xlfn.IFS(
C3947&lt;10,"0-10",
C3947&lt;20,"11-20",
C3947&lt;30,"21-30",
TRUE,"30+ yrs"
)</f>
        <v>0-10</v>
      </c>
      <c r="T3947" s="26" t="str" cm="1">
        <f t="array" ref="T3947">_xlfn.IFS(
H3947&lt;1,"0-1",
H3947&lt;2,"1-2",
H3947&lt;3,"2-3",
H3947&lt;4,"3-4",
H3947&lt;5,"4-5",
TRUE,"5+"
)</f>
        <v>1-2</v>
      </c>
    </row>
    <row r="3948" spans="1:20" ht="15.6" x14ac:dyDescent="0.3">
      <c r="A3948" s="21">
        <v>2858</v>
      </c>
      <c r="B3948" s="22">
        <v>34</v>
      </c>
      <c r="C3948" s="22">
        <v>8</v>
      </c>
      <c r="D3948" s="22">
        <v>184</v>
      </c>
      <c r="E3948" s="23" t="str">
        <f t="shared" si="61"/>
        <v>100+</v>
      </c>
      <c r="F3948" s="24">
        <v>93106</v>
      </c>
      <c r="G3948" s="22">
        <v>3</v>
      </c>
      <c r="H3948" s="22">
        <v>7.5</v>
      </c>
      <c r="I3948" s="22" t="s">
        <v>33</v>
      </c>
      <c r="J3948" s="22">
        <v>0</v>
      </c>
      <c r="K3948" s="22" t="s">
        <v>35</v>
      </c>
      <c r="L3948" s="22" t="s">
        <v>34</v>
      </c>
      <c r="M3948" s="22" t="s">
        <v>34</v>
      </c>
      <c r="N3948" s="22" t="s">
        <v>34</v>
      </c>
      <c r="O3948" s="22" t="s">
        <v>34</v>
      </c>
      <c r="P3948" s="25" t="str" cm="1">
        <f t="array" ref="P3948">_xlfn.IFS(
B3948&lt;30,"20-29",
B3948&lt;40,"30-39",
B3948&lt;50,"40-49",
B3948&lt;60,"50-59",
TRUE,"60+")</f>
        <v>30-39</v>
      </c>
      <c r="Q3948" s="25" t="str" cm="1">
        <f t="array" ref="Q3948">_xlfn.IFS(
D3948&lt;25,"0–24K",
D3948&lt;50,"25–49K",
D3948&lt;75,"50–74K",
D3948&lt;100,"75–99K",
D3948&lt;150,"100–149K",
D3948&lt;200,"150–199K",
TRUE,"200K+"
)</f>
        <v>150–199K</v>
      </c>
      <c r="R3948" s="25" t="str" cm="1">
        <f t="array" ref="R3948">_xlfn.IFS(
J3948=0,"No Mortgage",
J3948&lt;=100,"Low",
J3948&lt;=300,"Medium",
TRUE,"High"
)</f>
        <v>No Mortgage</v>
      </c>
      <c r="S3948" s="25" t="str" cm="1">
        <f t="array" ref="S3948">_xlfn.IFS(
C3948&lt;10,"0-10",
C3948&lt;20,"11-20",
C3948&lt;30,"21-30",
TRUE,"30+ yrs"
)</f>
        <v>0-10</v>
      </c>
      <c r="T3948" s="26" t="str" cm="1">
        <f t="array" ref="T3948">_xlfn.IFS(
H3948&lt;1,"0-1",
H3948&lt;2,"1-2",
H3948&lt;3,"2-3",
H3948&lt;4,"3-4",
H3948&lt;5,"4-5",
TRUE,"5+"
)</f>
        <v>5+</v>
      </c>
    </row>
    <row r="3949" spans="1:20" ht="15.6" x14ac:dyDescent="0.3">
      <c r="A3949" s="21">
        <v>2916</v>
      </c>
      <c r="B3949" s="22">
        <v>34</v>
      </c>
      <c r="C3949" s="22">
        <v>9</v>
      </c>
      <c r="D3949" s="22">
        <v>133</v>
      </c>
      <c r="E3949" s="23" t="str">
        <f t="shared" si="61"/>
        <v>100+</v>
      </c>
      <c r="F3949" s="24">
        <v>92110</v>
      </c>
      <c r="G3949" s="22">
        <v>1</v>
      </c>
      <c r="H3949" s="22">
        <v>3.8</v>
      </c>
      <c r="I3949" s="22" t="s">
        <v>33</v>
      </c>
      <c r="J3949" s="22">
        <v>0</v>
      </c>
      <c r="K3949" s="22" t="s">
        <v>34</v>
      </c>
      <c r="L3949" s="22" t="s">
        <v>34</v>
      </c>
      <c r="M3949" s="22" t="s">
        <v>34</v>
      </c>
      <c r="N3949" s="22" t="s">
        <v>35</v>
      </c>
      <c r="O3949" s="22" t="s">
        <v>34</v>
      </c>
      <c r="P3949" s="25" t="str" cm="1">
        <f t="array" ref="P3949">_xlfn.IFS(
B3949&lt;30,"20-29",
B3949&lt;40,"30-39",
B3949&lt;50,"40-49",
B3949&lt;60,"50-59",
TRUE,"60+")</f>
        <v>30-39</v>
      </c>
      <c r="Q3949" s="25" t="str" cm="1">
        <f t="array" ref="Q3949">_xlfn.IFS(
D3949&lt;25,"0–24K",
D3949&lt;50,"25–49K",
D3949&lt;75,"50–74K",
D3949&lt;100,"75–99K",
D3949&lt;150,"100–149K",
D3949&lt;200,"150–199K",
TRUE,"200K+"
)</f>
        <v>100–149K</v>
      </c>
      <c r="R3949" s="25" t="str" cm="1">
        <f t="array" ref="R3949">_xlfn.IFS(
J3949=0,"No Mortgage",
J3949&lt;=100,"Low",
J3949&lt;=300,"Medium",
TRUE,"High"
)</f>
        <v>No Mortgage</v>
      </c>
      <c r="S3949" s="25" t="str" cm="1">
        <f t="array" ref="S3949">_xlfn.IFS(
C3949&lt;10,"0-10",
C3949&lt;20,"11-20",
C3949&lt;30,"21-30",
TRUE,"30+ yrs"
)</f>
        <v>0-10</v>
      </c>
      <c r="T3949" s="26" t="str" cm="1">
        <f t="array" ref="T3949">_xlfn.IFS(
H3949&lt;1,"0-1",
H3949&lt;2,"1-2",
H3949&lt;3,"2-3",
H3949&lt;4,"3-4",
H3949&lt;5,"4-5",
TRUE,"5+"
)</f>
        <v>3-4</v>
      </c>
    </row>
    <row r="3950" spans="1:20" ht="15.6" x14ac:dyDescent="0.3">
      <c r="A3950" s="21">
        <v>3039</v>
      </c>
      <c r="B3950" s="22">
        <v>34</v>
      </c>
      <c r="C3950" s="22">
        <v>8</v>
      </c>
      <c r="D3950" s="22">
        <v>39</v>
      </c>
      <c r="E3950" s="23" t="str">
        <f t="shared" si="61"/>
        <v>0-50</v>
      </c>
      <c r="F3950" s="24">
        <v>92124</v>
      </c>
      <c r="G3950" s="22">
        <v>4</v>
      </c>
      <c r="H3950" s="22">
        <v>0.2</v>
      </c>
      <c r="I3950" s="22" t="s">
        <v>33</v>
      </c>
      <c r="J3950" s="22">
        <v>115</v>
      </c>
      <c r="K3950" s="22" t="s">
        <v>34</v>
      </c>
      <c r="L3950" s="22" t="s">
        <v>34</v>
      </c>
      <c r="M3950" s="22" t="s">
        <v>34</v>
      </c>
      <c r="N3950" s="22" t="s">
        <v>35</v>
      </c>
      <c r="O3950" s="22" t="s">
        <v>34</v>
      </c>
      <c r="P3950" s="25" t="str" cm="1">
        <f t="array" ref="P3950">_xlfn.IFS(
B3950&lt;30,"20-29",
B3950&lt;40,"30-39",
B3950&lt;50,"40-49",
B3950&lt;60,"50-59",
TRUE,"60+")</f>
        <v>30-39</v>
      </c>
      <c r="Q3950" s="25" t="str" cm="1">
        <f t="array" ref="Q3950">_xlfn.IFS(
D3950&lt;25,"0–24K",
D3950&lt;50,"25–49K",
D3950&lt;75,"50–74K",
D3950&lt;100,"75–99K",
D3950&lt;150,"100–149K",
D3950&lt;200,"150–199K",
TRUE,"200K+"
)</f>
        <v>25–49K</v>
      </c>
      <c r="R3950" s="25" t="str" cm="1">
        <f t="array" ref="R3950">_xlfn.IFS(
J3950=0,"No Mortgage",
J3950&lt;=100,"Low",
J3950&lt;=300,"Medium",
TRUE,"High"
)</f>
        <v>Medium</v>
      </c>
      <c r="S3950" s="25" t="str" cm="1">
        <f t="array" ref="S3950">_xlfn.IFS(
C3950&lt;10,"0-10",
C3950&lt;20,"11-20",
C3950&lt;30,"21-30",
TRUE,"30+ yrs"
)</f>
        <v>0-10</v>
      </c>
      <c r="T3950" s="26" t="str" cm="1">
        <f t="array" ref="T3950">_xlfn.IFS(
H3950&lt;1,"0-1",
H3950&lt;2,"1-2",
H3950&lt;3,"2-3",
H3950&lt;4,"3-4",
H3950&lt;5,"4-5",
TRUE,"5+"
)</f>
        <v>0-1</v>
      </c>
    </row>
    <row r="3951" spans="1:20" ht="15.6" x14ac:dyDescent="0.3">
      <c r="A3951" s="21">
        <v>3040</v>
      </c>
      <c r="B3951" s="22">
        <v>34</v>
      </c>
      <c r="C3951" s="22">
        <v>9</v>
      </c>
      <c r="D3951" s="22">
        <v>141</v>
      </c>
      <c r="E3951" s="23" t="str">
        <f t="shared" si="61"/>
        <v>100+</v>
      </c>
      <c r="F3951" s="24">
        <v>95616</v>
      </c>
      <c r="G3951" s="22">
        <v>2</v>
      </c>
      <c r="H3951" s="22">
        <v>4.9000000000000004</v>
      </c>
      <c r="I3951" s="22" t="s">
        <v>36</v>
      </c>
      <c r="J3951" s="22">
        <v>0</v>
      </c>
      <c r="K3951" s="22" t="s">
        <v>35</v>
      </c>
      <c r="L3951" s="22" t="s">
        <v>34</v>
      </c>
      <c r="M3951" s="22" t="s">
        <v>34</v>
      </c>
      <c r="N3951" s="22" t="s">
        <v>34</v>
      </c>
      <c r="O3951" s="22" t="s">
        <v>35</v>
      </c>
      <c r="P3951" s="25" t="str" cm="1">
        <f t="array" ref="P3951">_xlfn.IFS(
B3951&lt;30,"20-29",
B3951&lt;40,"30-39",
B3951&lt;50,"40-49",
B3951&lt;60,"50-59",
TRUE,"60+")</f>
        <v>30-39</v>
      </c>
      <c r="Q3951" s="25" t="str" cm="1">
        <f t="array" ref="Q3951">_xlfn.IFS(
D3951&lt;25,"0–24K",
D3951&lt;50,"25–49K",
D3951&lt;75,"50–74K",
D3951&lt;100,"75–99K",
D3951&lt;150,"100–149K",
D3951&lt;200,"150–199K",
TRUE,"200K+"
)</f>
        <v>100–149K</v>
      </c>
      <c r="R3951" s="25" t="str" cm="1">
        <f t="array" ref="R3951">_xlfn.IFS(
J3951=0,"No Mortgage",
J3951&lt;=100,"Low",
J3951&lt;=300,"Medium",
TRUE,"High"
)</f>
        <v>No Mortgage</v>
      </c>
      <c r="S3951" s="25" t="str" cm="1">
        <f t="array" ref="S3951">_xlfn.IFS(
C3951&lt;10,"0-10",
C3951&lt;20,"11-20",
C3951&lt;30,"21-30",
TRUE,"30+ yrs"
)</f>
        <v>0-10</v>
      </c>
      <c r="T3951" s="26" t="str" cm="1">
        <f t="array" ref="T3951">_xlfn.IFS(
H3951&lt;1,"0-1",
H3951&lt;2,"1-2",
H3951&lt;3,"2-3",
H3951&lt;4,"3-4",
H3951&lt;5,"4-5",
TRUE,"5+"
)</f>
        <v>4-5</v>
      </c>
    </row>
    <row r="3952" spans="1:20" ht="15.6" x14ac:dyDescent="0.3">
      <c r="A3952" s="21">
        <v>3112</v>
      </c>
      <c r="B3952" s="22">
        <v>34</v>
      </c>
      <c r="C3952" s="22">
        <v>9</v>
      </c>
      <c r="D3952" s="22">
        <v>78</v>
      </c>
      <c r="E3952" s="23" t="str">
        <f t="shared" si="61"/>
        <v>51-100</v>
      </c>
      <c r="F3952" s="24">
        <v>90095</v>
      </c>
      <c r="G3952" s="22">
        <v>3</v>
      </c>
      <c r="H3952" s="22">
        <v>0.6</v>
      </c>
      <c r="I3952" s="22" t="s">
        <v>37</v>
      </c>
      <c r="J3952" s="22">
        <v>0</v>
      </c>
      <c r="K3952" s="22" t="s">
        <v>34</v>
      </c>
      <c r="L3952" s="22" t="s">
        <v>34</v>
      </c>
      <c r="M3952" s="22" t="s">
        <v>34</v>
      </c>
      <c r="N3952" s="22" t="s">
        <v>35</v>
      </c>
      <c r="O3952" s="22" t="s">
        <v>34</v>
      </c>
      <c r="P3952" s="25" t="str" cm="1">
        <f t="array" ref="P3952">_xlfn.IFS(
B3952&lt;30,"20-29",
B3952&lt;40,"30-39",
B3952&lt;50,"40-49",
B3952&lt;60,"50-59",
TRUE,"60+")</f>
        <v>30-39</v>
      </c>
      <c r="Q3952" s="25" t="str" cm="1">
        <f t="array" ref="Q3952">_xlfn.IFS(
D3952&lt;25,"0–24K",
D3952&lt;50,"25–49K",
D3952&lt;75,"50–74K",
D3952&lt;100,"75–99K",
D3952&lt;150,"100–149K",
D3952&lt;200,"150–199K",
TRUE,"200K+"
)</f>
        <v>75–99K</v>
      </c>
      <c r="R3952" s="25" t="str" cm="1">
        <f t="array" ref="R3952">_xlfn.IFS(
J3952=0,"No Mortgage",
J3952&lt;=100,"Low",
J3952&lt;=300,"Medium",
TRUE,"High"
)</f>
        <v>No Mortgage</v>
      </c>
      <c r="S3952" s="25" t="str" cm="1">
        <f t="array" ref="S3952">_xlfn.IFS(
C3952&lt;10,"0-10",
C3952&lt;20,"11-20",
C3952&lt;30,"21-30",
TRUE,"30+ yrs"
)</f>
        <v>0-10</v>
      </c>
      <c r="T3952" s="26" t="str" cm="1">
        <f t="array" ref="T3952">_xlfn.IFS(
H3952&lt;1,"0-1",
H3952&lt;2,"1-2",
H3952&lt;3,"2-3",
H3952&lt;4,"3-4",
H3952&lt;5,"4-5",
TRUE,"5+"
)</f>
        <v>0-1</v>
      </c>
    </row>
    <row r="3953" spans="1:20" ht="15.6" x14ac:dyDescent="0.3">
      <c r="A3953" s="21">
        <v>3143</v>
      </c>
      <c r="B3953" s="22">
        <v>34</v>
      </c>
      <c r="C3953" s="22">
        <v>8</v>
      </c>
      <c r="D3953" s="22">
        <v>175</v>
      </c>
      <c r="E3953" s="23" t="str">
        <f t="shared" si="61"/>
        <v>100+</v>
      </c>
      <c r="F3953" s="24">
        <v>95051</v>
      </c>
      <c r="G3953" s="22">
        <v>4</v>
      </c>
      <c r="H3953" s="22">
        <v>1.1000000000000001</v>
      </c>
      <c r="I3953" s="22" t="s">
        <v>36</v>
      </c>
      <c r="J3953" s="22">
        <v>0</v>
      </c>
      <c r="K3953" s="22" t="s">
        <v>35</v>
      </c>
      <c r="L3953" s="22" t="s">
        <v>35</v>
      </c>
      <c r="M3953" s="22" t="s">
        <v>35</v>
      </c>
      <c r="N3953" s="22" t="s">
        <v>35</v>
      </c>
      <c r="O3953" s="22" t="s">
        <v>35</v>
      </c>
      <c r="P3953" s="25" t="str" cm="1">
        <f t="array" ref="P3953">_xlfn.IFS(
B3953&lt;30,"20-29",
B3953&lt;40,"30-39",
B3953&lt;50,"40-49",
B3953&lt;60,"50-59",
TRUE,"60+")</f>
        <v>30-39</v>
      </c>
      <c r="Q3953" s="25" t="str" cm="1">
        <f t="array" ref="Q3953">_xlfn.IFS(
D3953&lt;25,"0–24K",
D3953&lt;50,"25–49K",
D3953&lt;75,"50–74K",
D3953&lt;100,"75–99K",
D3953&lt;150,"100–149K",
D3953&lt;200,"150–199K",
TRUE,"200K+"
)</f>
        <v>150–199K</v>
      </c>
      <c r="R3953" s="25" t="str" cm="1">
        <f t="array" ref="R3953">_xlfn.IFS(
J3953=0,"No Mortgage",
J3953&lt;=100,"Low",
J3953&lt;=300,"Medium",
TRUE,"High"
)</f>
        <v>No Mortgage</v>
      </c>
      <c r="S3953" s="25" t="str" cm="1">
        <f t="array" ref="S3953">_xlfn.IFS(
C3953&lt;10,"0-10",
C3953&lt;20,"11-20",
C3953&lt;30,"21-30",
TRUE,"30+ yrs"
)</f>
        <v>0-10</v>
      </c>
      <c r="T3953" s="26" t="str" cm="1">
        <f t="array" ref="T3953">_xlfn.IFS(
H3953&lt;1,"0-1",
H3953&lt;2,"1-2",
H3953&lt;3,"2-3",
H3953&lt;4,"3-4",
H3953&lt;5,"4-5",
TRUE,"5+"
)</f>
        <v>1-2</v>
      </c>
    </row>
    <row r="3954" spans="1:20" ht="15.6" x14ac:dyDescent="0.3">
      <c r="A3954" s="21">
        <v>3146</v>
      </c>
      <c r="B3954" s="22">
        <v>34</v>
      </c>
      <c r="C3954" s="22">
        <v>10</v>
      </c>
      <c r="D3954" s="22">
        <v>114</v>
      </c>
      <c r="E3954" s="23" t="str">
        <f t="shared" si="61"/>
        <v>100+</v>
      </c>
      <c r="F3954" s="24">
        <v>94305</v>
      </c>
      <c r="G3954" s="22">
        <v>3</v>
      </c>
      <c r="H3954" s="22">
        <v>3.3</v>
      </c>
      <c r="I3954" s="22" t="s">
        <v>36</v>
      </c>
      <c r="J3954" s="22">
        <v>0</v>
      </c>
      <c r="K3954" s="22" t="s">
        <v>35</v>
      </c>
      <c r="L3954" s="22" t="s">
        <v>34</v>
      </c>
      <c r="M3954" s="22" t="s">
        <v>34</v>
      </c>
      <c r="N3954" s="22" t="s">
        <v>34</v>
      </c>
      <c r="O3954" s="22" t="s">
        <v>34</v>
      </c>
      <c r="P3954" s="25" t="str" cm="1">
        <f t="array" ref="P3954">_xlfn.IFS(
B3954&lt;30,"20-29",
B3954&lt;40,"30-39",
B3954&lt;50,"40-49",
B3954&lt;60,"50-59",
TRUE,"60+")</f>
        <v>30-39</v>
      </c>
      <c r="Q3954" s="25" t="str" cm="1">
        <f t="array" ref="Q3954">_xlfn.IFS(
D3954&lt;25,"0–24K",
D3954&lt;50,"25–49K",
D3954&lt;75,"50–74K",
D3954&lt;100,"75–99K",
D3954&lt;150,"100–149K",
D3954&lt;200,"150–199K",
TRUE,"200K+"
)</f>
        <v>100–149K</v>
      </c>
      <c r="R3954" s="25" t="str" cm="1">
        <f t="array" ref="R3954">_xlfn.IFS(
J3954=0,"No Mortgage",
J3954&lt;=100,"Low",
J3954&lt;=300,"Medium",
TRUE,"High"
)</f>
        <v>No Mortgage</v>
      </c>
      <c r="S3954" s="25" t="str" cm="1">
        <f t="array" ref="S3954">_xlfn.IFS(
C3954&lt;10,"0-10",
C3954&lt;20,"11-20",
C3954&lt;30,"21-30",
TRUE,"30+ yrs"
)</f>
        <v>11-20</v>
      </c>
      <c r="T3954" s="26" t="str" cm="1">
        <f t="array" ref="T3954">_xlfn.IFS(
H3954&lt;1,"0-1",
H3954&lt;2,"1-2",
H3954&lt;3,"2-3",
H3954&lt;4,"3-4",
H3954&lt;5,"4-5",
TRUE,"5+"
)</f>
        <v>3-4</v>
      </c>
    </row>
    <row r="3955" spans="1:20" ht="15.6" x14ac:dyDescent="0.3">
      <c r="A3955" s="21">
        <v>3174</v>
      </c>
      <c r="B3955" s="22">
        <v>34</v>
      </c>
      <c r="C3955" s="22">
        <v>10</v>
      </c>
      <c r="D3955" s="22">
        <v>35</v>
      </c>
      <c r="E3955" s="23" t="str">
        <f t="shared" si="61"/>
        <v>0-50</v>
      </c>
      <c r="F3955" s="24">
        <v>94309</v>
      </c>
      <c r="G3955" s="22">
        <v>1</v>
      </c>
      <c r="H3955" s="22">
        <v>1.7</v>
      </c>
      <c r="I3955" s="22" t="s">
        <v>33</v>
      </c>
      <c r="J3955" s="22">
        <v>0</v>
      </c>
      <c r="K3955" s="22" t="s">
        <v>34</v>
      </c>
      <c r="L3955" s="22" t="s">
        <v>34</v>
      </c>
      <c r="M3955" s="22" t="s">
        <v>34</v>
      </c>
      <c r="N3955" s="22" t="s">
        <v>35</v>
      </c>
      <c r="O3955" s="22" t="s">
        <v>34</v>
      </c>
      <c r="P3955" s="25" t="str" cm="1">
        <f t="array" ref="P3955">_xlfn.IFS(
B3955&lt;30,"20-29",
B3955&lt;40,"30-39",
B3955&lt;50,"40-49",
B3955&lt;60,"50-59",
TRUE,"60+")</f>
        <v>30-39</v>
      </c>
      <c r="Q3955" s="25" t="str" cm="1">
        <f t="array" ref="Q3955">_xlfn.IFS(
D3955&lt;25,"0–24K",
D3955&lt;50,"25–49K",
D3955&lt;75,"50–74K",
D3955&lt;100,"75–99K",
D3955&lt;150,"100–149K",
D3955&lt;200,"150–199K",
TRUE,"200K+"
)</f>
        <v>25–49K</v>
      </c>
      <c r="R3955" s="25" t="str" cm="1">
        <f t="array" ref="R3955">_xlfn.IFS(
J3955=0,"No Mortgage",
J3955&lt;=100,"Low",
J3955&lt;=300,"Medium",
TRUE,"High"
)</f>
        <v>No Mortgage</v>
      </c>
      <c r="S3955" s="25" t="str" cm="1">
        <f t="array" ref="S3955">_xlfn.IFS(
C3955&lt;10,"0-10",
C3955&lt;20,"11-20",
C3955&lt;30,"21-30",
TRUE,"30+ yrs"
)</f>
        <v>11-20</v>
      </c>
      <c r="T3955" s="26" t="str" cm="1">
        <f t="array" ref="T3955">_xlfn.IFS(
H3955&lt;1,"0-1",
H3955&lt;2,"1-2",
H3955&lt;3,"2-3",
H3955&lt;4,"3-4",
H3955&lt;5,"4-5",
TRUE,"5+"
)</f>
        <v>1-2</v>
      </c>
    </row>
    <row r="3956" spans="1:20" ht="15.6" x14ac:dyDescent="0.3">
      <c r="A3956" s="21">
        <v>3198</v>
      </c>
      <c r="B3956" s="22">
        <v>34</v>
      </c>
      <c r="C3956" s="22">
        <v>10</v>
      </c>
      <c r="D3956" s="22">
        <v>29</v>
      </c>
      <c r="E3956" s="23" t="str">
        <f t="shared" si="61"/>
        <v>0-50</v>
      </c>
      <c r="F3956" s="24">
        <v>93555</v>
      </c>
      <c r="G3956" s="22">
        <v>1</v>
      </c>
      <c r="H3956" s="22">
        <v>1.5</v>
      </c>
      <c r="I3956" s="22" t="s">
        <v>37</v>
      </c>
      <c r="J3956" s="22">
        <v>0</v>
      </c>
      <c r="K3956" s="22" t="s">
        <v>34</v>
      </c>
      <c r="L3956" s="22" t="s">
        <v>34</v>
      </c>
      <c r="M3956" s="22" t="s">
        <v>34</v>
      </c>
      <c r="N3956" s="22" t="s">
        <v>35</v>
      </c>
      <c r="O3956" s="22" t="s">
        <v>34</v>
      </c>
      <c r="P3956" s="25" t="str" cm="1">
        <f t="array" ref="P3956">_xlfn.IFS(
B3956&lt;30,"20-29",
B3956&lt;40,"30-39",
B3956&lt;50,"40-49",
B3956&lt;60,"50-59",
TRUE,"60+")</f>
        <v>30-39</v>
      </c>
      <c r="Q3956" s="25" t="str" cm="1">
        <f t="array" ref="Q3956">_xlfn.IFS(
D3956&lt;25,"0–24K",
D3956&lt;50,"25–49K",
D3956&lt;75,"50–74K",
D3956&lt;100,"75–99K",
D3956&lt;150,"100–149K",
D3956&lt;200,"150–199K",
TRUE,"200K+"
)</f>
        <v>25–49K</v>
      </c>
      <c r="R3956" s="25" t="str" cm="1">
        <f t="array" ref="R3956">_xlfn.IFS(
J3956=0,"No Mortgage",
J3956&lt;=100,"Low",
J3956&lt;=300,"Medium",
TRUE,"High"
)</f>
        <v>No Mortgage</v>
      </c>
      <c r="S3956" s="25" t="str" cm="1">
        <f t="array" ref="S3956">_xlfn.IFS(
C3956&lt;10,"0-10",
C3956&lt;20,"11-20",
C3956&lt;30,"21-30",
TRUE,"30+ yrs"
)</f>
        <v>11-20</v>
      </c>
      <c r="T3956" s="26" t="str" cm="1">
        <f t="array" ref="T3956">_xlfn.IFS(
H3956&lt;1,"0-1",
H3956&lt;2,"1-2",
H3956&lt;3,"2-3",
H3956&lt;4,"3-4",
H3956&lt;5,"4-5",
TRUE,"5+"
)</f>
        <v>1-2</v>
      </c>
    </row>
    <row r="3957" spans="1:20" ht="15.6" x14ac:dyDescent="0.3">
      <c r="A3957" s="21">
        <v>3199</v>
      </c>
      <c r="B3957" s="22">
        <v>34</v>
      </c>
      <c r="C3957" s="22">
        <v>9</v>
      </c>
      <c r="D3957" s="22">
        <v>55</v>
      </c>
      <c r="E3957" s="23" t="str">
        <f t="shared" si="61"/>
        <v>51-100</v>
      </c>
      <c r="F3957" s="24">
        <v>92122</v>
      </c>
      <c r="G3957" s="22">
        <v>4</v>
      </c>
      <c r="H3957" s="22">
        <v>2</v>
      </c>
      <c r="I3957" s="22" t="s">
        <v>37</v>
      </c>
      <c r="J3957" s="22">
        <v>147</v>
      </c>
      <c r="K3957" s="22" t="s">
        <v>34</v>
      </c>
      <c r="L3957" s="22" t="s">
        <v>34</v>
      </c>
      <c r="M3957" s="22" t="s">
        <v>34</v>
      </c>
      <c r="N3957" s="22" t="s">
        <v>34</v>
      </c>
      <c r="O3957" s="22" t="s">
        <v>35</v>
      </c>
      <c r="P3957" s="25" t="str" cm="1">
        <f t="array" ref="P3957">_xlfn.IFS(
B3957&lt;30,"20-29",
B3957&lt;40,"30-39",
B3957&lt;50,"40-49",
B3957&lt;60,"50-59",
TRUE,"60+")</f>
        <v>30-39</v>
      </c>
      <c r="Q3957" s="25" t="str" cm="1">
        <f t="array" ref="Q3957">_xlfn.IFS(
D3957&lt;25,"0–24K",
D3957&lt;50,"25–49K",
D3957&lt;75,"50–74K",
D3957&lt;100,"75–99K",
D3957&lt;150,"100–149K",
D3957&lt;200,"150–199K",
TRUE,"200K+"
)</f>
        <v>50–74K</v>
      </c>
      <c r="R3957" s="25" t="str" cm="1">
        <f t="array" ref="R3957">_xlfn.IFS(
J3957=0,"No Mortgage",
J3957&lt;=100,"Low",
J3957&lt;=300,"Medium",
TRUE,"High"
)</f>
        <v>Medium</v>
      </c>
      <c r="S3957" s="25" t="str" cm="1">
        <f t="array" ref="S3957">_xlfn.IFS(
C3957&lt;10,"0-10",
C3957&lt;20,"11-20",
C3957&lt;30,"21-30",
TRUE,"30+ yrs"
)</f>
        <v>0-10</v>
      </c>
      <c r="T3957" s="26" t="str" cm="1">
        <f t="array" ref="T3957">_xlfn.IFS(
H3957&lt;1,"0-1",
H3957&lt;2,"1-2",
H3957&lt;3,"2-3",
H3957&lt;4,"3-4",
H3957&lt;5,"4-5",
TRUE,"5+"
)</f>
        <v>2-3</v>
      </c>
    </row>
    <row r="3958" spans="1:20" ht="15.6" x14ac:dyDescent="0.3">
      <c r="A3958" s="21">
        <v>3217</v>
      </c>
      <c r="B3958" s="22">
        <v>34</v>
      </c>
      <c r="C3958" s="22">
        <v>8</v>
      </c>
      <c r="D3958" s="22">
        <v>14</v>
      </c>
      <c r="E3958" s="23" t="str">
        <f t="shared" si="61"/>
        <v>0-50</v>
      </c>
      <c r="F3958" s="24">
        <v>95014</v>
      </c>
      <c r="G3958" s="22">
        <v>4</v>
      </c>
      <c r="H3958" s="22">
        <v>0.3</v>
      </c>
      <c r="I3958" s="22" t="s">
        <v>33</v>
      </c>
      <c r="J3958" s="22">
        <v>0</v>
      </c>
      <c r="K3958" s="22" t="s">
        <v>34</v>
      </c>
      <c r="L3958" s="22" t="s">
        <v>34</v>
      </c>
      <c r="M3958" s="22" t="s">
        <v>34</v>
      </c>
      <c r="N3958" s="22" t="s">
        <v>34</v>
      </c>
      <c r="O3958" s="22" t="s">
        <v>34</v>
      </c>
      <c r="P3958" s="25" t="str" cm="1">
        <f t="array" ref="P3958">_xlfn.IFS(
B3958&lt;30,"20-29",
B3958&lt;40,"30-39",
B3958&lt;50,"40-49",
B3958&lt;60,"50-59",
TRUE,"60+")</f>
        <v>30-39</v>
      </c>
      <c r="Q3958" s="25" t="str" cm="1">
        <f t="array" ref="Q3958">_xlfn.IFS(
D3958&lt;25,"0–24K",
D3958&lt;50,"25–49K",
D3958&lt;75,"50–74K",
D3958&lt;100,"75–99K",
D3958&lt;150,"100–149K",
D3958&lt;200,"150–199K",
TRUE,"200K+"
)</f>
        <v>0–24K</v>
      </c>
      <c r="R3958" s="25" t="str" cm="1">
        <f t="array" ref="R3958">_xlfn.IFS(
J3958=0,"No Mortgage",
J3958&lt;=100,"Low",
J3958&lt;=300,"Medium",
TRUE,"High"
)</f>
        <v>No Mortgage</v>
      </c>
      <c r="S3958" s="25" t="str" cm="1">
        <f t="array" ref="S3958">_xlfn.IFS(
C3958&lt;10,"0-10",
C3958&lt;20,"11-20",
C3958&lt;30,"21-30",
TRUE,"30+ yrs"
)</f>
        <v>0-10</v>
      </c>
      <c r="T3958" s="26" t="str" cm="1">
        <f t="array" ref="T3958">_xlfn.IFS(
H3958&lt;1,"0-1",
H3958&lt;2,"1-2",
H3958&lt;3,"2-3",
H3958&lt;4,"3-4",
H3958&lt;5,"4-5",
TRUE,"5+"
)</f>
        <v>0-1</v>
      </c>
    </row>
    <row r="3959" spans="1:20" ht="15.6" x14ac:dyDescent="0.3">
      <c r="A3959" s="21">
        <v>3256</v>
      </c>
      <c r="B3959" s="22">
        <v>34</v>
      </c>
      <c r="C3959" s="22">
        <v>7</v>
      </c>
      <c r="D3959" s="22">
        <v>82</v>
      </c>
      <c r="E3959" s="23" t="str">
        <f t="shared" si="61"/>
        <v>51-100</v>
      </c>
      <c r="F3959" s="24">
        <v>95741</v>
      </c>
      <c r="G3959" s="22">
        <v>4</v>
      </c>
      <c r="H3959" s="22">
        <v>2</v>
      </c>
      <c r="I3959" s="22" t="s">
        <v>37</v>
      </c>
      <c r="J3959" s="22">
        <v>0</v>
      </c>
      <c r="K3959" s="22" t="s">
        <v>34</v>
      </c>
      <c r="L3959" s="22" t="s">
        <v>34</v>
      </c>
      <c r="M3959" s="22" t="s">
        <v>34</v>
      </c>
      <c r="N3959" s="22" t="s">
        <v>35</v>
      </c>
      <c r="O3959" s="22" t="s">
        <v>35</v>
      </c>
      <c r="P3959" s="25" t="str" cm="1">
        <f t="array" ref="P3959">_xlfn.IFS(
B3959&lt;30,"20-29",
B3959&lt;40,"30-39",
B3959&lt;50,"40-49",
B3959&lt;60,"50-59",
TRUE,"60+")</f>
        <v>30-39</v>
      </c>
      <c r="Q3959" s="25" t="str" cm="1">
        <f t="array" ref="Q3959">_xlfn.IFS(
D3959&lt;25,"0–24K",
D3959&lt;50,"25–49K",
D3959&lt;75,"50–74K",
D3959&lt;100,"75–99K",
D3959&lt;150,"100–149K",
D3959&lt;200,"150–199K",
TRUE,"200K+"
)</f>
        <v>75–99K</v>
      </c>
      <c r="R3959" s="25" t="str" cm="1">
        <f t="array" ref="R3959">_xlfn.IFS(
J3959=0,"No Mortgage",
J3959&lt;=100,"Low",
J3959&lt;=300,"Medium",
TRUE,"High"
)</f>
        <v>No Mortgage</v>
      </c>
      <c r="S3959" s="25" t="str" cm="1">
        <f t="array" ref="S3959">_xlfn.IFS(
C3959&lt;10,"0-10",
C3959&lt;20,"11-20",
C3959&lt;30,"21-30",
TRUE,"30+ yrs"
)</f>
        <v>0-10</v>
      </c>
      <c r="T3959" s="26" t="str" cm="1">
        <f t="array" ref="T3959">_xlfn.IFS(
H3959&lt;1,"0-1",
H3959&lt;2,"1-2",
H3959&lt;3,"2-3",
H3959&lt;4,"3-4",
H3959&lt;5,"4-5",
TRUE,"5+"
)</f>
        <v>2-3</v>
      </c>
    </row>
    <row r="3960" spans="1:20" ht="15.6" x14ac:dyDescent="0.3">
      <c r="A3960" s="21">
        <v>3257</v>
      </c>
      <c r="B3960" s="22">
        <v>34</v>
      </c>
      <c r="C3960" s="22">
        <v>9</v>
      </c>
      <c r="D3960" s="22">
        <v>41</v>
      </c>
      <c r="E3960" s="23" t="str">
        <f t="shared" si="61"/>
        <v>0-50</v>
      </c>
      <c r="F3960" s="24">
        <v>94305</v>
      </c>
      <c r="G3960" s="22">
        <v>1</v>
      </c>
      <c r="H3960" s="22">
        <v>2.5</v>
      </c>
      <c r="I3960" s="22" t="s">
        <v>36</v>
      </c>
      <c r="J3960" s="22">
        <v>0</v>
      </c>
      <c r="K3960" s="22" t="s">
        <v>34</v>
      </c>
      <c r="L3960" s="22" t="s">
        <v>34</v>
      </c>
      <c r="M3960" s="22" t="s">
        <v>34</v>
      </c>
      <c r="N3960" s="22" t="s">
        <v>34</v>
      </c>
      <c r="O3960" s="22" t="s">
        <v>34</v>
      </c>
      <c r="P3960" s="25" t="str" cm="1">
        <f t="array" ref="P3960">_xlfn.IFS(
B3960&lt;30,"20-29",
B3960&lt;40,"30-39",
B3960&lt;50,"40-49",
B3960&lt;60,"50-59",
TRUE,"60+")</f>
        <v>30-39</v>
      </c>
      <c r="Q3960" s="25" t="str" cm="1">
        <f t="array" ref="Q3960">_xlfn.IFS(
D3960&lt;25,"0–24K",
D3960&lt;50,"25–49K",
D3960&lt;75,"50–74K",
D3960&lt;100,"75–99K",
D3960&lt;150,"100–149K",
D3960&lt;200,"150–199K",
TRUE,"200K+"
)</f>
        <v>25–49K</v>
      </c>
      <c r="R3960" s="25" t="str" cm="1">
        <f t="array" ref="R3960">_xlfn.IFS(
J3960=0,"No Mortgage",
J3960&lt;=100,"Low",
J3960&lt;=300,"Medium",
TRUE,"High"
)</f>
        <v>No Mortgage</v>
      </c>
      <c r="S3960" s="25" t="str" cm="1">
        <f t="array" ref="S3960">_xlfn.IFS(
C3960&lt;10,"0-10",
C3960&lt;20,"11-20",
C3960&lt;30,"21-30",
TRUE,"30+ yrs"
)</f>
        <v>0-10</v>
      </c>
      <c r="T3960" s="26" t="str" cm="1">
        <f t="array" ref="T3960">_xlfn.IFS(
H3960&lt;1,"0-1",
H3960&lt;2,"1-2",
H3960&lt;3,"2-3",
H3960&lt;4,"3-4",
H3960&lt;5,"4-5",
TRUE,"5+"
)</f>
        <v>2-3</v>
      </c>
    </row>
    <row r="3961" spans="1:20" ht="15.6" x14ac:dyDescent="0.3">
      <c r="A3961" s="21">
        <v>3308</v>
      </c>
      <c r="B3961" s="22">
        <v>34</v>
      </c>
      <c r="C3961" s="22">
        <v>10</v>
      </c>
      <c r="D3961" s="22">
        <v>25</v>
      </c>
      <c r="E3961" s="23" t="str">
        <f t="shared" si="61"/>
        <v>0-50</v>
      </c>
      <c r="F3961" s="24">
        <v>92038</v>
      </c>
      <c r="G3961" s="22">
        <v>4</v>
      </c>
      <c r="H3961" s="22">
        <v>1</v>
      </c>
      <c r="I3961" s="22" t="s">
        <v>33</v>
      </c>
      <c r="J3961" s="22">
        <v>0</v>
      </c>
      <c r="K3961" s="22" t="s">
        <v>34</v>
      </c>
      <c r="L3961" s="22" t="s">
        <v>34</v>
      </c>
      <c r="M3961" s="22" t="s">
        <v>34</v>
      </c>
      <c r="N3961" s="22" t="s">
        <v>35</v>
      </c>
      <c r="O3961" s="22" t="s">
        <v>34</v>
      </c>
      <c r="P3961" s="25" t="str" cm="1">
        <f t="array" ref="P3961">_xlfn.IFS(
B3961&lt;30,"20-29",
B3961&lt;40,"30-39",
B3961&lt;50,"40-49",
B3961&lt;60,"50-59",
TRUE,"60+")</f>
        <v>30-39</v>
      </c>
      <c r="Q3961" s="25" t="str" cm="1">
        <f t="array" ref="Q3961">_xlfn.IFS(
D3961&lt;25,"0–24K",
D3961&lt;50,"25–49K",
D3961&lt;75,"50–74K",
D3961&lt;100,"75–99K",
D3961&lt;150,"100–149K",
D3961&lt;200,"150–199K",
TRUE,"200K+"
)</f>
        <v>25–49K</v>
      </c>
      <c r="R3961" s="25" t="str" cm="1">
        <f t="array" ref="R3961">_xlfn.IFS(
J3961=0,"No Mortgage",
J3961&lt;=100,"Low",
J3961&lt;=300,"Medium",
TRUE,"High"
)</f>
        <v>No Mortgage</v>
      </c>
      <c r="S3961" s="25" t="str" cm="1">
        <f t="array" ref="S3961">_xlfn.IFS(
C3961&lt;10,"0-10",
C3961&lt;20,"11-20",
C3961&lt;30,"21-30",
TRUE,"30+ yrs"
)</f>
        <v>11-20</v>
      </c>
      <c r="T3961" s="26" t="str" cm="1">
        <f t="array" ref="T3961">_xlfn.IFS(
H3961&lt;1,"0-1",
H3961&lt;2,"1-2",
H3961&lt;3,"2-3",
H3961&lt;4,"3-4",
H3961&lt;5,"4-5",
TRUE,"5+"
)</f>
        <v>1-2</v>
      </c>
    </row>
    <row r="3962" spans="1:20" ht="15.6" x14ac:dyDescent="0.3">
      <c r="A3962" s="21">
        <v>3331</v>
      </c>
      <c r="B3962" s="22">
        <v>34</v>
      </c>
      <c r="C3962" s="22">
        <v>9</v>
      </c>
      <c r="D3962" s="22">
        <v>32</v>
      </c>
      <c r="E3962" s="23" t="str">
        <f t="shared" si="61"/>
        <v>0-50</v>
      </c>
      <c r="F3962" s="24">
        <v>95054</v>
      </c>
      <c r="G3962" s="22">
        <v>4</v>
      </c>
      <c r="H3962" s="22">
        <v>1.1000000000000001</v>
      </c>
      <c r="I3962" s="22" t="s">
        <v>36</v>
      </c>
      <c r="J3962" s="22">
        <v>0</v>
      </c>
      <c r="K3962" s="22" t="s">
        <v>34</v>
      </c>
      <c r="L3962" s="22" t="s">
        <v>34</v>
      </c>
      <c r="M3962" s="22" t="s">
        <v>34</v>
      </c>
      <c r="N3962" s="22" t="s">
        <v>35</v>
      </c>
      <c r="O3962" s="22" t="s">
        <v>34</v>
      </c>
      <c r="P3962" s="25" t="str" cm="1">
        <f t="array" ref="P3962">_xlfn.IFS(
B3962&lt;30,"20-29",
B3962&lt;40,"30-39",
B3962&lt;50,"40-49",
B3962&lt;60,"50-59",
TRUE,"60+")</f>
        <v>30-39</v>
      </c>
      <c r="Q3962" s="25" t="str" cm="1">
        <f t="array" ref="Q3962">_xlfn.IFS(
D3962&lt;25,"0–24K",
D3962&lt;50,"25–49K",
D3962&lt;75,"50–74K",
D3962&lt;100,"75–99K",
D3962&lt;150,"100–149K",
D3962&lt;200,"150–199K",
TRUE,"200K+"
)</f>
        <v>25–49K</v>
      </c>
      <c r="R3962" s="25" t="str" cm="1">
        <f t="array" ref="R3962">_xlfn.IFS(
J3962=0,"No Mortgage",
J3962&lt;=100,"Low",
J3962&lt;=300,"Medium",
TRUE,"High"
)</f>
        <v>No Mortgage</v>
      </c>
      <c r="S3962" s="25" t="str" cm="1">
        <f t="array" ref="S3962">_xlfn.IFS(
C3962&lt;10,"0-10",
C3962&lt;20,"11-20",
C3962&lt;30,"21-30",
TRUE,"30+ yrs"
)</f>
        <v>0-10</v>
      </c>
      <c r="T3962" s="26" t="str" cm="1">
        <f t="array" ref="T3962">_xlfn.IFS(
H3962&lt;1,"0-1",
H3962&lt;2,"1-2",
H3962&lt;3,"2-3",
H3962&lt;4,"3-4",
H3962&lt;5,"4-5",
TRUE,"5+"
)</f>
        <v>1-2</v>
      </c>
    </row>
    <row r="3963" spans="1:20" ht="15.6" x14ac:dyDescent="0.3">
      <c r="A3963" s="21">
        <v>3353</v>
      </c>
      <c r="B3963" s="22">
        <v>34</v>
      </c>
      <c r="C3963" s="22">
        <v>4</v>
      </c>
      <c r="D3963" s="22">
        <v>19</v>
      </c>
      <c r="E3963" s="23" t="str">
        <f t="shared" si="61"/>
        <v>0-50</v>
      </c>
      <c r="F3963" s="24">
        <v>92521</v>
      </c>
      <c r="G3963" s="22">
        <v>1</v>
      </c>
      <c r="H3963" s="22">
        <v>0.67</v>
      </c>
      <c r="I3963" s="22" t="s">
        <v>36</v>
      </c>
      <c r="J3963" s="22">
        <v>83</v>
      </c>
      <c r="K3963" s="22" t="s">
        <v>34</v>
      </c>
      <c r="L3963" s="22" t="s">
        <v>34</v>
      </c>
      <c r="M3963" s="22" t="s">
        <v>34</v>
      </c>
      <c r="N3963" s="22" t="s">
        <v>35</v>
      </c>
      <c r="O3963" s="22" t="s">
        <v>34</v>
      </c>
      <c r="P3963" s="25" t="str" cm="1">
        <f t="array" ref="P3963">_xlfn.IFS(
B3963&lt;30,"20-29",
B3963&lt;40,"30-39",
B3963&lt;50,"40-49",
B3963&lt;60,"50-59",
TRUE,"60+")</f>
        <v>30-39</v>
      </c>
      <c r="Q3963" s="25" t="str" cm="1">
        <f t="array" ref="Q3963">_xlfn.IFS(
D3963&lt;25,"0–24K",
D3963&lt;50,"25–49K",
D3963&lt;75,"50–74K",
D3963&lt;100,"75–99K",
D3963&lt;150,"100–149K",
D3963&lt;200,"150–199K",
TRUE,"200K+"
)</f>
        <v>0–24K</v>
      </c>
      <c r="R3963" s="25" t="str" cm="1">
        <f t="array" ref="R3963">_xlfn.IFS(
J3963=0,"No Mortgage",
J3963&lt;=100,"Low",
J3963&lt;=300,"Medium",
TRUE,"High"
)</f>
        <v>Low</v>
      </c>
      <c r="S3963" s="25" t="str" cm="1">
        <f t="array" ref="S3963">_xlfn.IFS(
C3963&lt;10,"0-10",
C3963&lt;20,"11-20",
C3963&lt;30,"21-30",
TRUE,"30+ yrs"
)</f>
        <v>0-10</v>
      </c>
      <c r="T3963" s="26" t="str" cm="1">
        <f t="array" ref="T3963">_xlfn.IFS(
H3963&lt;1,"0-1",
H3963&lt;2,"1-2",
H3963&lt;3,"2-3",
H3963&lt;4,"3-4",
H3963&lt;5,"4-5",
TRUE,"5+"
)</f>
        <v>0-1</v>
      </c>
    </row>
    <row r="3964" spans="1:20" ht="15.6" x14ac:dyDescent="0.3">
      <c r="A3964" s="21">
        <v>3370</v>
      </c>
      <c r="B3964" s="22">
        <v>34</v>
      </c>
      <c r="C3964" s="22">
        <v>10</v>
      </c>
      <c r="D3964" s="22">
        <v>84</v>
      </c>
      <c r="E3964" s="23" t="str">
        <f t="shared" si="61"/>
        <v>51-100</v>
      </c>
      <c r="F3964" s="24">
        <v>95616</v>
      </c>
      <c r="G3964" s="22">
        <v>4</v>
      </c>
      <c r="H3964" s="22">
        <v>0.1</v>
      </c>
      <c r="I3964" s="22" t="s">
        <v>37</v>
      </c>
      <c r="J3964" s="22">
        <v>0</v>
      </c>
      <c r="K3964" s="22" t="s">
        <v>34</v>
      </c>
      <c r="L3964" s="22" t="s">
        <v>34</v>
      </c>
      <c r="M3964" s="22" t="s">
        <v>34</v>
      </c>
      <c r="N3964" s="22" t="s">
        <v>35</v>
      </c>
      <c r="O3964" s="22" t="s">
        <v>34</v>
      </c>
      <c r="P3964" s="25" t="str" cm="1">
        <f t="array" ref="P3964">_xlfn.IFS(
B3964&lt;30,"20-29",
B3964&lt;40,"30-39",
B3964&lt;50,"40-49",
B3964&lt;60,"50-59",
TRUE,"60+")</f>
        <v>30-39</v>
      </c>
      <c r="Q3964" s="25" t="str" cm="1">
        <f t="array" ref="Q3964">_xlfn.IFS(
D3964&lt;25,"0–24K",
D3964&lt;50,"25–49K",
D3964&lt;75,"50–74K",
D3964&lt;100,"75–99K",
D3964&lt;150,"100–149K",
D3964&lt;200,"150–199K",
TRUE,"200K+"
)</f>
        <v>75–99K</v>
      </c>
      <c r="R3964" s="25" t="str" cm="1">
        <f t="array" ref="R3964">_xlfn.IFS(
J3964=0,"No Mortgage",
J3964&lt;=100,"Low",
J3964&lt;=300,"Medium",
TRUE,"High"
)</f>
        <v>No Mortgage</v>
      </c>
      <c r="S3964" s="25" t="str" cm="1">
        <f t="array" ref="S3964">_xlfn.IFS(
C3964&lt;10,"0-10",
C3964&lt;20,"11-20",
C3964&lt;30,"21-30",
TRUE,"30+ yrs"
)</f>
        <v>11-20</v>
      </c>
      <c r="T3964" s="26" t="str" cm="1">
        <f t="array" ref="T3964">_xlfn.IFS(
H3964&lt;1,"0-1",
H3964&lt;2,"1-2",
H3964&lt;3,"2-3",
H3964&lt;4,"3-4",
H3964&lt;5,"4-5",
TRUE,"5+"
)</f>
        <v>0-1</v>
      </c>
    </row>
    <row r="3965" spans="1:20" ht="15.6" x14ac:dyDescent="0.3">
      <c r="A3965" s="21">
        <v>3434</v>
      </c>
      <c r="B3965" s="22">
        <v>34</v>
      </c>
      <c r="C3965" s="22">
        <v>9</v>
      </c>
      <c r="D3965" s="22">
        <v>60</v>
      </c>
      <c r="E3965" s="23" t="str">
        <f t="shared" si="61"/>
        <v>51-100</v>
      </c>
      <c r="F3965" s="24">
        <v>94306</v>
      </c>
      <c r="G3965" s="22">
        <v>4</v>
      </c>
      <c r="H3965" s="22">
        <v>1.3</v>
      </c>
      <c r="I3965" s="22" t="s">
        <v>33</v>
      </c>
      <c r="J3965" s="22">
        <v>0</v>
      </c>
      <c r="K3965" s="22" t="s">
        <v>34</v>
      </c>
      <c r="L3965" s="22" t="s">
        <v>35</v>
      </c>
      <c r="M3965" s="22" t="s">
        <v>34</v>
      </c>
      <c r="N3965" s="22" t="s">
        <v>34</v>
      </c>
      <c r="O3965" s="22" t="s">
        <v>34</v>
      </c>
      <c r="P3965" s="25" t="str" cm="1">
        <f t="array" ref="P3965">_xlfn.IFS(
B3965&lt;30,"20-29",
B3965&lt;40,"30-39",
B3965&lt;50,"40-49",
B3965&lt;60,"50-59",
TRUE,"60+")</f>
        <v>30-39</v>
      </c>
      <c r="Q3965" s="25" t="str" cm="1">
        <f t="array" ref="Q3965">_xlfn.IFS(
D3965&lt;25,"0–24K",
D3965&lt;50,"25–49K",
D3965&lt;75,"50–74K",
D3965&lt;100,"75–99K",
D3965&lt;150,"100–149K",
D3965&lt;200,"150–199K",
TRUE,"200K+"
)</f>
        <v>50–74K</v>
      </c>
      <c r="R3965" s="25" t="str" cm="1">
        <f t="array" ref="R3965">_xlfn.IFS(
J3965=0,"No Mortgage",
J3965&lt;=100,"Low",
J3965&lt;=300,"Medium",
TRUE,"High"
)</f>
        <v>No Mortgage</v>
      </c>
      <c r="S3965" s="25" t="str" cm="1">
        <f t="array" ref="S3965">_xlfn.IFS(
C3965&lt;10,"0-10",
C3965&lt;20,"11-20",
C3965&lt;30,"21-30",
TRUE,"30+ yrs"
)</f>
        <v>0-10</v>
      </c>
      <c r="T3965" s="26" t="str" cm="1">
        <f t="array" ref="T3965">_xlfn.IFS(
H3965&lt;1,"0-1",
H3965&lt;2,"1-2",
H3965&lt;3,"2-3",
H3965&lt;4,"3-4",
H3965&lt;5,"4-5",
TRUE,"5+"
)</f>
        <v>1-2</v>
      </c>
    </row>
    <row r="3966" spans="1:20" ht="15.6" x14ac:dyDescent="0.3">
      <c r="A3966" s="21">
        <v>3478</v>
      </c>
      <c r="B3966" s="22">
        <v>34</v>
      </c>
      <c r="C3966" s="22">
        <v>10</v>
      </c>
      <c r="D3966" s="22">
        <v>131</v>
      </c>
      <c r="E3966" s="23" t="str">
        <f t="shared" si="61"/>
        <v>100+</v>
      </c>
      <c r="F3966" s="24">
        <v>94024</v>
      </c>
      <c r="G3966" s="22">
        <v>2</v>
      </c>
      <c r="H3966" s="22">
        <v>4.33</v>
      </c>
      <c r="I3966" s="22" t="s">
        <v>33</v>
      </c>
      <c r="J3966" s="22">
        <v>156</v>
      </c>
      <c r="K3966" s="22" t="s">
        <v>34</v>
      </c>
      <c r="L3966" s="22" t="s">
        <v>34</v>
      </c>
      <c r="M3966" s="22" t="s">
        <v>34</v>
      </c>
      <c r="N3966" s="22" t="s">
        <v>35</v>
      </c>
      <c r="O3966" s="22" t="s">
        <v>35</v>
      </c>
      <c r="P3966" s="25" t="str" cm="1">
        <f t="array" ref="P3966">_xlfn.IFS(
B3966&lt;30,"20-29",
B3966&lt;40,"30-39",
B3966&lt;50,"40-49",
B3966&lt;60,"50-59",
TRUE,"60+")</f>
        <v>30-39</v>
      </c>
      <c r="Q3966" s="25" t="str" cm="1">
        <f t="array" ref="Q3966">_xlfn.IFS(
D3966&lt;25,"0–24K",
D3966&lt;50,"25–49K",
D3966&lt;75,"50–74K",
D3966&lt;100,"75–99K",
D3966&lt;150,"100–149K",
D3966&lt;200,"150–199K",
TRUE,"200K+"
)</f>
        <v>100–149K</v>
      </c>
      <c r="R3966" s="25" t="str" cm="1">
        <f t="array" ref="R3966">_xlfn.IFS(
J3966=0,"No Mortgage",
J3966&lt;=100,"Low",
J3966&lt;=300,"Medium",
TRUE,"High"
)</f>
        <v>Medium</v>
      </c>
      <c r="S3966" s="25" t="str" cm="1">
        <f t="array" ref="S3966">_xlfn.IFS(
C3966&lt;10,"0-10",
C3966&lt;20,"11-20",
C3966&lt;30,"21-30",
TRUE,"30+ yrs"
)</f>
        <v>11-20</v>
      </c>
      <c r="T3966" s="26" t="str" cm="1">
        <f t="array" ref="T3966">_xlfn.IFS(
H3966&lt;1,"0-1",
H3966&lt;2,"1-2",
H3966&lt;3,"2-3",
H3966&lt;4,"3-4",
H3966&lt;5,"4-5",
TRUE,"5+"
)</f>
        <v>4-5</v>
      </c>
    </row>
    <row r="3967" spans="1:20" ht="15.6" x14ac:dyDescent="0.3">
      <c r="A3967" s="21">
        <v>3535</v>
      </c>
      <c r="B3967" s="22">
        <v>34</v>
      </c>
      <c r="C3967" s="22">
        <v>10</v>
      </c>
      <c r="D3967" s="22">
        <v>61</v>
      </c>
      <c r="E3967" s="23" t="str">
        <f t="shared" si="61"/>
        <v>51-100</v>
      </c>
      <c r="F3967" s="24">
        <v>95006</v>
      </c>
      <c r="G3967" s="22">
        <v>3</v>
      </c>
      <c r="H3967" s="22">
        <v>2</v>
      </c>
      <c r="I3967" s="22" t="s">
        <v>33</v>
      </c>
      <c r="J3967" s="22">
        <v>0</v>
      </c>
      <c r="K3967" s="22" t="s">
        <v>34</v>
      </c>
      <c r="L3967" s="22" t="s">
        <v>34</v>
      </c>
      <c r="M3967" s="22" t="s">
        <v>34</v>
      </c>
      <c r="N3967" s="22" t="s">
        <v>34</v>
      </c>
      <c r="O3967" s="22" t="s">
        <v>35</v>
      </c>
      <c r="P3967" s="25" t="str" cm="1">
        <f t="array" ref="P3967">_xlfn.IFS(
B3967&lt;30,"20-29",
B3967&lt;40,"30-39",
B3967&lt;50,"40-49",
B3967&lt;60,"50-59",
TRUE,"60+")</f>
        <v>30-39</v>
      </c>
      <c r="Q3967" s="25" t="str" cm="1">
        <f t="array" ref="Q3967">_xlfn.IFS(
D3967&lt;25,"0–24K",
D3967&lt;50,"25–49K",
D3967&lt;75,"50–74K",
D3967&lt;100,"75–99K",
D3967&lt;150,"100–149K",
D3967&lt;200,"150–199K",
TRUE,"200K+"
)</f>
        <v>50–74K</v>
      </c>
      <c r="R3967" s="25" t="str" cm="1">
        <f t="array" ref="R3967">_xlfn.IFS(
J3967=0,"No Mortgage",
J3967&lt;=100,"Low",
J3967&lt;=300,"Medium",
TRUE,"High"
)</f>
        <v>No Mortgage</v>
      </c>
      <c r="S3967" s="25" t="str" cm="1">
        <f t="array" ref="S3967">_xlfn.IFS(
C3967&lt;10,"0-10",
C3967&lt;20,"11-20",
C3967&lt;30,"21-30",
TRUE,"30+ yrs"
)</f>
        <v>11-20</v>
      </c>
      <c r="T3967" s="26" t="str" cm="1">
        <f t="array" ref="T3967">_xlfn.IFS(
H3967&lt;1,"0-1",
H3967&lt;2,"1-2",
H3967&lt;3,"2-3",
H3967&lt;4,"3-4",
H3967&lt;5,"4-5",
TRUE,"5+"
)</f>
        <v>2-3</v>
      </c>
    </row>
    <row r="3968" spans="1:20" ht="15.6" x14ac:dyDescent="0.3">
      <c r="A3968" s="21">
        <v>3595</v>
      </c>
      <c r="B3968" s="22">
        <v>34</v>
      </c>
      <c r="C3968" s="22">
        <v>8</v>
      </c>
      <c r="D3968" s="22">
        <v>79</v>
      </c>
      <c r="E3968" s="23" t="str">
        <f t="shared" si="61"/>
        <v>51-100</v>
      </c>
      <c r="F3968" s="24">
        <v>95616</v>
      </c>
      <c r="G3968" s="22">
        <v>1</v>
      </c>
      <c r="H3968" s="22">
        <v>2.5</v>
      </c>
      <c r="I3968" s="22" t="s">
        <v>33</v>
      </c>
      <c r="J3968" s="22">
        <v>0</v>
      </c>
      <c r="K3968" s="22" t="s">
        <v>34</v>
      </c>
      <c r="L3968" s="22" t="s">
        <v>34</v>
      </c>
      <c r="M3968" s="22" t="s">
        <v>34</v>
      </c>
      <c r="N3968" s="22" t="s">
        <v>35</v>
      </c>
      <c r="O3968" s="22" t="s">
        <v>34</v>
      </c>
      <c r="P3968" s="25" t="str" cm="1">
        <f t="array" ref="P3968">_xlfn.IFS(
B3968&lt;30,"20-29",
B3968&lt;40,"30-39",
B3968&lt;50,"40-49",
B3968&lt;60,"50-59",
TRUE,"60+")</f>
        <v>30-39</v>
      </c>
      <c r="Q3968" s="25" t="str" cm="1">
        <f t="array" ref="Q3968">_xlfn.IFS(
D3968&lt;25,"0–24K",
D3968&lt;50,"25–49K",
D3968&lt;75,"50–74K",
D3968&lt;100,"75–99K",
D3968&lt;150,"100–149K",
D3968&lt;200,"150–199K",
TRUE,"200K+"
)</f>
        <v>75–99K</v>
      </c>
      <c r="R3968" s="25" t="str" cm="1">
        <f t="array" ref="R3968">_xlfn.IFS(
J3968=0,"No Mortgage",
J3968&lt;=100,"Low",
J3968&lt;=300,"Medium",
TRUE,"High"
)</f>
        <v>No Mortgage</v>
      </c>
      <c r="S3968" s="25" t="str" cm="1">
        <f t="array" ref="S3968">_xlfn.IFS(
C3968&lt;10,"0-10",
C3968&lt;20,"11-20",
C3968&lt;30,"21-30",
TRUE,"30+ yrs"
)</f>
        <v>0-10</v>
      </c>
      <c r="T3968" s="26" t="str" cm="1">
        <f t="array" ref="T3968">_xlfn.IFS(
H3968&lt;1,"0-1",
H3968&lt;2,"1-2",
H3968&lt;3,"2-3",
H3968&lt;4,"3-4",
H3968&lt;5,"4-5",
TRUE,"5+"
)</f>
        <v>2-3</v>
      </c>
    </row>
    <row r="3969" spans="1:20" ht="15.6" x14ac:dyDescent="0.3">
      <c r="A3969" s="21">
        <v>3615</v>
      </c>
      <c r="B3969" s="22">
        <v>34</v>
      </c>
      <c r="C3969" s="22">
        <v>10</v>
      </c>
      <c r="D3969" s="22">
        <v>154</v>
      </c>
      <c r="E3969" s="23" t="str">
        <f t="shared" si="61"/>
        <v>100+</v>
      </c>
      <c r="F3969" s="24">
        <v>94583</v>
      </c>
      <c r="G3969" s="22">
        <v>3</v>
      </c>
      <c r="H3969" s="22">
        <v>5.4</v>
      </c>
      <c r="I3969" s="22" t="s">
        <v>37</v>
      </c>
      <c r="J3969" s="22">
        <v>0</v>
      </c>
      <c r="K3969" s="22" t="s">
        <v>35</v>
      </c>
      <c r="L3969" s="22" t="s">
        <v>34</v>
      </c>
      <c r="M3969" s="22" t="s">
        <v>34</v>
      </c>
      <c r="N3969" s="22" t="s">
        <v>35</v>
      </c>
      <c r="O3969" s="22" t="s">
        <v>34</v>
      </c>
      <c r="P3969" s="25" t="str" cm="1">
        <f t="array" ref="P3969">_xlfn.IFS(
B3969&lt;30,"20-29",
B3969&lt;40,"30-39",
B3969&lt;50,"40-49",
B3969&lt;60,"50-59",
TRUE,"60+")</f>
        <v>30-39</v>
      </c>
      <c r="Q3969" s="25" t="str" cm="1">
        <f t="array" ref="Q3969">_xlfn.IFS(
D3969&lt;25,"0–24K",
D3969&lt;50,"25–49K",
D3969&lt;75,"50–74K",
D3969&lt;100,"75–99K",
D3969&lt;150,"100–149K",
D3969&lt;200,"150–199K",
TRUE,"200K+"
)</f>
        <v>150–199K</v>
      </c>
      <c r="R3969" s="25" t="str" cm="1">
        <f t="array" ref="R3969">_xlfn.IFS(
J3969=0,"No Mortgage",
J3969&lt;=100,"Low",
J3969&lt;=300,"Medium",
TRUE,"High"
)</f>
        <v>No Mortgage</v>
      </c>
      <c r="S3969" s="25" t="str" cm="1">
        <f t="array" ref="S3969">_xlfn.IFS(
C3969&lt;10,"0-10",
C3969&lt;20,"11-20",
C3969&lt;30,"21-30",
TRUE,"30+ yrs"
)</f>
        <v>11-20</v>
      </c>
      <c r="T3969" s="26" t="str" cm="1">
        <f t="array" ref="T3969">_xlfn.IFS(
H3969&lt;1,"0-1",
H3969&lt;2,"1-2",
H3969&lt;3,"2-3",
H3969&lt;4,"3-4",
H3969&lt;5,"4-5",
TRUE,"5+"
)</f>
        <v>5+</v>
      </c>
    </row>
    <row r="3970" spans="1:20" ht="15.6" x14ac:dyDescent="0.3">
      <c r="A3970" s="21">
        <v>3647</v>
      </c>
      <c r="B3970" s="22">
        <v>34</v>
      </c>
      <c r="C3970" s="22">
        <v>9</v>
      </c>
      <c r="D3970" s="22">
        <v>141</v>
      </c>
      <c r="E3970" s="23" t="str">
        <f t="shared" ref="E3970:E4033" si="62">IF(D3970&lt;=50,"0-50",IF(D3970&lt;=100,"51-100","100+"))</f>
        <v>100+</v>
      </c>
      <c r="F3970" s="24">
        <v>92056</v>
      </c>
      <c r="G3970" s="22">
        <v>3</v>
      </c>
      <c r="H3970" s="22">
        <v>6.9</v>
      </c>
      <c r="I3970" s="22" t="s">
        <v>37</v>
      </c>
      <c r="J3970" s="22">
        <v>260</v>
      </c>
      <c r="K3970" s="22" t="s">
        <v>35</v>
      </c>
      <c r="L3970" s="22" t="s">
        <v>34</v>
      </c>
      <c r="M3970" s="22" t="s">
        <v>34</v>
      </c>
      <c r="N3970" s="22" t="s">
        <v>35</v>
      </c>
      <c r="O3970" s="22" t="s">
        <v>34</v>
      </c>
      <c r="P3970" s="25" t="str" cm="1">
        <f t="array" ref="P3970">_xlfn.IFS(
B3970&lt;30,"20-29",
B3970&lt;40,"30-39",
B3970&lt;50,"40-49",
B3970&lt;60,"50-59",
TRUE,"60+")</f>
        <v>30-39</v>
      </c>
      <c r="Q3970" s="25" t="str" cm="1">
        <f t="array" ref="Q3970">_xlfn.IFS(
D3970&lt;25,"0–24K",
D3970&lt;50,"25–49K",
D3970&lt;75,"50–74K",
D3970&lt;100,"75–99K",
D3970&lt;150,"100–149K",
D3970&lt;200,"150–199K",
TRUE,"200K+"
)</f>
        <v>100–149K</v>
      </c>
      <c r="R3970" s="25" t="str" cm="1">
        <f t="array" ref="R3970">_xlfn.IFS(
J3970=0,"No Mortgage",
J3970&lt;=100,"Low",
J3970&lt;=300,"Medium",
TRUE,"High"
)</f>
        <v>Medium</v>
      </c>
      <c r="S3970" s="25" t="str" cm="1">
        <f t="array" ref="S3970">_xlfn.IFS(
C3970&lt;10,"0-10",
C3970&lt;20,"11-20",
C3970&lt;30,"21-30",
TRUE,"30+ yrs"
)</f>
        <v>0-10</v>
      </c>
      <c r="T3970" s="26" t="str" cm="1">
        <f t="array" ref="T3970">_xlfn.IFS(
H3970&lt;1,"0-1",
H3970&lt;2,"1-2",
H3970&lt;3,"2-3",
H3970&lt;4,"3-4",
H3970&lt;5,"4-5",
TRUE,"5+"
)</f>
        <v>5+</v>
      </c>
    </row>
    <row r="3971" spans="1:20" ht="15.6" x14ac:dyDescent="0.3">
      <c r="A3971" s="21">
        <v>3674</v>
      </c>
      <c r="B3971" s="22">
        <v>34</v>
      </c>
      <c r="C3971" s="22">
        <v>9</v>
      </c>
      <c r="D3971" s="22">
        <v>65</v>
      </c>
      <c r="E3971" s="23" t="str">
        <f t="shared" si="62"/>
        <v>51-100</v>
      </c>
      <c r="F3971" s="24">
        <v>95134</v>
      </c>
      <c r="G3971" s="22">
        <v>4</v>
      </c>
      <c r="H3971" s="22">
        <v>1.3</v>
      </c>
      <c r="I3971" s="22" t="s">
        <v>33</v>
      </c>
      <c r="J3971" s="22">
        <v>0</v>
      </c>
      <c r="K3971" s="22" t="s">
        <v>34</v>
      </c>
      <c r="L3971" s="22" t="s">
        <v>34</v>
      </c>
      <c r="M3971" s="22" t="s">
        <v>34</v>
      </c>
      <c r="N3971" s="22" t="s">
        <v>34</v>
      </c>
      <c r="O3971" s="22" t="s">
        <v>35</v>
      </c>
      <c r="P3971" s="25" t="str" cm="1">
        <f t="array" ref="P3971">_xlfn.IFS(
B3971&lt;30,"20-29",
B3971&lt;40,"30-39",
B3971&lt;50,"40-49",
B3971&lt;60,"50-59",
TRUE,"60+")</f>
        <v>30-39</v>
      </c>
      <c r="Q3971" s="25" t="str" cm="1">
        <f t="array" ref="Q3971">_xlfn.IFS(
D3971&lt;25,"0–24K",
D3971&lt;50,"25–49K",
D3971&lt;75,"50–74K",
D3971&lt;100,"75–99K",
D3971&lt;150,"100–149K",
D3971&lt;200,"150–199K",
TRUE,"200K+"
)</f>
        <v>50–74K</v>
      </c>
      <c r="R3971" s="25" t="str" cm="1">
        <f t="array" ref="R3971">_xlfn.IFS(
J3971=0,"No Mortgage",
J3971&lt;=100,"Low",
J3971&lt;=300,"Medium",
TRUE,"High"
)</f>
        <v>No Mortgage</v>
      </c>
      <c r="S3971" s="25" t="str" cm="1">
        <f t="array" ref="S3971">_xlfn.IFS(
C3971&lt;10,"0-10",
C3971&lt;20,"11-20",
C3971&lt;30,"21-30",
TRUE,"30+ yrs"
)</f>
        <v>0-10</v>
      </c>
      <c r="T3971" s="26" t="str" cm="1">
        <f t="array" ref="T3971">_xlfn.IFS(
H3971&lt;1,"0-1",
H3971&lt;2,"1-2",
H3971&lt;3,"2-3",
H3971&lt;4,"3-4",
H3971&lt;5,"4-5",
TRUE,"5+"
)</f>
        <v>1-2</v>
      </c>
    </row>
    <row r="3972" spans="1:20" ht="15.6" x14ac:dyDescent="0.3">
      <c r="A3972" s="21">
        <v>3688</v>
      </c>
      <c r="B3972" s="22">
        <v>34</v>
      </c>
      <c r="C3972" s="22">
        <v>10</v>
      </c>
      <c r="D3972" s="22">
        <v>45</v>
      </c>
      <c r="E3972" s="23" t="str">
        <f t="shared" si="62"/>
        <v>0-50</v>
      </c>
      <c r="F3972" s="24">
        <v>93943</v>
      </c>
      <c r="G3972" s="22">
        <v>1</v>
      </c>
      <c r="H3972" s="22">
        <v>1.33</v>
      </c>
      <c r="I3972" s="22" t="s">
        <v>33</v>
      </c>
      <c r="J3972" s="22">
        <v>0</v>
      </c>
      <c r="K3972" s="22" t="s">
        <v>34</v>
      </c>
      <c r="L3972" s="22" t="s">
        <v>34</v>
      </c>
      <c r="M3972" s="22" t="s">
        <v>34</v>
      </c>
      <c r="N3972" s="22" t="s">
        <v>34</v>
      </c>
      <c r="O3972" s="22" t="s">
        <v>34</v>
      </c>
      <c r="P3972" s="25" t="str" cm="1">
        <f t="array" ref="P3972">_xlfn.IFS(
B3972&lt;30,"20-29",
B3972&lt;40,"30-39",
B3972&lt;50,"40-49",
B3972&lt;60,"50-59",
TRUE,"60+")</f>
        <v>30-39</v>
      </c>
      <c r="Q3972" s="25" t="str" cm="1">
        <f t="array" ref="Q3972">_xlfn.IFS(
D3972&lt;25,"0–24K",
D3972&lt;50,"25–49K",
D3972&lt;75,"50–74K",
D3972&lt;100,"75–99K",
D3972&lt;150,"100–149K",
D3972&lt;200,"150–199K",
TRUE,"200K+"
)</f>
        <v>25–49K</v>
      </c>
      <c r="R3972" s="25" t="str" cm="1">
        <f t="array" ref="R3972">_xlfn.IFS(
J3972=0,"No Mortgage",
J3972&lt;=100,"Low",
J3972&lt;=300,"Medium",
TRUE,"High"
)</f>
        <v>No Mortgage</v>
      </c>
      <c r="S3972" s="25" t="str" cm="1">
        <f t="array" ref="S3972">_xlfn.IFS(
C3972&lt;10,"0-10",
C3972&lt;20,"11-20",
C3972&lt;30,"21-30",
TRUE,"30+ yrs"
)</f>
        <v>11-20</v>
      </c>
      <c r="T3972" s="26" t="str" cm="1">
        <f t="array" ref="T3972">_xlfn.IFS(
H3972&lt;1,"0-1",
H3972&lt;2,"1-2",
H3972&lt;3,"2-3",
H3972&lt;4,"3-4",
H3972&lt;5,"4-5",
TRUE,"5+"
)</f>
        <v>1-2</v>
      </c>
    </row>
    <row r="3973" spans="1:20" ht="15.6" x14ac:dyDescent="0.3">
      <c r="A3973" s="21">
        <v>3732</v>
      </c>
      <c r="B3973" s="22">
        <v>34</v>
      </c>
      <c r="C3973" s="22">
        <v>8</v>
      </c>
      <c r="D3973" s="22">
        <v>10</v>
      </c>
      <c r="E3973" s="23" t="str">
        <f t="shared" si="62"/>
        <v>0-50</v>
      </c>
      <c r="F3973" s="24">
        <v>92867</v>
      </c>
      <c r="G3973" s="22">
        <v>1</v>
      </c>
      <c r="H3973" s="22">
        <v>0.4</v>
      </c>
      <c r="I3973" s="22" t="s">
        <v>37</v>
      </c>
      <c r="J3973" s="22">
        <v>0</v>
      </c>
      <c r="K3973" s="22" t="s">
        <v>34</v>
      </c>
      <c r="L3973" s="22" t="s">
        <v>34</v>
      </c>
      <c r="M3973" s="22" t="s">
        <v>34</v>
      </c>
      <c r="N3973" s="22" t="s">
        <v>35</v>
      </c>
      <c r="O3973" s="22" t="s">
        <v>34</v>
      </c>
      <c r="P3973" s="25" t="str" cm="1">
        <f t="array" ref="P3973">_xlfn.IFS(
B3973&lt;30,"20-29",
B3973&lt;40,"30-39",
B3973&lt;50,"40-49",
B3973&lt;60,"50-59",
TRUE,"60+")</f>
        <v>30-39</v>
      </c>
      <c r="Q3973" s="25" t="str" cm="1">
        <f t="array" ref="Q3973">_xlfn.IFS(
D3973&lt;25,"0–24K",
D3973&lt;50,"25–49K",
D3973&lt;75,"50–74K",
D3973&lt;100,"75–99K",
D3973&lt;150,"100–149K",
D3973&lt;200,"150–199K",
TRUE,"200K+"
)</f>
        <v>0–24K</v>
      </c>
      <c r="R3973" s="25" t="str" cm="1">
        <f t="array" ref="R3973">_xlfn.IFS(
J3973=0,"No Mortgage",
J3973&lt;=100,"Low",
J3973&lt;=300,"Medium",
TRUE,"High"
)</f>
        <v>No Mortgage</v>
      </c>
      <c r="S3973" s="25" t="str" cm="1">
        <f t="array" ref="S3973">_xlfn.IFS(
C3973&lt;10,"0-10",
C3973&lt;20,"11-20",
C3973&lt;30,"21-30",
TRUE,"30+ yrs"
)</f>
        <v>0-10</v>
      </c>
      <c r="T3973" s="26" t="str" cm="1">
        <f t="array" ref="T3973">_xlfn.IFS(
H3973&lt;1,"0-1",
H3973&lt;2,"1-2",
H3973&lt;3,"2-3",
H3973&lt;4,"3-4",
H3973&lt;5,"4-5",
TRUE,"5+"
)</f>
        <v>0-1</v>
      </c>
    </row>
    <row r="3974" spans="1:20" ht="15.6" x14ac:dyDescent="0.3">
      <c r="A3974" s="21">
        <v>3802</v>
      </c>
      <c r="B3974" s="22">
        <v>34</v>
      </c>
      <c r="C3974" s="22">
        <v>8</v>
      </c>
      <c r="D3974" s="22">
        <v>20</v>
      </c>
      <c r="E3974" s="23" t="str">
        <f t="shared" si="62"/>
        <v>0-50</v>
      </c>
      <c r="F3974" s="24">
        <v>95616</v>
      </c>
      <c r="G3974" s="22">
        <v>2</v>
      </c>
      <c r="H3974" s="22">
        <v>0.3</v>
      </c>
      <c r="I3974" s="22" t="s">
        <v>33</v>
      </c>
      <c r="J3974" s="22">
        <v>106</v>
      </c>
      <c r="K3974" s="22" t="s">
        <v>34</v>
      </c>
      <c r="L3974" s="22" t="s">
        <v>34</v>
      </c>
      <c r="M3974" s="22" t="s">
        <v>34</v>
      </c>
      <c r="N3974" s="22" t="s">
        <v>35</v>
      </c>
      <c r="O3974" s="22" t="s">
        <v>35</v>
      </c>
      <c r="P3974" s="25" t="str" cm="1">
        <f t="array" ref="P3974">_xlfn.IFS(
B3974&lt;30,"20-29",
B3974&lt;40,"30-39",
B3974&lt;50,"40-49",
B3974&lt;60,"50-59",
TRUE,"60+")</f>
        <v>30-39</v>
      </c>
      <c r="Q3974" s="25" t="str" cm="1">
        <f t="array" ref="Q3974">_xlfn.IFS(
D3974&lt;25,"0–24K",
D3974&lt;50,"25–49K",
D3974&lt;75,"50–74K",
D3974&lt;100,"75–99K",
D3974&lt;150,"100–149K",
D3974&lt;200,"150–199K",
TRUE,"200K+"
)</f>
        <v>0–24K</v>
      </c>
      <c r="R3974" s="25" t="str" cm="1">
        <f t="array" ref="R3974">_xlfn.IFS(
J3974=0,"No Mortgage",
J3974&lt;=100,"Low",
J3974&lt;=300,"Medium",
TRUE,"High"
)</f>
        <v>Medium</v>
      </c>
      <c r="S3974" s="25" t="str" cm="1">
        <f t="array" ref="S3974">_xlfn.IFS(
C3974&lt;10,"0-10",
C3974&lt;20,"11-20",
C3974&lt;30,"21-30",
TRUE,"30+ yrs"
)</f>
        <v>0-10</v>
      </c>
      <c r="T3974" s="26" t="str" cm="1">
        <f t="array" ref="T3974">_xlfn.IFS(
H3974&lt;1,"0-1",
H3974&lt;2,"1-2",
H3974&lt;3,"2-3",
H3974&lt;4,"3-4",
H3974&lt;5,"4-5",
TRUE,"5+"
)</f>
        <v>0-1</v>
      </c>
    </row>
    <row r="3975" spans="1:20" ht="15.6" x14ac:dyDescent="0.3">
      <c r="A3975" s="21">
        <v>3807</v>
      </c>
      <c r="B3975" s="22">
        <v>34</v>
      </c>
      <c r="C3975" s="22">
        <v>8</v>
      </c>
      <c r="D3975" s="22">
        <v>41</v>
      </c>
      <c r="E3975" s="23" t="str">
        <f t="shared" si="62"/>
        <v>0-50</v>
      </c>
      <c r="F3975" s="24">
        <v>92096</v>
      </c>
      <c r="G3975" s="22">
        <v>4</v>
      </c>
      <c r="H3975" s="22">
        <v>0.8</v>
      </c>
      <c r="I3975" s="22" t="s">
        <v>33</v>
      </c>
      <c r="J3975" s="22">
        <v>0</v>
      </c>
      <c r="K3975" s="22" t="s">
        <v>34</v>
      </c>
      <c r="L3975" s="22" t="s">
        <v>34</v>
      </c>
      <c r="M3975" s="22" t="s">
        <v>34</v>
      </c>
      <c r="N3975" s="22" t="s">
        <v>34</v>
      </c>
      <c r="O3975" s="22" t="s">
        <v>34</v>
      </c>
      <c r="P3975" s="25" t="str" cm="1">
        <f t="array" ref="P3975">_xlfn.IFS(
B3975&lt;30,"20-29",
B3975&lt;40,"30-39",
B3975&lt;50,"40-49",
B3975&lt;60,"50-59",
TRUE,"60+")</f>
        <v>30-39</v>
      </c>
      <c r="Q3975" s="25" t="str" cm="1">
        <f t="array" ref="Q3975">_xlfn.IFS(
D3975&lt;25,"0–24K",
D3975&lt;50,"25–49K",
D3975&lt;75,"50–74K",
D3975&lt;100,"75–99K",
D3975&lt;150,"100–149K",
D3975&lt;200,"150–199K",
TRUE,"200K+"
)</f>
        <v>25–49K</v>
      </c>
      <c r="R3975" s="25" t="str" cm="1">
        <f t="array" ref="R3975">_xlfn.IFS(
J3975=0,"No Mortgage",
J3975&lt;=100,"Low",
J3975&lt;=300,"Medium",
TRUE,"High"
)</f>
        <v>No Mortgage</v>
      </c>
      <c r="S3975" s="25" t="str" cm="1">
        <f t="array" ref="S3975">_xlfn.IFS(
C3975&lt;10,"0-10",
C3975&lt;20,"11-20",
C3975&lt;30,"21-30",
TRUE,"30+ yrs"
)</f>
        <v>0-10</v>
      </c>
      <c r="T3975" s="26" t="str" cm="1">
        <f t="array" ref="T3975">_xlfn.IFS(
H3975&lt;1,"0-1",
H3975&lt;2,"1-2",
H3975&lt;3,"2-3",
H3975&lt;4,"3-4",
H3975&lt;5,"4-5",
TRUE,"5+"
)</f>
        <v>0-1</v>
      </c>
    </row>
    <row r="3976" spans="1:20" ht="15.6" x14ac:dyDescent="0.3">
      <c r="A3976" s="21">
        <v>3809</v>
      </c>
      <c r="B3976" s="22">
        <v>34</v>
      </c>
      <c r="C3976" s="22">
        <v>10</v>
      </c>
      <c r="D3976" s="22">
        <v>152</v>
      </c>
      <c r="E3976" s="23" t="str">
        <f t="shared" si="62"/>
        <v>100+</v>
      </c>
      <c r="F3976" s="24">
        <v>90089</v>
      </c>
      <c r="G3976" s="22">
        <v>2</v>
      </c>
      <c r="H3976" s="22">
        <v>6.5</v>
      </c>
      <c r="I3976" s="22" t="s">
        <v>33</v>
      </c>
      <c r="J3976" s="22">
        <v>0</v>
      </c>
      <c r="K3976" s="22" t="s">
        <v>34</v>
      </c>
      <c r="L3976" s="22" t="s">
        <v>34</v>
      </c>
      <c r="M3976" s="22" t="s">
        <v>34</v>
      </c>
      <c r="N3976" s="22" t="s">
        <v>34</v>
      </c>
      <c r="O3976" s="22" t="s">
        <v>34</v>
      </c>
      <c r="P3976" s="25" t="str" cm="1">
        <f t="array" ref="P3976">_xlfn.IFS(
B3976&lt;30,"20-29",
B3976&lt;40,"30-39",
B3976&lt;50,"40-49",
B3976&lt;60,"50-59",
TRUE,"60+")</f>
        <v>30-39</v>
      </c>
      <c r="Q3976" s="25" t="str" cm="1">
        <f t="array" ref="Q3976">_xlfn.IFS(
D3976&lt;25,"0–24K",
D3976&lt;50,"25–49K",
D3976&lt;75,"50–74K",
D3976&lt;100,"75–99K",
D3976&lt;150,"100–149K",
D3976&lt;200,"150–199K",
TRUE,"200K+"
)</f>
        <v>150–199K</v>
      </c>
      <c r="R3976" s="25" t="str" cm="1">
        <f t="array" ref="R3976">_xlfn.IFS(
J3976=0,"No Mortgage",
J3976&lt;=100,"Low",
J3976&lt;=300,"Medium",
TRUE,"High"
)</f>
        <v>No Mortgage</v>
      </c>
      <c r="S3976" s="25" t="str" cm="1">
        <f t="array" ref="S3976">_xlfn.IFS(
C3976&lt;10,"0-10",
C3976&lt;20,"11-20",
C3976&lt;30,"21-30",
TRUE,"30+ yrs"
)</f>
        <v>11-20</v>
      </c>
      <c r="T3976" s="26" t="str" cm="1">
        <f t="array" ref="T3976">_xlfn.IFS(
H3976&lt;1,"0-1",
H3976&lt;2,"1-2",
H3976&lt;3,"2-3",
H3976&lt;4,"3-4",
H3976&lt;5,"4-5",
TRUE,"5+"
)</f>
        <v>5+</v>
      </c>
    </row>
    <row r="3977" spans="1:20" ht="15.6" x14ac:dyDescent="0.3">
      <c r="A3977" s="21">
        <v>3815</v>
      </c>
      <c r="B3977" s="22">
        <v>34</v>
      </c>
      <c r="C3977" s="22">
        <v>9</v>
      </c>
      <c r="D3977" s="22">
        <v>35</v>
      </c>
      <c r="E3977" s="23" t="str">
        <f t="shared" si="62"/>
        <v>0-50</v>
      </c>
      <c r="F3977" s="24">
        <v>94304</v>
      </c>
      <c r="G3977" s="22">
        <v>3</v>
      </c>
      <c r="H3977" s="22">
        <v>1.3</v>
      </c>
      <c r="I3977" s="22" t="s">
        <v>33</v>
      </c>
      <c r="J3977" s="22">
        <v>0</v>
      </c>
      <c r="K3977" s="22" t="s">
        <v>34</v>
      </c>
      <c r="L3977" s="22" t="s">
        <v>34</v>
      </c>
      <c r="M3977" s="22" t="s">
        <v>34</v>
      </c>
      <c r="N3977" s="22" t="s">
        <v>34</v>
      </c>
      <c r="O3977" s="22" t="s">
        <v>34</v>
      </c>
      <c r="P3977" s="25" t="str" cm="1">
        <f t="array" ref="P3977">_xlfn.IFS(
B3977&lt;30,"20-29",
B3977&lt;40,"30-39",
B3977&lt;50,"40-49",
B3977&lt;60,"50-59",
TRUE,"60+")</f>
        <v>30-39</v>
      </c>
      <c r="Q3977" s="25" t="str" cm="1">
        <f t="array" ref="Q3977">_xlfn.IFS(
D3977&lt;25,"0–24K",
D3977&lt;50,"25–49K",
D3977&lt;75,"50–74K",
D3977&lt;100,"75–99K",
D3977&lt;150,"100–149K",
D3977&lt;200,"150–199K",
TRUE,"200K+"
)</f>
        <v>25–49K</v>
      </c>
      <c r="R3977" s="25" t="str" cm="1">
        <f t="array" ref="R3977">_xlfn.IFS(
J3977=0,"No Mortgage",
J3977&lt;=100,"Low",
J3977&lt;=300,"Medium",
TRUE,"High"
)</f>
        <v>No Mortgage</v>
      </c>
      <c r="S3977" s="25" t="str" cm="1">
        <f t="array" ref="S3977">_xlfn.IFS(
C3977&lt;10,"0-10",
C3977&lt;20,"11-20",
C3977&lt;30,"21-30",
TRUE,"30+ yrs"
)</f>
        <v>0-10</v>
      </c>
      <c r="T3977" s="26" t="str" cm="1">
        <f t="array" ref="T3977">_xlfn.IFS(
H3977&lt;1,"0-1",
H3977&lt;2,"1-2",
H3977&lt;3,"2-3",
H3977&lt;4,"3-4",
H3977&lt;5,"4-5",
TRUE,"5+"
)</f>
        <v>1-2</v>
      </c>
    </row>
    <row r="3978" spans="1:20" ht="15.6" x14ac:dyDescent="0.3">
      <c r="A3978" s="21">
        <v>3831</v>
      </c>
      <c r="B3978" s="22">
        <v>34</v>
      </c>
      <c r="C3978" s="22">
        <v>8</v>
      </c>
      <c r="D3978" s="22">
        <v>34</v>
      </c>
      <c r="E3978" s="23" t="str">
        <f t="shared" si="62"/>
        <v>0-50</v>
      </c>
      <c r="F3978" s="24">
        <v>92130</v>
      </c>
      <c r="G3978" s="22">
        <v>2</v>
      </c>
      <c r="H3978" s="22">
        <v>2</v>
      </c>
      <c r="I3978" s="22" t="s">
        <v>36</v>
      </c>
      <c r="J3978" s="22">
        <v>0</v>
      </c>
      <c r="K3978" s="22" t="s">
        <v>34</v>
      </c>
      <c r="L3978" s="22" t="s">
        <v>35</v>
      </c>
      <c r="M3978" s="22" t="s">
        <v>34</v>
      </c>
      <c r="N3978" s="22" t="s">
        <v>35</v>
      </c>
      <c r="O3978" s="22" t="s">
        <v>34</v>
      </c>
      <c r="P3978" s="25" t="str" cm="1">
        <f t="array" ref="P3978">_xlfn.IFS(
B3978&lt;30,"20-29",
B3978&lt;40,"30-39",
B3978&lt;50,"40-49",
B3978&lt;60,"50-59",
TRUE,"60+")</f>
        <v>30-39</v>
      </c>
      <c r="Q3978" s="25" t="str" cm="1">
        <f t="array" ref="Q3978">_xlfn.IFS(
D3978&lt;25,"0–24K",
D3978&lt;50,"25–49K",
D3978&lt;75,"50–74K",
D3978&lt;100,"75–99K",
D3978&lt;150,"100–149K",
D3978&lt;200,"150–199K",
TRUE,"200K+"
)</f>
        <v>25–49K</v>
      </c>
      <c r="R3978" s="25" t="str" cm="1">
        <f t="array" ref="R3978">_xlfn.IFS(
J3978=0,"No Mortgage",
J3978&lt;=100,"Low",
J3978&lt;=300,"Medium",
TRUE,"High"
)</f>
        <v>No Mortgage</v>
      </c>
      <c r="S3978" s="25" t="str" cm="1">
        <f t="array" ref="S3978">_xlfn.IFS(
C3978&lt;10,"0-10",
C3978&lt;20,"11-20",
C3978&lt;30,"21-30",
TRUE,"30+ yrs"
)</f>
        <v>0-10</v>
      </c>
      <c r="T3978" s="26" t="str" cm="1">
        <f t="array" ref="T3978">_xlfn.IFS(
H3978&lt;1,"0-1",
H3978&lt;2,"1-2",
H3978&lt;3,"2-3",
H3978&lt;4,"3-4",
H3978&lt;5,"4-5",
TRUE,"5+"
)</f>
        <v>2-3</v>
      </c>
    </row>
    <row r="3979" spans="1:20" ht="15.6" x14ac:dyDescent="0.3">
      <c r="A3979" s="21">
        <v>3864</v>
      </c>
      <c r="B3979" s="22">
        <v>34</v>
      </c>
      <c r="C3979" s="22">
        <v>10</v>
      </c>
      <c r="D3979" s="22">
        <v>21</v>
      </c>
      <c r="E3979" s="23" t="str">
        <f t="shared" si="62"/>
        <v>0-50</v>
      </c>
      <c r="F3979" s="24">
        <v>91770</v>
      </c>
      <c r="G3979" s="22">
        <v>4</v>
      </c>
      <c r="H3979" s="22">
        <v>0.7</v>
      </c>
      <c r="I3979" s="22" t="s">
        <v>37</v>
      </c>
      <c r="J3979" s="22">
        <v>0</v>
      </c>
      <c r="K3979" s="22" t="s">
        <v>34</v>
      </c>
      <c r="L3979" s="22" t="s">
        <v>34</v>
      </c>
      <c r="M3979" s="22" t="s">
        <v>34</v>
      </c>
      <c r="N3979" s="22" t="s">
        <v>35</v>
      </c>
      <c r="O3979" s="22" t="s">
        <v>34</v>
      </c>
      <c r="P3979" s="25" t="str" cm="1">
        <f t="array" ref="P3979">_xlfn.IFS(
B3979&lt;30,"20-29",
B3979&lt;40,"30-39",
B3979&lt;50,"40-49",
B3979&lt;60,"50-59",
TRUE,"60+")</f>
        <v>30-39</v>
      </c>
      <c r="Q3979" s="25" t="str" cm="1">
        <f t="array" ref="Q3979">_xlfn.IFS(
D3979&lt;25,"0–24K",
D3979&lt;50,"25–49K",
D3979&lt;75,"50–74K",
D3979&lt;100,"75–99K",
D3979&lt;150,"100–149K",
D3979&lt;200,"150–199K",
TRUE,"200K+"
)</f>
        <v>0–24K</v>
      </c>
      <c r="R3979" s="25" t="str" cm="1">
        <f t="array" ref="R3979">_xlfn.IFS(
J3979=0,"No Mortgage",
J3979&lt;=100,"Low",
J3979&lt;=300,"Medium",
TRUE,"High"
)</f>
        <v>No Mortgage</v>
      </c>
      <c r="S3979" s="25" t="str" cm="1">
        <f t="array" ref="S3979">_xlfn.IFS(
C3979&lt;10,"0-10",
C3979&lt;20,"11-20",
C3979&lt;30,"21-30",
TRUE,"30+ yrs"
)</f>
        <v>11-20</v>
      </c>
      <c r="T3979" s="26" t="str" cm="1">
        <f t="array" ref="T3979">_xlfn.IFS(
H3979&lt;1,"0-1",
H3979&lt;2,"1-2",
H3979&lt;3,"2-3",
H3979&lt;4,"3-4",
H3979&lt;5,"4-5",
TRUE,"5+"
)</f>
        <v>0-1</v>
      </c>
    </row>
    <row r="3980" spans="1:20" ht="15.6" x14ac:dyDescent="0.3">
      <c r="A3980" s="21">
        <v>3902</v>
      </c>
      <c r="B3980" s="22">
        <v>34</v>
      </c>
      <c r="C3980" s="22">
        <v>10</v>
      </c>
      <c r="D3980" s="22">
        <v>53</v>
      </c>
      <c r="E3980" s="23" t="str">
        <f t="shared" si="62"/>
        <v>51-100</v>
      </c>
      <c r="F3980" s="24">
        <v>94107</v>
      </c>
      <c r="G3980" s="22">
        <v>3</v>
      </c>
      <c r="H3980" s="22">
        <v>2.6</v>
      </c>
      <c r="I3980" s="22" t="s">
        <v>37</v>
      </c>
      <c r="J3980" s="22">
        <v>0</v>
      </c>
      <c r="K3980" s="22" t="s">
        <v>34</v>
      </c>
      <c r="L3980" s="22" t="s">
        <v>34</v>
      </c>
      <c r="M3980" s="22" t="s">
        <v>34</v>
      </c>
      <c r="N3980" s="22" t="s">
        <v>35</v>
      </c>
      <c r="O3980" s="22" t="s">
        <v>34</v>
      </c>
      <c r="P3980" s="25" t="str" cm="1">
        <f t="array" ref="P3980">_xlfn.IFS(
B3980&lt;30,"20-29",
B3980&lt;40,"30-39",
B3980&lt;50,"40-49",
B3980&lt;60,"50-59",
TRUE,"60+")</f>
        <v>30-39</v>
      </c>
      <c r="Q3980" s="25" t="str" cm="1">
        <f t="array" ref="Q3980">_xlfn.IFS(
D3980&lt;25,"0–24K",
D3980&lt;50,"25–49K",
D3980&lt;75,"50–74K",
D3980&lt;100,"75–99K",
D3980&lt;150,"100–149K",
D3980&lt;200,"150–199K",
TRUE,"200K+"
)</f>
        <v>50–74K</v>
      </c>
      <c r="R3980" s="25" t="str" cm="1">
        <f t="array" ref="R3980">_xlfn.IFS(
J3980=0,"No Mortgage",
J3980&lt;=100,"Low",
J3980&lt;=300,"Medium",
TRUE,"High"
)</f>
        <v>No Mortgage</v>
      </c>
      <c r="S3980" s="25" t="str" cm="1">
        <f t="array" ref="S3980">_xlfn.IFS(
C3980&lt;10,"0-10",
C3980&lt;20,"11-20",
C3980&lt;30,"21-30",
TRUE,"30+ yrs"
)</f>
        <v>11-20</v>
      </c>
      <c r="T3980" s="26" t="str" cm="1">
        <f t="array" ref="T3980">_xlfn.IFS(
H3980&lt;1,"0-1",
H3980&lt;2,"1-2",
H3980&lt;3,"2-3",
H3980&lt;4,"3-4",
H3980&lt;5,"4-5",
TRUE,"5+"
)</f>
        <v>2-3</v>
      </c>
    </row>
    <row r="3981" spans="1:20" ht="15.6" x14ac:dyDescent="0.3">
      <c r="A3981" s="21">
        <v>3921</v>
      </c>
      <c r="B3981" s="22">
        <v>34</v>
      </c>
      <c r="C3981" s="22">
        <v>8</v>
      </c>
      <c r="D3981" s="22">
        <v>82</v>
      </c>
      <c r="E3981" s="23" t="str">
        <f t="shared" si="62"/>
        <v>51-100</v>
      </c>
      <c r="F3981" s="24">
        <v>93106</v>
      </c>
      <c r="G3981" s="22">
        <v>2</v>
      </c>
      <c r="H3981" s="22">
        <v>1.5</v>
      </c>
      <c r="I3981" s="22" t="s">
        <v>36</v>
      </c>
      <c r="J3981" s="22">
        <v>0</v>
      </c>
      <c r="K3981" s="22" t="s">
        <v>34</v>
      </c>
      <c r="L3981" s="22" t="s">
        <v>35</v>
      </c>
      <c r="M3981" s="22" t="s">
        <v>35</v>
      </c>
      <c r="N3981" s="22" t="s">
        <v>35</v>
      </c>
      <c r="O3981" s="22" t="s">
        <v>35</v>
      </c>
      <c r="P3981" s="25" t="str" cm="1">
        <f t="array" ref="P3981">_xlfn.IFS(
B3981&lt;30,"20-29",
B3981&lt;40,"30-39",
B3981&lt;50,"40-49",
B3981&lt;60,"50-59",
TRUE,"60+")</f>
        <v>30-39</v>
      </c>
      <c r="Q3981" s="25" t="str" cm="1">
        <f t="array" ref="Q3981">_xlfn.IFS(
D3981&lt;25,"0–24K",
D3981&lt;50,"25–49K",
D3981&lt;75,"50–74K",
D3981&lt;100,"75–99K",
D3981&lt;150,"100–149K",
D3981&lt;200,"150–199K",
TRUE,"200K+"
)</f>
        <v>75–99K</v>
      </c>
      <c r="R3981" s="25" t="str" cm="1">
        <f t="array" ref="R3981">_xlfn.IFS(
J3981=0,"No Mortgage",
J3981&lt;=100,"Low",
J3981&lt;=300,"Medium",
TRUE,"High"
)</f>
        <v>No Mortgage</v>
      </c>
      <c r="S3981" s="25" t="str" cm="1">
        <f t="array" ref="S3981">_xlfn.IFS(
C3981&lt;10,"0-10",
C3981&lt;20,"11-20",
C3981&lt;30,"21-30",
TRUE,"30+ yrs"
)</f>
        <v>0-10</v>
      </c>
      <c r="T3981" s="26" t="str" cm="1">
        <f t="array" ref="T3981">_xlfn.IFS(
H3981&lt;1,"0-1",
H3981&lt;2,"1-2",
H3981&lt;3,"2-3",
H3981&lt;4,"3-4",
H3981&lt;5,"4-5",
TRUE,"5+"
)</f>
        <v>1-2</v>
      </c>
    </row>
    <row r="3982" spans="1:20" ht="15.6" x14ac:dyDescent="0.3">
      <c r="A3982" s="21">
        <v>3985</v>
      </c>
      <c r="B3982" s="22">
        <v>34</v>
      </c>
      <c r="C3982" s="22">
        <v>8</v>
      </c>
      <c r="D3982" s="22">
        <v>18</v>
      </c>
      <c r="E3982" s="23" t="str">
        <f t="shared" si="62"/>
        <v>0-50</v>
      </c>
      <c r="F3982" s="24">
        <v>95741</v>
      </c>
      <c r="G3982" s="22">
        <v>4</v>
      </c>
      <c r="H3982" s="22">
        <v>0.3</v>
      </c>
      <c r="I3982" s="22" t="s">
        <v>33</v>
      </c>
      <c r="J3982" s="22">
        <v>0</v>
      </c>
      <c r="K3982" s="22" t="s">
        <v>34</v>
      </c>
      <c r="L3982" s="22" t="s">
        <v>34</v>
      </c>
      <c r="M3982" s="22" t="s">
        <v>34</v>
      </c>
      <c r="N3982" s="22" t="s">
        <v>34</v>
      </c>
      <c r="O3982" s="22" t="s">
        <v>34</v>
      </c>
      <c r="P3982" s="25" t="str" cm="1">
        <f t="array" ref="P3982">_xlfn.IFS(
B3982&lt;30,"20-29",
B3982&lt;40,"30-39",
B3982&lt;50,"40-49",
B3982&lt;60,"50-59",
TRUE,"60+")</f>
        <v>30-39</v>
      </c>
      <c r="Q3982" s="25" t="str" cm="1">
        <f t="array" ref="Q3982">_xlfn.IFS(
D3982&lt;25,"0–24K",
D3982&lt;50,"25–49K",
D3982&lt;75,"50–74K",
D3982&lt;100,"75–99K",
D3982&lt;150,"100–149K",
D3982&lt;200,"150–199K",
TRUE,"200K+"
)</f>
        <v>0–24K</v>
      </c>
      <c r="R3982" s="25" t="str" cm="1">
        <f t="array" ref="R3982">_xlfn.IFS(
J3982=0,"No Mortgage",
J3982&lt;=100,"Low",
J3982&lt;=300,"Medium",
TRUE,"High"
)</f>
        <v>No Mortgage</v>
      </c>
      <c r="S3982" s="25" t="str" cm="1">
        <f t="array" ref="S3982">_xlfn.IFS(
C3982&lt;10,"0-10",
C3982&lt;20,"11-20",
C3982&lt;30,"21-30",
TRUE,"30+ yrs"
)</f>
        <v>0-10</v>
      </c>
      <c r="T3982" s="26" t="str" cm="1">
        <f t="array" ref="T3982">_xlfn.IFS(
H3982&lt;1,"0-1",
H3982&lt;2,"1-2",
H3982&lt;3,"2-3",
H3982&lt;4,"3-4",
H3982&lt;5,"4-5",
TRUE,"5+"
)</f>
        <v>0-1</v>
      </c>
    </row>
    <row r="3983" spans="1:20" ht="15.6" x14ac:dyDescent="0.3">
      <c r="A3983" s="21">
        <v>3999</v>
      </c>
      <c r="B3983" s="22">
        <v>34</v>
      </c>
      <c r="C3983" s="22">
        <v>10</v>
      </c>
      <c r="D3983" s="22">
        <v>41</v>
      </c>
      <c r="E3983" s="23" t="str">
        <f t="shared" si="62"/>
        <v>0-50</v>
      </c>
      <c r="F3983" s="24">
        <v>94102</v>
      </c>
      <c r="G3983" s="22">
        <v>1</v>
      </c>
      <c r="H3983" s="22">
        <v>1.33</v>
      </c>
      <c r="I3983" s="22" t="s">
        <v>33</v>
      </c>
      <c r="J3983" s="22">
        <v>0</v>
      </c>
      <c r="K3983" s="22" t="s">
        <v>34</v>
      </c>
      <c r="L3983" s="22" t="s">
        <v>34</v>
      </c>
      <c r="M3983" s="22" t="s">
        <v>34</v>
      </c>
      <c r="N3983" s="22" t="s">
        <v>34</v>
      </c>
      <c r="O3983" s="22" t="s">
        <v>35</v>
      </c>
      <c r="P3983" s="25" t="str" cm="1">
        <f t="array" ref="P3983">_xlfn.IFS(
B3983&lt;30,"20-29",
B3983&lt;40,"30-39",
B3983&lt;50,"40-49",
B3983&lt;60,"50-59",
TRUE,"60+")</f>
        <v>30-39</v>
      </c>
      <c r="Q3983" s="25" t="str" cm="1">
        <f t="array" ref="Q3983">_xlfn.IFS(
D3983&lt;25,"0–24K",
D3983&lt;50,"25–49K",
D3983&lt;75,"50–74K",
D3983&lt;100,"75–99K",
D3983&lt;150,"100–149K",
D3983&lt;200,"150–199K",
TRUE,"200K+"
)</f>
        <v>25–49K</v>
      </c>
      <c r="R3983" s="25" t="str" cm="1">
        <f t="array" ref="R3983">_xlfn.IFS(
J3983=0,"No Mortgage",
J3983&lt;=100,"Low",
J3983&lt;=300,"Medium",
TRUE,"High"
)</f>
        <v>No Mortgage</v>
      </c>
      <c r="S3983" s="25" t="str" cm="1">
        <f t="array" ref="S3983">_xlfn.IFS(
C3983&lt;10,"0-10",
C3983&lt;20,"11-20",
C3983&lt;30,"21-30",
TRUE,"30+ yrs"
)</f>
        <v>11-20</v>
      </c>
      <c r="T3983" s="26" t="str" cm="1">
        <f t="array" ref="T3983">_xlfn.IFS(
H3983&lt;1,"0-1",
H3983&lt;2,"1-2",
H3983&lt;3,"2-3",
H3983&lt;4,"3-4",
H3983&lt;5,"4-5",
TRUE,"5+"
)</f>
        <v>1-2</v>
      </c>
    </row>
    <row r="3984" spans="1:20" ht="15.6" x14ac:dyDescent="0.3">
      <c r="A3984" s="21">
        <v>4036</v>
      </c>
      <c r="B3984" s="22">
        <v>34</v>
      </c>
      <c r="C3984" s="22">
        <v>9</v>
      </c>
      <c r="D3984" s="22">
        <v>180</v>
      </c>
      <c r="E3984" s="23" t="str">
        <f t="shared" si="62"/>
        <v>100+</v>
      </c>
      <c r="F3984" s="24">
        <v>93955</v>
      </c>
      <c r="G3984" s="22">
        <v>2</v>
      </c>
      <c r="H3984" s="22">
        <v>6.5</v>
      </c>
      <c r="I3984" s="22" t="s">
        <v>36</v>
      </c>
      <c r="J3984" s="22">
        <v>0</v>
      </c>
      <c r="K3984" s="22" t="s">
        <v>35</v>
      </c>
      <c r="L3984" s="22" t="s">
        <v>34</v>
      </c>
      <c r="M3984" s="22" t="s">
        <v>35</v>
      </c>
      <c r="N3984" s="22" t="s">
        <v>35</v>
      </c>
      <c r="O3984" s="22" t="s">
        <v>34</v>
      </c>
      <c r="P3984" s="25" t="str" cm="1">
        <f t="array" ref="P3984">_xlfn.IFS(
B3984&lt;30,"20-29",
B3984&lt;40,"30-39",
B3984&lt;50,"40-49",
B3984&lt;60,"50-59",
TRUE,"60+")</f>
        <v>30-39</v>
      </c>
      <c r="Q3984" s="25" t="str" cm="1">
        <f t="array" ref="Q3984">_xlfn.IFS(
D3984&lt;25,"0–24K",
D3984&lt;50,"25–49K",
D3984&lt;75,"50–74K",
D3984&lt;100,"75–99K",
D3984&lt;150,"100–149K",
D3984&lt;200,"150–199K",
TRUE,"200K+"
)</f>
        <v>150–199K</v>
      </c>
      <c r="R3984" s="25" t="str" cm="1">
        <f t="array" ref="R3984">_xlfn.IFS(
J3984=0,"No Mortgage",
J3984&lt;=100,"Low",
J3984&lt;=300,"Medium",
TRUE,"High"
)</f>
        <v>No Mortgage</v>
      </c>
      <c r="S3984" s="25" t="str" cm="1">
        <f t="array" ref="S3984">_xlfn.IFS(
C3984&lt;10,"0-10",
C3984&lt;20,"11-20",
C3984&lt;30,"21-30",
TRUE,"30+ yrs"
)</f>
        <v>0-10</v>
      </c>
      <c r="T3984" s="26" t="str" cm="1">
        <f t="array" ref="T3984">_xlfn.IFS(
H3984&lt;1,"0-1",
H3984&lt;2,"1-2",
H3984&lt;3,"2-3",
H3984&lt;4,"3-4",
H3984&lt;5,"4-5",
TRUE,"5+"
)</f>
        <v>5+</v>
      </c>
    </row>
    <row r="3985" spans="1:20" ht="15.6" x14ac:dyDescent="0.3">
      <c r="A3985" s="21">
        <v>4040</v>
      </c>
      <c r="B3985" s="22">
        <v>34</v>
      </c>
      <c r="C3985" s="22">
        <v>9</v>
      </c>
      <c r="D3985" s="22">
        <v>104</v>
      </c>
      <c r="E3985" s="23" t="str">
        <f t="shared" si="62"/>
        <v>100+</v>
      </c>
      <c r="F3985" s="24">
        <v>92152</v>
      </c>
      <c r="G3985" s="22">
        <v>1</v>
      </c>
      <c r="H3985" s="22">
        <v>4.5999999999999996</v>
      </c>
      <c r="I3985" s="22" t="s">
        <v>33</v>
      </c>
      <c r="J3985" s="22">
        <v>0</v>
      </c>
      <c r="K3985" s="22" t="s">
        <v>34</v>
      </c>
      <c r="L3985" s="22" t="s">
        <v>34</v>
      </c>
      <c r="M3985" s="22" t="s">
        <v>34</v>
      </c>
      <c r="N3985" s="22" t="s">
        <v>35</v>
      </c>
      <c r="O3985" s="22" t="s">
        <v>35</v>
      </c>
      <c r="P3985" s="25" t="str" cm="1">
        <f t="array" ref="P3985">_xlfn.IFS(
B3985&lt;30,"20-29",
B3985&lt;40,"30-39",
B3985&lt;50,"40-49",
B3985&lt;60,"50-59",
TRUE,"60+")</f>
        <v>30-39</v>
      </c>
      <c r="Q3985" s="25" t="str" cm="1">
        <f t="array" ref="Q3985">_xlfn.IFS(
D3985&lt;25,"0–24K",
D3985&lt;50,"25–49K",
D3985&lt;75,"50–74K",
D3985&lt;100,"75–99K",
D3985&lt;150,"100–149K",
D3985&lt;200,"150–199K",
TRUE,"200K+"
)</f>
        <v>100–149K</v>
      </c>
      <c r="R3985" s="25" t="str" cm="1">
        <f t="array" ref="R3985">_xlfn.IFS(
J3985=0,"No Mortgage",
J3985&lt;=100,"Low",
J3985&lt;=300,"Medium",
TRUE,"High"
)</f>
        <v>No Mortgage</v>
      </c>
      <c r="S3985" s="25" t="str" cm="1">
        <f t="array" ref="S3985">_xlfn.IFS(
C3985&lt;10,"0-10",
C3985&lt;20,"11-20",
C3985&lt;30,"21-30",
TRUE,"30+ yrs"
)</f>
        <v>0-10</v>
      </c>
      <c r="T3985" s="26" t="str" cm="1">
        <f t="array" ref="T3985">_xlfn.IFS(
H3985&lt;1,"0-1",
H3985&lt;2,"1-2",
H3985&lt;3,"2-3",
H3985&lt;4,"3-4",
H3985&lt;5,"4-5",
TRUE,"5+"
)</f>
        <v>4-5</v>
      </c>
    </row>
    <row r="3986" spans="1:20" ht="15.6" x14ac:dyDescent="0.3">
      <c r="A3986" s="21">
        <v>4113</v>
      </c>
      <c r="B3986" s="22">
        <v>34</v>
      </c>
      <c r="C3986" s="22">
        <v>9</v>
      </c>
      <c r="D3986" s="22">
        <v>65</v>
      </c>
      <c r="E3986" s="23" t="str">
        <f t="shared" si="62"/>
        <v>51-100</v>
      </c>
      <c r="F3986" s="24">
        <v>95014</v>
      </c>
      <c r="G3986" s="22">
        <v>3</v>
      </c>
      <c r="H3986" s="22">
        <v>0.7</v>
      </c>
      <c r="I3986" s="22" t="s">
        <v>37</v>
      </c>
      <c r="J3986" s="22">
        <v>104</v>
      </c>
      <c r="K3986" s="22" t="s">
        <v>34</v>
      </c>
      <c r="L3986" s="22" t="s">
        <v>34</v>
      </c>
      <c r="M3986" s="22" t="s">
        <v>34</v>
      </c>
      <c r="N3986" s="22" t="s">
        <v>35</v>
      </c>
      <c r="O3986" s="22" t="s">
        <v>34</v>
      </c>
      <c r="P3986" s="25" t="str" cm="1">
        <f t="array" ref="P3986">_xlfn.IFS(
B3986&lt;30,"20-29",
B3986&lt;40,"30-39",
B3986&lt;50,"40-49",
B3986&lt;60,"50-59",
TRUE,"60+")</f>
        <v>30-39</v>
      </c>
      <c r="Q3986" s="25" t="str" cm="1">
        <f t="array" ref="Q3986">_xlfn.IFS(
D3986&lt;25,"0–24K",
D3986&lt;50,"25–49K",
D3986&lt;75,"50–74K",
D3986&lt;100,"75–99K",
D3986&lt;150,"100–149K",
D3986&lt;200,"150–199K",
TRUE,"200K+"
)</f>
        <v>50–74K</v>
      </c>
      <c r="R3986" s="25" t="str" cm="1">
        <f t="array" ref="R3986">_xlfn.IFS(
J3986=0,"No Mortgage",
J3986&lt;=100,"Low",
J3986&lt;=300,"Medium",
TRUE,"High"
)</f>
        <v>Medium</v>
      </c>
      <c r="S3986" s="25" t="str" cm="1">
        <f t="array" ref="S3986">_xlfn.IFS(
C3986&lt;10,"0-10",
C3986&lt;20,"11-20",
C3986&lt;30,"21-30",
TRUE,"30+ yrs"
)</f>
        <v>0-10</v>
      </c>
      <c r="T3986" s="26" t="str" cm="1">
        <f t="array" ref="T3986">_xlfn.IFS(
H3986&lt;1,"0-1",
H3986&lt;2,"1-2",
H3986&lt;3,"2-3",
H3986&lt;4,"3-4",
H3986&lt;5,"4-5",
TRUE,"5+"
)</f>
        <v>0-1</v>
      </c>
    </row>
    <row r="3987" spans="1:20" ht="15.6" x14ac:dyDescent="0.3">
      <c r="A3987" s="21">
        <v>4158</v>
      </c>
      <c r="B3987" s="22">
        <v>34</v>
      </c>
      <c r="C3987" s="22">
        <v>10</v>
      </c>
      <c r="D3987" s="22">
        <v>22</v>
      </c>
      <c r="E3987" s="23" t="str">
        <f t="shared" si="62"/>
        <v>0-50</v>
      </c>
      <c r="F3987" s="24">
        <v>94545</v>
      </c>
      <c r="G3987" s="22">
        <v>3</v>
      </c>
      <c r="H3987" s="22">
        <v>0.9</v>
      </c>
      <c r="I3987" s="22" t="s">
        <v>36</v>
      </c>
      <c r="J3987" s="22">
        <v>0</v>
      </c>
      <c r="K3987" s="22" t="s">
        <v>34</v>
      </c>
      <c r="L3987" s="22" t="s">
        <v>34</v>
      </c>
      <c r="M3987" s="22" t="s">
        <v>34</v>
      </c>
      <c r="N3987" s="22" t="s">
        <v>35</v>
      </c>
      <c r="O3987" s="22" t="s">
        <v>34</v>
      </c>
      <c r="P3987" s="25" t="str" cm="1">
        <f t="array" ref="P3987">_xlfn.IFS(
B3987&lt;30,"20-29",
B3987&lt;40,"30-39",
B3987&lt;50,"40-49",
B3987&lt;60,"50-59",
TRUE,"60+")</f>
        <v>30-39</v>
      </c>
      <c r="Q3987" s="25" t="str" cm="1">
        <f t="array" ref="Q3987">_xlfn.IFS(
D3987&lt;25,"0–24K",
D3987&lt;50,"25–49K",
D3987&lt;75,"50–74K",
D3987&lt;100,"75–99K",
D3987&lt;150,"100–149K",
D3987&lt;200,"150–199K",
TRUE,"200K+"
)</f>
        <v>0–24K</v>
      </c>
      <c r="R3987" s="25" t="str" cm="1">
        <f t="array" ref="R3987">_xlfn.IFS(
J3987=0,"No Mortgage",
J3987&lt;=100,"Low",
J3987&lt;=300,"Medium",
TRUE,"High"
)</f>
        <v>No Mortgage</v>
      </c>
      <c r="S3987" s="25" t="str" cm="1">
        <f t="array" ref="S3987">_xlfn.IFS(
C3987&lt;10,"0-10",
C3987&lt;20,"11-20",
C3987&lt;30,"21-30",
TRUE,"30+ yrs"
)</f>
        <v>11-20</v>
      </c>
      <c r="T3987" s="26" t="str" cm="1">
        <f t="array" ref="T3987">_xlfn.IFS(
H3987&lt;1,"0-1",
H3987&lt;2,"1-2",
H3987&lt;3,"2-3",
H3987&lt;4,"3-4",
H3987&lt;5,"4-5",
TRUE,"5+"
)</f>
        <v>0-1</v>
      </c>
    </row>
    <row r="3988" spans="1:20" ht="15.6" x14ac:dyDescent="0.3">
      <c r="A3988" s="21">
        <v>4229</v>
      </c>
      <c r="B3988" s="22">
        <v>34</v>
      </c>
      <c r="C3988" s="22">
        <v>10</v>
      </c>
      <c r="D3988" s="22">
        <v>83</v>
      </c>
      <c r="E3988" s="23" t="str">
        <f t="shared" si="62"/>
        <v>51-100</v>
      </c>
      <c r="F3988" s="24">
        <v>95060</v>
      </c>
      <c r="G3988" s="22">
        <v>2</v>
      </c>
      <c r="H3988" s="22">
        <v>2</v>
      </c>
      <c r="I3988" s="22" t="s">
        <v>37</v>
      </c>
      <c r="J3988" s="22">
        <v>148</v>
      </c>
      <c r="K3988" s="22" t="s">
        <v>34</v>
      </c>
      <c r="L3988" s="22" t="s">
        <v>34</v>
      </c>
      <c r="M3988" s="22" t="s">
        <v>34</v>
      </c>
      <c r="N3988" s="22" t="s">
        <v>34</v>
      </c>
      <c r="O3988" s="22" t="s">
        <v>34</v>
      </c>
      <c r="P3988" s="25" t="str" cm="1">
        <f t="array" ref="P3988">_xlfn.IFS(
B3988&lt;30,"20-29",
B3988&lt;40,"30-39",
B3988&lt;50,"40-49",
B3988&lt;60,"50-59",
TRUE,"60+")</f>
        <v>30-39</v>
      </c>
      <c r="Q3988" s="25" t="str" cm="1">
        <f t="array" ref="Q3988">_xlfn.IFS(
D3988&lt;25,"0–24K",
D3988&lt;50,"25–49K",
D3988&lt;75,"50–74K",
D3988&lt;100,"75–99K",
D3988&lt;150,"100–149K",
D3988&lt;200,"150–199K",
TRUE,"200K+"
)</f>
        <v>75–99K</v>
      </c>
      <c r="R3988" s="25" t="str" cm="1">
        <f t="array" ref="R3988">_xlfn.IFS(
J3988=0,"No Mortgage",
J3988&lt;=100,"Low",
J3988&lt;=300,"Medium",
TRUE,"High"
)</f>
        <v>Medium</v>
      </c>
      <c r="S3988" s="25" t="str" cm="1">
        <f t="array" ref="S3988">_xlfn.IFS(
C3988&lt;10,"0-10",
C3988&lt;20,"11-20",
C3988&lt;30,"21-30",
TRUE,"30+ yrs"
)</f>
        <v>11-20</v>
      </c>
      <c r="T3988" s="26" t="str" cm="1">
        <f t="array" ref="T3988">_xlfn.IFS(
H3988&lt;1,"0-1",
H3988&lt;2,"1-2",
H3988&lt;3,"2-3",
H3988&lt;4,"3-4",
H3988&lt;5,"4-5",
TRUE,"5+"
)</f>
        <v>2-3</v>
      </c>
    </row>
    <row r="3989" spans="1:20" ht="15.6" x14ac:dyDescent="0.3">
      <c r="A3989" s="21">
        <v>4242</v>
      </c>
      <c r="B3989" s="22">
        <v>34</v>
      </c>
      <c r="C3989" s="22">
        <v>9</v>
      </c>
      <c r="D3989" s="22">
        <v>40</v>
      </c>
      <c r="E3989" s="23" t="str">
        <f t="shared" si="62"/>
        <v>0-50</v>
      </c>
      <c r="F3989" s="24">
        <v>95054</v>
      </c>
      <c r="G3989" s="22">
        <v>4</v>
      </c>
      <c r="H3989" s="22">
        <v>2</v>
      </c>
      <c r="I3989" s="22" t="s">
        <v>37</v>
      </c>
      <c r="J3989" s="22">
        <v>0</v>
      </c>
      <c r="K3989" s="22" t="s">
        <v>34</v>
      </c>
      <c r="L3989" s="22" t="s">
        <v>34</v>
      </c>
      <c r="M3989" s="22" t="s">
        <v>34</v>
      </c>
      <c r="N3989" s="22" t="s">
        <v>35</v>
      </c>
      <c r="O3989" s="22" t="s">
        <v>35</v>
      </c>
      <c r="P3989" s="25" t="str" cm="1">
        <f t="array" ref="P3989">_xlfn.IFS(
B3989&lt;30,"20-29",
B3989&lt;40,"30-39",
B3989&lt;50,"40-49",
B3989&lt;60,"50-59",
TRUE,"60+")</f>
        <v>30-39</v>
      </c>
      <c r="Q3989" s="25" t="str" cm="1">
        <f t="array" ref="Q3989">_xlfn.IFS(
D3989&lt;25,"0–24K",
D3989&lt;50,"25–49K",
D3989&lt;75,"50–74K",
D3989&lt;100,"75–99K",
D3989&lt;150,"100–149K",
D3989&lt;200,"150–199K",
TRUE,"200K+"
)</f>
        <v>25–49K</v>
      </c>
      <c r="R3989" s="25" t="str" cm="1">
        <f t="array" ref="R3989">_xlfn.IFS(
J3989=0,"No Mortgage",
J3989&lt;=100,"Low",
J3989&lt;=300,"Medium",
TRUE,"High"
)</f>
        <v>No Mortgage</v>
      </c>
      <c r="S3989" s="25" t="str" cm="1">
        <f t="array" ref="S3989">_xlfn.IFS(
C3989&lt;10,"0-10",
C3989&lt;20,"11-20",
C3989&lt;30,"21-30",
TRUE,"30+ yrs"
)</f>
        <v>0-10</v>
      </c>
      <c r="T3989" s="26" t="str" cm="1">
        <f t="array" ref="T3989">_xlfn.IFS(
H3989&lt;1,"0-1",
H3989&lt;2,"1-2",
H3989&lt;3,"2-3",
H3989&lt;4,"3-4",
H3989&lt;5,"4-5",
TRUE,"5+"
)</f>
        <v>2-3</v>
      </c>
    </row>
    <row r="3990" spans="1:20" ht="15.6" x14ac:dyDescent="0.3">
      <c r="A3990" s="21">
        <v>4310</v>
      </c>
      <c r="B3990" s="22">
        <v>34</v>
      </c>
      <c r="C3990" s="22">
        <v>8</v>
      </c>
      <c r="D3990" s="22">
        <v>188</v>
      </c>
      <c r="E3990" s="23" t="str">
        <f t="shared" si="62"/>
        <v>100+</v>
      </c>
      <c r="F3990" s="24">
        <v>94025</v>
      </c>
      <c r="G3990" s="22">
        <v>1</v>
      </c>
      <c r="H3990" s="22">
        <v>2.9</v>
      </c>
      <c r="I3990" s="22" t="s">
        <v>36</v>
      </c>
      <c r="J3990" s="22">
        <v>0</v>
      </c>
      <c r="K3990" s="22" t="s">
        <v>35</v>
      </c>
      <c r="L3990" s="22" t="s">
        <v>34</v>
      </c>
      <c r="M3990" s="22" t="s">
        <v>34</v>
      </c>
      <c r="N3990" s="22" t="s">
        <v>35</v>
      </c>
      <c r="O3990" s="22" t="s">
        <v>34</v>
      </c>
      <c r="P3990" s="25" t="str" cm="1">
        <f t="array" ref="P3990">_xlfn.IFS(
B3990&lt;30,"20-29",
B3990&lt;40,"30-39",
B3990&lt;50,"40-49",
B3990&lt;60,"50-59",
TRUE,"60+")</f>
        <v>30-39</v>
      </c>
      <c r="Q3990" s="25" t="str" cm="1">
        <f t="array" ref="Q3990">_xlfn.IFS(
D3990&lt;25,"0–24K",
D3990&lt;50,"25–49K",
D3990&lt;75,"50–74K",
D3990&lt;100,"75–99K",
D3990&lt;150,"100–149K",
D3990&lt;200,"150–199K",
TRUE,"200K+"
)</f>
        <v>150–199K</v>
      </c>
      <c r="R3990" s="25" t="str" cm="1">
        <f t="array" ref="R3990">_xlfn.IFS(
J3990=0,"No Mortgage",
J3990&lt;=100,"Low",
J3990&lt;=300,"Medium",
TRUE,"High"
)</f>
        <v>No Mortgage</v>
      </c>
      <c r="S3990" s="25" t="str" cm="1">
        <f t="array" ref="S3990">_xlfn.IFS(
C3990&lt;10,"0-10",
C3990&lt;20,"11-20",
C3990&lt;30,"21-30",
TRUE,"30+ yrs"
)</f>
        <v>0-10</v>
      </c>
      <c r="T3990" s="26" t="str" cm="1">
        <f t="array" ref="T3990">_xlfn.IFS(
H3990&lt;1,"0-1",
H3990&lt;2,"1-2",
H3990&lt;3,"2-3",
H3990&lt;4,"3-4",
H3990&lt;5,"4-5",
TRUE,"5+"
)</f>
        <v>2-3</v>
      </c>
    </row>
    <row r="3991" spans="1:20" ht="15.6" x14ac:dyDescent="0.3">
      <c r="A3991" s="21">
        <v>4341</v>
      </c>
      <c r="B3991" s="22">
        <v>34</v>
      </c>
      <c r="C3991" s="22">
        <v>10</v>
      </c>
      <c r="D3991" s="22">
        <v>92</v>
      </c>
      <c r="E3991" s="23" t="str">
        <f t="shared" si="62"/>
        <v>51-100</v>
      </c>
      <c r="F3991" s="24">
        <v>90024</v>
      </c>
      <c r="G3991" s="22">
        <v>2</v>
      </c>
      <c r="H3991" s="22">
        <v>2.7</v>
      </c>
      <c r="I3991" s="22" t="s">
        <v>33</v>
      </c>
      <c r="J3991" s="22">
        <v>0</v>
      </c>
      <c r="K3991" s="22" t="s">
        <v>34</v>
      </c>
      <c r="L3991" s="22" t="s">
        <v>35</v>
      </c>
      <c r="M3991" s="22" t="s">
        <v>35</v>
      </c>
      <c r="N3991" s="22" t="s">
        <v>34</v>
      </c>
      <c r="O3991" s="22" t="s">
        <v>35</v>
      </c>
      <c r="P3991" s="25" t="str" cm="1">
        <f t="array" ref="P3991">_xlfn.IFS(
B3991&lt;30,"20-29",
B3991&lt;40,"30-39",
B3991&lt;50,"40-49",
B3991&lt;60,"50-59",
TRUE,"60+")</f>
        <v>30-39</v>
      </c>
      <c r="Q3991" s="25" t="str" cm="1">
        <f t="array" ref="Q3991">_xlfn.IFS(
D3991&lt;25,"0–24K",
D3991&lt;50,"25–49K",
D3991&lt;75,"50–74K",
D3991&lt;100,"75–99K",
D3991&lt;150,"100–149K",
D3991&lt;200,"150–199K",
TRUE,"200K+"
)</f>
        <v>75–99K</v>
      </c>
      <c r="R3991" s="25" t="str" cm="1">
        <f t="array" ref="R3991">_xlfn.IFS(
J3991=0,"No Mortgage",
J3991&lt;=100,"Low",
J3991&lt;=300,"Medium",
TRUE,"High"
)</f>
        <v>No Mortgage</v>
      </c>
      <c r="S3991" s="25" t="str" cm="1">
        <f t="array" ref="S3991">_xlfn.IFS(
C3991&lt;10,"0-10",
C3991&lt;20,"11-20",
C3991&lt;30,"21-30",
TRUE,"30+ yrs"
)</f>
        <v>11-20</v>
      </c>
      <c r="T3991" s="26" t="str" cm="1">
        <f t="array" ref="T3991">_xlfn.IFS(
H3991&lt;1,"0-1",
H3991&lt;2,"1-2",
H3991&lt;3,"2-3",
H3991&lt;4,"3-4",
H3991&lt;5,"4-5",
TRUE,"5+"
)</f>
        <v>2-3</v>
      </c>
    </row>
    <row r="3992" spans="1:20" ht="15.6" x14ac:dyDescent="0.3">
      <c r="A3992" s="21">
        <v>4373</v>
      </c>
      <c r="B3992" s="22">
        <v>34</v>
      </c>
      <c r="C3992" s="22">
        <v>10</v>
      </c>
      <c r="D3992" s="22">
        <v>41</v>
      </c>
      <c r="E3992" s="23" t="str">
        <f t="shared" si="62"/>
        <v>0-50</v>
      </c>
      <c r="F3992" s="24">
        <v>91765</v>
      </c>
      <c r="G3992" s="22">
        <v>1</v>
      </c>
      <c r="H3992" s="22">
        <v>2.4</v>
      </c>
      <c r="I3992" s="22" t="s">
        <v>37</v>
      </c>
      <c r="J3992" s="22">
        <v>0</v>
      </c>
      <c r="K3992" s="22" t="s">
        <v>34</v>
      </c>
      <c r="L3992" s="22" t="s">
        <v>34</v>
      </c>
      <c r="M3992" s="22" t="s">
        <v>34</v>
      </c>
      <c r="N3992" s="22" t="s">
        <v>34</v>
      </c>
      <c r="O3992" s="22" t="s">
        <v>34</v>
      </c>
      <c r="P3992" s="25" t="str" cm="1">
        <f t="array" ref="P3992">_xlfn.IFS(
B3992&lt;30,"20-29",
B3992&lt;40,"30-39",
B3992&lt;50,"40-49",
B3992&lt;60,"50-59",
TRUE,"60+")</f>
        <v>30-39</v>
      </c>
      <c r="Q3992" s="25" t="str" cm="1">
        <f t="array" ref="Q3992">_xlfn.IFS(
D3992&lt;25,"0–24K",
D3992&lt;50,"25–49K",
D3992&lt;75,"50–74K",
D3992&lt;100,"75–99K",
D3992&lt;150,"100–149K",
D3992&lt;200,"150–199K",
TRUE,"200K+"
)</f>
        <v>25–49K</v>
      </c>
      <c r="R3992" s="25" t="str" cm="1">
        <f t="array" ref="R3992">_xlfn.IFS(
J3992=0,"No Mortgage",
J3992&lt;=100,"Low",
J3992&lt;=300,"Medium",
TRUE,"High"
)</f>
        <v>No Mortgage</v>
      </c>
      <c r="S3992" s="25" t="str" cm="1">
        <f t="array" ref="S3992">_xlfn.IFS(
C3992&lt;10,"0-10",
C3992&lt;20,"11-20",
C3992&lt;30,"21-30",
TRUE,"30+ yrs"
)</f>
        <v>11-20</v>
      </c>
      <c r="T3992" s="26" t="str" cm="1">
        <f t="array" ref="T3992">_xlfn.IFS(
H3992&lt;1,"0-1",
H3992&lt;2,"1-2",
H3992&lt;3,"2-3",
H3992&lt;4,"3-4",
H3992&lt;5,"4-5",
TRUE,"5+"
)</f>
        <v>2-3</v>
      </c>
    </row>
    <row r="3993" spans="1:20" ht="15.6" x14ac:dyDescent="0.3">
      <c r="A3993" s="21">
        <v>4376</v>
      </c>
      <c r="B3993" s="22">
        <v>34</v>
      </c>
      <c r="C3993" s="22">
        <v>10</v>
      </c>
      <c r="D3993" s="22">
        <v>51</v>
      </c>
      <c r="E3993" s="23" t="str">
        <f t="shared" si="62"/>
        <v>51-100</v>
      </c>
      <c r="F3993" s="24">
        <v>90032</v>
      </c>
      <c r="G3993" s="22">
        <v>3</v>
      </c>
      <c r="H3993" s="22">
        <v>2</v>
      </c>
      <c r="I3993" s="22" t="s">
        <v>33</v>
      </c>
      <c r="J3993" s="22">
        <v>130</v>
      </c>
      <c r="K3993" s="22" t="s">
        <v>34</v>
      </c>
      <c r="L3993" s="22" t="s">
        <v>34</v>
      </c>
      <c r="M3993" s="22" t="s">
        <v>34</v>
      </c>
      <c r="N3993" s="22" t="s">
        <v>34</v>
      </c>
      <c r="O3993" s="22" t="s">
        <v>34</v>
      </c>
      <c r="P3993" s="25" t="str" cm="1">
        <f t="array" ref="P3993">_xlfn.IFS(
B3993&lt;30,"20-29",
B3993&lt;40,"30-39",
B3993&lt;50,"40-49",
B3993&lt;60,"50-59",
TRUE,"60+")</f>
        <v>30-39</v>
      </c>
      <c r="Q3993" s="25" t="str" cm="1">
        <f t="array" ref="Q3993">_xlfn.IFS(
D3993&lt;25,"0–24K",
D3993&lt;50,"25–49K",
D3993&lt;75,"50–74K",
D3993&lt;100,"75–99K",
D3993&lt;150,"100–149K",
D3993&lt;200,"150–199K",
TRUE,"200K+"
)</f>
        <v>50–74K</v>
      </c>
      <c r="R3993" s="25" t="str" cm="1">
        <f t="array" ref="R3993">_xlfn.IFS(
J3993=0,"No Mortgage",
J3993&lt;=100,"Low",
J3993&lt;=300,"Medium",
TRUE,"High"
)</f>
        <v>Medium</v>
      </c>
      <c r="S3993" s="25" t="str" cm="1">
        <f t="array" ref="S3993">_xlfn.IFS(
C3993&lt;10,"0-10",
C3993&lt;20,"11-20",
C3993&lt;30,"21-30",
TRUE,"30+ yrs"
)</f>
        <v>11-20</v>
      </c>
      <c r="T3993" s="26" t="str" cm="1">
        <f t="array" ref="T3993">_xlfn.IFS(
H3993&lt;1,"0-1",
H3993&lt;2,"1-2",
H3993&lt;3,"2-3",
H3993&lt;4,"3-4",
H3993&lt;5,"4-5",
TRUE,"5+"
)</f>
        <v>2-3</v>
      </c>
    </row>
    <row r="3994" spans="1:20" ht="15.6" x14ac:dyDescent="0.3">
      <c r="A3994" s="21">
        <v>4401</v>
      </c>
      <c r="B3994" s="22">
        <v>34</v>
      </c>
      <c r="C3994" s="22">
        <v>10</v>
      </c>
      <c r="D3994" s="22">
        <v>44</v>
      </c>
      <c r="E3994" s="23" t="str">
        <f t="shared" si="62"/>
        <v>0-50</v>
      </c>
      <c r="F3994" s="24">
        <v>94143</v>
      </c>
      <c r="G3994" s="22">
        <v>1</v>
      </c>
      <c r="H3994" s="22">
        <v>1.33</v>
      </c>
      <c r="I3994" s="22" t="s">
        <v>33</v>
      </c>
      <c r="J3994" s="22">
        <v>0</v>
      </c>
      <c r="K3994" s="22" t="s">
        <v>34</v>
      </c>
      <c r="L3994" s="22" t="s">
        <v>34</v>
      </c>
      <c r="M3994" s="22" t="s">
        <v>34</v>
      </c>
      <c r="N3994" s="22" t="s">
        <v>35</v>
      </c>
      <c r="O3994" s="22" t="s">
        <v>34</v>
      </c>
      <c r="P3994" s="25" t="str" cm="1">
        <f t="array" ref="P3994">_xlfn.IFS(
B3994&lt;30,"20-29",
B3994&lt;40,"30-39",
B3994&lt;50,"40-49",
B3994&lt;60,"50-59",
TRUE,"60+")</f>
        <v>30-39</v>
      </c>
      <c r="Q3994" s="25" t="str" cm="1">
        <f t="array" ref="Q3994">_xlfn.IFS(
D3994&lt;25,"0–24K",
D3994&lt;50,"25–49K",
D3994&lt;75,"50–74K",
D3994&lt;100,"75–99K",
D3994&lt;150,"100–149K",
D3994&lt;200,"150–199K",
TRUE,"200K+"
)</f>
        <v>25–49K</v>
      </c>
      <c r="R3994" s="25" t="str" cm="1">
        <f t="array" ref="R3994">_xlfn.IFS(
J3994=0,"No Mortgage",
J3994&lt;=100,"Low",
J3994&lt;=300,"Medium",
TRUE,"High"
)</f>
        <v>No Mortgage</v>
      </c>
      <c r="S3994" s="25" t="str" cm="1">
        <f t="array" ref="S3994">_xlfn.IFS(
C3994&lt;10,"0-10",
C3994&lt;20,"11-20",
C3994&lt;30,"21-30",
TRUE,"30+ yrs"
)</f>
        <v>11-20</v>
      </c>
      <c r="T3994" s="26" t="str" cm="1">
        <f t="array" ref="T3994">_xlfn.IFS(
H3994&lt;1,"0-1",
H3994&lt;2,"1-2",
H3994&lt;3,"2-3",
H3994&lt;4,"3-4",
H3994&lt;5,"4-5",
TRUE,"5+"
)</f>
        <v>1-2</v>
      </c>
    </row>
    <row r="3995" spans="1:20" ht="15.6" x14ac:dyDescent="0.3">
      <c r="A3995" s="21">
        <v>4413</v>
      </c>
      <c r="B3995" s="22">
        <v>34</v>
      </c>
      <c r="C3995" s="22">
        <v>10</v>
      </c>
      <c r="D3995" s="22">
        <v>19</v>
      </c>
      <c r="E3995" s="23" t="str">
        <f t="shared" si="62"/>
        <v>0-50</v>
      </c>
      <c r="F3995" s="24">
        <v>91711</v>
      </c>
      <c r="G3995" s="22">
        <v>4</v>
      </c>
      <c r="H3995" s="22">
        <v>0.4</v>
      </c>
      <c r="I3995" s="22" t="s">
        <v>37</v>
      </c>
      <c r="J3995" s="22">
        <v>0</v>
      </c>
      <c r="K3995" s="22" t="s">
        <v>34</v>
      </c>
      <c r="L3995" s="22" t="s">
        <v>34</v>
      </c>
      <c r="M3995" s="22" t="s">
        <v>34</v>
      </c>
      <c r="N3995" s="22" t="s">
        <v>34</v>
      </c>
      <c r="O3995" s="22" t="s">
        <v>34</v>
      </c>
      <c r="P3995" s="25" t="str" cm="1">
        <f t="array" ref="P3995">_xlfn.IFS(
B3995&lt;30,"20-29",
B3995&lt;40,"30-39",
B3995&lt;50,"40-49",
B3995&lt;60,"50-59",
TRUE,"60+")</f>
        <v>30-39</v>
      </c>
      <c r="Q3995" s="25" t="str" cm="1">
        <f t="array" ref="Q3995">_xlfn.IFS(
D3995&lt;25,"0–24K",
D3995&lt;50,"25–49K",
D3995&lt;75,"50–74K",
D3995&lt;100,"75–99K",
D3995&lt;150,"100–149K",
D3995&lt;200,"150–199K",
TRUE,"200K+"
)</f>
        <v>0–24K</v>
      </c>
      <c r="R3995" s="25" t="str" cm="1">
        <f t="array" ref="R3995">_xlfn.IFS(
J3995=0,"No Mortgage",
J3995&lt;=100,"Low",
J3995&lt;=300,"Medium",
TRUE,"High"
)</f>
        <v>No Mortgage</v>
      </c>
      <c r="S3995" s="25" t="str" cm="1">
        <f t="array" ref="S3995">_xlfn.IFS(
C3995&lt;10,"0-10",
C3995&lt;20,"11-20",
C3995&lt;30,"21-30",
TRUE,"30+ yrs"
)</f>
        <v>11-20</v>
      </c>
      <c r="T3995" s="26" t="str" cm="1">
        <f t="array" ref="T3995">_xlfn.IFS(
H3995&lt;1,"0-1",
H3995&lt;2,"1-2",
H3995&lt;3,"2-3",
H3995&lt;4,"3-4",
H3995&lt;5,"4-5",
TRUE,"5+"
)</f>
        <v>0-1</v>
      </c>
    </row>
    <row r="3996" spans="1:20" ht="15.6" x14ac:dyDescent="0.3">
      <c r="A3996" s="21">
        <v>4467</v>
      </c>
      <c r="B3996" s="22">
        <v>34</v>
      </c>
      <c r="C3996" s="22">
        <v>10</v>
      </c>
      <c r="D3996" s="22">
        <v>60</v>
      </c>
      <c r="E3996" s="23" t="str">
        <f t="shared" si="62"/>
        <v>51-100</v>
      </c>
      <c r="F3996" s="24">
        <v>90071</v>
      </c>
      <c r="G3996" s="22">
        <v>3</v>
      </c>
      <c r="H3996" s="22">
        <v>2.8</v>
      </c>
      <c r="I3996" s="22" t="s">
        <v>33</v>
      </c>
      <c r="J3996" s="22">
        <v>0</v>
      </c>
      <c r="K3996" s="22" t="s">
        <v>34</v>
      </c>
      <c r="L3996" s="22" t="s">
        <v>34</v>
      </c>
      <c r="M3996" s="22" t="s">
        <v>35</v>
      </c>
      <c r="N3996" s="22" t="s">
        <v>35</v>
      </c>
      <c r="O3996" s="22" t="s">
        <v>35</v>
      </c>
      <c r="P3996" s="25" t="str" cm="1">
        <f t="array" ref="P3996">_xlfn.IFS(
B3996&lt;30,"20-29",
B3996&lt;40,"30-39",
B3996&lt;50,"40-49",
B3996&lt;60,"50-59",
TRUE,"60+")</f>
        <v>30-39</v>
      </c>
      <c r="Q3996" s="25" t="str" cm="1">
        <f t="array" ref="Q3996">_xlfn.IFS(
D3996&lt;25,"0–24K",
D3996&lt;50,"25–49K",
D3996&lt;75,"50–74K",
D3996&lt;100,"75–99K",
D3996&lt;150,"100–149K",
D3996&lt;200,"150–199K",
TRUE,"200K+"
)</f>
        <v>50–74K</v>
      </c>
      <c r="R3996" s="25" t="str" cm="1">
        <f t="array" ref="R3996">_xlfn.IFS(
J3996=0,"No Mortgage",
J3996&lt;=100,"Low",
J3996&lt;=300,"Medium",
TRUE,"High"
)</f>
        <v>No Mortgage</v>
      </c>
      <c r="S3996" s="25" t="str" cm="1">
        <f t="array" ref="S3996">_xlfn.IFS(
C3996&lt;10,"0-10",
C3996&lt;20,"11-20",
C3996&lt;30,"21-30",
TRUE,"30+ yrs"
)</f>
        <v>11-20</v>
      </c>
      <c r="T3996" s="26" t="str" cm="1">
        <f t="array" ref="T3996">_xlfn.IFS(
H3996&lt;1,"0-1",
H3996&lt;2,"1-2",
H3996&lt;3,"2-3",
H3996&lt;4,"3-4",
H3996&lt;5,"4-5",
TRUE,"5+"
)</f>
        <v>2-3</v>
      </c>
    </row>
    <row r="3997" spans="1:20" ht="15.6" x14ac:dyDescent="0.3">
      <c r="A3997" s="21">
        <v>4598</v>
      </c>
      <c r="B3997" s="22">
        <v>34</v>
      </c>
      <c r="C3997" s="22">
        <v>10</v>
      </c>
      <c r="D3997" s="22">
        <v>68</v>
      </c>
      <c r="E3997" s="23" t="str">
        <f t="shared" si="62"/>
        <v>51-100</v>
      </c>
      <c r="F3997" s="24">
        <v>90095</v>
      </c>
      <c r="G3997" s="22">
        <v>3</v>
      </c>
      <c r="H3997" s="22">
        <v>2.6</v>
      </c>
      <c r="I3997" s="22" t="s">
        <v>37</v>
      </c>
      <c r="J3997" s="22">
        <v>0</v>
      </c>
      <c r="K3997" s="22" t="s">
        <v>34</v>
      </c>
      <c r="L3997" s="22" t="s">
        <v>34</v>
      </c>
      <c r="M3997" s="22" t="s">
        <v>34</v>
      </c>
      <c r="N3997" s="22" t="s">
        <v>34</v>
      </c>
      <c r="O3997" s="22" t="s">
        <v>34</v>
      </c>
      <c r="P3997" s="25" t="str" cm="1">
        <f t="array" ref="P3997">_xlfn.IFS(
B3997&lt;30,"20-29",
B3997&lt;40,"30-39",
B3997&lt;50,"40-49",
B3997&lt;60,"50-59",
TRUE,"60+")</f>
        <v>30-39</v>
      </c>
      <c r="Q3997" s="25" t="str" cm="1">
        <f t="array" ref="Q3997">_xlfn.IFS(
D3997&lt;25,"0–24K",
D3997&lt;50,"25–49K",
D3997&lt;75,"50–74K",
D3997&lt;100,"75–99K",
D3997&lt;150,"100–149K",
D3997&lt;200,"150–199K",
TRUE,"200K+"
)</f>
        <v>50–74K</v>
      </c>
      <c r="R3997" s="25" t="str" cm="1">
        <f t="array" ref="R3997">_xlfn.IFS(
J3997=0,"No Mortgage",
J3997&lt;=100,"Low",
J3997&lt;=300,"Medium",
TRUE,"High"
)</f>
        <v>No Mortgage</v>
      </c>
      <c r="S3997" s="25" t="str" cm="1">
        <f t="array" ref="S3997">_xlfn.IFS(
C3997&lt;10,"0-10",
C3997&lt;20,"11-20",
C3997&lt;30,"21-30",
TRUE,"30+ yrs"
)</f>
        <v>11-20</v>
      </c>
      <c r="T3997" s="26" t="str" cm="1">
        <f t="array" ref="T3997">_xlfn.IFS(
H3997&lt;1,"0-1",
H3997&lt;2,"1-2",
H3997&lt;3,"2-3",
H3997&lt;4,"3-4",
H3997&lt;5,"4-5",
TRUE,"5+"
)</f>
        <v>2-3</v>
      </c>
    </row>
    <row r="3998" spans="1:20" ht="15.6" x14ac:dyDescent="0.3">
      <c r="A3998" s="21">
        <v>4612</v>
      </c>
      <c r="B3998" s="22">
        <v>34</v>
      </c>
      <c r="C3998" s="22">
        <v>7</v>
      </c>
      <c r="D3998" s="22">
        <v>52</v>
      </c>
      <c r="E3998" s="23" t="str">
        <f t="shared" si="62"/>
        <v>51-100</v>
      </c>
      <c r="F3998" s="24">
        <v>93940</v>
      </c>
      <c r="G3998" s="22">
        <v>2</v>
      </c>
      <c r="H3998" s="22">
        <v>1</v>
      </c>
      <c r="I3998" s="22" t="s">
        <v>37</v>
      </c>
      <c r="J3998" s="22">
        <v>0</v>
      </c>
      <c r="K3998" s="22" t="s">
        <v>34</v>
      </c>
      <c r="L3998" s="22" t="s">
        <v>34</v>
      </c>
      <c r="M3998" s="22" t="s">
        <v>34</v>
      </c>
      <c r="N3998" s="22" t="s">
        <v>35</v>
      </c>
      <c r="O3998" s="22" t="s">
        <v>34</v>
      </c>
      <c r="P3998" s="25" t="str" cm="1">
        <f t="array" ref="P3998">_xlfn.IFS(
B3998&lt;30,"20-29",
B3998&lt;40,"30-39",
B3998&lt;50,"40-49",
B3998&lt;60,"50-59",
TRUE,"60+")</f>
        <v>30-39</v>
      </c>
      <c r="Q3998" s="25" t="str" cm="1">
        <f t="array" ref="Q3998">_xlfn.IFS(
D3998&lt;25,"0–24K",
D3998&lt;50,"25–49K",
D3998&lt;75,"50–74K",
D3998&lt;100,"75–99K",
D3998&lt;150,"100–149K",
D3998&lt;200,"150–199K",
TRUE,"200K+"
)</f>
        <v>50–74K</v>
      </c>
      <c r="R3998" s="25" t="str" cm="1">
        <f t="array" ref="R3998">_xlfn.IFS(
J3998=0,"No Mortgage",
J3998&lt;=100,"Low",
J3998&lt;=300,"Medium",
TRUE,"High"
)</f>
        <v>No Mortgage</v>
      </c>
      <c r="S3998" s="25" t="str" cm="1">
        <f t="array" ref="S3998">_xlfn.IFS(
C3998&lt;10,"0-10",
C3998&lt;20,"11-20",
C3998&lt;30,"21-30",
TRUE,"30+ yrs"
)</f>
        <v>0-10</v>
      </c>
      <c r="T3998" s="26" t="str" cm="1">
        <f t="array" ref="T3998">_xlfn.IFS(
H3998&lt;1,"0-1",
H3998&lt;2,"1-2",
H3998&lt;3,"2-3",
H3998&lt;4,"3-4",
H3998&lt;5,"4-5",
TRUE,"5+"
)</f>
        <v>1-2</v>
      </c>
    </row>
    <row r="3999" spans="1:20" ht="15.6" x14ac:dyDescent="0.3">
      <c r="A3999" s="21">
        <v>4646</v>
      </c>
      <c r="B3999" s="22">
        <v>34</v>
      </c>
      <c r="C3999" s="22">
        <v>10</v>
      </c>
      <c r="D3999" s="22">
        <v>45</v>
      </c>
      <c r="E3999" s="23" t="str">
        <f t="shared" si="62"/>
        <v>0-50</v>
      </c>
      <c r="F3999" s="24">
        <v>92038</v>
      </c>
      <c r="G3999" s="22">
        <v>1</v>
      </c>
      <c r="H3999" s="22">
        <v>1.7</v>
      </c>
      <c r="I3999" s="22" t="s">
        <v>33</v>
      </c>
      <c r="J3999" s="22">
        <v>84</v>
      </c>
      <c r="K3999" s="22" t="s">
        <v>34</v>
      </c>
      <c r="L3999" s="22" t="s">
        <v>34</v>
      </c>
      <c r="M3999" s="22" t="s">
        <v>34</v>
      </c>
      <c r="N3999" s="22" t="s">
        <v>34</v>
      </c>
      <c r="O3999" s="22" t="s">
        <v>34</v>
      </c>
      <c r="P3999" s="25" t="str" cm="1">
        <f t="array" ref="P3999">_xlfn.IFS(
B3999&lt;30,"20-29",
B3999&lt;40,"30-39",
B3999&lt;50,"40-49",
B3999&lt;60,"50-59",
TRUE,"60+")</f>
        <v>30-39</v>
      </c>
      <c r="Q3999" s="25" t="str" cm="1">
        <f t="array" ref="Q3999">_xlfn.IFS(
D3999&lt;25,"0–24K",
D3999&lt;50,"25–49K",
D3999&lt;75,"50–74K",
D3999&lt;100,"75–99K",
D3999&lt;150,"100–149K",
D3999&lt;200,"150–199K",
TRUE,"200K+"
)</f>
        <v>25–49K</v>
      </c>
      <c r="R3999" s="25" t="str" cm="1">
        <f t="array" ref="R3999">_xlfn.IFS(
J3999=0,"No Mortgage",
J3999&lt;=100,"Low",
J3999&lt;=300,"Medium",
TRUE,"High"
)</f>
        <v>Low</v>
      </c>
      <c r="S3999" s="25" t="str" cm="1">
        <f t="array" ref="S3999">_xlfn.IFS(
C3999&lt;10,"0-10",
C3999&lt;20,"11-20",
C3999&lt;30,"21-30",
TRUE,"30+ yrs"
)</f>
        <v>11-20</v>
      </c>
      <c r="T3999" s="26" t="str" cm="1">
        <f t="array" ref="T3999">_xlfn.IFS(
H3999&lt;1,"0-1",
H3999&lt;2,"1-2",
H3999&lt;3,"2-3",
H3999&lt;4,"3-4",
H3999&lt;5,"4-5",
TRUE,"5+"
)</f>
        <v>1-2</v>
      </c>
    </row>
    <row r="4000" spans="1:20" ht="15.6" x14ac:dyDescent="0.3">
      <c r="A4000" s="21">
        <v>4654</v>
      </c>
      <c r="B4000" s="22">
        <v>34</v>
      </c>
      <c r="C4000" s="22">
        <v>10</v>
      </c>
      <c r="D4000" s="22">
        <v>155</v>
      </c>
      <c r="E4000" s="23" t="str">
        <f t="shared" si="62"/>
        <v>100+</v>
      </c>
      <c r="F4000" s="24">
        <v>92780</v>
      </c>
      <c r="G4000" s="22">
        <v>2</v>
      </c>
      <c r="H4000" s="22">
        <v>6.5</v>
      </c>
      <c r="I4000" s="22" t="s">
        <v>33</v>
      </c>
      <c r="J4000" s="22">
        <v>0</v>
      </c>
      <c r="K4000" s="22" t="s">
        <v>34</v>
      </c>
      <c r="L4000" s="22" t="s">
        <v>34</v>
      </c>
      <c r="M4000" s="22" t="s">
        <v>34</v>
      </c>
      <c r="N4000" s="22" t="s">
        <v>35</v>
      </c>
      <c r="O4000" s="22" t="s">
        <v>35</v>
      </c>
      <c r="P4000" s="25" t="str" cm="1">
        <f t="array" ref="P4000">_xlfn.IFS(
B4000&lt;30,"20-29",
B4000&lt;40,"30-39",
B4000&lt;50,"40-49",
B4000&lt;60,"50-59",
TRUE,"60+")</f>
        <v>30-39</v>
      </c>
      <c r="Q4000" s="25" t="str" cm="1">
        <f t="array" ref="Q4000">_xlfn.IFS(
D4000&lt;25,"0–24K",
D4000&lt;50,"25–49K",
D4000&lt;75,"50–74K",
D4000&lt;100,"75–99K",
D4000&lt;150,"100–149K",
D4000&lt;200,"150–199K",
TRUE,"200K+"
)</f>
        <v>150–199K</v>
      </c>
      <c r="R4000" s="25" t="str" cm="1">
        <f t="array" ref="R4000">_xlfn.IFS(
J4000=0,"No Mortgage",
J4000&lt;=100,"Low",
J4000&lt;=300,"Medium",
TRUE,"High"
)</f>
        <v>No Mortgage</v>
      </c>
      <c r="S4000" s="25" t="str" cm="1">
        <f t="array" ref="S4000">_xlfn.IFS(
C4000&lt;10,"0-10",
C4000&lt;20,"11-20",
C4000&lt;30,"21-30",
TRUE,"30+ yrs"
)</f>
        <v>11-20</v>
      </c>
      <c r="T4000" s="26" t="str" cm="1">
        <f t="array" ref="T4000">_xlfn.IFS(
H4000&lt;1,"0-1",
H4000&lt;2,"1-2",
H4000&lt;3,"2-3",
H4000&lt;4,"3-4",
H4000&lt;5,"4-5",
TRUE,"5+"
)</f>
        <v>5+</v>
      </c>
    </row>
    <row r="4001" spans="1:20" ht="15.6" x14ac:dyDescent="0.3">
      <c r="A4001" s="21">
        <v>4667</v>
      </c>
      <c r="B4001" s="22">
        <v>34</v>
      </c>
      <c r="C4001" s="22">
        <v>9</v>
      </c>
      <c r="D4001" s="22">
        <v>72</v>
      </c>
      <c r="E4001" s="23" t="str">
        <f t="shared" si="62"/>
        <v>51-100</v>
      </c>
      <c r="F4001" s="24">
        <v>94555</v>
      </c>
      <c r="G4001" s="22">
        <v>3</v>
      </c>
      <c r="H4001" s="22">
        <v>2.2999999999999998</v>
      </c>
      <c r="I4001" s="22" t="s">
        <v>33</v>
      </c>
      <c r="J4001" s="22">
        <v>124</v>
      </c>
      <c r="K4001" s="22" t="s">
        <v>34</v>
      </c>
      <c r="L4001" s="22" t="s">
        <v>34</v>
      </c>
      <c r="M4001" s="22" t="s">
        <v>34</v>
      </c>
      <c r="N4001" s="22" t="s">
        <v>34</v>
      </c>
      <c r="O4001" s="22" t="s">
        <v>34</v>
      </c>
      <c r="P4001" s="25" t="str" cm="1">
        <f t="array" ref="P4001">_xlfn.IFS(
B4001&lt;30,"20-29",
B4001&lt;40,"30-39",
B4001&lt;50,"40-49",
B4001&lt;60,"50-59",
TRUE,"60+")</f>
        <v>30-39</v>
      </c>
      <c r="Q4001" s="25" t="str" cm="1">
        <f t="array" ref="Q4001">_xlfn.IFS(
D4001&lt;25,"0–24K",
D4001&lt;50,"25–49K",
D4001&lt;75,"50–74K",
D4001&lt;100,"75–99K",
D4001&lt;150,"100–149K",
D4001&lt;200,"150–199K",
TRUE,"200K+"
)</f>
        <v>50–74K</v>
      </c>
      <c r="R4001" s="25" t="str" cm="1">
        <f t="array" ref="R4001">_xlfn.IFS(
J4001=0,"No Mortgage",
J4001&lt;=100,"Low",
J4001&lt;=300,"Medium",
TRUE,"High"
)</f>
        <v>Medium</v>
      </c>
      <c r="S4001" s="25" t="str" cm="1">
        <f t="array" ref="S4001">_xlfn.IFS(
C4001&lt;10,"0-10",
C4001&lt;20,"11-20",
C4001&lt;30,"21-30",
TRUE,"30+ yrs"
)</f>
        <v>0-10</v>
      </c>
      <c r="T4001" s="26" t="str" cm="1">
        <f t="array" ref="T4001">_xlfn.IFS(
H4001&lt;1,"0-1",
H4001&lt;2,"1-2",
H4001&lt;3,"2-3",
H4001&lt;4,"3-4",
H4001&lt;5,"4-5",
TRUE,"5+"
)</f>
        <v>2-3</v>
      </c>
    </row>
    <row r="4002" spans="1:20" ht="15.6" x14ac:dyDescent="0.3">
      <c r="A4002" s="21">
        <v>4725</v>
      </c>
      <c r="B4002" s="22">
        <v>34</v>
      </c>
      <c r="C4002" s="22">
        <v>8</v>
      </c>
      <c r="D4002" s="22">
        <v>21</v>
      </c>
      <c r="E4002" s="23" t="str">
        <f t="shared" si="62"/>
        <v>0-50</v>
      </c>
      <c r="F4002" s="24">
        <v>94107</v>
      </c>
      <c r="G4002" s="22">
        <v>4</v>
      </c>
      <c r="H4002" s="22">
        <v>1</v>
      </c>
      <c r="I4002" s="22" t="s">
        <v>33</v>
      </c>
      <c r="J4002" s="22">
        <v>0</v>
      </c>
      <c r="K4002" s="22" t="s">
        <v>34</v>
      </c>
      <c r="L4002" s="22" t="s">
        <v>34</v>
      </c>
      <c r="M4002" s="22" t="s">
        <v>34</v>
      </c>
      <c r="N4002" s="22" t="s">
        <v>34</v>
      </c>
      <c r="O4002" s="22" t="s">
        <v>34</v>
      </c>
      <c r="P4002" s="25" t="str" cm="1">
        <f t="array" ref="P4002">_xlfn.IFS(
B4002&lt;30,"20-29",
B4002&lt;40,"30-39",
B4002&lt;50,"40-49",
B4002&lt;60,"50-59",
TRUE,"60+")</f>
        <v>30-39</v>
      </c>
      <c r="Q4002" s="25" t="str" cm="1">
        <f t="array" ref="Q4002">_xlfn.IFS(
D4002&lt;25,"0–24K",
D4002&lt;50,"25–49K",
D4002&lt;75,"50–74K",
D4002&lt;100,"75–99K",
D4002&lt;150,"100–149K",
D4002&lt;200,"150–199K",
TRUE,"200K+"
)</f>
        <v>0–24K</v>
      </c>
      <c r="R4002" s="25" t="str" cm="1">
        <f t="array" ref="R4002">_xlfn.IFS(
J4002=0,"No Mortgage",
J4002&lt;=100,"Low",
J4002&lt;=300,"Medium",
TRUE,"High"
)</f>
        <v>No Mortgage</v>
      </c>
      <c r="S4002" s="25" t="str" cm="1">
        <f t="array" ref="S4002">_xlfn.IFS(
C4002&lt;10,"0-10",
C4002&lt;20,"11-20",
C4002&lt;30,"21-30",
TRUE,"30+ yrs"
)</f>
        <v>0-10</v>
      </c>
      <c r="T4002" s="26" t="str" cm="1">
        <f t="array" ref="T4002">_xlfn.IFS(
H4002&lt;1,"0-1",
H4002&lt;2,"1-2",
H4002&lt;3,"2-3",
H4002&lt;4,"3-4",
H4002&lt;5,"4-5",
TRUE,"5+"
)</f>
        <v>1-2</v>
      </c>
    </row>
    <row r="4003" spans="1:20" ht="15.6" x14ac:dyDescent="0.3">
      <c r="A4003" s="21">
        <v>4726</v>
      </c>
      <c r="B4003" s="22">
        <v>34</v>
      </c>
      <c r="C4003" s="22">
        <v>8</v>
      </c>
      <c r="D4003" s="22">
        <v>75</v>
      </c>
      <c r="E4003" s="23" t="str">
        <f t="shared" si="62"/>
        <v>51-100</v>
      </c>
      <c r="F4003" s="24">
        <v>95814</v>
      </c>
      <c r="G4003" s="22">
        <v>2</v>
      </c>
      <c r="H4003" s="22">
        <v>1.8</v>
      </c>
      <c r="I4003" s="22" t="s">
        <v>33</v>
      </c>
      <c r="J4003" s="22">
        <v>0</v>
      </c>
      <c r="K4003" s="22" t="s">
        <v>34</v>
      </c>
      <c r="L4003" s="22" t="s">
        <v>34</v>
      </c>
      <c r="M4003" s="22" t="s">
        <v>34</v>
      </c>
      <c r="N4003" s="22" t="s">
        <v>34</v>
      </c>
      <c r="O4003" s="22" t="s">
        <v>34</v>
      </c>
      <c r="P4003" s="25" t="str" cm="1">
        <f t="array" ref="P4003">_xlfn.IFS(
B4003&lt;30,"20-29",
B4003&lt;40,"30-39",
B4003&lt;50,"40-49",
B4003&lt;60,"50-59",
TRUE,"60+")</f>
        <v>30-39</v>
      </c>
      <c r="Q4003" s="25" t="str" cm="1">
        <f t="array" ref="Q4003">_xlfn.IFS(
D4003&lt;25,"0–24K",
D4003&lt;50,"25–49K",
D4003&lt;75,"50–74K",
D4003&lt;100,"75–99K",
D4003&lt;150,"100–149K",
D4003&lt;200,"150–199K",
TRUE,"200K+"
)</f>
        <v>75–99K</v>
      </c>
      <c r="R4003" s="25" t="str" cm="1">
        <f t="array" ref="R4003">_xlfn.IFS(
J4003=0,"No Mortgage",
J4003&lt;=100,"Low",
J4003&lt;=300,"Medium",
TRUE,"High"
)</f>
        <v>No Mortgage</v>
      </c>
      <c r="S4003" s="25" t="str" cm="1">
        <f t="array" ref="S4003">_xlfn.IFS(
C4003&lt;10,"0-10",
C4003&lt;20,"11-20",
C4003&lt;30,"21-30",
TRUE,"30+ yrs"
)</f>
        <v>0-10</v>
      </c>
      <c r="T4003" s="26" t="str" cm="1">
        <f t="array" ref="T4003">_xlfn.IFS(
H4003&lt;1,"0-1",
H4003&lt;2,"1-2",
H4003&lt;3,"2-3",
H4003&lt;4,"3-4",
H4003&lt;5,"4-5",
TRUE,"5+"
)</f>
        <v>1-2</v>
      </c>
    </row>
    <row r="4004" spans="1:20" ht="15.6" x14ac:dyDescent="0.3">
      <c r="A4004" s="21">
        <v>4727</v>
      </c>
      <c r="B4004" s="22">
        <v>34</v>
      </c>
      <c r="C4004" s="22">
        <v>10</v>
      </c>
      <c r="D4004" s="22">
        <v>38</v>
      </c>
      <c r="E4004" s="23" t="str">
        <f t="shared" si="62"/>
        <v>0-50</v>
      </c>
      <c r="F4004" s="24">
        <v>95039</v>
      </c>
      <c r="G4004" s="22">
        <v>1</v>
      </c>
      <c r="H4004" s="22">
        <v>1.33</v>
      </c>
      <c r="I4004" s="22" t="s">
        <v>33</v>
      </c>
      <c r="J4004" s="22">
        <v>0</v>
      </c>
      <c r="K4004" s="22" t="s">
        <v>34</v>
      </c>
      <c r="L4004" s="22" t="s">
        <v>35</v>
      </c>
      <c r="M4004" s="22" t="s">
        <v>34</v>
      </c>
      <c r="N4004" s="22" t="s">
        <v>35</v>
      </c>
      <c r="O4004" s="22" t="s">
        <v>34</v>
      </c>
      <c r="P4004" s="25" t="str" cm="1">
        <f t="array" ref="P4004">_xlfn.IFS(
B4004&lt;30,"20-29",
B4004&lt;40,"30-39",
B4004&lt;50,"40-49",
B4004&lt;60,"50-59",
TRUE,"60+")</f>
        <v>30-39</v>
      </c>
      <c r="Q4004" s="25" t="str" cm="1">
        <f t="array" ref="Q4004">_xlfn.IFS(
D4004&lt;25,"0–24K",
D4004&lt;50,"25–49K",
D4004&lt;75,"50–74K",
D4004&lt;100,"75–99K",
D4004&lt;150,"100–149K",
D4004&lt;200,"150–199K",
TRUE,"200K+"
)</f>
        <v>25–49K</v>
      </c>
      <c r="R4004" s="25" t="str" cm="1">
        <f t="array" ref="R4004">_xlfn.IFS(
J4004=0,"No Mortgage",
J4004&lt;=100,"Low",
J4004&lt;=300,"Medium",
TRUE,"High"
)</f>
        <v>No Mortgage</v>
      </c>
      <c r="S4004" s="25" t="str" cm="1">
        <f t="array" ref="S4004">_xlfn.IFS(
C4004&lt;10,"0-10",
C4004&lt;20,"11-20",
C4004&lt;30,"21-30",
TRUE,"30+ yrs"
)</f>
        <v>11-20</v>
      </c>
      <c r="T4004" s="26" t="str" cm="1">
        <f t="array" ref="T4004">_xlfn.IFS(
H4004&lt;1,"0-1",
H4004&lt;2,"1-2",
H4004&lt;3,"2-3",
H4004&lt;4,"3-4",
H4004&lt;5,"4-5",
TRUE,"5+"
)</f>
        <v>1-2</v>
      </c>
    </row>
    <row r="4005" spans="1:20" ht="15.6" x14ac:dyDescent="0.3">
      <c r="A4005" s="21">
        <v>4736</v>
      </c>
      <c r="B4005" s="22">
        <v>34</v>
      </c>
      <c r="C4005" s="22">
        <v>9</v>
      </c>
      <c r="D4005" s="22">
        <v>84</v>
      </c>
      <c r="E4005" s="23" t="str">
        <f t="shared" si="62"/>
        <v>51-100</v>
      </c>
      <c r="F4005" s="24">
        <v>94707</v>
      </c>
      <c r="G4005" s="22">
        <v>4</v>
      </c>
      <c r="H4005" s="22">
        <v>2.2000000000000002</v>
      </c>
      <c r="I4005" s="22" t="s">
        <v>37</v>
      </c>
      <c r="J4005" s="22">
        <v>323</v>
      </c>
      <c r="K4005" s="22" t="s">
        <v>34</v>
      </c>
      <c r="L4005" s="22" t="s">
        <v>34</v>
      </c>
      <c r="M4005" s="22" t="s">
        <v>34</v>
      </c>
      <c r="N4005" s="22" t="s">
        <v>35</v>
      </c>
      <c r="O4005" s="22" t="s">
        <v>34</v>
      </c>
      <c r="P4005" s="25" t="str" cm="1">
        <f t="array" ref="P4005">_xlfn.IFS(
B4005&lt;30,"20-29",
B4005&lt;40,"30-39",
B4005&lt;50,"40-49",
B4005&lt;60,"50-59",
TRUE,"60+")</f>
        <v>30-39</v>
      </c>
      <c r="Q4005" s="25" t="str" cm="1">
        <f t="array" ref="Q4005">_xlfn.IFS(
D4005&lt;25,"0–24K",
D4005&lt;50,"25–49K",
D4005&lt;75,"50–74K",
D4005&lt;100,"75–99K",
D4005&lt;150,"100–149K",
D4005&lt;200,"150–199K",
TRUE,"200K+"
)</f>
        <v>75–99K</v>
      </c>
      <c r="R4005" s="25" t="str" cm="1">
        <f t="array" ref="R4005">_xlfn.IFS(
J4005=0,"No Mortgage",
J4005&lt;=100,"Low",
J4005&lt;=300,"Medium",
TRUE,"High"
)</f>
        <v>High</v>
      </c>
      <c r="S4005" s="25" t="str" cm="1">
        <f t="array" ref="S4005">_xlfn.IFS(
C4005&lt;10,"0-10",
C4005&lt;20,"11-20",
C4005&lt;30,"21-30",
TRUE,"30+ yrs"
)</f>
        <v>0-10</v>
      </c>
      <c r="T4005" s="26" t="str" cm="1">
        <f t="array" ref="T4005">_xlfn.IFS(
H4005&lt;1,"0-1",
H4005&lt;2,"1-2",
H4005&lt;3,"2-3",
H4005&lt;4,"3-4",
H4005&lt;5,"4-5",
TRUE,"5+"
)</f>
        <v>2-3</v>
      </c>
    </row>
    <row r="4006" spans="1:20" ht="15.6" x14ac:dyDescent="0.3">
      <c r="A4006" s="21">
        <v>4802</v>
      </c>
      <c r="B4006" s="22">
        <v>34</v>
      </c>
      <c r="C4006" s="22">
        <v>10</v>
      </c>
      <c r="D4006" s="22">
        <v>88</v>
      </c>
      <c r="E4006" s="23" t="str">
        <f t="shared" si="62"/>
        <v>51-100</v>
      </c>
      <c r="F4006" s="24">
        <v>94404</v>
      </c>
      <c r="G4006" s="22">
        <v>2</v>
      </c>
      <c r="H4006" s="22">
        <v>0</v>
      </c>
      <c r="I4006" s="22" t="s">
        <v>33</v>
      </c>
      <c r="J4006" s="22">
        <v>121</v>
      </c>
      <c r="K4006" s="22" t="s">
        <v>34</v>
      </c>
      <c r="L4006" s="22" t="s">
        <v>34</v>
      </c>
      <c r="M4006" s="22" t="s">
        <v>34</v>
      </c>
      <c r="N4006" s="22" t="s">
        <v>35</v>
      </c>
      <c r="O4006" s="22" t="s">
        <v>34</v>
      </c>
      <c r="P4006" s="25" t="str" cm="1">
        <f t="array" ref="P4006">_xlfn.IFS(
B4006&lt;30,"20-29",
B4006&lt;40,"30-39",
B4006&lt;50,"40-49",
B4006&lt;60,"50-59",
TRUE,"60+")</f>
        <v>30-39</v>
      </c>
      <c r="Q4006" s="25" t="str" cm="1">
        <f t="array" ref="Q4006">_xlfn.IFS(
D4006&lt;25,"0–24K",
D4006&lt;50,"25–49K",
D4006&lt;75,"50–74K",
D4006&lt;100,"75–99K",
D4006&lt;150,"100–149K",
D4006&lt;200,"150–199K",
TRUE,"200K+"
)</f>
        <v>75–99K</v>
      </c>
      <c r="R4006" s="25" t="str" cm="1">
        <f t="array" ref="R4006">_xlfn.IFS(
J4006=0,"No Mortgage",
J4006&lt;=100,"Low",
J4006&lt;=300,"Medium",
TRUE,"High"
)</f>
        <v>Medium</v>
      </c>
      <c r="S4006" s="25" t="str" cm="1">
        <f t="array" ref="S4006">_xlfn.IFS(
C4006&lt;10,"0-10",
C4006&lt;20,"11-20",
C4006&lt;30,"21-30",
TRUE,"30+ yrs"
)</f>
        <v>11-20</v>
      </c>
      <c r="T4006" s="26" t="str" cm="1">
        <f t="array" ref="T4006">_xlfn.IFS(
H4006&lt;1,"0-1",
H4006&lt;2,"1-2",
H4006&lt;3,"2-3",
H4006&lt;4,"3-4",
H4006&lt;5,"4-5",
TRUE,"5+"
)</f>
        <v>0-1</v>
      </c>
    </row>
    <row r="4007" spans="1:20" ht="15.6" x14ac:dyDescent="0.3">
      <c r="A4007" s="21">
        <v>4840</v>
      </c>
      <c r="B4007" s="22">
        <v>34</v>
      </c>
      <c r="C4007" s="22">
        <v>8</v>
      </c>
      <c r="D4007" s="22">
        <v>52</v>
      </c>
      <c r="E4007" s="23" t="str">
        <f t="shared" si="62"/>
        <v>51-100</v>
      </c>
      <c r="F4007" s="24">
        <v>95060</v>
      </c>
      <c r="G4007" s="22">
        <v>4</v>
      </c>
      <c r="H4007" s="22">
        <v>0.2</v>
      </c>
      <c r="I4007" s="22" t="s">
        <v>33</v>
      </c>
      <c r="J4007" s="22">
        <v>0</v>
      </c>
      <c r="K4007" s="22" t="s">
        <v>34</v>
      </c>
      <c r="L4007" s="22" t="s">
        <v>34</v>
      </c>
      <c r="M4007" s="22" t="s">
        <v>34</v>
      </c>
      <c r="N4007" s="22" t="s">
        <v>35</v>
      </c>
      <c r="O4007" s="22" t="s">
        <v>34</v>
      </c>
      <c r="P4007" s="25" t="str" cm="1">
        <f t="array" ref="P4007">_xlfn.IFS(
B4007&lt;30,"20-29",
B4007&lt;40,"30-39",
B4007&lt;50,"40-49",
B4007&lt;60,"50-59",
TRUE,"60+")</f>
        <v>30-39</v>
      </c>
      <c r="Q4007" s="25" t="str" cm="1">
        <f t="array" ref="Q4007">_xlfn.IFS(
D4007&lt;25,"0–24K",
D4007&lt;50,"25–49K",
D4007&lt;75,"50–74K",
D4007&lt;100,"75–99K",
D4007&lt;150,"100–149K",
D4007&lt;200,"150–199K",
TRUE,"200K+"
)</f>
        <v>50–74K</v>
      </c>
      <c r="R4007" s="25" t="str" cm="1">
        <f t="array" ref="R4007">_xlfn.IFS(
J4007=0,"No Mortgage",
J4007&lt;=100,"Low",
J4007&lt;=300,"Medium",
TRUE,"High"
)</f>
        <v>No Mortgage</v>
      </c>
      <c r="S4007" s="25" t="str" cm="1">
        <f t="array" ref="S4007">_xlfn.IFS(
C4007&lt;10,"0-10",
C4007&lt;20,"11-20",
C4007&lt;30,"21-30",
TRUE,"30+ yrs"
)</f>
        <v>0-10</v>
      </c>
      <c r="T4007" s="26" t="str" cm="1">
        <f t="array" ref="T4007">_xlfn.IFS(
H4007&lt;1,"0-1",
H4007&lt;2,"1-2",
H4007&lt;3,"2-3",
H4007&lt;4,"3-4",
H4007&lt;5,"4-5",
TRUE,"5+"
)</f>
        <v>0-1</v>
      </c>
    </row>
    <row r="4008" spans="1:20" ht="15.6" x14ac:dyDescent="0.3">
      <c r="A4008" s="21">
        <v>4860</v>
      </c>
      <c r="B4008" s="22">
        <v>34</v>
      </c>
      <c r="C4008" s="22">
        <v>8</v>
      </c>
      <c r="D4008" s="22">
        <v>165</v>
      </c>
      <c r="E4008" s="23" t="str">
        <f t="shared" si="62"/>
        <v>100+</v>
      </c>
      <c r="F4008" s="24">
        <v>91107</v>
      </c>
      <c r="G4008" s="22">
        <v>1</v>
      </c>
      <c r="H4008" s="22">
        <v>7</v>
      </c>
      <c r="I4008" s="22" t="s">
        <v>36</v>
      </c>
      <c r="J4008" s="22">
        <v>541</v>
      </c>
      <c r="K4008" s="22" t="s">
        <v>35</v>
      </c>
      <c r="L4008" s="22" t="s">
        <v>34</v>
      </c>
      <c r="M4008" s="22" t="s">
        <v>34</v>
      </c>
      <c r="N4008" s="22" t="s">
        <v>34</v>
      </c>
      <c r="O4008" s="22" t="s">
        <v>34</v>
      </c>
      <c r="P4008" s="25" t="str" cm="1">
        <f t="array" ref="P4008">_xlfn.IFS(
B4008&lt;30,"20-29",
B4008&lt;40,"30-39",
B4008&lt;50,"40-49",
B4008&lt;60,"50-59",
TRUE,"60+")</f>
        <v>30-39</v>
      </c>
      <c r="Q4008" s="25" t="str" cm="1">
        <f t="array" ref="Q4008">_xlfn.IFS(
D4008&lt;25,"0–24K",
D4008&lt;50,"25–49K",
D4008&lt;75,"50–74K",
D4008&lt;100,"75–99K",
D4008&lt;150,"100–149K",
D4008&lt;200,"150–199K",
TRUE,"200K+"
)</f>
        <v>150–199K</v>
      </c>
      <c r="R4008" s="25" t="str" cm="1">
        <f t="array" ref="R4008">_xlfn.IFS(
J4008=0,"No Mortgage",
J4008&lt;=100,"Low",
J4008&lt;=300,"Medium",
TRUE,"High"
)</f>
        <v>High</v>
      </c>
      <c r="S4008" s="25" t="str" cm="1">
        <f t="array" ref="S4008">_xlfn.IFS(
C4008&lt;10,"0-10",
C4008&lt;20,"11-20",
C4008&lt;30,"21-30",
TRUE,"30+ yrs"
)</f>
        <v>0-10</v>
      </c>
      <c r="T4008" s="26" t="str" cm="1">
        <f t="array" ref="T4008">_xlfn.IFS(
H4008&lt;1,"0-1",
H4008&lt;2,"1-2",
H4008&lt;3,"2-3",
H4008&lt;4,"3-4",
H4008&lt;5,"4-5",
TRUE,"5+"
)</f>
        <v>5+</v>
      </c>
    </row>
    <row r="4009" spans="1:20" ht="15.6" x14ac:dyDescent="0.3">
      <c r="A4009" s="21">
        <v>4879</v>
      </c>
      <c r="B4009" s="22">
        <v>34</v>
      </c>
      <c r="C4009" s="22">
        <v>9</v>
      </c>
      <c r="D4009" s="22">
        <v>41</v>
      </c>
      <c r="E4009" s="23" t="str">
        <f t="shared" si="62"/>
        <v>0-50</v>
      </c>
      <c r="F4009" s="24">
        <v>92093</v>
      </c>
      <c r="G4009" s="22">
        <v>1</v>
      </c>
      <c r="H4009" s="22">
        <v>1</v>
      </c>
      <c r="I4009" s="22" t="s">
        <v>33</v>
      </c>
      <c r="J4009" s="22">
        <v>0</v>
      </c>
      <c r="K4009" s="22" t="s">
        <v>34</v>
      </c>
      <c r="L4009" s="22" t="s">
        <v>34</v>
      </c>
      <c r="M4009" s="22" t="s">
        <v>34</v>
      </c>
      <c r="N4009" s="22" t="s">
        <v>35</v>
      </c>
      <c r="O4009" s="22" t="s">
        <v>34</v>
      </c>
      <c r="P4009" s="25" t="str" cm="1">
        <f t="array" ref="P4009">_xlfn.IFS(
B4009&lt;30,"20-29",
B4009&lt;40,"30-39",
B4009&lt;50,"40-49",
B4009&lt;60,"50-59",
TRUE,"60+")</f>
        <v>30-39</v>
      </c>
      <c r="Q4009" s="25" t="str" cm="1">
        <f t="array" ref="Q4009">_xlfn.IFS(
D4009&lt;25,"0–24K",
D4009&lt;50,"25–49K",
D4009&lt;75,"50–74K",
D4009&lt;100,"75–99K",
D4009&lt;150,"100–149K",
D4009&lt;200,"150–199K",
TRUE,"200K+"
)</f>
        <v>25–49K</v>
      </c>
      <c r="R4009" s="25" t="str" cm="1">
        <f t="array" ref="R4009">_xlfn.IFS(
J4009=0,"No Mortgage",
J4009&lt;=100,"Low",
J4009&lt;=300,"Medium",
TRUE,"High"
)</f>
        <v>No Mortgage</v>
      </c>
      <c r="S4009" s="25" t="str" cm="1">
        <f t="array" ref="S4009">_xlfn.IFS(
C4009&lt;10,"0-10",
C4009&lt;20,"11-20",
C4009&lt;30,"21-30",
TRUE,"30+ yrs"
)</f>
        <v>0-10</v>
      </c>
      <c r="T4009" s="26" t="str" cm="1">
        <f t="array" ref="T4009">_xlfn.IFS(
H4009&lt;1,"0-1",
H4009&lt;2,"1-2",
H4009&lt;3,"2-3",
H4009&lt;4,"3-4",
H4009&lt;5,"4-5",
TRUE,"5+"
)</f>
        <v>1-2</v>
      </c>
    </row>
    <row r="4010" spans="1:20" ht="15.6" x14ac:dyDescent="0.3">
      <c r="A4010" s="21">
        <v>4908</v>
      </c>
      <c r="B4010" s="22">
        <v>34</v>
      </c>
      <c r="C4010" s="22">
        <v>9</v>
      </c>
      <c r="D4010" s="22">
        <v>101</v>
      </c>
      <c r="E4010" s="23" t="str">
        <f t="shared" si="62"/>
        <v>100+</v>
      </c>
      <c r="F4010" s="24">
        <v>94080</v>
      </c>
      <c r="G4010" s="22">
        <v>3</v>
      </c>
      <c r="H4010" s="22">
        <v>0.6</v>
      </c>
      <c r="I4010" s="22" t="s">
        <v>37</v>
      </c>
      <c r="J4010" s="22">
        <v>0</v>
      </c>
      <c r="K4010" s="22" t="s">
        <v>34</v>
      </c>
      <c r="L4010" s="22" t="s">
        <v>34</v>
      </c>
      <c r="M4010" s="22" t="s">
        <v>34</v>
      </c>
      <c r="N4010" s="22" t="s">
        <v>34</v>
      </c>
      <c r="O4010" s="22" t="s">
        <v>34</v>
      </c>
      <c r="P4010" s="25" t="str" cm="1">
        <f t="array" ref="P4010">_xlfn.IFS(
B4010&lt;30,"20-29",
B4010&lt;40,"30-39",
B4010&lt;50,"40-49",
B4010&lt;60,"50-59",
TRUE,"60+")</f>
        <v>30-39</v>
      </c>
      <c r="Q4010" s="25" t="str" cm="1">
        <f t="array" ref="Q4010">_xlfn.IFS(
D4010&lt;25,"0–24K",
D4010&lt;50,"25–49K",
D4010&lt;75,"50–74K",
D4010&lt;100,"75–99K",
D4010&lt;150,"100–149K",
D4010&lt;200,"150–199K",
TRUE,"200K+"
)</f>
        <v>100–149K</v>
      </c>
      <c r="R4010" s="25" t="str" cm="1">
        <f t="array" ref="R4010">_xlfn.IFS(
J4010=0,"No Mortgage",
J4010&lt;=100,"Low",
J4010&lt;=300,"Medium",
TRUE,"High"
)</f>
        <v>No Mortgage</v>
      </c>
      <c r="S4010" s="25" t="str" cm="1">
        <f t="array" ref="S4010">_xlfn.IFS(
C4010&lt;10,"0-10",
C4010&lt;20,"11-20",
C4010&lt;30,"21-30",
TRUE,"30+ yrs"
)</f>
        <v>0-10</v>
      </c>
      <c r="T4010" s="26" t="str" cm="1">
        <f t="array" ref="T4010">_xlfn.IFS(
H4010&lt;1,"0-1",
H4010&lt;2,"1-2",
H4010&lt;3,"2-3",
H4010&lt;4,"3-4",
H4010&lt;5,"4-5",
TRUE,"5+"
)</f>
        <v>0-1</v>
      </c>
    </row>
    <row r="4011" spans="1:20" ht="15.6" x14ac:dyDescent="0.3">
      <c r="A4011" s="21">
        <v>4982</v>
      </c>
      <c r="B4011" s="22">
        <v>34</v>
      </c>
      <c r="C4011" s="22">
        <v>9</v>
      </c>
      <c r="D4011" s="22">
        <v>195</v>
      </c>
      <c r="E4011" s="23" t="str">
        <f t="shared" si="62"/>
        <v>100+</v>
      </c>
      <c r="F4011" s="24">
        <v>90266</v>
      </c>
      <c r="G4011" s="22">
        <v>2</v>
      </c>
      <c r="H4011" s="22">
        <v>3</v>
      </c>
      <c r="I4011" s="22" t="s">
        <v>33</v>
      </c>
      <c r="J4011" s="22">
        <v>122</v>
      </c>
      <c r="K4011" s="22" t="s">
        <v>34</v>
      </c>
      <c r="L4011" s="22" t="s">
        <v>34</v>
      </c>
      <c r="M4011" s="22" t="s">
        <v>34</v>
      </c>
      <c r="N4011" s="22" t="s">
        <v>35</v>
      </c>
      <c r="O4011" s="22" t="s">
        <v>34</v>
      </c>
      <c r="P4011" s="25" t="str" cm="1">
        <f t="array" ref="P4011">_xlfn.IFS(
B4011&lt;30,"20-29",
B4011&lt;40,"30-39",
B4011&lt;50,"40-49",
B4011&lt;60,"50-59",
TRUE,"60+")</f>
        <v>30-39</v>
      </c>
      <c r="Q4011" s="25" t="str" cm="1">
        <f t="array" ref="Q4011">_xlfn.IFS(
D4011&lt;25,"0–24K",
D4011&lt;50,"25–49K",
D4011&lt;75,"50–74K",
D4011&lt;100,"75–99K",
D4011&lt;150,"100–149K",
D4011&lt;200,"150–199K",
TRUE,"200K+"
)</f>
        <v>150–199K</v>
      </c>
      <c r="R4011" s="25" t="str" cm="1">
        <f t="array" ref="R4011">_xlfn.IFS(
J4011=0,"No Mortgage",
J4011&lt;=100,"Low",
J4011&lt;=300,"Medium",
TRUE,"High"
)</f>
        <v>Medium</v>
      </c>
      <c r="S4011" s="25" t="str" cm="1">
        <f t="array" ref="S4011">_xlfn.IFS(
C4011&lt;10,"0-10",
C4011&lt;20,"11-20",
C4011&lt;30,"21-30",
TRUE,"30+ yrs"
)</f>
        <v>0-10</v>
      </c>
      <c r="T4011" s="26" t="str" cm="1">
        <f t="array" ref="T4011">_xlfn.IFS(
H4011&lt;1,"0-1",
H4011&lt;2,"1-2",
H4011&lt;3,"2-3",
H4011&lt;4,"3-4",
H4011&lt;5,"4-5",
TRUE,"5+"
)</f>
        <v>3-4</v>
      </c>
    </row>
    <row r="4012" spans="1:20" ht="15.6" x14ac:dyDescent="0.3">
      <c r="A4012" s="21">
        <v>4989</v>
      </c>
      <c r="B4012" s="22">
        <v>34</v>
      </c>
      <c r="C4012" s="22">
        <v>8</v>
      </c>
      <c r="D4012" s="22">
        <v>85</v>
      </c>
      <c r="E4012" s="23" t="str">
        <f t="shared" si="62"/>
        <v>51-100</v>
      </c>
      <c r="F4012" s="24">
        <v>95134</v>
      </c>
      <c r="G4012" s="22">
        <v>1</v>
      </c>
      <c r="H4012" s="22">
        <v>2.5</v>
      </c>
      <c r="I4012" s="22" t="s">
        <v>33</v>
      </c>
      <c r="J4012" s="22">
        <v>136</v>
      </c>
      <c r="K4012" s="22" t="s">
        <v>34</v>
      </c>
      <c r="L4012" s="22" t="s">
        <v>34</v>
      </c>
      <c r="M4012" s="22" t="s">
        <v>34</v>
      </c>
      <c r="N4012" s="22" t="s">
        <v>34</v>
      </c>
      <c r="O4012" s="22" t="s">
        <v>35</v>
      </c>
      <c r="P4012" s="25" t="str" cm="1">
        <f t="array" ref="P4012">_xlfn.IFS(
B4012&lt;30,"20-29",
B4012&lt;40,"30-39",
B4012&lt;50,"40-49",
B4012&lt;60,"50-59",
TRUE,"60+")</f>
        <v>30-39</v>
      </c>
      <c r="Q4012" s="25" t="str" cm="1">
        <f t="array" ref="Q4012">_xlfn.IFS(
D4012&lt;25,"0–24K",
D4012&lt;50,"25–49K",
D4012&lt;75,"50–74K",
D4012&lt;100,"75–99K",
D4012&lt;150,"100–149K",
D4012&lt;200,"150–199K",
TRUE,"200K+"
)</f>
        <v>75–99K</v>
      </c>
      <c r="R4012" s="25" t="str" cm="1">
        <f t="array" ref="R4012">_xlfn.IFS(
J4012=0,"No Mortgage",
J4012&lt;=100,"Low",
J4012&lt;=300,"Medium",
TRUE,"High"
)</f>
        <v>Medium</v>
      </c>
      <c r="S4012" s="25" t="str" cm="1">
        <f t="array" ref="S4012">_xlfn.IFS(
C4012&lt;10,"0-10",
C4012&lt;20,"11-20",
C4012&lt;30,"21-30",
TRUE,"30+ yrs"
)</f>
        <v>0-10</v>
      </c>
      <c r="T4012" s="26" t="str" cm="1">
        <f t="array" ref="T4012">_xlfn.IFS(
H4012&lt;1,"0-1",
H4012&lt;2,"1-2",
H4012&lt;3,"2-3",
H4012&lt;4,"3-4",
H4012&lt;5,"4-5",
TRUE,"5+"
)</f>
        <v>2-3</v>
      </c>
    </row>
    <row r="4013" spans="1:20" ht="15.6" x14ac:dyDescent="0.3">
      <c r="A4013" s="21">
        <v>84</v>
      </c>
      <c r="B4013" s="22">
        <v>33</v>
      </c>
      <c r="C4013" s="22">
        <v>9</v>
      </c>
      <c r="D4013" s="22">
        <v>50</v>
      </c>
      <c r="E4013" s="23" t="str">
        <f t="shared" si="62"/>
        <v>0-50</v>
      </c>
      <c r="F4013" s="24">
        <v>94305</v>
      </c>
      <c r="G4013" s="22">
        <v>1</v>
      </c>
      <c r="H4013" s="22">
        <v>2.4</v>
      </c>
      <c r="I4013" s="22" t="s">
        <v>37</v>
      </c>
      <c r="J4013" s="22">
        <v>0</v>
      </c>
      <c r="K4013" s="22" t="s">
        <v>34</v>
      </c>
      <c r="L4013" s="22" t="s">
        <v>34</v>
      </c>
      <c r="M4013" s="22" t="s">
        <v>34</v>
      </c>
      <c r="N4013" s="22" t="s">
        <v>34</v>
      </c>
      <c r="O4013" s="22" t="s">
        <v>34</v>
      </c>
      <c r="P4013" s="25" t="str" cm="1">
        <f t="array" ref="P4013">_xlfn.IFS(
B4013&lt;30,"20-29",
B4013&lt;40,"30-39",
B4013&lt;50,"40-49",
B4013&lt;60,"50-59",
TRUE,"60+")</f>
        <v>30-39</v>
      </c>
      <c r="Q4013" s="25" t="str" cm="1">
        <f t="array" ref="Q4013">_xlfn.IFS(
D4013&lt;25,"0–24K",
D4013&lt;50,"25–49K",
D4013&lt;75,"50–74K",
D4013&lt;100,"75–99K",
D4013&lt;150,"100–149K",
D4013&lt;200,"150–199K",
TRUE,"200K+"
)</f>
        <v>50–74K</v>
      </c>
      <c r="R4013" s="25" t="str" cm="1">
        <f t="array" ref="R4013">_xlfn.IFS(
J4013=0,"No Mortgage",
J4013&lt;=100,"Low",
J4013&lt;=300,"Medium",
TRUE,"High"
)</f>
        <v>No Mortgage</v>
      </c>
      <c r="S4013" s="25" t="str" cm="1">
        <f t="array" ref="S4013">_xlfn.IFS(
C4013&lt;10,"0-10",
C4013&lt;20,"11-20",
C4013&lt;30,"21-30",
TRUE,"30+ yrs"
)</f>
        <v>0-10</v>
      </c>
      <c r="T4013" s="26" t="str" cm="1">
        <f t="array" ref="T4013">_xlfn.IFS(
H4013&lt;1,"0-1",
H4013&lt;2,"1-2",
H4013&lt;3,"2-3",
H4013&lt;4,"3-4",
H4013&lt;5,"4-5",
TRUE,"5+"
)</f>
        <v>2-3</v>
      </c>
    </row>
    <row r="4014" spans="1:20" ht="15.6" x14ac:dyDescent="0.3">
      <c r="A4014" s="21">
        <v>109</v>
      </c>
      <c r="B4014" s="22">
        <v>33</v>
      </c>
      <c r="C4014" s="22">
        <v>7</v>
      </c>
      <c r="D4014" s="22">
        <v>32</v>
      </c>
      <c r="E4014" s="23" t="str">
        <f t="shared" si="62"/>
        <v>0-50</v>
      </c>
      <c r="F4014" s="24">
        <v>95136</v>
      </c>
      <c r="G4014" s="22">
        <v>1</v>
      </c>
      <c r="H4014" s="22">
        <v>0.6</v>
      </c>
      <c r="I4014" s="22" t="s">
        <v>36</v>
      </c>
      <c r="J4014" s="22">
        <v>166</v>
      </c>
      <c r="K4014" s="22" t="s">
        <v>34</v>
      </c>
      <c r="L4014" s="22" t="s">
        <v>34</v>
      </c>
      <c r="M4014" s="22" t="s">
        <v>34</v>
      </c>
      <c r="N4014" s="22" t="s">
        <v>35</v>
      </c>
      <c r="O4014" s="22" t="s">
        <v>34</v>
      </c>
      <c r="P4014" s="25" t="str" cm="1">
        <f t="array" ref="P4014">_xlfn.IFS(
B4014&lt;30,"20-29",
B4014&lt;40,"30-39",
B4014&lt;50,"40-49",
B4014&lt;60,"50-59",
TRUE,"60+")</f>
        <v>30-39</v>
      </c>
      <c r="Q4014" s="25" t="str" cm="1">
        <f t="array" ref="Q4014">_xlfn.IFS(
D4014&lt;25,"0–24K",
D4014&lt;50,"25–49K",
D4014&lt;75,"50–74K",
D4014&lt;100,"75–99K",
D4014&lt;150,"100–149K",
D4014&lt;200,"150–199K",
TRUE,"200K+"
)</f>
        <v>25–49K</v>
      </c>
      <c r="R4014" s="25" t="str" cm="1">
        <f t="array" ref="R4014">_xlfn.IFS(
J4014=0,"No Mortgage",
J4014&lt;=100,"Low",
J4014&lt;=300,"Medium",
TRUE,"High"
)</f>
        <v>Medium</v>
      </c>
      <c r="S4014" s="25" t="str" cm="1">
        <f t="array" ref="S4014">_xlfn.IFS(
C4014&lt;10,"0-10",
C4014&lt;20,"11-20",
C4014&lt;30,"21-30",
TRUE,"30+ yrs"
)</f>
        <v>0-10</v>
      </c>
      <c r="T4014" s="26" t="str" cm="1">
        <f t="array" ref="T4014">_xlfn.IFS(
H4014&lt;1,"0-1",
H4014&lt;2,"1-2",
H4014&lt;3,"2-3",
H4014&lt;4,"3-4",
H4014&lt;5,"4-5",
TRUE,"5+"
)</f>
        <v>0-1</v>
      </c>
    </row>
    <row r="4015" spans="1:20" ht="15.6" x14ac:dyDescent="0.3">
      <c r="A4015" s="21">
        <v>143</v>
      </c>
      <c r="B4015" s="22">
        <v>33</v>
      </c>
      <c r="C4015" s="22">
        <v>9</v>
      </c>
      <c r="D4015" s="22">
        <v>48</v>
      </c>
      <c r="E4015" s="23" t="str">
        <f t="shared" si="62"/>
        <v>0-50</v>
      </c>
      <c r="F4015" s="24">
        <v>91770</v>
      </c>
      <c r="G4015" s="22">
        <v>1</v>
      </c>
      <c r="H4015" s="22">
        <v>2.1</v>
      </c>
      <c r="I4015" s="22" t="s">
        <v>36</v>
      </c>
      <c r="J4015" s="22">
        <v>0</v>
      </c>
      <c r="K4015" s="22" t="s">
        <v>34</v>
      </c>
      <c r="L4015" s="22" t="s">
        <v>34</v>
      </c>
      <c r="M4015" s="22" t="s">
        <v>34</v>
      </c>
      <c r="N4015" s="22" t="s">
        <v>34</v>
      </c>
      <c r="O4015" s="22" t="s">
        <v>35</v>
      </c>
      <c r="P4015" s="25" t="str" cm="1">
        <f t="array" ref="P4015">_xlfn.IFS(
B4015&lt;30,"20-29",
B4015&lt;40,"30-39",
B4015&lt;50,"40-49",
B4015&lt;60,"50-59",
TRUE,"60+")</f>
        <v>30-39</v>
      </c>
      <c r="Q4015" s="25" t="str" cm="1">
        <f t="array" ref="Q4015">_xlfn.IFS(
D4015&lt;25,"0–24K",
D4015&lt;50,"25–49K",
D4015&lt;75,"50–74K",
D4015&lt;100,"75–99K",
D4015&lt;150,"100–149K",
D4015&lt;200,"150–199K",
TRUE,"200K+"
)</f>
        <v>25–49K</v>
      </c>
      <c r="R4015" s="25" t="str" cm="1">
        <f t="array" ref="R4015">_xlfn.IFS(
J4015=0,"No Mortgage",
J4015&lt;=100,"Low",
J4015&lt;=300,"Medium",
TRUE,"High"
)</f>
        <v>No Mortgage</v>
      </c>
      <c r="S4015" s="25" t="str" cm="1">
        <f t="array" ref="S4015">_xlfn.IFS(
C4015&lt;10,"0-10",
C4015&lt;20,"11-20",
C4015&lt;30,"21-30",
TRUE,"30+ yrs"
)</f>
        <v>0-10</v>
      </c>
      <c r="T4015" s="26" t="str" cm="1">
        <f t="array" ref="T4015">_xlfn.IFS(
H4015&lt;1,"0-1",
H4015&lt;2,"1-2",
H4015&lt;3,"2-3",
H4015&lt;4,"3-4",
H4015&lt;5,"4-5",
TRUE,"5+"
)</f>
        <v>2-3</v>
      </c>
    </row>
    <row r="4016" spans="1:20" ht="15.6" x14ac:dyDescent="0.3">
      <c r="A4016" s="21">
        <v>168</v>
      </c>
      <c r="B4016" s="22">
        <v>33</v>
      </c>
      <c r="C4016" s="22">
        <v>9</v>
      </c>
      <c r="D4016" s="22">
        <v>23</v>
      </c>
      <c r="E4016" s="23" t="str">
        <f t="shared" si="62"/>
        <v>0-50</v>
      </c>
      <c r="F4016" s="24">
        <v>94305</v>
      </c>
      <c r="G4016" s="22">
        <v>3</v>
      </c>
      <c r="H4016" s="22">
        <v>0.9</v>
      </c>
      <c r="I4016" s="22" t="s">
        <v>36</v>
      </c>
      <c r="J4016" s="22">
        <v>0</v>
      </c>
      <c r="K4016" s="22" t="s">
        <v>34</v>
      </c>
      <c r="L4016" s="22" t="s">
        <v>34</v>
      </c>
      <c r="M4016" s="22" t="s">
        <v>34</v>
      </c>
      <c r="N4016" s="22" t="s">
        <v>35</v>
      </c>
      <c r="O4016" s="22" t="s">
        <v>35</v>
      </c>
      <c r="P4016" s="25" t="str" cm="1">
        <f t="array" ref="P4016">_xlfn.IFS(
B4016&lt;30,"20-29",
B4016&lt;40,"30-39",
B4016&lt;50,"40-49",
B4016&lt;60,"50-59",
TRUE,"60+")</f>
        <v>30-39</v>
      </c>
      <c r="Q4016" s="25" t="str" cm="1">
        <f t="array" ref="Q4016">_xlfn.IFS(
D4016&lt;25,"0–24K",
D4016&lt;50,"25–49K",
D4016&lt;75,"50–74K",
D4016&lt;100,"75–99K",
D4016&lt;150,"100–149K",
D4016&lt;200,"150–199K",
TRUE,"200K+"
)</f>
        <v>0–24K</v>
      </c>
      <c r="R4016" s="25" t="str" cm="1">
        <f t="array" ref="R4016">_xlfn.IFS(
J4016=0,"No Mortgage",
J4016&lt;=100,"Low",
J4016&lt;=300,"Medium",
TRUE,"High"
)</f>
        <v>No Mortgage</v>
      </c>
      <c r="S4016" s="25" t="str" cm="1">
        <f t="array" ref="S4016">_xlfn.IFS(
C4016&lt;10,"0-10",
C4016&lt;20,"11-20",
C4016&lt;30,"21-30",
TRUE,"30+ yrs"
)</f>
        <v>0-10</v>
      </c>
      <c r="T4016" s="26" t="str" cm="1">
        <f t="array" ref="T4016">_xlfn.IFS(
H4016&lt;1,"0-1",
H4016&lt;2,"1-2",
H4016&lt;3,"2-3",
H4016&lt;4,"3-4",
H4016&lt;5,"4-5",
TRUE,"5+"
)</f>
        <v>0-1</v>
      </c>
    </row>
    <row r="4017" spans="1:20" ht="15.6" x14ac:dyDescent="0.3">
      <c r="A4017" s="21">
        <v>281</v>
      </c>
      <c r="B4017" s="22">
        <v>33</v>
      </c>
      <c r="C4017" s="22">
        <v>8</v>
      </c>
      <c r="D4017" s="22">
        <v>64</v>
      </c>
      <c r="E4017" s="23" t="str">
        <f t="shared" si="62"/>
        <v>51-100</v>
      </c>
      <c r="F4017" s="24">
        <v>92121</v>
      </c>
      <c r="G4017" s="22">
        <v>4</v>
      </c>
      <c r="H4017" s="22">
        <v>2.1</v>
      </c>
      <c r="I4017" s="22" t="s">
        <v>36</v>
      </c>
      <c r="J4017" s="22">
        <v>164</v>
      </c>
      <c r="K4017" s="22" t="s">
        <v>34</v>
      </c>
      <c r="L4017" s="22" t="s">
        <v>34</v>
      </c>
      <c r="M4017" s="22" t="s">
        <v>34</v>
      </c>
      <c r="N4017" s="22" t="s">
        <v>35</v>
      </c>
      <c r="O4017" s="22" t="s">
        <v>34</v>
      </c>
      <c r="P4017" s="25" t="str" cm="1">
        <f t="array" ref="P4017">_xlfn.IFS(
B4017&lt;30,"20-29",
B4017&lt;40,"30-39",
B4017&lt;50,"40-49",
B4017&lt;60,"50-59",
TRUE,"60+")</f>
        <v>30-39</v>
      </c>
      <c r="Q4017" s="25" t="str" cm="1">
        <f t="array" ref="Q4017">_xlfn.IFS(
D4017&lt;25,"0–24K",
D4017&lt;50,"25–49K",
D4017&lt;75,"50–74K",
D4017&lt;100,"75–99K",
D4017&lt;150,"100–149K",
D4017&lt;200,"150–199K",
TRUE,"200K+"
)</f>
        <v>50–74K</v>
      </c>
      <c r="R4017" s="25" t="str" cm="1">
        <f t="array" ref="R4017">_xlfn.IFS(
J4017=0,"No Mortgage",
J4017&lt;=100,"Low",
J4017&lt;=300,"Medium",
TRUE,"High"
)</f>
        <v>Medium</v>
      </c>
      <c r="S4017" s="25" t="str" cm="1">
        <f t="array" ref="S4017">_xlfn.IFS(
C4017&lt;10,"0-10",
C4017&lt;20,"11-20",
C4017&lt;30,"21-30",
TRUE,"30+ yrs"
)</f>
        <v>0-10</v>
      </c>
      <c r="T4017" s="26" t="str" cm="1">
        <f t="array" ref="T4017">_xlfn.IFS(
H4017&lt;1,"0-1",
H4017&lt;2,"1-2",
H4017&lt;3,"2-3",
H4017&lt;4,"3-4",
H4017&lt;5,"4-5",
TRUE,"5+"
)</f>
        <v>2-3</v>
      </c>
    </row>
    <row r="4018" spans="1:20" ht="15.6" x14ac:dyDescent="0.3">
      <c r="A4018" s="21">
        <v>376</v>
      </c>
      <c r="B4018" s="22">
        <v>33</v>
      </c>
      <c r="C4018" s="22">
        <v>7</v>
      </c>
      <c r="D4018" s="22">
        <v>90</v>
      </c>
      <c r="E4018" s="23" t="str">
        <f t="shared" si="62"/>
        <v>51-100</v>
      </c>
      <c r="F4018" s="24">
        <v>92346</v>
      </c>
      <c r="G4018" s="22">
        <v>3</v>
      </c>
      <c r="H4018" s="22">
        <v>1.6</v>
      </c>
      <c r="I4018" s="22" t="s">
        <v>33</v>
      </c>
      <c r="J4018" s="22">
        <v>0</v>
      </c>
      <c r="K4018" s="22" t="s">
        <v>34</v>
      </c>
      <c r="L4018" s="22" t="s">
        <v>34</v>
      </c>
      <c r="M4018" s="22" t="s">
        <v>34</v>
      </c>
      <c r="N4018" s="22" t="s">
        <v>35</v>
      </c>
      <c r="O4018" s="22" t="s">
        <v>34</v>
      </c>
      <c r="P4018" s="25" t="str" cm="1">
        <f t="array" ref="P4018">_xlfn.IFS(
B4018&lt;30,"20-29",
B4018&lt;40,"30-39",
B4018&lt;50,"40-49",
B4018&lt;60,"50-59",
TRUE,"60+")</f>
        <v>30-39</v>
      </c>
      <c r="Q4018" s="25" t="str" cm="1">
        <f t="array" ref="Q4018">_xlfn.IFS(
D4018&lt;25,"0–24K",
D4018&lt;50,"25–49K",
D4018&lt;75,"50–74K",
D4018&lt;100,"75–99K",
D4018&lt;150,"100–149K",
D4018&lt;200,"150–199K",
TRUE,"200K+"
)</f>
        <v>75–99K</v>
      </c>
      <c r="R4018" s="25" t="str" cm="1">
        <f t="array" ref="R4018">_xlfn.IFS(
J4018=0,"No Mortgage",
J4018&lt;=100,"Low",
J4018&lt;=300,"Medium",
TRUE,"High"
)</f>
        <v>No Mortgage</v>
      </c>
      <c r="S4018" s="25" t="str" cm="1">
        <f t="array" ref="S4018">_xlfn.IFS(
C4018&lt;10,"0-10",
C4018&lt;20,"11-20",
C4018&lt;30,"21-30",
TRUE,"30+ yrs"
)</f>
        <v>0-10</v>
      </c>
      <c r="T4018" s="26" t="str" cm="1">
        <f t="array" ref="T4018">_xlfn.IFS(
H4018&lt;1,"0-1",
H4018&lt;2,"1-2",
H4018&lt;3,"2-3",
H4018&lt;4,"3-4",
H4018&lt;5,"4-5",
TRUE,"5+"
)</f>
        <v>1-2</v>
      </c>
    </row>
    <row r="4019" spans="1:20" ht="15.6" x14ac:dyDescent="0.3">
      <c r="A4019" s="21">
        <v>395</v>
      </c>
      <c r="B4019" s="22">
        <v>33</v>
      </c>
      <c r="C4019" s="22">
        <v>9</v>
      </c>
      <c r="D4019" s="22">
        <v>80</v>
      </c>
      <c r="E4019" s="23" t="str">
        <f t="shared" si="62"/>
        <v>51-100</v>
      </c>
      <c r="F4019" s="24">
        <v>91311</v>
      </c>
      <c r="G4019" s="22">
        <v>4</v>
      </c>
      <c r="H4019" s="22">
        <v>3.4</v>
      </c>
      <c r="I4019" s="22" t="s">
        <v>33</v>
      </c>
      <c r="J4019" s="22">
        <v>0</v>
      </c>
      <c r="K4019" s="22" t="s">
        <v>34</v>
      </c>
      <c r="L4019" s="22" t="s">
        <v>34</v>
      </c>
      <c r="M4019" s="22" t="s">
        <v>34</v>
      </c>
      <c r="N4019" s="22" t="s">
        <v>35</v>
      </c>
      <c r="O4019" s="22" t="s">
        <v>35</v>
      </c>
      <c r="P4019" s="25" t="str" cm="1">
        <f t="array" ref="P4019">_xlfn.IFS(
B4019&lt;30,"20-29",
B4019&lt;40,"30-39",
B4019&lt;50,"40-49",
B4019&lt;60,"50-59",
TRUE,"60+")</f>
        <v>30-39</v>
      </c>
      <c r="Q4019" s="25" t="str" cm="1">
        <f t="array" ref="Q4019">_xlfn.IFS(
D4019&lt;25,"0–24K",
D4019&lt;50,"25–49K",
D4019&lt;75,"50–74K",
D4019&lt;100,"75–99K",
D4019&lt;150,"100–149K",
D4019&lt;200,"150–199K",
TRUE,"200K+"
)</f>
        <v>75–99K</v>
      </c>
      <c r="R4019" s="25" t="str" cm="1">
        <f t="array" ref="R4019">_xlfn.IFS(
J4019=0,"No Mortgage",
J4019&lt;=100,"Low",
J4019&lt;=300,"Medium",
TRUE,"High"
)</f>
        <v>No Mortgage</v>
      </c>
      <c r="S4019" s="25" t="str" cm="1">
        <f t="array" ref="S4019">_xlfn.IFS(
C4019&lt;10,"0-10",
C4019&lt;20,"11-20",
C4019&lt;30,"21-30",
TRUE,"30+ yrs"
)</f>
        <v>0-10</v>
      </c>
      <c r="T4019" s="26" t="str" cm="1">
        <f t="array" ref="T4019">_xlfn.IFS(
H4019&lt;1,"0-1",
H4019&lt;2,"1-2",
H4019&lt;3,"2-3",
H4019&lt;4,"3-4",
H4019&lt;5,"4-5",
TRUE,"5+"
)</f>
        <v>3-4</v>
      </c>
    </row>
    <row r="4020" spans="1:20" ht="15.6" x14ac:dyDescent="0.3">
      <c r="A4020" s="21">
        <v>482</v>
      </c>
      <c r="B4020" s="22">
        <v>33</v>
      </c>
      <c r="C4020" s="22">
        <v>9</v>
      </c>
      <c r="D4020" s="22">
        <v>53</v>
      </c>
      <c r="E4020" s="23" t="str">
        <f t="shared" si="62"/>
        <v>51-100</v>
      </c>
      <c r="F4020" s="24">
        <v>94063</v>
      </c>
      <c r="G4020" s="22">
        <v>1</v>
      </c>
      <c r="H4020" s="22">
        <v>1.2</v>
      </c>
      <c r="I4020" s="22" t="s">
        <v>33</v>
      </c>
      <c r="J4020" s="22">
        <v>0</v>
      </c>
      <c r="K4020" s="22" t="s">
        <v>34</v>
      </c>
      <c r="L4020" s="22" t="s">
        <v>34</v>
      </c>
      <c r="M4020" s="22" t="s">
        <v>34</v>
      </c>
      <c r="N4020" s="22" t="s">
        <v>34</v>
      </c>
      <c r="O4020" s="22" t="s">
        <v>35</v>
      </c>
      <c r="P4020" s="25" t="str" cm="1">
        <f t="array" ref="P4020">_xlfn.IFS(
B4020&lt;30,"20-29",
B4020&lt;40,"30-39",
B4020&lt;50,"40-49",
B4020&lt;60,"50-59",
TRUE,"60+")</f>
        <v>30-39</v>
      </c>
      <c r="Q4020" s="25" t="str" cm="1">
        <f t="array" ref="Q4020">_xlfn.IFS(
D4020&lt;25,"0–24K",
D4020&lt;50,"25–49K",
D4020&lt;75,"50–74K",
D4020&lt;100,"75–99K",
D4020&lt;150,"100–149K",
D4020&lt;200,"150–199K",
TRUE,"200K+"
)</f>
        <v>50–74K</v>
      </c>
      <c r="R4020" s="25" t="str" cm="1">
        <f t="array" ref="R4020">_xlfn.IFS(
J4020=0,"No Mortgage",
J4020&lt;=100,"Low",
J4020&lt;=300,"Medium",
TRUE,"High"
)</f>
        <v>No Mortgage</v>
      </c>
      <c r="S4020" s="25" t="str" cm="1">
        <f t="array" ref="S4020">_xlfn.IFS(
C4020&lt;10,"0-10",
C4020&lt;20,"11-20",
C4020&lt;30,"21-30",
TRUE,"30+ yrs"
)</f>
        <v>0-10</v>
      </c>
      <c r="T4020" s="26" t="str" cm="1">
        <f t="array" ref="T4020">_xlfn.IFS(
H4020&lt;1,"0-1",
H4020&lt;2,"1-2",
H4020&lt;3,"2-3",
H4020&lt;4,"3-4",
H4020&lt;5,"4-5",
TRUE,"5+"
)</f>
        <v>1-2</v>
      </c>
    </row>
    <row r="4021" spans="1:20" ht="15.6" x14ac:dyDescent="0.3">
      <c r="A4021" s="21">
        <v>528</v>
      </c>
      <c r="B4021" s="22">
        <v>33</v>
      </c>
      <c r="C4021" s="22">
        <v>8</v>
      </c>
      <c r="D4021" s="22">
        <v>65</v>
      </c>
      <c r="E4021" s="23" t="str">
        <f t="shared" si="62"/>
        <v>51-100</v>
      </c>
      <c r="F4021" s="24">
        <v>90027</v>
      </c>
      <c r="G4021" s="22">
        <v>2</v>
      </c>
      <c r="H4021" s="22">
        <v>0.1</v>
      </c>
      <c r="I4021" s="22" t="s">
        <v>33</v>
      </c>
      <c r="J4021" s="22">
        <v>89</v>
      </c>
      <c r="K4021" s="22" t="s">
        <v>34</v>
      </c>
      <c r="L4021" s="22" t="s">
        <v>34</v>
      </c>
      <c r="M4021" s="22" t="s">
        <v>34</v>
      </c>
      <c r="N4021" s="22" t="s">
        <v>35</v>
      </c>
      <c r="O4021" s="22" t="s">
        <v>34</v>
      </c>
      <c r="P4021" s="25" t="str" cm="1">
        <f t="array" ref="P4021">_xlfn.IFS(
B4021&lt;30,"20-29",
B4021&lt;40,"30-39",
B4021&lt;50,"40-49",
B4021&lt;60,"50-59",
TRUE,"60+")</f>
        <v>30-39</v>
      </c>
      <c r="Q4021" s="25" t="str" cm="1">
        <f t="array" ref="Q4021">_xlfn.IFS(
D4021&lt;25,"0–24K",
D4021&lt;50,"25–49K",
D4021&lt;75,"50–74K",
D4021&lt;100,"75–99K",
D4021&lt;150,"100–149K",
D4021&lt;200,"150–199K",
TRUE,"200K+"
)</f>
        <v>50–74K</v>
      </c>
      <c r="R4021" s="25" t="str" cm="1">
        <f t="array" ref="R4021">_xlfn.IFS(
J4021=0,"No Mortgage",
J4021&lt;=100,"Low",
J4021&lt;=300,"Medium",
TRUE,"High"
)</f>
        <v>Low</v>
      </c>
      <c r="S4021" s="25" t="str" cm="1">
        <f t="array" ref="S4021">_xlfn.IFS(
C4021&lt;10,"0-10",
C4021&lt;20,"11-20",
C4021&lt;30,"21-30",
TRUE,"30+ yrs"
)</f>
        <v>0-10</v>
      </c>
      <c r="T4021" s="26" t="str" cm="1">
        <f t="array" ref="T4021">_xlfn.IFS(
H4021&lt;1,"0-1",
H4021&lt;2,"1-2",
H4021&lt;3,"2-3",
H4021&lt;4,"3-4",
H4021&lt;5,"4-5",
TRUE,"5+"
)</f>
        <v>0-1</v>
      </c>
    </row>
    <row r="4022" spans="1:20" ht="15.6" x14ac:dyDescent="0.3">
      <c r="A4022" s="21">
        <v>565</v>
      </c>
      <c r="B4022" s="22">
        <v>33</v>
      </c>
      <c r="C4022" s="22">
        <v>7</v>
      </c>
      <c r="D4022" s="22">
        <v>32</v>
      </c>
      <c r="E4022" s="23" t="str">
        <f t="shared" si="62"/>
        <v>0-50</v>
      </c>
      <c r="F4022" s="24">
        <v>94904</v>
      </c>
      <c r="G4022" s="22">
        <v>1</v>
      </c>
      <c r="H4022" s="22">
        <v>0.6</v>
      </c>
      <c r="I4022" s="22" t="s">
        <v>36</v>
      </c>
      <c r="J4022" s="22">
        <v>152</v>
      </c>
      <c r="K4022" s="22" t="s">
        <v>34</v>
      </c>
      <c r="L4022" s="22" t="s">
        <v>34</v>
      </c>
      <c r="M4022" s="22" t="s">
        <v>34</v>
      </c>
      <c r="N4022" s="22" t="s">
        <v>34</v>
      </c>
      <c r="O4022" s="22" t="s">
        <v>34</v>
      </c>
      <c r="P4022" s="25" t="str" cm="1">
        <f t="array" ref="P4022">_xlfn.IFS(
B4022&lt;30,"20-29",
B4022&lt;40,"30-39",
B4022&lt;50,"40-49",
B4022&lt;60,"50-59",
TRUE,"60+")</f>
        <v>30-39</v>
      </c>
      <c r="Q4022" s="25" t="str" cm="1">
        <f t="array" ref="Q4022">_xlfn.IFS(
D4022&lt;25,"0–24K",
D4022&lt;50,"25–49K",
D4022&lt;75,"50–74K",
D4022&lt;100,"75–99K",
D4022&lt;150,"100–149K",
D4022&lt;200,"150–199K",
TRUE,"200K+"
)</f>
        <v>25–49K</v>
      </c>
      <c r="R4022" s="25" t="str" cm="1">
        <f t="array" ref="R4022">_xlfn.IFS(
J4022=0,"No Mortgage",
J4022&lt;=100,"Low",
J4022&lt;=300,"Medium",
TRUE,"High"
)</f>
        <v>Medium</v>
      </c>
      <c r="S4022" s="25" t="str" cm="1">
        <f t="array" ref="S4022">_xlfn.IFS(
C4022&lt;10,"0-10",
C4022&lt;20,"11-20",
C4022&lt;30,"21-30",
TRUE,"30+ yrs"
)</f>
        <v>0-10</v>
      </c>
      <c r="T4022" s="26" t="str" cm="1">
        <f t="array" ref="T4022">_xlfn.IFS(
H4022&lt;1,"0-1",
H4022&lt;2,"1-2",
H4022&lt;3,"2-3",
H4022&lt;4,"3-4",
H4022&lt;5,"4-5",
TRUE,"5+"
)</f>
        <v>0-1</v>
      </c>
    </row>
    <row r="4023" spans="1:20" ht="15.6" x14ac:dyDescent="0.3">
      <c r="A4023" s="21">
        <v>594</v>
      </c>
      <c r="B4023" s="22">
        <v>33</v>
      </c>
      <c r="C4023" s="22">
        <v>7</v>
      </c>
      <c r="D4023" s="22">
        <v>48</v>
      </c>
      <c r="E4023" s="23" t="str">
        <f t="shared" si="62"/>
        <v>0-50</v>
      </c>
      <c r="F4023" s="24">
        <v>90025</v>
      </c>
      <c r="G4023" s="22">
        <v>4</v>
      </c>
      <c r="H4023" s="22">
        <v>2.2000000000000002</v>
      </c>
      <c r="I4023" s="22" t="s">
        <v>37</v>
      </c>
      <c r="J4023" s="22">
        <v>0</v>
      </c>
      <c r="K4023" s="22" t="s">
        <v>34</v>
      </c>
      <c r="L4023" s="22" t="s">
        <v>34</v>
      </c>
      <c r="M4023" s="22" t="s">
        <v>34</v>
      </c>
      <c r="N4023" s="22" t="s">
        <v>35</v>
      </c>
      <c r="O4023" s="22" t="s">
        <v>34</v>
      </c>
      <c r="P4023" s="25" t="str" cm="1">
        <f t="array" ref="P4023">_xlfn.IFS(
B4023&lt;30,"20-29",
B4023&lt;40,"30-39",
B4023&lt;50,"40-49",
B4023&lt;60,"50-59",
TRUE,"60+")</f>
        <v>30-39</v>
      </c>
      <c r="Q4023" s="25" t="str" cm="1">
        <f t="array" ref="Q4023">_xlfn.IFS(
D4023&lt;25,"0–24K",
D4023&lt;50,"25–49K",
D4023&lt;75,"50–74K",
D4023&lt;100,"75–99K",
D4023&lt;150,"100–149K",
D4023&lt;200,"150–199K",
TRUE,"200K+"
)</f>
        <v>25–49K</v>
      </c>
      <c r="R4023" s="25" t="str" cm="1">
        <f t="array" ref="R4023">_xlfn.IFS(
J4023=0,"No Mortgage",
J4023&lt;=100,"Low",
J4023&lt;=300,"Medium",
TRUE,"High"
)</f>
        <v>No Mortgage</v>
      </c>
      <c r="S4023" s="25" t="str" cm="1">
        <f t="array" ref="S4023">_xlfn.IFS(
C4023&lt;10,"0-10",
C4023&lt;20,"11-20",
C4023&lt;30,"21-30",
TRUE,"30+ yrs"
)</f>
        <v>0-10</v>
      </c>
      <c r="T4023" s="26" t="str" cm="1">
        <f t="array" ref="T4023">_xlfn.IFS(
H4023&lt;1,"0-1",
H4023&lt;2,"1-2",
H4023&lt;3,"2-3",
H4023&lt;4,"3-4",
H4023&lt;5,"4-5",
TRUE,"5+"
)</f>
        <v>2-3</v>
      </c>
    </row>
    <row r="4024" spans="1:20" ht="15.6" x14ac:dyDescent="0.3">
      <c r="A4024" s="21">
        <v>621</v>
      </c>
      <c r="B4024" s="22">
        <v>33</v>
      </c>
      <c r="C4024" s="22">
        <v>8</v>
      </c>
      <c r="D4024" s="22">
        <v>115</v>
      </c>
      <c r="E4024" s="23" t="str">
        <f t="shared" si="62"/>
        <v>100+</v>
      </c>
      <c r="F4024" s="24">
        <v>91129</v>
      </c>
      <c r="G4024" s="22">
        <v>4</v>
      </c>
      <c r="H4024" s="22">
        <v>2.9</v>
      </c>
      <c r="I4024" s="22" t="s">
        <v>37</v>
      </c>
      <c r="J4024" s="22">
        <v>0</v>
      </c>
      <c r="K4024" s="22" t="s">
        <v>35</v>
      </c>
      <c r="L4024" s="22" t="s">
        <v>34</v>
      </c>
      <c r="M4024" s="22" t="s">
        <v>34</v>
      </c>
      <c r="N4024" s="22" t="s">
        <v>35</v>
      </c>
      <c r="O4024" s="22" t="s">
        <v>34</v>
      </c>
      <c r="P4024" s="25" t="str" cm="1">
        <f t="array" ref="P4024">_xlfn.IFS(
B4024&lt;30,"20-29",
B4024&lt;40,"30-39",
B4024&lt;50,"40-49",
B4024&lt;60,"50-59",
TRUE,"60+")</f>
        <v>30-39</v>
      </c>
      <c r="Q4024" s="25" t="str" cm="1">
        <f t="array" ref="Q4024">_xlfn.IFS(
D4024&lt;25,"0–24K",
D4024&lt;50,"25–49K",
D4024&lt;75,"50–74K",
D4024&lt;100,"75–99K",
D4024&lt;150,"100–149K",
D4024&lt;200,"150–199K",
TRUE,"200K+"
)</f>
        <v>100–149K</v>
      </c>
      <c r="R4024" s="25" t="str" cm="1">
        <f t="array" ref="R4024">_xlfn.IFS(
J4024=0,"No Mortgage",
J4024&lt;=100,"Low",
J4024&lt;=300,"Medium",
TRUE,"High"
)</f>
        <v>No Mortgage</v>
      </c>
      <c r="S4024" s="25" t="str" cm="1">
        <f t="array" ref="S4024">_xlfn.IFS(
C4024&lt;10,"0-10",
C4024&lt;20,"11-20",
C4024&lt;30,"21-30",
TRUE,"30+ yrs"
)</f>
        <v>0-10</v>
      </c>
      <c r="T4024" s="26" t="str" cm="1">
        <f t="array" ref="T4024">_xlfn.IFS(
H4024&lt;1,"0-1",
H4024&lt;2,"1-2",
H4024&lt;3,"2-3",
H4024&lt;4,"3-4",
H4024&lt;5,"4-5",
TRUE,"5+"
)</f>
        <v>2-3</v>
      </c>
    </row>
    <row r="4025" spans="1:20" ht="15.6" x14ac:dyDescent="0.3">
      <c r="A4025" s="21">
        <v>625</v>
      </c>
      <c r="B4025" s="22">
        <v>33</v>
      </c>
      <c r="C4025" s="22">
        <v>6</v>
      </c>
      <c r="D4025" s="22">
        <v>54</v>
      </c>
      <c r="E4025" s="23" t="str">
        <f t="shared" si="62"/>
        <v>51-100</v>
      </c>
      <c r="F4025" s="24">
        <v>92821</v>
      </c>
      <c r="G4025" s="22">
        <v>2</v>
      </c>
      <c r="H4025" s="22">
        <v>1.67</v>
      </c>
      <c r="I4025" s="22" t="s">
        <v>37</v>
      </c>
      <c r="J4025" s="22">
        <v>122</v>
      </c>
      <c r="K4025" s="22" t="s">
        <v>34</v>
      </c>
      <c r="L4025" s="22" t="s">
        <v>34</v>
      </c>
      <c r="M4025" s="22" t="s">
        <v>34</v>
      </c>
      <c r="N4025" s="22" t="s">
        <v>35</v>
      </c>
      <c r="O4025" s="22" t="s">
        <v>34</v>
      </c>
      <c r="P4025" s="25" t="str" cm="1">
        <f t="array" ref="P4025">_xlfn.IFS(
B4025&lt;30,"20-29",
B4025&lt;40,"30-39",
B4025&lt;50,"40-49",
B4025&lt;60,"50-59",
TRUE,"60+")</f>
        <v>30-39</v>
      </c>
      <c r="Q4025" s="25" t="str" cm="1">
        <f t="array" ref="Q4025">_xlfn.IFS(
D4025&lt;25,"0–24K",
D4025&lt;50,"25–49K",
D4025&lt;75,"50–74K",
D4025&lt;100,"75–99K",
D4025&lt;150,"100–149K",
D4025&lt;200,"150–199K",
TRUE,"200K+"
)</f>
        <v>50–74K</v>
      </c>
      <c r="R4025" s="25" t="str" cm="1">
        <f t="array" ref="R4025">_xlfn.IFS(
J4025=0,"No Mortgage",
J4025&lt;=100,"Low",
J4025&lt;=300,"Medium",
TRUE,"High"
)</f>
        <v>Medium</v>
      </c>
      <c r="S4025" s="25" t="str" cm="1">
        <f t="array" ref="S4025">_xlfn.IFS(
C4025&lt;10,"0-10",
C4025&lt;20,"11-20",
C4025&lt;30,"21-30",
TRUE,"30+ yrs"
)</f>
        <v>0-10</v>
      </c>
      <c r="T4025" s="26" t="str" cm="1">
        <f t="array" ref="T4025">_xlfn.IFS(
H4025&lt;1,"0-1",
H4025&lt;2,"1-2",
H4025&lt;3,"2-3",
H4025&lt;4,"3-4",
H4025&lt;5,"4-5",
TRUE,"5+"
)</f>
        <v>1-2</v>
      </c>
    </row>
    <row r="4026" spans="1:20" ht="15.6" x14ac:dyDescent="0.3">
      <c r="A4026" s="21">
        <v>736</v>
      </c>
      <c r="B4026" s="22">
        <v>33</v>
      </c>
      <c r="C4026" s="22">
        <v>7</v>
      </c>
      <c r="D4026" s="22">
        <v>49</v>
      </c>
      <c r="E4026" s="23" t="str">
        <f t="shared" si="62"/>
        <v>0-50</v>
      </c>
      <c r="F4026" s="24">
        <v>95403</v>
      </c>
      <c r="G4026" s="22">
        <v>4</v>
      </c>
      <c r="H4026" s="22">
        <v>2.2000000000000002</v>
      </c>
      <c r="I4026" s="22" t="s">
        <v>37</v>
      </c>
      <c r="J4026" s="22">
        <v>0</v>
      </c>
      <c r="K4026" s="22" t="s">
        <v>34</v>
      </c>
      <c r="L4026" s="22" t="s">
        <v>34</v>
      </c>
      <c r="M4026" s="22" t="s">
        <v>34</v>
      </c>
      <c r="N4026" s="22" t="s">
        <v>35</v>
      </c>
      <c r="O4026" s="22" t="s">
        <v>34</v>
      </c>
      <c r="P4026" s="25" t="str" cm="1">
        <f t="array" ref="P4026">_xlfn.IFS(
B4026&lt;30,"20-29",
B4026&lt;40,"30-39",
B4026&lt;50,"40-49",
B4026&lt;60,"50-59",
TRUE,"60+")</f>
        <v>30-39</v>
      </c>
      <c r="Q4026" s="25" t="str" cm="1">
        <f t="array" ref="Q4026">_xlfn.IFS(
D4026&lt;25,"0–24K",
D4026&lt;50,"25–49K",
D4026&lt;75,"50–74K",
D4026&lt;100,"75–99K",
D4026&lt;150,"100–149K",
D4026&lt;200,"150–199K",
TRUE,"200K+"
)</f>
        <v>25–49K</v>
      </c>
      <c r="R4026" s="25" t="str" cm="1">
        <f t="array" ref="R4026">_xlfn.IFS(
J4026=0,"No Mortgage",
J4026&lt;=100,"Low",
J4026&lt;=300,"Medium",
TRUE,"High"
)</f>
        <v>No Mortgage</v>
      </c>
      <c r="S4026" s="25" t="str" cm="1">
        <f t="array" ref="S4026">_xlfn.IFS(
C4026&lt;10,"0-10",
C4026&lt;20,"11-20",
C4026&lt;30,"21-30",
TRUE,"30+ yrs"
)</f>
        <v>0-10</v>
      </c>
      <c r="T4026" s="26" t="str" cm="1">
        <f t="array" ref="T4026">_xlfn.IFS(
H4026&lt;1,"0-1",
H4026&lt;2,"1-2",
H4026&lt;3,"2-3",
H4026&lt;4,"3-4",
H4026&lt;5,"4-5",
TRUE,"5+"
)</f>
        <v>2-3</v>
      </c>
    </row>
    <row r="4027" spans="1:20" ht="15.6" x14ac:dyDescent="0.3">
      <c r="A4027" s="21">
        <v>770</v>
      </c>
      <c r="B4027" s="22">
        <v>33</v>
      </c>
      <c r="C4027" s="22">
        <v>6</v>
      </c>
      <c r="D4027" s="22">
        <v>78</v>
      </c>
      <c r="E4027" s="23" t="str">
        <f t="shared" si="62"/>
        <v>51-100</v>
      </c>
      <c r="F4027" s="24">
        <v>90250</v>
      </c>
      <c r="G4027" s="22">
        <v>4</v>
      </c>
      <c r="H4027" s="22">
        <v>2</v>
      </c>
      <c r="I4027" s="22" t="s">
        <v>37</v>
      </c>
      <c r="J4027" s="22">
        <v>119</v>
      </c>
      <c r="K4027" s="22" t="s">
        <v>34</v>
      </c>
      <c r="L4027" s="22" t="s">
        <v>35</v>
      </c>
      <c r="M4027" s="22" t="s">
        <v>34</v>
      </c>
      <c r="N4027" s="22" t="s">
        <v>35</v>
      </c>
      <c r="O4027" s="22" t="s">
        <v>34</v>
      </c>
      <c r="P4027" s="25" t="str" cm="1">
        <f t="array" ref="P4027">_xlfn.IFS(
B4027&lt;30,"20-29",
B4027&lt;40,"30-39",
B4027&lt;50,"40-49",
B4027&lt;60,"50-59",
TRUE,"60+")</f>
        <v>30-39</v>
      </c>
      <c r="Q4027" s="25" t="str" cm="1">
        <f t="array" ref="Q4027">_xlfn.IFS(
D4027&lt;25,"0–24K",
D4027&lt;50,"25–49K",
D4027&lt;75,"50–74K",
D4027&lt;100,"75–99K",
D4027&lt;150,"100–149K",
D4027&lt;200,"150–199K",
TRUE,"200K+"
)</f>
        <v>75–99K</v>
      </c>
      <c r="R4027" s="25" t="str" cm="1">
        <f t="array" ref="R4027">_xlfn.IFS(
J4027=0,"No Mortgage",
J4027&lt;=100,"Low",
J4027&lt;=300,"Medium",
TRUE,"High"
)</f>
        <v>Medium</v>
      </c>
      <c r="S4027" s="25" t="str" cm="1">
        <f t="array" ref="S4027">_xlfn.IFS(
C4027&lt;10,"0-10",
C4027&lt;20,"11-20",
C4027&lt;30,"21-30",
TRUE,"30+ yrs"
)</f>
        <v>0-10</v>
      </c>
      <c r="T4027" s="26" t="str" cm="1">
        <f t="array" ref="T4027">_xlfn.IFS(
H4027&lt;1,"0-1",
H4027&lt;2,"1-2",
H4027&lt;3,"2-3",
H4027&lt;4,"3-4",
H4027&lt;5,"4-5",
TRUE,"5+"
)</f>
        <v>2-3</v>
      </c>
    </row>
    <row r="4028" spans="1:20" ht="15.6" x14ac:dyDescent="0.3">
      <c r="A4028" s="21">
        <v>815</v>
      </c>
      <c r="B4028" s="22">
        <v>33</v>
      </c>
      <c r="C4028" s="22">
        <v>8</v>
      </c>
      <c r="D4028" s="22">
        <v>45</v>
      </c>
      <c r="E4028" s="23" t="str">
        <f t="shared" si="62"/>
        <v>0-50</v>
      </c>
      <c r="F4028" s="24">
        <v>93943</v>
      </c>
      <c r="G4028" s="22">
        <v>2</v>
      </c>
      <c r="H4028" s="22">
        <v>0.1</v>
      </c>
      <c r="I4028" s="22" t="s">
        <v>33</v>
      </c>
      <c r="J4028" s="22">
        <v>0</v>
      </c>
      <c r="K4028" s="22" t="s">
        <v>34</v>
      </c>
      <c r="L4028" s="22" t="s">
        <v>34</v>
      </c>
      <c r="M4028" s="22" t="s">
        <v>34</v>
      </c>
      <c r="N4028" s="22" t="s">
        <v>34</v>
      </c>
      <c r="O4028" s="22" t="s">
        <v>35</v>
      </c>
      <c r="P4028" s="25" t="str" cm="1">
        <f t="array" ref="P4028">_xlfn.IFS(
B4028&lt;30,"20-29",
B4028&lt;40,"30-39",
B4028&lt;50,"40-49",
B4028&lt;60,"50-59",
TRUE,"60+")</f>
        <v>30-39</v>
      </c>
      <c r="Q4028" s="25" t="str" cm="1">
        <f t="array" ref="Q4028">_xlfn.IFS(
D4028&lt;25,"0–24K",
D4028&lt;50,"25–49K",
D4028&lt;75,"50–74K",
D4028&lt;100,"75–99K",
D4028&lt;150,"100–149K",
D4028&lt;200,"150–199K",
TRUE,"200K+"
)</f>
        <v>25–49K</v>
      </c>
      <c r="R4028" s="25" t="str" cm="1">
        <f t="array" ref="R4028">_xlfn.IFS(
J4028=0,"No Mortgage",
J4028&lt;=100,"Low",
J4028&lt;=300,"Medium",
TRUE,"High"
)</f>
        <v>No Mortgage</v>
      </c>
      <c r="S4028" s="25" t="str" cm="1">
        <f t="array" ref="S4028">_xlfn.IFS(
C4028&lt;10,"0-10",
C4028&lt;20,"11-20",
C4028&lt;30,"21-30",
TRUE,"30+ yrs"
)</f>
        <v>0-10</v>
      </c>
      <c r="T4028" s="26" t="str" cm="1">
        <f t="array" ref="T4028">_xlfn.IFS(
H4028&lt;1,"0-1",
H4028&lt;2,"1-2",
H4028&lt;3,"2-3",
H4028&lt;4,"3-4",
H4028&lt;5,"4-5",
TRUE,"5+"
)</f>
        <v>0-1</v>
      </c>
    </row>
    <row r="4029" spans="1:20" ht="15.6" x14ac:dyDescent="0.3">
      <c r="A4029" s="21">
        <v>850</v>
      </c>
      <c r="B4029" s="22">
        <v>33</v>
      </c>
      <c r="C4029" s="22">
        <v>8</v>
      </c>
      <c r="D4029" s="22">
        <v>58</v>
      </c>
      <c r="E4029" s="23" t="str">
        <f t="shared" si="62"/>
        <v>51-100</v>
      </c>
      <c r="F4029" s="24">
        <v>94305</v>
      </c>
      <c r="G4029" s="22">
        <v>2</v>
      </c>
      <c r="H4029" s="22">
        <v>0.1</v>
      </c>
      <c r="I4029" s="22" t="s">
        <v>33</v>
      </c>
      <c r="J4029" s="22">
        <v>0</v>
      </c>
      <c r="K4029" s="22" t="s">
        <v>34</v>
      </c>
      <c r="L4029" s="22" t="s">
        <v>35</v>
      </c>
      <c r="M4029" s="22" t="s">
        <v>35</v>
      </c>
      <c r="N4029" s="22" t="s">
        <v>35</v>
      </c>
      <c r="O4029" s="22" t="s">
        <v>35</v>
      </c>
      <c r="P4029" s="25" t="str" cm="1">
        <f t="array" ref="P4029">_xlfn.IFS(
B4029&lt;30,"20-29",
B4029&lt;40,"30-39",
B4029&lt;50,"40-49",
B4029&lt;60,"50-59",
TRUE,"60+")</f>
        <v>30-39</v>
      </c>
      <c r="Q4029" s="25" t="str" cm="1">
        <f t="array" ref="Q4029">_xlfn.IFS(
D4029&lt;25,"0–24K",
D4029&lt;50,"25–49K",
D4029&lt;75,"50–74K",
D4029&lt;100,"75–99K",
D4029&lt;150,"100–149K",
D4029&lt;200,"150–199K",
TRUE,"200K+"
)</f>
        <v>50–74K</v>
      </c>
      <c r="R4029" s="25" t="str" cm="1">
        <f t="array" ref="R4029">_xlfn.IFS(
J4029=0,"No Mortgage",
J4029&lt;=100,"Low",
J4029&lt;=300,"Medium",
TRUE,"High"
)</f>
        <v>No Mortgage</v>
      </c>
      <c r="S4029" s="25" t="str" cm="1">
        <f t="array" ref="S4029">_xlfn.IFS(
C4029&lt;10,"0-10",
C4029&lt;20,"11-20",
C4029&lt;30,"21-30",
TRUE,"30+ yrs"
)</f>
        <v>0-10</v>
      </c>
      <c r="T4029" s="26" t="str" cm="1">
        <f t="array" ref="T4029">_xlfn.IFS(
H4029&lt;1,"0-1",
H4029&lt;2,"1-2",
H4029&lt;3,"2-3",
H4029&lt;4,"3-4",
H4029&lt;5,"4-5",
TRUE,"5+"
)</f>
        <v>0-1</v>
      </c>
    </row>
    <row r="4030" spans="1:20" ht="15.6" x14ac:dyDescent="0.3">
      <c r="A4030" s="21">
        <v>853</v>
      </c>
      <c r="B4030" s="22">
        <v>33</v>
      </c>
      <c r="C4030" s="22">
        <v>7</v>
      </c>
      <c r="D4030" s="22">
        <v>29</v>
      </c>
      <c r="E4030" s="23" t="str">
        <f t="shared" si="62"/>
        <v>0-50</v>
      </c>
      <c r="F4030" s="24">
        <v>92064</v>
      </c>
      <c r="G4030" s="22">
        <v>1</v>
      </c>
      <c r="H4030" s="22">
        <v>0.6</v>
      </c>
      <c r="I4030" s="22" t="s">
        <v>36</v>
      </c>
      <c r="J4030" s="22">
        <v>127</v>
      </c>
      <c r="K4030" s="22" t="s">
        <v>34</v>
      </c>
      <c r="L4030" s="22" t="s">
        <v>34</v>
      </c>
      <c r="M4030" s="22" t="s">
        <v>34</v>
      </c>
      <c r="N4030" s="22" t="s">
        <v>34</v>
      </c>
      <c r="O4030" s="22" t="s">
        <v>35</v>
      </c>
      <c r="P4030" s="25" t="str" cm="1">
        <f t="array" ref="P4030">_xlfn.IFS(
B4030&lt;30,"20-29",
B4030&lt;40,"30-39",
B4030&lt;50,"40-49",
B4030&lt;60,"50-59",
TRUE,"60+")</f>
        <v>30-39</v>
      </c>
      <c r="Q4030" s="25" t="str" cm="1">
        <f t="array" ref="Q4030">_xlfn.IFS(
D4030&lt;25,"0–24K",
D4030&lt;50,"25–49K",
D4030&lt;75,"50–74K",
D4030&lt;100,"75–99K",
D4030&lt;150,"100–149K",
D4030&lt;200,"150–199K",
TRUE,"200K+"
)</f>
        <v>25–49K</v>
      </c>
      <c r="R4030" s="25" t="str" cm="1">
        <f t="array" ref="R4030">_xlfn.IFS(
J4030=0,"No Mortgage",
J4030&lt;=100,"Low",
J4030&lt;=300,"Medium",
TRUE,"High"
)</f>
        <v>Medium</v>
      </c>
      <c r="S4030" s="25" t="str" cm="1">
        <f t="array" ref="S4030">_xlfn.IFS(
C4030&lt;10,"0-10",
C4030&lt;20,"11-20",
C4030&lt;30,"21-30",
TRUE,"30+ yrs"
)</f>
        <v>0-10</v>
      </c>
      <c r="T4030" s="26" t="str" cm="1">
        <f t="array" ref="T4030">_xlfn.IFS(
H4030&lt;1,"0-1",
H4030&lt;2,"1-2",
H4030&lt;3,"2-3",
H4030&lt;4,"3-4",
H4030&lt;5,"4-5",
TRUE,"5+"
)</f>
        <v>0-1</v>
      </c>
    </row>
    <row r="4031" spans="1:20" ht="15.6" x14ac:dyDescent="0.3">
      <c r="A4031" s="21">
        <v>879</v>
      </c>
      <c r="B4031" s="22">
        <v>33</v>
      </c>
      <c r="C4031" s="22">
        <v>3</v>
      </c>
      <c r="D4031" s="22">
        <v>74</v>
      </c>
      <c r="E4031" s="23" t="str">
        <f t="shared" si="62"/>
        <v>51-100</v>
      </c>
      <c r="F4031" s="24">
        <v>95616</v>
      </c>
      <c r="G4031" s="22">
        <v>4</v>
      </c>
      <c r="H4031" s="22">
        <v>4</v>
      </c>
      <c r="I4031" s="22" t="s">
        <v>36</v>
      </c>
      <c r="J4031" s="22">
        <v>0</v>
      </c>
      <c r="K4031" s="22" t="s">
        <v>34</v>
      </c>
      <c r="L4031" s="22" t="s">
        <v>34</v>
      </c>
      <c r="M4031" s="22" t="s">
        <v>34</v>
      </c>
      <c r="N4031" s="22" t="s">
        <v>34</v>
      </c>
      <c r="O4031" s="22" t="s">
        <v>34</v>
      </c>
      <c r="P4031" s="25" t="str" cm="1">
        <f t="array" ref="P4031">_xlfn.IFS(
B4031&lt;30,"20-29",
B4031&lt;40,"30-39",
B4031&lt;50,"40-49",
B4031&lt;60,"50-59",
TRUE,"60+")</f>
        <v>30-39</v>
      </c>
      <c r="Q4031" s="25" t="str" cm="1">
        <f t="array" ref="Q4031">_xlfn.IFS(
D4031&lt;25,"0–24K",
D4031&lt;50,"25–49K",
D4031&lt;75,"50–74K",
D4031&lt;100,"75–99K",
D4031&lt;150,"100–149K",
D4031&lt;200,"150–199K",
TRUE,"200K+"
)</f>
        <v>50–74K</v>
      </c>
      <c r="R4031" s="25" t="str" cm="1">
        <f t="array" ref="R4031">_xlfn.IFS(
J4031=0,"No Mortgage",
J4031&lt;=100,"Low",
J4031&lt;=300,"Medium",
TRUE,"High"
)</f>
        <v>No Mortgage</v>
      </c>
      <c r="S4031" s="25" t="str" cm="1">
        <f t="array" ref="S4031">_xlfn.IFS(
C4031&lt;10,"0-10",
C4031&lt;20,"11-20",
C4031&lt;30,"21-30",
TRUE,"30+ yrs"
)</f>
        <v>0-10</v>
      </c>
      <c r="T4031" s="26" t="str" cm="1">
        <f t="array" ref="T4031">_xlfn.IFS(
H4031&lt;1,"0-1",
H4031&lt;2,"1-2",
H4031&lt;3,"2-3",
H4031&lt;4,"3-4",
H4031&lt;5,"4-5",
TRUE,"5+"
)</f>
        <v>4-5</v>
      </c>
    </row>
    <row r="4032" spans="1:20" ht="15.6" x14ac:dyDescent="0.3">
      <c r="A4032" s="21">
        <v>927</v>
      </c>
      <c r="B4032" s="22">
        <v>33</v>
      </c>
      <c r="C4032" s="22">
        <v>9</v>
      </c>
      <c r="D4032" s="22">
        <v>22</v>
      </c>
      <c r="E4032" s="23" t="str">
        <f t="shared" si="62"/>
        <v>0-50</v>
      </c>
      <c r="F4032" s="24">
        <v>93940</v>
      </c>
      <c r="G4032" s="22">
        <v>4</v>
      </c>
      <c r="H4032" s="22">
        <v>0.4</v>
      </c>
      <c r="I4032" s="22" t="s">
        <v>37</v>
      </c>
      <c r="J4032" s="22">
        <v>103</v>
      </c>
      <c r="K4032" s="22" t="s">
        <v>34</v>
      </c>
      <c r="L4032" s="22" t="s">
        <v>34</v>
      </c>
      <c r="M4032" s="22" t="s">
        <v>34</v>
      </c>
      <c r="N4032" s="22" t="s">
        <v>35</v>
      </c>
      <c r="O4032" s="22" t="s">
        <v>34</v>
      </c>
      <c r="P4032" s="25" t="str" cm="1">
        <f t="array" ref="P4032">_xlfn.IFS(
B4032&lt;30,"20-29",
B4032&lt;40,"30-39",
B4032&lt;50,"40-49",
B4032&lt;60,"50-59",
TRUE,"60+")</f>
        <v>30-39</v>
      </c>
      <c r="Q4032" s="25" t="str" cm="1">
        <f t="array" ref="Q4032">_xlfn.IFS(
D4032&lt;25,"0–24K",
D4032&lt;50,"25–49K",
D4032&lt;75,"50–74K",
D4032&lt;100,"75–99K",
D4032&lt;150,"100–149K",
D4032&lt;200,"150–199K",
TRUE,"200K+"
)</f>
        <v>0–24K</v>
      </c>
      <c r="R4032" s="25" t="str" cm="1">
        <f t="array" ref="R4032">_xlfn.IFS(
J4032=0,"No Mortgage",
J4032&lt;=100,"Low",
J4032&lt;=300,"Medium",
TRUE,"High"
)</f>
        <v>Medium</v>
      </c>
      <c r="S4032" s="25" t="str" cm="1">
        <f t="array" ref="S4032">_xlfn.IFS(
C4032&lt;10,"0-10",
C4032&lt;20,"11-20",
C4032&lt;30,"21-30",
TRUE,"30+ yrs"
)</f>
        <v>0-10</v>
      </c>
      <c r="T4032" s="26" t="str" cm="1">
        <f t="array" ref="T4032">_xlfn.IFS(
H4032&lt;1,"0-1",
H4032&lt;2,"1-2",
H4032&lt;3,"2-3",
H4032&lt;4,"3-4",
H4032&lt;5,"4-5",
TRUE,"5+"
)</f>
        <v>0-1</v>
      </c>
    </row>
    <row r="4033" spans="1:20" ht="15.6" x14ac:dyDescent="0.3">
      <c r="A4033" s="21">
        <v>997</v>
      </c>
      <c r="B4033" s="22">
        <v>33</v>
      </c>
      <c r="C4033" s="22">
        <v>6</v>
      </c>
      <c r="D4033" s="22">
        <v>49</v>
      </c>
      <c r="E4033" s="23" t="str">
        <f t="shared" si="62"/>
        <v>0-50</v>
      </c>
      <c r="F4033" s="24">
        <v>92037</v>
      </c>
      <c r="G4033" s="22">
        <v>2</v>
      </c>
      <c r="H4033" s="22">
        <v>1.67</v>
      </c>
      <c r="I4033" s="22" t="s">
        <v>37</v>
      </c>
      <c r="J4033" s="22">
        <v>214</v>
      </c>
      <c r="K4033" s="22" t="s">
        <v>34</v>
      </c>
      <c r="L4033" s="22" t="s">
        <v>34</v>
      </c>
      <c r="M4033" s="22" t="s">
        <v>34</v>
      </c>
      <c r="N4033" s="22" t="s">
        <v>34</v>
      </c>
      <c r="O4033" s="22" t="s">
        <v>34</v>
      </c>
      <c r="P4033" s="25" t="str" cm="1">
        <f t="array" ref="P4033">_xlfn.IFS(
B4033&lt;30,"20-29",
B4033&lt;40,"30-39",
B4033&lt;50,"40-49",
B4033&lt;60,"50-59",
TRUE,"60+")</f>
        <v>30-39</v>
      </c>
      <c r="Q4033" s="25" t="str" cm="1">
        <f t="array" ref="Q4033">_xlfn.IFS(
D4033&lt;25,"0–24K",
D4033&lt;50,"25–49K",
D4033&lt;75,"50–74K",
D4033&lt;100,"75–99K",
D4033&lt;150,"100–149K",
D4033&lt;200,"150–199K",
TRUE,"200K+"
)</f>
        <v>25–49K</v>
      </c>
      <c r="R4033" s="25" t="str" cm="1">
        <f t="array" ref="R4033">_xlfn.IFS(
J4033=0,"No Mortgage",
J4033&lt;=100,"Low",
J4033&lt;=300,"Medium",
TRUE,"High"
)</f>
        <v>Medium</v>
      </c>
      <c r="S4033" s="25" t="str" cm="1">
        <f t="array" ref="S4033">_xlfn.IFS(
C4033&lt;10,"0-10",
C4033&lt;20,"11-20",
C4033&lt;30,"21-30",
TRUE,"30+ yrs"
)</f>
        <v>0-10</v>
      </c>
      <c r="T4033" s="26" t="str" cm="1">
        <f t="array" ref="T4033">_xlfn.IFS(
H4033&lt;1,"0-1",
H4033&lt;2,"1-2",
H4033&lt;3,"2-3",
H4033&lt;4,"3-4",
H4033&lt;5,"4-5",
TRUE,"5+"
)</f>
        <v>1-2</v>
      </c>
    </row>
    <row r="4034" spans="1:20" ht="15.6" x14ac:dyDescent="0.3">
      <c r="A4034" s="21">
        <v>1052</v>
      </c>
      <c r="B4034" s="22">
        <v>33</v>
      </c>
      <c r="C4034" s="22">
        <v>7</v>
      </c>
      <c r="D4034" s="22">
        <v>54</v>
      </c>
      <c r="E4034" s="23" t="str">
        <f t="shared" ref="E4034:E4097" si="63">IF(D4034&lt;=50,"0-50",IF(D4034&lt;=100,"51-100","100+"))</f>
        <v>51-100</v>
      </c>
      <c r="F4034" s="24">
        <v>92886</v>
      </c>
      <c r="G4034" s="22">
        <v>4</v>
      </c>
      <c r="H4034" s="22">
        <v>0.2</v>
      </c>
      <c r="I4034" s="22" t="s">
        <v>33</v>
      </c>
      <c r="J4034" s="22">
        <v>141</v>
      </c>
      <c r="K4034" s="22" t="s">
        <v>34</v>
      </c>
      <c r="L4034" s="22" t="s">
        <v>35</v>
      </c>
      <c r="M4034" s="22" t="s">
        <v>34</v>
      </c>
      <c r="N4034" s="22" t="s">
        <v>34</v>
      </c>
      <c r="O4034" s="22" t="s">
        <v>34</v>
      </c>
      <c r="P4034" s="25" t="str" cm="1">
        <f t="array" ref="P4034">_xlfn.IFS(
B4034&lt;30,"20-29",
B4034&lt;40,"30-39",
B4034&lt;50,"40-49",
B4034&lt;60,"50-59",
TRUE,"60+")</f>
        <v>30-39</v>
      </c>
      <c r="Q4034" s="25" t="str" cm="1">
        <f t="array" ref="Q4034">_xlfn.IFS(
D4034&lt;25,"0–24K",
D4034&lt;50,"25–49K",
D4034&lt;75,"50–74K",
D4034&lt;100,"75–99K",
D4034&lt;150,"100–149K",
D4034&lt;200,"150–199K",
TRUE,"200K+"
)</f>
        <v>50–74K</v>
      </c>
      <c r="R4034" s="25" t="str" cm="1">
        <f t="array" ref="R4034">_xlfn.IFS(
J4034=0,"No Mortgage",
J4034&lt;=100,"Low",
J4034&lt;=300,"Medium",
TRUE,"High"
)</f>
        <v>Medium</v>
      </c>
      <c r="S4034" s="25" t="str" cm="1">
        <f t="array" ref="S4034">_xlfn.IFS(
C4034&lt;10,"0-10",
C4034&lt;20,"11-20",
C4034&lt;30,"21-30",
TRUE,"30+ yrs"
)</f>
        <v>0-10</v>
      </c>
      <c r="T4034" s="26" t="str" cm="1">
        <f t="array" ref="T4034">_xlfn.IFS(
H4034&lt;1,"0-1",
H4034&lt;2,"1-2",
H4034&lt;3,"2-3",
H4034&lt;4,"3-4",
H4034&lt;5,"4-5",
TRUE,"5+"
)</f>
        <v>0-1</v>
      </c>
    </row>
    <row r="4035" spans="1:20" ht="15.6" x14ac:dyDescent="0.3">
      <c r="A4035" s="21">
        <v>1074</v>
      </c>
      <c r="B4035" s="22">
        <v>33</v>
      </c>
      <c r="C4035" s="22">
        <v>8</v>
      </c>
      <c r="D4035" s="22">
        <v>122</v>
      </c>
      <c r="E4035" s="23" t="str">
        <f t="shared" si="63"/>
        <v>100+</v>
      </c>
      <c r="F4035" s="24">
        <v>94583</v>
      </c>
      <c r="G4035" s="22">
        <v>1</v>
      </c>
      <c r="H4035" s="22">
        <v>0</v>
      </c>
      <c r="I4035" s="22" t="s">
        <v>33</v>
      </c>
      <c r="J4035" s="22">
        <v>0</v>
      </c>
      <c r="K4035" s="22" t="s">
        <v>34</v>
      </c>
      <c r="L4035" s="22" t="s">
        <v>34</v>
      </c>
      <c r="M4035" s="22" t="s">
        <v>34</v>
      </c>
      <c r="N4035" s="22" t="s">
        <v>35</v>
      </c>
      <c r="O4035" s="22" t="s">
        <v>35</v>
      </c>
      <c r="P4035" s="25" t="str" cm="1">
        <f t="array" ref="P4035">_xlfn.IFS(
B4035&lt;30,"20-29",
B4035&lt;40,"30-39",
B4035&lt;50,"40-49",
B4035&lt;60,"50-59",
TRUE,"60+")</f>
        <v>30-39</v>
      </c>
      <c r="Q4035" s="25" t="str" cm="1">
        <f t="array" ref="Q4035">_xlfn.IFS(
D4035&lt;25,"0–24K",
D4035&lt;50,"25–49K",
D4035&lt;75,"50–74K",
D4035&lt;100,"75–99K",
D4035&lt;150,"100–149K",
D4035&lt;200,"150–199K",
TRUE,"200K+"
)</f>
        <v>100–149K</v>
      </c>
      <c r="R4035" s="25" t="str" cm="1">
        <f t="array" ref="R4035">_xlfn.IFS(
J4035=0,"No Mortgage",
J4035&lt;=100,"Low",
J4035&lt;=300,"Medium",
TRUE,"High"
)</f>
        <v>No Mortgage</v>
      </c>
      <c r="S4035" s="25" t="str" cm="1">
        <f t="array" ref="S4035">_xlfn.IFS(
C4035&lt;10,"0-10",
C4035&lt;20,"11-20",
C4035&lt;30,"21-30",
TRUE,"30+ yrs"
)</f>
        <v>0-10</v>
      </c>
      <c r="T4035" s="26" t="str" cm="1">
        <f t="array" ref="T4035">_xlfn.IFS(
H4035&lt;1,"0-1",
H4035&lt;2,"1-2",
H4035&lt;3,"2-3",
H4035&lt;4,"3-4",
H4035&lt;5,"4-5",
TRUE,"5+"
)</f>
        <v>0-1</v>
      </c>
    </row>
    <row r="4036" spans="1:20" ht="15.6" x14ac:dyDescent="0.3">
      <c r="A4036" s="21">
        <v>1144</v>
      </c>
      <c r="B4036" s="22">
        <v>33</v>
      </c>
      <c r="C4036" s="22">
        <v>7</v>
      </c>
      <c r="D4036" s="22">
        <v>120</v>
      </c>
      <c r="E4036" s="23" t="str">
        <f t="shared" si="63"/>
        <v>100+</v>
      </c>
      <c r="F4036" s="24">
        <v>94022</v>
      </c>
      <c r="G4036" s="22">
        <v>1</v>
      </c>
      <c r="H4036" s="22">
        <v>3.2</v>
      </c>
      <c r="I4036" s="22" t="s">
        <v>36</v>
      </c>
      <c r="J4036" s="22">
        <v>0</v>
      </c>
      <c r="K4036" s="22" t="s">
        <v>35</v>
      </c>
      <c r="L4036" s="22" t="s">
        <v>34</v>
      </c>
      <c r="M4036" s="22" t="s">
        <v>34</v>
      </c>
      <c r="N4036" s="22" t="s">
        <v>35</v>
      </c>
      <c r="O4036" s="22" t="s">
        <v>34</v>
      </c>
      <c r="P4036" s="25" t="str" cm="1">
        <f t="array" ref="P4036">_xlfn.IFS(
B4036&lt;30,"20-29",
B4036&lt;40,"30-39",
B4036&lt;50,"40-49",
B4036&lt;60,"50-59",
TRUE,"60+")</f>
        <v>30-39</v>
      </c>
      <c r="Q4036" s="25" t="str" cm="1">
        <f t="array" ref="Q4036">_xlfn.IFS(
D4036&lt;25,"0–24K",
D4036&lt;50,"25–49K",
D4036&lt;75,"50–74K",
D4036&lt;100,"75–99K",
D4036&lt;150,"100–149K",
D4036&lt;200,"150–199K",
TRUE,"200K+"
)</f>
        <v>100–149K</v>
      </c>
      <c r="R4036" s="25" t="str" cm="1">
        <f t="array" ref="R4036">_xlfn.IFS(
J4036=0,"No Mortgage",
J4036&lt;=100,"Low",
J4036&lt;=300,"Medium",
TRUE,"High"
)</f>
        <v>No Mortgage</v>
      </c>
      <c r="S4036" s="25" t="str" cm="1">
        <f t="array" ref="S4036">_xlfn.IFS(
C4036&lt;10,"0-10",
C4036&lt;20,"11-20",
C4036&lt;30,"21-30",
TRUE,"30+ yrs"
)</f>
        <v>0-10</v>
      </c>
      <c r="T4036" s="26" t="str" cm="1">
        <f t="array" ref="T4036">_xlfn.IFS(
H4036&lt;1,"0-1",
H4036&lt;2,"1-2",
H4036&lt;3,"2-3",
H4036&lt;4,"3-4",
H4036&lt;5,"4-5",
TRUE,"5+"
)</f>
        <v>3-4</v>
      </c>
    </row>
    <row r="4037" spans="1:20" ht="15.6" x14ac:dyDescent="0.3">
      <c r="A4037" s="21">
        <v>1179</v>
      </c>
      <c r="B4037" s="22">
        <v>33</v>
      </c>
      <c r="C4037" s="22">
        <v>7</v>
      </c>
      <c r="D4037" s="22">
        <v>14</v>
      </c>
      <c r="E4037" s="23" t="str">
        <f t="shared" si="63"/>
        <v>0-50</v>
      </c>
      <c r="F4037" s="24">
        <v>94025</v>
      </c>
      <c r="G4037" s="22">
        <v>1</v>
      </c>
      <c r="H4037" s="22">
        <v>0.4</v>
      </c>
      <c r="I4037" s="22" t="s">
        <v>37</v>
      </c>
      <c r="J4037" s="22">
        <v>98</v>
      </c>
      <c r="K4037" s="22" t="s">
        <v>34</v>
      </c>
      <c r="L4037" s="22" t="s">
        <v>34</v>
      </c>
      <c r="M4037" s="22" t="s">
        <v>34</v>
      </c>
      <c r="N4037" s="22" t="s">
        <v>35</v>
      </c>
      <c r="O4037" s="22" t="s">
        <v>34</v>
      </c>
      <c r="P4037" s="25" t="str" cm="1">
        <f t="array" ref="P4037">_xlfn.IFS(
B4037&lt;30,"20-29",
B4037&lt;40,"30-39",
B4037&lt;50,"40-49",
B4037&lt;60,"50-59",
TRUE,"60+")</f>
        <v>30-39</v>
      </c>
      <c r="Q4037" s="25" t="str" cm="1">
        <f t="array" ref="Q4037">_xlfn.IFS(
D4037&lt;25,"0–24K",
D4037&lt;50,"25–49K",
D4037&lt;75,"50–74K",
D4037&lt;100,"75–99K",
D4037&lt;150,"100–149K",
D4037&lt;200,"150–199K",
TRUE,"200K+"
)</f>
        <v>0–24K</v>
      </c>
      <c r="R4037" s="25" t="str" cm="1">
        <f t="array" ref="R4037">_xlfn.IFS(
J4037=0,"No Mortgage",
J4037&lt;=100,"Low",
J4037&lt;=300,"Medium",
TRUE,"High"
)</f>
        <v>Low</v>
      </c>
      <c r="S4037" s="25" t="str" cm="1">
        <f t="array" ref="S4037">_xlfn.IFS(
C4037&lt;10,"0-10",
C4037&lt;20,"11-20",
C4037&lt;30,"21-30",
TRUE,"30+ yrs"
)</f>
        <v>0-10</v>
      </c>
      <c r="T4037" s="26" t="str" cm="1">
        <f t="array" ref="T4037">_xlfn.IFS(
H4037&lt;1,"0-1",
H4037&lt;2,"1-2",
H4037&lt;3,"2-3",
H4037&lt;4,"3-4",
H4037&lt;5,"4-5",
TRUE,"5+"
)</f>
        <v>0-1</v>
      </c>
    </row>
    <row r="4038" spans="1:20" ht="15.6" x14ac:dyDescent="0.3">
      <c r="A4038" s="21">
        <v>1245</v>
      </c>
      <c r="B4038" s="22">
        <v>33</v>
      </c>
      <c r="C4038" s="22">
        <v>8</v>
      </c>
      <c r="D4038" s="22">
        <v>130</v>
      </c>
      <c r="E4038" s="23" t="str">
        <f t="shared" si="63"/>
        <v>100+</v>
      </c>
      <c r="F4038" s="24">
        <v>94720</v>
      </c>
      <c r="G4038" s="22">
        <v>3</v>
      </c>
      <c r="H4038" s="22">
        <v>6.3</v>
      </c>
      <c r="I4038" s="22" t="s">
        <v>37</v>
      </c>
      <c r="J4038" s="22">
        <v>99</v>
      </c>
      <c r="K4038" s="22" t="s">
        <v>35</v>
      </c>
      <c r="L4038" s="22" t="s">
        <v>34</v>
      </c>
      <c r="M4038" s="22" t="s">
        <v>34</v>
      </c>
      <c r="N4038" s="22" t="s">
        <v>34</v>
      </c>
      <c r="O4038" s="22" t="s">
        <v>35</v>
      </c>
      <c r="P4038" s="25" t="str" cm="1">
        <f t="array" ref="P4038">_xlfn.IFS(
B4038&lt;30,"20-29",
B4038&lt;40,"30-39",
B4038&lt;50,"40-49",
B4038&lt;60,"50-59",
TRUE,"60+")</f>
        <v>30-39</v>
      </c>
      <c r="Q4038" s="25" t="str" cm="1">
        <f t="array" ref="Q4038">_xlfn.IFS(
D4038&lt;25,"0–24K",
D4038&lt;50,"25–49K",
D4038&lt;75,"50–74K",
D4038&lt;100,"75–99K",
D4038&lt;150,"100–149K",
D4038&lt;200,"150–199K",
TRUE,"200K+"
)</f>
        <v>100–149K</v>
      </c>
      <c r="R4038" s="25" t="str" cm="1">
        <f t="array" ref="R4038">_xlfn.IFS(
J4038=0,"No Mortgage",
J4038&lt;=100,"Low",
J4038&lt;=300,"Medium",
TRUE,"High"
)</f>
        <v>Low</v>
      </c>
      <c r="S4038" s="25" t="str" cm="1">
        <f t="array" ref="S4038">_xlfn.IFS(
C4038&lt;10,"0-10",
C4038&lt;20,"11-20",
C4038&lt;30,"21-30",
TRUE,"30+ yrs"
)</f>
        <v>0-10</v>
      </c>
      <c r="T4038" s="26" t="str" cm="1">
        <f t="array" ref="T4038">_xlfn.IFS(
H4038&lt;1,"0-1",
H4038&lt;2,"1-2",
H4038&lt;3,"2-3",
H4038&lt;4,"3-4",
H4038&lt;5,"4-5",
TRUE,"5+"
)</f>
        <v>5+</v>
      </c>
    </row>
    <row r="4039" spans="1:20" ht="15.6" x14ac:dyDescent="0.3">
      <c r="A4039" s="21">
        <v>1416</v>
      </c>
      <c r="B4039" s="22">
        <v>33</v>
      </c>
      <c r="C4039" s="22">
        <v>8</v>
      </c>
      <c r="D4039" s="22">
        <v>48</v>
      </c>
      <c r="E4039" s="23" t="str">
        <f t="shared" si="63"/>
        <v>0-50</v>
      </c>
      <c r="F4039" s="24">
        <v>94019</v>
      </c>
      <c r="G4039" s="22">
        <v>1</v>
      </c>
      <c r="H4039" s="22">
        <v>1</v>
      </c>
      <c r="I4039" s="22" t="s">
        <v>33</v>
      </c>
      <c r="J4039" s="22">
        <v>212</v>
      </c>
      <c r="K4039" s="22" t="s">
        <v>34</v>
      </c>
      <c r="L4039" s="22" t="s">
        <v>34</v>
      </c>
      <c r="M4039" s="22" t="s">
        <v>34</v>
      </c>
      <c r="N4039" s="22" t="s">
        <v>35</v>
      </c>
      <c r="O4039" s="22" t="s">
        <v>34</v>
      </c>
      <c r="P4039" s="25" t="str" cm="1">
        <f t="array" ref="P4039">_xlfn.IFS(
B4039&lt;30,"20-29",
B4039&lt;40,"30-39",
B4039&lt;50,"40-49",
B4039&lt;60,"50-59",
TRUE,"60+")</f>
        <v>30-39</v>
      </c>
      <c r="Q4039" s="25" t="str" cm="1">
        <f t="array" ref="Q4039">_xlfn.IFS(
D4039&lt;25,"0–24K",
D4039&lt;50,"25–49K",
D4039&lt;75,"50–74K",
D4039&lt;100,"75–99K",
D4039&lt;150,"100–149K",
D4039&lt;200,"150–199K",
TRUE,"200K+"
)</f>
        <v>25–49K</v>
      </c>
      <c r="R4039" s="25" t="str" cm="1">
        <f t="array" ref="R4039">_xlfn.IFS(
J4039=0,"No Mortgage",
J4039&lt;=100,"Low",
J4039&lt;=300,"Medium",
TRUE,"High"
)</f>
        <v>Medium</v>
      </c>
      <c r="S4039" s="25" t="str" cm="1">
        <f t="array" ref="S4039">_xlfn.IFS(
C4039&lt;10,"0-10",
C4039&lt;20,"11-20",
C4039&lt;30,"21-30",
TRUE,"30+ yrs"
)</f>
        <v>0-10</v>
      </c>
      <c r="T4039" s="26" t="str" cm="1">
        <f t="array" ref="T4039">_xlfn.IFS(
H4039&lt;1,"0-1",
H4039&lt;2,"1-2",
H4039&lt;3,"2-3",
H4039&lt;4,"3-4",
H4039&lt;5,"4-5",
TRUE,"5+"
)</f>
        <v>1-2</v>
      </c>
    </row>
    <row r="4040" spans="1:20" ht="15.6" x14ac:dyDescent="0.3">
      <c r="A4040" s="21">
        <v>1467</v>
      </c>
      <c r="B4040" s="22">
        <v>33</v>
      </c>
      <c r="C4040" s="22">
        <v>9</v>
      </c>
      <c r="D4040" s="22">
        <v>145</v>
      </c>
      <c r="E4040" s="23" t="str">
        <f t="shared" si="63"/>
        <v>100+</v>
      </c>
      <c r="F4040" s="24">
        <v>94303</v>
      </c>
      <c r="G4040" s="22">
        <v>2</v>
      </c>
      <c r="H4040" s="22">
        <v>4.33</v>
      </c>
      <c r="I4040" s="22" t="s">
        <v>33</v>
      </c>
      <c r="J4040" s="22">
        <v>277</v>
      </c>
      <c r="K4040" s="22" t="s">
        <v>34</v>
      </c>
      <c r="L4040" s="22" t="s">
        <v>34</v>
      </c>
      <c r="M4040" s="22" t="s">
        <v>34</v>
      </c>
      <c r="N4040" s="22" t="s">
        <v>34</v>
      </c>
      <c r="O4040" s="22" t="s">
        <v>35</v>
      </c>
      <c r="P4040" s="25" t="str" cm="1">
        <f t="array" ref="P4040">_xlfn.IFS(
B4040&lt;30,"20-29",
B4040&lt;40,"30-39",
B4040&lt;50,"40-49",
B4040&lt;60,"50-59",
TRUE,"60+")</f>
        <v>30-39</v>
      </c>
      <c r="Q4040" s="25" t="str" cm="1">
        <f t="array" ref="Q4040">_xlfn.IFS(
D4040&lt;25,"0–24K",
D4040&lt;50,"25–49K",
D4040&lt;75,"50–74K",
D4040&lt;100,"75–99K",
D4040&lt;150,"100–149K",
D4040&lt;200,"150–199K",
TRUE,"200K+"
)</f>
        <v>100–149K</v>
      </c>
      <c r="R4040" s="25" t="str" cm="1">
        <f t="array" ref="R4040">_xlfn.IFS(
J4040=0,"No Mortgage",
J4040&lt;=100,"Low",
J4040&lt;=300,"Medium",
TRUE,"High"
)</f>
        <v>Medium</v>
      </c>
      <c r="S4040" s="25" t="str" cm="1">
        <f t="array" ref="S4040">_xlfn.IFS(
C4040&lt;10,"0-10",
C4040&lt;20,"11-20",
C4040&lt;30,"21-30",
TRUE,"30+ yrs"
)</f>
        <v>0-10</v>
      </c>
      <c r="T4040" s="26" t="str" cm="1">
        <f t="array" ref="T4040">_xlfn.IFS(
H4040&lt;1,"0-1",
H4040&lt;2,"1-2",
H4040&lt;3,"2-3",
H4040&lt;4,"3-4",
H4040&lt;5,"4-5",
TRUE,"5+"
)</f>
        <v>4-5</v>
      </c>
    </row>
    <row r="4041" spans="1:20" ht="15.6" x14ac:dyDescent="0.3">
      <c r="A4041" s="21">
        <v>1493</v>
      </c>
      <c r="B4041" s="22">
        <v>33</v>
      </c>
      <c r="C4041" s="22">
        <v>8</v>
      </c>
      <c r="D4041" s="22">
        <v>133</v>
      </c>
      <c r="E4041" s="23" t="str">
        <f t="shared" si="63"/>
        <v>100+</v>
      </c>
      <c r="F4041" s="24">
        <v>90024</v>
      </c>
      <c r="G4041" s="22">
        <v>1</v>
      </c>
      <c r="H4041" s="22">
        <v>0</v>
      </c>
      <c r="I4041" s="22" t="s">
        <v>33</v>
      </c>
      <c r="J4041" s="22">
        <v>0</v>
      </c>
      <c r="K4041" s="22" t="s">
        <v>34</v>
      </c>
      <c r="L4041" s="22" t="s">
        <v>34</v>
      </c>
      <c r="M4041" s="22" t="s">
        <v>34</v>
      </c>
      <c r="N4041" s="22" t="s">
        <v>35</v>
      </c>
      <c r="O4041" s="22" t="s">
        <v>34</v>
      </c>
      <c r="P4041" s="25" t="str" cm="1">
        <f t="array" ref="P4041">_xlfn.IFS(
B4041&lt;30,"20-29",
B4041&lt;40,"30-39",
B4041&lt;50,"40-49",
B4041&lt;60,"50-59",
TRUE,"60+")</f>
        <v>30-39</v>
      </c>
      <c r="Q4041" s="25" t="str" cm="1">
        <f t="array" ref="Q4041">_xlfn.IFS(
D4041&lt;25,"0–24K",
D4041&lt;50,"25–49K",
D4041&lt;75,"50–74K",
D4041&lt;100,"75–99K",
D4041&lt;150,"100–149K",
D4041&lt;200,"150–199K",
TRUE,"200K+"
)</f>
        <v>100–149K</v>
      </c>
      <c r="R4041" s="25" t="str" cm="1">
        <f t="array" ref="R4041">_xlfn.IFS(
J4041=0,"No Mortgage",
J4041&lt;=100,"Low",
J4041&lt;=300,"Medium",
TRUE,"High"
)</f>
        <v>No Mortgage</v>
      </c>
      <c r="S4041" s="25" t="str" cm="1">
        <f t="array" ref="S4041">_xlfn.IFS(
C4041&lt;10,"0-10",
C4041&lt;20,"11-20",
C4041&lt;30,"21-30",
TRUE,"30+ yrs"
)</f>
        <v>0-10</v>
      </c>
      <c r="T4041" s="26" t="str" cm="1">
        <f t="array" ref="T4041">_xlfn.IFS(
H4041&lt;1,"0-1",
H4041&lt;2,"1-2",
H4041&lt;3,"2-3",
H4041&lt;4,"3-4",
H4041&lt;5,"4-5",
TRUE,"5+"
)</f>
        <v>0-1</v>
      </c>
    </row>
    <row r="4042" spans="1:20" ht="15.6" x14ac:dyDescent="0.3">
      <c r="A4042" s="21">
        <v>1522</v>
      </c>
      <c r="B4042" s="22">
        <v>33</v>
      </c>
      <c r="C4042" s="22">
        <v>8</v>
      </c>
      <c r="D4042" s="22">
        <v>175</v>
      </c>
      <c r="E4042" s="23" t="str">
        <f t="shared" si="63"/>
        <v>100+</v>
      </c>
      <c r="F4042" s="24">
        <v>92354</v>
      </c>
      <c r="G4042" s="22">
        <v>2</v>
      </c>
      <c r="H4042" s="22">
        <v>6.7</v>
      </c>
      <c r="I4042" s="22" t="s">
        <v>33</v>
      </c>
      <c r="J4042" s="22">
        <v>102</v>
      </c>
      <c r="K4042" s="22" t="s">
        <v>34</v>
      </c>
      <c r="L4042" s="22" t="s">
        <v>34</v>
      </c>
      <c r="M4042" s="22" t="s">
        <v>34</v>
      </c>
      <c r="N4042" s="22" t="s">
        <v>35</v>
      </c>
      <c r="O4042" s="22" t="s">
        <v>34</v>
      </c>
      <c r="P4042" s="25" t="str" cm="1">
        <f t="array" ref="P4042">_xlfn.IFS(
B4042&lt;30,"20-29",
B4042&lt;40,"30-39",
B4042&lt;50,"40-49",
B4042&lt;60,"50-59",
TRUE,"60+")</f>
        <v>30-39</v>
      </c>
      <c r="Q4042" s="25" t="str" cm="1">
        <f t="array" ref="Q4042">_xlfn.IFS(
D4042&lt;25,"0–24K",
D4042&lt;50,"25–49K",
D4042&lt;75,"50–74K",
D4042&lt;100,"75–99K",
D4042&lt;150,"100–149K",
D4042&lt;200,"150–199K",
TRUE,"200K+"
)</f>
        <v>150–199K</v>
      </c>
      <c r="R4042" s="25" t="str" cm="1">
        <f t="array" ref="R4042">_xlfn.IFS(
J4042=0,"No Mortgage",
J4042&lt;=100,"Low",
J4042&lt;=300,"Medium",
TRUE,"High"
)</f>
        <v>Medium</v>
      </c>
      <c r="S4042" s="25" t="str" cm="1">
        <f t="array" ref="S4042">_xlfn.IFS(
C4042&lt;10,"0-10",
C4042&lt;20,"11-20",
C4042&lt;30,"21-30",
TRUE,"30+ yrs"
)</f>
        <v>0-10</v>
      </c>
      <c r="T4042" s="26" t="str" cm="1">
        <f t="array" ref="T4042">_xlfn.IFS(
H4042&lt;1,"0-1",
H4042&lt;2,"1-2",
H4042&lt;3,"2-3",
H4042&lt;4,"3-4",
H4042&lt;5,"4-5",
TRUE,"5+"
)</f>
        <v>5+</v>
      </c>
    </row>
    <row r="4043" spans="1:20" ht="15.6" x14ac:dyDescent="0.3">
      <c r="A4043" s="21">
        <v>1547</v>
      </c>
      <c r="B4043" s="22">
        <v>33</v>
      </c>
      <c r="C4043" s="22">
        <v>9</v>
      </c>
      <c r="D4043" s="22">
        <v>105</v>
      </c>
      <c r="E4043" s="23" t="str">
        <f t="shared" si="63"/>
        <v>100+</v>
      </c>
      <c r="F4043" s="24">
        <v>95136</v>
      </c>
      <c r="G4043" s="22">
        <v>1</v>
      </c>
      <c r="H4043" s="22">
        <v>4</v>
      </c>
      <c r="I4043" s="22" t="s">
        <v>33</v>
      </c>
      <c r="J4043" s="22">
        <v>0</v>
      </c>
      <c r="K4043" s="22" t="s">
        <v>34</v>
      </c>
      <c r="L4043" s="22" t="s">
        <v>34</v>
      </c>
      <c r="M4043" s="22" t="s">
        <v>34</v>
      </c>
      <c r="N4043" s="22" t="s">
        <v>35</v>
      </c>
      <c r="O4043" s="22" t="s">
        <v>34</v>
      </c>
      <c r="P4043" s="25" t="str" cm="1">
        <f t="array" ref="P4043">_xlfn.IFS(
B4043&lt;30,"20-29",
B4043&lt;40,"30-39",
B4043&lt;50,"40-49",
B4043&lt;60,"50-59",
TRUE,"60+")</f>
        <v>30-39</v>
      </c>
      <c r="Q4043" s="25" t="str" cm="1">
        <f t="array" ref="Q4043">_xlfn.IFS(
D4043&lt;25,"0–24K",
D4043&lt;50,"25–49K",
D4043&lt;75,"50–74K",
D4043&lt;100,"75–99K",
D4043&lt;150,"100–149K",
D4043&lt;200,"150–199K",
TRUE,"200K+"
)</f>
        <v>100–149K</v>
      </c>
      <c r="R4043" s="25" t="str" cm="1">
        <f t="array" ref="R4043">_xlfn.IFS(
J4043=0,"No Mortgage",
J4043&lt;=100,"Low",
J4043&lt;=300,"Medium",
TRUE,"High"
)</f>
        <v>No Mortgage</v>
      </c>
      <c r="S4043" s="25" t="str" cm="1">
        <f t="array" ref="S4043">_xlfn.IFS(
C4043&lt;10,"0-10",
C4043&lt;20,"11-20",
C4043&lt;30,"21-30",
TRUE,"30+ yrs"
)</f>
        <v>0-10</v>
      </c>
      <c r="T4043" s="26" t="str" cm="1">
        <f t="array" ref="T4043">_xlfn.IFS(
H4043&lt;1,"0-1",
H4043&lt;2,"1-2",
H4043&lt;3,"2-3",
H4043&lt;4,"3-4",
H4043&lt;5,"4-5",
TRUE,"5+"
)</f>
        <v>4-5</v>
      </c>
    </row>
    <row r="4044" spans="1:20" ht="15.6" x14ac:dyDescent="0.3">
      <c r="A4044" s="21">
        <v>1660</v>
      </c>
      <c r="B4044" s="22">
        <v>33</v>
      </c>
      <c r="C4044" s="22">
        <v>7</v>
      </c>
      <c r="D4044" s="22">
        <v>139</v>
      </c>
      <c r="E4044" s="23" t="str">
        <f t="shared" si="63"/>
        <v>100+</v>
      </c>
      <c r="F4044" s="24">
        <v>95828</v>
      </c>
      <c r="G4044" s="22">
        <v>1</v>
      </c>
      <c r="H4044" s="22">
        <v>4</v>
      </c>
      <c r="I4044" s="22" t="s">
        <v>36</v>
      </c>
      <c r="J4044" s="22">
        <v>106</v>
      </c>
      <c r="K4044" s="22" t="s">
        <v>35</v>
      </c>
      <c r="L4044" s="22" t="s">
        <v>34</v>
      </c>
      <c r="M4044" s="22" t="s">
        <v>35</v>
      </c>
      <c r="N4044" s="22" t="s">
        <v>35</v>
      </c>
      <c r="O4044" s="22" t="s">
        <v>35</v>
      </c>
      <c r="P4044" s="25" t="str" cm="1">
        <f t="array" ref="P4044">_xlfn.IFS(
B4044&lt;30,"20-29",
B4044&lt;40,"30-39",
B4044&lt;50,"40-49",
B4044&lt;60,"50-59",
TRUE,"60+")</f>
        <v>30-39</v>
      </c>
      <c r="Q4044" s="25" t="str" cm="1">
        <f t="array" ref="Q4044">_xlfn.IFS(
D4044&lt;25,"0–24K",
D4044&lt;50,"25–49K",
D4044&lt;75,"50–74K",
D4044&lt;100,"75–99K",
D4044&lt;150,"100–149K",
D4044&lt;200,"150–199K",
TRUE,"200K+"
)</f>
        <v>100–149K</v>
      </c>
      <c r="R4044" s="25" t="str" cm="1">
        <f t="array" ref="R4044">_xlfn.IFS(
J4044=0,"No Mortgage",
J4044&lt;=100,"Low",
J4044&lt;=300,"Medium",
TRUE,"High"
)</f>
        <v>Medium</v>
      </c>
      <c r="S4044" s="25" t="str" cm="1">
        <f t="array" ref="S4044">_xlfn.IFS(
C4044&lt;10,"0-10",
C4044&lt;20,"11-20",
C4044&lt;30,"21-30",
TRUE,"30+ yrs"
)</f>
        <v>0-10</v>
      </c>
      <c r="T4044" s="26" t="str" cm="1">
        <f t="array" ref="T4044">_xlfn.IFS(
H4044&lt;1,"0-1",
H4044&lt;2,"1-2",
H4044&lt;3,"2-3",
H4044&lt;4,"3-4",
H4044&lt;5,"4-5",
TRUE,"5+"
)</f>
        <v>4-5</v>
      </c>
    </row>
    <row r="4045" spans="1:20" ht="15.6" x14ac:dyDescent="0.3">
      <c r="A4045" s="21">
        <v>1718</v>
      </c>
      <c r="B4045" s="22">
        <v>33</v>
      </c>
      <c r="C4045" s="22">
        <v>7</v>
      </c>
      <c r="D4045" s="22">
        <v>101</v>
      </c>
      <c r="E4045" s="23" t="str">
        <f t="shared" si="63"/>
        <v>100+</v>
      </c>
      <c r="F4045" s="24">
        <v>93727</v>
      </c>
      <c r="G4045" s="22">
        <v>1</v>
      </c>
      <c r="H4045" s="22">
        <v>2.7</v>
      </c>
      <c r="I4045" s="22" t="s">
        <v>37</v>
      </c>
      <c r="J4045" s="22">
        <v>233</v>
      </c>
      <c r="K4045" s="22" t="s">
        <v>34</v>
      </c>
      <c r="L4045" s="22" t="s">
        <v>34</v>
      </c>
      <c r="M4045" s="22" t="s">
        <v>34</v>
      </c>
      <c r="N4045" s="22" t="s">
        <v>34</v>
      </c>
      <c r="O4045" s="22" t="s">
        <v>34</v>
      </c>
      <c r="P4045" s="25" t="str" cm="1">
        <f t="array" ref="P4045">_xlfn.IFS(
B4045&lt;30,"20-29",
B4045&lt;40,"30-39",
B4045&lt;50,"40-49",
B4045&lt;60,"50-59",
TRUE,"60+")</f>
        <v>30-39</v>
      </c>
      <c r="Q4045" s="25" t="str" cm="1">
        <f t="array" ref="Q4045">_xlfn.IFS(
D4045&lt;25,"0–24K",
D4045&lt;50,"25–49K",
D4045&lt;75,"50–74K",
D4045&lt;100,"75–99K",
D4045&lt;150,"100–149K",
D4045&lt;200,"150–199K",
TRUE,"200K+"
)</f>
        <v>100–149K</v>
      </c>
      <c r="R4045" s="25" t="str" cm="1">
        <f t="array" ref="R4045">_xlfn.IFS(
J4045=0,"No Mortgage",
J4045&lt;=100,"Low",
J4045&lt;=300,"Medium",
TRUE,"High"
)</f>
        <v>Medium</v>
      </c>
      <c r="S4045" s="25" t="str" cm="1">
        <f t="array" ref="S4045">_xlfn.IFS(
C4045&lt;10,"0-10",
C4045&lt;20,"11-20",
C4045&lt;30,"21-30",
TRUE,"30+ yrs"
)</f>
        <v>0-10</v>
      </c>
      <c r="T4045" s="26" t="str" cm="1">
        <f t="array" ref="T4045">_xlfn.IFS(
H4045&lt;1,"0-1",
H4045&lt;2,"1-2",
H4045&lt;3,"2-3",
H4045&lt;4,"3-4",
H4045&lt;5,"4-5",
TRUE,"5+"
)</f>
        <v>2-3</v>
      </c>
    </row>
    <row r="4046" spans="1:20" ht="15.6" x14ac:dyDescent="0.3">
      <c r="A4046" s="21">
        <v>1740</v>
      </c>
      <c r="B4046" s="22">
        <v>33</v>
      </c>
      <c r="C4046" s="22">
        <v>7</v>
      </c>
      <c r="D4046" s="22">
        <v>83</v>
      </c>
      <c r="E4046" s="23" t="str">
        <f t="shared" si="63"/>
        <v>51-100</v>
      </c>
      <c r="F4046" s="24">
        <v>95211</v>
      </c>
      <c r="G4046" s="22">
        <v>1</v>
      </c>
      <c r="H4046" s="22">
        <v>2.5</v>
      </c>
      <c r="I4046" s="22" t="s">
        <v>33</v>
      </c>
      <c r="J4046" s="22">
        <v>0</v>
      </c>
      <c r="K4046" s="22" t="s">
        <v>34</v>
      </c>
      <c r="L4046" s="22" t="s">
        <v>35</v>
      </c>
      <c r="M4046" s="22" t="s">
        <v>35</v>
      </c>
      <c r="N4046" s="22" t="s">
        <v>35</v>
      </c>
      <c r="O4046" s="22" t="s">
        <v>35</v>
      </c>
      <c r="P4046" s="25" t="str" cm="1">
        <f t="array" ref="P4046">_xlfn.IFS(
B4046&lt;30,"20-29",
B4046&lt;40,"30-39",
B4046&lt;50,"40-49",
B4046&lt;60,"50-59",
TRUE,"60+")</f>
        <v>30-39</v>
      </c>
      <c r="Q4046" s="25" t="str" cm="1">
        <f t="array" ref="Q4046">_xlfn.IFS(
D4046&lt;25,"0–24K",
D4046&lt;50,"25–49K",
D4046&lt;75,"50–74K",
D4046&lt;100,"75–99K",
D4046&lt;150,"100–149K",
D4046&lt;200,"150–199K",
TRUE,"200K+"
)</f>
        <v>75–99K</v>
      </c>
      <c r="R4046" s="25" t="str" cm="1">
        <f t="array" ref="R4046">_xlfn.IFS(
J4046=0,"No Mortgage",
J4046&lt;=100,"Low",
J4046&lt;=300,"Medium",
TRUE,"High"
)</f>
        <v>No Mortgage</v>
      </c>
      <c r="S4046" s="25" t="str" cm="1">
        <f t="array" ref="S4046">_xlfn.IFS(
C4046&lt;10,"0-10",
C4046&lt;20,"11-20",
C4046&lt;30,"21-30",
TRUE,"30+ yrs"
)</f>
        <v>0-10</v>
      </c>
      <c r="T4046" s="26" t="str" cm="1">
        <f t="array" ref="T4046">_xlfn.IFS(
H4046&lt;1,"0-1",
H4046&lt;2,"1-2",
H4046&lt;3,"2-3",
H4046&lt;4,"3-4",
H4046&lt;5,"4-5",
TRUE,"5+"
)</f>
        <v>2-3</v>
      </c>
    </row>
    <row r="4047" spans="1:20" ht="15.6" x14ac:dyDescent="0.3">
      <c r="A4047" s="21">
        <v>1753</v>
      </c>
      <c r="B4047" s="22">
        <v>33</v>
      </c>
      <c r="C4047" s="22">
        <v>8</v>
      </c>
      <c r="D4047" s="22">
        <v>155</v>
      </c>
      <c r="E4047" s="23" t="str">
        <f t="shared" si="63"/>
        <v>100+</v>
      </c>
      <c r="F4047" s="24">
        <v>92717</v>
      </c>
      <c r="G4047" s="22">
        <v>1</v>
      </c>
      <c r="H4047" s="22">
        <v>7.4</v>
      </c>
      <c r="I4047" s="22" t="s">
        <v>36</v>
      </c>
      <c r="J4047" s="22">
        <v>0</v>
      </c>
      <c r="K4047" s="22" t="s">
        <v>35</v>
      </c>
      <c r="L4047" s="22" t="s">
        <v>34</v>
      </c>
      <c r="M4047" s="22" t="s">
        <v>34</v>
      </c>
      <c r="N4047" s="22" t="s">
        <v>34</v>
      </c>
      <c r="O4047" s="22" t="s">
        <v>34</v>
      </c>
      <c r="P4047" s="25" t="str" cm="1">
        <f t="array" ref="P4047">_xlfn.IFS(
B4047&lt;30,"20-29",
B4047&lt;40,"30-39",
B4047&lt;50,"40-49",
B4047&lt;60,"50-59",
TRUE,"60+")</f>
        <v>30-39</v>
      </c>
      <c r="Q4047" s="25" t="str" cm="1">
        <f t="array" ref="Q4047">_xlfn.IFS(
D4047&lt;25,"0–24K",
D4047&lt;50,"25–49K",
D4047&lt;75,"50–74K",
D4047&lt;100,"75–99K",
D4047&lt;150,"100–149K",
D4047&lt;200,"150–199K",
TRUE,"200K+"
)</f>
        <v>150–199K</v>
      </c>
      <c r="R4047" s="25" t="str" cm="1">
        <f t="array" ref="R4047">_xlfn.IFS(
J4047=0,"No Mortgage",
J4047&lt;=100,"Low",
J4047&lt;=300,"Medium",
TRUE,"High"
)</f>
        <v>No Mortgage</v>
      </c>
      <c r="S4047" s="25" t="str" cm="1">
        <f t="array" ref="S4047">_xlfn.IFS(
C4047&lt;10,"0-10",
C4047&lt;20,"11-20",
C4047&lt;30,"21-30",
TRUE,"30+ yrs"
)</f>
        <v>0-10</v>
      </c>
      <c r="T4047" s="26" t="str" cm="1">
        <f t="array" ref="T4047">_xlfn.IFS(
H4047&lt;1,"0-1",
H4047&lt;2,"1-2",
H4047&lt;3,"2-3",
H4047&lt;4,"3-4",
H4047&lt;5,"4-5",
TRUE,"5+"
)</f>
        <v>5+</v>
      </c>
    </row>
    <row r="4048" spans="1:20" ht="15.6" x14ac:dyDescent="0.3">
      <c r="A4048" s="21">
        <v>1758</v>
      </c>
      <c r="B4048" s="22">
        <v>33</v>
      </c>
      <c r="C4048" s="22">
        <v>9</v>
      </c>
      <c r="D4048" s="22">
        <v>60</v>
      </c>
      <c r="E4048" s="23" t="str">
        <f t="shared" si="63"/>
        <v>51-100</v>
      </c>
      <c r="F4048" s="24">
        <v>90630</v>
      </c>
      <c r="G4048" s="22">
        <v>1</v>
      </c>
      <c r="H4048" s="22">
        <v>1.2</v>
      </c>
      <c r="I4048" s="22" t="s">
        <v>33</v>
      </c>
      <c r="J4048" s="22">
        <v>0</v>
      </c>
      <c r="K4048" s="22" t="s">
        <v>34</v>
      </c>
      <c r="L4048" s="22" t="s">
        <v>34</v>
      </c>
      <c r="M4048" s="22" t="s">
        <v>34</v>
      </c>
      <c r="N4048" s="22" t="s">
        <v>35</v>
      </c>
      <c r="O4048" s="22" t="s">
        <v>35</v>
      </c>
      <c r="P4048" s="25" t="str" cm="1">
        <f t="array" ref="P4048">_xlfn.IFS(
B4048&lt;30,"20-29",
B4048&lt;40,"30-39",
B4048&lt;50,"40-49",
B4048&lt;60,"50-59",
TRUE,"60+")</f>
        <v>30-39</v>
      </c>
      <c r="Q4048" s="25" t="str" cm="1">
        <f t="array" ref="Q4048">_xlfn.IFS(
D4048&lt;25,"0–24K",
D4048&lt;50,"25–49K",
D4048&lt;75,"50–74K",
D4048&lt;100,"75–99K",
D4048&lt;150,"100–149K",
D4048&lt;200,"150–199K",
TRUE,"200K+"
)</f>
        <v>50–74K</v>
      </c>
      <c r="R4048" s="25" t="str" cm="1">
        <f t="array" ref="R4048">_xlfn.IFS(
J4048=0,"No Mortgage",
J4048&lt;=100,"Low",
J4048&lt;=300,"Medium",
TRUE,"High"
)</f>
        <v>No Mortgage</v>
      </c>
      <c r="S4048" s="25" t="str" cm="1">
        <f t="array" ref="S4048">_xlfn.IFS(
C4048&lt;10,"0-10",
C4048&lt;20,"11-20",
C4048&lt;30,"21-30",
TRUE,"30+ yrs"
)</f>
        <v>0-10</v>
      </c>
      <c r="T4048" s="26" t="str" cm="1">
        <f t="array" ref="T4048">_xlfn.IFS(
H4048&lt;1,"0-1",
H4048&lt;2,"1-2",
H4048&lt;3,"2-3",
H4048&lt;4,"3-4",
H4048&lt;5,"4-5",
TRUE,"5+"
)</f>
        <v>1-2</v>
      </c>
    </row>
    <row r="4049" spans="1:20" ht="15.6" x14ac:dyDescent="0.3">
      <c r="A4049" s="21">
        <v>1824</v>
      </c>
      <c r="B4049" s="22">
        <v>33</v>
      </c>
      <c r="C4049" s="22">
        <v>8</v>
      </c>
      <c r="D4049" s="22">
        <v>125</v>
      </c>
      <c r="E4049" s="23" t="str">
        <f t="shared" si="63"/>
        <v>100+</v>
      </c>
      <c r="F4049" s="24">
        <v>91320</v>
      </c>
      <c r="G4049" s="22">
        <v>1</v>
      </c>
      <c r="H4049" s="22">
        <v>0</v>
      </c>
      <c r="I4049" s="22" t="s">
        <v>33</v>
      </c>
      <c r="J4049" s="22">
        <v>0</v>
      </c>
      <c r="K4049" s="22" t="s">
        <v>34</v>
      </c>
      <c r="L4049" s="22" t="s">
        <v>34</v>
      </c>
      <c r="M4049" s="22" t="s">
        <v>34</v>
      </c>
      <c r="N4049" s="22" t="s">
        <v>35</v>
      </c>
      <c r="O4049" s="22" t="s">
        <v>35</v>
      </c>
      <c r="P4049" s="25" t="str" cm="1">
        <f t="array" ref="P4049">_xlfn.IFS(
B4049&lt;30,"20-29",
B4049&lt;40,"30-39",
B4049&lt;50,"40-49",
B4049&lt;60,"50-59",
TRUE,"60+")</f>
        <v>30-39</v>
      </c>
      <c r="Q4049" s="25" t="str" cm="1">
        <f t="array" ref="Q4049">_xlfn.IFS(
D4049&lt;25,"0–24K",
D4049&lt;50,"25–49K",
D4049&lt;75,"50–74K",
D4049&lt;100,"75–99K",
D4049&lt;150,"100–149K",
D4049&lt;200,"150–199K",
TRUE,"200K+"
)</f>
        <v>100–149K</v>
      </c>
      <c r="R4049" s="25" t="str" cm="1">
        <f t="array" ref="R4049">_xlfn.IFS(
J4049=0,"No Mortgage",
J4049&lt;=100,"Low",
J4049&lt;=300,"Medium",
TRUE,"High"
)</f>
        <v>No Mortgage</v>
      </c>
      <c r="S4049" s="25" t="str" cm="1">
        <f t="array" ref="S4049">_xlfn.IFS(
C4049&lt;10,"0-10",
C4049&lt;20,"11-20",
C4049&lt;30,"21-30",
TRUE,"30+ yrs"
)</f>
        <v>0-10</v>
      </c>
      <c r="T4049" s="26" t="str" cm="1">
        <f t="array" ref="T4049">_xlfn.IFS(
H4049&lt;1,"0-1",
H4049&lt;2,"1-2",
H4049&lt;3,"2-3",
H4049&lt;4,"3-4",
H4049&lt;5,"4-5",
TRUE,"5+"
)</f>
        <v>0-1</v>
      </c>
    </row>
    <row r="4050" spans="1:20" ht="15.6" x14ac:dyDescent="0.3">
      <c r="A4050" s="21">
        <v>2023</v>
      </c>
      <c r="B4050" s="22">
        <v>33</v>
      </c>
      <c r="C4050" s="22">
        <v>3</v>
      </c>
      <c r="D4050" s="22">
        <v>71</v>
      </c>
      <c r="E4050" s="23" t="str">
        <f t="shared" si="63"/>
        <v>51-100</v>
      </c>
      <c r="F4050" s="24">
        <v>93561</v>
      </c>
      <c r="G4050" s="22">
        <v>4</v>
      </c>
      <c r="H4050" s="22">
        <v>1.8</v>
      </c>
      <c r="I4050" s="22" t="s">
        <v>36</v>
      </c>
      <c r="J4050" s="22">
        <v>236</v>
      </c>
      <c r="K4050" s="22" t="s">
        <v>34</v>
      </c>
      <c r="L4050" s="22" t="s">
        <v>34</v>
      </c>
      <c r="M4050" s="22" t="s">
        <v>34</v>
      </c>
      <c r="N4050" s="22" t="s">
        <v>34</v>
      </c>
      <c r="O4050" s="22" t="s">
        <v>34</v>
      </c>
      <c r="P4050" s="25" t="str" cm="1">
        <f t="array" ref="P4050">_xlfn.IFS(
B4050&lt;30,"20-29",
B4050&lt;40,"30-39",
B4050&lt;50,"40-49",
B4050&lt;60,"50-59",
TRUE,"60+")</f>
        <v>30-39</v>
      </c>
      <c r="Q4050" s="25" t="str" cm="1">
        <f t="array" ref="Q4050">_xlfn.IFS(
D4050&lt;25,"0–24K",
D4050&lt;50,"25–49K",
D4050&lt;75,"50–74K",
D4050&lt;100,"75–99K",
D4050&lt;150,"100–149K",
D4050&lt;200,"150–199K",
TRUE,"200K+"
)</f>
        <v>50–74K</v>
      </c>
      <c r="R4050" s="25" t="str" cm="1">
        <f t="array" ref="R4050">_xlfn.IFS(
J4050=0,"No Mortgage",
J4050&lt;=100,"Low",
J4050&lt;=300,"Medium",
TRUE,"High"
)</f>
        <v>Medium</v>
      </c>
      <c r="S4050" s="25" t="str" cm="1">
        <f t="array" ref="S4050">_xlfn.IFS(
C4050&lt;10,"0-10",
C4050&lt;20,"11-20",
C4050&lt;30,"21-30",
TRUE,"30+ yrs"
)</f>
        <v>0-10</v>
      </c>
      <c r="T4050" s="26" t="str" cm="1">
        <f t="array" ref="T4050">_xlfn.IFS(
H4050&lt;1,"0-1",
H4050&lt;2,"1-2",
H4050&lt;3,"2-3",
H4050&lt;4,"3-4",
H4050&lt;5,"4-5",
TRUE,"5+"
)</f>
        <v>1-2</v>
      </c>
    </row>
    <row r="4051" spans="1:20" ht="15.6" x14ac:dyDescent="0.3">
      <c r="A4051" s="21">
        <v>2057</v>
      </c>
      <c r="B4051" s="22">
        <v>33</v>
      </c>
      <c r="C4051" s="22">
        <v>8</v>
      </c>
      <c r="D4051" s="22">
        <v>20</v>
      </c>
      <c r="E4051" s="23" t="str">
        <f t="shared" si="63"/>
        <v>0-50</v>
      </c>
      <c r="F4051" s="24">
        <v>92691</v>
      </c>
      <c r="G4051" s="22">
        <v>3</v>
      </c>
      <c r="H4051" s="22">
        <v>1.3</v>
      </c>
      <c r="I4051" s="22" t="s">
        <v>33</v>
      </c>
      <c r="J4051" s="22">
        <v>83</v>
      </c>
      <c r="K4051" s="22" t="s">
        <v>34</v>
      </c>
      <c r="L4051" s="22" t="s">
        <v>34</v>
      </c>
      <c r="M4051" s="22" t="s">
        <v>34</v>
      </c>
      <c r="N4051" s="22" t="s">
        <v>34</v>
      </c>
      <c r="O4051" s="22" t="s">
        <v>35</v>
      </c>
      <c r="P4051" s="25" t="str" cm="1">
        <f t="array" ref="P4051">_xlfn.IFS(
B4051&lt;30,"20-29",
B4051&lt;40,"30-39",
B4051&lt;50,"40-49",
B4051&lt;60,"50-59",
TRUE,"60+")</f>
        <v>30-39</v>
      </c>
      <c r="Q4051" s="25" t="str" cm="1">
        <f t="array" ref="Q4051">_xlfn.IFS(
D4051&lt;25,"0–24K",
D4051&lt;50,"25–49K",
D4051&lt;75,"50–74K",
D4051&lt;100,"75–99K",
D4051&lt;150,"100–149K",
D4051&lt;200,"150–199K",
TRUE,"200K+"
)</f>
        <v>0–24K</v>
      </c>
      <c r="R4051" s="25" t="str" cm="1">
        <f t="array" ref="R4051">_xlfn.IFS(
J4051=0,"No Mortgage",
J4051&lt;=100,"Low",
J4051&lt;=300,"Medium",
TRUE,"High"
)</f>
        <v>Low</v>
      </c>
      <c r="S4051" s="25" t="str" cm="1">
        <f t="array" ref="S4051">_xlfn.IFS(
C4051&lt;10,"0-10",
C4051&lt;20,"11-20",
C4051&lt;30,"21-30",
TRUE,"30+ yrs"
)</f>
        <v>0-10</v>
      </c>
      <c r="T4051" s="26" t="str" cm="1">
        <f t="array" ref="T4051">_xlfn.IFS(
H4051&lt;1,"0-1",
H4051&lt;2,"1-2",
H4051&lt;3,"2-3",
H4051&lt;4,"3-4",
H4051&lt;5,"4-5",
TRUE,"5+"
)</f>
        <v>1-2</v>
      </c>
    </row>
    <row r="4052" spans="1:20" ht="15.6" x14ac:dyDescent="0.3">
      <c r="A4052" s="21">
        <v>2059</v>
      </c>
      <c r="B4052" s="22">
        <v>33</v>
      </c>
      <c r="C4052" s="22">
        <v>7</v>
      </c>
      <c r="D4052" s="22">
        <v>18</v>
      </c>
      <c r="E4052" s="23" t="str">
        <f t="shared" si="63"/>
        <v>0-50</v>
      </c>
      <c r="F4052" s="24">
        <v>92093</v>
      </c>
      <c r="G4052" s="22">
        <v>1</v>
      </c>
      <c r="H4052" s="22">
        <v>0.6</v>
      </c>
      <c r="I4052" s="22" t="s">
        <v>36</v>
      </c>
      <c r="J4052" s="22">
        <v>0</v>
      </c>
      <c r="K4052" s="22" t="s">
        <v>34</v>
      </c>
      <c r="L4052" s="22" t="s">
        <v>34</v>
      </c>
      <c r="M4052" s="22" t="s">
        <v>34</v>
      </c>
      <c r="N4052" s="22" t="s">
        <v>34</v>
      </c>
      <c r="O4052" s="22" t="s">
        <v>34</v>
      </c>
      <c r="P4052" s="25" t="str" cm="1">
        <f t="array" ref="P4052">_xlfn.IFS(
B4052&lt;30,"20-29",
B4052&lt;40,"30-39",
B4052&lt;50,"40-49",
B4052&lt;60,"50-59",
TRUE,"60+")</f>
        <v>30-39</v>
      </c>
      <c r="Q4052" s="25" t="str" cm="1">
        <f t="array" ref="Q4052">_xlfn.IFS(
D4052&lt;25,"0–24K",
D4052&lt;50,"25–49K",
D4052&lt;75,"50–74K",
D4052&lt;100,"75–99K",
D4052&lt;150,"100–149K",
D4052&lt;200,"150–199K",
TRUE,"200K+"
)</f>
        <v>0–24K</v>
      </c>
      <c r="R4052" s="25" t="str" cm="1">
        <f t="array" ref="R4052">_xlfn.IFS(
J4052=0,"No Mortgage",
J4052&lt;=100,"Low",
J4052&lt;=300,"Medium",
TRUE,"High"
)</f>
        <v>No Mortgage</v>
      </c>
      <c r="S4052" s="25" t="str" cm="1">
        <f t="array" ref="S4052">_xlfn.IFS(
C4052&lt;10,"0-10",
C4052&lt;20,"11-20",
C4052&lt;30,"21-30",
TRUE,"30+ yrs"
)</f>
        <v>0-10</v>
      </c>
      <c r="T4052" s="26" t="str" cm="1">
        <f t="array" ref="T4052">_xlfn.IFS(
H4052&lt;1,"0-1",
H4052&lt;2,"1-2",
H4052&lt;3,"2-3",
H4052&lt;4,"3-4",
H4052&lt;5,"4-5",
TRUE,"5+"
)</f>
        <v>0-1</v>
      </c>
    </row>
    <row r="4053" spans="1:20" ht="15.6" x14ac:dyDescent="0.3">
      <c r="A4053" s="21">
        <v>2145</v>
      </c>
      <c r="B4053" s="22">
        <v>33</v>
      </c>
      <c r="C4053" s="22">
        <v>6</v>
      </c>
      <c r="D4053" s="22">
        <v>168</v>
      </c>
      <c r="E4053" s="23" t="str">
        <f t="shared" si="63"/>
        <v>100+</v>
      </c>
      <c r="F4053" s="24">
        <v>94720</v>
      </c>
      <c r="G4053" s="22">
        <v>3</v>
      </c>
      <c r="H4053" s="22">
        <v>5.67</v>
      </c>
      <c r="I4053" s="22" t="s">
        <v>37</v>
      </c>
      <c r="J4053" s="22">
        <v>0</v>
      </c>
      <c r="K4053" s="22" t="s">
        <v>35</v>
      </c>
      <c r="L4053" s="22" t="s">
        <v>35</v>
      </c>
      <c r="M4053" s="22" t="s">
        <v>35</v>
      </c>
      <c r="N4053" s="22" t="s">
        <v>35</v>
      </c>
      <c r="O4053" s="22" t="s">
        <v>34</v>
      </c>
      <c r="P4053" s="25" t="str" cm="1">
        <f t="array" ref="P4053">_xlfn.IFS(
B4053&lt;30,"20-29",
B4053&lt;40,"30-39",
B4053&lt;50,"40-49",
B4053&lt;60,"50-59",
TRUE,"60+")</f>
        <v>30-39</v>
      </c>
      <c r="Q4053" s="25" t="str" cm="1">
        <f t="array" ref="Q4053">_xlfn.IFS(
D4053&lt;25,"0–24K",
D4053&lt;50,"25–49K",
D4053&lt;75,"50–74K",
D4053&lt;100,"75–99K",
D4053&lt;150,"100–149K",
D4053&lt;200,"150–199K",
TRUE,"200K+"
)</f>
        <v>150–199K</v>
      </c>
      <c r="R4053" s="25" t="str" cm="1">
        <f t="array" ref="R4053">_xlfn.IFS(
J4053=0,"No Mortgage",
J4053&lt;=100,"Low",
J4053&lt;=300,"Medium",
TRUE,"High"
)</f>
        <v>No Mortgage</v>
      </c>
      <c r="S4053" s="25" t="str" cm="1">
        <f t="array" ref="S4053">_xlfn.IFS(
C4053&lt;10,"0-10",
C4053&lt;20,"11-20",
C4053&lt;30,"21-30",
TRUE,"30+ yrs"
)</f>
        <v>0-10</v>
      </c>
      <c r="T4053" s="26" t="str" cm="1">
        <f t="array" ref="T4053">_xlfn.IFS(
H4053&lt;1,"0-1",
H4053&lt;2,"1-2",
H4053&lt;3,"2-3",
H4053&lt;4,"3-4",
H4053&lt;5,"4-5",
TRUE,"5+"
)</f>
        <v>5+</v>
      </c>
    </row>
    <row r="4054" spans="1:20" ht="15.6" x14ac:dyDescent="0.3">
      <c r="A4054" s="21">
        <v>2164</v>
      </c>
      <c r="B4054" s="22">
        <v>33</v>
      </c>
      <c r="C4054" s="22">
        <v>3</v>
      </c>
      <c r="D4054" s="22">
        <v>69</v>
      </c>
      <c r="E4054" s="23" t="str">
        <f t="shared" si="63"/>
        <v>51-100</v>
      </c>
      <c r="F4054" s="24">
        <v>92161</v>
      </c>
      <c r="G4054" s="22">
        <v>4</v>
      </c>
      <c r="H4054" s="22">
        <v>1.8</v>
      </c>
      <c r="I4054" s="22" t="s">
        <v>36</v>
      </c>
      <c r="J4054" s="22">
        <v>0</v>
      </c>
      <c r="K4054" s="22" t="s">
        <v>34</v>
      </c>
      <c r="L4054" s="22" t="s">
        <v>34</v>
      </c>
      <c r="M4054" s="22" t="s">
        <v>34</v>
      </c>
      <c r="N4054" s="22" t="s">
        <v>35</v>
      </c>
      <c r="O4054" s="22" t="s">
        <v>34</v>
      </c>
      <c r="P4054" s="25" t="str" cm="1">
        <f t="array" ref="P4054">_xlfn.IFS(
B4054&lt;30,"20-29",
B4054&lt;40,"30-39",
B4054&lt;50,"40-49",
B4054&lt;60,"50-59",
TRUE,"60+")</f>
        <v>30-39</v>
      </c>
      <c r="Q4054" s="25" t="str" cm="1">
        <f t="array" ref="Q4054">_xlfn.IFS(
D4054&lt;25,"0–24K",
D4054&lt;50,"25–49K",
D4054&lt;75,"50–74K",
D4054&lt;100,"75–99K",
D4054&lt;150,"100–149K",
D4054&lt;200,"150–199K",
TRUE,"200K+"
)</f>
        <v>50–74K</v>
      </c>
      <c r="R4054" s="25" t="str" cm="1">
        <f t="array" ref="R4054">_xlfn.IFS(
J4054=0,"No Mortgage",
J4054&lt;=100,"Low",
J4054&lt;=300,"Medium",
TRUE,"High"
)</f>
        <v>No Mortgage</v>
      </c>
      <c r="S4054" s="25" t="str" cm="1">
        <f t="array" ref="S4054">_xlfn.IFS(
C4054&lt;10,"0-10",
C4054&lt;20,"11-20",
C4054&lt;30,"21-30",
TRUE,"30+ yrs"
)</f>
        <v>0-10</v>
      </c>
      <c r="T4054" s="26" t="str" cm="1">
        <f t="array" ref="T4054">_xlfn.IFS(
H4054&lt;1,"0-1",
H4054&lt;2,"1-2",
H4054&lt;3,"2-3",
H4054&lt;4,"3-4",
H4054&lt;5,"4-5",
TRUE,"5+"
)</f>
        <v>1-2</v>
      </c>
    </row>
    <row r="4055" spans="1:20" ht="15.6" x14ac:dyDescent="0.3">
      <c r="A4055" s="21">
        <v>2207</v>
      </c>
      <c r="B4055" s="22">
        <v>33</v>
      </c>
      <c r="C4055" s="22">
        <v>7</v>
      </c>
      <c r="D4055" s="22">
        <v>48</v>
      </c>
      <c r="E4055" s="23" t="str">
        <f t="shared" si="63"/>
        <v>0-50</v>
      </c>
      <c r="F4055" s="24">
        <v>92831</v>
      </c>
      <c r="G4055" s="22">
        <v>4</v>
      </c>
      <c r="H4055" s="22">
        <v>2.2000000000000002</v>
      </c>
      <c r="I4055" s="22" t="s">
        <v>37</v>
      </c>
      <c r="J4055" s="22">
        <v>207</v>
      </c>
      <c r="K4055" s="22" t="s">
        <v>34</v>
      </c>
      <c r="L4055" s="22" t="s">
        <v>34</v>
      </c>
      <c r="M4055" s="22" t="s">
        <v>34</v>
      </c>
      <c r="N4055" s="22" t="s">
        <v>34</v>
      </c>
      <c r="O4055" s="22" t="s">
        <v>34</v>
      </c>
      <c r="P4055" s="25" t="str" cm="1">
        <f t="array" ref="P4055">_xlfn.IFS(
B4055&lt;30,"20-29",
B4055&lt;40,"30-39",
B4055&lt;50,"40-49",
B4055&lt;60,"50-59",
TRUE,"60+")</f>
        <v>30-39</v>
      </c>
      <c r="Q4055" s="25" t="str" cm="1">
        <f t="array" ref="Q4055">_xlfn.IFS(
D4055&lt;25,"0–24K",
D4055&lt;50,"25–49K",
D4055&lt;75,"50–74K",
D4055&lt;100,"75–99K",
D4055&lt;150,"100–149K",
D4055&lt;200,"150–199K",
TRUE,"200K+"
)</f>
        <v>25–49K</v>
      </c>
      <c r="R4055" s="25" t="str" cm="1">
        <f t="array" ref="R4055">_xlfn.IFS(
J4055=0,"No Mortgage",
J4055&lt;=100,"Low",
J4055&lt;=300,"Medium",
TRUE,"High"
)</f>
        <v>Medium</v>
      </c>
      <c r="S4055" s="25" t="str" cm="1">
        <f t="array" ref="S4055">_xlfn.IFS(
C4055&lt;10,"0-10",
C4055&lt;20,"11-20",
C4055&lt;30,"21-30",
TRUE,"30+ yrs"
)</f>
        <v>0-10</v>
      </c>
      <c r="T4055" s="26" t="str" cm="1">
        <f t="array" ref="T4055">_xlfn.IFS(
H4055&lt;1,"0-1",
H4055&lt;2,"1-2",
H4055&lt;3,"2-3",
H4055&lt;4,"3-4",
H4055&lt;5,"4-5",
TRUE,"5+"
)</f>
        <v>2-3</v>
      </c>
    </row>
    <row r="4056" spans="1:20" ht="15.6" x14ac:dyDescent="0.3">
      <c r="A4056" s="21">
        <v>2256</v>
      </c>
      <c r="B4056" s="22">
        <v>33</v>
      </c>
      <c r="C4056" s="22">
        <v>9</v>
      </c>
      <c r="D4056" s="22">
        <v>79</v>
      </c>
      <c r="E4056" s="23" t="str">
        <f t="shared" si="63"/>
        <v>51-100</v>
      </c>
      <c r="F4056" s="24">
        <v>94612</v>
      </c>
      <c r="G4056" s="22">
        <v>1</v>
      </c>
      <c r="H4056" s="22">
        <v>0.1</v>
      </c>
      <c r="I4056" s="22" t="s">
        <v>33</v>
      </c>
      <c r="J4056" s="22">
        <v>0</v>
      </c>
      <c r="K4056" s="22" t="s">
        <v>34</v>
      </c>
      <c r="L4056" s="22" t="s">
        <v>34</v>
      </c>
      <c r="M4056" s="22" t="s">
        <v>34</v>
      </c>
      <c r="N4056" s="22" t="s">
        <v>35</v>
      </c>
      <c r="O4056" s="22" t="s">
        <v>34</v>
      </c>
      <c r="P4056" s="25" t="str" cm="1">
        <f t="array" ref="P4056">_xlfn.IFS(
B4056&lt;30,"20-29",
B4056&lt;40,"30-39",
B4056&lt;50,"40-49",
B4056&lt;60,"50-59",
TRUE,"60+")</f>
        <v>30-39</v>
      </c>
      <c r="Q4056" s="25" t="str" cm="1">
        <f t="array" ref="Q4056">_xlfn.IFS(
D4056&lt;25,"0–24K",
D4056&lt;50,"25–49K",
D4056&lt;75,"50–74K",
D4056&lt;100,"75–99K",
D4056&lt;150,"100–149K",
D4056&lt;200,"150–199K",
TRUE,"200K+"
)</f>
        <v>75–99K</v>
      </c>
      <c r="R4056" s="25" t="str" cm="1">
        <f t="array" ref="R4056">_xlfn.IFS(
J4056=0,"No Mortgage",
J4056&lt;=100,"Low",
J4056&lt;=300,"Medium",
TRUE,"High"
)</f>
        <v>No Mortgage</v>
      </c>
      <c r="S4056" s="25" t="str" cm="1">
        <f t="array" ref="S4056">_xlfn.IFS(
C4056&lt;10,"0-10",
C4056&lt;20,"11-20",
C4056&lt;30,"21-30",
TRUE,"30+ yrs"
)</f>
        <v>0-10</v>
      </c>
      <c r="T4056" s="26" t="str" cm="1">
        <f t="array" ref="T4056">_xlfn.IFS(
H4056&lt;1,"0-1",
H4056&lt;2,"1-2",
H4056&lt;3,"2-3",
H4056&lt;4,"3-4",
H4056&lt;5,"4-5",
TRUE,"5+"
)</f>
        <v>0-1</v>
      </c>
    </row>
    <row r="4057" spans="1:20" ht="15.6" x14ac:dyDescent="0.3">
      <c r="A4057" s="21">
        <v>2281</v>
      </c>
      <c r="B4057" s="22">
        <v>33</v>
      </c>
      <c r="C4057" s="22">
        <v>7</v>
      </c>
      <c r="D4057" s="22">
        <v>30</v>
      </c>
      <c r="E4057" s="23" t="str">
        <f t="shared" si="63"/>
        <v>0-50</v>
      </c>
      <c r="F4057" s="24">
        <v>94920</v>
      </c>
      <c r="G4057" s="22">
        <v>2</v>
      </c>
      <c r="H4057" s="22">
        <v>2</v>
      </c>
      <c r="I4057" s="22" t="s">
        <v>36</v>
      </c>
      <c r="J4057" s="22">
        <v>132</v>
      </c>
      <c r="K4057" s="22" t="s">
        <v>34</v>
      </c>
      <c r="L4057" s="22" t="s">
        <v>34</v>
      </c>
      <c r="M4057" s="22" t="s">
        <v>34</v>
      </c>
      <c r="N4057" s="22" t="s">
        <v>34</v>
      </c>
      <c r="O4057" s="22" t="s">
        <v>34</v>
      </c>
      <c r="P4057" s="25" t="str" cm="1">
        <f t="array" ref="P4057">_xlfn.IFS(
B4057&lt;30,"20-29",
B4057&lt;40,"30-39",
B4057&lt;50,"40-49",
B4057&lt;60,"50-59",
TRUE,"60+")</f>
        <v>30-39</v>
      </c>
      <c r="Q4057" s="25" t="str" cm="1">
        <f t="array" ref="Q4057">_xlfn.IFS(
D4057&lt;25,"0–24K",
D4057&lt;50,"25–49K",
D4057&lt;75,"50–74K",
D4057&lt;100,"75–99K",
D4057&lt;150,"100–149K",
D4057&lt;200,"150–199K",
TRUE,"200K+"
)</f>
        <v>25–49K</v>
      </c>
      <c r="R4057" s="25" t="str" cm="1">
        <f t="array" ref="R4057">_xlfn.IFS(
J4057=0,"No Mortgage",
J4057&lt;=100,"Low",
J4057&lt;=300,"Medium",
TRUE,"High"
)</f>
        <v>Medium</v>
      </c>
      <c r="S4057" s="25" t="str" cm="1">
        <f t="array" ref="S4057">_xlfn.IFS(
C4057&lt;10,"0-10",
C4057&lt;20,"11-20",
C4057&lt;30,"21-30",
TRUE,"30+ yrs"
)</f>
        <v>0-10</v>
      </c>
      <c r="T4057" s="26" t="str" cm="1">
        <f t="array" ref="T4057">_xlfn.IFS(
H4057&lt;1,"0-1",
H4057&lt;2,"1-2",
H4057&lt;3,"2-3",
H4057&lt;4,"3-4",
H4057&lt;5,"4-5",
TRUE,"5+"
)</f>
        <v>2-3</v>
      </c>
    </row>
    <row r="4058" spans="1:20" ht="15.6" x14ac:dyDescent="0.3">
      <c r="A4058" s="21">
        <v>2341</v>
      </c>
      <c r="B4058" s="22">
        <v>33</v>
      </c>
      <c r="C4058" s="22">
        <v>9</v>
      </c>
      <c r="D4058" s="22">
        <v>44</v>
      </c>
      <c r="E4058" s="23" t="str">
        <f t="shared" si="63"/>
        <v>0-50</v>
      </c>
      <c r="F4058" s="24">
        <v>94112</v>
      </c>
      <c r="G4058" s="22">
        <v>1</v>
      </c>
      <c r="H4058" s="22">
        <v>1.2</v>
      </c>
      <c r="I4058" s="22" t="s">
        <v>33</v>
      </c>
      <c r="J4058" s="22">
        <v>0</v>
      </c>
      <c r="K4058" s="22" t="s">
        <v>34</v>
      </c>
      <c r="L4058" s="22" t="s">
        <v>34</v>
      </c>
      <c r="M4058" s="22" t="s">
        <v>34</v>
      </c>
      <c r="N4058" s="22" t="s">
        <v>34</v>
      </c>
      <c r="O4058" s="22" t="s">
        <v>34</v>
      </c>
      <c r="P4058" s="25" t="str" cm="1">
        <f t="array" ref="P4058">_xlfn.IFS(
B4058&lt;30,"20-29",
B4058&lt;40,"30-39",
B4058&lt;50,"40-49",
B4058&lt;60,"50-59",
TRUE,"60+")</f>
        <v>30-39</v>
      </c>
      <c r="Q4058" s="25" t="str" cm="1">
        <f t="array" ref="Q4058">_xlfn.IFS(
D4058&lt;25,"0–24K",
D4058&lt;50,"25–49K",
D4058&lt;75,"50–74K",
D4058&lt;100,"75–99K",
D4058&lt;150,"100–149K",
D4058&lt;200,"150–199K",
TRUE,"200K+"
)</f>
        <v>25–49K</v>
      </c>
      <c r="R4058" s="25" t="str" cm="1">
        <f t="array" ref="R4058">_xlfn.IFS(
J4058=0,"No Mortgage",
J4058&lt;=100,"Low",
J4058&lt;=300,"Medium",
TRUE,"High"
)</f>
        <v>No Mortgage</v>
      </c>
      <c r="S4058" s="25" t="str" cm="1">
        <f t="array" ref="S4058">_xlfn.IFS(
C4058&lt;10,"0-10",
C4058&lt;20,"11-20",
C4058&lt;30,"21-30",
TRUE,"30+ yrs"
)</f>
        <v>0-10</v>
      </c>
      <c r="T4058" s="26" t="str" cm="1">
        <f t="array" ref="T4058">_xlfn.IFS(
H4058&lt;1,"0-1",
H4058&lt;2,"1-2",
H4058&lt;3,"2-3",
H4058&lt;4,"3-4",
H4058&lt;5,"4-5",
TRUE,"5+"
)</f>
        <v>1-2</v>
      </c>
    </row>
    <row r="4059" spans="1:20" ht="15.6" x14ac:dyDescent="0.3">
      <c r="A4059" s="21">
        <v>2371</v>
      </c>
      <c r="B4059" s="22">
        <v>33</v>
      </c>
      <c r="C4059" s="22">
        <v>7</v>
      </c>
      <c r="D4059" s="22">
        <v>51</v>
      </c>
      <c r="E4059" s="23" t="str">
        <f t="shared" si="63"/>
        <v>51-100</v>
      </c>
      <c r="F4059" s="24">
        <v>94040</v>
      </c>
      <c r="G4059" s="22">
        <v>4</v>
      </c>
      <c r="H4059" s="22">
        <v>2.1</v>
      </c>
      <c r="I4059" s="22" t="s">
        <v>36</v>
      </c>
      <c r="J4059" s="22">
        <v>0</v>
      </c>
      <c r="K4059" s="22" t="s">
        <v>34</v>
      </c>
      <c r="L4059" s="22" t="s">
        <v>34</v>
      </c>
      <c r="M4059" s="22" t="s">
        <v>34</v>
      </c>
      <c r="N4059" s="22" t="s">
        <v>34</v>
      </c>
      <c r="O4059" s="22" t="s">
        <v>35</v>
      </c>
      <c r="P4059" s="25" t="str" cm="1">
        <f t="array" ref="P4059">_xlfn.IFS(
B4059&lt;30,"20-29",
B4059&lt;40,"30-39",
B4059&lt;50,"40-49",
B4059&lt;60,"50-59",
TRUE,"60+")</f>
        <v>30-39</v>
      </c>
      <c r="Q4059" s="25" t="str" cm="1">
        <f t="array" ref="Q4059">_xlfn.IFS(
D4059&lt;25,"0–24K",
D4059&lt;50,"25–49K",
D4059&lt;75,"50–74K",
D4059&lt;100,"75–99K",
D4059&lt;150,"100–149K",
D4059&lt;200,"150–199K",
TRUE,"200K+"
)</f>
        <v>50–74K</v>
      </c>
      <c r="R4059" s="25" t="str" cm="1">
        <f t="array" ref="R4059">_xlfn.IFS(
J4059=0,"No Mortgage",
J4059&lt;=100,"Low",
J4059&lt;=300,"Medium",
TRUE,"High"
)</f>
        <v>No Mortgage</v>
      </c>
      <c r="S4059" s="25" t="str" cm="1">
        <f t="array" ref="S4059">_xlfn.IFS(
C4059&lt;10,"0-10",
C4059&lt;20,"11-20",
C4059&lt;30,"21-30",
TRUE,"30+ yrs"
)</f>
        <v>0-10</v>
      </c>
      <c r="T4059" s="26" t="str" cm="1">
        <f t="array" ref="T4059">_xlfn.IFS(
H4059&lt;1,"0-1",
H4059&lt;2,"1-2",
H4059&lt;3,"2-3",
H4059&lt;4,"3-4",
H4059&lt;5,"4-5",
TRUE,"5+"
)</f>
        <v>2-3</v>
      </c>
    </row>
    <row r="4060" spans="1:20" ht="15.6" x14ac:dyDescent="0.3">
      <c r="A4060" s="21">
        <v>2374</v>
      </c>
      <c r="B4060" s="22">
        <v>33</v>
      </c>
      <c r="C4060" s="22">
        <v>9</v>
      </c>
      <c r="D4060" s="22">
        <v>184</v>
      </c>
      <c r="E4060" s="23" t="str">
        <f t="shared" si="63"/>
        <v>100+</v>
      </c>
      <c r="F4060" s="24">
        <v>94304</v>
      </c>
      <c r="G4060" s="22">
        <v>2</v>
      </c>
      <c r="H4060" s="22">
        <v>4.8</v>
      </c>
      <c r="I4060" s="22" t="s">
        <v>37</v>
      </c>
      <c r="J4060" s="22">
        <v>0</v>
      </c>
      <c r="K4060" s="22" t="s">
        <v>35</v>
      </c>
      <c r="L4060" s="22" t="s">
        <v>34</v>
      </c>
      <c r="M4060" s="22" t="s">
        <v>34</v>
      </c>
      <c r="N4060" s="22" t="s">
        <v>34</v>
      </c>
      <c r="O4060" s="22" t="s">
        <v>34</v>
      </c>
      <c r="P4060" s="25" t="str" cm="1">
        <f t="array" ref="P4060">_xlfn.IFS(
B4060&lt;30,"20-29",
B4060&lt;40,"30-39",
B4060&lt;50,"40-49",
B4060&lt;60,"50-59",
TRUE,"60+")</f>
        <v>30-39</v>
      </c>
      <c r="Q4060" s="25" t="str" cm="1">
        <f t="array" ref="Q4060">_xlfn.IFS(
D4060&lt;25,"0–24K",
D4060&lt;50,"25–49K",
D4060&lt;75,"50–74K",
D4060&lt;100,"75–99K",
D4060&lt;150,"100–149K",
D4060&lt;200,"150–199K",
TRUE,"200K+"
)</f>
        <v>150–199K</v>
      </c>
      <c r="R4060" s="25" t="str" cm="1">
        <f t="array" ref="R4060">_xlfn.IFS(
J4060=0,"No Mortgage",
J4060&lt;=100,"Low",
J4060&lt;=300,"Medium",
TRUE,"High"
)</f>
        <v>No Mortgage</v>
      </c>
      <c r="S4060" s="25" t="str" cm="1">
        <f t="array" ref="S4060">_xlfn.IFS(
C4060&lt;10,"0-10",
C4060&lt;20,"11-20",
C4060&lt;30,"21-30",
TRUE,"30+ yrs"
)</f>
        <v>0-10</v>
      </c>
      <c r="T4060" s="26" t="str" cm="1">
        <f t="array" ref="T4060">_xlfn.IFS(
H4060&lt;1,"0-1",
H4060&lt;2,"1-2",
H4060&lt;3,"2-3",
H4060&lt;4,"3-4",
H4060&lt;5,"4-5",
TRUE,"5+"
)</f>
        <v>4-5</v>
      </c>
    </row>
    <row r="4061" spans="1:20" ht="15.6" x14ac:dyDescent="0.3">
      <c r="A4061" s="21">
        <v>2382</v>
      </c>
      <c r="B4061" s="22">
        <v>33</v>
      </c>
      <c r="C4061" s="22">
        <v>9</v>
      </c>
      <c r="D4061" s="22">
        <v>49</v>
      </c>
      <c r="E4061" s="23" t="str">
        <f t="shared" si="63"/>
        <v>0-50</v>
      </c>
      <c r="F4061" s="24">
        <v>94928</v>
      </c>
      <c r="G4061" s="22">
        <v>1</v>
      </c>
      <c r="H4061" s="22">
        <v>2.4</v>
      </c>
      <c r="I4061" s="22" t="s">
        <v>37</v>
      </c>
      <c r="J4061" s="22">
        <v>0</v>
      </c>
      <c r="K4061" s="22" t="s">
        <v>34</v>
      </c>
      <c r="L4061" s="22" t="s">
        <v>34</v>
      </c>
      <c r="M4061" s="22" t="s">
        <v>34</v>
      </c>
      <c r="N4061" s="22" t="s">
        <v>35</v>
      </c>
      <c r="O4061" s="22" t="s">
        <v>34</v>
      </c>
      <c r="P4061" s="25" t="str" cm="1">
        <f t="array" ref="P4061">_xlfn.IFS(
B4061&lt;30,"20-29",
B4061&lt;40,"30-39",
B4061&lt;50,"40-49",
B4061&lt;60,"50-59",
TRUE,"60+")</f>
        <v>30-39</v>
      </c>
      <c r="Q4061" s="25" t="str" cm="1">
        <f t="array" ref="Q4061">_xlfn.IFS(
D4061&lt;25,"0–24K",
D4061&lt;50,"25–49K",
D4061&lt;75,"50–74K",
D4061&lt;100,"75–99K",
D4061&lt;150,"100–149K",
D4061&lt;200,"150–199K",
TRUE,"200K+"
)</f>
        <v>25–49K</v>
      </c>
      <c r="R4061" s="25" t="str" cm="1">
        <f t="array" ref="R4061">_xlfn.IFS(
J4061=0,"No Mortgage",
J4061&lt;=100,"Low",
J4061&lt;=300,"Medium",
TRUE,"High"
)</f>
        <v>No Mortgage</v>
      </c>
      <c r="S4061" s="25" t="str" cm="1">
        <f t="array" ref="S4061">_xlfn.IFS(
C4061&lt;10,"0-10",
C4061&lt;20,"11-20",
C4061&lt;30,"21-30",
TRUE,"30+ yrs"
)</f>
        <v>0-10</v>
      </c>
      <c r="T4061" s="26" t="str" cm="1">
        <f t="array" ref="T4061">_xlfn.IFS(
H4061&lt;1,"0-1",
H4061&lt;2,"1-2",
H4061&lt;3,"2-3",
H4061&lt;4,"3-4",
H4061&lt;5,"4-5",
TRUE,"5+"
)</f>
        <v>2-3</v>
      </c>
    </row>
    <row r="4062" spans="1:20" ht="15.6" x14ac:dyDescent="0.3">
      <c r="A4062" s="21">
        <v>2391</v>
      </c>
      <c r="B4062" s="22">
        <v>33</v>
      </c>
      <c r="C4062" s="22">
        <v>9</v>
      </c>
      <c r="D4062" s="22">
        <v>41</v>
      </c>
      <c r="E4062" s="23" t="str">
        <f t="shared" si="63"/>
        <v>0-50</v>
      </c>
      <c r="F4062" s="24">
        <v>95814</v>
      </c>
      <c r="G4062" s="22">
        <v>3</v>
      </c>
      <c r="H4062" s="22">
        <v>2</v>
      </c>
      <c r="I4062" s="22" t="s">
        <v>33</v>
      </c>
      <c r="J4062" s="22">
        <v>108</v>
      </c>
      <c r="K4062" s="22" t="s">
        <v>34</v>
      </c>
      <c r="L4062" s="22" t="s">
        <v>34</v>
      </c>
      <c r="M4062" s="22" t="s">
        <v>34</v>
      </c>
      <c r="N4062" s="22" t="s">
        <v>35</v>
      </c>
      <c r="O4062" s="22" t="s">
        <v>34</v>
      </c>
      <c r="P4062" s="25" t="str" cm="1">
        <f t="array" ref="P4062">_xlfn.IFS(
B4062&lt;30,"20-29",
B4062&lt;40,"30-39",
B4062&lt;50,"40-49",
B4062&lt;60,"50-59",
TRUE,"60+")</f>
        <v>30-39</v>
      </c>
      <c r="Q4062" s="25" t="str" cm="1">
        <f t="array" ref="Q4062">_xlfn.IFS(
D4062&lt;25,"0–24K",
D4062&lt;50,"25–49K",
D4062&lt;75,"50–74K",
D4062&lt;100,"75–99K",
D4062&lt;150,"100–149K",
D4062&lt;200,"150–199K",
TRUE,"200K+"
)</f>
        <v>25–49K</v>
      </c>
      <c r="R4062" s="25" t="str" cm="1">
        <f t="array" ref="R4062">_xlfn.IFS(
J4062=0,"No Mortgage",
J4062&lt;=100,"Low",
J4062&lt;=300,"Medium",
TRUE,"High"
)</f>
        <v>Medium</v>
      </c>
      <c r="S4062" s="25" t="str" cm="1">
        <f t="array" ref="S4062">_xlfn.IFS(
C4062&lt;10,"0-10",
C4062&lt;20,"11-20",
C4062&lt;30,"21-30",
TRUE,"30+ yrs"
)</f>
        <v>0-10</v>
      </c>
      <c r="T4062" s="26" t="str" cm="1">
        <f t="array" ref="T4062">_xlfn.IFS(
H4062&lt;1,"0-1",
H4062&lt;2,"1-2",
H4062&lt;3,"2-3",
H4062&lt;4,"3-4",
H4062&lt;5,"4-5",
TRUE,"5+"
)</f>
        <v>2-3</v>
      </c>
    </row>
    <row r="4063" spans="1:20" ht="15.6" x14ac:dyDescent="0.3">
      <c r="A4063" s="21">
        <v>2430</v>
      </c>
      <c r="B4063" s="22">
        <v>33</v>
      </c>
      <c r="C4063" s="22">
        <v>7</v>
      </c>
      <c r="D4063" s="22">
        <v>58</v>
      </c>
      <c r="E4063" s="23" t="str">
        <f t="shared" si="63"/>
        <v>51-100</v>
      </c>
      <c r="F4063" s="24">
        <v>95616</v>
      </c>
      <c r="G4063" s="22">
        <v>4</v>
      </c>
      <c r="H4063" s="22">
        <v>2.2000000000000002</v>
      </c>
      <c r="I4063" s="22" t="s">
        <v>37</v>
      </c>
      <c r="J4063" s="22">
        <v>0</v>
      </c>
      <c r="K4063" s="22" t="s">
        <v>34</v>
      </c>
      <c r="L4063" s="22" t="s">
        <v>34</v>
      </c>
      <c r="M4063" s="22" t="s">
        <v>34</v>
      </c>
      <c r="N4063" s="22" t="s">
        <v>35</v>
      </c>
      <c r="O4063" s="22" t="s">
        <v>35</v>
      </c>
      <c r="P4063" s="25" t="str" cm="1">
        <f t="array" ref="P4063">_xlfn.IFS(
B4063&lt;30,"20-29",
B4063&lt;40,"30-39",
B4063&lt;50,"40-49",
B4063&lt;60,"50-59",
TRUE,"60+")</f>
        <v>30-39</v>
      </c>
      <c r="Q4063" s="25" t="str" cm="1">
        <f t="array" ref="Q4063">_xlfn.IFS(
D4063&lt;25,"0–24K",
D4063&lt;50,"25–49K",
D4063&lt;75,"50–74K",
D4063&lt;100,"75–99K",
D4063&lt;150,"100–149K",
D4063&lt;200,"150–199K",
TRUE,"200K+"
)</f>
        <v>50–74K</v>
      </c>
      <c r="R4063" s="25" t="str" cm="1">
        <f t="array" ref="R4063">_xlfn.IFS(
J4063=0,"No Mortgage",
J4063&lt;=100,"Low",
J4063&lt;=300,"Medium",
TRUE,"High"
)</f>
        <v>No Mortgage</v>
      </c>
      <c r="S4063" s="25" t="str" cm="1">
        <f t="array" ref="S4063">_xlfn.IFS(
C4063&lt;10,"0-10",
C4063&lt;20,"11-20",
C4063&lt;30,"21-30",
TRUE,"30+ yrs"
)</f>
        <v>0-10</v>
      </c>
      <c r="T4063" s="26" t="str" cm="1">
        <f t="array" ref="T4063">_xlfn.IFS(
H4063&lt;1,"0-1",
H4063&lt;2,"1-2",
H4063&lt;3,"2-3",
H4063&lt;4,"3-4",
H4063&lt;5,"4-5",
TRUE,"5+"
)</f>
        <v>2-3</v>
      </c>
    </row>
    <row r="4064" spans="1:20" ht="15.6" x14ac:dyDescent="0.3">
      <c r="A4064" s="21">
        <v>2471</v>
      </c>
      <c r="B4064" s="22">
        <v>33</v>
      </c>
      <c r="C4064" s="22">
        <v>7</v>
      </c>
      <c r="D4064" s="22">
        <v>81</v>
      </c>
      <c r="E4064" s="23" t="str">
        <f t="shared" si="63"/>
        <v>51-100</v>
      </c>
      <c r="F4064" s="24">
        <v>92122</v>
      </c>
      <c r="G4064" s="22">
        <v>2</v>
      </c>
      <c r="H4064" s="22">
        <v>4.5</v>
      </c>
      <c r="I4064" s="22" t="s">
        <v>36</v>
      </c>
      <c r="J4064" s="22">
        <v>187</v>
      </c>
      <c r="K4064" s="22" t="s">
        <v>34</v>
      </c>
      <c r="L4064" s="22" t="s">
        <v>34</v>
      </c>
      <c r="M4064" s="22" t="s">
        <v>35</v>
      </c>
      <c r="N4064" s="22" t="s">
        <v>35</v>
      </c>
      <c r="O4064" s="22" t="s">
        <v>35</v>
      </c>
      <c r="P4064" s="25" t="str" cm="1">
        <f t="array" ref="P4064">_xlfn.IFS(
B4064&lt;30,"20-29",
B4064&lt;40,"30-39",
B4064&lt;50,"40-49",
B4064&lt;60,"50-59",
TRUE,"60+")</f>
        <v>30-39</v>
      </c>
      <c r="Q4064" s="25" t="str" cm="1">
        <f t="array" ref="Q4064">_xlfn.IFS(
D4064&lt;25,"0–24K",
D4064&lt;50,"25–49K",
D4064&lt;75,"50–74K",
D4064&lt;100,"75–99K",
D4064&lt;150,"100–149K",
D4064&lt;200,"150–199K",
TRUE,"200K+"
)</f>
        <v>75–99K</v>
      </c>
      <c r="R4064" s="25" t="str" cm="1">
        <f t="array" ref="R4064">_xlfn.IFS(
J4064=0,"No Mortgage",
J4064&lt;=100,"Low",
J4064&lt;=300,"Medium",
TRUE,"High"
)</f>
        <v>Medium</v>
      </c>
      <c r="S4064" s="25" t="str" cm="1">
        <f t="array" ref="S4064">_xlfn.IFS(
C4064&lt;10,"0-10",
C4064&lt;20,"11-20",
C4064&lt;30,"21-30",
TRUE,"30+ yrs"
)</f>
        <v>0-10</v>
      </c>
      <c r="T4064" s="26" t="str" cm="1">
        <f t="array" ref="T4064">_xlfn.IFS(
H4064&lt;1,"0-1",
H4064&lt;2,"1-2",
H4064&lt;3,"2-3",
H4064&lt;4,"3-4",
H4064&lt;5,"4-5",
TRUE,"5+"
)</f>
        <v>4-5</v>
      </c>
    </row>
    <row r="4065" spans="1:20" ht="15.6" x14ac:dyDescent="0.3">
      <c r="A4065" s="21">
        <v>2498</v>
      </c>
      <c r="B4065" s="22">
        <v>33</v>
      </c>
      <c r="C4065" s="22">
        <v>9</v>
      </c>
      <c r="D4065" s="22">
        <v>14</v>
      </c>
      <c r="E4065" s="23" t="str">
        <f t="shared" si="63"/>
        <v>0-50</v>
      </c>
      <c r="F4065" s="24">
        <v>95133</v>
      </c>
      <c r="G4065" s="22">
        <v>3</v>
      </c>
      <c r="H4065" s="22">
        <v>0.9</v>
      </c>
      <c r="I4065" s="22" t="s">
        <v>36</v>
      </c>
      <c r="J4065" s="22">
        <v>114</v>
      </c>
      <c r="K4065" s="22" t="s">
        <v>34</v>
      </c>
      <c r="L4065" s="22" t="s">
        <v>34</v>
      </c>
      <c r="M4065" s="22" t="s">
        <v>34</v>
      </c>
      <c r="N4065" s="22" t="s">
        <v>34</v>
      </c>
      <c r="O4065" s="22" t="s">
        <v>34</v>
      </c>
      <c r="P4065" s="25" t="str" cm="1">
        <f t="array" ref="P4065">_xlfn.IFS(
B4065&lt;30,"20-29",
B4065&lt;40,"30-39",
B4065&lt;50,"40-49",
B4065&lt;60,"50-59",
TRUE,"60+")</f>
        <v>30-39</v>
      </c>
      <c r="Q4065" s="25" t="str" cm="1">
        <f t="array" ref="Q4065">_xlfn.IFS(
D4065&lt;25,"0–24K",
D4065&lt;50,"25–49K",
D4065&lt;75,"50–74K",
D4065&lt;100,"75–99K",
D4065&lt;150,"100–149K",
D4065&lt;200,"150–199K",
TRUE,"200K+"
)</f>
        <v>0–24K</v>
      </c>
      <c r="R4065" s="25" t="str" cm="1">
        <f t="array" ref="R4065">_xlfn.IFS(
J4065=0,"No Mortgage",
J4065&lt;=100,"Low",
J4065&lt;=300,"Medium",
TRUE,"High"
)</f>
        <v>Medium</v>
      </c>
      <c r="S4065" s="25" t="str" cm="1">
        <f t="array" ref="S4065">_xlfn.IFS(
C4065&lt;10,"0-10",
C4065&lt;20,"11-20",
C4065&lt;30,"21-30",
TRUE,"30+ yrs"
)</f>
        <v>0-10</v>
      </c>
      <c r="T4065" s="26" t="str" cm="1">
        <f t="array" ref="T4065">_xlfn.IFS(
H4065&lt;1,"0-1",
H4065&lt;2,"1-2",
H4065&lt;3,"2-3",
H4065&lt;4,"3-4",
H4065&lt;5,"4-5",
TRUE,"5+"
)</f>
        <v>0-1</v>
      </c>
    </row>
    <row r="4066" spans="1:20" ht="15.6" x14ac:dyDescent="0.3">
      <c r="A4066" s="21">
        <v>2506</v>
      </c>
      <c r="B4066" s="22">
        <v>33</v>
      </c>
      <c r="C4066" s="22">
        <v>7</v>
      </c>
      <c r="D4066" s="22">
        <v>43</v>
      </c>
      <c r="E4066" s="23" t="str">
        <f t="shared" si="63"/>
        <v>0-50</v>
      </c>
      <c r="F4066" s="24">
        <v>96064</v>
      </c>
      <c r="G4066" s="22">
        <v>4</v>
      </c>
      <c r="H4066" s="22">
        <v>0.8</v>
      </c>
      <c r="I4066" s="22" t="s">
        <v>33</v>
      </c>
      <c r="J4066" s="22">
        <v>0</v>
      </c>
      <c r="K4066" s="22" t="s">
        <v>34</v>
      </c>
      <c r="L4066" s="22" t="s">
        <v>34</v>
      </c>
      <c r="M4066" s="22" t="s">
        <v>34</v>
      </c>
      <c r="N4066" s="22" t="s">
        <v>34</v>
      </c>
      <c r="O4066" s="22" t="s">
        <v>34</v>
      </c>
      <c r="P4066" s="25" t="str" cm="1">
        <f t="array" ref="P4066">_xlfn.IFS(
B4066&lt;30,"20-29",
B4066&lt;40,"30-39",
B4066&lt;50,"40-49",
B4066&lt;60,"50-59",
TRUE,"60+")</f>
        <v>30-39</v>
      </c>
      <c r="Q4066" s="25" t="str" cm="1">
        <f t="array" ref="Q4066">_xlfn.IFS(
D4066&lt;25,"0–24K",
D4066&lt;50,"25–49K",
D4066&lt;75,"50–74K",
D4066&lt;100,"75–99K",
D4066&lt;150,"100–149K",
D4066&lt;200,"150–199K",
TRUE,"200K+"
)</f>
        <v>25–49K</v>
      </c>
      <c r="R4066" s="25" t="str" cm="1">
        <f t="array" ref="R4066">_xlfn.IFS(
J4066=0,"No Mortgage",
J4066&lt;=100,"Low",
J4066&lt;=300,"Medium",
TRUE,"High"
)</f>
        <v>No Mortgage</v>
      </c>
      <c r="S4066" s="25" t="str" cm="1">
        <f t="array" ref="S4066">_xlfn.IFS(
C4066&lt;10,"0-10",
C4066&lt;20,"11-20",
C4066&lt;30,"21-30",
TRUE,"30+ yrs"
)</f>
        <v>0-10</v>
      </c>
      <c r="T4066" s="26" t="str" cm="1">
        <f t="array" ref="T4066">_xlfn.IFS(
H4066&lt;1,"0-1",
H4066&lt;2,"1-2",
H4066&lt;3,"2-3",
H4066&lt;4,"3-4",
H4066&lt;5,"4-5",
TRUE,"5+"
)</f>
        <v>0-1</v>
      </c>
    </row>
    <row r="4067" spans="1:20" ht="15.6" x14ac:dyDescent="0.3">
      <c r="A4067" s="21">
        <v>2583</v>
      </c>
      <c r="B4067" s="22">
        <v>33</v>
      </c>
      <c r="C4067" s="22">
        <v>9</v>
      </c>
      <c r="D4067" s="22">
        <v>42</v>
      </c>
      <c r="E4067" s="23" t="str">
        <f t="shared" si="63"/>
        <v>0-50</v>
      </c>
      <c r="F4067" s="24">
        <v>95010</v>
      </c>
      <c r="G4067" s="22">
        <v>1</v>
      </c>
      <c r="H4067" s="22">
        <v>2.1</v>
      </c>
      <c r="I4067" s="22" t="s">
        <v>36</v>
      </c>
      <c r="J4067" s="22">
        <v>0</v>
      </c>
      <c r="K4067" s="22" t="s">
        <v>34</v>
      </c>
      <c r="L4067" s="22" t="s">
        <v>34</v>
      </c>
      <c r="M4067" s="22" t="s">
        <v>34</v>
      </c>
      <c r="N4067" s="22" t="s">
        <v>35</v>
      </c>
      <c r="O4067" s="22" t="s">
        <v>34</v>
      </c>
      <c r="P4067" s="25" t="str" cm="1">
        <f t="array" ref="P4067">_xlfn.IFS(
B4067&lt;30,"20-29",
B4067&lt;40,"30-39",
B4067&lt;50,"40-49",
B4067&lt;60,"50-59",
TRUE,"60+")</f>
        <v>30-39</v>
      </c>
      <c r="Q4067" s="25" t="str" cm="1">
        <f t="array" ref="Q4067">_xlfn.IFS(
D4067&lt;25,"0–24K",
D4067&lt;50,"25–49K",
D4067&lt;75,"50–74K",
D4067&lt;100,"75–99K",
D4067&lt;150,"100–149K",
D4067&lt;200,"150–199K",
TRUE,"200K+"
)</f>
        <v>25–49K</v>
      </c>
      <c r="R4067" s="25" t="str" cm="1">
        <f t="array" ref="R4067">_xlfn.IFS(
J4067=0,"No Mortgage",
J4067&lt;=100,"Low",
J4067&lt;=300,"Medium",
TRUE,"High"
)</f>
        <v>No Mortgage</v>
      </c>
      <c r="S4067" s="25" t="str" cm="1">
        <f t="array" ref="S4067">_xlfn.IFS(
C4067&lt;10,"0-10",
C4067&lt;20,"11-20",
C4067&lt;30,"21-30",
TRUE,"30+ yrs"
)</f>
        <v>0-10</v>
      </c>
      <c r="T4067" s="26" t="str" cm="1">
        <f t="array" ref="T4067">_xlfn.IFS(
H4067&lt;1,"0-1",
H4067&lt;2,"1-2",
H4067&lt;3,"2-3",
H4067&lt;4,"3-4",
H4067&lt;5,"4-5",
TRUE,"5+"
)</f>
        <v>2-3</v>
      </c>
    </row>
    <row r="4068" spans="1:20" ht="15.6" x14ac:dyDescent="0.3">
      <c r="A4068" s="21">
        <v>2597</v>
      </c>
      <c r="B4068" s="22">
        <v>33</v>
      </c>
      <c r="C4068" s="22">
        <v>8</v>
      </c>
      <c r="D4068" s="22">
        <v>39</v>
      </c>
      <c r="E4068" s="23" t="str">
        <f t="shared" si="63"/>
        <v>0-50</v>
      </c>
      <c r="F4068" s="24">
        <v>95032</v>
      </c>
      <c r="G4068" s="22">
        <v>3</v>
      </c>
      <c r="H4068" s="22">
        <v>2.2999999999999998</v>
      </c>
      <c r="I4068" s="22" t="s">
        <v>33</v>
      </c>
      <c r="J4068" s="22">
        <v>0</v>
      </c>
      <c r="K4068" s="22" t="s">
        <v>34</v>
      </c>
      <c r="L4068" s="22" t="s">
        <v>34</v>
      </c>
      <c r="M4068" s="22" t="s">
        <v>34</v>
      </c>
      <c r="N4068" s="22" t="s">
        <v>34</v>
      </c>
      <c r="O4068" s="22" t="s">
        <v>34</v>
      </c>
      <c r="P4068" s="25" t="str" cm="1">
        <f t="array" ref="P4068">_xlfn.IFS(
B4068&lt;30,"20-29",
B4068&lt;40,"30-39",
B4068&lt;50,"40-49",
B4068&lt;60,"50-59",
TRUE,"60+")</f>
        <v>30-39</v>
      </c>
      <c r="Q4068" s="25" t="str" cm="1">
        <f t="array" ref="Q4068">_xlfn.IFS(
D4068&lt;25,"0–24K",
D4068&lt;50,"25–49K",
D4068&lt;75,"50–74K",
D4068&lt;100,"75–99K",
D4068&lt;150,"100–149K",
D4068&lt;200,"150–199K",
TRUE,"200K+"
)</f>
        <v>25–49K</v>
      </c>
      <c r="R4068" s="25" t="str" cm="1">
        <f t="array" ref="R4068">_xlfn.IFS(
J4068=0,"No Mortgage",
J4068&lt;=100,"Low",
J4068&lt;=300,"Medium",
TRUE,"High"
)</f>
        <v>No Mortgage</v>
      </c>
      <c r="S4068" s="25" t="str" cm="1">
        <f t="array" ref="S4068">_xlfn.IFS(
C4068&lt;10,"0-10",
C4068&lt;20,"11-20",
C4068&lt;30,"21-30",
TRUE,"30+ yrs"
)</f>
        <v>0-10</v>
      </c>
      <c r="T4068" s="26" t="str" cm="1">
        <f t="array" ref="T4068">_xlfn.IFS(
H4068&lt;1,"0-1",
H4068&lt;2,"1-2",
H4068&lt;3,"2-3",
H4068&lt;4,"3-4",
H4068&lt;5,"4-5",
TRUE,"5+"
)</f>
        <v>2-3</v>
      </c>
    </row>
    <row r="4069" spans="1:20" ht="15.6" x14ac:dyDescent="0.3">
      <c r="A4069" s="21">
        <v>2612</v>
      </c>
      <c r="B4069" s="22">
        <v>33</v>
      </c>
      <c r="C4069" s="22">
        <v>8</v>
      </c>
      <c r="D4069" s="22">
        <v>78</v>
      </c>
      <c r="E4069" s="23" t="str">
        <f t="shared" si="63"/>
        <v>51-100</v>
      </c>
      <c r="F4069" s="24">
        <v>95051</v>
      </c>
      <c r="G4069" s="22">
        <v>3</v>
      </c>
      <c r="H4069" s="22">
        <v>0.6</v>
      </c>
      <c r="I4069" s="22" t="s">
        <v>37</v>
      </c>
      <c r="J4069" s="22">
        <v>0</v>
      </c>
      <c r="K4069" s="22" t="s">
        <v>34</v>
      </c>
      <c r="L4069" s="22" t="s">
        <v>34</v>
      </c>
      <c r="M4069" s="22" t="s">
        <v>34</v>
      </c>
      <c r="N4069" s="22" t="s">
        <v>35</v>
      </c>
      <c r="O4069" s="22" t="s">
        <v>34</v>
      </c>
      <c r="P4069" s="25" t="str" cm="1">
        <f t="array" ref="P4069">_xlfn.IFS(
B4069&lt;30,"20-29",
B4069&lt;40,"30-39",
B4069&lt;50,"40-49",
B4069&lt;60,"50-59",
TRUE,"60+")</f>
        <v>30-39</v>
      </c>
      <c r="Q4069" s="25" t="str" cm="1">
        <f t="array" ref="Q4069">_xlfn.IFS(
D4069&lt;25,"0–24K",
D4069&lt;50,"25–49K",
D4069&lt;75,"50–74K",
D4069&lt;100,"75–99K",
D4069&lt;150,"100–149K",
D4069&lt;200,"150–199K",
TRUE,"200K+"
)</f>
        <v>75–99K</v>
      </c>
      <c r="R4069" s="25" t="str" cm="1">
        <f t="array" ref="R4069">_xlfn.IFS(
J4069=0,"No Mortgage",
J4069&lt;=100,"Low",
J4069&lt;=300,"Medium",
TRUE,"High"
)</f>
        <v>No Mortgage</v>
      </c>
      <c r="S4069" s="25" t="str" cm="1">
        <f t="array" ref="S4069">_xlfn.IFS(
C4069&lt;10,"0-10",
C4069&lt;20,"11-20",
C4069&lt;30,"21-30",
TRUE,"30+ yrs"
)</f>
        <v>0-10</v>
      </c>
      <c r="T4069" s="26" t="str" cm="1">
        <f t="array" ref="T4069">_xlfn.IFS(
H4069&lt;1,"0-1",
H4069&lt;2,"1-2",
H4069&lt;3,"2-3",
H4069&lt;4,"3-4",
H4069&lt;5,"4-5",
TRUE,"5+"
)</f>
        <v>0-1</v>
      </c>
    </row>
    <row r="4070" spans="1:20" ht="15.6" x14ac:dyDescent="0.3">
      <c r="A4070" s="21">
        <v>2620</v>
      </c>
      <c r="B4070" s="22">
        <v>33</v>
      </c>
      <c r="C4070" s="22">
        <v>8</v>
      </c>
      <c r="D4070" s="22">
        <v>62</v>
      </c>
      <c r="E4070" s="23" t="str">
        <f t="shared" si="63"/>
        <v>51-100</v>
      </c>
      <c r="F4070" s="24">
        <v>92093</v>
      </c>
      <c r="G4070" s="22">
        <v>3</v>
      </c>
      <c r="H4070" s="22">
        <v>2.2999999999999998</v>
      </c>
      <c r="I4070" s="22" t="s">
        <v>33</v>
      </c>
      <c r="J4070" s="22">
        <v>98</v>
      </c>
      <c r="K4070" s="22" t="s">
        <v>34</v>
      </c>
      <c r="L4070" s="22" t="s">
        <v>34</v>
      </c>
      <c r="M4070" s="22" t="s">
        <v>34</v>
      </c>
      <c r="N4070" s="22" t="s">
        <v>34</v>
      </c>
      <c r="O4070" s="22" t="s">
        <v>35</v>
      </c>
      <c r="P4070" s="25" t="str" cm="1">
        <f t="array" ref="P4070">_xlfn.IFS(
B4070&lt;30,"20-29",
B4070&lt;40,"30-39",
B4070&lt;50,"40-49",
B4070&lt;60,"50-59",
TRUE,"60+")</f>
        <v>30-39</v>
      </c>
      <c r="Q4070" s="25" t="str" cm="1">
        <f t="array" ref="Q4070">_xlfn.IFS(
D4070&lt;25,"0–24K",
D4070&lt;50,"25–49K",
D4070&lt;75,"50–74K",
D4070&lt;100,"75–99K",
D4070&lt;150,"100–149K",
D4070&lt;200,"150–199K",
TRUE,"200K+"
)</f>
        <v>50–74K</v>
      </c>
      <c r="R4070" s="25" t="str" cm="1">
        <f t="array" ref="R4070">_xlfn.IFS(
J4070=0,"No Mortgage",
J4070&lt;=100,"Low",
J4070&lt;=300,"Medium",
TRUE,"High"
)</f>
        <v>Low</v>
      </c>
      <c r="S4070" s="25" t="str" cm="1">
        <f t="array" ref="S4070">_xlfn.IFS(
C4070&lt;10,"0-10",
C4070&lt;20,"11-20",
C4070&lt;30,"21-30",
TRUE,"30+ yrs"
)</f>
        <v>0-10</v>
      </c>
      <c r="T4070" s="26" t="str" cm="1">
        <f t="array" ref="T4070">_xlfn.IFS(
H4070&lt;1,"0-1",
H4070&lt;2,"1-2",
H4070&lt;3,"2-3",
H4070&lt;4,"3-4",
H4070&lt;5,"4-5",
TRUE,"5+"
)</f>
        <v>2-3</v>
      </c>
    </row>
    <row r="4071" spans="1:20" ht="15.6" x14ac:dyDescent="0.3">
      <c r="A4071" s="21">
        <v>2629</v>
      </c>
      <c r="B4071" s="22">
        <v>33</v>
      </c>
      <c r="C4071" s="22">
        <v>6</v>
      </c>
      <c r="D4071" s="22">
        <v>78</v>
      </c>
      <c r="E4071" s="23" t="str">
        <f t="shared" si="63"/>
        <v>51-100</v>
      </c>
      <c r="F4071" s="24">
        <v>95819</v>
      </c>
      <c r="G4071" s="22">
        <v>4</v>
      </c>
      <c r="H4071" s="22">
        <v>2</v>
      </c>
      <c r="I4071" s="22" t="s">
        <v>37</v>
      </c>
      <c r="J4071" s="22">
        <v>0</v>
      </c>
      <c r="K4071" s="22" t="s">
        <v>34</v>
      </c>
      <c r="L4071" s="22" t="s">
        <v>35</v>
      </c>
      <c r="M4071" s="22" t="s">
        <v>34</v>
      </c>
      <c r="N4071" s="22" t="s">
        <v>35</v>
      </c>
      <c r="O4071" s="22" t="s">
        <v>34</v>
      </c>
      <c r="P4071" s="25" t="str" cm="1">
        <f t="array" ref="P4071">_xlfn.IFS(
B4071&lt;30,"20-29",
B4071&lt;40,"30-39",
B4071&lt;50,"40-49",
B4071&lt;60,"50-59",
TRUE,"60+")</f>
        <v>30-39</v>
      </c>
      <c r="Q4071" s="25" t="str" cm="1">
        <f t="array" ref="Q4071">_xlfn.IFS(
D4071&lt;25,"0–24K",
D4071&lt;50,"25–49K",
D4071&lt;75,"50–74K",
D4071&lt;100,"75–99K",
D4071&lt;150,"100–149K",
D4071&lt;200,"150–199K",
TRUE,"200K+"
)</f>
        <v>75–99K</v>
      </c>
      <c r="R4071" s="25" t="str" cm="1">
        <f t="array" ref="R4071">_xlfn.IFS(
J4071=0,"No Mortgage",
J4071&lt;=100,"Low",
J4071&lt;=300,"Medium",
TRUE,"High"
)</f>
        <v>No Mortgage</v>
      </c>
      <c r="S4071" s="25" t="str" cm="1">
        <f t="array" ref="S4071">_xlfn.IFS(
C4071&lt;10,"0-10",
C4071&lt;20,"11-20",
C4071&lt;30,"21-30",
TRUE,"30+ yrs"
)</f>
        <v>0-10</v>
      </c>
      <c r="T4071" s="26" t="str" cm="1">
        <f t="array" ref="T4071">_xlfn.IFS(
H4071&lt;1,"0-1",
H4071&lt;2,"1-2",
H4071&lt;3,"2-3",
H4071&lt;4,"3-4",
H4071&lt;5,"4-5",
TRUE,"5+"
)</f>
        <v>2-3</v>
      </c>
    </row>
    <row r="4072" spans="1:20" ht="15.6" x14ac:dyDescent="0.3">
      <c r="A4072" s="21">
        <v>2650</v>
      </c>
      <c r="B4072" s="22">
        <v>33</v>
      </c>
      <c r="C4072" s="22">
        <v>8</v>
      </c>
      <c r="D4072" s="22">
        <v>68</v>
      </c>
      <c r="E4072" s="23" t="str">
        <f t="shared" si="63"/>
        <v>51-100</v>
      </c>
      <c r="F4072" s="24">
        <v>92407</v>
      </c>
      <c r="G4072" s="22">
        <v>4</v>
      </c>
      <c r="H4072" s="22">
        <v>1.3</v>
      </c>
      <c r="I4072" s="22" t="s">
        <v>33</v>
      </c>
      <c r="J4072" s="22">
        <v>0</v>
      </c>
      <c r="K4072" s="22" t="s">
        <v>34</v>
      </c>
      <c r="L4072" s="22" t="s">
        <v>34</v>
      </c>
      <c r="M4072" s="22" t="s">
        <v>34</v>
      </c>
      <c r="N4072" s="22" t="s">
        <v>35</v>
      </c>
      <c r="O4072" s="22" t="s">
        <v>34</v>
      </c>
      <c r="P4072" s="25" t="str" cm="1">
        <f t="array" ref="P4072">_xlfn.IFS(
B4072&lt;30,"20-29",
B4072&lt;40,"30-39",
B4072&lt;50,"40-49",
B4072&lt;60,"50-59",
TRUE,"60+")</f>
        <v>30-39</v>
      </c>
      <c r="Q4072" s="25" t="str" cm="1">
        <f t="array" ref="Q4072">_xlfn.IFS(
D4072&lt;25,"0–24K",
D4072&lt;50,"25–49K",
D4072&lt;75,"50–74K",
D4072&lt;100,"75–99K",
D4072&lt;150,"100–149K",
D4072&lt;200,"150–199K",
TRUE,"200K+"
)</f>
        <v>50–74K</v>
      </c>
      <c r="R4072" s="25" t="str" cm="1">
        <f t="array" ref="R4072">_xlfn.IFS(
J4072=0,"No Mortgage",
J4072&lt;=100,"Low",
J4072&lt;=300,"Medium",
TRUE,"High"
)</f>
        <v>No Mortgage</v>
      </c>
      <c r="S4072" s="25" t="str" cm="1">
        <f t="array" ref="S4072">_xlfn.IFS(
C4072&lt;10,"0-10",
C4072&lt;20,"11-20",
C4072&lt;30,"21-30",
TRUE,"30+ yrs"
)</f>
        <v>0-10</v>
      </c>
      <c r="T4072" s="26" t="str" cm="1">
        <f t="array" ref="T4072">_xlfn.IFS(
H4072&lt;1,"0-1",
H4072&lt;2,"1-2",
H4072&lt;3,"2-3",
H4072&lt;4,"3-4",
H4072&lt;5,"4-5",
TRUE,"5+"
)</f>
        <v>1-2</v>
      </c>
    </row>
    <row r="4073" spans="1:20" ht="15.6" x14ac:dyDescent="0.3">
      <c r="A4073" s="21">
        <v>2733</v>
      </c>
      <c r="B4073" s="22">
        <v>33</v>
      </c>
      <c r="C4073" s="22">
        <v>9</v>
      </c>
      <c r="D4073" s="22">
        <v>38</v>
      </c>
      <c r="E4073" s="23" t="str">
        <f t="shared" si="63"/>
        <v>0-50</v>
      </c>
      <c r="F4073" s="24">
        <v>93106</v>
      </c>
      <c r="G4073" s="22">
        <v>1</v>
      </c>
      <c r="H4073" s="22">
        <v>2.1</v>
      </c>
      <c r="I4073" s="22" t="s">
        <v>36</v>
      </c>
      <c r="J4073" s="22">
        <v>133</v>
      </c>
      <c r="K4073" s="22" t="s">
        <v>34</v>
      </c>
      <c r="L4073" s="22" t="s">
        <v>34</v>
      </c>
      <c r="M4073" s="22" t="s">
        <v>34</v>
      </c>
      <c r="N4073" s="22" t="s">
        <v>34</v>
      </c>
      <c r="O4073" s="22" t="s">
        <v>34</v>
      </c>
      <c r="P4073" s="25" t="str" cm="1">
        <f t="array" ref="P4073">_xlfn.IFS(
B4073&lt;30,"20-29",
B4073&lt;40,"30-39",
B4073&lt;50,"40-49",
B4073&lt;60,"50-59",
TRUE,"60+")</f>
        <v>30-39</v>
      </c>
      <c r="Q4073" s="25" t="str" cm="1">
        <f t="array" ref="Q4073">_xlfn.IFS(
D4073&lt;25,"0–24K",
D4073&lt;50,"25–49K",
D4073&lt;75,"50–74K",
D4073&lt;100,"75–99K",
D4073&lt;150,"100–149K",
D4073&lt;200,"150–199K",
TRUE,"200K+"
)</f>
        <v>25–49K</v>
      </c>
      <c r="R4073" s="25" t="str" cm="1">
        <f t="array" ref="R4073">_xlfn.IFS(
J4073=0,"No Mortgage",
J4073&lt;=100,"Low",
J4073&lt;=300,"Medium",
TRUE,"High"
)</f>
        <v>Medium</v>
      </c>
      <c r="S4073" s="25" t="str" cm="1">
        <f t="array" ref="S4073">_xlfn.IFS(
C4073&lt;10,"0-10",
C4073&lt;20,"11-20",
C4073&lt;30,"21-30",
TRUE,"30+ yrs"
)</f>
        <v>0-10</v>
      </c>
      <c r="T4073" s="26" t="str" cm="1">
        <f t="array" ref="T4073">_xlfn.IFS(
H4073&lt;1,"0-1",
H4073&lt;2,"1-2",
H4073&lt;3,"2-3",
H4073&lt;4,"3-4",
H4073&lt;5,"4-5",
TRUE,"5+"
)</f>
        <v>2-3</v>
      </c>
    </row>
    <row r="4074" spans="1:20" ht="15.6" x14ac:dyDescent="0.3">
      <c r="A4074" s="21">
        <v>2770</v>
      </c>
      <c r="B4074" s="22">
        <v>33</v>
      </c>
      <c r="C4074" s="22">
        <v>9</v>
      </c>
      <c r="D4074" s="22">
        <v>183</v>
      </c>
      <c r="E4074" s="23" t="str">
        <f t="shared" si="63"/>
        <v>100+</v>
      </c>
      <c r="F4074" s="24">
        <v>91320</v>
      </c>
      <c r="G4074" s="22">
        <v>2</v>
      </c>
      <c r="H4074" s="22">
        <v>8.8000000000000007</v>
      </c>
      <c r="I4074" s="22" t="s">
        <v>36</v>
      </c>
      <c r="J4074" s="22">
        <v>582</v>
      </c>
      <c r="K4074" s="22" t="s">
        <v>35</v>
      </c>
      <c r="L4074" s="22" t="s">
        <v>34</v>
      </c>
      <c r="M4074" s="22" t="s">
        <v>34</v>
      </c>
      <c r="N4074" s="22" t="s">
        <v>35</v>
      </c>
      <c r="O4074" s="22" t="s">
        <v>34</v>
      </c>
      <c r="P4074" s="25" t="str" cm="1">
        <f t="array" ref="P4074">_xlfn.IFS(
B4074&lt;30,"20-29",
B4074&lt;40,"30-39",
B4074&lt;50,"40-49",
B4074&lt;60,"50-59",
TRUE,"60+")</f>
        <v>30-39</v>
      </c>
      <c r="Q4074" s="25" t="str" cm="1">
        <f t="array" ref="Q4074">_xlfn.IFS(
D4074&lt;25,"0–24K",
D4074&lt;50,"25–49K",
D4074&lt;75,"50–74K",
D4074&lt;100,"75–99K",
D4074&lt;150,"100–149K",
D4074&lt;200,"150–199K",
TRUE,"200K+"
)</f>
        <v>150–199K</v>
      </c>
      <c r="R4074" s="25" t="str" cm="1">
        <f t="array" ref="R4074">_xlfn.IFS(
J4074=0,"No Mortgage",
J4074&lt;=100,"Low",
J4074&lt;=300,"Medium",
TRUE,"High"
)</f>
        <v>High</v>
      </c>
      <c r="S4074" s="25" t="str" cm="1">
        <f t="array" ref="S4074">_xlfn.IFS(
C4074&lt;10,"0-10",
C4074&lt;20,"11-20",
C4074&lt;30,"21-30",
TRUE,"30+ yrs"
)</f>
        <v>0-10</v>
      </c>
      <c r="T4074" s="26" t="str" cm="1">
        <f t="array" ref="T4074">_xlfn.IFS(
H4074&lt;1,"0-1",
H4074&lt;2,"1-2",
H4074&lt;3,"2-3",
H4074&lt;4,"3-4",
H4074&lt;5,"4-5",
TRUE,"5+"
)</f>
        <v>5+</v>
      </c>
    </row>
    <row r="4075" spans="1:20" ht="15.6" x14ac:dyDescent="0.3">
      <c r="A4075" s="21">
        <v>2824</v>
      </c>
      <c r="B4075" s="22">
        <v>33</v>
      </c>
      <c r="C4075" s="22">
        <v>7</v>
      </c>
      <c r="D4075" s="22">
        <v>21</v>
      </c>
      <c r="E4075" s="23" t="str">
        <f t="shared" si="63"/>
        <v>0-50</v>
      </c>
      <c r="F4075" s="24">
        <v>90095</v>
      </c>
      <c r="G4075" s="22">
        <v>1</v>
      </c>
      <c r="H4075" s="22">
        <v>0.6</v>
      </c>
      <c r="I4075" s="22" t="s">
        <v>36</v>
      </c>
      <c r="J4075" s="22">
        <v>0</v>
      </c>
      <c r="K4075" s="22" t="s">
        <v>34</v>
      </c>
      <c r="L4075" s="22" t="s">
        <v>35</v>
      </c>
      <c r="M4075" s="22" t="s">
        <v>34</v>
      </c>
      <c r="N4075" s="22" t="s">
        <v>34</v>
      </c>
      <c r="O4075" s="22" t="s">
        <v>34</v>
      </c>
      <c r="P4075" s="25" t="str" cm="1">
        <f t="array" ref="P4075">_xlfn.IFS(
B4075&lt;30,"20-29",
B4075&lt;40,"30-39",
B4075&lt;50,"40-49",
B4075&lt;60,"50-59",
TRUE,"60+")</f>
        <v>30-39</v>
      </c>
      <c r="Q4075" s="25" t="str" cm="1">
        <f t="array" ref="Q4075">_xlfn.IFS(
D4075&lt;25,"0–24K",
D4075&lt;50,"25–49K",
D4075&lt;75,"50–74K",
D4075&lt;100,"75–99K",
D4075&lt;150,"100–149K",
D4075&lt;200,"150–199K",
TRUE,"200K+"
)</f>
        <v>0–24K</v>
      </c>
      <c r="R4075" s="25" t="str" cm="1">
        <f t="array" ref="R4075">_xlfn.IFS(
J4075=0,"No Mortgage",
J4075&lt;=100,"Low",
J4075&lt;=300,"Medium",
TRUE,"High"
)</f>
        <v>No Mortgage</v>
      </c>
      <c r="S4075" s="25" t="str" cm="1">
        <f t="array" ref="S4075">_xlfn.IFS(
C4075&lt;10,"0-10",
C4075&lt;20,"11-20",
C4075&lt;30,"21-30",
TRUE,"30+ yrs"
)</f>
        <v>0-10</v>
      </c>
      <c r="T4075" s="26" t="str" cm="1">
        <f t="array" ref="T4075">_xlfn.IFS(
H4075&lt;1,"0-1",
H4075&lt;2,"1-2",
H4075&lt;3,"2-3",
H4075&lt;4,"3-4",
H4075&lt;5,"4-5",
TRUE,"5+"
)</f>
        <v>0-1</v>
      </c>
    </row>
    <row r="4076" spans="1:20" ht="15.6" x14ac:dyDescent="0.3">
      <c r="A4076" s="21">
        <v>2939</v>
      </c>
      <c r="B4076" s="22">
        <v>33</v>
      </c>
      <c r="C4076" s="22">
        <v>9</v>
      </c>
      <c r="D4076" s="22">
        <v>61</v>
      </c>
      <c r="E4076" s="23" t="str">
        <f t="shared" si="63"/>
        <v>51-100</v>
      </c>
      <c r="F4076" s="24">
        <v>93943</v>
      </c>
      <c r="G4076" s="22">
        <v>3</v>
      </c>
      <c r="H4076" s="22">
        <v>2.6</v>
      </c>
      <c r="I4076" s="22" t="s">
        <v>37</v>
      </c>
      <c r="J4076" s="22">
        <v>0</v>
      </c>
      <c r="K4076" s="22" t="s">
        <v>34</v>
      </c>
      <c r="L4076" s="22" t="s">
        <v>34</v>
      </c>
      <c r="M4076" s="22" t="s">
        <v>34</v>
      </c>
      <c r="N4076" s="22" t="s">
        <v>35</v>
      </c>
      <c r="O4076" s="22" t="s">
        <v>34</v>
      </c>
      <c r="P4076" s="25" t="str" cm="1">
        <f t="array" ref="P4076">_xlfn.IFS(
B4076&lt;30,"20-29",
B4076&lt;40,"30-39",
B4076&lt;50,"40-49",
B4076&lt;60,"50-59",
TRUE,"60+")</f>
        <v>30-39</v>
      </c>
      <c r="Q4076" s="25" t="str" cm="1">
        <f t="array" ref="Q4076">_xlfn.IFS(
D4076&lt;25,"0–24K",
D4076&lt;50,"25–49K",
D4076&lt;75,"50–74K",
D4076&lt;100,"75–99K",
D4076&lt;150,"100–149K",
D4076&lt;200,"150–199K",
TRUE,"200K+"
)</f>
        <v>50–74K</v>
      </c>
      <c r="R4076" s="25" t="str" cm="1">
        <f t="array" ref="R4076">_xlfn.IFS(
J4076=0,"No Mortgage",
J4076&lt;=100,"Low",
J4076&lt;=300,"Medium",
TRUE,"High"
)</f>
        <v>No Mortgage</v>
      </c>
      <c r="S4076" s="25" t="str" cm="1">
        <f t="array" ref="S4076">_xlfn.IFS(
C4076&lt;10,"0-10",
C4076&lt;20,"11-20",
C4076&lt;30,"21-30",
TRUE,"30+ yrs"
)</f>
        <v>0-10</v>
      </c>
      <c r="T4076" s="26" t="str" cm="1">
        <f t="array" ref="T4076">_xlfn.IFS(
H4076&lt;1,"0-1",
H4076&lt;2,"1-2",
H4076&lt;3,"2-3",
H4076&lt;4,"3-4",
H4076&lt;5,"4-5",
TRUE,"5+"
)</f>
        <v>2-3</v>
      </c>
    </row>
    <row r="4077" spans="1:20" ht="15.6" x14ac:dyDescent="0.3">
      <c r="A4077" s="21">
        <v>2947</v>
      </c>
      <c r="B4077" s="22">
        <v>33</v>
      </c>
      <c r="C4077" s="22">
        <v>9</v>
      </c>
      <c r="D4077" s="22">
        <v>145</v>
      </c>
      <c r="E4077" s="23" t="str">
        <f t="shared" si="63"/>
        <v>100+</v>
      </c>
      <c r="F4077" s="24">
        <v>94110</v>
      </c>
      <c r="G4077" s="22">
        <v>1</v>
      </c>
      <c r="H4077" s="22">
        <v>4.3</v>
      </c>
      <c r="I4077" s="22" t="s">
        <v>33</v>
      </c>
      <c r="J4077" s="22">
        <v>437</v>
      </c>
      <c r="K4077" s="22" t="s">
        <v>34</v>
      </c>
      <c r="L4077" s="22" t="s">
        <v>34</v>
      </c>
      <c r="M4077" s="22" t="s">
        <v>34</v>
      </c>
      <c r="N4077" s="22" t="s">
        <v>35</v>
      </c>
      <c r="O4077" s="22" t="s">
        <v>34</v>
      </c>
      <c r="P4077" s="25" t="str" cm="1">
        <f t="array" ref="P4077">_xlfn.IFS(
B4077&lt;30,"20-29",
B4077&lt;40,"30-39",
B4077&lt;50,"40-49",
B4077&lt;60,"50-59",
TRUE,"60+")</f>
        <v>30-39</v>
      </c>
      <c r="Q4077" s="25" t="str" cm="1">
        <f t="array" ref="Q4077">_xlfn.IFS(
D4077&lt;25,"0–24K",
D4077&lt;50,"25–49K",
D4077&lt;75,"50–74K",
D4077&lt;100,"75–99K",
D4077&lt;150,"100–149K",
D4077&lt;200,"150–199K",
TRUE,"200K+"
)</f>
        <v>100–149K</v>
      </c>
      <c r="R4077" s="25" t="str" cm="1">
        <f t="array" ref="R4077">_xlfn.IFS(
J4077=0,"No Mortgage",
J4077&lt;=100,"Low",
J4077&lt;=300,"Medium",
TRUE,"High"
)</f>
        <v>High</v>
      </c>
      <c r="S4077" s="25" t="str" cm="1">
        <f t="array" ref="S4077">_xlfn.IFS(
C4077&lt;10,"0-10",
C4077&lt;20,"11-20",
C4077&lt;30,"21-30",
TRUE,"30+ yrs"
)</f>
        <v>0-10</v>
      </c>
      <c r="T4077" s="26" t="str" cm="1">
        <f t="array" ref="T4077">_xlfn.IFS(
H4077&lt;1,"0-1",
H4077&lt;2,"1-2",
H4077&lt;3,"2-3",
H4077&lt;4,"3-4",
H4077&lt;5,"4-5",
TRUE,"5+"
)</f>
        <v>4-5</v>
      </c>
    </row>
    <row r="4078" spans="1:20" ht="15.6" x14ac:dyDescent="0.3">
      <c r="A4078" s="21">
        <v>2953</v>
      </c>
      <c r="B4078" s="22">
        <v>33</v>
      </c>
      <c r="C4078" s="22">
        <v>8</v>
      </c>
      <c r="D4078" s="22">
        <v>182</v>
      </c>
      <c r="E4078" s="23" t="str">
        <f t="shared" si="63"/>
        <v>100+</v>
      </c>
      <c r="F4078" s="24">
        <v>94065</v>
      </c>
      <c r="G4078" s="22">
        <v>1</v>
      </c>
      <c r="H4078" s="22">
        <v>8.6</v>
      </c>
      <c r="I4078" s="22" t="s">
        <v>33</v>
      </c>
      <c r="J4078" s="22">
        <v>0</v>
      </c>
      <c r="K4078" s="22" t="s">
        <v>34</v>
      </c>
      <c r="L4078" s="22" t="s">
        <v>34</v>
      </c>
      <c r="M4078" s="22" t="s">
        <v>34</v>
      </c>
      <c r="N4078" s="22" t="s">
        <v>34</v>
      </c>
      <c r="O4078" s="22" t="s">
        <v>34</v>
      </c>
      <c r="P4078" s="25" t="str" cm="1">
        <f t="array" ref="P4078">_xlfn.IFS(
B4078&lt;30,"20-29",
B4078&lt;40,"30-39",
B4078&lt;50,"40-49",
B4078&lt;60,"50-59",
TRUE,"60+")</f>
        <v>30-39</v>
      </c>
      <c r="Q4078" s="25" t="str" cm="1">
        <f t="array" ref="Q4078">_xlfn.IFS(
D4078&lt;25,"0–24K",
D4078&lt;50,"25–49K",
D4078&lt;75,"50–74K",
D4078&lt;100,"75–99K",
D4078&lt;150,"100–149K",
D4078&lt;200,"150–199K",
TRUE,"200K+"
)</f>
        <v>150–199K</v>
      </c>
      <c r="R4078" s="25" t="str" cm="1">
        <f t="array" ref="R4078">_xlfn.IFS(
J4078=0,"No Mortgage",
J4078&lt;=100,"Low",
J4078&lt;=300,"Medium",
TRUE,"High"
)</f>
        <v>No Mortgage</v>
      </c>
      <c r="S4078" s="25" t="str" cm="1">
        <f t="array" ref="S4078">_xlfn.IFS(
C4078&lt;10,"0-10",
C4078&lt;20,"11-20",
C4078&lt;30,"21-30",
TRUE,"30+ yrs"
)</f>
        <v>0-10</v>
      </c>
      <c r="T4078" s="26" t="str" cm="1">
        <f t="array" ref="T4078">_xlfn.IFS(
H4078&lt;1,"0-1",
H4078&lt;2,"1-2",
H4078&lt;3,"2-3",
H4078&lt;4,"3-4",
H4078&lt;5,"4-5",
TRUE,"5+"
)</f>
        <v>5+</v>
      </c>
    </row>
    <row r="4079" spans="1:20" ht="15.6" x14ac:dyDescent="0.3">
      <c r="A4079" s="21">
        <v>2977</v>
      </c>
      <c r="B4079" s="22">
        <v>33</v>
      </c>
      <c r="C4079" s="22">
        <v>8</v>
      </c>
      <c r="D4079" s="22">
        <v>82</v>
      </c>
      <c r="E4079" s="23" t="str">
        <f t="shared" si="63"/>
        <v>51-100</v>
      </c>
      <c r="F4079" s="24">
        <v>95747</v>
      </c>
      <c r="G4079" s="22">
        <v>1</v>
      </c>
      <c r="H4079" s="22">
        <v>2.6</v>
      </c>
      <c r="I4079" s="22" t="s">
        <v>37</v>
      </c>
      <c r="J4079" s="22">
        <v>0</v>
      </c>
      <c r="K4079" s="22" t="s">
        <v>34</v>
      </c>
      <c r="L4079" s="22" t="s">
        <v>35</v>
      </c>
      <c r="M4079" s="22" t="s">
        <v>35</v>
      </c>
      <c r="N4079" s="22" t="s">
        <v>35</v>
      </c>
      <c r="O4079" s="22" t="s">
        <v>35</v>
      </c>
      <c r="P4079" s="25" t="str" cm="1">
        <f t="array" ref="P4079">_xlfn.IFS(
B4079&lt;30,"20-29",
B4079&lt;40,"30-39",
B4079&lt;50,"40-49",
B4079&lt;60,"50-59",
TRUE,"60+")</f>
        <v>30-39</v>
      </c>
      <c r="Q4079" s="25" t="str" cm="1">
        <f t="array" ref="Q4079">_xlfn.IFS(
D4079&lt;25,"0–24K",
D4079&lt;50,"25–49K",
D4079&lt;75,"50–74K",
D4079&lt;100,"75–99K",
D4079&lt;150,"100–149K",
D4079&lt;200,"150–199K",
TRUE,"200K+"
)</f>
        <v>75–99K</v>
      </c>
      <c r="R4079" s="25" t="str" cm="1">
        <f t="array" ref="R4079">_xlfn.IFS(
J4079=0,"No Mortgage",
J4079&lt;=100,"Low",
J4079&lt;=300,"Medium",
TRUE,"High"
)</f>
        <v>No Mortgage</v>
      </c>
      <c r="S4079" s="25" t="str" cm="1">
        <f t="array" ref="S4079">_xlfn.IFS(
C4079&lt;10,"0-10",
C4079&lt;20,"11-20",
C4079&lt;30,"21-30",
TRUE,"30+ yrs"
)</f>
        <v>0-10</v>
      </c>
      <c r="T4079" s="26" t="str" cm="1">
        <f t="array" ref="T4079">_xlfn.IFS(
H4079&lt;1,"0-1",
H4079&lt;2,"1-2",
H4079&lt;3,"2-3",
H4079&lt;4,"3-4",
H4079&lt;5,"4-5",
TRUE,"5+"
)</f>
        <v>2-3</v>
      </c>
    </row>
    <row r="4080" spans="1:20" ht="15.6" x14ac:dyDescent="0.3">
      <c r="A4080" s="21">
        <v>2988</v>
      </c>
      <c r="B4080" s="22">
        <v>33</v>
      </c>
      <c r="C4080" s="22">
        <v>7</v>
      </c>
      <c r="D4080" s="22">
        <v>39</v>
      </c>
      <c r="E4080" s="23" t="str">
        <f t="shared" si="63"/>
        <v>0-50</v>
      </c>
      <c r="F4080" s="24">
        <v>92037</v>
      </c>
      <c r="G4080" s="22">
        <v>2</v>
      </c>
      <c r="H4080" s="22">
        <v>2</v>
      </c>
      <c r="I4080" s="22" t="s">
        <v>36</v>
      </c>
      <c r="J4080" s="22">
        <v>0</v>
      </c>
      <c r="K4080" s="22" t="s">
        <v>34</v>
      </c>
      <c r="L4080" s="22" t="s">
        <v>34</v>
      </c>
      <c r="M4080" s="22" t="s">
        <v>34</v>
      </c>
      <c r="N4080" s="22" t="s">
        <v>34</v>
      </c>
      <c r="O4080" s="22" t="s">
        <v>34</v>
      </c>
      <c r="P4080" s="25" t="str" cm="1">
        <f t="array" ref="P4080">_xlfn.IFS(
B4080&lt;30,"20-29",
B4080&lt;40,"30-39",
B4080&lt;50,"40-49",
B4080&lt;60,"50-59",
TRUE,"60+")</f>
        <v>30-39</v>
      </c>
      <c r="Q4080" s="25" t="str" cm="1">
        <f t="array" ref="Q4080">_xlfn.IFS(
D4080&lt;25,"0–24K",
D4080&lt;50,"25–49K",
D4080&lt;75,"50–74K",
D4080&lt;100,"75–99K",
D4080&lt;150,"100–149K",
D4080&lt;200,"150–199K",
TRUE,"200K+"
)</f>
        <v>25–49K</v>
      </c>
      <c r="R4080" s="25" t="str" cm="1">
        <f t="array" ref="R4080">_xlfn.IFS(
J4080=0,"No Mortgage",
J4080&lt;=100,"Low",
J4080&lt;=300,"Medium",
TRUE,"High"
)</f>
        <v>No Mortgage</v>
      </c>
      <c r="S4080" s="25" t="str" cm="1">
        <f t="array" ref="S4080">_xlfn.IFS(
C4080&lt;10,"0-10",
C4080&lt;20,"11-20",
C4080&lt;30,"21-30",
TRUE,"30+ yrs"
)</f>
        <v>0-10</v>
      </c>
      <c r="T4080" s="26" t="str" cm="1">
        <f t="array" ref="T4080">_xlfn.IFS(
H4080&lt;1,"0-1",
H4080&lt;2,"1-2",
H4080&lt;3,"2-3",
H4080&lt;4,"3-4",
H4080&lt;5,"4-5",
TRUE,"5+"
)</f>
        <v>2-3</v>
      </c>
    </row>
    <row r="4081" spans="1:20" ht="15.6" x14ac:dyDescent="0.3">
      <c r="A4081" s="21">
        <v>3002</v>
      </c>
      <c r="B4081" s="22">
        <v>33</v>
      </c>
      <c r="C4081" s="22">
        <v>7</v>
      </c>
      <c r="D4081" s="22">
        <v>81</v>
      </c>
      <c r="E4081" s="23" t="str">
        <f t="shared" si="63"/>
        <v>51-100</v>
      </c>
      <c r="F4081" s="24">
        <v>92647</v>
      </c>
      <c r="G4081" s="22">
        <v>3</v>
      </c>
      <c r="H4081" s="22">
        <v>1.6</v>
      </c>
      <c r="I4081" s="22" t="s">
        <v>33</v>
      </c>
      <c r="J4081" s="22">
        <v>0</v>
      </c>
      <c r="K4081" s="22" t="s">
        <v>34</v>
      </c>
      <c r="L4081" s="22" t="s">
        <v>34</v>
      </c>
      <c r="M4081" s="22" t="s">
        <v>34</v>
      </c>
      <c r="N4081" s="22" t="s">
        <v>35</v>
      </c>
      <c r="O4081" s="22" t="s">
        <v>35</v>
      </c>
      <c r="P4081" s="25" t="str" cm="1">
        <f t="array" ref="P4081">_xlfn.IFS(
B4081&lt;30,"20-29",
B4081&lt;40,"30-39",
B4081&lt;50,"40-49",
B4081&lt;60,"50-59",
TRUE,"60+")</f>
        <v>30-39</v>
      </c>
      <c r="Q4081" s="25" t="str" cm="1">
        <f t="array" ref="Q4081">_xlfn.IFS(
D4081&lt;25,"0–24K",
D4081&lt;50,"25–49K",
D4081&lt;75,"50–74K",
D4081&lt;100,"75–99K",
D4081&lt;150,"100–149K",
D4081&lt;200,"150–199K",
TRUE,"200K+"
)</f>
        <v>75–99K</v>
      </c>
      <c r="R4081" s="25" t="str" cm="1">
        <f t="array" ref="R4081">_xlfn.IFS(
J4081=0,"No Mortgage",
J4081&lt;=100,"Low",
J4081&lt;=300,"Medium",
TRUE,"High"
)</f>
        <v>No Mortgage</v>
      </c>
      <c r="S4081" s="25" t="str" cm="1">
        <f t="array" ref="S4081">_xlfn.IFS(
C4081&lt;10,"0-10",
C4081&lt;20,"11-20",
C4081&lt;30,"21-30",
TRUE,"30+ yrs"
)</f>
        <v>0-10</v>
      </c>
      <c r="T4081" s="26" t="str" cm="1">
        <f t="array" ref="T4081">_xlfn.IFS(
H4081&lt;1,"0-1",
H4081&lt;2,"1-2",
H4081&lt;3,"2-3",
H4081&lt;4,"3-4",
H4081&lt;5,"4-5",
TRUE,"5+"
)</f>
        <v>1-2</v>
      </c>
    </row>
    <row r="4082" spans="1:20" ht="15.6" x14ac:dyDescent="0.3">
      <c r="A4082" s="21">
        <v>3005</v>
      </c>
      <c r="B4082" s="22">
        <v>33</v>
      </c>
      <c r="C4082" s="22">
        <v>7</v>
      </c>
      <c r="D4082" s="22">
        <v>88</v>
      </c>
      <c r="E4082" s="23" t="str">
        <f t="shared" si="63"/>
        <v>51-100</v>
      </c>
      <c r="F4082" s="24">
        <v>94583</v>
      </c>
      <c r="G4082" s="22">
        <v>3</v>
      </c>
      <c r="H4082" s="22">
        <v>1.6</v>
      </c>
      <c r="I4082" s="22" t="s">
        <v>33</v>
      </c>
      <c r="J4082" s="22">
        <v>0</v>
      </c>
      <c r="K4082" s="22" t="s">
        <v>34</v>
      </c>
      <c r="L4082" s="22" t="s">
        <v>34</v>
      </c>
      <c r="M4082" s="22" t="s">
        <v>34</v>
      </c>
      <c r="N4082" s="22" t="s">
        <v>35</v>
      </c>
      <c r="O4082" s="22" t="s">
        <v>35</v>
      </c>
      <c r="P4082" s="25" t="str" cm="1">
        <f t="array" ref="P4082">_xlfn.IFS(
B4082&lt;30,"20-29",
B4082&lt;40,"30-39",
B4082&lt;50,"40-49",
B4082&lt;60,"50-59",
TRUE,"60+")</f>
        <v>30-39</v>
      </c>
      <c r="Q4082" s="25" t="str" cm="1">
        <f t="array" ref="Q4082">_xlfn.IFS(
D4082&lt;25,"0–24K",
D4082&lt;50,"25–49K",
D4082&lt;75,"50–74K",
D4082&lt;100,"75–99K",
D4082&lt;150,"100–149K",
D4082&lt;200,"150–199K",
TRUE,"200K+"
)</f>
        <v>75–99K</v>
      </c>
      <c r="R4082" s="25" t="str" cm="1">
        <f t="array" ref="R4082">_xlfn.IFS(
J4082=0,"No Mortgage",
J4082&lt;=100,"Low",
J4082&lt;=300,"Medium",
TRUE,"High"
)</f>
        <v>No Mortgage</v>
      </c>
      <c r="S4082" s="25" t="str" cm="1">
        <f t="array" ref="S4082">_xlfn.IFS(
C4082&lt;10,"0-10",
C4082&lt;20,"11-20",
C4082&lt;30,"21-30",
TRUE,"30+ yrs"
)</f>
        <v>0-10</v>
      </c>
      <c r="T4082" s="26" t="str" cm="1">
        <f t="array" ref="T4082">_xlfn.IFS(
H4082&lt;1,"0-1",
H4082&lt;2,"1-2",
H4082&lt;3,"2-3",
H4082&lt;4,"3-4",
H4082&lt;5,"4-5",
TRUE,"5+"
)</f>
        <v>1-2</v>
      </c>
    </row>
    <row r="4083" spans="1:20" ht="15.6" x14ac:dyDescent="0.3">
      <c r="A4083" s="21">
        <v>3010</v>
      </c>
      <c r="B4083" s="22">
        <v>33</v>
      </c>
      <c r="C4083" s="22">
        <v>9</v>
      </c>
      <c r="D4083" s="22">
        <v>74</v>
      </c>
      <c r="E4083" s="23" t="str">
        <f t="shared" si="63"/>
        <v>51-100</v>
      </c>
      <c r="F4083" s="24">
        <v>92120</v>
      </c>
      <c r="G4083" s="22">
        <v>3</v>
      </c>
      <c r="H4083" s="22">
        <v>2.6</v>
      </c>
      <c r="I4083" s="22" t="s">
        <v>37</v>
      </c>
      <c r="J4083" s="22">
        <v>0</v>
      </c>
      <c r="K4083" s="22" t="s">
        <v>34</v>
      </c>
      <c r="L4083" s="22" t="s">
        <v>34</v>
      </c>
      <c r="M4083" s="22" t="s">
        <v>34</v>
      </c>
      <c r="N4083" s="22" t="s">
        <v>35</v>
      </c>
      <c r="O4083" s="22" t="s">
        <v>34</v>
      </c>
      <c r="P4083" s="25" t="str" cm="1">
        <f t="array" ref="P4083">_xlfn.IFS(
B4083&lt;30,"20-29",
B4083&lt;40,"30-39",
B4083&lt;50,"40-49",
B4083&lt;60,"50-59",
TRUE,"60+")</f>
        <v>30-39</v>
      </c>
      <c r="Q4083" s="25" t="str" cm="1">
        <f t="array" ref="Q4083">_xlfn.IFS(
D4083&lt;25,"0–24K",
D4083&lt;50,"25–49K",
D4083&lt;75,"50–74K",
D4083&lt;100,"75–99K",
D4083&lt;150,"100–149K",
D4083&lt;200,"150–199K",
TRUE,"200K+"
)</f>
        <v>50–74K</v>
      </c>
      <c r="R4083" s="25" t="str" cm="1">
        <f t="array" ref="R4083">_xlfn.IFS(
J4083=0,"No Mortgage",
J4083&lt;=100,"Low",
J4083&lt;=300,"Medium",
TRUE,"High"
)</f>
        <v>No Mortgage</v>
      </c>
      <c r="S4083" s="25" t="str" cm="1">
        <f t="array" ref="S4083">_xlfn.IFS(
C4083&lt;10,"0-10",
C4083&lt;20,"11-20",
C4083&lt;30,"21-30",
TRUE,"30+ yrs"
)</f>
        <v>0-10</v>
      </c>
      <c r="T4083" s="26" t="str" cm="1">
        <f t="array" ref="T4083">_xlfn.IFS(
H4083&lt;1,"0-1",
H4083&lt;2,"1-2",
H4083&lt;3,"2-3",
H4083&lt;4,"3-4",
H4083&lt;5,"4-5",
TRUE,"5+"
)</f>
        <v>2-3</v>
      </c>
    </row>
    <row r="4084" spans="1:20" ht="15.6" x14ac:dyDescent="0.3">
      <c r="A4084" s="21">
        <v>3037</v>
      </c>
      <c r="B4084" s="22">
        <v>33</v>
      </c>
      <c r="C4084" s="22">
        <v>9</v>
      </c>
      <c r="D4084" s="22">
        <v>14</v>
      </c>
      <c r="E4084" s="23" t="str">
        <f t="shared" si="63"/>
        <v>0-50</v>
      </c>
      <c r="F4084" s="24">
        <v>91320</v>
      </c>
      <c r="G4084" s="22">
        <v>4</v>
      </c>
      <c r="H4084" s="22">
        <v>0.7</v>
      </c>
      <c r="I4084" s="22" t="s">
        <v>37</v>
      </c>
      <c r="J4084" s="22">
        <v>105</v>
      </c>
      <c r="K4084" s="22" t="s">
        <v>34</v>
      </c>
      <c r="L4084" s="22" t="s">
        <v>34</v>
      </c>
      <c r="M4084" s="22" t="s">
        <v>34</v>
      </c>
      <c r="N4084" s="22" t="s">
        <v>35</v>
      </c>
      <c r="O4084" s="22" t="s">
        <v>34</v>
      </c>
      <c r="P4084" s="25" t="str" cm="1">
        <f t="array" ref="P4084">_xlfn.IFS(
B4084&lt;30,"20-29",
B4084&lt;40,"30-39",
B4084&lt;50,"40-49",
B4084&lt;60,"50-59",
TRUE,"60+")</f>
        <v>30-39</v>
      </c>
      <c r="Q4084" s="25" t="str" cm="1">
        <f t="array" ref="Q4084">_xlfn.IFS(
D4084&lt;25,"0–24K",
D4084&lt;50,"25–49K",
D4084&lt;75,"50–74K",
D4084&lt;100,"75–99K",
D4084&lt;150,"100–149K",
D4084&lt;200,"150–199K",
TRUE,"200K+"
)</f>
        <v>0–24K</v>
      </c>
      <c r="R4084" s="25" t="str" cm="1">
        <f t="array" ref="R4084">_xlfn.IFS(
J4084=0,"No Mortgage",
J4084&lt;=100,"Low",
J4084&lt;=300,"Medium",
TRUE,"High"
)</f>
        <v>Medium</v>
      </c>
      <c r="S4084" s="25" t="str" cm="1">
        <f t="array" ref="S4084">_xlfn.IFS(
C4084&lt;10,"0-10",
C4084&lt;20,"11-20",
C4084&lt;30,"21-30",
TRUE,"30+ yrs"
)</f>
        <v>0-10</v>
      </c>
      <c r="T4084" s="26" t="str" cm="1">
        <f t="array" ref="T4084">_xlfn.IFS(
H4084&lt;1,"0-1",
H4084&lt;2,"1-2",
H4084&lt;3,"2-3",
H4084&lt;4,"3-4",
H4084&lt;5,"4-5",
TRUE,"5+"
)</f>
        <v>0-1</v>
      </c>
    </row>
    <row r="4085" spans="1:20" ht="15.6" x14ac:dyDescent="0.3">
      <c r="A4085" s="21">
        <v>3141</v>
      </c>
      <c r="B4085" s="22">
        <v>33</v>
      </c>
      <c r="C4085" s="22">
        <v>7</v>
      </c>
      <c r="D4085" s="22">
        <v>31</v>
      </c>
      <c r="E4085" s="23" t="str">
        <f t="shared" si="63"/>
        <v>0-50</v>
      </c>
      <c r="F4085" s="24">
        <v>94303</v>
      </c>
      <c r="G4085" s="22">
        <v>4</v>
      </c>
      <c r="H4085" s="22">
        <v>1</v>
      </c>
      <c r="I4085" s="22" t="s">
        <v>33</v>
      </c>
      <c r="J4085" s="22">
        <v>0</v>
      </c>
      <c r="K4085" s="22" t="s">
        <v>34</v>
      </c>
      <c r="L4085" s="22" t="s">
        <v>34</v>
      </c>
      <c r="M4085" s="22" t="s">
        <v>34</v>
      </c>
      <c r="N4085" s="22" t="s">
        <v>35</v>
      </c>
      <c r="O4085" s="22" t="s">
        <v>35</v>
      </c>
      <c r="P4085" s="25" t="str" cm="1">
        <f t="array" ref="P4085">_xlfn.IFS(
B4085&lt;30,"20-29",
B4085&lt;40,"30-39",
B4085&lt;50,"40-49",
B4085&lt;60,"50-59",
TRUE,"60+")</f>
        <v>30-39</v>
      </c>
      <c r="Q4085" s="25" t="str" cm="1">
        <f t="array" ref="Q4085">_xlfn.IFS(
D4085&lt;25,"0–24K",
D4085&lt;50,"25–49K",
D4085&lt;75,"50–74K",
D4085&lt;100,"75–99K",
D4085&lt;150,"100–149K",
D4085&lt;200,"150–199K",
TRUE,"200K+"
)</f>
        <v>25–49K</v>
      </c>
      <c r="R4085" s="25" t="str" cm="1">
        <f t="array" ref="R4085">_xlfn.IFS(
J4085=0,"No Mortgage",
J4085&lt;=100,"Low",
J4085&lt;=300,"Medium",
TRUE,"High"
)</f>
        <v>No Mortgage</v>
      </c>
      <c r="S4085" s="25" t="str" cm="1">
        <f t="array" ref="S4085">_xlfn.IFS(
C4085&lt;10,"0-10",
C4085&lt;20,"11-20",
C4085&lt;30,"21-30",
TRUE,"30+ yrs"
)</f>
        <v>0-10</v>
      </c>
      <c r="T4085" s="26" t="str" cm="1">
        <f t="array" ref="T4085">_xlfn.IFS(
H4085&lt;1,"0-1",
H4085&lt;2,"1-2",
H4085&lt;3,"2-3",
H4085&lt;4,"3-4",
H4085&lt;5,"4-5",
TRUE,"5+"
)</f>
        <v>1-2</v>
      </c>
    </row>
    <row r="4086" spans="1:20" ht="15.6" x14ac:dyDescent="0.3">
      <c r="A4086" s="21">
        <v>3163</v>
      </c>
      <c r="B4086" s="22">
        <v>33</v>
      </c>
      <c r="C4086" s="22">
        <v>7</v>
      </c>
      <c r="D4086" s="22">
        <v>28</v>
      </c>
      <c r="E4086" s="23" t="str">
        <f t="shared" si="63"/>
        <v>0-50</v>
      </c>
      <c r="F4086" s="24">
        <v>94109</v>
      </c>
      <c r="G4086" s="22">
        <v>4</v>
      </c>
      <c r="H4086" s="22">
        <v>0.8</v>
      </c>
      <c r="I4086" s="22" t="s">
        <v>33</v>
      </c>
      <c r="J4086" s="22">
        <v>0</v>
      </c>
      <c r="K4086" s="22" t="s">
        <v>34</v>
      </c>
      <c r="L4086" s="22" t="s">
        <v>34</v>
      </c>
      <c r="M4086" s="22" t="s">
        <v>34</v>
      </c>
      <c r="N4086" s="22" t="s">
        <v>35</v>
      </c>
      <c r="O4086" s="22" t="s">
        <v>34</v>
      </c>
      <c r="P4086" s="25" t="str" cm="1">
        <f t="array" ref="P4086">_xlfn.IFS(
B4086&lt;30,"20-29",
B4086&lt;40,"30-39",
B4086&lt;50,"40-49",
B4086&lt;60,"50-59",
TRUE,"60+")</f>
        <v>30-39</v>
      </c>
      <c r="Q4086" s="25" t="str" cm="1">
        <f t="array" ref="Q4086">_xlfn.IFS(
D4086&lt;25,"0–24K",
D4086&lt;50,"25–49K",
D4086&lt;75,"50–74K",
D4086&lt;100,"75–99K",
D4086&lt;150,"100–149K",
D4086&lt;200,"150–199K",
TRUE,"200K+"
)</f>
        <v>25–49K</v>
      </c>
      <c r="R4086" s="25" t="str" cm="1">
        <f t="array" ref="R4086">_xlfn.IFS(
J4086=0,"No Mortgage",
J4086&lt;=100,"Low",
J4086&lt;=300,"Medium",
TRUE,"High"
)</f>
        <v>No Mortgage</v>
      </c>
      <c r="S4086" s="25" t="str" cm="1">
        <f t="array" ref="S4086">_xlfn.IFS(
C4086&lt;10,"0-10",
C4086&lt;20,"11-20",
C4086&lt;30,"21-30",
TRUE,"30+ yrs"
)</f>
        <v>0-10</v>
      </c>
      <c r="T4086" s="26" t="str" cm="1">
        <f t="array" ref="T4086">_xlfn.IFS(
H4086&lt;1,"0-1",
H4086&lt;2,"1-2",
H4086&lt;3,"2-3",
H4086&lt;4,"3-4",
H4086&lt;5,"4-5",
TRUE,"5+"
)</f>
        <v>0-1</v>
      </c>
    </row>
    <row r="4087" spans="1:20" ht="15.6" x14ac:dyDescent="0.3">
      <c r="A4087" s="21">
        <v>3200</v>
      </c>
      <c r="B4087" s="22">
        <v>33</v>
      </c>
      <c r="C4087" s="22">
        <v>9</v>
      </c>
      <c r="D4087" s="22">
        <v>20</v>
      </c>
      <c r="E4087" s="23" t="str">
        <f t="shared" si="63"/>
        <v>0-50</v>
      </c>
      <c r="F4087" s="24">
        <v>95521</v>
      </c>
      <c r="G4087" s="22">
        <v>4</v>
      </c>
      <c r="H4087" s="22">
        <v>0.7</v>
      </c>
      <c r="I4087" s="22" t="s">
        <v>37</v>
      </c>
      <c r="J4087" s="22">
        <v>0</v>
      </c>
      <c r="K4087" s="22" t="s">
        <v>34</v>
      </c>
      <c r="L4087" s="22" t="s">
        <v>34</v>
      </c>
      <c r="M4087" s="22" t="s">
        <v>34</v>
      </c>
      <c r="N4087" s="22" t="s">
        <v>35</v>
      </c>
      <c r="O4087" s="22" t="s">
        <v>34</v>
      </c>
      <c r="P4087" s="25" t="str" cm="1">
        <f t="array" ref="P4087">_xlfn.IFS(
B4087&lt;30,"20-29",
B4087&lt;40,"30-39",
B4087&lt;50,"40-49",
B4087&lt;60,"50-59",
TRUE,"60+")</f>
        <v>30-39</v>
      </c>
      <c r="Q4087" s="25" t="str" cm="1">
        <f t="array" ref="Q4087">_xlfn.IFS(
D4087&lt;25,"0–24K",
D4087&lt;50,"25–49K",
D4087&lt;75,"50–74K",
D4087&lt;100,"75–99K",
D4087&lt;150,"100–149K",
D4087&lt;200,"150–199K",
TRUE,"200K+"
)</f>
        <v>0–24K</v>
      </c>
      <c r="R4087" s="25" t="str" cm="1">
        <f t="array" ref="R4087">_xlfn.IFS(
J4087=0,"No Mortgage",
J4087&lt;=100,"Low",
J4087&lt;=300,"Medium",
TRUE,"High"
)</f>
        <v>No Mortgage</v>
      </c>
      <c r="S4087" s="25" t="str" cm="1">
        <f t="array" ref="S4087">_xlfn.IFS(
C4087&lt;10,"0-10",
C4087&lt;20,"11-20",
C4087&lt;30,"21-30",
TRUE,"30+ yrs"
)</f>
        <v>0-10</v>
      </c>
      <c r="T4087" s="26" t="str" cm="1">
        <f t="array" ref="T4087">_xlfn.IFS(
H4087&lt;1,"0-1",
H4087&lt;2,"1-2",
H4087&lt;3,"2-3",
H4087&lt;4,"3-4",
H4087&lt;5,"4-5",
TRUE,"5+"
)</f>
        <v>0-1</v>
      </c>
    </row>
    <row r="4088" spans="1:20" ht="15.6" x14ac:dyDescent="0.3">
      <c r="A4088" s="21">
        <v>3207</v>
      </c>
      <c r="B4088" s="22">
        <v>33</v>
      </c>
      <c r="C4088" s="22">
        <v>7</v>
      </c>
      <c r="D4088" s="22">
        <v>80</v>
      </c>
      <c r="E4088" s="23" t="str">
        <f t="shared" si="63"/>
        <v>51-100</v>
      </c>
      <c r="F4088" s="24">
        <v>91103</v>
      </c>
      <c r="G4088" s="22">
        <v>2</v>
      </c>
      <c r="H4088" s="22">
        <v>1.5</v>
      </c>
      <c r="I4088" s="22" t="s">
        <v>36</v>
      </c>
      <c r="J4088" s="22">
        <v>0</v>
      </c>
      <c r="K4088" s="22" t="s">
        <v>34</v>
      </c>
      <c r="L4088" s="22" t="s">
        <v>34</v>
      </c>
      <c r="M4088" s="22" t="s">
        <v>34</v>
      </c>
      <c r="N4088" s="22" t="s">
        <v>35</v>
      </c>
      <c r="O4088" s="22" t="s">
        <v>35</v>
      </c>
      <c r="P4088" s="25" t="str" cm="1">
        <f t="array" ref="P4088">_xlfn.IFS(
B4088&lt;30,"20-29",
B4088&lt;40,"30-39",
B4088&lt;50,"40-49",
B4088&lt;60,"50-59",
TRUE,"60+")</f>
        <v>30-39</v>
      </c>
      <c r="Q4088" s="25" t="str" cm="1">
        <f t="array" ref="Q4088">_xlfn.IFS(
D4088&lt;25,"0–24K",
D4088&lt;50,"25–49K",
D4088&lt;75,"50–74K",
D4088&lt;100,"75–99K",
D4088&lt;150,"100–149K",
D4088&lt;200,"150–199K",
TRUE,"200K+"
)</f>
        <v>75–99K</v>
      </c>
      <c r="R4088" s="25" t="str" cm="1">
        <f t="array" ref="R4088">_xlfn.IFS(
J4088=0,"No Mortgage",
J4088&lt;=100,"Low",
J4088&lt;=300,"Medium",
TRUE,"High"
)</f>
        <v>No Mortgage</v>
      </c>
      <c r="S4088" s="25" t="str" cm="1">
        <f t="array" ref="S4088">_xlfn.IFS(
C4088&lt;10,"0-10",
C4088&lt;20,"11-20",
C4088&lt;30,"21-30",
TRUE,"30+ yrs"
)</f>
        <v>0-10</v>
      </c>
      <c r="T4088" s="26" t="str" cm="1">
        <f t="array" ref="T4088">_xlfn.IFS(
H4088&lt;1,"0-1",
H4088&lt;2,"1-2",
H4088&lt;3,"2-3",
H4088&lt;4,"3-4",
H4088&lt;5,"4-5",
TRUE,"5+"
)</f>
        <v>1-2</v>
      </c>
    </row>
    <row r="4089" spans="1:20" ht="15.6" x14ac:dyDescent="0.3">
      <c r="A4089" s="21">
        <v>3230</v>
      </c>
      <c r="B4089" s="22">
        <v>33</v>
      </c>
      <c r="C4089" s="22">
        <v>9</v>
      </c>
      <c r="D4089" s="22">
        <v>64</v>
      </c>
      <c r="E4089" s="23" t="str">
        <f t="shared" si="63"/>
        <v>51-100</v>
      </c>
      <c r="F4089" s="24">
        <v>92507</v>
      </c>
      <c r="G4089" s="22">
        <v>4</v>
      </c>
      <c r="H4089" s="22">
        <v>3.4</v>
      </c>
      <c r="I4089" s="22" t="s">
        <v>33</v>
      </c>
      <c r="J4089" s="22">
        <v>0</v>
      </c>
      <c r="K4089" s="22" t="s">
        <v>34</v>
      </c>
      <c r="L4089" s="22" t="s">
        <v>34</v>
      </c>
      <c r="M4089" s="22" t="s">
        <v>34</v>
      </c>
      <c r="N4089" s="22" t="s">
        <v>34</v>
      </c>
      <c r="O4089" s="22" t="s">
        <v>34</v>
      </c>
      <c r="P4089" s="25" t="str" cm="1">
        <f t="array" ref="P4089">_xlfn.IFS(
B4089&lt;30,"20-29",
B4089&lt;40,"30-39",
B4089&lt;50,"40-49",
B4089&lt;60,"50-59",
TRUE,"60+")</f>
        <v>30-39</v>
      </c>
      <c r="Q4089" s="25" t="str" cm="1">
        <f t="array" ref="Q4089">_xlfn.IFS(
D4089&lt;25,"0–24K",
D4089&lt;50,"25–49K",
D4089&lt;75,"50–74K",
D4089&lt;100,"75–99K",
D4089&lt;150,"100–149K",
D4089&lt;200,"150–199K",
TRUE,"200K+"
)</f>
        <v>50–74K</v>
      </c>
      <c r="R4089" s="25" t="str" cm="1">
        <f t="array" ref="R4089">_xlfn.IFS(
J4089=0,"No Mortgage",
J4089&lt;=100,"Low",
J4089&lt;=300,"Medium",
TRUE,"High"
)</f>
        <v>No Mortgage</v>
      </c>
      <c r="S4089" s="25" t="str" cm="1">
        <f t="array" ref="S4089">_xlfn.IFS(
C4089&lt;10,"0-10",
C4089&lt;20,"11-20",
C4089&lt;30,"21-30",
TRUE,"30+ yrs"
)</f>
        <v>0-10</v>
      </c>
      <c r="T4089" s="26" t="str" cm="1">
        <f t="array" ref="T4089">_xlfn.IFS(
H4089&lt;1,"0-1",
H4089&lt;2,"1-2",
H4089&lt;3,"2-3",
H4089&lt;4,"3-4",
H4089&lt;5,"4-5",
TRUE,"5+"
)</f>
        <v>3-4</v>
      </c>
    </row>
    <row r="4090" spans="1:20" ht="15.6" x14ac:dyDescent="0.3">
      <c r="A4090" s="21">
        <v>3260</v>
      </c>
      <c r="B4090" s="22">
        <v>33</v>
      </c>
      <c r="C4090" s="22">
        <v>8</v>
      </c>
      <c r="D4090" s="22">
        <v>54</v>
      </c>
      <c r="E4090" s="23" t="str">
        <f t="shared" si="63"/>
        <v>51-100</v>
      </c>
      <c r="F4090" s="24">
        <v>92251</v>
      </c>
      <c r="G4090" s="22">
        <v>3</v>
      </c>
      <c r="H4090" s="22">
        <v>2.2999999999999998</v>
      </c>
      <c r="I4090" s="22" t="s">
        <v>33</v>
      </c>
      <c r="J4090" s="22">
        <v>0</v>
      </c>
      <c r="K4090" s="22" t="s">
        <v>34</v>
      </c>
      <c r="L4090" s="22" t="s">
        <v>34</v>
      </c>
      <c r="M4090" s="22" t="s">
        <v>34</v>
      </c>
      <c r="N4090" s="22" t="s">
        <v>34</v>
      </c>
      <c r="O4090" s="22" t="s">
        <v>35</v>
      </c>
      <c r="P4090" s="25" t="str" cm="1">
        <f t="array" ref="P4090">_xlfn.IFS(
B4090&lt;30,"20-29",
B4090&lt;40,"30-39",
B4090&lt;50,"40-49",
B4090&lt;60,"50-59",
TRUE,"60+")</f>
        <v>30-39</v>
      </c>
      <c r="Q4090" s="25" t="str" cm="1">
        <f t="array" ref="Q4090">_xlfn.IFS(
D4090&lt;25,"0–24K",
D4090&lt;50,"25–49K",
D4090&lt;75,"50–74K",
D4090&lt;100,"75–99K",
D4090&lt;150,"100–149K",
D4090&lt;200,"150–199K",
TRUE,"200K+"
)</f>
        <v>50–74K</v>
      </c>
      <c r="R4090" s="25" t="str" cm="1">
        <f t="array" ref="R4090">_xlfn.IFS(
J4090=0,"No Mortgage",
J4090&lt;=100,"Low",
J4090&lt;=300,"Medium",
TRUE,"High"
)</f>
        <v>No Mortgage</v>
      </c>
      <c r="S4090" s="25" t="str" cm="1">
        <f t="array" ref="S4090">_xlfn.IFS(
C4090&lt;10,"0-10",
C4090&lt;20,"11-20",
C4090&lt;30,"21-30",
TRUE,"30+ yrs"
)</f>
        <v>0-10</v>
      </c>
      <c r="T4090" s="26" t="str" cm="1">
        <f t="array" ref="T4090">_xlfn.IFS(
H4090&lt;1,"0-1",
H4090&lt;2,"1-2",
H4090&lt;3,"2-3",
H4090&lt;4,"3-4",
H4090&lt;5,"4-5",
TRUE,"5+"
)</f>
        <v>2-3</v>
      </c>
    </row>
    <row r="4091" spans="1:20" ht="15.6" x14ac:dyDescent="0.3">
      <c r="A4091" s="21">
        <v>3367</v>
      </c>
      <c r="B4091" s="22">
        <v>33</v>
      </c>
      <c r="C4091" s="22">
        <v>9</v>
      </c>
      <c r="D4091" s="22">
        <v>152</v>
      </c>
      <c r="E4091" s="23" t="str">
        <f t="shared" si="63"/>
        <v>100+</v>
      </c>
      <c r="F4091" s="24">
        <v>90024</v>
      </c>
      <c r="G4091" s="22">
        <v>1</v>
      </c>
      <c r="H4091" s="22">
        <v>6</v>
      </c>
      <c r="I4091" s="22" t="s">
        <v>33</v>
      </c>
      <c r="J4091" s="22">
        <v>0</v>
      </c>
      <c r="K4091" s="22" t="s">
        <v>34</v>
      </c>
      <c r="L4091" s="22" t="s">
        <v>34</v>
      </c>
      <c r="M4091" s="22" t="s">
        <v>34</v>
      </c>
      <c r="N4091" s="22" t="s">
        <v>35</v>
      </c>
      <c r="O4091" s="22" t="s">
        <v>35</v>
      </c>
      <c r="P4091" s="25" t="str" cm="1">
        <f t="array" ref="P4091">_xlfn.IFS(
B4091&lt;30,"20-29",
B4091&lt;40,"30-39",
B4091&lt;50,"40-49",
B4091&lt;60,"50-59",
TRUE,"60+")</f>
        <v>30-39</v>
      </c>
      <c r="Q4091" s="25" t="str" cm="1">
        <f t="array" ref="Q4091">_xlfn.IFS(
D4091&lt;25,"0–24K",
D4091&lt;50,"25–49K",
D4091&lt;75,"50–74K",
D4091&lt;100,"75–99K",
D4091&lt;150,"100–149K",
D4091&lt;200,"150–199K",
TRUE,"200K+"
)</f>
        <v>150–199K</v>
      </c>
      <c r="R4091" s="25" t="str" cm="1">
        <f t="array" ref="R4091">_xlfn.IFS(
J4091=0,"No Mortgage",
J4091&lt;=100,"Low",
J4091&lt;=300,"Medium",
TRUE,"High"
)</f>
        <v>No Mortgage</v>
      </c>
      <c r="S4091" s="25" t="str" cm="1">
        <f t="array" ref="S4091">_xlfn.IFS(
C4091&lt;10,"0-10",
C4091&lt;20,"11-20",
C4091&lt;30,"21-30",
TRUE,"30+ yrs"
)</f>
        <v>0-10</v>
      </c>
      <c r="T4091" s="26" t="str" cm="1">
        <f t="array" ref="T4091">_xlfn.IFS(
H4091&lt;1,"0-1",
H4091&lt;2,"1-2",
H4091&lt;3,"2-3",
H4091&lt;4,"3-4",
H4091&lt;5,"4-5",
TRUE,"5+"
)</f>
        <v>5+</v>
      </c>
    </row>
    <row r="4092" spans="1:20" ht="15.6" x14ac:dyDescent="0.3">
      <c r="A4092" s="21">
        <v>3436</v>
      </c>
      <c r="B4092" s="22">
        <v>33</v>
      </c>
      <c r="C4092" s="22">
        <v>8</v>
      </c>
      <c r="D4092" s="22">
        <v>58</v>
      </c>
      <c r="E4092" s="23" t="str">
        <f t="shared" si="63"/>
        <v>51-100</v>
      </c>
      <c r="F4092" s="24">
        <v>92037</v>
      </c>
      <c r="G4092" s="22">
        <v>4</v>
      </c>
      <c r="H4092" s="22">
        <v>1.3</v>
      </c>
      <c r="I4092" s="22" t="s">
        <v>33</v>
      </c>
      <c r="J4092" s="22">
        <v>0</v>
      </c>
      <c r="K4092" s="22" t="s">
        <v>34</v>
      </c>
      <c r="L4092" s="22" t="s">
        <v>35</v>
      </c>
      <c r="M4092" s="22" t="s">
        <v>34</v>
      </c>
      <c r="N4092" s="22" t="s">
        <v>34</v>
      </c>
      <c r="O4092" s="22" t="s">
        <v>34</v>
      </c>
      <c r="P4092" s="25" t="str" cm="1">
        <f t="array" ref="P4092">_xlfn.IFS(
B4092&lt;30,"20-29",
B4092&lt;40,"30-39",
B4092&lt;50,"40-49",
B4092&lt;60,"50-59",
TRUE,"60+")</f>
        <v>30-39</v>
      </c>
      <c r="Q4092" s="25" t="str" cm="1">
        <f t="array" ref="Q4092">_xlfn.IFS(
D4092&lt;25,"0–24K",
D4092&lt;50,"25–49K",
D4092&lt;75,"50–74K",
D4092&lt;100,"75–99K",
D4092&lt;150,"100–149K",
D4092&lt;200,"150–199K",
TRUE,"200K+"
)</f>
        <v>50–74K</v>
      </c>
      <c r="R4092" s="25" t="str" cm="1">
        <f t="array" ref="R4092">_xlfn.IFS(
J4092=0,"No Mortgage",
J4092&lt;=100,"Low",
J4092&lt;=300,"Medium",
TRUE,"High"
)</f>
        <v>No Mortgage</v>
      </c>
      <c r="S4092" s="25" t="str" cm="1">
        <f t="array" ref="S4092">_xlfn.IFS(
C4092&lt;10,"0-10",
C4092&lt;20,"11-20",
C4092&lt;30,"21-30",
TRUE,"30+ yrs"
)</f>
        <v>0-10</v>
      </c>
      <c r="T4092" s="26" t="str" cm="1">
        <f t="array" ref="T4092">_xlfn.IFS(
H4092&lt;1,"0-1",
H4092&lt;2,"1-2",
H4092&lt;3,"2-3",
H4092&lt;4,"3-4",
H4092&lt;5,"4-5",
TRUE,"5+"
)</f>
        <v>1-2</v>
      </c>
    </row>
    <row r="4093" spans="1:20" ht="15.6" x14ac:dyDescent="0.3">
      <c r="A4093" s="21">
        <v>3467</v>
      </c>
      <c r="B4093" s="22">
        <v>33</v>
      </c>
      <c r="C4093" s="22">
        <v>6</v>
      </c>
      <c r="D4093" s="22">
        <v>53</v>
      </c>
      <c r="E4093" s="23" t="str">
        <f t="shared" si="63"/>
        <v>51-100</v>
      </c>
      <c r="F4093" s="24">
        <v>94122</v>
      </c>
      <c r="G4093" s="22">
        <v>2</v>
      </c>
      <c r="H4093" s="22">
        <v>1</v>
      </c>
      <c r="I4093" s="22" t="s">
        <v>37</v>
      </c>
      <c r="J4093" s="22">
        <v>96</v>
      </c>
      <c r="K4093" s="22" t="s">
        <v>34</v>
      </c>
      <c r="L4093" s="22" t="s">
        <v>34</v>
      </c>
      <c r="M4093" s="22" t="s">
        <v>34</v>
      </c>
      <c r="N4093" s="22" t="s">
        <v>34</v>
      </c>
      <c r="O4093" s="22" t="s">
        <v>35</v>
      </c>
      <c r="P4093" s="25" t="str" cm="1">
        <f t="array" ref="P4093">_xlfn.IFS(
B4093&lt;30,"20-29",
B4093&lt;40,"30-39",
B4093&lt;50,"40-49",
B4093&lt;60,"50-59",
TRUE,"60+")</f>
        <v>30-39</v>
      </c>
      <c r="Q4093" s="25" t="str" cm="1">
        <f t="array" ref="Q4093">_xlfn.IFS(
D4093&lt;25,"0–24K",
D4093&lt;50,"25–49K",
D4093&lt;75,"50–74K",
D4093&lt;100,"75–99K",
D4093&lt;150,"100–149K",
D4093&lt;200,"150–199K",
TRUE,"200K+"
)</f>
        <v>50–74K</v>
      </c>
      <c r="R4093" s="25" t="str" cm="1">
        <f t="array" ref="R4093">_xlfn.IFS(
J4093=0,"No Mortgage",
J4093&lt;=100,"Low",
J4093&lt;=300,"Medium",
TRUE,"High"
)</f>
        <v>Low</v>
      </c>
      <c r="S4093" s="25" t="str" cm="1">
        <f t="array" ref="S4093">_xlfn.IFS(
C4093&lt;10,"0-10",
C4093&lt;20,"11-20",
C4093&lt;30,"21-30",
TRUE,"30+ yrs"
)</f>
        <v>0-10</v>
      </c>
      <c r="T4093" s="26" t="str" cm="1">
        <f t="array" ref="T4093">_xlfn.IFS(
H4093&lt;1,"0-1",
H4093&lt;2,"1-2",
H4093&lt;3,"2-3",
H4093&lt;4,"3-4",
H4093&lt;5,"4-5",
TRUE,"5+"
)</f>
        <v>1-2</v>
      </c>
    </row>
    <row r="4094" spans="1:20" ht="15.6" x14ac:dyDescent="0.3">
      <c r="A4094" s="21">
        <v>3491</v>
      </c>
      <c r="B4094" s="22">
        <v>33</v>
      </c>
      <c r="C4094" s="22">
        <v>9</v>
      </c>
      <c r="D4094" s="22">
        <v>38</v>
      </c>
      <c r="E4094" s="23" t="str">
        <f t="shared" si="63"/>
        <v>0-50</v>
      </c>
      <c r="F4094" s="24">
        <v>95814</v>
      </c>
      <c r="G4094" s="22">
        <v>1</v>
      </c>
      <c r="H4094" s="22">
        <v>1.33</v>
      </c>
      <c r="I4094" s="22" t="s">
        <v>33</v>
      </c>
      <c r="J4094" s="22">
        <v>115</v>
      </c>
      <c r="K4094" s="22" t="s">
        <v>34</v>
      </c>
      <c r="L4094" s="22" t="s">
        <v>34</v>
      </c>
      <c r="M4094" s="22" t="s">
        <v>34</v>
      </c>
      <c r="N4094" s="22" t="s">
        <v>34</v>
      </c>
      <c r="O4094" s="22" t="s">
        <v>34</v>
      </c>
      <c r="P4094" s="25" t="str" cm="1">
        <f t="array" ref="P4094">_xlfn.IFS(
B4094&lt;30,"20-29",
B4094&lt;40,"30-39",
B4094&lt;50,"40-49",
B4094&lt;60,"50-59",
TRUE,"60+")</f>
        <v>30-39</v>
      </c>
      <c r="Q4094" s="25" t="str" cm="1">
        <f t="array" ref="Q4094">_xlfn.IFS(
D4094&lt;25,"0–24K",
D4094&lt;50,"25–49K",
D4094&lt;75,"50–74K",
D4094&lt;100,"75–99K",
D4094&lt;150,"100–149K",
D4094&lt;200,"150–199K",
TRUE,"200K+"
)</f>
        <v>25–49K</v>
      </c>
      <c r="R4094" s="25" t="str" cm="1">
        <f t="array" ref="R4094">_xlfn.IFS(
J4094=0,"No Mortgage",
J4094&lt;=100,"Low",
J4094&lt;=300,"Medium",
TRUE,"High"
)</f>
        <v>Medium</v>
      </c>
      <c r="S4094" s="25" t="str" cm="1">
        <f t="array" ref="S4094">_xlfn.IFS(
C4094&lt;10,"0-10",
C4094&lt;20,"11-20",
C4094&lt;30,"21-30",
TRUE,"30+ yrs"
)</f>
        <v>0-10</v>
      </c>
      <c r="T4094" s="26" t="str" cm="1">
        <f t="array" ref="T4094">_xlfn.IFS(
H4094&lt;1,"0-1",
H4094&lt;2,"1-2",
H4094&lt;3,"2-3",
H4094&lt;4,"3-4",
H4094&lt;5,"4-5",
TRUE,"5+"
)</f>
        <v>1-2</v>
      </c>
    </row>
    <row r="4095" spans="1:20" ht="15.6" x14ac:dyDescent="0.3">
      <c r="A4095" s="21">
        <v>3509</v>
      </c>
      <c r="B4095" s="22">
        <v>33</v>
      </c>
      <c r="C4095" s="22">
        <v>9</v>
      </c>
      <c r="D4095" s="22">
        <v>125</v>
      </c>
      <c r="E4095" s="23" t="str">
        <f t="shared" si="63"/>
        <v>100+</v>
      </c>
      <c r="F4095" s="24">
        <v>92182</v>
      </c>
      <c r="G4095" s="22">
        <v>1</v>
      </c>
      <c r="H4095" s="22">
        <v>4.3</v>
      </c>
      <c r="I4095" s="22" t="s">
        <v>36</v>
      </c>
      <c r="J4095" s="22">
        <v>0</v>
      </c>
      <c r="K4095" s="22" t="s">
        <v>35</v>
      </c>
      <c r="L4095" s="22" t="s">
        <v>34</v>
      </c>
      <c r="M4095" s="22" t="s">
        <v>34</v>
      </c>
      <c r="N4095" s="22" t="s">
        <v>35</v>
      </c>
      <c r="O4095" s="22" t="s">
        <v>34</v>
      </c>
      <c r="P4095" s="25" t="str" cm="1">
        <f t="array" ref="P4095">_xlfn.IFS(
B4095&lt;30,"20-29",
B4095&lt;40,"30-39",
B4095&lt;50,"40-49",
B4095&lt;60,"50-59",
TRUE,"60+")</f>
        <v>30-39</v>
      </c>
      <c r="Q4095" s="25" t="str" cm="1">
        <f t="array" ref="Q4095">_xlfn.IFS(
D4095&lt;25,"0–24K",
D4095&lt;50,"25–49K",
D4095&lt;75,"50–74K",
D4095&lt;100,"75–99K",
D4095&lt;150,"100–149K",
D4095&lt;200,"150–199K",
TRUE,"200K+"
)</f>
        <v>100–149K</v>
      </c>
      <c r="R4095" s="25" t="str" cm="1">
        <f t="array" ref="R4095">_xlfn.IFS(
J4095=0,"No Mortgage",
J4095&lt;=100,"Low",
J4095&lt;=300,"Medium",
TRUE,"High"
)</f>
        <v>No Mortgage</v>
      </c>
      <c r="S4095" s="25" t="str" cm="1">
        <f t="array" ref="S4095">_xlfn.IFS(
C4095&lt;10,"0-10",
C4095&lt;20,"11-20",
C4095&lt;30,"21-30",
TRUE,"30+ yrs"
)</f>
        <v>0-10</v>
      </c>
      <c r="T4095" s="26" t="str" cm="1">
        <f t="array" ref="T4095">_xlfn.IFS(
H4095&lt;1,"0-1",
H4095&lt;2,"1-2",
H4095&lt;3,"2-3",
H4095&lt;4,"3-4",
H4095&lt;5,"4-5",
TRUE,"5+"
)</f>
        <v>4-5</v>
      </c>
    </row>
    <row r="4096" spans="1:20" ht="15.6" x14ac:dyDescent="0.3">
      <c r="A4096" s="21">
        <v>3530</v>
      </c>
      <c r="B4096" s="22">
        <v>33</v>
      </c>
      <c r="C4096" s="22">
        <v>7</v>
      </c>
      <c r="D4096" s="22">
        <v>25</v>
      </c>
      <c r="E4096" s="23" t="str">
        <f t="shared" si="63"/>
        <v>0-50</v>
      </c>
      <c r="F4096" s="24">
        <v>94132</v>
      </c>
      <c r="G4096" s="22">
        <v>4</v>
      </c>
      <c r="H4096" s="22">
        <v>1</v>
      </c>
      <c r="I4096" s="22" t="s">
        <v>33</v>
      </c>
      <c r="J4096" s="22">
        <v>0</v>
      </c>
      <c r="K4096" s="22" t="s">
        <v>34</v>
      </c>
      <c r="L4096" s="22" t="s">
        <v>34</v>
      </c>
      <c r="M4096" s="22" t="s">
        <v>34</v>
      </c>
      <c r="N4096" s="22" t="s">
        <v>35</v>
      </c>
      <c r="O4096" s="22" t="s">
        <v>35</v>
      </c>
      <c r="P4096" s="25" t="str" cm="1">
        <f t="array" ref="P4096">_xlfn.IFS(
B4096&lt;30,"20-29",
B4096&lt;40,"30-39",
B4096&lt;50,"40-49",
B4096&lt;60,"50-59",
TRUE,"60+")</f>
        <v>30-39</v>
      </c>
      <c r="Q4096" s="25" t="str" cm="1">
        <f t="array" ref="Q4096">_xlfn.IFS(
D4096&lt;25,"0–24K",
D4096&lt;50,"25–49K",
D4096&lt;75,"50–74K",
D4096&lt;100,"75–99K",
D4096&lt;150,"100–149K",
D4096&lt;200,"150–199K",
TRUE,"200K+"
)</f>
        <v>25–49K</v>
      </c>
      <c r="R4096" s="25" t="str" cm="1">
        <f t="array" ref="R4096">_xlfn.IFS(
J4096=0,"No Mortgage",
J4096&lt;=100,"Low",
J4096&lt;=300,"Medium",
TRUE,"High"
)</f>
        <v>No Mortgage</v>
      </c>
      <c r="S4096" s="25" t="str" cm="1">
        <f t="array" ref="S4096">_xlfn.IFS(
C4096&lt;10,"0-10",
C4096&lt;20,"11-20",
C4096&lt;30,"21-30",
TRUE,"30+ yrs"
)</f>
        <v>0-10</v>
      </c>
      <c r="T4096" s="26" t="str" cm="1">
        <f t="array" ref="T4096">_xlfn.IFS(
H4096&lt;1,"0-1",
H4096&lt;2,"1-2",
H4096&lt;3,"2-3",
H4096&lt;4,"3-4",
H4096&lt;5,"4-5",
TRUE,"5+"
)</f>
        <v>1-2</v>
      </c>
    </row>
    <row r="4097" spans="1:20" ht="15.6" x14ac:dyDescent="0.3">
      <c r="A4097" s="21">
        <v>3550</v>
      </c>
      <c r="B4097" s="22">
        <v>33</v>
      </c>
      <c r="C4097" s="22">
        <v>7</v>
      </c>
      <c r="D4097" s="22">
        <v>92</v>
      </c>
      <c r="E4097" s="23" t="str">
        <f t="shared" si="63"/>
        <v>51-100</v>
      </c>
      <c r="F4097" s="24">
        <v>90840</v>
      </c>
      <c r="G4097" s="22">
        <v>3</v>
      </c>
      <c r="H4097" s="22">
        <v>1.6</v>
      </c>
      <c r="I4097" s="22" t="s">
        <v>33</v>
      </c>
      <c r="J4097" s="22">
        <v>0</v>
      </c>
      <c r="K4097" s="22" t="s">
        <v>34</v>
      </c>
      <c r="L4097" s="22" t="s">
        <v>34</v>
      </c>
      <c r="M4097" s="22" t="s">
        <v>34</v>
      </c>
      <c r="N4097" s="22" t="s">
        <v>34</v>
      </c>
      <c r="O4097" s="22" t="s">
        <v>34</v>
      </c>
      <c r="P4097" s="25" t="str" cm="1">
        <f t="array" ref="P4097">_xlfn.IFS(
B4097&lt;30,"20-29",
B4097&lt;40,"30-39",
B4097&lt;50,"40-49",
B4097&lt;60,"50-59",
TRUE,"60+")</f>
        <v>30-39</v>
      </c>
      <c r="Q4097" s="25" t="str" cm="1">
        <f t="array" ref="Q4097">_xlfn.IFS(
D4097&lt;25,"0–24K",
D4097&lt;50,"25–49K",
D4097&lt;75,"50–74K",
D4097&lt;100,"75–99K",
D4097&lt;150,"100–149K",
D4097&lt;200,"150–199K",
TRUE,"200K+"
)</f>
        <v>75–99K</v>
      </c>
      <c r="R4097" s="25" t="str" cm="1">
        <f t="array" ref="R4097">_xlfn.IFS(
J4097=0,"No Mortgage",
J4097&lt;=100,"Low",
J4097&lt;=300,"Medium",
TRUE,"High"
)</f>
        <v>No Mortgage</v>
      </c>
      <c r="S4097" s="25" t="str" cm="1">
        <f t="array" ref="S4097">_xlfn.IFS(
C4097&lt;10,"0-10",
C4097&lt;20,"11-20",
C4097&lt;30,"21-30",
TRUE,"30+ yrs"
)</f>
        <v>0-10</v>
      </c>
      <c r="T4097" s="26" t="str" cm="1">
        <f t="array" ref="T4097">_xlfn.IFS(
H4097&lt;1,"0-1",
H4097&lt;2,"1-2",
H4097&lt;3,"2-3",
H4097&lt;4,"3-4",
H4097&lt;5,"4-5",
TRUE,"5+"
)</f>
        <v>1-2</v>
      </c>
    </row>
    <row r="4098" spans="1:20" ht="15.6" x14ac:dyDescent="0.3">
      <c r="A4098" s="21">
        <v>3565</v>
      </c>
      <c r="B4098" s="22">
        <v>33</v>
      </c>
      <c r="C4098" s="22">
        <v>7</v>
      </c>
      <c r="D4098" s="22">
        <v>29</v>
      </c>
      <c r="E4098" s="23" t="str">
        <f t="shared" ref="E4098:E4161" si="64">IF(D4098&lt;=50,"0-50",IF(D4098&lt;=100,"51-100","100+"))</f>
        <v>0-50</v>
      </c>
      <c r="F4098" s="24">
        <v>94720</v>
      </c>
      <c r="G4098" s="22">
        <v>1</v>
      </c>
      <c r="H4098" s="22">
        <v>0.6</v>
      </c>
      <c r="I4098" s="22" t="s">
        <v>36</v>
      </c>
      <c r="J4098" s="22">
        <v>0</v>
      </c>
      <c r="K4098" s="22" t="s">
        <v>34</v>
      </c>
      <c r="L4098" s="22" t="s">
        <v>34</v>
      </c>
      <c r="M4098" s="22" t="s">
        <v>34</v>
      </c>
      <c r="N4098" s="22" t="s">
        <v>34</v>
      </c>
      <c r="O4098" s="22" t="s">
        <v>34</v>
      </c>
      <c r="P4098" s="25" t="str" cm="1">
        <f t="array" ref="P4098">_xlfn.IFS(
B4098&lt;30,"20-29",
B4098&lt;40,"30-39",
B4098&lt;50,"40-49",
B4098&lt;60,"50-59",
TRUE,"60+")</f>
        <v>30-39</v>
      </c>
      <c r="Q4098" s="25" t="str" cm="1">
        <f t="array" ref="Q4098">_xlfn.IFS(
D4098&lt;25,"0–24K",
D4098&lt;50,"25–49K",
D4098&lt;75,"50–74K",
D4098&lt;100,"75–99K",
D4098&lt;150,"100–149K",
D4098&lt;200,"150–199K",
TRUE,"200K+"
)</f>
        <v>25–49K</v>
      </c>
      <c r="R4098" s="25" t="str" cm="1">
        <f t="array" ref="R4098">_xlfn.IFS(
J4098=0,"No Mortgage",
J4098&lt;=100,"Low",
J4098&lt;=300,"Medium",
TRUE,"High"
)</f>
        <v>No Mortgage</v>
      </c>
      <c r="S4098" s="25" t="str" cm="1">
        <f t="array" ref="S4098">_xlfn.IFS(
C4098&lt;10,"0-10",
C4098&lt;20,"11-20",
C4098&lt;30,"21-30",
TRUE,"30+ yrs"
)</f>
        <v>0-10</v>
      </c>
      <c r="T4098" s="26" t="str" cm="1">
        <f t="array" ref="T4098">_xlfn.IFS(
H4098&lt;1,"0-1",
H4098&lt;2,"1-2",
H4098&lt;3,"2-3",
H4098&lt;4,"3-4",
H4098&lt;5,"4-5",
TRUE,"5+"
)</f>
        <v>0-1</v>
      </c>
    </row>
    <row r="4099" spans="1:20" ht="15.6" x14ac:dyDescent="0.3">
      <c r="A4099" s="21">
        <v>3593</v>
      </c>
      <c r="B4099" s="22">
        <v>33</v>
      </c>
      <c r="C4099" s="22">
        <v>3</v>
      </c>
      <c r="D4099" s="22">
        <v>20</v>
      </c>
      <c r="E4099" s="23" t="str">
        <f t="shared" si="64"/>
        <v>0-50</v>
      </c>
      <c r="F4099" s="24">
        <v>94704</v>
      </c>
      <c r="G4099" s="22">
        <v>1</v>
      </c>
      <c r="H4099" s="22">
        <v>0.67</v>
      </c>
      <c r="I4099" s="22" t="s">
        <v>36</v>
      </c>
      <c r="J4099" s="22">
        <v>0</v>
      </c>
      <c r="K4099" s="22" t="s">
        <v>34</v>
      </c>
      <c r="L4099" s="22" t="s">
        <v>34</v>
      </c>
      <c r="M4099" s="22" t="s">
        <v>34</v>
      </c>
      <c r="N4099" s="22" t="s">
        <v>34</v>
      </c>
      <c r="O4099" s="22" t="s">
        <v>34</v>
      </c>
      <c r="P4099" s="25" t="str" cm="1">
        <f t="array" ref="P4099">_xlfn.IFS(
B4099&lt;30,"20-29",
B4099&lt;40,"30-39",
B4099&lt;50,"40-49",
B4099&lt;60,"50-59",
TRUE,"60+")</f>
        <v>30-39</v>
      </c>
      <c r="Q4099" s="25" t="str" cm="1">
        <f t="array" ref="Q4099">_xlfn.IFS(
D4099&lt;25,"0–24K",
D4099&lt;50,"25–49K",
D4099&lt;75,"50–74K",
D4099&lt;100,"75–99K",
D4099&lt;150,"100–149K",
D4099&lt;200,"150–199K",
TRUE,"200K+"
)</f>
        <v>0–24K</v>
      </c>
      <c r="R4099" s="25" t="str" cm="1">
        <f t="array" ref="R4099">_xlfn.IFS(
J4099=0,"No Mortgage",
J4099&lt;=100,"Low",
J4099&lt;=300,"Medium",
TRUE,"High"
)</f>
        <v>No Mortgage</v>
      </c>
      <c r="S4099" s="25" t="str" cm="1">
        <f t="array" ref="S4099">_xlfn.IFS(
C4099&lt;10,"0-10",
C4099&lt;20,"11-20",
C4099&lt;30,"21-30",
TRUE,"30+ yrs"
)</f>
        <v>0-10</v>
      </c>
      <c r="T4099" s="26" t="str" cm="1">
        <f t="array" ref="T4099">_xlfn.IFS(
H4099&lt;1,"0-1",
H4099&lt;2,"1-2",
H4099&lt;3,"2-3",
H4099&lt;4,"3-4",
H4099&lt;5,"4-5",
TRUE,"5+"
)</f>
        <v>0-1</v>
      </c>
    </row>
    <row r="4100" spans="1:20" ht="15.6" x14ac:dyDescent="0.3">
      <c r="A4100" s="21">
        <v>3660</v>
      </c>
      <c r="B4100" s="22">
        <v>33</v>
      </c>
      <c r="C4100" s="22">
        <v>7</v>
      </c>
      <c r="D4100" s="22">
        <v>22</v>
      </c>
      <c r="E4100" s="23" t="str">
        <f t="shared" si="64"/>
        <v>0-50</v>
      </c>
      <c r="F4100" s="24">
        <v>94002</v>
      </c>
      <c r="G4100" s="22">
        <v>1</v>
      </c>
      <c r="H4100" s="22">
        <v>0.4</v>
      </c>
      <c r="I4100" s="22" t="s">
        <v>37</v>
      </c>
      <c r="J4100" s="22">
        <v>0</v>
      </c>
      <c r="K4100" s="22" t="s">
        <v>34</v>
      </c>
      <c r="L4100" s="22" t="s">
        <v>34</v>
      </c>
      <c r="M4100" s="22" t="s">
        <v>34</v>
      </c>
      <c r="N4100" s="22" t="s">
        <v>34</v>
      </c>
      <c r="O4100" s="22" t="s">
        <v>34</v>
      </c>
      <c r="P4100" s="25" t="str" cm="1">
        <f t="array" ref="P4100">_xlfn.IFS(
B4100&lt;30,"20-29",
B4100&lt;40,"30-39",
B4100&lt;50,"40-49",
B4100&lt;60,"50-59",
TRUE,"60+")</f>
        <v>30-39</v>
      </c>
      <c r="Q4100" s="25" t="str" cm="1">
        <f t="array" ref="Q4100">_xlfn.IFS(
D4100&lt;25,"0–24K",
D4100&lt;50,"25–49K",
D4100&lt;75,"50–74K",
D4100&lt;100,"75–99K",
D4100&lt;150,"100–149K",
D4100&lt;200,"150–199K",
TRUE,"200K+"
)</f>
        <v>0–24K</v>
      </c>
      <c r="R4100" s="25" t="str" cm="1">
        <f t="array" ref="R4100">_xlfn.IFS(
J4100=0,"No Mortgage",
J4100&lt;=100,"Low",
J4100&lt;=300,"Medium",
TRUE,"High"
)</f>
        <v>No Mortgage</v>
      </c>
      <c r="S4100" s="25" t="str" cm="1">
        <f t="array" ref="S4100">_xlfn.IFS(
C4100&lt;10,"0-10",
C4100&lt;20,"11-20",
C4100&lt;30,"21-30",
TRUE,"30+ yrs"
)</f>
        <v>0-10</v>
      </c>
      <c r="T4100" s="26" t="str" cm="1">
        <f t="array" ref="T4100">_xlfn.IFS(
H4100&lt;1,"0-1",
H4100&lt;2,"1-2",
H4100&lt;3,"2-3",
H4100&lt;4,"3-4",
H4100&lt;5,"4-5",
TRUE,"5+"
)</f>
        <v>0-1</v>
      </c>
    </row>
    <row r="4101" spans="1:20" ht="15.6" x14ac:dyDescent="0.3">
      <c r="A4101" s="21">
        <v>3682</v>
      </c>
      <c r="B4101" s="22">
        <v>33</v>
      </c>
      <c r="C4101" s="22">
        <v>9</v>
      </c>
      <c r="D4101" s="22">
        <v>139</v>
      </c>
      <c r="E4101" s="23" t="str">
        <f t="shared" si="64"/>
        <v>100+</v>
      </c>
      <c r="F4101" s="24">
        <v>95054</v>
      </c>
      <c r="G4101" s="22">
        <v>1</v>
      </c>
      <c r="H4101" s="22">
        <v>4.3</v>
      </c>
      <c r="I4101" s="22" t="s">
        <v>33</v>
      </c>
      <c r="J4101" s="22">
        <v>0</v>
      </c>
      <c r="K4101" s="22" t="s">
        <v>34</v>
      </c>
      <c r="L4101" s="22" t="s">
        <v>34</v>
      </c>
      <c r="M4101" s="22" t="s">
        <v>34</v>
      </c>
      <c r="N4101" s="22" t="s">
        <v>34</v>
      </c>
      <c r="O4101" s="22" t="s">
        <v>34</v>
      </c>
      <c r="P4101" s="25" t="str" cm="1">
        <f t="array" ref="P4101">_xlfn.IFS(
B4101&lt;30,"20-29",
B4101&lt;40,"30-39",
B4101&lt;50,"40-49",
B4101&lt;60,"50-59",
TRUE,"60+")</f>
        <v>30-39</v>
      </c>
      <c r="Q4101" s="25" t="str" cm="1">
        <f t="array" ref="Q4101">_xlfn.IFS(
D4101&lt;25,"0–24K",
D4101&lt;50,"25–49K",
D4101&lt;75,"50–74K",
D4101&lt;100,"75–99K",
D4101&lt;150,"100–149K",
D4101&lt;200,"150–199K",
TRUE,"200K+"
)</f>
        <v>100–149K</v>
      </c>
      <c r="R4101" s="25" t="str" cm="1">
        <f t="array" ref="R4101">_xlfn.IFS(
J4101=0,"No Mortgage",
J4101&lt;=100,"Low",
J4101&lt;=300,"Medium",
TRUE,"High"
)</f>
        <v>No Mortgage</v>
      </c>
      <c r="S4101" s="25" t="str" cm="1">
        <f t="array" ref="S4101">_xlfn.IFS(
C4101&lt;10,"0-10",
C4101&lt;20,"11-20",
C4101&lt;30,"21-30",
TRUE,"30+ yrs"
)</f>
        <v>0-10</v>
      </c>
      <c r="T4101" s="26" t="str" cm="1">
        <f t="array" ref="T4101">_xlfn.IFS(
H4101&lt;1,"0-1",
H4101&lt;2,"1-2",
H4101&lt;3,"2-3",
H4101&lt;4,"3-4",
H4101&lt;5,"4-5",
TRUE,"5+"
)</f>
        <v>4-5</v>
      </c>
    </row>
    <row r="4102" spans="1:20" ht="15.6" x14ac:dyDescent="0.3">
      <c r="A4102" s="21">
        <v>3720</v>
      </c>
      <c r="B4102" s="22">
        <v>33</v>
      </c>
      <c r="C4102" s="22">
        <v>8</v>
      </c>
      <c r="D4102" s="22">
        <v>53</v>
      </c>
      <c r="E4102" s="23" t="str">
        <f t="shared" si="64"/>
        <v>51-100</v>
      </c>
      <c r="F4102" s="24">
        <v>92126</v>
      </c>
      <c r="G4102" s="22">
        <v>3</v>
      </c>
      <c r="H4102" s="22">
        <v>2.2999999999999998</v>
      </c>
      <c r="I4102" s="22" t="s">
        <v>33</v>
      </c>
      <c r="J4102" s="22">
        <v>76</v>
      </c>
      <c r="K4102" s="22" t="s">
        <v>34</v>
      </c>
      <c r="L4102" s="22" t="s">
        <v>34</v>
      </c>
      <c r="M4102" s="22" t="s">
        <v>34</v>
      </c>
      <c r="N4102" s="22" t="s">
        <v>35</v>
      </c>
      <c r="O4102" s="22" t="s">
        <v>34</v>
      </c>
      <c r="P4102" s="25" t="str" cm="1">
        <f t="array" ref="P4102">_xlfn.IFS(
B4102&lt;30,"20-29",
B4102&lt;40,"30-39",
B4102&lt;50,"40-49",
B4102&lt;60,"50-59",
TRUE,"60+")</f>
        <v>30-39</v>
      </c>
      <c r="Q4102" s="25" t="str" cm="1">
        <f t="array" ref="Q4102">_xlfn.IFS(
D4102&lt;25,"0–24K",
D4102&lt;50,"25–49K",
D4102&lt;75,"50–74K",
D4102&lt;100,"75–99K",
D4102&lt;150,"100–149K",
D4102&lt;200,"150–199K",
TRUE,"200K+"
)</f>
        <v>50–74K</v>
      </c>
      <c r="R4102" s="25" t="str" cm="1">
        <f t="array" ref="R4102">_xlfn.IFS(
J4102=0,"No Mortgage",
J4102&lt;=100,"Low",
J4102&lt;=300,"Medium",
TRUE,"High"
)</f>
        <v>Low</v>
      </c>
      <c r="S4102" s="25" t="str" cm="1">
        <f t="array" ref="S4102">_xlfn.IFS(
C4102&lt;10,"0-10",
C4102&lt;20,"11-20",
C4102&lt;30,"21-30",
TRUE,"30+ yrs"
)</f>
        <v>0-10</v>
      </c>
      <c r="T4102" s="26" t="str" cm="1">
        <f t="array" ref="T4102">_xlfn.IFS(
H4102&lt;1,"0-1",
H4102&lt;2,"1-2",
H4102&lt;3,"2-3",
H4102&lt;4,"3-4",
H4102&lt;5,"4-5",
TRUE,"5+"
)</f>
        <v>2-3</v>
      </c>
    </row>
    <row r="4103" spans="1:20" ht="15.6" x14ac:dyDescent="0.3">
      <c r="A4103" s="21">
        <v>3726</v>
      </c>
      <c r="B4103" s="22">
        <v>33</v>
      </c>
      <c r="C4103" s="22">
        <v>6</v>
      </c>
      <c r="D4103" s="22">
        <v>78</v>
      </c>
      <c r="E4103" s="23" t="str">
        <f t="shared" si="64"/>
        <v>51-100</v>
      </c>
      <c r="F4103" s="24">
        <v>94305</v>
      </c>
      <c r="G4103" s="22">
        <v>4</v>
      </c>
      <c r="H4103" s="22">
        <v>2</v>
      </c>
      <c r="I4103" s="22" t="s">
        <v>37</v>
      </c>
      <c r="J4103" s="22">
        <v>0</v>
      </c>
      <c r="K4103" s="22" t="s">
        <v>34</v>
      </c>
      <c r="L4103" s="22" t="s">
        <v>34</v>
      </c>
      <c r="M4103" s="22" t="s">
        <v>34</v>
      </c>
      <c r="N4103" s="22" t="s">
        <v>34</v>
      </c>
      <c r="O4103" s="22" t="s">
        <v>34</v>
      </c>
      <c r="P4103" s="25" t="str" cm="1">
        <f t="array" ref="P4103">_xlfn.IFS(
B4103&lt;30,"20-29",
B4103&lt;40,"30-39",
B4103&lt;50,"40-49",
B4103&lt;60,"50-59",
TRUE,"60+")</f>
        <v>30-39</v>
      </c>
      <c r="Q4103" s="25" t="str" cm="1">
        <f t="array" ref="Q4103">_xlfn.IFS(
D4103&lt;25,"0–24K",
D4103&lt;50,"25–49K",
D4103&lt;75,"50–74K",
D4103&lt;100,"75–99K",
D4103&lt;150,"100–149K",
D4103&lt;200,"150–199K",
TRUE,"200K+"
)</f>
        <v>75–99K</v>
      </c>
      <c r="R4103" s="25" t="str" cm="1">
        <f t="array" ref="R4103">_xlfn.IFS(
J4103=0,"No Mortgage",
J4103&lt;=100,"Low",
J4103&lt;=300,"Medium",
TRUE,"High"
)</f>
        <v>No Mortgage</v>
      </c>
      <c r="S4103" s="25" t="str" cm="1">
        <f t="array" ref="S4103">_xlfn.IFS(
C4103&lt;10,"0-10",
C4103&lt;20,"11-20",
C4103&lt;30,"21-30",
TRUE,"30+ yrs"
)</f>
        <v>0-10</v>
      </c>
      <c r="T4103" s="26" t="str" cm="1">
        <f t="array" ref="T4103">_xlfn.IFS(
H4103&lt;1,"0-1",
H4103&lt;2,"1-2",
H4103&lt;3,"2-3",
H4103&lt;4,"3-4",
H4103&lt;5,"4-5",
TRUE,"5+"
)</f>
        <v>2-3</v>
      </c>
    </row>
    <row r="4104" spans="1:20" ht="15.6" x14ac:dyDescent="0.3">
      <c r="A4104" s="21">
        <v>3749</v>
      </c>
      <c r="B4104" s="22">
        <v>33</v>
      </c>
      <c r="C4104" s="22">
        <v>7</v>
      </c>
      <c r="D4104" s="22">
        <v>100</v>
      </c>
      <c r="E4104" s="23" t="str">
        <f t="shared" si="64"/>
        <v>51-100</v>
      </c>
      <c r="F4104" s="24">
        <v>94025</v>
      </c>
      <c r="G4104" s="22">
        <v>1</v>
      </c>
      <c r="H4104" s="22">
        <v>2.7</v>
      </c>
      <c r="I4104" s="22" t="s">
        <v>37</v>
      </c>
      <c r="J4104" s="22">
        <v>126</v>
      </c>
      <c r="K4104" s="22" t="s">
        <v>34</v>
      </c>
      <c r="L4104" s="22" t="s">
        <v>34</v>
      </c>
      <c r="M4104" s="22" t="s">
        <v>34</v>
      </c>
      <c r="N4104" s="22" t="s">
        <v>35</v>
      </c>
      <c r="O4104" s="22" t="s">
        <v>34</v>
      </c>
      <c r="P4104" s="25" t="str" cm="1">
        <f t="array" ref="P4104">_xlfn.IFS(
B4104&lt;30,"20-29",
B4104&lt;40,"30-39",
B4104&lt;50,"40-49",
B4104&lt;60,"50-59",
TRUE,"60+")</f>
        <v>30-39</v>
      </c>
      <c r="Q4104" s="25" t="str" cm="1">
        <f t="array" ref="Q4104">_xlfn.IFS(
D4104&lt;25,"0–24K",
D4104&lt;50,"25–49K",
D4104&lt;75,"50–74K",
D4104&lt;100,"75–99K",
D4104&lt;150,"100–149K",
D4104&lt;200,"150–199K",
TRUE,"200K+"
)</f>
        <v>100–149K</v>
      </c>
      <c r="R4104" s="25" t="str" cm="1">
        <f t="array" ref="R4104">_xlfn.IFS(
J4104=0,"No Mortgage",
J4104&lt;=100,"Low",
J4104&lt;=300,"Medium",
TRUE,"High"
)</f>
        <v>Medium</v>
      </c>
      <c r="S4104" s="25" t="str" cm="1">
        <f t="array" ref="S4104">_xlfn.IFS(
C4104&lt;10,"0-10",
C4104&lt;20,"11-20",
C4104&lt;30,"21-30",
TRUE,"30+ yrs"
)</f>
        <v>0-10</v>
      </c>
      <c r="T4104" s="26" t="str" cm="1">
        <f t="array" ref="T4104">_xlfn.IFS(
H4104&lt;1,"0-1",
H4104&lt;2,"1-2",
H4104&lt;3,"2-3",
H4104&lt;4,"3-4",
H4104&lt;5,"4-5",
TRUE,"5+"
)</f>
        <v>2-3</v>
      </c>
    </row>
    <row r="4105" spans="1:20" ht="15.6" x14ac:dyDescent="0.3">
      <c r="A4105" s="21">
        <v>3834</v>
      </c>
      <c r="B4105" s="22">
        <v>33</v>
      </c>
      <c r="C4105" s="22">
        <v>9</v>
      </c>
      <c r="D4105" s="22">
        <v>83</v>
      </c>
      <c r="E4105" s="23" t="str">
        <f t="shared" si="64"/>
        <v>51-100</v>
      </c>
      <c r="F4105" s="24">
        <v>93943</v>
      </c>
      <c r="G4105" s="22">
        <v>1</v>
      </c>
      <c r="H4105" s="22">
        <v>0.1</v>
      </c>
      <c r="I4105" s="22" t="s">
        <v>33</v>
      </c>
      <c r="J4105" s="22">
        <v>0</v>
      </c>
      <c r="K4105" s="22" t="s">
        <v>34</v>
      </c>
      <c r="L4105" s="22" t="s">
        <v>34</v>
      </c>
      <c r="M4105" s="22" t="s">
        <v>34</v>
      </c>
      <c r="N4105" s="22" t="s">
        <v>35</v>
      </c>
      <c r="O4105" s="22" t="s">
        <v>34</v>
      </c>
      <c r="P4105" s="25" t="str" cm="1">
        <f t="array" ref="P4105">_xlfn.IFS(
B4105&lt;30,"20-29",
B4105&lt;40,"30-39",
B4105&lt;50,"40-49",
B4105&lt;60,"50-59",
TRUE,"60+")</f>
        <v>30-39</v>
      </c>
      <c r="Q4105" s="25" t="str" cm="1">
        <f t="array" ref="Q4105">_xlfn.IFS(
D4105&lt;25,"0–24K",
D4105&lt;50,"25–49K",
D4105&lt;75,"50–74K",
D4105&lt;100,"75–99K",
D4105&lt;150,"100–149K",
D4105&lt;200,"150–199K",
TRUE,"200K+"
)</f>
        <v>75–99K</v>
      </c>
      <c r="R4105" s="25" t="str" cm="1">
        <f t="array" ref="R4105">_xlfn.IFS(
J4105=0,"No Mortgage",
J4105&lt;=100,"Low",
J4105&lt;=300,"Medium",
TRUE,"High"
)</f>
        <v>No Mortgage</v>
      </c>
      <c r="S4105" s="25" t="str" cm="1">
        <f t="array" ref="S4105">_xlfn.IFS(
C4105&lt;10,"0-10",
C4105&lt;20,"11-20",
C4105&lt;30,"21-30",
TRUE,"30+ yrs"
)</f>
        <v>0-10</v>
      </c>
      <c r="T4105" s="26" t="str" cm="1">
        <f t="array" ref="T4105">_xlfn.IFS(
H4105&lt;1,"0-1",
H4105&lt;2,"1-2",
H4105&lt;3,"2-3",
H4105&lt;4,"3-4",
H4105&lt;5,"4-5",
TRUE,"5+"
)</f>
        <v>0-1</v>
      </c>
    </row>
    <row r="4106" spans="1:20" ht="15.6" x14ac:dyDescent="0.3">
      <c r="A4106" s="21">
        <v>3836</v>
      </c>
      <c r="B4106" s="22">
        <v>33</v>
      </c>
      <c r="C4106" s="22">
        <v>9</v>
      </c>
      <c r="D4106" s="22">
        <v>131</v>
      </c>
      <c r="E4106" s="23" t="str">
        <f t="shared" si="64"/>
        <v>100+</v>
      </c>
      <c r="F4106" s="24">
        <v>90065</v>
      </c>
      <c r="G4106" s="22">
        <v>3</v>
      </c>
      <c r="H4106" s="22">
        <v>2.2000000000000002</v>
      </c>
      <c r="I4106" s="22" t="s">
        <v>36</v>
      </c>
      <c r="J4106" s="22">
        <v>0</v>
      </c>
      <c r="K4106" s="22" t="s">
        <v>35</v>
      </c>
      <c r="L4106" s="22" t="s">
        <v>35</v>
      </c>
      <c r="M4106" s="22" t="s">
        <v>34</v>
      </c>
      <c r="N4106" s="22" t="s">
        <v>34</v>
      </c>
      <c r="O4106" s="22" t="s">
        <v>34</v>
      </c>
      <c r="P4106" s="25" t="str" cm="1">
        <f t="array" ref="P4106">_xlfn.IFS(
B4106&lt;30,"20-29",
B4106&lt;40,"30-39",
B4106&lt;50,"40-49",
B4106&lt;60,"50-59",
TRUE,"60+")</f>
        <v>30-39</v>
      </c>
      <c r="Q4106" s="25" t="str" cm="1">
        <f t="array" ref="Q4106">_xlfn.IFS(
D4106&lt;25,"0–24K",
D4106&lt;50,"25–49K",
D4106&lt;75,"50–74K",
D4106&lt;100,"75–99K",
D4106&lt;150,"100–149K",
D4106&lt;200,"150–199K",
TRUE,"200K+"
)</f>
        <v>100–149K</v>
      </c>
      <c r="R4106" s="25" t="str" cm="1">
        <f t="array" ref="R4106">_xlfn.IFS(
J4106=0,"No Mortgage",
J4106&lt;=100,"Low",
J4106&lt;=300,"Medium",
TRUE,"High"
)</f>
        <v>No Mortgage</v>
      </c>
      <c r="S4106" s="25" t="str" cm="1">
        <f t="array" ref="S4106">_xlfn.IFS(
C4106&lt;10,"0-10",
C4106&lt;20,"11-20",
C4106&lt;30,"21-30",
TRUE,"30+ yrs"
)</f>
        <v>0-10</v>
      </c>
      <c r="T4106" s="26" t="str" cm="1">
        <f t="array" ref="T4106">_xlfn.IFS(
H4106&lt;1,"0-1",
H4106&lt;2,"1-2",
H4106&lt;3,"2-3",
H4106&lt;4,"3-4",
H4106&lt;5,"4-5",
TRUE,"5+"
)</f>
        <v>2-3</v>
      </c>
    </row>
    <row r="4107" spans="1:20" ht="15.6" x14ac:dyDescent="0.3">
      <c r="A4107" s="21">
        <v>3853</v>
      </c>
      <c r="B4107" s="22">
        <v>33</v>
      </c>
      <c r="C4107" s="22">
        <v>7</v>
      </c>
      <c r="D4107" s="22">
        <v>15</v>
      </c>
      <c r="E4107" s="23" t="str">
        <f t="shared" si="64"/>
        <v>0-50</v>
      </c>
      <c r="F4107" s="24">
        <v>92152</v>
      </c>
      <c r="G4107" s="22">
        <v>1</v>
      </c>
      <c r="H4107" s="22">
        <v>0.4</v>
      </c>
      <c r="I4107" s="22" t="s">
        <v>37</v>
      </c>
      <c r="J4107" s="22">
        <v>82</v>
      </c>
      <c r="K4107" s="22" t="s">
        <v>34</v>
      </c>
      <c r="L4107" s="22" t="s">
        <v>35</v>
      </c>
      <c r="M4107" s="22" t="s">
        <v>35</v>
      </c>
      <c r="N4107" s="22" t="s">
        <v>35</v>
      </c>
      <c r="O4107" s="22" t="s">
        <v>35</v>
      </c>
      <c r="P4107" s="25" t="str" cm="1">
        <f t="array" ref="P4107">_xlfn.IFS(
B4107&lt;30,"20-29",
B4107&lt;40,"30-39",
B4107&lt;50,"40-49",
B4107&lt;60,"50-59",
TRUE,"60+")</f>
        <v>30-39</v>
      </c>
      <c r="Q4107" s="25" t="str" cm="1">
        <f t="array" ref="Q4107">_xlfn.IFS(
D4107&lt;25,"0–24K",
D4107&lt;50,"25–49K",
D4107&lt;75,"50–74K",
D4107&lt;100,"75–99K",
D4107&lt;150,"100–149K",
D4107&lt;200,"150–199K",
TRUE,"200K+"
)</f>
        <v>0–24K</v>
      </c>
      <c r="R4107" s="25" t="str" cm="1">
        <f t="array" ref="R4107">_xlfn.IFS(
J4107=0,"No Mortgage",
J4107&lt;=100,"Low",
J4107&lt;=300,"Medium",
TRUE,"High"
)</f>
        <v>Low</v>
      </c>
      <c r="S4107" s="25" t="str" cm="1">
        <f t="array" ref="S4107">_xlfn.IFS(
C4107&lt;10,"0-10",
C4107&lt;20,"11-20",
C4107&lt;30,"21-30",
TRUE,"30+ yrs"
)</f>
        <v>0-10</v>
      </c>
      <c r="T4107" s="26" t="str" cm="1">
        <f t="array" ref="T4107">_xlfn.IFS(
H4107&lt;1,"0-1",
H4107&lt;2,"1-2",
H4107&lt;3,"2-3",
H4107&lt;4,"3-4",
H4107&lt;5,"4-5",
TRUE,"5+"
)</f>
        <v>0-1</v>
      </c>
    </row>
    <row r="4108" spans="1:20" ht="15.6" x14ac:dyDescent="0.3">
      <c r="A4108" s="21">
        <v>3910</v>
      </c>
      <c r="B4108" s="22">
        <v>33</v>
      </c>
      <c r="C4108" s="22">
        <v>7</v>
      </c>
      <c r="D4108" s="22">
        <v>111</v>
      </c>
      <c r="E4108" s="23" t="str">
        <f t="shared" si="64"/>
        <v>100+</v>
      </c>
      <c r="F4108" s="24">
        <v>90245</v>
      </c>
      <c r="G4108" s="22">
        <v>2</v>
      </c>
      <c r="H4108" s="22">
        <v>1.3</v>
      </c>
      <c r="I4108" s="22" t="s">
        <v>33</v>
      </c>
      <c r="J4108" s="22">
        <v>0</v>
      </c>
      <c r="K4108" s="22" t="s">
        <v>34</v>
      </c>
      <c r="L4108" s="22" t="s">
        <v>34</v>
      </c>
      <c r="M4108" s="22" t="s">
        <v>34</v>
      </c>
      <c r="N4108" s="22" t="s">
        <v>35</v>
      </c>
      <c r="O4108" s="22" t="s">
        <v>34</v>
      </c>
      <c r="P4108" s="25" t="str" cm="1">
        <f t="array" ref="P4108">_xlfn.IFS(
B4108&lt;30,"20-29",
B4108&lt;40,"30-39",
B4108&lt;50,"40-49",
B4108&lt;60,"50-59",
TRUE,"60+")</f>
        <v>30-39</v>
      </c>
      <c r="Q4108" s="25" t="str" cm="1">
        <f t="array" ref="Q4108">_xlfn.IFS(
D4108&lt;25,"0–24K",
D4108&lt;50,"25–49K",
D4108&lt;75,"50–74K",
D4108&lt;100,"75–99K",
D4108&lt;150,"100–149K",
D4108&lt;200,"150–199K",
TRUE,"200K+"
)</f>
        <v>100–149K</v>
      </c>
      <c r="R4108" s="25" t="str" cm="1">
        <f t="array" ref="R4108">_xlfn.IFS(
J4108=0,"No Mortgage",
J4108&lt;=100,"Low",
J4108&lt;=300,"Medium",
TRUE,"High"
)</f>
        <v>No Mortgage</v>
      </c>
      <c r="S4108" s="25" t="str" cm="1">
        <f t="array" ref="S4108">_xlfn.IFS(
C4108&lt;10,"0-10",
C4108&lt;20,"11-20",
C4108&lt;30,"21-30",
TRUE,"30+ yrs"
)</f>
        <v>0-10</v>
      </c>
      <c r="T4108" s="26" t="str" cm="1">
        <f t="array" ref="T4108">_xlfn.IFS(
H4108&lt;1,"0-1",
H4108&lt;2,"1-2",
H4108&lt;3,"2-3",
H4108&lt;4,"3-4",
H4108&lt;5,"4-5",
TRUE,"5+"
)</f>
        <v>1-2</v>
      </c>
    </row>
    <row r="4109" spans="1:20" ht="15.6" x14ac:dyDescent="0.3">
      <c r="A4109" s="21">
        <v>3911</v>
      </c>
      <c r="B4109" s="22">
        <v>33</v>
      </c>
      <c r="C4109" s="22">
        <v>8</v>
      </c>
      <c r="D4109" s="22">
        <v>62</v>
      </c>
      <c r="E4109" s="23" t="str">
        <f t="shared" si="64"/>
        <v>51-100</v>
      </c>
      <c r="F4109" s="24">
        <v>94596</v>
      </c>
      <c r="G4109" s="22">
        <v>1</v>
      </c>
      <c r="H4109" s="22">
        <v>1</v>
      </c>
      <c r="I4109" s="22" t="s">
        <v>33</v>
      </c>
      <c r="J4109" s="22">
        <v>0</v>
      </c>
      <c r="K4109" s="22" t="s">
        <v>34</v>
      </c>
      <c r="L4109" s="22" t="s">
        <v>34</v>
      </c>
      <c r="M4109" s="22" t="s">
        <v>34</v>
      </c>
      <c r="N4109" s="22" t="s">
        <v>35</v>
      </c>
      <c r="O4109" s="22" t="s">
        <v>34</v>
      </c>
      <c r="P4109" s="25" t="str" cm="1">
        <f t="array" ref="P4109">_xlfn.IFS(
B4109&lt;30,"20-29",
B4109&lt;40,"30-39",
B4109&lt;50,"40-49",
B4109&lt;60,"50-59",
TRUE,"60+")</f>
        <v>30-39</v>
      </c>
      <c r="Q4109" s="25" t="str" cm="1">
        <f t="array" ref="Q4109">_xlfn.IFS(
D4109&lt;25,"0–24K",
D4109&lt;50,"25–49K",
D4109&lt;75,"50–74K",
D4109&lt;100,"75–99K",
D4109&lt;150,"100–149K",
D4109&lt;200,"150–199K",
TRUE,"200K+"
)</f>
        <v>50–74K</v>
      </c>
      <c r="R4109" s="25" t="str" cm="1">
        <f t="array" ref="R4109">_xlfn.IFS(
J4109=0,"No Mortgage",
J4109&lt;=100,"Low",
J4109&lt;=300,"Medium",
TRUE,"High"
)</f>
        <v>No Mortgage</v>
      </c>
      <c r="S4109" s="25" t="str" cm="1">
        <f t="array" ref="S4109">_xlfn.IFS(
C4109&lt;10,"0-10",
C4109&lt;20,"11-20",
C4109&lt;30,"21-30",
TRUE,"30+ yrs"
)</f>
        <v>0-10</v>
      </c>
      <c r="T4109" s="26" t="str" cm="1">
        <f t="array" ref="T4109">_xlfn.IFS(
H4109&lt;1,"0-1",
H4109&lt;2,"1-2",
H4109&lt;3,"2-3",
H4109&lt;4,"3-4",
H4109&lt;5,"4-5",
TRUE,"5+"
)</f>
        <v>1-2</v>
      </c>
    </row>
    <row r="4110" spans="1:20" ht="15.6" x14ac:dyDescent="0.3">
      <c r="A4110" s="21">
        <v>3967</v>
      </c>
      <c r="B4110" s="22">
        <v>33</v>
      </c>
      <c r="C4110" s="22">
        <v>7</v>
      </c>
      <c r="D4110" s="22">
        <v>84</v>
      </c>
      <c r="E4110" s="23" t="str">
        <f t="shared" si="64"/>
        <v>51-100</v>
      </c>
      <c r="F4110" s="24">
        <v>95051</v>
      </c>
      <c r="G4110" s="22">
        <v>1</v>
      </c>
      <c r="H4110" s="22">
        <v>2.9</v>
      </c>
      <c r="I4110" s="22" t="s">
        <v>36</v>
      </c>
      <c r="J4110" s="22">
        <v>0</v>
      </c>
      <c r="K4110" s="22" t="s">
        <v>34</v>
      </c>
      <c r="L4110" s="22" t="s">
        <v>34</v>
      </c>
      <c r="M4110" s="22" t="s">
        <v>34</v>
      </c>
      <c r="N4110" s="22" t="s">
        <v>35</v>
      </c>
      <c r="O4110" s="22" t="s">
        <v>34</v>
      </c>
      <c r="P4110" s="25" t="str" cm="1">
        <f t="array" ref="P4110">_xlfn.IFS(
B4110&lt;30,"20-29",
B4110&lt;40,"30-39",
B4110&lt;50,"40-49",
B4110&lt;60,"50-59",
TRUE,"60+")</f>
        <v>30-39</v>
      </c>
      <c r="Q4110" s="25" t="str" cm="1">
        <f t="array" ref="Q4110">_xlfn.IFS(
D4110&lt;25,"0–24K",
D4110&lt;50,"25–49K",
D4110&lt;75,"50–74K",
D4110&lt;100,"75–99K",
D4110&lt;150,"100–149K",
D4110&lt;200,"150–199K",
TRUE,"200K+"
)</f>
        <v>75–99K</v>
      </c>
      <c r="R4110" s="25" t="str" cm="1">
        <f t="array" ref="R4110">_xlfn.IFS(
J4110=0,"No Mortgage",
J4110&lt;=100,"Low",
J4110&lt;=300,"Medium",
TRUE,"High"
)</f>
        <v>No Mortgage</v>
      </c>
      <c r="S4110" s="25" t="str" cm="1">
        <f t="array" ref="S4110">_xlfn.IFS(
C4110&lt;10,"0-10",
C4110&lt;20,"11-20",
C4110&lt;30,"21-30",
TRUE,"30+ yrs"
)</f>
        <v>0-10</v>
      </c>
      <c r="T4110" s="26" t="str" cm="1">
        <f t="array" ref="T4110">_xlfn.IFS(
H4110&lt;1,"0-1",
H4110&lt;2,"1-2",
H4110&lt;3,"2-3",
H4110&lt;4,"3-4",
H4110&lt;5,"4-5",
TRUE,"5+"
)</f>
        <v>2-3</v>
      </c>
    </row>
    <row r="4111" spans="1:20" ht="15.6" x14ac:dyDescent="0.3">
      <c r="A4111" s="21">
        <v>4062</v>
      </c>
      <c r="B4111" s="22">
        <v>33</v>
      </c>
      <c r="C4111" s="22">
        <v>3</v>
      </c>
      <c r="D4111" s="22">
        <v>59</v>
      </c>
      <c r="E4111" s="23" t="str">
        <f t="shared" si="64"/>
        <v>51-100</v>
      </c>
      <c r="F4111" s="24">
        <v>91040</v>
      </c>
      <c r="G4111" s="22">
        <v>2</v>
      </c>
      <c r="H4111" s="22">
        <v>1.75</v>
      </c>
      <c r="I4111" s="22" t="s">
        <v>36</v>
      </c>
      <c r="J4111" s="22">
        <v>0</v>
      </c>
      <c r="K4111" s="22" t="s">
        <v>34</v>
      </c>
      <c r="L4111" s="22" t="s">
        <v>34</v>
      </c>
      <c r="M4111" s="22" t="s">
        <v>34</v>
      </c>
      <c r="N4111" s="22" t="s">
        <v>35</v>
      </c>
      <c r="O4111" s="22" t="s">
        <v>34</v>
      </c>
      <c r="P4111" s="25" t="str" cm="1">
        <f t="array" ref="P4111">_xlfn.IFS(
B4111&lt;30,"20-29",
B4111&lt;40,"30-39",
B4111&lt;50,"40-49",
B4111&lt;60,"50-59",
TRUE,"60+")</f>
        <v>30-39</v>
      </c>
      <c r="Q4111" s="25" t="str" cm="1">
        <f t="array" ref="Q4111">_xlfn.IFS(
D4111&lt;25,"0–24K",
D4111&lt;50,"25–49K",
D4111&lt;75,"50–74K",
D4111&lt;100,"75–99K",
D4111&lt;150,"100–149K",
D4111&lt;200,"150–199K",
TRUE,"200K+"
)</f>
        <v>50–74K</v>
      </c>
      <c r="R4111" s="25" t="str" cm="1">
        <f t="array" ref="R4111">_xlfn.IFS(
J4111=0,"No Mortgage",
J4111&lt;=100,"Low",
J4111&lt;=300,"Medium",
TRUE,"High"
)</f>
        <v>No Mortgage</v>
      </c>
      <c r="S4111" s="25" t="str" cm="1">
        <f t="array" ref="S4111">_xlfn.IFS(
C4111&lt;10,"0-10",
C4111&lt;20,"11-20",
C4111&lt;30,"21-30",
TRUE,"30+ yrs"
)</f>
        <v>0-10</v>
      </c>
      <c r="T4111" s="26" t="str" cm="1">
        <f t="array" ref="T4111">_xlfn.IFS(
H4111&lt;1,"0-1",
H4111&lt;2,"1-2",
H4111&lt;3,"2-3",
H4111&lt;4,"3-4",
H4111&lt;5,"4-5",
TRUE,"5+"
)</f>
        <v>1-2</v>
      </c>
    </row>
    <row r="4112" spans="1:20" ht="15.6" x14ac:dyDescent="0.3">
      <c r="A4112" s="21">
        <v>4187</v>
      </c>
      <c r="B4112" s="22">
        <v>33</v>
      </c>
      <c r="C4112" s="22">
        <v>9</v>
      </c>
      <c r="D4112" s="22">
        <v>10</v>
      </c>
      <c r="E4112" s="23" t="str">
        <f t="shared" si="64"/>
        <v>0-50</v>
      </c>
      <c r="F4112" s="24">
        <v>90005</v>
      </c>
      <c r="G4112" s="22">
        <v>4</v>
      </c>
      <c r="H4112" s="22">
        <v>1</v>
      </c>
      <c r="I4112" s="22" t="s">
        <v>33</v>
      </c>
      <c r="J4112" s="22">
        <v>81</v>
      </c>
      <c r="K4112" s="22" t="s">
        <v>34</v>
      </c>
      <c r="L4112" s="22" t="s">
        <v>34</v>
      </c>
      <c r="M4112" s="22" t="s">
        <v>34</v>
      </c>
      <c r="N4112" s="22" t="s">
        <v>34</v>
      </c>
      <c r="O4112" s="22" t="s">
        <v>35</v>
      </c>
      <c r="P4112" s="25" t="str" cm="1">
        <f t="array" ref="P4112">_xlfn.IFS(
B4112&lt;30,"20-29",
B4112&lt;40,"30-39",
B4112&lt;50,"40-49",
B4112&lt;60,"50-59",
TRUE,"60+")</f>
        <v>30-39</v>
      </c>
      <c r="Q4112" s="25" t="str" cm="1">
        <f t="array" ref="Q4112">_xlfn.IFS(
D4112&lt;25,"0–24K",
D4112&lt;50,"25–49K",
D4112&lt;75,"50–74K",
D4112&lt;100,"75–99K",
D4112&lt;150,"100–149K",
D4112&lt;200,"150–199K",
TRUE,"200K+"
)</f>
        <v>0–24K</v>
      </c>
      <c r="R4112" s="25" t="str" cm="1">
        <f t="array" ref="R4112">_xlfn.IFS(
J4112=0,"No Mortgage",
J4112&lt;=100,"Low",
J4112&lt;=300,"Medium",
TRUE,"High"
)</f>
        <v>Low</v>
      </c>
      <c r="S4112" s="25" t="str" cm="1">
        <f t="array" ref="S4112">_xlfn.IFS(
C4112&lt;10,"0-10",
C4112&lt;20,"11-20",
C4112&lt;30,"21-30",
TRUE,"30+ yrs"
)</f>
        <v>0-10</v>
      </c>
      <c r="T4112" s="26" t="str" cm="1">
        <f t="array" ref="T4112">_xlfn.IFS(
H4112&lt;1,"0-1",
H4112&lt;2,"1-2",
H4112&lt;3,"2-3",
H4112&lt;4,"3-4",
H4112&lt;5,"4-5",
TRUE,"5+"
)</f>
        <v>1-2</v>
      </c>
    </row>
    <row r="4113" spans="1:20" ht="15.6" x14ac:dyDescent="0.3">
      <c r="A4113" s="21">
        <v>4298</v>
      </c>
      <c r="B4113" s="22">
        <v>33</v>
      </c>
      <c r="C4113" s="22">
        <v>9</v>
      </c>
      <c r="D4113" s="22">
        <v>73</v>
      </c>
      <c r="E4113" s="23" t="str">
        <f t="shared" si="64"/>
        <v>51-100</v>
      </c>
      <c r="F4113" s="24">
        <v>92110</v>
      </c>
      <c r="G4113" s="22">
        <v>4</v>
      </c>
      <c r="H4113" s="22">
        <v>3.4</v>
      </c>
      <c r="I4113" s="22" t="s">
        <v>33</v>
      </c>
      <c r="J4113" s="22">
        <v>140</v>
      </c>
      <c r="K4113" s="22" t="s">
        <v>34</v>
      </c>
      <c r="L4113" s="22" t="s">
        <v>34</v>
      </c>
      <c r="M4113" s="22" t="s">
        <v>34</v>
      </c>
      <c r="N4113" s="22" t="s">
        <v>35</v>
      </c>
      <c r="O4113" s="22" t="s">
        <v>34</v>
      </c>
      <c r="P4113" s="25" t="str" cm="1">
        <f t="array" ref="P4113">_xlfn.IFS(
B4113&lt;30,"20-29",
B4113&lt;40,"30-39",
B4113&lt;50,"40-49",
B4113&lt;60,"50-59",
TRUE,"60+")</f>
        <v>30-39</v>
      </c>
      <c r="Q4113" s="25" t="str" cm="1">
        <f t="array" ref="Q4113">_xlfn.IFS(
D4113&lt;25,"0–24K",
D4113&lt;50,"25–49K",
D4113&lt;75,"50–74K",
D4113&lt;100,"75–99K",
D4113&lt;150,"100–149K",
D4113&lt;200,"150–199K",
TRUE,"200K+"
)</f>
        <v>50–74K</v>
      </c>
      <c r="R4113" s="25" t="str" cm="1">
        <f t="array" ref="R4113">_xlfn.IFS(
J4113=0,"No Mortgage",
J4113&lt;=100,"Low",
J4113&lt;=300,"Medium",
TRUE,"High"
)</f>
        <v>Medium</v>
      </c>
      <c r="S4113" s="25" t="str" cm="1">
        <f t="array" ref="S4113">_xlfn.IFS(
C4113&lt;10,"0-10",
C4113&lt;20,"11-20",
C4113&lt;30,"21-30",
TRUE,"30+ yrs"
)</f>
        <v>0-10</v>
      </c>
      <c r="T4113" s="26" t="str" cm="1">
        <f t="array" ref="T4113">_xlfn.IFS(
H4113&lt;1,"0-1",
H4113&lt;2,"1-2",
H4113&lt;3,"2-3",
H4113&lt;4,"3-4",
H4113&lt;5,"4-5",
TRUE,"5+"
)</f>
        <v>3-4</v>
      </c>
    </row>
    <row r="4114" spans="1:20" ht="15.6" x14ac:dyDescent="0.3">
      <c r="A4114" s="21">
        <v>4378</v>
      </c>
      <c r="B4114" s="22">
        <v>33</v>
      </c>
      <c r="C4114" s="22">
        <v>8</v>
      </c>
      <c r="D4114" s="22">
        <v>145</v>
      </c>
      <c r="E4114" s="23" t="str">
        <f t="shared" si="64"/>
        <v>100+</v>
      </c>
      <c r="F4114" s="24">
        <v>92507</v>
      </c>
      <c r="G4114" s="22">
        <v>1</v>
      </c>
      <c r="H4114" s="22">
        <v>2.7</v>
      </c>
      <c r="I4114" s="22" t="s">
        <v>36</v>
      </c>
      <c r="J4114" s="22">
        <v>0</v>
      </c>
      <c r="K4114" s="22" t="s">
        <v>35</v>
      </c>
      <c r="L4114" s="22" t="s">
        <v>34</v>
      </c>
      <c r="M4114" s="22" t="s">
        <v>34</v>
      </c>
      <c r="N4114" s="22" t="s">
        <v>35</v>
      </c>
      <c r="O4114" s="22" t="s">
        <v>34</v>
      </c>
      <c r="P4114" s="25" t="str" cm="1">
        <f t="array" ref="P4114">_xlfn.IFS(
B4114&lt;30,"20-29",
B4114&lt;40,"30-39",
B4114&lt;50,"40-49",
B4114&lt;60,"50-59",
TRUE,"60+")</f>
        <v>30-39</v>
      </c>
      <c r="Q4114" s="25" t="str" cm="1">
        <f t="array" ref="Q4114">_xlfn.IFS(
D4114&lt;25,"0–24K",
D4114&lt;50,"25–49K",
D4114&lt;75,"50–74K",
D4114&lt;100,"75–99K",
D4114&lt;150,"100–149K",
D4114&lt;200,"150–199K",
TRUE,"200K+"
)</f>
        <v>100–149K</v>
      </c>
      <c r="R4114" s="25" t="str" cm="1">
        <f t="array" ref="R4114">_xlfn.IFS(
J4114=0,"No Mortgage",
J4114&lt;=100,"Low",
J4114&lt;=300,"Medium",
TRUE,"High"
)</f>
        <v>No Mortgage</v>
      </c>
      <c r="S4114" s="25" t="str" cm="1">
        <f t="array" ref="S4114">_xlfn.IFS(
C4114&lt;10,"0-10",
C4114&lt;20,"11-20",
C4114&lt;30,"21-30",
TRUE,"30+ yrs"
)</f>
        <v>0-10</v>
      </c>
      <c r="T4114" s="26" t="str" cm="1">
        <f t="array" ref="T4114">_xlfn.IFS(
H4114&lt;1,"0-1",
H4114&lt;2,"1-2",
H4114&lt;3,"2-3",
H4114&lt;4,"3-4",
H4114&lt;5,"4-5",
TRUE,"5+"
)</f>
        <v>2-3</v>
      </c>
    </row>
    <row r="4115" spans="1:20" ht="15.6" x14ac:dyDescent="0.3">
      <c r="A4115" s="21">
        <v>4382</v>
      </c>
      <c r="B4115" s="22">
        <v>33</v>
      </c>
      <c r="C4115" s="22">
        <v>8</v>
      </c>
      <c r="D4115" s="22">
        <v>39</v>
      </c>
      <c r="E4115" s="23" t="str">
        <f t="shared" si="64"/>
        <v>0-50</v>
      </c>
      <c r="F4115" s="24">
        <v>94542</v>
      </c>
      <c r="G4115" s="22">
        <v>4</v>
      </c>
      <c r="H4115" s="22">
        <v>0.8</v>
      </c>
      <c r="I4115" s="22" t="s">
        <v>33</v>
      </c>
      <c r="J4115" s="22">
        <v>0</v>
      </c>
      <c r="K4115" s="22" t="s">
        <v>34</v>
      </c>
      <c r="L4115" s="22" t="s">
        <v>34</v>
      </c>
      <c r="M4115" s="22" t="s">
        <v>34</v>
      </c>
      <c r="N4115" s="22" t="s">
        <v>35</v>
      </c>
      <c r="O4115" s="22" t="s">
        <v>34</v>
      </c>
      <c r="P4115" s="25" t="str" cm="1">
        <f t="array" ref="P4115">_xlfn.IFS(
B4115&lt;30,"20-29",
B4115&lt;40,"30-39",
B4115&lt;50,"40-49",
B4115&lt;60,"50-59",
TRUE,"60+")</f>
        <v>30-39</v>
      </c>
      <c r="Q4115" s="25" t="str" cm="1">
        <f t="array" ref="Q4115">_xlfn.IFS(
D4115&lt;25,"0–24K",
D4115&lt;50,"25–49K",
D4115&lt;75,"50–74K",
D4115&lt;100,"75–99K",
D4115&lt;150,"100–149K",
D4115&lt;200,"150–199K",
TRUE,"200K+"
)</f>
        <v>25–49K</v>
      </c>
      <c r="R4115" s="25" t="str" cm="1">
        <f t="array" ref="R4115">_xlfn.IFS(
J4115=0,"No Mortgage",
J4115&lt;=100,"Low",
J4115&lt;=300,"Medium",
TRUE,"High"
)</f>
        <v>No Mortgage</v>
      </c>
      <c r="S4115" s="25" t="str" cm="1">
        <f t="array" ref="S4115">_xlfn.IFS(
C4115&lt;10,"0-10",
C4115&lt;20,"11-20",
C4115&lt;30,"21-30",
TRUE,"30+ yrs"
)</f>
        <v>0-10</v>
      </c>
      <c r="T4115" s="26" t="str" cm="1">
        <f t="array" ref="T4115">_xlfn.IFS(
H4115&lt;1,"0-1",
H4115&lt;2,"1-2",
H4115&lt;3,"2-3",
H4115&lt;4,"3-4",
H4115&lt;5,"4-5",
TRUE,"5+"
)</f>
        <v>0-1</v>
      </c>
    </row>
    <row r="4116" spans="1:20" ht="15.6" x14ac:dyDescent="0.3">
      <c r="A4116" s="21">
        <v>4415</v>
      </c>
      <c r="B4116" s="22">
        <v>33</v>
      </c>
      <c r="C4116" s="22">
        <v>8</v>
      </c>
      <c r="D4116" s="22">
        <v>178</v>
      </c>
      <c r="E4116" s="23" t="str">
        <f t="shared" si="64"/>
        <v>100+</v>
      </c>
      <c r="F4116" s="24">
        <v>94720</v>
      </c>
      <c r="G4116" s="22">
        <v>3</v>
      </c>
      <c r="H4116" s="22">
        <v>8.5</v>
      </c>
      <c r="I4116" s="22" t="s">
        <v>33</v>
      </c>
      <c r="J4116" s="22">
        <v>0</v>
      </c>
      <c r="K4116" s="22" t="s">
        <v>35</v>
      </c>
      <c r="L4116" s="22" t="s">
        <v>35</v>
      </c>
      <c r="M4116" s="22" t="s">
        <v>35</v>
      </c>
      <c r="N4116" s="22" t="s">
        <v>35</v>
      </c>
      <c r="O4116" s="22" t="s">
        <v>34</v>
      </c>
      <c r="P4116" s="25" t="str" cm="1">
        <f t="array" ref="P4116">_xlfn.IFS(
B4116&lt;30,"20-29",
B4116&lt;40,"30-39",
B4116&lt;50,"40-49",
B4116&lt;60,"50-59",
TRUE,"60+")</f>
        <v>30-39</v>
      </c>
      <c r="Q4116" s="25" t="str" cm="1">
        <f t="array" ref="Q4116">_xlfn.IFS(
D4116&lt;25,"0–24K",
D4116&lt;50,"25–49K",
D4116&lt;75,"50–74K",
D4116&lt;100,"75–99K",
D4116&lt;150,"100–149K",
D4116&lt;200,"150–199K",
TRUE,"200K+"
)</f>
        <v>150–199K</v>
      </c>
      <c r="R4116" s="25" t="str" cm="1">
        <f t="array" ref="R4116">_xlfn.IFS(
J4116=0,"No Mortgage",
J4116&lt;=100,"Low",
J4116&lt;=300,"Medium",
TRUE,"High"
)</f>
        <v>No Mortgage</v>
      </c>
      <c r="S4116" s="25" t="str" cm="1">
        <f t="array" ref="S4116">_xlfn.IFS(
C4116&lt;10,"0-10",
C4116&lt;20,"11-20",
C4116&lt;30,"21-30",
TRUE,"30+ yrs"
)</f>
        <v>0-10</v>
      </c>
      <c r="T4116" s="26" t="str" cm="1">
        <f t="array" ref="T4116">_xlfn.IFS(
H4116&lt;1,"0-1",
H4116&lt;2,"1-2",
H4116&lt;3,"2-3",
H4116&lt;4,"3-4",
H4116&lt;5,"4-5",
TRUE,"5+"
)</f>
        <v>5+</v>
      </c>
    </row>
    <row r="4117" spans="1:20" ht="15.6" x14ac:dyDescent="0.3">
      <c r="A4117" s="21">
        <v>4427</v>
      </c>
      <c r="B4117" s="22">
        <v>33</v>
      </c>
      <c r="C4117" s="22">
        <v>8</v>
      </c>
      <c r="D4117" s="22">
        <v>140</v>
      </c>
      <c r="E4117" s="23" t="str">
        <f t="shared" si="64"/>
        <v>100+</v>
      </c>
      <c r="F4117" s="24">
        <v>95814</v>
      </c>
      <c r="G4117" s="22">
        <v>1</v>
      </c>
      <c r="H4117" s="22">
        <v>4.5999999999999996</v>
      </c>
      <c r="I4117" s="22" t="s">
        <v>33</v>
      </c>
      <c r="J4117" s="22">
        <v>0</v>
      </c>
      <c r="K4117" s="22" t="s">
        <v>34</v>
      </c>
      <c r="L4117" s="22" t="s">
        <v>34</v>
      </c>
      <c r="M4117" s="22" t="s">
        <v>34</v>
      </c>
      <c r="N4117" s="22" t="s">
        <v>35</v>
      </c>
      <c r="O4117" s="22" t="s">
        <v>34</v>
      </c>
      <c r="P4117" s="25" t="str" cm="1">
        <f t="array" ref="P4117">_xlfn.IFS(
B4117&lt;30,"20-29",
B4117&lt;40,"30-39",
B4117&lt;50,"40-49",
B4117&lt;60,"50-59",
TRUE,"60+")</f>
        <v>30-39</v>
      </c>
      <c r="Q4117" s="25" t="str" cm="1">
        <f t="array" ref="Q4117">_xlfn.IFS(
D4117&lt;25,"0–24K",
D4117&lt;50,"25–49K",
D4117&lt;75,"50–74K",
D4117&lt;100,"75–99K",
D4117&lt;150,"100–149K",
D4117&lt;200,"150–199K",
TRUE,"200K+"
)</f>
        <v>100–149K</v>
      </c>
      <c r="R4117" s="25" t="str" cm="1">
        <f t="array" ref="R4117">_xlfn.IFS(
J4117=0,"No Mortgage",
J4117&lt;=100,"Low",
J4117&lt;=300,"Medium",
TRUE,"High"
)</f>
        <v>No Mortgage</v>
      </c>
      <c r="S4117" s="25" t="str" cm="1">
        <f t="array" ref="S4117">_xlfn.IFS(
C4117&lt;10,"0-10",
C4117&lt;20,"11-20",
C4117&lt;30,"21-30",
TRUE,"30+ yrs"
)</f>
        <v>0-10</v>
      </c>
      <c r="T4117" s="26" t="str" cm="1">
        <f t="array" ref="T4117">_xlfn.IFS(
H4117&lt;1,"0-1",
H4117&lt;2,"1-2",
H4117&lt;3,"2-3",
H4117&lt;4,"3-4",
H4117&lt;5,"4-5",
TRUE,"5+"
)</f>
        <v>4-5</v>
      </c>
    </row>
    <row r="4118" spans="1:20" ht="15.6" x14ac:dyDescent="0.3">
      <c r="A4118" s="21">
        <v>4440</v>
      </c>
      <c r="B4118" s="22">
        <v>33</v>
      </c>
      <c r="C4118" s="22">
        <v>7</v>
      </c>
      <c r="D4118" s="22">
        <v>104</v>
      </c>
      <c r="E4118" s="23" t="str">
        <f t="shared" si="64"/>
        <v>100+</v>
      </c>
      <c r="F4118" s="24">
        <v>94542</v>
      </c>
      <c r="G4118" s="22">
        <v>2</v>
      </c>
      <c r="H4118" s="22">
        <v>3.6</v>
      </c>
      <c r="I4118" s="22" t="s">
        <v>36</v>
      </c>
      <c r="J4118" s="22">
        <v>0</v>
      </c>
      <c r="K4118" s="22" t="s">
        <v>35</v>
      </c>
      <c r="L4118" s="22" t="s">
        <v>34</v>
      </c>
      <c r="M4118" s="22" t="s">
        <v>34</v>
      </c>
      <c r="N4118" s="22" t="s">
        <v>34</v>
      </c>
      <c r="O4118" s="22" t="s">
        <v>35</v>
      </c>
      <c r="P4118" s="25" t="str" cm="1">
        <f t="array" ref="P4118">_xlfn.IFS(
B4118&lt;30,"20-29",
B4118&lt;40,"30-39",
B4118&lt;50,"40-49",
B4118&lt;60,"50-59",
TRUE,"60+")</f>
        <v>30-39</v>
      </c>
      <c r="Q4118" s="25" t="str" cm="1">
        <f t="array" ref="Q4118">_xlfn.IFS(
D4118&lt;25,"0–24K",
D4118&lt;50,"25–49K",
D4118&lt;75,"50–74K",
D4118&lt;100,"75–99K",
D4118&lt;150,"100–149K",
D4118&lt;200,"150–199K",
TRUE,"200K+"
)</f>
        <v>100–149K</v>
      </c>
      <c r="R4118" s="25" t="str" cm="1">
        <f t="array" ref="R4118">_xlfn.IFS(
J4118=0,"No Mortgage",
J4118&lt;=100,"Low",
J4118&lt;=300,"Medium",
TRUE,"High"
)</f>
        <v>No Mortgage</v>
      </c>
      <c r="S4118" s="25" t="str" cm="1">
        <f t="array" ref="S4118">_xlfn.IFS(
C4118&lt;10,"0-10",
C4118&lt;20,"11-20",
C4118&lt;30,"21-30",
TRUE,"30+ yrs"
)</f>
        <v>0-10</v>
      </c>
      <c r="T4118" s="26" t="str" cm="1">
        <f t="array" ref="T4118">_xlfn.IFS(
H4118&lt;1,"0-1",
H4118&lt;2,"1-2",
H4118&lt;3,"2-3",
H4118&lt;4,"3-4",
H4118&lt;5,"4-5",
TRUE,"5+"
)</f>
        <v>3-4</v>
      </c>
    </row>
    <row r="4119" spans="1:20" ht="15.6" x14ac:dyDescent="0.3">
      <c r="A4119" s="21">
        <v>4463</v>
      </c>
      <c r="B4119" s="22">
        <v>33</v>
      </c>
      <c r="C4119" s="22">
        <v>7</v>
      </c>
      <c r="D4119" s="22">
        <v>39</v>
      </c>
      <c r="E4119" s="23" t="str">
        <f t="shared" si="64"/>
        <v>0-50</v>
      </c>
      <c r="F4119" s="24">
        <v>95630</v>
      </c>
      <c r="G4119" s="22">
        <v>4</v>
      </c>
      <c r="H4119" s="22">
        <v>0.8</v>
      </c>
      <c r="I4119" s="22" t="s">
        <v>33</v>
      </c>
      <c r="J4119" s="22">
        <v>0</v>
      </c>
      <c r="K4119" s="22" t="s">
        <v>34</v>
      </c>
      <c r="L4119" s="22" t="s">
        <v>34</v>
      </c>
      <c r="M4119" s="22" t="s">
        <v>34</v>
      </c>
      <c r="N4119" s="22" t="s">
        <v>35</v>
      </c>
      <c r="O4119" s="22" t="s">
        <v>35</v>
      </c>
      <c r="P4119" s="25" t="str" cm="1">
        <f t="array" ref="P4119">_xlfn.IFS(
B4119&lt;30,"20-29",
B4119&lt;40,"30-39",
B4119&lt;50,"40-49",
B4119&lt;60,"50-59",
TRUE,"60+")</f>
        <v>30-39</v>
      </c>
      <c r="Q4119" s="25" t="str" cm="1">
        <f t="array" ref="Q4119">_xlfn.IFS(
D4119&lt;25,"0–24K",
D4119&lt;50,"25–49K",
D4119&lt;75,"50–74K",
D4119&lt;100,"75–99K",
D4119&lt;150,"100–149K",
D4119&lt;200,"150–199K",
TRUE,"200K+"
)</f>
        <v>25–49K</v>
      </c>
      <c r="R4119" s="25" t="str" cm="1">
        <f t="array" ref="R4119">_xlfn.IFS(
J4119=0,"No Mortgage",
J4119&lt;=100,"Low",
J4119&lt;=300,"Medium",
TRUE,"High"
)</f>
        <v>No Mortgage</v>
      </c>
      <c r="S4119" s="25" t="str" cm="1">
        <f t="array" ref="S4119">_xlfn.IFS(
C4119&lt;10,"0-10",
C4119&lt;20,"11-20",
C4119&lt;30,"21-30",
TRUE,"30+ yrs"
)</f>
        <v>0-10</v>
      </c>
      <c r="T4119" s="26" t="str" cm="1">
        <f t="array" ref="T4119">_xlfn.IFS(
H4119&lt;1,"0-1",
H4119&lt;2,"1-2",
H4119&lt;3,"2-3",
H4119&lt;4,"3-4",
H4119&lt;5,"4-5",
TRUE,"5+"
)</f>
        <v>0-1</v>
      </c>
    </row>
    <row r="4120" spans="1:20" ht="15.6" x14ac:dyDescent="0.3">
      <c r="A4120" s="21">
        <v>4478</v>
      </c>
      <c r="B4120" s="22">
        <v>33</v>
      </c>
      <c r="C4120" s="22">
        <v>9</v>
      </c>
      <c r="D4120" s="22">
        <v>41</v>
      </c>
      <c r="E4120" s="23" t="str">
        <f t="shared" si="64"/>
        <v>0-50</v>
      </c>
      <c r="F4120" s="24">
        <v>92028</v>
      </c>
      <c r="G4120" s="22">
        <v>1</v>
      </c>
      <c r="H4120" s="22">
        <v>1.5</v>
      </c>
      <c r="I4120" s="22" t="s">
        <v>37</v>
      </c>
      <c r="J4120" s="22">
        <v>0</v>
      </c>
      <c r="K4120" s="22" t="s">
        <v>34</v>
      </c>
      <c r="L4120" s="22" t="s">
        <v>34</v>
      </c>
      <c r="M4120" s="22" t="s">
        <v>35</v>
      </c>
      <c r="N4120" s="22" t="s">
        <v>35</v>
      </c>
      <c r="O4120" s="22" t="s">
        <v>35</v>
      </c>
      <c r="P4120" s="25" t="str" cm="1">
        <f t="array" ref="P4120">_xlfn.IFS(
B4120&lt;30,"20-29",
B4120&lt;40,"30-39",
B4120&lt;50,"40-49",
B4120&lt;60,"50-59",
TRUE,"60+")</f>
        <v>30-39</v>
      </c>
      <c r="Q4120" s="25" t="str" cm="1">
        <f t="array" ref="Q4120">_xlfn.IFS(
D4120&lt;25,"0–24K",
D4120&lt;50,"25–49K",
D4120&lt;75,"50–74K",
D4120&lt;100,"75–99K",
D4120&lt;150,"100–149K",
D4120&lt;200,"150–199K",
TRUE,"200K+"
)</f>
        <v>25–49K</v>
      </c>
      <c r="R4120" s="25" t="str" cm="1">
        <f t="array" ref="R4120">_xlfn.IFS(
J4120=0,"No Mortgage",
J4120&lt;=100,"Low",
J4120&lt;=300,"Medium",
TRUE,"High"
)</f>
        <v>No Mortgage</v>
      </c>
      <c r="S4120" s="25" t="str" cm="1">
        <f t="array" ref="S4120">_xlfn.IFS(
C4120&lt;10,"0-10",
C4120&lt;20,"11-20",
C4120&lt;30,"21-30",
TRUE,"30+ yrs"
)</f>
        <v>0-10</v>
      </c>
      <c r="T4120" s="26" t="str" cm="1">
        <f t="array" ref="T4120">_xlfn.IFS(
H4120&lt;1,"0-1",
H4120&lt;2,"1-2",
H4120&lt;3,"2-3",
H4120&lt;4,"3-4",
H4120&lt;5,"4-5",
TRUE,"5+"
)</f>
        <v>1-2</v>
      </c>
    </row>
    <row r="4121" spans="1:20" ht="15.6" x14ac:dyDescent="0.3">
      <c r="A4121" s="21">
        <v>4479</v>
      </c>
      <c r="B4121" s="22">
        <v>33</v>
      </c>
      <c r="C4121" s="22">
        <v>9</v>
      </c>
      <c r="D4121" s="22">
        <v>53</v>
      </c>
      <c r="E4121" s="23" t="str">
        <f t="shared" si="64"/>
        <v>51-100</v>
      </c>
      <c r="F4121" s="24">
        <v>91380</v>
      </c>
      <c r="G4121" s="22">
        <v>1</v>
      </c>
      <c r="H4121" s="22">
        <v>2.1</v>
      </c>
      <c r="I4121" s="22" t="s">
        <v>36</v>
      </c>
      <c r="J4121" s="22">
        <v>0</v>
      </c>
      <c r="K4121" s="22" t="s">
        <v>34</v>
      </c>
      <c r="L4121" s="22" t="s">
        <v>34</v>
      </c>
      <c r="M4121" s="22" t="s">
        <v>34</v>
      </c>
      <c r="N4121" s="22" t="s">
        <v>34</v>
      </c>
      <c r="O4121" s="22" t="s">
        <v>34</v>
      </c>
      <c r="P4121" s="25" t="str" cm="1">
        <f t="array" ref="P4121">_xlfn.IFS(
B4121&lt;30,"20-29",
B4121&lt;40,"30-39",
B4121&lt;50,"40-49",
B4121&lt;60,"50-59",
TRUE,"60+")</f>
        <v>30-39</v>
      </c>
      <c r="Q4121" s="25" t="str" cm="1">
        <f t="array" ref="Q4121">_xlfn.IFS(
D4121&lt;25,"0–24K",
D4121&lt;50,"25–49K",
D4121&lt;75,"50–74K",
D4121&lt;100,"75–99K",
D4121&lt;150,"100–149K",
D4121&lt;200,"150–199K",
TRUE,"200K+"
)</f>
        <v>50–74K</v>
      </c>
      <c r="R4121" s="25" t="str" cm="1">
        <f t="array" ref="R4121">_xlfn.IFS(
J4121=0,"No Mortgage",
J4121&lt;=100,"Low",
J4121&lt;=300,"Medium",
TRUE,"High"
)</f>
        <v>No Mortgage</v>
      </c>
      <c r="S4121" s="25" t="str" cm="1">
        <f t="array" ref="S4121">_xlfn.IFS(
C4121&lt;10,"0-10",
C4121&lt;20,"11-20",
C4121&lt;30,"21-30",
TRUE,"30+ yrs"
)</f>
        <v>0-10</v>
      </c>
      <c r="T4121" s="26" t="str" cm="1">
        <f t="array" ref="T4121">_xlfn.IFS(
H4121&lt;1,"0-1",
H4121&lt;2,"1-2",
H4121&lt;3,"2-3",
H4121&lt;4,"3-4",
H4121&lt;5,"4-5",
TRUE,"5+"
)</f>
        <v>2-3</v>
      </c>
    </row>
    <row r="4122" spans="1:20" ht="15.6" x14ac:dyDescent="0.3">
      <c r="A4122" s="21">
        <v>4531</v>
      </c>
      <c r="B4122" s="22">
        <v>33</v>
      </c>
      <c r="C4122" s="22">
        <v>9</v>
      </c>
      <c r="D4122" s="22">
        <v>19</v>
      </c>
      <c r="E4122" s="23" t="str">
        <f t="shared" si="64"/>
        <v>0-50</v>
      </c>
      <c r="F4122" s="24">
        <v>95370</v>
      </c>
      <c r="G4122" s="22">
        <v>2</v>
      </c>
      <c r="H4122" s="22">
        <v>1</v>
      </c>
      <c r="I4122" s="22" t="s">
        <v>37</v>
      </c>
      <c r="J4122" s="22">
        <v>92</v>
      </c>
      <c r="K4122" s="22" t="s">
        <v>34</v>
      </c>
      <c r="L4122" s="22" t="s">
        <v>34</v>
      </c>
      <c r="M4122" s="22" t="s">
        <v>34</v>
      </c>
      <c r="N4122" s="22" t="s">
        <v>35</v>
      </c>
      <c r="O4122" s="22" t="s">
        <v>34</v>
      </c>
      <c r="P4122" s="25" t="str" cm="1">
        <f t="array" ref="P4122">_xlfn.IFS(
B4122&lt;30,"20-29",
B4122&lt;40,"30-39",
B4122&lt;50,"40-49",
B4122&lt;60,"50-59",
TRUE,"60+")</f>
        <v>30-39</v>
      </c>
      <c r="Q4122" s="25" t="str" cm="1">
        <f t="array" ref="Q4122">_xlfn.IFS(
D4122&lt;25,"0–24K",
D4122&lt;50,"25–49K",
D4122&lt;75,"50–74K",
D4122&lt;100,"75–99K",
D4122&lt;150,"100–149K",
D4122&lt;200,"150–199K",
TRUE,"200K+"
)</f>
        <v>0–24K</v>
      </c>
      <c r="R4122" s="25" t="str" cm="1">
        <f t="array" ref="R4122">_xlfn.IFS(
J4122=0,"No Mortgage",
J4122&lt;=100,"Low",
J4122&lt;=300,"Medium",
TRUE,"High"
)</f>
        <v>Low</v>
      </c>
      <c r="S4122" s="25" t="str" cm="1">
        <f t="array" ref="S4122">_xlfn.IFS(
C4122&lt;10,"0-10",
C4122&lt;20,"11-20",
C4122&lt;30,"21-30",
TRUE,"30+ yrs"
)</f>
        <v>0-10</v>
      </c>
      <c r="T4122" s="26" t="str" cm="1">
        <f t="array" ref="T4122">_xlfn.IFS(
H4122&lt;1,"0-1",
H4122&lt;2,"1-2",
H4122&lt;3,"2-3",
H4122&lt;4,"3-4",
H4122&lt;5,"4-5",
TRUE,"5+"
)</f>
        <v>1-2</v>
      </c>
    </row>
    <row r="4123" spans="1:20" ht="15.6" x14ac:dyDescent="0.3">
      <c r="A4123" s="21">
        <v>4558</v>
      </c>
      <c r="B4123" s="22">
        <v>33</v>
      </c>
      <c r="C4123" s="22">
        <v>9</v>
      </c>
      <c r="D4123" s="22">
        <v>30</v>
      </c>
      <c r="E4123" s="23" t="str">
        <f t="shared" si="64"/>
        <v>0-50</v>
      </c>
      <c r="F4123" s="24">
        <v>95054</v>
      </c>
      <c r="G4123" s="22">
        <v>2</v>
      </c>
      <c r="H4123" s="22">
        <v>1</v>
      </c>
      <c r="I4123" s="22" t="s">
        <v>37</v>
      </c>
      <c r="J4123" s="22">
        <v>0</v>
      </c>
      <c r="K4123" s="22" t="s">
        <v>34</v>
      </c>
      <c r="L4123" s="22" t="s">
        <v>34</v>
      </c>
      <c r="M4123" s="22" t="s">
        <v>34</v>
      </c>
      <c r="N4123" s="22" t="s">
        <v>35</v>
      </c>
      <c r="O4123" s="22" t="s">
        <v>34</v>
      </c>
      <c r="P4123" s="25" t="str" cm="1">
        <f t="array" ref="P4123">_xlfn.IFS(
B4123&lt;30,"20-29",
B4123&lt;40,"30-39",
B4123&lt;50,"40-49",
B4123&lt;60,"50-59",
TRUE,"60+")</f>
        <v>30-39</v>
      </c>
      <c r="Q4123" s="25" t="str" cm="1">
        <f t="array" ref="Q4123">_xlfn.IFS(
D4123&lt;25,"0–24K",
D4123&lt;50,"25–49K",
D4123&lt;75,"50–74K",
D4123&lt;100,"75–99K",
D4123&lt;150,"100–149K",
D4123&lt;200,"150–199K",
TRUE,"200K+"
)</f>
        <v>25–49K</v>
      </c>
      <c r="R4123" s="25" t="str" cm="1">
        <f t="array" ref="R4123">_xlfn.IFS(
J4123=0,"No Mortgage",
J4123&lt;=100,"Low",
J4123&lt;=300,"Medium",
TRUE,"High"
)</f>
        <v>No Mortgage</v>
      </c>
      <c r="S4123" s="25" t="str" cm="1">
        <f t="array" ref="S4123">_xlfn.IFS(
C4123&lt;10,"0-10",
C4123&lt;20,"11-20",
C4123&lt;30,"21-30",
TRUE,"30+ yrs"
)</f>
        <v>0-10</v>
      </c>
      <c r="T4123" s="26" t="str" cm="1">
        <f t="array" ref="T4123">_xlfn.IFS(
H4123&lt;1,"0-1",
H4123&lt;2,"1-2",
H4123&lt;3,"2-3",
H4123&lt;4,"3-4",
H4123&lt;5,"4-5",
TRUE,"5+"
)</f>
        <v>1-2</v>
      </c>
    </row>
    <row r="4124" spans="1:20" ht="15.6" x14ac:dyDescent="0.3">
      <c r="A4124" s="21">
        <v>4566</v>
      </c>
      <c r="B4124" s="22">
        <v>33</v>
      </c>
      <c r="C4124" s="22">
        <v>8</v>
      </c>
      <c r="D4124" s="22">
        <v>120</v>
      </c>
      <c r="E4124" s="23" t="str">
        <f t="shared" si="64"/>
        <v>100+</v>
      </c>
      <c r="F4124" s="24">
        <v>92614</v>
      </c>
      <c r="G4124" s="22">
        <v>2</v>
      </c>
      <c r="H4124" s="22">
        <v>4.2</v>
      </c>
      <c r="I4124" s="22" t="s">
        <v>36</v>
      </c>
      <c r="J4124" s="22">
        <v>76</v>
      </c>
      <c r="K4124" s="22" t="s">
        <v>35</v>
      </c>
      <c r="L4124" s="22" t="s">
        <v>34</v>
      </c>
      <c r="M4124" s="22" t="s">
        <v>34</v>
      </c>
      <c r="N4124" s="22" t="s">
        <v>34</v>
      </c>
      <c r="O4124" s="22" t="s">
        <v>35</v>
      </c>
      <c r="P4124" s="25" t="str" cm="1">
        <f t="array" ref="P4124">_xlfn.IFS(
B4124&lt;30,"20-29",
B4124&lt;40,"30-39",
B4124&lt;50,"40-49",
B4124&lt;60,"50-59",
TRUE,"60+")</f>
        <v>30-39</v>
      </c>
      <c r="Q4124" s="25" t="str" cm="1">
        <f t="array" ref="Q4124">_xlfn.IFS(
D4124&lt;25,"0–24K",
D4124&lt;50,"25–49K",
D4124&lt;75,"50–74K",
D4124&lt;100,"75–99K",
D4124&lt;150,"100–149K",
D4124&lt;200,"150–199K",
TRUE,"200K+"
)</f>
        <v>100–149K</v>
      </c>
      <c r="R4124" s="25" t="str" cm="1">
        <f t="array" ref="R4124">_xlfn.IFS(
J4124=0,"No Mortgage",
J4124&lt;=100,"Low",
J4124&lt;=300,"Medium",
TRUE,"High"
)</f>
        <v>Low</v>
      </c>
      <c r="S4124" s="25" t="str" cm="1">
        <f t="array" ref="S4124">_xlfn.IFS(
C4124&lt;10,"0-10",
C4124&lt;20,"11-20",
C4124&lt;30,"21-30",
TRUE,"30+ yrs"
)</f>
        <v>0-10</v>
      </c>
      <c r="T4124" s="26" t="str" cm="1">
        <f t="array" ref="T4124">_xlfn.IFS(
H4124&lt;1,"0-1",
H4124&lt;2,"1-2",
H4124&lt;3,"2-3",
H4124&lt;4,"3-4",
H4124&lt;5,"4-5",
TRUE,"5+"
)</f>
        <v>4-5</v>
      </c>
    </row>
    <row r="4125" spans="1:20" ht="15.6" x14ac:dyDescent="0.3">
      <c r="A4125" s="21">
        <v>4644</v>
      </c>
      <c r="B4125" s="22">
        <v>33</v>
      </c>
      <c r="C4125" s="22">
        <v>7</v>
      </c>
      <c r="D4125" s="22">
        <v>35</v>
      </c>
      <c r="E4125" s="23" t="str">
        <f t="shared" si="64"/>
        <v>0-50</v>
      </c>
      <c r="F4125" s="24">
        <v>95616</v>
      </c>
      <c r="G4125" s="22">
        <v>4</v>
      </c>
      <c r="H4125" s="22">
        <v>0.8</v>
      </c>
      <c r="I4125" s="22" t="s">
        <v>33</v>
      </c>
      <c r="J4125" s="22">
        <v>0</v>
      </c>
      <c r="K4125" s="22" t="s">
        <v>34</v>
      </c>
      <c r="L4125" s="22" t="s">
        <v>34</v>
      </c>
      <c r="M4125" s="22" t="s">
        <v>34</v>
      </c>
      <c r="N4125" s="22" t="s">
        <v>35</v>
      </c>
      <c r="O4125" s="22" t="s">
        <v>34</v>
      </c>
      <c r="P4125" s="25" t="str" cm="1">
        <f t="array" ref="P4125">_xlfn.IFS(
B4125&lt;30,"20-29",
B4125&lt;40,"30-39",
B4125&lt;50,"40-49",
B4125&lt;60,"50-59",
TRUE,"60+")</f>
        <v>30-39</v>
      </c>
      <c r="Q4125" s="25" t="str" cm="1">
        <f t="array" ref="Q4125">_xlfn.IFS(
D4125&lt;25,"0–24K",
D4125&lt;50,"25–49K",
D4125&lt;75,"50–74K",
D4125&lt;100,"75–99K",
D4125&lt;150,"100–149K",
D4125&lt;200,"150–199K",
TRUE,"200K+"
)</f>
        <v>25–49K</v>
      </c>
      <c r="R4125" s="25" t="str" cm="1">
        <f t="array" ref="R4125">_xlfn.IFS(
J4125=0,"No Mortgage",
J4125&lt;=100,"Low",
J4125&lt;=300,"Medium",
TRUE,"High"
)</f>
        <v>No Mortgage</v>
      </c>
      <c r="S4125" s="25" t="str" cm="1">
        <f t="array" ref="S4125">_xlfn.IFS(
C4125&lt;10,"0-10",
C4125&lt;20,"11-20",
C4125&lt;30,"21-30",
TRUE,"30+ yrs"
)</f>
        <v>0-10</v>
      </c>
      <c r="T4125" s="26" t="str" cm="1">
        <f t="array" ref="T4125">_xlfn.IFS(
H4125&lt;1,"0-1",
H4125&lt;2,"1-2",
H4125&lt;3,"2-3",
H4125&lt;4,"3-4",
H4125&lt;5,"4-5",
TRUE,"5+"
)</f>
        <v>0-1</v>
      </c>
    </row>
    <row r="4126" spans="1:20" ht="15.6" x14ac:dyDescent="0.3">
      <c r="A4126" s="21">
        <v>4656</v>
      </c>
      <c r="B4126" s="22">
        <v>33</v>
      </c>
      <c r="C4126" s="22">
        <v>7</v>
      </c>
      <c r="D4126" s="22">
        <v>188</v>
      </c>
      <c r="E4126" s="23" t="str">
        <f t="shared" si="64"/>
        <v>100+</v>
      </c>
      <c r="F4126" s="24">
        <v>95054</v>
      </c>
      <c r="G4126" s="22">
        <v>2</v>
      </c>
      <c r="H4126" s="22">
        <v>7</v>
      </c>
      <c r="I4126" s="22" t="s">
        <v>37</v>
      </c>
      <c r="J4126" s="22">
        <v>581</v>
      </c>
      <c r="K4126" s="22" t="s">
        <v>35</v>
      </c>
      <c r="L4126" s="22" t="s">
        <v>34</v>
      </c>
      <c r="M4126" s="22" t="s">
        <v>34</v>
      </c>
      <c r="N4126" s="22" t="s">
        <v>34</v>
      </c>
      <c r="O4126" s="22" t="s">
        <v>34</v>
      </c>
      <c r="P4126" s="25" t="str" cm="1">
        <f t="array" ref="P4126">_xlfn.IFS(
B4126&lt;30,"20-29",
B4126&lt;40,"30-39",
B4126&lt;50,"40-49",
B4126&lt;60,"50-59",
TRUE,"60+")</f>
        <v>30-39</v>
      </c>
      <c r="Q4126" s="25" t="str" cm="1">
        <f t="array" ref="Q4126">_xlfn.IFS(
D4126&lt;25,"0–24K",
D4126&lt;50,"25–49K",
D4126&lt;75,"50–74K",
D4126&lt;100,"75–99K",
D4126&lt;150,"100–149K",
D4126&lt;200,"150–199K",
TRUE,"200K+"
)</f>
        <v>150–199K</v>
      </c>
      <c r="R4126" s="25" t="str" cm="1">
        <f t="array" ref="R4126">_xlfn.IFS(
J4126=0,"No Mortgage",
J4126&lt;=100,"Low",
J4126&lt;=300,"Medium",
TRUE,"High"
)</f>
        <v>High</v>
      </c>
      <c r="S4126" s="25" t="str" cm="1">
        <f t="array" ref="S4126">_xlfn.IFS(
C4126&lt;10,"0-10",
C4126&lt;20,"11-20",
C4126&lt;30,"21-30",
TRUE,"30+ yrs"
)</f>
        <v>0-10</v>
      </c>
      <c r="T4126" s="26" t="str" cm="1">
        <f t="array" ref="T4126">_xlfn.IFS(
H4126&lt;1,"0-1",
H4126&lt;2,"1-2",
H4126&lt;3,"2-3",
H4126&lt;4,"3-4",
H4126&lt;5,"4-5",
TRUE,"5+"
)</f>
        <v>5+</v>
      </c>
    </row>
    <row r="4127" spans="1:20" ht="15.6" x14ac:dyDescent="0.3">
      <c r="A4127" s="21">
        <v>4679</v>
      </c>
      <c r="B4127" s="22">
        <v>33</v>
      </c>
      <c r="C4127" s="22">
        <v>7</v>
      </c>
      <c r="D4127" s="22">
        <v>115</v>
      </c>
      <c r="E4127" s="23" t="str">
        <f t="shared" si="64"/>
        <v>100+</v>
      </c>
      <c r="F4127" s="24">
        <v>93305</v>
      </c>
      <c r="G4127" s="22">
        <v>1</v>
      </c>
      <c r="H4127" s="22">
        <v>2.7</v>
      </c>
      <c r="I4127" s="22" t="s">
        <v>37</v>
      </c>
      <c r="J4127" s="22">
        <v>283</v>
      </c>
      <c r="K4127" s="22" t="s">
        <v>34</v>
      </c>
      <c r="L4127" s="22" t="s">
        <v>34</v>
      </c>
      <c r="M4127" s="22" t="s">
        <v>34</v>
      </c>
      <c r="N4127" s="22" t="s">
        <v>35</v>
      </c>
      <c r="O4127" s="22" t="s">
        <v>34</v>
      </c>
      <c r="P4127" s="25" t="str" cm="1">
        <f t="array" ref="P4127">_xlfn.IFS(
B4127&lt;30,"20-29",
B4127&lt;40,"30-39",
B4127&lt;50,"40-49",
B4127&lt;60,"50-59",
TRUE,"60+")</f>
        <v>30-39</v>
      </c>
      <c r="Q4127" s="25" t="str" cm="1">
        <f t="array" ref="Q4127">_xlfn.IFS(
D4127&lt;25,"0–24K",
D4127&lt;50,"25–49K",
D4127&lt;75,"50–74K",
D4127&lt;100,"75–99K",
D4127&lt;150,"100–149K",
D4127&lt;200,"150–199K",
TRUE,"200K+"
)</f>
        <v>100–149K</v>
      </c>
      <c r="R4127" s="25" t="str" cm="1">
        <f t="array" ref="R4127">_xlfn.IFS(
J4127=0,"No Mortgage",
J4127&lt;=100,"Low",
J4127&lt;=300,"Medium",
TRUE,"High"
)</f>
        <v>Medium</v>
      </c>
      <c r="S4127" s="25" t="str" cm="1">
        <f t="array" ref="S4127">_xlfn.IFS(
C4127&lt;10,"0-10",
C4127&lt;20,"11-20",
C4127&lt;30,"21-30",
TRUE,"30+ yrs"
)</f>
        <v>0-10</v>
      </c>
      <c r="T4127" s="26" t="str" cm="1">
        <f t="array" ref="T4127">_xlfn.IFS(
H4127&lt;1,"0-1",
H4127&lt;2,"1-2",
H4127&lt;3,"2-3",
H4127&lt;4,"3-4",
H4127&lt;5,"4-5",
TRUE,"5+"
)</f>
        <v>2-3</v>
      </c>
    </row>
    <row r="4128" spans="1:20" ht="15.6" x14ac:dyDescent="0.3">
      <c r="A4128" s="21">
        <v>4801</v>
      </c>
      <c r="B4128" s="22">
        <v>33</v>
      </c>
      <c r="C4128" s="22">
        <v>7</v>
      </c>
      <c r="D4128" s="22">
        <v>73</v>
      </c>
      <c r="E4128" s="23" t="str">
        <f t="shared" si="64"/>
        <v>51-100</v>
      </c>
      <c r="F4128" s="24">
        <v>94028</v>
      </c>
      <c r="G4128" s="22">
        <v>1</v>
      </c>
      <c r="H4128" s="22">
        <v>2.5</v>
      </c>
      <c r="I4128" s="22" t="s">
        <v>33</v>
      </c>
      <c r="J4128" s="22">
        <v>135</v>
      </c>
      <c r="K4128" s="22" t="s">
        <v>34</v>
      </c>
      <c r="L4128" s="22" t="s">
        <v>34</v>
      </c>
      <c r="M4128" s="22" t="s">
        <v>34</v>
      </c>
      <c r="N4128" s="22" t="s">
        <v>34</v>
      </c>
      <c r="O4128" s="22" t="s">
        <v>34</v>
      </c>
      <c r="P4128" s="25" t="str" cm="1">
        <f t="array" ref="P4128">_xlfn.IFS(
B4128&lt;30,"20-29",
B4128&lt;40,"30-39",
B4128&lt;50,"40-49",
B4128&lt;60,"50-59",
TRUE,"60+")</f>
        <v>30-39</v>
      </c>
      <c r="Q4128" s="25" t="str" cm="1">
        <f t="array" ref="Q4128">_xlfn.IFS(
D4128&lt;25,"0–24K",
D4128&lt;50,"25–49K",
D4128&lt;75,"50–74K",
D4128&lt;100,"75–99K",
D4128&lt;150,"100–149K",
D4128&lt;200,"150–199K",
TRUE,"200K+"
)</f>
        <v>50–74K</v>
      </c>
      <c r="R4128" s="25" t="str" cm="1">
        <f t="array" ref="R4128">_xlfn.IFS(
J4128=0,"No Mortgage",
J4128&lt;=100,"Low",
J4128&lt;=300,"Medium",
TRUE,"High"
)</f>
        <v>Medium</v>
      </c>
      <c r="S4128" s="25" t="str" cm="1">
        <f t="array" ref="S4128">_xlfn.IFS(
C4128&lt;10,"0-10",
C4128&lt;20,"11-20",
C4128&lt;30,"21-30",
TRUE,"30+ yrs"
)</f>
        <v>0-10</v>
      </c>
      <c r="T4128" s="26" t="str" cm="1">
        <f t="array" ref="T4128">_xlfn.IFS(
H4128&lt;1,"0-1",
H4128&lt;2,"1-2",
H4128&lt;3,"2-3",
H4128&lt;4,"3-4",
H4128&lt;5,"4-5",
TRUE,"5+"
)</f>
        <v>2-3</v>
      </c>
    </row>
    <row r="4129" spans="1:20" ht="15.6" x14ac:dyDescent="0.3">
      <c r="A4129" s="21">
        <v>4841</v>
      </c>
      <c r="B4129" s="22">
        <v>33</v>
      </c>
      <c r="C4129" s="22">
        <v>9</v>
      </c>
      <c r="D4129" s="22">
        <v>18</v>
      </c>
      <c r="E4129" s="23" t="str">
        <f t="shared" si="64"/>
        <v>0-50</v>
      </c>
      <c r="F4129" s="24">
        <v>91768</v>
      </c>
      <c r="G4129" s="22">
        <v>4</v>
      </c>
      <c r="H4129" s="22">
        <v>0.4</v>
      </c>
      <c r="I4129" s="22" t="s">
        <v>37</v>
      </c>
      <c r="J4129" s="22">
        <v>0</v>
      </c>
      <c r="K4129" s="22" t="s">
        <v>34</v>
      </c>
      <c r="L4129" s="22" t="s">
        <v>34</v>
      </c>
      <c r="M4129" s="22" t="s">
        <v>34</v>
      </c>
      <c r="N4129" s="22" t="s">
        <v>35</v>
      </c>
      <c r="O4129" s="22" t="s">
        <v>34</v>
      </c>
      <c r="P4129" s="25" t="str" cm="1">
        <f t="array" ref="P4129">_xlfn.IFS(
B4129&lt;30,"20-29",
B4129&lt;40,"30-39",
B4129&lt;50,"40-49",
B4129&lt;60,"50-59",
TRUE,"60+")</f>
        <v>30-39</v>
      </c>
      <c r="Q4129" s="25" t="str" cm="1">
        <f t="array" ref="Q4129">_xlfn.IFS(
D4129&lt;25,"0–24K",
D4129&lt;50,"25–49K",
D4129&lt;75,"50–74K",
D4129&lt;100,"75–99K",
D4129&lt;150,"100–149K",
D4129&lt;200,"150–199K",
TRUE,"200K+"
)</f>
        <v>0–24K</v>
      </c>
      <c r="R4129" s="25" t="str" cm="1">
        <f t="array" ref="R4129">_xlfn.IFS(
J4129=0,"No Mortgage",
J4129&lt;=100,"Low",
J4129&lt;=300,"Medium",
TRUE,"High"
)</f>
        <v>No Mortgage</v>
      </c>
      <c r="S4129" s="25" t="str" cm="1">
        <f t="array" ref="S4129">_xlfn.IFS(
C4129&lt;10,"0-10",
C4129&lt;20,"11-20",
C4129&lt;30,"21-30",
TRUE,"30+ yrs"
)</f>
        <v>0-10</v>
      </c>
      <c r="T4129" s="26" t="str" cm="1">
        <f t="array" ref="T4129">_xlfn.IFS(
H4129&lt;1,"0-1",
H4129&lt;2,"1-2",
H4129&lt;3,"2-3",
H4129&lt;4,"3-4",
H4129&lt;5,"4-5",
TRUE,"5+"
)</f>
        <v>0-1</v>
      </c>
    </row>
    <row r="4130" spans="1:20" ht="15.6" x14ac:dyDescent="0.3">
      <c r="A4130" s="21">
        <v>4863</v>
      </c>
      <c r="B4130" s="22">
        <v>33</v>
      </c>
      <c r="C4130" s="22">
        <v>7</v>
      </c>
      <c r="D4130" s="22">
        <v>44</v>
      </c>
      <c r="E4130" s="23" t="str">
        <f t="shared" si="64"/>
        <v>0-50</v>
      </c>
      <c r="F4130" s="24">
        <v>95605</v>
      </c>
      <c r="G4130" s="22">
        <v>1</v>
      </c>
      <c r="H4130" s="22">
        <v>0.3</v>
      </c>
      <c r="I4130" s="22" t="s">
        <v>33</v>
      </c>
      <c r="J4130" s="22">
        <v>0</v>
      </c>
      <c r="K4130" s="22" t="s">
        <v>34</v>
      </c>
      <c r="L4130" s="22" t="s">
        <v>34</v>
      </c>
      <c r="M4130" s="22" t="s">
        <v>34</v>
      </c>
      <c r="N4130" s="22" t="s">
        <v>34</v>
      </c>
      <c r="O4130" s="22" t="s">
        <v>34</v>
      </c>
      <c r="P4130" s="25" t="str" cm="1">
        <f t="array" ref="P4130">_xlfn.IFS(
B4130&lt;30,"20-29",
B4130&lt;40,"30-39",
B4130&lt;50,"40-49",
B4130&lt;60,"50-59",
TRUE,"60+")</f>
        <v>30-39</v>
      </c>
      <c r="Q4130" s="25" t="str" cm="1">
        <f t="array" ref="Q4130">_xlfn.IFS(
D4130&lt;25,"0–24K",
D4130&lt;50,"25–49K",
D4130&lt;75,"50–74K",
D4130&lt;100,"75–99K",
D4130&lt;150,"100–149K",
D4130&lt;200,"150–199K",
TRUE,"200K+"
)</f>
        <v>25–49K</v>
      </c>
      <c r="R4130" s="25" t="str" cm="1">
        <f t="array" ref="R4130">_xlfn.IFS(
J4130=0,"No Mortgage",
J4130&lt;=100,"Low",
J4130&lt;=300,"Medium",
TRUE,"High"
)</f>
        <v>No Mortgage</v>
      </c>
      <c r="S4130" s="25" t="str" cm="1">
        <f t="array" ref="S4130">_xlfn.IFS(
C4130&lt;10,"0-10",
C4130&lt;20,"11-20",
C4130&lt;30,"21-30",
TRUE,"30+ yrs"
)</f>
        <v>0-10</v>
      </c>
      <c r="T4130" s="26" t="str" cm="1">
        <f t="array" ref="T4130">_xlfn.IFS(
H4130&lt;1,"0-1",
H4130&lt;2,"1-2",
H4130&lt;3,"2-3",
H4130&lt;4,"3-4",
H4130&lt;5,"4-5",
TRUE,"5+"
)</f>
        <v>0-1</v>
      </c>
    </row>
    <row r="4131" spans="1:20" ht="15.6" x14ac:dyDescent="0.3">
      <c r="A4131" s="21">
        <v>4903</v>
      </c>
      <c r="B4131" s="22">
        <v>33</v>
      </c>
      <c r="C4131" s="22">
        <v>8</v>
      </c>
      <c r="D4131" s="22">
        <v>58</v>
      </c>
      <c r="E4131" s="23" t="str">
        <f t="shared" si="64"/>
        <v>51-100</v>
      </c>
      <c r="F4131" s="24">
        <v>90505</v>
      </c>
      <c r="G4131" s="22">
        <v>2</v>
      </c>
      <c r="H4131" s="22">
        <v>2.5</v>
      </c>
      <c r="I4131" s="22" t="s">
        <v>33</v>
      </c>
      <c r="J4131" s="22">
        <v>0</v>
      </c>
      <c r="K4131" s="22" t="s">
        <v>34</v>
      </c>
      <c r="L4131" s="22" t="s">
        <v>34</v>
      </c>
      <c r="M4131" s="22" t="s">
        <v>34</v>
      </c>
      <c r="N4131" s="22" t="s">
        <v>35</v>
      </c>
      <c r="O4131" s="22" t="s">
        <v>34</v>
      </c>
      <c r="P4131" s="25" t="str" cm="1">
        <f t="array" ref="P4131">_xlfn.IFS(
B4131&lt;30,"20-29",
B4131&lt;40,"30-39",
B4131&lt;50,"40-49",
B4131&lt;60,"50-59",
TRUE,"60+")</f>
        <v>30-39</v>
      </c>
      <c r="Q4131" s="25" t="str" cm="1">
        <f t="array" ref="Q4131">_xlfn.IFS(
D4131&lt;25,"0–24K",
D4131&lt;50,"25–49K",
D4131&lt;75,"50–74K",
D4131&lt;100,"75–99K",
D4131&lt;150,"100–149K",
D4131&lt;200,"150–199K",
TRUE,"200K+"
)</f>
        <v>50–74K</v>
      </c>
      <c r="R4131" s="25" t="str" cm="1">
        <f t="array" ref="R4131">_xlfn.IFS(
J4131=0,"No Mortgage",
J4131&lt;=100,"Low",
J4131&lt;=300,"Medium",
TRUE,"High"
)</f>
        <v>No Mortgage</v>
      </c>
      <c r="S4131" s="25" t="str" cm="1">
        <f t="array" ref="S4131">_xlfn.IFS(
C4131&lt;10,"0-10",
C4131&lt;20,"11-20",
C4131&lt;30,"21-30",
TRUE,"30+ yrs"
)</f>
        <v>0-10</v>
      </c>
      <c r="T4131" s="26" t="str" cm="1">
        <f t="array" ref="T4131">_xlfn.IFS(
H4131&lt;1,"0-1",
H4131&lt;2,"1-2",
H4131&lt;3,"2-3",
H4131&lt;4,"3-4",
H4131&lt;5,"4-5",
TRUE,"5+"
)</f>
        <v>2-3</v>
      </c>
    </row>
    <row r="4132" spans="1:20" ht="15.6" x14ac:dyDescent="0.3">
      <c r="A4132" s="21">
        <v>4938</v>
      </c>
      <c r="B4132" s="22">
        <v>33</v>
      </c>
      <c r="C4132" s="22">
        <v>8</v>
      </c>
      <c r="D4132" s="22">
        <v>162</v>
      </c>
      <c r="E4132" s="23" t="str">
        <f t="shared" si="64"/>
        <v>100+</v>
      </c>
      <c r="F4132" s="24">
        <v>94960</v>
      </c>
      <c r="G4132" s="22">
        <v>1</v>
      </c>
      <c r="H4132" s="22">
        <v>8.6</v>
      </c>
      <c r="I4132" s="22" t="s">
        <v>33</v>
      </c>
      <c r="J4132" s="22">
        <v>0</v>
      </c>
      <c r="K4132" s="22" t="s">
        <v>34</v>
      </c>
      <c r="L4132" s="22" t="s">
        <v>34</v>
      </c>
      <c r="M4132" s="22" t="s">
        <v>35</v>
      </c>
      <c r="N4132" s="22" t="s">
        <v>35</v>
      </c>
      <c r="O4132" s="22" t="s">
        <v>35</v>
      </c>
      <c r="P4132" s="25" t="str" cm="1">
        <f t="array" ref="P4132">_xlfn.IFS(
B4132&lt;30,"20-29",
B4132&lt;40,"30-39",
B4132&lt;50,"40-49",
B4132&lt;60,"50-59",
TRUE,"60+")</f>
        <v>30-39</v>
      </c>
      <c r="Q4132" s="25" t="str" cm="1">
        <f t="array" ref="Q4132">_xlfn.IFS(
D4132&lt;25,"0–24K",
D4132&lt;50,"25–49K",
D4132&lt;75,"50–74K",
D4132&lt;100,"75–99K",
D4132&lt;150,"100–149K",
D4132&lt;200,"150–199K",
TRUE,"200K+"
)</f>
        <v>150–199K</v>
      </c>
      <c r="R4132" s="25" t="str" cm="1">
        <f t="array" ref="R4132">_xlfn.IFS(
J4132=0,"No Mortgage",
J4132&lt;=100,"Low",
J4132&lt;=300,"Medium",
TRUE,"High"
)</f>
        <v>No Mortgage</v>
      </c>
      <c r="S4132" s="25" t="str" cm="1">
        <f t="array" ref="S4132">_xlfn.IFS(
C4132&lt;10,"0-10",
C4132&lt;20,"11-20",
C4132&lt;30,"21-30",
TRUE,"30+ yrs"
)</f>
        <v>0-10</v>
      </c>
      <c r="T4132" s="26" t="str" cm="1">
        <f t="array" ref="T4132">_xlfn.IFS(
H4132&lt;1,"0-1",
H4132&lt;2,"1-2",
H4132&lt;3,"2-3",
H4132&lt;4,"3-4",
H4132&lt;5,"4-5",
TRUE,"5+"
)</f>
        <v>5+</v>
      </c>
    </row>
    <row r="4133" spans="1:20" ht="15.6" x14ac:dyDescent="0.3">
      <c r="A4133" s="21">
        <v>43</v>
      </c>
      <c r="B4133" s="22">
        <v>32</v>
      </c>
      <c r="C4133" s="22">
        <v>7</v>
      </c>
      <c r="D4133" s="22">
        <v>132</v>
      </c>
      <c r="E4133" s="23" t="str">
        <f t="shared" si="64"/>
        <v>100+</v>
      </c>
      <c r="F4133" s="24">
        <v>90019</v>
      </c>
      <c r="G4133" s="22">
        <v>4</v>
      </c>
      <c r="H4133" s="22">
        <v>1.1000000000000001</v>
      </c>
      <c r="I4133" s="22" t="s">
        <v>37</v>
      </c>
      <c r="J4133" s="22">
        <v>412</v>
      </c>
      <c r="K4133" s="22" t="s">
        <v>35</v>
      </c>
      <c r="L4133" s="22" t="s">
        <v>34</v>
      </c>
      <c r="M4133" s="22" t="s">
        <v>34</v>
      </c>
      <c r="N4133" s="22" t="s">
        <v>35</v>
      </c>
      <c r="O4133" s="22" t="s">
        <v>34</v>
      </c>
      <c r="P4133" s="25" t="str" cm="1">
        <f t="array" ref="P4133">_xlfn.IFS(
B4133&lt;30,"20-29",
B4133&lt;40,"30-39",
B4133&lt;50,"40-49",
B4133&lt;60,"50-59",
TRUE,"60+")</f>
        <v>30-39</v>
      </c>
      <c r="Q4133" s="25" t="str" cm="1">
        <f t="array" ref="Q4133">_xlfn.IFS(
D4133&lt;25,"0–24K",
D4133&lt;50,"25–49K",
D4133&lt;75,"50–74K",
D4133&lt;100,"75–99K",
D4133&lt;150,"100–149K",
D4133&lt;200,"150–199K",
TRUE,"200K+"
)</f>
        <v>100–149K</v>
      </c>
      <c r="R4133" s="25" t="str" cm="1">
        <f t="array" ref="R4133">_xlfn.IFS(
J4133=0,"No Mortgage",
J4133&lt;=100,"Low",
J4133&lt;=300,"Medium",
TRUE,"High"
)</f>
        <v>High</v>
      </c>
      <c r="S4133" s="25" t="str" cm="1">
        <f t="array" ref="S4133">_xlfn.IFS(
C4133&lt;10,"0-10",
C4133&lt;20,"11-20",
C4133&lt;30,"21-30",
TRUE,"30+ yrs"
)</f>
        <v>0-10</v>
      </c>
      <c r="T4133" s="26" t="str" cm="1">
        <f t="array" ref="T4133">_xlfn.IFS(
H4133&lt;1,"0-1",
H4133&lt;2,"1-2",
H4133&lt;3,"2-3",
H4133&lt;4,"3-4",
H4133&lt;5,"4-5",
TRUE,"5+"
)</f>
        <v>1-2</v>
      </c>
    </row>
    <row r="4134" spans="1:20" ht="15.6" x14ac:dyDescent="0.3">
      <c r="A4134" s="21">
        <v>51</v>
      </c>
      <c r="B4134" s="22">
        <v>32</v>
      </c>
      <c r="C4134" s="22">
        <v>8</v>
      </c>
      <c r="D4134" s="22">
        <v>8</v>
      </c>
      <c r="E4134" s="23" t="str">
        <f t="shared" si="64"/>
        <v>0-50</v>
      </c>
      <c r="F4134" s="24">
        <v>92093</v>
      </c>
      <c r="G4134" s="22">
        <v>4</v>
      </c>
      <c r="H4134" s="22">
        <v>0.7</v>
      </c>
      <c r="I4134" s="22" t="s">
        <v>37</v>
      </c>
      <c r="J4134" s="22">
        <v>0</v>
      </c>
      <c r="K4134" s="22" t="s">
        <v>34</v>
      </c>
      <c r="L4134" s="22" t="s">
        <v>35</v>
      </c>
      <c r="M4134" s="22" t="s">
        <v>34</v>
      </c>
      <c r="N4134" s="22" t="s">
        <v>35</v>
      </c>
      <c r="O4134" s="22" t="s">
        <v>34</v>
      </c>
      <c r="P4134" s="25" t="str" cm="1">
        <f t="array" ref="P4134">_xlfn.IFS(
B4134&lt;30,"20-29",
B4134&lt;40,"30-39",
B4134&lt;50,"40-49",
B4134&lt;60,"50-59",
TRUE,"60+")</f>
        <v>30-39</v>
      </c>
      <c r="Q4134" s="25" t="str" cm="1">
        <f t="array" ref="Q4134">_xlfn.IFS(
D4134&lt;25,"0–24K",
D4134&lt;50,"25–49K",
D4134&lt;75,"50–74K",
D4134&lt;100,"75–99K",
D4134&lt;150,"100–149K",
D4134&lt;200,"150–199K",
TRUE,"200K+"
)</f>
        <v>0–24K</v>
      </c>
      <c r="R4134" s="25" t="str" cm="1">
        <f t="array" ref="R4134">_xlfn.IFS(
J4134=0,"No Mortgage",
J4134&lt;=100,"Low",
J4134&lt;=300,"Medium",
TRUE,"High"
)</f>
        <v>No Mortgage</v>
      </c>
      <c r="S4134" s="25" t="str" cm="1">
        <f t="array" ref="S4134">_xlfn.IFS(
C4134&lt;10,"0-10",
C4134&lt;20,"11-20",
C4134&lt;30,"21-30",
TRUE,"30+ yrs"
)</f>
        <v>0-10</v>
      </c>
      <c r="T4134" s="26" t="str" cm="1">
        <f t="array" ref="T4134">_xlfn.IFS(
H4134&lt;1,"0-1",
H4134&lt;2,"1-2",
H4134&lt;3,"2-3",
H4134&lt;4,"3-4",
H4134&lt;5,"4-5",
TRUE,"5+"
)</f>
        <v>0-1</v>
      </c>
    </row>
    <row r="4135" spans="1:20" ht="15.6" x14ac:dyDescent="0.3">
      <c r="A4135" s="21">
        <v>120</v>
      </c>
      <c r="B4135" s="22">
        <v>32</v>
      </c>
      <c r="C4135" s="22">
        <v>7</v>
      </c>
      <c r="D4135" s="22">
        <v>112</v>
      </c>
      <c r="E4135" s="23" t="str">
        <f t="shared" si="64"/>
        <v>100+</v>
      </c>
      <c r="F4135" s="24">
        <v>94304</v>
      </c>
      <c r="G4135" s="22">
        <v>1</v>
      </c>
      <c r="H4135" s="22">
        <v>4.5999999999999996</v>
      </c>
      <c r="I4135" s="22" t="s">
        <v>33</v>
      </c>
      <c r="J4135" s="22">
        <v>366</v>
      </c>
      <c r="K4135" s="22" t="s">
        <v>34</v>
      </c>
      <c r="L4135" s="22" t="s">
        <v>34</v>
      </c>
      <c r="M4135" s="22" t="s">
        <v>34</v>
      </c>
      <c r="N4135" s="22" t="s">
        <v>34</v>
      </c>
      <c r="O4135" s="22" t="s">
        <v>34</v>
      </c>
      <c r="P4135" s="25" t="str" cm="1">
        <f t="array" ref="P4135">_xlfn.IFS(
B4135&lt;30,"20-29",
B4135&lt;40,"30-39",
B4135&lt;50,"40-49",
B4135&lt;60,"50-59",
TRUE,"60+")</f>
        <v>30-39</v>
      </c>
      <c r="Q4135" s="25" t="str" cm="1">
        <f t="array" ref="Q4135">_xlfn.IFS(
D4135&lt;25,"0–24K",
D4135&lt;50,"25–49K",
D4135&lt;75,"50–74K",
D4135&lt;100,"75–99K",
D4135&lt;150,"100–149K",
D4135&lt;200,"150–199K",
TRUE,"200K+"
)</f>
        <v>100–149K</v>
      </c>
      <c r="R4135" s="25" t="str" cm="1">
        <f t="array" ref="R4135">_xlfn.IFS(
J4135=0,"No Mortgage",
J4135&lt;=100,"Low",
J4135&lt;=300,"Medium",
TRUE,"High"
)</f>
        <v>High</v>
      </c>
      <c r="S4135" s="25" t="str" cm="1">
        <f t="array" ref="S4135">_xlfn.IFS(
C4135&lt;10,"0-10",
C4135&lt;20,"11-20",
C4135&lt;30,"21-30",
TRUE,"30+ yrs"
)</f>
        <v>0-10</v>
      </c>
      <c r="T4135" s="26" t="str" cm="1">
        <f t="array" ref="T4135">_xlfn.IFS(
H4135&lt;1,"0-1",
H4135&lt;2,"1-2",
H4135&lt;3,"2-3",
H4135&lt;4,"3-4",
H4135&lt;5,"4-5",
TRUE,"5+"
)</f>
        <v>4-5</v>
      </c>
    </row>
    <row r="4136" spans="1:20" ht="15.6" x14ac:dyDescent="0.3">
      <c r="A4136" s="21">
        <v>159</v>
      </c>
      <c r="B4136" s="22">
        <v>32</v>
      </c>
      <c r="C4136" s="22">
        <v>6</v>
      </c>
      <c r="D4136" s="22">
        <v>79</v>
      </c>
      <c r="E4136" s="23" t="str">
        <f t="shared" si="64"/>
        <v>51-100</v>
      </c>
      <c r="F4136" s="24">
        <v>94720</v>
      </c>
      <c r="G4136" s="22">
        <v>2</v>
      </c>
      <c r="H4136" s="22">
        <v>1.5</v>
      </c>
      <c r="I4136" s="22" t="s">
        <v>36</v>
      </c>
      <c r="J4136" s="22">
        <v>0</v>
      </c>
      <c r="K4136" s="22" t="s">
        <v>34</v>
      </c>
      <c r="L4136" s="22" t="s">
        <v>34</v>
      </c>
      <c r="M4136" s="22" t="s">
        <v>34</v>
      </c>
      <c r="N4136" s="22" t="s">
        <v>35</v>
      </c>
      <c r="O4136" s="22" t="s">
        <v>35</v>
      </c>
      <c r="P4136" s="25" t="str" cm="1">
        <f t="array" ref="P4136">_xlfn.IFS(
B4136&lt;30,"20-29",
B4136&lt;40,"30-39",
B4136&lt;50,"40-49",
B4136&lt;60,"50-59",
TRUE,"60+")</f>
        <v>30-39</v>
      </c>
      <c r="Q4136" s="25" t="str" cm="1">
        <f t="array" ref="Q4136">_xlfn.IFS(
D4136&lt;25,"0–24K",
D4136&lt;50,"25–49K",
D4136&lt;75,"50–74K",
D4136&lt;100,"75–99K",
D4136&lt;150,"100–149K",
D4136&lt;200,"150–199K",
TRUE,"200K+"
)</f>
        <v>75–99K</v>
      </c>
      <c r="R4136" s="25" t="str" cm="1">
        <f t="array" ref="R4136">_xlfn.IFS(
J4136=0,"No Mortgage",
J4136&lt;=100,"Low",
J4136&lt;=300,"Medium",
TRUE,"High"
)</f>
        <v>No Mortgage</v>
      </c>
      <c r="S4136" s="25" t="str" cm="1">
        <f t="array" ref="S4136">_xlfn.IFS(
C4136&lt;10,"0-10",
C4136&lt;20,"11-20",
C4136&lt;30,"21-30",
TRUE,"30+ yrs"
)</f>
        <v>0-10</v>
      </c>
      <c r="T4136" s="26" t="str" cm="1">
        <f t="array" ref="T4136">_xlfn.IFS(
H4136&lt;1,"0-1",
H4136&lt;2,"1-2",
H4136&lt;3,"2-3",
H4136&lt;4,"3-4",
H4136&lt;5,"4-5",
TRUE,"5+"
)</f>
        <v>1-2</v>
      </c>
    </row>
    <row r="4137" spans="1:20" ht="15.6" x14ac:dyDescent="0.3">
      <c r="A4137" s="21">
        <v>201</v>
      </c>
      <c r="B4137" s="22">
        <v>32</v>
      </c>
      <c r="C4137" s="22">
        <v>6</v>
      </c>
      <c r="D4137" s="22">
        <v>29</v>
      </c>
      <c r="E4137" s="23" t="str">
        <f t="shared" si="64"/>
        <v>0-50</v>
      </c>
      <c r="F4137" s="24">
        <v>91355</v>
      </c>
      <c r="G4137" s="22">
        <v>1</v>
      </c>
      <c r="H4137" s="22">
        <v>1.9</v>
      </c>
      <c r="I4137" s="22" t="s">
        <v>36</v>
      </c>
      <c r="J4137" s="22">
        <v>0</v>
      </c>
      <c r="K4137" s="22" t="s">
        <v>34</v>
      </c>
      <c r="L4137" s="22" t="s">
        <v>34</v>
      </c>
      <c r="M4137" s="22" t="s">
        <v>34</v>
      </c>
      <c r="N4137" s="22" t="s">
        <v>35</v>
      </c>
      <c r="O4137" s="22" t="s">
        <v>35</v>
      </c>
      <c r="P4137" s="25" t="str" cm="1">
        <f t="array" ref="P4137">_xlfn.IFS(
B4137&lt;30,"20-29",
B4137&lt;40,"30-39",
B4137&lt;50,"40-49",
B4137&lt;60,"50-59",
TRUE,"60+")</f>
        <v>30-39</v>
      </c>
      <c r="Q4137" s="25" t="str" cm="1">
        <f t="array" ref="Q4137">_xlfn.IFS(
D4137&lt;25,"0–24K",
D4137&lt;50,"25–49K",
D4137&lt;75,"50–74K",
D4137&lt;100,"75–99K",
D4137&lt;150,"100–149K",
D4137&lt;200,"150–199K",
TRUE,"200K+"
)</f>
        <v>25–49K</v>
      </c>
      <c r="R4137" s="25" t="str" cm="1">
        <f t="array" ref="R4137">_xlfn.IFS(
J4137=0,"No Mortgage",
J4137&lt;=100,"Low",
J4137&lt;=300,"Medium",
TRUE,"High"
)</f>
        <v>No Mortgage</v>
      </c>
      <c r="S4137" s="25" t="str" cm="1">
        <f t="array" ref="S4137">_xlfn.IFS(
C4137&lt;10,"0-10",
C4137&lt;20,"11-20",
C4137&lt;30,"21-30",
TRUE,"30+ yrs"
)</f>
        <v>0-10</v>
      </c>
      <c r="T4137" s="26" t="str" cm="1">
        <f t="array" ref="T4137">_xlfn.IFS(
H4137&lt;1,"0-1",
H4137&lt;2,"1-2",
H4137&lt;3,"2-3",
H4137&lt;4,"3-4",
H4137&lt;5,"4-5",
TRUE,"5+"
)</f>
        <v>1-2</v>
      </c>
    </row>
    <row r="4138" spans="1:20" ht="15.6" x14ac:dyDescent="0.3">
      <c r="A4138" s="21">
        <v>221</v>
      </c>
      <c r="B4138" s="22">
        <v>32</v>
      </c>
      <c r="C4138" s="22">
        <v>6</v>
      </c>
      <c r="D4138" s="22">
        <v>25</v>
      </c>
      <c r="E4138" s="23" t="str">
        <f t="shared" si="64"/>
        <v>0-50</v>
      </c>
      <c r="F4138" s="24">
        <v>92130</v>
      </c>
      <c r="G4138" s="22">
        <v>2</v>
      </c>
      <c r="H4138" s="22">
        <v>0.3</v>
      </c>
      <c r="I4138" s="22" t="s">
        <v>33</v>
      </c>
      <c r="J4138" s="22">
        <v>0</v>
      </c>
      <c r="K4138" s="22" t="s">
        <v>34</v>
      </c>
      <c r="L4138" s="22" t="s">
        <v>34</v>
      </c>
      <c r="M4138" s="22" t="s">
        <v>34</v>
      </c>
      <c r="N4138" s="22" t="s">
        <v>34</v>
      </c>
      <c r="O4138" s="22" t="s">
        <v>35</v>
      </c>
      <c r="P4138" s="25" t="str" cm="1">
        <f t="array" ref="P4138">_xlfn.IFS(
B4138&lt;30,"20-29",
B4138&lt;40,"30-39",
B4138&lt;50,"40-49",
B4138&lt;60,"50-59",
TRUE,"60+")</f>
        <v>30-39</v>
      </c>
      <c r="Q4138" s="25" t="str" cm="1">
        <f t="array" ref="Q4138">_xlfn.IFS(
D4138&lt;25,"0–24K",
D4138&lt;50,"25–49K",
D4138&lt;75,"50–74K",
D4138&lt;100,"75–99K",
D4138&lt;150,"100–149K",
D4138&lt;200,"150–199K",
TRUE,"200K+"
)</f>
        <v>25–49K</v>
      </c>
      <c r="R4138" s="25" t="str" cm="1">
        <f t="array" ref="R4138">_xlfn.IFS(
J4138=0,"No Mortgage",
J4138&lt;=100,"Low",
J4138&lt;=300,"Medium",
TRUE,"High"
)</f>
        <v>No Mortgage</v>
      </c>
      <c r="S4138" s="25" t="str" cm="1">
        <f t="array" ref="S4138">_xlfn.IFS(
C4138&lt;10,"0-10",
C4138&lt;20,"11-20",
C4138&lt;30,"21-30",
TRUE,"30+ yrs"
)</f>
        <v>0-10</v>
      </c>
      <c r="T4138" s="26" t="str" cm="1">
        <f t="array" ref="T4138">_xlfn.IFS(
H4138&lt;1,"0-1",
H4138&lt;2,"1-2",
H4138&lt;3,"2-3",
H4138&lt;4,"3-4",
H4138&lt;5,"4-5",
TRUE,"5+"
)</f>
        <v>0-1</v>
      </c>
    </row>
    <row r="4139" spans="1:20" ht="15.6" x14ac:dyDescent="0.3">
      <c r="A4139" s="21">
        <v>309</v>
      </c>
      <c r="B4139" s="22">
        <v>32</v>
      </c>
      <c r="C4139" s="22">
        <v>8</v>
      </c>
      <c r="D4139" s="22">
        <v>128</v>
      </c>
      <c r="E4139" s="23" t="str">
        <f t="shared" si="64"/>
        <v>100+</v>
      </c>
      <c r="F4139" s="24">
        <v>94720</v>
      </c>
      <c r="G4139" s="22">
        <v>2</v>
      </c>
      <c r="H4139" s="22">
        <v>4.33</v>
      </c>
      <c r="I4139" s="22" t="s">
        <v>33</v>
      </c>
      <c r="J4139" s="22">
        <v>0</v>
      </c>
      <c r="K4139" s="22" t="s">
        <v>34</v>
      </c>
      <c r="L4139" s="22" t="s">
        <v>34</v>
      </c>
      <c r="M4139" s="22" t="s">
        <v>35</v>
      </c>
      <c r="N4139" s="22" t="s">
        <v>35</v>
      </c>
      <c r="O4139" s="22" t="s">
        <v>35</v>
      </c>
      <c r="P4139" s="25" t="str" cm="1">
        <f t="array" ref="P4139">_xlfn.IFS(
B4139&lt;30,"20-29",
B4139&lt;40,"30-39",
B4139&lt;50,"40-49",
B4139&lt;60,"50-59",
TRUE,"60+")</f>
        <v>30-39</v>
      </c>
      <c r="Q4139" s="25" t="str" cm="1">
        <f t="array" ref="Q4139">_xlfn.IFS(
D4139&lt;25,"0–24K",
D4139&lt;50,"25–49K",
D4139&lt;75,"50–74K",
D4139&lt;100,"75–99K",
D4139&lt;150,"100–149K",
D4139&lt;200,"150–199K",
TRUE,"200K+"
)</f>
        <v>100–149K</v>
      </c>
      <c r="R4139" s="25" t="str" cm="1">
        <f t="array" ref="R4139">_xlfn.IFS(
J4139=0,"No Mortgage",
J4139&lt;=100,"Low",
J4139&lt;=300,"Medium",
TRUE,"High"
)</f>
        <v>No Mortgage</v>
      </c>
      <c r="S4139" s="25" t="str" cm="1">
        <f t="array" ref="S4139">_xlfn.IFS(
C4139&lt;10,"0-10",
C4139&lt;20,"11-20",
C4139&lt;30,"21-30",
TRUE,"30+ yrs"
)</f>
        <v>0-10</v>
      </c>
      <c r="T4139" s="26" t="str" cm="1">
        <f t="array" ref="T4139">_xlfn.IFS(
H4139&lt;1,"0-1",
H4139&lt;2,"1-2",
H4139&lt;3,"2-3",
H4139&lt;4,"3-4",
H4139&lt;5,"4-5",
TRUE,"5+"
)</f>
        <v>4-5</v>
      </c>
    </row>
    <row r="4140" spans="1:20" ht="15.6" x14ac:dyDescent="0.3">
      <c r="A4140" s="21">
        <v>332</v>
      </c>
      <c r="B4140" s="22">
        <v>32</v>
      </c>
      <c r="C4140" s="22">
        <v>6</v>
      </c>
      <c r="D4140" s="22">
        <v>28</v>
      </c>
      <c r="E4140" s="23" t="str">
        <f t="shared" si="64"/>
        <v>0-50</v>
      </c>
      <c r="F4140" s="24">
        <v>94115</v>
      </c>
      <c r="G4140" s="22">
        <v>3</v>
      </c>
      <c r="H4140" s="22">
        <v>1</v>
      </c>
      <c r="I4140" s="22" t="s">
        <v>33</v>
      </c>
      <c r="J4140" s="22">
        <v>0</v>
      </c>
      <c r="K4140" s="22" t="s">
        <v>34</v>
      </c>
      <c r="L4140" s="22" t="s">
        <v>34</v>
      </c>
      <c r="M4140" s="22" t="s">
        <v>34</v>
      </c>
      <c r="N4140" s="22" t="s">
        <v>34</v>
      </c>
      <c r="O4140" s="22" t="s">
        <v>34</v>
      </c>
      <c r="P4140" s="25" t="str" cm="1">
        <f t="array" ref="P4140">_xlfn.IFS(
B4140&lt;30,"20-29",
B4140&lt;40,"30-39",
B4140&lt;50,"40-49",
B4140&lt;60,"50-59",
TRUE,"60+")</f>
        <v>30-39</v>
      </c>
      <c r="Q4140" s="25" t="str" cm="1">
        <f t="array" ref="Q4140">_xlfn.IFS(
D4140&lt;25,"0–24K",
D4140&lt;50,"25–49K",
D4140&lt;75,"50–74K",
D4140&lt;100,"75–99K",
D4140&lt;150,"100–149K",
D4140&lt;200,"150–199K",
TRUE,"200K+"
)</f>
        <v>25–49K</v>
      </c>
      <c r="R4140" s="25" t="str" cm="1">
        <f t="array" ref="R4140">_xlfn.IFS(
J4140=0,"No Mortgage",
J4140&lt;=100,"Low",
J4140&lt;=300,"Medium",
TRUE,"High"
)</f>
        <v>No Mortgage</v>
      </c>
      <c r="S4140" s="25" t="str" cm="1">
        <f t="array" ref="S4140">_xlfn.IFS(
C4140&lt;10,"0-10",
C4140&lt;20,"11-20",
C4140&lt;30,"21-30",
TRUE,"30+ yrs"
)</f>
        <v>0-10</v>
      </c>
      <c r="T4140" s="26" t="str" cm="1">
        <f t="array" ref="T4140">_xlfn.IFS(
H4140&lt;1,"0-1",
H4140&lt;2,"1-2",
H4140&lt;3,"2-3",
H4140&lt;4,"3-4",
H4140&lt;5,"4-5",
TRUE,"5+"
)</f>
        <v>1-2</v>
      </c>
    </row>
    <row r="4141" spans="1:20" ht="15.6" x14ac:dyDescent="0.3">
      <c r="A4141" s="21">
        <v>360</v>
      </c>
      <c r="B4141" s="22">
        <v>32</v>
      </c>
      <c r="C4141" s="22">
        <v>6</v>
      </c>
      <c r="D4141" s="22">
        <v>32</v>
      </c>
      <c r="E4141" s="23" t="str">
        <f t="shared" si="64"/>
        <v>0-50</v>
      </c>
      <c r="F4141" s="24">
        <v>93106</v>
      </c>
      <c r="G4141" s="22">
        <v>1</v>
      </c>
      <c r="H4141" s="22">
        <v>1.9</v>
      </c>
      <c r="I4141" s="22" t="s">
        <v>36</v>
      </c>
      <c r="J4141" s="22">
        <v>0</v>
      </c>
      <c r="K4141" s="22" t="s">
        <v>34</v>
      </c>
      <c r="L4141" s="22" t="s">
        <v>34</v>
      </c>
      <c r="M4141" s="22" t="s">
        <v>34</v>
      </c>
      <c r="N4141" s="22" t="s">
        <v>35</v>
      </c>
      <c r="O4141" s="22" t="s">
        <v>34</v>
      </c>
      <c r="P4141" s="25" t="str" cm="1">
        <f t="array" ref="P4141">_xlfn.IFS(
B4141&lt;30,"20-29",
B4141&lt;40,"30-39",
B4141&lt;50,"40-49",
B4141&lt;60,"50-59",
TRUE,"60+")</f>
        <v>30-39</v>
      </c>
      <c r="Q4141" s="25" t="str" cm="1">
        <f t="array" ref="Q4141">_xlfn.IFS(
D4141&lt;25,"0–24K",
D4141&lt;50,"25–49K",
D4141&lt;75,"50–74K",
D4141&lt;100,"75–99K",
D4141&lt;150,"100–149K",
D4141&lt;200,"150–199K",
TRUE,"200K+"
)</f>
        <v>25–49K</v>
      </c>
      <c r="R4141" s="25" t="str" cm="1">
        <f t="array" ref="R4141">_xlfn.IFS(
J4141=0,"No Mortgage",
J4141&lt;=100,"Low",
J4141&lt;=300,"Medium",
TRUE,"High"
)</f>
        <v>No Mortgage</v>
      </c>
      <c r="S4141" s="25" t="str" cm="1">
        <f t="array" ref="S4141">_xlfn.IFS(
C4141&lt;10,"0-10",
C4141&lt;20,"11-20",
C4141&lt;30,"21-30",
TRUE,"30+ yrs"
)</f>
        <v>0-10</v>
      </c>
      <c r="T4141" s="26" t="str" cm="1">
        <f t="array" ref="T4141">_xlfn.IFS(
H4141&lt;1,"0-1",
H4141&lt;2,"1-2",
H4141&lt;3,"2-3",
H4141&lt;4,"3-4",
H4141&lt;5,"4-5",
TRUE,"5+"
)</f>
        <v>1-2</v>
      </c>
    </row>
    <row r="4142" spans="1:20" ht="15.6" x14ac:dyDescent="0.3">
      <c r="A4142" s="21">
        <v>368</v>
      </c>
      <c r="B4142" s="22">
        <v>32</v>
      </c>
      <c r="C4142" s="22">
        <v>8</v>
      </c>
      <c r="D4142" s="22">
        <v>98</v>
      </c>
      <c r="E4142" s="23" t="str">
        <f t="shared" si="64"/>
        <v>51-100</v>
      </c>
      <c r="F4142" s="24">
        <v>95054</v>
      </c>
      <c r="G4142" s="22">
        <v>2</v>
      </c>
      <c r="H4142" s="22">
        <v>2</v>
      </c>
      <c r="I4142" s="22" t="s">
        <v>37</v>
      </c>
      <c r="J4142" s="22">
        <v>175</v>
      </c>
      <c r="K4142" s="22" t="s">
        <v>34</v>
      </c>
      <c r="L4142" s="22" t="s">
        <v>34</v>
      </c>
      <c r="M4142" s="22" t="s">
        <v>34</v>
      </c>
      <c r="N4142" s="22" t="s">
        <v>35</v>
      </c>
      <c r="O4142" s="22" t="s">
        <v>34</v>
      </c>
      <c r="P4142" s="25" t="str" cm="1">
        <f t="array" ref="P4142">_xlfn.IFS(
B4142&lt;30,"20-29",
B4142&lt;40,"30-39",
B4142&lt;50,"40-49",
B4142&lt;60,"50-59",
TRUE,"60+")</f>
        <v>30-39</v>
      </c>
      <c r="Q4142" s="25" t="str" cm="1">
        <f t="array" ref="Q4142">_xlfn.IFS(
D4142&lt;25,"0–24K",
D4142&lt;50,"25–49K",
D4142&lt;75,"50–74K",
D4142&lt;100,"75–99K",
D4142&lt;150,"100–149K",
D4142&lt;200,"150–199K",
TRUE,"200K+"
)</f>
        <v>75–99K</v>
      </c>
      <c r="R4142" s="25" t="str" cm="1">
        <f t="array" ref="R4142">_xlfn.IFS(
J4142=0,"No Mortgage",
J4142&lt;=100,"Low",
J4142&lt;=300,"Medium",
TRUE,"High"
)</f>
        <v>Medium</v>
      </c>
      <c r="S4142" s="25" t="str" cm="1">
        <f t="array" ref="S4142">_xlfn.IFS(
C4142&lt;10,"0-10",
C4142&lt;20,"11-20",
C4142&lt;30,"21-30",
TRUE,"30+ yrs"
)</f>
        <v>0-10</v>
      </c>
      <c r="T4142" s="26" t="str" cm="1">
        <f t="array" ref="T4142">_xlfn.IFS(
H4142&lt;1,"0-1",
H4142&lt;2,"1-2",
H4142&lt;3,"2-3",
H4142&lt;4,"3-4",
H4142&lt;5,"4-5",
TRUE,"5+"
)</f>
        <v>2-3</v>
      </c>
    </row>
    <row r="4143" spans="1:20" ht="15.6" x14ac:dyDescent="0.3">
      <c r="A4143" s="21">
        <v>414</v>
      </c>
      <c r="B4143" s="22">
        <v>32</v>
      </c>
      <c r="C4143" s="22">
        <v>7</v>
      </c>
      <c r="D4143" s="22">
        <v>42</v>
      </c>
      <c r="E4143" s="23" t="str">
        <f t="shared" si="64"/>
        <v>0-50</v>
      </c>
      <c r="F4143" s="24">
        <v>92407</v>
      </c>
      <c r="G4143" s="22">
        <v>3</v>
      </c>
      <c r="H4143" s="22">
        <v>2.2999999999999998</v>
      </c>
      <c r="I4143" s="22" t="s">
        <v>33</v>
      </c>
      <c r="J4143" s="22">
        <v>0</v>
      </c>
      <c r="K4143" s="22" t="s">
        <v>34</v>
      </c>
      <c r="L4143" s="22" t="s">
        <v>34</v>
      </c>
      <c r="M4143" s="22" t="s">
        <v>34</v>
      </c>
      <c r="N4143" s="22" t="s">
        <v>35</v>
      </c>
      <c r="O4143" s="22" t="s">
        <v>34</v>
      </c>
      <c r="P4143" s="25" t="str" cm="1">
        <f t="array" ref="P4143">_xlfn.IFS(
B4143&lt;30,"20-29",
B4143&lt;40,"30-39",
B4143&lt;50,"40-49",
B4143&lt;60,"50-59",
TRUE,"60+")</f>
        <v>30-39</v>
      </c>
      <c r="Q4143" s="25" t="str" cm="1">
        <f t="array" ref="Q4143">_xlfn.IFS(
D4143&lt;25,"0–24K",
D4143&lt;50,"25–49K",
D4143&lt;75,"50–74K",
D4143&lt;100,"75–99K",
D4143&lt;150,"100–149K",
D4143&lt;200,"150–199K",
TRUE,"200K+"
)</f>
        <v>25–49K</v>
      </c>
      <c r="R4143" s="25" t="str" cm="1">
        <f t="array" ref="R4143">_xlfn.IFS(
J4143=0,"No Mortgage",
J4143&lt;=100,"Low",
J4143&lt;=300,"Medium",
TRUE,"High"
)</f>
        <v>No Mortgage</v>
      </c>
      <c r="S4143" s="25" t="str" cm="1">
        <f t="array" ref="S4143">_xlfn.IFS(
C4143&lt;10,"0-10",
C4143&lt;20,"11-20",
C4143&lt;30,"21-30",
TRUE,"30+ yrs"
)</f>
        <v>0-10</v>
      </c>
      <c r="T4143" s="26" t="str" cm="1">
        <f t="array" ref="T4143">_xlfn.IFS(
H4143&lt;1,"0-1",
H4143&lt;2,"1-2",
H4143&lt;3,"2-3",
H4143&lt;4,"3-4",
H4143&lt;5,"4-5",
TRUE,"5+"
)</f>
        <v>2-3</v>
      </c>
    </row>
    <row r="4144" spans="1:20" ht="15.6" x14ac:dyDescent="0.3">
      <c r="A4144" s="21">
        <v>428</v>
      </c>
      <c r="B4144" s="22">
        <v>32</v>
      </c>
      <c r="C4144" s="22">
        <v>7</v>
      </c>
      <c r="D4144" s="22">
        <v>35</v>
      </c>
      <c r="E4144" s="23" t="str">
        <f t="shared" si="64"/>
        <v>0-50</v>
      </c>
      <c r="F4144" s="24">
        <v>92521</v>
      </c>
      <c r="G4144" s="22">
        <v>3</v>
      </c>
      <c r="H4144" s="22">
        <v>1.3</v>
      </c>
      <c r="I4144" s="22" t="s">
        <v>33</v>
      </c>
      <c r="J4144" s="22">
        <v>116</v>
      </c>
      <c r="K4144" s="22" t="s">
        <v>34</v>
      </c>
      <c r="L4144" s="22" t="s">
        <v>34</v>
      </c>
      <c r="M4144" s="22" t="s">
        <v>34</v>
      </c>
      <c r="N4144" s="22" t="s">
        <v>34</v>
      </c>
      <c r="O4144" s="22" t="s">
        <v>35</v>
      </c>
      <c r="P4144" s="25" t="str" cm="1">
        <f t="array" ref="P4144">_xlfn.IFS(
B4144&lt;30,"20-29",
B4144&lt;40,"30-39",
B4144&lt;50,"40-49",
B4144&lt;60,"50-59",
TRUE,"60+")</f>
        <v>30-39</v>
      </c>
      <c r="Q4144" s="25" t="str" cm="1">
        <f t="array" ref="Q4144">_xlfn.IFS(
D4144&lt;25,"0–24K",
D4144&lt;50,"25–49K",
D4144&lt;75,"50–74K",
D4144&lt;100,"75–99K",
D4144&lt;150,"100–149K",
D4144&lt;200,"150–199K",
TRUE,"200K+"
)</f>
        <v>25–49K</v>
      </c>
      <c r="R4144" s="25" t="str" cm="1">
        <f t="array" ref="R4144">_xlfn.IFS(
J4144=0,"No Mortgage",
J4144&lt;=100,"Low",
J4144&lt;=300,"Medium",
TRUE,"High"
)</f>
        <v>Medium</v>
      </c>
      <c r="S4144" s="25" t="str" cm="1">
        <f t="array" ref="S4144">_xlfn.IFS(
C4144&lt;10,"0-10",
C4144&lt;20,"11-20",
C4144&lt;30,"21-30",
TRUE,"30+ yrs"
)</f>
        <v>0-10</v>
      </c>
      <c r="T4144" s="26" t="str" cm="1">
        <f t="array" ref="T4144">_xlfn.IFS(
H4144&lt;1,"0-1",
H4144&lt;2,"1-2",
H4144&lt;3,"2-3",
H4144&lt;4,"3-4",
H4144&lt;5,"4-5",
TRUE,"5+"
)</f>
        <v>1-2</v>
      </c>
    </row>
    <row r="4145" spans="1:20" ht="15.6" x14ac:dyDescent="0.3">
      <c r="A4145" s="21">
        <v>471</v>
      </c>
      <c r="B4145" s="22">
        <v>32</v>
      </c>
      <c r="C4145" s="22">
        <v>6</v>
      </c>
      <c r="D4145" s="22">
        <v>84</v>
      </c>
      <c r="E4145" s="23" t="str">
        <f t="shared" si="64"/>
        <v>51-100</v>
      </c>
      <c r="F4145" s="24">
        <v>91006</v>
      </c>
      <c r="G4145" s="22">
        <v>4</v>
      </c>
      <c r="H4145" s="22">
        <v>1.8</v>
      </c>
      <c r="I4145" s="22" t="s">
        <v>37</v>
      </c>
      <c r="J4145" s="22">
        <v>0</v>
      </c>
      <c r="K4145" s="22" t="s">
        <v>34</v>
      </c>
      <c r="L4145" s="22" t="s">
        <v>34</v>
      </c>
      <c r="M4145" s="22" t="s">
        <v>34</v>
      </c>
      <c r="N4145" s="22" t="s">
        <v>34</v>
      </c>
      <c r="O4145" s="22" t="s">
        <v>34</v>
      </c>
      <c r="P4145" s="25" t="str" cm="1">
        <f t="array" ref="P4145">_xlfn.IFS(
B4145&lt;30,"20-29",
B4145&lt;40,"30-39",
B4145&lt;50,"40-49",
B4145&lt;60,"50-59",
TRUE,"60+")</f>
        <v>30-39</v>
      </c>
      <c r="Q4145" s="25" t="str" cm="1">
        <f t="array" ref="Q4145">_xlfn.IFS(
D4145&lt;25,"0–24K",
D4145&lt;50,"25–49K",
D4145&lt;75,"50–74K",
D4145&lt;100,"75–99K",
D4145&lt;150,"100–149K",
D4145&lt;200,"150–199K",
TRUE,"200K+"
)</f>
        <v>75–99K</v>
      </c>
      <c r="R4145" s="25" t="str" cm="1">
        <f t="array" ref="R4145">_xlfn.IFS(
J4145=0,"No Mortgage",
J4145&lt;=100,"Low",
J4145&lt;=300,"Medium",
TRUE,"High"
)</f>
        <v>No Mortgage</v>
      </c>
      <c r="S4145" s="25" t="str" cm="1">
        <f t="array" ref="S4145">_xlfn.IFS(
C4145&lt;10,"0-10",
C4145&lt;20,"11-20",
C4145&lt;30,"21-30",
TRUE,"30+ yrs"
)</f>
        <v>0-10</v>
      </c>
      <c r="T4145" s="26" t="str" cm="1">
        <f t="array" ref="T4145">_xlfn.IFS(
H4145&lt;1,"0-1",
H4145&lt;2,"1-2",
H4145&lt;3,"2-3",
H4145&lt;4,"3-4",
H4145&lt;5,"4-5",
TRUE,"5+"
)</f>
        <v>1-2</v>
      </c>
    </row>
    <row r="4146" spans="1:20" ht="15.6" x14ac:dyDescent="0.3">
      <c r="A4146" s="21">
        <v>499</v>
      </c>
      <c r="B4146" s="22">
        <v>32</v>
      </c>
      <c r="C4146" s="22">
        <v>8</v>
      </c>
      <c r="D4146" s="22">
        <v>43</v>
      </c>
      <c r="E4146" s="23" t="str">
        <f t="shared" si="64"/>
        <v>0-50</v>
      </c>
      <c r="F4146" s="24">
        <v>95023</v>
      </c>
      <c r="G4146" s="22">
        <v>1</v>
      </c>
      <c r="H4146" s="22">
        <v>2.1</v>
      </c>
      <c r="I4146" s="22" t="s">
        <v>36</v>
      </c>
      <c r="J4146" s="22">
        <v>0</v>
      </c>
      <c r="K4146" s="22" t="s">
        <v>34</v>
      </c>
      <c r="L4146" s="22" t="s">
        <v>34</v>
      </c>
      <c r="M4146" s="22" t="s">
        <v>34</v>
      </c>
      <c r="N4146" s="22" t="s">
        <v>34</v>
      </c>
      <c r="O4146" s="22" t="s">
        <v>35</v>
      </c>
      <c r="P4146" s="25" t="str" cm="1">
        <f t="array" ref="P4146">_xlfn.IFS(
B4146&lt;30,"20-29",
B4146&lt;40,"30-39",
B4146&lt;50,"40-49",
B4146&lt;60,"50-59",
TRUE,"60+")</f>
        <v>30-39</v>
      </c>
      <c r="Q4146" s="25" t="str" cm="1">
        <f t="array" ref="Q4146">_xlfn.IFS(
D4146&lt;25,"0–24K",
D4146&lt;50,"25–49K",
D4146&lt;75,"50–74K",
D4146&lt;100,"75–99K",
D4146&lt;150,"100–149K",
D4146&lt;200,"150–199K",
TRUE,"200K+"
)</f>
        <v>25–49K</v>
      </c>
      <c r="R4146" s="25" t="str" cm="1">
        <f t="array" ref="R4146">_xlfn.IFS(
J4146=0,"No Mortgage",
J4146&lt;=100,"Low",
J4146&lt;=300,"Medium",
TRUE,"High"
)</f>
        <v>No Mortgage</v>
      </c>
      <c r="S4146" s="25" t="str" cm="1">
        <f t="array" ref="S4146">_xlfn.IFS(
C4146&lt;10,"0-10",
C4146&lt;20,"11-20",
C4146&lt;30,"21-30",
TRUE,"30+ yrs"
)</f>
        <v>0-10</v>
      </c>
      <c r="T4146" s="26" t="str" cm="1">
        <f t="array" ref="T4146">_xlfn.IFS(
H4146&lt;1,"0-1",
H4146&lt;2,"1-2",
H4146&lt;3,"2-3",
H4146&lt;4,"3-4",
H4146&lt;5,"4-5",
TRUE,"5+"
)</f>
        <v>2-3</v>
      </c>
    </row>
    <row r="4147" spans="1:20" ht="15.6" x14ac:dyDescent="0.3">
      <c r="A4147" s="21">
        <v>532</v>
      </c>
      <c r="B4147" s="22">
        <v>32</v>
      </c>
      <c r="C4147" s="22">
        <v>6</v>
      </c>
      <c r="D4147" s="22">
        <v>50</v>
      </c>
      <c r="E4147" s="23" t="str">
        <f t="shared" si="64"/>
        <v>0-50</v>
      </c>
      <c r="F4147" s="24">
        <v>90401</v>
      </c>
      <c r="G4147" s="22">
        <v>4</v>
      </c>
      <c r="H4147" s="22">
        <v>2.1</v>
      </c>
      <c r="I4147" s="22" t="s">
        <v>36</v>
      </c>
      <c r="J4147" s="22">
        <v>0</v>
      </c>
      <c r="K4147" s="22" t="s">
        <v>34</v>
      </c>
      <c r="L4147" s="22" t="s">
        <v>35</v>
      </c>
      <c r="M4147" s="22" t="s">
        <v>35</v>
      </c>
      <c r="N4147" s="22" t="s">
        <v>35</v>
      </c>
      <c r="O4147" s="22" t="s">
        <v>35</v>
      </c>
      <c r="P4147" s="25" t="str" cm="1">
        <f t="array" ref="P4147">_xlfn.IFS(
B4147&lt;30,"20-29",
B4147&lt;40,"30-39",
B4147&lt;50,"40-49",
B4147&lt;60,"50-59",
TRUE,"60+")</f>
        <v>30-39</v>
      </c>
      <c r="Q4147" s="25" t="str" cm="1">
        <f t="array" ref="Q4147">_xlfn.IFS(
D4147&lt;25,"0–24K",
D4147&lt;50,"25–49K",
D4147&lt;75,"50–74K",
D4147&lt;100,"75–99K",
D4147&lt;150,"100–149K",
D4147&lt;200,"150–199K",
TRUE,"200K+"
)</f>
        <v>50–74K</v>
      </c>
      <c r="R4147" s="25" t="str" cm="1">
        <f t="array" ref="R4147">_xlfn.IFS(
J4147=0,"No Mortgage",
J4147&lt;=100,"Low",
J4147&lt;=300,"Medium",
TRUE,"High"
)</f>
        <v>No Mortgage</v>
      </c>
      <c r="S4147" s="25" t="str" cm="1">
        <f t="array" ref="S4147">_xlfn.IFS(
C4147&lt;10,"0-10",
C4147&lt;20,"11-20",
C4147&lt;30,"21-30",
TRUE,"30+ yrs"
)</f>
        <v>0-10</v>
      </c>
      <c r="T4147" s="26" t="str" cm="1">
        <f t="array" ref="T4147">_xlfn.IFS(
H4147&lt;1,"0-1",
H4147&lt;2,"1-2",
H4147&lt;3,"2-3",
H4147&lt;4,"3-4",
H4147&lt;5,"4-5",
TRUE,"5+"
)</f>
        <v>2-3</v>
      </c>
    </row>
    <row r="4148" spans="1:20" ht="15.6" x14ac:dyDescent="0.3">
      <c r="A4148" s="21">
        <v>631</v>
      </c>
      <c r="B4148" s="22">
        <v>32</v>
      </c>
      <c r="C4148" s="22">
        <v>7</v>
      </c>
      <c r="D4148" s="22">
        <v>35</v>
      </c>
      <c r="E4148" s="23" t="str">
        <f t="shared" si="64"/>
        <v>0-50</v>
      </c>
      <c r="F4148" s="24">
        <v>96651</v>
      </c>
      <c r="G4148" s="22">
        <v>3</v>
      </c>
      <c r="H4148" s="22">
        <v>1.3</v>
      </c>
      <c r="I4148" s="22" t="s">
        <v>33</v>
      </c>
      <c r="J4148" s="22">
        <v>108</v>
      </c>
      <c r="K4148" s="22" t="s">
        <v>34</v>
      </c>
      <c r="L4148" s="22" t="s">
        <v>34</v>
      </c>
      <c r="M4148" s="22" t="s">
        <v>34</v>
      </c>
      <c r="N4148" s="22" t="s">
        <v>34</v>
      </c>
      <c r="O4148" s="22" t="s">
        <v>35</v>
      </c>
      <c r="P4148" s="25" t="str" cm="1">
        <f t="array" ref="P4148">_xlfn.IFS(
B4148&lt;30,"20-29",
B4148&lt;40,"30-39",
B4148&lt;50,"40-49",
B4148&lt;60,"50-59",
TRUE,"60+")</f>
        <v>30-39</v>
      </c>
      <c r="Q4148" s="25" t="str" cm="1">
        <f t="array" ref="Q4148">_xlfn.IFS(
D4148&lt;25,"0–24K",
D4148&lt;50,"25–49K",
D4148&lt;75,"50–74K",
D4148&lt;100,"75–99K",
D4148&lt;150,"100–149K",
D4148&lt;200,"150–199K",
TRUE,"200K+"
)</f>
        <v>25–49K</v>
      </c>
      <c r="R4148" s="25" t="str" cm="1">
        <f t="array" ref="R4148">_xlfn.IFS(
J4148=0,"No Mortgage",
J4148&lt;=100,"Low",
J4148&lt;=300,"Medium",
TRUE,"High"
)</f>
        <v>Medium</v>
      </c>
      <c r="S4148" s="25" t="str" cm="1">
        <f t="array" ref="S4148">_xlfn.IFS(
C4148&lt;10,"0-10",
C4148&lt;20,"11-20",
C4148&lt;30,"21-30",
TRUE,"30+ yrs"
)</f>
        <v>0-10</v>
      </c>
      <c r="T4148" s="26" t="str" cm="1">
        <f t="array" ref="T4148">_xlfn.IFS(
H4148&lt;1,"0-1",
H4148&lt;2,"1-2",
H4148&lt;3,"2-3",
H4148&lt;4,"3-4",
H4148&lt;5,"4-5",
TRUE,"5+"
)</f>
        <v>1-2</v>
      </c>
    </row>
    <row r="4149" spans="1:20" ht="15.6" x14ac:dyDescent="0.3">
      <c r="A4149" s="21">
        <v>695</v>
      </c>
      <c r="B4149" s="22">
        <v>32</v>
      </c>
      <c r="C4149" s="22">
        <v>7</v>
      </c>
      <c r="D4149" s="22">
        <v>112</v>
      </c>
      <c r="E4149" s="23" t="str">
        <f t="shared" si="64"/>
        <v>100+</v>
      </c>
      <c r="F4149" s="24">
        <v>90740</v>
      </c>
      <c r="G4149" s="22">
        <v>1</v>
      </c>
      <c r="H4149" s="22">
        <v>3.8</v>
      </c>
      <c r="I4149" s="22" t="s">
        <v>33</v>
      </c>
      <c r="J4149" s="22">
        <v>81</v>
      </c>
      <c r="K4149" s="22" t="s">
        <v>34</v>
      </c>
      <c r="L4149" s="22" t="s">
        <v>34</v>
      </c>
      <c r="M4149" s="22" t="s">
        <v>34</v>
      </c>
      <c r="N4149" s="22" t="s">
        <v>35</v>
      </c>
      <c r="O4149" s="22" t="s">
        <v>34</v>
      </c>
      <c r="P4149" s="25" t="str" cm="1">
        <f t="array" ref="P4149">_xlfn.IFS(
B4149&lt;30,"20-29",
B4149&lt;40,"30-39",
B4149&lt;50,"40-49",
B4149&lt;60,"50-59",
TRUE,"60+")</f>
        <v>30-39</v>
      </c>
      <c r="Q4149" s="25" t="str" cm="1">
        <f t="array" ref="Q4149">_xlfn.IFS(
D4149&lt;25,"0–24K",
D4149&lt;50,"25–49K",
D4149&lt;75,"50–74K",
D4149&lt;100,"75–99K",
D4149&lt;150,"100–149K",
D4149&lt;200,"150–199K",
TRUE,"200K+"
)</f>
        <v>100–149K</v>
      </c>
      <c r="R4149" s="25" t="str" cm="1">
        <f t="array" ref="R4149">_xlfn.IFS(
J4149=0,"No Mortgage",
J4149&lt;=100,"Low",
J4149&lt;=300,"Medium",
TRUE,"High"
)</f>
        <v>Low</v>
      </c>
      <c r="S4149" s="25" t="str" cm="1">
        <f t="array" ref="S4149">_xlfn.IFS(
C4149&lt;10,"0-10",
C4149&lt;20,"11-20",
C4149&lt;30,"21-30",
TRUE,"30+ yrs"
)</f>
        <v>0-10</v>
      </c>
      <c r="T4149" s="26" t="str" cm="1">
        <f t="array" ref="T4149">_xlfn.IFS(
H4149&lt;1,"0-1",
H4149&lt;2,"1-2",
H4149&lt;3,"2-3",
H4149&lt;4,"3-4",
H4149&lt;5,"4-5",
TRUE,"5+"
)</f>
        <v>3-4</v>
      </c>
    </row>
    <row r="4150" spans="1:20" ht="15.6" x14ac:dyDescent="0.3">
      <c r="A4150" s="21">
        <v>743</v>
      </c>
      <c r="B4150" s="22">
        <v>32</v>
      </c>
      <c r="C4150" s="22">
        <v>6</v>
      </c>
      <c r="D4150" s="22">
        <v>81</v>
      </c>
      <c r="E4150" s="23" t="str">
        <f t="shared" si="64"/>
        <v>51-100</v>
      </c>
      <c r="F4150" s="24">
        <v>92626</v>
      </c>
      <c r="G4150" s="22">
        <v>1</v>
      </c>
      <c r="H4150" s="22">
        <v>2.5</v>
      </c>
      <c r="I4150" s="22" t="s">
        <v>33</v>
      </c>
      <c r="J4150" s="22">
        <v>0</v>
      </c>
      <c r="K4150" s="22" t="s">
        <v>34</v>
      </c>
      <c r="L4150" s="22" t="s">
        <v>34</v>
      </c>
      <c r="M4150" s="22" t="s">
        <v>34</v>
      </c>
      <c r="N4150" s="22" t="s">
        <v>35</v>
      </c>
      <c r="O4150" s="22" t="s">
        <v>34</v>
      </c>
      <c r="P4150" s="25" t="str" cm="1">
        <f t="array" ref="P4150">_xlfn.IFS(
B4150&lt;30,"20-29",
B4150&lt;40,"30-39",
B4150&lt;50,"40-49",
B4150&lt;60,"50-59",
TRUE,"60+")</f>
        <v>30-39</v>
      </c>
      <c r="Q4150" s="25" t="str" cm="1">
        <f t="array" ref="Q4150">_xlfn.IFS(
D4150&lt;25,"0–24K",
D4150&lt;50,"25–49K",
D4150&lt;75,"50–74K",
D4150&lt;100,"75–99K",
D4150&lt;150,"100–149K",
D4150&lt;200,"150–199K",
TRUE,"200K+"
)</f>
        <v>75–99K</v>
      </c>
      <c r="R4150" s="25" t="str" cm="1">
        <f t="array" ref="R4150">_xlfn.IFS(
J4150=0,"No Mortgage",
J4150&lt;=100,"Low",
J4150&lt;=300,"Medium",
TRUE,"High"
)</f>
        <v>No Mortgage</v>
      </c>
      <c r="S4150" s="25" t="str" cm="1">
        <f t="array" ref="S4150">_xlfn.IFS(
C4150&lt;10,"0-10",
C4150&lt;20,"11-20",
C4150&lt;30,"21-30",
TRUE,"30+ yrs"
)</f>
        <v>0-10</v>
      </c>
      <c r="T4150" s="26" t="str" cm="1">
        <f t="array" ref="T4150">_xlfn.IFS(
H4150&lt;1,"0-1",
H4150&lt;2,"1-2",
H4150&lt;3,"2-3",
H4150&lt;4,"3-4",
H4150&lt;5,"4-5",
TRUE,"5+"
)</f>
        <v>2-3</v>
      </c>
    </row>
    <row r="4151" spans="1:20" ht="15.6" x14ac:dyDescent="0.3">
      <c r="A4151" s="21">
        <v>763</v>
      </c>
      <c r="B4151" s="22">
        <v>32</v>
      </c>
      <c r="C4151" s="22">
        <v>6</v>
      </c>
      <c r="D4151" s="22">
        <v>85</v>
      </c>
      <c r="E4151" s="23" t="str">
        <f t="shared" si="64"/>
        <v>51-100</v>
      </c>
      <c r="F4151" s="24">
        <v>90504</v>
      </c>
      <c r="G4151" s="22">
        <v>1</v>
      </c>
      <c r="H4151" s="22">
        <v>2.7</v>
      </c>
      <c r="I4151" s="22" t="s">
        <v>37</v>
      </c>
      <c r="J4151" s="22">
        <v>100</v>
      </c>
      <c r="K4151" s="22" t="s">
        <v>34</v>
      </c>
      <c r="L4151" s="22" t="s">
        <v>34</v>
      </c>
      <c r="M4151" s="22" t="s">
        <v>34</v>
      </c>
      <c r="N4151" s="22" t="s">
        <v>35</v>
      </c>
      <c r="O4151" s="22" t="s">
        <v>34</v>
      </c>
      <c r="P4151" s="25" t="str" cm="1">
        <f t="array" ref="P4151">_xlfn.IFS(
B4151&lt;30,"20-29",
B4151&lt;40,"30-39",
B4151&lt;50,"40-49",
B4151&lt;60,"50-59",
TRUE,"60+")</f>
        <v>30-39</v>
      </c>
      <c r="Q4151" s="25" t="str" cm="1">
        <f t="array" ref="Q4151">_xlfn.IFS(
D4151&lt;25,"0–24K",
D4151&lt;50,"25–49K",
D4151&lt;75,"50–74K",
D4151&lt;100,"75–99K",
D4151&lt;150,"100–149K",
D4151&lt;200,"150–199K",
TRUE,"200K+"
)</f>
        <v>75–99K</v>
      </c>
      <c r="R4151" s="25" t="str" cm="1">
        <f t="array" ref="R4151">_xlfn.IFS(
J4151=0,"No Mortgage",
J4151&lt;=100,"Low",
J4151&lt;=300,"Medium",
TRUE,"High"
)</f>
        <v>Low</v>
      </c>
      <c r="S4151" s="25" t="str" cm="1">
        <f t="array" ref="S4151">_xlfn.IFS(
C4151&lt;10,"0-10",
C4151&lt;20,"11-20",
C4151&lt;30,"21-30",
TRUE,"30+ yrs"
)</f>
        <v>0-10</v>
      </c>
      <c r="T4151" s="26" t="str" cm="1">
        <f t="array" ref="T4151">_xlfn.IFS(
H4151&lt;1,"0-1",
H4151&lt;2,"1-2",
H4151&lt;3,"2-3",
H4151&lt;4,"3-4",
H4151&lt;5,"4-5",
TRUE,"5+"
)</f>
        <v>2-3</v>
      </c>
    </row>
    <row r="4152" spans="1:20" ht="15.6" x14ac:dyDescent="0.3">
      <c r="A4152" s="21">
        <v>781</v>
      </c>
      <c r="B4152" s="22">
        <v>32</v>
      </c>
      <c r="C4152" s="22">
        <v>7</v>
      </c>
      <c r="D4152" s="22">
        <v>42</v>
      </c>
      <c r="E4152" s="23" t="str">
        <f t="shared" si="64"/>
        <v>0-50</v>
      </c>
      <c r="F4152" s="24">
        <v>92634</v>
      </c>
      <c r="G4152" s="22">
        <v>4</v>
      </c>
      <c r="H4152" s="22">
        <v>0.8</v>
      </c>
      <c r="I4152" s="22" t="s">
        <v>33</v>
      </c>
      <c r="J4152" s="22">
        <v>0</v>
      </c>
      <c r="K4152" s="22" t="s">
        <v>34</v>
      </c>
      <c r="L4152" s="22" t="s">
        <v>34</v>
      </c>
      <c r="M4152" s="22" t="s">
        <v>34</v>
      </c>
      <c r="N4152" s="22" t="s">
        <v>35</v>
      </c>
      <c r="O4152" s="22" t="s">
        <v>35</v>
      </c>
      <c r="P4152" s="25" t="str" cm="1">
        <f t="array" ref="P4152">_xlfn.IFS(
B4152&lt;30,"20-29",
B4152&lt;40,"30-39",
B4152&lt;50,"40-49",
B4152&lt;60,"50-59",
TRUE,"60+")</f>
        <v>30-39</v>
      </c>
      <c r="Q4152" s="25" t="str" cm="1">
        <f t="array" ref="Q4152">_xlfn.IFS(
D4152&lt;25,"0–24K",
D4152&lt;50,"25–49K",
D4152&lt;75,"50–74K",
D4152&lt;100,"75–99K",
D4152&lt;150,"100–149K",
D4152&lt;200,"150–199K",
TRUE,"200K+"
)</f>
        <v>25–49K</v>
      </c>
      <c r="R4152" s="25" t="str" cm="1">
        <f t="array" ref="R4152">_xlfn.IFS(
J4152=0,"No Mortgage",
J4152&lt;=100,"Low",
J4152&lt;=300,"Medium",
TRUE,"High"
)</f>
        <v>No Mortgage</v>
      </c>
      <c r="S4152" s="25" t="str" cm="1">
        <f t="array" ref="S4152">_xlfn.IFS(
C4152&lt;10,"0-10",
C4152&lt;20,"11-20",
C4152&lt;30,"21-30",
TRUE,"30+ yrs"
)</f>
        <v>0-10</v>
      </c>
      <c r="T4152" s="26" t="str" cm="1">
        <f t="array" ref="T4152">_xlfn.IFS(
H4152&lt;1,"0-1",
H4152&lt;2,"1-2",
H4152&lt;3,"2-3",
H4152&lt;4,"3-4",
H4152&lt;5,"4-5",
TRUE,"5+"
)</f>
        <v>0-1</v>
      </c>
    </row>
    <row r="4153" spans="1:20" ht="15.6" x14ac:dyDescent="0.3">
      <c r="A4153" s="21">
        <v>811</v>
      </c>
      <c r="B4153" s="22">
        <v>32</v>
      </c>
      <c r="C4153" s="22">
        <v>6</v>
      </c>
      <c r="D4153" s="22">
        <v>41</v>
      </c>
      <c r="E4153" s="23" t="str">
        <f t="shared" si="64"/>
        <v>0-50</v>
      </c>
      <c r="F4153" s="24">
        <v>92182</v>
      </c>
      <c r="G4153" s="22">
        <v>2</v>
      </c>
      <c r="H4153" s="22">
        <v>2</v>
      </c>
      <c r="I4153" s="22" t="s">
        <v>36</v>
      </c>
      <c r="J4153" s="22">
        <v>0</v>
      </c>
      <c r="K4153" s="22" t="s">
        <v>34</v>
      </c>
      <c r="L4153" s="22" t="s">
        <v>34</v>
      </c>
      <c r="M4153" s="22" t="s">
        <v>34</v>
      </c>
      <c r="N4153" s="22" t="s">
        <v>34</v>
      </c>
      <c r="O4153" s="22" t="s">
        <v>34</v>
      </c>
      <c r="P4153" s="25" t="str" cm="1">
        <f t="array" ref="P4153">_xlfn.IFS(
B4153&lt;30,"20-29",
B4153&lt;40,"30-39",
B4153&lt;50,"40-49",
B4153&lt;60,"50-59",
TRUE,"60+")</f>
        <v>30-39</v>
      </c>
      <c r="Q4153" s="25" t="str" cm="1">
        <f t="array" ref="Q4153">_xlfn.IFS(
D4153&lt;25,"0–24K",
D4153&lt;50,"25–49K",
D4153&lt;75,"50–74K",
D4153&lt;100,"75–99K",
D4153&lt;150,"100–149K",
D4153&lt;200,"150–199K",
TRUE,"200K+"
)</f>
        <v>25–49K</v>
      </c>
      <c r="R4153" s="25" t="str" cm="1">
        <f t="array" ref="R4153">_xlfn.IFS(
J4153=0,"No Mortgage",
J4153&lt;=100,"Low",
J4153&lt;=300,"Medium",
TRUE,"High"
)</f>
        <v>No Mortgage</v>
      </c>
      <c r="S4153" s="25" t="str" cm="1">
        <f t="array" ref="S4153">_xlfn.IFS(
C4153&lt;10,"0-10",
C4153&lt;20,"11-20",
C4153&lt;30,"21-30",
TRUE,"30+ yrs"
)</f>
        <v>0-10</v>
      </c>
      <c r="T4153" s="26" t="str" cm="1">
        <f t="array" ref="T4153">_xlfn.IFS(
H4153&lt;1,"0-1",
H4153&lt;2,"1-2",
H4153&lt;3,"2-3",
H4153&lt;4,"3-4",
H4153&lt;5,"4-5",
TRUE,"5+"
)</f>
        <v>2-3</v>
      </c>
    </row>
    <row r="4154" spans="1:20" ht="15.6" x14ac:dyDescent="0.3">
      <c r="A4154" s="21">
        <v>873</v>
      </c>
      <c r="B4154" s="22">
        <v>32</v>
      </c>
      <c r="C4154" s="22">
        <v>7</v>
      </c>
      <c r="D4154" s="22">
        <v>44</v>
      </c>
      <c r="E4154" s="23" t="str">
        <f t="shared" si="64"/>
        <v>0-50</v>
      </c>
      <c r="F4154" s="24">
        <v>90095</v>
      </c>
      <c r="G4154" s="22">
        <v>4</v>
      </c>
      <c r="H4154" s="22">
        <v>0.8</v>
      </c>
      <c r="I4154" s="22" t="s">
        <v>33</v>
      </c>
      <c r="J4154" s="22">
        <v>0</v>
      </c>
      <c r="K4154" s="22" t="s">
        <v>34</v>
      </c>
      <c r="L4154" s="22" t="s">
        <v>34</v>
      </c>
      <c r="M4154" s="22" t="s">
        <v>34</v>
      </c>
      <c r="N4154" s="22" t="s">
        <v>35</v>
      </c>
      <c r="O4154" s="22" t="s">
        <v>34</v>
      </c>
      <c r="P4154" s="25" t="str" cm="1">
        <f t="array" ref="P4154">_xlfn.IFS(
B4154&lt;30,"20-29",
B4154&lt;40,"30-39",
B4154&lt;50,"40-49",
B4154&lt;60,"50-59",
TRUE,"60+")</f>
        <v>30-39</v>
      </c>
      <c r="Q4154" s="25" t="str" cm="1">
        <f t="array" ref="Q4154">_xlfn.IFS(
D4154&lt;25,"0–24K",
D4154&lt;50,"25–49K",
D4154&lt;75,"50–74K",
D4154&lt;100,"75–99K",
D4154&lt;150,"100–149K",
D4154&lt;200,"150–199K",
TRUE,"200K+"
)</f>
        <v>25–49K</v>
      </c>
      <c r="R4154" s="25" t="str" cm="1">
        <f t="array" ref="R4154">_xlfn.IFS(
J4154=0,"No Mortgage",
J4154&lt;=100,"Low",
J4154&lt;=300,"Medium",
TRUE,"High"
)</f>
        <v>No Mortgage</v>
      </c>
      <c r="S4154" s="25" t="str" cm="1">
        <f t="array" ref="S4154">_xlfn.IFS(
C4154&lt;10,"0-10",
C4154&lt;20,"11-20",
C4154&lt;30,"21-30",
TRUE,"30+ yrs"
)</f>
        <v>0-10</v>
      </c>
      <c r="T4154" s="26" t="str" cm="1">
        <f t="array" ref="T4154">_xlfn.IFS(
H4154&lt;1,"0-1",
H4154&lt;2,"1-2",
H4154&lt;3,"2-3",
H4154&lt;4,"3-4",
H4154&lt;5,"4-5",
TRUE,"5+"
)</f>
        <v>0-1</v>
      </c>
    </row>
    <row r="4155" spans="1:20" ht="15.6" x14ac:dyDescent="0.3">
      <c r="A4155" s="21">
        <v>892</v>
      </c>
      <c r="B4155" s="22">
        <v>32</v>
      </c>
      <c r="C4155" s="22">
        <v>6</v>
      </c>
      <c r="D4155" s="22">
        <v>120</v>
      </c>
      <c r="E4155" s="23" t="str">
        <f t="shared" si="64"/>
        <v>100+</v>
      </c>
      <c r="F4155" s="24">
        <v>94102</v>
      </c>
      <c r="G4155" s="22">
        <v>4</v>
      </c>
      <c r="H4155" s="22">
        <v>5.4</v>
      </c>
      <c r="I4155" s="22" t="s">
        <v>33</v>
      </c>
      <c r="J4155" s="22">
        <v>301</v>
      </c>
      <c r="K4155" s="22" t="s">
        <v>35</v>
      </c>
      <c r="L4155" s="22" t="s">
        <v>34</v>
      </c>
      <c r="M4155" s="22" t="s">
        <v>35</v>
      </c>
      <c r="N4155" s="22" t="s">
        <v>35</v>
      </c>
      <c r="O4155" s="22" t="s">
        <v>35</v>
      </c>
      <c r="P4155" s="25" t="str" cm="1">
        <f t="array" ref="P4155">_xlfn.IFS(
B4155&lt;30,"20-29",
B4155&lt;40,"30-39",
B4155&lt;50,"40-49",
B4155&lt;60,"50-59",
TRUE,"60+")</f>
        <v>30-39</v>
      </c>
      <c r="Q4155" s="25" t="str" cm="1">
        <f t="array" ref="Q4155">_xlfn.IFS(
D4155&lt;25,"0–24K",
D4155&lt;50,"25–49K",
D4155&lt;75,"50–74K",
D4155&lt;100,"75–99K",
D4155&lt;150,"100–149K",
D4155&lt;200,"150–199K",
TRUE,"200K+"
)</f>
        <v>100–149K</v>
      </c>
      <c r="R4155" s="25" t="str" cm="1">
        <f t="array" ref="R4155">_xlfn.IFS(
J4155=0,"No Mortgage",
J4155&lt;=100,"Low",
J4155&lt;=300,"Medium",
TRUE,"High"
)</f>
        <v>High</v>
      </c>
      <c r="S4155" s="25" t="str" cm="1">
        <f t="array" ref="S4155">_xlfn.IFS(
C4155&lt;10,"0-10",
C4155&lt;20,"11-20",
C4155&lt;30,"21-30",
TRUE,"30+ yrs"
)</f>
        <v>0-10</v>
      </c>
      <c r="T4155" s="26" t="str" cm="1">
        <f t="array" ref="T4155">_xlfn.IFS(
H4155&lt;1,"0-1",
H4155&lt;2,"1-2",
H4155&lt;3,"2-3",
H4155&lt;4,"3-4",
H4155&lt;5,"4-5",
TRUE,"5+"
)</f>
        <v>5+</v>
      </c>
    </row>
    <row r="4156" spans="1:20" ht="15.6" x14ac:dyDescent="0.3">
      <c r="A4156" s="21">
        <v>923</v>
      </c>
      <c r="B4156" s="22">
        <v>32</v>
      </c>
      <c r="C4156" s="22">
        <v>6</v>
      </c>
      <c r="D4156" s="22">
        <v>38</v>
      </c>
      <c r="E4156" s="23" t="str">
        <f t="shared" si="64"/>
        <v>0-50</v>
      </c>
      <c r="F4156" s="24">
        <v>92868</v>
      </c>
      <c r="G4156" s="22">
        <v>1</v>
      </c>
      <c r="H4156" s="22">
        <v>0.3</v>
      </c>
      <c r="I4156" s="22" t="s">
        <v>33</v>
      </c>
      <c r="J4156" s="22">
        <v>0</v>
      </c>
      <c r="K4156" s="22" t="s">
        <v>34</v>
      </c>
      <c r="L4156" s="22" t="s">
        <v>35</v>
      </c>
      <c r="M4156" s="22" t="s">
        <v>35</v>
      </c>
      <c r="N4156" s="22" t="s">
        <v>35</v>
      </c>
      <c r="O4156" s="22" t="s">
        <v>34</v>
      </c>
      <c r="P4156" s="25" t="str" cm="1">
        <f t="array" ref="P4156">_xlfn.IFS(
B4156&lt;30,"20-29",
B4156&lt;40,"30-39",
B4156&lt;50,"40-49",
B4156&lt;60,"50-59",
TRUE,"60+")</f>
        <v>30-39</v>
      </c>
      <c r="Q4156" s="25" t="str" cm="1">
        <f t="array" ref="Q4156">_xlfn.IFS(
D4156&lt;25,"0–24K",
D4156&lt;50,"25–49K",
D4156&lt;75,"50–74K",
D4156&lt;100,"75–99K",
D4156&lt;150,"100–149K",
D4156&lt;200,"150–199K",
TRUE,"200K+"
)</f>
        <v>25–49K</v>
      </c>
      <c r="R4156" s="25" t="str" cm="1">
        <f t="array" ref="R4156">_xlfn.IFS(
J4156=0,"No Mortgage",
J4156&lt;=100,"Low",
J4156&lt;=300,"Medium",
TRUE,"High"
)</f>
        <v>No Mortgage</v>
      </c>
      <c r="S4156" s="25" t="str" cm="1">
        <f t="array" ref="S4156">_xlfn.IFS(
C4156&lt;10,"0-10",
C4156&lt;20,"11-20",
C4156&lt;30,"21-30",
TRUE,"30+ yrs"
)</f>
        <v>0-10</v>
      </c>
      <c r="T4156" s="26" t="str" cm="1">
        <f t="array" ref="T4156">_xlfn.IFS(
H4156&lt;1,"0-1",
H4156&lt;2,"1-2",
H4156&lt;3,"2-3",
H4156&lt;4,"3-4",
H4156&lt;5,"4-5",
TRUE,"5+"
)</f>
        <v>0-1</v>
      </c>
    </row>
    <row r="4157" spans="1:20" ht="15.6" x14ac:dyDescent="0.3">
      <c r="A4157" s="21">
        <v>951</v>
      </c>
      <c r="B4157" s="22">
        <v>32</v>
      </c>
      <c r="C4157" s="22">
        <v>6</v>
      </c>
      <c r="D4157" s="22">
        <v>112</v>
      </c>
      <c r="E4157" s="23" t="str">
        <f t="shared" si="64"/>
        <v>100+</v>
      </c>
      <c r="F4157" s="24">
        <v>95054</v>
      </c>
      <c r="G4157" s="22">
        <v>4</v>
      </c>
      <c r="H4157" s="22">
        <v>1.8</v>
      </c>
      <c r="I4157" s="22" t="s">
        <v>37</v>
      </c>
      <c r="J4157" s="22">
        <v>0</v>
      </c>
      <c r="K4157" s="22" t="s">
        <v>34</v>
      </c>
      <c r="L4157" s="22" t="s">
        <v>34</v>
      </c>
      <c r="M4157" s="22" t="s">
        <v>34</v>
      </c>
      <c r="N4157" s="22" t="s">
        <v>35</v>
      </c>
      <c r="O4157" s="22" t="s">
        <v>34</v>
      </c>
      <c r="P4157" s="25" t="str" cm="1">
        <f t="array" ref="P4157">_xlfn.IFS(
B4157&lt;30,"20-29",
B4157&lt;40,"30-39",
B4157&lt;50,"40-49",
B4157&lt;60,"50-59",
TRUE,"60+")</f>
        <v>30-39</v>
      </c>
      <c r="Q4157" s="25" t="str" cm="1">
        <f t="array" ref="Q4157">_xlfn.IFS(
D4157&lt;25,"0–24K",
D4157&lt;50,"25–49K",
D4157&lt;75,"50–74K",
D4157&lt;100,"75–99K",
D4157&lt;150,"100–149K",
D4157&lt;200,"150–199K",
TRUE,"200K+"
)</f>
        <v>100–149K</v>
      </c>
      <c r="R4157" s="25" t="str" cm="1">
        <f t="array" ref="R4157">_xlfn.IFS(
J4157=0,"No Mortgage",
J4157&lt;=100,"Low",
J4157&lt;=300,"Medium",
TRUE,"High"
)</f>
        <v>No Mortgage</v>
      </c>
      <c r="S4157" s="25" t="str" cm="1">
        <f t="array" ref="S4157">_xlfn.IFS(
C4157&lt;10,"0-10",
C4157&lt;20,"11-20",
C4157&lt;30,"21-30",
TRUE,"30+ yrs"
)</f>
        <v>0-10</v>
      </c>
      <c r="T4157" s="26" t="str" cm="1">
        <f t="array" ref="T4157">_xlfn.IFS(
H4157&lt;1,"0-1",
H4157&lt;2,"1-2",
H4157&lt;3,"2-3",
H4157&lt;4,"3-4",
H4157&lt;5,"4-5",
TRUE,"5+"
)</f>
        <v>1-2</v>
      </c>
    </row>
    <row r="4158" spans="1:20" ht="15.6" x14ac:dyDescent="0.3">
      <c r="A4158" s="21">
        <v>995</v>
      </c>
      <c r="B4158" s="22">
        <v>32</v>
      </c>
      <c r="C4158" s="22">
        <v>8</v>
      </c>
      <c r="D4158" s="22">
        <v>42</v>
      </c>
      <c r="E4158" s="23" t="str">
        <f t="shared" si="64"/>
        <v>0-50</v>
      </c>
      <c r="F4158" s="24">
        <v>90650</v>
      </c>
      <c r="G4158" s="22">
        <v>1</v>
      </c>
      <c r="H4158" s="22">
        <v>1.8</v>
      </c>
      <c r="I4158" s="22" t="s">
        <v>37</v>
      </c>
      <c r="J4158" s="22">
        <v>0</v>
      </c>
      <c r="K4158" s="22" t="s">
        <v>34</v>
      </c>
      <c r="L4158" s="22" t="s">
        <v>34</v>
      </c>
      <c r="M4158" s="22" t="s">
        <v>34</v>
      </c>
      <c r="N4158" s="22" t="s">
        <v>34</v>
      </c>
      <c r="O4158" s="22" t="s">
        <v>34</v>
      </c>
      <c r="P4158" s="25" t="str" cm="1">
        <f t="array" ref="P4158">_xlfn.IFS(
B4158&lt;30,"20-29",
B4158&lt;40,"30-39",
B4158&lt;50,"40-49",
B4158&lt;60,"50-59",
TRUE,"60+")</f>
        <v>30-39</v>
      </c>
      <c r="Q4158" s="25" t="str" cm="1">
        <f t="array" ref="Q4158">_xlfn.IFS(
D4158&lt;25,"0–24K",
D4158&lt;50,"25–49K",
D4158&lt;75,"50–74K",
D4158&lt;100,"75–99K",
D4158&lt;150,"100–149K",
D4158&lt;200,"150–199K",
TRUE,"200K+"
)</f>
        <v>25–49K</v>
      </c>
      <c r="R4158" s="25" t="str" cm="1">
        <f t="array" ref="R4158">_xlfn.IFS(
J4158=0,"No Mortgage",
J4158&lt;=100,"Low",
J4158&lt;=300,"Medium",
TRUE,"High"
)</f>
        <v>No Mortgage</v>
      </c>
      <c r="S4158" s="25" t="str" cm="1">
        <f t="array" ref="S4158">_xlfn.IFS(
C4158&lt;10,"0-10",
C4158&lt;20,"11-20",
C4158&lt;30,"21-30",
TRUE,"30+ yrs"
)</f>
        <v>0-10</v>
      </c>
      <c r="T4158" s="26" t="str" cm="1">
        <f t="array" ref="T4158">_xlfn.IFS(
H4158&lt;1,"0-1",
H4158&lt;2,"1-2",
H4158&lt;3,"2-3",
H4158&lt;4,"3-4",
H4158&lt;5,"4-5",
TRUE,"5+"
)</f>
        <v>1-2</v>
      </c>
    </row>
    <row r="4159" spans="1:20" ht="15.6" x14ac:dyDescent="0.3">
      <c r="A4159" s="21">
        <v>1028</v>
      </c>
      <c r="B4159" s="22">
        <v>32</v>
      </c>
      <c r="C4159" s="22">
        <v>7</v>
      </c>
      <c r="D4159" s="22">
        <v>108</v>
      </c>
      <c r="E4159" s="23" t="str">
        <f t="shared" si="64"/>
        <v>100+</v>
      </c>
      <c r="F4159" s="24">
        <v>94550</v>
      </c>
      <c r="G4159" s="22">
        <v>1</v>
      </c>
      <c r="H4159" s="22">
        <v>4.5999999999999996</v>
      </c>
      <c r="I4159" s="22" t="s">
        <v>33</v>
      </c>
      <c r="J4159" s="22">
        <v>0</v>
      </c>
      <c r="K4159" s="22" t="s">
        <v>34</v>
      </c>
      <c r="L4159" s="22" t="s">
        <v>35</v>
      </c>
      <c r="M4159" s="22" t="s">
        <v>34</v>
      </c>
      <c r="N4159" s="22" t="s">
        <v>34</v>
      </c>
      <c r="O4159" s="22" t="s">
        <v>34</v>
      </c>
      <c r="P4159" s="25" t="str" cm="1">
        <f t="array" ref="P4159">_xlfn.IFS(
B4159&lt;30,"20-29",
B4159&lt;40,"30-39",
B4159&lt;50,"40-49",
B4159&lt;60,"50-59",
TRUE,"60+")</f>
        <v>30-39</v>
      </c>
      <c r="Q4159" s="25" t="str" cm="1">
        <f t="array" ref="Q4159">_xlfn.IFS(
D4159&lt;25,"0–24K",
D4159&lt;50,"25–49K",
D4159&lt;75,"50–74K",
D4159&lt;100,"75–99K",
D4159&lt;150,"100–149K",
D4159&lt;200,"150–199K",
TRUE,"200K+"
)</f>
        <v>100–149K</v>
      </c>
      <c r="R4159" s="25" t="str" cm="1">
        <f t="array" ref="R4159">_xlfn.IFS(
J4159=0,"No Mortgage",
J4159&lt;=100,"Low",
J4159&lt;=300,"Medium",
TRUE,"High"
)</f>
        <v>No Mortgage</v>
      </c>
      <c r="S4159" s="25" t="str" cm="1">
        <f t="array" ref="S4159">_xlfn.IFS(
C4159&lt;10,"0-10",
C4159&lt;20,"11-20",
C4159&lt;30,"21-30",
TRUE,"30+ yrs"
)</f>
        <v>0-10</v>
      </c>
      <c r="T4159" s="26" t="str" cm="1">
        <f t="array" ref="T4159">_xlfn.IFS(
H4159&lt;1,"0-1",
H4159&lt;2,"1-2",
H4159&lt;3,"2-3",
H4159&lt;4,"3-4",
H4159&lt;5,"4-5",
TRUE,"5+"
)</f>
        <v>4-5</v>
      </c>
    </row>
    <row r="4160" spans="1:20" ht="15.6" x14ac:dyDescent="0.3">
      <c r="A4160" s="21">
        <v>1115</v>
      </c>
      <c r="B4160" s="22">
        <v>32</v>
      </c>
      <c r="C4160" s="22">
        <v>8</v>
      </c>
      <c r="D4160" s="22">
        <v>39</v>
      </c>
      <c r="E4160" s="23" t="str">
        <f t="shared" si="64"/>
        <v>0-50</v>
      </c>
      <c r="F4160" s="24">
        <v>95827</v>
      </c>
      <c r="G4160" s="22">
        <v>1</v>
      </c>
      <c r="H4160" s="22">
        <v>1.7</v>
      </c>
      <c r="I4160" s="22" t="s">
        <v>33</v>
      </c>
      <c r="J4160" s="22">
        <v>0</v>
      </c>
      <c r="K4160" s="22" t="s">
        <v>34</v>
      </c>
      <c r="L4160" s="22" t="s">
        <v>34</v>
      </c>
      <c r="M4160" s="22" t="s">
        <v>34</v>
      </c>
      <c r="N4160" s="22" t="s">
        <v>35</v>
      </c>
      <c r="O4160" s="22" t="s">
        <v>35</v>
      </c>
      <c r="P4160" s="25" t="str" cm="1">
        <f t="array" ref="P4160">_xlfn.IFS(
B4160&lt;30,"20-29",
B4160&lt;40,"30-39",
B4160&lt;50,"40-49",
B4160&lt;60,"50-59",
TRUE,"60+")</f>
        <v>30-39</v>
      </c>
      <c r="Q4160" s="25" t="str" cm="1">
        <f t="array" ref="Q4160">_xlfn.IFS(
D4160&lt;25,"0–24K",
D4160&lt;50,"25–49K",
D4160&lt;75,"50–74K",
D4160&lt;100,"75–99K",
D4160&lt;150,"100–149K",
D4160&lt;200,"150–199K",
TRUE,"200K+"
)</f>
        <v>25–49K</v>
      </c>
      <c r="R4160" s="25" t="str" cm="1">
        <f t="array" ref="R4160">_xlfn.IFS(
J4160=0,"No Mortgage",
J4160&lt;=100,"Low",
J4160&lt;=300,"Medium",
TRUE,"High"
)</f>
        <v>No Mortgage</v>
      </c>
      <c r="S4160" s="25" t="str" cm="1">
        <f t="array" ref="S4160">_xlfn.IFS(
C4160&lt;10,"0-10",
C4160&lt;20,"11-20",
C4160&lt;30,"21-30",
TRUE,"30+ yrs"
)</f>
        <v>0-10</v>
      </c>
      <c r="T4160" s="26" t="str" cm="1">
        <f t="array" ref="T4160">_xlfn.IFS(
H4160&lt;1,"0-1",
H4160&lt;2,"1-2",
H4160&lt;3,"2-3",
H4160&lt;4,"3-4",
H4160&lt;5,"4-5",
TRUE,"5+"
)</f>
        <v>1-2</v>
      </c>
    </row>
    <row r="4161" spans="1:20" ht="15.6" x14ac:dyDescent="0.3">
      <c r="A4161" s="21">
        <v>1123</v>
      </c>
      <c r="B4161" s="22">
        <v>32</v>
      </c>
      <c r="C4161" s="22">
        <v>7</v>
      </c>
      <c r="D4161" s="22">
        <v>38</v>
      </c>
      <c r="E4161" s="23" t="str">
        <f t="shared" si="64"/>
        <v>0-50</v>
      </c>
      <c r="F4161" s="24">
        <v>90041</v>
      </c>
      <c r="G4161" s="22">
        <v>1</v>
      </c>
      <c r="H4161" s="22">
        <v>1</v>
      </c>
      <c r="I4161" s="22" t="s">
        <v>33</v>
      </c>
      <c r="J4161" s="22">
        <v>0</v>
      </c>
      <c r="K4161" s="22" t="s">
        <v>34</v>
      </c>
      <c r="L4161" s="22" t="s">
        <v>34</v>
      </c>
      <c r="M4161" s="22" t="s">
        <v>34</v>
      </c>
      <c r="N4161" s="22" t="s">
        <v>35</v>
      </c>
      <c r="O4161" s="22" t="s">
        <v>34</v>
      </c>
      <c r="P4161" s="25" t="str" cm="1">
        <f t="array" ref="P4161">_xlfn.IFS(
B4161&lt;30,"20-29",
B4161&lt;40,"30-39",
B4161&lt;50,"40-49",
B4161&lt;60,"50-59",
TRUE,"60+")</f>
        <v>30-39</v>
      </c>
      <c r="Q4161" s="25" t="str" cm="1">
        <f t="array" ref="Q4161">_xlfn.IFS(
D4161&lt;25,"0–24K",
D4161&lt;50,"25–49K",
D4161&lt;75,"50–74K",
D4161&lt;100,"75–99K",
D4161&lt;150,"100–149K",
D4161&lt;200,"150–199K",
TRUE,"200K+"
)</f>
        <v>25–49K</v>
      </c>
      <c r="R4161" s="25" t="str" cm="1">
        <f t="array" ref="R4161">_xlfn.IFS(
J4161=0,"No Mortgage",
J4161&lt;=100,"Low",
J4161&lt;=300,"Medium",
TRUE,"High"
)</f>
        <v>No Mortgage</v>
      </c>
      <c r="S4161" s="25" t="str" cm="1">
        <f t="array" ref="S4161">_xlfn.IFS(
C4161&lt;10,"0-10",
C4161&lt;20,"11-20",
C4161&lt;30,"21-30",
TRUE,"30+ yrs"
)</f>
        <v>0-10</v>
      </c>
      <c r="T4161" s="26" t="str" cm="1">
        <f t="array" ref="T4161">_xlfn.IFS(
H4161&lt;1,"0-1",
H4161&lt;2,"1-2",
H4161&lt;3,"2-3",
H4161&lt;4,"3-4",
H4161&lt;5,"4-5",
TRUE,"5+"
)</f>
        <v>1-2</v>
      </c>
    </row>
    <row r="4162" spans="1:20" ht="15.6" x14ac:dyDescent="0.3">
      <c r="A4162" s="21">
        <v>1127</v>
      </c>
      <c r="B4162" s="22">
        <v>32</v>
      </c>
      <c r="C4162" s="22">
        <v>8</v>
      </c>
      <c r="D4162" s="22">
        <v>104</v>
      </c>
      <c r="E4162" s="23" t="str">
        <f t="shared" ref="E4162:E4225" si="65">IF(D4162&lt;=50,"0-50",IF(D4162&lt;=100,"51-100","100+"))</f>
        <v>100+</v>
      </c>
      <c r="F4162" s="24">
        <v>95192</v>
      </c>
      <c r="G4162" s="22">
        <v>2</v>
      </c>
      <c r="H4162" s="22">
        <v>3.7</v>
      </c>
      <c r="I4162" s="22" t="s">
        <v>33</v>
      </c>
      <c r="J4162" s="22">
        <v>0</v>
      </c>
      <c r="K4162" s="22" t="s">
        <v>35</v>
      </c>
      <c r="L4162" s="22" t="s">
        <v>34</v>
      </c>
      <c r="M4162" s="22" t="s">
        <v>34</v>
      </c>
      <c r="N4162" s="22" t="s">
        <v>34</v>
      </c>
      <c r="O4162" s="22" t="s">
        <v>35</v>
      </c>
      <c r="P4162" s="25" t="str" cm="1">
        <f t="array" ref="P4162">_xlfn.IFS(
B4162&lt;30,"20-29",
B4162&lt;40,"30-39",
B4162&lt;50,"40-49",
B4162&lt;60,"50-59",
TRUE,"60+")</f>
        <v>30-39</v>
      </c>
      <c r="Q4162" s="25" t="str" cm="1">
        <f t="array" ref="Q4162">_xlfn.IFS(
D4162&lt;25,"0–24K",
D4162&lt;50,"25–49K",
D4162&lt;75,"50–74K",
D4162&lt;100,"75–99K",
D4162&lt;150,"100–149K",
D4162&lt;200,"150–199K",
TRUE,"200K+"
)</f>
        <v>100–149K</v>
      </c>
      <c r="R4162" s="25" t="str" cm="1">
        <f t="array" ref="R4162">_xlfn.IFS(
J4162=0,"No Mortgage",
J4162&lt;=100,"Low",
J4162&lt;=300,"Medium",
TRUE,"High"
)</f>
        <v>No Mortgage</v>
      </c>
      <c r="S4162" s="25" t="str" cm="1">
        <f t="array" ref="S4162">_xlfn.IFS(
C4162&lt;10,"0-10",
C4162&lt;20,"11-20",
C4162&lt;30,"21-30",
TRUE,"30+ yrs"
)</f>
        <v>0-10</v>
      </c>
      <c r="T4162" s="26" t="str" cm="1">
        <f t="array" ref="T4162">_xlfn.IFS(
H4162&lt;1,"0-1",
H4162&lt;2,"1-2",
H4162&lt;3,"2-3",
H4162&lt;4,"3-4",
H4162&lt;5,"4-5",
TRUE,"5+"
)</f>
        <v>3-4</v>
      </c>
    </row>
    <row r="4163" spans="1:20" ht="15.6" x14ac:dyDescent="0.3">
      <c r="A4163" s="21">
        <v>1141</v>
      </c>
      <c r="B4163" s="22">
        <v>32</v>
      </c>
      <c r="C4163" s="22">
        <v>6</v>
      </c>
      <c r="D4163" s="22">
        <v>13</v>
      </c>
      <c r="E4163" s="23" t="str">
        <f t="shared" si="65"/>
        <v>0-50</v>
      </c>
      <c r="F4163" s="24">
        <v>94611</v>
      </c>
      <c r="G4163" s="22">
        <v>4</v>
      </c>
      <c r="H4163" s="22">
        <v>0.3</v>
      </c>
      <c r="I4163" s="22" t="s">
        <v>33</v>
      </c>
      <c r="J4163" s="22">
        <v>0</v>
      </c>
      <c r="K4163" s="22" t="s">
        <v>34</v>
      </c>
      <c r="L4163" s="22" t="s">
        <v>34</v>
      </c>
      <c r="M4163" s="22" t="s">
        <v>34</v>
      </c>
      <c r="N4163" s="22" t="s">
        <v>35</v>
      </c>
      <c r="O4163" s="22" t="s">
        <v>35</v>
      </c>
      <c r="P4163" s="25" t="str" cm="1">
        <f t="array" ref="P4163">_xlfn.IFS(
B4163&lt;30,"20-29",
B4163&lt;40,"30-39",
B4163&lt;50,"40-49",
B4163&lt;60,"50-59",
TRUE,"60+")</f>
        <v>30-39</v>
      </c>
      <c r="Q4163" s="25" t="str" cm="1">
        <f t="array" ref="Q4163">_xlfn.IFS(
D4163&lt;25,"0–24K",
D4163&lt;50,"25–49K",
D4163&lt;75,"50–74K",
D4163&lt;100,"75–99K",
D4163&lt;150,"100–149K",
D4163&lt;200,"150–199K",
TRUE,"200K+"
)</f>
        <v>0–24K</v>
      </c>
      <c r="R4163" s="25" t="str" cm="1">
        <f t="array" ref="R4163">_xlfn.IFS(
J4163=0,"No Mortgage",
J4163&lt;=100,"Low",
J4163&lt;=300,"Medium",
TRUE,"High"
)</f>
        <v>No Mortgage</v>
      </c>
      <c r="S4163" s="25" t="str" cm="1">
        <f t="array" ref="S4163">_xlfn.IFS(
C4163&lt;10,"0-10",
C4163&lt;20,"11-20",
C4163&lt;30,"21-30",
TRUE,"30+ yrs"
)</f>
        <v>0-10</v>
      </c>
      <c r="T4163" s="26" t="str" cm="1">
        <f t="array" ref="T4163">_xlfn.IFS(
H4163&lt;1,"0-1",
H4163&lt;2,"1-2",
H4163&lt;3,"2-3",
H4163&lt;4,"3-4",
H4163&lt;5,"4-5",
TRUE,"5+"
)</f>
        <v>0-1</v>
      </c>
    </row>
    <row r="4164" spans="1:20" ht="15.6" x14ac:dyDescent="0.3">
      <c r="A4164" s="21">
        <v>1142</v>
      </c>
      <c r="B4164" s="22">
        <v>32</v>
      </c>
      <c r="C4164" s="22">
        <v>7</v>
      </c>
      <c r="D4164" s="22">
        <v>143</v>
      </c>
      <c r="E4164" s="23" t="str">
        <f t="shared" si="65"/>
        <v>100+</v>
      </c>
      <c r="F4164" s="24">
        <v>91365</v>
      </c>
      <c r="G4164" s="22">
        <v>3</v>
      </c>
      <c r="H4164" s="22">
        <v>2.9</v>
      </c>
      <c r="I4164" s="22" t="s">
        <v>36</v>
      </c>
      <c r="J4164" s="22">
        <v>0</v>
      </c>
      <c r="K4164" s="22" t="s">
        <v>35</v>
      </c>
      <c r="L4164" s="22" t="s">
        <v>34</v>
      </c>
      <c r="M4164" s="22" t="s">
        <v>34</v>
      </c>
      <c r="N4164" s="22" t="s">
        <v>35</v>
      </c>
      <c r="O4164" s="22" t="s">
        <v>34</v>
      </c>
      <c r="P4164" s="25" t="str" cm="1">
        <f t="array" ref="P4164">_xlfn.IFS(
B4164&lt;30,"20-29",
B4164&lt;40,"30-39",
B4164&lt;50,"40-49",
B4164&lt;60,"50-59",
TRUE,"60+")</f>
        <v>30-39</v>
      </c>
      <c r="Q4164" s="25" t="str" cm="1">
        <f t="array" ref="Q4164">_xlfn.IFS(
D4164&lt;25,"0–24K",
D4164&lt;50,"25–49K",
D4164&lt;75,"50–74K",
D4164&lt;100,"75–99K",
D4164&lt;150,"100–149K",
D4164&lt;200,"150–199K",
TRUE,"200K+"
)</f>
        <v>100–149K</v>
      </c>
      <c r="R4164" s="25" t="str" cm="1">
        <f t="array" ref="R4164">_xlfn.IFS(
J4164=0,"No Mortgage",
J4164&lt;=100,"Low",
J4164&lt;=300,"Medium",
TRUE,"High"
)</f>
        <v>No Mortgage</v>
      </c>
      <c r="S4164" s="25" t="str" cm="1">
        <f t="array" ref="S4164">_xlfn.IFS(
C4164&lt;10,"0-10",
C4164&lt;20,"11-20",
C4164&lt;30,"21-30",
TRUE,"30+ yrs"
)</f>
        <v>0-10</v>
      </c>
      <c r="T4164" s="26" t="str" cm="1">
        <f t="array" ref="T4164">_xlfn.IFS(
H4164&lt;1,"0-1",
H4164&lt;2,"1-2",
H4164&lt;3,"2-3",
H4164&lt;4,"3-4",
H4164&lt;5,"4-5",
TRUE,"5+"
)</f>
        <v>2-3</v>
      </c>
    </row>
    <row r="4165" spans="1:20" ht="15.6" x14ac:dyDescent="0.3">
      <c r="A4165" s="21">
        <v>1146</v>
      </c>
      <c r="B4165" s="22">
        <v>32</v>
      </c>
      <c r="C4165" s="22">
        <v>6</v>
      </c>
      <c r="D4165" s="22">
        <v>99</v>
      </c>
      <c r="E4165" s="23" t="str">
        <f t="shared" si="65"/>
        <v>51-100</v>
      </c>
      <c r="F4165" s="24">
        <v>92101</v>
      </c>
      <c r="G4165" s="22">
        <v>2</v>
      </c>
      <c r="H4165" s="22">
        <v>1.5</v>
      </c>
      <c r="I4165" s="22" t="s">
        <v>36</v>
      </c>
      <c r="J4165" s="22">
        <v>0</v>
      </c>
      <c r="K4165" s="22" t="s">
        <v>34</v>
      </c>
      <c r="L4165" s="22" t="s">
        <v>34</v>
      </c>
      <c r="M4165" s="22" t="s">
        <v>34</v>
      </c>
      <c r="N4165" s="22" t="s">
        <v>34</v>
      </c>
      <c r="O4165" s="22" t="s">
        <v>35</v>
      </c>
      <c r="P4165" s="25" t="str" cm="1">
        <f t="array" ref="P4165">_xlfn.IFS(
B4165&lt;30,"20-29",
B4165&lt;40,"30-39",
B4165&lt;50,"40-49",
B4165&lt;60,"50-59",
TRUE,"60+")</f>
        <v>30-39</v>
      </c>
      <c r="Q4165" s="25" t="str" cm="1">
        <f t="array" ref="Q4165">_xlfn.IFS(
D4165&lt;25,"0–24K",
D4165&lt;50,"25–49K",
D4165&lt;75,"50–74K",
D4165&lt;100,"75–99K",
D4165&lt;150,"100–149K",
D4165&lt;200,"150–199K",
TRUE,"200K+"
)</f>
        <v>75–99K</v>
      </c>
      <c r="R4165" s="25" t="str" cm="1">
        <f t="array" ref="R4165">_xlfn.IFS(
J4165=0,"No Mortgage",
J4165&lt;=100,"Low",
J4165&lt;=300,"Medium",
TRUE,"High"
)</f>
        <v>No Mortgage</v>
      </c>
      <c r="S4165" s="25" t="str" cm="1">
        <f t="array" ref="S4165">_xlfn.IFS(
C4165&lt;10,"0-10",
C4165&lt;20,"11-20",
C4165&lt;30,"21-30",
TRUE,"30+ yrs"
)</f>
        <v>0-10</v>
      </c>
      <c r="T4165" s="26" t="str" cm="1">
        <f t="array" ref="T4165">_xlfn.IFS(
H4165&lt;1,"0-1",
H4165&lt;2,"1-2",
H4165&lt;3,"2-3",
H4165&lt;4,"3-4",
H4165&lt;5,"4-5",
TRUE,"5+"
)</f>
        <v>1-2</v>
      </c>
    </row>
    <row r="4166" spans="1:20" ht="15.6" x14ac:dyDescent="0.3">
      <c r="A4166" s="21">
        <v>1196</v>
      </c>
      <c r="B4166" s="22">
        <v>32</v>
      </c>
      <c r="C4166" s="22">
        <v>7</v>
      </c>
      <c r="D4166" s="22">
        <v>123</v>
      </c>
      <c r="E4166" s="23" t="str">
        <f t="shared" si="65"/>
        <v>100+</v>
      </c>
      <c r="F4166" s="24">
        <v>92407</v>
      </c>
      <c r="G4166" s="22">
        <v>2</v>
      </c>
      <c r="H4166" s="22">
        <v>2.9</v>
      </c>
      <c r="I4166" s="22" t="s">
        <v>37</v>
      </c>
      <c r="J4166" s="22">
        <v>0</v>
      </c>
      <c r="K4166" s="22" t="s">
        <v>35</v>
      </c>
      <c r="L4166" s="22" t="s">
        <v>34</v>
      </c>
      <c r="M4166" s="22" t="s">
        <v>34</v>
      </c>
      <c r="N4166" s="22" t="s">
        <v>35</v>
      </c>
      <c r="O4166" s="22" t="s">
        <v>34</v>
      </c>
      <c r="P4166" s="25" t="str" cm="1">
        <f t="array" ref="P4166">_xlfn.IFS(
B4166&lt;30,"20-29",
B4166&lt;40,"30-39",
B4166&lt;50,"40-49",
B4166&lt;60,"50-59",
TRUE,"60+")</f>
        <v>30-39</v>
      </c>
      <c r="Q4166" s="25" t="str" cm="1">
        <f t="array" ref="Q4166">_xlfn.IFS(
D4166&lt;25,"0–24K",
D4166&lt;50,"25–49K",
D4166&lt;75,"50–74K",
D4166&lt;100,"75–99K",
D4166&lt;150,"100–149K",
D4166&lt;200,"150–199K",
TRUE,"200K+"
)</f>
        <v>100–149K</v>
      </c>
      <c r="R4166" s="25" t="str" cm="1">
        <f t="array" ref="R4166">_xlfn.IFS(
J4166=0,"No Mortgage",
J4166&lt;=100,"Low",
J4166&lt;=300,"Medium",
TRUE,"High"
)</f>
        <v>No Mortgage</v>
      </c>
      <c r="S4166" s="25" t="str" cm="1">
        <f t="array" ref="S4166">_xlfn.IFS(
C4166&lt;10,"0-10",
C4166&lt;20,"11-20",
C4166&lt;30,"21-30",
TRUE,"30+ yrs"
)</f>
        <v>0-10</v>
      </c>
      <c r="T4166" s="26" t="str" cm="1">
        <f t="array" ref="T4166">_xlfn.IFS(
H4166&lt;1,"0-1",
H4166&lt;2,"1-2",
H4166&lt;3,"2-3",
H4166&lt;4,"3-4",
H4166&lt;5,"4-5",
TRUE,"5+"
)</f>
        <v>2-3</v>
      </c>
    </row>
    <row r="4167" spans="1:20" ht="15.6" x14ac:dyDescent="0.3">
      <c r="A4167" s="21">
        <v>1206</v>
      </c>
      <c r="B4167" s="22">
        <v>32</v>
      </c>
      <c r="C4167" s="22">
        <v>7</v>
      </c>
      <c r="D4167" s="22">
        <v>94</v>
      </c>
      <c r="E4167" s="23" t="str">
        <f t="shared" si="65"/>
        <v>51-100</v>
      </c>
      <c r="F4167" s="24">
        <v>91361</v>
      </c>
      <c r="G4167" s="22">
        <v>2</v>
      </c>
      <c r="H4167" s="22">
        <v>3.1</v>
      </c>
      <c r="I4167" s="22" t="s">
        <v>33</v>
      </c>
      <c r="J4167" s="22">
        <v>0</v>
      </c>
      <c r="K4167" s="22" t="s">
        <v>34</v>
      </c>
      <c r="L4167" s="22" t="s">
        <v>34</v>
      </c>
      <c r="M4167" s="22" t="s">
        <v>34</v>
      </c>
      <c r="N4167" s="22" t="s">
        <v>35</v>
      </c>
      <c r="O4167" s="22" t="s">
        <v>34</v>
      </c>
      <c r="P4167" s="25" t="str" cm="1">
        <f t="array" ref="P4167">_xlfn.IFS(
B4167&lt;30,"20-29",
B4167&lt;40,"30-39",
B4167&lt;50,"40-49",
B4167&lt;60,"50-59",
TRUE,"60+")</f>
        <v>30-39</v>
      </c>
      <c r="Q4167" s="25" t="str" cm="1">
        <f t="array" ref="Q4167">_xlfn.IFS(
D4167&lt;25,"0–24K",
D4167&lt;50,"25–49K",
D4167&lt;75,"50–74K",
D4167&lt;100,"75–99K",
D4167&lt;150,"100–149K",
D4167&lt;200,"150–199K",
TRUE,"200K+"
)</f>
        <v>75–99K</v>
      </c>
      <c r="R4167" s="25" t="str" cm="1">
        <f t="array" ref="R4167">_xlfn.IFS(
J4167=0,"No Mortgage",
J4167&lt;=100,"Low",
J4167&lt;=300,"Medium",
TRUE,"High"
)</f>
        <v>No Mortgage</v>
      </c>
      <c r="S4167" s="25" t="str" cm="1">
        <f t="array" ref="S4167">_xlfn.IFS(
C4167&lt;10,"0-10",
C4167&lt;20,"11-20",
C4167&lt;30,"21-30",
TRUE,"30+ yrs"
)</f>
        <v>0-10</v>
      </c>
      <c r="T4167" s="26" t="str" cm="1">
        <f t="array" ref="T4167">_xlfn.IFS(
H4167&lt;1,"0-1",
H4167&lt;2,"1-2",
H4167&lt;3,"2-3",
H4167&lt;4,"3-4",
H4167&lt;5,"4-5",
TRUE,"5+"
)</f>
        <v>3-4</v>
      </c>
    </row>
    <row r="4168" spans="1:20" ht="15.6" x14ac:dyDescent="0.3">
      <c r="A4168" s="21">
        <v>1266</v>
      </c>
      <c r="B4168" s="22">
        <v>32</v>
      </c>
      <c r="C4168" s="22">
        <v>2</v>
      </c>
      <c r="D4168" s="22">
        <v>71</v>
      </c>
      <c r="E4168" s="23" t="str">
        <f t="shared" si="65"/>
        <v>51-100</v>
      </c>
      <c r="F4168" s="24">
        <v>95014</v>
      </c>
      <c r="G4168" s="22">
        <v>2</v>
      </c>
      <c r="H4168" s="22">
        <v>1.75</v>
      </c>
      <c r="I4168" s="22" t="s">
        <v>36</v>
      </c>
      <c r="J4168" s="22">
        <v>108</v>
      </c>
      <c r="K4168" s="22" t="s">
        <v>34</v>
      </c>
      <c r="L4168" s="22" t="s">
        <v>34</v>
      </c>
      <c r="M4168" s="22" t="s">
        <v>34</v>
      </c>
      <c r="N4168" s="22" t="s">
        <v>34</v>
      </c>
      <c r="O4168" s="22" t="s">
        <v>34</v>
      </c>
      <c r="P4168" s="25" t="str" cm="1">
        <f t="array" ref="P4168">_xlfn.IFS(
B4168&lt;30,"20-29",
B4168&lt;40,"30-39",
B4168&lt;50,"40-49",
B4168&lt;60,"50-59",
TRUE,"60+")</f>
        <v>30-39</v>
      </c>
      <c r="Q4168" s="25" t="str" cm="1">
        <f t="array" ref="Q4168">_xlfn.IFS(
D4168&lt;25,"0–24K",
D4168&lt;50,"25–49K",
D4168&lt;75,"50–74K",
D4168&lt;100,"75–99K",
D4168&lt;150,"100–149K",
D4168&lt;200,"150–199K",
TRUE,"200K+"
)</f>
        <v>50–74K</v>
      </c>
      <c r="R4168" s="25" t="str" cm="1">
        <f t="array" ref="R4168">_xlfn.IFS(
J4168=0,"No Mortgage",
J4168&lt;=100,"Low",
J4168&lt;=300,"Medium",
TRUE,"High"
)</f>
        <v>Medium</v>
      </c>
      <c r="S4168" s="25" t="str" cm="1">
        <f t="array" ref="S4168">_xlfn.IFS(
C4168&lt;10,"0-10",
C4168&lt;20,"11-20",
C4168&lt;30,"21-30",
TRUE,"30+ yrs"
)</f>
        <v>0-10</v>
      </c>
      <c r="T4168" s="26" t="str" cm="1">
        <f t="array" ref="T4168">_xlfn.IFS(
H4168&lt;1,"0-1",
H4168&lt;2,"1-2",
H4168&lt;3,"2-3",
H4168&lt;4,"3-4",
H4168&lt;5,"4-5",
TRUE,"5+"
)</f>
        <v>1-2</v>
      </c>
    </row>
    <row r="4169" spans="1:20" ht="15.6" x14ac:dyDescent="0.3">
      <c r="A4169" s="21">
        <v>1306</v>
      </c>
      <c r="B4169" s="22">
        <v>32</v>
      </c>
      <c r="C4169" s="22">
        <v>6</v>
      </c>
      <c r="D4169" s="22">
        <v>28</v>
      </c>
      <c r="E4169" s="23" t="str">
        <f t="shared" si="65"/>
        <v>0-50</v>
      </c>
      <c r="F4169" s="24">
        <v>94025</v>
      </c>
      <c r="G4169" s="22">
        <v>2</v>
      </c>
      <c r="H4169" s="22">
        <v>0.3</v>
      </c>
      <c r="I4169" s="22" t="s">
        <v>37</v>
      </c>
      <c r="J4169" s="22">
        <v>88</v>
      </c>
      <c r="K4169" s="22" t="s">
        <v>34</v>
      </c>
      <c r="L4169" s="22" t="s">
        <v>34</v>
      </c>
      <c r="M4169" s="22" t="s">
        <v>34</v>
      </c>
      <c r="N4169" s="22" t="s">
        <v>35</v>
      </c>
      <c r="O4169" s="22" t="s">
        <v>34</v>
      </c>
      <c r="P4169" s="25" t="str" cm="1">
        <f t="array" ref="P4169">_xlfn.IFS(
B4169&lt;30,"20-29",
B4169&lt;40,"30-39",
B4169&lt;50,"40-49",
B4169&lt;60,"50-59",
TRUE,"60+")</f>
        <v>30-39</v>
      </c>
      <c r="Q4169" s="25" t="str" cm="1">
        <f t="array" ref="Q4169">_xlfn.IFS(
D4169&lt;25,"0–24K",
D4169&lt;50,"25–49K",
D4169&lt;75,"50–74K",
D4169&lt;100,"75–99K",
D4169&lt;150,"100–149K",
D4169&lt;200,"150–199K",
TRUE,"200K+"
)</f>
        <v>25–49K</v>
      </c>
      <c r="R4169" s="25" t="str" cm="1">
        <f t="array" ref="R4169">_xlfn.IFS(
J4169=0,"No Mortgage",
J4169&lt;=100,"Low",
J4169&lt;=300,"Medium",
TRUE,"High"
)</f>
        <v>Low</v>
      </c>
      <c r="S4169" s="25" t="str" cm="1">
        <f t="array" ref="S4169">_xlfn.IFS(
C4169&lt;10,"0-10",
C4169&lt;20,"11-20",
C4169&lt;30,"21-30",
TRUE,"30+ yrs"
)</f>
        <v>0-10</v>
      </c>
      <c r="T4169" s="26" t="str" cm="1">
        <f t="array" ref="T4169">_xlfn.IFS(
H4169&lt;1,"0-1",
H4169&lt;2,"1-2",
H4169&lt;3,"2-3",
H4169&lt;4,"3-4",
H4169&lt;5,"4-5",
TRUE,"5+"
)</f>
        <v>0-1</v>
      </c>
    </row>
    <row r="4170" spans="1:20" ht="15.6" x14ac:dyDescent="0.3">
      <c r="A4170" s="21">
        <v>1315</v>
      </c>
      <c r="B4170" s="22">
        <v>32</v>
      </c>
      <c r="C4170" s="22">
        <v>6</v>
      </c>
      <c r="D4170" s="22">
        <v>73</v>
      </c>
      <c r="E4170" s="23" t="str">
        <f t="shared" si="65"/>
        <v>51-100</v>
      </c>
      <c r="F4170" s="24">
        <v>94305</v>
      </c>
      <c r="G4170" s="22">
        <v>4</v>
      </c>
      <c r="H4170" s="22">
        <v>2.2000000000000002</v>
      </c>
      <c r="I4170" s="22" t="s">
        <v>37</v>
      </c>
      <c r="J4170" s="22">
        <v>0</v>
      </c>
      <c r="K4170" s="22" t="s">
        <v>34</v>
      </c>
      <c r="L4170" s="22" t="s">
        <v>34</v>
      </c>
      <c r="M4170" s="22" t="s">
        <v>34</v>
      </c>
      <c r="N4170" s="22" t="s">
        <v>34</v>
      </c>
      <c r="O4170" s="22" t="s">
        <v>34</v>
      </c>
      <c r="P4170" s="25" t="str" cm="1">
        <f t="array" ref="P4170">_xlfn.IFS(
B4170&lt;30,"20-29",
B4170&lt;40,"30-39",
B4170&lt;50,"40-49",
B4170&lt;60,"50-59",
TRUE,"60+")</f>
        <v>30-39</v>
      </c>
      <c r="Q4170" s="25" t="str" cm="1">
        <f t="array" ref="Q4170">_xlfn.IFS(
D4170&lt;25,"0–24K",
D4170&lt;50,"25–49K",
D4170&lt;75,"50–74K",
D4170&lt;100,"75–99K",
D4170&lt;150,"100–149K",
D4170&lt;200,"150–199K",
TRUE,"200K+"
)</f>
        <v>50–74K</v>
      </c>
      <c r="R4170" s="25" t="str" cm="1">
        <f t="array" ref="R4170">_xlfn.IFS(
J4170=0,"No Mortgage",
J4170&lt;=100,"Low",
J4170&lt;=300,"Medium",
TRUE,"High"
)</f>
        <v>No Mortgage</v>
      </c>
      <c r="S4170" s="25" t="str" cm="1">
        <f t="array" ref="S4170">_xlfn.IFS(
C4170&lt;10,"0-10",
C4170&lt;20,"11-20",
C4170&lt;30,"21-30",
TRUE,"30+ yrs"
)</f>
        <v>0-10</v>
      </c>
      <c r="T4170" s="26" t="str" cm="1">
        <f t="array" ref="T4170">_xlfn.IFS(
H4170&lt;1,"0-1",
H4170&lt;2,"1-2",
H4170&lt;3,"2-3",
H4170&lt;4,"3-4",
H4170&lt;5,"4-5",
TRUE,"5+"
)</f>
        <v>2-3</v>
      </c>
    </row>
    <row r="4171" spans="1:20" ht="15.6" x14ac:dyDescent="0.3">
      <c r="A4171" s="21">
        <v>1320</v>
      </c>
      <c r="B4171" s="22">
        <v>32</v>
      </c>
      <c r="C4171" s="22">
        <v>6</v>
      </c>
      <c r="D4171" s="22">
        <v>35</v>
      </c>
      <c r="E4171" s="23" t="str">
        <f t="shared" si="65"/>
        <v>0-50</v>
      </c>
      <c r="F4171" s="24">
        <v>94005</v>
      </c>
      <c r="G4171" s="22">
        <v>2</v>
      </c>
      <c r="H4171" s="22">
        <v>0.3</v>
      </c>
      <c r="I4171" s="22" t="s">
        <v>33</v>
      </c>
      <c r="J4171" s="22">
        <v>0</v>
      </c>
      <c r="K4171" s="22" t="s">
        <v>34</v>
      </c>
      <c r="L4171" s="22" t="s">
        <v>34</v>
      </c>
      <c r="M4171" s="22" t="s">
        <v>34</v>
      </c>
      <c r="N4171" s="22" t="s">
        <v>34</v>
      </c>
      <c r="O4171" s="22" t="s">
        <v>35</v>
      </c>
      <c r="P4171" s="25" t="str" cm="1">
        <f t="array" ref="P4171">_xlfn.IFS(
B4171&lt;30,"20-29",
B4171&lt;40,"30-39",
B4171&lt;50,"40-49",
B4171&lt;60,"50-59",
TRUE,"60+")</f>
        <v>30-39</v>
      </c>
      <c r="Q4171" s="25" t="str" cm="1">
        <f t="array" ref="Q4171">_xlfn.IFS(
D4171&lt;25,"0–24K",
D4171&lt;50,"25–49K",
D4171&lt;75,"50–74K",
D4171&lt;100,"75–99K",
D4171&lt;150,"100–149K",
D4171&lt;200,"150–199K",
TRUE,"200K+"
)</f>
        <v>25–49K</v>
      </c>
      <c r="R4171" s="25" t="str" cm="1">
        <f t="array" ref="R4171">_xlfn.IFS(
J4171=0,"No Mortgage",
J4171&lt;=100,"Low",
J4171&lt;=300,"Medium",
TRUE,"High"
)</f>
        <v>No Mortgage</v>
      </c>
      <c r="S4171" s="25" t="str" cm="1">
        <f t="array" ref="S4171">_xlfn.IFS(
C4171&lt;10,"0-10",
C4171&lt;20,"11-20",
C4171&lt;30,"21-30",
TRUE,"30+ yrs"
)</f>
        <v>0-10</v>
      </c>
      <c r="T4171" s="26" t="str" cm="1">
        <f t="array" ref="T4171">_xlfn.IFS(
H4171&lt;1,"0-1",
H4171&lt;2,"1-2",
H4171&lt;3,"2-3",
H4171&lt;4,"3-4",
H4171&lt;5,"4-5",
TRUE,"5+"
)</f>
        <v>0-1</v>
      </c>
    </row>
    <row r="4172" spans="1:20" ht="15.6" x14ac:dyDescent="0.3">
      <c r="A4172" s="21">
        <v>1323</v>
      </c>
      <c r="B4172" s="22">
        <v>32</v>
      </c>
      <c r="C4172" s="22">
        <v>5</v>
      </c>
      <c r="D4172" s="22">
        <v>48</v>
      </c>
      <c r="E4172" s="23" t="str">
        <f t="shared" si="65"/>
        <v>0-50</v>
      </c>
      <c r="F4172" s="24">
        <v>94022</v>
      </c>
      <c r="G4172" s="22">
        <v>2</v>
      </c>
      <c r="H4172" s="22">
        <v>1.67</v>
      </c>
      <c r="I4172" s="22" t="s">
        <v>37</v>
      </c>
      <c r="J4172" s="22">
        <v>0</v>
      </c>
      <c r="K4172" s="22" t="s">
        <v>34</v>
      </c>
      <c r="L4172" s="22" t="s">
        <v>35</v>
      </c>
      <c r="M4172" s="22" t="s">
        <v>35</v>
      </c>
      <c r="N4172" s="22" t="s">
        <v>35</v>
      </c>
      <c r="O4172" s="22" t="s">
        <v>35</v>
      </c>
      <c r="P4172" s="25" t="str" cm="1">
        <f t="array" ref="P4172">_xlfn.IFS(
B4172&lt;30,"20-29",
B4172&lt;40,"30-39",
B4172&lt;50,"40-49",
B4172&lt;60,"50-59",
TRUE,"60+")</f>
        <v>30-39</v>
      </c>
      <c r="Q4172" s="25" t="str" cm="1">
        <f t="array" ref="Q4172">_xlfn.IFS(
D4172&lt;25,"0–24K",
D4172&lt;50,"25–49K",
D4172&lt;75,"50–74K",
D4172&lt;100,"75–99K",
D4172&lt;150,"100–149K",
D4172&lt;200,"150–199K",
TRUE,"200K+"
)</f>
        <v>25–49K</v>
      </c>
      <c r="R4172" s="25" t="str" cm="1">
        <f t="array" ref="R4172">_xlfn.IFS(
J4172=0,"No Mortgage",
J4172&lt;=100,"Low",
J4172&lt;=300,"Medium",
TRUE,"High"
)</f>
        <v>No Mortgage</v>
      </c>
      <c r="S4172" s="25" t="str" cm="1">
        <f t="array" ref="S4172">_xlfn.IFS(
C4172&lt;10,"0-10",
C4172&lt;20,"11-20",
C4172&lt;30,"21-30",
TRUE,"30+ yrs"
)</f>
        <v>0-10</v>
      </c>
      <c r="T4172" s="26" t="str" cm="1">
        <f t="array" ref="T4172">_xlfn.IFS(
H4172&lt;1,"0-1",
H4172&lt;2,"1-2",
H4172&lt;3,"2-3",
H4172&lt;4,"3-4",
H4172&lt;5,"4-5",
TRUE,"5+"
)</f>
        <v>1-2</v>
      </c>
    </row>
    <row r="4173" spans="1:20" ht="15.6" x14ac:dyDescent="0.3">
      <c r="A4173" s="21">
        <v>1327</v>
      </c>
      <c r="B4173" s="22">
        <v>32</v>
      </c>
      <c r="C4173" s="22">
        <v>5</v>
      </c>
      <c r="D4173" s="22">
        <v>63</v>
      </c>
      <c r="E4173" s="23" t="str">
        <f t="shared" si="65"/>
        <v>51-100</v>
      </c>
      <c r="F4173" s="24">
        <v>90024</v>
      </c>
      <c r="G4173" s="22">
        <v>4</v>
      </c>
      <c r="H4173" s="22">
        <v>2</v>
      </c>
      <c r="I4173" s="22" t="s">
        <v>37</v>
      </c>
      <c r="J4173" s="22">
        <v>0</v>
      </c>
      <c r="K4173" s="22" t="s">
        <v>34</v>
      </c>
      <c r="L4173" s="22" t="s">
        <v>35</v>
      </c>
      <c r="M4173" s="22" t="s">
        <v>34</v>
      </c>
      <c r="N4173" s="22" t="s">
        <v>35</v>
      </c>
      <c r="O4173" s="22" t="s">
        <v>34</v>
      </c>
      <c r="P4173" s="25" t="str" cm="1">
        <f t="array" ref="P4173">_xlfn.IFS(
B4173&lt;30,"20-29",
B4173&lt;40,"30-39",
B4173&lt;50,"40-49",
B4173&lt;60,"50-59",
TRUE,"60+")</f>
        <v>30-39</v>
      </c>
      <c r="Q4173" s="25" t="str" cm="1">
        <f t="array" ref="Q4173">_xlfn.IFS(
D4173&lt;25,"0–24K",
D4173&lt;50,"25–49K",
D4173&lt;75,"50–74K",
D4173&lt;100,"75–99K",
D4173&lt;150,"100–149K",
D4173&lt;200,"150–199K",
TRUE,"200K+"
)</f>
        <v>50–74K</v>
      </c>
      <c r="R4173" s="25" t="str" cm="1">
        <f t="array" ref="R4173">_xlfn.IFS(
J4173=0,"No Mortgage",
J4173&lt;=100,"Low",
J4173&lt;=300,"Medium",
TRUE,"High"
)</f>
        <v>No Mortgage</v>
      </c>
      <c r="S4173" s="25" t="str" cm="1">
        <f t="array" ref="S4173">_xlfn.IFS(
C4173&lt;10,"0-10",
C4173&lt;20,"11-20",
C4173&lt;30,"21-30",
TRUE,"30+ yrs"
)</f>
        <v>0-10</v>
      </c>
      <c r="T4173" s="26" t="str" cm="1">
        <f t="array" ref="T4173">_xlfn.IFS(
H4173&lt;1,"0-1",
H4173&lt;2,"1-2",
H4173&lt;3,"2-3",
H4173&lt;4,"3-4",
H4173&lt;5,"4-5",
TRUE,"5+"
)</f>
        <v>2-3</v>
      </c>
    </row>
    <row r="4174" spans="1:20" ht="15.6" x14ac:dyDescent="0.3">
      <c r="A4174" s="21">
        <v>1364</v>
      </c>
      <c r="B4174" s="22">
        <v>32</v>
      </c>
      <c r="C4174" s="22">
        <v>8</v>
      </c>
      <c r="D4174" s="22">
        <v>79</v>
      </c>
      <c r="E4174" s="23" t="str">
        <f t="shared" si="65"/>
        <v>51-100</v>
      </c>
      <c r="F4174" s="24">
        <v>92115</v>
      </c>
      <c r="G4174" s="22">
        <v>1</v>
      </c>
      <c r="H4174" s="22">
        <v>0.1</v>
      </c>
      <c r="I4174" s="22" t="s">
        <v>33</v>
      </c>
      <c r="J4174" s="22">
        <v>0</v>
      </c>
      <c r="K4174" s="22" t="s">
        <v>34</v>
      </c>
      <c r="L4174" s="22" t="s">
        <v>34</v>
      </c>
      <c r="M4174" s="22" t="s">
        <v>34</v>
      </c>
      <c r="N4174" s="22" t="s">
        <v>34</v>
      </c>
      <c r="O4174" s="22" t="s">
        <v>34</v>
      </c>
      <c r="P4174" s="25" t="str" cm="1">
        <f t="array" ref="P4174">_xlfn.IFS(
B4174&lt;30,"20-29",
B4174&lt;40,"30-39",
B4174&lt;50,"40-49",
B4174&lt;60,"50-59",
TRUE,"60+")</f>
        <v>30-39</v>
      </c>
      <c r="Q4174" s="25" t="str" cm="1">
        <f t="array" ref="Q4174">_xlfn.IFS(
D4174&lt;25,"0–24K",
D4174&lt;50,"25–49K",
D4174&lt;75,"50–74K",
D4174&lt;100,"75–99K",
D4174&lt;150,"100–149K",
D4174&lt;200,"150–199K",
TRUE,"200K+"
)</f>
        <v>75–99K</v>
      </c>
      <c r="R4174" s="25" t="str" cm="1">
        <f t="array" ref="R4174">_xlfn.IFS(
J4174=0,"No Mortgage",
J4174&lt;=100,"Low",
J4174&lt;=300,"Medium",
TRUE,"High"
)</f>
        <v>No Mortgage</v>
      </c>
      <c r="S4174" s="25" t="str" cm="1">
        <f t="array" ref="S4174">_xlfn.IFS(
C4174&lt;10,"0-10",
C4174&lt;20,"11-20",
C4174&lt;30,"21-30",
TRUE,"30+ yrs"
)</f>
        <v>0-10</v>
      </c>
      <c r="T4174" s="26" t="str" cm="1">
        <f t="array" ref="T4174">_xlfn.IFS(
H4174&lt;1,"0-1",
H4174&lt;2,"1-2",
H4174&lt;3,"2-3",
H4174&lt;4,"3-4",
H4174&lt;5,"4-5",
TRUE,"5+"
)</f>
        <v>0-1</v>
      </c>
    </row>
    <row r="4175" spans="1:20" ht="15.6" x14ac:dyDescent="0.3">
      <c r="A4175" s="21">
        <v>1401</v>
      </c>
      <c r="B4175" s="22">
        <v>32</v>
      </c>
      <c r="C4175" s="22">
        <v>8</v>
      </c>
      <c r="D4175" s="22">
        <v>78</v>
      </c>
      <c r="E4175" s="23" t="str">
        <f t="shared" si="65"/>
        <v>51-100</v>
      </c>
      <c r="F4175" s="24">
        <v>90401</v>
      </c>
      <c r="G4175" s="22">
        <v>4</v>
      </c>
      <c r="H4175" s="22">
        <v>0.1</v>
      </c>
      <c r="I4175" s="22" t="s">
        <v>37</v>
      </c>
      <c r="J4175" s="22">
        <v>0</v>
      </c>
      <c r="K4175" s="22" t="s">
        <v>34</v>
      </c>
      <c r="L4175" s="22" t="s">
        <v>34</v>
      </c>
      <c r="M4175" s="22" t="s">
        <v>34</v>
      </c>
      <c r="N4175" s="22" t="s">
        <v>35</v>
      </c>
      <c r="O4175" s="22" t="s">
        <v>34</v>
      </c>
      <c r="P4175" s="25" t="str" cm="1">
        <f t="array" ref="P4175">_xlfn.IFS(
B4175&lt;30,"20-29",
B4175&lt;40,"30-39",
B4175&lt;50,"40-49",
B4175&lt;60,"50-59",
TRUE,"60+")</f>
        <v>30-39</v>
      </c>
      <c r="Q4175" s="25" t="str" cm="1">
        <f t="array" ref="Q4175">_xlfn.IFS(
D4175&lt;25,"0–24K",
D4175&lt;50,"25–49K",
D4175&lt;75,"50–74K",
D4175&lt;100,"75–99K",
D4175&lt;150,"100–149K",
D4175&lt;200,"150–199K",
TRUE,"200K+"
)</f>
        <v>75–99K</v>
      </c>
      <c r="R4175" s="25" t="str" cm="1">
        <f t="array" ref="R4175">_xlfn.IFS(
J4175=0,"No Mortgage",
J4175&lt;=100,"Low",
J4175&lt;=300,"Medium",
TRUE,"High"
)</f>
        <v>No Mortgage</v>
      </c>
      <c r="S4175" s="25" t="str" cm="1">
        <f t="array" ref="S4175">_xlfn.IFS(
C4175&lt;10,"0-10",
C4175&lt;20,"11-20",
C4175&lt;30,"21-30",
TRUE,"30+ yrs"
)</f>
        <v>0-10</v>
      </c>
      <c r="T4175" s="26" t="str" cm="1">
        <f t="array" ref="T4175">_xlfn.IFS(
H4175&lt;1,"0-1",
H4175&lt;2,"1-2",
H4175&lt;3,"2-3",
H4175&lt;4,"3-4",
H4175&lt;5,"4-5",
TRUE,"5+"
)</f>
        <v>0-1</v>
      </c>
    </row>
    <row r="4176" spans="1:20" ht="15.6" x14ac:dyDescent="0.3">
      <c r="A4176" s="21">
        <v>1404</v>
      </c>
      <c r="B4176" s="22">
        <v>32</v>
      </c>
      <c r="C4176" s="22">
        <v>6</v>
      </c>
      <c r="D4176" s="22">
        <v>51</v>
      </c>
      <c r="E4176" s="23" t="str">
        <f t="shared" si="65"/>
        <v>51-100</v>
      </c>
      <c r="F4176" s="24">
        <v>93109</v>
      </c>
      <c r="G4176" s="22">
        <v>4</v>
      </c>
      <c r="H4176" s="22">
        <v>0.2</v>
      </c>
      <c r="I4176" s="22" t="s">
        <v>33</v>
      </c>
      <c r="J4176" s="22">
        <v>154</v>
      </c>
      <c r="K4176" s="22" t="s">
        <v>34</v>
      </c>
      <c r="L4176" s="22" t="s">
        <v>35</v>
      </c>
      <c r="M4176" s="22" t="s">
        <v>34</v>
      </c>
      <c r="N4176" s="22" t="s">
        <v>34</v>
      </c>
      <c r="O4176" s="22" t="s">
        <v>35</v>
      </c>
      <c r="P4176" s="25" t="str" cm="1">
        <f t="array" ref="P4176">_xlfn.IFS(
B4176&lt;30,"20-29",
B4176&lt;40,"30-39",
B4176&lt;50,"40-49",
B4176&lt;60,"50-59",
TRUE,"60+")</f>
        <v>30-39</v>
      </c>
      <c r="Q4176" s="25" t="str" cm="1">
        <f t="array" ref="Q4176">_xlfn.IFS(
D4176&lt;25,"0–24K",
D4176&lt;50,"25–49K",
D4176&lt;75,"50–74K",
D4176&lt;100,"75–99K",
D4176&lt;150,"100–149K",
D4176&lt;200,"150–199K",
TRUE,"200K+"
)</f>
        <v>50–74K</v>
      </c>
      <c r="R4176" s="25" t="str" cm="1">
        <f t="array" ref="R4176">_xlfn.IFS(
J4176=0,"No Mortgage",
J4176&lt;=100,"Low",
J4176&lt;=300,"Medium",
TRUE,"High"
)</f>
        <v>Medium</v>
      </c>
      <c r="S4176" s="25" t="str" cm="1">
        <f t="array" ref="S4176">_xlfn.IFS(
C4176&lt;10,"0-10",
C4176&lt;20,"11-20",
C4176&lt;30,"21-30",
TRUE,"30+ yrs"
)</f>
        <v>0-10</v>
      </c>
      <c r="T4176" s="26" t="str" cm="1">
        <f t="array" ref="T4176">_xlfn.IFS(
H4176&lt;1,"0-1",
H4176&lt;2,"1-2",
H4176&lt;3,"2-3",
H4176&lt;4,"3-4",
H4176&lt;5,"4-5",
TRUE,"5+"
)</f>
        <v>0-1</v>
      </c>
    </row>
    <row r="4177" spans="1:20" ht="15.6" x14ac:dyDescent="0.3">
      <c r="A4177" s="21">
        <v>1423</v>
      </c>
      <c r="B4177" s="22">
        <v>32</v>
      </c>
      <c r="C4177" s="22">
        <v>8</v>
      </c>
      <c r="D4177" s="22">
        <v>32</v>
      </c>
      <c r="E4177" s="23" t="str">
        <f t="shared" si="65"/>
        <v>0-50</v>
      </c>
      <c r="F4177" s="24">
        <v>94143</v>
      </c>
      <c r="G4177" s="22">
        <v>2</v>
      </c>
      <c r="H4177" s="22">
        <v>1</v>
      </c>
      <c r="I4177" s="22" t="s">
        <v>37</v>
      </c>
      <c r="J4177" s="22">
        <v>103</v>
      </c>
      <c r="K4177" s="22" t="s">
        <v>34</v>
      </c>
      <c r="L4177" s="22" t="s">
        <v>34</v>
      </c>
      <c r="M4177" s="22" t="s">
        <v>35</v>
      </c>
      <c r="N4177" s="22" t="s">
        <v>35</v>
      </c>
      <c r="O4177" s="22" t="s">
        <v>35</v>
      </c>
      <c r="P4177" s="25" t="str" cm="1">
        <f t="array" ref="P4177">_xlfn.IFS(
B4177&lt;30,"20-29",
B4177&lt;40,"30-39",
B4177&lt;50,"40-49",
B4177&lt;60,"50-59",
TRUE,"60+")</f>
        <v>30-39</v>
      </c>
      <c r="Q4177" s="25" t="str" cm="1">
        <f t="array" ref="Q4177">_xlfn.IFS(
D4177&lt;25,"0–24K",
D4177&lt;50,"25–49K",
D4177&lt;75,"50–74K",
D4177&lt;100,"75–99K",
D4177&lt;150,"100–149K",
D4177&lt;200,"150–199K",
TRUE,"200K+"
)</f>
        <v>25–49K</v>
      </c>
      <c r="R4177" s="25" t="str" cm="1">
        <f t="array" ref="R4177">_xlfn.IFS(
J4177=0,"No Mortgage",
J4177&lt;=100,"Low",
J4177&lt;=300,"Medium",
TRUE,"High"
)</f>
        <v>Medium</v>
      </c>
      <c r="S4177" s="25" t="str" cm="1">
        <f t="array" ref="S4177">_xlfn.IFS(
C4177&lt;10,"0-10",
C4177&lt;20,"11-20",
C4177&lt;30,"21-30",
TRUE,"30+ yrs"
)</f>
        <v>0-10</v>
      </c>
      <c r="T4177" s="26" t="str" cm="1">
        <f t="array" ref="T4177">_xlfn.IFS(
H4177&lt;1,"0-1",
H4177&lt;2,"1-2",
H4177&lt;3,"2-3",
H4177&lt;4,"3-4",
H4177&lt;5,"4-5",
TRUE,"5+"
)</f>
        <v>1-2</v>
      </c>
    </row>
    <row r="4178" spans="1:20" ht="15.6" x14ac:dyDescent="0.3">
      <c r="A4178" s="21">
        <v>1431</v>
      </c>
      <c r="B4178" s="22">
        <v>32</v>
      </c>
      <c r="C4178" s="22">
        <v>7</v>
      </c>
      <c r="D4178" s="22">
        <v>52</v>
      </c>
      <c r="E4178" s="23" t="str">
        <f t="shared" si="65"/>
        <v>51-100</v>
      </c>
      <c r="F4178" s="24">
        <v>92660</v>
      </c>
      <c r="G4178" s="22">
        <v>2</v>
      </c>
      <c r="H4178" s="22">
        <v>0.1</v>
      </c>
      <c r="I4178" s="22" t="s">
        <v>33</v>
      </c>
      <c r="J4178" s="22">
        <v>0</v>
      </c>
      <c r="K4178" s="22" t="s">
        <v>34</v>
      </c>
      <c r="L4178" s="22" t="s">
        <v>34</v>
      </c>
      <c r="M4178" s="22" t="s">
        <v>34</v>
      </c>
      <c r="N4178" s="22" t="s">
        <v>35</v>
      </c>
      <c r="O4178" s="22" t="s">
        <v>34</v>
      </c>
      <c r="P4178" s="25" t="str" cm="1">
        <f t="array" ref="P4178">_xlfn.IFS(
B4178&lt;30,"20-29",
B4178&lt;40,"30-39",
B4178&lt;50,"40-49",
B4178&lt;60,"50-59",
TRUE,"60+")</f>
        <v>30-39</v>
      </c>
      <c r="Q4178" s="25" t="str" cm="1">
        <f t="array" ref="Q4178">_xlfn.IFS(
D4178&lt;25,"0–24K",
D4178&lt;50,"25–49K",
D4178&lt;75,"50–74K",
D4178&lt;100,"75–99K",
D4178&lt;150,"100–149K",
D4178&lt;200,"150–199K",
TRUE,"200K+"
)</f>
        <v>50–74K</v>
      </c>
      <c r="R4178" s="25" t="str" cm="1">
        <f t="array" ref="R4178">_xlfn.IFS(
J4178=0,"No Mortgage",
J4178&lt;=100,"Low",
J4178&lt;=300,"Medium",
TRUE,"High"
)</f>
        <v>No Mortgage</v>
      </c>
      <c r="S4178" s="25" t="str" cm="1">
        <f t="array" ref="S4178">_xlfn.IFS(
C4178&lt;10,"0-10",
C4178&lt;20,"11-20",
C4178&lt;30,"21-30",
TRUE,"30+ yrs"
)</f>
        <v>0-10</v>
      </c>
      <c r="T4178" s="26" t="str" cm="1">
        <f t="array" ref="T4178">_xlfn.IFS(
H4178&lt;1,"0-1",
H4178&lt;2,"1-2",
H4178&lt;3,"2-3",
H4178&lt;4,"3-4",
H4178&lt;5,"4-5",
TRUE,"5+"
)</f>
        <v>0-1</v>
      </c>
    </row>
    <row r="4179" spans="1:20" ht="15.6" x14ac:dyDescent="0.3">
      <c r="A4179" s="21">
        <v>1639</v>
      </c>
      <c r="B4179" s="22">
        <v>32</v>
      </c>
      <c r="C4179" s="22">
        <v>7</v>
      </c>
      <c r="D4179" s="22">
        <v>125</v>
      </c>
      <c r="E4179" s="23" t="str">
        <f t="shared" si="65"/>
        <v>100+</v>
      </c>
      <c r="F4179" s="24">
        <v>95133</v>
      </c>
      <c r="G4179" s="22">
        <v>1</v>
      </c>
      <c r="H4179" s="22">
        <v>0</v>
      </c>
      <c r="I4179" s="22" t="s">
        <v>33</v>
      </c>
      <c r="J4179" s="22">
        <v>0</v>
      </c>
      <c r="K4179" s="22" t="s">
        <v>34</v>
      </c>
      <c r="L4179" s="22" t="s">
        <v>34</v>
      </c>
      <c r="M4179" s="22" t="s">
        <v>34</v>
      </c>
      <c r="N4179" s="22" t="s">
        <v>35</v>
      </c>
      <c r="O4179" s="22" t="s">
        <v>35</v>
      </c>
      <c r="P4179" s="25" t="str" cm="1">
        <f t="array" ref="P4179">_xlfn.IFS(
B4179&lt;30,"20-29",
B4179&lt;40,"30-39",
B4179&lt;50,"40-49",
B4179&lt;60,"50-59",
TRUE,"60+")</f>
        <v>30-39</v>
      </c>
      <c r="Q4179" s="25" t="str" cm="1">
        <f t="array" ref="Q4179">_xlfn.IFS(
D4179&lt;25,"0–24K",
D4179&lt;50,"25–49K",
D4179&lt;75,"50–74K",
D4179&lt;100,"75–99K",
D4179&lt;150,"100–149K",
D4179&lt;200,"150–199K",
TRUE,"200K+"
)</f>
        <v>100–149K</v>
      </c>
      <c r="R4179" s="25" t="str" cm="1">
        <f t="array" ref="R4179">_xlfn.IFS(
J4179=0,"No Mortgage",
J4179&lt;=100,"Low",
J4179&lt;=300,"Medium",
TRUE,"High"
)</f>
        <v>No Mortgage</v>
      </c>
      <c r="S4179" s="25" t="str" cm="1">
        <f t="array" ref="S4179">_xlfn.IFS(
C4179&lt;10,"0-10",
C4179&lt;20,"11-20",
C4179&lt;30,"21-30",
TRUE,"30+ yrs"
)</f>
        <v>0-10</v>
      </c>
      <c r="T4179" s="26" t="str" cm="1">
        <f t="array" ref="T4179">_xlfn.IFS(
H4179&lt;1,"0-1",
H4179&lt;2,"1-2",
H4179&lt;3,"2-3",
H4179&lt;4,"3-4",
H4179&lt;5,"4-5",
TRUE,"5+"
)</f>
        <v>0-1</v>
      </c>
    </row>
    <row r="4180" spans="1:20" ht="15.6" x14ac:dyDescent="0.3">
      <c r="A4180" s="21">
        <v>1682</v>
      </c>
      <c r="B4180" s="22">
        <v>32</v>
      </c>
      <c r="C4180" s="22">
        <v>8</v>
      </c>
      <c r="D4180" s="22">
        <v>141</v>
      </c>
      <c r="E4180" s="23" t="str">
        <f t="shared" si="65"/>
        <v>100+</v>
      </c>
      <c r="F4180" s="24">
        <v>90005</v>
      </c>
      <c r="G4180" s="22">
        <v>2</v>
      </c>
      <c r="H4180" s="22">
        <v>4.33</v>
      </c>
      <c r="I4180" s="22" t="s">
        <v>33</v>
      </c>
      <c r="J4180" s="22">
        <v>0</v>
      </c>
      <c r="K4180" s="22" t="s">
        <v>34</v>
      </c>
      <c r="L4180" s="22" t="s">
        <v>34</v>
      </c>
      <c r="M4180" s="22" t="s">
        <v>34</v>
      </c>
      <c r="N4180" s="22" t="s">
        <v>34</v>
      </c>
      <c r="O4180" s="22" t="s">
        <v>34</v>
      </c>
      <c r="P4180" s="25" t="str" cm="1">
        <f t="array" ref="P4180">_xlfn.IFS(
B4180&lt;30,"20-29",
B4180&lt;40,"30-39",
B4180&lt;50,"40-49",
B4180&lt;60,"50-59",
TRUE,"60+")</f>
        <v>30-39</v>
      </c>
      <c r="Q4180" s="25" t="str" cm="1">
        <f t="array" ref="Q4180">_xlfn.IFS(
D4180&lt;25,"0–24K",
D4180&lt;50,"25–49K",
D4180&lt;75,"50–74K",
D4180&lt;100,"75–99K",
D4180&lt;150,"100–149K",
D4180&lt;200,"150–199K",
TRUE,"200K+"
)</f>
        <v>100–149K</v>
      </c>
      <c r="R4180" s="25" t="str" cm="1">
        <f t="array" ref="R4180">_xlfn.IFS(
J4180=0,"No Mortgage",
J4180&lt;=100,"Low",
J4180&lt;=300,"Medium",
TRUE,"High"
)</f>
        <v>No Mortgage</v>
      </c>
      <c r="S4180" s="25" t="str" cm="1">
        <f t="array" ref="S4180">_xlfn.IFS(
C4180&lt;10,"0-10",
C4180&lt;20,"11-20",
C4180&lt;30,"21-30",
TRUE,"30+ yrs"
)</f>
        <v>0-10</v>
      </c>
      <c r="T4180" s="26" t="str" cm="1">
        <f t="array" ref="T4180">_xlfn.IFS(
H4180&lt;1,"0-1",
H4180&lt;2,"1-2",
H4180&lt;3,"2-3",
H4180&lt;4,"3-4",
H4180&lt;5,"4-5",
TRUE,"5+"
)</f>
        <v>4-5</v>
      </c>
    </row>
    <row r="4181" spans="1:20" ht="15.6" x14ac:dyDescent="0.3">
      <c r="A4181" s="21">
        <v>1717</v>
      </c>
      <c r="B4181" s="22">
        <v>32</v>
      </c>
      <c r="C4181" s="22">
        <v>8</v>
      </c>
      <c r="D4181" s="22">
        <v>200</v>
      </c>
      <c r="E4181" s="23" t="str">
        <f t="shared" si="65"/>
        <v>100+</v>
      </c>
      <c r="F4181" s="24">
        <v>91330</v>
      </c>
      <c r="G4181" s="22">
        <v>2</v>
      </c>
      <c r="H4181" s="22">
        <v>6.5</v>
      </c>
      <c r="I4181" s="22" t="s">
        <v>33</v>
      </c>
      <c r="J4181" s="22">
        <v>565</v>
      </c>
      <c r="K4181" s="22" t="s">
        <v>34</v>
      </c>
      <c r="L4181" s="22" t="s">
        <v>34</v>
      </c>
      <c r="M4181" s="22" t="s">
        <v>34</v>
      </c>
      <c r="N4181" s="22" t="s">
        <v>35</v>
      </c>
      <c r="O4181" s="22" t="s">
        <v>34</v>
      </c>
      <c r="P4181" s="25" t="str" cm="1">
        <f t="array" ref="P4181">_xlfn.IFS(
B4181&lt;30,"20-29",
B4181&lt;40,"30-39",
B4181&lt;50,"40-49",
B4181&lt;60,"50-59",
TRUE,"60+")</f>
        <v>30-39</v>
      </c>
      <c r="Q4181" s="25" t="str" cm="1">
        <f t="array" ref="Q4181">_xlfn.IFS(
D4181&lt;25,"0–24K",
D4181&lt;50,"25–49K",
D4181&lt;75,"50–74K",
D4181&lt;100,"75–99K",
D4181&lt;150,"100–149K",
D4181&lt;200,"150–199K",
TRUE,"200K+"
)</f>
        <v>200K+</v>
      </c>
      <c r="R4181" s="25" t="str" cm="1">
        <f t="array" ref="R4181">_xlfn.IFS(
J4181=0,"No Mortgage",
J4181&lt;=100,"Low",
J4181&lt;=300,"Medium",
TRUE,"High"
)</f>
        <v>High</v>
      </c>
      <c r="S4181" s="25" t="str" cm="1">
        <f t="array" ref="S4181">_xlfn.IFS(
C4181&lt;10,"0-10",
C4181&lt;20,"11-20",
C4181&lt;30,"21-30",
TRUE,"30+ yrs"
)</f>
        <v>0-10</v>
      </c>
      <c r="T4181" s="26" t="str" cm="1">
        <f t="array" ref="T4181">_xlfn.IFS(
H4181&lt;1,"0-1",
H4181&lt;2,"1-2",
H4181&lt;3,"2-3",
H4181&lt;4,"3-4",
H4181&lt;5,"4-5",
TRUE,"5+"
)</f>
        <v>5+</v>
      </c>
    </row>
    <row r="4182" spans="1:20" ht="15.6" x14ac:dyDescent="0.3">
      <c r="A4182" s="21">
        <v>1788</v>
      </c>
      <c r="B4182" s="22">
        <v>32</v>
      </c>
      <c r="C4182" s="22">
        <v>6</v>
      </c>
      <c r="D4182" s="22">
        <v>44</v>
      </c>
      <c r="E4182" s="23" t="str">
        <f t="shared" si="65"/>
        <v>0-50</v>
      </c>
      <c r="F4182" s="24">
        <v>94608</v>
      </c>
      <c r="G4182" s="22">
        <v>4</v>
      </c>
      <c r="H4182" s="22">
        <v>0.2</v>
      </c>
      <c r="I4182" s="22" t="s">
        <v>33</v>
      </c>
      <c r="J4182" s="22">
        <v>0</v>
      </c>
      <c r="K4182" s="22" t="s">
        <v>34</v>
      </c>
      <c r="L4182" s="22" t="s">
        <v>35</v>
      </c>
      <c r="M4182" s="22" t="s">
        <v>35</v>
      </c>
      <c r="N4182" s="22" t="s">
        <v>35</v>
      </c>
      <c r="O4182" s="22" t="s">
        <v>35</v>
      </c>
      <c r="P4182" s="25" t="str" cm="1">
        <f t="array" ref="P4182">_xlfn.IFS(
B4182&lt;30,"20-29",
B4182&lt;40,"30-39",
B4182&lt;50,"40-49",
B4182&lt;60,"50-59",
TRUE,"60+")</f>
        <v>30-39</v>
      </c>
      <c r="Q4182" s="25" t="str" cm="1">
        <f t="array" ref="Q4182">_xlfn.IFS(
D4182&lt;25,"0–24K",
D4182&lt;50,"25–49K",
D4182&lt;75,"50–74K",
D4182&lt;100,"75–99K",
D4182&lt;150,"100–149K",
D4182&lt;200,"150–199K",
TRUE,"200K+"
)</f>
        <v>25–49K</v>
      </c>
      <c r="R4182" s="25" t="str" cm="1">
        <f t="array" ref="R4182">_xlfn.IFS(
J4182=0,"No Mortgage",
J4182&lt;=100,"Low",
J4182&lt;=300,"Medium",
TRUE,"High"
)</f>
        <v>No Mortgage</v>
      </c>
      <c r="S4182" s="25" t="str" cm="1">
        <f t="array" ref="S4182">_xlfn.IFS(
C4182&lt;10,"0-10",
C4182&lt;20,"11-20",
C4182&lt;30,"21-30",
TRUE,"30+ yrs"
)</f>
        <v>0-10</v>
      </c>
      <c r="T4182" s="26" t="str" cm="1">
        <f t="array" ref="T4182">_xlfn.IFS(
H4182&lt;1,"0-1",
H4182&lt;2,"1-2",
H4182&lt;3,"2-3",
H4182&lt;4,"3-4",
H4182&lt;5,"4-5",
TRUE,"5+"
)</f>
        <v>0-1</v>
      </c>
    </row>
    <row r="4183" spans="1:20" ht="15.6" x14ac:dyDescent="0.3">
      <c r="A4183" s="21">
        <v>1822</v>
      </c>
      <c r="B4183" s="22">
        <v>32</v>
      </c>
      <c r="C4183" s="22">
        <v>7</v>
      </c>
      <c r="D4183" s="22">
        <v>54</v>
      </c>
      <c r="E4183" s="23" t="str">
        <f t="shared" si="65"/>
        <v>51-100</v>
      </c>
      <c r="F4183" s="24">
        <v>96008</v>
      </c>
      <c r="G4183" s="22">
        <v>4</v>
      </c>
      <c r="H4183" s="22">
        <v>1.3</v>
      </c>
      <c r="I4183" s="22" t="s">
        <v>33</v>
      </c>
      <c r="J4183" s="22">
        <v>0</v>
      </c>
      <c r="K4183" s="22" t="s">
        <v>34</v>
      </c>
      <c r="L4183" s="22" t="s">
        <v>35</v>
      </c>
      <c r="M4183" s="22" t="s">
        <v>34</v>
      </c>
      <c r="N4183" s="22" t="s">
        <v>35</v>
      </c>
      <c r="O4183" s="22" t="s">
        <v>34</v>
      </c>
      <c r="P4183" s="25" t="str" cm="1">
        <f t="array" ref="P4183">_xlfn.IFS(
B4183&lt;30,"20-29",
B4183&lt;40,"30-39",
B4183&lt;50,"40-49",
B4183&lt;60,"50-59",
TRUE,"60+")</f>
        <v>30-39</v>
      </c>
      <c r="Q4183" s="25" t="str" cm="1">
        <f t="array" ref="Q4183">_xlfn.IFS(
D4183&lt;25,"0–24K",
D4183&lt;50,"25–49K",
D4183&lt;75,"50–74K",
D4183&lt;100,"75–99K",
D4183&lt;150,"100–149K",
D4183&lt;200,"150–199K",
TRUE,"200K+"
)</f>
        <v>50–74K</v>
      </c>
      <c r="R4183" s="25" t="str" cm="1">
        <f t="array" ref="R4183">_xlfn.IFS(
J4183=0,"No Mortgage",
J4183&lt;=100,"Low",
J4183&lt;=300,"Medium",
TRUE,"High"
)</f>
        <v>No Mortgage</v>
      </c>
      <c r="S4183" s="25" t="str" cm="1">
        <f t="array" ref="S4183">_xlfn.IFS(
C4183&lt;10,"0-10",
C4183&lt;20,"11-20",
C4183&lt;30,"21-30",
TRUE,"30+ yrs"
)</f>
        <v>0-10</v>
      </c>
      <c r="T4183" s="26" t="str" cm="1">
        <f t="array" ref="T4183">_xlfn.IFS(
H4183&lt;1,"0-1",
H4183&lt;2,"1-2",
H4183&lt;3,"2-3",
H4183&lt;4,"3-4",
H4183&lt;5,"4-5",
TRUE,"5+"
)</f>
        <v>1-2</v>
      </c>
    </row>
    <row r="4184" spans="1:20" ht="15.6" x14ac:dyDescent="0.3">
      <c r="A4184" s="21">
        <v>1853</v>
      </c>
      <c r="B4184" s="22">
        <v>32</v>
      </c>
      <c r="C4184" s="22">
        <v>6</v>
      </c>
      <c r="D4184" s="22">
        <v>54</v>
      </c>
      <c r="E4184" s="23" t="str">
        <f t="shared" si="65"/>
        <v>51-100</v>
      </c>
      <c r="F4184" s="24">
        <v>94596</v>
      </c>
      <c r="G4184" s="22">
        <v>4</v>
      </c>
      <c r="H4184" s="22">
        <v>1.8</v>
      </c>
      <c r="I4184" s="22" t="s">
        <v>36</v>
      </c>
      <c r="J4184" s="22">
        <v>167</v>
      </c>
      <c r="K4184" s="22" t="s">
        <v>34</v>
      </c>
      <c r="L4184" s="22" t="s">
        <v>34</v>
      </c>
      <c r="M4184" s="22" t="s">
        <v>34</v>
      </c>
      <c r="N4184" s="22" t="s">
        <v>34</v>
      </c>
      <c r="O4184" s="22" t="s">
        <v>34</v>
      </c>
      <c r="P4184" s="25" t="str" cm="1">
        <f t="array" ref="P4184">_xlfn.IFS(
B4184&lt;30,"20-29",
B4184&lt;40,"30-39",
B4184&lt;50,"40-49",
B4184&lt;60,"50-59",
TRUE,"60+")</f>
        <v>30-39</v>
      </c>
      <c r="Q4184" s="25" t="str" cm="1">
        <f t="array" ref="Q4184">_xlfn.IFS(
D4184&lt;25,"0–24K",
D4184&lt;50,"25–49K",
D4184&lt;75,"50–74K",
D4184&lt;100,"75–99K",
D4184&lt;150,"100–149K",
D4184&lt;200,"150–199K",
TRUE,"200K+"
)</f>
        <v>50–74K</v>
      </c>
      <c r="R4184" s="25" t="str" cm="1">
        <f t="array" ref="R4184">_xlfn.IFS(
J4184=0,"No Mortgage",
J4184&lt;=100,"Low",
J4184&lt;=300,"Medium",
TRUE,"High"
)</f>
        <v>Medium</v>
      </c>
      <c r="S4184" s="25" t="str" cm="1">
        <f t="array" ref="S4184">_xlfn.IFS(
C4184&lt;10,"0-10",
C4184&lt;20,"11-20",
C4184&lt;30,"21-30",
TRUE,"30+ yrs"
)</f>
        <v>0-10</v>
      </c>
      <c r="T4184" s="26" t="str" cm="1">
        <f t="array" ref="T4184">_xlfn.IFS(
H4184&lt;1,"0-1",
H4184&lt;2,"1-2",
H4184&lt;3,"2-3",
H4184&lt;4,"3-4",
H4184&lt;5,"4-5",
TRUE,"5+"
)</f>
        <v>1-2</v>
      </c>
    </row>
    <row r="4185" spans="1:20" ht="15.6" x14ac:dyDescent="0.3">
      <c r="A4185" s="21">
        <v>1897</v>
      </c>
      <c r="B4185" s="22">
        <v>32</v>
      </c>
      <c r="C4185" s="22">
        <v>7</v>
      </c>
      <c r="D4185" s="22">
        <v>83</v>
      </c>
      <c r="E4185" s="23" t="str">
        <f t="shared" si="65"/>
        <v>51-100</v>
      </c>
      <c r="F4185" s="24">
        <v>94304</v>
      </c>
      <c r="G4185" s="22">
        <v>1</v>
      </c>
      <c r="H4185" s="22">
        <v>2.6</v>
      </c>
      <c r="I4185" s="22" t="s">
        <v>37</v>
      </c>
      <c r="J4185" s="22">
        <v>0</v>
      </c>
      <c r="K4185" s="22" t="s">
        <v>34</v>
      </c>
      <c r="L4185" s="22" t="s">
        <v>35</v>
      </c>
      <c r="M4185" s="22" t="s">
        <v>34</v>
      </c>
      <c r="N4185" s="22" t="s">
        <v>34</v>
      </c>
      <c r="O4185" s="22" t="s">
        <v>35</v>
      </c>
      <c r="P4185" s="25" t="str" cm="1">
        <f t="array" ref="P4185">_xlfn.IFS(
B4185&lt;30,"20-29",
B4185&lt;40,"30-39",
B4185&lt;50,"40-49",
B4185&lt;60,"50-59",
TRUE,"60+")</f>
        <v>30-39</v>
      </c>
      <c r="Q4185" s="25" t="str" cm="1">
        <f t="array" ref="Q4185">_xlfn.IFS(
D4185&lt;25,"0–24K",
D4185&lt;50,"25–49K",
D4185&lt;75,"50–74K",
D4185&lt;100,"75–99K",
D4185&lt;150,"100–149K",
D4185&lt;200,"150–199K",
TRUE,"200K+"
)</f>
        <v>75–99K</v>
      </c>
      <c r="R4185" s="25" t="str" cm="1">
        <f t="array" ref="R4185">_xlfn.IFS(
J4185=0,"No Mortgage",
J4185&lt;=100,"Low",
J4185&lt;=300,"Medium",
TRUE,"High"
)</f>
        <v>No Mortgage</v>
      </c>
      <c r="S4185" s="25" t="str" cm="1">
        <f t="array" ref="S4185">_xlfn.IFS(
C4185&lt;10,"0-10",
C4185&lt;20,"11-20",
C4185&lt;30,"21-30",
TRUE,"30+ yrs"
)</f>
        <v>0-10</v>
      </c>
      <c r="T4185" s="26" t="str" cm="1">
        <f t="array" ref="T4185">_xlfn.IFS(
H4185&lt;1,"0-1",
H4185&lt;2,"1-2",
H4185&lt;3,"2-3",
H4185&lt;4,"3-4",
H4185&lt;5,"4-5",
TRUE,"5+"
)</f>
        <v>2-3</v>
      </c>
    </row>
    <row r="4186" spans="1:20" ht="15.6" x14ac:dyDescent="0.3">
      <c r="A4186" s="21">
        <v>1991</v>
      </c>
      <c r="B4186" s="22">
        <v>32</v>
      </c>
      <c r="C4186" s="22">
        <v>8</v>
      </c>
      <c r="D4186" s="22">
        <v>29</v>
      </c>
      <c r="E4186" s="23" t="str">
        <f t="shared" si="65"/>
        <v>0-50</v>
      </c>
      <c r="F4186" s="24">
        <v>92807</v>
      </c>
      <c r="G4186" s="22">
        <v>1</v>
      </c>
      <c r="H4186" s="22">
        <v>0.2</v>
      </c>
      <c r="I4186" s="22" t="s">
        <v>36</v>
      </c>
      <c r="J4186" s="22">
        <v>76</v>
      </c>
      <c r="K4186" s="22" t="s">
        <v>34</v>
      </c>
      <c r="L4186" s="22" t="s">
        <v>34</v>
      </c>
      <c r="M4186" s="22" t="s">
        <v>34</v>
      </c>
      <c r="N4186" s="22" t="s">
        <v>35</v>
      </c>
      <c r="O4186" s="22" t="s">
        <v>35</v>
      </c>
      <c r="P4186" s="25" t="str" cm="1">
        <f t="array" ref="P4186">_xlfn.IFS(
B4186&lt;30,"20-29",
B4186&lt;40,"30-39",
B4186&lt;50,"40-49",
B4186&lt;60,"50-59",
TRUE,"60+")</f>
        <v>30-39</v>
      </c>
      <c r="Q4186" s="25" t="str" cm="1">
        <f t="array" ref="Q4186">_xlfn.IFS(
D4186&lt;25,"0–24K",
D4186&lt;50,"25–49K",
D4186&lt;75,"50–74K",
D4186&lt;100,"75–99K",
D4186&lt;150,"100–149K",
D4186&lt;200,"150–199K",
TRUE,"200K+"
)</f>
        <v>25–49K</v>
      </c>
      <c r="R4186" s="25" t="str" cm="1">
        <f t="array" ref="R4186">_xlfn.IFS(
J4186=0,"No Mortgage",
J4186&lt;=100,"Low",
J4186&lt;=300,"Medium",
TRUE,"High"
)</f>
        <v>Low</v>
      </c>
      <c r="S4186" s="25" t="str" cm="1">
        <f t="array" ref="S4186">_xlfn.IFS(
C4186&lt;10,"0-10",
C4186&lt;20,"11-20",
C4186&lt;30,"21-30",
TRUE,"30+ yrs"
)</f>
        <v>0-10</v>
      </c>
      <c r="T4186" s="26" t="str" cm="1">
        <f t="array" ref="T4186">_xlfn.IFS(
H4186&lt;1,"0-1",
H4186&lt;2,"1-2",
H4186&lt;3,"2-3",
H4186&lt;4,"3-4",
H4186&lt;5,"4-5",
TRUE,"5+"
)</f>
        <v>0-1</v>
      </c>
    </row>
    <row r="4187" spans="1:20" ht="15.6" x14ac:dyDescent="0.3">
      <c r="A4187" s="21">
        <v>1995</v>
      </c>
      <c r="B4187" s="22">
        <v>32</v>
      </c>
      <c r="C4187" s="22">
        <v>8</v>
      </c>
      <c r="D4187" s="22">
        <v>183</v>
      </c>
      <c r="E4187" s="23" t="str">
        <f t="shared" si="65"/>
        <v>100+</v>
      </c>
      <c r="F4187" s="24">
        <v>94080</v>
      </c>
      <c r="G4187" s="22">
        <v>1</v>
      </c>
      <c r="H4187" s="22">
        <v>6</v>
      </c>
      <c r="I4187" s="22" t="s">
        <v>33</v>
      </c>
      <c r="J4187" s="22">
        <v>0</v>
      </c>
      <c r="K4187" s="22" t="s">
        <v>34</v>
      </c>
      <c r="L4187" s="22" t="s">
        <v>34</v>
      </c>
      <c r="M4187" s="22" t="s">
        <v>34</v>
      </c>
      <c r="N4187" s="22" t="s">
        <v>34</v>
      </c>
      <c r="O4187" s="22" t="s">
        <v>34</v>
      </c>
      <c r="P4187" s="25" t="str" cm="1">
        <f t="array" ref="P4187">_xlfn.IFS(
B4187&lt;30,"20-29",
B4187&lt;40,"30-39",
B4187&lt;50,"40-49",
B4187&lt;60,"50-59",
TRUE,"60+")</f>
        <v>30-39</v>
      </c>
      <c r="Q4187" s="25" t="str" cm="1">
        <f t="array" ref="Q4187">_xlfn.IFS(
D4187&lt;25,"0–24K",
D4187&lt;50,"25–49K",
D4187&lt;75,"50–74K",
D4187&lt;100,"75–99K",
D4187&lt;150,"100–149K",
D4187&lt;200,"150–199K",
TRUE,"200K+"
)</f>
        <v>150–199K</v>
      </c>
      <c r="R4187" s="25" t="str" cm="1">
        <f t="array" ref="R4187">_xlfn.IFS(
J4187=0,"No Mortgage",
J4187&lt;=100,"Low",
J4187&lt;=300,"Medium",
TRUE,"High"
)</f>
        <v>No Mortgage</v>
      </c>
      <c r="S4187" s="25" t="str" cm="1">
        <f t="array" ref="S4187">_xlfn.IFS(
C4187&lt;10,"0-10",
C4187&lt;20,"11-20",
C4187&lt;30,"21-30",
TRUE,"30+ yrs"
)</f>
        <v>0-10</v>
      </c>
      <c r="T4187" s="26" t="str" cm="1">
        <f t="array" ref="T4187">_xlfn.IFS(
H4187&lt;1,"0-1",
H4187&lt;2,"1-2",
H4187&lt;3,"2-3",
H4187&lt;4,"3-4",
H4187&lt;5,"4-5",
TRUE,"5+"
)</f>
        <v>5+</v>
      </c>
    </row>
    <row r="4188" spans="1:20" ht="15.6" x14ac:dyDescent="0.3">
      <c r="A4188" s="21">
        <v>2083</v>
      </c>
      <c r="B4188" s="22">
        <v>32</v>
      </c>
      <c r="C4188" s="22">
        <v>7</v>
      </c>
      <c r="D4188" s="22">
        <v>55</v>
      </c>
      <c r="E4188" s="23" t="str">
        <f t="shared" si="65"/>
        <v>51-100</v>
      </c>
      <c r="F4188" s="24">
        <v>91301</v>
      </c>
      <c r="G4188" s="22">
        <v>4</v>
      </c>
      <c r="H4188" s="22">
        <v>2</v>
      </c>
      <c r="I4188" s="22" t="s">
        <v>37</v>
      </c>
      <c r="J4188" s="22">
        <v>0</v>
      </c>
      <c r="K4188" s="22" t="s">
        <v>34</v>
      </c>
      <c r="L4188" s="22" t="s">
        <v>34</v>
      </c>
      <c r="M4188" s="22" t="s">
        <v>34</v>
      </c>
      <c r="N4188" s="22" t="s">
        <v>35</v>
      </c>
      <c r="O4188" s="22" t="s">
        <v>34</v>
      </c>
      <c r="P4188" s="25" t="str" cm="1">
        <f t="array" ref="P4188">_xlfn.IFS(
B4188&lt;30,"20-29",
B4188&lt;40,"30-39",
B4188&lt;50,"40-49",
B4188&lt;60,"50-59",
TRUE,"60+")</f>
        <v>30-39</v>
      </c>
      <c r="Q4188" s="25" t="str" cm="1">
        <f t="array" ref="Q4188">_xlfn.IFS(
D4188&lt;25,"0–24K",
D4188&lt;50,"25–49K",
D4188&lt;75,"50–74K",
D4188&lt;100,"75–99K",
D4188&lt;150,"100–149K",
D4188&lt;200,"150–199K",
TRUE,"200K+"
)</f>
        <v>50–74K</v>
      </c>
      <c r="R4188" s="25" t="str" cm="1">
        <f t="array" ref="R4188">_xlfn.IFS(
J4188=0,"No Mortgage",
J4188&lt;=100,"Low",
J4188&lt;=300,"Medium",
TRUE,"High"
)</f>
        <v>No Mortgage</v>
      </c>
      <c r="S4188" s="25" t="str" cm="1">
        <f t="array" ref="S4188">_xlfn.IFS(
C4188&lt;10,"0-10",
C4188&lt;20,"11-20",
C4188&lt;30,"21-30",
TRUE,"30+ yrs"
)</f>
        <v>0-10</v>
      </c>
      <c r="T4188" s="26" t="str" cm="1">
        <f t="array" ref="T4188">_xlfn.IFS(
H4188&lt;1,"0-1",
H4188&lt;2,"1-2",
H4188&lt;3,"2-3",
H4188&lt;4,"3-4",
H4188&lt;5,"4-5",
TRUE,"5+"
)</f>
        <v>2-3</v>
      </c>
    </row>
    <row r="4189" spans="1:20" ht="15.6" x14ac:dyDescent="0.3">
      <c r="A4189" s="21">
        <v>2155</v>
      </c>
      <c r="B4189" s="22">
        <v>32</v>
      </c>
      <c r="C4189" s="22">
        <v>8</v>
      </c>
      <c r="D4189" s="22">
        <v>45</v>
      </c>
      <c r="E4189" s="23" t="str">
        <f t="shared" si="65"/>
        <v>0-50</v>
      </c>
      <c r="F4189" s="24">
        <v>94558</v>
      </c>
      <c r="G4189" s="22">
        <v>1</v>
      </c>
      <c r="H4189" s="22">
        <v>2.4</v>
      </c>
      <c r="I4189" s="22" t="s">
        <v>37</v>
      </c>
      <c r="J4189" s="22">
        <v>0</v>
      </c>
      <c r="K4189" s="22" t="s">
        <v>34</v>
      </c>
      <c r="L4189" s="22" t="s">
        <v>34</v>
      </c>
      <c r="M4189" s="22" t="s">
        <v>34</v>
      </c>
      <c r="N4189" s="22" t="s">
        <v>34</v>
      </c>
      <c r="O4189" s="22" t="s">
        <v>34</v>
      </c>
      <c r="P4189" s="25" t="str" cm="1">
        <f t="array" ref="P4189">_xlfn.IFS(
B4189&lt;30,"20-29",
B4189&lt;40,"30-39",
B4189&lt;50,"40-49",
B4189&lt;60,"50-59",
TRUE,"60+")</f>
        <v>30-39</v>
      </c>
      <c r="Q4189" s="25" t="str" cm="1">
        <f t="array" ref="Q4189">_xlfn.IFS(
D4189&lt;25,"0–24K",
D4189&lt;50,"25–49K",
D4189&lt;75,"50–74K",
D4189&lt;100,"75–99K",
D4189&lt;150,"100–149K",
D4189&lt;200,"150–199K",
TRUE,"200K+"
)</f>
        <v>25–49K</v>
      </c>
      <c r="R4189" s="25" t="str" cm="1">
        <f t="array" ref="R4189">_xlfn.IFS(
J4189=0,"No Mortgage",
J4189&lt;=100,"Low",
J4189&lt;=300,"Medium",
TRUE,"High"
)</f>
        <v>No Mortgage</v>
      </c>
      <c r="S4189" s="25" t="str" cm="1">
        <f t="array" ref="S4189">_xlfn.IFS(
C4189&lt;10,"0-10",
C4189&lt;20,"11-20",
C4189&lt;30,"21-30",
TRUE,"30+ yrs"
)</f>
        <v>0-10</v>
      </c>
      <c r="T4189" s="26" t="str" cm="1">
        <f t="array" ref="T4189">_xlfn.IFS(
H4189&lt;1,"0-1",
H4189&lt;2,"1-2",
H4189&lt;3,"2-3",
H4189&lt;4,"3-4",
H4189&lt;5,"4-5",
TRUE,"5+"
)</f>
        <v>2-3</v>
      </c>
    </row>
    <row r="4190" spans="1:20" ht="15.6" x14ac:dyDescent="0.3">
      <c r="A4190" s="21">
        <v>2167</v>
      </c>
      <c r="B4190" s="22">
        <v>32</v>
      </c>
      <c r="C4190" s="22">
        <v>8</v>
      </c>
      <c r="D4190" s="22">
        <v>25</v>
      </c>
      <c r="E4190" s="23" t="str">
        <f t="shared" si="65"/>
        <v>0-50</v>
      </c>
      <c r="F4190" s="24">
        <v>93524</v>
      </c>
      <c r="G4190" s="22">
        <v>3</v>
      </c>
      <c r="H4190" s="22">
        <v>0.9</v>
      </c>
      <c r="I4190" s="22" t="s">
        <v>36</v>
      </c>
      <c r="J4190" s="22">
        <v>0</v>
      </c>
      <c r="K4190" s="22" t="s">
        <v>34</v>
      </c>
      <c r="L4190" s="22" t="s">
        <v>34</v>
      </c>
      <c r="M4190" s="22" t="s">
        <v>34</v>
      </c>
      <c r="N4190" s="22" t="s">
        <v>35</v>
      </c>
      <c r="O4190" s="22" t="s">
        <v>35</v>
      </c>
      <c r="P4190" s="25" t="str" cm="1">
        <f t="array" ref="P4190">_xlfn.IFS(
B4190&lt;30,"20-29",
B4190&lt;40,"30-39",
B4190&lt;50,"40-49",
B4190&lt;60,"50-59",
TRUE,"60+")</f>
        <v>30-39</v>
      </c>
      <c r="Q4190" s="25" t="str" cm="1">
        <f t="array" ref="Q4190">_xlfn.IFS(
D4190&lt;25,"0–24K",
D4190&lt;50,"25–49K",
D4190&lt;75,"50–74K",
D4190&lt;100,"75–99K",
D4190&lt;150,"100–149K",
D4190&lt;200,"150–199K",
TRUE,"200K+"
)</f>
        <v>25–49K</v>
      </c>
      <c r="R4190" s="25" t="str" cm="1">
        <f t="array" ref="R4190">_xlfn.IFS(
J4190=0,"No Mortgage",
J4190&lt;=100,"Low",
J4190&lt;=300,"Medium",
TRUE,"High"
)</f>
        <v>No Mortgage</v>
      </c>
      <c r="S4190" s="25" t="str" cm="1">
        <f t="array" ref="S4190">_xlfn.IFS(
C4190&lt;10,"0-10",
C4190&lt;20,"11-20",
C4190&lt;30,"21-30",
TRUE,"30+ yrs"
)</f>
        <v>0-10</v>
      </c>
      <c r="T4190" s="26" t="str" cm="1">
        <f t="array" ref="T4190">_xlfn.IFS(
H4190&lt;1,"0-1",
H4190&lt;2,"1-2",
H4190&lt;3,"2-3",
H4190&lt;4,"3-4",
H4190&lt;5,"4-5",
TRUE,"5+"
)</f>
        <v>0-1</v>
      </c>
    </row>
    <row r="4191" spans="1:20" ht="15.6" x14ac:dyDescent="0.3">
      <c r="A4191" s="21">
        <v>2306</v>
      </c>
      <c r="B4191" s="22">
        <v>32</v>
      </c>
      <c r="C4191" s="22">
        <v>7</v>
      </c>
      <c r="D4191" s="22">
        <v>185</v>
      </c>
      <c r="E4191" s="23" t="str">
        <f t="shared" si="65"/>
        <v>100+</v>
      </c>
      <c r="F4191" s="24">
        <v>92009</v>
      </c>
      <c r="G4191" s="22">
        <v>2</v>
      </c>
      <c r="H4191" s="22">
        <v>6.7</v>
      </c>
      <c r="I4191" s="22" t="s">
        <v>33</v>
      </c>
      <c r="J4191" s="22">
        <v>0</v>
      </c>
      <c r="K4191" s="22" t="s">
        <v>34</v>
      </c>
      <c r="L4191" s="22" t="s">
        <v>34</v>
      </c>
      <c r="M4191" s="22" t="s">
        <v>35</v>
      </c>
      <c r="N4191" s="22" t="s">
        <v>35</v>
      </c>
      <c r="O4191" s="22" t="s">
        <v>35</v>
      </c>
      <c r="P4191" s="25" t="str" cm="1">
        <f t="array" ref="P4191">_xlfn.IFS(
B4191&lt;30,"20-29",
B4191&lt;40,"30-39",
B4191&lt;50,"40-49",
B4191&lt;60,"50-59",
TRUE,"60+")</f>
        <v>30-39</v>
      </c>
      <c r="Q4191" s="25" t="str" cm="1">
        <f t="array" ref="Q4191">_xlfn.IFS(
D4191&lt;25,"0–24K",
D4191&lt;50,"25–49K",
D4191&lt;75,"50–74K",
D4191&lt;100,"75–99K",
D4191&lt;150,"100–149K",
D4191&lt;200,"150–199K",
TRUE,"200K+"
)</f>
        <v>150–199K</v>
      </c>
      <c r="R4191" s="25" t="str" cm="1">
        <f t="array" ref="R4191">_xlfn.IFS(
J4191=0,"No Mortgage",
J4191&lt;=100,"Low",
J4191&lt;=300,"Medium",
TRUE,"High"
)</f>
        <v>No Mortgage</v>
      </c>
      <c r="S4191" s="25" t="str" cm="1">
        <f t="array" ref="S4191">_xlfn.IFS(
C4191&lt;10,"0-10",
C4191&lt;20,"11-20",
C4191&lt;30,"21-30",
TRUE,"30+ yrs"
)</f>
        <v>0-10</v>
      </c>
      <c r="T4191" s="26" t="str" cm="1">
        <f t="array" ref="T4191">_xlfn.IFS(
H4191&lt;1,"0-1",
H4191&lt;2,"1-2",
H4191&lt;3,"2-3",
H4191&lt;4,"3-4",
H4191&lt;5,"4-5",
TRUE,"5+"
)</f>
        <v>5+</v>
      </c>
    </row>
    <row r="4192" spans="1:20" ht="15.6" x14ac:dyDescent="0.3">
      <c r="A4192" s="21">
        <v>2311</v>
      </c>
      <c r="B4192" s="22">
        <v>32</v>
      </c>
      <c r="C4192" s="22">
        <v>6</v>
      </c>
      <c r="D4192" s="22">
        <v>32</v>
      </c>
      <c r="E4192" s="23" t="str">
        <f t="shared" si="65"/>
        <v>0-50</v>
      </c>
      <c r="F4192" s="24">
        <v>92806</v>
      </c>
      <c r="G4192" s="22">
        <v>2</v>
      </c>
      <c r="H4192" s="22">
        <v>0.3</v>
      </c>
      <c r="I4192" s="22" t="s">
        <v>33</v>
      </c>
      <c r="J4192" s="22">
        <v>0</v>
      </c>
      <c r="K4192" s="22" t="s">
        <v>34</v>
      </c>
      <c r="L4192" s="22" t="s">
        <v>34</v>
      </c>
      <c r="M4192" s="22" t="s">
        <v>34</v>
      </c>
      <c r="N4192" s="22" t="s">
        <v>34</v>
      </c>
      <c r="O4192" s="22" t="s">
        <v>34</v>
      </c>
      <c r="P4192" s="25" t="str" cm="1">
        <f t="array" ref="P4192">_xlfn.IFS(
B4192&lt;30,"20-29",
B4192&lt;40,"30-39",
B4192&lt;50,"40-49",
B4192&lt;60,"50-59",
TRUE,"60+")</f>
        <v>30-39</v>
      </c>
      <c r="Q4192" s="25" t="str" cm="1">
        <f t="array" ref="Q4192">_xlfn.IFS(
D4192&lt;25,"0–24K",
D4192&lt;50,"25–49K",
D4192&lt;75,"50–74K",
D4192&lt;100,"75–99K",
D4192&lt;150,"100–149K",
D4192&lt;200,"150–199K",
TRUE,"200K+"
)</f>
        <v>25–49K</v>
      </c>
      <c r="R4192" s="25" t="str" cm="1">
        <f t="array" ref="R4192">_xlfn.IFS(
J4192=0,"No Mortgage",
J4192&lt;=100,"Low",
J4192&lt;=300,"Medium",
TRUE,"High"
)</f>
        <v>No Mortgage</v>
      </c>
      <c r="S4192" s="25" t="str" cm="1">
        <f t="array" ref="S4192">_xlfn.IFS(
C4192&lt;10,"0-10",
C4192&lt;20,"11-20",
C4192&lt;30,"21-30",
TRUE,"30+ yrs"
)</f>
        <v>0-10</v>
      </c>
      <c r="T4192" s="26" t="str" cm="1">
        <f t="array" ref="T4192">_xlfn.IFS(
H4192&lt;1,"0-1",
H4192&lt;2,"1-2",
H4192&lt;3,"2-3",
H4192&lt;4,"3-4",
H4192&lt;5,"4-5",
TRUE,"5+"
)</f>
        <v>0-1</v>
      </c>
    </row>
    <row r="4193" spans="1:20" ht="15.6" x14ac:dyDescent="0.3">
      <c r="A4193" s="21">
        <v>2372</v>
      </c>
      <c r="B4193" s="22">
        <v>32</v>
      </c>
      <c r="C4193" s="22">
        <v>6</v>
      </c>
      <c r="D4193" s="22">
        <v>111</v>
      </c>
      <c r="E4193" s="23" t="str">
        <f t="shared" si="65"/>
        <v>100+</v>
      </c>
      <c r="F4193" s="24">
        <v>95014</v>
      </c>
      <c r="G4193" s="22">
        <v>2</v>
      </c>
      <c r="H4193" s="22">
        <v>1.5</v>
      </c>
      <c r="I4193" s="22" t="s">
        <v>36</v>
      </c>
      <c r="J4193" s="22">
        <v>0</v>
      </c>
      <c r="K4193" s="22" t="s">
        <v>34</v>
      </c>
      <c r="L4193" s="22" t="s">
        <v>34</v>
      </c>
      <c r="M4193" s="22" t="s">
        <v>34</v>
      </c>
      <c r="N4193" s="22" t="s">
        <v>34</v>
      </c>
      <c r="O4193" s="22" t="s">
        <v>34</v>
      </c>
      <c r="P4193" s="25" t="str" cm="1">
        <f t="array" ref="P4193">_xlfn.IFS(
B4193&lt;30,"20-29",
B4193&lt;40,"30-39",
B4193&lt;50,"40-49",
B4193&lt;60,"50-59",
TRUE,"60+")</f>
        <v>30-39</v>
      </c>
      <c r="Q4193" s="25" t="str" cm="1">
        <f t="array" ref="Q4193">_xlfn.IFS(
D4193&lt;25,"0–24K",
D4193&lt;50,"25–49K",
D4193&lt;75,"50–74K",
D4193&lt;100,"75–99K",
D4193&lt;150,"100–149K",
D4193&lt;200,"150–199K",
TRUE,"200K+"
)</f>
        <v>100–149K</v>
      </c>
      <c r="R4193" s="25" t="str" cm="1">
        <f t="array" ref="R4193">_xlfn.IFS(
J4193=0,"No Mortgage",
J4193&lt;=100,"Low",
J4193&lt;=300,"Medium",
TRUE,"High"
)</f>
        <v>No Mortgage</v>
      </c>
      <c r="S4193" s="25" t="str" cm="1">
        <f t="array" ref="S4193">_xlfn.IFS(
C4193&lt;10,"0-10",
C4193&lt;20,"11-20",
C4193&lt;30,"21-30",
TRUE,"30+ yrs"
)</f>
        <v>0-10</v>
      </c>
      <c r="T4193" s="26" t="str" cm="1">
        <f t="array" ref="T4193">_xlfn.IFS(
H4193&lt;1,"0-1",
H4193&lt;2,"1-2",
H4193&lt;3,"2-3",
H4193&lt;4,"3-4",
H4193&lt;5,"4-5",
TRUE,"5+"
)</f>
        <v>1-2</v>
      </c>
    </row>
    <row r="4194" spans="1:20" ht="15.6" x14ac:dyDescent="0.3">
      <c r="A4194" s="21">
        <v>2375</v>
      </c>
      <c r="B4194" s="22">
        <v>32</v>
      </c>
      <c r="C4194" s="22">
        <v>5</v>
      </c>
      <c r="D4194" s="22">
        <v>41</v>
      </c>
      <c r="E4194" s="23" t="str">
        <f t="shared" si="65"/>
        <v>0-50</v>
      </c>
      <c r="F4194" s="24">
        <v>92008</v>
      </c>
      <c r="G4194" s="22">
        <v>2</v>
      </c>
      <c r="H4194" s="22">
        <v>1</v>
      </c>
      <c r="I4194" s="22" t="s">
        <v>37</v>
      </c>
      <c r="J4194" s="22">
        <v>112</v>
      </c>
      <c r="K4194" s="22" t="s">
        <v>34</v>
      </c>
      <c r="L4194" s="22" t="s">
        <v>35</v>
      </c>
      <c r="M4194" s="22" t="s">
        <v>34</v>
      </c>
      <c r="N4194" s="22" t="s">
        <v>35</v>
      </c>
      <c r="O4194" s="22" t="s">
        <v>34</v>
      </c>
      <c r="P4194" s="25" t="str" cm="1">
        <f t="array" ref="P4194">_xlfn.IFS(
B4194&lt;30,"20-29",
B4194&lt;40,"30-39",
B4194&lt;50,"40-49",
B4194&lt;60,"50-59",
TRUE,"60+")</f>
        <v>30-39</v>
      </c>
      <c r="Q4194" s="25" t="str" cm="1">
        <f t="array" ref="Q4194">_xlfn.IFS(
D4194&lt;25,"0–24K",
D4194&lt;50,"25–49K",
D4194&lt;75,"50–74K",
D4194&lt;100,"75–99K",
D4194&lt;150,"100–149K",
D4194&lt;200,"150–199K",
TRUE,"200K+"
)</f>
        <v>25–49K</v>
      </c>
      <c r="R4194" s="25" t="str" cm="1">
        <f t="array" ref="R4194">_xlfn.IFS(
J4194=0,"No Mortgage",
J4194&lt;=100,"Low",
J4194&lt;=300,"Medium",
TRUE,"High"
)</f>
        <v>Medium</v>
      </c>
      <c r="S4194" s="25" t="str" cm="1">
        <f t="array" ref="S4194">_xlfn.IFS(
C4194&lt;10,"0-10",
C4194&lt;20,"11-20",
C4194&lt;30,"21-30",
TRUE,"30+ yrs"
)</f>
        <v>0-10</v>
      </c>
      <c r="T4194" s="26" t="str" cm="1">
        <f t="array" ref="T4194">_xlfn.IFS(
H4194&lt;1,"0-1",
H4194&lt;2,"1-2",
H4194&lt;3,"2-3",
H4194&lt;4,"3-4",
H4194&lt;5,"4-5",
TRUE,"5+"
)</f>
        <v>1-2</v>
      </c>
    </row>
    <row r="4195" spans="1:20" ht="15.6" x14ac:dyDescent="0.3">
      <c r="A4195" s="21">
        <v>2451</v>
      </c>
      <c r="B4195" s="22">
        <v>32</v>
      </c>
      <c r="C4195" s="22">
        <v>7</v>
      </c>
      <c r="D4195" s="22">
        <v>28</v>
      </c>
      <c r="E4195" s="23" t="str">
        <f t="shared" si="65"/>
        <v>0-50</v>
      </c>
      <c r="F4195" s="24">
        <v>90034</v>
      </c>
      <c r="G4195" s="22">
        <v>4</v>
      </c>
      <c r="H4195" s="22">
        <v>1.1000000000000001</v>
      </c>
      <c r="I4195" s="22" t="s">
        <v>36</v>
      </c>
      <c r="J4195" s="22">
        <v>0</v>
      </c>
      <c r="K4195" s="22" t="s">
        <v>34</v>
      </c>
      <c r="L4195" s="22" t="s">
        <v>34</v>
      </c>
      <c r="M4195" s="22" t="s">
        <v>34</v>
      </c>
      <c r="N4195" s="22" t="s">
        <v>34</v>
      </c>
      <c r="O4195" s="22" t="s">
        <v>34</v>
      </c>
      <c r="P4195" s="25" t="str" cm="1">
        <f t="array" ref="P4195">_xlfn.IFS(
B4195&lt;30,"20-29",
B4195&lt;40,"30-39",
B4195&lt;50,"40-49",
B4195&lt;60,"50-59",
TRUE,"60+")</f>
        <v>30-39</v>
      </c>
      <c r="Q4195" s="25" t="str" cm="1">
        <f t="array" ref="Q4195">_xlfn.IFS(
D4195&lt;25,"0–24K",
D4195&lt;50,"25–49K",
D4195&lt;75,"50–74K",
D4195&lt;100,"75–99K",
D4195&lt;150,"100–149K",
D4195&lt;200,"150–199K",
TRUE,"200K+"
)</f>
        <v>25–49K</v>
      </c>
      <c r="R4195" s="25" t="str" cm="1">
        <f t="array" ref="R4195">_xlfn.IFS(
J4195=0,"No Mortgage",
J4195&lt;=100,"Low",
J4195&lt;=300,"Medium",
TRUE,"High"
)</f>
        <v>No Mortgage</v>
      </c>
      <c r="S4195" s="25" t="str" cm="1">
        <f t="array" ref="S4195">_xlfn.IFS(
C4195&lt;10,"0-10",
C4195&lt;20,"11-20",
C4195&lt;30,"21-30",
TRUE,"30+ yrs"
)</f>
        <v>0-10</v>
      </c>
      <c r="T4195" s="26" t="str" cm="1">
        <f t="array" ref="T4195">_xlfn.IFS(
H4195&lt;1,"0-1",
H4195&lt;2,"1-2",
H4195&lt;3,"2-3",
H4195&lt;4,"3-4",
H4195&lt;5,"4-5",
TRUE,"5+"
)</f>
        <v>1-2</v>
      </c>
    </row>
    <row r="4196" spans="1:20" ht="15.6" x14ac:dyDescent="0.3">
      <c r="A4196" s="21">
        <v>2526</v>
      </c>
      <c r="B4196" s="22">
        <v>32</v>
      </c>
      <c r="C4196" s="22">
        <v>8</v>
      </c>
      <c r="D4196" s="22">
        <v>60</v>
      </c>
      <c r="E4196" s="23" t="str">
        <f t="shared" si="65"/>
        <v>51-100</v>
      </c>
      <c r="F4196" s="24">
        <v>95816</v>
      </c>
      <c r="G4196" s="22">
        <v>1</v>
      </c>
      <c r="H4196" s="22">
        <v>1.2</v>
      </c>
      <c r="I4196" s="22" t="s">
        <v>33</v>
      </c>
      <c r="J4196" s="22">
        <v>0</v>
      </c>
      <c r="K4196" s="22" t="s">
        <v>34</v>
      </c>
      <c r="L4196" s="22" t="s">
        <v>34</v>
      </c>
      <c r="M4196" s="22" t="s">
        <v>34</v>
      </c>
      <c r="N4196" s="22" t="s">
        <v>35</v>
      </c>
      <c r="O4196" s="22" t="s">
        <v>35</v>
      </c>
      <c r="P4196" s="25" t="str" cm="1">
        <f t="array" ref="P4196">_xlfn.IFS(
B4196&lt;30,"20-29",
B4196&lt;40,"30-39",
B4196&lt;50,"40-49",
B4196&lt;60,"50-59",
TRUE,"60+")</f>
        <v>30-39</v>
      </c>
      <c r="Q4196" s="25" t="str" cm="1">
        <f t="array" ref="Q4196">_xlfn.IFS(
D4196&lt;25,"0–24K",
D4196&lt;50,"25–49K",
D4196&lt;75,"50–74K",
D4196&lt;100,"75–99K",
D4196&lt;150,"100–149K",
D4196&lt;200,"150–199K",
TRUE,"200K+"
)</f>
        <v>50–74K</v>
      </c>
      <c r="R4196" s="25" t="str" cm="1">
        <f t="array" ref="R4196">_xlfn.IFS(
J4196=0,"No Mortgage",
J4196&lt;=100,"Low",
J4196&lt;=300,"Medium",
TRUE,"High"
)</f>
        <v>No Mortgage</v>
      </c>
      <c r="S4196" s="25" t="str" cm="1">
        <f t="array" ref="S4196">_xlfn.IFS(
C4196&lt;10,"0-10",
C4196&lt;20,"11-20",
C4196&lt;30,"21-30",
TRUE,"30+ yrs"
)</f>
        <v>0-10</v>
      </c>
      <c r="T4196" s="26" t="str" cm="1">
        <f t="array" ref="T4196">_xlfn.IFS(
H4196&lt;1,"0-1",
H4196&lt;2,"1-2",
H4196&lt;3,"2-3",
H4196&lt;4,"3-4",
H4196&lt;5,"4-5",
TRUE,"5+"
)</f>
        <v>1-2</v>
      </c>
    </row>
    <row r="4197" spans="1:20" ht="15.6" x14ac:dyDescent="0.3">
      <c r="A4197" s="21">
        <v>2540</v>
      </c>
      <c r="B4197" s="22">
        <v>32</v>
      </c>
      <c r="C4197" s="22">
        <v>7</v>
      </c>
      <c r="D4197" s="22">
        <v>98</v>
      </c>
      <c r="E4197" s="23" t="str">
        <f t="shared" si="65"/>
        <v>51-100</v>
      </c>
      <c r="F4197" s="24">
        <v>95929</v>
      </c>
      <c r="G4197" s="22">
        <v>1</v>
      </c>
      <c r="H4197" s="22">
        <v>4.2</v>
      </c>
      <c r="I4197" s="22" t="s">
        <v>33</v>
      </c>
      <c r="J4197" s="22">
        <v>171</v>
      </c>
      <c r="K4197" s="22" t="s">
        <v>35</v>
      </c>
      <c r="L4197" s="22" t="s">
        <v>35</v>
      </c>
      <c r="M4197" s="22" t="s">
        <v>35</v>
      </c>
      <c r="N4197" s="22" t="s">
        <v>34</v>
      </c>
      <c r="O4197" s="22" t="s">
        <v>34</v>
      </c>
      <c r="P4197" s="25" t="str" cm="1">
        <f t="array" ref="P4197">_xlfn.IFS(
B4197&lt;30,"20-29",
B4197&lt;40,"30-39",
B4197&lt;50,"40-49",
B4197&lt;60,"50-59",
TRUE,"60+")</f>
        <v>30-39</v>
      </c>
      <c r="Q4197" s="25" t="str" cm="1">
        <f t="array" ref="Q4197">_xlfn.IFS(
D4197&lt;25,"0–24K",
D4197&lt;50,"25–49K",
D4197&lt;75,"50–74K",
D4197&lt;100,"75–99K",
D4197&lt;150,"100–149K",
D4197&lt;200,"150–199K",
TRUE,"200K+"
)</f>
        <v>75–99K</v>
      </c>
      <c r="R4197" s="25" t="str" cm="1">
        <f t="array" ref="R4197">_xlfn.IFS(
J4197=0,"No Mortgage",
J4197&lt;=100,"Low",
J4197&lt;=300,"Medium",
TRUE,"High"
)</f>
        <v>Medium</v>
      </c>
      <c r="S4197" s="25" t="str" cm="1">
        <f t="array" ref="S4197">_xlfn.IFS(
C4197&lt;10,"0-10",
C4197&lt;20,"11-20",
C4197&lt;30,"21-30",
TRUE,"30+ yrs"
)</f>
        <v>0-10</v>
      </c>
      <c r="T4197" s="26" t="str" cm="1">
        <f t="array" ref="T4197">_xlfn.IFS(
H4197&lt;1,"0-1",
H4197&lt;2,"1-2",
H4197&lt;3,"2-3",
H4197&lt;4,"3-4",
H4197&lt;5,"4-5",
TRUE,"5+"
)</f>
        <v>4-5</v>
      </c>
    </row>
    <row r="4198" spans="1:20" ht="15.6" x14ac:dyDescent="0.3">
      <c r="A4198" s="21">
        <v>2551</v>
      </c>
      <c r="B4198" s="22">
        <v>32</v>
      </c>
      <c r="C4198" s="22">
        <v>8</v>
      </c>
      <c r="D4198" s="22">
        <v>20</v>
      </c>
      <c r="E4198" s="23" t="str">
        <f t="shared" si="65"/>
        <v>0-50</v>
      </c>
      <c r="F4198" s="24">
        <v>93106</v>
      </c>
      <c r="G4198" s="22">
        <v>1</v>
      </c>
      <c r="H4198" s="22">
        <v>0.5</v>
      </c>
      <c r="I4198" s="22" t="s">
        <v>36</v>
      </c>
      <c r="J4198" s="22">
        <v>102</v>
      </c>
      <c r="K4198" s="22" t="s">
        <v>34</v>
      </c>
      <c r="L4198" s="22" t="s">
        <v>34</v>
      </c>
      <c r="M4198" s="22" t="s">
        <v>34</v>
      </c>
      <c r="N4198" s="22" t="s">
        <v>35</v>
      </c>
      <c r="O4198" s="22" t="s">
        <v>34</v>
      </c>
      <c r="P4198" s="25" t="str" cm="1">
        <f t="array" ref="P4198">_xlfn.IFS(
B4198&lt;30,"20-29",
B4198&lt;40,"30-39",
B4198&lt;50,"40-49",
B4198&lt;60,"50-59",
TRUE,"60+")</f>
        <v>30-39</v>
      </c>
      <c r="Q4198" s="25" t="str" cm="1">
        <f t="array" ref="Q4198">_xlfn.IFS(
D4198&lt;25,"0–24K",
D4198&lt;50,"25–49K",
D4198&lt;75,"50–74K",
D4198&lt;100,"75–99K",
D4198&lt;150,"100–149K",
D4198&lt;200,"150–199K",
TRUE,"200K+"
)</f>
        <v>0–24K</v>
      </c>
      <c r="R4198" s="25" t="str" cm="1">
        <f t="array" ref="R4198">_xlfn.IFS(
J4198=0,"No Mortgage",
J4198&lt;=100,"Low",
J4198&lt;=300,"Medium",
TRUE,"High"
)</f>
        <v>Medium</v>
      </c>
      <c r="S4198" s="25" t="str" cm="1">
        <f t="array" ref="S4198">_xlfn.IFS(
C4198&lt;10,"0-10",
C4198&lt;20,"11-20",
C4198&lt;30,"21-30",
TRUE,"30+ yrs"
)</f>
        <v>0-10</v>
      </c>
      <c r="T4198" s="26" t="str" cm="1">
        <f t="array" ref="T4198">_xlfn.IFS(
H4198&lt;1,"0-1",
H4198&lt;2,"1-2",
H4198&lt;3,"2-3",
H4198&lt;4,"3-4",
H4198&lt;5,"4-5",
TRUE,"5+"
)</f>
        <v>0-1</v>
      </c>
    </row>
    <row r="4199" spans="1:20" ht="15.6" x14ac:dyDescent="0.3">
      <c r="A4199" s="21">
        <v>2667</v>
      </c>
      <c r="B4199" s="22">
        <v>32</v>
      </c>
      <c r="C4199" s="22">
        <v>7</v>
      </c>
      <c r="D4199" s="22">
        <v>100</v>
      </c>
      <c r="E4199" s="23" t="str">
        <f t="shared" si="65"/>
        <v>51-100</v>
      </c>
      <c r="F4199" s="24">
        <v>92126</v>
      </c>
      <c r="G4199" s="22">
        <v>3</v>
      </c>
      <c r="H4199" s="22">
        <v>0.6</v>
      </c>
      <c r="I4199" s="22" t="s">
        <v>37</v>
      </c>
      <c r="J4199" s="22">
        <v>0</v>
      </c>
      <c r="K4199" s="22" t="s">
        <v>34</v>
      </c>
      <c r="L4199" s="22" t="s">
        <v>34</v>
      </c>
      <c r="M4199" s="22" t="s">
        <v>34</v>
      </c>
      <c r="N4199" s="22" t="s">
        <v>35</v>
      </c>
      <c r="O4199" s="22" t="s">
        <v>34</v>
      </c>
      <c r="P4199" s="25" t="str" cm="1">
        <f t="array" ref="P4199">_xlfn.IFS(
B4199&lt;30,"20-29",
B4199&lt;40,"30-39",
B4199&lt;50,"40-49",
B4199&lt;60,"50-59",
TRUE,"60+")</f>
        <v>30-39</v>
      </c>
      <c r="Q4199" s="25" t="str" cm="1">
        <f t="array" ref="Q4199">_xlfn.IFS(
D4199&lt;25,"0–24K",
D4199&lt;50,"25–49K",
D4199&lt;75,"50–74K",
D4199&lt;100,"75–99K",
D4199&lt;150,"100–149K",
D4199&lt;200,"150–199K",
TRUE,"200K+"
)</f>
        <v>100–149K</v>
      </c>
      <c r="R4199" s="25" t="str" cm="1">
        <f t="array" ref="R4199">_xlfn.IFS(
J4199=0,"No Mortgage",
J4199&lt;=100,"Low",
J4199&lt;=300,"Medium",
TRUE,"High"
)</f>
        <v>No Mortgage</v>
      </c>
      <c r="S4199" s="25" t="str" cm="1">
        <f t="array" ref="S4199">_xlfn.IFS(
C4199&lt;10,"0-10",
C4199&lt;20,"11-20",
C4199&lt;30,"21-30",
TRUE,"30+ yrs"
)</f>
        <v>0-10</v>
      </c>
      <c r="T4199" s="26" t="str" cm="1">
        <f t="array" ref="T4199">_xlfn.IFS(
H4199&lt;1,"0-1",
H4199&lt;2,"1-2",
H4199&lt;3,"2-3",
H4199&lt;4,"3-4",
H4199&lt;5,"4-5",
TRUE,"5+"
)</f>
        <v>0-1</v>
      </c>
    </row>
    <row r="4200" spans="1:20" ht="15.6" x14ac:dyDescent="0.3">
      <c r="A4200" s="21">
        <v>2678</v>
      </c>
      <c r="B4200" s="22">
        <v>32</v>
      </c>
      <c r="C4200" s="22">
        <v>8</v>
      </c>
      <c r="D4200" s="22">
        <v>70</v>
      </c>
      <c r="E4200" s="23" t="str">
        <f t="shared" si="65"/>
        <v>51-100</v>
      </c>
      <c r="F4200" s="24">
        <v>91423</v>
      </c>
      <c r="G4200" s="22">
        <v>3</v>
      </c>
      <c r="H4200" s="22">
        <v>1.5</v>
      </c>
      <c r="I4200" s="22" t="s">
        <v>33</v>
      </c>
      <c r="J4200" s="22">
        <v>0</v>
      </c>
      <c r="K4200" s="22" t="s">
        <v>34</v>
      </c>
      <c r="L4200" s="22" t="s">
        <v>34</v>
      </c>
      <c r="M4200" s="22" t="s">
        <v>34</v>
      </c>
      <c r="N4200" s="22" t="s">
        <v>35</v>
      </c>
      <c r="O4200" s="22" t="s">
        <v>34</v>
      </c>
      <c r="P4200" s="25" t="str" cm="1">
        <f t="array" ref="P4200">_xlfn.IFS(
B4200&lt;30,"20-29",
B4200&lt;40,"30-39",
B4200&lt;50,"40-49",
B4200&lt;60,"50-59",
TRUE,"60+")</f>
        <v>30-39</v>
      </c>
      <c r="Q4200" s="25" t="str" cm="1">
        <f t="array" ref="Q4200">_xlfn.IFS(
D4200&lt;25,"0–24K",
D4200&lt;50,"25–49K",
D4200&lt;75,"50–74K",
D4200&lt;100,"75–99K",
D4200&lt;150,"100–149K",
D4200&lt;200,"150–199K",
TRUE,"200K+"
)</f>
        <v>50–74K</v>
      </c>
      <c r="R4200" s="25" t="str" cm="1">
        <f t="array" ref="R4200">_xlfn.IFS(
J4200=0,"No Mortgage",
J4200&lt;=100,"Low",
J4200&lt;=300,"Medium",
TRUE,"High"
)</f>
        <v>No Mortgage</v>
      </c>
      <c r="S4200" s="25" t="str" cm="1">
        <f t="array" ref="S4200">_xlfn.IFS(
C4200&lt;10,"0-10",
C4200&lt;20,"11-20",
C4200&lt;30,"21-30",
TRUE,"30+ yrs"
)</f>
        <v>0-10</v>
      </c>
      <c r="T4200" s="26" t="str" cm="1">
        <f t="array" ref="T4200">_xlfn.IFS(
H4200&lt;1,"0-1",
H4200&lt;2,"1-2",
H4200&lt;3,"2-3",
H4200&lt;4,"3-4",
H4200&lt;5,"4-5",
TRUE,"5+"
)</f>
        <v>1-2</v>
      </c>
    </row>
    <row r="4201" spans="1:20" ht="15.6" x14ac:dyDescent="0.3">
      <c r="A4201" s="21">
        <v>2744</v>
      </c>
      <c r="B4201" s="22">
        <v>32</v>
      </c>
      <c r="C4201" s="22">
        <v>8</v>
      </c>
      <c r="D4201" s="22">
        <v>22</v>
      </c>
      <c r="E4201" s="23" t="str">
        <f t="shared" si="65"/>
        <v>0-50</v>
      </c>
      <c r="F4201" s="24">
        <v>94583</v>
      </c>
      <c r="G4201" s="22">
        <v>4</v>
      </c>
      <c r="H4201" s="22">
        <v>0.7</v>
      </c>
      <c r="I4201" s="22" t="s">
        <v>37</v>
      </c>
      <c r="J4201" s="22">
        <v>0</v>
      </c>
      <c r="K4201" s="22" t="s">
        <v>34</v>
      </c>
      <c r="L4201" s="22" t="s">
        <v>34</v>
      </c>
      <c r="M4201" s="22" t="s">
        <v>34</v>
      </c>
      <c r="N4201" s="22" t="s">
        <v>35</v>
      </c>
      <c r="O4201" s="22" t="s">
        <v>35</v>
      </c>
      <c r="P4201" s="25" t="str" cm="1">
        <f t="array" ref="P4201">_xlfn.IFS(
B4201&lt;30,"20-29",
B4201&lt;40,"30-39",
B4201&lt;50,"40-49",
B4201&lt;60,"50-59",
TRUE,"60+")</f>
        <v>30-39</v>
      </c>
      <c r="Q4201" s="25" t="str" cm="1">
        <f t="array" ref="Q4201">_xlfn.IFS(
D4201&lt;25,"0–24K",
D4201&lt;50,"25–49K",
D4201&lt;75,"50–74K",
D4201&lt;100,"75–99K",
D4201&lt;150,"100–149K",
D4201&lt;200,"150–199K",
TRUE,"200K+"
)</f>
        <v>0–24K</v>
      </c>
      <c r="R4201" s="25" t="str" cm="1">
        <f t="array" ref="R4201">_xlfn.IFS(
J4201=0,"No Mortgage",
J4201&lt;=100,"Low",
J4201&lt;=300,"Medium",
TRUE,"High"
)</f>
        <v>No Mortgage</v>
      </c>
      <c r="S4201" s="25" t="str" cm="1">
        <f t="array" ref="S4201">_xlfn.IFS(
C4201&lt;10,"0-10",
C4201&lt;20,"11-20",
C4201&lt;30,"21-30",
TRUE,"30+ yrs"
)</f>
        <v>0-10</v>
      </c>
      <c r="T4201" s="26" t="str" cm="1">
        <f t="array" ref="T4201">_xlfn.IFS(
H4201&lt;1,"0-1",
H4201&lt;2,"1-2",
H4201&lt;3,"2-3",
H4201&lt;4,"3-4",
H4201&lt;5,"4-5",
TRUE,"5+"
)</f>
        <v>0-1</v>
      </c>
    </row>
    <row r="4202" spans="1:20" ht="15.6" x14ac:dyDescent="0.3">
      <c r="A4202" s="21">
        <v>2749</v>
      </c>
      <c r="B4202" s="22">
        <v>32</v>
      </c>
      <c r="C4202" s="22">
        <v>7</v>
      </c>
      <c r="D4202" s="22">
        <v>82</v>
      </c>
      <c r="E4202" s="23" t="str">
        <f t="shared" si="65"/>
        <v>51-100</v>
      </c>
      <c r="F4202" s="24">
        <v>94305</v>
      </c>
      <c r="G4202" s="22">
        <v>1</v>
      </c>
      <c r="H4202" s="22">
        <v>2.6</v>
      </c>
      <c r="I4202" s="22" t="s">
        <v>37</v>
      </c>
      <c r="J4202" s="22">
        <v>240</v>
      </c>
      <c r="K4202" s="22" t="s">
        <v>34</v>
      </c>
      <c r="L4202" s="22" t="s">
        <v>34</v>
      </c>
      <c r="M4202" s="22" t="s">
        <v>35</v>
      </c>
      <c r="N4202" s="22" t="s">
        <v>35</v>
      </c>
      <c r="O4202" s="22" t="s">
        <v>35</v>
      </c>
      <c r="P4202" s="25" t="str" cm="1">
        <f t="array" ref="P4202">_xlfn.IFS(
B4202&lt;30,"20-29",
B4202&lt;40,"30-39",
B4202&lt;50,"40-49",
B4202&lt;60,"50-59",
TRUE,"60+")</f>
        <v>30-39</v>
      </c>
      <c r="Q4202" s="25" t="str" cm="1">
        <f t="array" ref="Q4202">_xlfn.IFS(
D4202&lt;25,"0–24K",
D4202&lt;50,"25–49K",
D4202&lt;75,"50–74K",
D4202&lt;100,"75–99K",
D4202&lt;150,"100–149K",
D4202&lt;200,"150–199K",
TRUE,"200K+"
)</f>
        <v>75–99K</v>
      </c>
      <c r="R4202" s="25" t="str" cm="1">
        <f t="array" ref="R4202">_xlfn.IFS(
J4202=0,"No Mortgage",
J4202&lt;=100,"Low",
J4202&lt;=300,"Medium",
TRUE,"High"
)</f>
        <v>Medium</v>
      </c>
      <c r="S4202" s="25" t="str" cm="1">
        <f t="array" ref="S4202">_xlfn.IFS(
C4202&lt;10,"0-10",
C4202&lt;20,"11-20",
C4202&lt;30,"21-30",
TRUE,"30+ yrs"
)</f>
        <v>0-10</v>
      </c>
      <c r="T4202" s="26" t="str" cm="1">
        <f t="array" ref="T4202">_xlfn.IFS(
H4202&lt;1,"0-1",
H4202&lt;2,"1-2",
H4202&lt;3,"2-3",
H4202&lt;4,"3-4",
H4202&lt;5,"4-5",
TRUE,"5+"
)</f>
        <v>2-3</v>
      </c>
    </row>
    <row r="4203" spans="1:20" ht="15.6" x14ac:dyDescent="0.3">
      <c r="A4203" s="21">
        <v>2761</v>
      </c>
      <c r="B4203" s="22">
        <v>32</v>
      </c>
      <c r="C4203" s="22">
        <v>7</v>
      </c>
      <c r="D4203" s="22">
        <v>49</v>
      </c>
      <c r="E4203" s="23" t="str">
        <f t="shared" si="65"/>
        <v>0-50</v>
      </c>
      <c r="F4203" s="24">
        <v>94080</v>
      </c>
      <c r="G4203" s="22">
        <v>3</v>
      </c>
      <c r="H4203" s="22">
        <v>2.2999999999999998</v>
      </c>
      <c r="I4203" s="22" t="s">
        <v>33</v>
      </c>
      <c r="J4203" s="22">
        <v>0</v>
      </c>
      <c r="K4203" s="22" t="s">
        <v>34</v>
      </c>
      <c r="L4203" s="22" t="s">
        <v>34</v>
      </c>
      <c r="M4203" s="22" t="s">
        <v>34</v>
      </c>
      <c r="N4203" s="22" t="s">
        <v>35</v>
      </c>
      <c r="O4203" s="22" t="s">
        <v>34</v>
      </c>
      <c r="P4203" s="25" t="str" cm="1">
        <f t="array" ref="P4203">_xlfn.IFS(
B4203&lt;30,"20-29",
B4203&lt;40,"30-39",
B4203&lt;50,"40-49",
B4203&lt;60,"50-59",
TRUE,"60+")</f>
        <v>30-39</v>
      </c>
      <c r="Q4203" s="25" t="str" cm="1">
        <f t="array" ref="Q4203">_xlfn.IFS(
D4203&lt;25,"0–24K",
D4203&lt;50,"25–49K",
D4203&lt;75,"50–74K",
D4203&lt;100,"75–99K",
D4203&lt;150,"100–149K",
D4203&lt;200,"150–199K",
TRUE,"200K+"
)</f>
        <v>25–49K</v>
      </c>
      <c r="R4203" s="25" t="str" cm="1">
        <f t="array" ref="R4203">_xlfn.IFS(
J4203=0,"No Mortgage",
J4203&lt;=100,"Low",
J4203&lt;=300,"Medium",
TRUE,"High"
)</f>
        <v>No Mortgage</v>
      </c>
      <c r="S4203" s="25" t="str" cm="1">
        <f t="array" ref="S4203">_xlfn.IFS(
C4203&lt;10,"0-10",
C4203&lt;20,"11-20",
C4203&lt;30,"21-30",
TRUE,"30+ yrs"
)</f>
        <v>0-10</v>
      </c>
      <c r="T4203" s="26" t="str" cm="1">
        <f t="array" ref="T4203">_xlfn.IFS(
H4203&lt;1,"0-1",
H4203&lt;2,"1-2",
H4203&lt;3,"2-3",
H4203&lt;4,"3-4",
H4203&lt;5,"4-5",
TRUE,"5+"
)</f>
        <v>2-3</v>
      </c>
    </row>
    <row r="4204" spans="1:20" ht="15.6" x14ac:dyDescent="0.3">
      <c r="A4204" s="21">
        <v>2930</v>
      </c>
      <c r="B4204" s="22">
        <v>32</v>
      </c>
      <c r="C4204" s="22">
        <v>6</v>
      </c>
      <c r="D4204" s="22">
        <v>22</v>
      </c>
      <c r="E4204" s="23" t="str">
        <f t="shared" si="65"/>
        <v>0-50</v>
      </c>
      <c r="F4204" s="24">
        <v>94061</v>
      </c>
      <c r="G4204" s="22">
        <v>4</v>
      </c>
      <c r="H4204" s="22">
        <v>0.3</v>
      </c>
      <c r="I4204" s="22" t="s">
        <v>33</v>
      </c>
      <c r="J4204" s="22">
        <v>0</v>
      </c>
      <c r="K4204" s="22" t="s">
        <v>34</v>
      </c>
      <c r="L4204" s="22" t="s">
        <v>34</v>
      </c>
      <c r="M4204" s="22" t="s">
        <v>34</v>
      </c>
      <c r="N4204" s="22" t="s">
        <v>34</v>
      </c>
      <c r="O4204" s="22" t="s">
        <v>34</v>
      </c>
      <c r="P4204" s="25" t="str" cm="1">
        <f t="array" ref="P4204">_xlfn.IFS(
B4204&lt;30,"20-29",
B4204&lt;40,"30-39",
B4204&lt;50,"40-49",
B4204&lt;60,"50-59",
TRUE,"60+")</f>
        <v>30-39</v>
      </c>
      <c r="Q4204" s="25" t="str" cm="1">
        <f t="array" ref="Q4204">_xlfn.IFS(
D4204&lt;25,"0–24K",
D4204&lt;50,"25–49K",
D4204&lt;75,"50–74K",
D4204&lt;100,"75–99K",
D4204&lt;150,"100–149K",
D4204&lt;200,"150–199K",
TRUE,"200K+"
)</f>
        <v>0–24K</v>
      </c>
      <c r="R4204" s="25" t="str" cm="1">
        <f t="array" ref="R4204">_xlfn.IFS(
J4204=0,"No Mortgage",
J4204&lt;=100,"Low",
J4204&lt;=300,"Medium",
TRUE,"High"
)</f>
        <v>No Mortgage</v>
      </c>
      <c r="S4204" s="25" t="str" cm="1">
        <f t="array" ref="S4204">_xlfn.IFS(
C4204&lt;10,"0-10",
C4204&lt;20,"11-20",
C4204&lt;30,"21-30",
TRUE,"30+ yrs"
)</f>
        <v>0-10</v>
      </c>
      <c r="T4204" s="26" t="str" cm="1">
        <f t="array" ref="T4204">_xlfn.IFS(
H4204&lt;1,"0-1",
H4204&lt;2,"1-2",
H4204&lt;3,"2-3",
H4204&lt;4,"3-4",
H4204&lt;5,"4-5",
TRUE,"5+"
)</f>
        <v>0-1</v>
      </c>
    </row>
    <row r="4205" spans="1:20" ht="15.6" x14ac:dyDescent="0.3">
      <c r="A4205" s="21">
        <v>2967</v>
      </c>
      <c r="B4205" s="22">
        <v>32</v>
      </c>
      <c r="C4205" s="22">
        <v>7</v>
      </c>
      <c r="D4205" s="22">
        <v>84</v>
      </c>
      <c r="E4205" s="23" t="str">
        <f t="shared" si="65"/>
        <v>51-100</v>
      </c>
      <c r="F4205" s="24">
        <v>91320</v>
      </c>
      <c r="G4205" s="22">
        <v>3</v>
      </c>
      <c r="H4205" s="22">
        <v>0.6</v>
      </c>
      <c r="I4205" s="22" t="s">
        <v>37</v>
      </c>
      <c r="J4205" s="22">
        <v>0</v>
      </c>
      <c r="K4205" s="22" t="s">
        <v>34</v>
      </c>
      <c r="L4205" s="22" t="s">
        <v>34</v>
      </c>
      <c r="M4205" s="22" t="s">
        <v>34</v>
      </c>
      <c r="N4205" s="22" t="s">
        <v>35</v>
      </c>
      <c r="O4205" s="22" t="s">
        <v>35</v>
      </c>
      <c r="P4205" s="25" t="str" cm="1">
        <f t="array" ref="P4205">_xlfn.IFS(
B4205&lt;30,"20-29",
B4205&lt;40,"30-39",
B4205&lt;50,"40-49",
B4205&lt;60,"50-59",
TRUE,"60+")</f>
        <v>30-39</v>
      </c>
      <c r="Q4205" s="25" t="str" cm="1">
        <f t="array" ref="Q4205">_xlfn.IFS(
D4205&lt;25,"0–24K",
D4205&lt;50,"25–49K",
D4205&lt;75,"50–74K",
D4205&lt;100,"75–99K",
D4205&lt;150,"100–149K",
D4205&lt;200,"150–199K",
TRUE,"200K+"
)</f>
        <v>75–99K</v>
      </c>
      <c r="R4205" s="25" t="str" cm="1">
        <f t="array" ref="R4205">_xlfn.IFS(
J4205=0,"No Mortgage",
J4205&lt;=100,"Low",
J4205&lt;=300,"Medium",
TRUE,"High"
)</f>
        <v>No Mortgage</v>
      </c>
      <c r="S4205" s="25" t="str" cm="1">
        <f t="array" ref="S4205">_xlfn.IFS(
C4205&lt;10,"0-10",
C4205&lt;20,"11-20",
C4205&lt;30,"21-30",
TRUE,"30+ yrs"
)</f>
        <v>0-10</v>
      </c>
      <c r="T4205" s="26" t="str" cm="1">
        <f t="array" ref="T4205">_xlfn.IFS(
H4205&lt;1,"0-1",
H4205&lt;2,"1-2",
H4205&lt;3,"2-3",
H4205&lt;4,"3-4",
H4205&lt;5,"4-5",
TRUE,"5+"
)</f>
        <v>0-1</v>
      </c>
    </row>
    <row r="4206" spans="1:20" ht="15.6" x14ac:dyDescent="0.3">
      <c r="A4206" s="21">
        <v>3072</v>
      </c>
      <c r="B4206" s="22">
        <v>32</v>
      </c>
      <c r="C4206" s="22">
        <v>8</v>
      </c>
      <c r="D4206" s="22">
        <v>74</v>
      </c>
      <c r="E4206" s="23" t="str">
        <f t="shared" si="65"/>
        <v>51-100</v>
      </c>
      <c r="F4206" s="24">
        <v>93023</v>
      </c>
      <c r="G4206" s="22">
        <v>4</v>
      </c>
      <c r="H4206" s="22">
        <v>0.1</v>
      </c>
      <c r="I4206" s="22" t="s">
        <v>37</v>
      </c>
      <c r="J4206" s="22">
        <v>257</v>
      </c>
      <c r="K4206" s="22" t="s">
        <v>34</v>
      </c>
      <c r="L4206" s="22" t="s">
        <v>34</v>
      </c>
      <c r="M4206" s="22" t="s">
        <v>34</v>
      </c>
      <c r="N4206" s="22" t="s">
        <v>34</v>
      </c>
      <c r="O4206" s="22" t="s">
        <v>35</v>
      </c>
      <c r="P4206" s="25" t="str" cm="1">
        <f t="array" ref="P4206">_xlfn.IFS(
B4206&lt;30,"20-29",
B4206&lt;40,"30-39",
B4206&lt;50,"40-49",
B4206&lt;60,"50-59",
TRUE,"60+")</f>
        <v>30-39</v>
      </c>
      <c r="Q4206" s="25" t="str" cm="1">
        <f t="array" ref="Q4206">_xlfn.IFS(
D4206&lt;25,"0–24K",
D4206&lt;50,"25–49K",
D4206&lt;75,"50–74K",
D4206&lt;100,"75–99K",
D4206&lt;150,"100–149K",
D4206&lt;200,"150–199K",
TRUE,"200K+"
)</f>
        <v>50–74K</v>
      </c>
      <c r="R4206" s="25" t="str" cm="1">
        <f t="array" ref="R4206">_xlfn.IFS(
J4206=0,"No Mortgage",
J4206&lt;=100,"Low",
J4206&lt;=300,"Medium",
TRUE,"High"
)</f>
        <v>Medium</v>
      </c>
      <c r="S4206" s="25" t="str" cm="1">
        <f t="array" ref="S4206">_xlfn.IFS(
C4206&lt;10,"0-10",
C4206&lt;20,"11-20",
C4206&lt;30,"21-30",
TRUE,"30+ yrs"
)</f>
        <v>0-10</v>
      </c>
      <c r="T4206" s="26" t="str" cm="1">
        <f t="array" ref="T4206">_xlfn.IFS(
H4206&lt;1,"0-1",
H4206&lt;2,"1-2",
H4206&lt;3,"2-3",
H4206&lt;4,"3-4",
H4206&lt;5,"4-5",
TRUE,"5+"
)</f>
        <v>0-1</v>
      </c>
    </row>
    <row r="4207" spans="1:20" ht="15.6" x14ac:dyDescent="0.3">
      <c r="A4207" s="21">
        <v>3133</v>
      </c>
      <c r="B4207" s="22">
        <v>32</v>
      </c>
      <c r="C4207" s="22">
        <v>7</v>
      </c>
      <c r="D4207" s="22">
        <v>83</v>
      </c>
      <c r="E4207" s="23" t="str">
        <f t="shared" si="65"/>
        <v>51-100</v>
      </c>
      <c r="F4207" s="24">
        <v>94302</v>
      </c>
      <c r="G4207" s="22">
        <v>2</v>
      </c>
      <c r="H4207" s="22">
        <v>2.5</v>
      </c>
      <c r="I4207" s="22" t="s">
        <v>33</v>
      </c>
      <c r="J4207" s="22">
        <v>148</v>
      </c>
      <c r="K4207" s="22" t="s">
        <v>34</v>
      </c>
      <c r="L4207" s="22" t="s">
        <v>35</v>
      </c>
      <c r="M4207" s="22" t="s">
        <v>34</v>
      </c>
      <c r="N4207" s="22" t="s">
        <v>35</v>
      </c>
      <c r="O4207" s="22" t="s">
        <v>34</v>
      </c>
      <c r="P4207" s="25" t="str" cm="1">
        <f t="array" ref="P4207">_xlfn.IFS(
B4207&lt;30,"20-29",
B4207&lt;40,"30-39",
B4207&lt;50,"40-49",
B4207&lt;60,"50-59",
TRUE,"60+")</f>
        <v>30-39</v>
      </c>
      <c r="Q4207" s="25" t="str" cm="1">
        <f t="array" ref="Q4207">_xlfn.IFS(
D4207&lt;25,"0–24K",
D4207&lt;50,"25–49K",
D4207&lt;75,"50–74K",
D4207&lt;100,"75–99K",
D4207&lt;150,"100–149K",
D4207&lt;200,"150–199K",
TRUE,"200K+"
)</f>
        <v>75–99K</v>
      </c>
      <c r="R4207" s="25" t="str" cm="1">
        <f t="array" ref="R4207">_xlfn.IFS(
J4207=0,"No Mortgage",
J4207&lt;=100,"Low",
J4207&lt;=300,"Medium",
TRUE,"High"
)</f>
        <v>Medium</v>
      </c>
      <c r="S4207" s="25" t="str" cm="1">
        <f t="array" ref="S4207">_xlfn.IFS(
C4207&lt;10,"0-10",
C4207&lt;20,"11-20",
C4207&lt;30,"21-30",
TRUE,"30+ yrs"
)</f>
        <v>0-10</v>
      </c>
      <c r="T4207" s="26" t="str" cm="1">
        <f t="array" ref="T4207">_xlfn.IFS(
H4207&lt;1,"0-1",
H4207&lt;2,"1-2",
H4207&lt;3,"2-3",
H4207&lt;4,"3-4",
H4207&lt;5,"4-5",
TRUE,"5+"
)</f>
        <v>2-3</v>
      </c>
    </row>
    <row r="4208" spans="1:20" ht="15.6" x14ac:dyDescent="0.3">
      <c r="A4208" s="21">
        <v>3190</v>
      </c>
      <c r="B4208" s="22">
        <v>32</v>
      </c>
      <c r="C4208" s="22">
        <v>6</v>
      </c>
      <c r="D4208" s="22">
        <v>31</v>
      </c>
      <c r="E4208" s="23" t="str">
        <f t="shared" si="65"/>
        <v>0-50</v>
      </c>
      <c r="F4208" s="24">
        <v>92675</v>
      </c>
      <c r="G4208" s="22">
        <v>1</v>
      </c>
      <c r="H4208" s="22">
        <v>0.3</v>
      </c>
      <c r="I4208" s="22" t="s">
        <v>33</v>
      </c>
      <c r="J4208" s="22">
        <v>0</v>
      </c>
      <c r="K4208" s="22" t="s">
        <v>34</v>
      </c>
      <c r="L4208" s="22" t="s">
        <v>34</v>
      </c>
      <c r="M4208" s="22" t="s">
        <v>34</v>
      </c>
      <c r="N4208" s="22" t="s">
        <v>34</v>
      </c>
      <c r="O4208" s="22" t="s">
        <v>34</v>
      </c>
      <c r="P4208" s="25" t="str" cm="1">
        <f t="array" ref="P4208">_xlfn.IFS(
B4208&lt;30,"20-29",
B4208&lt;40,"30-39",
B4208&lt;50,"40-49",
B4208&lt;60,"50-59",
TRUE,"60+")</f>
        <v>30-39</v>
      </c>
      <c r="Q4208" s="25" t="str" cm="1">
        <f t="array" ref="Q4208">_xlfn.IFS(
D4208&lt;25,"0–24K",
D4208&lt;50,"25–49K",
D4208&lt;75,"50–74K",
D4208&lt;100,"75–99K",
D4208&lt;150,"100–149K",
D4208&lt;200,"150–199K",
TRUE,"200K+"
)</f>
        <v>25–49K</v>
      </c>
      <c r="R4208" s="25" t="str" cm="1">
        <f t="array" ref="R4208">_xlfn.IFS(
J4208=0,"No Mortgage",
J4208&lt;=100,"Low",
J4208&lt;=300,"Medium",
TRUE,"High"
)</f>
        <v>No Mortgage</v>
      </c>
      <c r="S4208" s="25" t="str" cm="1">
        <f t="array" ref="S4208">_xlfn.IFS(
C4208&lt;10,"0-10",
C4208&lt;20,"11-20",
C4208&lt;30,"21-30",
TRUE,"30+ yrs"
)</f>
        <v>0-10</v>
      </c>
      <c r="T4208" s="26" t="str" cm="1">
        <f t="array" ref="T4208">_xlfn.IFS(
H4208&lt;1,"0-1",
H4208&lt;2,"1-2",
H4208&lt;3,"2-3",
H4208&lt;4,"3-4",
H4208&lt;5,"4-5",
TRUE,"5+"
)</f>
        <v>0-1</v>
      </c>
    </row>
    <row r="4209" spans="1:20" ht="15.6" x14ac:dyDescent="0.3">
      <c r="A4209" s="21">
        <v>3227</v>
      </c>
      <c r="B4209" s="22">
        <v>32</v>
      </c>
      <c r="C4209" s="22">
        <v>8</v>
      </c>
      <c r="D4209" s="22">
        <v>82</v>
      </c>
      <c r="E4209" s="23" t="str">
        <f t="shared" si="65"/>
        <v>51-100</v>
      </c>
      <c r="F4209" s="24">
        <v>93943</v>
      </c>
      <c r="G4209" s="22">
        <v>3</v>
      </c>
      <c r="H4209" s="22">
        <v>1.5</v>
      </c>
      <c r="I4209" s="22" t="s">
        <v>33</v>
      </c>
      <c r="J4209" s="22">
        <v>0</v>
      </c>
      <c r="K4209" s="22" t="s">
        <v>34</v>
      </c>
      <c r="L4209" s="22" t="s">
        <v>34</v>
      </c>
      <c r="M4209" s="22" t="s">
        <v>34</v>
      </c>
      <c r="N4209" s="22" t="s">
        <v>35</v>
      </c>
      <c r="O4209" s="22" t="s">
        <v>35</v>
      </c>
      <c r="P4209" s="25" t="str" cm="1">
        <f t="array" ref="P4209">_xlfn.IFS(
B4209&lt;30,"20-29",
B4209&lt;40,"30-39",
B4209&lt;50,"40-49",
B4209&lt;60,"50-59",
TRUE,"60+")</f>
        <v>30-39</v>
      </c>
      <c r="Q4209" s="25" t="str" cm="1">
        <f t="array" ref="Q4209">_xlfn.IFS(
D4209&lt;25,"0–24K",
D4209&lt;50,"25–49K",
D4209&lt;75,"50–74K",
D4209&lt;100,"75–99K",
D4209&lt;150,"100–149K",
D4209&lt;200,"150–199K",
TRUE,"200K+"
)</f>
        <v>75–99K</v>
      </c>
      <c r="R4209" s="25" t="str" cm="1">
        <f t="array" ref="R4209">_xlfn.IFS(
J4209=0,"No Mortgage",
J4209&lt;=100,"Low",
J4209&lt;=300,"Medium",
TRUE,"High"
)</f>
        <v>No Mortgage</v>
      </c>
      <c r="S4209" s="25" t="str" cm="1">
        <f t="array" ref="S4209">_xlfn.IFS(
C4209&lt;10,"0-10",
C4209&lt;20,"11-20",
C4209&lt;30,"21-30",
TRUE,"30+ yrs"
)</f>
        <v>0-10</v>
      </c>
      <c r="T4209" s="26" t="str" cm="1">
        <f t="array" ref="T4209">_xlfn.IFS(
H4209&lt;1,"0-1",
H4209&lt;2,"1-2",
H4209&lt;3,"2-3",
H4209&lt;4,"3-4",
H4209&lt;5,"4-5",
TRUE,"5+"
)</f>
        <v>1-2</v>
      </c>
    </row>
    <row r="4210" spans="1:20" ht="15.6" x14ac:dyDescent="0.3">
      <c r="A4210" s="21">
        <v>3264</v>
      </c>
      <c r="B4210" s="22">
        <v>32</v>
      </c>
      <c r="C4210" s="22">
        <v>8</v>
      </c>
      <c r="D4210" s="22">
        <v>84</v>
      </c>
      <c r="E4210" s="23" t="str">
        <f t="shared" si="65"/>
        <v>51-100</v>
      </c>
      <c r="F4210" s="24">
        <v>92093</v>
      </c>
      <c r="G4210" s="22">
        <v>4</v>
      </c>
      <c r="H4210" s="22">
        <v>3.4</v>
      </c>
      <c r="I4210" s="22" t="s">
        <v>33</v>
      </c>
      <c r="J4210" s="22">
        <v>0</v>
      </c>
      <c r="K4210" s="22" t="s">
        <v>34</v>
      </c>
      <c r="L4210" s="22" t="s">
        <v>34</v>
      </c>
      <c r="M4210" s="22" t="s">
        <v>34</v>
      </c>
      <c r="N4210" s="22" t="s">
        <v>35</v>
      </c>
      <c r="O4210" s="22" t="s">
        <v>34</v>
      </c>
      <c r="P4210" s="25" t="str" cm="1">
        <f t="array" ref="P4210">_xlfn.IFS(
B4210&lt;30,"20-29",
B4210&lt;40,"30-39",
B4210&lt;50,"40-49",
B4210&lt;60,"50-59",
TRUE,"60+")</f>
        <v>30-39</v>
      </c>
      <c r="Q4210" s="25" t="str" cm="1">
        <f t="array" ref="Q4210">_xlfn.IFS(
D4210&lt;25,"0–24K",
D4210&lt;50,"25–49K",
D4210&lt;75,"50–74K",
D4210&lt;100,"75–99K",
D4210&lt;150,"100–149K",
D4210&lt;200,"150–199K",
TRUE,"200K+"
)</f>
        <v>75–99K</v>
      </c>
      <c r="R4210" s="25" t="str" cm="1">
        <f t="array" ref="R4210">_xlfn.IFS(
J4210=0,"No Mortgage",
J4210&lt;=100,"Low",
J4210&lt;=300,"Medium",
TRUE,"High"
)</f>
        <v>No Mortgage</v>
      </c>
      <c r="S4210" s="25" t="str" cm="1">
        <f t="array" ref="S4210">_xlfn.IFS(
C4210&lt;10,"0-10",
C4210&lt;20,"11-20",
C4210&lt;30,"21-30",
TRUE,"30+ yrs"
)</f>
        <v>0-10</v>
      </c>
      <c r="T4210" s="26" t="str" cm="1">
        <f t="array" ref="T4210">_xlfn.IFS(
H4210&lt;1,"0-1",
H4210&lt;2,"1-2",
H4210&lt;3,"2-3",
H4210&lt;4,"3-4",
H4210&lt;5,"4-5",
TRUE,"5+"
)</f>
        <v>3-4</v>
      </c>
    </row>
    <row r="4211" spans="1:20" ht="15.6" x14ac:dyDescent="0.3">
      <c r="A4211" s="21">
        <v>3276</v>
      </c>
      <c r="B4211" s="22">
        <v>32</v>
      </c>
      <c r="C4211" s="22">
        <v>8</v>
      </c>
      <c r="D4211" s="22">
        <v>65</v>
      </c>
      <c r="E4211" s="23" t="str">
        <f t="shared" si="65"/>
        <v>51-100</v>
      </c>
      <c r="F4211" s="24">
        <v>95134</v>
      </c>
      <c r="G4211" s="22">
        <v>1</v>
      </c>
      <c r="H4211" s="22">
        <v>1.2</v>
      </c>
      <c r="I4211" s="22" t="s">
        <v>33</v>
      </c>
      <c r="J4211" s="22">
        <v>268</v>
      </c>
      <c r="K4211" s="22" t="s">
        <v>34</v>
      </c>
      <c r="L4211" s="22" t="s">
        <v>34</v>
      </c>
      <c r="M4211" s="22" t="s">
        <v>34</v>
      </c>
      <c r="N4211" s="22" t="s">
        <v>35</v>
      </c>
      <c r="O4211" s="22" t="s">
        <v>34</v>
      </c>
      <c r="P4211" s="25" t="str" cm="1">
        <f t="array" ref="P4211">_xlfn.IFS(
B4211&lt;30,"20-29",
B4211&lt;40,"30-39",
B4211&lt;50,"40-49",
B4211&lt;60,"50-59",
TRUE,"60+")</f>
        <v>30-39</v>
      </c>
      <c r="Q4211" s="25" t="str" cm="1">
        <f t="array" ref="Q4211">_xlfn.IFS(
D4211&lt;25,"0–24K",
D4211&lt;50,"25–49K",
D4211&lt;75,"50–74K",
D4211&lt;100,"75–99K",
D4211&lt;150,"100–149K",
D4211&lt;200,"150–199K",
TRUE,"200K+"
)</f>
        <v>50–74K</v>
      </c>
      <c r="R4211" s="25" t="str" cm="1">
        <f t="array" ref="R4211">_xlfn.IFS(
J4211=0,"No Mortgage",
J4211&lt;=100,"Low",
J4211&lt;=300,"Medium",
TRUE,"High"
)</f>
        <v>Medium</v>
      </c>
      <c r="S4211" s="25" t="str" cm="1">
        <f t="array" ref="S4211">_xlfn.IFS(
C4211&lt;10,"0-10",
C4211&lt;20,"11-20",
C4211&lt;30,"21-30",
TRUE,"30+ yrs"
)</f>
        <v>0-10</v>
      </c>
      <c r="T4211" s="26" t="str" cm="1">
        <f t="array" ref="T4211">_xlfn.IFS(
H4211&lt;1,"0-1",
H4211&lt;2,"1-2",
H4211&lt;3,"2-3",
H4211&lt;4,"3-4",
H4211&lt;5,"4-5",
TRUE,"5+"
)</f>
        <v>1-2</v>
      </c>
    </row>
    <row r="4212" spans="1:20" ht="15.6" x14ac:dyDescent="0.3">
      <c r="A4212" s="21">
        <v>3358</v>
      </c>
      <c r="B4212" s="22">
        <v>32</v>
      </c>
      <c r="C4212" s="22">
        <v>6</v>
      </c>
      <c r="D4212" s="22">
        <v>112</v>
      </c>
      <c r="E4212" s="23" t="str">
        <f t="shared" si="65"/>
        <v>100+</v>
      </c>
      <c r="F4212" s="24">
        <v>94111</v>
      </c>
      <c r="G4212" s="22">
        <v>1</v>
      </c>
      <c r="H4212" s="22">
        <v>2.7</v>
      </c>
      <c r="I4212" s="22" t="s">
        <v>37</v>
      </c>
      <c r="J4212" s="22">
        <v>408</v>
      </c>
      <c r="K4212" s="22" t="s">
        <v>34</v>
      </c>
      <c r="L4212" s="22" t="s">
        <v>35</v>
      </c>
      <c r="M4212" s="22" t="s">
        <v>35</v>
      </c>
      <c r="N4212" s="22" t="s">
        <v>35</v>
      </c>
      <c r="O4212" s="22" t="s">
        <v>35</v>
      </c>
      <c r="P4212" s="25" t="str" cm="1">
        <f t="array" ref="P4212">_xlfn.IFS(
B4212&lt;30,"20-29",
B4212&lt;40,"30-39",
B4212&lt;50,"40-49",
B4212&lt;60,"50-59",
TRUE,"60+")</f>
        <v>30-39</v>
      </c>
      <c r="Q4212" s="25" t="str" cm="1">
        <f t="array" ref="Q4212">_xlfn.IFS(
D4212&lt;25,"0–24K",
D4212&lt;50,"25–49K",
D4212&lt;75,"50–74K",
D4212&lt;100,"75–99K",
D4212&lt;150,"100–149K",
D4212&lt;200,"150–199K",
TRUE,"200K+"
)</f>
        <v>100–149K</v>
      </c>
      <c r="R4212" s="25" t="str" cm="1">
        <f t="array" ref="R4212">_xlfn.IFS(
J4212=0,"No Mortgage",
J4212&lt;=100,"Low",
J4212&lt;=300,"Medium",
TRUE,"High"
)</f>
        <v>High</v>
      </c>
      <c r="S4212" s="25" t="str" cm="1">
        <f t="array" ref="S4212">_xlfn.IFS(
C4212&lt;10,"0-10",
C4212&lt;20,"11-20",
C4212&lt;30,"21-30",
TRUE,"30+ yrs"
)</f>
        <v>0-10</v>
      </c>
      <c r="T4212" s="26" t="str" cm="1">
        <f t="array" ref="T4212">_xlfn.IFS(
H4212&lt;1,"0-1",
H4212&lt;2,"1-2",
H4212&lt;3,"2-3",
H4212&lt;4,"3-4",
H4212&lt;5,"4-5",
TRUE,"5+"
)</f>
        <v>2-3</v>
      </c>
    </row>
    <row r="4213" spans="1:20" ht="15.6" x14ac:dyDescent="0.3">
      <c r="A4213" s="21">
        <v>3393</v>
      </c>
      <c r="B4213" s="22">
        <v>32</v>
      </c>
      <c r="C4213" s="22">
        <v>7</v>
      </c>
      <c r="D4213" s="22">
        <v>58</v>
      </c>
      <c r="E4213" s="23" t="str">
        <f t="shared" si="65"/>
        <v>51-100</v>
      </c>
      <c r="F4213" s="24">
        <v>92612</v>
      </c>
      <c r="G4213" s="22">
        <v>1</v>
      </c>
      <c r="H4213" s="22">
        <v>1</v>
      </c>
      <c r="I4213" s="22" t="s">
        <v>33</v>
      </c>
      <c r="J4213" s="22">
        <v>0</v>
      </c>
      <c r="K4213" s="22" t="s">
        <v>34</v>
      </c>
      <c r="L4213" s="22" t="s">
        <v>34</v>
      </c>
      <c r="M4213" s="22" t="s">
        <v>34</v>
      </c>
      <c r="N4213" s="22" t="s">
        <v>35</v>
      </c>
      <c r="O4213" s="22" t="s">
        <v>34</v>
      </c>
      <c r="P4213" s="25" t="str" cm="1">
        <f t="array" ref="P4213">_xlfn.IFS(
B4213&lt;30,"20-29",
B4213&lt;40,"30-39",
B4213&lt;50,"40-49",
B4213&lt;60,"50-59",
TRUE,"60+")</f>
        <v>30-39</v>
      </c>
      <c r="Q4213" s="25" t="str" cm="1">
        <f t="array" ref="Q4213">_xlfn.IFS(
D4213&lt;25,"0–24K",
D4213&lt;50,"25–49K",
D4213&lt;75,"50–74K",
D4213&lt;100,"75–99K",
D4213&lt;150,"100–149K",
D4213&lt;200,"150–199K",
TRUE,"200K+"
)</f>
        <v>50–74K</v>
      </c>
      <c r="R4213" s="25" t="str" cm="1">
        <f t="array" ref="R4213">_xlfn.IFS(
J4213=0,"No Mortgage",
J4213&lt;=100,"Low",
J4213&lt;=300,"Medium",
TRUE,"High"
)</f>
        <v>No Mortgage</v>
      </c>
      <c r="S4213" s="25" t="str" cm="1">
        <f t="array" ref="S4213">_xlfn.IFS(
C4213&lt;10,"0-10",
C4213&lt;20,"11-20",
C4213&lt;30,"21-30",
TRUE,"30+ yrs"
)</f>
        <v>0-10</v>
      </c>
      <c r="T4213" s="26" t="str" cm="1">
        <f t="array" ref="T4213">_xlfn.IFS(
H4213&lt;1,"0-1",
H4213&lt;2,"1-2",
H4213&lt;3,"2-3",
H4213&lt;4,"3-4",
H4213&lt;5,"4-5",
TRUE,"5+"
)</f>
        <v>1-2</v>
      </c>
    </row>
    <row r="4214" spans="1:20" ht="15.6" x14ac:dyDescent="0.3">
      <c r="A4214" s="21">
        <v>3496</v>
      </c>
      <c r="B4214" s="22">
        <v>32</v>
      </c>
      <c r="C4214" s="22">
        <v>8</v>
      </c>
      <c r="D4214" s="22">
        <v>44</v>
      </c>
      <c r="E4214" s="23" t="str">
        <f t="shared" si="65"/>
        <v>0-50</v>
      </c>
      <c r="F4214" s="24">
        <v>91401</v>
      </c>
      <c r="G4214" s="22">
        <v>1</v>
      </c>
      <c r="H4214" s="22">
        <v>1.8</v>
      </c>
      <c r="I4214" s="22" t="s">
        <v>37</v>
      </c>
      <c r="J4214" s="22">
        <v>192</v>
      </c>
      <c r="K4214" s="22" t="s">
        <v>34</v>
      </c>
      <c r="L4214" s="22" t="s">
        <v>34</v>
      </c>
      <c r="M4214" s="22" t="s">
        <v>34</v>
      </c>
      <c r="N4214" s="22" t="s">
        <v>35</v>
      </c>
      <c r="O4214" s="22" t="s">
        <v>34</v>
      </c>
      <c r="P4214" s="25" t="str" cm="1">
        <f t="array" ref="P4214">_xlfn.IFS(
B4214&lt;30,"20-29",
B4214&lt;40,"30-39",
B4214&lt;50,"40-49",
B4214&lt;60,"50-59",
TRUE,"60+")</f>
        <v>30-39</v>
      </c>
      <c r="Q4214" s="25" t="str" cm="1">
        <f t="array" ref="Q4214">_xlfn.IFS(
D4214&lt;25,"0–24K",
D4214&lt;50,"25–49K",
D4214&lt;75,"50–74K",
D4214&lt;100,"75–99K",
D4214&lt;150,"100–149K",
D4214&lt;200,"150–199K",
TRUE,"200K+"
)</f>
        <v>25–49K</v>
      </c>
      <c r="R4214" s="25" t="str" cm="1">
        <f t="array" ref="R4214">_xlfn.IFS(
J4214=0,"No Mortgage",
J4214&lt;=100,"Low",
J4214&lt;=300,"Medium",
TRUE,"High"
)</f>
        <v>Medium</v>
      </c>
      <c r="S4214" s="25" t="str" cm="1">
        <f t="array" ref="S4214">_xlfn.IFS(
C4214&lt;10,"0-10",
C4214&lt;20,"11-20",
C4214&lt;30,"21-30",
TRUE,"30+ yrs"
)</f>
        <v>0-10</v>
      </c>
      <c r="T4214" s="26" t="str" cm="1">
        <f t="array" ref="T4214">_xlfn.IFS(
H4214&lt;1,"0-1",
H4214&lt;2,"1-2",
H4214&lt;3,"2-3",
H4214&lt;4,"3-4",
H4214&lt;5,"4-5",
TRUE,"5+"
)</f>
        <v>1-2</v>
      </c>
    </row>
    <row r="4215" spans="1:20" ht="15.6" x14ac:dyDescent="0.3">
      <c r="A4215" s="21">
        <v>3503</v>
      </c>
      <c r="B4215" s="22">
        <v>32</v>
      </c>
      <c r="C4215" s="22">
        <v>8</v>
      </c>
      <c r="D4215" s="22">
        <v>58</v>
      </c>
      <c r="E4215" s="23" t="str">
        <f t="shared" si="65"/>
        <v>51-100</v>
      </c>
      <c r="F4215" s="24">
        <v>95616</v>
      </c>
      <c r="G4215" s="22">
        <v>3</v>
      </c>
      <c r="H4215" s="22">
        <v>2</v>
      </c>
      <c r="I4215" s="22" t="s">
        <v>33</v>
      </c>
      <c r="J4215" s="22">
        <v>90</v>
      </c>
      <c r="K4215" s="22" t="s">
        <v>34</v>
      </c>
      <c r="L4215" s="22" t="s">
        <v>34</v>
      </c>
      <c r="M4215" s="22" t="s">
        <v>34</v>
      </c>
      <c r="N4215" s="22" t="s">
        <v>35</v>
      </c>
      <c r="O4215" s="22" t="s">
        <v>34</v>
      </c>
      <c r="P4215" s="25" t="str" cm="1">
        <f t="array" ref="P4215">_xlfn.IFS(
B4215&lt;30,"20-29",
B4215&lt;40,"30-39",
B4215&lt;50,"40-49",
B4215&lt;60,"50-59",
TRUE,"60+")</f>
        <v>30-39</v>
      </c>
      <c r="Q4215" s="25" t="str" cm="1">
        <f t="array" ref="Q4215">_xlfn.IFS(
D4215&lt;25,"0–24K",
D4215&lt;50,"25–49K",
D4215&lt;75,"50–74K",
D4215&lt;100,"75–99K",
D4215&lt;150,"100–149K",
D4215&lt;200,"150–199K",
TRUE,"200K+"
)</f>
        <v>50–74K</v>
      </c>
      <c r="R4215" s="25" t="str" cm="1">
        <f t="array" ref="R4215">_xlfn.IFS(
J4215=0,"No Mortgage",
J4215&lt;=100,"Low",
J4215&lt;=300,"Medium",
TRUE,"High"
)</f>
        <v>Low</v>
      </c>
      <c r="S4215" s="25" t="str" cm="1">
        <f t="array" ref="S4215">_xlfn.IFS(
C4215&lt;10,"0-10",
C4215&lt;20,"11-20",
C4215&lt;30,"21-30",
TRUE,"30+ yrs"
)</f>
        <v>0-10</v>
      </c>
      <c r="T4215" s="26" t="str" cm="1">
        <f t="array" ref="T4215">_xlfn.IFS(
H4215&lt;1,"0-1",
H4215&lt;2,"1-2",
H4215&lt;3,"2-3",
H4215&lt;4,"3-4",
H4215&lt;5,"4-5",
TRUE,"5+"
)</f>
        <v>2-3</v>
      </c>
    </row>
    <row r="4216" spans="1:20" ht="15.6" x14ac:dyDescent="0.3">
      <c r="A4216" s="21">
        <v>3563</v>
      </c>
      <c r="B4216" s="22">
        <v>32</v>
      </c>
      <c r="C4216" s="22">
        <v>8</v>
      </c>
      <c r="D4216" s="22">
        <v>169</v>
      </c>
      <c r="E4216" s="23" t="str">
        <f t="shared" si="65"/>
        <v>100+</v>
      </c>
      <c r="F4216" s="24">
        <v>94596</v>
      </c>
      <c r="G4216" s="22">
        <v>1</v>
      </c>
      <c r="H4216" s="22">
        <v>6.5</v>
      </c>
      <c r="I4216" s="22" t="s">
        <v>36</v>
      </c>
      <c r="J4216" s="22">
        <v>272</v>
      </c>
      <c r="K4216" s="22" t="s">
        <v>35</v>
      </c>
      <c r="L4216" s="22" t="s">
        <v>35</v>
      </c>
      <c r="M4216" s="22" t="s">
        <v>35</v>
      </c>
      <c r="N4216" s="22" t="s">
        <v>35</v>
      </c>
      <c r="O4216" s="22" t="s">
        <v>34</v>
      </c>
      <c r="P4216" s="25" t="str" cm="1">
        <f t="array" ref="P4216">_xlfn.IFS(
B4216&lt;30,"20-29",
B4216&lt;40,"30-39",
B4216&lt;50,"40-49",
B4216&lt;60,"50-59",
TRUE,"60+")</f>
        <v>30-39</v>
      </c>
      <c r="Q4216" s="25" t="str" cm="1">
        <f t="array" ref="Q4216">_xlfn.IFS(
D4216&lt;25,"0–24K",
D4216&lt;50,"25–49K",
D4216&lt;75,"50–74K",
D4216&lt;100,"75–99K",
D4216&lt;150,"100–149K",
D4216&lt;200,"150–199K",
TRUE,"200K+"
)</f>
        <v>150–199K</v>
      </c>
      <c r="R4216" s="25" t="str" cm="1">
        <f t="array" ref="R4216">_xlfn.IFS(
J4216=0,"No Mortgage",
J4216&lt;=100,"Low",
J4216&lt;=300,"Medium",
TRUE,"High"
)</f>
        <v>Medium</v>
      </c>
      <c r="S4216" s="25" t="str" cm="1">
        <f t="array" ref="S4216">_xlfn.IFS(
C4216&lt;10,"0-10",
C4216&lt;20,"11-20",
C4216&lt;30,"21-30",
TRUE,"30+ yrs"
)</f>
        <v>0-10</v>
      </c>
      <c r="T4216" s="26" t="str" cm="1">
        <f t="array" ref="T4216">_xlfn.IFS(
H4216&lt;1,"0-1",
H4216&lt;2,"1-2",
H4216&lt;3,"2-3",
H4216&lt;4,"3-4",
H4216&lt;5,"4-5",
TRUE,"5+"
)</f>
        <v>5+</v>
      </c>
    </row>
    <row r="4217" spans="1:20" ht="15.6" x14ac:dyDescent="0.3">
      <c r="A4217" s="21">
        <v>3591</v>
      </c>
      <c r="B4217" s="22">
        <v>32</v>
      </c>
      <c r="C4217" s="22">
        <v>7</v>
      </c>
      <c r="D4217" s="22">
        <v>64</v>
      </c>
      <c r="E4217" s="23" t="str">
        <f t="shared" si="65"/>
        <v>51-100</v>
      </c>
      <c r="F4217" s="24">
        <v>92630</v>
      </c>
      <c r="G4217" s="22">
        <v>2</v>
      </c>
      <c r="H4217" s="22">
        <v>0.1</v>
      </c>
      <c r="I4217" s="22" t="s">
        <v>33</v>
      </c>
      <c r="J4217" s="22">
        <v>0</v>
      </c>
      <c r="K4217" s="22" t="s">
        <v>34</v>
      </c>
      <c r="L4217" s="22" t="s">
        <v>34</v>
      </c>
      <c r="M4217" s="22" t="s">
        <v>34</v>
      </c>
      <c r="N4217" s="22" t="s">
        <v>35</v>
      </c>
      <c r="O4217" s="22" t="s">
        <v>35</v>
      </c>
      <c r="P4217" s="25" t="str" cm="1">
        <f t="array" ref="P4217">_xlfn.IFS(
B4217&lt;30,"20-29",
B4217&lt;40,"30-39",
B4217&lt;50,"40-49",
B4217&lt;60,"50-59",
TRUE,"60+")</f>
        <v>30-39</v>
      </c>
      <c r="Q4217" s="25" t="str" cm="1">
        <f t="array" ref="Q4217">_xlfn.IFS(
D4217&lt;25,"0–24K",
D4217&lt;50,"25–49K",
D4217&lt;75,"50–74K",
D4217&lt;100,"75–99K",
D4217&lt;150,"100–149K",
D4217&lt;200,"150–199K",
TRUE,"200K+"
)</f>
        <v>50–74K</v>
      </c>
      <c r="R4217" s="25" t="str" cm="1">
        <f t="array" ref="R4217">_xlfn.IFS(
J4217=0,"No Mortgage",
J4217&lt;=100,"Low",
J4217&lt;=300,"Medium",
TRUE,"High"
)</f>
        <v>No Mortgage</v>
      </c>
      <c r="S4217" s="25" t="str" cm="1">
        <f t="array" ref="S4217">_xlfn.IFS(
C4217&lt;10,"0-10",
C4217&lt;20,"11-20",
C4217&lt;30,"21-30",
TRUE,"30+ yrs"
)</f>
        <v>0-10</v>
      </c>
      <c r="T4217" s="26" t="str" cm="1">
        <f t="array" ref="T4217">_xlfn.IFS(
H4217&lt;1,"0-1",
H4217&lt;2,"1-2",
H4217&lt;3,"2-3",
H4217&lt;4,"3-4",
H4217&lt;5,"4-5",
TRUE,"5+"
)</f>
        <v>0-1</v>
      </c>
    </row>
    <row r="4218" spans="1:20" ht="15.6" x14ac:dyDescent="0.3">
      <c r="A4218" s="21">
        <v>3611</v>
      </c>
      <c r="B4218" s="22">
        <v>32</v>
      </c>
      <c r="C4218" s="22">
        <v>6</v>
      </c>
      <c r="D4218" s="22">
        <v>93</v>
      </c>
      <c r="E4218" s="23" t="str">
        <f t="shared" si="65"/>
        <v>51-100</v>
      </c>
      <c r="F4218" s="24">
        <v>90029</v>
      </c>
      <c r="G4218" s="22">
        <v>3</v>
      </c>
      <c r="H4218" s="22">
        <v>1.6</v>
      </c>
      <c r="I4218" s="22" t="s">
        <v>33</v>
      </c>
      <c r="J4218" s="22">
        <v>79</v>
      </c>
      <c r="K4218" s="22" t="s">
        <v>34</v>
      </c>
      <c r="L4218" s="22" t="s">
        <v>34</v>
      </c>
      <c r="M4218" s="22" t="s">
        <v>34</v>
      </c>
      <c r="N4218" s="22" t="s">
        <v>35</v>
      </c>
      <c r="O4218" s="22" t="s">
        <v>34</v>
      </c>
      <c r="P4218" s="25" t="str" cm="1">
        <f t="array" ref="P4218">_xlfn.IFS(
B4218&lt;30,"20-29",
B4218&lt;40,"30-39",
B4218&lt;50,"40-49",
B4218&lt;60,"50-59",
TRUE,"60+")</f>
        <v>30-39</v>
      </c>
      <c r="Q4218" s="25" t="str" cm="1">
        <f t="array" ref="Q4218">_xlfn.IFS(
D4218&lt;25,"0–24K",
D4218&lt;50,"25–49K",
D4218&lt;75,"50–74K",
D4218&lt;100,"75–99K",
D4218&lt;150,"100–149K",
D4218&lt;200,"150–199K",
TRUE,"200K+"
)</f>
        <v>75–99K</v>
      </c>
      <c r="R4218" s="25" t="str" cm="1">
        <f t="array" ref="R4218">_xlfn.IFS(
J4218=0,"No Mortgage",
J4218&lt;=100,"Low",
J4218&lt;=300,"Medium",
TRUE,"High"
)</f>
        <v>Low</v>
      </c>
      <c r="S4218" s="25" t="str" cm="1">
        <f t="array" ref="S4218">_xlfn.IFS(
C4218&lt;10,"0-10",
C4218&lt;20,"11-20",
C4218&lt;30,"21-30",
TRUE,"30+ yrs"
)</f>
        <v>0-10</v>
      </c>
      <c r="T4218" s="26" t="str" cm="1">
        <f t="array" ref="T4218">_xlfn.IFS(
H4218&lt;1,"0-1",
H4218&lt;2,"1-2",
H4218&lt;3,"2-3",
H4218&lt;4,"3-4",
H4218&lt;5,"4-5",
TRUE,"5+"
)</f>
        <v>1-2</v>
      </c>
    </row>
    <row r="4219" spans="1:20" ht="15.6" x14ac:dyDescent="0.3">
      <c r="A4219" s="21">
        <v>3722</v>
      </c>
      <c r="B4219" s="22">
        <v>32</v>
      </c>
      <c r="C4219" s="22">
        <v>6</v>
      </c>
      <c r="D4219" s="22">
        <v>13</v>
      </c>
      <c r="E4219" s="23" t="str">
        <f t="shared" si="65"/>
        <v>0-50</v>
      </c>
      <c r="F4219" s="24">
        <v>91040</v>
      </c>
      <c r="G4219" s="22">
        <v>4</v>
      </c>
      <c r="H4219" s="22">
        <v>0.3</v>
      </c>
      <c r="I4219" s="22" t="s">
        <v>33</v>
      </c>
      <c r="J4219" s="22">
        <v>0</v>
      </c>
      <c r="K4219" s="22" t="s">
        <v>34</v>
      </c>
      <c r="L4219" s="22" t="s">
        <v>35</v>
      </c>
      <c r="M4219" s="22" t="s">
        <v>35</v>
      </c>
      <c r="N4219" s="22" t="s">
        <v>35</v>
      </c>
      <c r="O4219" s="22" t="s">
        <v>35</v>
      </c>
      <c r="P4219" s="25" t="str" cm="1">
        <f t="array" ref="P4219">_xlfn.IFS(
B4219&lt;30,"20-29",
B4219&lt;40,"30-39",
B4219&lt;50,"40-49",
B4219&lt;60,"50-59",
TRUE,"60+")</f>
        <v>30-39</v>
      </c>
      <c r="Q4219" s="25" t="str" cm="1">
        <f t="array" ref="Q4219">_xlfn.IFS(
D4219&lt;25,"0–24K",
D4219&lt;50,"25–49K",
D4219&lt;75,"50–74K",
D4219&lt;100,"75–99K",
D4219&lt;150,"100–149K",
D4219&lt;200,"150–199K",
TRUE,"200K+"
)</f>
        <v>0–24K</v>
      </c>
      <c r="R4219" s="25" t="str" cm="1">
        <f t="array" ref="R4219">_xlfn.IFS(
J4219=0,"No Mortgage",
J4219&lt;=100,"Low",
J4219&lt;=300,"Medium",
TRUE,"High"
)</f>
        <v>No Mortgage</v>
      </c>
      <c r="S4219" s="25" t="str" cm="1">
        <f t="array" ref="S4219">_xlfn.IFS(
C4219&lt;10,"0-10",
C4219&lt;20,"11-20",
C4219&lt;30,"21-30",
TRUE,"30+ yrs"
)</f>
        <v>0-10</v>
      </c>
      <c r="T4219" s="26" t="str" cm="1">
        <f t="array" ref="T4219">_xlfn.IFS(
H4219&lt;1,"0-1",
H4219&lt;2,"1-2",
H4219&lt;3,"2-3",
H4219&lt;4,"3-4",
H4219&lt;5,"4-5",
TRUE,"5+"
)</f>
        <v>0-1</v>
      </c>
    </row>
    <row r="4220" spans="1:20" ht="15.6" x14ac:dyDescent="0.3">
      <c r="A4220" s="21">
        <v>3743</v>
      </c>
      <c r="B4220" s="22">
        <v>32</v>
      </c>
      <c r="C4220" s="22">
        <v>8</v>
      </c>
      <c r="D4220" s="22">
        <v>181</v>
      </c>
      <c r="E4220" s="23" t="str">
        <f t="shared" si="65"/>
        <v>100+</v>
      </c>
      <c r="F4220" s="24">
        <v>94596</v>
      </c>
      <c r="G4220" s="22">
        <v>1</v>
      </c>
      <c r="H4220" s="22">
        <v>6</v>
      </c>
      <c r="I4220" s="22" t="s">
        <v>33</v>
      </c>
      <c r="J4220" s="22">
        <v>0</v>
      </c>
      <c r="K4220" s="22" t="s">
        <v>34</v>
      </c>
      <c r="L4220" s="22" t="s">
        <v>34</v>
      </c>
      <c r="M4220" s="22" t="s">
        <v>35</v>
      </c>
      <c r="N4220" s="22" t="s">
        <v>35</v>
      </c>
      <c r="O4220" s="22" t="s">
        <v>35</v>
      </c>
      <c r="P4220" s="25" t="str" cm="1">
        <f t="array" ref="P4220">_xlfn.IFS(
B4220&lt;30,"20-29",
B4220&lt;40,"30-39",
B4220&lt;50,"40-49",
B4220&lt;60,"50-59",
TRUE,"60+")</f>
        <v>30-39</v>
      </c>
      <c r="Q4220" s="25" t="str" cm="1">
        <f t="array" ref="Q4220">_xlfn.IFS(
D4220&lt;25,"0–24K",
D4220&lt;50,"25–49K",
D4220&lt;75,"50–74K",
D4220&lt;100,"75–99K",
D4220&lt;150,"100–149K",
D4220&lt;200,"150–199K",
TRUE,"200K+"
)</f>
        <v>150–199K</v>
      </c>
      <c r="R4220" s="25" t="str" cm="1">
        <f t="array" ref="R4220">_xlfn.IFS(
J4220=0,"No Mortgage",
J4220&lt;=100,"Low",
J4220&lt;=300,"Medium",
TRUE,"High"
)</f>
        <v>No Mortgage</v>
      </c>
      <c r="S4220" s="25" t="str" cm="1">
        <f t="array" ref="S4220">_xlfn.IFS(
C4220&lt;10,"0-10",
C4220&lt;20,"11-20",
C4220&lt;30,"21-30",
TRUE,"30+ yrs"
)</f>
        <v>0-10</v>
      </c>
      <c r="T4220" s="26" t="str" cm="1">
        <f t="array" ref="T4220">_xlfn.IFS(
H4220&lt;1,"0-1",
H4220&lt;2,"1-2",
H4220&lt;3,"2-3",
H4220&lt;4,"3-4",
H4220&lt;5,"4-5",
TRUE,"5+"
)</f>
        <v>5+</v>
      </c>
    </row>
    <row r="4221" spans="1:20" ht="15.6" x14ac:dyDescent="0.3">
      <c r="A4221" s="21">
        <v>3776</v>
      </c>
      <c r="B4221" s="22">
        <v>32</v>
      </c>
      <c r="C4221" s="22">
        <v>6</v>
      </c>
      <c r="D4221" s="22">
        <v>31</v>
      </c>
      <c r="E4221" s="23" t="str">
        <f t="shared" si="65"/>
        <v>0-50</v>
      </c>
      <c r="F4221" s="24">
        <v>90275</v>
      </c>
      <c r="G4221" s="22">
        <v>2</v>
      </c>
      <c r="H4221" s="22">
        <v>2</v>
      </c>
      <c r="I4221" s="22" t="s">
        <v>36</v>
      </c>
      <c r="J4221" s="22">
        <v>0</v>
      </c>
      <c r="K4221" s="22" t="s">
        <v>34</v>
      </c>
      <c r="L4221" s="22" t="s">
        <v>34</v>
      </c>
      <c r="M4221" s="22" t="s">
        <v>34</v>
      </c>
      <c r="N4221" s="22" t="s">
        <v>35</v>
      </c>
      <c r="O4221" s="22" t="s">
        <v>35</v>
      </c>
      <c r="P4221" s="25" t="str" cm="1">
        <f t="array" ref="P4221">_xlfn.IFS(
B4221&lt;30,"20-29",
B4221&lt;40,"30-39",
B4221&lt;50,"40-49",
B4221&lt;60,"50-59",
TRUE,"60+")</f>
        <v>30-39</v>
      </c>
      <c r="Q4221" s="25" t="str" cm="1">
        <f t="array" ref="Q4221">_xlfn.IFS(
D4221&lt;25,"0–24K",
D4221&lt;50,"25–49K",
D4221&lt;75,"50–74K",
D4221&lt;100,"75–99K",
D4221&lt;150,"100–149K",
D4221&lt;200,"150–199K",
TRUE,"200K+"
)</f>
        <v>25–49K</v>
      </c>
      <c r="R4221" s="25" t="str" cm="1">
        <f t="array" ref="R4221">_xlfn.IFS(
J4221=0,"No Mortgage",
J4221&lt;=100,"Low",
J4221&lt;=300,"Medium",
TRUE,"High"
)</f>
        <v>No Mortgage</v>
      </c>
      <c r="S4221" s="25" t="str" cm="1">
        <f t="array" ref="S4221">_xlfn.IFS(
C4221&lt;10,"0-10",
C4221&lt;20,"11-20",
C4221&lt;30,"21-30",
TRUE,"30+ yrs"
)</f>
        <v>0-10</v>
      </c>
      <c r="T4221" s="26" t="str" cm="1">
        <f t="array" ref="T4221">_xlfn.IFS(
H4221&lt;1,"0-1",
H4221&lt;2,"1-2",
H4221&lt;3,"2-3",
H4221&lt;4,"3-4",
H4221&lt;5,"4-5",
TRUE,"5+"
)</f>
        <v>2-3</v>
      </c>
    </row>
    <row r="4222" spans="1:20" ht="15.6" x14ac:dyDescent="0.3">
      <c r="A4222" s="21">
        <v>3789</v>
      </c>
      <c r="B4222" s="22">
        <v>32</v>
      </c>
      <c r="C4222" s="22">
        <v>7</v>
      </c>
      <c r="D4222" s="22">
        <v>82</v>
      </c>
      <c r="E4222" s="23" t="str">
        <f t="shared" si="65"/>
        <v>51-100</v>
      </c>
      <c r="F4222" s="24">
        <v>95616</v>
      </c>
      <c r="G4222" s="22">
        <v>2</v>
      </c>
      <c r="H4222" s="22">
        <v>2.5</v>
      </c>
      <c r="I4222" s="22" t="s">
        <v>33</v>
      </c>
      <c r="J4222" s="22">
        <v>221</v>
      </c>
      <c r="K4222" s="22" t="s">
        <v>34</v>
      </c>
      <c r="L4222" s="22" t="s">
        <v>34</v>
      </c>
      <c r="M4222" s="22" t="s">
        <v>34</v>
      </c>
      <c r="N4222" s="22" t="s">
        <v>35</v>
      </c>
      <c r="O4222" s="22" t="s">
        <v>35</v>
      </c>
      <c r="P4222" s="25" t="str" cm="1">
        <f t="array" ref="P4222">_xlfn.IFS(
B4222&lt;30,"20-29",
B4222&lt;40,"30-39",
B4222&lt;50,"40-49",
B4222&lt;60,"50-59",
TRUE,"60+")</f>
        <v>30-39</v>
      </c>
      <c r="Q4222" s="25" t="str" cm="1">
        <f t="array" ref="Q4222">_xlfn.IFS(
D4222&lt;25,"0–24K",
D4222&lt;50,"25–49K",
D4222&lt;75,"50–74K",
D4222&lt;100,"75–99K",
D4222&lt;150,"100–149K",
D4222&lt;200,"150–199K",
TRUE,"200K+"
)</f>
        <v>75–99K</v>
      </c>
      <c r="R4222" s="25" t="str" cm="1">
        <f t="array" ref="R4222">_xlfn.IFS(
J4222=0,"No Mortgage",
J4222&lt;=100,"Low",
J4222&lt;=300,"Medium",
TRUE,"High"
)</f>
        <v>Medium</v>
      </c>
      <c r="S4222" s="25" t="str" cm="1">
        <f t="array" ref="S4222">_xlfn.IFS(
C4222&lt;10,"0-10",
C4222&lt;20,"11-20",
C4222&lt;30,"21-30",
TRUE,"30+ yrs"
)</f>
        <v>0-10</v>
      </c>
      <c r="T4222" s="26" t="str" cm="1">
        <f t="array" ref="T4222">_xlfn.IFS(
H4222&lt;1,"0-1",
H4222&lt;2,"1-2",
H4222&lt;3,"2-3",
H4222&lt;4,"3-4",
H4222&lt;5,"4-5",
TRUE,"5+"
)</f>
        <v>2-3</v>
      </c>
    </row>
    <row r="4223" spans="1:20" ht="15.6" x14ac:dyDescent="0.3">
      <c r="A4223" s="21">
        <v>3821</v>
      </c>
      <c r="B4223" s="22">
        <v>32</v>
      </c>
      <c r="C4223" s="22">
        <v>7</v>
      </c>
      <c r="D4223" s="22">
        <v>61</v>
      </c>
      <c r="E4223" s="23" t="str">
        <f t="shared" si="65"/>
        <v>51-100</v>
      </c>
      <c r="F4223" s="24">
        <v>94102</v>
      </c>
      <c r="G4223" s="22">
        <v>3</v>
      </c>
      <c r="H4223" s="22">
        <v>2.2999999999999998</v>
      </c>
      <c r="I4223" s="22" t="s">
        <v>33</v>
      </c>
      <c r="J4223" s="22">
        <v>205</v>
      </c>
      <c r="K4223" s="22" t="s">
        <v>34</v>
      </c>
      <c r="L4223" s="22" t="s">
        <v>34</v>
      </c>
      <c r="M4223" s="22" t="s">
        <v>34</v>
      </c>
      <c r="N4223" s="22" t="s">
        <v>35</v>
      </c>
      <c r="O4223" s="22" t="s">
        <v>35</v>
      </c>
      <c r="P4223" s="25" t="str" cm="1">
        <f t="array" ref="P4223">_xlfn.IFS(
B4223&lt;30,"20-29",
B4223&lt;40,"30-39",
B4223&lt;50,"40-49",
B4223&lt;60,"50-59",
TRUE,"60+")</f>
        <v>30-39</v>
      </c>
      <c r="Q4223" s="25" t="str" cm="1">
        <f t="array" ref="Q4223">_xlfn.IFS(
D4223&lt;25,"0–24K",
D4223&lt;50,"25–49K",
D4223&lt;75,"50–74K",
D4223&lt;100,"75–99K",
D4223&lt;150,"100–149K",
D4223&lt;200,"150–199K",
TRUE,"200K+"
)</f>
        <v>50–74K</v>
      </c>
      <c r="R4223" s="25" t="str" cm="1">
        <f t="array" ref="R4223">_xlfn.IFS(
J4223=0,"No Mortgage",
J4223&lt;=100,"Low",
J4223&lt;=300,"Medium",
TRUE,"High"
)</f>
        <v>Medium</v>
      </c>
      <c r="S4223" s="25" t="str" cm="1">
        <f t="array" ref="S4223">_xlfn.IFS(
C4223&lt;10,"0-10",
C4223&lt;20,"11-20",
C4223&lt;30,"21-30",
TRUE,"30+ yrs"
)</f>
        <v>0-10</v>
      </c>
      <c r="T4223" s="26" t="str" cm="1">
        <f t="array" ref="T4223">_xlfn.IFS(
H4223&lt;1,"0-1",
H4223&lt;2,"1-2",
H4223&lt;3,"2-3",
H4223&lt;4,"3-4",
H4223&lt;5,"4-5",
TRUE,"5+"
)</f>
        <v>2-3</v>
      </c>
    </row>
    <row r="4224" spans="1:20" ht="15.6" x14ac:dyDescent="0.3">
      <c r="A4224" s="21">
        <v>3844</v>
      </c>
      <c r="B4224" s="22">
        <v>32</v>
      </c>
      <c r="C4224" s="22">
        <v>7</v>
      </c>
      <c r="D4224" s="22">
        <v>129</v>
      </c>
      <c r="E4224" s="23" t="str">
        <f t="shared" si="65"/>
        <v>100+</v>
      </c>
      <c r="F4224" s="24">
        <v>94720</v>
      </c>
      <c r="G4224" s="22">
        <v>4</v>
      </c>
      <c r="H4224" s="22">
        <v>5.2</v>
      </c>
      <c r="I4224" s="22" t="s">
        <v>37</v>
      </c>
      <c r="J4224" s="22">
        <v>0</v>
      </c>
      <c r="K4224" s="22" t="s">
        <v>35</v>
      </c>
      <c r="L4224" s="22" t="s">
        <v>34</v>
      </c>
      <c r="M4224" s="22" t="s">
        <v>34</v>
      </c>
      <c r="N4224" s="22" t="s">
        <v>34</v>
      </c>
      <c r="O4224" s="22" t="s">
        <v>35</v>
      </c>
      <c r="P4224" s="25" t="str" cm="1">
        <f t="array" ref="P4224">_xlfn.IFS(
B4224&lt;30,"20-29",
B4224&lt;40,"30-39",
B4224&lt;50,"40-49",
B4224&lt;60,"50-59",
TRUE,"60+")</f>
        <v>30-39</v>
      </c>
      <c r="Q4224" s="25" t="str" cm="1">
        <f t="array" ref="Q4224">_xlfn.IFS(
D4224&lt;25,"0–24K",
D4224&lt;50,"25–49K",
D4224&lt;75,"50–74K",
D4224&lt;100,"75–99K",
D4224&lt;150,"100–149K",
D4224&lt;200,"150–199K",
TRUE,"200K+"
)</f>
        <v>100–149K</v>
      </c>
      <c r="R4224" s="25" t="str" cm="1">
        <f t="array" ref="R4224">_xlfn.IFS(
J4224=0,"No Mortgage",
J4224&lt;=100,"Low",
J4224&lt;=300,"Medium",
TRUE,"High"
)</f>
        <v>No Mortgage</v>
      </c>
      <c r="S4224" s="25" t="str" cm="1">
        <f t="array" ref="S4224">_xlfn.IFS(
C4224&lt;10,"0-10",
C4224&lt;20,"11-20",
C4224&lt;30,"21-30",
TRUE,"30+ yrs"
)</f>
        <v>0-10</v>
      </c>
      <c r="T4224" s="26" t="str" cm="1">
        <f t="array" ref="T4224">_xlfn.IFS(
H4224&lt;1,"0-1",
H4224&lt;2,"1-2",
H4224&lt;3,"2-3",
H4224&lt;4,"3-4",
H4224&lt;5,"4-5",
TRUE,"5+"
)</f>
        <v>5+</v>
      </c>
    </row>
    <row r="4225" spans="1:20" ht="15.6" x14ac:dyDescent="0.3">
      <c r="A4225" s="21">
        <v>3886</v>
      </c>
      <c r="B4225" s="22">
        <v>32</v>
      </c>
      <c r="C4225" s="22">
        <v>2</v>
      </c>
      <c r="D4225" s="22">
        <v>69</v>
      </c>
      <c r="E4225" s="23" t="str">
        <f t="shared" si="65"/>
        <v>51-100</v>
      </c>
      <c r="F4225" s="24">
        <v>93943</v>
      </c>
      <c r="G4225" s="22">
        <v>4</v>
      </c>
      <c r="H4225" s="22">
        <v>4</v>
      </c>
      <c r="I4225" s="22" t="s">
        <v>36</v>
      </c>
      <c r="J4225" s="22">
        <v>102</v>
      </c>
      <c r="K4225" s="22" t="s">
        <v>34</v>
      </c>
      <c r="L4225" s="22" t="s">
        <v>34</v>
      </c>
      <c r="M4225" s="22" t="s">
        <v>34</v>
      </c>
      <c r="N4225" s="22" t="s">
        <v>35</v>
      </c>
      <c r="O4225" s="22" t="s">
        <v>34</v>
      </c>
      <c r="P4225" s="25" t="str" cm="1">
        <f t="array" ref="P4225">_xlfn.IFS(
B4225&lt;30,"20-29",
B4225&lt;40,"30-39",
B4225&lt;50,"40-49",
B4225&lt;60,"50-59",
TRUE,"60+")</f>
        <v>30-39</v>
      </c>
      <c r="Q4225" s="25" t="str" cm="1">
        <f t="array" ref="Q4225">_xlfn.IFS(
D4225&lt;25,"0–24K",
D4225&lt;50,"25–49K",
D4225&lt;75,"50–74K",
D4225&lt;100,"75–99K",
D4225&lt;150,"100–149K",
D4225&lt;200,"150–199K",
TRUE,"200K+"
)</f>
        <v>50–74K</v>
      </c>
      <c r="R4225" s="25" t="str" cm="1">
        <f t="array" ref="R4225">_xlfn.IFS(
J4225=0,"No Mortgage",
J4225&lt;=100,"Low",
J4225&lt;=300,"Medium",
TRUE,"High"
)</f>
        <v>Medium</v>
      </c>
      <c r="S4225" s="25" t="str" cm="1">
        <f t="array" ref="S4225">_xlfn.IFS(
C4225&lt;10,"0-10",
C4225&lt;20,"11-20",
C4225&lt;30,"21-30",
TRUE,"30+ yrs"
)</f>
        <v>0-10</v>
      </c>
      <c r="T4225" s="26" t="str" cm="1">
        <f t="array" ref="T4225">_xlfn.IFS(
H4225&lt;1,"0-1",
H4225&lt;2,"1-2",
H4225&lt;3,"2-3",
H4225&lt;4,"3-4",
H4225&lt;5,"4-5",
TRUE,"5+"
)</f>
        <v>4-5</v>
      </c>
    </row>
    <row r="4226" spans="1:20" ht="15.6" x14ac:dyDescent="0.3">
      <c r="A4226" s="21">
        <v>3895</v>
      </c>
      <c r="B4226" s="22">
        <v>32</v>
      </c>
      <c r="C4226" s="22">
        <v>6</v>
      </c>
      <c r="D4226" s="22">
        <v>44</v>
      </c>
      <c r="E4226" s="23" t="str">
        <f t="shared" ref="E4226:E4289" si="66">IF(D4226&lt;=50,"0-50",IF(D4226&lt;=100,"51-100","100+"))</f>
        <v>0-50</v>
      </c>
      <c r="F4226" s="24">
        <v>92886</v>
      </c>
      <c r="G4226" s="22">
        <v>1</v>
      </c>
      <c r="H4226" s="22">
        <v>0.3</v>
      </c>
      <c r="I4226" s="22" t="s">
        <v>33</v>
      </c>
      <c r="J4226" s="22">
        <v>81</v>
      </c>
      <c r="K4226" s="22" t="s">
        <v>34</v>
      </c>
      <c r="L4226" s="22" t="s">
        <v>34</v>
      </c>
      <c r="M4226" s="22" t="s">
        <v>34</v>
      </c>
      <c r="N4226" s="22" t="s">
        <v>35</v>
      </c>
      <c r="O4226" s="22" t="s">
        <v>35</v>
      </c>
      <c r="P4226" s="25" t="str" cm="1">
        <f t="array" ref="P4226">_xlfn.IFS(
B4226&lt;30,"20-29",
B4226&lt;40,"30-39",
B4226&lt;50,"40-49",
B4226&lt;60,"50-59",
TRUE,"60+")</f>
        <v>30-39</v>
      </c>
      <c r="Q4226" s="25" t="str" cm="1">
        <f t="array" ref="Q4226">_xlfn.IFS(
D4226&lt;25,"0–24K",
D4226&lt;50,"25–49K",
D4226&lt;75,"50–74K",
D4226&lt;100,"75–99K",
D4226&lt;150,"100–149K",
D4226&lt;200,"150–199K",
TRUE,"200K+"
)</f>
        <v>25–49K</v>
      </c>
      <c r="R4226" s="25" t="str" cm="1">
        <f t="array" ref="R4226">_xlfn.IFS(
J4226=0,"No Mortgage",
J4226&lt;=100,"Low",
J4226&lt;=300,"Medium",
TRUE,"High"
)</f>
        <v>Low</v>
      </c>
      <c r="S4226" s="25" t="str" cm="1">
        <f t="array" ref="S4226">_xlfn.IFS(
C4226&lt;10,"0-10",
C4226&lt;20,"11-20",
C4226&lt;30,"21-30",
TRUE,"30+ yrs"
)</f>
        <v>0-10</v>
      </c>
      <c r="T4226" s="26" t="str" cm="1">
        <f t="array" ref="T4226">_xlfn.IFS(
H4226&lt;1,"0-1",
H4226&lt;2,"1-2",
H4226&lt;3,"2-3",
H4226&lt;4,"3-4",
H4226&lt;5,"4-5",
TRUE,"5+"
)</f>
        <v>0-1</v>
      </c>
    </row>
    <row r="4227" spans="1:20" ht="15.6" x14ac:dyDescent="0.3">
      <c r="A4227" s="21">
        <v>3948</v>
      </c>
      <c r="B4227" s="22">
        <v>32</v>
      </c>
      <c r="C4227" s="22">
        <v>8</v>
      </c>
      <c r="D4227" s="22">
        <v>119</v>
      </c>
      <c r="E4227" s="23" t="str">
        <f t="shared" si="66"/>
        <v>100+</v>
      </c>
      <c r="F4227" s="24">
        <v>94710</v>
      </c>
      <c r="G4227" s="22">
        <v>4</v>
      </c>
      <c r="H4227" s="22">
        <v>5</v>
      </c>
      <c r="I4227" s="22" t="s">
        <v>36</v>
      </c>
      <c r="J4227" s="22">
        <v>0</v>
      </c>
      <c r="K4227" s="22" t="s">
        <v>35</v>
      </c>
      <c r="L4227" s="22" t="s">
        <v>34</v>
      </c>
      <c r="M4227" s="22" t="s">
        <v>34</v>
      </c>
      <c r="N4227" s="22" t="s">
        <v>35</v>
      </c>
      <c r="O4227" s="22" t="s">
        <v>34</v>
      </c>
      <c r="P4227" s="25" t="str" cm="1">
        <f t="array" ref="P4227">_xlfn.IFS(
B4227&lt;30,"20-29",
B4227&lt;40,"30-39",
B4227&lt;50,"40-49",
B4227&lt;60,"50-59",
TRUE,"60+")</f>
        <v>30-39</v>
      </c>
      <c r="Q4227" s="25" t="str" cm="1">
        <f t="array" ref="Q4227">_xlfn.IFS(
D4227&lt;25,"0–24K",
D4227&lt;50,"25–49K",
D4227&lt;75,"50–74K",
D4227&lt;100,"75–99K",
D4227&lt;150,"100–149K",
D4227&lt;200,"150–199K",
TRUE,"200K+"
)</f>
        <v>100–149K</v>
      </c>
      <c r="R4227" s="25" t="str" cm="1">
        <f t="array" ref="R4227">_xlfn.IFS(
J4227=0,"No Mortgage",
J4227&lt;=100,"Low",
J4227&lt;=300,"Medium",
TRUE,"High"
)</f>
        <v>No Mortgage</v>
      </c>
      <c r="S4227" s="25" t="str" cm="1">
        <f t="array" ref="S4227">_xlfn.IFS(
C4227&lt;10,"0-10",
C4227&lt;20,"11-20",
C4227&lt;30,"21-30",
TRUE,"30+ yrs"
)</f>
        <v>0-10</v>
      </c>
      <c r="T4227" s="26" t="str" cm="1">
        <f t="array" ref="T4227">_xlfn.IFS(
H4227&lt;1,"0-1",
H4227&lt;2,"1-2",
H4227&lt;3,"2-3",
H4227&lt;4,"3-4",
H4227&lt;5,"4-5",
TRUE,"5+"
)</f>
        <v>5+</v>
      </c>
    </row>
    <row r="4228" spans="1:20" ht="15.6" x14ac:dyDescent="0.3">
      <c r="A4228" s="21">
        <v>3955</v>
      </c>
      <c r="B4228" s="22">
        <v>32</v>
      </c>
      <c r="C4228" s="22">
        <v>7</v>
      </c>
      <c r="D4228" s="22">
        <v>134</v>
      </c>
      <c r="E4228" s="23" t="str">
        <f t="shared" si="66"/>
        <v>100+</v>
      </c>
      <c r="F4228" s="24">
        <v>93108</v>
      </c>
      <c r="G4228" s="22">
        <v>2</v>
      </c>
      <c r="H4228" s="22">
        <v>3.1</v>
      </c>
      <c r="I4228" s="22" t="s">
        <v>33</v>
      </c>
      <c r="J4228" s="22">
        <v>0</v>
      </c>
      <c r="K4228" s="22" t="s">
        <v>34</v>
      </c>
      <c r="L4228" s="22" t="s">
        <v>34</v>
      </c>
      <c r="M4228" s="22" t="s">
        <v>34</v>
      </c>
      <c r="N4228" s="22" t="s">
        <v>34</v>
      </c>
      <c r="O4228" s="22" t="s">
        <v>34</v>
      </c>
      <c r="P4228" s="25" t="str" cm="1">
        <f t="array" ref="P4228">_xlfn.IFS(
B4228&lt;30,"20-29",
B4228&lt;40,"30-39",
B4228&lt;50,"40-49",
B4228&lt;60,"50-59",
TRUE,"60+")</f>
        <v>30-39</v>
      </c>
      <c r="Q4228" s="25" t="str" cm="1">
        <f t="array" ref="Q4228">_xlfn.IFS(
D4228&lt;25,"0–24K",
D4228&lt;50,"25–49K",
D4228&lt;75,"50–74K",
D4228&lt;100,"75–99K",
D4228&lt;150,"100–149K",
D4228&lt;200,"150–199K",
TRUE,"200K+"
)</f>
        <v>100–149K</v>
      </c>
      <c r="R4228" s="25" t="str" cm="1">
        <f t="array" ref="R4228">_xlfn.IFS(
J4228=0,"No Mortgage",
J4228&lt;=100,"Low",
J4228&lt;=300,"Medium",
TRUE,"High"
)</f>
        <v>No Mortgage</v>
      </c>
      <c r="S4228" s="25" t="str" cm="1">
        <f t="array" ref="S4228">_xlfn.IFS(
C4228&lt;10,"0-10",
C4228&lt;20,"11-20",
C4228&lt;30,"21-30",
TRUE,"30+ yrs"
)</f>
        <v>0-10</v>
      </c>
      <c r="T4228" s="26" t="str" cm="1">
        <f t="array" ref="T4228">_xlfn.IFS(
H4228&lt;1,"0-1",
H4228&lt;2,"1-2",
H4228&lt;3,"2-3",
H4228&lt;4,"3-4",
H4228&lt;5,"4-5",
TRUE,"5+"
)</f>
        <v>3-4</v>
      </c>
    </row>
    <row r="4229" spans="1:20" ht="15.6" x14ac:dyDescent="0.3">
      <c r="A4229" s="21">
        <v>4083</v>
      </c>
      <c r="B4229" s="22">
        <v>32</v>
      </c>
      <c r="C4229" s="22">
        <v>6</v>
      </c>
      <c r="D4229" s="22">
        <v>83</v>
      </c>
      <c r="E4229" s="23" t="str">
        <f t="shared" si="66"/>
        <v>51-100</v>
      </c>
      <c r="F4229" s="24">
        <v>90036</v>
      </c>
      <c r="G4229" s="22">
        <v>4</v>
      </c>
      <c r="H4229" s="22">
        <v>2.2000000000000002</v>
      </c>
      <c r="I4229" s="22" t="s">
        <v>37</v>
      </c>
      <c r="J4229" s="22">
        <v>0</v>
      </c>
      <c r="K4229" s="22" t="s">
        <v>34</v>
      </c>
      <c r="L4229" s="22" t="s">
        <v>34</v>
      </c>
      <c r="M4229" s="22" t="s">
        <v>34</v>
      </c>
      <c r="N4229" s="22" t="s">
        <v>34</v>
      </c>
      <c r="O4229" s="22" t="s">
        <v>34</v>
      </c>
      <c r="P4229" s="25" t="str" cm="1">
        <f t="array" ref="P4229">_xlfn.IFS(
B4229&lt;30,"20-29",
B4229&lt;40,"30-39",
B4229&lt;50,"40-49",
B4229&lt;60,"50-59",
TRUE,"60+")</f>
        <v>30-39</v>
      </c>
      <c r="Q4229" s="25" t="str" cm="1">
        <f t="array" ref="Q4229">_xlfn.IFS(
D4229&lt;25,"0–24K",
D4229&lt;50,"25–49K",
D4229&lt;75,"50–74K",
D4229&lt;100,"75–99K",
D4229&lt;150,"100–149K",
D4229&lt;200,"150–199K",
TRUE,"200K+"
)</f>
        <v>75–99K</v>
      </c>
      <c r="R4229" s="25" t="str" cm="1">
        <f t="array" ref="R4229">_xlfn.IFS(
J4229=0,"No Mortgage",
J4229&lt;=100,"Low",
J4229&lt;=300,"Medium",
TRUE,"High"
)</f>
        <v>No Mortgage</v>
      </c>
      <c r="S4229" s="25" t="str" cm="1">
        <f t="array" ref="S4229">_xlfn.IFS(
C4229&lt;10,"0-10",
C4229&lt;20,"11-20",
C4229&lt;30,"21-30",
TRUE,"30+ yrs"
)</f>
        <v>0-10</v>
      </c>
      <c r="T4229" s="26" t="str" cm="1">
        <f t="array" ref="T4229">_xlfn.IFS(
H4229&lt;1,"0-1",
H4229&lt;2,"1-2",
H4229&lt;3,"2-3",
H4229&lt;4,"3-4",
H4229&lt;5,"4-5",
TRUE,"5+"
)</f>
        <v>2-3</v>
      </c>
    </row>
    <row r="4230" spans="1:20" ht="15.6" x14ac:dyDescent="0.3">
      <c r="A4230" s="21">
        <v>4092</v>
      </c>
      <c r="B4230" s="22">
        <v>32</v>
      </c>
      <c r="C4230" s="22">
        <v>6</v>
      </c>
      <c r="D4230" s="22">
        <v>122</v>
      </c>
      <c r="E4230" s="23" t="str">
        <f t="shared" si="66"/>
        <v>100+</v>
      </c>
      <c r="F4230" s="24">
        <v>94025</v>
      </c>
      <c r="G4230" s="22">
        <v>2</v>
      </c>
      <c r="H4230" s="22">
        <v>1.3</v>
      </c>
      <c r="I4230" s="22" t="s">
        <v>33</v>
      </c>
      <c r="J4230" s="22">
        <v>0</v>
      </c>
      <c r="K4230" s="22" t="s">
        <v>34</v>
      </c>
      <c r="L4230" s="22" t="s">
        <v>34</v>
      </c>
      <c r="M4230" s="22" t="s">
        <v>34</v>
      </c>
      <c r="N4230" s="22" t="s">
        <v>35</v>
      </c>
      <c r="O4230" s="22" t="s">
        <v>35</v>
      </c>
      <c r="P4230" s="25" t="str" cm="1">
        <f t="array" ref="P4230">_xlfn.IFS(
B4230&lt;30,"20-29",
B4230&lt;40,"30-39",
B4230&lt;50,"40-49",
B4230&lt;60,"50-59",
TRUE,"60+")</f>
        <v>30-39</v>
      </c>
      <c r="Q4230" s="25" t="str" cm="1">
        <f t="array" ref="Q4230">_xlfn.IFS(
D4230&lt;25,"0–24K",
D4230&lt;50,"25–49K",
D4230&lt;75,"50–74K",
D4230&lt;100,"75–99K",
D4230&lt;150,"100–149K",
D4230&lt;200,"150–199K",
TRUE,"200K+"
)</f>
        <v>100–149K</v>
      </c>
      <c r="R4230" s="25" t="str" cm="1">
        <f t="array" ref="R4230">_xlfn.IFS(
J4230=0,"No Mortgage",
J4230&lt;=100,"Low",
J4230&lt;=300,"Medium",
TRUE,"High"
)</f>
        <v>No Mortgage</v>
      </c>
      <c r="S4230" s="25" t="str" cm="1">
        <f t="array" ref="S4230">_xlfn.IFS(
C4230&lt;10,"0-10",
C4230&lt;20,"11-20",
C4230&lt;30,"21-30",
TRUE,"30+ yrs"
)</f>
        <v>0-10</v>
      </c>
      <c r="T4230" s="26" t="str" cm="1">
        <f t="array" ref="T4230">_xlfn.IFS(
H4230&lt;1,"0-1",
H4230&lt;2,"1-2",
H4230&lt;3,"2-3",
H4230&lt;4,"3-4",
H4230&lt;5,"4-5",
TRUE,"5+"
)</f>
        <v>1-2</v>
      </c>
    </row>
    <row r="4231" spans="1:20" ht="15.6" x14ac:dyDescent="0.3">
      <c r="A4231" s="21">
        <v>4162</v>
      </c>
      <c r="B4231" s="22">
        <v>32</v>
      </c>
      <c r="C4231" s="22">
        <v>8</v>
      </c>
      <c r="D4231" s="22">
        <v>61</v>
      </c>
      <c r="E4231" s="23" t="str">
        <f t="shared" si="66"/>
        <v>51-100</v>
      </c>
      <c r="F4231" s="24">
        <v>94703</v>
      </c>
      <c r="G4231" s="22">
        <v>3</v>
      </c>
      <c r="H4231" s="22">
        <v>2.6</v>
      </c>
      <c r="I4231" s="22" t="s">
        <v>37</v>
      </c>
      <c r="J4231" s="22">
        <v>0</v>
      </c>
      <c r="K4231" s="22" t="s">
        <v>34</v>
      </c>
      <c r="L4231" s="22" t="s">
        <v>34</v>
      </c>
      <c r="M4231" s="22" t="s">
        <v>34</v>
      </c>
      <c r="N4231" s="22" t="s">
        <v>34</v>
      </c>
      <c r="O4231" s="22" t="s">
        <v>34</v>
      </c>
      <c r="P4231" s="25" t="str" cm="1">
        <f t="array" ref="P4231">_xlfn.IFS(
B4231&lt;30,"20-29",
B4231&lt;40,"30-39",
B4231&lt;50,"40-49",
B4231&lt;60,"50-59",
TRUE,"60+")</f>
        <v>30-39</v>
      </c>
      <c r="Q4231" s="25" t="str" cm="1">
        <f t="array" ref="Q4231">_xlfn.IFS(
D4231&lt;25,"0–24K",
D4231&lt;50,"25–49K",
D4231&lt;75,"50–74K",
D4231&lt;100,"75–99K",
D4231&lt;150,"100–149K",
D4231&lt;200,"150–199K",
TRUE,"200K+"
)</f>
        <v>50–74K</v>
      </c>
      <c r="R4231" s="25" t="str" cm="1">
        <f t="array" ref="R4231">_xlfn.IFS(
J4231=0,"No Mortgage",
J4231&lt;=100,"Low",
J4231&lt;=300,"Medium",
TRUE,"High"
)</f>
        <v>No Mortgage</v>
      </c>
      <c r="S4231" s="25" t="str" cm="1">
        <f t="array" ref="S4231">_xlfn.IFS(
C4231&lt;10,"0-10",
C4231&lt;20,"11-20",
C4231&lt;30,"21-30",
TRUE,"30+ yrs"
)</f>
        <v>0-10</v>
      </c>
      <c r="T4231" s="26" t="str" cm="1">
        <f t="array" ref="T4231">_xlfn.IFS(
H4231&lt;1,"0-1",
H4231&lt;2,"1-2",
H4231&lt;3,"2-3",
H4231&lt;4,"3-4",
H4231&lt;5,"4-5",
TRUE,"5+"
)</f>
        <v>2-3</v>
      </c>
    </row>
    <row r="4232" spans="1:20" ht="15.6" x14ac:dyDescent="0.3">
      <c r="A4232" s="21">
        <v>4228</v>
      </c>
      <c r="B4232" s="22">
        <v>32</v>
      </c>
      <c r="C4232" s="22">
        <v>7</v>
      </c>
      <c r="D4232" s="22">
        <v>111</v>
      </c>
      <c r="E4232" s="23" t="str">
        <f t="shared" si="66"/>
        <v>100+</v>
      </c>
      <c r="F4232" s="24">
        <v>90277</v>
      </c>
      <c r="G4232" s="22">
        <v>1</v>
      </c>
      <c r="H4232" s="22">
        <v>3.8</v>
      </c>
      <c r="I4232" s="22" t="s">
        <v>33</v>
      </c>
      <c r="J4232" s="22">
        <v>0</v>
      </c>
      <c r="K4232" s="22" t="s">
        <v>34</v>
      </c>
      <c r="L4232" s="22" t="s">
        <v>35</v>
      </c>
      <c r="M4232" s="22" t="s">
        <v>34</v>
      </c>
      <c r="N4232" s="22" t="s">
        <v>34</v>
      </c>
      <c r="O4232" s="22" t="s">
        <v>34</v>
      </c>
      <c r="P4232" s="25" t="str" cm="1">
        <f t="array" ref="P4232">_xlfn.IFS(
B4232&lt;30,"20-29",
B4232&lt;40,"30-39",
B4232&lt;50,"40-49",
B4232&lt;60,"50-59",
TRUE,"60+")</f>
        <v>30-39</v>
      </c>
      <c r="Q4232" s="25" t="str" cm="1">
        <f t="array" ref="Q4232">_xlfn.IFS(
D4232&lt;25,"0–24K",
D4232&lt;50,"25–49K",
D4232&lt;75,"50–74K",
D4232&lt;100,"75–99K",
D4232&lt;150,"100–149K",
D4232&lt;200,"150–199K",
TRUE,"200K+"
)</f>
        <v>100–149K</v>
      </c>
      <c r="R4232" s="25" t="str" cm="1">
        <f t="array" ref="R4232">_xlfn.IFS(
J4232=0,"No Mortgage",
J4232&lt;=100,"Low",
J4232&lt;=300,"Medium",
TRUE,"High"
)</f>
        <v>No Mortgage</v>
      </c>
      <c r="S4232" s="25" t="str" cm="1">
        <f t="array" ref="S4232">_xlfn.IFS(
C4232&lt;10,"0-10",
C4232&lt;20,"11-20",
C4232&lt;30,"21-30",
TRUE,"30+ yrs"
)</f>
        <v>0-10</v>
      </c>
      <c r="T4232" s="26" t="str" cm="1">
        <f t="array" ref="T4232">_xlfn.IFS(
H4232&lt;1,"0-1",
H4232&lt;2,"1-2",
H4232&lt;3,"2-3",
H4232&lt;4,"3-4",
H4232&lt;5,"4-5",
TRUE,"5+"
)</f>
        <v>3-4</v>
      </c>
    </row>
    <row r="4233" spans="1:20" ht="15.6" x14ac:dyDescent="0.3">
      <c r="A4233" s="21">
        <v>4234</v>
      </c>
      <c r="B4233" s="22">
        <v>32</v>
      </c>
      <c r="C4233" s="22">
        <v>7</v>
      </c>
      <c r="D4233" s="22">
        <v>134</v>
      </c>
      <c r="E4233" s="23" t="str">
        <f t="shared" si="66"/>
        <v>100+</v>
      </c>
      <c r="F4233" s="24">
        <v>95929</v>
      </c>
      <c r="G4233" s="22">
        <v>2</v>
      </c>
      <c r="H4233" s="22">
        <v>3.3</v>
      </c>
      <c r="I4233" s="22" t="s">
        <v>33</v>
      </c>
      <c r="J4233" s="22">
        <v>0</v>
      </c>
      <c r="K4233" s="22" t="s">
        <v>34</v>
      </c>
      <c r="L4233" s="22" t="s">
        <v>34</v>
      </c>
      <c r="M4233" s="22" t="s">
        <v>34</v>
      </c>
      <c r="N4233" s="22" t="s">
        <v>35</v>
      </c>
      <c r="O4233" s="22" t="s">
        <v>34</v>
      </c>
      <c r="P4233" s="25" t="str" cm="1">
        <f t="array" ref="P4233">_xlfn.IFS(
B4233&lt;30,"20-29",
B4233&lt;40,"30-39",
B4233&lt;50,"40-49",
B4233&lt;60,"50-59",
TRUE,"60+")</f>
        <v>30-39</v>
      </c>
      <c r="Q4233" s="25" t="str" cm="1">
        <f t="array" ref="Q4233">_xlfn.IFS(
D4233&lt;25,"0–24K",
D4233&lt;50,"25–49K",
D4233&lt;75,"50–74K",
D4233&lt;100,"75–99K",
D4233&lt;150,"100–149K",
D4233&lt;200,"150–199K",
TRUE,"200K+"
)</f>
        <v>100–149K</v>
      </c>
      <c r="R4233" s="25" t="str" cm="1">
        <f t="array" ref="R4233">_xlfn.IFS(
J4233=0,"No Mortgage",
J4233&lt;=100,"Low",
J4233&lt;=300,"Medium",
TRUE,"High"
)</f>
        <v>No Mortgage</v>
      </c>
      <c r="S4233" s="25" t="str" cm="1">
        <f t="array" ref="S4233">_xlfn.IFS(
C4233&lt;10,"0-10",
C4233&lt;20,"11-20",
C4233&lt;30,"21-30",
TRUE,"30+ yrs"
)</f>
        <v>0-10</v>
      </c>
      <c r="T4233" s="26" t="str" cm="1">
        <f t="array" ref="T4233">_xlfn.IFS(
H4233&lt;1,"0-1",
H4233&lt;2,"1-2",
H4233&lt;3,"2-3",
H4233&lt;4,"3-4",
H4233&lt;5,"4-5",
TRUE,"5+"
)</f>
        <v>3-4</v>
      </c>
    </row>
    <row r="4234" spans="1:20" ht="15.6" x14ac:dyDescent="0.3">
      <c r="A4234" s="21">
        <v>4312</v>
      </c>
      <c r="B4234" s="22">
        <v>32</v>
      </c>
      <c r="C4234" s="22">
        <v>8</v>
      </c>
      <c r="D4234" s="22">
        <v>14</v>
      </c>
      <c r="E4234" s="23" t="str">
        <f t="shared" si="66"/>
        <v>0-50</v>
      </c>
      <c r="F4234" s="24">
        <v>90034</v>
      </c>
      <c r="G4234" s="22">
        <v>3</v>
      </c>
      <c r="H4234" s="22">
        <v>0.9</v>
      </c>
      <c r="I4234" s="22" t="s">
        <v>36</v>
      </c>
      <c r="J4234" s="22">
        <v>111</v>
      </c>
      <c r="K4234" s="22" t="s">
        <v>34</v>
      </c>
      <c r="L4234" s="22" t="s">
        <v>34</v>
      </c>
      <c r="M4234" s="22" t="s">
        <v>34</v>
      </c>
      <c r="N4234" s="22" t="s">
        <v>34</v>
      </c>
      <c r="O4234" s="22" t="s">
        <v>34</v>
      </c>
      <c r="P4234" s="25" t="str" cm="1">
        <f t="array" ref="P4234">_xlfn.IFS(
B4234&lt;30,"20-29",
B4234&lt;40,"30-39",
B4234&lt;50,"40-49",
B4234&lt;60,"50-59",
TRUE,"60+")</f>
        <v>30-39</v>
      </c>
      <c r="Q4234" s="25" t="str" cm="1">
        <f t="array" ref="Q4234">_xlfn.IFS(
D4234&lt;25,"0–24K",
D4234&lt;50,"25–49K",
D4234&lt;75,"50–74K",
D4234&lt;100,"75–99K",
D4234&lt;150,"100–149K",
D4234&lt;200,"150–199K",
TRUE,"200K+"
)</f>
        <v>0–24K</v>
      </c>
      <c r="R4234" s="25" t="str" cm="1">
        <f t="array" ref="R4234">_xlfn.IFS(
J4234=0,"No Mortgage",
J4234&lt;=100,"Low",
J4234&lt;=300,"Medium",
TRUE,"High"
)</f>
        <v>Medium</v>
      </c>
      <c r="S4234" s="25" t="str" cm="1">
        <f t="array" ref="S4234">_xlfn.IFS(
C4234&lt;10,"0-10",
C4234&lt;20,"11-20",
C4234&lt;30,"21-30",
TRUE,"30+ yrs"
)</f>
        <v>0-10</v>
      </c>
      <c r="T4234" s="26" t="str" cm="1">
        <f t="array" ref="T4234">_xlfn.IFS(
H4234&lt;1,"0-1",
H4234&lt;2,"1-2",
H4234&lt;3,"2-3",
H4234&lt;4,"3-4",
H4234&lt;5,"4-5",
TRUE,"5+"
)</f>
        <v>0-1</v>
      </c>
    </row>
    <row r="4235" spans="1:20" ht="15.6" x14ac:dyDescent="0.3">
      <c r="A4235" s="21">
        <v>4327</v>
      </c>
      <c r="B4235" s="22">
        <v>32</v>
      </c>
      <c r="C4235" s="22">
        <v>8</v>
      </c>
      <c r="D4235" s="22">
        <v>42</v>
      </c>
      <c r="E4235" s="23" t="str">
        <f t="shared" si="66"/>
        <v>0-50</v>
      </c>
      <c r="F4235" s="24">
        <v>95136</v>
      </c>
      <c r="G4235" s="22">
        <v>1</v>
      </c>
      <c r="H4235" s="22">
        <v>0.2</v>
      </c>
      <c r="I4235" s="22" t="s">
        <v>36</v>
      </c>
      <c r="J4235" s="22">
        <v>102</v>
      </c>
      <c r="K4235" s="22" t="s">
        <v>34</v>
      </c>
      <c r="L4235" s="22" t="s">
        <v>34</v>
      </c>
      <c r="M4235" s="22" t="s">
        <v>34</v>
      </c>
      <c r="N4235" s="22" t="s">
        <v>35</v>
      </c>
      <c r="O4235" s="22" t="s">
        <v>34</v>
      </c>
      <c r="P4235" s="25" t="str" cm="1">
        <f t="array" ref="P4235">_xlfn.IFS(
B4235&lt;30,"20-29",
B4235&lt;40,"30-39",
B4235&lt;50,"40-49",
B4235&lt;60,"50-59",
TRUE,"60+")</f>
        <v>30-39</v>
      </c>
      <c r="Q4235" s="25" t="str" cm="1">
        <f t="array" ref="Q4235">_xlfn.IFS(
D4235&lt;25,"0–24K",
D4235&lt;50,"25–49K",
D4235&lt;75,"50–74K",
D4235&lt;100,"75–99K",
D4235&lt;150,"100–149K",
D4235&lt;200,"150–199K",
TRUE,"200K+"
)</f>
        <v>25–49K</v>
      </c>
      <c r="R4235" s="25" t="str" cm="1">
        <f t="array" ref="R4235">_xlfn.IFS(
J4235=0,"No Mortgage",
J4235&lt;=100,"Low",
J4235&lt;=300,"Medium",
TRUE,"High"
)</f>
        <v>Medium</v>
      </c>
      <c r="S4235" s="25" t="str" cm="1">
        <f t="array" ref="S4235">_xlfn.IFS(
C4235&lt;10,"0-10",
C4235&lt;20,"11-20",
C4235&lt;30,"21-30",
TRUE,"30+ yrs"
)</f>
        <v>0-10</v>
      </c>
      <c r="T4235" s="26" t="str" cm="1">
        <f t="array" ref="T4235">_xlfn.IFS(
H4235&lt;1,"0-1",
H4235&lt;2,"1-2",
H4235&lt;3,"2-3",
H4235&lt;4,"3-4",
H4235&lt;5,"4-5",
TRUE,"5+"
)</f>
        <v>0-1</v>
      </c>
    </row>
    <row r="4236" spans="1:20" ht="15.6" x14ac:dyDescent="0.3">
      <c r="A4236" s="21">
        <v>4343</v>
      </c>
      <c r="B4236" s="22">
        <v>32</v>
      </c>
      <c r="C4236" s="22">
        <v>7</v>
      </c>
      <c r="D4236" s="22">
        <v>45</v>
      </c>
      <c r="E4236" s="23" t="str">
        <f t="shared" si="66"/>
        <v>0-50</v>
      </c>
      <c r="F4236" s="24">
        <v>93611</v>
      </c>
      <c r="G4236" s="22">
        <v>3</v>
      </c>
      <c r="H4236" s="22">
        <v>2.2999999999999998</v>
      </c>
      <c r="I4236" s="22" t="s">
        <v>33</v>
      </c>
      <c r="J4236" s="22">
        <v>83</v>
      </c>
      <c r="K4236" s="22" t="s">
        <v>34</v>
      </c>
      <c r="L4236" s="22" t="s">
        <v>35</v>
      </c>
      <c r="M4236" s="22" t="s">
        <v>34</v>
      </c>
      <c r="N4236" s="22" t="s">
        <v>35</v>
      </c>
      <c r="O4236" s="22" t="s">
        <v>34</v>
      </c>
      <c r="P4236" s="25" t="str" cm="1">
        <f t="array" ref="P4236">_xlfn.IFS(
B4236&lt;30,"20-29",
B4236&lt;40,"30-39",
B4236&lt;50,"40-49",
B4236&lt;60,"50-59",
TRUE,"60+")</f>
        <v>30-39</v>
      </c>
      <c r="Q4236" s="25" t="str" cm="1">
        <f t="array" ref="Q4236">_xlfn.IFS(
D4236&lt;25,"0–24K",
D4236&lt;50,"25–49K",
D4236&lt;75,"50–74K",
D4236&lt;100,"75–99K",
D4236&lt;150,"100–149K",
D4236&lt;200,"150–199K",
TRUE,"200K+"
)</f>
        <v>25–49K</v>
      </c>
      <c r="R4236" s="25" t="str" cm="1">
        <f t="array" ref="R4236">_xlfn.IFS(
J4236=0,"No Mortgage",
J4236&lt;=100,"Low",
J4236&lt;=300,"Medium",
TRUE,"High"
)</f>
        <v>Low</v>
      </c>
      <c r="S4236" s="25" t="str" cm="1">
        <f t="array" ref="S4236">_xlfn.IFS(
C4236&lt;10,"0-10",
C4236&lt;20,"11-20",
C4236&lt;30,"21-30",
TRUE,"30+ yrs"
)</f>
        <v>0-10</v>
      </c>
      <c r="T4236" s="26" t="str" cm="1">
        <f t="array" ref="T4236">_xlfn.IFS(
H4236&lt;1,"0-1",
H4236&lt;2,"1-2",
H4236&lt;3,"2-3",
H4236&lt;4,"3-4",
H4236&lt;5,"4-5",
TRUE,"5+"
)</f>
        <v>2-3</v>
      </c>
    </row>
    <row r="4237" spans="1:20" ht="15.6" x14ac:dyDescent="0.3">
      <c r="A4237" s="21">
        <v>4460</v>
      </c>
      <c r="B4237" s="22">
        <v>32</v>
      </c>
      <c r="C4237" s="22">
        <v>8</v>
      </c>
      <c r="D4237" s="22">
        <v>115</v>
      </c>
      <c r="E4237" s="23" t="str">
        <f t="shared" si="66"/>
        <v>100+</v>
      </c>
      <c r="F4237" s="24">
        <v>90064</v>
      </c>
      <c r="G4237" s="22">
        <v>1</v>
      </c>
      <c r="H4237" s="22">
        <v>4</v>
      </c>
      <c r="I4237" s="22" t="s">
        <v>33</v>
      </c>
      <c r="J4237" s="22">
        <v>0</v>
      </c>
      <c r="K4237" s="22" t="s">
        <v>34</v>
      </c>
      <c r="L4237" s="22" t="s">
        <v>34</v>
      </c>
      <c r="M4237" s="22" t="s">
        <v>34</v>
      </c>
      <c r="N4237" s="22" t="s">
        <v>34</v>
      </c>
      <c r="O4237" s="22" t="s">
        <v>34</v>
      </c>
      <c r="P4237" s="25" t="str" cm="1">
        <f t="array" ref="P4237">_xlfn.IFS(
B4237&lt;30,"20-29",
B4237&lt;40,"30-39",
B4237&lt;50,"40-49",
B4237&lt;60,"50-59",
TRUE,"60+")</f>
        <v>30-39</v>
      </c>
      <c r="Q4237" s="25" t="str" cm="1">
        <f t="array" ref="Q4237">_xlfn.IFS(
D4237&lt;25,"0–24K",
D4237&lt;50,"25–49K",
D4237&lt;75,"50–74K",
D4237&lt;100,"75–99K",
D4237&lt;150,"100–149K",
D4237&lt;200,"150–199K",
TRUE,"200K+"
)</f>
        <v>100–149K</v>
      </c>
      <c r="R4237" s="25" t="str" cm="1">
        <f t="array" ref="R4237">_xlfn.IFS(
J4237=0,"No Mortgage",
J4237&lt;=100,"Low",
J4237&lt;=300,"Medium",
TRUE,"High"
)</f>
        <v>No Mortgage</v>
      </c>
      <c r="S4237" s="25" t="str" cm="1">
        <f t="array" ref="S4237">_xlfn.IFS(
C4237&lt;10,"0-10",
C4237&lt;20,"11-20",
C4237&lt;30,"21-30",
TRUE,"30+ yrs"
)</f>
        <v>0-10</v>
      </c>
      <c r="T4237" s="26" t="str" cm="1">
        <f t="array" ref="T4237">_xlfn.IFS(
H4237&lt;1,"0-1",
H4237&lt;2,"1-2",
H4237&lt;3,"2-3",
H4237&lt;4,"3-4",
H4237&lt;5,"4-5",
TRUE,"5+"
)</f>
        <v>4-5</v>
      </c>
    </row>
    <row r="4238" spans="1:20" ht="15.6" x14ac:dyDescent="0.3">
      <c r="A4238" s="21">
        <v>4480</v>
      </c>
      <c r="B4238" s="22">
        <v>32</v>
      </c>
      <c r="C4238" s="22">
        <v>8</v>
      </c>
      <c r="D4238" s="22">
        <v>128</v>
      </c>
      <c r="E4238" s="23" t="str">
        <f t="shared" si="66"/>
        <v>100+</v>
      </c>
      <c r="F4238" s="24">
        <v>93117</v>
      </c>
      <c r="G4238" s="22">
        <v>2</v>
      </c>
      <c r="H4238" s="22">
        <v>4.33</v>
      </c>
      <c r="I4238" s="22" t="s">
        <v>33</v>
      </c>
      <c r="J4238" s="22">
        <v>0</v>
      </c>
      <c r="K4238" s="22" t="s">
        <v>34</v>
      </c>
      <c r="L4238" s="22" t="s">
        <v>34</v>
      </c>
      <c r="M4238" s="22" t="s">
        <v>34</v>
      </c>
      <c r="N4238" s="22" t="s">
        <v>35</v>
      </c>
      <c r="O4238" s="22" t="s">
        <v>34</v>
      </c>
      <c r="P4238" s="25" t="str" cm="1">
        <f t="array" ref="P4238">_xlfn.IFS(
B4238&lt;30,"20-29",
B4238&lt;40,"30-39",
B4238&lt;50,"40-49",
B4238&lt;60,"50-59",
TRUE,"60+")</f>
        <v>30-39</v>
      </c>
      <c r="Q4238" s="25" t="str" cm="1">
        <f t="array" ref="Q4238">_xlfn.IFS(
D4238&lt;25,"0–24K",
D4238&lt;50,"25–49K",
D4238&lt;75,"50–74K",
D4238&lt;100,"75–99K",
D4238&lt;150,"100–149K",
D4238&lt;200,"150–199K",
TRUE,"200K+"
)</f>
        <v>100–149K</v>
      </c>
      <c r="R4238" s="25" t="str" cm="1">
        <f t="array" ref="R4238">_xlfn.IFS(
J4238=0,"No Mortgage",
J4238&lt;=100,"Low",
J4238&lt;=300,"Medium",
TRUE,"High"
)</f>
        <v>No Mortgage</v>
      </c>
      <c r="S4238" s="25" t="str" cm="1">
        <f t="array" ref="S4238">_xlfn.IFS(
C4238&lt;10,"0-10",
C4238&lt;20,"11-20",
C4238&lt;30,"21-30",
TRUE,"30+ yrs"
)</f>
        <v>0-10</v>
      </c>
      <c r="T4238" s="26" t="str" cm="1">
        <f t="array" ref="T4238">_xlfn.IFS(
H4238&lt;1,"0-1",
H4238&lt;2,"1-2",
H4238&lt;3,"2-3",
H4238&lt;4,"3-4",
H4238&lt;5,"4-5",
TRUE,"5+"
)</f>
        <v>4-5</v>
      </c>
    </row>
    <row r="4239" spans="1:20" ht="15.6" x14ac:dyDescent="0.3">
      <c r="A4239" s="21">
        <v>4521</v>
      </c>
      <c r="B4239" s="22">
        <v>32</v>
      </c>
      <c r="C4239" s="22">
        <v>7</v>
      </c>
      <c r="D4239" s="22">
        <v>41</v>
      </c>
      <c r="E4239" s="23" t="str">
        <f t="shared" si="66"/>
        <v>0-50</v>
      </c>
      <c r="F4239" s="24">
        <v>94706</v>
      </c>
      <c r="G4239" s="22">
        <v>4</v>
      </c>
      <c r="H4239" s="22">
        <v>2</v>
      </c>
      <c r="I4239" s="22" t="s">
        <v>37</v>
      </c>
      <c r="J4239" s="22">
        <v>0</v>
      </c>
      <c r="K4239" s="22" t="s">
        <v>34</v>
      </c>
      <c r="L4239" s="22" t="s">
        <v>34</v>
      </c>
      <c r="M4239" s="22" t="s">
        <v>34</v>
      </c>
      <c r="N4239" s="22" t="s">
        <v>34</v>
      </c>
      <c r="O4239" s="22" t="s">
        <v>34</v>
      </c>
      <c r="P4239" s="25" t="str" cm="1">
        <f t="array" ref="P4239">_xlfn.IFS(
B4239&lt;30,"20-29",
B4239&lt;40,"30-39",
B4239&lt;50,"40-49",
B4239&lt;60,"50-59",
TRUE,"60+")</f>
        <v>30-39</v>
      </c>
      <c r="Q4239" s="25" t="str" cm="1">
        <f t="array" ref="Q4239">_xlfn.IFS(
D4239&lt;25,"0–24K",
D4239&lt;50,"25–49K",
D4239&lt;75,"50–74K",
D4239&lt;100,"75–99K",
D4239&lt;150,"100–149K",
D4239&lt;200,"150–199K",
TRUE,"200K+"
)</f>
        <v>25–49K</v>
      </c>
      <c r="R4239" s="25" t="str" cm="1">
        <f t="array" ref="R4239">_xlfn.IFS(
J4239=0,"No Mortgage",
J4239&lt;=100,"Low",
J4239&lt;=300,"Medium",
TRUE,"High"
)</f>
        <v>No Mortgage</v>
      </c>
      <c r="S4239" s="25" t="str" cm="1">
        <f t="array" ref="S4239">_xlfn.IFS(
C4239&lt;10,"0-10",
C4239&lt;20,"11-20",
C4239&lt;30,"21-30",
TRUE,"30+ yrs"
)</f>
        <v>0-10</v>
      </c>
      <c r="T4239" s="26" t="str" cm="1">
        <f t="array" ref="T4239">_xlfn.IFS(
H4239&lt;1,"0-1",
H4239&lt;2,"1-2",
H4239&lt;3,"2-3",
H4239&lt;4,"3-4",
H4239&lt;5,"4-5",
TRUE,"5+"
)</f>
        <v>2-3</v>
      </c>
    </row>
    <row r="4240" spans="1:20" ht="15.6" x14ac:dyDescent="0.3">
      <c r="A4240" s="21">
        <v>4571</v>
      </c>
      <c r="B4240" s="22">
        <v>32</v>
      </c>
      <c r="C4240" s="22">
        <v>6</v>
      </c>
      <c r="D4240" s="22">
        <v>99</v>
      </c>
      <c r="E4240" s="23" t="str">
        <f t="shared" si="66"/>
        <v>51-100</v>
      </c>
      <c r="F4240" s="24">
        <v>91902</v>
      </c>
      <c r="G4240" s="22">
        <v>2</v>
      </c>
      <c r="H4240" s="22">
        <v>4.5</v>
      </c>
      <c r="I4240" s="22" t="s">
        <v>36</v>
      </c>
      <c r="J4240" s="22">
        <v>249</v>
      </c>
      <c r="K4240" s="22" t="s">
        <v>34</v>
      </c>
      <c r="L4240" s="22" t="s">
        <v>34</v>
      </c>
      <c r="M4240" s="22" t="s">
        <v>34</v>
      </c>
      <c r="N4240" s="22" t="s">
        <v>35</v>
      </c>
      <c r="O4240" s="22" t="s">
        <v>34</v>
      </c>
      <c r="P4240" s="25" t="str" cm="1">
        <f t="array" ref="P4240">_xlfn.IFS(
B4240&lt;30,"20-29",
B4240&lt;40,"30-39",
B4240&lt;50,"40-49",
B4240&lt;60,"50-59",
TRUE,"60+")</f>
        <v>30-39</v>
      </c>
      <c r="Q4240" s="25" t="str" cm="1">
        <f t="array" ref="Q4240">_xlfn.IFS(
D4240&lt;25,"0–24K",
D4240&lt;50,"25–49K",
D4240&lt;75,"50–74K",
D4240&lt;100,"75–99K",
D4240&lt;150,"100–149K",
D4240&lt;200,"150–199K",
TRUE,"200K+"
)</f>
        <v>75–99K</v>
      </c>
      <c r="R4240" s="25" t="str" cm="1">
        <f t="array" ref="R4240">_xlfn.IFS(
J4240=0,"No Mortgage",
J4240&lt;=100,"Low",
J4240&lt;=300,"Medium",
TRUE,"High"
)</f>
        <v>Medium</v>
      </c>
      <c r="S4240" s="25" t="str" cm="1">
        <f t="array" ref="S4240">_xlfn.IFS(
C4240&lt;10,"0-10",
C4240&lt;20,"11-20",
C4240&lt;30,"21-30",
TRUE,"30+ yrs"
)</f>
        <v>0-10</v>
      </c>
      <c r="T4240" s="26" t="str" cm="1">
        <f t="array" ref="T4240">_xlfn.IFS(
H4240&lt;1,"0-1",
H4240&lt;2,"1-2",
H4240&lt;3,"2-3",
H4240&lt;4,"3-4",
H4240&lt;5,"4-5",
TRUE,"5+"
)</f>
        <v>4-5</v>
      </c>
    </row>
    <row r="4241" spans="1:20" ht="15.6" x14ac:dyDescent="0.3">
      <c r="A4241" s="21">
        <v>4573</v>
      </c>
      <c r="B4241" s="22">
        <v>32</v>
      </c>
      <c r="C4241" s="22">
        <v>7</v>
      </c>
      <c r="D4241" s="22">
        <v>81</v>
      </c>
      <c r="E4241" s="23" t="str">
        <f t="shared" si="66"/>
        <v>51-100</v>
      </c>
      <c r="F4241" s="24">
        <v>95112</v>
      </c>
      <c r="G4241" s="22">
        <v>4</v>
      </c>
      <c r="H4241" s="22">
        <v>1.8</v>
      </c>
      <c r="I4241" s="22" t="s">
        <v>36</v>
      </c>
      <c r="J4241" s="22">
        <v>0</v>
      </c>
      <c r="K4241" s="22" t="s">
        <v>34</v>
      </c>
      <c r="L4241" s="22" t="s">
        <v>34</v>
      </c>
      <c r="M4241" s="22" t="s">
        <v>34</v>
      </c>
      <c r="N4241" s="22" t="s">
        <v>35</v>
      </c>
      <c r="O4241" s="22" t="s">
        <v>34</v>
      </c>
      <c r="P4241" s="25" t="str" cm="1">
        <f t="array" ref="P4241">_xlfn.IFS(
B4241&lt;30,"20-29",
B4241&lt;40,"30-39",
B4241&lt;50,"40-49",
B4241&lt;60,"50-59",
TRUE,"60+")</f>
        <v>30-39</v>
      </c>
      <c r="Q4241" s="25" t="str" cm="1">
        <f t="array" ref="Q4241">_xlfn.IFS(
D4241&lt;25,"0–24K",
D4241&lt;50,"25–49K",
D4241&lt;75,"50–74K",
D4241&lt;100,"75–99K",
D4241&lt;150,"100–149K",
D4241&lt;200,"150–199K",
TRUE,"200K+"
)</f>
        <v>75–99K</v>
      </c>
      <c r="R4241" s="25" t="str" cm="1">
        <f t="array" ref="R4241">_xlfn.IFS(
J4241=0,"No Mortgage",
J4241&lt;=100,"Low",
J4241&lt;=300,"Medium",
TRUE,"High"
)</f>
        <v>No Mortgage</v>
      </c>
      <c r="S4241" s="25" t="str" cm="1">
        <f t="array" ref="S4241">_xlfn.IFS(
C4241&lt;10,"0-10",
C4241&lt;20,"11-20",
C4241&lt;30,"21-30",
TRUE,"30+ yrs"
)</f>
        <v>0-10</v>
      </c>
      <c r="T4241" s="26" t="str" cm="1">
        <f t="array" ref="T4241">_xlfn.IFS(
H4241&lt;1,"0-1",
H4241&lt;2,"1-2",
H4241&lt;3,"2-3",
H4241&lt;4,"3-4",
H4241&lt;5,"4-5",
TRUE,"5+"
)</f>
        <v>1-2</v>
      </c>
    </row>
    <row r="4242" spans="1:20" ht="15.6" x14ac:dyDescent="0.3">
      <c r="A4242" s="21">
        <v>4596</v>
      </c>
      <c r="B4242" s="22">
        <v>32</v>
      </c>
      <c r="C4242" s="22">
        <v>7</v>
      </c>
      <c r="D4242" s="22">
        <v>101</v>
      </c>
      <c r="E4242" s="23" t="str">
        <f t="shared" si="66"/>
        <v>100+</v>
      </c>
      <c r="F4242" s="24">
        <v>90232</v>
      </c>
      <c r="G4242" s="22">
        <v>4</v>
      </c>
      <c r="H4242" s="22">
        <v>2.2000000000000002</v>
      </c>
      <c r="I4242" s="22" t="s">
        <v>37</v>
      </c>
      <c r="J4242" s="22">
        <v>0</v>
      </c>
      <c r="K4242" s="22" t="s">
        <v>34</v>
      </c>
      <c r="L4242" s="22" t="s">
        <v>34</v>
      </c>
      <c r="M4242" s="22" t="s">
        <v>34</v>
      </c>
      <c r="N4242" s="22" t="s">
        <v>35</v>
      </c>
      <c r="O4242" s="22" t="s">
        <v>34</v>
      </c>
      <c r="P4242" s="25" t="str" cm="1">
        <f t="array" ref="P4242">_xlfn.IFS(
B4242&lt;30,"20-29",
B4242&lt;40,"30-39",
B4242&lt;50,"40-49",
B4242&lt;60,"50-59",
TRUE,"60+")</f>
        <v>30-39</v>
      </c>
      <c r="Q4242" s="25" t="str" cm="1">
        <f t="array" ref="Q4242">_xlfn.IFS(
D4242&lt;25,"0–24K",
D4242&lt;50,"25–49K",
D4242&lt;75,"50–74K",
D4242&lt;100,"75–99K",
D4242&lt;150,"100–149K",
D4242&lt;200,"150–199K",
TRUE,"200K+"
)</f>
        <v>100–149K</v>
      </c>
      <c r="R4242" s="25" t="str" cm="1">
        <f t="array" ref="R4242">_xlfn.IFS(
J4242=0,"No Mortgage",
J4242&lt;=100,"Low",
J4242&lt;=300,"Medium",
TRUE,"High"
)</f>
        <v>No Mortgage</v>
      </c>
      <c r="S4242" s="25" t="str" cm="1">
        <f t="array" ref="S4242">_xlfn.IFS(
C4242&lt;10,"0-10",
C4242&lt;20,"11-20",
C4242&lt;30,"21-30",
TRUE,"30+ yrs"
)</f>
        <v>0-10</v>
      </c>
      <c r="T4242" s="26" t="str" cm="1">
        <f t="array" ref="T4242">_xlfn.IFS(
H4242&lt;1,"0-1",
H4242&lt;2,"1-2",
H4242&lt;3,"2-3",
H4242&lt;4,"3-4",
H4242&lt;5,"4-5",
TRUE,"5+"
)</f>
        <v>2-3</v>
      </c>
    </row>
    <row r="4243" spans="1:20" ht="15.6" x14ac:dyDescent="0.3">
      <c r="A4243" s="21">
        <v>4605</v>
      </c>
      <c r="B4243" s="22">
        <v>32</v>
      </c>
      <c r="C4243" s="22">
        <v>7</v>
      </c>
      <c r="D4243" s="22">
        <v>81</v>
      </c>
      <c r="E4243" s="23" t="str">
        <f t="shared" si="66"/>
        <v>51-100</v>
      </c>
      <c r="F4243" s="24">
        <v>90601</v>
      </c>
      <c r="G4243" s="22">
        <v>2</v>
      </c>
      <c r="H4243" s="22">
        <v>3.4</v>
      </c>
      <c r="I4243" s="22" t="s">
        <v>37</v>
      </c>
      <c r="J4243" s="22">
        <v>0</v>
      </c>
      <c r="K4243" s="22" t="s">
        <v>35</v>
      </c>
      <c r="L4243" s="22" t="s">
        <v>34</v>
      </c>
      <c r="M4243" s="22" t="s">
        <v>34</v>
      </c>
      <c r="N4243" s="22" t="s">
        <v>34</v>
      </c>
      <c r="O4243" s="22" t="s">
        <v>35</v>
      </c>
      <c r="P4243" s="25" t="str" cm="1">
        <f t="array" ref="P4243">_xlfn.IFS(
B4243&lt;30,"20-29",
B4243&lt;40,"30-39",
B4243&lt;50,"40-49",
B4243&lt;60,"50-59",
TRUE,"60+")</f>
        <v>30-39</v>
      </c>
      <c r="Q4243" s="25" t="str" cm="1">
        <f t="array" ref="Q4243">_xlfn.IFS(
D4243&lt;25,"0–24K",
D4243&lt;50,"25–49K",
D4243&lt;75,"50–74K",
D4243&lt;100,"75–99K",
D4243&lt;150,"100–149K",
D4243&lt;200,"150–199K",
TRUE,"200K+"
)</f>
        <v>75–99K</v>
      </c>
      <c r="R4243" s="25" t="str" cm="1">
        <f t="array" ref="R4243">_xlfn.IFS(
J4243=0,"No Mortgage",
J4243&lt;=100,"Low",
J4243&lt;=300,"Medium",
TRUE,"High"
)</f>
        <v>No Mortgage</v>
      </c>
      <c r="S4243" s="25" t="str" cm="1">
        <f t="array" ref="S4243">_xlfn.IFS(
C4243&lt;10,"0-10",
C4243&lt;20,"11-20",
C4243&lt;30,"21-30",
TRUE,"30+ yrs"
)</f>
        <v>0-10</v>
      </c>
      <c r="T4243" s="26" t="str" cm="1">
        <f t="array" ref="T4243">_xlfn.IFS(
H4243&lt;1,"0-1",
H4243&lt;2,"1-2",
H4243&lt;3,"2-3",
H4243&lt;4,"3-4",
H4243&lt;5,"4-5",
TRUE,"5+"
)</f>
        <v>3-4</v>
      </c>
    </row>
    <row r="4244" spans="1:20" ht="15.6" x14ac:dyDescent="0.3">
      <c r="A4244" s="21">
        <v>4613</v>
      </c>
      <c r="B4244" s="22">
        <v>32</v>
      </c>
      <c r="C4244" s="22">
        <v>6</v>
      </c>
      <c r="D4244" s="22">
        <v>18</v>
      </c>
      <c r="E4244" s="23" t="str">
        <f t="shared" si="66"/>
        <v>0-50</v>
      </c>
      <c r="F4244" s="24">
        <v>92007</v>
      </c>
      <c r="G4244" s="22">
        <v>2</v>
      </c>
      <c r="H4244" s="22">
        <v>0.3</v>
      </c>
      <c r="I4244" s="22" t="s">
        <v>37</v>
      </c>
      <c r="J4244" s="22">
        <v>0</v>
      </c>
      <c r="K4244" s="22" t="s">
        <v>34</v>
      </c>
      <c r="L4244" s="22" t="s">
        <v>34</v>
      </c>
      <c r="M4244" s="22" t="s">
        <v>34</v>
      </c>
      <c r="N4244" s="22" t="s">
        <v>35</v>
      </c>
      <c r="O4244" s="22" t="s">
        <v>34</v>
      </c>
      <c r="P4244" s="25" t="str" cm="1">
        <f t="array" ref="P4244">_xlfn.IFS(
B4244&lt;30,"20-29",
B4244&lt;40,"30-39",
B4244&lt;50,"40-49",
B4244&lt;60,"50-59",
TRUE,"60+")</f>
        <v>30-39</v>
      </c>
      <c r="Q4244" s="25" t="str" cm="1">
        <f t="array" ref="Q4244">_xlfn.IFS(
D4244&lt;25,"0–24K",
D4244&lt;50,"25–49K",
D4244&lt;75,"50–74K",
D4244&lt;100,"75–99K",
D4244&lt;150,"100–149K",
D4244&lt;200,"150–199K",
TRUE,"200K+"
)</f>
        <v>0–24K</v>
      </c>
      <c r="R4244" s="25" t="str" cm="1">
        <f t="array" ref="R4244">_xlfn.IFS(
J4244=0,"No Mortgage",
J4244&lt;=100,"Low",
J4244&lt;=300,"Medium",
TRUE,"High"
)</f>
        <v>No Mortgage</v>
      </c>
      <c r="S4244" s="25" t="str" cm="1">
        <f t="array" ref="S4244">_xlfn.IFS(
C4244&lt;10,"0-10",
C4244&lt;20,"11-20",
C4244&lt;30,"21-30",
TRUE,"30+ yrs"
)</f>
        <v>0-10</v>
      </c>
      <c r="T4244" s="26" t="str" cm="1">
        <f t="array" ref="T4244">_xlfn.IFS(
H4244&lt;1,"0-1",
H4244&lt;2,"1-2",
H4244&lt;3,"2-3",
H4244&lt;4,"3-4",
H4244&lt;5,"4-5",
TRUE,"5+"
)</f>
        <v>0-1</v>
      </c>
    </row>
    <row r="4245" spans="1:20" ht="15.6" x14ac:dyDescent="0.3">
      <c r="A4245" s="21">
        <v>4632</v>
      </c>
      <c r="B4245" s="22">
        <v>32</v>
      </c>
      <c r="C4245" s="22">
        <v>8</v>
      </c>
      <c r="D4245" s="22">
        <v>142</v>
      </c>
      <c r="E4245" s="23" t="str">
        <f t="shared" si="66"/>
        <v>100+</v>
      </c>
      <c r="F4245" s="24">
        <v>90095</v>
      </c>
      <c r="G4245" s="22">
        <v>4</v>
      </c>
      <c r="H4245" s="22">
        <v>6.2</v>
      </c>
      <c r="I4245" s="22" t="s">
        <v>37</v>
      </c>
      <c r="J4245" s="22">
        <v>120</v>
      </c>
      <c r="K4245" s="22" t="s">
        <v>35</v>
      </c>
      <c r="L4245" s="22" t="s">
        <v>34</v>
      </c>
      <c r="M4245" s="22" t="s">
        <v>35</v>
      </c>
      <c r="N4245" s="22" t="s">
        <v>35</v>
      </c>
      <c r="O4245" s="22" t="s">
        <v>35</v>
      </c>
      <c r="P4245" s="25" t="str" cm="1">
        <f t="array" ref="P4245">_xlfn.IFS(
B4245&lt;30,"20-29",
B4245&lt;40,"30-39",
B4245&lt;50,"40-49",
B4245&lt;60,"50-59",
TRUE,"60+")</f>
        <v>30-39</v>
      </c>
      <c r="Q4245" s="25" t="str" cm="1">
        <f t="array" ref="Q4245">_xlfn.IFS(
D4245&lt;25,"0–24K",
D4245&lt;50,"25–49K",
D4245&lt;75,"50–74K",
D4245&lt;100,"75–99K",
D4245&lt;150,"100–149K",
D4245&lt;200,"150–199K",
TRUE,"200K+"
)</f>
        <v>100–149K</v>
      </c>
      <c r="R4245" s="25" t="str" cm="1">
        <f t="array" ref="R4245">_xlfn.IFS(
J4245=0,"No Mortgage",
J4245&lt;=100,"Low",
J4245&lt;=300,"Medium",
TRUE,"High"
)</f>
        <v>Medium</v>
      </c>
      <c r="S4245" s="25" t="str" cm="1">
        <f t="array" ref="S4245">_xlfn.IFS(
C4245&lt;10,"0-10",
C4245&lt;20,"11-20",
C4245&lt;30,"21-30",
TRUE,"30+ yrs"
)</f>
        <v>0-10</v>
      </c>
      <c r="T4245" s="26" t="str" cm="1">
        <f t="array" ref="T4245">_xlfn.IFS(
H4245&lt;1,"0-1",
H4245&lt;2,"1-2",
H4245&lt;3,"2-3",
H4245&lt;4,"3-4",
H4245&lt;5,"4-5",
TRUE,"5+"
)</f>
        <v>5+</v>
      </c>
    </row>
    <row r="4246" spans="1:20" ht="15.6" x14ac:dyDescent="0.3">
      <c r="A4246" s="21">
        <v>4719</v>
      </c>
      <c r="B4246" s="22">
        <v>32</v>
      </c>
      <c r="C4246" s="22">
        <v>6</v>
      </c>
      <c r="D4246" s="22">
        <v>35</v>
      </c>
      <c r="E4246" s="23" t="str">
        <f t="shared" si="66"/>
        <v>0-50</v>
      </c>
      <c r="F4246" s="24">
        <v>91107</v>
      </c>
      <c r="G4246" s="22">
        <v>3</v>
      </c>
      <c r="H4246" s="22">
        <v>1</v>
      </c>
      <c r="I4246" s="22" t="s">
        <v>33</v>
      </c>
      <c r="J4246" s="22">
        <v>0</v>
      </c>
      <c r="K4246" s="22" t="s">
        <v>34</v>
      </c>
      <c r="L4246" s="22" t="s">
        <v>35</v>
      </c>
      <c r="M4246" s="22" t="s">
        <v>34</v>
      </c>
      <c r="N4246" s="22" t="s">
        <v>35</v>
      </c>
      <c r="O4246" s="22" t="s">
        <v>34</v>
      </c>
      <c r="P4246" s="25" t="str" cm="1">
        <f t="array" ref="P4246">_xlfn.IFS(
B4246&lt;30,"20-29",
B4246&lt;40,"30-39",
B4246&lt;50,"40-49",
B4246&lt;60,"50-59",
TRUE,"60+")</f>
        <v>30-39</v>
      </c>
      <c r="Q4246" s="25" t="str" cm="1">
        <f t="array" ref="Q4246">_xlfn.IFS(
D4246&lt;25,"0–24K",
D4246&lt;50,"25–49K",
D4246&lt;75,"50–74K",
D4246&lt;100,"75–99K",
D4246&lt;150,"100–149K",
D4246&lt;200,"150–199K",
TRUE,"200K+"
)</f>
        <v>25–49K</v>
      </c>
      <c r="R4246" s="25" t="str" cm="1">
        <f t="array" ref="R4246">_xlfn.IFS(
J4246=0,"No Mortgage",
J4246&lt;=100,"Low",
J4246&lt;=300,"Medium",
TRUE,"High"
)</f>
        <v>No Mortgage</v>
      </c>
      <c r="S4246" s="25" t="str" cm="1">
        <f t="array" ref="S4246">_xlfn.IFS(
C4246&lt;10,"0-10",
C4246&lt;20,"11-20",
C4246&lt;30,"21-30",
TRUE,"30+ yrs"
)</f>
        <v>0-10</v>
      </c>
      <c r="T4246" s="26" t="str" cm="1">
        <f t="array" ref="T4246">_xlfn.IFS(
H4246&lt;1,"0-1",
H4246&lt;2,"1-2",
H4246&lt;3,"2-3",
H4246&lt;4,"3-4",
H4246&lt;5,"4-5",
TRUE,"5+"
)</f>
        <v>1-2</v>
      </c>
    </row>
    <row r="4247" spans="1:20" ht="15.6" x14ac:dyDescent="0.3">
      <c r="A4247" s="21">
        <v>4720</v>
      </c>
      <c r="B4247" s="22">
        <v>32</v>
      </c>
      <c r="C4247" s="22">
        <v>8</v>
      </c>
      <c r="D4247" s="22">
        <v>140</v>
      </c>
      <c r="E4247" s="23" t="str">
        <f t="shared" si="66"/>
        <v>100+</v>
      </c>
      <c r="F4247" s="24">
        <v>94102</v>
      </c>
      <c r="G4247" s="22">
        <v>4</v>
      </c>
      <c r="H4247" s="22">
        <v>6.6</v>
      </c>
      <c r="I4247" s="22" t="s">
        <v>36</v>
      </c>
      <c r="J4247" s="22">
        <v>0</v>
      </c>
      <c r="K4247" s="22" t="s">
        <v>35</v>
      </c>
      <c r="L4247" s="22" t="s">
        <v>34</v>
      </c>
      <c r="M4247" s="22" t="s">
        <v>35</v>
      </c>
      <c r="N4247" s="22" t="s">
        <v>34</v>
      </c>
      <c r="O4247" s="22" t="s">
        <v>35</v>
      </c>
      <c r="P4247" s="25" t="str" cm="1">
        <f t="array" ref="P4247">_xlfn.IFS(
B4247&lt;30,"20-29",
B4247&lt;40,"30-39",
B4247&lt;50,"40-49",
B4247&lt;60,"50-59",
TRUE,"60+")</f>
        <v>30-39</v>
      </c>
      <c r="Q4247" s="25" t="str" cm="1">
        <f t="array" ref="Q4247">_xlfn.IFS(
D4247&lt;25,"0–24K",
D4247&lt;50,"25–49K",
D4247&lt;75,"50–74K",
D4247&lt;100,"75–99K",
D4247&lt;150,"100–149K",
D4247&lt;200,"150–199K",
TRUE,"200K+"
)</f>
        <v>100–149K</v>
      </c>
      <c r="R4247" s="25" t="str" cm="1">
        <f t="array" ref="R4247">_xlfn.IFS(
J4247=0,"No Mortgage",
J4247&lt;=100,"Low",
J4247&lt;=300,"Medium",
TRUE,"High"
)</f>
        <v>No Mortgage</v>
      </c>
      <c r="S4247" s="25" t="str" cm="1">
        <f t="array" ref="S4247">_xlfn.IFS(
C4247&lt;10,"0-10",
C4247&lt;20,"11-20",
C4247&lt;30,"21-30",
TRUE,"30+ yrs"
)</f>
        <v>0-10</v>
      </c>
      <c r="T4247" s="26" t="str" cm="1">
        <f t="array" ref="T4247">_xlfn.IFS(
H4247&lt;1,"0-1",
H4247&lt;2,"1-2",
H4247&lt;3,"2-3",
H4247&lt;4,"3-4",
H4247&lt;5,"4-5",
TRUE,"5+"
)</f>
        <v>5+</v>
      </c>
    </row>
    <row r="4248" spans="1:20" ht="15.6" x14ac:dyDescent="0.3">
      <c r="A4248" s="21">
        <v>4778</v>
      </c>
      <c r="B4248" s="22">
        <v>32</v>
      </c>
      <c r="C4248" s="22">
        <v>8</v>
      </c>
      <c r="D4248" s="22">
        <v>30</v>
      </c>
      <c r="E4248" s="23" t="str">
        <f t="shared" si="66"/>
        <v>0-50</v>
      </c>
      <c r="F4248" s="24">
        <v>94534</v>
      </c>
      <c r="G4248" s="22">
        <v>4</v>
      </c>
      <c r="H4248" s="22">
        <v>0.4</v>
      </c>
      <c r="I4248" s="22" t="s">
        <v>37</v>
      </c>
      <c r="J4248" s="22">
        <v>78</v>
      </c>
      <c r="K4248" s="22" t="s">
        <v>34</v>
      </c>
      <c r="L4248" s="22" t="s">
        <v>34</v>
      </c>
      <c r="M4248" s="22" t="s">
        <v>34</v>
      </c>
      <c r="N4248" s="22" t="s">
        <v>35</v>
      </c>
      <c r="O4248" s="22" t="s">
        <v>34</v>
      </c>
      <c r="P4248" s="25" t="str" cm="1">
        <f t="array" ref="P4248">_xlfn.IFS(
B4248&lt;30,"20-29",
B4248&lt;40,"30-39",
B4248&lt;50,"40-49",
B4248&lt;60,"50-59",
TRUE,"60+")</f>
        <v>30-39</v>
      </c>
      <c r="Q4248" s="25" t="str" cm="1">
        <f t="array" ref="Q4248">_xlfn.IFS(
D4248&lt;25,"0–24K",
D4248&lt;50,"25–49K",
D4248&lt;75,"50–74K",
D4248&lt;100,"75–99K",
D4248&lt;150,"100–149K",
D4248&lt;200,"150–199K",
TRUE,"200K+"
)</f>
        <v>25–49K</v>
      </c>
      <c r="R4248" s="25" t="str" cm="1">
        <f t="array" ref="R4248">_xlfn.IFS(
J4248=0,"No Mortgage",
J4248&lt;=100,"Low",
J4248&lt;=300,"Medium",
TRUE,"High"
)</f>
        <v>Low</v>
      </c>
      <c r="S4248" s="25" t="str" cm="1">
        <f t="array" ref="S4248">_xlfn.IFS(
C4248&lt;10,"0-10",
C4248&lt;20,"11-20",
C4248&lt;30,"21-30",
TRUE,"30+ yrs"
)</f>
        <v>0-10</v>
      </c>
      <c r="T4248" s="26" t="str" cm="1">
        <f t="array" ref="T4248">_xlfn.IFS(
H4248&lt;1,"0-1",
H4248&lt;2,"1-2",
H4248&lt;3,"2-3",
H4248&lt;4,"3-4",
H4248&lt;5,"4-5",
TRUE,"5+"
)</f>
        <v>0-1</v>
      </c>
    </row>
    <row r="4249" spans="1:20" ht="15.6" x14ac:dyDescent="0.3">
      <c r="A4249" s="21">
        <v>4820</v>
      </c>
      <c r="B4249" s="22">
        <v>32</v>
      </c>
      <c r="C4249" s="22">
        <v>6</v>
      </c>
      <c r="D4249" s="22">
        <v>41</v>
      </c>
      <c r="E4249" s="23" t="str">
        <f t="shared" si="66"/>
        <v>0-50</v>
      </c>
      <c r="F4249" s="24">
        <v>95833</v>
      </c>
      <c r="G4249" s="22">
        <v>3</v>
      </c>
      <c r="H4249" s="22">
        <v>0.9</v>
      </c>
      <c r="I4249" s="22" t="s">
        <v>33</v>
      </c>
      <c r="J4249" s="22">
        <v>179</v>
      </c>
      <c r="K4249" s="22" t="s">
        <v>34</v>
      </c>
      <c r="L4249" s="22" t="s">
        <v>34</v>
      </c>
      <c r="M4249" s="22" t="s">
        <v>34</v>
      </c>
      <c r="N4249" s="22" t="s">
        <v>34</v>
      </c>
      <c r="O4249" s="22" t="s">
        <v>34</v>
      </c>
      <c r="P4249" s="25" t="str" cm="1">
        <f t="array" ref="P4249">_xlfn.IFS(
B4249&lt;30,"20-29",
B4249&lt;40,"30-39",
B4249&lt;50,"40-49",
B4249&lt;60,"50-59",
TRUE,"60+")</f>
        <v>30-39</v>
      </c>
      <c r="Q4249" s="25" t="str" cm="1">
        <f t="array" ref="Q4249">_xlfn.IFS(
D4249&lt;25,"0–24K",
D4249&lt;50,"25–49K",
D4249&lt;75,"50–74K",
D4249&lt;100,"75–99K",
D4249&lt;150,"100–149K",
D4249&lt;200,"150–199K",
TRUE,"200K+"
)</f>
        <v>25–49K</v>
      </c>
      <c r="R4249" s="25" t="str" cm="1">
        <f t="array" ref="R4249">_xlfn.IFS(
J4249=0,"No Mortgage",
J4249&lt;=100,"Low",
J4249&lt;=300,"Medium",
TRUE,"High"
)</f>
        <v>Medium</v>
      </c>
      <c r="S4249" s="25" t="str" cm="1">
        <f t="array" ref="S4249">_xlfn.IFS(
C4249&lt;10,"0-10",
C4249&lt;20,"11-20",
C4249&lt;30,"21-30",
TRUE,"30+ yrs"
)</f>
        <v>0-10</v>
      </c>
      <c r="T4249" s="26" t="str" cm="1">
        <f t="array" ref="T4249">_xlfn.IFS(
H4249&lt;1,"0-1",
H4249&lt;2,"1-2",
H4249&lt;3,"2-3",
H4249&lt;4,"3-4",
H4249&lt;5,"4-5",
TRUE,"5+"
)</f>
        <v>0-1</v>
      </c>
    </row>
    <row r="4250" spans="1:20" ht="15.6" x14ac:dyDescent="0.3">
      <c r="A4250" s="21">
        <v>4825</v>
      </c>
      <c r="B4250" s="22">
        <v>32</v>
      </c>
      <c r="C4250" s="22">
        <v>6</v>
      </c>
      <c r="D4250" s="22">
        <v>25</v>
      </c>
      <c r="E4250" s="23" t="str">
        <f t="shared" si="66"/>
        <v>0-50</v>
      </c>
      <c r="F4250" s="24">
        <v>96001</v>
      </c>
      <c r="G4250" s="22">
        <v>3</v>
      </c>
      <c r="H4250" s="22">
        <v>1</v>
      </c>
      <c r="I4250" s="22" t="s">
        <v>33</v>
      </c>
      <c r="J4250" s="22">
        <v>0</v>
      </c>
      <c r="K4250" s="22" t="s">
        <v>34</v>
      </c>
      <c r="L4250" s="22" t="s">
        <v>34</v>
      </c>
      <c r="M4250" s="22" t="s">
        <v>34</v>
      </c>
      <c r="N4250" s="22" t="s">
        <v>35</v>
      </c>
      <c r="O4250" s="22" t="s">
        <v>34</v>
      </c>
      <c r="P4250" s="25" t="str" cm="1">
        <f t="array" ref="P4250">_xlfn.IFS(
B4250&lt;30,"20-29",
B4250&lt;40,"30-39",
B4250&lt;50,"40-49",
B4250&lt;60,"50-59",
TRUE,"60+")</f>
        <v>30-39</v>
      </c>
      <c r="Q4250" s="25" t="str" cm="1">
        <f t="array" ref="Q4250">_xlfn.IFS(
D4250&lt;25,"0–24K",
D4250&lt;50,"25–49K",
D4250&lt;75,"50–74K",
D4250&lt;100,"75–99K",
D4250&lt;150,"100–149K",
D4250&lt;200,"150–199K",
TRUE,"200K+"
)</f>
        <v>25–49K</v>
      </c>
      <c r="R4250" s="25" t="str" cm="1">
        <f t="array" ref="R4250">_xlfn.IFS(
J4250=0,"No Mortgage",
J4250&lt;=100,"Low",
J4250&lt;=300,"Medium",
TRUE,"High"
)</f>
        <v>No Mortgage</v>
      </c>
      <c r="S4250" s="25" t="str" cm="1">
        <f t="array" ref="S4250">_xlfn.IFS(
C4250&lt;10,"0-10",
C4250&lt;20,"11-20",
C4250&lt;30,"21-30",
TRUE,"30+ yrs"
)</f>
        <v>0-10</v>
      </c>
      <c r="T4250" s="26" t="str" cm="1">
        <f t="array" ref="T4250">_xlfn.IFS(
H4250&lt;1,"0-1",
H4250&lt;2,"1-2",
H4250&lt;3,"2-3",
H4250&lt;4,"3-4",
H4250&lt;5,"4-5",
TRUE,"5+"
)</f>
        <v>1-2</v>
      </c>
    </row>
    <row r="4251" spans="1:20" ht="15.6" x14ac:dyDescent="0.3">
      <c r="A4251" s="21">
        <v>4964</v>
      </c>
      <c r="B4251" s="22">
        <v>32</v>
      </c>
      <c r="C4251" s="22">
        <v>6</v>
      </c>
      <c r="D4251" s="22">
        <v>98</v>
      </c>
      <c r="E4251" s="23" t="str">
        <f t="shared" si="66"/>
        <v>51-100</v>
      </c>
      <c r="F4251" s="24">
        <v>95054</v>
      </c>
      <c r="G4251" s="22">
        <v>2</v>
      </c>
      <c r="H4251" s="22">
        <v>4.5</v>
      </c>
      <c r="I4251" s="22" t="s">
        <v>36</v>
      </c>
      <c r="J4251" s="22">
        <v>306</v>
      </c>
      <c r="K4251" s="22" t="s">
        <v>34</v>
      </c>
      <c r="L4251" s="22" t="s">
        <v>34</v>
      </c>
      <c r="M4251" s="22" t="s">
        <v>34</v>
      </c>
      <c r="N4251" s="22" t="s">
        <v>34</v>
      </c>
      <c r="O4251" s="22" t="s">
        <v>34</v>
      </c>
      <c r="P4251" s="25" t="str" cm="1">
        <f t="array" ref="P4251">_xlfn.IFS(
B4251&lt;30,"20-29",
B4251&lt;40,"30-39",
B4251&lt;50,"40-49",
B4251&lt;60,"50-59",
TRUE,"60+")</f>
        <v>30-39</v>
      </c>
      <c r="Q4251" s="25" t="str" cm="1">
        <f t="array" ref="Q4251">_xlfn.IFS(
D4251&lt;25,"0–24K",
D4251&lt;50,"25–49K",
D4251&lt;75,"50–74K",
D4251&lt;100,"75–99K",
D4251&lt;150,"100–149K",
D4251&lt;200,"150–199K",
TRUE,"200K+"
)</f>
        <v>75–99K</v>
      </c>
      <c r="R4251" s="25" t="str" cm="1">
        <f t="array" ref="R4251">_xlfn.IFS(
J4251=0,"No Mortgage",
J4251&lt;=100,"Low",
J4251&lt;=300,"Medium",
TRUE,"High"
)</f>
        <v>High</v>
      </c>
      <c r="S4251" s="25" t="str" cm="1">
        <f t="array" ref="S4251">_xlfn.IFS(
C4251&lt;10,"0-10",
C4251&lt;20,"11-20",
C4251&lt;30,"21-30",
TRUE,"30+ yrs"
)</f>
        <v>0-10</v>
      </c>
      <c r="T4251" s="26" t="str" cm="1">
        <f t="array" ref="T4251">_xlfn.IFS(
H4251&lt;1,"0-1",
H4251&lt;2,"1-2",
H4251&lt;3,"2-3",
H4251&lt;4,"3-4",
H4251&lt;5,"4-5",
TRUE,"5+"
)</f>
        <v>4-5</v>
      </c>
    </row>
    <row r="4252" spans="1:20" ht="15.6" x14ac:dyDescent="0.3">
      <c r="A4252" s="21">
        <v>4987</v>
      </c>
      <c r="B4252" s="22">
        <v>32</v>
      </c>
      <c r="C4252" s="22">
        <v>6</v>
      </c>
      <c r="D4252" s="22">
        <v>78</v>
      </c>
      <c r="E4252" s="23" t="str">
        <f t="shared" si="66"/>
        <v>51-100</v>
      </c>
      <c r="F4252" s="24">
        <v>95825</v>
      </c>
      <c r="G4252" s="22">
        <v>1</v>
      </c>
      <c r="H4252" s="22">
        <v>2.9</v>
      </c>
      <c r="I4252" s="22" t="s">
        <v>36</v>
      </c>
      <c r="J4252" s="22">
        <v>0</v>
      </c>
      <c r="K4252" s="22" t="s">
        <v>34</v>
      </c>
      <c r="L4252" s="22" t="s">
        <v>34</v>
      </c>
      <c r="M4252" s="22" t="s">
        <v>34</v>
      </c>
      <c r="N4252" s="22" t="s">
        <v>34</v>
      </c>
      <c r="O4252" s="22" t="s">
        <v>34</v>
      </c>
      <c r="P4252" s="25" t="str" cm="1">
        <f t="array" ref="P4252">_xlfn.IFS(
B4252&lt;30,"20-29",
B4252&lt;40,"30-39",
B4252&lt;50,"40-49",
B4252&lt;60,"50-59",
TRUE,"60+")</f>
        <v>30-39</v>
      </c>
      <c r="Q4252" s="25" t="str" cm="1">
        <f t="array" ref="Q4252">_xlfn.IFS(
D4252&lt;25,"0–24K",
D4252&lt;50,"25–49K",
D4252&lt;75,"50–74K",
D4252&lt;100,"75–99K",
D4252&lt;150,"100–149K",
D4252&lt;200,"150–199K",
TRUE,"200K+"
)</f>
        <v>75–99K</v>
      </c>
      <c r="R4252" s="25" t="str" cm="1">
        <f t="array" ref="R4252">_xlfn.IFS(
J4252=0,"No Mortgage",
J4252&lt;=100,"Low",
J4252&lt;=300,"Medium",
TRUE,"High"
)</f>
        <v>No Mortgage</v>
      </c>
      <c r="S4252" s="25" t="str" cm="1">
        <f t="array" ref="S4252">_xlfn.IFS(
C4252&lt;10,"0-10",
C4252&lt;20,"11-20",
C4252&lt;30,"21-30",
TRUE,"30+ yrs"
)</f>
        <v>0-10</v>
      </c>
      <c r="T4252" s="26" t="str" cm="1">
        <f t="array" ref="T4252">_xlfn.IFS(
H4252&lt;1,"0-1",
H4252&lt;2,"1-2",
H4252&lt;3,"2-3",
H4252&lt;4,"3-4",
H4252&lt;5,"4-5",
TRUE,"5+"
)</f>
        <v>2-3</v>
      </c>
    </row>
    <row r="4253" spans="1:20" ht="15.6" x14ac:dyDescent="0.3">
      <c r="A4253" s="21">
        <v>35</v>
      </c>
      <c r="B4253" s="22">
        <v>31</v>
      </c>
      <c r="C4253" s="22">
        <v>5</v>
      </c>
      <c r="D4253" s="22">
        <v>50</v>
      </c>
      <c r="E4253" s="23" t="str">
        <f t="shared" si="66"/>
        <v>0-50</v>
      </c>
      <c r="F4253" s="24">
        <v>94035</v>
      </c>
      <c r="G4253" s="22">
        <v>4</v>
      </c>
      <c r="H4253" s="22">
        <v>1.8</v>
      </c>
      <c r="I4253" s="22" t="s">
        <v>36</v>
      </c>
      <c r="J4253" s="22">
        <v>0</v>
      </c>
      <c r="K4253" s="22" t="s">
        <v>34</v>
      </c>
      <c r="L4253" s="22" t="s">
        <v>34</v>
      </c>
      <c r="M4253" s="22" t="s">
        <v>34</v>
      </c>
      <c r="N4253" s="22" t="s">
        <v>35</v>
      </c>
      <c r="O4253" s="22" t="s">
        <v>34</v>
      </c>
      <c r="P4253" s="25" t="str" cm="1">
        <f t="array" ref="P4253">_xlfn.IFS(
B4253&lt;30,"20-29",
B4253&lt;40,"30-39",
B4253&lt;50,"40-49",
B4253&lt;60,"50-59",
TRUE,"60+")</f>
        <v>30-39</v>
      </c>
      <c r="Q4253" s="25" t="str" cm="1">
        <f t="array" ref="Q4253">_xlfn.IFS(
D4253&lt;25,"0–24K",
D4253&lt;50,"25–49K",
D4253&lt;75,"50–74K",
D4253&lt;100,"75–99K",
D4253&lt;150,"100–149K",
D4253&lt;200,"150–199K",
TRUE,"200K+"
)</f>
        <v>50–74K</v>
      </c>
      <c r="R4253" s="25" t="str" cm="1">
        <f t="array" ref="R4253">_xlfn.IFS(
J4253=0,"No Mortgage",
J4253&lt;=100,"Low",
J4253&lt;=300,"Medium",
TRUE,"High"
)</f>
        <v>No Mortgage</v>
      </c>
      <c r="S4253" s="25" t="str" cm="1">
        <f t="array" ref="S4253">_xlfn.IFS(
C4253&lt;10,"0-10",
C4253&lt;20,"11-20",
C4253&lt;30,"21-30",
TRUE,"30+ yrs"
)</f>
        <v>0-10</v>
      </c>
      <c r="T4253" s="26" t="str" cm="1">
        <f t="array" ref="T4253">_xlfn.IFS(
H4253&lt;1,"0-1",
H4253&lt;2,"1-2",
H4253&lt;3,"2-3",
H4253&lt;4,"3-4",
H4253&lt;5,"4-5",
TRUE,"5+"
)</f>
        <v>1-2</v>
      </c>
    </row>
    <row r="4254" spans="1:20" ht="15.6" x14ac:dyDescent="0.3">
      <c r="A4254" s="21">
        <v>60</v>
      </c>
      <c r="B4254" s="22">
        <v>31</v>
      </c>
      <c r="C4254" s="22">
        <v>5</v>
      </c>
      <c r="D4254" s="22">
        <v>188</v>
      </c>
      <c r="E4254" s="23" t="str">
        <f t="shared" si="66"/>
        <v>100+</v>
      </c>
      <c r="F4254" s="24">
        <v>91320</v>
      </c>
      <c r="G4254" s="22">
        <v>2</v>
      </c>
      <c r="H4254" s="22">
        <v>4.5</v>
      </c>
      <c r="I4254" s="22" t="s">
        <v>33</v>
      </c>
      <c r="J4254" s="22">
        <v>455</v>
      </c>
      <c r="K4254" s="22" t="s">
        <v>34</v>
      </c>
      <c r="L4254" s="22" t="s">
        <v>34</v>
      </c>
      <c r="M4254" s="22" t="s">
        <v>34</v>
      </c>
      <c r="N4254" s="22" t="s">
        <v>34</v>
      </c>
      <c r="O4254" s="22" t="s">
        <v>34</v>
      </c>
      <c r="P4254" s="25" t="str" cm="1">
        <f t="array" ref="P4254">_xlfn.IFS(
B4254&lt;30,"20-29",
B4254&lt;40,"30-39",
B4254&lt;50,"40-49",
B4254&lt;60,"50-59",
TRUE,"60+")</f>
        <v>30-39</v>
      </c>
      <c r="Q4254" s="25" t="str" cm="1">
        <f t="array" ref="Q4254">_xlfn.IFS(
D4254&lt;25,"0–24K",
D4254&lt;50,"25–49K",
D4254&lt;75,"50–74K",
D4254&lt;100,"75–99K",
D4254&lt;150,"100–149K",
D4254&lt;200,"150–199K",
TRUE,"200K+"
)</f>
        <v>150–199K</v>
      </c>
      <c r="R4254" s="25" t="str" cm="1">
        <f t="array" ref="R4254">_xlfn.IFS(
J4254=0,"No Mortgage",
J4254&lt;=100,"Low",
J4254&lt;=300,"Medium",
TRUE,"High"
)</f>
        <v>High</v>
      </c>
      <c r="S4254" s="25" t="str" cm="1">
        <f t="array" ref="S4254">_xlfn.IFS(
C4254&lt;10,"0-10",
C4254&lt;20,"11-20",
C4254&lt;30,"21-30",
TRUE,"30+ yrs"
)</f>
        <v>0-10</v>
      </c>
      <c r="T4254" s="26" t="str" cm="1">
        <f t="array" ref="T4254">_xlfn.IFS(
H4254&lt;1,"0-1",
H4254&lt;2,"1-2",
H4254&lt;3,"2-3",
H4254&lt;4,"3-4",
H4254&lt;5,"4-5",
TRUE,"5+"
)</f>
        <v>4-5</v>
      </c>
    </row>
    <row r="4255" spans="1:20" ht="15.6" x14ac:dyDescent="0.3">
      <c r="A4255" s="21">
        <v>76</v>
      </c>
      <c r="B4255" s="22">
        <v>31</v>
      </c>
      <c r="C4255" s="22">
        <v>7</v>
      </c>
      <c r="D4255" s="22">
        <v>135</v>
      </c>
      <c r="E4255" s="23" t="str">
        <f t="shared" si="66"/>
        <v>100+</v>
      </c>
      <c r="F4255" s="24">
        <v>94901</v>
      </c>
      <c r="G4255" s="22">
        <v>4</v>
      </c>
      <c r="H4255" s="22">
        <v>3.8</v>
      </c>
      <c r="I4255" s="22" t="s">
        <v>37</v>
      </c>
      <c r="J4255" s="22">
        <v>0</v>
      </c>
      <c r="K4255" s="22" t="s">
        <v>35</v>
      </c>
      <c r="L4255" s="22" t="s">
        <v>34</v>
      </c>
      <c r="M4255" s="22" t="s">
        <v>35</v>
      </c>
      <c r="N4255" s="22" t="s">
        <v>35</v>
      </c>
      <c r="O4255" s="22" t="s">
        <v>35</v>
      </c>
      <c r="P4255" s="25" t="str" cm="1">
        <f t="array" ref="P4255">_xlfn.IFS(
B4255&lt;30,"20-29",
B4255&lt;40,"30-39",
B4255&lt;50,"40-49",
B4255&lt;60,"50-59",
TRUE,"60+")</f>
        <v>30-39</v>
      </c>
      <c r="Q4255" s="25" t="str" cm="1">
        <f t="array" ref="Q4255">_xlfn.IFS(
D4255&lt;25,"0–24K",
D4255&lt;50,"25–49K",
D4255&lt;75,"50–74K",
D4255&lt;100,"75–99K",
D4255&lt;150,"100–149K",
D4255&lt;200,"150–199K",
TRUE,"200K+"
)</f>
        <v>100–149K</v>
      </c>
      <c r="R4255" s="25" t="str" cm="1">
        <f t="array" ref="R4255">_xlfn.IFS(
J4255=0,"No Mortgage",
J4255&lt;=100,"Low",
J4255&lt;=300,"Medium",
TRUE,"High"
)</f>
        <v>No Mortgage</v>
      </c>
      <c r="S4255" s="25" t="str" cm="1">
        <f t="array" ref="S4255">_xlfn.IFS(
C4255&lt;10,"0-10",
C4255&lt;20,"11-20",
C4255&lt;30,"21-30",
TRUE,"30+ yrs"
)</f>
        <v>0-10</v>
      </c>
      <c r="T4255" s="26" t="str" cm="1">
        <f t="array" ref="T4255">_xlfn.IFS(
H4255&lt;1,"0-1",
H4255&lt;2,"1-2",
H4255&lt;3,"2-3",
H4255&lt;4,"3-4",
H4255&lt;5,"4-5",
TRUE,"5+"
)</f>
        <v>3-4</v>
      </c>
    </row>
    <row r="4256" spans="1:20" ht="15.6" x14ac:dyDescent="0.3">
      <c r="A4256" s="21">
        <v>127</v>
      </c>
      <c r="B4256" s="22">
        <v>31</v>
      </c>
      <c r="C4256" s="22">
        <v>5</v>
      </c>
      <c r="D4256" s="22">
        <v>115</v>
      </c>
      <c r="E4256" s="23" t="str">
        <f t="shared" si="66"/>
        <v>100+</v>
      </c>
      <c r="F4256" s="24">
        <v>92096</v>
      </c>
      <c r="G4256" s="22">
        <v>2</v>
      </c>
      <c r="H4256" s="22">
        <v>1.3</v>
      </c>
      <c r="I4256" s="22" t="s">
        <v>33</v>
      </c>
      <c r="J4256" s="22">
        <v>101</v>
      </c>
      <c r="K4256" s="22" t="s">
        <v>34</v>
      </c>
      <c r="L4256" s="22" t="s">
        <v>34</v>
      </c>
      <c r="M4256" s="22" t="s">
        <v>34</v>
      </c>
      <c r="N4256" s="22" t="s">
        <v>35</v>
      </c>
      <c r="O4256" s="22" t="s">
        <v>35</v>
      </c>
      <c r="P4256" s="25" t="str" cm="1">
        <f t="array" ref="P4256">_xlfn.IFS(
B4256&lt;30,"20-29",
B4256&lt;40,"30-39",
B4256&lt;50,"40-49",
B4256&lt;60,"50-59",
TRUE,"60+")</f>
        <v>30-39</v>
      </c>
      <c r="Q4256" s="25" t="str" cm="1">
        <f t="array" ref="Q4256">_xlfn.IFS(
D4256&lt;25,"0–24K",
D4256&lt;50,"25–49K",
D4256&lt;75,"50–74K",
D4256&lt;100,"75–99K",
D4256&lt;150,"100–149K",
D4256&lt;200,"150–199K",
TRUE,"200K+"
)</f>
        <v>100–149K</v>
      </c>
      <c r="R4256" s="25" t="str" cm="1">
        <f t="array" ref="R4256">_xlfn.IFS(
J4256=0,"No Mortgage",
J4256&lt;=100,"Low",
J4256&lt;=300,"Medium",
TRUE,"High"
)</f>
        <v>Medium</v>
      </c>
      <c r="S4256" s="25" t="str" cm="1">
        <f t="array" ref="S4256">_xlfn.IFS(
C4256&lt;10,"0-10",
C4256&lt;20,"11-20",
C4256&lt;30,"21-30",
TRUE,"30+ yrs"
)</f>
        <v>0-10</v>
      </c>
      <c r="T4256" s="26" t="str" cm="1">
        <f t="array" ref="T4256">_xlfn.IFS(
H4256&lt;1,"0-1",
H4256&lt;2,"1-2",
H4256&lt;3,"2-3",
H4256&lt;4,"3-4",
H4256&lt;5,"4-5",
TRUE,"5+"
)</f>
        <v>1-2</v>
      </c>
    </row>
    <row r="4257" spans="1:20" ht="15.6" x14ac:dyDescent="0.3">
      <c r="A4257" s="21">
        <v>133</v>
      </c>
      <c r="B4257" s="22">
        <v>31</v>
      </c>
      <c r="C4257" s="22">
        <v>1</v>
      </c>
      <c r="D4257" s="22">
        <v>51</v>
      </c>
      <c r="E4257" s="23" t="str">
        <f t="shared" si="66"/>
        <v>51-100</v>
      </c>
      <c r="F4257" s="24">
        <v>90840</v>
      </c>
      <c r="G4257" s="22">
        <v>2</v>
      </c>
      <c r="H4257" s="22">
        <v>1.75</v>
      </c>
      <c r="I4257" s="22" t="s">
        <v>36</v>
      </c>
      <c r="J4257" s="22">
        <v>0</v>
      </c>
      <c r="K4257" s="22" t="s">
        <v>34</v>
      </c>
      <c r="L4257" s="22" t="s">
        <v>34</v>
      </c>
      <c r="M4257" s="22" t="s">
        <v>34</v>
      </c>
      <c r="N4257" s="22" t="s">
        <v>34</v>
      </c>
      <c r="O4257" s="22" t="s">
        <v>34</v>
      </c>
      <c r="P4257" s="25" t="str" cm="1">
        <f t="array" ref="P4257">_xlfn.IFS(
B4257&lt;30,"20-29",
B4257&lt;40,"30-39",
B4257&lt;50,"40-49",
B4257&lt;60,"50-59",
TRUE,"60+")</f>
        <v>30-39</v>
      </c>
      <c r="Q4257" s="25" t="str" cm="1">
        <f t="array" ref="Q4257">_xlfn.IFS(
D4257&lt;25,"0–24K",
D4257&lt;50,"25–49K",
D4257&lt;75,"50–74K",
D4257&lt;100,"75–99K",
D4257&lt;150,"100–149K",
D4257&lt;200,"150–199K",
TRUE,"200K+"
)</f>
        <v>50–74K</v>
      </c>
      <c r="R4257" s="25" t="str" cm="1">
        <f t="array" ref="R4257">_xlfn.IFS(
J4257=0,"No Mortgage",
J4257&lt;=100,"Low",
J4257&lt;=300,"Medium",
TRUE,"High"
)</f>
        <v>No Mortgage</v>
      </c>
      <c r="S4257" s="25" t="str" cm="1">
        <f t="array" ref="S4257">_xlfn.IFS(
C4257&lt;10,"0-10",
C4257&lt;20,"11-20",
C4257&lt;30,"21-30",
TRUE,"30+ yrs"
)</f>
        <v>0-10</v>
      </c>
      <c r="T4257" s="26" t="str" cm="1">
        <f t="array" ref="T4257">_xlfn.IFS(
H4257&lt;1,"0-1",
H4257&lt;2,"1-2",
H4257&lt;3,"2-3",
H4257&lt;4,"3-4",
H4257&lt;5,"4-5",
TRUE,"5+"
)</f>
        <v>1-2</v>
      </c>
    </row>
    <row r="4258" spans="1:20" ht="15.6" x14ac:dyDescent="0.3">
      <c r="A4258" s="21">
        <v>342</v>
      </c>
      <c r="B4258" s="22">
        <v>31</v>
      </c>
      <c r="C4258" s="22">
        <v>6</v>
      </c>
      <c r="D4258" s="22">
        <v>55</v>
      </c>
      <c r="E4258" s="23" t="str">
        <f t="shared" si="66"/>
        <v>51-100</v>
      </c>
      <c r="F4258" s="24">
        <v>92038</v>
      </c>
      <c r="G4258" s="22">
        <v>4</v>
      </c>
      <c r="H4258" s="22">
        <v>2</v>
      </c>
      <c r="I4258" s="22" t="s">
        <v>37</v>
      </c>
      <c r="J4258" s="22">
        <v>185</v>
      </c>
      <c r="K4258" s="22" t="s">
        <v>34</v>
      </c>
      <c r="L4258" s="22" t="s">
        <v>34</v>
      </c>
      <c r="M4258" s="22" t="s">
        <v>34</v>
      </c>
      <c r="N4258" s="22" t="s">
        <v>35</v>
      </c>
      <c r="O4258" s="22" t="s">
        <v>34</v>
      </c>
      <c r="P4258" s="25" t="str" cm="1">
        <f t="array" ref="P4258">_xlfn.IFS(
B4258&lt;30,"20-29",
B4258&lt;40,"30-39",
B4258&lt;50,"40-49",
B4258&lt;60,"50-59",
TRUE,"60+")</f>
        <v>30-39</v>
      </c>
      <c r="Q4258" s="25" t="str" cm="1">
        <f t="array" ref="Q4258">_xlfn.IFS(
D4258&lt;25,"0–24K",
D4258&lt;50,"25–49K",
D4258&lt;75,"50–74K",
D4258&lt;100,"75–99K",
D4258&lt;150,"100–149K",
D4258&lt;200,"150–199K",
TRUE,"200K+"
)</f>
        <v>50–74K</v>
      </c>
      <c r="R4258" s="25" t="str" cm="1">
        <f t="array" ref="R4258">_xlfn.IFS(
J4258=0,"No Mortgage",
J4258&lt;=100,"Low",
J4258&lt;=300,"Medium",
TRUE,"High"
)</f>
        <v>Medium</v>
      </c>
      <c r="S4258" s="25" t="str" cm="1">
        <f t="array" ref="S4258">_xlfn.IFS(
C4258&lt;10,"0-10",
C4258&lt;20,"11-20",
C4258&lt;30,"21-30",
TRUE,"30+ yrs"
)</f>
        <v>0-10</v>
      </c>
      <c r="T4258" s="26" t="str" cm="1">
        <f t="array" ref="T4258">_xlfn.IFS(
H4258&lt;1,"0-1",
H4258&lt;2,"1-2",
H4258&lt;3,"2-3",
H4258&lt;4,"3-4",
H4258&lt;5,"4-5",
TRUE,"5+"
)</f>
        <v>2-3</v>
      </c>
    </row>
    <row r="4259" spans="1:20" ht="15.6" x14ac:dyDescent="0.3">
      <c r="A4259" s="21">
        <v>370</v>
      </c>
      <c r="B4259" s="22">
        <v>31</v>
      </c>
      <c r="C4259" s="22">
        <v>6</v>
      </c>
      <c r="D4259" s="22">
        <v>58</v>
      </c>
      <c r="E4259" s="23" t="str">
        <f t="shared" si="66"/>
        <v>51-100</v>
      </c>
      <c r="F4259" s="24">
        <v>95051</v>
      </c>
      <c r="G4259" s="22">
        <v>2</v>
      </c>
      <c r="H4259" s="22">
        <v>2.5</v>
      </c>
      <c r="I4259" s="22" t="s">
        <v>33</v>
      </c>
      <c r="J4259" s="22">
        <v>0</v>
      </c>
      <c r="K4259" s="22" t="s">
        <v>34</v>
      </c>
      <c r="L4259" s="22" t="s">
        <v>34</v>
      </c>
      <c r="M4259" s="22" t="s">
        <v>34</v>
      </c>
      <c r="N4259" s="22" t="s">
        <v>34</v>
      </c>
      <c r="O4259" s="22" t="s">
        <v>35</v>
      </c>
      <c r="P4259" s="25" t="str" cm="1">
        <f t="array" ref="P4259">_xlfn.IFS(
B4259&lt;30,"20-29",
B4259&lt;40,"30-39",
B4259&lt;50,"40-49",
B4259&lt;60,"50-59",
TRUE,"60+")</f>
        <v>30-39</v>
      </c>
      <c r="Q4259" s="25" t="str" cm="1">
        <f t="array" ref="Q4259">_xlfn.IFS(
D4259&lt;25,"0–24K",
D4259&lt;50,"25–49K",
D4259&lt;75,"50–74K",
D4259&lt;100,"75–99K",
D4259&lt;150,"100–149K",
D4259&lt;200,"150–199K",
TRUE,"200K+"
)</f>
        <v>50–74K</v>
      </c>
      <c r="R4259" s="25" t="str" cm="1">
        <f t="array" ref="R4259">_xlfn.IFS(
J4259=0,"No Mortgage",
J4259&lt;=100,"Low",
J4259&lt;=300,"Medium",
TRUE,"High"
)</f>
        <v>No Mortgage</v>
      </c>
      <c r="S4259" s="25" t="str" cm="1">
        <f t="array" ref="S4259">_xlfn.IFS(
C4259&lt;10,"0-10",
C4259&lt;20,"11-20",
C4259&lt;30,"21-30",
TRUE,"30+ yrs"
)</f>
        <v>0-10</v>
      </c>
      <c r="T4259" s="26" t="str" cm="1">
        <f t="array" ref="T4259">_xlfn.IFS(
H4259&lt;1,"0-1",
H4259&lt;2,"1-2",
H4259&lt;3,"2-3",
H4259&lt;4,"3-4",
H4259&lt;5,"4-5",
TRUE,"5+"
)</f>
        <v>2-3</v>
      </c>
    </row>
    <row r="4260" spans="1:20" ht="15.6" x14ac:dyDescent="0.3">
      <c r="A4260" s="21">
        <v>388</v>
      </c>
      <c r="B4260" s="22">
        <v>31</v>
      </c>
      <c r="C4260" s="22">
        <v>5</v>
      </c>
      <c r="D4260" s="22">
        <v>82</v>
      </c>
      <c r="E4260" s="23" t="str">
        <f t="shared" si="66"/>
        <v>51-100</v>
      </c>
      <c r="F4260" s="24">
        <v>95482</v>
      </c>
      <c r="G4260" s="22">
        <v>4</v>
      </c>
      <c r="H4260" s="22">
        <v>1.8</v>
      </c>
      <c r="I4260" s="22" t="s">
        <v>37</v>
      </c>
      <c r="J4260" s="22">
        <v>0</v>
      </c>
      <c r="K4260" s="22" t="s">
        <v>34</v>
      </c>
      <c r="L4260" s="22" t="s">
        <v>34</v>
      </c>
      <c r="M4260" s="22" t="s">
        <v>34</v>
      </c>
      <c r="N4260" s="22" t="s">
        <v>35</v>
      </c>
      <c r="O4260" s="22" t="s">
        <v>34</v>
      </c>
      <c r="P4260" s="25" t="str" cm="1">
        <f t="array" ref="P4260">_xlfn.IFS(
B4260&lt;30,"20-29",
B4260&lt;40,"30-39",
B4260&lt;50,"40-49",
B4260&lt;60,"50-59",
TRUE,"60+")</f>
        <v>30-39</v>
      </c>
      <c r="Q4260" s="25" t="str" cm="1">
        <f t="array" ref="Q4260">_xlfn.IFS(
D4260&lt;25,"0–24K",
D4260&lt;50,"25–49K",
D4260&lt;75,"50–74K",
D4260&lt;100,"75–99K",
D4260&lt;150,"100–149K",
D4260&lt;200,"150–199K",
TRUE,"200K+"
)</f>
        <v>75–99K</v>
      </c>
      <c r="R4260" s="25" t="str" cm="1">
        <f t="array" ref="R4260">_xlfn.IFS(
J4260=0,"No Mortgage",
J4260&lt;=100,"Low",
J4260&lt;=300,"Medium",
TRUE,"High"
)</f>
        <v>No Mortgage</v>
      </c>
      <c r="S4260" s="25" t="str" cm="1">
        <f t="array" ref="S4260">_xlfn.IFS(
C4260&lt;10,"0-10",
C4260&lt;20,"11-20",
C4260&lt;30,"21-30",
TRUE,"30+ yrs"
)</f>
        <v>0-10</v>
      </c>
      <c r="T4260" s="26" t="str" cm="1">
        <f t="array" ref="T4260">_xlfn.IFS(
H4260&lt;1,"0-1",
H4260&lt;2,"1-2",
H4260&lt;3,"2-3",
H4260&lt;4,"3-4",
H4260&lt;5,"4-5",
TRUE,"5+"
)</f>
        <v>1-2</v>
      </c>
    </row>
    <row r="4261" spans="1:20" ht="15.6" x14ac:dyDescent="0.3">
      <c r="A4261" s="21">
        <v>449</v>
      </c>
      <c r="B4261" s="22">
        <v>31</v>
      </c>
      <c r="C4261" s="22">
        <v>4</v>
      </c>
      <c r="D4261" s="22">
        <v>60</v>
      </c>
      <c r="E4261" s="23" t="str">
        <f t="shared" si="66"/>
        <v>51-100</v>
      </c>
      <c r="F4261" s="24">
        <v>94588</v>
      </c>
      <c r="G4261" s="22">
        <v>4</v>
      </c>
      <c r="H4261" s="22">
        <v>2</v>
      </c>
      <c r="I4261" s="22" t="s">
        <v>37</v>
      </c>
      <c r="J4261" s="22">
        <v>0</v>
      </c>
      <c r="K4261" s="22" t="s">
        <v>34</v>
      </c>
      <c r="L4261" s="22" t="s">
        <v>34</v>
      </c>
      <c r="M4261" s="22" t="s">
        <v>34</v>
      </c>
      <c r="N4261" s="22" t="s">
        <v>35</v>
      </c>
      <c r="O4261" s="22" t="s">
        <v>35</v>
      </c>
      <c r="P4261" s="25" t="str" cm="1">
        <f t="array" ref="P4261">_xlfn.IFS(
B4261&lt;30,"20-29",
B4261&lt;40,"30-39",
B4261&lt;50,"40-49",
B4261&lt;60,"50-59",
TRUE,"60+")</f>
        <v>30-39</v>
      </c>
      <c r="Q4261" s="25" t="str" cm="1">
        <f t="array" ref="Q4261">_xlfn.IFS(
D4261&lt;25,"0–24K",
D4261&lt;50,"25–49K",
D4261&lt;75,"50–74K",
D4261&lt;100,"75–99K",
D4261&lt;150,"100–149K",
D4261&lt;200,"150–199K",
TRUE,"200K+"
)</f>
        <v>50–74K</v>
      </c>
      <c r="R4261" s="25" t="str" cm="1">
        <f t="array" ref="R4261">_xlfn.IFS(
J4261=0,"No Mortgage",
J4261&lt;=100,"Low",
J4261&lt;=300,"Medium",
TRUE,"High"
)</f>
        <v>No Mortgage</v>
      </c>
      <c r="S4261" s="25" t="str" cm="1">
        <f t="array" ref="S4261">_xlfn.IFS(
C4261&lt;10,"0-10",
C4261&lt;20,"11-20",
C4261&lt;30,"21-30",
TRUE,"30+ yrs"
)</f>
        <v>0-10</v>
      </c>
      <c r="T4261" s="26" t="str" cm="1">
        <f t="array" ref="T4261">_xlfn.IFS(
H4261&lt;1,"0-1",
H4261&lt;2,"1-2",
H4261&lt;3,"2-3",
H4261&lt;4,"3-4",
H4261&lt;5,"4-5",
TRUE,"5+"
)</f>
        <v>2-3</v>
      </c>
    </row>
    <row r="4262" spans="1:20" ht="15.6" x14ac:dyDescent="0.3">
      <c r="A4262" s="21">
        <v>504</v>
      </c>
      <c r="B4262" s="22">
        <v>31</v>
      </c>
      <c r="C4262" s="22">
        <v>5</v>
      </c>
      <c r="D4262" s="22">
        <v>39</v>
      </c>
      <c r="E4262" s="23" t="str">
        <f t="shared" si="66"/>
        <v>0-50</v>
      </c>
      <c r="F4262" s="24">
        <v>94022</v>
      </c>
      <c r="G4262" s="22">
        <v>4</v>
      </c>
      <c r="H4262" s="22">
        <v>1.8</v>
      </c>
      <c r="I4262" s="22" t="s">
        <v>36</v>
      </c>
      <c r="J4262" s="22">
        <v>185</v>
      </c>
      <c r="K4262" s="22" t="s">
        <v>34</v>
      </c>
      <c r="L4262" s="22" t="s">
        <v>34</v>
      </c>
      <c r="M4262" s="22" t="s">
        <v>34</v>
      </c>
      <c r="N4262" s="22" t="s">
        <v>34</v>
      </c>
      <c r="O4262" s="22" t="s">
        <v>35</v>
      </c>
      <c r="P4262" s="25" t="str" cm="1">
        <f t="array" ref="P4262">_xlfn.IFS(
B4262&lt;30,"20-29",
B4262&lt;40,"30-39",
B4262&lt;50,"40-49",
B4262&lt;60,"50-59",
TRUE,"60+")</f>
        <v>30-39</v>
      </c>
      <c r="Q4262" s="25" t="str" cm="1">
        <f t="array" ref="Q4262">_xlfn.IFS(
D4262&lt;25,"0–24K",
D4262&lt;50,"25–49K",
D4262&lt;75,"50–74K",
D4262&lt;100,"75–99K",
D4262&lt;150,"100–149K",
D4262&lt;200,"150–199K",
TRUE,"200K+"
)</f>
        <v>25–49K</v>
      </c>
      <c r="R4262" s="25" t="str" cm="1">
        <f t="array" ref="R4262">_xlfn.IFS(
J4262=0,"No Mortgage",
J4262&lt;=100,"Low",
J4262&lt;=300,"Medium",
TRUE,"High"
)</f>
        <v>Medium</v>
      </c>
      <c r="S4262" s="25" t="str" cm="1">
        <f t="array" ref="S4262">_xlfn.IFS(
C4262&lt;10,"0-10",
C4262&lt;20,"11-20",
C4262&lt;30,"21-30",
TRUE,"30+ yrs"
)</f>
        <v>0-10</v>
      </c>
      <c r="T4262" s="26" t="str" cm="1">
        <f t="array" ref="T4262">_xlfn.IFS(
H4262&lt;1,"0-1",
H4262&lt;2,"1-2",
H4262&lt;3,"2-3",
H4262&lt;4,"3-4",
H4262&lt;5,"4-5",
TRUE,"5+"
)</f>
        <v>1-2</v>
      </c>
    </row>
    <row r="4263" spans="1:20" ht="15.6" x14ac:dyDescent="0.3">
      <c r="A4263" s="21">
        <v>512</v>
      </c>
      <c r="B4263" s="22">
        <v>31</v>
      </c>
      <c r="C4263" s="22">
        <v>5</v>
      </c>
      <c r="D4263" s="22">
        <v>82</v>
      </c>
      <c r="E4263" s="23" t="str">
        <f t="shared" si="66"/>
        <v>51-100</v>
      </c>
      <c r="F4263" s="24">
        <v>94143</v>
      </c>
      <c r="G4263" s="22">
        <v>4</v>
      </c>
      <c r="H4263" s="22">
        <v>2.2000000000000002</v>
      </c>
      <c r="I4263" s="22" t="s">
        <v>37</v>
      </c>
      <c r="J4263" s="22">
        <v>0</v>
      </c>
      <c r="K4263" s="22" t="s">
        <v>34</v>
      </c>
      <c r="L4263" s="22" t="s">
        <v>34</v>
      </c>
      <c r="M4263" s="22" t="s">
        <v>34</v>
      </c>
      <c r="N4263" s="22" t="s">
        <v>34</v>
      </c>
      <c r="O4263" s="22" t="s">
        <v>34</v>
      </c>
      <c r="P4263" s="25" t="str" cm="1">
        <f t="array" ref="P4263">_xlfn.IFS(
B4263&lt;30,"20-29",
B4263&lt;40,"30-39",
B4263&lt;50,"40-49",
B4263&lt;60,"50-59",
TRUE,"60+")</f>
        <v>30-39</v>
      </c>
      <c r="Q4263" s="25" t="str" cm="1">
        <f t="array" ref="Q4263">_xlfn.IFS(
D4263&lt;25,"0–24K",
D4263&lt;50,"25–49K",
D4263&lt;75,"50–74K",
D4263&lt;100,"75–99K",
D4263&lt;150,"100–149K",
D4263&lt;200,"150–199K",
TRUE,"200K+"
)</f>
        <v>75–99K</v>
      </c>
      <c r="R4263" s="25" t="str" cm="1">
        <f t="array" ref="R4263">_xlfn.IFS(
J4263=0,"No Mortgage",
J4263&lt;=100,"Low",
J4263&lt;=300,"Medium",
TRUE,"High"
)</f>
        <v>No Mortgage</v>
      </c>
      <c r="S4263" s="25" t="str" cm="1">
        <f t="array" ref="S4263">_xlfn.IFS(
C4263&lt;10,"0-10",
C4263&lt;20,"11-20",
C4263&lt;30,"21-30",
TRUE,"30+ yrs"
)</f>
        <v>0-10</v>
      </c>
      <c r="T4263" s="26" t="str" cm="1">
        <f t="array" ref="T4263">_xlfn.IFS(
H4263&lt;1,"0-1",
H4263&lt;2,"1-2",
H4263&lt;3,"2-3",
H4263&lt;4,"3-4",
H4263&lt;5,"4-5",
TRUE,"5+"
)</f>
        <v>2-3</v>
      </c>
    </row>
    <row r="4264" spans="1:20" ht="15.6" x14ac:dyDescent="0.3">
      <c r="A4264" s="21">
        <v>539</v>
      </c>
      <c r="B4264" s="22">
        <v>31</v>
      </c>
      <c r="C4264" s="22">
        <v>5</v>
      </c>
      <c r="D4264" s="22">
        <v>11</v>
      </c>
      <c r="E4264" s="23" t="str">
        <f t="shared" si="66"/>
        <v>0-50</v>
      </c>
      <c r="F4264" s="24">
        <v>94534</v>
      </c>
      <c r="G4264" s="22">
        <v>1</v>
      </c>
      <c r="H4264" s="22">
        <v>0.4</v>
      </c>
      <c r="I4264" s="22" t="s">
        <v>37</v>
      </c>
      <c r="J4264" s="22">
        <v>76</v>
      </c>
      <c r="K4264" s="22" t="s">
        <v>34</v>
      </c>
      <c r="L4264" s="22" t="s">
        <v>34</v>
      </c>
      <c r="M4264" s="22" t="s">
        <v>34</v>
      </c>
      <c r="N4264" s="22" t="s">
        <v>34</v>
      </c>
      <c r="O4264" s="22" t="s">
        <v>35</v>
      </c>
      <c r="P4264" s="25" t="str" cm="1">
        <f t="array" ref="P4264">_xlfn.IFS(
B4264&lt;30,"20-29",
B4264&lt;40,"30-39",
B4264&lt;50,"40-49",
B4264&lt;60,"50-59",
TRUE,"60+")</f>
        <v>30-39</v>
      </c>
      <c r="Q4264" s="25" t="str" cm="1">
        <f t="array" ref="Q4264">_xlfn.IFS(
D4264&lt;25,"0–24K",
D4264&lt;50,"25–49K",
D4264&lt;75,"50–74K",
D4264&lt;100,"75–99K",
D4264&lt;150,"100–149K",
D4264&lt;200,"150–199K",
TRUE,"200K+"
)</f>
        <v>0–24K</v>
      </c>
      <c r="R4264" s="25" t="str" cm="1">
        <f t="array" ref="R4264">_xlfn.IFS(
J4264=0,"No Mortgage",
J4264&lt;=100,"Low",
J4264&lt;=300,"Medium",
TRUE,"High"
)</f>
        <v>Low</v>
      </c>
      <c r="S4264" s="25" t="str" cm="1">
        <f t="array" ref="S4264">_xlfn.IFS(
C4264&lt;10,"0-10",
C4264&lt;20,"11-20",
C4264&lt;30,"21-30",
TRUE,"30+ yrs"
)</f>
        <v>0-10</v>
      </c>
      <c r="T4264" s="26" t="str" cm="1">
        <f t="array" ref="T4264">_xlfn.IFS(
H4264&lt;1,"0-1",
H4264&lt;2,"1-2",
H4264&lt;3,"2-3",
H4264&lt;4,"3-4",
H4264&lt;5,"4-5",
TRUE,"5+"
)</f>
        <v>0-1</v>
      </c>
    </row>
    <row r="4265" spans="1:20" ht="15.6" x14ac:dyDescent="0.3">
      <c r="A4265" s="21">
        <v>590</v>
      </c>
      <c r="B4265" s="22">
        <v>31</v>
      </c>
      <c r="C4265" s="22">
        <v>7</v>
      </c>
      <c r="D4265" s="22">
        <v>128</v>
      </c>
      <c r="E4265" s="23" t="str">
        <f t="shared" si="66"/>
        <v>100+</v>
      </c>
      <c r="F4265" s="24">
        <v>92821</v>
      </c>
      <c r="G4265" s="22">
        <v>1</v>
      </c>
      <c r="H4265" s="22">
        <v>6</v>
      </c>
      <c r="I4265" s="22" t="s">
        <v>33</v>
      </c>
      <c r="J4265" s="22">
        <v>0</v>
      </c>
      <c r="K4265" s="22" t="s">
        <v>34</v>
      </c>
      <c r="L4265" s="22" t="s">
        <v>34</v>
      </c>
      <c r="M4265" s="22" t="s">
        <v>34</v>
      </c>
      <c r="N4265" s="22" t="s">
        <v>34</v>
      </c>
      <c r="O4265" s="22" t="s">
        <v>34</v>
      </c>
      <c r="P4265" s="25" t="str" cm="1">
        <f t="array" ref="P4265">_xlfn.IFS(
B4265&lt;30,"20-29",
B4265&lt;40,"30-39",
B4265&lt;50,"40-49",
B4265&lt;60,"50-59",
TRUE,"60+")</f>
        <v>30-39</v>
      </c>
      <c r="Q4265" s="25" t="str" cm="1">
        <f t="array" ref="Q4265">_xlfn.IFS(
D4265&lt;25,"0–24K",
D4265&lt;50,"25–49K",
D4265&lt;75,"50–74K",
D4265&lt;100,"75–99K",
D4265&lt;150,"100–149K",
D4265&lt;200,"150–199K",
TRUE,"200K+"
)</f>
        <v>100–149K</v>
      </c>
      <c r="R4265" s="25" t="str" cm="1">
        <f t="array" ref="R4265">_xlfn.IFS(
J4265=0,"No Mortgage",
J4265&lt;=100,"Low",
J4265&lt;=300,"Medium",
TRUE,"High"
)</f>
        <v>No Mortgage</v>
      </c>
      <c r="S4265" s="25" t="str" cm="1">
        <f t="array" ref="S4265">_xlfn.IFS(
C4265&lt;10,"0-10",
C4265&lt;20,"11-20",
C4265&lt;30,"21-30",
TRUE,"30+ yrs"
)</f>
        <v>0-10</v>
      </c>
      <c r="T4265" s="26" t="str" cm="1">
        <f t="array" ref="T4265">_xlfn.IFS(
H4265&lt;1,"0-1",
H4265&lt;2,"1-2",
H4265&lt;3,"2-3",
H4265&lt;4,"3-4",
H4265&lt;5,"4-5",
TRUE,"5+"
)</f>
        <v>5+</v>
      </c>
    </row>
    <row r="4266" spans="1:20" ht="15.6" x14ac:dyDescent="0.3">
      <c r="A4266" s="21">
        <v>801</v>
      </c>
      <c r="B4266" s="22">
        <v>31</v>
      </c>
      <c r="C4266" s="22">
        <v>7</v>
      </c>
      <c r="D4266" s="22">
        <v>173</v>
      </c>
      <c r="E4266" s="23" t="str">
        <f t="shared" si="66"/>
        <v>100+</v>
      </c>
      <c r="F4266" s="24">
        <v>91040</v>
      </c>
      <c r="G4266" s="22">
        <v>1</v>
      </c>
      <c r="H4266" s="22">
        <v>6</v>
      </c>
      <c r="I4266" s="22" t="s">
        <v>33</v>
      </c>
      <c r="J4266" s="22">
        <v>0</v>
      </c>
      <c r="K4266" s="22" t="s">
        <v>34</v>
      </c>
      <c r="L4266" s="22" t="s">
        <v>34</v>
      </c>
      <c r="M4266" s="22" t="s">
        <v>34</v>
      </c>
      <c r="N4266" s="22" t="s">
        <v>35</v>
      </c>
      <c r="O4266" s="22" t="s">
        <v>34</v>
      </c>
      <c r="P4266" s="25" t="str" cm="1">
        <f t="array" ref="P4266">_xlfn.IFS(
B4266&lt;30,"20-29",
B4266&lt;40,"30-39",
B4266&lt;50,"40-49",
B4266&lt;60,"50-59",
TRUE,"60+")</f>
        <v>30-39</v>
      </c>
      <c r="Q4266" s="25" t="str" cm="1">
        <f t="array" ref="Q4266">_xlfn.IFS(
D4266&lt;25,"0–24K",
D4266&lt;50,"25–49K",
D4266&lt;75,"50–74K",
D4266&lt;100,"75–99K",
D4266&lt;150,"100–149K",
D4266&lt;200,"150–199K",
TRUE,"200K+"
)</f>
        <v>150–199K</v>
      </c>
      <c r="R4266" s="25" t="str" cm="1">
        <f t="array" ref="R4266">_xlfn.IFS(
J4266=0,"No Mortgage",
J4266&lt;=100,"Low",
J4266&lt;=300,"Medium",
TRUE,"High"
)</f>
        <v>No Mortgage</v>
      </c>
      <c r="S4266" s="25" t="str" cm="1">
        <f t="array" ref="S4266">_xlfn.IFS(
C4266&lt;10,"0-10",
C4266&lt;20,"11-20",
C4266&lt;30,"21-30",
TRUE,"30+ yrs"
)</f>
        <v>0-10</v>
      </c>
      <c r="T4266" s="26" t="str" cm="1">
        <f t="array" ref="T4266">_xlfn.IFS(
H4266&lt;1,"0-1",
H4266&lt;2,"1-2",
H4266&lt;3,"2-3",
H4266&lt;4,"3-4",
H4266&lt;5,"4-5",
TRUE,"5+"
)</f>
        <v>5+</v>
      </c>
    </row>
    <row r="4267" spans="1:20" ht="15.6" x14ac:dyDescent="0.3">
      <c r="A4267" s="21">
        <v>886</v>
      </c>
      <c r="B4267" s="22">
        <v>31</v>
      </c>
      <c r="C4267" s="22">
        <v>5</v>
      </c>
      <c r="D4267" s="22">
        <v>30</v>
      </c>
      <c r="E4267" s="23" t="str">
        <f t="shared" si="66"/>
        <v>0-50</v>
      </c>
      <c r="F4267" s="24">
        <v>94304</v>
      </c>
      <c r="G4267" s="22">
        <v>4</v>
      </c>
      <c r="H4267" s="22">
        <v>0.3</v>
      </c>
      <c r="I4267" s="22" t="s">
        <v>37</v>
      </c>
      <c r="J4267" s="22">
        <v>0</v>
      </c>
      <c r="K4267" s="22" t="s">
        <v>34</v>
      </c>
      <c r="L4267" s="22" t="s">
        <v>34</v>
      </c>
      <c r="M4267" s="22" t="s">
        <v>34</v>
      </c>
      <c r="N4267" s="22" t="s">
        <v>35</v>
      </c>
      <c r="O4267" s="22" t="s">
        <v>34</v>
      </c>
      <c r="P4267" s="25" t="str" cm="1">
        <f t="array" ref="P4267">_xlfn.IFS(
B4267&lt;30,"20-29",
B4267&lt;40,"30-39",
B4267&lt;50,"40-49",
B4267&lt;60,"50-59",
TRUE,"60+")</f>
        <v>30-39</v>
      </c>
      <c r="Q4267" s="25" t="str" cm="1">
        <f t="array" ref="Q4267">_xlfn.IFS(
D4267&lt;25,"0–24K",
D4267&lt;50,"25–49K",
D4267&lt;75,"50–74K",
D4267&lt;100,"75–99K",
D4267&lt;150,"100–149K",
D4267&lt;200,"150–199K",
TRUE,"200K+"
)</f>
        <v>25–49K</v>
      </c>
      <c r="R4267" s="25" t="str" cm="1">
        <f t="array" ref="R4267">_xlfn.IFS(
J4267=0,"No Mortgage",
J4267&lt;=100,"Low",
J4267&lt;=300,"Medium",
TRUE,"High"
)</f>
        <v>No Mortgage</v>
      </c>
      <c r="S4267" s="25" t="str" cm="1">
        <f t="array" ref="S4267">_xlfn.IFS(
C4267&lt;10,"0-10",
C4267&lt;20,"11-20",
C4267&lt;30,"21-30",
TRUE,"30+ yrs"
)</f>
        <v>0-10</v>
      </c>
      <c r="T4267" s="26" t="str" cm="1">
        <f t="array" ref="T4267">_xlfn.IFS(
H4267&lt;1,"0-1",
H4267&lt;2,"1-2",
H4267&lt;3,"2-3",
H4267&lt;4,"3-4",
H4267&lt;5,"4-5",
TRUE,"5+"
)</f>
        <v>0-1</v>
      </c>
    </row>
    <row r="4268" spans="1:20" ht="15.6" x14ac:dyDescent="0.3">
      <c r="A4268" s="21">
        <v>922</v>
      </c>
      <c r="B4268" s="22">
        <v>31</v>
      </c>
      <c r="C4268" s="22">
        <v>5</v>
      </c>
      <c r="D4268" s="22">
        <v>91</v>
      </c>
      <c r="E4268" s="23" t="str">
        <f t="shared" si="66"/>
        <v>51-100</v>
      </c>
      <c r="F4268" s="24">
        <v>92096</v>
      </c>
      <c r="G4268" s="22">
        <v>3</v>
      </c>
      <c r="H4268" s="22">
        <v>1.6</v>
      </c>
      <c r="I4268" s="22" t="s">
        <v>33</v>
      </c>
      <c r="J4268" s="22">
        <v>126</v>
      </c>
      <c r="K4268" s="22" t="s">
        <v>34</v>
      </c>
      <c r="L4268" s="22" t="s">
        <v>34</v>
      </c>
      <c r="M4268" s="22" t="s">
        <v>34</v>
      </c>
      <c r="N4268" s="22" t="s">
        <v>35</v>
      </c>
      <c r="O4268" s="22" t="s">
        <v>35</v>
      </c>
      <c r="P4268" s="25" t="str" cm="1">
        <f t="array" ref="P4268">_xlfn.IFS(
B4268&lt;30,"20-29",
B4268&lt;40,"30-39",
B4268&lt;50,"40-49",
B4268&lt;60,"50-59",
TRUE,"60+")</f>
        <v>30-39</v>
      </c>
      <c r="Q4268" s="25" t="str" cm="1">
        <f t="array" ref="Q4268">_xlfn.IFS(
D4268&lt;25,"0–24K",
D4268&lt;50,"25–49K",
D4268&lt;75,"50–74K",
D4268&lt;100,"75–99K",
D4268&lt;150,"100–149K",
D4268&lt;200,"150–199K",
TRUE,"200K+"
)</f>
        <v>75–99K</v>
      </c>
      <c r="R4268" s="25" t="str" cm="1">
        <f t="array" ref="R4268">_xlfn.IFS(
J4268=0,"No Mortgage",
J4268&lt;=100,"Low",
J4268&lt;=300,"Medium",
TRUE,"High"
)</f>
        <v>Medium</v>
      </c>
      <c r="S4268" s="25" t="str" cm="1">
        <f t="array" ref="S4268">_xlfn.IFS(
C4268&lt;10,"0-10",
C4268&lt;20,"11-20",
C4268&lt;30,"21-30",
TRUE,"30+ yrs"
)</f>
        <v>0-10</v>
      </c>
      <c r="T4268" s="26" t="str" cm="1">
        <f t="array" ref="T4268">_xlfn.IFS(
H4268&lt;1,"0-1",
H4268&lt;2,"1-2",
H4268&lt;3,"2-3",
H4268&lt;4,"3-4",
H4268&lt;5,"4-5",
TRUE,"5+"
)</f>
        <v>1-2</v>
      </c>
    </row>
    <row r="4269" spans="1:20" ht="15.6" x14ac:dyDescent="0.3">
      <c r="A4269" s="21">
        <v>1018</v>
      </c>
      <c r="B4269" s="22">
        <v>31</v>
      </c>
      <c r="C4269" s="22">
        <v>5</v>
      </c>
      <c r="D4269" s="22">
        <v>40</v>
      </c>
      <c r="E4269" s="23" t="str">
        <f t="shared" si="66"/>
        <v>0-50</v>
      </c>
      <c r="F4269" s="24">
        <v>94305</v>
      </c>
      <c r="G4269" s="22">
        <v>4</v>
      </c>
      <c r="H4269" s="22">
        <v>1.3</v>
      </c>
      <c r="I4269" s="22" t="s">
        <v>36</v>
      </c>
      <c r="J4269" s="22">
        <v>170</v>
      </c>
      <c r="K4269" s="22" t="s">
        <v>34</v>
      </c>
      <c r="L4269" s="22" t="s">
        <v>34</v>
      </c>
      <c r="M4269" s="22" t="s">
        <v>34</v>
      </c>
      <c r="N4269" s="22" t="s">
        <v>34</v>
      </c>
      <c r="O4269" s="22" t="s">
        <v>34</v>
      </c>
      <c r="P4269" s="25" t="str" cm="1">
        <f t="array" ref="P4269">_xlfn.IFS(
B4269&lt;30,"20-29",
B4269&lt;40,"30-39",
B4269&lt;50,"40-49",
B4269&lt;60,"50-59",
TRUE,"60+")</f>
        <v>30-39</v>
      </c>
      <c r="Q4269" s="25" t="str" cm="1">
        <f t="array" ref="Q4269">_xlfn.IFS(
D4269&lt;25,"0–24K",
D4269&lt;50,"25–49K",
D4269&lt;75,"50–74K",
D4269&lt;100,"75–99K",
D4269&lt;150,"100–149K",
D4269&lt;200,"150–199K",
TRUE,"200K+"
)</f>
        <v>25–49K</v>
      </c>
      <c r="R4269" s="25" t="str" cm="1">
        <f t="array" ref="R4269">_xlfn.IFS(
J4269=0,"No Mortgage",
J4269&lt;=100,"Low",
J4269&lt;=300,"Medium",
TRUE,"High"
)</f>
        <v>Medium</v>
      </c>
      <c r="S4269" s="25" t="str" cm="1">
        <f t="array" ref="S4269">_xlfn.IFS(
C4269&lt;10,"0-10",
C4269&lt;20,"11-20",
C4269&lt;30,"21-30",
TRUE,"30+ yrs"
)</f>
        <v>0-10</v>
      </c>
      <c r="T4269" s="26" t="str" cm="1">
        <f t="array" ref="T4269">_xlfn.IFS(
H4269&lt;1,"0-1",
H4269&lt;2,"1-2",
H4269&lt;3,"2-3",
H4269&lt;4,"3-4",
H4269&lt;5,"4-5",
TRUE,"5+"
)</f>
        <v>1-2</v>
      </c>
    </row>
    <row r="4270" spans="1:20" ht="15.6" x14ac:dyDescent="0.3">
      <c r="A4270" s="21">
        <v>1056</v>
      </c>
      <c r="B4270" s="22">
        <v>31</v>
      </c>
      <c r="C4270" s="22">
        <v>6</v>
      </c>
      <c r="D4270" s="22">
        <v>62</v>
      </c>
      <c r="E4270" s="23" t="str">
        <f t="shared" si="66"/>
        <v>51-100</v>
      </c>
      <c r="F4270" s="24">
        <v>95630</v>
      </c>
      <c r="G4270" s="22">
        <v>1</v>
      </c>
      <c r="H4270" s="22">
        <v>1</v>
      </c>
      <c r="I4270" s="22" t="s">
        <v>33</v>
      </c>
      <c r="J4270" s="22">
        <v>0</v>
      </c>
      <c r="K4270" s="22" t="s">
        <v>34</v>
      </c>
      <c r="L4270" s="22" t="s">
        <v>35</v>
      </c>
      <c r="M4270" s="22" t="s">
        <v>34</v>
      </c>
      <c r="N4270" s="22" t="s">
        <v>35</v>
      </c>
      <c r="O4270" s="22" t="s">
        <v>34</v>
      </c>
      <c r="P4270" s="25" t="str" cm="1">
        <f t="array" ref="P4270">_xlfn.IFS(
B4270&lt;30,"20-29",
B4270&lt;40,"30-39",
B4270&lt;50,"40-49",
B4270&lt;60,"50-59",
TRUE,"60+")</f>
        <v>30-39</v>
      </c>
      <c r="Q4270" s="25" t="str" cm="1">
        <f t="array" ref="Q4270">_xlfn.IFS(
D4270&lt;25,"0–24K",
D4270&lt;50,"25–49K",
D4270&lt;75,"50–74K",
D4270&lt;100,"75–99K",
D4270&lt;150,"100–149K",
D4270&lt;200,"150–199K",
TRUE,"200K+"
)</f>
        <v>50–74K</v>
      </c>
      <c r="R4270" s="25" t="str" cm="1">
        <f t="array" ref="R4270">_xlfn.IFS(
J4270=0,"No Mortgage",
J4270&lt;=100,"Low",
J4270&lt;=300,"Medium",
TRUE,"High"
)</f>
        <v>No Mortgage</v>
      </c>
      <c r="S4270" s="25" t="str" cm="1">
        <f t="array" ref="S4270">_xlfn.IFS(
C4270&lt;10,"0-10",
C4270&lt;20,"11-20",
C4270&lt;30,"21-30",
TRUE,"30+ yrs"
)</f>
        <v>0-10</v>
      </c>
      <c r="T4270" s="26" t="str" cm="1">
        <f t="array" ref="T4270">_xlfn.IFS(
H4270&lt;1,"0-1",
H4270&lt;2,"1-2",
H4270&lt;3,"2-3",
H4270&lt;4,"3-4",
H4270&lt;5,"4-5",
TRUE,"5+"
)</f>
        <v>1-2</v>
      </c>
    </row>
    <row r="4271" spans="1:20" ht="15.6" x14ac:dyDescent="0.3">
      <c r="A4271" s="21">
        <v>1091</v>
      </c>
      <c r="B4271" s="22">
        <v>31</v>
      </c>
      <c r="C4271" s="22">
        <v>5</v>
      </c>
      <c r="D4271" s="22">
        <v>79</v>
      </c>
      <c r="E4271" s="23" t="str">
        <f t="shared" si="66"/>
        <v>51-100</v>
      </c>
      <c r="F4271" s="24">
        <v>94720</v>
      </c>
      <c r="G4271" s="22">
        <v>4</v>
      </c>
      <c r="H4271" s="22">
        <v>2.2000000000000002</v>
      </c>
      <c r="I4271" s="22" t="s">
        <v>37</v>
      </c>
      <c r="J4271" s="22">
        <v>0</v>
      </c>
      <c r="K4271" s="22" t="s">
        <v>34</v>
      </c>
      <c r="L4271" s="22" t="s">
        <v>34</v>
      </c>
      <c r="M4271" s="22" t="s">
        <v>34</v>
      </c>
      <c r="N4271" s="22" t="s">
        <v>34</v>
      </c>
      <c r="O4271" s="22" t="s">
        <v>34</v>
      </c>
      <c r="P4271" s="25" t="str" cm="1">
        <f t="array" ref="P4271">_xlfn.IFS(
B4271&lt;30,"20-29",
B4271&lt;40,"30-39",
B4271&lt;50,"40-49",
B4271&lt;60,"50-59",
TRUE,"60+")</f>
        <v>30-39</v>
      </c>
      <c r="Q4271" s="25" t="str" cm="1">
        <f t="array" ref="Q4271">_xlfn.IFS(
D4271&lt;25,"0–24K",
D4271&lt;50,"25–49K",
D4271&lt;75,"50–74K",
D4271&lt;100,"75–99K",
D4271&lt;150,"100–149K",
D4271&lt;200,"150–199K",
TRUE,"200K+"
)</f>
        <v>75–99K</v>
      </c>
      <c r="R4271" s="25" t="str" cm="1">
        <f t="array" ref="R4271">_xlfn.IFS(
J4271=0,"No Mortgage",
J4271&lt;=100,"Low",
J4271&lt;=300,"Medium",
TRUE,"High"
)</f>
        <v>No Mortgage</v>
      </c>
      <c r="S4271" s="25" t="str" cm="1">
        <f t="array" ref="S4271">_xlfn.IFS(
C4271&lt;10,"0-10",
C4271&lt;20,"11-20",
C4271&lt;30,"21-30",
TRUE,"30+ yrs"
)</f>
        <v>0-10</v>
      </c>
      <c r="T4271" s="26" t="str" cm="1">
        <f t="array" ref="T4271">_xlfn.IFS(
H4271&lt;1,"0-1",
H4271&lt;2,"1-2",
H4271&lt;3,"2-3",
H4271&lt;4,"3-4",
H4271&lt;5,"4-5",
TRUE,"5+"
)</f>
        <v>2-3</v>
      </c>
    </row>
    <row r="4272" spans="1:20" ht="15.6" x14ac:dyDescent="0.3">
      <c r="A4272" s="21">
        <v>1134</v>
      </c>
      <c r="B4272" s="22">
        <v>31</v>
      </c>
      <c r="C4272" s="22">
        <v>4</v>
      </c>
      <c r="D4272" s="22">
        <v>28</v>
      </c>
      <c r="E4272" s="23" t="str">
        <f t="shared" si="66"/>
        <v>0-50</v>
      </c>
      <c r="F4272" s="24">
        <v>94126</v>
      </c>
      <c r="G4272" s="22">
        <v>1</v>
      </c>
      <c r="H4272" s="22">
        <v>2</v>
      </c>
      <c r="I4272" s="22" t="s">
        <v>37</v>
      </c>
      <c r="J4272" s="22">
        <v>0</v>
      </c>
      <c r="K4272" s="22" t="s">
        <v>34</v>
      </c>
      <c r="L4272" s="22" t="s">
        <v>34</v>
      </c>
      <c r="M4272" s="22" t="s">
        <v>34</v>
      </c>
      <c r="N4272" s="22" t="s">
        <v>34</v>
      </c>
      <c r="O4272" s="22" t="s">
        <v>34</v>
      </c>
      <c r="P4272" s="25" t="str" cm="1">
        <f t="array" ref="P4272">_xlfn.IFS(
B4272&lt;30,"20-29",
B4272&lt;40,"30-39",
B4272&lt;50,"40-49",
B4272&lt;60,"50-59",
TRUE,"60+")</f>
        <v>30-39</v>
      </c>
      <c r="Q4272" s="25" t="str" cm="1">
        <f t="array" ref="Q4272">_xlfn.IFS(
D4272&lt;25,"0–24K",
D4272&lt;50,"25–49K",
D4272&lt;75,"50–74K",
D4272&lt;100,"75–99K",
D4272&lt;150,"100–149K",
D4272&lt;200,"150–199K",
TRUE,"200K+"
)</f>
        <v>25–49K</v>
      </c>
      <c r="R4272" s="25" t="str" cm="1">
        <f t="array" ref="R4272">_xlfn.IFS(
J4272=0,"No Mortgage",
J4272&lt;=100,"Low",
J4272&lt;=300,"Medium",
TRUE,"High"
)</f>
        <v>No Mortgage</v>
      </c>
      <c r="S4272" s="25" t="str" cm="1">
        <f t="array" ref="S4272">_xlfn.IFS(
C4272&lt;10,"0-10",
C4272&lt;20,"11-20",
C4272&lt;30,"21-30",
TRUE,"30+ yrs"
)</f>
        <v>0-10</v>
      </c>
      <c r="T4272" s="26" t="str" cm="1">
        <f t="array" ref="T4272">_xlfn.IFS(
H4272&lt;1,"0-1",
H4272&lt;2,"1-2",
H4272&lt;3,"2-3",
H4272&lt;4,"3-4",
H4272&lt;5,"4-5",
TRUE,"5+"
)</f>
        <v>2-3</v>
      </c>
    </row>
    <row r="4273" spans="1:20" ht="15.6" x14ac:dyDescent="0.3">
      <c r="A4273" s="21">
        <v>1147</v>
      </c>
      <c r="B4273" s="22">
        <v>31</v>
      </c>
      <c r="C4273" s="22">
        <v>7</v>
      </c>
      <c r="D4273" s="22">
        <v>71</v>
      </c>
      <c r="E4273" s="23" t="str">
        <f t="shared" si="66"/>
        <v>51-100</v>
      </c>
      <c r="F4273" s="24">
        <v>90034</v>
      </c>
      <c r="G4273" s="22">
        <v>1</v>
      </c>
      <c r="H4273" s="22">
        <v>0.1</v>
      </c>
      <c r="I4273" s="22" t="s">
        <v>33</v>
      </c>
      <c r="J4273" s="22">
        <v>78</v>
      </c>
      <c r="K4273" s="22" t="s">
        <v>34</v>
      </c>
      <c r="L4273" s="22" t="s">
        <v>35</v>
      </c>
      <c r="M4273" s="22" t="s">
        <v>34</v>
      </c>
      <c r="N4273" s="22" t="s">
        <v>34</v>
      </c>
      <c r="O4273" s="22" t="s">
        <v>34</v>
      </c>
      <c r="P4273" s="25" t="str" cm="1">
        <f t="array" ref="P4273">_xlfn.IFS(
B4273&lt;30,"20-29",
B4273&lt;40,"30-39",
B4273&lt;50,"40-49",
B4273&lt;60,"50-59",
TRUE,"60+")</f>
        <v>30-39</v>
      </c>
      <c r="Q4273" s="25" t="str" cm="1">
        <f t="array" ref="Q4273">_xlfn.IFS(
D4273&lt;25,"0–24K",
D4273&lt;50,"25–49K",
D4273&lt;75,"50–74K",
D4273&lt;100,"75–99K",
D4273&lt;150,"100–149K",
D4273&lt;200,"150–199K",
TRUE,"200K+"
)</f>
        <v>50–74K</v>
      </c>
      <c r="R4273" s="25" t="str" cm="1">
        <f t="array" ref="R4273">_xlfn.IFS(
J4273=0,"No Mortgage",
J4273&lt;=100,"Low",
J4273&lt;=300,"Medium",
TRUE,"High"
)</f>
        <v>Low</v>
      </c>
      <c r="S4273" s="25" t="str" cm="1">
        <f t="array" ref="S4273">_xlfn.IFS(
C4273&lt;10,"0-10",
C4273&lt;20,"11-20",
C4273&lt;30,"21-30",
TRUE,"30+ yrs"
)</f>
        <v>0-10</v>
      </c>
      <c r="T4273" s="26" t="str" cm="1">
        <f t="array" ref="T4273">_xlfn.IFS(
H4273&lt;1,"0-1",
H4273&lt;2,"1-2",
H4273&lt;3,"2-3",
H4273&lt;4,"3-4",
H4273&lt;5,"4-5",
TRUE,"5+"
)</f>
        <v>0-1</v>
      </c>
    </row>
    <row r="4274" spans="1:20" ht="15.6" x14ac:dyDescent="0.3">
      <c r="A4274" s="21">
        <v>1237</v>
      </c>
      <c r="B4274" s="22">
        <v>31</v>
      </c>
      <c r="C4274" s="22">
        <v>6</v>
      </c>
      <c r="D4274" s="22">
        <v>81</v>
      </c>
      <c r="E4274" s="23" t="str">
        <f t="shared" si="66"/>
        <v>51-100</v>
      </c>
      <c r="F4274" s="24">
        <v>95762</v>
      </c>
      <c r="G4274" s="22">
        <v>4</v>
      </c>
      <c r="H4274" s="22">
        <v>2.2000000000000002</v>
      </c>
      <c r="I4274" s="22" t="s">
        <v>37</v>
      </c>
      <c r="J4274" s="22">
        <v>116</v>
      </c>
      <c r="K4274" s="22" t="s">
        <v>34</v>
      </c>
      <c r="L4274" s="22" t="s">
        <v>34</v>
      </c>
      <c r="M4274" s="22" t="s">
        <v>34</v>
      </c>
      <c r="N4274" s="22" t="s">
        <v>35</v>
      </c>
      <c r="O4274" s="22" t="s">
        <v>34</v>
      </c>
      <c r="P4274" s="25" t="str" cm="1">
        <f t="array" ref="P4274">_xlfn.IFS(
B4274&lt;30,"20-29",
B4274&lt;40,"30-39",
B4274&lt;50,"40-49",
B4274&lt;60,"50-59",
TRUE,"60+")</f>
        <v>30-39</v>
      </c>
      <c r="Q4274" s="25" t="str" cm="1">
        <f t="array" ref="Q4274">_xlfn.IFS(
D4274&lt;25,"0–24K",
D4274&lt;50,"25–49K",
D4274&lt;75,"50–74K",
D4274&lt;100,"75–99K",
D4274&lt;150,"100–149K",
D4274&lt;200,"150–199K",
TRUE,"200K+"
)</f>
        <v>75–99K</v>
      </c>
      <c r="R4274" s="25" t="str" cm="1">
        <f t="array" ref="R4274">_xlfn.IFS(
J4274=0,"No Mortgage",
J4274&lt;=100,"Low",
J4274&lt;=300,"Medium",
TRUE,"High"
)</f>
        <v>Medium</v>
      </c>
      <c r="S4274" s="25" t="str" cm="1">
        <f t="array" ref="S4274">_xlfn.IFS(
C4274&lt;10,"0-10",
C4274&lt;20,"11-20",
C4274&lt;30,"21-30",
TRUE,"30+ yrs"
)</f>
        <v>0-10</v>
      </c>
      <c r="T4274" s="26" t="str" cm="1">
        <f t="array" ref="T4274">_xlfn.IFS(
H4274&lt;1,"0-1",
H4274&lt;2,"1-2",
H4274&lt;3,"2-3",
H4274&lt;4,"3-4",
H4274&lt;5,"4-5",
TRUE,"5+"
)</f>
        <v>2-3</v>
      </c>
    </row>
    <row r="4275" spans="1:20" ht="15.6" x14ac:dyDescent="0.3">
      <c r="A4275" s="21">
        <v>1257</v>
      </c>
      <c r="B4275" s="22">
        <v>31</v>
      </c>
      <c r="C4275" s="22">
        <v>7</v>
      </c>
      <c r="D4275" s="22">
        <v>20</v>
      </c>
      <c r="E4275" s="23" t="str">
        <f t="shared" si="66"/>
        <v>0-50</v>
      </c>
      <c r="F4275" s="24">
        <v>92115</v>
      </c>
      <c r="G4275" s="22">
        <v>1</v>
      </c>
      <c r="H4275" s="22">
        <v>0.4</v>
      </c>
      <c r="I4275" s="22" t="s">
        <v>36</v>
      </c>
      <c r="J4275" s="22">
        <v>0</v>
      </c>
      <c r="K4275" s="22" t="s">
        <v>34</v>
      </c>
      <c r="L4275" s="22" t="s">
        <v>34</v>
      </c>
      <c r="M4275" s="22" t="s">
        <v>34</v>
      </c>
      <c r="N4275" s="22" t="s">
        <v>35</v>
      </c>
      <c r="O4275" s="22" t="s">
        <v>34</v>
      </c>
      <c r="P4275" s="25" t="str" cm="1">
        <f t="array" ref="P4275">_xlfn.IFS(
B4275&lt;30,"20-29",
B4275&lt;40,"30-39",
B4275&lt;50,"40-49",
B4275&lt;60,"50-59",
TRUE,"60+")</f>
        <v>30-39</v>
      </c>
      <c r="Q4275" s="25" t="str" cm="1">
        <f t="array" ref="Q4275">_xlfn.IFS(
D4275&lt;25,"0–24K",
D4275&lt;50,"25–49K",
D4275&lt;75,"50–74K",
D4275&lt;100,"75–99K",
D4275&lt;150,"100–149K",
D4275&lt;200,"150–199K",
TRUE,"200K+"
)</f>
        <v>0–24K</v>
      </c>
      <c r="R4275" s="25" t="str" cm="1">
        <f t="array" ref="R4275">_xlfn.IFS(
J4275=0,"No Mortgage",
J4275&lt;=100,"Low",
J4275&lt;=300,"Medium",
TRUE,"High"
)</f>
        <v>No Mortgage</v>
      </c>
      <c r="S4275" s="25" t="str" cm="1">
        <f t="array" ref="S4275">_xlfn.IFS(
C4275&lt;10,"0-10",
C4275&lt;20,"11-20",
C4275&lt;30,"21-30",
TRUE,"30+ yrs"
)</f>
        <v>0-10</v>
      </c>
      <c r="T4275" s="26" t="str" cm="1">
        <f t="array" ref="T4275">_xlfn.IFS(
H4275&lt;1,"0-1",
H4275&lt;2,"1-2",
H4275&lt;3,"2-3",
H4275&lt;4,"3-4",
H4275&lt;5,"4-5",
TRUE,"5+"
)</f>
        <v>0-1</v>
      </c>
    </row>
    <row r="4276" spans="1:20" ht="15.6" x14ac:dyDescent="0.3">
      <c r="A4276" s="21">
        <v>1321</v>
      </c>
      <c r="B4276" s="22">
        <v>31</v>
      </c>
      <c r="C4276" s="22">
        <v>7</v>
      </c>
      <c r="D4276" s="22">
        <v>192</v>
      </c>
      <c r="E4276" s="23" t="str">
        <f t="shared" si="66"/>
        <v>100+</v>
      </c>
      <c r="F4276" s="24">
        <v>90250</v>
      </c>
      <c r="G4276" s="22">
        <v>1</v>
      </c>
      <c r="H4276" s="22">
        <v>0</v>
      </c>
      <c r="I4276" s="22" t="s">
        <v>37</v>
      </c>
      <c r="J4276" s="22">
        <v>0</v>
      </c>
      <c r="K4276" s="22" t="s">
        <v>35</v>
      </c>
      <c r="L4276" s="22" t="s">
        <v>34</v>
      </c>
      <c r="M4276" s="22" t="s">
        <v>34</v>
      </c>
      <c r="N4276" s="22" t="s">
        <v>35</v>
      </c>
      <c r="O4276" s="22" t="s">
        <v>34</v>
      </c>
      <c r="P4276" s="25" t="str" cm="1">
        <f t="array" ref="P4276">_xlfn.IFS(
B4276&lt;30,"20-29",
B4276&lt;40,"30-39",
B4276&lt;50,"40-49",
B4276&lt;60,"50-59",
TRUE,"60+")</f>
        <v>30-39</v>
      </c>
      <c r="Q4276" s="25" t="str" cm="1">
        <f t="array" ref="Q4276">_xlfn.IFS(
D4276&lt;25,"0–24K",
D4276&lt;50,"25–49K",
D4276&lt;75,"50–74K",
D4276&lt;100,"75–99K",
D4276&lt;150,"100–149K",
D4276&lt;200,"150–199K",
TRUE,"200K+"
)</f>
        <v>150–199K</v>
      </c>
      <c r="R4276" s="25" t="str" cm="1">
        <f t="array" ref="R4276">_xlfn.IFS(
J4276=0,"No Mortgage",
J4276&lt;=100,"Low",
J4276&lt;=300,"Medium",
TRUE,"High"
)</f>
        <v>No Mortgage</v>
      </c>
      <c r="S4276" s="25" t="str" cm="1">
        <f t="array" ref="S4276">_xlfn.IFS(
C4276&lt;10,"0-10",
C4276&lt;20,"11-20",
C4276&lt;30,"21-30",
TRUE,"30+ yrs"
)</f>
        <v>0-10</v>
      </c>
      <c r="T4276" s="26" t="str" cm="1">
        <f t="array" ref="T4276">_xlfn.IFS(
H4276&lt;1,"0-1",
H4276&lt;2,"1-2",
H4276&lt;3,"2-3",
H4276&lt;4,"3-4",
H4276&lt;5,"4-5",
TRUE,"5+"
)</f>
        <v>0-1</v>
      </c>
    </row>
    <row r="4277" spans="1:20" ht="15.6" x14ac:dyDescent="0.3">
      <c r="A4277" s="21">
        <v>1332</v>
      </c>
      <c r="B4277" s="22">
        <v>31</v>
      </c>
      <c r="C4277" s="22">
        <v>7</v>
      </c>
      <c r="D4277" s="22">
        <v>84</v>
      </c>
      <c r="E4277" s="23" t="str">
        <f t="shared" si="66"/>
        <v>51-100</v>
      </c>
      <c r="F4277" s="24">
        <v>92692</v>
      </c>
      <c r="G4277" s="22">
        <v>1</v>
      </c>
      <c r="H4277" s="22">
        <v>0.1</v>
      </c>
      <c r="I4277" s="22" t="s">
        <v>33</v>
      </c>
      <c r="J4277" s="22">
        <v>0</v>
      </c>
      <c r="K4277" s="22" t="s">
        <v>34</v>
      </c>
      <c r="L4277" s="22" t="s">
        <v>34</v>
      </c>
      <c r="M4277" s="22" t="s">
        <v>34</v>
      </c>
      <c r="N4277" s="22" t="s">
        <v>35</v>
      </c>
      <c r="O4277" s="22" t="s">
        <v>34</v>
      </c>
      <c r="P4277" s="25" t="str" cm="1">
        <f t="array" ref="P4277">_xlfn.IFS(
B4277&lt;30,"20-29",
B4277&lt;40,"30-39",
B4277&lt;50,"40-49",
B4277&lt;60,"50-59",
TRUE,"60+")</f>
        <v>30-39</v>
      </c>
      <c r="Q4277" s="25" t="str" cm="1">
        <f t="array" ref="Q4277">_xlfn.IFS(
D4277&lt;25,"0–24K",
D4277&lt;50,"25–49K",
D4277&lt;75,"50–74K",
D4277&lt;100,"75–99K",
D4277&lt;150,"100–149K",
D4277&lt;200,"150–199K",
TRUE,"200K+"
)</f>
        <v>75–99K</v>
      </c>
      <c r="R4277" s="25" t="str" cm="1">
        <f t="array" ref="R4277">_xlfn.IFS(
J4277=0,"No Mortgage",
J4277&lt;=100,"Low",
J4277&lt;=300,"Medium",
TRUE,"High"
)</f>
        <v>No Mortgage</v>
      </c>
      <c r="S4277" s="25" t="str" cm="1">
        <f t="array" ref="S4277">_xlfn.IFS(
C4277&lt;10,"0-10",
C4277&lt;20,"11-20",
C4277&lt;30,"21-30",
TRUE,"30+ yrs"
)</f>
        <v>0-10</v>
      </c>
      <c r="T4277" s="26" t="str" cm="1">
        <f t="array" ref="T4277">_xlfn.IFS(
H4277&lt;1,"0-1",
H4277&lt;2,"1-2",
H4277&lt;3,"2-3",
H4277&lt;4,"3-4",
H4277&lt;5,"4-5",
TRUE,"5+"
)</f>
        <v>0-1</v>
      </c>
    </row>
    <row r="4278" spans="1:20" ht="15.6" x14ac:dyDescent="0.3">
      <c r="A4278" s="21">
        <v>1333</v>
      </c>
      <c r="B4278" s="22">
        <v>31</v>
      </c>
      <c r="C4278" s="22">
        <v>5</v>
      </c>
      <c r="D4278" s="22">
        <v>21</v>
      </c>
      <c r="E4278" s="23" t="str">
        <f t="shared" si="66"/>
        <v>0-50</v>
      </c>
      <c r="F4278" s="24">
        <v>94309</v>
      </c>
      <c r="G4278" s="22">
        <v>1</v>
      </c>
      <c r="H4278" s="22">
        <v>0.4</v>
      </c>
      <c r="I4278" s="22" t="s">
        <v>37</v>
      </c>
      <c r="J4278" s="22">
        <v>0</v>
      </c>
      <c r="K4278" s="22" t="s">
        <v>34</v>
      </c>
      <c r="L4278" s="22" t="s">
        <v>34</v>
      </c>
      <c r="M4278" s="22" t="s">
        <v>34</v>
      </c>
      <c r="N4278" s="22" t="s">
        <v>35</v>
      </c>
      <c r="O4278" s="22" t="s">
        <v>34</v>
      </c>
      <c r="P4278" s="25" t="str" cm="1">
        <f t="array" ref="P4278">_xlfn.IFS(
B4278&lt;30,"20-29",
B4278&lt;40,"30-39",
B4278&lt;50,"40-49",
B4278&lt;60,"50-59",
TRUE,"60+")</f>
        <v>30-39</v>
      </c>
      <c r="Q4278" s="25" t="str" cm="1">
        <f t="array" ref="Q4278">_xlfn.IFS(
D4278&lt;25,"0–24K",
D4278&lt;50,"25–49K",
D4278&lt;75,"50–74K",
D4278&lt;100,"75–99K",
D4278&lt;150,"100–149K",
D4278&lt;200,"150–199K",
TRUE,"200K+"
)</f>
        <v>0–24K</v>
      </c>
      <c r="R4278" s="25" t="str" cm="1">
        <f t="array" ref="R4278">_xlfn.IFS(
J4278=0,"No Mortgage",
J4278&lt;=100,"Low",
J4278&lt;=300,"Medium",
TRUE,"High"
)</f>
        <v>No Mortgage</v>
      </c>
      <c r="S4278" s="25" t="str" cm="1">
        <f t="array" ref="S4278">_xlfn.IFS(
C4278&lt;10,"0-10",
C4278&lt;20,"11-20",
C4278&lt;30,"21-30",
TRUE,"30+ yrs"
)</f>
        <v>0-10</v>
      </c>
      <c r="T4278" s="26" t="str" cm="1">
        <f t="array" ref="T4278">_xlfn.IFS(
H4278&lt;1,"0-1",
H4278&lt;2,"1-2",
H4278&lt;3,"2-3",
H4278&lt;4,"3-4",
H4278&lt;5,"4-5",
TRUE,"5+"
)</f>
        <v>0-1</v>
      </c>
    </row>
    <row r="4279" spans="1:20" ht="15.6" x14ac:dyDescent="0.3">
      <c r="A4279" s="21">
        <v>1363</v>
      </c>
      <c r="B4279" s="22">
        <v>31</v>
      </c>
      <c r="C4279" s="22">
        <v>5</v>
      </c>
      <c r="D4279" s="22">
        <v>85</v>
      </c>
      <c r="E4279" s="23" t="str">
        <f t="shared" si="66"/>
        <v>51-100</v>
      </c>
      <c r="F4279" s="24">
        <v>92130</v>
      </c>
      <c r="G4279" s="22">
        <v>3</v>
      </c>
      <c r="H4279" s="22">
        <v>1.6</v>
      </c>
      <c r="I4279" s="22" t="s">
        <v>33</v>
      </c>
      <c r="J4279" s="22">
        <v>157</v>
      </c>
      <c r="K4279" s="22" t="s">
        <v>34</v>
      </c>
      <c r="L4279" s="22" t="s">
        <v>34</v>
      </c>
      <c r="M4279" s="22" t="s">
        <v>34</v>
      </c>
      <c r="N4279" s="22" t="s">
        <v>35</v>
      </c>
      <c r="O4279" s="22" t="s">
        <v>35</v>
      </c>
      <c r="P4279" s="25" t="str" cm="1">
        <f t="array" ref="P4279">_xlfn.IFS(
B4279&lt;30,"20-29",
B4279&lt;40,"30-39",
B4279&lt;50,"40-49",
B4279&lt;60,"50-59",
TRUE,"60+")</f>
        <v>30-39</v>
      </c>
      <c r="Q4279" s="25" t="str" cm="1">
        <f t="array" ref="Q4279">_xlfn.IFS(
D4279&lt;25,"0–24K",
D4279&lt;50,"25–49K",
D4279&lt;75,"50–74K",
D4279&lt;100,"75–99K",
D4279&lt;150,"100–149K",
D4279&lt;200,"150–199K",
TRUE,"200K+"
)</f>
        <v>75–99K</v>
      </c>
      <c r="R4279" s="25" t="str" cm="1">
        <f t="array" ref="R4279">_xlfn.IFS(
J4279=0,"No Mortgage",
J4279&lt;=100,"Low",
J4279&lt;=300,"Medium",
TRUE,"High"
)</f>
        <v>Medium</v>
      </c>
      <c r="S4279" s="25" t="str" cm="1">
        <f t="array" ref="S4279">_xlfn.IFS(
C4279&lt;10,"0-10",
C4279&lt;20,"11-20",
C4279&lt;30,"21-30",
TRUE,"30+ yrs"
)</f>
        <v>0-10</v>
      </c>
      <c r="T4279" s="26" t="str" cm="1">
        <f t="array" ref="T4279">_xlfn.IFS(
H4279&lt;1,"0-1",
H4279&lt;2,"1-2",
H4279&lt;3,"2-3",
H4279&lt;4,"3-4",
H4279&lt;5,"4-5",
TRUE,"5+"
)</f>
        <v>1-2</v>
      </c>
    </row>
    <row r="4280" spans="1:20" ht="15.6" x14ac:dyDescent="0.3">
      <c r="A4280" s="21">
        <v>1428</v>
      </c>
      <c r="B4280" s="22">
        <v>31</v>
      </c>
      <c r="C4280" s="22">
        <v>5</v>
      </c>
      <c r="D4280" s="22">
        <v>85</v>
      </c>
      <c r="E4280" s="23" t="str">
        <f t="shared" si="66"/>
        <v>51-100</v>
      </c>
      <c r="F4280" s="24">
        <v>95828</v>
      </c>
      <c r="G4280" s="22">
        <v>2</v>
      </c>
      <c r="H4280" s="22">
        <v>1.3</v>
      </c>
      <c r="I4280" s="22" t="s">
        <v>33</v>
      </c>
      <c r="J4280" s="22">
        <v>119</v>
      </c>
      <c r="K4280" s="22" t="s">
        <v>34</v>
      </c>
      <c r="L4280" s="22" t="s">
        <v>34</v>
      </c>
      <c r="M4280" s="22" t="s">
        <v>34</v>
      </c>
      <c r="N4280" s="22" t="s">
        <v>35</v>
      </c>
      <c r="O4280" s="22" t="s">
        <v>35</v>
      </c>
      <c r="P4280" s="25" t="str" cm="1">
        <f t="array" ref="P4280">_xlfn.IFS(
B4280&lt;30,"20-29",
B4280&lt;40,"30-39",
B4280&lt;50,"40-49",
B4280&lt;60,"50-59",
TRUE,"60+")</f>
        <v>30-39</v>
      </c>
      <c r="Q4280" s="25" t="str" cm="1">
        <f t="array" ref="Q4280">_xlfn.IFS(
D4280&lt;25,"0–24K",
D4280&lt;50,"25–49K",
D4280&lt;75,"50–74K",
D4280&lt;100,"75–99K",
D4280&lt;150,"100–149K",
D4280&lt;200,"150–199K",
TRUE,"200K+"
)</f>
        <v>75–99K</v>
      </c>
      <c r="R4280" s="25" t="str" cm="1">
        <f t="array" ref="R4280">_xlfn.IFS(
J4280=0,"No Mortgage",
J4280&lt;=100,"Low",
J4280&lt;=300,"Medium",
TRUE,"High"
)</f>
        <v>Medium</v>
      </c>
      <c r="S4280" s="25" t="str" cm="1">
        <f t="array" ref="S4280">_xlfn.IFS(
C4280&lt;10,"0-10",
C4280&lt;20,"11-20",
C4280&lt;30,"21-30",
TRUE,"30+ yrs"
)</f>
        <v>0-10</v>
      </c>
      <c r="T4280" s="26" t="str" cm="1">
        <f t="array" ref="T4280">_xlfn.IFS(
H4280&lt;1,"0-1",
H4280&lt;2,"1-2",
H4280&lt;3,"2-3",
H4280&lt;4,"3-4",
H4280&lt;5,"4-5",
TRUE,"5+"
)</f>
        <v>1-2</v>
      </c>
    </row>
    <row r="4281" spans="1:20" ht="15.6" x14ac:dyDescent="0.3">
      <c r="A4281" s="21">
        <v>1430</v>
      </c>
      <c r="B4281" s="22">
        <v>31</v>
      </c>
      <c r="C4281" s="22">
        <v>5</v>
      </c>
      <c r="D4281" s="22">
        <v>35</v>
      </c>
      <c r="E4281" s="23" t="str">
        <f t="shared" si="66"/>
        <v>0-50</v>
      </c>
      <c r="F4281" s="24">
        <v>95064</v>
      </c>
      <c r="G4281" s="22">
        <v>1</v>
      </c>
      <c r="H4281" s="22">
        <v>0.6</v>
      </c>
      <c r="I4281" s="22" t="s">
        <v>36</v>
      </c>
      <c r="J4281" s="22">
        <v>171</v>
      </c>
      <c r="K4281" s="22" t="s">
        <v>34</v>
      </c>
      <c r="L4281" s="22" t="s">
        <v>34</v>
      </c>
      <c r="M4281" s="22" t="s">
        <v>34</v>
      </c>
      <c r="N4281" s="22" t="s">
        <v>34</v>
      </c>
      <c r="O4281" s="22" t="s">
        <v>34</v>
      </c>
      <c r="P4281" s="25" t="str" cm="1">
        <f t="array" ref="P4281">_xlfn.IFS(
B4281&lt;30,"20-29",
B4281&lt;40,"30-39",
B4281&lt;50,"40-49",
B4281&lt;60,"50-59",
TRUE,"60+")</f>
        <v>30-39</v>
      </c>
      <c r="Q4281" s="25" t="str" cm="1">
        <f t="array" ref="Q4281">_xlfn.IFS(
D4281&lt;25,"0–24K",
D4281&lt;50,"25–49K",
D4281&lt;75,"50–74K",
D4281&lt;100,"75–99K",
D4281&lt;150,"100–149K",
D4281&lt;200,"150–199K",
TRUE,"200K+"
)</f>
        <v>25–49K</v>
      </c>
      <c r="R4281" s="25" t="str" cm="1">
        <f t="array" ref="R4281">_xlfn.IFS(
J4281=0,"No Mortgage",
J4281&lt;=100,"Low",
J4281&lt;=300,"Medium",
TRUE,"High"
)</f>
        <v>Medium</v>
      </c>
      <c r="S4281" s="25" t="str" cm="1">
        <f t="array" ref="S4281">_xlfn.IFS(
C4281&lt;10,"0-10",
C4281&lt;20,"11-20",
C4281&lt;30,"21-30",
TRUE,"30+ yrs"
)</f>
        <v>0-10</v>
      </c>
      <c r="T4281" s="26" t="str" cm="1">
        <f t="array" ref="T4281">_xlfn.IFS(
H4281&lt;1,"0-1",
H4281&lt;2,"1-2",
H4281&lt;3,"2-3",
H4281&lt;4,"3-4",
H4281&lt;5,"4-5",
TRUE,"5+"
)</f>
        <v>0-1</v>
      </c>
    </row>
    <row r="4282" spans="1:20" ht="15.6" x14ac:dyDescent="0.3">
      <c r="A4282" s="21">
        <v>1557</v>
      </c>
      <c r="B4282" s="22">
        <v>31</v>
      </c>
      <c r="C4282" s="22">
        <v>1</v>
      </c>
      <c r="D4282" s="22">
        <v>60</v>
      </c>
      <c r="E4282" s="23" t="str">
        <f t="shared" si="66"/>
        <v>51-100</v>
      </c>
      <c r="F4282" s="24">
        <v>94143</v>
      </c>
      <c r="G4282" s="22">
        <v>4</v>
      </c>
      <c r="H4282" s="22">
        <v>4</v>
      </c>
      <c r="I4282" s="22" t="s">
        <v>36</v>
      </c>
      <c r="J4282" s="22">
        <v>244</v>
      </c>
      <c r="K4282" s="22" t="s">
        <v>34</v>
      </c>
      <c r="L4282" s="22" t="s">
        <v>34</v>
      </c>
      <c r="M4282" s="22" t="s">
        <v>34</v>
      </c>
      <c r="N4282" s="22" t="s">
        <v>34</v>
      </c>
      <c r="O4282" s="22" t="s">
        <v>34</v>
      </c>
      <c r="P4282" s="25" t="str" cm="1">
        <f t="array" ref="P4282">_xlfn.IFS(
B4282&lt;30,"20-29",
B4282&lt;40,"30-39",
B4282&lt;50,"40-49",
B4282&lt;60,"50-59",
TRUE,"60+")</f>
        <v>30-39</v>
      </c>
      <c r="Q4282" s="25" t="str" cm="1">
        <f t="array" ref="Q4282">_xlfn.IFS(
D4282&lt;25,"0–24K",
D4282&lt;50,"25–49K",
D4282&lt;75,"50–74K",
D4282&lt;100,"75–99K",
D4282&lt;150,"100–149K",
D4282&lt;200,"150–199K",
TRUE,"200K+"
)</f>
        <v>50–74K</v>
      </c>
      <c r="R4282" s="25" t="str" cm="1">
        <f t="array" ref="R4282">_xlfn.IFS(
J4282=0,"No Mortgage",
J4282&lt;=100,"Low",
J4282&lt;=300,"Medium",
TRUE,"High"
)</f>
        <v>Medium</v>
      </c>
      <c r="S4282" s="25" t="str" cm="1">
        <f t="array" ref="S4282">_xlfn.IFS(
C4282&lt;10,"0-10",
C4282&lt;20,"11-20",
C4282&lt;30,"21-30",
TRUE,"30+ yrs"
)</f>
        <v>0-10</v>
      </c>
      <c r="T4282" s="26" t="str" cm="1">
        <f t="array" ref="T4282">_xlfn.IFS(
H4282&lt;1,"0-1",
H4282&lt;2,"1-2",
H4282&lt;3,"2-3",
H4282&lt;4,"3-4",
H4282&lt;5,"4-5",
TRUE,"5+"
)</f>
        <v>4-5</v>
      </c>
    </row>
    <row r="4283" spans="1:20" ht="15.6" x14ac:dyDescent="0.3">
      <c r="A4283" s="21">
        <v>1602</v>
      </c>
      <c r="B4283" s="22">
        <v>31</v>
      </c>
      <c r="C4283" s="22">
        <v>7</v>
      </c>
      <c r="D4283" s="22">
        <v>180</v>
      </c>
      <c r="E4283" s="23" t="str">
        <f t="shared" si="66"/>
        <v>100+</v>
      </c>
      <c r="F4283" s="24">
        <v>93407</v>
      </c>
      <c r="G4283" s="22">
        <v>1</v>
      </c>
      <c r="H4283" s="22">
        <v>4.3</v>
      </c>
      <c r="I4283" s="22" t="s">
        <v>33</v>
      </c>
      <c r="J4283" s="22">
        <v>0</v>
      </c>
      <c r="K4283" s="22" t="s">
        <v>34</v>
      </c>
      <c r="L4283" s="22" t="s">
        <v>34</v>
      </c>
      <c r="M4283" s="22" t="s">
        <v>34</v>
      </c>
      <c r="N4283" s="22" t="s">
        <v>34</v>
      </c>
      <c r="O4283" s="22" t="s">
        <v>34</v>
      </c>
      <c r="P4283" s="25" t="str" cm="1">
        <f t="array" ref="P4283">_xlfn.IFS(
B4283&lt;30,"20-29",
B4283&lt;40,"30-39",
B4283&lt;50,"40-49",
B4283&lt;60,"50-59",
TRUE,"60+")</f>
        <v>30-39</v>
      </c>
      <c r="Q4283" s="25" t="str" cm="1">
        <f t="array" ref="Q4283">_xlfn.IFS(
D4283&lt;25,"0–24K",
D4283&lt;50,"25–49K",
D4283&lt;75,"50–74K",
D4283&lt;100,"75–99K",
D4283&lt;150,"100–149K",
D4283&lt;200,"150–199K",
TRUE,"200K+"
)</f>
        <v>150–199K</v>
      </c>
      <c r="R4283" s="25" t="str" cm="1">
        <f t="array" ref="R4283">_xlfn.IFS(
J4283=0,"No Mortgage",
J4283&lt;=100,"Low",
J4283&lt;=300,"Medium",
TRUE,"High"
)</f>
        <v>No Mortgage</v>
      </c>
      <c r="S4283" s="25" t="str" cm="1">
        <f t="array" ref="S4283">_xlfn.IFS(
C4283&lt;10,"0-10",
C4283&lt;20,"11-20",
C4283&lt;30,"21-30",
TRUE,"30+ yrs"
)</f>
        <v>0-10</v>
      </c>
      <c r="T4283" s="26" t="str" cm="1">
        <f t="array" ref="T4283">_xlfn.IFS(
H4283&lt;1,"0-1",
H4283&lt;2,"1-2",
H4283&lt;3,"2-3",
H4283&lt;4,"3-4",
H4283&lt;5,"4-5",
TRUE,"5+"
)</f>
        <v>4-5</v>
      </c>
    </row>
    <row r="4284" spans="1:20" ht="15.6" x14ac:dyDescent="0.3">
      <c r="A4284" s="21">
        <v>1622</v>
      </c>
      <c r="B4284" s="22">
        <v>31</v>
      </c>
      <c r="C4284" s="22">
        <v>6</v>
      </c>
      <c r="D4284" s="22">
        <v>53</v>
      </c>
      <c r="E4284" s="23" t="str">
        <f t="shared" si="66"/>
        <v>51-100</v>
      </c>
      <c r="F4284" s="24">
        <v>92093</v>
      </c>
      <c r="G4284" s="22">
        <v>4</v>
      </c>
      <c r="H4284" s="22">
        <v>2.2000000000000002</v>
      </c>
      <c r="I4284" s="22" t="s">
        <v>33</v>
      </c>
      <c r="J4284" s="22">
        <v>114</v>
      </c>
      <c r="K4284" s="22" t="s">
        <v>34</v>
      </c>
      <c r="L4284" s="22" t="s">
        <v>34</v>
      </c>
      <c r="M4284" s="22" t="s">
        <v>34</v>
      </c>
      <c r="N4284" s="22" t="s">
        <v>35</v>
      </c>
      <c r="O4284" s="22" t="s">
        <v>34</v>
      </c>
      <c r="P4284" s="25" t="str" cm="1">
        <f t="array" ref="P4284">_xlfn.IFS(
B4284&lt;30,"20-29",
B4284&lt;40,"30-39",
B4284&lt;50,"40-49",
B4284&lt;60,"50-59",
TRUE,"60+")</f>
        <v>30-39</v>
      </c>
      <c r="Q4284" s="25" t="str" cm="1">
        <f t="array" ref="Q4284">_xlfn.IFS(
D4284&lt;25,"0–24K",
D4284&lt;50,"25–49K",
D4284&lt;75,"50–74K",
D4284&lt;100,"75–99K",
D4284&lt;150,"100–149K",
D4284&lt;200,"150–199K",
TRUE,"200K+"
)</f>
        <v>50–74K</v>
      </c>
      <c r="R4284" s="25" t="str" cm="1">
        <f t="array" ref="R4284">_xlfn.IFS(
J4284=0,"No Mortgage",
J4284&lt;=100,"Low",
J4284&lt;=300,"Medium",
TRUE,"High"
)</f>
        <v>Medium</v>
      </c>
      <c r="S4284" s="25" t="str" cm="1">
        <f t="array" ref="S4284">_xlfn.IFS(
C4284&lt;10,"0-10",
C4284&lt;20,"11-20",
C4284&lt;30,"21-30",
TRUE,"30+ yrs"
)</f>
        <v>0-10</v>
      </c>
      <c r="T4284" s="26" t="str" cm="1">
        <f t="array" ref="T4284">_xlfn.IFS(
H4284&lt;1,"0-1",
H4284&lt;2,"1-2",
H4284&lt;3,"2-3",
H4284&lt;4,"3-4",
H4284&lt;5,"4-5",
TRUE,"5+"
)</f>
        <v>2-3</v>
      </c>
    </row>
    <row r="4285" spans="1:20" ht="15.6" x14ac:dyDescent="0.3">
      <c r="A4285" s="21">
        <v>1627</v>
      </c>
      <c r="B4285" s="22">
        <v>31</v>
      </c>
      <c r="C4285" s="22">
        <v>6</v>
      </c>
      <c r="D4285" s="22">
        <v>180</v>
      </c>
      <c r="E4285" s="23" t="str">
        <f t="shared" si="66"/>
        <v>100+</v>
      </c>
      <c r="F4285" s="24">
        <v>93108</v>
      </c>
      <c r="G4285" s="22">
        <v>2</v>
      </c>
      <c r="H4285" s="22">
        <v>6.7</v>
      </c>
      <c r="I4285" s="22" t="s">
        <v>33</v>
      </c>
      <c r="J4285" s="22">
        <v>0</v>
      </c>
      <c r="K4285" s="22" t="s">
        <v>34</v>
      </c>
      <c r="L4285" s="22" t="s">
        <v>34</v>
      </c>
      <c r="M4285" s="22" t="s">
        <v>34</v>
      </c>
      <c r="N4285" s="22" t="s">
        <v>34</v>
      </c>
      <c r="O4285" s="22" t="s">
        <v>34</v>
      </c>
      <c r="P4285" s="25" t="str" cm="1">
        <f t="array" ref="P4285">_xlfn.IFS(
B4285&lt;30,"20-29",
B4285&lt;40,"30-39",
B4285&lt;50,"40-49",
B4285&lt;60,"50-59",
TRUE,"60+")</f>
        <v>30-39</v>
      </c>
      <c r="Q4285" s="25" t="str" cm="1">
        <f t="array" ref="Q4285">_xlfn.IFS(
D4285&lt;25,"0–24K",
D4285&lt;50,"25–49K",
D4285&lt;75,"50–74K",
D4285&lt;100,"75–99K",
D4285&lt;150,"100–149K",
D4285&lt;200,"150–199K",
TRUE,"200K+"
)</f>
        <v>150–199K</v>
      </c>
      <c r="R4285" s="25" t="str" cm="1">
        <f t="array" ref="R4285">_xlfn.IFS(
J4285=0,"No Mortgage",
J4285&lt;=100,"Low",
J4285&lt;=300,"Medium",
TRUE,"High"
)</f>
        <v>No Mortgage</v>
      </c>
      <c r="S4285" s="25" t="str" cm="1">
        <f t="array" ref="S4285">_xlfn.IFS(
C4285&lt;10,"0-10",
C4285&lt;20,"11-20",
C4285&lt;30,"21-30",
TRUE,"30+ yrs"
)</f>
        <v>0-10</v>
      </c>
      <c r="T4285" s="26" t="str" cm="1">
        <f t="array" ref="T4285">_xlfn.IFS(
H4285&lt;1,"0-1",
H4285&lt;2,"1-2",
H4285&lt;3,"2-3",
H4285&lt;4,"3-4",
H4285&lt;5,"4-5",
TRUE,"5+"
)</f>
        <v>5+</v>
      </c>
    </row>
    <row r="4286" spans="1:20" ht="15.6" x14ac:dyDescent="0.3">
      <c r="A4286" s="21">
        <v>1633</v>
      </c>
      <c r="B4286" s="22">
        <v>31</v>
      </c>
      <c r="C4286" s="22">
        <v>5</v>
      </c>
      <c r="D4286" s="22">
        <v>93</v>
      </c>
      <c r="E4286" s="23" t="str">
        <f t="shared" si="66"/>
        <v>51-100</v>
      </c>
      <c r="F4286" s="24">
        <v>95032</v>
      </c>
      <c r="G4286" s="22">
        <v>2</v>
      </c>
      <c r="H4286" s="22">
        <v>3.1</v>
      </c>
      <c r="I4286" s="22" t="s">
        <v>37</v>
      </c>
      <c r="J4286" s="22">
        <v>0</v>
      </c>
      <c r="K4286" s="22" t="s">
        <v>35</v>
      </c>
      <c r="L4286" s="22" t="s">
        <v>34</v>
      </c>
      <c r="M4286" s="22" t="s">
        <v>34</v>
      </c>
      <c r="N4286" s="22" t="s">
        <v>35</v>
      </c>
      <c r="O4286" s="22" t="s">
        <v>34</v>
      </c>
      <c r="P4286" s="25" t="str" cm="1">
        <f t="array" ref="P4286">_xlfn.IFS(
B4286&lt;30,"20-29",
B4286&lt;40,"30-39",
B4286&lt;50,"40-49",
B4286&lt;60,"50-59",
TRUE,"60+")</f>
        <v>30-39</v>
      </c>
      <c r="Q4286" s="25" t="str" cm="1">
        <f t="array" ref="Q4286">_xlfn.IFS(
D4286&lt;25,"0–24K",
D4286&lt;50,"25–49K",
D4286&lt;75,"50–74K",
D4286&lt;100,"75–99K",
D4286&lt;150,"100–149K",
D4286&lt;200,"150–199K",
TRUE,"200K+"
)</f>
        <v>75–99K</v>
      </c>
      <c r="R4286" s="25" t="str" cm="1">
        <f t="array" ref="R4286">_xlfn.IFS(
J4286=0,"No Mortgage",
J4286&lt;=100,"Low",
J4286&lt;=300,"Medium",
TRUE,"High"
)</f>
        <v>No Mortgage</v>
      </c>
      <c r="S4286" s="25" t="str" cm="1">
        <f t="array" ref="S4286">_xlfn.IFS(
C4286&lt;10,"0-10",
C4286&lt;20,"11-20",
C4286&lt;30,"21-30",
TRUE,"30+ yrs"
)</f>
        <v>0-10</v>
      </c>
      <c r="T4286" s="26" t="str" cm="1">
        <f t="array" ref="T4286">_xlfn.IFS(
H4286&lt;1,"0-1",
H4286&lt;2,"1-2",
H4286&lt;3,"2-3",
H4286&lt;4,"3-4",
H4286&lt;5,"4-5",
TRUE,"5+"
)</f>
        <v>3-4</v>
      </c>
    </row>
    <row r="4287" spans="1:20" ht="15.6" x14ac:dyDescent="0.3">
      <c r="A4287" s="21">
        <v>1651</v>
      </c>
      <c r="B4287" s="22">
        <v>31</v>
      </c>
      <c r="C4287" s="22">
        <v>6</v>
      </c>
      <c r="D4287" s="22">
        <v>83</v>
      </c>
      <c r="E4287" s="23" t="str">
        <f t="shared" si="66"/>
        <v>51-100</v>
      </c>
      <c r="F4287" s="24">
        <v>92131</v>
      </c>
      <c r="G4287" s="22">
        <v>4</v>
      </c>
      <c r="H4287" s="22">
        <v>2.2000000000000002</v>
      </c>
      <c r="I4287" s="22" t="s">
        <v>37</v>
      </c>
      <c r="J4287" s="22">
        <v>106</v>
      </c>
      <c r="K4287" s="22" t="s">
        <v>34</v>
      </c>
      <c r="L4287" s="22" t="s">
        <v>34</v>
      </c>
      <c r="M4287" s="22" t="s">
        <v>34</v>
      </c>
      <c r="N4287" s="22" t="s">
        <v>35</v>
      </c>
      <c r="O4287" s="22" t="s">
        <v>34</v>
      </c>
      <c r="P4287" s="25" t="str" cm="1">
        <f t="array" ref="P4287">_xlfn.IFS(
B4287&lt;30,"20-29",
B4287&lt;40,"30-39",
B4287&lt;50,"40-49",
B4287&lt;60,"50-59",
TRUE,"60+")</f>
        <v>30-39</v>
      </c>
      <c r="Q4287" s="25" t="str" cm="1">
        <f t="array" ref="Q4287">_xlfn.IFS(
D4287&lt;25,"0–24K",
D4287&lt;50,"25–49K",
D4287&lt;75,"50–74K",
D4287&lt;100,"75–99K",
D4287&lt;150,"100–149K",
D4287&lt;200,"150–199K",
TRUE,"200K+"
)</f>
        <v>75–99K</v>
      </c>
      <c r="R4287" s="25" t="str" cm="1">
        <f t="array" ref="R4287">_xlfn.IFS(
J4287=0,"No Mortgage",
J4287&lt;=100,"Low",
J4287&lt;=300,"Medium",
TRUE,"High"
)</f>
        <v>Medium</v>
      </c>
      <c r="S4287" s="25" t="str" cm="1">
        <f t="array" ref="S4287">_xlfn.IFS(
C4287&lt;10,"0-10",
C4287&lt;20,"11-20",
C4287&lt;30,"21-30",
TRUE,"30+ yrs"
)</f>
        <v>0-10</v>
      </c>
      <c r="T4287" s="26" t="str" cm="1">
        <f t="array" ref="T4287">_xlfn.IFS(
H4287&lt;1,"0-1",
H4287&lt;2,"1-2",
H4287&lt;3,"2-3",
H4287&lt;4,"3-4",
H4287&lt;5,"4-5",
TRUE,"5+"
)</f>
        <v>2-3</v>
      </c>
    </row>
    <row r="4288" spans="1:20" ht="15.6" x14ac:dyDescent="0.3">
      <c r="A4288" s="21">
        <v>1658</v>
      </c>
      <c r="B4288" s="22">
        <v>31</v>
      </c>
      <c r="C4288" s="22">
        <v>5</v>
      </c>
      <c r="D4288" s="22">
        <v>28</v>
      </c>
      <c r="E4288" s="23" t="str">
        <f t="shared" si="66"/>
        <v>0-50</v>
      </c>
      <c r="F4288" s="24">
        <v>94538</v>
      </c>
      <c r="G4288" s="22">
        <v>3</v>
      </c>
      <c r="H4288" s="22">
        <v>1</v>
      </c>
      <c r="I4288" s="22" t="s">
        <v>33</v>
      </c>
      <c r="J4288" s="22">
        <v>0</v>
      </c>
      <c r="K4288" s="22" t="s">
        <v>34</v>
      </c>
      <c r="L4288" s="22" t="s">
        <v>34</v>
      </c>
      <c r="M4288" s="22" t="s">
        <v>34</v>
      </c>
      <c r="N4288" s="22" t="s">
        <v>35</v>
      </c>
      <c r="O4288" s="22" t="s">
        <v>34</v>
      </c>
      <c r="P4288" s="25" t="str" cm="1">
        <f t="array" ref="P4288">_xlfn.IFS(
B4288&lt;30,"20-29",
B4288&lt;40,"30-39",
B4288&lt;50,"40-49",
B4288&lt;60,"50-59",
TRUE,"60+")</f>
        <v>30-39</v>
      </c>
      <c r="Q4288" s="25" t="str" cm="1">
        <f t="array" ref="Q4288">_xlfn.IFS(
D4288&lt;25,"0–24K",
D4288&lt;50,"25–49K",
D4288&lt;75,"50–74K",
D4288&lt;100,"75–99K",
D4288&lt;150,"100–149K",
D4288&lt;200,"150–199K",
TRUE,"200K+"
)</f>
        <v>25–49K</v>
      </c>
      <c r="R4288" s="25" t="str" cm="1">
        <f t="array" ref="R4288">_xlfn.IFS(
J4288=0,"No Mortgage",
J4288&lt;=100,"Low",
J4288&lt;=300,"Medium",
TRUE,"High"
)</f>
        <v>No Mortgage</v>
      </c>
      <c r="S4288" s="25" t="str" cm="1">
        <f t="array" ref="S4288">_xlfn.IFS(
C4288&lt;10,"0-10",
C4288&lt;20,"11-20",
C4288&lt;30,"21-30",
TRUE,"30+ yrs"
)</f>
        <v>0-10</v>
      </c>
      <c r="T4288" s="26" t="str" cm="1">
        <f t="array" ref="T4288">_xlfn.IFS(
H4288&lt;1,"0-1",
H4288&lt;2,"1-2",
H4288&lt;3,"2-3",
H4288&lt;4,"3-4",
H4288&lt;5,"4-5",
TRUE,"5+"
)</f>
        <v>1-2</v>
      </c>
    </row>
    <row r="4289" spans="1:20" ht="15.6" x14ac:dyDescent="0.3">
      <c r="A4289" s="21">
        <v>1711</v>
      </c>
      <c r="B4289" s="22">
        <v>31</v>
      </c>
      <c r="C4289" s="22">
        <v>5</v>
      </c>
      <c r="D4289" s="22">
        <v>29</v>
      </c>
      <c r="E4289" s="23" t="str">
        <f t="shared" si="66"/>
        <v>0-50</v>
      </c>
      <c r="F4289" s="24">
        <v>95405</v>
      </c>
      <c r="G4289" s="22">
        <v>2</v>
      </c>
      <c r="H4289" s="22">
        <v>0.3</v>
      </c>
      <c r="I4289" s="22" t="s">
        <v>37</v>
      </c>
      <c r="J4289" s="22">
        <v>131</v>
      </c>
      <c r="K4289" s="22" t="s">
        <v>34</v>
      </c>
      <c r="L4289" s="22" t="s">
        <v>34</v>
      </c>
      <c r="M4289" s="22" t="s">
        <v>34</v>
      </c>
      <c r="N4289" s="22" t="s">
        <v>35</v>
      </c>
      <c r="O4289" s="22" t="s">
        <v>35</v>
      </c>
      <c r="P4289" s="25" t="str" cm="1">
        <f t="array" ref="P4289">_xlfn.IFS(
B4289&lt;30,"20-29",
B4289&lt;40,"30-39",
B4289&lt;50,"40-49",
B4289&lt;60,"50-59",
TRUE,"60+")</f>
        <v>30-39</v>
      </c>
      <c r="Q4289" s="25" t="str" cm="1">
        <f t="array" ref="Q4289">_xlfn.IFS(
D4289&lt;25,"0–24K",
D4289&lt;50,"25–49K",
D4289&lt;75,"50–74K",
D4289&lt;100,"75–99K",
D4289&lt;150,"100–149K",
D4289&lt;200,"150–199K",
TRUE,"200K+"
)</f>
        <v>25–49K</v>
      </c>
      <c r="R4289" s="25" t="str" cm="1">
        <f t="array" ref="R4289">_xlfn.IFS(
J4289=0,"No Mortgage",
J4289&lt;=100,"Low",
J4289&lt;=300,"Medium",
TRUE,"High"
)</f>
        <v>Medium</v>
      </c>
      <c r="S4289" s="25" t="str" cm="1">
        <f t="array" ref="S4289">_xlfn.IFS(
C4289&lt;10,"0-10",
C4289&lt;20,"11-20",
C4289&lt;30,"21-30",
TRUE,"30+ yrs"
)</f>
        <v>0-10</v>
      </c>
      <c r="T4289" s="26" t="str" cm="1">
        <f t="array" ref="T4289">_xlfn.IFS(
H4289&lt;1,"0-1",
H4289&lt;2,"1-2",
H4289&lt;3,"2-3",
H4289&lt;4,"3-4",
H4289&lt;5,"4-5",
TRUE,"5+"
)</f>
        <v>0-1</v>
      </c>
    </row>
    <row r="4290" spans="1:20" ht="15.6" x14ac:dyDescent="0.3">
      <c r="A4290" s="21">
        <v>1760</v>
      </c>
      <c r="B4290" s="22">
        <v>31</v>
      </c>
      <c r="C4290" s="22">
        <v>6</v>
      </c>
      <c r="D4290" s="22">
        <v>44</v>
      </c>
      <c r="E4290" s="23" t="str">
        <f t="shared" ref="E4290:E4353" si="67">IF(D4290&lt;=50,"0-50",IF(D4290&lt;=100,"51-100","100+"))</f>
        <v>0-50</v>
      </c>
      <c r="F4290" s="24">
        <v>94720</v>
      </c>
      <c r="G4290" s="22">
        <v>4</v>
      </c>
      <c r="H4290" s="22">
        <v>0.8</v>
      </c>
      <c r="I4290" s="22" t="s">
        <v>33</v>
      </c>
      <c r="J4290" s="22">
        <v>0</v>
      </c>
      <c r="K4290" s="22" t="s">
        <v>34</v>
      </c>
      <c r="L4290" s="22" t="s">
        <v>34</v>
      </c>
      <c r="M4290" s="22" t="s">
        <v>34</v>
      </c>
      <c r="N4290" s="22" t="s">
        <v>34</v>
      </c>
      <c r="O4290" s="22" t="s">
        <v>34</v>
      </c>
      <c r="P4290" s="25" t="str" cm="1">
        <f t="array" ref="P4290">_xlfn.IFS(
B4290&lt;30,"20-29",
B4290&lt;40,"30-39",
B4290&lt;50,"40-49",
B4290&lt;60,"50-59",
TRUE,"60+")</f>
        <v>30-39</v>
      </c>
      <c r="Q4290" s="25" t="str" cm="1">
        <f t="array" ref="Q4290">_xlfn.IFS(
D4290&lt;25,"0–24K",
D4290&lt;50,"25–49K",
D4290&lt;75,"50–74K",
D4290&lt;100,"75–99K",
D4290&lt;150,"100–149K",
D4290&lt;200,"150–199K",
TRUE,"200K+"
)</f>
        <v>25–49K</v>
      </c>
      <c r="R4290" s="25" t="str" cm="1">
        <f t="array" ref="R4290">_xlfn.IFS(
J4290=0,"No Mortgage",
J4290&lt;=100,"Low",
J4290&lt;=300,"Medium",
TRUE,"High"
)</f>
        <v>No Mortgage</v>
      </c>
      <c r="S4290" s="25" t="str" cm="1">
        <f t="array" ref="S4290">_xlfn.IFS(
C4290&lt;10,"0-10",
C4290&lt;20,"11-20",
C4290&lt;30,"21-30",
TRUE,"30+ yrs"
)</f>
        <v>0-10</v>
      </c>
      <c r="T4290" s="26" t="str" cm="1">
        <f t="array" ref="T4290">_xlfn.IFS(
H4290&lt;1,"0-1",
H4290&lt;2,"1-2",
H4290&lt;3,"2-3",
H4290&lt;4,"3-4",
H4290&lt;5,"4-5",
TRUE,"5+"
)</f>
        <v>0-1</v>
      </c>
    </row>
    <row r="4291" spans="1:20" ht="15.6" x14ac:dyDescent="0.3">
      <c r="A4291" s="21">
        <v>1774</v>
      </c>
      <c r="B4291" s="22">
        <v>31</v>
      </c>
      <c r="C4291" s="22">
        <v>5</v>
      </c>
      <c r="D4291" s="22">
        <v>28</v>
      </c>
      <c r="E4291" s="23" t="str">
        <f t="shared" si="67"/>
        <v>0-50</v>
      </c>
      <c r="F4291" s="24">
        <v>92037</v>
      </c>
      <c r="G4291" s="22">
        <v>4</v>
      </c>
      <c r="H4291" s="22">
        <v>0.8</v>
      </c>
      <c r="I4291" s="22" t="s">
        <v>33</v>
      </c>
      <c r="J4291" s="22">
        <v>0</v>
      </c>
      <c r="K4291" s="22" t="s">
        <v>34</v>
      </c>
      <c r="L4291" s="22" t="s">
        <v>34</v>
      </c>
      <c r="M4291" s="22" t="s">
        <v>34</v>
      </c>
      <c r="N4291" s="22" t="s">
        <v>34</v>
      </c>
      <c r="O4291" s="22" t="s">
        <v>34</v>
      </c>
      <c r="P4291" s="25" t="str" cm="1">
        <f t="array" ref="P4291">_xlfn.IFS(
B4291&lt;30,"20-29",
B4291&lt;40,"30-39",
B4291&lt;50,"40-49",
B4291&lt;60,"50-59",
TRUE,"60+")</f>
        <v>30-39</v>
      </c>
      <c r="Q4291" s="25" t="str" cm="1">
        <f t="array" ref="Q4291">_xlfn.IFS(
D4291&lt;25,"0–24K",
D4291&lt;50,"25–49K",
D4291&lt;75,"50–74K",
D4291&lt;100,"75–99K",
D4291&lt;150,"100–149K",
D4291&lt;200,"150–199K",
TRUE,"200K+"
)</f>
        <v>25–49K</v>
      </c>
      <c r="R4291" s="25" t="str" cm="1">
        <f t="array" ref="R4291">_xlfn.IFS(
J4291=0,"No Mortgage",
J4291&lt;=100,"Low",
J4291&lt;=300,"Medium",
TRUE,"High"
)</f>
        <v>No Mortgage</v>
      </c>
      <c r="S4291" s="25" t="str" cm="1">
        <f t="array" ref="S4291">_xlfn.IFS(
C4291&lt;10,"0-10",
C4291&lt;20,"11-20",
C4291&lt;30,"21-30",
TRUE,"30+ yrs"
)</f>
        <v>0-10</v>
      </c>
      <c r="T4291" s="26" t="str" cm="1">
        <f t="array" ref="T4291">_xlfn.IFS(
H4291&lt;1,"0-1",
H4291&lt;2,"1-2",
H4291&lt;3,"2-3",
H4291&lt;4,"3-4",
H4291&lt;5,"4-5",
TRUE,"5+"
)</f>
        <v>0-1</v>
      </c>
    </row>
    <row r="4292" spans="1:20" ht="15.6" x14ac:dyDescent="0.3">
      <c r="A4292" s="21">
        <v>1839</v>
      </c>
      <c r="B4292" s="22">
        <v>31</v>
      </c>
      <c r="C4292" s="22">
        <v>7</v>
      </c>
      <c r="D4292" s="22">
        <v>99</v>
      </c>
      <c r="E4292" s="23" t="str">
        <f t="shared" si="67"/>
        <v>51-100</v>
      </c>
      <c r="F4292" s="24">
        <v>94720</v>
      </c>
      <c r="G4292" s="22">
        <v>1</v>
      </c>
      <c r="H4292" s="22">
        <v>4</v>
      </c>
      <c r="I4292" s="22" t="s">
        <v>33</v>
      </c>
      <c r="J4292" s="22">
        <v>0</v>
      </c>
      <c r="K4292" s="22" t="s">
        <v>34</v>
      </c>
      <c r="L4292" s="22" t="s">
        <v>34</v>
      </c>
      <c r="M4292" s="22" t="s">
        <v>34</v>
      </c>
      <c r="N4292" s="22" t="s">
        <v>35</v>
      </c>
      <c r="O4292" s="22" t="s">
        <v>34</v>
      </c>
      <c r="P4292" s="25" t="str" cm="1">
        <f t="array" ref="P4292">_xlfn.IFS(
B4292&lt;30,"20-29",
B4292&lt;40,"30-39",
B4292&lt;50,"40-49",
B4292&lt;60,"50-59",
TRUE,"60+")</f>
        <v>30-39</v>
      </c>
      <c r="Q4292" s="25" t="str" cm="1">
        <f t="array" ref="Q4292">_xlfn.IFS(
D4292&lt;25,"0–24K",
D4292&lt;50,"25–49K",
D4292&lt;75,"50–74K",
D4292&lt;100,"75–99K",
D4292&lt;150,"100–149K",
D4292&lt;200,"150–199K",
TRUE,"200K+"
)</f>
        <v>75–99K</v>
      </c>
      <c r="R4292" s="25" t="str" cm="1">
        <f t="array" ref="R4292">_xlfn.IFS(
J4292=0,"No Mortgage",
J4292&lt;=100,"Low",
J4292&lt;=300,"Medium",
TRUE,"High"
)</f>
        <v>No Mortgage</v>
      </c>
      <c r="S4292" s="25" t="str" cm="1">
        <f t="array" ref="S4292">_xlfn.IFS(
C4292&lt;10,"0-10",
C4292&lt;20,"11-20",
C4292&lt;30,"21-30",
TRUE,"30+ yrs"
)</f>
        <v>0-10</v>
      </c>
      <c r="T4292" s="26" t="str" cm="1">
        <f t="array" ref="T4292">_xlfn.IFS(
H4292&lt;1,"0-1",
H4292&lt;2,"1-2",
H4292&lt;3,"2-3",
H4292&lt;4,"3-4",
H4292&lt;5,"4-5",
TRUE,"5+"
)</f>
        <v>4-5</v>
      </c>
    </row>
    <row r="4293" spans="1:20" ht="15.6" x14ac:dyDescent="0.3">
      <c r="A4293" s="21">
        <v>1872</v>
      </c>
      <c r="B4293" s="22">
        <v>31</v>
      </c>
      <c r="C4293" s="22">
        <v>5</v>
      </c>
      <c r="D4293" s="22">
        <v>99</v>
      </c>
      <c r="E4293" s="23" t="str">
        <f t="shared" si="67"/>
        <v>51-100</v>
      </c>
      <c r="F4293" s="24">
        <v>94065</v>
      </c>
      <c r="G4293" s="22">
        <v>4</v>
      </c>
      <c r="H4293" s="22">
        <v>1.8</v>
      </c>
      <c r="I4293" s="22" t="s">
        <v>37</v>
      </c>
      <c r="J4293" s="22">
        <v>268</v>
      </c>
      <c r="K4293" s="22" t="s">
        <v>34</v>
      </c>
      <c r="L4293" s="22" t="s">
        <v>34</v>
      </c>
      <c r="M4293" s="22" t="s">
        <v>34</v>
      </c>
      <c r="N4293" s="22" t="s">
        <v>34</v>
      </c>
      <c r="O4293" s="22" t="s">
        <v>34</v>
      </c>
      <c r="P4293" s="25" t="str" cm="1">
        <f t="array" ref="P4293">_xlfn.IFS(
B4293&lt;30,"20-29",
B4293&lt;40,"30-39",
B4293&lt;50,"40-49",
B4293&lt;60,"50-59",
TRUE,"60+")</f>
        <v>30-39</v>
      </c>
      <c r="Q4293" s="25" t="str" cm="1">
        <f t="array" ref="Q4293">_xlfn.IFS(
D4293&lt;25,"0–24K",
D4293&lt;50,"25–49K",
D4293&lt;75,"50–74K",
D4293&lt;100,"75–99K",
D4293&lt;150,"100–149K",
D4293&lt;200,"150–199K",
TRUE,"200K+"
)</f>
        <v>75–99K</v>
      </c>
      <c r="R4293" s="25" t="str" cm="1">
        <f t="array" ref="R4293">_xlfn.IFS(
J4293=0,"No Mortgage",
J4293&lt;=100,"Low",
J4293&lt;=300,"Medium",
TRUE,"High"
)</f>
        <v>Medium</v>
      </c>
      <c r="S4293" s="25" t="str" cm="1">
        <f t="array" ref="S4293">_xlfn.IFS(
C4293&lt;10,"0-10",
C4293&lt;20,"11-20",
C4293&lt;30,"21-30",
TRUE,"30+ yrs"
)</f>
        <v>0-10</v>
      </c>
      <c r="T4293" s="26" t="str" cm="1">
        <f t="array" ref="T4293">_xlfn.IFS(
H4293&lt;1,"0-1",
H4293&lt;2,"1-2",
H4293&lt;3,"2-3",
H4293&lt;4,"3-4",
H4293&lt;5,"4-5",
TRUE,"5+"
)</f>
        <v>1-2</v>
      </c>
    </row>
    <row r="4294" spans="1:20" ht="15.6" x14ac:dyDescent="0.3">
      <c r="A4294" s="21">
        <v>1886</v>
      </c>
      <c r="B4294" s="22">
        <v>31</v>
      </c>
      <c r="C4294" s="22">
        <v>6</v>
      </c>
      <c r="D4294" s="22">
        <v>19</v>
      </c>
      <c r="E4294" s="23" t="str">
        <f t="shared" si="67"/>
        <v>0-50</v>
      </c>
      <c r="F4294" s="24">
        <v>96001</v>
      </c>
      <c r="G4294" s="22">
        <v>4</v>
      </c>
      <c r="H4294" s="22">
        <v>1.1000000000000001</v>
      </c>
      <c r="I4294" s="22" t="s">
        <v>36</v>
      </c>
      <c r="J4294" s="22">
        <v>104</v>
      </c>
      <c r="K4294" s="22" t="s">
        <v>34</v>
      </c>
      <c r="L4294" s="22" t="s">
        <v>34</v>
      </c>
      <c r="M4294" s="22" t="s">
        <v>35</v>
      </c>
      <c r="N4294" s="22" t="s">
        <v>35</v>
      </c>
      <c r="O4294" s="22" t="s">
        <v>35</v>
      </c>
      <c r="P4294" s="25" t="str" cm="1">
        <f t="array" ref="P4294">_xlfn.IFS(
B4294&lt;30,"20-29",
B4294&lt;40,"30-39",
B4294&lt;50,"40-49",
B4294&lt;60,"50-59",
TRUE,"60+")</f>
        <v>30-39</v>
      </c>
      <c r="Q4294" s="25" t="str" cm="1">
        <f t="array" ref="Q4294">_xlfn.IFS(
D4294&lt;25,"0–24K",
D4294&lt;50,"25–49K",
D4294&lt;75,"50–74K",
D4294&lt;100,"75–99K",
D4294&lt;150,"100–149K",
D4294&lt;200,"150–199K",
TRUE,"200K+"
)</f>
        <v>0–24K</v>
      </c>
      <c r="R4294" s="25" t="str" cm="1">
        <f t="array" ref="R4294">_xlfn.IFS(
J4294=0,"No Mortgage",
J4294&lt;=100,"Low",
J4294&lt;=300,"Medium",
TRUE,"High"
)</f>
        <v>Medium</v>
      </c>
      <c r="S4294" s="25" t="str" cm="1">
        <f t="array" ref="S4294">_xlfn.IFS(
C4294&lt;10,"0-10",
C4294&lt;20,"11-20",
C4294&lt;30,"21-30",
TRUE,"30+ yrs"
)</f>
        <v>0-10</v>
      </c>
      <c r="T4294" s="26" t="str" cm="1">
        <f t="array" ref="T4294">_xlfn.IFS(
H4294&lt;1,"0-1",
H4294&lt;2,"1-2",
H4294&lt;3,"2-3",
H4294&lt;4,"3-4",
H4294&lt;5,"4-5",
TRUE,"5+"
)</f>
        <v>1-2</v>
      </c>
    </row>
    <row r="4295" spans="1:20" ht="15.6" x14ac:dyDescent="0.3">
      <c r="A4295" s="21">
        <v>1888</v>
      </c>
      <c r="B4295" s="22">
        <v>31</v>
      </c>
      <c r="C4295" s="22">
        <v>7</v>
      </c>
      <c r="D4295" s="22">
        <v>81</v>
      </c>
      <c r="E4295" s="23" t="str">
        <f t="shared" si="67"/>
        <v>51-100</v>
      </c>
      <c r="F4295" s="24">
        <v>95006</v>
      </c>
      <c r="G4295" s="22">
        <v>2</v>
      </c>
      <c r="H4295" s="22">
        <v>2</v>
      </c>
      <c r="I4295" s="22" t="s">
        <v>37</v>
      </c>
      <c r="J4295" s="22">
        <v>0</v>
      </c>
      <c r="K4295" s="22" t="s">
        <v>34</v>
      </c>
      <c r="L4295" s="22" t="s">
        <v>34</v>
      </c>
      <c r="M4295" s="22" t="s">
        <v>35</v>
      </c>
      <c r="N4295" s="22" t="s">
        <v>35</v>
      </c>
      <c r="O4295" s="22" t="s">
        <v>35</v>
      </c>
      <c r="P4295" s="25" t="str" cm="1">
        <f t="array" ref="P4295">_xlfn.IFS(
B4295&lt;30,"20-29",
B4295&lt;40,"30-39",
B4295&lt;50,"40-49",
B4295&lt;60,"50-59",
TRUE,"60+")</f>
        <v>30-39</v>
      </c>
      <c r="Q4295" s="25" t="str" cm="1">
        <f t="array" ref="Q4295">_xlfn.IFS(
D4295&lt;25,"0–24K",
D4295&lt;50,"25–49K",
D4295&lt;75,"50–74K",
D4295&lt;100,"75–99K",
D4295&lt;150,"100–149K",
D4295&lt;200,"150–199K",
TRUE,"200K+"
)</f>
        <v>75–99K</v>
      </c>
      <c r="R4295" s="25" t="str" cm="1">
        <f t="array" ref="R4295">_xlfn.IFS(
J4295=0,"No Mortgage",
J4295&lt;=100,"Low",
J4295&lt;=300,"Medium",
TRUE,"High"
)</f>
        <v>No Mortgage</v>
      </c>
      <c r="S4295" s="25" t="str" cm="1">
        <f t="array" ref="S4295">_xlfn.IFS(
C4295&lt;10,"0-10",
C4295&lt;20,"11-20",
C4295&lt;30,"21-30",
TRUE,"30+ yrs"
)</f>
        <v>0-10</v>
      </c>
      <c r="T4295" s="26" t="str" cm="1">
        <f t="array" ref="T4295">_xlfn.IFS(
H4295&lt;1,"0-1",
H4295&lt;2,"1-2",
H4295&lt;3,"2-3",
H4295&lt;4,"3-4",
H4295&lt;5,"4-5",
TRUE,"5+"
)</f>
        <v>2-3</v>
      </c>
    </row>
    <row r="4296" spans="1:20" ht="15.6" x14ac:dyDescent="0.3">
      <c r="A4296" s="21">
        <v>1984</v>
      </c>
      <c r="B4296" s="22">
        <v>31</v>
      </c>
      <c r="C4296" s="22">
        <v>5</v>
      </c>
      <c r="D4296" s="22">
        <v>20</v>
      </c>
      <c r="E4296" s="23" t="str">
        <f t="shared" si="67"/>
        <v>0-50</v>
      </c>
      <c r="F4296" s="24">
        <v>94720</v>
      </c>
      <c r="G4296" s="22">
        <v>2</v>
      </c>
      <c r="H4296" s="22">
        <v>0.3</v>
      </c>
      <c r="I4296" s="22" t="s">
        <v>33</v>
      </c>
      <c r="J4296" s="22">
        <v>0</v>
      </c>
      <c r="K4296" s="22" t="s">
        <v>34</v>
      </c>
      <c r="L4296" s="22" t="s">
        <v>34</v>
      </c>
      <c r="M4296" s="22" t="s">
        <v>34</v>
      </c>
      <c r="N4296" s="22" t="s">
        <v>34</v>
      </c>
      <c r="O4296" s="22" t="s">
        <v>34</v>
      </c>
      <c r="P4296" s="25" t="str" cm="1">
        <f t="array" ref="P4296">_xlfn.IFS(
B4296&lt;30,"20-29",
B4296&lt;40,"30-39",
B4296&lt;50,"40-49",
B4296&lt;60,"50-59",
TRUE,"60+")</f>
        <v>30-39</v>
      </c>
      <c r="Q4296" s="25" t="str" cm="1">
        <f t="array" ref="Q4296">_xlfn.IFS(
D4296&lt;25,"0–24K",
D4296&lt;50,"25–49K",
D4296&lt;75,"50–74K",
D4296&lt;100,"75–99K",
D4296&lt;150,"100–149K",
D4296&lt;200,"150–199K",
TRUE,"200K+"
)</f>
        <v>0–24K</v>
      </c>
      <c r="R4296" s="25" t="str" cm="1">
        <f t="array" ref="R4296">_xlfn.IFS(
J4296=0,"No Mortgage",
J4296&lt;=100,"Low",
J4296&lt;=300,"Medium",
TRUE,"High"
)</f>
        <v>No Mortgage</v>
      </c>
      <c r="S4296" s="25" t="str" cm="1">
        <f t="array" ref="S4296">_xlfn.IFS(
C4296&lt;10,"0-10",
C4296&lt;20,"11-20",
C4296&lt;30,"21-30",
TRUE,"30+ yrs"
)</f>
        <v>0-10</v>
      </c>
      <c r="T4296" s="26" t="str" cm="1">
        <f t="array" ref="T4296">_xlfn.IFS(
H4296&lt;1,"0-1",
H4296&lt;2,"1-2",
H4296&lt;3,"2-3",
H4296&lt;4,"3-4",
H4296&lt;5,"4-5",
TRUE,"5+"
)</f>
        <v>0-1</v>
      </c>
    </row>
    <row r="4297" spans="1:20" ht="15.6" x14ac:dyDescent="0.3">
      <c r="A4297" s="21">
        <v>1986</v>
      </c>
      <c r="B4297" s="22">
        <v>31</v>
      </c>
      <c r="C4297" s="22">
        <v>7</v>
      </c>
      <c r="D4297" s="22">
        <v>31</v>
      </c>
      <c r="E4297" s="23" t="str">
        <f t="shared" si="67"/>
        <v>0-50</v>
      </c>
      <c r="F4297" s="24">
        <v>94920</v>
      </c>
      <c r="G4297" s="22">
        <v>4</v>
      </c>
      <c r="H4297" s="22">
        <v>0.4</v>
      </c>
      <c r="I4297" s="22" t="s">
        <v>37</v>
      </c>
      <c r="J4297" s="22">
        <v>79</v>
      </c>
      <c r="K4297" s="22" t="s">
        <v>34</v>
      </c>
      <c r="L4297" s="22" t="s">
        <v>34</v>
      </c>
      <c r="M4297" s="22" t="s">
        <v>34</v>
      </c>
      <c r="N4297" s="22" t="s">
        <v>34</v>
      </c>
      <c r="O4297" s="22" t="s">
        <v>34</v>
      </c>
      <c r="P4297" s="25" t="str" cm="1">
        <f t="array" ref="P4297">_xlfn.IFS(
B4297&lt;30,"20-29",
B4297&lt;40,"30-39",
B4297&lt;50,"40-49",
B4297&lt;60,"50-59",
TRUE,"60+")</f>
        <v>30-39</v>
      </c>
      <c r="Q4297" s="25" t="str" cm="1">
        <f t="array" ref="Q4297">_xlfn.IFS(
D4297&lt;25,"0–24K",
D4297&lt;50,"25–49K",
D4297&lt;75,"50–74K",
D4297&lt;100,"75–99K",
D4297&lt;150,"100–149K",
D4297&lt;200,"150–199K",
TRUE,"200K+"
)</f>
        <v>25–49K</v>
      </c>
      <c r="R4297" s="25" t="str" cm="1">
        <f t="array" ref="R4297">_xlfn.IFS(
J4297=0,"No Mortgage",
J4297&lt;=100,"Low",
J4297&lt;=300,"Medium",
TRUE,"High"
)</f>
        <v>Low</v>
      </c>
      <c r="S4297" s="25" t="str" cm="1">
        <f t="array" ref="S4297">_xlfn.IFS(
C4297&lt;10,"0-10",
C4297&lt;20,"11-20",
C4297&lt;30,"21-30",
TRUE,"30+ yrs"
)</f>
        <v>0-10</v>
      </c>
      <c r="T4297" s="26" t="str" cm="1">
        <f t="array" ref="T4297">_xlfn.IFS(
H4297&lt;1,"0-1",
H4297&lt;2,"1-2",
H4297&lt;3,"2-3",
H4297&lt;4,"3-4",
H4297&lt;5,"4-5",
TRUE,"5+"
)</f>
        <v>0-1</v>
      </c>
    </row>
    <row r="4298" spans="1:20" ht="15.6" x14ac:dyDescent="0.3">
      <c r="A4298" s="21">
        <v>2084</v>
      </c>
      <c r="B4298" s="22">
        <v>31</v>
      </c>
      <c r="C4298" s="22">
        <v>7</v>
      </c>
      <c r="D4298" s="22">
        <v>38</v>
      </c>
      <c r="E4298" s="23" t="str">
        <f t="shared" si="67"/>
        <v>0-50</v>
      </c>
      <c r="F4298" s="24">
        <v>94025</v>
      </c>
      <c r="G4298" s="22">
        <v>1</v>
      </c>
      <c r="H4298" s="22">
        <v>0.2</v>
      </c>
      <c r="I4298" s="22" t="s">
        <v>36</v>
      </c>
      <c r="J4298" s="22">
        <v>0</v>
      </c>
      <c r="K4298" s="22" t="s">
        <v>34</v>
      </c>
      <c r="L4298" s="22" t="s">
        <v>34</v>
      </c>
      <c r="M4298" s="22" t="s">
        <v>34</v>
      </c>
      <c r="N4298" s="22" t="s">
        <v>35</v>
      </c>
      <c r="O4298" s="22" t="s">
        <v>34</v>
      </c>
      <c r="P4298" s="25" t="str" cm="1">
        <f t="array" ref="P4298">_xlfn.IFS(
B4298&lt;30,"20-29",
B4298&lt;40,"30-39",
B4298&lt;50,"40-49",
B4298&lt;60,"50-59",
TRUE,"60+")</f>
        <v>30-39</v>
      </c>
      <c r="Q4298" s="25" t="str" cm="1">
        <f t="array" ref="Q4298">_xlfn.IFS(
D4298&lt;25,"0–24K",
D4298&lt;50,"25–49K",
D4298&lt;75,"50–74K",
D4298&lt;100,"75–99K",
D4298&lt;150,"100–149K",
D4298&lt;200,"150–199K",
TRUE,"200K+"
)</f>
        <v>25–49K</v>
      </c>
      <c r="R4298" s="25" t="str" cm="1">
        <f t="array" ref="R4298">_xlfn.IFS(
J4298=0,"No Mortgage",
J4298&lt;=100,"Low",
J4298&lt;=300,"Medium",
TRUE,"High"
)</f>
        <v>No Mortgage</v>
      </c>
      <c r="S4298" s="25" t="str" cm="1">
        <f t="array" ref="S4298">_xlfn.IFS(
C4298&lt;10,"0-10",
C4298&lt;20,"11-20",
C4298&lt;30,"21-30",
TRUE,"30+ yrs"
)</f>
        <v>0-10</v>
      </c>
      <c r="T4298" s="26" t="str" cm="1">
        <f t="array" ref="T4298">_xlfn.IFS(
H4298&lt;1,"0-1",
H4298&lt;2,"1-2",
H4298&lt;3,"2-3",
H4298&lt;4,"3-4",
H4298&lt;5,"4-5",
TRUE,"5+"
)</f>
        <v>0-1</v>
      </c>
    </row>
    <row r="4299" spans="1:20" ht="15.6" x14ac:dyDescent="0.3">
      <c r="A4299" s="21">
        <v>2092</v>
      </c>
      <c r="B4299" s="22">
        <v>31</v>
      </c>
      <c r="C4299" s="22">
        <v>4</v>
      </c>
      <c r="D4299" s="22">
        <v>41</v>
      </c>
      <c r="E4299" s="23" t="str">
        <f t="shared" si="67"/>
        <v>0-50</v>
      </c>
      <c r="F4299" s="24">
        <v>91360</v>
      </c>
      <c r="G4299" s="22">
        <v>1</v>
      </c>
      <c r="H4299" s="22">
        <v>2</v>
      </c>
      <c r="I4299" s="22" t="s">
        <v>37</v>
      </c>
      <c r="J4299" s="22">
        <v>0</v>
      </c>
      <c r="K4299" s="22" t="s">
        <v>34</v>
      </c>
      <c r="L4299" s="22" t="s">
        <v>35</v>
      </c>
      <c r="M4299" s="22" t="s">
        <v>34</v>
      </c>
      <c r="N4299" s="22" t="s">
        <v>35</v>
      </c>
      <c r="O4299" s="22" t="s">
        <v>34</v>
      </c>
      <c r="P4299" s="25" t="str" cm="1">
        <f t="array" ref="P4299">_xlfn.IFS(
B4299&lt;30,"20-29",
B4299&lt;40,"30-39",
B4299&lt;50,"40-49",
B4299&lt;60,"50-59",
TRUE,"60+")</f>
        <v>30-39</v>
      </c>
      <c r="Q4299" s="25" t="str" cm="1">
        <f t="array" ref="Q4299">_xlfn.IFS(
D4299&lt;25,"0–24K",
D4299&lt;50,"25–49K",
D4299&lt;75,"50–74K",
D4299&lt;100,"75–99K",
D4299&lt;150,"100–149K",
D4299&lt;200,"150–199K",
TRUE,"200K+"
)</f>
        <v>25–49K</v>
      </c>
      <c r="R4299" s="25" t="str" cm="1">
        <f t="array" ref="R4299">_xlfn.IFS(
J4299=0,"No Mortgage",
J4299&lt;=100,"Low",
J4299&lt;=300,"Medium",
TRUE,"High"
)</f>
        <v>No Mortgage</v>
      </c>
      <c r="S4299" s="25" t="str" cm="1">
        <f t="array" ref="S4299">_xlfn.IFS(
C4299&lt;10,"0-10",
C4299&lt;20,"11-20",
C4299&lt;30,"21-30",
TRUE,"30+ yrs"
)</f>
        <v>0-10</v>
      </c>
      <c r="T4299" s="26" t="str" cm="1">
        <f t="array" ref="T4299">_xlfn.IFS(
H4299&lt;1,"0-1",
H4299&lt;2,"1-2",
H4299&lt;3,"2-3",
H4299&lt;4,"3-4",
H4299&lt;5,"4-5",
TRUE,"5+"
)</f>
        <v>2-3</v>
      </c>
    </row>
    <row r="4300" spans="1:20" ht="15.6" x14ac:dyDescent="0.3">
      <c r="A4300" s="21">
        <v>2101</v>
      </c>
      <c r="B4300" s="22">
        <v>31</v>
      </c>
      <c r="C4300" s="22">
        <v>6</v>
      </c>
      <c r="D4300" s="22">
        <v>145</v>
      </c>
      <c r="E4300" s="23" t="str">
        <f t="shared" si="67"/>
        <v>100+</v>
      </c>
      <c r="F4300" s="24">
        <v>93940</v>
      </c>
      <c r="G4300" s="22">
        <v>1</v>
      </c>
      <c r="H4300" s="22">
        <v>0.8</v>
      </c>
      <c r="I4300" s="22" t="s">
        <v>33</v>
      </c>
      <c r="J4300" s="22">
        <v>84</v>
      </c>
      <c r="K4300" s="22" t="s">
        <v>34</v>
      </c>
      <c r="L4300" s="22" t="s">
        <v>34</v>
      </c>
      <c r="M4300" s="22" t="s">
        <v>34</v>
      </c>
      <c r="N4300" s="22" t="s">
        <v>35</v>
      </c>
      <c r="O4300" s="22" t="s">
        <v>34</v>
      </c>
      <c r="P4300" s="25" t="str" cm="1">
        <f t="array" ref="P4300">_xlfn.IFS(
B4300&lt;30,"20-29",
B4300&lt;40,"30-39",
B4300&lt;50,"40-49",
B4300&lt;60,"50-59",
TRUE,"60+")</f>
        <v>30-39</v>
      </c>
      <c r="Q4300" s="25" t="str" cm="1">
        <f t="array" ref="Q4300">_xlfn.IFS(
D4300&lt;25,"0–24K",
D4300&lt;50,"25–49K",
D4300&lt;75,"50–74K",
D4300&lt;100,"75–99K",
D4300&lt;150,"100–149K",
D4300&lt;200,"150–199K",
TRUE,"200K+"
)</f>
        <v>100–149K</v>
      </c>
      <c r="R4300" s="25" t="str" cm="1">
        <f t="array" ref="R4300">_xlfn.IFS(
J4300=0,"No Mortgage",
J4300&lt;=100,"Low",
J4300&lt;=300,"Medium",
TRUE,"High"
)</f>
        <v>Low</v>
      </c>
      <c r="S4300" s="25" t="str" cm="1">
        <f t="array" ref="S4300">_xlfn.IFS(
C4300&lt;10,"0-10",
C4300&lt;20,"11-20",
C4300&lt;30,"21-30",
TRUE,"30+ yrs"
)</f>
        <v>0-10</v>
      </c>
      <c r="T4300" s="26" t="str" cm="1">
        <f t="array" ref="T4300">_xlfn.IFS(
H4300&lt;1,"0-1",
H4300&lt;2,"1-2",
H4300&lt;3,"2-3",
H4300&lt;4,"3-4",
H4300&lt;5,"4-5",
TRUE,"5+"
)</f>
        <v>0-1</v>
      </c>
    </row>
    <row r="4301" spans="1:20" ht="15.6" x14ac:dyDescent="0.3">
      <c r="A4301" s="21">
        <v>2106</v>
      </c>
      <c r="B4301" s="22">
        <v>31</v>
      </c>
      <c r="C4301" s="22">
        <v>5</v>
      </c>
      <c r="D4301" s="22">
        <v>49</v>
      </c>
      <c r="E4301" s="23" t="str">
        <f t="shared" si="67"/>
        <v>0-50</v>
      </c>
      <c r="F4301" s="24">
        <v>94114</v>
      </c>
      <c r="G4301" s="22">
        <v>4</v>
      </c>
      <c r="H4301" s="22">
        <v>1.8</v>
      </c>
      <c r="I4301" s="22" t="s">
        <v>36</v>
      </c>
      <c r="J4301" s="22">
        <v>0</v>
      </c>
      <c r="K4301" s="22" t="s">
        <v>34</v>
      </c>
      <c r="L4301" s="22" t="s">
        <v>34</v>
      </c>
      <c r="M4301" s="22" t="s">
        <v>34</v>
      </c>
      <c r="N4301" s="22" t="s">
        <v>35</v>
      </c>
      <c r="O4301" s="22" t="s">
        <v>35</v>
      </c>
      <c r="P4301" s="25" t="str" cm="1">
        <f t="array" ref="P4301">_xlfn.IFS(
B4301&lt;30,"20-29",
B4301&lt;40,"30-39",
B4301&lt;50,"40-49",
B4301&lt;60,"50-59",
TRUE,"60+")</f>
        <v>30-39</v>
      </c>
      <c r="Q4301" s="25" t="str" cm="1">
        <f t="array" ref="Q4301">_xlfn.IFS(
D4301&lt;25,"0–24K",
D4301&lt;50,"25–49K",
D4301&lt;75,"50–74K",
D4301&lt;100,"75–99K",
D4301&lt;150,"100–149K",
D4301&lt;200,"150–199K",
TRUE,"200K+"
)</f>
        <v>25–49K</v>
      </c>
      <c r="R4301" s="25" t="str" cm="1">
        <f t="array" ref="R4301">_xlfn.IFS(
J4301=0,"No Mortgage",
J4301&lt;=100,"Low",
J4301&lt;=300,"Medium",
TRUE,"High"
)</f>
        <v>No Mortgage</v>
      </c>
      <c r="S4301" s="25" t="str" cm="1">
        <f t="array" ref="S4301">_xlfn.IFS(
C4301&lt;10,"0-10",
C4301&lt;20,"11-20",
C4301&lt;30,"21-30",
TRUE,"30+ yrs"
)</f>
        <v>0-10</v>
      </c>
      <c r="T4301" s="26" t="str" cm="1">
        <f t="array" ref="T4301">_xlfn.IFS(
H4301&lt;1,"0-1",
H4301&lt;2,"1-2",
H4301&lt;3,"2-3",
H4301&lt;4,"3-4",
H4301&lt;5,"4-5",
TRUE,"5+"
)</f>
        <v>1-2</v>
      </c>
    </row>
    <row r="4302" spans="1:20" ht="15.6" x14ac:dyDescent="0.3">
      <c r="A4302" s="21">
        <v>2118</v>
      </c>
      <c r="B4302" s="22">
        <v>31</v>
      </c>
      <c r="C4302" s="22">
        <v>7</v>
      </c>
      <c r="D4302" s="22">
        <v>15</v>
      </c>
      <c r="E4302" s="23" t="str">
        <f t="shared" si="67"/>
        <v>0-50</v>
      </c>
      <c r="F4302" s="24">
        <v>91380</v>
      </c>
      <c r="G4302" s="22">
        <v>3</v>
      </c>
      <c r="H4302" s="22">
        <v>0.9</v>
      </c>
      <c r="I4302" s="22" t="s">
        <v>36</v>
      </c>
      <c r="J4302" s="22">
        <v>0</v>
      </c>
      <c r="K4302" s="22" t="s">
        <v>34</v>
      </c>
      <c r="L4302" s="22" t="s">
        <v>34</v>
      </c>
      <c r="M4302" s="22" t="s">
        <v>34</v>
      </c>
      <c r="N4302" s="22" t="s">
        <v>35</v>
      </c>
      <c r="O4302" s="22" t="s">
        <v>34</v>
      </c>
      <c r="P4302" s="25" t="str" cm="1">
        <f t="array" ref="P4302">_xlfn.IFS(
B4302&lt;30,"20-29",
B4302&lt;40,"30-39",
B4302&lt;50,"40-49",
B4302&lt;60,"50-59",
TRUE,"60+")</f>
        <v>30-39</v>
      </c>
      <c r="Q4302" s="25" t="str" cm="1">
        <f t="array" ref="Q4302">_xlfn.IFS(
D4302&lt;25,"0–24K",
D4302&lt;50,"25–49K",
D4302&lt;75,"50–74K",
D4302&lt;100,"75–99K",
D4302&lt;150,"100–149K",
D4302&lt;200,"150–199K",
TRUE,"200K+"
)</f>
        <v>0–24K</v>
      </c>
      <c r="R4302" s="25" t="str" cm="1">
        <f t="array" ref="R4302">_xlfn.IFS(
J4302=0,"No Mortgage",
J4302&lt;=100,"Low",
J4302&lt;=300,"Medium",
TRUE,"High"
)</f>
        <v>No Mortgage</v>
      </c>
      <c r="S4302" s="25" t="str" cm="1">
        <f t="array" ref="S4302">_xlfn.IFS(
C4302&lt;10,"0-10",
C4302&lt;20,"11-20",
C4302&lt;30,"21-30",
TRUE,"30+ yrs"
)</f>
        <v>0-10</v>
      </c>
      <c r="T4302" s="26" t="str" cm="1">
        <f t="array" ref="T4302">_xlfn.IFS(
H4302&lt;1,"0-1",
H4302&lt;2,"1-2",
H4302&lt;3,"2-3",
H4302&lt;4,"3-4",
H4302&lt;5,"4-5",
TRUE,"5+"
)</f>
        <v>0-1</v>
      </c>
    </row>
    <row r="4303" spans="1:20" ht="15.6" x14ac:dyDescent="0.3">
      <c r="A4303" s="21">
        <v>2119</v>
      </c>
      <c r="B4303" s="22">
        <v>31</v>
      </c>
      <c r="C4303" s="22">
        <v>5</v>
      </c>
      <c r="D4303" s="22">
        <v>125</v>
      </c>
      <c r="E4303" s="23" t="str">
        <f t="shared" si="67"/>
        <v>100+</v>
      </c>
      <c r="F4303" s="24">
        <v>91320</v>
      </c>
      <c r="G4303" s="22">
        <v>2</v>
      </c>
      <c r="H4303" s="22">
        <v>1.3</v>
      </c>
      <c r="I4303" s="22" t="s">
        <v>33</v>
      </c>
      <c r="J4303" s="22">
        <v>0</v>
      </c>
      <c r="K4303" s="22" t="s">
        <v>34</v>
      </c>
      <c r="L4303" s="22" t="s">
        <v>34</v>
      </c>
      <c r="M4303" s="22" t="s">
        <v>34</v>
      </c>
      <c r="N4303" s="22" t="s">
        <v>35</v>
      </c>
      <c r="O4303" s="22" t="s">
        <v>35</v>
      </c>
      <c r="P4303" s="25" t="str" cm="1">
        <f t="array" ref="P4303">_xlfn.IFS(
B4303&lt;30,"20-29",
B4303&lt;40,"30-39",
B4303&lt;50,"40-49",
B4303&lt;60,"50-59",
TRUE,"60+")</f>
        <v>30-39</v>
      </c>
      <c r="Q4303" s="25" t="str" cm="1">
        <f t="array" ref="Q4303">_xlfn.IFS(
D4303&lt;25,"0–24K",
D4303&lt;50,"25–49K",
D4303&lt;75,"50–74K",
D4303&lt;100,"75–99K",
D4303&lt;150,"100–149K",
D4303&lt;200,"150–199K",
TRUE,"200K+"
)</f>
        <v>100–149K</v>
      </c>
      <c r="R4303" s="25" t="str" cm="1">
        <f t="array" ref="R4303">_xlfn.IFS(
J4303=0,"No Mortgage",
J4303&lt;=100,"Low",
J4303&lt;=300,"Medium",
TRUE,"High"
)</f>
        <v>No Mortgage</v>
      </c>
      <c r="S4303" s="25" t="str" cm="1">
        <f t="array" ref="S4303">_xlfn.IFS(
C4303&lt;10,"0-10",
C4303&lt;20,"11-20",
C4303&lt;30,"21-30",
TRUE,"30+ yrs"
)</f>
        <v>0-10</v>
      </c>
      <c r="T4303" s="26" t="str" cm="1">
        <f t="array" ref="T4303">_xlfn.IFS(
H4303&lt;1,"0-1",
H4303&lt;2,"1-2",
H4303&lt;3,"2-3",
H4303&lt;4,"3-4",
H4303&lt;5,"4-5",
TRUE,"5+"
)</f>
        <v>1-2</v>
      </c>
    </row>
    <row r="4304" spans="1:20" ht="15.6" x14ac:dyDescent="0.3">
      <c r="A4304" s="21">
        <v>2178</v>
      </c>
      <c r="B4304" s="22">
        <v>31</v>
      </c>
      <c r="C4304" s="22">
        <v>7</v>
      </c>
      <c r="D4304" s="22">
        <v>108</v>
      </c>
      <c r="E4304" s="23" t="str">
        <f t="shared" si="67"/>
        <v>100+</v>
      </c>
      <c r="F4304" s="24">
        <v>94507</v>
      </c>
      <c r="G4304" s="22">
        <v>1</v>
      </c>
      <c r="H4304" s="22">
        <v>4</v>
      </c>
      <c r="I4304" s="22" t="s">
        <v>33</v>
      </c>
      <c r="J4304" s="22">
        <v>0</v>
      </c>
      <c r="K4304" s="22" t="s">
        <v>34</v>
      </c>
      <c r="L4304" s="22" t="s">
        <v>34</v>
      </c>
      <c r="M4304" s="22" t="s">
        <v>34</v>
      </c>
      <c r="N4304" s="22" t="s">
        <v>35</v>
      </c>
      <c r="O4304" s="22" t="s">
        <v>34</v>
      </c>
      <c r="P4304" s="25" t="str" cm="1">
        <f t="array" ref="P4304">_xlfn.IFS(
B4304&lt;30,"20-29",
B4304&lt;40,"30-39",
B4304&lt;50,"40-49",
B4304&lt;60,"50-59",
TRUE,"60+")</f>
        <v>30-39</v>
      </c>
      <c r="Q4304" s="25" t="str" cm="1">
        <f t="array" ref="Q4304">_xlfn.IFS(
D4304&lt;25,"0–24K",
D4304&lt;50,"25–49K",
D4304&lt;75,"50–74K",
D4304&lt;100,"75–99K",
D4304&lt;150,"100–149K",
D4304&lt;200,"150–199K",
TRUE,"200K+"
)</f>
        <v>100–149K</v>
      </c>
      <c r="R4304" s="25" t="str" cm="1">
        <f t="array" ref="R4304">_xlfn.IFS(
J4304=0,"No Mortgage",
J4304&lt;=100,"Low",
J4304&lt;=300,"Medium",
TRUE,"High"
)</f>
        <v>No Mortgage</v>
      </c>
      <c r="S4304" s="25" t="str" cm="1">
        <f t="array" ref="S4304">_xlfn.IFS(
C4304&lt;10,"0-10",
C4304&lt;20,"11-20",
C4304&lt;30,"21-30",
TRUE,"30+ yrs"
)</f>
        <v>0-10</v>
      </c>
      <c r="T4304" s="26" t="str" cm="1">
        <f t="array" ref="T4304">_xlfn.IFS(
H4304&lt;1,"0-1",
H4304&lt;2,"1-2",
H4304&lt;3,"2-3",
H4304&lt;4,"3-4",
H4304&lt;5,"4-5",
TRUE,"5+"
)</f>
        <v>4-5</v>
      </c>
    </row>
    <row r="4305" spans="1:20" ht="15.6" x14ac:dyDescent="0.3">
      <c r="A4305" s="21">
        <v>2252</v>
      </c>
      <c r="B4305" s="22">
        <v>31</v>
      </c>
      <c r="C4305" s="22">
        <v>5</v>
      </c>
      <c r="D4305" s="22">
        <v>54</v>
      </c>
      <c r="E4305" s="23" t="str">
        <f t="shared" si="67"/>
        <v>51-100</v>
      </c>
      <c r="F4305" s="24">
        <v>92173</v>
      </c>
      <c r="G4305" s="22">
        <v>4</v>
      </c>
      <c r="H4305" s="22">
        <v>2.2000000000000002</v>
      </c>
      <c r="I4305" s="22" t="s">
        <v>37</v>
      </c>
      <c r="J4305" s="22">
        <v>0</v>
      </c>
      <c r="K4305" s="22" t="s">
        <v>34</v>
      </c>
      <c r="L4305" s="22" t="s">
        <v>34</v>
      </c>
      <c r="M4305" s="22" t="s">
        <v>34</v>
      </c>
      <c r="N4305" s="22" t="s">
        <v>34</v>
      </c>
      <c r="O4305" s="22" t="s">
        <v>34</v>
      </c>
      <c r="P4305" s="25" t="str" cm="1">
        <f t="array" ref="P4305">_xlfn.IFS(
B4305&lt;30,"20-29",
B4305&lt;40,"30-39",
B4305&lt;50,"40-49",
B4305&lt;60,"50-59",
TRUE,"60+")</f>
        <v>30-39</v>
      </c>
      <c r="Q4305" s="25" t="str" cm="1">
        <f t="array" ref="Q4305">_xlfn.IFS(
D4305&lt;25,"0–24K",
D4305&lt;50,"25–49K",
D4305&lt;75,"50–74K",
D4305&lt;100,"75–99K",
D4305&lt;150,"100–149K",
D4305&lt;200,"150–199K",
TRUE,"200K+"
)</f>
        <v>50–74K</v>
      </c>
      <c r="R4305" s="25" t="str" cm="1">
        <f t="array" ref="R4305">_xlfn.IFS(
J4305=0,"No Mortgage",
J4305&lt;=100,"Low",
J4305&lt;=300,"Medium",
TRUE,"High"
)</f>
        <v>No Mortgage</v>
      </c>
      <c r="S4305" s="25" t="str" cm="1">
        <f t="array" ref="S4305">_xlfn.IFS(
C4305&lt;10,"0-10",
C4305&lt;20,"11-20",
C4305&lt;30,"21-30",
TRUE,"30+ yrs"
)</f>
        <v>0-10</v>
      </c>
      <c r="T4305" s="26" t="str" cm="1">
        <f t="array" ref="T4305">_xlfn.IFS(
H4305&lt;1,"0-1",
H4305&lt;2,"1-2",
H4305&lt;3,"2-3",
H4305&lt;4,"3-4",
H4305&lt;5,"4-5",
TRUE,"5+"
)</f>
        <v>2-3</v>
      </c>
    </row>
    <row r="4306" spans="1:20" ht="15.6" x14ac:dyDescent="0.3">
      <c r="A4306" s="21">
        <v>2318</v>
      </c>
      <c r="B4306" s="22">
        <v>31</v>
      </c>
      <c r="C4306" s="22">
        <v>5</v>
      </c>
      <c r="D4306" s="22">
        <v>129</v>
      </c>
      <c r="E4306" s="23" t="str">
        <f t="shared" si="67"/>
        <v>100+</v>
      </c>
      <c r="F4306" s="24">
        <v>95814</v>
      </c>
      <c r="G4306" s="22">
        <v>3</v>
      </c>
      <c r="H4306" s="22">
        <v>5.9</v>
      </c>
      <c r="I4306" s="22" t="s">
        <v>36</v>
      </c>
      <c r="J4306" s="22">
        <v>319</v>
      </c>
      <c r="K4306" s="22" t="s">
        <v>35</v>
      </c>
      <c r="L4306" s="22" t="s">
        <v>35</v>
      </c>
      <c r="M4306" s="22" t="s">
        <v>35</v>
      </c>
      <c r="N4306" s="22" t="s">
        <v>34</v>
      </c>
      <c r="O4306" s="22" t="s">
        <v>35</v>
      </c>
      <c r="P4306" s="25" t="str" cm="1">
        <f t="array" ref="P4306">_xlfn.IFS(
B4306&lt;30,"20-29",
B4306&lt;40,"30-39",
B4306&lt;50,"40-49",
B4306&lt;60,"50-59",
TRUE,"60+")</f>
        <v>30-39</v>
      </c>
      <c r="Q4306" s="25" t="str" cm="1">
        <f t="array" ref="Q4306">_xlfn.IFS(
D4306&lt;25,"0–24K",
D4306&lt;50,"25–49K",
D4306&lt;75,"50–74K",
D4306&lt;100,"75–99K",
D4306&lt;150,"100–149K",
D4306&lt;200,"150–199K",
TRUE,"200K+"
)</f>
        <v>100–149K</v>
      </c>
      <c r="R4306" s="25" t="str" cm="1">
        <f t="array" ref="R4306">_xlfn.IFS(
J4306=0,"No Mortgage",
J4306&lt;=100,"Low",
J4306&lt;=300,"Medium",
TRUE,"High"
)</f>
        <v>High</v>
      </c>
      <c r="S4306" s="25" t="str" cm="1">
        <f t="array" ref="S4306">_xlfn.IFS(
C4306&lt;10,"0-10",
C4306&lt;20,"11-20",
C4306&lt;30,"21-30",
TRUE,"30+ yrs"
)</f>
        <v>0-10</v>
      </c>
      <c r="T4306" s="26" t="str" cm="1">
        <f t="array" ref="T4306">_xlfn.IFS(
H4306&lt;1,"0-1",
H4306&lt;2,"1-2",
H4306&lt;3,"2-3",
H4306&lt;4,"3-4",
H4306&lt;5,"4-5",
TRUE,"5+"
)</f>
        <v>5+</v>
      </c>
    </row>
    <row r="4307" spans="1:20" ht="15.6" x14ac:dyDescent="0.3">
      <c r="A4307" s="21">
        <v>2324</v>
      </c>
      <c r="B4307" s="22">
        <v>31</v>
      </c>
      <c r="C4307" s="22">
        <v>7</v>
      </c>
      <c r="D4307" s="22">
        <v>113</v>
      </c>
      <c r="E4307" s="23" t="str">
        <f t="shared" si="67"/>
        <v>100+</v>
      </c>
      <c r="F4307" s="24">
        <v>94542</v>
      </c>
      <c r="G4307" s="22">
        <v>2</v>
      </c>
      <c r="H4307" s="22">
        <v>2</v>
      </c>
      <c r="I4307" s="22" t="s">
        <v>37</v>
      </c>
      <c r="J4307" s="22">
        <v>315</v>
      </c>
      <c r="K4307" s="22" t="s">
        <v>34</v>
      </c>
      <c r="L4307" s="22" t="s">
        <v>34</v>
      </c>
      <c r="M4307" s="22" t="s">
        <v>34</v>
      </c>
      <c r="N4307" s="22" t="s">
        <v>34</v>
      </c>
      <c r="O4307" s="22" t="s">
        <v>34</v>
      </c>
      <c r="P4307" s="25" t="str" cm="1">
        <f t="array" ref="P4307">_xlfn.IFS(
B4307&lt;30,"20-29",
B4307&lt;40,"30-39",
B4307&lt;50,"40-49",
B4307&lt;60,"50-59",
TRUE,"60+")</f>
        <v>30-39</v>
      </c>
      <c r="Q4307" s="25" t="str" cm="1">
        <f t="array" ref="Q4307">_xlfn.IFS(
D4307&lt;25,"0–24K",
D4307&lt;50,"25–49K",
D4307&lt;75,"50–74K",
D4307&lt;100,"75–99K",
D4307&lt;150,"100–149K",
D4307&lt;200,"150–199K",
TRUE,"200K+"
)</f>
        <v>100–149K</v>
      </c>
      <c r="R4307" s="25" t="str" cm="1">
        <f t="array" ref="R4307">_xlfn.IFS(
J4307=0,"No Mortgage",
J4307&lt;=100,"Low",
J4307&lt;=300,"Medium",
TRUE,"High"
)</f>
        <v>High</v>
      </c>
      <c r="S4307" s="25" t="str" cm="1">
        <f t="array" ref="S4307">_xlfn.IFS(
C4307&lt;10,"0-10",
C4307&lt;20,"11-20",
C4307&lt;30,"21-30",
TRUE,"30+ yrs"
)</f>
        <v>0-10</v>
      </c>
      <c r="T4307" s="26" t="str" cm="1">
        <f t="array" ref="T4307">_xlfn.IFS(
H4307&lt;1,"0-1",
H4307&lt;2,"1-2",
H4307&lt;3,"2-3",
H4307&lt;4,"3-4",
H4307&lt;5,"4-5",
TRUE,"5+"
)</f>
        <v>2-3</v>
      </c>
    </row>
    <row r="4308" spans="1:20" ht="15.6" x14ac:dyDescent="0.3">
      <c r="A4308" s="21">
        <v>2331</v>
      </c>
      <c r="B4308" s="22">
        <v>31</v>
      </c>
      <c r="C4308" s="22">
        <v>5</v>
      </c>
      <c r="D4308" s="22">
        <v>72</v>
      </c>
      <c r="E4308" s="23" t="str">
        <f t="shared" si="67"/>
        <v>51-100</v>
      </c>
      <c r="F4308" s="24">
        <v>95133</v>
      </c>
      <c r="G4308" s="22">
        <v>4</v>
      </c>
      <c r="H4308" s="22">
        <v>1.8</v>
      </c>
      <c r="I4308" s="22" t="s">
        <v>37</v>
      </c>
      <c r="J4308" s="22">
        <v>242</v>
      </c>
      <c r="K4308" s="22" t="s">
        <v>34</v>
      </c>
      <c r="L4308" s="22" t="s">
        <v>34</v>
      </c>
      <c r="M4308" s="22" t="s">
        <v>34</v>
      </c>
      <c r="N4308" s="22" t="s">
        <v>35</v>
      </c>
      <c r="O4308" s="22" t="s">
        <v>35</v>
      </c>
      <c r="P4308" s="25" t="str" cm="1">
        <f t="array" ref="P4308">_xlfn.IFS(
B4308&lt;30,"20-29",
B4308&lt;40,"30-39",
B4308&lt;50,"40-49",
B4308&lt;60,"50-59",
TRUE,"60+")</f>
        <v>30-39</v>
      </c>
      <c r="Q4308" s="25" t="str" cm="1">
        <f t="array" ref="Q4308">_xlfn.IFS(
D4308&lt;25,"0–24K",
D4308&lt;50,"25–49K",
D4308&lt;75,"50–74K",
D4308&lt;100,"75–99K",
D4308&lt;150,"100–149K",
D4308&lt;200,"150–199K",
TRUE,"200K+"
)</f>
        <v>50–74K</v>
      </c>
      <c r="R4308" s="25" t="str" cm="1">
        <f t="array" ref="R4308">_xlfn.IFS(
J4308=0,"No Mortgage",
J4308&lt;=100,"Low",
J4308&lt;=300,"Medium",
TRUE,"High"
)</f>
        <v>Medium</v>
      </c>
      <c r="S4308" s="25" t="str" cm="1">
        <f t="array" ref="S4308">_xlfn.IFS(
C4308&lt;10,"0-10",
C4308&lt;20,"11-20",
C4308&lt;30,"21-30",
TRUE,"30+ yrs"
)</f>
        <v>0-10</v>
      </c>
      <c r="T4308" s="26" t="str" cm="1">
        <f t="array" ref="T4308">_xlfn.IFS(
H4308&lt;1,"0-1",
H4308&lt;2,"1-2",
H4308&lt;3,"2-3",
H4308&lt;4,"3-4",
H4308&lt;5,"4-5",
TRUE,"5+"
)</f>
        <v>1-2</v>
      </c>
    </row>
    <row r="4309" spans="1:20" ht="15.6" x14ac:dyDescent="0.3">
      <c r="A4309" s="21">
        <v>2357</v>
      </c>
      <c r="B4309" s="22">
        <v>31</v>
      </c>
      <c r="C4309" s="22">
        <v>5</v>
      </c>
      <c r="D4309" s="22">
        <v>184</v>
      </c>
      <c r="E4309" s="23" t="str">
        <f t="shared" si="67"/>
        <v>100+</v>
      </c>
      <c r="F4309" s="24">
        <v>92064</v>
      </c>
      <c r="G4309" s="22">
        <v>4</v>
      </c>
      <c r="H4309" s="22">
        <v>3.4</v>
      </c>
      <c r="I4309" s="22" t="s">
        <v>37</v>
      </c>
      <c r="J4309" s="22">
        <v>0</v>
      </c>
      <c r="K4309" s="22" t="s">
        <v>35</v>
      </c>
      <c r="L4309" s="22" t="s">
        <v>34</v>
      </c>
      <c r="M4309" s="22" t="s">
        <v>35</v>
      </c>
      <c r="N4309" s="22" t="s">
        <v>35</v>
      </c>
      <c r="O4309" s="22" t="s">
        <v>35</v>
      </c>
      <c r="P4309" s="25" t="str" cm="1">
        <f t="array" ref="P4309">_xlfn.IFS(
B4309&lt;30,"20-29",
B4309&lt;40,"30-39",
B4309&lt;50,"40-49",
B4309&lt;60,"50-59",
TRUE,"60+")</f>
        <v>30-39</v>
      </c>
      <c r="Q4309" s="25" t="str" cm="1">
        <f t="array" ref="Q4309">_xlfn.IFS(
D4309&lt;25,"0–24K",
D4309&lt;50,"25–49K",
D4309&lt;75,"50–74K",
D4309&lt;100,"75–99K",
D4309&lt;150,"100–149K",
D4309&lt;200,"150–199K",
TRUE,"200K+"
)</f>
        <v>150–199K</v>
      </c>
      <c r="R4309" s="25" t="str" cm="1">
        <f t="array" ref="R4309">_xlfn.IFS(
J4309=0,"No Mortgage",
J4309&lt;=100,"Low",
J4309&lt;=300,"Medium",
TRUE,"High"
)</f>
        <v>No Mortgage</v>
      </c>
      <c r="S4309" s="25" t="str" cm="1">
        <f t="array" ref="S4309">_xlfn.IFS(
C4309&lt;10,"0-10",
C4309&lt;20,"11-20",
C4309&lt;30,"21-30",
TRUE,"30+ yrs"
)</f>
        <v>0-10</v>
      </c>
      <c r="T4309" s="26" t="str" cm="1">
        <f t="array" ref="T4309">_xlfn.IFS(
H4309&lt;1,"0-1",
H4309&lt;2,"1-2",
H4309&lt;3,"2-3",
H4309&lt;4,"3-4",
H4309&lt;5,"4-5",
TRUE,"5+"
)</f>
        <v>3-4</v>
      </c>
    </row>
    <row r="4310" spans="1:20" ht="15.6" x14ac:dyDescent="0.3">
      <c r="A4310" s="21">
        <v>2387</v>
      </c>
      <c r="B4310" s="22">
        <v>31</v>
      </c>
      <c r="C4310" s="22">
        <v>5</v>
      </c>
      <c r="D4310" s="22">
        <v>72</v>
      </c>
      <c r="E4310" s="23" t="str">
        <f t="shared" si="67"/>
        <v>51-100</v>
      </c>
      <c r="F4310" s="24">
        <v>94542</v>
      </c>
      <c r="G4310" s="22">
        <v>3</v>
      </c>
      <c r="H4310" s="22">
        <v>1.6</v>
      </c>
      <c r="I4310" s="22" t="s">
        <v>33</v>
      </c>
      <c r="J4310" s="22">
        <v>0</v>
      </c>
      <c r="K4310" s="22" t="s">
        <v>34</v>
      </c>
      <c r="L4310" s="22" t="s">
        <v>34</v>
      </c>
      <c r="M4310" s="22" t="s">
        <v>34</v>
      </c>
      <c r="N4310" s="22" t="s">
        <v>35</v>
      </c>
      <c r="O4310" s="22" t="s">
        <v>34</v>
      </c>
      <c r="P4310" s="25" t="str" cm="1">
        <f t="array" ref="P4310">_xlfn.IFS(
B4310&lt;30,"20-29",
B4310&lt;40,"30-39",
B4310&lt;50,"40-49",
B4310&lt;60,"50-59",
TRUE,"60+")</f>
        <v>30-39</v>
      </c>
      <c r="Q4310" s="25" t="str" cm="1">
        <f t="array" ref="Q4310">_xlfn.IFS(
D4310&lt;25,"0–24K",
D4310&lt;50,"25–49K",
D4310&lt;75,"50–74K",
D4310&lt;100,"75–99K",
D4310&lt;150,"100–149K",
D4310&lt;200,"150–199K",
TRUE,"200K+"
)</f>
        <v>50–74K</v>
      </c>
      <c r="R4310" s="25" t="str" cm="1">
        <f t="array" ref="R4310">_xlfn.IFS(
J4310=0,"No Mortgage",
J4310&lt;=100,"Low",
J4310&lt;=300,"Medium",
TRUE,"High"
)</f>
        <v>No Mortgage</v>
      </c>
      <c r="S4310" s="25" t="str" cm="1">
        <f t="array" ref="S4310">_xlfn.IFS(
C4310&lt;10,"0-10",
C4310&lt;20,"11-20",
C4310&lt;30,"21-30",
TRUE,"30+ yrs"
)</f>
        <v>0-10</v>
      </c>
      <c r="T4310" s="26" t="str" cm="1">
        <f t="array" ref="T4310">_xlfn.IFS(
H4310&lt;1,"0-1",
H4310&lt;2,"1-2",
H4310&lt;3,"2-3",
H4310&lt;4,"3-4",
H4310&lt;5,"4-5",
TRUE,"5+"
)</f>
        <v>1-2</v>
      </c>
    </row>
    <row r="4311" spans="1:20" ht="15.6" x14ac:dyDescent="0.3">
      <c r="A4311" s="21">
        <v>2407</v>
      </c>
      <c r="B4311" s="22">
        <v>31</v>
      </c>
      <c r="C4311" s="22">
        <v>7</v>
      </c>
      <c r="D4311" s="22">
        <v>10</v>
      </c>
      <c r="E4311" s="23" t="str">
        <f t="shared" si="67"/>
        <v>0-50</v>
      </c>
      <c r="F4311" s="24">
        <v>92354</v>
      </c>
      <c r="G4311" s="22">
        <v>1</v>
      </c>
      <c r="H4311" s="22">
        <v>0.5</v>
      </c>
      <c r="I4311" s="22" t="s">
        <v>36</v>
      </c>
      <c r="J4311" s="22">
        <v>81</v>
      </c>
      <c r="K4311" s="22" t="s">
        <v>34</v>
      </c>
      <c r="L4311" s="22" t="s">
        <v>34</v>
      </c>
      <c r="M4311" s="22" t="s">
        <v>34</v>
      </c>
      <c r="N4311" s="22" t="s">
        <v>35</v>
      </c>
      <c r="O4311" s="22" t="s">
        <v>34</v>
      </c>
      <c r="P4311" s="25" t="str" cm="1">
        <f t="array" ref="P4311">_xlfn.IFS(
B4311&lt;30,"20-29",
B4311&lt;40,"30-39",
B4311&lt;50,"40-49",
B4311&lt;60,"50-59",
TRUE,"60+")</f>
        <v>30-39</v>
      </c>
      <c r="Q4311" s="25" t="str" cm="1">
        <f t="array" ref="Q4311">_xlfn.IFS(
D4311&lt;25,"0–24K",
D4311&lt;50,"25–49K",
D4311&lt;75,"50–74K",
D4311&lt;100,"75–99K",
D4311&lt;150,"100–149K",
D4311&lt;200,"150–199K",
TRUE,"200K+"
)</f>
        <v>0–24K</v>
      </c>
      <c r="R4311" s="25" t="str" cm="1">
        <f t="array" ref="R4311">_xlfn.IFS(
J4311=0,"No Mortgage",
J4311&lt;=100,"Low",
J4311&lt;=300,"Medium",
TRUE,"High"
)</f>
        <v>Low</v>
      </c>
      <c r="S4311" s="25" t="str" cm="1">
        <f t="array" ref="S4311">_xlfn.IFS(
C4311&lt;10,"0-10",
C4311&lt;20,"11-20",
C4311&lt;30,"21-30",
TRUE,"30+ yrs"
)</f>
        <v>0-10</v>
      </c>
      <c r="T4311" s="26" t="str" cm="1">
        <f t="array" ref="T4311">_xlfn.IFS(
H4311&lt;1,"0-1",
H4311&lt;2,"1-2",
H4311&lt;3,"2-3",
H4311&lt;4,"3-4",
H4311&lt;5,"4-5",
TRUE,"5+"
)</f>
        <v>0-1</v>
      </c>
    </row>
    <row r="4312" spans="1:20" ht="15.6" x14ac:dyDescent="0.3">
      <c r="A4312" s="21">
        <v>2441</v>
      </c>
      <c r="B4312" s="22">
        <v>31</v>
      </c>
      <c r="C4312" s="22">
        <v>5</v>
      </c>
      <c r="D4312" s="22">
        <v>22</v>
      </c>
      <c r="E4312" s="23" t="str">
        <f t="shared" si="67"/>
        <v>0-50</v>
      </c>
      <c r="F4312" s="24">
        <v>91401</v>
      </c>
      <c r="G4312" s="22">
        <v>1</v>
      </c>
      <c r="H4312" s="22">
        <v>0.6</v>
      </c>
      <c r="I4312" s="22" t="s">
        <v>36</v>
      </c>
      <c r="J4312" s="22">
        <v>0</v>
      </c>
      <c r="K4312" s="22" t="s">
        <v>34</v>
      </c>
      <c r="L4312" s="22" t="s">
        <v>34</v>
      </c>
      <c r="M4312" s="22" t="s">
        <v>34</v>
      </c>
      <c r="N4312" s="22" t="s">
        <v>34</v>
      </c>
      <c r="O4312" s="22" t="s">
        <v>34</v>
      </c>
      <c r="P4312" s="25" t="str" cm="1">
        <f t="array" ref="P4312">_xlfn.IFS(
B4312&lt;30,"20-29",
B4312&lt;40,"30-39",
B4312&lt;50,"40-49",
B4312&lt;60,"50-59",
TRUE,"60+")</f>
        <v>30-39</v>
      </c>
      <c r="Q4312" s="25" t="str" cm="1">
        <f t="array" ref="Q4312">_xlfn.IFS(
D4312&lt;25,"0–24K",
D4312&lt;50,"25–49K",
D4312&lt;75,"50–74K",
D4312&lt;100,"75–99K",
D4312&lt;150,"100–149K",
D4312&lt;200,"150–199K",
TRUE,"200K+"
)</f>
        <v>0–24K</v>
      </c>
      <c r="R4312" s="25" t="str" cm="1">
        <f t="array" ref="R4312">_xlfn.IFS(
J4312=0,"No Mortgage",
J4312&lt;=100,"Low",
J4312&lt;=300,"Medium",
TRUE,"High"
)</f>
        <v>No Mortgage</v>
      </c>
      <c r="S4312" s="25" t="str" cm="1">
        <f t="array" ref="S4312">_xlfn.IFS(
C4312&lt;10,"0-10",
C4312&lt;20,"11-20",
C4312&lt;30,"21-30",
TRUE,"30+ yrs"
)</f>
        <v>0-10</v>
      </c>
      <c r="T4312" s="26" t="str" cm="1">
        <f t="array" ref="T4312">_xlfn.IFS(
H4312&lt;1,"0-1",
H4312&lt;2,"1-2",
H4312&lt;3,"2-3",
H4312&lt;4,"3-4",
H4312&lt;5,"4-5",
TRUE,"5+"
)</f>
        <v>0-1</v>
      </c>
    </row>
    <row r="4313" spans="1:20" ht="15.6" x14ac:dyDescent="0.3">
      <c r="A4313" s="21">
        <v>2450</v>
      </c>
      <c r="B4313" s="22">
        <v>31</v>
      </c>
      <c r="C4313" s="22">
        <v>7</v>
      </c>
      <c r="D4313" s="22">
        <v>64</v>
      </c>
      <c r="E4313" s="23" t="str">
        <f t="shared" si="67"/>
        <v>51-100</v>
      </c>
      <c r="F4313" s="24">
        <v>94720</v>
      </c>
      <c r="G4313" s="22">
        <v>1</v>
      </c>
      <c r="H4313" s="22">
        <v>1.2</v>
      </c>
      <c r="I4313" s="22" t="s">
        <v>33</v>
      </c>
      <c r="J4313" s="22">
        <v>0</v>
      </c>
      <c r="K4313" s="22" t="s">
        <v>34</v>
      </c>
      <c r="L4313" s="22" t="s">
        <v>34</v>
      </c>
      <c r="M4313" s="22" t="s">
        <v>34</v>
      </c>
      <c r="N4313" s="22" t="s">
        <v>35</v>
      </c>
      <c r="O4313" s="22" t="s">
        <v>34</v>
      </c>
      <c r="P4313" s="25" t="str" cm="1">
        <f t="array" ref="P4313">_xlfn.IFS(
B4313&lt;30,"20-29",
B4313&lt;40,"30-39",
B4313&lt;50,"40-49",
B4313&lt;60,"50-59",
TRUE,"60+")</f>
        <v>30-39</v>
      </c>
      <c r="Q4313" s="25" t="str" cm="1">
        <f t="array" ref="Q4313">_xlfn.IFS(
D4313&lt;25,"0–24K",
D4313&lt;50,"25–49K",
D4313&lt;75,"50–74K",
D4313&lt;100,"75–99K",
D4313&lt;150,"100–149K",
D4313&lt;200,"150–199K",
TRUE,"200K+"
)</f>
        <v>50–74K</v>
      </c>
      <c r="R4313" s="25" t="str" cm="1">
        <f t="array" ref="R4313">_xlfn.IFS(
J4313=0,"No Mortgage",
J4313&lt;=100,"Low",
J4313&lt;=300,"Medium",
TRUE,"High"
)</f>
        <v>No Mortgage</v>
      </c>
      <c r="S4313" s="25" t="str" cm="1">
        <f t="array" ref="S4313">_xlfn.IFS(
C4313&lt;10,"0-10",
C4313&lt;20,"11-20",
C4313&lt;30,"21-30",
TRUE,"30+ yrs"
)</f>
        <v>0-10</v>
      </c>
      <c r="T4313" s="26" t="str" cm="1">
        <f t="array" ref="T4313">_xlfn.IFS(
H4313&lt;1,"0-1",
H4313&lt;2,"1-2",
H4313&lt;3,"2-3",
H4313&lt;4,"3-4",
H4313&lt;5,"4-5",
TRUE,"5+"
)</f>
        <v>1-2</v>
      </c>
    </row>
    <row r="4314" spans="1:20" ht="15.6" x14ac:dyDescent="0.3">
      <c r="A4314" s="21">
        <v>2461</v>
      </c>
      <c r="B4314" s="22">
        <v>31</v>
      </c>
      <c r="C4314" s="22">
        <v>5</v>
      </c>
      <c r="D4314" s="22">
        <v>32</v>
      </c>
      <c r="E4314" s="23" t="str">
        <f t="shared" si="67"/>
        <v>0-50</v>
      </c>
      <c r="F4314" s="24">
        <v>92123</v>
      </c>
      <c r="G4314" s="22">
        <v>2</v>
      </c>
      <c r="H4314" s="22">
        <v>0.3</v>
      </c>
      <c r="I4314" s="22" t="s">
        <v>37</v>
      </c>
      <c r="J4314" s="22">
        <v>130</v>
      </c>
      <c r="K4314" s="22" t="s">
        <v>34</v>
      </c>
      <c r="L4314" s="22" t="s">
        <v>34</v>
      </c>
      <c r="M4314" s="22" t="s">
        <v>34</v>
      </c>
      <c r="N4314" s="22" t="s">
        <v>35</v>
      </c>
      <c r="O4314" s="22" t="s">
        <v>34</v>
      </c>
      <c r="P4314" s="25" t="str" cm="1">
        <f t="array" ref="P4314">_xlfn.IFS(
B4314&lt;30,"20-29",
B4314&lt;40,"30-39",
B4314&lt;50,"40-49",
B4314&lt;60,"50-59",
TRUE,"60+")</f>
        <v>30-39</v>
      </c>
      <c r="Q4314" s="25" t="str" cm="1">
        <f t="array" ref="Q4314">_xlfn.IFS(
D4314&lt;25,"0–24K",
D4314&lt;50,"25–49K",
D4314&lt;75,"50–74K",
D4314&lt;100,"75–99K",
D4314&lt;150,"100–149K",
D4314&lt;200,"150–199K",
TRUE,"200K+"
)</f>
        <v>25–49K</v>
      </c>
      <c r="R4314" s="25" t="str" cm="1">
        <f t="array" ref="R4314">_xlfn.IFS(
J4314=0,"No Mortgage",
J4314&lt;=100,"Low",
J4314&lt;=300,"Medium",
TRUE,"High"
)</f>
        <v>Medium</v>
      </c>
      <c r="S4314" s="25" t="str" cm="1">
        <f t="array" ref="S4314">_xlfn.IFS(
C4314&lt;10,"0-10",
C4314&lt;20,"11-20",
C4314&lt;30,"21-30",
TRUE,"30+ yrs"
)</f>
        <v>0-10</v>
      </c>
      <c r="T4314" s="26" t="str" cm="1">
        <f t="array" ref="T4314">_xlfn.IFS(
H4314&lt;1,"0-1",
H4314&lt;2,"1-2",
H4314&lt;3,"2-3",
H4314&lt;4,"3-4",
H4314&lt;5,"4-5",
TRUE,"5+"
)</f>
        <v>0-1</v>
      </c>
    </row>
    <row r="4315" spans="1:20" ht="15.6" x14ac:dyDescent="0.3">
      <c r="A4315" s="21">
        <v>2516</v>
      </c>
      <c r="B4315" s="22">
        <v>31</v>
      </c>
      <c r="C4315" s="22">
        <v>5</v>
      </c>
      <c r="D4315" s="22">
        <v>34</v>
      </c>
      <c r="E4315" s="23" t="str">
        <f t="shared" si="67"/>
        <v>0-50</v>
      </c>
      <c r="F4315" s="24">
        <v>94558</v>
      </c>
      <c r="G4315" s="22">
        <v>1</v>
      </c>
      <c r="H4315" s="22">
        <v>1.9</v>
      </c>
      <c r="I4315" s="22" t="s">
        <v>36</v>
      </c>
      <c r="J4315" s="22">
        <v>156</v>
      </c>
      <c r="K4315" s="22" t="s">
        <v>34</v>
      </c>
      <c r="L4315" s="22" t="s">
        <v>34</v>
      </c>
      <c r="M4315" s="22" t="s">
        <v>34</v>
      </c>
      <c r="N4315" s="22" t="s">
        <v>35</v>
      </c>
      <c r="O4315" s="22" t="s">
        <v>34</v>
      </c>
      <c r="P4315" s="25" t="str" cm="1">
        <f t="array" ref="P4315">_xlfn.IFS(
B4315&lt;30,"20-29",
B4315&lt;40,"30-39",
B4315&lt;50,"40-49",
B4315&lt;60,"50-59",
TRUE,"60+")</f>
        <v>30-39</v>
      </c>
      <c r="Q4315" s="25" t="str" cm="1">
        <f t="array" ref="Q4315">_xlfn.IFS(
D4315&lt;25,"0–24K",
D4315&lt;50,"25–49K",
D4315&lt;75,"50–74K",
D4315&lt;100,"75–99K",
D4315&lt;150,"100–149K",
D4315&lt;200,"150–199K",
TRUE,"200K+"
)</f>
        <v>25–49K</v>
      </c>
      <c r="R4315" s="25" t="str" cm="1">
        <f t="array" ref="R4315">_xlfn.IFS(
J4315=0,"No Mortgage",
J4315&lt;=100,"Low",
J4315&lt;=300,"Medium",
TRUE,"High"
)</f>
        <v>Medium</v>
      </c>
      <c r="S4315" s="25" t="str" cm="1">
        <f t="array" ref="S4315">_xlfn.IFS(
C4315&lt;10,"0-10",
C4315&lt;20,"11-20",
C4315&lt;30,"21-30",
TRUE,"30+ yrs"
)</f>
        <v>0-10</v>
      </c>
      <c r="T4315" s="26" t="str" cm="1">
        <f t="array" ref="T4315">_xlfn.IFS(
H4315&lt;1,"0-1",
H4315&lt;2,"1-2",
H4315&lt;3,"2-3",
H4315&lt;4,"3-4",
H4315&lt;5,"4-5",
TRUE,"5+"
)</f>
        <v>1-2</v>
      </c>
    </row>
    <row r="4316" spans="1:20" ht="15.6" x14ac:dyDescent="0.3">
      <c r="A4316" s="21">
        <v>2562</v>
      </c>
      <c r="B4316" s="22">
        <v>31</v>
      </c>
      <c r="C4316" s="22">
        <v>5</v>
      </c>
      <c r="D4316" s="22">
        <v>180</v>
      </c>
      <c r="E4316" s="23" t="str">
        <f t="shared" si="67"/>
        <v>100+</v>
      </c>
      <c r="F4316" s="24">
        <v>94720</v>
      </c>
      <c r="G4316" s="22">
        <v>1</v>
      </c>
      <c r="H4316" s="22">
        <v>2.9</v>
      </c>
      <c r="I4316" s="22" t="s">
        <v>36</v>
      </c>
      <c r="J4316" s="22">
        <v>144</v>
      </c>
      <c r="K4316" s="22" t="s">
        <v>35</v>
      </c>
      <c r="L4316" s="22" t="s">
        <v>35</v>
      </c>
      <c r="M4316" s="22" t="s">
        <v>34</v>
      </c>
      <c r="N4316" s="22" t="s">
        <v>34</v>
      </c>
      <c r="O4316" s="22" t="s">
        <v>34</v>
      </c>
      <c r="P4316" s="25" t="str" cm="1">
        <f t="array" ref="P4316">_xlfn.IFS(
B4316&lt;30,"20-29",
B4316&lt;40,"30-39",
B4316&lt;50,"40-49",
B4316&lt;60,"50-59",
TRUE,"60+")</f>
        <v>30-39</v>
      </c>
      <c r="Q4316" s="25" t="str" cm="1">
        <f t="array" ref="Q4316">_xlfn.IFS(
D4316&lt;25,"0–24K",
D4316&lt;50,"25–49K",
D4316&lt;75,"50–74K",
D4316&lt;100,"75–99K",
D4316&lt;150,"100–149K",
D4316&lt;200,"150–199K",
TRUE,"200K+"
)</f>
        <v>150–199K</v>
      </c>
      <c r="R4316" s="25" t="str" cm="1">
        <f t="array" ref="R4316">_xlfn.IFS(
J4316=0,"No Mortgage",
J4316&lt;=100,"Low",
J4316&lt;=300,"Medium",
TRUE,"High"
)</f>
        <v>Medium</v>
      </c>
      <c r="S4316" s="25" t="str" cm="1">
        <f t="array" ref="S4316">_xlfn.IFS(
C4316&lt;10,"0-10",
C4316&lt;20,"11-20",
C4316&lt;30,"21-30",
TRUE,"30+ yrs"
)</f>
        <v>0-10</v>
      </c>
      <c r="T4316" s="26" t="str" cm="1">
        <f t="array" ref="T4316">_xlfn.IFS(
H4316&lt;1,"0-1",
H4316&lt;2,"1-2",
H4316&lt;3,"2-3",
H4316&lt;4,"3-4",
H4316&lt;5,"4-5",
TRUE,"5+"
)</f>
        <v>2-3</v>
      </c>
    </row>
    <row r="4317" spans="1:20" ht="15.6" x14ac:dyDescent="0.3">
      <c r="A4317" s="21">
        <v>2581</v>
      </c>
      <c r="B4317" s="22">
        <v>31</v>
      </c>
      <c r="C4317" s="22">
        <v>7</v>
      </c>
      <c r="D4317" s="22">
        <v>149</v>
      </c>
      <c r="E4317" s="23" t="str">
        <f t="shared" si="67"/>
        <v>100+</v>
      </c>
      <c r="F4317" s="24">
        <v>92624</v>
      </c>
      <c r="G4317" s="22">
        <v>1</v>
      </c>
      <c r="H4317" s="22">
        <v>6</v>
      </c>
      <c r="I4317" s="22" t="s">
        <v>33</v>
      </c>
      <c r="J4317" s="22">
        <v>0</v>
      </c>
      <c r="K4317" s="22" t="s">
        <v>34</v>
      </c>
      <c r="L4317" s="22" t="s">
        <v>34</v>
      </c>
      <c r="M4317" s="22" t="s">
        <v>34</v>
      </c>
      <c r="N4317" s="22" t="s">
        <v>34</v>
      </c>
      <c r="O4317" s="22" t="s">
        <v>34</v>
      </c>
      <c r="P4317" s="25" t="str" cm="1">
        <f t="array" ref="P4317">_xlfn.IFS(
B4317&lt;30,"20-29",
B4317&lt;40,"30-39",
B4317&lt;50,"40-49",
B4317&lt;60,"50-59",
TRUE,"60+")</f>
        <v>30-39</v>
      </c>
      <c r="Q4317" s="25" t="str" cm="1">
        <f t="array" ref="Q4317">_xlfn.IFS(
D4317&lt;25,"0–24K",
D4317&lt;50,"25–49K",
D4317&lt;75,"50–74K",
D4317&lt;100,"75–99K",
D4317&lt;150,"100–149K",
D4317&lt;200,"150–199K",
TRUE,"200K+"
)</f>
        <v>100–149K</v>
      </c>
      <c r="R4317" s="25" t="str" cm="1">
        <f t="array" ref="R4317">_xlfn.IFS(
J4317=0,"No Mortgage",
J4317&lt;=100,"Low",
J4317&lt;=300,"Medium",
TRUE,"High"
)</f>
        <v>No Mortgage</v>
      </c>
      <c r="S4317" s="25" t="str" cm="1">
        <f t="array" ref="S4317">_xlfn.IFS(
C4317&lt;10,"0-10",
C4317&lt;20,"11-20",
C4317&lt;30,"21-30",
TRUE,"30+ yrs"
)</f>
        <v>0-10</v>
      </c>
      <c r="T4317" s="26" t="str" cm="1">
        <f t="array" ref="T4317">_xlfn.IFS(
H4317&lt;1,"0-1",
H4317&lt;2,"1-2",
H4317&lt;3,"2-3",
H4317&lt;4,"3-4",
H4317&lt;5,"4-5",
TRUE,"5+"
)</f>
        <v>5+</v>
      </c>
    </row>
    <row r="4318" spans="1:20" ht="15.6" x14ac:dyDescent="0.3">
      <c r="A4318" s="21">
        <v>2592</v>
      </c>
      <c r="B4318" s="22">
        <v>31</v>
      </c>
      <c r="C4318" s="22">
        <v>7</v>
      </c>
      <c r="D4318" s="22">
        <v>8</v>
      </c>
      <c r="E4318" s="23" t="str">
        <f t="shared" si="67"/>
        <v>0-50</v>
      </c>
      <c r="F4318" s="24">
        <v>95131</v>
      </c>
      <c r="G4318" s="22">
        <v>4</v>
      </c>
      <c r="H4318" s="22">
        <v>0.7</v>
      </c>
      <c r="I4318" s="22" t="s">
        <v>37</v>
      </c>
      <c r="J4318" s="22">
        <v>0</v>
      </c>
      <c r="K4318" s="22" t="s">
        <v>34</v>
      </c>
      <c r="L4318" s="22" t="s">
        <v>34</v>
      </c>
      <c r="M4318" s="22" t="s">
        <v>34</v>
      </c>
      <c r="N4318" s="22" t="s">
        <v>34</v>
      </c>
      <c r="O4318" s="22" t="s">
        <v>34</v>
      </c>
      <c r="P4318" s="25" t="str" cm="1">
        <f t="array" ref="P4318">_xlfn.IFS(
B4318&lt;30,"20-29",
B4318&lt;40,"30-39",
B4318&lt;50,"40-49",
B4318&lt;60,"50-59",
TRUE,"60+")</f>
        <v>30-39</v>
      </c>
      <c r="Q4318" s="25" t="str" cm="1">
        <f t="array" ref="Q4318">_xlfn.IFS(
D4318&lt;25,"0–24K",
D4318&lt;50,"25–49K",
D4318&lt;75,"50–74K",
D4318&lt;100,"75–99K",
D4318&lt;150,"100–149K",
D4318&lt;200,"150–199K",
TRUE,"200K+"
)</f>
        <v>0–24K</v>
      </c>
      <c r="R4318" s="25" t="str" cm="1">
        <f t="array" ref="R4318">_xlfn.IFS(
J4318=0,"No Mortgage",
J4318&lt;=100,"Low",
J4318&lt;=300,"Medium",
TRUE,"High"
)</f>
        <v>No Mortgage</v>
      </c>
      <c r="S4318" s="25" t="str" cm="1">
        <f t="array" ref="S4318">_xlfn.IFS(
C4318&lt;10,"0-10",
C4318&lt;20,"11-20",
C4318&lt;30,"21-30",
TRUE,"30+ yrs"
)</f>
        <v>0-10</v>
      </c>
      <c r="T4318" s="26" t="str" cm="1">
        <f t="array" ref="T4318">_xlfn.IFS(
H4318&lt;1,"0-1",
H4318&lt;2,"1-2",
H4318&lt;3,"2-3",
H4318&lt;4,"3-4",
H4318&lt;5,"4-5",
TRUE,"5+"
)</f>
        <v>0-1</v>
      </c>
    </row>
    <row r="4319" spans="1:20" ht="15.6" x14ac:dyDescent="0.3">
      <c r="A4319" s="21">
        <v>2658</v>
      </c>
      <c r="B4319" s="22">
        <v>31</v>
      </c>
      <c r="C4319" s="22">
        <v>6</v>
      </c>
      <c r="D4319" s="22">
        <v>72</v>
      </c>
      <c r="E4319" s="23" t="str">
        <f t="shared" si="67"/>
        <v>51-100</v>
      </c>
      <c r="F4319" s="24">
        <v>94583</v>
      </c>
      <c r="G4319" s="22">
        <v>1</v>
      </c>
      <c r="H4319" s="22">
        <v>2.6</v>
      </c>
      <c r="I4319" s="22" t="s">
        <v>37</v>
      </c>
      <c r="J4319" s="22">
        <v>0</v>
      </c>
      <c r="K4319" s="22" t="s">
        <v>34</v>
      </c>
      <c r="L4319" s="22" t="s">
        <v>34</v>
      </c>
      <c r="M4319" s="22" t="s">
        <v>34</v>
      </c>
      <c r="N4319" s="22" t="s">
        <v>35</v>
      </c>
      <c r="O4319" s="22" t="s">
        <v>34</v>
      </c>
      <c r="P4319" s="25" t="str" cm="1">
        <f t="array" ref="P4319">_xlfn.IFS(
B4319&lt;30,"20-29",
B4319&lt;40,"30-39",
B4319&lt;50,"40-49",
B4319&lt;60,"50-59",
TRUE,"60+")</f>
        <v>30-39</v>
      </c>
      <c r="Q4319" s="25" t="str" cm="1">
        <f t="array" ref="Q4319">_xlfn.IFS(
D4319&lt;25,"0–24K",
D4319&lt;50,"25–49K",
D4319&lt;75,"50–74K",
D4319&lt;100,"75–99K",
D4319&lt;150,"100–149K",
D4319&lt;200,"150–199K",
TRUE,"200K+"
)</f>
        <v>50–74K</v>
      </c>
      <c r="R4319" s="25" t="str" cm="1">
        <f t="array" ref="R4319">_xlfn.IFS(
J4319=0,"No Mortgage",
J4319&lt;=100,"Low",
J4319&lt;=300,"Medium",
TRUE,"High"
)</f>
        <v>No Mortgage</v>
      </c>
      <c r="S4319" s="25" t="str" cm="1">
        <f t="array" ref="S4319">_xlfn.IFS(
C4319&lt;10,"0-10",
C4319&lt;20,"11-20",
C4319&lt;30,"21-30",
TRUE,"30+ yrs"
)</f>
        <v>0-10</v>
      </c>
      <c r="T4319" s="26" t="str" cm="1">
        <f t="array" ref="T4319">_xlfn.IFS(
H4319&lt;1,"0-1",
H4319&lt;2,"1-2",
H4319&lt;3,"2-3",
H4319&lt;4,"3-4",
H4319&lt;5,"4-5",
TRUE,"5+"
)</f>
        <v>2-3</v>
      </c>
    </row>
    <row r="4320" spans="1:20" ht="15.6" x14ac:dyDescent="0.3">
      <c r="A4320" s="21">
        <v>2676</v>
      </c>
      <c r="B4320" s="22">
        <v>31</v>
      </c>
      <c r="C4320" s="22">
        <v>1</v>
      </c>
      <c r="D4320" s="22">
        <v>70</v>
      </c>
      <c r="E4320" s="23" t="str">
        <f t="shared" si="67"/>
        <v>51-100</v>
      </c>
      <c r="F4320" s="24">
        <v>92115</v>
      </c>
      <c r="G4320" s="22">
        <v>2</v>
      </c>
      <c r="H4320" s="22">
        <v>1.75</v>
      </c>
      <c r="I4320" s="22" t="s">
        <v>36</v>
      </c>
      <c r="J4320" s="22">
        <v>0</v>
      </c>
      <c r="K4320" s="22" t="s">
        <v>34</v>
      </c>
      <c r="L4320" s="22" t="s">
        <v>34</v>
      </c>
      <c r="M4320" s="22" t="s">
        <v>35</v>
      </c>
      <c r="N4320" s="22" t="s">
        <v>35</v>
      </c>
      <c r="O4320" s="22" t="s">
        <v>35</v>
      </c>
      <c r="P4320" s="25" t="str" cm="1">
        <f t="array" ref="P4320">_xlfn.IFS(
B4320&lt;30,"20-29",
B4320&lt;40,"30-39",
B4320&lt;50,"40-49",
B4320&lt;60,"50-59",
TRUE,"60+")</f>
        <v>30-39</v>
      </c>
      <c r="Q4320" s="25" t="str" cm="1">
        <f t="array" ref="Q4320">_xlfn.IFS(
D4320&lt;25,"0–24K",
D4320&lt;50,"25–49K",
D4320&lt;75,"50–74K",
D4320&lt;100,"75–99K",
D4320&lt;150,"100–149K",
D4320&lt;200,"150–199K",
TRUE,"200K+"
)</f>
        <v>50–74K</v>
      </c>
      <c r="R4320" s="25" t="str" cm="1">
        <f t="array" ref="R4320">_xlfn.IFS(
J4320=0,"No Mortgage",
J4320&lt;=100,"Low",
J4320&lt;=300,"Medium",
TRUE,"High"
)</f>
        <v>No Mortgage</v>
      </c>
      <c r="S4320" s="25" t="str" cm="1">
        <f t="array" ref="S4320">_xlfn.IFS(
C4320&lt;10,"0-10",
C4320&lt;20,"11-20",
C4320&lt;30,"21-30",
TRUE,"30+ yrs"
)</f>
        <v>0-10</v>
      </c>
      <c r="T4320" s="26" t="str" cm="1">
        <f t="array" ref="T4320">_xlfn.IFS(
H4320&lt;1,"0-1",
H4320&lt;2,"1-2",
H4320&lt;3,"2-3",
H4320&lt;4,"3-4",
H4320&lt;5,"4-5",
TRUE,"5+"
)</f>
        <v>1-2</v>
      </c>
    </row>
    <row r="4321" spans="1:20" ht="15.6" x14ac:dyDescent="0.3">
      <c r="A4321" s="21">
        <v>2701</v>
      </c>
      <c r="B4321" s="22">
        <v>31</v>
      </c>
      <c r="C4321" s="22">
        <v>5</v>
      </c>
      <c r="D4321" s="22">
        <v>39</v>
      </c>
      <c r="E4321" s="23" t="str">
        <f t="shared" si="67"/>
        <v>0-50</v>
      </c>
      <c r="F4321" s="24">
        <v>94590</v>
      </c>
      <c r="G4321" s="22">
        <v>4</v>
      </c>
      <c r="H4321" s="22">
        <v>2.2000000000000002</v>
      </c>
      <c r="I4321" s="22" t="s">
        <v>37</v>
      </c>
      <c r="J4321" s="22">
        <v>0</v>
      </c>
      <c r="K4321" s="22" t="s">
        <v>34</v>
      </c>
      <c r="L4321" s="22" t="s">
        <v>34</v>
      </c>
      <c r="M4321" s="22" t="s">
        <v>34</v>
      </c>
      <c r="N4321" s="22" t="s">
        <v>35</v>
      </c>
      <c r="O4321" s="22" t="s">
        <v>35</v>
      </c>
      <c r="P4321" s="25" t="str" cm="1">
        <f t="array" ref="P4321">_xlfn.IFS(
B4321&lt;30,"20-29",
B4321&lt;40,"30-39",
B4321&lt;50,"40-49",
B4321&lt;60,"50-59",
TRUE,"60+")</f>
        <v>30-39</v>
      </c>
      <c r="Q4321" s="25" t="str" cm="1">
        <f t="array" ref="Q4321">_xlfn.IFS(
D4321&lt;25,"0–24K",
D4321&lt;50,"25–49K",
D4321&lt;75,"50–74K",
D4321&lt;100,"75–99K",
D4321&lt;150,"100–149K",
D4321&lt;200,"150–199K",
TRUE,"200K+"
)</f>
        <v>25–49K</v>
      </c>
      <c r="R4321" s="25" t="str" cm="1">
        <f t="array" ref="R4321">_xlfn.IFS(
J4321=0,"No Mortgage",
J4321&lt;=100,"Low",
J4321&lt;=300,"Medium",
TRUE,"High"
)</f>
        <v>No Mortgage</v>
      </c>
      <c r="S4321" s="25" t="str" cm="1">
        <f t="array" ref="S4321">_xlfn.IFS(
C4321&lt;10,"0-10",
C4321&lt;20,"11-20",
C4321&lt;30,"21-30",
TRUE,"30+ yrs"
)</f>
        <v>0-10</v>
      </c>
      <c r="T4321" s="26" t="str" cm="1">
        <f t="array" ref="T4321">_xlfn.IFS(
H4321&lt;1,"0-1",
H4321&lt;2,"1-2",
H4321&lt;3,"2-3",
H4321&lt;4,"3-4",
H4321&lt;5,"4-5",
TRUE,"5+"
)</f>
        <v>2-3</v>
      </c>
    </row>
    <row r="4322" spans="1:20" ht="15.6" x14ac:dyDescent="0.3">
      <c r="A4322" s="21">
        <v>2713</v>
      </c>
      <c r="B4322" s="22">
        <v>31</v>
      </c>
      <c r="C4322" s="22">
        <v>7</v>
      </c>
      <c r="D4322" s="22">
        <v>32</v>
      </c>
      <c r="E4322" s="23" t="str">
        <f t="shared" si="67"/>
        <v>0-50</v>
      </c>
      <c r="F4322" s="24">
        <v>91320</v>
      </c>
      <c r="G4322" s="22">
        <v>1</v>
      </c>
      <c r="H4322" s="22">
        <v>1.7</v>
      </c>
      <c r="I4322" s="22" t="s">
        <v>33</v>
      </c>
      <c r="J4322" s="22">
        <v>0</v>
      </c>
      <c r="K4322" s="22" t="s">
        <v>34</v>
      </c>
      <c r="L4322" s="22" t="s">
        <v>34</v>
      </c>
      <c r="M4322" s="22" t="s">
        <v>34</v>
      </c>
      <c r="N4322" s="22" t="s">
        <v>35</v>
      </c>
      <c r="O4322" s="22" t="s">
        <v>34</v>
      </c>
      <c r="P4322" s="25" t="str" cm="1">
        <f t="array" ref="P4322">_xlfn.IFS(
B4322&lt;30,"20-29",
B4322&lt;40,"30-39",
B4322&lt;50,"40-49",
B4322&lt;60,"50-59",
TRUE,"60+")</f>
        <v>30-39</v>
      </c>
      <c r="Q4322" s="25" t="str" cm="1">
        <f t="array" ref="Q4322">_xlfn.IFS(
D4322&lt;25,"0–24K",
D4322&lt;50,"25–49K",
D4322&lt;75,"50–74K",
D4322&lt;100,"75–99K",
D4322&lt;150,"100–149K",
D4322&lt;200,"150–199K",
TRUE,"200K+"
)</f>
        <v>25–49K</v>
      </c>
      <c r="R4322" s="25" t="str" cm="1">
        <f t="array" ref="R4322">_xlfn.IFS(
J4322=0,"No Mortgage",
J4322&lt;=100,"Low",
J4322&lt;=300,"Medium",
TRUE,"High"
)</f>
        <v>No Mortgage</v>
      </c>
      <c r="S4322" s="25" t="str" cm="1">
        <f t="array" ref="S4322">_xlfn.IFS(
C4322&lt;10,"0-10",
C4322&lt;20,"11-20",
C4322&lt;30,"21-30",
TRUE,"30+ yrs"
)</f>
        <v>0-10</v>
      </c>
      <c r="T4322" s="26" t="str" cm="1">
        <f t="array" ref="T4322">_xlfn.IFS(
H4322&lt;1,"0-1",
H4322&lt;2,"1-2",
H4322&lt;3,"2-3",
H4322&lt;4,"3-4",
H4322&lt;5,"4-5",
TRUE,"5+"
)</f>
        <v>1-2</v>
      </c>
    </row>
    <row r="4323" spans="1:20" ht="15.6" x14ac:dyDescent="0.3">
      <c r="A4323" s="21">
        <v>2765</v>
      </c>
      <c r="B4323" s="22">
        <v>31</v>
      </c>
      <c r="C4323" s="22">
        <v>5</v>
      </c>
      <c r="D4323" s="22">
        <v>84</v>
      </c>
      <c r="E4323" s="23" t="str">
        <f t="shared" si="67"/>
        <v>51-100</v>
      </c>
      <c r="F4323" s="24">
        <v>91320</v>
      </c>
      <c r="G4323" s="22">
        <v>1</v>
      </c>
      <c r="H4323" s="22">
        <v>2.9</v>
      </c>
      <c r="I4323" s="22" t="s">
        <v>36</v>
      </c>
      <c r="J4323" s="22">
        <v>105</v>
      </c>
      <c r="K4323" s="22" t="s">
        <v>34</v>
      </c>
      <c r="L4323" s="22" t="s">
        <v>34</v>
      </c>
      <c r="M4323" s="22" t="s">
        <v>34</v>
      </c>
      <c r="N4323" s="22" t="s">
        <v>34</v>
      </c>
      <c r="O4323" s="22" t="s">
        <v>35</v>
      </c>
      <c r="P4323" s="25" t="str" cm="1">
        <f t="array" ref="P4323">_xlfn.IFS(
B4323&lt;30,"20-29",
B4323&lt;40,"30-39",
B4323&lt;50,"40-49",
B4323&lt;60,"50-59",
TRUE,"60+")</f>
        <v>30-39</v>
      </c>
      <c r="Q4323" s="25" t="str" cm="1">
        <f t="array" ref="Q4323">_xlfn.IFS(
D4323&lt;25,"0–24K",
D4323&lt;50,"25–49K",
D4323&lt;75,"50–74K",
D4323&lt;100,"75–99K",
D4323&lt;150,"100–149K",
D4323&lt;200,"150–199K",
TRUE,"200K+"
)</f>
        <v>75–99K</v>
      </c>
      <c r="R4323" s="25" t="str" cm="1">
        <f t="array" ref="R4323">_xlfn.IFS(
J4323=0,"No Mortgage",
J4323&lt;=100,"Low",
J4323&lt;=300,"Medium",
TRUE,"High"
)</f>
        <v>Medium</v>
      </c>
      <c r="S4323" s="25" t="str" cm="1">
        <f t="array" ref="S4323">_xlfn.IFS(
C4323&lt;10,"0-10",
C4323&lt;20,"11-20",
C4323&lt;30,"21-30",
TRUE,"30+ yrs"
)</f>
        <v>0-10</v>
      </c>
      <c r="T4323" s="26" t="str" cm="1">
        <f t="array" ref="T4323">_xlfn.IFS(
H4323&lt;1,"0-1",
H4323&lt;2,"1-2",
H4323&lt;3,"2-3",
H4323&lt;4,"3-4",
H4323&lt;5,"4-5",
TRUE,"5+"
)</f>
        <v>2-3</v>
      </c>
    </row>
    <row r="4324" spans="1:20" ht="15.6" x14ac:dyDescent="0.3">
      <c r="A4324" s="21">
        <v>2818</v>
      </c>
      <c r="B4324" s="22">
        <v>31</v>
      </c>
      <c r="C4324" s="22">
        <v>7</v>
      </c>
      <c r="D4324" s="22">
        <v>105</v>
      </c>
      <c r="E4324" s="23" t="str">
        <f t="shared" si="67"/>
        <v>100+</v>
      </c>
      <c r="F4324" s="24">
        <v>94025</v>
      </c>
      <c r="G4324" s="22">
        <v>1</v>
      </c>
      <c r="H4324" s="22">
        <v>4</v>
      </c>
      <c r="I4324" s="22" t="s">
        <v>33</v>
      </c>
      <c r="J4324" s="22">
        <v>331</v>
      </c>
      <c r="K4324" s="22" t="s">
        <v>34</v>
      </c>
      <c r="L4324" s="22" t="s">
        <v>34</v>
      </c>
      <c r="M4324" s="22" t="s">
        <v>34</v>
      </c>
      <c r="N4324" s="22" t="s">
        <v>35</v>
      </c>
      <c r="O4324" s="22" t="s">
        <v>34</v>
      </c>
      <c r="P4324" s="25" t="str" cm="1">
        <f t="array" ref="P4324">_xlfn.IFS(
B4324&lt;30,"20-29",
B4324&lt;40,"30-39",
B4324&lt;50,"40-49",
B4324&lt;60,"50-59",
TRUE,"60+")</f>
        <v>30-39</v>
      </c>
      <c r="Q4324" s="25" t="str" cm="1">
        <f t="array" ref="Q4324">_xlfn.IFS(
D4324&lt;25,"0–24K",
D4324&lt;50,"25–49K",
D4324&lt;75,"50–74K",
D4324&lt;100,"75–99K",
D4324&lt;150,"100–149K",
D4324&lt;200,"150–199K",
TRUE,"200K+"
)</f>
        <v>100–149K</v>
      </c>
      <c r="R4324" s="25" t="str" cm="1">
        <f t="array" ref="R4324">_xlfn.IFS(
J4324=0,"No Mortgage",
J4324&lt;=100,"Low",
J4324&lt;=300,"Medium",
TRUE,"High"
)</f>
        <v>High</v>
      </c>
      <c r="S4324" s="25" t="str" cm="1">
        <f t="array" ref="S4324">_xlfn.IFS(
C4324&lt;10,"0-10",
C4324&lt;20,"11-20",
C4324&lt;30,"21-30",
TRUE,"30+ yrs"
)</f>
        <v>0-10</v>
      </c>
      <c r="T4324" s="26" t="str" cm="1">
        <f t="array" ref="T4324">_xlfn.IFS(
H4324&lt;1,"0-1",
H4324&lt;2,"1-2",
H4324&lt;3,"2-3",
H4324&lt;4,"3-4",
H4324&lt;5,"4-5",
TRUE,"5+"
)</f>
        <v>4-5</v>
      </c>
    </row>
    <row r="4325" spans="1:20" ht="15.6" x14ac:dyDescent="0.3">
      <c r="A4325" s="21">
        <v>2929</v>
      </c>
      <c r="B4325" s="22">
        <v>31</v>
      </c>
      <c r="C4325" s="22">
        <v>6</v>
      </c>
      <c r="D4325" s="22">
        <v>175</v>
      </c>
      <c r="E4325" s="23" t="str">
        <f t="shared" si="67"/>
        <v>100+</v>
      </c>
      <c r="F4325" s="24">
        <v>95005</v>
      </c>
      <c r="G4325" s="22">
        <v>2</v>
      </c>
      <c r="H4325" s="22">
        <v>6.7</v>
      </c>
      <c r="I4325" s="22" t="s">
        <v>33</v>
      </c>
      <c r="J4325" s="22">
        <v>0</v>
      </c>
      <c r="K4325" s="22" t="s">
        <v>34</v>
      </c>
      <c r="L4325" s="22" t="s">
        <v>34</v>
      </c>
      <c r="M4325" s="22" t="s">
        <v>34</v>
      </c>
      <c r="N4325" s="22" t="s">
        <v>35</v>
      </c>
      <c r="O4325" s="22" t="s">
        <v>34</v>
      </c>
      <c r="P4325" s="25" t="str" cm="1">
        <f t="array" ref="P4325">_xlfn.IFS(
B4325&lt;30,"20-29",
B4325&lt;40,"30-39",
B4325&lt;50,"40-49",
B4325&lt;60,"50-59",
TRUE,"60+")</f>
        <v>30-39</v>
      </c>
      <c r="Q4325" s="25" t="str" cm="1">
        <f t="array" ref="Q4325">_xlfn.IFS(
D4325&lt;25,"0–24K",
D4325&lt;50,"25–49K",
D4325&lt;75,"50–74K",
D4325&lt;100,"75–99K",
D4325&lt;150,"100–149K",
D4325&lt;200,"150–199K",
TRUE,"200K+"
)</f>
        <v>150–199K</v>
      </c>
      <c r="R4325" s="25" t="str" cm="1">
        <f t="array" ref="R4325">_xlfn.IFS(
J4325=0,"No Mortgage",
J4325&lt;=100,"Low",
J4325&lt;=300,"Medium",
TRUE,"High"
)</f>
        <v>No Mortgage</v>
      </c>
      <c r="S4325" s="25" t="str" cm="1">
        <f t="array" ref="S4325">_xlfn.IFS(
C4325&lt;10,"0-10",
C4325&lt;20,"11-20",
C4325&lt;30,"21-30",
TRUE,"30+ yrs"
)</f>
        <v>0-10</v>
      </c>
      <c r="T4325" s="26" t="str" cm="1">
        <f t="array" ref="T4325">_xlfn.IFS(
H4325&lt;1,"0-1",
H4325&lt;2,"1-2",
H4325&lt;3,"2-3",
H4325&lt;4,"3-4",
H4325&lt;5,"4-5",
TRUE,"5+"
)</f>
        <v>5+</v>
      </c>
    </row>
    <row r="4326" spans="1:20" ht="15.6" x14ac:dyDescent="0.3">
      <c r="A4326" s="21">
        <v>2932</v>
      </c>
      <c r="B4326" s="22">
        <v>31</v>
      </c>
      <c r="C4326" s="22">
        <v>4</v>
      </c>
      <c r="D4326" s="22">
        <v>54</v>
      </c>
      <c r="E4326" s="23" t="str">
        <f t="shared" si="67"/>
        <v>51-100</v>
      </c>
      <c r="F4326" s="24">
        <v>91741</v>
      </c>
      <c r="G4326" s="22">
        <v>2</v>
      </c>
      <c r="H4326" s="22">
        <v>1</v>
      </c>
      <c r="I4326" s="22" t="s">
        <v>37</v>
      </c>
      <c r="J4326" s="22">
        <v>109</v>
      </c>
      <c r="K4326" s="22" t="s">
        <v>34</v>
      </c>
      <c r="L4326" s="22" t="s">
        <v>34</v>
      </c>
      <c r="M4326" s="22" t="s">
        <v>34</v>
      </c>
      <c r="N4326" s="22" t="s">
        <v>34</v>
      </c>
      <c r="O4326" s="22" t="s">
        <v>35</v>
      </c>
      <c r="P4326" s="25" t="str" cm="1">
        <f t="array" ref="P4326">_xlfn.IFS(
B4326&lt;30,"20-29",
B4326&lt;40,"30-39",
B4326&lt;50,"40-49",
B4326&lt;60,"50-59",
TRUE,"60+")</f>
        <v>30-39</v>
      </c>
      <c r="Q4326" s="25" t="str" cm="1">
        <f t="array" ref="Q4326">_xlfn.IFS(
D4326&lt;25,"0–24K",
D4326&lt;50,"25–49K",
D4326&lt;75,"50–74K",
D4326&lt;100,"75–99K",
D4326&lt;150,"100–149K",
D4326&lt;200,"150–199K",
TRUE,"200K+"
)</f>
        <v>50–74K</v>
      </c>
      <c r="R4326" s="25" t="str" cm="1">
        <f t="array" ref="R4326">_xlfn.IFS(
J4326=0,"No Mortgage",
J4326&lt;=100,"Low",
J4326&lt;=300,"Medium",
TRUE,"High"
)</f>
        <v>Medium</v>
      </c>
      <c r="S4326" s="25" t="str" cm="1">
        <f t="array" ref="S4326">_xlfn.IFS(
C4326&lt;10,"0-10",
C4326&lt;20,"11-20",
C4326&lt;30,"21-30",
TRUE,"30+ yrs"
)</f>
        <v>0-10</v>
      </c>
      <c r="T4326" s="26" t="str" cm="1">
        <f t="array" ref="T4326">_xlfn.IFS(
H4326&lt;1,"0-1",
H4326&lt;2,"1-2",
H4326&lt;3,"2-3",
H4326&lt;4,"3-4",
H4326&lt;5,"4-5",
TRUE,"5+"
)</f>
        <v>1-2</v>
      </c>
    </row>
    <row r="4327" spans="1:20" ht="15.6" x14ac:dyDescent="0.3">
      <c r="A4327" s="21">
        <v>2955</v>
      </c>
      <c r="B4327" s="22">
        <v>31</v>
      </c>
      <c r="C4327" s="22">
        <v>7</v>
      </c>
      <c r="D4327" s="22">
        <v>42</v>
      </c>
      <c r="E4327" s="23" t="str">
        <f t="shared" si="67"/>
        <v>0-50</v>
      </c>
      <c r="F4327" s="24">
        <v>95822</v>
      </c>
      <c r="G4327" s="22">
        <v>1</v>
      </c>
      <c r="H4327" s="22">
        <v>2.4</v>
      </c>
      <c r="I4327" s="22" t="s">
        <v>37</v>
      </c>
      <c r="J4327" s="22">
        <v>0</v>
      </c>
      <c r="K4327" s="22" t="s">
        <v>34</v>
      </c>
      <c r="L4327" s="22" t="s">
        <v>34</v>
      </c>
      <c r="M4327" s="22" t="s">
        <v>34</v>
      </c>
      <c r="N4327" s="22" t="s">
        <v>35</v>
      </c>
      <c r="O4327" s="22" t="s">
        <v>35</v>
      </c>
      <c r="P4327" s="25" t="str" cm="1">
        <f t="array" ref="P4327">_xlfn.IFS(
B4327&lt;30,"20-29",
B4327&lt;40,"30-39",
B4327&lt;50,"40-49",
B4327&lt;60,"50-59",
TRUE,"60+")</f>
        <v>30-39</v>
      </c>
      <c r="Q4327" s="25" t="str" cm="1">
        <f t="array" ref="Q4327">_xlfn.IFS(
D4327&lt;25,"0–24K",
D4327&lt;50,"25–49K",
D4327&lt;75,"50–74K",
D4327&lt;100,"75–99K",
D4327&lt;150,"100–149K",
D4327&lt;200,"150–199K",
TRUE,"200K+"
)</f>
        <v>25–49K</v>
      </c>
      <c r="R4327" s="25" t="str" cm="1">
        <f t="array" ref="R4327">_xlfn.IFS(
J4327=0,"No Mortgage",
J4327&lt;=100,"Low",
J4327&lt;=300,"Medium",
TRUE,"High"
)</f>
        <v>No Mortgage</v>
      </c>
      <c r="S4327" s="25" t="str" cm="1">
        <f t="array" ref="S4327">_xlfn.IFS(
C4327&lt;10,"0-10",
C4327&lt;20,"11-20",
C4327&lt;30,"21-30",
TRUE,"30+ yrs"
)</f>
        <v>0-10</v>
      </c>
      <c r="T4327" s="26" t="str" cm="1">
        <f t="array" ref="T4327">_xlfn.IFS(
H4327&lt;1,"0-1",
H4327&lt;2,"1-2",
H4327&lt;3,"2-3",
H4327&lt;4,"3-4",
H4327&lt;5,"4-5",
TRUE,"5+"
)</f>
        <v>2-3</v>
      </c>
    </row>
    <row r="4328" spans="1:20" ht="15.6" x14ac:dyDescent="0.3">
      <c r="A4328" s="21">
        <v>2973</v>
      </c>
      <c r="B4328" s="22">
        <v>31</v>
      </c>
      <c r="C4328" s="22">
        <v>7</v>
      </c>
      <c r="D4328" s="22">
        <v>38</v>
      </c>
      <c r="E4328" s="23" t="str">
        <f t="shared" si="67"/>
        <v>0-50</v>
      </c>
      <c r="F4328" s="24">
        <v>92182</v>
      </c>
      <c r="G4328" s="22">
        <v>1</v>
      </c>
      <c r="H4328" s="22">
        <v>1.8</v>
      </c>
      <c r="I4328" s="22" t="s">
        <v>37</v>
      </c>
      <c r="J4328" s="22">
        <v>182</v>
      </c>
      <c r="K4328" s="22" t="s">
        <v>34</v>
      </c>
      <c r="L4328" s="22" t="s">
        <v>34</v>
      </c>
      <c r="M4328" s="22" t="s">
        <v>35</v>
      </c>
      <c r="N4328" s="22" t="s">
        <v>35</v>
      </c>
      <c r="O4328" s="22" t="s">
        <v>35</v>
      </c>
      <c r="P4328" s="25" t="str" cm="1">
        <f t="array" ref="P4328">_xlfn.IFS(
B4328&lt;30,"20-29",
B4328&lt;40,"30-39",
B4328&lt;50,"40-49",
B4328&lt;60,"50-59",
TRUE,"60+")</f>
        <v>30-39</v>
      </c>
      <c r="Q4328" s="25" t="str" cm="1">
        <f t="array" ref="Q4328">_xlfn.IFS(
D4328&lt;25,"0–24K",
D4328&lt;50,"25–49K",
D4328&lt;75,"50–74K",
D4328&lt;100,"75–99K",
D4328&lt;150,"100–149K",
D4328&lt;200,"150–199K",
TRUE,"200K+"
)</f>
        <v>25–49K</v>
      </c>
      <c r="R4328" s="25" t="str" cm="1">
        <f t="array" ref="R4328">_xlfn.IFS(
J4328=0,"No Mortgage",
J4328&lt;=100,"Low",
J4328&lt;=300,"Medium",
TRUE,"High"
)</f>
        <v>Medium</v>
      </c>
      <c r="S4328" s="25" t="str" cm="1">
        <f t="array" ref="S4328">_xlfn.IFS(
C4328&lt;10,"0-10",
C4328&lt;20,"11-20",
C4328&lt;30,"21-30",
TRUE,"30+ yrs"
)</f>
        <v>0-10</v>
      </c>
      <c r="T4328" s="26" t="str" cm="1">
        <f t="array" ref="T4328">_xlfn.IFS(
H4328&lt;1,"0-1",
H4328&lt;2,"1-2",
H4328&lt;3,"2-3",
H4328&lt;4,"3-4",
H4328&lt;5,"4-5",
TRUE,"5+"
)</f>
        <v>1-2</v>
      </c>
    </row>
    <row r="4329" spans="1:20" ht="15.6" x14ac:dyDescent="0.3">
      <c r="A4329" s="21">
        <v>3068</v>
      </c>
      <c r="B4329" s="22">
        <v>31</v>
      </c>
      <c r="C4329" s="22">
        <v>5</v>
      </c>
      <c r="D4329" s="22">
        <v>101</v>
      </c>
      <c r="E4329" s="23" t="str">
        <f t="shared" si="67"/>
        <v>100+</v>
      </c>
      <c r="F4329" s="24">
        <v>94501</v>
      </c>
      <c r="G4329" s="22">
        <v>1</v>
      </c>
      <c r="H4329" s="22">
        <v>2.9</v>
      </c>
      <c r="I4329" s="22" t="s">
        <v>36</v>
      </c>
      <c r="J4329" s="22">
        <v>170</v>
      </c>
      <c r="K4329" s="22" t="s">
        <v>34</v>
      </c>
      <c r="L4329" s="22" t="s">
        <v>35</v>
      </c>
      <c r="M4329" s="22" t="s">
        <v>34</v>
      </c>
      <c r="N4329" s="22" t="s">
        <v>34</v>
      </c>
      <c r="O4329" s="22" t="s">
        <v>34</v>
      </c>
      <c r="P4329" s="25" t="str" cm="1">
        <f t="array" ref="P4329">_xlfn.IFS(
B4329&lt;30,"20-29",
B4329&lt;40,"30-39",
B4329&lt;50,"40-49",
B4329&lt;60,"50-59",
TRUE,"60+")</f>
        <v>30-39</v>
      </c>
      <c r="Q4329" s="25" t="str" cm="1">
        <f t="array" ref="Q4329">_xlfn.IFS(
D4329&lt;25,"0–24K",
D4329&lt;50,"25–49K",
D4329&lt;75,"50–74K",
D4329&lt;100,"75–99K",
D4329&lt;150,"100–149K",
D4329&lt;200,"150–199K",
TRUE,"200K+"
)</f>
        <v>100–149K</v>
      </c>
      <c r="R4329" s="25" t="str" cm="1">
        <f t="array" ref="R4329">_xlfn.IFS(
J4329=0,"No Mortgage",
J4329&lt;=100,"Low",
J4329&lt;=300,"Medium",
TRUE,"High"
)</f>
        <v>Medium</v>
      </c>
      <c r="S4329" s="25" t="str" cm="1">
        <f t="array" ref="S4329">_xlfn.IFS(
C4329&lt;10,"0-10",
C4329&lt;20,"11-20",
C4329&lt;30,"21-30",
TRUE,"30+ yrs"
)</f>
        <v>0-10</v>
      </c>
      <c r="T4329" s="26" t="str" cm="1">
        <f t="array" ref="T4329">_xlfn.IFS(
H4329&lt;1,"0-1",
H4329&lt;2,"1-2",
H4329&lt;3,"2-3",
H4329&lt;4,"3-4",
H4329&lt;5,"4-5",
TRUE,"5+"
)</f>
        <v>2-3</v>
      </c>
    </row>
    <row r="4330" spans="1:20" ht="15.6" x14ac:dyDescent="0.3">
      <c r="A4330" s="21">
        <v>3090</v>
      </c>
      <c r="B4330" s="22">
        <v>31</v>
      </c>
      <c r="C4330" s="22">
        <v>5</v>
      </c>
      <c r="D4330" s="22">
        <v>23</v>
      </c>
      <c r="E4330" s="23" t="str">
        <f t="shared" si="67"/>
        <v>0-50</v>
      </c>
      <c r="F4330" s="24">
        <v>94110</v>
      </c>
      <c r="G4330" s="22">
        <v>3</v>
      </c>
      <c r="H4330" s="22">
        <v>1</v>
      </c>
      <c r="I4330" s="22" t="s">
        <v>33</v>
      </c>
      <c r="J4330" s="22">
        <v>95</v>
      </c>
      <c r="K4330" s="22" t="s">
        <v>34</v>
      </c>
      <c r="L4330" s="22" t="s">
        <v>34</v>
      </c>
      <c r="M4330" s="22" t="s">
        <v>34</v>
      </c>
      <c r="N4330" s="22" t="s">
        <v>34</v>
      </c>
      <c r="O4330" s="22" t="s">
        <v>34</v>
      </c>
      <c r="P4330" s="25" t="str" cm="1">
        <f t="array" ref="P4330">_xlfn.IFS(
B4330&lt;30,"20-29",
B4330&lt;40,"30-39",
B4330&lt;50,"40-49",
B4330&lt;60,"50-59",
TRUE,"60+")</f>
        <v>30-39</v>
      </c>
      <c r="Q4330" s="25" t="str" cm="1">
        <f t="array" ref="Q4330">_xlfn.IFS(
D4330&lt;25,"0–24K",
D4330&lt;50,"25–49K",
D4330&lt;75,"50–74K",
D4330&lt;100,"75–99K",
D4330&lt;150,"100–149K",
D4330&lt;200,"150–199K",
TRUE,"200K+"
)</f>
        <v>0–24K</v>
      </c>
      <c r="R4330" s="25" t="str" cm="1">
        <f t="array" ref="R4330">_xlfn.IFS(
J4330=0,"No Mortgage",
J4330&lt;=100,"Low",
J4330&lt;=300,"Medium",
TRUE,"High"
)</f>
        <v>Low</v>
      </c>
      <c r="S4330" s="25" t="str" cm="1">
        <f t="array" ref="S4330">_xlfn.IFS(
C4330&lt;10,"0-10",
C4330&lt;20,"11-20",
C4330&lt;30,"21-30",
TRUE,"30+ yrs"
)</f>
        <v>0-10</v>
      </c>
      <c r="T4330" s="26" t="str" cm="1">
        <f t="array" ref="T4330">_xlfn.IFS(
H4330&lt;1,"0-1",
H4330&lt;2,"1-2",
H4330&lt;3,"2-3",
H4330&lt;4,"3-4",
H4330&lt;5,"4-5",
TRUE,"5+"
)</f>
        <v>1-2</v>
      </c>
    </row>
    <row r="4331" spans="1:20" ht="15.6" x14ac:dyDescent="0.3">
      <c r="A4331" s="21">
        <v>3114</v>
      </c>
      <c r="B4331" s="22">
        <v>31</v>
      </c>
      <c r="C4331" s="22">
        <v>5</v>
      </c>
      <c r="D4331" s="22">
        <v>50</v>
      </c>
      <c r="E4331" s="23" t="str">
        <f t="shared" si="67"/>
        <v>0-50</v>
      </c>
      <c r="F4331" s="24">
        <v>91330</v>
      </c>
      <c r="G4331" s="22">
        <v>4</v>
      </c>
      <c r="H4331" s="22">
        <v>2.1</v>
      </c>
      <c r="I4331" s="22" t="s">
        <v>36</v>
      </c>
      <c r="J4331" s="22">
        <v>209</v>
      </c>
      <c r="K4331" s="22" t="s">
        <v>34</v>
      </c>
      <c r="L4331" s="22" t="s">
        <v>34</v>
      </c>
      <c r="M4331" s="22" t="s">
        <v>34</v>
      </c>
      <c r="N4331" s="22" t="s">
        <v>35</v>
      </c>
      <c r="O4331" s="22" t="s">
        <v>34</v>
      </c>
      <c r="P4331" s="25" t="str" cm="1">
        <f t="array" ref="P4331">_xlfn.IFS(
B4331&lt;30,"20-29",
B4331&lt;40,"30-39",
B4331&lt;50,"40-49",
B4331&lt;60,"50-59",
TRUE,"60+")</f>
        <v>30-39</v>
      </c>
      <c r="Q4331" s="25" t="str" cm="1">
        <f t="array" ref="Q4331">_xlfn.IFS(
D4331&lt;25,"0–24K",
D4331&lt;50,"25–49K",
D4331&lt;75,"50–74K",
D4331&lt;100,"75–99K",
D4331&lt;150,"100–149K",
D4331&lt;200,"150–199K",
TRUE,"200K+"
)</f>
        <v>50–74K</v>
      </c>
      <c r="R4331" s="25" t="str" cm="1">
        <f t="array" ref="R4331">_xlfn.IFS(
J4331=0,"No Mortgage",
J4331&lt;=100,"Low",
J4331&lt;=300,"Medium",
TRUE,"High"
)</f>
        <v>Medium</v>
      </c>
      <c r="S4331" s="25" t="str" cm="1">
        <f t="array" ref="S4331">_xlfn.IFS(
C4331&lt;10,"0-10",
C4331&lt;20,"11-20",
C4331&lt;30,"21-30",
TRUE,"30+ yrs"
)</f>
        <v>0-10</v>
      </c>
      <c r="T4331" s="26" t="str" cm="1">
        <f t="array" ref="T4331">_xlfn.IFS(
H4331&lt;1,"0-1",
H4331&lt;2,"1-2",
H4331&lt;3,"2-3",
H4331&lt;4,"3-4",
H4331&lt;5,"4-5",
TRUE,"5+"
)</f>
        <v>2-3</v>
      </c>
    </row>
    <row r="4332" spans="1:20" ht="15.6" x14ac:dyDescent="0.3">
      <c r="A4332" s="21">
        <v>3116</v>
      </c>
      <c r="B4332" s="22">
        <v>31</v>
      </c>
      <c r="C4332" s="22">
        <v>5</v>
      </c>
      <c r="D4332" s="22">
        <v>111</v>
      </c>
      <c r="E4332" s="23" t="str">
        <f t="shared" si="67"/>
        <v>100+</v>
      </c>
      <c r="F4332" s="24">
        <v>94305</v>
      </c>
      <c r="G4332" s="22">
        <v>2</v>
      </c>
      <c r="H4332" s="22">
        <v>0.2</v>
      </c>
      <c r="I4332" s="22" t="s">
        <v>33</v>
      </c>
      <c r="J4332" s="22">
        <v>0</v>
      </c>
      <c r="K4332" s="22" t="s">
        <v>34</v>
      </c>
      <c r="L4332" s="22" t="s">
        <v>34</v>
      </c>
      <c r="M4332" s="22" t="s">
        <v>34</v>
      </c>
      <c r="N4332" s="22" t="s">
        <v>34</v>
      </c>
      <c r="O4332" s="22" t="s">
        <v>34</v>
      </c>
      <c r="P4332" s="25" t="str" cm="1">
        <f t="array" ref="P4332">_xlfn.IFS(
B4332&lt;30,"20-29",
B4332&lt;40,"30-39",
B4332&lt;50,"40-49",
B4332&lt;60,"50-59",
TRUE,"60+")</f>
        <v>30-39</v>
      </c>
      <c r="Q4332" s="25" t="str" cm="1">
        <f t="array" ref="Q4332">_xlfn.IFS(
D4332&lt;25,"0–24K",
D4332&lt;50,"25–49K",
D4332&lt;75,"50–74K",
D4332&lt;100,"75–99K",
D4332&lt;150,"100–149K",
D4332&lt;200,"150–199K",
TRUE,"200K+"
)</f>
        <v>100–149K</v>
      </c>
      <c r="R4332" s="25" t="str" cm="1">
        <f t="array" ref="R4332">_xlfn.IFS(
J4332=0,"No Mortgage",
J4332&lt;=100,"Low",
J4332&lt;=300,"Medium",
TRUE,"High"
)</f>
        <v>No Mortgage</v>
      </c>
      <c r="S4332" s="25" t="str" cm="1">
        <f t="array" ref="S4332">_xlfn.IFS(
C4332&lt;10,"0-10",
C4332&lt;20,"11-20",
C4332&lt;30,"21-30",
TRUE,"30+ yrs"
)</f>
        <v>0-10</v>
      </c>
      <c r="T4332" s="26" t="str" cm="1">
        <f t="array" ref="T4332">_xlfn.IFS(
H4332&lt;1,"0-1",
H4332&lt;2,"1-2",
H4332&lt;3,"2-3",
H4332&lt;4,"3-4",
H4332&lt;5,"4-5",
TRUE,"5+"
)</f>
        <v>0-1</v>
      </c>
    </row>
    <row r="4333" spans="1:20" ht="15.6" x14ac:dyDescent="0.3">
      <c r="A4333" s="21">
        <v>3154</v>
      </c>
      <c r="B4333" s="22">
        <v>31</v>
      </c>
      <c r="C4333" s="22">
        <v>5</v>
      </c>
      <c r="D4333" s="22">
        <v>18</v>
      </c>
      <c r="E4333" s="23" t="str">
        <f t="shared" si="67"/>
        <v>0-50</v>
      </c>
      <c r="F4333" s="24">
        <v>94111</v>
      </c>
      <c r="G4333" s="22">
        <v>4</v>
      </c>
      <c r="H4333" s="22">
        <v>0.3</v>
      </c>
      <c r="I4333" s="22" t="s">
        <v>37</v>
      </c>
      <c r="J4333" s="22">
        <v>0</v>
      </c>
      <c r="K4333" s="22" t="s">
        <v>34</v>
      </c>
      <c r="L4333" s="22" t="s">
        <v>34</v>
      </c>
      <c r="M4333" s="22" t="s">
        <v>34</v>
      </c>
      <c r="N4333" s="22" t="s">
        <v>34</v>
      </c>
      <c r="O4333" s="22" t="s">
        <v>35</v>
      </c>
      <c r="P4333" s="25" t="str" cm="1">
        <f t="array" ref="P4333">_xlfn.IFS(
B4333&lt;30,"20-29",
B4333&lt;40,"30-39",
B4333&lt;50,"40-49",
B4333&lt;60,"50-59",
TRUE,"60+")</f>
        <v>30-39</v>
      </c>
      <c r="Q4333" s="25" t="str" cm="1">
        <f t="array" ref="Q4333">_xlfn.IFS(
D4333&lt;25,"0–24K",
D4333&lt;50,"25–49K",
D4333&lt;75,"50–74K",
D4333&lt;100,"75–99K",
D4333&lt;150,"100–149K",
D4333&lt;200,"150–199K",
TRUE,"200K+"
)</f>
        <v>0–24K</v>
      </c>
      <c r="R4333" s="25" t="str" cm="1">
        <f t="array" ref="R4333">_xlfn.IFS(
J4333=0,"No Mortgage",
J4333&lt;=100,"Low",
J4333&lt;=300,"Medium",
TRUE,"High"
)</f>
        <v>No Mortgage</v>
      </c>
      <c r="S4333" s="25" t="str" cm="1">
        <f t="array" ref="S4333">_xlfn.IFS(
C4333&lt;10,"0-10",
C4333&lt;20,"11-20",
C4333&lt;30,"21-30",
TRUE,"30+ yrs"
)</f>
        <v>0-10</v>
      </c>
      <c r="T4333" s="26" t="str" cm="1">
        <f t="array" ref="T4333">_xlfn.IFS(
H4333&lt;1,"0-1",
H4333&lt;2,"1-2",
H4333&lt;3,"2-3",
H4333&lt;4,"3-4",
H4333&lt;5,"4-5",
TRUE,"5+"
)</f>
        <v>0-1</v>
      </c>
    </row>
    <row r="4334" spans="1:20" ht="15.6" x14ac:dyDescent="0.3">
      <c r="A4334" s="21">
        <v>3194</v>
      </c>
      <c r="B4334" s="22">
        <v>31</v>
      </c>
      <c r="C4334" s="22">
        <v>7</v>
      </c>
      <c r="D4334" s="22">
        <v>140</v>
      </c>
      <c r="E4334" s="23" t="str">
        <f t="shared" si="67"/>
        <v>100+</v>
      </c>
      <c r="F4334" s="24">
        <v>95616</v>
      </c>
      <c r="G4334" s="22">
        <v>1</v>
      </c>
      <c r="H4334" s="22">
        <v>4</v>
      </c>
      <c r="I4334" s="22" t="s">
        <v>33</v>
      </c>
      <c r="J4334" s="22">
        <v>0</v>
      </c>
      <c r="K4334" s="22" t="s">
        <v>34</v>
      </c>
      <c r="L4334" s="22" t="s">
        <v>34</v>
      </c>
      <c r="M4334" s="22" t="s">
        <v>34</v>
      </c>
      <c r="N4334" s="22" t="s">
        <v>34</v>
      </c>
      <c r="O4334" s="22" t="s">
        <v>35</v>
      </c>
      <c r="P4334" s="25" t="str" cm="1">
        <f t="array" ref="P4334">_xlfn.IFS(
B4334&lt;30,"20-29",
B4334&lt;40,"30-39",
B4334&lt;50,"40-49",
B4334&lt;60,"50-59",
TRUE,"60+")</f>
        <v>30-39</v>
      </c>
      <c r="Q4334" s="25" t="str" cm="1">
        <f t="array" ref="Q4334">_xlfn.IFS(
D4334&lt;25,"0–24K",
D4334&lt;50,"25–49K",
D4334&lt;75,"50–74K",
D4334&lt;100,"75–99K",
D4334&lt;150,"100–149K",
D4334&lt;200,"150–199K",
TRUE,"200K+"
)</f>
        <v>100–149K</v>
      </c>
      <c r="R4334" s="25" t="str" cm="1">
        <f t="array" ref="R4334">_xlfn.IFS(
J4334=0,"No Mortgage",
J4334&lt;=100,"Low",
J4334&lt;=300,"Medium",
TRUE,"High"
)</f>
        <v>No Mortgage</v>
      </c>
      <c r="S4334" s="25" t="str" cm="1">
        <f t="array" ref="S4334">_xlfn.IFS(
C4334&lt;10,"0-10",
C4334&lt;20,"11-20",
C4334&lt;30,"21-30",
TRUE,"30+ yrs"
)</f>
        <v>0-10</v>
      </c>
      <c r="T4334" s="26" t="str" cm="1">
        <f t="array" ref="T4334">_xlfn.IFS(
H4334&lt;1,"0-1",
H4334&lt;2,"1-2",
H4334&lt;3,"2-3",
H4334&lt;4,"3-4",
H4334&lt;5,"4-5",
TRUE,"5+"
)</f>
        <v>4-5</v>
      </c>
    </row>
    <row r="4335" spans="1:20" ht="15.6" x14ac:dyDescent="0.3">
      <c r="A4335" s="21">
        <v>3228</v>
      </c>
      <c r="B4335" s="22">
        <v>31</v>
      </c>
      <c r="C4335" s="22">
        <v>7</v>
      </c>
      <c r="D4335" s="22">
        <v>18</v>
      </c>
      <c r="E4335" s="23" t="str">
        <f t="shared" si="67"/>
        <v>0-50</v>
      </c>
      <c r="F4335" s="24">
        <v>94720</v>
      </c>
      <c r="G4335" s="22">
        <v>1</v>
      </c>
      <c r="H4335" s="22">
        <v>0.4</v>
      </c>
      <c r="I4335" s="22" t="s">
        <v>36</v>
      </c>
      <c r="J4335" s="22">
        <v>0</v>
      </c>
      <c r="K4335" s="22" t="s">
        <v>34</v>
      </c>
      <c r="L4335" s="22" t="s">
        <v>34</v>
      </c>
      <c r="M4335" s="22" t="s">
        <v>34</v>
      </c>
      <c r="N4335" s="22" t="s">
        <v>35</v>
      </c>
      <c r="O4335" s="22" t="s">
        <v>34</v>
      </c>
      <c r="P4335" s="25" t="str" cm="1">
        <f t="array" ref="P4335">_xlfn.IFS(
B4335&lt;30,"20-29",
B4335&lt;40,"30-39",
B4335&lt;50,"40-49",
B4335&lt;60,"50-59",
TRUE,"60+")</f>
        <v>30-39</v>
      </c>
      <c r="Q4335" s="25" t="str" cm="1">
        <f t="array" ref="Q4335">_xlfn.IFS(
D4335&lt;25,"0–24K",
D4335&lt;50,"25–49K",
D4335&lt;75,"50–74K",
D4335&lt;100,"75–99K",
D4335&lt;150,"100–149K",
D4335&lt;200,"150–199K",
TRUE,"200K+"
)</f>
        <v>0–24K</v>
      </c>
      <c r="R4335" s="25" t="str" cm="1">
        <f t="array" ref="R4335">_xlfn.IFS(
J4335=0,"No Mortgage",
J4335&lt;=100,"Low",
J4335&lt;=300,"Medium",
TRUE,"High"
)</f>
        <v>No Mortgage</v>
      </c>
      <c r="S4335" s="25" t="str" cm="1">
        <f t="array" ref="S4335">_xlfn.IFS(
C4335&lt;10,"0-10",
C4335&lt;20,"11-20",
C4335&lt;30,"21-30",
TRUE,"30+ yrs"
)</f>
        <v>0-10</v>
      </c>
      <c r="T4335" s="26" t="str" cm="1">
        <f t="array" ref="T4335">_xlfn.IFS(
H4335&lt;1,"0-1",
H4335&lt;2,"1-2",
H4335&lt;3,"2-3",
H4335&lt;4,"3-4",
H4335&lt;5,"4-5",
TRUE,"5+"
)</f>
        <v>0-1</v>
      </c>
    </row>
    <row r="4336" spans="1:20" ht="15.6" x14ac:dyDescent="0.3">
      <c r="A4336" s="21">
        <v>3249</v>
      </c>
      <c r="B4336" s="22">
        <v>31</v>
      </c>
      <c r="C4336" s="22">
        <v>6</v>
      </c>
      <c r="D4336" s="22">
        <v>92</v>
      </c>
      <c r="E4336" s="23" t="str">
        <f t="shared" si="67"/>
        <v>51-100</v>
      </c>
      <c r="F4336" s="24">
        <v>92037</v>
      </c>
      <c r="G4336" s="22">
        <v>2</v>
      </c>
      <c r="H4336" s="22">
        <v>3.3</v>
      </c>
      <c r="I4336" s="22" t="s">
        <v>33</v>
      </c>
      <c r="J4336" s="22">
        <v>0</v>
      </c>
      <c r="K4336" s="22" t="s">
        <v>34</v>
      </c>
      <c r="L4336" s="22" t="s">
        <v>34</v>
      </c>
      <c r="M4336" s="22" t="s">
        <v>34</v>
      </c>
      <c r="N4336" s="22" t="s">
        <v>34</v>
      </c>
      <c r="O4336" s="22" t="s">
        <v>34</v>
      </c>
      <c r="P4336" s="25" t="str" cm="1">
        <f t="array" ref="P4336">_xlfn.IFS(
B4336&lt;30,"20-29",
B4336&lt;40,"30-39",
B4336&lt;50,"40-49",
B4336&lt;60,"50-59",
TRUE,"60+")</f>
        <v>30-39</v>
      </c>
      <c r="Q4336" s="25" t="str" cm="1">
        <f t="array" ref="Q4336">_xlfn.IFS(
D4336&lt;25,"0–24K",
D4336&lt;50,"25–49K",
D4336&lt;75,"50–74K",
D4336&lt;100,"75–99K",
D4336&lt;150,"100–149K",
D4336&lt;200,"150–199K",
TRUE,"200K+"
)</f>
        <v>75–99K</v>
      </c>
      <c r="R4336" s="25" t="str" cm="1">
        <f t="array" ref="R4336">_xlfn.IFS(
J4336=0,"No Mortgage",
J4336&lt;=100,"Low",
J4336&lt;=300,"Medium",
TRUE,"High"
)</f>
        <v>No Mortgage</v>
      </c>
      <c r="S4336" s="25" t="str" cm="1">
        <f t="array" ref="S4336">_xlfn.IFS(
C4336&lt;10,"0-10",
C4336&lt;20,"11-20",
C4336&lt;30,"21-30",
TRUE,"30+ yrs"
)</f>
        <v>0-10</v>
      </c>
      <c r="T4336" s="26" t="str" cm="1">
        <f t="array" ref="T4336">_xlfn.IFS(
H4336&lt;1,"0-1",
H4336&lt;2,"1-2",
H4336&lt;3,"2-3",
H4336&lt;4,"3-4",
H4336&lt;5,"4-5",
TRUE,"5+"
)</f>
        <v>3-4</v>
      </c>
    </row>
    <row r="4337" spans="1:20" ht="15.6" x14ac:dyDescent="0.3">
      <c r="A4337" s="21">
        <v>3275</v>
      </c>
      <c r="B4337" s="22">
        <v>31</v>
      </c>
      <c r="C4337" s="22">
        <v>5</v>
      </c>
      <c r="D4337" s="22">
        <v>110</v>
      </c>
      <c r="E4337" s="23" t="str">
        <f t="shared" si="67"/>
        <v>100+</v>
      </c>
      <c r="F4337" s="24">
        <v>92123</v>
      </c>
      <c r="G4337" s="22">
        <v>2</v>
      </c>
      <c r="H4337" s="22">
        <v>1.5</v>
      </c>
      <c r="I4337" s="22" t="s">
        <v>36</v>
      </c>
      <c r="J4337" s="22">
        <v>0</v>
      </c>
      <c r="K4337" s="22" t="s">
        <v>34</v>
      </c>
      <c r="L4337" s="22" t="s">
        <v>34</v>
      </c>
      <c r="M4337" s="22" t="s">
        <v>34</v>
      </c>
      <c r="N4337" s="22" t="s">
        <v>35</v>
      </c>
      <c r="O4337" s="22" t="s">
        <v>34</v>
      </c>
      <c r="P4337" s="25" t="str" cm="1">
        <f t="array" ref="P4337">_xlfn.IFS(
B4337&lt;30,"20-29",
B4337&lt;40,"30-39",
B4337&lt;50,"40-49",
B4337&lt;60,"50-59",
TRUE,"60+")</f>
        <v>30-39</v>
      </c>
      <c r="Q4337" s="25" t="str" cm="1">
        <f t="array" ref="Q4337">_xlfn.IFS(
D4337&lt;25,"0–24K",
D4337&lt;50,"25–49K",
D4337&lt;75,"50–74K",
D4337&lt;100,"75–99K",
D4337&lt;150,"100–149K",
D4337&lt;200,"150–199K",
TRUE,"200K+"
)</f>
        <v>100–149K</v>
      </c>
      <c r="R4337" s="25" t="str" cm="1">
        <f t="array" ref="R4337">_xlfn.IFS(
J4337=0,"No Mortgage",
J4337&lt;=100,"Low",
J4337&lt;=300,"Medium",
TRUE,"High"
)</f>
        <v>No Mortgage</v>
      </c>
      <c r="S4337" s="25" t="str" cm="1">
        <f t="array" ref="S4337">_xlfn.IFS(
C4337&lt;10,"0-10",
C4337&lt;20,"11-20",
C4337&lt;30,"21-30",
TRUE,"30+ yrs"
)</f>
        <v>0-10</v>
      </c>
      <c r="T4337" s="26" t="str" cm="1">
        <f t="array" ref="T4337">_xlfn.IFS(
H4337&lt;1,"0-1",
H4337&lt;2,"1-2",
H4337&lt;3,"2-3",
H4337&lt;4,"3-4",
H4337&lt;5,"4-5",
TRUE,"5+"
)</f>
        <v>1-2</v>
      </c>
    </row>
    <row r="4338" spans="1:20" ht="15.6" x14ac:dyDescent="0.3">
      <c r="A4338" s="21">
        <v>3279</v>
      </c>
      <c r="B4338" s="22">
        <v>31</v>
      </c>
      <c r="C4338" s="22">
        <v>6</v>
      </c>
      <c r="D4338" s="22">
        <v>132</v>
      </c>
      <c r="E4338" s="23" t="str">
        <f t="shared" si="67"/>
        <v>100+</v>
      </c>
      <c r="F4338" s="24">
        <v>94571</v>
      </c>
      <c r="G4338" s="22">
        <v>1</v>
      </c>
      <c r="H4338" s="22">
        <v>3.8</v>
      </c>
      <c r="I4338" s="22" t="s">
        <v>33</v>
      </c>
      <c r="J4338" s="22">
        <v>0</v>
      </c>
      <c r="K4338" s="22" t="s">
        <v>34</v>
      </c>
      <c r="L4338" s="22" t="s">
        <v>34</v>
      </c>
      <c r="M4338" s="22" t="s">
        <v>34</v>
      </c>
      <c r="N4338" s="22" t="s">
        <v>35</v>
      </c>
      <c r="O4338" s="22" t="s">
        <v>34</v>
      </c>
      <c r="P4338" s="25" t="str" cm="1">
        <f t="array" ref="P4338">_xlfn.IFS(
B4338&lt;30,"20-29",
B4338&lt;40,"30-39",
B4338&lt;50,"40-49",
B4338&lt;60,"50-59",
TRUE,"60+")</f>
        <v>30-39</v>
      </c>
      <c r="Q4338" s="25" t="str" cm="1">
        <f t="array" ref="Q4338">_xlfn.IFS(
D4338&lt;25,"0–24K",
D4338&lt;50,"25–49K",
D4338&lt;75,"50–74K",
D4338&lt;100,"75–99K",
D4338&lt;150,"100–149K",
D4338&lt;200,"150–199K",
TRUE,"200K+"
)</f>
        <v>100–149K</v>
      </c>
      <c r="R4338" s="25" t="str" cm="1">
        <f t="array" ref="R4338">_xlfn.IFS(
J4338=0,"No Mortgage",
J4338&lt;=100,"Low",
J4338&lt;=300,"Medium",
TRUE,"High"
)</f>
        <v>No Mortgage</v>
      </c>
      <c r="S4338" s="25" t="str" cm="1">
        <f t="array" ref="S4338">_xlfn.IFS(
C4338&lt;10,"0-10",
C4338&lt;20,"11-20",
C4338&lt;30,"21-30",
TRUE,"30+ yrs"
)</f>
        <v>0-10</v>
      </c>
      <c r="T4338" s="26" t="str" cm="1">
        <f t="array" ref="T4338">_xlfn.IFS(
H4338&lt;1,"0-1",
H4338&lt;2,"1-2",
H4338&lt;3,"2-3",
H4338&lt;4,"3-4",
H4338&lt;5,"4-5",
TRUE,"5+"
)</f>
        <v>3-4</v>
      </c>
    </row>
    <row r="4339" spans="1:20" ht="15.6" x14ac:dyDescent="0.3">
      <c r="A4339" s="21">
        <v>3362</v>
      </c>
      <c r="B4339" s="22">
        <v>31</v>
      </c>
      <c r="C4339" s="22">
        <v>5</v>
      </c>
      <c r="D4339" s="22">
        <v>85</v>
      </c>
      <c r="E4339" s="23" t="str">
        <f t="shared" si="67"/>
        <v>51-100</v>
      </c>
      <c r="F4339" s="24">
        <v>94117</v>
      </c>
      <c r="G4339" s="22">
        <v>3</v>
      </c>
      <c r="H4339" s="22">
        <v>1.6</v>
      </c>
      <c r="I4339" s="22" t="s">
        <v>33</v>
      </c>
      <c r="J4339" s="22">
        <v>87</v>
      </c>
      <c r="K4339" s="22" t="s">
        <v>34</v>
      </c>
      <c r="L4339" s="22" t="s">
        <v>34</v>
      </c>
      <c r="M4339" s="22" t="s">
        <v>34</v>
      </c>
      <c r="N4339" s="22" t="s">
        <v>35</v>
      </c>
      <c r="O4339" s="22" t="s">
        <v>35</v>
      </c>
      <c r="P4339" s="25" t="str" cm="1">
        <f t="array" ref="P4339">_xlfn.IFS(
B4339&lt;30,"20-29",
B4339&lt;40,"30-39",
B4339&lt;50,"40-49",
B4339&lt;60,"50-59",
TRUE,"60+")</f>
        <v>30-39</v>
      </c>
      <c r="Q4339" s="25" t="str" cm="1">
        <f t="array" ref="Q4339">_xlfn.IFS(
D4339&lt;25,"0–24K",
D4339&lt;50,"25–49K",
D4339&lt;75,"50–74K",
D4339&lt;100,"75–99K",
D4339&lt;150,"100–149K",
D4339&lt;200,"150–199K",
TRUE,"200K+"
)</f>
        <v>75–99K</v>
      </c>
      <c r="R4339" s="25" t="str" cm="1">
        <f t="array" ref="R4339">_xlfn.IFS(
J4339=0,"No Mortgage",
J4339&lt;=100,"Low",
J4339&lt;=300,"Medium",
TRUE,"High"
)</f>
        <v>Low</v>
      </c>
      <c r="S4339" s="25" t="str" cm="1">
        <f t="array" ref="S4339">_xlfn.IFS(
C4339&lt;10,"0-10",
C4339&lt;20,"11-20",
C4339&lt;30,"21-30",
TRUE,"30+ yrs"
)</f>
        <v>0-10</v>
      </c>
      <c r="T4339" s="26" t="str" cm="1">
        <f t="array" ref="T4339">_xlfn.IFS(
H4339&lt;1,"0-1",
H4339&lt;2,"1-2",
H4339&lt;3,"2-3",
H4339&lt;4,"3-4",
H4339&lt;5,"4-5",
TRUE,"5+"
)</f>
        <v>1-2</v>
      </c>
    </row>
    <row r="4340" spans="1:20" ht="15.6" x14ac:dyDescent="0.3">
      <c r="A4340" s="21">
        <v>3398</v>
      </c>
      <c r="B4340" s="22">
        <v>31</v>
      </c>
      <c r="C4340" s="22">
        <v>6</v>
      </c>
      <c r="D4340" s="22">
        <v>170</v>
      </c>
      <c r="E4340" s="23" t="str">
        <f t="shared" si="67"/>
        <v>100+</v>
      </c>
      <c r="F4340" s="24">
        <v>94010</v>
      </c>
      <c r="G4340" s="22">
        <v>2</v>
      </c>
      <c r="H4340" s="22">
        <v>6.7</v>
      </c>
      <c r="I4340" s="22" t="s">
        <v>33</v>
      </c>
      <c r="J4340" s="22">
        <v>137</v>
      </c>
      <c r="K4340" s="22" t="s">
        <v>34</v>
      </c>
      <c r="L4340" s="22" t="s">
        <v>34</v>
      </c>
      <c r="M4340" s="22" t="s">
        <v>34</v>
      </c>
      <c r="N4340" s="22" t="s">
        <v>35</v>
      </c>
      <c r="O4340" s="22" t="s">
        <v>34</v>
      </c>
      <c r="P4340" s="25" t="str" cm="1">
        <f t="array" ref="P4340">_xlfn.IFS(
B4340&lt;30,"20-29",
B4340&lt;40,"30-39",
B4340&lt;50,"40-49",
B4340&lt;60,"50-59",
TRUE,"60+")</f>
        <v>30-39</v>
      </c>
      <c r="Q4340" s="25" t="str" cm="1">
        <f t="array" ref="Q4340">_xlfn.IFS(
D4340&lt;25,"0–24K",
D4340&lt;50,"25–49K",
D4340&lt;75,"50–74K",
D4340&lt;100,"75–99K",
D4340&lt;150,"100–149K",
D4340&lt;200,"150–199K",
TRUE,"200K+"
)</f>
        <v>150–199K</v>
      </c>
      <c r="R4340" s="25" t="str" cm="1">
        <f t="array" ref="R4340">_xlfn.IFS(
J4340=0,"No Mortgage",
J4340&lt;=100,"Low",
J4340&lt;=300,"Medium",
TRUE,"High"
)</f>
        <v>Medium</v>
      </c>
      <c r="S4340" s="25" t="str" cm="1">
        <f t="array" ref="S4340">_xlfn.IFS(
C4340&lt;10,"0-10",
C4340&lt;20,"11-20",
C4340&lt;30,"21-30",
TRUE,"30+ yrs"
)</f>
        <v>0-10</v>
      </c>
      <c r="T4340" s="26" t="str" cm="1">
        <f t="array" ref="T4340">_xlfn.IFS(
H4340&lt;1,"0-1",
H4340&lt;2,"1-2",
H4340&lt;3,"2-3",
H4340&lt;4,"3-4",
H4340&lt;5,"4-5",
TRUE,"5+"
)</f>
        <v>5+</v>
      </c>
    </row>
    <row r="4341" spans="1:20" ht="15.6" x14ac:dyDescent="0.3">
      <c r="A4341" s="21">
        <v>3427</v>
      </c>
      <c r="B4341" s="22">
        <v>31</v>
      </c>
      <c r="C4341" s="22">
        <v>5</v>
      </c>
      <c r="D4341" s="22">
        <v>115</v>
      </c>
      <c r="E4341" s="23" t="str">
        <f t="shared" si="67"/>
        <v>100+</v>
      </c>
      <c r="F4341" s="24">
        <v>90025</v>
      </c>
      <c r="G4341" s="22">
        <v>2</v>
      </c>
      <c r="H4341" s="22">
        <v>1.5</v>
      </c>
      <c r="I4341" s="22" t="s">
        <v>36</v>
      </c>
      <c r="J4341" s="22">
        <v>189</v>
      </c>
      <c r="K4341" s="22" t="s">
        <v>34</v>
      </c>
      <c r="L4341" s="22" t="s">
        <v>34</v>
      </c>
      <c r="M4341" s="22" t="s">
        <v>34</v>
      </c>
      <c r="N4341" s="22" t="s">
        <v>35</v>
      </c>
      <c r="O4341" s="22" t="s">
        <v>34</v>
      </c>
      <c r="P4341" s="25" t="str" cm="1">
        <f t="array" ref="P4341">_xlfn.IFS(
B4341&lt;30,"20-29",
B4341&lt;40,"30-39",
B4341&lt;50,"40-49",
B4341&lt;60,"50-59",
TRUE,"60+")</f>
        <v>30-39</v>
      </c>
      <c r="Q4341" s="25" t="str" cm="1">
        <f t="array" ref="Q4341">_xlfn.IFS(
D4341&lt;25,"0–24K",
D4341&lt;50,"25–49K",
D4341&lt;75,"50–74K",
D4341&lt;100,"75–99K",
D4341&lt;150,"100–149K",
D4341&lt;200,"150–199K",
TRUE,"200K+"
)</f>
        <v>100–149K</v>
      </c>
      <c r="R4341" s="25" t="str" cm="1">
        <f t="array" ref="R4341">_xlfn.IFS(
J4341=0,"No Mortgage",
J4341&lt;=100,"Low",
J4341&lt;=300,"Medium",
TRUE,"High"
)</f>
        <v>Medium</v>
      </c>
      <c r="S4341" s="25" t="str" cm="1">
        <f t="array" ref="S4341">_xlfn.IFS(
C4341&lt;10,"0-10",
C4341&lt;20,"11-20",
C4341&lt;30,"21-30",
TRUE,"30+ yrs"
)</f>
        <v>0-10</v>
      </c>
      <c r="T4341" s="26" t="str" cm="1">
        <f t="array" ref="T4341">_xlfn.IFS(
H4341&lt;1,"0-1",
H4341&lt;2,"1-2",
H4341&lt;3,"2-3",
H4341&lt;4,"3-4",
H4341&lt;5,"4-5",
TRUE,"5+"
)</f>
        <v>1-2</v>
      </c>
    </row>
    <row r="4342" spans="1:20" ht="15.6" x14ac:dyDescent="0.3">
      <c r="A4342" s="21">
        <v>3479</v>
      </c>
      <c r="B4342" s="22">
        <v>31</v>
      </c>
      <c r="C4342" s="22">
        <v>6</v>
      </c>
      <c r="D4342" s="22">
        <v>133</v>
      </c>
      <c r="E4342" s="23" t="str">
        <f t="shared" si="67"/>
        <v>100+</v>
      </c>
      <c r="F4342" s="24">
        <v>95747</v>
      </c>
      <c r="G4342" s="22">
        <v>1</v>
      </c>
      <c r="H4342" s="22">
        <v>1.5</v>
      </c>
      <c r="I4342" s="22" t="s">
        <v>36</v>
      </c>
      <c r="J4342" s="22">
        <v>0</v>
      </c>
      <c r="K4342" s="22" t="s">
        <v>35</v>
      </c>
      <c r="L4342" s="22" t="s">
        <v>34</v>
      </c>
      <c r="M4342" s="22" t="s">
        <v>34</v>
      </c>
      <c r="N4342" s="22" t="s">
        <v>34</v>
      </c>
      <c r="O4342" s="22" t="s">
        <v>34</v>
      </c>
      <c r="P4342" s="25" t="str" cm="1">
        <f t="array" ref="P4342">_xlfn.IFS(
B4342&lt;30,"20-29",
B4342&lt;40,"30-39",
B4342&lt;50,"40-49",
B4342&lt;60,"50-59",
TRUE,"60+")</f>
        <v>30-39</v>
      </c>
      <c r="Q4342" s="25" t="str" cm="1">
        <f t="array" ref="Q4342">_xlfn.IFS(
D4342&lt;25,"0–24K",
D4342&lt;50,"25–49K",
D4342&lt;75,"50–74K",
D4342&lt;100,"75–99K",
D4342&lt;150,"100–149K",
D4342&lt;200,"150–199K",
TRUE,"200K+"
)</f>
        <v>100–149K</v>
      </c>
      <c r="R4342" s="25" t="str" cm="1">
        <f t="array" ref="R4342">_xlfn.IFS(
J4342=0,"No Mortgage",
J4342&lt;=100,"Low",
J4342&lt;=300,"Medium",
TRUE,"High"
)</f>
        <v>No Mortgage</v>
      </c>
      <c r="S4342" s="25" t="str" cm="1">
        <f t="array" ref="S4342">_xlfn.IFS(
C4342&lt;10,"0-10",
C4342&lt;20,"11-20",
C4342&lt;30,"21-30",
TRUE,"30+ yrs"
)</f>
        <v>0-10</v>
      </c>
      <c r="T4342" s="26" t="str" cm="1">
        <f t="array" ref="T4342">_xlfn.IFS(
H4342&lt;1,"0-1",
H4342&lt;2,"1-2",
H4342&lt;3,"2-3",
H4342&lt;4,"3-4",
H4342&lt;5,"4-5",
TRUE,"5+"
)</f>
        <v>1-2</v>
      </c>
    </row>
    <row r="4343" spans="1:20" ht="15.6" x14ac:dyDescent="0.3">
      <c r="A4343" s="21">
        <v>3480</v>
      </c>
      <c r="B4343" s="22">
        <v>31</v>
      </c>
      <c r="C4343" s="22">
        <v>6</v>
      </c>
      <c r="D4343" s="22">
        <v>64</v>
      </c>
      <c r="E4343" s="23" t="str">
        <f t="shared" si="67"/>
        <v>51-100</v>
      </c>
      <c r="F4343" s="24">
        <v>94720</v>
      </c>
      <c r="G4343" s="22">
        <v>2</v>
      </c>
      <c r="H4343" s="22">
        <v>2.5</v>
      </c>
      <c r="I4343" s="22" t="s">
        <v>33</v>
      </c>
      <c r="J4343" s="22">
        <v>0</v>
      </c>
      <c r="K4343" s="22" t="s">
        <v>34</v>
      </c>
      <c r="L4343" s="22" t="s">
        <v>34</v>
      </c>
      <c r="M4343" s="22" t="s">
        <v>34</v>
      </c>
      <c r="N4343" s="22" t="s">
        <v>35</v>
      </c>
      <c r="O4343" s="22" t="s">
        <v>34</v>
      </c>
      <c r="P4343" s="25" t="str" cm="1">
        <f t="array" ref="P4343">_xlfn.IFS(
B4343&lt;30,"20-29",
B4343&lt;40,"30-39",
B4343&lt;50,"40-49",
B4343&lt;60,"50-59",
TRUE,"60+")</f>
        <v>30-39</v>
      </c>
      <c r="Q4343" s="25" t="str" cm="1">
        <f t="array" ref="Q4343">_xlfn.IFS(
D4343&lt;25,"0–24K",
D4343&lt;50,"25–49K",
D4343&lt;75,"50–74K",
D4343&lt;100,"75–99K",
D4343&lt;150,"100–149K",
D4343&lt;200,"150–199K",
TRUE,"200K+"
)</f>
        <v>50–74K</v>
      </c>
      <c r="R4343" s="25" t="str" cm="1">
        <f t="array" ref="R4343">_xlfn.IFS(
J4343=0,"No Mortgage",
J4343&lt;=100,"Low",
J4343&lt;=300,"Medium",
TRUE,"High"
)</f>
        <v>No Mortgage</v>
      </c>
      <c r="S4343" s="25" t="str" cm="1">
        <f t="array" ref="S4343">_xlfn.IFS(
C4343&lt;10,"0-10",
C4343&lt;20,"11-20",
C4343&lt;30,"21-30",
TRUE,"30+ yrs"
)</f>
        <v>0-10</v>
      </c>
      <c r="T4343" s="26" t="str" cm="1">
        <f t="array" ref="T4343">_xlfn.IFS(
H4343&lt;1,"0-1",
H4343&lt;2,"1-2",
H4343&lt;3,"2-3",
H4343&lt;4,"3-4",
H4343&lt;5,"4-5",
TRUE,"5+"
)</f>
        <v>2-3</v>
      </c>
    </row>
    <row r="4344" spans="1:20" ht="15.6" x14ac:dyDescent="0.3">
      <c r="A4344" s="21">
        <v>3514</v>
      </c>
      <c r="B4344" s="22">
        <v>31</v>
      </c>
      <c r="C4344" s="22">
        <v>4</v>
      </c>
      <c r="D4344" s="22">
        <v>39</v>
      </c>
      <c r="E4344" s="23" t="str">
        <f t="shared" si="67"/>
        <v>0-50</v>
      </c>
      <c r="F4344" s="24">
        <v>94501</v>
      </c>
      <c r="G4344" s="22">
        <v>2</v>
      </c>
      <c r="H4344" s="22">
        <v>1</v>
      </c>
      <c r="I4344" s="22" t="s">
        <v>37</v>
      </c>
      <c r="J4344" s="22">
        <v>0</v>
      </c>
      <c r="K4344" s="22" t="s">
        <v>34</v>
      </c>
      <c r="L4344" s="22" t="s">
        <v>34</v>
      </c>
      <c r="M4344" s="22" t="s">
        <v>34</v>
      </c>
      <c r="N4344" s="22" t="s">
        <v>34</v>
      </c>
      <c r="O4344" s="22" t="s">
        <v>34</v>
      </c>
      <c r="P4344" s="25" t="str" cm="1">
        <f t="array" ref="P4344">_xlfn.IFS(
B4344&lt;30,"20-29",
B4344&lt;40,"30-39",
B4344&lt;50,"40-49",
B4344&lt;60,"50-59",
TRUE,"60+")</f>
        <v>30-39</v>
      </c>
      <c r="Q4344" s="25" t="str" cm="1">
        <f t="array" ref="Q4344">_xlfn.IFS(
D4344&lt;25,"0–24K",
D4344&lt;50,"25–49K",
D4344&lt;75,"50–74K",
D4344&lt;100,"75–99K",
D4344&lt;150,"100–149K",
D4344&lt;200,"150–199K",
TRUE,"200K+"
)</f>
        <v>25–49K</v>
      </c>
      <c r="R4344" s="25" t="str" cm="1">
        <f t="array" ref="R4344">_xlfn.IFS(
J4344=0,"No Mortgage",
J4344&lt;=100,"Low",
J4344&lt;=300,"Medium",
TRUE,"High"
)</f>
        <v>No Mortgage</v>
      </c>
      <c r="S4344" s="25" t="str" cm="1">
        <f t="array" ref="S4344">_xlfn.IFS(
C4344&lt;10,"0-10",
C4344&lt;20,"11-20",
C4344&lt;30,"21-30",
TRUE,"30+ yrs"
)</f>
        <v>0-10</v>
      </c>
      <c r="T4344" s="26" t="str" cm="1">
        <f t="array" ref="T4344">_xlfn.IFS(
H4344&lt;1,"0-1",
H4344&lt;2,"1-2",
H4344&lt;3,"2-3",
H4344&lt;4,"3-4",
H4344&lt;5,"4-5",
TRUE,"5+"
)</f>
        <v>1-2</v>
      </c>
    </row>
    <row r="4345" spans="1:20" ht="15.6" x14ac:dyDescent="0.3">
      <c r="A4345" s="21">
        <v>3520</v>
      </c>
      <c r="B4345" s="22">
        <v>31</v>
      </c>
      <c r="C4345" s="22">
        <v>5</v>
      </c>
      <c r="D4345" s="22">
        <v>84</v>
      </c>
      <c r="E4345" s="23" t="str">
        <f t="shared" si="67"/>
        <v>51-100</v>
      </c>
      <c r="F4345" s="24">
        <v>94720</v>
      </c>
      <c r="G4345" s="22">
        <v>4</v>
      </c>
      <c r="H4345" s="22">
        <v>1.8</v>
      </c>
      <c r="I4345" s="22" t="s">
        <v>37</v>
      </c>
      <c r="J4345" s="22">
        <v>0</v>
      </c>
      <c r="K4345" s="22" t="s">
        <v>34</v>
      </c>
      <c r="L4345" s="22" t="s">
        <v>35</v>
      </c>
      <c r="M4345" s="22" t="s">
        <v>34</v>
      </c>
      <c r="N4345" s="22" t="s">
        <v>35</v>
      </c>
      <c r="O4345" s="22" t="s">
        <v>34</v>
      </c>
      <c r="P4345" s="25" t="str" cm="1">
        <f t="array" ref="P4345">_xlfn.IFS(
B4345&lt;30,"20-29",
B4345&lt;40,"30-39",
B4345&lt;50,"40-49",
B4345&lt;60,"50-59",
TRUE,"60+")</f>
        <v>30-39</v>
      </c>
      <c r="Q4345" s="25" t="str" cm="1">
        <f t="array" ref="Q4345">_xlfn.IFS(
D4345&lt;25,"0–24K",
D4345&lt;50,"25–49K",
D4345&lt;75,"50–74K",
D4345&lt;100,"75–99K",
D4345&lt;150,"100–149K",
D4345&lt;200,"150–199K",
TRUE,"200K+"
)</f>
        <v>75–99K</v>
      </c>
      <c r="R4345" s="25" t="str" cm="1">
        <f t="array" ref="R4345">_xlfn.IFS(
J4345=0,"No Mortgage",
J4345&lt;=100,"Low",
J4345&lt;=300,"Medium",
TRUE,"High"
)</f>
        <v>No Mortgage</v>
      </c>
      <c r="S4345" s="25" t="str" cm="1">
        <f t="array" ref="S4345">_xlfn.IFS(
C4345&lt;10,"0-10",
C4345&lt;20,"11-20",
C4345&lt;30,"21-30",
TRUE,"30+ yrs"
)</f>
        <v>0-10</v>
      </c>
      <c r="T4345" s="26" t="str" cm="1">
        <f t="array" ref="T4345">_xlfn.IFS(
H4345&lt;1,"0-1",
H4345&lt;2,"1-2",
H4345&lt;3,"2-3",
H4345&lt;4,"3-4",
H4345&lt;5,"4-5",
TRUE,"5+"
)</f>
        <v>1-2</v>
      </c>
    </row>
    <row r="4346" spans="1:20" ht="15.6" x14ac:dyDescent="0.3">
      <c r="A4346" s="21">
        <v>3561</v>
      </c>
      <c r="B4346" s="22">
        <v>31</v>
      </c>
      <c r="C4346" s="22">
        <v>5</v>
      </c>
      <c r="D4346" s="22">
        <v>65</v>
      </c>
      <c r="E4346" s="23" t="str">
        <f t="shared" si="67"/>
        <v>51-100</v>
      </c>
      <c r="F4346" s="24">
        <v>94591</v>
      </c>
      <c r="G4346" s="22">
        <v>4</v>
      </c>
      <c r="H4346" s="22">
        <v>2.2000000000000002</v>
      </c>
      <c r="I4346" s="22" t="s">
        <v>37</v>
      </c>
      <c r="J4346" s="22">
        <v>126</v>
      </c>
      <c r="K4346" s="22" t="s">
        <v>34</v>
      </c>
      <c r="L4346" s="22" t="s">
        <v>34</v>
      </c>
      <c r="M4346" s="22" t="s">
        <v>34</v>
      </c>
      <c r="N4346" s="22" t="s">
        <v>35</v>
      </c>
      <c r="O4346" s="22" t="s">
        <v>34</v>
      </c>
      <c r="P4346" s="25" t="str" cm="1">
        <f t="array" ref="P4346">_xlfn.IFS(
B4346&lt;30,"20-29",
B4346&lt;40,"30-39",
B4346&lt;50,"40-49",
B4346&lt;60,"50-59",
TRUE,"60+")</f>
        <v>30-39</v>
      </c>
      <c r="Q4346" s="25" t="str" cm="1">
        <f t="array" ref="Q4346">_xlfn.IFS(
D4346&lt;25,"0–24K",
D4346&lt;50,"25–49K",
D4346&lt;75,"50–74K",
D4346&lt;100,"75–99K",
D4346&lt;150,"100–149K",
D4346&lt;200,"150–199K",
TRUE,"200K+"
)</f>
        <v>50–74K</v>
      </c>
      <c r="R4346" s="25" t="str" cm="1">
        <f t="array" ref="R4346">_xlfn.IFS(
J4346=0,"No Mortgage",
J4346&lt;=100,"Low",
J4346&lt;=300,"Medium",
TRUE,"High"
)</f>
        <v>Medium</v>
      </c>
      <c r="S4346" s="25" t="str" cm="1">
        <f t="array" ref="S4346">_xlfn.IFS(
C4346&lt;10,"0-10",
C4346&lt;20,"11-20",
C4346&lt;30,"21-30",
TRUE,"30+ yrs"
)</f>
        <v>0-10</v>
      </c>
      <c r="T4346" s="26" t="str" cm="1">
        <f t="array" ref="T4346">_xlfn.IFS(
H4346&lt;1,"0-1",
H4346&lt;2,"1-2",
H4346&lt;3,"2-3",
H4346&lt;4,"3-4",
H4346&lt;5,"4-5",
TRUE,"5+"
)</f>
        <v>2-3</v>
      </c>
    </row>
    <row r="4347" spans="1:20" ht="15.6" x14ac:dyDescent="0.3">
      <c r="A4347" s="21">
        <v>3697</v>
      </c>
      <c r="B4347" s="22">
        <v>31</v>
      </c>
      <c r="C4347" s="22">
        <v>5</v>
      </c>
      <c r="D4347" s="22">
        <v>78</v>
      </c>
      <c r="E4347" s="23" t="str">
        <f t="shared" si="67"/>
        <v>51-100</v>
      </c>
      <c r="F4347" s="24">
        <v>94309</v>
      </c>
      <c r="G4347" s="22">
        <v>2</v>
      </c>
      <c r="H4347" s="22">
        <v>0.2</v>
      </c>
      <c r="I4347" s="22" t="s">
        <v>33</v>
      </c>
      <c r="J4347" s="22">
        <v>0</v>
      </c>
      <c r="K4347" s="22" t="s">
        <v>34</v>
      </c>
      <c r="L4347" s="22" t="s">
        <v>34</v>
      </c>
      <c r="M4347" s="22" t="s">
        <v>34</v>
      </c>
      <c r="N4347" s="22" t="s">
        <v>34</v>
      </c>
      <c r="O4347" s="22" t="s">
        <v>35</v>
      </c>
      <c r="P4347" s="25" t="str" cm="1">
        <f t="array" ref="P4347">_xlfn.IFS(
B4347&lt;30,"20-29",
B4347&lt;40,"30-39",
B4347&lt;50,"40-49",
B4347&lt;60,"50-59",
TRUE,"60+")</f>
        <v>30-39</v>
      </c>
      <c r="Q4347" s="25" t="str" cm="1">
        <f t="array" ref="Q4347">_xlfn.IFS(
D4347&lt;25,"0–24K",
D4347&lt;50,"25–49K",
D4347&lt;75,"50–74K",
D4347&lt;100,"75–99K",
D4347&lt;150,"100–149K",
D4347&lt;200,"150–199K",
TRUE,"200K+"
)</f>
        <v>75–99K</v>
      </c>
      <c r="R4347" s="25" t="str" cm="1">
        <f t="array" ref="R4347">_xlfn.IFS(
J4347=0,"No Mortgage",
J4347&lt;=100,"Low",
J4347&lt;=300,"Medium",
TRUE,"High"
)</f>
        <v>No Mortgage</v>
      </c>
      <c r="S4347" s="25" t="str" cm="1">
        <f t="array" ref="S4347">_xlfn.IFS(
C4347&lt;10,"0-10",
C4347&lt;20,"11-20",
C4347&lt;30,"21-30",
TRUE,"30+ yrs"
)</f>
        <v>0-10</v>
      </c>
      <c r="T4347" s="26" t="str" cm="1">
        <f t="array" ref="T4347">_xlfn.IFS(
H4347&lt;1,"0-1",
H4347&lt;2,"1-2",
H4347&lt;3,"2-3",
H4347&lt;4,"3-4",
H4347&lt;5,"4-5",
TRUE,"5+"
)</f>
        <v>0-1</v>
      </c>
    </row>
    <row r="4348" spans="1:20" ht="15.6" x14ac:dyDescent="0.3">
      <c r="A4348" s="21">
        <v>3709</v>
      </c>
      <c r="B4348" s="22">
        <v>31</v>
      </c>
      <c r="C4348" s="22">
        <v>1</v>
      </c>
      <c r="D4348" s="22">
        <v>74</v>
      </c>
      <c r="E4348" s="23" t="str">
        <f t="shared" si="67"/>
        <v>51-100</v>
      </c>
      <c r="F4348" s="24">
        <v>92116</v>
      </c>
      <c r="G4348" s="22">
        <v>4</v>
      </c>
      <c r="H4348" s="22">
        <v>4</v>
      </c>
      <c r="I4348" s="22" t="s">
        <v>36</v>
      </c>
      <c r="J4348" s="22">
        <v>0</v>
      </c>
      <c r="K4348" s="22" t="s">
        <v>34</v>
      </c>
      <c r="L4348" s="22" t="s">
        <v>34</v>
      </c>
      <c r="M4348" s="22" t="s">
        <v>34</v>
      </c>
      <c r="N4348" s="22" t="s">
        <v>34</v>
      </c>
      <c r="O4348" s="22" t="s">
        <v>34</v>
      </c>
      <c r="P4348" s="25" t="str" cm="1">
        <f t="array" ref="P4348">_xlfn.IFS(
B4348&lt;30,"20-29",
B4348&lt;40,"30-39",
B4348&lt;50,"40-49",
B4348&lt;60,"50-59",
TRUE,"60+")</f>
        <v>30-39</v>
      </c>
      <c r="Q4348" s="25" t="str" cm="1">
        <f t="array" ref="Q4348">_xlfn.IFS(
D4348&lt;25,"0–24K",
D4348&lt;50,"25–49K",
D4348&lt;75,"50–74K",
D4348&lt;100,"75–99K",
D4348&lt;150,"100–149K",
D4348&lt;200,"150–199K",
TRUE,"200K+"
)</f>
        <v>50–74K</v>
      </c>
      <c r="R4348" s="25" t="str" cm="1">
        <f t="array" ref="R4348">_xlfn.IFS(
J4348=0,"No Mortgage",
J4348&lt;=100,"Low",
J4348&lt;=300,"Medium",
TRUE,"High"
)</f>
        <v>No Mortgage</v>
      </c>
      <c r="S4348" s="25" t="str" cm="1">
        <f t="array" ref="S4348">_xlfn.IFS(
C4348&lt;10,"0-10",
C4348&lt;20,"11-20",
C4348&lt;30,"21-30",
TRUE,"30+ yrs"
)</f>
        <v>0-10</v>
      </c>
      <c r="T4348" s="26" t="str" cm="1">
        <f t="array" ref="T4348">_xlfn.IFS(
H4348&lt;1,"0-1",
H4348&lt;2,"1-2",
H4348&lt;3,"2-3",
H4348&lt;4,"3-4",
H4348&lt;5,"4-5",
TRUE,"5+"
)</f>
        <v>4-5</v>
      </c>
    </row>
    <row r="4349" spans="1:20" ht="15.6" x14ac:dyDescent="0.3">
      <c r="A4349" s="21">
        <v>3760</v>
      </c>
      <c r="B4349" s="22">
        <v>31</v>
      </c>
      <c r="C4349" s="22">
        <v>4</v>
      </c>
      <c r="D4349" s="22">
        <v>29</v>
      </c>
      <c r="E4349" s="23" t="str">
        <f t="shared" si="67"/>
        <v>0-50</v>
      </c>
      <c r="F4349" s="24">
        <v>92093</v>
      </c>
      <c r="G4349" s="22">
        <v>4</v>
      </c>
      <c r="H4349" s="22">
        <v>1.5</v>
      </c>
      <c r="I4349" s="22" t="s">
        <v>37</v>
      </c>
      <c r="J4349" s="22">
        <v>121</v>
      </c>
      <c r="K4349" s="22" t="s">
        <v>34</v>
      </c>
      <c r="L4349" s="22" t="s">
        <v>34</v>
      </c>
      <c r="M4349" s="22" t="s">
        <v>34</v>
      </c>
      <c r="N4349" s="22" t="s">
        <v>35</v>
      </c>
      <c r="O4349" s="22" t="s">
        <v>35</v>
      </c>
      <c r="P4349" s="25" t="str" cm="1">
        <f t="array" ref="P4349">_xlfn.IFS(
B4349&lt;30,"20-29",
B4349&lt;40,"30-39",
B4349&lt;50,"40-49",
B4349&lt;60,"50-59",
TRUE,"60+")</f>
        <v>30-39</v>
      </c>
      <c r="Q4349" s="25" t="str" cm="1">
        <f t="array" ref="Q4349">_xlfn.IFS(
D4349&lt;25,"0–24K",
D4349&lt;50,"25–49K",
D4349&lt;75,"50–74K",
D4349&lt;100,"75–99K",
D4349&lt;150,"100–149K",
D4349&lt;200,"150–199K",
TRUE,"200K+"
)</f>
        <v>25–49K</v>
      </c>
      <c r="R4349" s="25" t="str" cm="1">
        <f t="array" ref="R4349">_xlfn.IFS(
J4349=0,"No Mortgage",
J4349&lt;=100,"Low",
J4349&lt;=300,"Medium",
TRUE,"High"
)</f>
        <v>Medium</v>
      </c>
      <c r="S4349" s="25" t="str" cm="1">
        <f t="array" ref="S4349">_xlfn.IFS(
C4349&lt;10,"0-10",
C4349&lt;20,"11-20",
C4349&lt;30,"21-30",
TRUE,"30+ yrs"
)</f>
        <v>0-10</v>
      </c>
      <c r="T4349" s="26" t="str" cm="1">
        <f t="array" ref="T4349">_xlfn.IFS(
H4349&lt;1,"0-1",
H4349&lt;2,"1-2",
H4349&lt;3,"2-3",
H4349&lt;4,"3-4",
H4349&lt;5,"4-5",
TRUE,"5+"
)</f>
        <v>1-2</v>
      </c>
    </row>
    <row r="4350" spans="1:20" ht="15.6" x14ac:dyDescent="0.3">
      <c r="A4350" s="21">
        <v>3772</v>
      </c>
      <c r="B4350" s="22">
        <v>31</v>
      </c>
      <c r="C4350" s="22">
        <v>7</v>
      </c>
      <c r="D4350" s="22">
        <v>109</v>
      </c>
      <c r="E4350" s="23" t="str">
        <f t="shared" si="67"/>
        <v>100+</v>
      </c>
      <c r="F4350" s="24">
        <v>91711</v>
      </c>
      <c r="G4350" s="22">
        <v>2</v>
      </c>
      <c r="H4350" s="22">
        <v>2</v>
      </c>
      <c r="I4350" s="22" t="s">
        <v>37</v>
      </c>
      <c r="J4350" s="22">
        <v>341</v>
      </c>
      <c r="K4350" s="22" t="s">
        <v>34</v>
      </c>
      <c r="L4350" s="22" t="s">
        <v>34</v>
      </c>
      <c r="M4350" s="22" t="s">
        <v>34</v>
      </c>
      <c r="N4350" s="22" t="s">
        <v>34</v>
      </c>
      <c r="O4350" s="22" t="s">
        <v>35</v>
      </c>
      <c r="P4350" s="25" t="str" cm="1">
        <f t="array" ref="P4350">_xlfn.IFS(
B4350&lt;30,"20-29",
B4350&lt;40,"30-39",
B4350&lt;50,"40-49",
B4350&lt;60,"50-59",
TRUE,"60+")</f>
        <v>30-39</v>
      </c>
      <c r="Q4350" s="25" t="str" cm="1">
        <f t="array" ref="Q4350">_xlfn.IFS(
D4350&lt;25,"0–24K",
D4350&lt;50,"25–49K",
D4350&lt;75,"50–74K",
D4350&lt;100,"75–99K",
D4350&lt;150,"100–149K",
D4350&lt;200,"150–199K",
TRUE,"200K+"
)</f>
        <v>100–149K</v>
      </c>
      <c r="R4350" s="25" t="str" cm="1">
        <f t="array" ref="R4350">_xlfn.IFS(
J4350=0,"No Mortgage",
J4350&lt;=100,"Low",
J4350&lt;=300,"Medium",
TRUE,"High"
)</f>
        <v>High</v>
      </c>
      <c r="S4350" s="25" t="str" cm="1">
        <f t="array" ref="S4350">_xlfn.IFS(
C4350&lt;10,"0-10",
C4350&lt;20,"11-20",
C4350&lt;30,"21-30",
TRUE,"30+ yrs"
)</f>
        <v>0-10</v>
      </c>
      <c r="T4350" s="26" t="str" cm="1">
        <f t="array" ref="T4350">_xlfn.IFS(
H4350&lt;1,"0-1",
H4350&lt;2,"1-2",
H4350&lt;3,"2-3",
H4350&lt;4,"3-4",
H4350&lt;5,"4-5",
TRUE,"5+"
)</f>
        <v>2-3</v>
      </c>
    </row>
    <row r="4351" spans="1:20" ht="15.6" x14ac:dyDescent="0.3">
      <c r="A4351" s="21">
        <v>3803</v>
      </c>
      <c r="B4351" s="22">
        <v>31</v>
      </c>
      <c r="C4351" s="22">
        <v>7</v>
      </c>
      <c r="D4351" s="22">
        <v>10</v>
      </c>
      <c r="E4351" s="23" t="str">
        <f t="shared" si="67"/>
        <v>0-50</v>
      </c>
      <c r="F4351" s="24">
        <v>95616</v>
      </c>
      <c r="G4351" s="22">
        <v>4</v>
      </c>
      <c r="H4351" s="22">
        <v>0.7</v>
      </c>
      <c r="I4351" s="22" t="s">
        <v>37</v>
      </c>
      <c r="J4351" s="22">
        <v>0</v>
      </c>
      <c r="K4351" s="22" t="s">
        <v>34</v>
      </c>
      <c r="L4351" s="22" t="s">
        <v>34</v>
      </c>
      <c r="M4351" s="22" t="s">
        <v>34</v>
      </c>
      <c r="N4351" s="22" t="s">
        <v>35</v>
      </c>
      <c r="O4351" s="22" t="s">
        <v>34</v>
      </c>
      <c r="P4351" s="25" t="str" cm="1">
        <f t="array" ref="P4351">_xlfn.IFS(
B4351&lt;30,"20-29",
B4351&lt;40,"30-39",
B4351&lt;50,"40-49",
B4351&lt;60,"50-59",
TRUE,"60+")</f>
        <v>30-39</v>
      </c>
      <c r="Q4351" s="25" t="str" cm="1">
        <f t="array" ref="Q4351">_xlfn.IFS(
D4351&lt;25,"0–24K",
D4351&lt;50,"25–49K",
D4351&lt;75,"50–74K",
D4351&lt;100,"75–99K",
D4351&lt;150,"100–149K",
D4351&lt;200,"150–199K",
TRUE,"200K+"
)</f>
        <v>0–24K</v>
      </c>
      <c r="R4351" s="25" t="str" cm="1">
        <f t="array" ref="R4351">_xlfn.IFS(
J4351=0,"No Mortgage",
J4351&lt;=100,"Low",
J4351&lt;=300,"Medium",
TRUE,"High"
)</f>
        <v>No Mortgage</v>
      </c>
      <c r="S4351" s="25" t="str" cm="1">
        <f t="array" ref="S4351">_xlfn.IFS(
C4351&lt;10,"0-10",
C4351&lt;20,"11-20",
C4351&lt;30,"21-30",
TRUE,"30+ yrs"
)</f>
        <v>0-10</v>
      </c>
      <c r="T4351" s="26" t="str" cm="1">
        <f t="array" ref="T4351">_xlfn.IFS(
H4351&lt;1,"0-1",
H4351&lt;2,"1-2",
H4351&lt;3,"2-3",
H4351&lt;4,"3-4",
H4351&lt;5,"4-5",
TRUE,"5+"
)</f>
        <v>0-1</v>
      </c>
    </row>
    <row r="4352" spans="1:20" ht="15.6" x14ac:dyDescent="0.3">
      <c r="A4352" s="21">
        <v>3829</v>
      </c>
      <c r="B4352" s="22">
        <v>31</v>
      </c>
      <c r="C4352" s="22">
        <v>6</v>
      </c>
      <c r="D4352" s="22">
        <v>44</v>
      </c>
      <c r="E4352" s="23" t="str">
        <f t="shared" si="67"/>
        <v>0-50</v>
      </c>
      <c r="F4352" s="24">
        <v>95616</v>
      </c>
      <c r="G4352" s="22">
        <v>4</v>
      </c>
      <c r="H4352" s="22">
        <v>0.8</v>
      </c>
      <c r="I4352" s="22" t="s">
        <v>33</v>
      </c>
      <c r="J4352" s="22">
        <v>122</v>
      </c>
      <c r="K4352" s="22" t="s">
        <v>34</v>
      </c>
      <c r="L4352" s="22" t="s">
        <v>34</v>
      </c>
      <c r="M4352" s="22" t="s">
        <v>34</v>
      </c>
      <c r="N4352" s="22" t="s">
        <v>35</v>
      </c>
      <c r="O4352" s="22" t="s">
        <v>34</v>
      </c>
      <c r="P4352" s="25" t="str" cm="1">
        <f t="array" ref="P4352">_xlfn.IFS(
B4352&lt;30,"20-29",
B4352&lt;40,"30-39",
B4352&lt;50,"40-49",
B4352&lt;60,"50-59",
TRUE,"60+")</f>
        <v>30-39</v>
      </c>
      <c r="Q4352" s="25" t="str" cm="1">
        <f t="array" ref="Q4352">_xlfn.IFS(
D4352&lt;25,"0–24K",
D4352&lt;50,"25–49K",
D4352&lt;75,"50–74K",
D4352&lt;100,"75–99K",
D4352&lt;150,"100–149K",
D4352&lt;200,"150–199K",
TRUE,"200K+"
)</f>
        <v>25–49K</v>
      </c>
      <c r="R4352" s="25" t="str" cm="1">
        <f t="array" ref="R4352">_xlfn.IFS(
J4352=0,"No Mortgage",
J4352&lt;=100,"Low",
J4352&lt;=300,"Medium",
TRUE,"High"
)</f>
        <v>Medium</v>
      </c>
      <c r="S4352" s="25" t="str" cm="1">
        <f t="array" ref="S4352">_xlfn.IFS(
C4352&lt;10,"0-10",
C4352&lt;20,"11-20",
C4352&lt;30,"21-30",
TRUE,"30+ yrs"
)</f>
        <v>0-10</v>
      </c>
      <c r="T4352" s="26" t="str" cm="1">
        <f t="array" ref="T4352">_xlfn.IFS(
H4352&lt;1,"0-1",
H4352&lt;2,"1-2",
H4352&lt;3,"2-3",
H4352&lt;4,"3-4",
H4352&lt;5,"4-5",
TRUE,"5+"
)</f>
        <v>0-1</v>
      </c>
    </row>
    <row r="4353" spans="1:20" ht="15.6" x14ac:dyDescent="0.3">
      <c r="A4353" s="21">
        <v>3840</v>
      </c>
      <c r="B4353" s="22">
        <v>31</v>
      </c>
      <c r="C4353" s="22">
        <v>5</v>
      </c>
      <c r="D4353" s="22">
        <v>42</v>
      </c>
      <c r="E4353" s="23" t="str">
        <f t="shared" si="67"/>
        <v>0-50</v>
      </c>
      <c r="F4353" s="24">
        <v>93010</v>
      </c>
      <c r="G4353" s="22">
        <v>2</v>
      </c>
      <c r="H4353" s="22">
        <v>2</v>
      </c>
      <c r="I4353" s="22" t="s">
        <v>36</v>
      </c>
      <c r="J4353" s="22">
        <v>0</v>
      </c>
      <c r="K4353" s="22" t="s">
        <v>34</v>
      </c>
      <c r="L4353" s="22" t="s">
        <v>34</v>
      </c>
      <c r="M4353" s="22" t="s">
        <v>34</v>
      </c>
      <c r="N4353" s="22" t="s">
        <v>35</v>
      </c>
      <c r="O4353" s="22" t="s">
        <v>34</v>
      </c>
      <c r="P4353" s="25" t="str" cm="1">
        <f t="array" ref="P4353">_xlfn.IFS(
B4353&lt;30,"20-29",
B4353&lt;40,"30-39",
B4353&lt;50,"40-49",
B4353&lt;60,"50-59",
TRUE,"60+")</f>
        <v>30-39</v>
      </c>
      <c r="Q4353" s="25" t="str" cm="1">
        <f t="array" ref="Q4353">_xlfn.IFS(
D4353&lt;25,"0–24K",
D4353&lt;50,"25–49K",
D4353&lt;75,"50–74K",
D4353&lt;100,"75–99K",
D4353&lt;150,"100–149K",
D4353&lt;200,"150–199K",
TRUE,"200K+"
)</f>
        <v>25–49K</v>
      </c>
      <c r="R4353" s="25" t="str" cm="1">
        <f t="array" ref="R4353">_xlfn.IFS(
J4353=0,"No Mortgage",
J4353&lt;=100,"Low",
J4353&lt;=300,"Medium",
TRUE,"High"
)</f>
        <v>No Mortgage</v>
      </c>
      <c r="S4353" s="25" t="str" cm="1">
        <f t="array" ref="S4353">_xlfn.IFS(
C4353&lt;10,"0-10",
C4353&lt;20,"11-20",
C4353&lt;30,"21-30",
TRUE,"30+ yrs"
)</f>
        <v>0-10</v>
      </c>
      <c r="T4353" s="26" t="str" cm="1">
        <f t="array" ref="T4353">_xlfn.IFS(
H4353&lt;1,"0-1",
H4353&lt;2,"1-2",
H4353&lt;3,"2-3",
H4353&lt;4,"3-4",
H4353&lt;5,"4-5",
TRUE,"5+"
)</f>
        <v>2-3</v>
      </c>
    </row>
    <row r="4354" spans="1:20" ht="15.6" x14ac:dyDescent="0.3">
      <c r="A4354" s="21">
        <v>3847</v>
      </c>
      <c r="B4354" s="22">
        <v>31</v>
      </c>
      <c r="C4354" s="22">
        <v>5</v>
      </c>
      <c r="D4354" s="22">
        <v>43</v>
      </c>
      <c r="E4354" s="23" t="str">
        <f t="shared" ref="E4354:E4417" si="68">IF(D4354&lt;=50,"0-50",IF(D4354&lt;=100,"51-100","100+"))</f>
        <v>0-50</v>
      </c>
      <c r="F4354" s="24">
        <v>94720</v>
      </c>
      <c r="G4354" s="22">
        <v>1</v>
      </c>
      <c r="H4354" s="22">
        <v>1.5</v>
      </c>
      <c r="I4354" s="22" t="s">
        <v>33</v>
      </c>
      <c r="J4354" s="22">
        <v>0</v>
      </c>
      <c r="K4354" s="22" t="s">
        <v>34</v>
      </c>
      <c r="L4354" s="22" t="s">
        <v>34</v>
      </c>
      <c r="M4354" s="22" t="s">
        <v>34</v>
      </c>
      <c r="N4354" s="22" t="s">
        <v>34</v>
      </c>
      <c r="O4354" s="22" t="s">
        <v>34</v>
      </c>
      <c r="P4354" s="25" t="str" cm="1">
        <f t="array" ref="P4354">_xlfn.IFS(
B4354&lt;30,"20-29",
B4354&lt;40,"30-39",
B4354&lt;50,"40-49",
B4354&lt;60,"50-59",
TRUE,"60+")</f>
        <v>30-39</v>
      </c>
      <c r="Q4354" s="25" t="str" cm="1">
        <f t="array" ref="Q4354">_xlfn.IFS(
D4354&lt;25,"0–24K",
D4354&lt;50,"25–49K",
D4354&lt;75,"50–74K",
D4354&lt;100,"75–99K",
D4354&lt;150,"100–149K",
D4354&lt;200,"150–199K",
TRUE,"200K+"
)</f>
        <v>25–49K</v>
      </c>
      <c r="R4354" s="25" t="str" cm="1">
        <f t="array" ref="R4354">_xlfn.IFS(
J4354=0,"No Mortgage",
J4354&lt;=100,"Low",
J4354&lt;=300,"Medium",
TRUE,"High"
)</f>
        <v>No Mortgage</v>
      </c>
      <c r="S4354" s="25" t="str" cm="1">
        <f t="array" ref="S4354">_xlfn.IFS(
C4354&lt;10,"0-10",
C4354&lt;20,"11-20",
C4354&lt;30,"21-30",
TRUE,"30+ yrs"
)</f>
        <v>0-10</v>
      </c>
      <c r="T4354" s="26" t="str" cm="1">
        <f t="array" ref="T4354">_xlfn.IFS(
H4354&lt;1,"0-1",
H4354&lt;2,"1-2",
H4354&lt;3,"2-3",
H4354&lt;4,"3-4",
H4354&lt;5,"4-5",
TRUE,"5+"
)</f>
        <v>1-2</v>
      </c>
    </row>
    <row r="4355" spans="1:20" ht="15.6" x14ac:dyDescent="0.3">
      <c r="A4355" s="21">
        <v>3855</v>
      </c>
      <c r="B4355" s="22">
        <v>31</v>
      </c>
      <c r="C4355" s="22">
        <v>6</v>
      </c>
      <c r="D4355" s="22">
        <v>83</v>
      </c>
      <c r="E4355" s="23" t="str">
        <f t="shared" si="68"/>
        <v>51-100</v>
      </c>
      <c r="F4355" s="24">
        <v>94720</v>
      </c>
      <c r="G4355" s="22">
        <v>4</v>
      </c>
      <c r="H4355" s="22">
        <v>1.8</v>
      </c>
      <c r="I4355" s="22" t="s">
        <v>36</v>
      </c>
      <c r="J4355" s="22">
        <v>0</v>
      </c>
      <c r="K4355" s="22" t="s">
        <v>34</v>
      </c>
      <c r="L4355" s="22" t="s">
        <v>34</v>
      </c>
      <c r="M4355" s="22" t="s">
        <v>34</v>
      </c>
      <c r="N4355" s="22" t="s">
        <v>35</v>
      </c>
      <c r="O4355" s="22" t="s">
        <v>34</v>
      </c>
      <c r="P4355" s="25" t="str" cm="1">
        <f t="array" ref="P4355">_xlfn.IFS(
B4355&lt;30,"20-29",
B4355&lt;40,"30-39",
B4355&lt;50,"40-49",
B4355&lt;60,"50-59",
TRUE,"60+")</f>
        <v>30-39</v>
      </c>
      <c r="Q4355" s="25" t="str" cm="1">
        <f t="array" ref="Q4355">_xlfn.IFS(
D4355&lt;25,"0–24K",
D4355&lt;50,"25–49K",
D4355&lt;75,"50–74K",
D4355&lt;100,"75–99K",
D4355&lt;150,"100–149K",
D4355&lt;200,"150–199K",
TRUE,"200K+"
)</f>
        <v>75–99K</v>
      </c>
      <c r="R4355" s="25" t="str" cm="1">
        <f t="array" ref="R4355">_xlfn.IFS(
J4355=0,"No Mortgage",
J4355&lt;=100,"Low",
J4355&lt;=300,"Medium",
TRUE,"High"
)</f>
        <v>No Mortgage</v>
      </c>
      <c r="S4355" s="25" t="str" cm="1">
        <f t="array" ref="S4355">_xlfn.IFS(
C4355&lt;10,"0-10",
C4355&lt;20,"11-20",
C4355&lt;30,"21-30",
TRUE,"30+ yrs"
)</f>
        <v>0-10</v>
      </c>
      <c r="T4355" s="26" t="str" cm="1">
        <f t="array" ref="T4355">_xlfn.IFS(
H4355&lt;1,"0-1",
H4355&lt;2,"1-2",
H4355&lt;3,"2-3",
H4355&lt;4,"3-4",
H4355&lt;5,"4-5",
TRUE,"5+"
)</f>
        <v>1-2</v>
      </c>
    </row>
    <row r="4356" spans="1:20" ht="15.6" x14ac:dyDescent="0.3">
      <c r="A4356" s="21">
        <v>3861</v>
      </c>
      <c r="B4356" s="22">
        <v>31</v>
      </c>
      <c r="C4356" s="22">
        <v>6</v>
      </c>
      <c r="D4356" s="22">
        <v>64</v>
      </c>
      <c r="E4356" s="23" t="str">
        <f t="shared" si="68"/>
        <v>51-100</v>
      </c>
      <c r="F4356" s="24">
        <v>92121</v>
      </c>
      <c r="G4356" s="22">
        <v>2</v>
      </c>
      <c r="H4356" s="22">
        <v>0.1</v>
      </c>
      <c r="I4356" s="22" t="s">
        <v>33</v>
      </c>
      <c r="J4356" s="22">
        <v>0</v>
      </c>
      <c r="K4356" s="22" t="s">
        <v>34</v>
      </c>
      <c r="L4356" s="22" t="s">
        <v>34</v>
      </c>
      <c r="M4356" s="22" t="s">
        <v>34</v>
      </c>
      <c r="N4356" s="22" t="s">
        <v>35</v>
      </c>
      <c r="O4356" s="22" t="s">
        <v>35</v>
      </c>
      <c r="P4356" s="25" t="str" cm="1">
        <f t="array" ref="P4356">_xlfn.IFS(
B4356&lt;30,"20-29",
B4356&lt;40,"30-39",
B4356&lt;50,"40-49",
B4356&lt;60,"50-59",
TRUE,"60+")</f>
        <v>30-39</v>
      </c>
      <c r="Q4356" s="25" t="str" cm="1">
        <f t="array" ref="Q4356">_xlfn.IFS(
D4356&lt;25,"0–24K",
D4356&lt;50,"25–49K",
D4356&lt;75,"50–74K",
D4356&lt;100,"75–99K",
D4356&lt;150,"100–149K",
D4356&lt;200,"150–199K",
TRUE,"200K+"
)</f>
        <v>50–74K</v>
      </c>
      <c r="R4356" s="25" t="str" cm="1">
        <f t="array" ref="R4356">_xlfn.IFS(
J4356=0,"No Mortgage",
J4356&lt;=100,"Low",
J4356&lt;=300,"Medium",
TRUE,"High"
)</f>
        <v>No Mortgage</v>
      </c>
      <c r="S4356" s="25" t="str" cm="1">
        <f t="array" ref="S4356">_xlfn.IFS(
C4356&lt;10,"0-10",
C4356&lt;20,"11-20",
C4356&lt;30,"21-30",
TRUE,"30+ yrs"
)</f>
        <v>0-10</v>
      </c>
      <c r="T4356" s="26" t="str" cm="1">
        <f t="array" ref="T4356">_xlfn.IFS(
H4356&lt;1,"0-1",
H4356&lt;2,"1-2",
H4356&lt;3,"2-3",
H4356&lt;4,"3-4",
H4356&lt;5,"4-5",
TRUE,"5+"
)</f>
        <v>0-1</v>
      </c>
    </row>
    <row r="4357" spans="1:20" ht="15.6" x14ac:dyDescent="0.3">
      <c r="A4357" s="21">
        <v>3883</v>
      </c>
      <c r="B4357" s="22">
        <v>31</v>
      </c>
      <c r="C4357" s="22">
        <v>7</v>
      </c>
      <c r="D4357" s="22">
        <v>43</v>
      </c>
      <c r="E4357" s="23" t="str">
        <f t="shared" si="68"/>
        <v>0-50</v>
      </c>
      <c r="F4357" s="24">
        <v>92646</v>
      </c>
      <c r="G4357" s="22">
        <v>1</v>
      </c>
      <c r="H4357" s="22">
        <v>2.1</v>
      </c>
      <c r="I4357" s="22" t="s">
        <v>36</v>
      </c>
      <c r="J4357" s="22">
        <v>166</v>
      </c>
      <c r="K4357" s="22" t="s">
        <v>34</v>
      </c>
      <c r="L4357" s="22" t="s">
        <v>34</v>
      </c>
      <c r="M4357" s="22" t="s">
        <v>34</v>
      </c>
      <c r="N4357" s="22" t="s">
        <v>34</v>
      </c>
      <c r="O4357" s="22" t="s">
        <v>35</v>
      </c>
      <c r="P4357" s="25" t="str" cm="1">
        <f t="array" ref="P4357">_xlfn.IFS(
B4357&lt;30,"20-29",
B4357&lt;40,"30-39",
B4357&lt;50,"40-49",
B4357&lt;60,"50-59",
TRUE,"60+")</f>
        <v>30-39</v>
      </c>
      <c r="Q4357" s="25" t="str" cm="1">
        <f t="array" ref="Q4357">_xlfn.IFS(
D4357&lt;25,"0–24K",
D4357&lt;50,"25–49K",
D4357&lt;75,"50–74K",
D4357&lt;100,"75–99K",
D4357&lt;150,"100–149K",
D4357&lt;200,"150–199K",
TRUE,"200K+"
)</f>
        <v>25–49K</v>
      </c>
      <c r="R4357" s="25" t="str" cm="1">
        <f t="array" ref="R4357">_xlfn.IFS(
J4357=0,"No Mortgage",
J4357&lt;=100,"Low",
J4357&lt;=300,"Medium",
TRUE,"High"
)</f>
        <v>Medium</v>
      </c>
      <c r="S4357" s="25" t="str" cm="1">
        <f t="array" ref="S4357">_xlfn.IFS(
C4357&lt;10,"0-10",
C4357&lt;20,"11-20",
C4357&lt;30,"21-30",
TRUE,"30+ yrs"
)</f>
        <v>0-10</v>
      </c>
      <c r="T4357" s="26" t="str" cm="1">
        <f t="array" ref="T4357">_xlfn.IFS(
H4357&lt;1,"0-1",
H4357&lt;2,"1-2",
H4357&lt;3,"2-3",
H4357&lt;4,"3-4",
H4357&lt;5,"4-5",
TRUE,"5+"
)</f>
        <v>2-3</v>
      </c>
    </row>
    <row r="4358" spans="1:20" ht="15.6" x14ac:dyDescent="0.3">
      <c r="A4358" s="21">
        <v>3923</v>
      </c>
      <c r="B4358" s="22">
        <v>31</v>
      </c>
      <c r="C4358" s="22">
        <v>4</v>
      </c>
      <c r="D4358" s="22">
        <v>20</v>
      </c>
      <c r="E4358" s="23" t="str">
        <f t="shared" si="68"/>
        <v>0-50</v>
      </c>
      <c r="F4358" s="24">
        <v>95616</v>
      </c>
      <c r="G4358" s="22">
        <v>4</v>
      </c>
      <c r="H4358" s="22">
        <v>1.5</v>
      </c>
      <c r="I4358" s="22" t="s">
        <v>37</v>
      </c>
      <c r="J4358" s="22">
        <v>0</v>
      </c>
      <c r="K4358" s="22" t="s">
        <v>34</v>
      </c>
      <c r="L4358" s="22" t="s">
        <v>34</v>
      </c>
      <c r="M4358" s="22" t="s">
        <v>34</v>
      </c>
      <c r="N4358" s="22" t="s">
        <v>35</v>
      </c>
      <c r="O4358" s="22" t="s">
        <v>34</v>
      </c>
      <c r="P4358" s="25" t="str" cm="1">
        <f t="array" ref="P4358">_xlfn.IFS(
B4358&lt;30,"20-29",
B4358&lt;40,"30-39",
B4358&lt;50,"40-49",
B4358&lt;60,"50-59",
TRUE,"60+")</f>
        <v>30-39</v>
      </c>
      <c r="Q4358" s="25" t="str" cm="1">
        <f t="array" ref="Q4358">_xlfn.IFS(
D4358&lt;25,"0–24K",
D4358&lt;50,"25–49K",
D4358&lt;75,"50–74K",
D4358&lt;100,"75–99K",
D4358&lt;150,"100–149K",
D4358&lt;200,"150–199K",
TRUE,"200K+"
)</f>
        <v>0–24K</v>
      </c>
      <c r="R4358" s="25" t="str" cm="1">
        <f t="array" ref="R4358">_xlfn.IFS(
J4358=0,"No Mortgage",
J4358&lt;=100,"Low",
J4358&lt;=300,"Medium",
TRUE,"High"
)</f>
        <v>No Mortgage</v>
      </c>
      <c r="S4358" s="25" t="str" cm="1">
        <f t="array" ref="S4358">_xlfn.IFS(
C4358&lt;10,"0-10",
C4358&lt;20,"11-20",
C4358&lt;30,"21-30",
TRUE,"30+ yrs"
)</f>
        <v>0-10</v>
      </c>
      <c r="T4358" s="26" t="str" cm="1">
        <f t="array" ref="T4358">_xlfn.IFS(
H4358&lt;1,"0-1",
H4358&lt;2,"1-2",
H4358&lt;3,"2-3",
H4358&lt;4,"3-4",
H4358&lt;5,"4-5",
TRUE,"5+"
)</f>
        <v>1-2</v>
      </c>
    </row>
    <row r="4359" spans="1:20" ht="15.6" x14ac:dyDescent="0.3">
      <c r="A4359" s="21">
        <v>3950</v>
      </c>
      <c r="B4359" s="22">
        <v>31</v>
      </c>
      <c r="C4359" s="22">
        <v>5</v>
      </c>
      <c r="D4359" s="22">
        <v>23</v>
      </c>
      <c r="E4359" s="23" t="str">
        <f t="shared" si="68"/>
        <v>0-50</v>
      </c>
      <c r="F4359" s="24">
        <v>93407</v>
      </c>
      <c r="G4359" s="22">
        <v>1</v>
      </c>
      <c r="H4359" s="22">
        <v>0.4</v>
      </c>
      <c r="I4359" s="22" t="s">
        <v>37</v>
      </c>
      <c r="J4359" s="22">
        <v>0</v>
      </c>
      <c r="K4359" s="22" t="s">
        <v>34</v>
      </c>
      <c r="L4359" s="22" t="s">
        <v>34</v>
      </c>
      <c r="M4359" s="22" t="s">
        <v>34</v>
      </c>
      <c r="N4359" s="22" t="s">
        <v>35</v>
      </c>
      <c r="O4359" s="22" t="s">
        <v>35</v>
      </c>
      <c r="P4359" s="25" t="str" cm="1">
        <f t="array" ref="P4359">_xlfn.IFS(
B4359&lt;30,"20-29",
B4359&lt;40,"30-39",
B4359&lt;50,"40-49",
B4359&lt;60,"50-59",
TRUE,"60+")</f>
        <v>30-39</v>
      </c>
      <c r="Q4359" s="25" t="str" cm="1">
        <f t="array" ref="Q4359">_xlfn.IFS(
D4359&lt;25,"0–24K",
D4359&lt;50,"25–49K",
D4359&lt;75,"50–74K",
D4359&lt;100,"75–99K",
D4359&lt;150,"100–149K",
D4359&lt;200,"150–199K",
TRUE,"200K+"
)</f>
        <v>0–24K</v>
      </c>
      <c r="R4359" s="25" t="str" cm="1">
        <f t="array" ref="R4359">_xlfn.IFS(
J4359=0,"No Mortgage",
J4359&lt;=100,"Low",
J4359&lt;=300,"Medium",
TRUE,"High"
)</f>
        <v>No Mortgage</v>
      </c>
      <c r="S4359" s="25" t="str" cm="1">
        <f t="array" ref="S4359">_xlfn.IFS(
C4359&lt;10,"0-10",
C4359&lt;20,"11-20",
C4359&lt;30,"21-30",
TRUE,"30+ yrs"
)</f>
        <v>0-10</v>
      </c>
      <c r="T4359" s="26" t="str" cm="1">
        <f t="array" ref="T4359">_xlfn.IFS(
H4359&lt;1,"0-1",
H4359&lt;2,"1-2",
H4359&lt;3,"2-3",
H4359&lt;4,"3-4",
H4359&lt;5,"4-5",
TRUE,"5+"
)</f>
        <v>0-1</v>
      </c>
    </row>
    <row r="4360" spans="1:20" ht="15.6" x14ac:dyDescent="0.3">
      <c r="A4360" s="21">
        <v>4008</v>
      </c>
      <c r="B4360" s="22">
        <v>31</v>
      </c>
      <c r="C4360" s="22">
        <v>7</v>
      </c>
      <c r="D4360" s="22">
        <v>35</v>
      </c>
      <c r="E4360" s="23" t="str">
        <f t="shared" si="68"/>
        <v>0-50</v>
      </c>
      <c r="F4360" s="24">
        <v>91745</v>
      </c>
      <c r="G4360" s="22">
        <v>2</v>
      </c>
      <c r="H4360" s="22">
        <v>1</v>
      </c>
      <c r="I4360" s="22" t="s">
        <v>37</v>
      </c>
      <c r="J4360" s="22">
        <v>0</v>
      </c>
      <c r="K4360" s="22" t="s">
        <v>34</v>
      </c>
      <c r="L4360" s="22" t="s">
        <v>34</v>
      </c>
      <c r="M4360" s="22" t="s">
        <v>34</v>
      </c>
      <c r="N4360" s="22" t="s">
        <v>34</v>
      </c>
      <c r="O4360" s="22" t="s">
        <v>35</v>
      </c>
      <c r="P4360" s="25" t="str" cm="1">
        <f t="array" ref="P4360">_xlfn.IFS(
B4360&lt;30,"20-29",
B4360&lt;40,"30-39",
B4360&lt;50,"40-49",
B4360&lt;60,"50-59",
TRUE,"60+")</f>
        <v>30-39</v>
      </c>
      <c r="Q4360" s="25" t="str" cm="1">
        <f t="array" ref="Q4360">_xlfn.IFS(
D4360&lt;25,"0–24K",
D4360&lt;50,"25–49K",
D4360&lt;75,"50–74K",
D4360&lt;100,"75–99K",
D4360&lt;150,"100–149K",
D4360&lt;200,"150–199K",
TRUE,"200K+"
)</f>
        <v>25–49K</v>
      </c>
      <c r="R4360" s="25" t="str" cm="1">
        <f t="array" ref="R4360">_xlfn.IFS(
J4360=0,"No Mortgage",
J4360&lt;=100,"Low",
J4360&lt;=300,"Medium",
TRUE,"High"
)</f>
        <v>No Mortgage</v>
      </c>
      <c r="S4360" s="25" t="str" cm="1">
        <f t="array" ref="S4360">_xlfn.IFS(
C4360&lt;10,"0-10",
C4360&lt;20,"11-20",
C4360&lt;30,"21-30",
TRUE,"30+ yrs"
)</f>
        <v>0-10</v>
      </c>
      <c r="T4360" s="26" t="str" cm="1">
        <f t="array" ref="T4360">_xlfn.IFS(
H4360&lt;1,"0-1",
H4360&lt;2,"1-2",
H4360&lt;3,"2-3",
H4360&lt;4,"3-4",
H4360&lt;5,"4-5",
TRUE,"5+"
)</f>
        <v>1-2</v>
      </c>
    </row>
    <row r="4361" spans="1:20" ht="15.6" x14ac:dyDescent="0.3">
      <c r="A4361" s="21">
        <v>4030</v>
      </c>
      <c r="B4361" s="22">
        <v>31</v>
      </c>
      <c r="C4361" s="22">
        <v>5</v>
      </c>
      <c r="D4361" s="22">
        <v>90</v>
      </c>
      <c r="E4361" s="23" t="str">
        <f t="shared" si="68"/>
        <v>51-100</v>
      </c>
      <c r="F4361" s="24">
        <v>94301</v>
      </c>
      <c r="G4361" s="22">
        <v>2</v>
      </c>
      <c r="H4361" s="22">
        <v>1.3</v>
      </c>
      <c r="I4361" s="22" t="s">
        <v>33</v>
      </c>
      <c r="J4361" s="22">
        <v>0</v>
      </c>
      <c r="K4361" s="22" t="s">
        <v>34</v>
      </c>
      <c r="L4361" s="22" t="s">
        <v>35</v>
      </c>
      <c r="M4361" s="22" t="s">
        <v>34</v>
      </c>
      <c r="N4361" s="22" t="s">
        <v>35</v>
      </c>
      <c r="O4361" s="22" t="s">
        <v>34</v>
      </c>
      <c r="P4361" s="25" t="str" cm="1">
        <f t="array" ref="P4361">_xlfn.IFS(
B4361&lt;30,"20-29",
B4361&lt;40,"30-39",
B4361&lt;50,"40-49",
B4361&lt;60,"50-59",
TRUE,"60+")</f>
        <v>30-39</v>
      </c>
      <c r="Q4361" s="25" t="str" cm="1">
        <f t="array" ref="Q4361">_xlfn.IFS(
D4361&lt;25,"0–24K",
D4361&lt;50,"25–49K",
D4361&lt;75,"50–74K",
D4361&lt;100,"75–99K",
D4361&lt;150,"100–149K",
D4361&lt;200,"150–199K",
TRUE,"200K+"
)</f>
        <v>75–99K</v>
      </c>
      <c r="R4361" s="25" t="str" cm="1">
        <f t="array" ref="R4361">_xlfn.IFS(
J4361=0,"No Mortgage",
J4361&lt;=100,"Low",
J4361&lt;=300,"Medium",
TRUE,"High"
)</f>
        <v>No Mortgage</v>
      </c>
      <c r="S4361" s="25" t="str" cm="1">
        <f t="array" ref="S4361">_xlfn.IFS(
C4361&lt;10,"0-10",
C4361&lt;20,"11-20",
C4361&lt;30,"21-30",
TRUE,"30+ yrs"
)</f>
        <v>0-10</v>
      </c>
      <c r="T4361" s="26" t="str" cm="1">
        <f t="array" ref="T4361">_xlfn.IFS(
H4361&lt;1,"0-1",
H4361&lt;2,"1-2",
H4361&lt;3,"2-3",
H4361&lt;4,"3-4",
H4361&lt;5,"4-5",
TRUE,"5+"
)</f>
        <v>1-2</v>
      </c>
    </row>
    <row r="4362" spans="1:20" ht="15.6" x14ac:dyDescent="0.3">
      <c r="A4362" s="21">
        <v>4061</v>
      </c>
      <c r="B4362" s="22">
        <v>31</v>
      </c>
      <c r="C4362" s="22">
        <v>6</v>
      </c>
      <c r="D4362" s="22">
        <v>174</v>
      </c>
      <c r="E4362" s="23" t="str">
        <f t="shared" si="68"/>
        <v>100+</v>
      </c>
      <c r="F4362" s="24">
        <v>93023</v>
      </c>
      <c r="G4362" s="22">
        <v>2</v>
      </c>
      <c r="H4362" s="22">
        <v>6.7</v>
      </c>
      <c r="I4362" s="22" t="s">
        <v>33</v>
      </c>
      <c r="J4362" s="22">
        <v>0</v>
      </c>
      <c r="K4362" s="22" t="s">
        <v>34</v>
      </c>
      <c r="L4362" s="22" t="s">
        <v>34</v>
      </c>
      <c r="M4362" s="22" t="s">
        <v>34</v>
      </c>
      <c r="N4362" s="22" t="s">
        <v>35</v>
      </c>
      <c r="O4362" s="22" t="s">
        <v>35</v>
      </c>
      <c r="P4362" s="25" t="str" cm="1">
        <f t="array" ref="P4362">_xlfn.IFS(
B4362&lt;30,"20-29",
B4362&lt;40,"30-39",
B4362&lt;50,"40-49",
B4362&lt;60,"50-59",
TRUE,"60+")</f>
        <v>30-39</v>
      </c>
      <c r="Q4362" s="25" t="str" cm="1">
        <f t="array" ref="Q4362">_xlfn.IFS(
D4362&lt;25,"0–24K",
D4362&lt;50,"25–49K",
D4362&lt;75,"50–74K",
D4362&lt;100,"75–99K",
D4362&lt;150,"100–149K",
D4362&lt;200,"150–199K",
TRUE,"200K+"
)</f>
        <v>150–199K</v>
      </c>
      <c r="R4362" s="25" t="str" cm="1">
        <f t="array" ref="R4362">_xlfn.IFS(
J4362=0,"No Mortgage",
J4362&lt;=100,"Low",
J4362&lt;=300,"Medium",
TRUE,"High"
)</f>
        <v>No Mortgage</v>
      </c>
      <c r="S4362" s="25" t="str" cm="1">
        <f t="array" ref="S4362">_xlfn.IFS(
C4362&lt;10,"0-10",
C4362&lt;20,"11-20",
C4362&lt;30,"21-30",
TRUE,"30+ yrs"
)</f>
        <v>0-10</v>
      </c>
      <c r="T4362" s="26" t="str" cm="1">
        <f t="array" ref="T4362">_xlfn.IFS(
H4362&lt;1,"0-1",
H4362&lt;2,"1-2",
H4362&lt;3,"2-3",
H4362&lt;4,"3-4",
H4362&lt;5,"4-5",
TRUE,"5+"
)</f>
        <v>5+</v>
      </c>
    </row>
    <row r="4363" spans="1:20" ht="15.6" x14ac:dyDescent="0.3">
      <c r="A4363" s="21">
        <v>4171</v>
      </c>
      <c r="B4363" s="22">
        <v>31</v>
      </c>
      <c r="C4363" s="22">
        <v>7</v>
      </c>
      <c r="D4363" s="22">
        <v>44</v>
      </c>
      <c r="E4363" s="23" t="str">
        <f t="shared" si="68"/>
        <v>0-50</v>
      </c>
      <c r="F4363" s="24">
        <v>93561</v>
      </c>
      <c r="G4363" s="22">
        <v>1</v>
      </c>
      <c r="H4363" s="22">
        <v>1.2</v>
      </c>
      <c r="I4363" s="22" t="s">
        <v>33</v>
      </c>
      <c r="J4363" s="22">
        <v>0</v>
      </c>
      <c r="K4363" s="22" t="s">
        <v>34</v>
      </c>
      <c r="L4363" s="22" t="s">
        <v>34</v>
      </c>
      <c r="M4363" s="22" t="s">
        <v>34</v>
      </c>
      <c r="N4363" s="22" t="s">
        <v>35</v>
      </c>
      <c r="O4363" s="22" t="s">
        <v>35</v>
      </c>
      <c r="P4363" s="25" t="str" cm="1">
        <f t="array" ref="P4363">_xlfn.IFS(
B4363&lt;30,"20-29",
B4363&lt;40,"30-39",
B4363&lt;50,"40-49",
B4363&lt;60,"50-59",
TRUE,"60+")</f>
        <v>30-39</v>
      </c>
      <c r="Q4363" s="25" t="str" cm="1">
        <f t="array" ref="Q4363">_xlfn.IFS(
D4363&lt;25,"0–24K",
D4363&lt;50,"25–49K",
D4363&lt;75,"50–74K",
D4363&lt;100,"75–99K",
D4363&lt;150,"100–149K",
D4363&lt;200,"150–199K",
TRUE,"200K+"
)</f>
        <v>25–49K</v>
      </c>
      <c r="R4363" s="25" t="str" cm="1">
        <f t="array" ref="R4363">_xlfn.IFS(
J4363=0,"No Mortgage",
J4363&lt;=100,"Low",
J4363&lt;=300,"Medium",
TRUE,"High"
)</f>
        <v>No Mortgage</v>
      </c>
      <c r="S4363" s="25" t="str" cm="1">
        <f t="array" ref="S4363">_xlfn.IFS(
C4363&lt;10,"0-10",
C4363&lt;20,"11-20",
C4363&lt;30,"21-30",
TRUE,"30+ yrs"
)</f>
        <v>0-10</v>
      </c>
      <c r="T4363" s="26" t="str" cm="1">
        <f t="array" ref="T4363">_xlfn.IFS(
H4363&lt;1,"0-1",
H4363&lt;2,"1-2",
H4363&lt;3,"2-3",
H4363&lt;4,"3-4",
H4363&lt;5,"4-5",
TRUE,"5+"
)</f>
        <v>1-2</v>
      </c>
    </row>
    <row r="4364" spans="1:20" ht="15.6" x14ac:dyDescent="0.3">
      <c r="A4364" s="21">
        <v>4369</v>
      </c>
      <c r="B4364" s="22">
        <v>31</v>
      </c>
      <c r="C4364" s="22">
        <v>7</v>
      </c>
      <c r="D4364" s="22">
        <v>25</v>
      </c>
      <c r="E4364" s="23" t="str">
        <f t="shared" si="68"/>
        <v>0-50</v>
      </c>
      <c r="F4364" s="24">
        <v>93943</v>
      </c>
      <c r="G4364" s="22">
        <v>2</v>
      </c>
      <c r="H4364" s="22">
        <v>1</v>
      </c>
      <c r="I4364" s="22" t="s">
        <v>37</v>
      </c>
      <c r="J4364" s="22">
        <v>0</v>
      </c>
      <c r="K4364" s="22" t="s">
        <v>34</v>
      </c>
      <c r="L4364" s="22" t="s">
        <v>35</v>
      </c>
      <c r="M4364" s="22" t="s">
        <v>35</v>
      </c>
      <c r="N4364" s="22" t="s">
        <v>35</v>
      </c>
      <c r="O4364" s="22" t="s">
        <v>35</v>
      </c>
      <c r="P4364" s="25" t="str" cm="1">
        <f t="array" ref="P4364">_xlfn.IFS(
B4364&lt;30,"20-29",
B4364&lt;40,"30-39",
B4364&lt;50,"40-49",
B4364&lt;60,"50-59",
TRUE,"60+")</f>
        <v>30-39</v>
      </c>
      <c r="Q4364" s="25" t="str" cm="1">
        <f t="array" ref="Q4364">_xlfn.IFS(
D4364&lt;25,"0–24K",
D4364&lt;50,"25–49K",
D4364&lt;75,"50–74K",
D4364&lt;100,"75–99K",
D4364&lt;150,"100–149K",
D4364&lt;200,"150–199K",
TRUE,"200K+"
)</f>
        <v>25–49K</v>
      </c>
      <c r="R4364" s="25" t="str" cm="1">
        <f t="array" ref="R4364">_xlfn.IFS(
J4364=0,"No Mortgage",
J4364&lt;=100,"Low",
J4364&lt;=300,"Medium",
TRUE,"High"
)</f>
        <v>No Mortgage</v>
      </c>
      <c r="S4364" s="25" t="str" cm="1">
        <f t="array" ref="S4364">_xlfn.IFS(
C4364&lt;10,"0-10",
C4364&lt;20,"11-20",
C4364&lt;30,"21-30",
TRUE,"30+ yrs"
)</f>
        <v>0-10</v>
      </c>
      <c r="T4364" s="26" t="str" cm="1">
        <f t="array" ref="T4364">_xlfn.IFS(
H4364&lt;1,"0-1",
H4364&lt;2,"1-2",
H4364&lt;3,"2-3",
H4364&lt;4,"3-4",
H4364&lt;5,"4-5",
TRUE,"5+"
)</f>
        <v>1-2</v>
      </c>
    </row>
    <row r="4365" spans="1:20" ht="15.6" x14ac:dyDescent="0.3">
      <c r="A4365" s="21">
        <v>4428</v>
      </c>
      <c r="B4365" s="22">
        <v>31</v>
      </c>
      <c r="C4365" s="22">
        <v>7</v>
      </c>
      <c r="D4365" s="22">
        <v>18</v>
      </c>
      <c r="E4365" s="23" t="str">
        <f t="shared" si="68"/>
        <v>0-50</v>
      </c>
      <c r="F4365" s="24">
        <v>91711</v>
      </c>
      <c r="G4365" s="22">
        <v>1</v>
      </c>
      <c r="H4365" s="22">
        <v>0.4</v>
      </c>
      <c r="I4365" s="22" t="s">
        <v>36</v>
      </c>
      <c r="J4365" s="22">
        <v>0</v>
      </c>
      <c r="K4365" s="22" t="s">
        <v>34</v>
      </c>
      <c r="L4365" s="22" t="s">
        <v>34</v>
      </c>
      <c r="M4365" s="22" t="s">
        <v>34</v>
      </c>
      <c r="N4365" s="22" t="s">
        <v>34</v>
      </c>
      <c r="O4365" s="22" t="s">
        <v>34</v>
      </c>
      <c r="P4365" s="25" t="str" cm="1">
        <f t="array" ref="P4365">_xlfn.IFS(
B4365&lt;30,"20-29",
B4365&lt;40,"30-39",
B4365&lt;50,"40-49",
B4365&lt;60,"50-59",
TRUE,"60+")</f>
        <v>30-39</v>
      </c>
      <c r="Q4365" s="25" t="str" cm="1">
        <f t="array" ref="Q4365">_xlfn.IFS(
D4365&lt;25,"0–24K",
D4365&lt;50,"25–49K",
D4365&lt;75,"50–74K",
D4365&lt;100,"75–99K",
D4365&lt;150,"100–149K",
D4365&lt;200,"150–199K",
TRUE,"200K+"
)</f>
        <v>0–24K</v>
      </c>
      <c r="R4365" s="25" t="str" cm="1">
        <f t="array" ref="R4365">_xlfn.IFS(
J4365=0,"No Mortgage",
J4365&lt;=100,"Low",
J4365&lt;=300,"Medium",
TRUE,"High"
)</f>
        <v>No Mortgage</v>
      </c>
      <c r="S4365" s="25" t="str" cm="1">
        <f t="array" ref="S4365">_xlfn.IFS(
C4365&lt;10,"0-10",
C4365&lt;20,"11-20",
C4365&lt;30,"21-30",
TRUE,"30+ yrs"
)</f>
        <v>0-10</v>
      </c>
      <c r="T4365" s="26" t="str" cm="1">
        <f t="array" ref="T4365">_xlfn.IFS(
H4365&lt;1,"0-1",
H4365&lt;2,"1-2",
H4365&lt;3,"2-3",
H4365&lt;4,"3-4",
H4365&lt;5,"4-5",
TRUE,"5+"
)</f>
        <v>0-1</v>
      </c>
    </row>
    <row r="4366" spans="1:20" ht="15.6" x14ac:dyDescent="0.3">
      <c r="A4366" s="21">
        <v>4474</v>
      </c>
      <c r="B4366" s="22">
        <v>31</v>
      </c>
      <c r="C4366" s="22">
        <v>5</v>
      </c>
      <c r="D4366" s="22">
        <v>18</v>
      </c>
      <c r="E4366" s="23" t="str">
        <f t="shared" si="68"/>
        <v>0-50</v>
      </c>
      <c r="F4366" s="24">
        <v>92115</v>
      </c>
      <c r="G4366" s="22">
        <v>2</v>
      </c>
      <c r="H4366" s="22">
        <v>0.3</v>
      </c>
      <c r="I4366" s="22" t="s">
        <v>33</v>
      </c>
      <c r="J4366" s="22">
        <v>124</v>
      </c>
      <c r="K4366" s="22" t="s">
        <v>34</v>
      </c>
      <c r="L4366" s="22" t="s">
        <v>34</v>
      </c>
      <c r="M4366" s="22" t="s">
        <v>34</v>
      </c>
      <c r="N4366" s="22" t="s">
        <v>35</v>
      </c>
      <c r="O4366" s="22" t="s">
        <v>35</v>
      </c>
      <c r="P4366" s="25" t="str" cm="1">
        <f t="array" ref="P4366">_xlfn.IFS(
B4366&lt;30,"20-29",
B4366&lt;40,"30-39",
B4366&lt;50,"40-49",
B4366&lt;60,"50-59",
TRUE,"60+")</f>
        <v>30-39</v>
      </c>
      <c r="Q4366" s="25" t="str" cm="1">
        <f t="array" ref="Q4366">_xlfn.IFS(
D4366&lt;25,"0–24K",
D4366&lt;50,"25–49K",
D4366&lt;75,"50–74K",
D4366&lt;100,"75–99K",
D4366&lt;150,"100–149K",
D4366&lt;200,"150–199K",
TRUE,"200K+"
)</f>
        <v>0–24K</v>
      </c>
      <c r="R4366" s="25" t="str" cm="1">
        <f t="array" ref="R4366">_xlfn.IFS(
J4366=0,"No Mortgage",
J4366&lt;=100,"Low",
J4366&lt;=300,"Medium",
TRUE,"High"
)</f>
        <v>Medium</v>
      </c>
      <c r="S4366" s="25" t="str" cm="1">
        <f t="array" ref="S4366">_xlfn.IFS(
C4366&lt;10,"0-10",
C4366&lt;20,"11-20",
C4366&lt;30,"21-30",
TRUE,"30+ yrs"
)</f>
        <v>0-10</v>
      </c>
      <c r="T4366" s="26" t="str" cm="1">
        <f t="array" ref="T4366">_xlfn.IFS(
H4366&lt;1,"0-1",
H4366&lt;2,"1-2",
H4366&lt;3,"2-3",
H4366&lt;4,"3-4",
H4366&lt;5,"4-5",
TRUE,"5+"
)</f>
        <v>0-1</v>
      </c>
    </row>
    <row r="4367" spans="1:20" ht="15.6" x14ac:dyDescent="0.3">
      <c r="A4367" s="21">
        <v>4523</v>
      </c>
      <c r="B4367" s="22">
        <v>31</v>
      </c>
      <c r="C4367" s="22">
        <v>5</v>
      </c>
      <c r="D4367" s="22">
        <v>29</v>
      </c>
      <c r="E4367" s="23" t="str">
        <f t="shared" si="68"/>
        <v>0-50</v>
      </c>
      <c r="F4367" s="24">
        <v>90630</v>
      </c>
      <c r="G4367" s="22">
        <v>1</v>
      </c>
      <c r="H4367" s="22">
        <v>0.3</v>
      </c>
      <c r="I4367" s="22" t="s">
        <v>33</v>
      </c>
      <c r="J4367" s="22">
        <v>0</v>
      </c>
      <c r="K4367" s="22" t="s">
        <v>34</v>
      </c>
      <c r="L4367" s="22" t="s">
        <v>34</v>
      </c>
      <c r="M4367" s="22" t="s">
        <v>34</v>
      </c>
      <c r="N4367" s="22" t="s">
        <v>34</v>
      </c>
      <c r="O4367" s="22" t="s">
        <v>34</v>
      </c>
      <c r="P4367" s="25" t="str" cm="1">
        <f t="array" ref="P4367">_xlfn.IFS(
B4367&lt;30,"20-29",
B4367&lt;40,"30-39",
B4367&lt;50,"40-49",
B4367&lt;60,"50-59",
TRUE,"60+")</f>
        <v>30-39</v>
      </c>
      <c r="Q4367" s="25" t="str" cm="1">
        <f t="array" ref="Q4367">_xlfn.IFS(
D4367&lt;25,"0–24K",
D4367&lt;50,"25–49K",
D4367&lt;75,"50–74K",
D4367&lt;100,"75–99K",
D4367&lt;150,"100–149K",
D4367&lt;200,"150–199K",
TRUE,"200K+"
)</f>
        <v>25–49K</v>
      </c>
      <c r="R4367" s="25" t="str" cm="1">
        <f t="array" ref="R4367">_xlfn.IFS(
J4367=0,"No Mortgage",
J4367&lt;=100,"Low",
J4367&lt;=300,"Medium",
TRUE,"High"
)</f>
        <v>No Mortgage</v>
      </c>
      <c r="S4367" s="25" t="str" cm="1">
        <f t="array" ref="S4367">_xlfn.IFS(
C4367&lt;10,"0-10",
C4367&lt;20,"11-20",
C4367&lt;30,"21-30",
TRUE,"30+ yrs"
)</f>
        <v>0-10</v>
      </c>
      <c r="T4367" s="26" t="str" cm="1">
        <f t="array" ref="T4367">_xlfn.IFS(
H4367&lt;1,"0-1",
H4367&lt;2,"1-2",
H4367&lt;3,"2-3",
H4367&lt;4,"3-4",
H4367&lt;5,"4-5",
TRUE,"5+"
)</f>
        <v>0-1</v>
      </c>
    </row>
    <row r="4368" spans="1:20" ht="15.6" x14ac:dyDescent="0.3">
      <c r="A4368" s="21">
        <v>4532</v>
      </c>
      <c r="B4368" s="22">
        <v>31</v>
      </c>
      <c r="C4368" s="22">
        <v>7</v>
      </c>
      <c r="D4368" s="22">
        <v>35</v>
      </c>
      <c r="E4368" s="23" t="str">
        <f t="shared" si="68"/>
        <v>0-50</v>
      </c>
      <c r="F4368" s="24">
        <v>94025</v>
      </c>
      <c r="G4368" s="22">
        <v>1</v>
      </c>
      <c r="H4368" s="22">
        <v>1.33</v>
      </c>
      <c r="I4368" s="22" t="s">
        <v>33</v>
      </c>
      <c r="J4368" s="22">
        <v>131</v>
      </c>
      <c r="K4368" s="22" t="s">
        <v>34</v>
      </c>
      <c r="L4368" s="22" t="s">
        <v>34</v>
      </c>
      <c r="M4368" s="22" t="s">
        <v>34</v>
      </c>
      <c r="N4368" s="22" t="s">
        <v>34</v>
      </c>
      <c r="O4368" s="22" t="s">
        <v>35</v>
      </c>
      <c r="P4368" s="25" t="str" cm="1">
        <f t="array" ref="P4368">_xlfn.IFS(
B4368&lt;30,"20-29",
B4368&lt;40,"30-39",
B4368&lt;50,"40-49",
B4368&lt;60,"50-59",
TRUE,"60+")</f>
        <v>30-39</v>
      </c>
      <c r="Q4368" s="25" t="str" cm="1">
        <f t="array" ref="Q4368">_xlfn.IFS(
D4368&lt;25,"0–24K",
D4368&lt;50,"25–49K",
D4368&lt;75,"50–74K",
D4368&lt;100,"75–99K",
D4368&lt;150,"100–149K",
D4368&lt;200,"150–199K",
TRUE,"200K+"
)</f>
        <v>25–49K</v>
      </c>
      <c r="R4368" s="25" t="str" cm="1">
        <f t="array" ref="R4368">_xlfn.IFS(
J4368=0,"No Mortgage",
J4368&lt;=100,"Low",
J4368&lt;=300,"Medium",
TRUE,"High"
)</f>
        <v>Medium</v>
      </c>
      <c r="S4368" s="25" t="str" cm="1">
        <f t="array" ref="S4368">_xlfn.IFS(
C4368&lt;10,"0-10",
C4368&lt;20,"11-20",
C4368&lt;30,"21-30",
TRUE,"30+ yrs"
)</f>
        <v>0-10</v>
      </c>
      <c r="T4368" s="26" t="str" cm="1">
        <f t="array" ref="T4368">_xlfn.IFS(
H4368&lt;1,"0-1",
H4368&lt;2,"1-2",
H4368&lt;3,"2-3",
H4368&lt;4,"3-4",
H4368&lt;5,"4-5",
TRUE,"5+"
)</f>
        <v>1-2</v>
      </c>
    </row>
    <row r="4369" spans="1:20" ht="15.6" x14ac:dyDescent="0.3">
      <c r="A4369" s="21">
        <v>4590</v>
      </c>
      <c r="B4369" s="22">
        <v>31</v>
      </c>
      <c r="C4369" s="22">
        <v>7</v>
      </c>
      <c r="D4369" s="22">
        <v>13</v>
      </c>
      <c r="E4369" s="23" t="str">
        <f t="shared" si="68"/>
        <v>0-50</v>
      </c>
      <c r="F4369" s="24">
        <v>93727</v>
      </c>
      <c r="G4369" s="22">
        <v>1</v>
      </c>
      <c r="H4369" s="22">
        <v>0.5</v>
      </c>
      <c r="I4369" s="22" t="s">
        <v>36</v>
      </c>
      <c r="J4369" s="22">
        <v>0</v>
      </c>
      <c r="K4369" s="22" t="s">
        <v>34</v>
      </c>
      <c r="L4369" s="22" t="s">
        <v>34</v>
      </c>
      <c r="M4369" s="22" t="s">
        <v>34</v>
      </c>
      <c r="N4369" s="22" t="s">
        <v>35</v>
      </c>
      <c r="O4369" s="22" t="s">
        <v>34</v>
      </c>
      <c r="P4369" s="25" t="str" cm="1">
        <f t="array" ref="P4369">_xlfn.IFS(
B4369&lt;30,"20-29",
B4369&lt;40,"30-39",
B4369&lt;50,"40-49",
B4369&lt;60,"50-59",
TRUE,"60+")</f>
        <v>30-39</v>
      </c>
      <c r="Q4369" s="25" t="str" cm="1">
        <f t="array" ref="Q4369">_xlfn.IFS(
D4369&lt;25,"0–24K",
D4369&lt;50,"25–49K",
D4369&lt;75,"50–74K",
D4369&lt;100,"75–99K",
D4369&lt;150,"100–149K",
D4369&lt;200,"150–199K",
TRUE,"200K+"
)</f>
        <v>0–24K</v>
      </c>
      <c r="R4369" s="25" t="str" cm="1">
        <f t="array" ref="R4369">_xlfn.IFS(
J4369=0,"No Mortgage",
J4369&lt;=100,"Low",
J4369&lt;=300,"Medium",
TRUE,"High"
)</f>
        <v>No Mortgage</v>
      </c>
      <c r="S4369" s="25" t="str" cm="1">
        <f t="array" ref="S4369">_xlfn.IFS(
C4369&lt;10,"0-10",
C4369&lt;20,"11-20",
C4369&lt;30,"21-30",
TRUE,"30+ yrs"
)</f>
        <v>0-10</v>
      </c>
      <c r="T4369" s="26" t="str" cm="1">
        <f t="array" ref="T4369">_xlfn.IFS(
H4369&lt;1,"0-1",
H4369&lt;2,"1-2",
H4369&lt;3,"2-3",
H4369&lt;4,"3-4",
H4369&lt;5,"4-5",
TRUE,"5+"
)</f>
        <v>0-1</v>
      </c>
    </row>
    <row r="4370" spans="1:20" ht="15.6" x14ac:dyDescent="0.3">
      <c r="A4370" s="21">
        <v>4634</v>
      </c>
      <c r="B4370" s="22">
        <v>31</v>
      </c>
      <c r="C4370" s="22">
        <v>5</v>
      </c>
      <c r="D4370" s="22">
        <v>50</v>
      </c>
      <c r="E4370" s="23" t="str">
        <f t="shared" si="68"/>
        <v>0-50</v>
      </c>
      <c r="F4370" s="24">
        <v>93106</v>
      </c>
      <c r="G4370" s="22">
        <v>1</v>
      </c>
      <c r="H4370" s="22">
        <v>1.5</v>
      </c>
      <c r="I4370" s="22" t="s">
        <v>33</v>
      </c>
      <c r="J4370" s="22">
        <v>0</v>
      </c>
      <c r="K4370" s="22" t="s">
        <v>34</v>
      </c>
      <c r="L4370" s="22" t="s">
        <v>34</v>
      </c>
      <c r="M4370" s="22" t="s">
        <v>34</v>
      </c>
      <c r="N4370" s="22" t="s">
        <v>35</v>
      </c>
      <c r="O4370" s="22" t="s">
        <v>34</v>
      </c>
      <c r="P4370" s="25" t="str" cm="1">
        <f t="array" ref="P4370">_xlfn.IFS(
B4370&lt;30,"20-29",
B4370&lt;40,"30-39",
B4370&lt;50,"40-49",
B4370&lt;60,"50-59",
TRUE,"60+")</f>
        <v>30-39</v>
      </c>
      <c r="Q4370" s="25" t="str" cm="1">
        <f t="array" ref="Q4370">_xlfn.IFS(
D4370&lt;25,"0–24K",
D4370&lt;50,"25–49K",
D4370&lt;75,"50–74K",
D4370&lt;100,"75–99K",
D4370&lt;150,"100–149K",
D4370&lt;200,"150–199K",
TRUE,"200K+"
)</f>
        <v>50–74K</v>
      </c>
      <c r="R4370" s="25" t="str" cm="1">
        <f t="array" ref="R4370">_xlfn.IFS(
J4370=0,"No Mortgage",
J4370&lt;=100,"Low",
J4370&lt;=300,"Medium",
TRUE,"High"
)</f>
        <v>No Mortgage</v>
      </c>
      <c r="S4370" s="25" t="str" cm="1">
        <f t="array" ref="S4370">_xlfn.IFS(
C4370&lt;10,"0-10",
C4370&lt;20,"11-20",
C4370&lt;30,"21-30",
TRUE,"30+ yrs"
)</f>
        <v>0-10</v>
      </c>
      <c r="T4370" s="26" t="str" cm="1">
        <f t="array" ref="T4370">_xlfn.IFS(
H4370&lt;1,"0-1",
H4370&lt;2,"1-2",
H4370&lt;3,"2-3",
H4370&lt;4,"3-4",
H4370&lt;5,"4-5",
TRUE,"5+"
)</f>
        <v>1-2</v>
      </c>
    </row>
    <row r="4371" spans="1:20" ht="15.6" x14ac:dyDescent="0.3">
      <c r="A4371" s="21">
        <v>4701</v>
      </c>
      <c r="B4371" s="22">
        <v>31</v>
      </c>
      <c r="C4371" s="22">
        <v>7</v>
      </c>
      <c r="D4371" s="22">
        <v>170</v>
      </c>
      <c r="E4371" s="23" t="str">
        <f t="shared" si="68"/>
        <v>100+</v>
      </c>
      <c r="F4371" s="24">
        <v>95006</v>
      </c>
      <c r="G4371" s="22">
        <v>1</v>
      </c>
      <c r="H4371" s="22">
        <v>6</v>
      </c>
      <c r="I4371" s="22" t="s">
        <v>33</v>
      </c>
      <c r="J4371" s="22">
        <v>0</v>
      </c>
      <c r="K4371" s="22" t="s">
        <v>34</v>
      </c>
      <c r="L4371" s="22" t="s">
        <v>34</v>
      </c>
      <c r="M4371" s="22" t="s">
        <v>34</v>
      </c>
      <c r="N4371" s="22" t="s">
        <v>35</v>
      </c>
      <c r="O4371" s="22" t="s">
        <v>34</v>
      </c>
      <c r="P4371" s="25" t="str" cm="1">
        <f t="array" ref="P4371">_xlfn.IFS(
B4371&lt;30,"20-29",
B4371&lt;40,"30-39",
B4371&lt;50,"40-49",
B4371&lt;60,"50-59",
TRUE,"60+")</f>
        <v>30-39</v>
      </c>
      <c r="Q4371" s="25" t="str" cm="1">
        <f t="array" ref="Q4371">_xlfn.IFS(
D4371&lt;25,"0–24K",
D4371&lt;50,"25–49K",
D4371&lt;75,"50–74K",
D4371&lt;100,"75–99K",
D4371&lt;150,"100–149K",
D4371&lt;200,"150–199K",
TRUE,"200K+"
)</f>
        <v>150–199K</v>
      </c>
      <c r="R4371" s="25" t="str" cm="1">
        <f t="array" ref="R4371">_xlfn.IFS(
J4371=0,"No Mortgage",
J4371&lt;=100,"Low",
J4371&lt;=300,"Medium",
TRUE,"High"
)</f>
        <v>No Mortgage</v>
      </c>
      <c r="S4371" s="25" t="str" cm="1">
        <f t="array" ref="S4371">_xlfn.IFS(
C4371&lt;10,"0-10",
C4371&lt;20,"11-20",
C4371&lt;30,"21-30",
TRUE,"30+ yrs"
)</f>
        <v>0-10</v>
      </c>
      <c r="T4371" s="26" t="str" cm="1">
        <f t="array" ref="T4371">_xlfn.IFS(
H4371&lt;1,"0-1",
H4371&lt;2,"1-2",
H4371&lt;3,"2-3",
H4371&lt;4,"3-4",
H4371&lt;5,"4-5",
TRUE,"5+"
)</f>
        <v>5+</v>
      </c>
    </row>
    <row r="4372" spans="1:20" ht="15.6" x14ac:dyDescent="0.3">
      <c r="A4372" s="21">
        <v>4747</v>
      </c>
      <c r="B4372" s="22">
        <v>31</v>
      </c>
      <c r="C4372" s="22">
        <v>7</v>
      </c>
      <c r="D4372" s="22">
        <v>18</v>
      </c>
      <c r="E4372" s="23" t="str">
        <f t="shared" si="68"/>
        <v>0-50</v>
      </c>
      <c r="F4372" s="24">
        <v>95616</v>
      </c>
      <c r="G4372" s="22">
        <v>1</v>
      </c>
      <c r="H4372" s="22">
        <v>0.4</v>
      </c>
      <c r="I4372" s="22" t="s">
        <v>36</v>
      </c>
      <c r="J4372" s="22">
        <v>0</v>
      </c>
      <c r="K4372" s="22" t="s">
        <v>34</v>
      </c>
      <c r="L4372" s="22" t="s">
        <v>34</v>
      </c>
      <c r="M4372" s="22" t="s">
        <v>34</v>
      </c>
      <c r="N4372" s="22" t="s">
        <v>35</v>
      </c>
      <c r="O4372" s="22" t="s">
        <v>34</v>
      </c>
      <c r="P4372" s="25" t="str" cm="1">
        <f t="array" ref="P4372">_xlfn.IFS(
B4372&lt;30,"20-29",
B4372&lt;40,"30-39",
B4372&lt;50,"40-49",
B4372&lt;60,"50-59",
TRUE,"60+")</f>
        <v>30-39</v>
      </c>
      <c r="Q4372" s="25" t="str" cm="1">
        <f t="array" ref="Q4372">_xlfn.IFS(
D4372&lt;25,"0–24K",
D4372&lt;50,"25–49K",
D4372&lt;75,"50–74K",
D4372&lt;100,"75–99K",
D4372&lt;150,"100–149K",
D4372&lt;200,"150–199K",
TRUE,"200K+"
)</f>
        <v>0–24K</v>
      </c>
      <c r="R4372" s="25" t="str" cm="1">
        <f t="array" ref="R4372">_xlfn.IFS(
J4372=0,"No Mortgage",
J4372&lt;=100,"Low",
J4372&lt;=300,"Medium",
TRUE,"High"
)</f>
        <v>No Mortgage</v>
      </c>
      <c r="S4372" s="25" t="str" cm="1">
        <f t="array" ref="S4372">_xlfn.IFS(
C4372&lt;10,"0-10",
C4372&lt;20,"11-20",
C4372&lt;30,"21-30",
TRUE,"30+ yrs"
)</f>
        <v>0-10</v>
      </c>
      <c r="T4372" s="26" t="str" cm="1">
        <f t="array" ref="T4372">_xlfn.IFS(
H4372&lt;1,"0-1",
H4372&lt;2,"1-2",
H4372&lt;3,"2-3",
H4372&lt;4,"3-4",
H4372&lt;5,"4-5",
TRUE,"5+"
)</f>
        <v>0-1</v>
      </c>
    </row>
    <row r="4373" spans="1:20" ht="15.6" x14ac:dyDescent="0.3">
      <c r="A4373" s="21">
        <v>4750</v>
      </c>
      <c r="B4373" s="22">
        <v>31</v>
      </c>
      <c r="C4373" s="22">
        <v>5</v>
      </c>
      <c r="D4373" s="22">
        <v>21</v>
      </c>
      <c r="E4373" s="23" t="str">
        <f t="shared" si="68"/>
        <v>0-50</v>
      </c>
      <c r="F4373" s="24">
        <v>94115</v>
      </c>
      <c r="G4373" s="22">
        <v>3</v>
      </c>
      <c r="H4373" s="22">
        <v>1</v>
      </c>
      <c r="I4373" s="22" t="s">
        <v>33</v>
      </c>
      <c r="J4373" s="22">
        <v>0</v>
      </c>
      <c r="K4373" s="22" t="s">
        <v>34</v>
      </c>
      <c r="L4373" s="22" t="s">
        <v>34</v>
      </c>
      <c r="M4373" s="22" t="s">
        <v>34</v>
      </c>
      <c r="N4373" s="22" t="s">
        <v>35</v>
      </c>
      <c r="O4373" s="22" t="s">
        <v>34</v>
      </c>
      <c r="P4373" s="25" t="str" cm="1">
        <f t="array" ref="P4373">_xlfn.IFS(
B4373&lt;30,"20-29",
B4373&lt;40,"30-39",
B4373&lt;50,"40-49",
B4373&lt;60,"50-59",
TRUE,"60+")</f>
        <v>30-39</v>
      </c>
      <c r="Q4373" s="25" t="str" cm="1">
        <f t="array" ref="Q4373">_xlfn.IFS(
D4373&lt;25,"0–24K",
D4373&lt;50,"25–49K",
D4373&lt;75,"50–74K",
D4373&lt;100,"75–99K",
D4373&lt;150,"100–149K",
D4373&lt;200,"150–199K",
TRUE,"200K+"
)</f>
        <v>0–24K</v>
      </c>
      <c r="R4373" s="25" t="str" cm="1">
        <f t="array" ref="R4373">_xlfn.IFS(
J4373=0,"No Mortgage",
J4373&lt;=100,"Low",
J4373&lt;=300,"Medium",
TRUE,"High"
)</f>
        <v>No Mortgage</v>
      </c>
      <c r="S4373" s="25" t="str" cm="1">
        <f t="array" ref="S4373">_xlfn.IFS(
C4373&lt;10,"0-10",
C4373&lt;20,"11-20",
C4373&lt;30,"21-30",
TRUE,"30+ yrs"
)</f>
        <v>0-10</v>
      </c>
      <c r="T4373" s="26" t="str" cm="1">
        <f t="array" ref="T4373">_xlfn.IFS(
H4373&lt;1,"0-1",
H4373&lt;2,"1-2",
H4373&lt;3,"2-3",
H4373&lt;4,"3-4",
H4373&lt;5,"4-5",
TRUE,"5+"
)</f>
        <v>1-2</v>
      </c>
    </row>
    <row r="4374" spans="1:20" ht="15.6" x14ac:dyDescent="0.3">
      <c r="A4374" s="21">
        <v>4830</v>
      </c>
      <c r="B4374" s="22">
        <v>31</v>
      </c>
      <c r="C4374" s="22">
        <v>7</v>
      </c>
      <c r="D4374" s="22">
        <v>11</v>
      </c>
      <c r="E4374" s="23" t="str">
        <f t="shared" si="68"/>
        <v>0-50</v>
      </c>
      <c r="F4374" s="24">
        <v>94304</v>
      </c>
      <c r="G4374" s="22">
        <v>1</v>
      </c>
      <c r="H4374" s="22">
        <v>0.5</v>
      </c>
      <c r="I4374" s="22" t="s">
        <v>36</v>
      </c>
      <c r="J4374" s="22">
        <v>80</v>
      </c>
      <c r="K4374" s="22" t="s">
        <v>34</v>
      </c>
      <c r="L4374" s="22" t="s">
        <v>34</v>
      </c>
      <c r="M4374" s="22" t="s">
        <v>34</v>
      </c>
      <c r="N4374" s="22" t="s">
        <v>35</v>
      </c>
      <c r="O4374" s="22" t="s">
        <v>35</v>
      </c>
      <c r="P4374" s="25" t="str" cm="1">
        <f t="array" ref="P4374">_xlfn.IFS(
B4374&lt;30,"20-29",
B4374&lt;40,"30-39",
B4374&lt;50,"40-49",
B4374&lt;60,"50-59",
TRUE,"60+")</f>
        <v>30-39</v>
      </c>
      <c r="Q4374" s="25" t="str" cm="1">
        <f t="array" ref="Q4374">_xlfn.IFS(
D4374&lt;25,"0–24K",
D4374&lt;50,"25–49K",
D4374&lt;75,"50–74K",
D4374&lt;100,"75–99K",
D4374&lt;150,"100–149K",
D4374&lt;200,"150–199K",
TRUE,"200K+"
)</f>
        <v>0–24K</v>
      </c>
      <c r="R4374" s="25" t="str" cm="1">
        <f t="array" ref="R4374">_xlfn.IFS(
J4374=0,"No Mortgage",
J4374&lt;=100,"Low",
J4374&lt;=300,"Medium",
TRUE,"High"
)</f>
        <v>Low</v>
      </c>
      <c r="S4374" s="25" t="str" cm="1">
        <f t="array" ref="S4374">_xlfn.IFS(
C4374&lt;10,"0-10",
C4374&lt;20,"11-20",
C4374&lt;30,"21-30",
TRUE,"30+ yrs"
)</f>
        <v>0-10</v>
      </c>
      <c r="T4374" s="26" t="str" cm="1">
        <f t="array" ref="T4374">_xlfn.IFS(
H4374&lt;1,"0-1",
H4374&lt;2,"1-2",
H4374&lt;3,"2-3",
H4374&lt;4,"3-4",
H4374&lt;5,"4-5",
TRUE,"5+"
)</f>
        <v>0-1</v>
      </c>
    </row>
    <row r="4375" spans="1:20" ht="15.6" x14ac:dyDescent="0.3">
      <c r="A4375" s="21">
        <v>4845</v>
      </c>
      <c r="B4375" s="22">
        <v>31</v>
      </c>
      <c r="C4375" s="22">
        <v>6</v>
      </c>
      <c r="D4375" s="22">
        <v>81</v>
      </c>
      <c r="E4375" s="23" t="str">
        <f t="shared" si="68"/>
        <v>51-100</v>
      </c>
      <c r="F4375" s="24">
        <v>90840</v>
      </c>
      <c r="G4375" s="22">
        <v>2</v>
      </c>
      <c r="H4375" s="22">
        <v>2.5</v>
      </c>
      <c r="I4375" s="22" t="s">
        <v>33</v>
      </c>
      <c r="J4375" s="22">
        <v>313</v>
      </c>
      <c r="K4375" s="22" t="s">
        <v>34</v>
      </c>
      <c r="L4375" s="22" t="s">
        <v>34</v>
      </c>
      <c r="M4375" s="22" t="s">
        <v>34</v>
      </c>
      <c r="N4375" s="22" t="s">
        <v>34</v>
      </c>
      <c r="O4375" s="22" t="s">
        <v>34</v>
      </c>
      <c r="P4375" s="25" t="str" cm="1">
        <f t="array" ref="P4375">_xlfn.IFS(
B4375&lt;30,"20-29",
B4375&lt;40,"30-39",
B4375&lt;50,"40-49",
B4375&lt;60,"50-59",
TRUE,"60+")</f>
        <v>30-39</v>
      </c>
      <c r="Q4375" s="25" t="str" cm="1">
        <f t="array" ref="Q4375">_xlfn.IFS(
D4375&lt;25,"0–24K",
D4375&lt;50,"25–49K",
D4375&lt;75,"50–74K",
D4375&lt;100,"75–99K",
D4375&lt;150,"100–149K",
D4375&lt;200,"150–199K",
TRUE,"200K+"
)</f>
        <v>75–99K</v>
      </c>
      <c r="R4375" s="25" t="str" cm="1">
        <f t="array" ref="R4375">_xlfn.IFS(
J4375=0,"No Mortgage",
J4375&lt;=100,"Low",
J4375&lt;=300,"Medium",
TRUE,"High"
)</f>
        <v>High</v>
      </c>
      <c r="S4375" s="25" t="str" cm="1">
        <f t="array" ref="S4375">_xlfn.IFS(
C4375&lt;10,"0-10",
C4375&lt;20,"11-20",
C4375&lt;30,"21-30",
TRUE,"30+ yrs"
)</f>
        <v>0-10</v>
      </c>
      <c r="T4375" s="26" t="str" cm="1">
        <f t="array" ref="T4375">_xlfn.IFS(
H4375&lt;1,"0-1",
H4375&lt;2,"1-2",
H4375&lt;3,"2-3",
H4375&lt;4,"3-4",
H4375&lt;5,"4-5",
TRUE,"5+"
)</f>
        <v>2-3</v>
      </c>
    </row>
    <row r="4376" spans="1:20" ht="15.6" x14ac:dyDescent="0.3">
      <c r="A4376" s="21">
        <v>4923</v>
      </c>
      <c r="B4376" s="22">
        <v>31</v>
      </c>
      <c r="C4376" s="22">
        <v>5</v>
      </c>
      <c r="D4376" s="22">
        <v>28</v>
      </c>
      <c r="E4376" s="23" t="str">
        <f t="shared" si="68"/>
        <v>0-50</v>
      </c>
      <c r="F4376" s="24">
        <v>90717</v>
      </c>
      <c r="G4376" s="22">
        <v>1</v>
      </c>
      <c r="H4376" s="22">
        <v>0.3</v>
      </c>
      <c r="I4376" s="22" t="s">
        <v>33</v>
      </c>
      <c r="J4376" s="22">
        <v>0</v>
      </c>
      <c r="K4376" s="22" t="s">
        <v>34</v>
      </c>
      <c r="L4376" s="22" t="s">
        <v>34</v>
      </c>
      <c r="M4376" s="22" t="s">
        <v>34</v>
      </c>
      <c r="N4376" s="22" t="s">
        <v>35</v>
      </c>
      <c r="O4376" s="22" t="s">
        <v>35</v>
      </c>
      <c r="P4376" s="25" t="str" cm="1">
        <f t="array" ref="P4376">_xlfn.IFS(
B4376&lt;30,"20-29",
B4376&lt;40,"30-39",
B4376&lt;50,"40-49",
B4376&lt;60,"50-59",
TRUE,"60+")</f>
        <v>30-39</v>
      </c>
      <c r="Q4376" s="25" t="str" cm="1">
        <f t="array" ref="Q4376">_xlfn.IFS(
D4376&lt;25,"0–24K",
D4376&lt;50,"25–49K",
D4376&lt;75,"50–74K",
D4376&lt;100,"75–99K",
D4376&lt;150,"100–149K",
D4376&lt;200,"150–199K",
TRUE,"200K+"
)</f>
        <v>25–49K</v>
      </c>
      <c r="R4376" s="25" t="str" cm="1">
        <f t="array" ref="R4376">_xlfn.IFS(
J4376=0,"No Mortgage",
J4376&lt;=100,"Low",
J4376&lt;=300,"Medium",
TRUE,"High"
)</f>
        <v>No Mortgage</v>
      </c>
      <c r="S4376" s="25" t="str" cm="1">
        <f t="array" ref="S4376">_xlfn.IFS(
C4376&lt;10,"0-10",
C4376&lt;20,"11-20",
C4376&lt;30,"21-30",
TRUE,"30+ yrs"
)</f>
        <v>0-10</v>
      </c>
      <c r="T4376" s="26" t="str" cm="1">
        <f t="array" ref="T4376">_xlfn.IFS(
H4376&lt;1,"0-1",
H4376&lt;2,"1-2",
H4376&lt;3,"2-3",
H4376&lt;4,"3-4",
H4376&lt;5,"4-5",
TRUE,"5+"
)</f>
        <v>0-1</v>
      </c>
    </row>
    <row r="4377" spans="1:20" ht="15.6" x14ac:dyDescent="0.3">
      <c r="A4377" s="21">
        <v>4974</v>
      </c>
      <c r="B4377" s="22">
        <v>31</v>
      </c>
      <c r="C4377" s="22">
        <v>1</v>
      </c>
      <c r="D4377" s="22">
        <v>68</v>
      </c>
      <c r="E4377" s="23" t="str">
        <f t="shared" si="68"/>
        <v>51-100</v>
      </c>
      <c r="F4377" s="24">
        <v>95045</v>
      </c>
      <c r="G4377" s="22">
        <v>4</v>
      </c>
      <c r="H4377" s="22">
        <v>4</v>
      </c>
      <c r="I4377" s="22" t="s">
        <v>36</v>
      </c>
      <c r="J4377" s="22">
        <v>0</v>
      </c>
      <c r="K4377" s="22" t="s">
        <v>34</v>
      </c>
      <c r="L4377" s="22" t="s">
        <v>34</v>
      </c>
      <c r="M4377" s="22" t="s">
        <v>34</v>
      </c>
      <c r="N4377" s="22" t="s">
        <v>35</v>
      </c>
      <c r="O4377" s="22" t="s">
        <v>34</v>
      </c>
      <c r="P4377" s="25" t="str" cm="1">
        <f t="array" ref="P4377">_xlfn.IFS(
B4377&lt;30,"20-29",
B4377&lt;40,"30-39",
B4377&lt;50,"40-49",
B4377&lt;60,"50-59",
TRUE,"60+")</f>
        <v>30-39</v>
      </c>
      <c r="Q4377" s="25" t="str" cm="1">
        <f t="array" ref="Q4377">_xlfn.IFS(
D4377&lt;25,"0–24K",
D4377&lt;50,"25–49K",
D4377&lt;75,"50–74K",
D4377&lt;100,"75–99K",
D4377&lt;150,"100–149K",
D4377&lt;200,"150–199K",
TRUE,"200K+"
)</f>
        <v>50–74K</v>
      </c>
      <c r="R4377" s="25" t="str" cm="1">
        <f t="array" ref="R4377">_xlfn.IFS(
J4377=0,"No Mortgage",
J4377&lt;=100,"Low",
J4377&lt;=300,"Medium",
TRUE,"High"
)</f>
        <v>No Mortgage</v>
      </c>
      <c r="S4377" s="25" t="str" cm="1">
        <f t="array" ref="S4377">_xlfn.IFS(
C4377&lt;10,"0-10",
C4377&lt;20,"11-20",
C4377&lt;30,"21-30",
TRUE,"30+ yrs"
)</f>
        <v>0-10</v>
      </c>
      <c r="T4377" s="26" t="str" cm="1">
        <f t="array" ref="T4377">_xlfn.IFS(
H4377&lt;1,"0-1",
H4377&lt;2,"1-2",
H4377&lt;3,"2-3",
H4377&lt;4,"3-4",
H4377&lt;5,"4-5",
TRUE,"5+"
)</f>
        <v>4-5</v>
      </c>
    </row>
    <row r="4378" spans="1:20" ht="15.6" x14ac:dyDescent="0.3">
      <c r="A4378" s="21">
        <v>34</v>
      </c>
      <c r="B4378" s="22">
        <v>30</v>
      </c>
      <c r="C4378" s="22">
        <v>6</v>
      </c>
      <c r="D4378" s="22">
        <v>18</v>
      </c>
      <c r="E4378" s="23" t="str">
        <f t="shared" si="68"/>
        <v>0-50</v>
      </c>
      <c r="F4378" s="24">
        <v>91330</v>
      </c>
      <c r="G4378" s="22">
        <v>3</v>
      </c>
      <c r="H4378" s="22">
        <v>0.9</v>
      </c>
      <c r="I4378" s="22" t="s">
        <v>36</v>
      </c>
      <c r="J4378" s="22">
        <v>0</v>
      </c>
      <c r="K4378" s="22" t="s">
        <v>34</v>
      </c>
      <c r="L4378" s="22" t="s">
        <v>34</v>
      </c>
      <c r="M4378" s="22" t="s">
        <v>34</v>
      </c>
      <c r="N4378" s="22" t="s">
        <v>34</v>
      </c>
      <c r="O4378" s="22" t="s">
        <v>34</v>
      </c>
      <c r="P4378" s="25" t="str" cm="1">
        <f t="array" ref="P4378">_xlfn.IFS(
B4378&lt;30,"20-29",
B4378&lt;40,"30-39",
B4378&lt;50,"40-49",
B4378&lt;60,"50-59",
TRUE,"60+")</f>
        <v>30-39</v>
      </c>
      <c r="Q4378" s="25" t="str" cm="1">
        <f t="array" ref="Q4378">_xlfn.IFS(
D4378&lt;25,"0–24K",
D4378&lt;50,"25–49K",
D4378&lt;75,"50–74K",
D4378&lt;100,"75–99K",
D4378&lt;150,"100–149K",
D4378&lt;200,"150–199K",
TRUE,"200K+"
)</f>
        <v>0–24K</v>
      </c>
      <c r="R4378" s="25" t="str" cm="1">
        <f t="array" ref="R4378">_xlfn.IFS(
J4378=0,"No Mortgage",
J4378&lt;=100,"Low",
J4378&lt;=300,"Medium",
TRUE,"High"
)</f>
        <v>No Mortgage</v>
      </c>
      <c r="S4378" s="25" t="str" cm="1">
        <f t="array" ref="S4378">_xlfn.IFS(
C4378&lt;10,"0-10",
C4378&lt;20,"11-20",
C4378&lt;30,"21-30",
TRUE,"30+ yrs"
)</f>
        <v>0-10</v>
      </c>
      <c r="T4378" s="26" t="str" cm="1">
        <f t="array" ref="T4378">_xlfn.IFS(
H4378&lt;1,"0-1",
H4378&lt;2,"1-2",
H4378&lt;3,"2-3",
H4378&lt;4,"3-4",
H4378&lt;5,"4-5",
TRUE,"5+"
)</f>
        <v>0-1</v>
      </c>
    </row>
    <row r="4379" spans="1:20" ht="15.6" x14ac:dyDescent="0.3">
      <c r="A4379" s="21">
        <v>53</v>
      </c>
      <c r="B4379" s="22">
        <v>30</v>
      </c>
      <c r="C4379" s="22">
        <v>6</v>
      </c>
      <c r="D4379" s="22">
        <v>72</v>
      </c>
      <c r="E4379" s="23" t="str">
        <f t="shared" si="68"/>
        <v>51-100</v>
      </c>
      <c r="F4379" s="24">
        <v>94005</v>
      </c>
      <c r="G4379" s="22">
        <v>1</v>
      </c>
      <c r="H4379" s="22">
        <v>0.1</v>
      </c>
      <c r="I4379" s="22" t="s">
        <v>33</v>
      </c>
      <c r="J4379" s="22">
        <v>207</v>
      </c>
      <c r="K4379" s="22" t="s">
        <v>34</v>
      </c>
      <c r="L4379" s="22" t="s">
        <v>34</v>
      </c>
      <c r="M4379" s="22" t="s">
        <v>34</v>
      </c>
      <c r="N4379" s="22" t="s">
        <v>34</v>
      </c>
      <c r="O4379" s="22" t="s">
        <v>34</v>
      </c>
      <c r="P4379" s="25" t="str" cm="1">
        <f t="array" ref="P4379">_xlfn.IFS(
B4379&lt;30,"20-29",
B4379&lt;40,"30-39",
B4379&lt;50,"40-49",
B4379&lt;60,"50-59",
TRUE,"60+")</f>
        <v>30-39</v>
      </c>
      <c r="Q4379" s="25" t="str" cm="1">
        <f t="array" ref="Q4379">_xlfn.IFS(
D4379&lt;25,"0–24K",
D4379&lt;50,"25–49K",
D4379&lt;75,"50–74K",
D4379&lt;100,"75–99K",
D4379&lt;150,"100–149K",
D4379&lt;200,"150–199K",
TRUE,"200K+"
)</f>
        <v>50–74K</v>
      </c>
      <c r="R4379" s="25" t="str" cm="1">
        <f t="array" ref="R4379">_xlfn.IFS(
J4379=0,"No Mortgage",
J4379&lt;=100,"Low",
J4379&lt;=300,"Medium",
TRUE,"High"
)</f>
        <v>Medium</v>
      </c>
      <c r="S4379" s="25" t="str" cm="1">
        <f t="array" ref="S4379">_xlfn.IFS(
C4379&lt;10,"0-10",
C4379&lt;20,"11-20",
C4379&lt;30,"21-30",
TRUE,"30+ yrs"
)</f>
        <v>0-10</v>
      </c>
      <c r="T4379" s="26" t="str" cm="1">
        <f t="array" ref="T4379">_xlfn.IFS(
H4379&lt;1,"0-1",
H4379&lt;2,"1-2",
H4379&lt;3,"2-3",
H4379&lt;4,"3-4",
H4379&lt;5,"4-5",
TRUE,"5+"
)</f>
        <v>0-1</v>
      </c>
    </row>
    <row r="4380" spans="1:20" ht="15.6" x14ac:dyDescent="0.3">
      <c r="A4380" s="21">
        <v>134</v>
      </c>
      <c r="B4380" s="22">
        <v>30</v>
      </c>
      <c r="C4380" s="22">
        <v>4</v>
      </c>
      <c r="D4380" s="22">
        <v>39</v>
      </c>
      <c r="E4380" s="23" t="str">
        <f t="shared" si="68"/>
        <v>0-50</v>
      </c>
      <c r="F4380" s="24">
        <v>90245</v>
      </c>
      <c r="G4380" s="22">
        <v>3</v>
      </c>
      <c r="H4380" s="22">
        <v>1.1000000000000001</v>
      </c>
      <c r="I4380" s="22" t="s">
        <v>37</v>
      </c>
      <c r="J4380" s="22">
        <v>0</v>
      </c>
      <c r="K4380" s="22" t="s">
        <v>34</v>
      </c>
      <c r="L4380" s="22" t="s">
        <v>34</v>
      </c>
      <c r="M4380" s="22" t="s">
        <v>34</v>
      </c>
      <c r="N4380" s="22" t="s">
        <v>35</v>
      </c>
      <c r="O4380" s="22" t="s">
        <v>34</v>
      </c>
      <c r="P4380" s="25" t="str" cm="1">
        <f t="array" ref="P4380">_xlfn.IFS(
B4380&lt;30,"20-29",
B4380&lt;40,"30-39",
B4380&lt;50,"40-49",
B4380&lt;60,"50-59",
TRUE,"60+")</f>
        <v>30-39</v>
      </c>
      <c r="Q4380" s="25" t="str" cm="1">
        <f t="array" ref="Q4380">_xlfn.IFS(
D4380&lt;25,"0–24K",
D4380&lt;50,"25–49K",
D4380&lt;75,"50–74K",
D4380&lt;100,"75–99K",
D4380&lt;150,"100–149K",
D4380&lt;200,"150–199K",
TRUE,"200K+"
)</f>
        <v>25–49K</v>
      </c>
      <c r="R4380" s="25" t="str" cm="1">
        <f t="array" ref="R4380">_xlfn.IFS(
J4380=0,"No Mortgage",
J4380&lt;=100,"Low",
J4380&lt;=300,"Medium",
TRUE,"High"
)</f>
        <v>No Mortgage</v>
      </c>
      <c r="S4380" s="25" t="str" cm="1">
        <f t="array" ref="S4380">_xlfn.IFS(
C4380&lt;10,"0-10",
C4380&lt;20,"11-20",
C4380&lt;30,"21-30",
TRUE,"30+ yrs"
)</f>
        <v>0-10</v>
      </c>
      <c r="T4380" s="26" t="str" cm="1">
        <f t="array" ref="T4380">_xlfn.IFS(
H4380&lt;1,"0-1",
H4380&lt;2,"1-2",
H4380&lt;3,"2-3",
H4380&lt;4,"3-4",
H4380&lt;5,"4-5",
TRUE,"5+"
)</f>
        <v>1-2</v>
      </c>
    </row>
    <row r="4381" spans="1:20" ht="15.6" x14ac:dyDescent="0.3">
      <c r="A4381" s="21">
        <v>203</v>
      </c>
      <c r="B4381" s="22">
        <v>30</v>
      </c>
      <c r="C4381" s="22">
        <v>3</v>
      </c>
      <c r="D4381" s="22">
        <v>68</v>
      </c>
      <c r="E4381" s="23" t="str">
        <f t="shared" si="68"/>
        <v>51-100</v>
      </c>
      <c r="F4381" s="24">
        <v>94306</v>
      </c>
      <c r="G4381" s="22">
        <v>4</v>
      </c>
      <c r="H4381" s="22">
        <v>2</v>
      </c>
      <c r="I4381" s="22" t="s">
        <v>37</v>
      </c>
      <c r="J4381" s="22">
        <v>0</v>
      </c>
      <c r="K4381" s="22" t="s">
        <v>34</v>
      </c>
      <c r="L4381" s="22" t="s">
        <v>34</v>
      </c>
      <c r="M4381" s="22" t="s">
        <v>34</v>
      </c>
      <c r="N4381" s="22" t="s">
        <v>35</v>
      </c>
      <c r="O4381" s="22" t="s">
        <v>34</v>
      </c>
      <c r="P4381" s="25" t="str" cm="1">
        <f t="array" ref="P4381">_xlfn.IFS(
B4381&lt;30,"20-29",
B4381&lt;40,"30-39",
B4381&lt;50,"40-49",
B4381&lt;60,"50-59",
TRUE,"60+")</f>
        <v>30-39</v>
      </c>
      <c r="Q4381" s="25" t="str" cm="1">
        <f t="array" ref="Q4381">_xlfn.IFS(
D4381&lt;25,"0–24K",
D4381&lt;50,"25–49K",
D4381&lt;75,"50–74K",
D4381&lt;100,"75–99K",
D4381&lt;150,"100–149K",
D4381&lt;200,"150–199K",
TRUE,"200K+"
)</f>
        <v>50–74K</v>
      </c>
      <c r="R4381" s="25" t="str" cm="1">
        <f t="array" ref="R4381">_xlfn.IFS(
J4381=0,"No Mortgage",
J4381&lt;=100,"Low",
J4381&lt;=300,"Medium",
TRUE,"High"
)</f>
        <v>No Mortgage</v>
      </c>
      <c r="S4381" s="25" t="str" cm="1">
        <f t="array" ref="S4381">_xlfn.IFS(
C4381&lt;10,"0-10",
C4381&lt;20,"11-20",
C4381&lt;30,"21-30",
TRUE,"30+ yrs"
)</f>
        <v>0-10</v>
      </c>
      <c r="T4381" s="26" t="str" cm="1">
        <f t="array" ref="T4381">_xlfn.IFS(
H4381&lt;1,"0-1",
H4381&lt;2,"1-2",
H4381&lt;3,"2-3",
H4381&lt;4,"3-4",
H4381&lt;5,"4-5",
TRUE,"5+"
)</f>
        <v>2-3</v>
      </c>
    </row>
    <row r="4382" spans="1:20" ht="15.6" x14ac:dyDescent="0.3">
      <c r="A4382" s="21">
        <v>251</v>
      </c>
      <c r="B4382" s="22">
        <v>30</v>
      </c>
      <c r="C4382" s="22">
        <v>6</v>
      </c>
      <c r="D4382" s="22">
        <v>29</v>
      </c>
      <c r="E4382" s="23" t="str">
        <f t="shared" si="68"/>
        <v>0-50</v>
      </c>
      <c r="F4382" s="24">
        <v>94305</v>
      </c>
      <c r="G4382" s="22">
        <v>3</v>
      </c>
      <c r="H4382" s="22">
        <v>1</v>
      </c>
      <c r="I4382" s="22" t="s">
        <v>37</v>
      </c>
      <c r="J4382" s="22">
        <v>117</v>
      </c>
      <c r="K4382" s="22" t="s">
        <v>34</v>
      </c>
      <c r="L4382" s="22" t="s">
        <v>34</v>
      </c>
      <c r="M4382" s="22" t="s">
        <v>34</v>
      </c>
      <c r="N4382" s="22" t="s">
        <v>34</v>
      </c>
      <c r="O4382" s="22" t="s">
        <v>34</v>
      </c>
      <c r="P4382" s="25" t="str" cm="1">
        <f t="array" ref="P4382">_xlfn.IFS(
B4382&lt;30,"20-29",
B4382&lt;40,"30-39",
B4382&lt;50,"40-49",
B4382&lt;60,"50-59",
TRUE,"60+")</f>
        <v>30-39</v>
      </c>
      <c r="Q4382" s="25" t="str" cm="1">
        <f t="array" ref="Q4382">_xlfn.IFS(
D4382&lt;25,"0–24K",
D4382&lt;50,"25–49K",
D4382&lt;75,"50–74K",
D4382&lt;100,"75–99K",
D4382&lt;150,"100–149K",
D4382&lt;200,"150–199K",
TRUE,"200K+"
)</f>
        <v>25–49K</v>
      </c>
      <c r="R4382" s="25" t="str" cm="1">
        <f t="array" ref="R4382">_xlfn.IFS(
J4382=0,"No Mortgage",
J4382&lt;=100,"Low",
J4382&lt;=300,"Medium",
TRUE,"High"
)</f>
        <v>Medium</v>
      </c>
      <c r="S4382" s="25" t="str" cm="1">
        <f t="array" ref="S4382">_xlfn.IFS(
C4382&lt;10,"0-10",
C4382&lt;20,"11-20",
C4382&lt;30,"21-30",
TRUE,"30+ yrs"
)</f>
        <v>0-10</v>
      </c>
      <c r="T4382" s="26" t="str" cm="1">
        <f t="array" ref="T4382">_xlfn.IFS(
H4382&lt;1,"0-1",
H4382&lt;2,"1-2",
H4382&lt;3,"2-3",
H4382&lt;4,"3-4",
H4382&lt;5,"4-5",
TRUE,"5+"
)</f>
        <v>1-2</v>
      </c>
    </row>
    <row r="4383" spans="1:20" ht="15.6" x14ac:dyDescent="0.3">
      <c r="A4383" s="21">
        <v>275</v>
      </c>
      <c r="B4383" s="22">
        <v>30</v>
      </c>
      <c r="C4383" s="22">
        <v>5</v>
      </c>
      <c r="D4383" s="22">
        <v>74</v>
      </c>
      <c r="E4383" s="23" t="str">
        <f t="shared" si="68"/>
        <v>51-100</v>
      </c>
      <c r="F4383" s="24">
        <v>95616</v>
      </c>
      <c r="G4383" s="22">
        <v>4</v>
      </c>
      <c r="H4383" s="22">
        <v>2.2000000000000002</v>
      </c>
      <c r="I4383" s="22" t="s">
        <v>33</v>
      </c>
      <c r="J4383" s="22">
        <v>0</v>
      </c>
      <c r="K4383" s="22" t="s">
        <v>34</v>
      </c>
      <c r="L4383" s="22" t="s">
        <v>35</v>
      </c>
      <c r="M4383" s="22" t="s">
        <v>34</v>
      </c>
      <c r="N4383" s="22" t="s">
        <v>34</v>
      </c>
      <c r="O4383" s="22" t="s">
        <v>35</v>
      </c>
      <c r="P4383" s="25" t="str" cm="1">
        <f t="array" ref="P4383">_xlfn.IFS(
B4383&lt;30,"20-29",
B4383&lt;40,"30-39",
B4383&lt;50,"40-49",
B4383&lt;60,"50-59",
TRUE,"60+")</f>
        <v>30-39</v>
      </c>
      <c r="Q4383" s="25" t="str" cm="1">
        <f t="array" ref="Q4383">_xlfn.IFS(
D4383&lt;25,"0–24K",
D4383&lt;50,"25–49K",
D4383&lt;75,"50–74K",
D4383&lt;100,"75–99K",
D4383&lt;150,"100–149K",
D4383&lt;200,"150–199K",
TRUE,"200K+"
)</f>
        <v>50–74K</v>
      </c>
      <c r="R4383" s="25" t="str" cm="1">
        <f t="array" ref="R4383">_xlfn.IFS(
J4383=0,"No Mortgage",
J4383&lt;=100,"Low",
J4383&lt;=300,"Medium",
TRUE,"High"
)</f>
        <v>No Mortgage</v>
      </c>
      <c r="S4383" s="25" t="str" cm="1">
        <f t="array" ref="S4383">_xlfn.IFS(
C4383&lt;10,"0-10",
C4383&lt;20,"11-20",
C4383&lt;30,"21-30",
TRUE,"30+ yrs"
)</f>
        <v>0-10</v>
      </c>
      <c r="T4383" s="26" t="str" cm="1">
        <f t="array" ref="T4383">_xlfn.IFS(
H4383&lt;1,"0-1",
H4383&lt;2,"1-2",
H4383&lt;3,"2-3",
H4383&lt;4,"3-4",
H4383&lt;5,"4-5",
TRUE,"5+"
)</f>
        <v>2-3</v>
      </c>
    </row>
    <row r="4384" spans="1:20" ht="15.6" x14ac:dyDescent="0.3">
      <c r="A4384" s="21">
        <v>277</v>
      </c>
      <c r="B4384" s="22">
        <v>30</v>
      </c>
      <c r="C4384" s="22">
        <v>5</v>
      </c>
      <c r="D4384" s="22">
        <v>22</v>
      </c>
      <c r="E4384" s="23" t="str">
        <f t="shared" si="68"/>
        <v>0-50</v>
      </c>
      <c r="F4384" s="24">
        <v>90058</v>
      </c>
      <c r="G4384" s="22">
        <v>4</v>
      </c>
      <c r="H4384" s="22">
        <v>0.5</v>
      </c>
      <c r="I4384" s="22" t="s">
        <v>36</v>
      </c>
      <c r="J4384" s="22">
        <v>109</v>
      </c>
      <c r="K4384" s="22" t="s">
        <v>34</v>
      </c>
      <c r="L4384" s="22" t="s">
        <v>34</v>
      </c>
      <c r="M4384" s="22" t="s">
        <v>34</v>
      </c>
      <c r="N4384" s="22" t="s">
        <v>35</v>
      </c>
      <c r="O4384" s="22" t="s">
        <v>34</v>
      </c>
      <c r="P4384" s="25" t="str" cm="1">
        <f t="array" ref="P4384">_xlfn.IFS(
B4384&lt;30,"20-29",
B4384&lt;40,"30-39",
B4384&lt;50,"40-49",
B4384&lt;60,"50-59",
TRUE,"60+")</f>
        <v>30-39</v>
      </c>
      <c r="Q4384" s="25" t="str" cm="1">
        <f t="array" ref="Q4384">_xlfn.IFS(
D4384&lt;25,"0–24K",
D4384&lt;50,"25–49K",
D4384&lt;75,"50–74K",
D4384&lt;100,"75–99K",
D4384&lt;150,"100–149K",
D4384&lt;200,"150–199K",
TRUE,"200K+"
)</f>
        <v>0–24K</v>
      </c>
      <c r="R4384" s="25" t="str" cm="1">
        <f t="array" ref="R4384">_xlfn.IFS(
J4384=0,"No Mortgage",
J4384&lt;=100,"Low",
J4384&lt;=300,"Medium",
TRUE,"High"
)</f>
        <v>Medium</v>
      </c>
      <c r="S4384" s="25" t="str" cm="1">
        <f t="array" ref="S4384">_xlfn.IFS(
C4384&lt;10,"0-10",
C4384&lt;20,"11-20",
C4384&lt;30,"21-30",
TRUE,"30+ yrs"
)</f>
        <v>0-10</v>
      </c>
      <c r="T4384" s="26" t="str" cm="1">
        <f t="array" ref="T4384">_xlfn.IFS(
H4384&lt;1,"0-1",
H4384&lt;2,"1-2",
H4384&lt;3,"2-3",
H4384&lt;4,"3-4",
H4384&lt;5,"4-5",
TRUE,"5+"
)</f>
        <v>0-1</v>
      </c>
    </row>
    <row r="4385" spans="1:20" ht="15.6" x14ac:dyDescent="0.3">
      <c r="A4385" s="21">
        <v>293</v>
      </c>
      <c r="B4385" s="22">
        <v>30</v>
      </c>
      <c r="C4385" s="22">
        <v>5</v>
      </c>
      <c r="D4385" s="22">
        <v>38</v>
      </c>
      <c r="E4385" s="23" t="str">
        <f t="shared" si="68"/>
        <v>0-50</v>
      </c>
      <c r="F4385" s="24">
        <v>94542</v>
      </c>
      <c r="G4385" s="22">
        <v>4</v>
      </c>
      <c r="H4385" s="22">
        <v>0.8</v>
      </c>
      <c r="I4385" s="22" t="s">
        <v>33</v>
      </c>
      <c r="J4385" s="22">
        <v>129</v>
      </c>
      <c r="K4385" s="22" t="s">
        <v>34</v>
      </c>
      <c r="L4385" s="22" t="s">
        <v>34</v>
      </c>
      <c r="M4385" s="22" t="s">
        <v>34</v>
      </c>
      <c r="N4385" s="22" t="s">
        <v>35</v>
      </c>
      <c r="O4385" s="22" t="s">
        <v>35</v>
      </c>
      <c r="P4385" s="25" t="str" cm="1">
        <f t="array" ref="P4385">_xlfn.IFS(
B4385&lt;30,"20-29",
B4385&lt;40,"30-39",
B4385&lt;50,"40-49",
B4385&lt;60,"50-59",
TRUE,"60+")</f>
        <v>30-39</v>
      </c>
      <c r="Q4385" s="25" t="str" cm="1">
        <f t="array" ref="Q4385">_xlfn.IFS(
D4385&lt;25,"0–24K",
D4385&lt;50,"25–49K",
D4385&lt;75,"50–74K",
D4385&lt;100,"75–99K",
D4385&lt;150,"100–149K",
D4385&lt;200,"150–199K",
TRUE,"200K+"
)</f>
        <v>25–49K</v>
      </c>
      <c r="R4385" s="25" t="str" cm="1">
        <f t="array" ref="R4385">_xlfn.IFS(
J4385=0,"No Mortgage",
J4385&lt;=100,"Low",
J4385&lt;=300,"Medium",
TRUE,"High"
)</f>
        <v>Medium</v>
      </c>
      <c r="S4385" s="25" t="str" cm="1">
        <f t="array" ref="S4385">_xlfn.IFS(
C4385&lt;10,"0-10",
C4385&lt;20,"11-20",
C4385&lt;30,"21-30",
TRUE,"30+ yrs"
)</f>
        <v>0-10</v>
      </c>
      <c r="T4385" s="26" t="str" cm="1">
        <f t="array" ref="T4385">_xlfn.IFS(
H4385&lt;1,"0-1",
H4385&lt;2,"1-2",
H4385&lt;3,"2-3",
H4385&lt;4,"3-4",
H4385&lt;5,"4-5",
TRUE,"5+"
)</f>
        <v>0-1</v>
      </c>
    </row>
    <row r="4386" spans="1:20" ht="15.6" x14ac:dyDescent="0.3">
      <c r="A4386" s="21">
        <v>359</v>
      </c>
      <c r="B4386" s="22">
        <v>30</v>
      </c>
      <c r="C4386" s="22">
        <v>6</v>
      </c>
      <c r="D4386" s="22">
        <v>141</v>
      </c>
      <c r="E4386" s="23" t="str">
        <f t="shared" si="68"/>
        <v>100+</v>
      </c>
      <c r="F4386" s="24">
        <v>94539</v>
      </c>
      <c r="G4386" s="22">
        <v>2</v>
      </c>
      <c r="H4386" s="22">
        <v>4.33</v>
      </c>
      <c r="I4386" s="22" t="s">
        <v>33</v>
      </c>
      <c r="J4386" s="22">
        <v>0</v>
      </c>
      <c r="K4386" s="22" t="s">
        <v>34</v>
      </c>
      <c r="L4386" s="22" t="s">
        <v>34</v>
      </c>
      <c r="M4386" s="22" t="s">
        <v>34</v>
      </c>
      <c r="N4386" s="22" t="s">
        <v>35</v>
      </c>
      <c r="O4386" s="22" t="s">
        <v>34</v>
      </c>
      <c r="P4386" s="25" t="str" cm="1">
        <f t="array" ref="P4386">_xlfn.IFS(
B4386&lt;30,"20-29",
B4386&lt;40,"30-39",
B4386&lt;50,"40-49",
B4386&lt;60,"50-59",
TRUE,"60+")</f>
        <v>30-39</v>
      </c>
      <c r="Q4386" s="25" t="str" cm="1">
        <f t="array" ref="Q4386">_xlfn.IFS(
D4386&lt;25,"0–24K",
D4386&lt;50,"25–49K",
D4386&lt;75,"50–74K",
D4386&lt;100,"75–99K",
D4386&lt;150,"100–149K",
D4386&lt;200,"150–199K",
TRUE,"200K+"
)</f>
        <v>100–149K</v>
      </c>
      <c r="R4386" s="25" t="str" cm="1">
        <f t="array" ref="R4386">_xlfn.IFS(
J4386=0,"No Mortgage",
J4386&lt;=100,"Low",
J4386&lt;=300,"Medium",
TRUE,"High"
)</f>
        <v>No Mortgage</v>
      </c>
      <c r="S4386" s="25" t="str" cm="1">
        <f t="array" ref="S4386">_xlfn.IFS(
C4386&lt;10,"0-10",
C4386&lt;20,"11-20",
C4386&lt;30,"21-30",
TRUE,"30+ yrs"
)</f>
        <v>0-10</v>
      </c>
      <c r="T4386" s="26" t="str" cm="1">
        <f t="array" ref="T4386">_xlfn.IFS(
H4386&lt;1,"0-1",
H4386&lt;2,"1-2",
H4386&lt;3,"2-3",
H4386&lt;4,"3-4",
H4386&lt;5,"4-5",
TRUE,"5+"
)</f>
        <v>4-5</v>
      </c>
    </row>
    <row r="4387" spans="1:20" ht="15.6" x14ac:dyDescent="0.3">
      <c r="A4387" s="21">
        <v>375</v>
      </c>
      <c r="B4387" s="22">
        <v>30</v>
      </c>
      <c r="C4387" s="22">
        <v>5</v>
      </c>
      <c r="D4387" s="22">
        <v>98</v>
      </c>
      <c r="E4387" s="23" t="str">
        <f t="shared" si="68"/>
        <v>51-100</v>
      </c>
      <c r="F4387" s="24">
        <v>91941</v>
      </c>
      <c r="G4387" s="22">
        <v>2</v>
      </c>
      <c r="H4387" s="22">
        <v>3.1</v>
      </c>
      <c r="I4387" s="22" t="s">
        <v>33</v>
      </c>
      <c r="J4387" s="22">
        <v>220</v>
      </c>
      <c r="K4387" s="22" t="s">
        <v>34</v>
      </c>
      <c r="L4387" s="22" t="s">
        <v>34</v>
      </c>
      <c r="M4387" s="22" t="s">
        <v>34</v>
      </c>
      <c r="N4387" s="22" t="s">
        <v>35</v>
      </c>
      <c r="O4387" s="22" t="s">
        <v>34</v>
      </c>
      <c r="P4387" s="25" t="str" cm="1">
        <f t="array" ref="P4387">_xlfn.IFS(
B4387&lt;30,"20-29",
B4387&lt;40,"30-39",
B4387&lt;50,"40-49",
B4387&lt;60,"50-59",
TRUE,"60+")</f>
        <v>30-39</v>
      </c>
      <c r="Q4387" s="25" t="str" cm="1">
        <f t="array" ref="Q4387">_xlfn.IFS(
D4387&lt;25,"0–24K",
D4387&lt;50,"25–49K",
D4387&lt;75,"50–74K",
D4387&lt;100,"75–99K",
D4387&lt;150,"100–149K",
D4387&lt;200,"150–199K",
TRUE,"200K+"
)</f>
        <v>75–99K</v>
      </c>
      <c r="R4387" s="25" t="str" cm="1">
        <f t="array" ref="R4387">_xlfn.IFS(
J4387=0,"No Mortgage",
J4387&lt;=100,"Low",
J4387&lt;=300,"Medium",
TRUE,"High"
)</f>
        <v>Medium</v>
      </c>
      <c r="S4387" s="25" t="str" cm="1">
        <f t="array" ref="S4387">_xlfn.IFS(
C4387&lt;10,"0-10",
C4387&lt;20,"11-20",
C4387&lt;30,"21-30",
TRUE,"30+ yrs"
)</f>
        <v>0-10</v>
      </c>
      <c r="T4387" s="26" t="str" cm="1">
        <f t="array" ref="T4387">_xlfn.IFS(
H4387&lt;1,"0-1",
H4387&lt;2,"1-2",
H4387&lt;3,"2-3",
H4387&lt;4,"3-4",
H4387&lt;5,"4-5",
TRUE,"5+"
)</f>
        <v>3-4</v>
      </c>
    </row>
    <row r="4388" spans="1:20" ht="15.6" x14ac:dyDescent="0.3">
      <c r="A4388" s="21">
        <v>378</v>
      </c>
      <c r="B4388" s="22">
        <v>30</v>
      </c>
      <c r="C4388" s="22">
        <v>5</v>
      </c>
      <c r="D4388" s="22">
        <v>40</v>
      </c>
      <c r="E4388" s="23" t="str">
        <f t="shared" si="68"/>
        <v>0-50</v>
      </c>
      <c r="F4388" s="24">
        <v>94402</v>
      </c>
      <c r="G4388" s="22">
        <v>4</v>
      </c>
      <c r="H4388" s="22">
        <v>2</v>
      </c>
      <c r="I4388" s="22" t="s">
        <v>37</v>
      </c>
      <c r="J4388" s="22">
        <v>0</v>
      </c>
      <c r="K4388" s="22" t="s">
        <v>34</v>
      </c>
      <c r="L4388" s="22" t="s">
        <v>34</v>
      </c>
      <c r="M4388" s="22" t="s">
        <v>34</v>
      </c>
      <c r="N4388" s="22" t="s">
        <v>35</v>
      </c>
      <c r="O4388" s="22" t="s">
        <v>34</v>
      </c>
      <c r="P4388" s="25" t="str" cm="1">
        <f t="array" ref="P4388">_xlfn.IFS(
B4388&lt;30,"20-29",
B4388&lt;40,"30-39",
B4388&lt;50,"40-49",
B4388&lt;60,"50-59",
TRUE,"60+")</f>
        <v>30-39</v>
      </c>
      <c r="Q4388" s="25" t="str" cm="1">
        <f t="array" ref="Q4388">_xlfn.IFS(
D4388&lt;25,"0–24K",
D4388&lt;50,"25–49K",
D4388&lt;75,"50–74K",
D4388&lt;100,"75–99K",
D4388&lt;150,"100–149K",
D4388&lt;200,"150–199K",
TRUE,"200K+"
)</f>
        <v>25–49K</v>
      </c>
      <c r="R4388" s="25" t="str" cm="1">
        <f t="array" ref="R4388">_xlfn.IFS(
J4388=0,"No Mortgage",
J4388&lt;=100,"Low",
J4388&lt;=300,"Medium",
TRUE,"High"
)</f>
        <v>No Mortgage</v>
      </c>
      <c r="S4388" s="25" t="str" cm="1">
        <f t="array" ref="S4388">_xlfn.IFS(
C4388&lt;10,"0-10",
C4388&lt;20,"11-20",
C4388&lt;30,"21-30",
TRUE,"30+ yrs"
)</f>
        <v>0-10</v>
      </c>
      <c r="T4388" s="26" t="str" cm="1">
        <f t="array" ref="T4388">_xlfn.IFS(
H4388&lt;1,"0-1",
H4388&lt;2,"1-2",
H4388&lt;3,"2-3",
H4388&lt;4,"3-4",
H4388&lt;5,"4-5",
TRUE,"5+"
)</f>
        <v>2-3</v>
      </c>
    </row>
    <row r="4389" spans="1:20" ht="15.6" x14ac:dyDescent="0.3">
      <c r="A4389" s="21">
        <v>387</v>
      </c>
      <c r="B4389" s="22">
        <v>30</v>
      </c>
      <c r="C4389" s="22">
        <v>5</v>
      </c>
      <c r="D4389" s="22">
        <v>41</v>
      </c>
      <c r="E4389" s="23" t="str">
        <f t="shared" si="68"/>
        <v>0-50</v>
      </c>
      <c r="F4389" s="24">
        <v>95051</v>
      </c>
      <c r="G4389" s="22">
        <v>4</v>
      </c>
      <c r="H4389" s="22">
        <v>1.7</v>
      </c>
      <c r="I4389" s="22" t="s">
        <v>37</v>
      </c>
      <c r="J4389" s="22">
        <v>0</v>
      </c>
      <c r="K4389" s="22" t="s">
        <v>34</v>
      </c>
      <c r="L4389" s="22" t="s">
        <v>34</v>
      </c>
      <c r="M4389" s="22" t="s">
        <v>34</v>
      </c>
      <c r="N4389" s="22" t="s">
        <v>35</v>
      </c>
      <c r="O4389" s="22" t="s">
        <v>34</v>
      </c>
      <c r="P4389" s="25" t="str" cm="1">
        <f t="array" ref="P4389">_xlfn.IFS(
B4389&lt;30,"20-29",
B4389&lt;40,"30-39",
B4389&lt;50,"40-49",
B4389&lt;60,"50-59",
TRUE,"60+")</f>
        <v>30-39</v>
      </c>
      <c r="Q4389" s="25" t="str" cm="1">
        <f t="array" ref="Q4389">_xlfn.IFS(
D4389&lt;25,"0–24K",
D4389&lt;50,"25–49K",
D4389&lt;75,"50–74K",
D4389&lt;100,"75–99K",
D4389&lt;150,"100–149K",
D4389&lt;200,"150–199K",
TRUE,"200K+"
)</f>
        <v>25–49K</v>
      </c>
      <c r="R4389" s="25" t="str" cm="1">
        <f t="array" ref="R4389">_xlfn.IFS(
J4389=0,"No Mortgage",
J4389&lt;=100,"Low",
J4389&lt;=300,"Medium",
TRUE,"High"
)</f>
        <v>No Mortgage</v>
      </c>
      <c r="S4389" s="25" t="str" cm="1">
        <f t="array" ref="S4389">_xlfn.IFS(
C4389&lt;10,"0-10",
C4389&lt;20,"11-20",
C4389&lt;30,"21-30",
TRUE,"30+ yrs"
)</f>
        <v>0-10</v>
      </c>
      <c r="T4389" s="26" t="str" cm="1">
        <f t="array" ref="T4389">_xlfn.IFS(
H4389&lt;1,"0-1",
H4389&lt;2,"1-2",
H4389&lt;3,"2-3",
H4389&lt;4,"3-4",
H4389&lt;5,"4-5",
TRUE,"5+"
)</f>
        <v>1-2</v>
      </c>
    </row>
    <row r="4390" spans="1:20" ht="15.6" x14ac:dyDescent="0.3">
      <c r="A4390" s="21">
        <v>435</v>
      </c>
      <c r="B4390" s="22">
        <v>30</v>
      </c>
      <c r="C4390" s="22">
        <v>6</v>
      </c>
      <c r="D4390" s="22">
        <v>45</v>
      </c>
      <c r="E4390" s="23" t="str">
        <f t="shared" si="68"/>
        <v>0-50</v>
      </c>
      <c r="F4390" s="24">
        <v>95819</v>
      </c>
      <c r="G4390" s="22">
        <v>1</v>
      </c>
      <c r="H4390" s="22">
        <v>1.8</v>
      </c>
      <c r="I4390" s="22" t="s">
        <v>37</v>
      </c>
      <c r="J4390" s="22">
        <v>0</v>
      </c>
      <c r="K4390" s="22" t="s">
        <v>34</v>
      </c>
      <c r="L4390" s="22" t="s">
        <v>34</v>
      </c>
      <c r="M4390" s="22" t="s">
        <v>34</v>
      </c>
      <c r="N4390" s="22" t="s">
        <v>35</v>
      </c>
      <c r="O4390" s="22" t="s">
        <v>34</v>
      </c>
      <c r="P4390" s="25" t="str" cm="1">
        <f t="array" ref="P4390">_xlfn.IFS(
B4390&lt;30,"20-29",
B4390&lt;40,"30-39",
B4390&lt;50,"40-49",
B4390&lt;60,"50-59",
TRUE,"60+")</f>
        <v>30-39</v>
      </c>
      <c r="Q4390" s="25" t="str" cm="1">
        <f t="array" ref="Q4390">_xlfn.IFS(
D4390&lt;25,"0–24K",
D4390&lt;50,"25–49K",
D4390&lt;75,"50–74K",
D4390&lt;100,"75–99K",
D4390&lt;150,"100–149K",
D4390&lt;200,"150–199K",
TRUE,"200K+"
)</f>
        <v>25–49K</v>
      </c>
      <c r="R4390" s="25" t="str" cm="1">
        <f t="array" ref="R4390">_xlfn.IFS(
J4390=0,"No Mortgage",
J4390&lt;=100,"Low",
J4390&lt;=300,"Medium",
TRUE,"High"
)</f>
        <v>No Mortgage</v>
      </c>
      <c r="S4390" s="25" t="str" cm="1">
        <f t="array" ref="S4390">_xlfn.IFS(
C4390&lt;10,"0-10",
C4390&lt;20,"11-20",
C4390&lt;30,"21-30",
TRUE,"30+ yrs"
)</f>
        <v>0-10</v>
      </c>
      <c r="T4390" s="26" t="str" cm="1">
        <f t="array" ref="T4390">_xlfn.IFS(
H4390&lt;1,"0-1",
H4390&lt;2,"1-2",
H4390&lt;3,"2-3",
H4390&lt;4,"3-4",
H4390&lt;5,"4-5",
TRUE,"5+"
)</f>
        <v>1-2</v>
      </c>
    </row>
    <row r="4391" spans="1:20" ht="15.6" x14ac:dyDescent="0.3">
      <c r="A4391" s="21">
        <v>456</v>
      </c>
      <c r="B4391" s="22">
        <v>30</v>
      </c>
      <c r="C4391" s="22">
        <v>4</v>
      </c>
      <c r="D4391" s="22">
        <v>60</v>
      </c>
      <c r="E4391" s="23" t="str">
        <f t="shared" si="68"/>
        <v>51-100</v>
      </c>
      <c r="F4391" s="24">
        <v>91107</v>
      </c>
      <c r="G4391" s="22">
        <v>4</v>
      </c>
      <c r="H4391" s="22">
        <v>2.2000000000000002</v>
      </c>
      <c r="I4391" s="22" t="s">
        <v>37</v>
      </c>
      <c r="J4391" s="22">
        <v>0</v>
      </c>
      <c r="K4391" s="22" t="s">
        <v>34</v>
      </c>
      <c r="L4391" s="22" t="s">
        <v>34</v>
      </c>
      <c r="M4391" s="22" t="s">
        <v>34</v>
      </c>
      <c r="N4391" s="22" t="s">
        <v>35</v>
      </c>
      <c r="O4391" s="22" t="s">
        <v>34</v>
      </c>
      <c r="P4391" s="25" t="str" cm="1">
        <f t="array" ref="P4391">_xlfn.IFS(
B4391&lt;30,"20-29",
B4391&lt;40,"30-39",
B4391&lt;50,"40-49",
B4391&lt;60,"50-59",
TRUE,"60+")</f>
        <v>30-39</v>
      </c>
      <c r="Q4391" s="25" t="str" cm="1">
        <f t="array" ref="Q4391">_xlfn.IFS(
D4391&lt;25,"0–24K",
D4391&lt;50,"25–49K",
D4391&lt;75,"50–74K",
D4391&lt;100,"75–99K",
D4391&lt;150,"100–149K",
D4391&lt;200,"150–199K",
TRUE,"200K+"
)</f>
        <v>50–74K</v>
      </c>
      <c r="R4391" s="25" t="str" cm="1">
        <f t="array" ref="R4391">_xlfn.IFS(
J4391=0,"No Mortgage",
J4391&lt;=100,"Low",
J4391&lt;=300,"Medium",
TRUE,"High"
)</f>
        <v>No Mortgage</v>
      </c>
      <c r="S4391" s="25" t="str" cm="1">
        <f t="array" ref="S4391">_xlfn.IFS(
C4391&lt;10,"0-10",
C4391&lt;20,"11-20",
C4391&lt;30,"21-30",
TRUE,"30+ yrs"
)</f>
        <v>0-10</v>
      </c>
      <c r="T4391" s="26" t="str" cm="1">
        <f t="array" ref="T4391">_xlfn.IFS(
H4391&lt;1,"0-1",
H4391&lt;2,"1-2",
H4391&lt;3,"2-3",
H4391&lt;4,"3-4",
H4391&lt;5,"4-5",
TRUE,"5+"
)</f>
        <v>2-3</v>
      </c>
    </row>
    <row r="4392" spans="1:20" ht="15.6" x14ac:dyDescent="0.3">
      <c r="A4392" s="21">
        <v>514</v>
      </c>
      <c r="B4392" s="22">
        <v>30</v>
      </c>
      <c r="C4392" s="22">
        <v>6</v>
      </c>
      <c r="D4392" s="22">
        <v>48</v>
      </c>
      <c r="E4392" s="23" t="str">
        <f t="shared" si="68"/>
        <v>0-50</v>
      </c>
      <c r="F4392" s="24">
        <v>94607</v>
      </c>
      <c r="G4392" s="22">
        <v>1</v>
      </c>
      <c r="H4392" s="22">
        <v>2.1</v>
      </c>
      <c r="I4392" s="22" t="s">
        <v>36</v>
      </c>
      <c r="J4392" s="22">
        <v>0</v>
      </c>
      <c r="K4392" s="22" t="s">
        <v>34</v>
      </c>
      <c r="L4392" s="22" t="s">
        <v>34</v>
      </c>
      <c r="M4392" s="22" t="s">
        <v>34</v>
      </c>
      <c r="N4392" s="22" t="s">
        <v>34</v>
      </c>
      <c r="O4392" s="22" t="s">
        <v>34</v>
      </c>
      <c r="P4392" s="25" t="str" cm="1">
        <f t="array" ref="P4392">_xlfn.IFS(
B4392&lt;30,"20-29",
B4392&lt;40,"30-39",
B4392&lt;50,"40-49",
B4392&lt;60,"50-59",
TRUE,"60+")</f>
        <v>30-39</v>
      </c>
      <c r="Q4392" s="25" t="str" cm="1">
        <f t="array" ref="Q4392">_xlfn.IFS(
D4392&lt;25,"0–24K",
D4392&lt;50,"25–49K",
D4392&lt;75,"50–74K",
D4392&lt;100,"75–99K",
D4392&lt;150,"100–149K",
D4392&lt;200,"150–199K",
TRUE,"200K+"
)</f>
        <v>25–49K</v>
      </c>
      <c r="R4392" s="25" t="str" cm="1">
        <f t="array" ref="R4392">_xlfn.IFS(
J4392=0,"No Mortgage",
J4392&lt;=100,"Low",
J4392&lt;=300,"Medium",
TRUE,"High"
)</f>
        <v>No Mortgage</v>
      </c>
      <c r="S4392" s="25" t="str" cm="1">
        <f t="array" ref="S4392">_xlfn.IFS(
C4392&lt;10,"0-10",
C4392&lt;20,"11-20",
C4392&lt;30,"21-30",
TRUE,"30+ yrs"
)</f>
        <v>0-10</v>
      </c>
      <c r="T4392" s="26" t="str" cm="1">
        <f t="array" ref="T4392">_xlfn.IFS(
H4392&lt;1,"0-1",
H4392&lt;2,"1-2",
H4392&lt;3,"2-3",
H4392&lt;4,"3-4",
H4392&lt;5,"4-5",
TRUE,"5+"
)</f>
        <v>2-3</v>
      </c>
    </row>
    <row r="4393" spans="1:20" ht="15.6" x14ac:dyDescent="0.3">
      <c r="A4393" s="21">
        <v>542</v>
      </c>
      <c r="B4393" s="22">
        <v>30</v>
      </c>
      <c r="C4393" s="22">
        <v>6</v>
      </c>
      <c r="D4393" s="22">
        <v>141</v>
      </c>
      <c r="E4393" s="23" t="str">
        <f t="shared" si="68"/>
        <v>100+</v>
      </c>
      <c r="F4393" s="24">
        <v>95014</v>
      </c>
      <c r="G4393" s="22">
        <v>2</v>
      </c>
      <c r="H4393" s="22">
        <v>4.33</v>
      </c>
      <c r="I4393" s="22" t="s">
        <v>33</v>
      </c>
      <c r="J4393" s="22">
        <v>0</v>
      </c>
      <c r="K4393" s="22" t="s">
        <v>34</v>
      </c>
      <c r="L4393" s="22" t="s">
        <v>34</v>
      </c>
      <c r="M4393" s="22" t="s">
        <v>34</v>
      </c>
      <c r="N4393" s="22" t="s">
        <v>34</v>
      </c>
      <c r="O4393" s="22" t="s">
        <v>34</v>
      </c>
      <c r="P4393" s="25" t="str" cm="1">
        <f t="array" ref="P4393">_xlfn.IFS(
B4393&lt;30,"20-29",
B4393&lt;40,"30-39",
B4393&lt;50,"40-49",
B4393&lt;60,"50-59",
TRUE,"60+")</f>
        <v>30-39</v>
      </c>
      <c r="Q4393" s="25" t="str" cm="1">
        <f t="array" ref="Q4393">_xlfn.IFS(
D4393&lt;25,"0–24K",
D4393&lt;50,"25–49K",
D4393&lt;75,"50–74K",
D4393&lt;100,"75–99K",
D4393&lt;150,"100–149K",
D4393&lt;200,"150–199K",
TRUE,"200K+"
)</f>
        <v>100–149K</v>
      </c>
      <c r="R4393" s="25" t="str" cm="1">
        <f t="array" ref="R4393">_xlfn.IFS(
J4393=0,"No Mortgage",
J4393&lt;=100,"Low",
J4393&lt;=300,"Medium",
TRUE,"High"
)</f>
        <v>No Mortgage</v>
      </c>
      <c r="S4393" s="25" t="str" cm="1">
        <f t="array" ref="S4393">_xlfn.IFS(
C4393&lt;10,"0-10",
C4393&lt;20,"11-20",
C4393&lt;30,"21-30",
TRUE,"30+ yrs"
)</f>
        <v>0-10</v>
      </c>
      <c r="T4393" s="26" t="str" cm="1">
        <f t="array" ref="T4393">_xlfn.IFS(
H4393&lt;1,"0-1",
H4393&lt;2,"1-2",
H4393&lt;3,"2-3",
H4393&lt;4,"3-4",
H4393&lt;5,"4-5",
TRUE,"5+"
)</f>
        <v>4-5</v>
      </c>
    </row>
    <row r="4394" spans="1:20" ht="15.6" x14ac:dyDescent="0.3">
      <c r="A4394" s="21">
        <v>559</v>
      </c>
      <c r="B4394" s="22">
        <v>30</v>
      </c>
      <c r="C4394" s="22">
        <v>5</v>
      </c>
      <c r="D4394" s="22">
        <v>38</v>
      </c>
      <c r="E4394" s="23" t="str">
        <f t="shared" si="68"/>
        <v>0-50</v>
      </c>
      <c r="F4394" s="24">
        <v>95064</v>
      </c>
      <c r="G4394" s="22">
        <v>4</v>
      </c>
      <c r="H4394" s="22">
        <v>2</v>
      </c>
      <c r="I4394" s="22" t="s">
        <v>37</v>
      </c>
      <c r="J4394" s="22">
        <v>0</v>
      </c>
      <c r="K4394" s="22" t="s">
        <v>34</v>
      </c>
      <c r="L4394" s="22" t="s">
        <v>35</v>
      </c>
      <c r="M4394" s="22" t="s">
        <v>34</v>
      </c>
      <c r="N4394" s="22" t="s">
        <v>34</v>
      </c>
      <c r="O4394" s="22" t="s">
        <v>34</v>
      </c>
      <c r="P4394" s="25" t="str" cm="1">
        <f t="array" ref="P4394">_xlfn.IFS(
B4394&lt;30,"20-29",
B4394&lt;40,"30-39",
B4394&lt;50,"40-49",
B4394&lt;60,"50-59",
TRUE,"60+")</f>
        <v>30-39</v>
      </c>
      <c r="Q4394" s="25" t="str" cm="1">
        <f t="array" ref="Q4394">_xlfn.IFS(
D4394&lt;25,"0–24K",
D4394&lt;50,"25–49K",
D4394&lt;75,"50–74K",
D4394&lt;100,"75–99K",
D4394&lt;150,"100–149K",
D4394&lt;200,"150–199K",
TRUE,"200K+"
)</f>
        <v>25–49K</v>
      </c>
      <c r="R4394" s="25" t="str" cm="1">
        <f t="array" ref="R4394">_xlfn.IFS(
J4394=0,"No Mortgage",
J4394&lt;=100,"Low",
J4394&lt;=300,"Medium",
TRUE,"High"
)</f>
        <v>No Mortgage</v>
      </c>
      <c r="S4394" s="25" t="str" cm="1">
        <f t="array" ref="S4394">_xlfn.IFS(
C4394&lt;10,"0-10",
C4394&lt;20,"11-20",
C4394&lt;30,"21-30",
TRUE,"30+ yrs"
)</f>
        <v>0-10</v>
      </c>
      <c r="T4394" s="26" t="str" cm="1">
        <f t="array" ref="T4394">_xlfn.IFS(
H4394&lt;1,"0-1",
H4394&lt;2,"1-2",
H4394&lt;3,"2-3",
H4394&lt;4,"3-4",
H4394&lt;5,"4-5",
TRUE,"5+"
)</f>
        <v>2-3</v>
      </c>
    </row>
    <row r="4395" spans="1:20" ht="15.6" x14ac:dyDescent="0.3">
      <c r="A4395" s="21">
        <v>592</v>
      </c>
      <c r="B4395" s="22">
        <v>30</v>
      </c>
      <c r="C4395" s="22">
        <v>5</v>
      </c>
      <c r="D4395" s="22">
        <v>51</v>
      </c>
      <c r="E4395" s="23" t="str">
        <f t="shared" si="68"/>
        <v>51-100</v>
      </c>
      <c r="F4395" s="24">
        <v>92037</v>
      </c>
      <c r="G4395" s="22">
        <v>1</v>
      </c>
      <c r="H4395" s="22">
        <v>1</v>
      </c>
      <c r="I4395" s="22" t="s">
        <v>33</v>
      </c>
      <c r="J4395" s="22">
        <v>0</v>
      </c>
      <c r="K4395" s="22" t="s">
        <v>34</v>
      </c>
      <c r="L4395" s="22" t="s">
        <v>34</v>
      </c>
      <c r="M4395" s="22" t="s">
        <v>34</v>
      </c>
      <c r="N4395" s="22" t="s">
        <v>35</v>
      </c>
      <c r="O4395" s="22" t="s">
        <v>34</v>
      </c>
      <c r="P4395" s="25" t="str" cm="1">
        <f t="array" ref="P4395">_xlfn.IFS(
B4395&lt;30,"20-29",
B4395&lt;40,"30-39",
B4395&lt;50,"40-49",
B4395&lt;60,"50-59",
TRUE,"60+")</f>
        <v>30-39</v>
      </c>
      <c r="Q4395" s="25" t="str" cm="1">
        <f t="array" ref="Q4395">_xlfn.IFS(
D4395&lt;25,"0–24K",
D4395&lt;50,"25–49K",
D4395&lt;75,"50–74K",
D4395&lt;100,"75–99K",
D4395&lt;150,"100–149K",
D4395&lt;200,"150–199K",
TRUE,"200K+"
)</f>
        <v>50–74K</v>
      </c>
      <c r="R4395" s="25" t="str" cm="1">
        <f t="array" ref="R4395">_xlfn.IFS(
J4395=0,"No Mortgage",
J4395&lt;=100,"Low",
J4395&lt;=300,"Medium",
TRUE,"High"
)</f>
        <v>No Mortgage</v>
      </c>
      <c r="S4395" s="25" t="str" cm="1">
        <f t="array" ref="S4395">_xlfn.IFS(
C4395&lt;10,"0-10",
C4395&lt;20,"11-20",
C4395&lt;30,"21-30",
TRUE,"30+ yrs"
)</f>
        <v>0-10</v>
      </c>
      <c r="T4395" s="26" t="str" cm="1">
        <f t="array" ref="T4395">_xlfn.IFS(
H4395&lt;1,"0-1",
H4395&lt;2,"1-2",
H4395&lt;3,"2-3",
H4395&lt;4,"3-4",
H4395&lt;5,"4-5",
TRUE,"5+"
)</f>
        <v>1-2</v>
      </c>
    </row>
    <row r="4396" spans="1:20" ht="15.6" x14ac:dyDescent="0.3">
      <c r="A4396" s="21">
        <v>627</v>
      </c>
      <c r="B4396" s="22">
        <v>30</v>
      </c>
      <c r="C4396" s="22">
        <v>6</v>
      </c>
      <c r="D4396" s="22">
        <v>42</v>
      </c>
      <c r="E4396" s="23" t="str">
        <f t="shared" si="68"/>
        <v>0-50</v>
      </c>
      <c r="F4396" s="24">
        <v>94305</v>
      </c>
      <c r="G4396" s="22">
        <v>1</v>
      </c>
      <c r="H4396" s="22">
        <v>0.2</v>
      </c>
      <c r="I4396" s="22" t="s">
        <v>36</v>
      </c>
      <c r="J4396" s="22">
        <v>100</v>
      </c>
      <c r="K4396" s="22" t="s">
        <v>34</v>
      </c>
      <c r="L4396" s="22" t="s">
        <v>34</v>
      </c>
      <c r="M4396" s="22" t="s">
        <v>34</v>
      </c>
      <c r="N4396" s="22" t="s">
        <v>34</v>
      </c>
      <c r="O4396" s="22" t="s">
        <v>35</v>
      </c>
      <c r="P4396" s="25" t="str" cm="1">
        <f t="array" ref="P4396">_xlfn.IFS(
B4396&lt;30,"20-29",
B4396&lt;40,"30-39",
B4396&lt;50,"40-49",
B4396&lt;60,"50-59",
TRUE,"60+")</f>
        <v>30-39</v>
      </c>
      <c r="Q4396" s="25" t="str" cm="1">
        <f t="array" ref="Q4396">_xlfn.IFS(
D4396&lt;25,"0–24K",
D4396&lt;50,"25–49K",
D4396&lt;75,"50–74K",
D4396&lt;100,"75–99K",
D4396&lt;150,"100–149K",
D4396&lt;200,"150–199K",
TRUE,"200K+"
)</f>
        <v>25–49K</v>
      </c>
      <c r="R4396" s="25" t="str" cm="1">
        <f t="array" ref="R4396">_xlfn.IFS(
J4396=0,"No Mortgage",
J4396&lt;=100,"Low",
J4396&lt;=300,"Medium",
TRUE,"High"
)</f>
        <v>Low</v>
      </c>
      <c r="S4396" s="25" t="str" cm="1">
        <f t="array" ref="S4396">_xlfn.IFS(
C4396&lt;10,"0-10",
C4396&lt;20,"11-20",
C4396&lt;30,"21-30",
TRUE,"30+ yrs"
)</f>
        <v>0-10</v>
      </c>
      <c r="T4396" s="26" t="str" cm="1">
        <f t="array" ref="T4396">_xlfn.IFS(
H4396&lt;1,"0-1",
H4396&lt;2,"1-2",
H4396&lt;3,"2-3",
H4396&lt;4,"3-4",
H4396&lt;5,"4-5",
TRUE,"5+"
)</f>
        <v>0-1</v>
      </c>
    </row>
    <row r="4397" spans="1:20" ht="15.6" x14ac:dyDescent="0.3">
      <c r="A4397" s="21">
        <v>746</v>
      </c>
      <c r="B4397" s="22">
        <v>30</v>
      </c>
      <c r="C4397" s="22">
        <v>4</v>
      </c>
      <c r="D4397" s="22">
        <v>49</v>
      </c>
      <c r="E4397" s="23" t="str">
        <f t="shared" si="68"/>
        <v>0-50</v>
      </c>
      <c r="F4397" s="24">
        <v>93955</v>
      </c>
      <c r="G4397" s="22">
        <v>3</v>
      </c>
      <c r="H4397" s="22">
        <v>1.1000000000000001</v>
      </c>
      <c r="I4397" s="22" t="s">
        <v>37</v>
      </c>
      <c r="J4397" s="22">
        <v>0</v>
      </c>
      <c r="K4397" s="22" t="s">
        <v>34</v>
      </c>
      <c r="L4397" s="22" t="s">
        <v>34</v>
      </c>
      <c r="M4397" s="22" t="s">
        <v>34</v>
      </c>
      <c r="N4397" s="22" t="s">
        <v>34</v>
      </c>
      <c r="O4397" s="22" t="s">
        <v>35</v>
      </c>
      <c r="P4397" s="25" t="str" cm="1">
        <f t="array" ref="P4397">_xlfn.IFS(
B4397&lt;30,"20-29",
B4397&lt;40,"30-39",
B4397&lt;50,"40-49",
B4397&lt;60,"50-59",
TRUE,"60+")</f>
        <v>30-39</v>
      </c>
      <c r="Q4397" s="25" t="str" cm="1">
        <f t="array" ref="Q4397">_xlfn.IFS(
D4397&lt;25,"0–24K",
D4397&lt;50,"25–49K",
D4397&lt;75,"50–74K",
D4397&lt;100,"75–99K",
D4397&lt;150,"100–149K",
D4397&lt;200,"150–199K",
TRUE,"200K+"
)</f>
        <v>25–49K</v>
      </c>
      <c r="R4397" s="25" t="str" cm="1">
        <f t="array" ref="R4397">_xlfn.IFS(
J4397=0,"No Mortgage",
J4397&lt;=100,"Low",
J4397&lt;=300,"Medium",
TRUE,"High"
)</f>
        <v>No Mortgage</v>
      </c>
      <c r="S4397" s="25" t="str" cm="1">
        <f t="array" ref="S4397">_xlfn.IFS(
C4397&lt;10,"0-10",
C4397&lt;20,"11-20",
C4397&lt;30,"21-30",
TRUE,"30+ yrs"
)</f>
        <v>0-10</v>
      </c>
      <c r="T4397" s="26" t="str" cm="1">
        <f t="array" ref="T4397">_xlfn.IFS(
H4397&lt;1,"0-1",
H4397&lt;2,"1-2",
H4397&lt;3,"2-3",
H4397&lt;4,"3-4",
H4397&lt;5,"4-5",
TRUE,"5+"
)</f>
        <v>1-2</v>
      </c>
    </row>
    <row r="4398" spans="1:20" ht="15.6" x14ac:dyDescent="0.3">
      <c r="A4398" s="21">
        <v>797</v>
      </c>
      <c r="B4398" s="22">
        <v>30</v>
      </c>
      <c r="C4398" s="22">
        <v>6</v>
      </c>
      <c r="D4398" s="22">
        <v>82</v>
      </c>
      <c r="E4398" s="23" t="str">
        <f t="shared" si="68"/>
        <v>51-100</v>
      </c>
      <c r="F4398" s="24">
        <v>93657</v>
      </c>
      <c r="G4398" s="22">
        <v>2</v>
      </c>
      <c r="H4398" s="22">
        <v>2.5</v>
      </c>
      <c r="I4398" s="22" t="s">
        <v>33</v>
      </c>
      <c r="J4398" s="22">
        <v>0</v>
      </c>
      <c r="K4398" s="22" t="s">
        <v>34</v>
      </c>
      <c r="L4398" s="22" t="s">
        <v>34</v>
      </c>
      <c r="M4398" s="22" t="s">
        <v>34</v>
      </c>
      <c r="N4398" s="22" t="s">
        <v>34</v>
      </c>
      <c r="O4398" s="22" t="s">
        <v>34</v>
      </c>
      <c r="P4398" s="25" t="str" cm="1">
        <f t="array" ref="P4398">_xlfn.IFS(
B4398&lt;30,"20-29",
B4398&lt;40,"30-39",
B4398&lt;50,"40-49",
B4398&lt;60,"50-59",
TRUE,"60+")</f>
        <v>30-39</v>
      </c>
      <c r="Q4398" s="25" t="str" cm="1">
        <f t="array" ref="Q4398">_xlfn.IFS(
D4398&lt;25,"0–24K",
D4398&lt;50,"25–49K",
D4398&lt;75,"50–74K",
D4398&lt;100,"75–99K",
D4398&lt;150,"100–149K",
D4398&lt;200,"150–199K",
TRUE,"200K+"
)</f>
        <v>75–99K</v>
      </c>
      <c r="R4398" s="25" t="str" cm="1">
        <f t="array" ref="R4398">_xlfn.IFS(
J4398=0,"No Mortgage",
J4398&lt;=100,"Low",
J4398&lt;=300,"Medium",
TRUE,"High"
)</f>
        <v>No Mortgage</v>
      </c>
      <c r="S4398" s="25" t="str" cm="1">
        <f t="array" ref="S4398">_xlfn.IFS(
C4398&lt;10,"0-10",
C4398&lt;20,"11-20",
C4398&lt;30,"21-30",
TRUE,"30+ yrs"
)</f>
        <v>0-10</v>
      </c>
      <c r="T4398" s="26" t="str" cm="1">
        <f t="array" ref="T4398">_xlfn.IFS(
H4398&lt;1,"0-1",
H4398&lt;2,"1-2",
H4398&lt;3,"2-3",
H4398&lt;4,"3-4",
H4398&lt;5,"4-5",
TRUE,"5+"
)</f>
        <v>2-3</v>
      </c>
    </row>
    <row r="4399" spans="1:20" ht="15.6" x14ac:dyDescent="0.3">
      <c r="A4399" s="21">
        <v>838</v>
      </c>
      <c r="B4399" s="22">
        <v>30</v>
      </c>
      <c r="C4399" s="22">
        <v>4</v>
      </c>
      <c r="D4399" s="22">
        <v>24</v>
      </c>
      <c r="E4399" s="23" t="str">
        <f t="shared" si="68"/>
        <v>0-50</v>
      </c>
      <c r="F4399" s="24">
        <v>92096</v>
      </c>
      <c r="G4399" s="22">
        <v>1</v>
      </c>
      <c r="H4399" s="22">
        <v>0.4</v>
      </c>
      <c r="I4399" s="22" t="s">
        <v>37</v>
      </c>
      <c r="J4399" s="22">
        <v>81</v>
      </c>
      <c r="K4399" s="22" t="s">
        <v>34</v>
      </c>
      <c r="L4399" s="22" t="s">
        <v>34</v>
      </c>
      <c r="M4399" s="22" t="s">
        <v>34</v>
      </c>
      <c r="N4399" s="22" t="s">
        <v>35</v>
      </c>
      <c r="O4399" s="22" t="s">
        <v>34</v>
      </c>
      <c r="P4399" s="25" t="str" cm="1">
        <f t="array" ref="P4399">_xlfn.IFS(
B4399&lt;30,"20-29",
B4399&lt;40,"30-39",
B4399&lt;50,"40-49",
B4399&lt;60,"50-59",
TRUE,"60+")</f>
        <v>30-39</v>
      </c>
      <c r="Q4399" s="25" t="str" cm="1">
        <f t="array" ref="Q4399">_xlfn.IFS(
D4399&lt;25,"0–24K",
D4399&lt;50,"25–49K",
D4399&lt;75,"50–74K",
D4399&lt;100,"75–99K",
D4399&lt;150,"100–149K",
D4399&lt;200,"150–199K",
TRUE,"200K+"
)</f>
        <v>0–24K</v>
      </c>
      <c r="R4399" s="25" t="str" cm="1">
        <f t="array" ref="R4399">_xlfn.IFS(
J4399=0,"No Mortgage",
J4399&lt;=100,"Low",
J4399&lt;=300,"Medium",
TRUE,"High"
)</f>
        <v>Low</v>
      </c>
      <c r="S4399" s="25" t="str" cm="1">
        <f t="array" ref="S4399">_xlfn.IFS(
C4399&lt;10,"0-10",
C4399&lt;20,"11-20",
C4399&lt;30,"21-30",
TRUE,"30+ yrs"
)</f>
        <v>0-10</v>
      </c>
      <c r="T4399" s="26" t="str" cm="1">
        <f t="array" ref="T4399">_xlfn.IFS(
H4399&lt;1,"0-1",
H4399&lt;2,"1-2",
H4399&lt;3,"2-3",
H4399&lt;4,"3-4",
H4399&lt;5,"4-5",
TRUE,"5+"
)</f>
        <v>0-1</v>
      </c>
    </row>
    <row r="4400" spans="1:20" ht="15.6" x14ac:dyDescent="0.3">
      <c r="A4400" s="21">
        <v>875</v>
      </c>
      <c r="B4400" s="22">
        <v>30</v>
      </c>
      <c r="C4400" s="22">
        <v>4</v>
      </c>
      <c r="D4400" s="22">
        <v>40</v>
      </c>
      <c r="E4400" s="23" t="str">
        <f t="shared" si="68"/>
        <v>0-50</v>
      </c>
      <c r="F4400" s="24">
        <v>92056</v>
      </c>
      <c r="G4400" s="22">
        <v>4</v>
      </c>
      <c r="H4400" s="22">
        <v>2.1</v>
      </c>
      <c r="I4400" s="22" t="s">
        <v>36</v>
      </c>
      <c r="J4400" s="22">
        <v>0</v>
      </c>
      <c r="K4400" s="22" t="s">
        <v>34</v>
      </c>
      <c r="L4400" s="22" t="s">
        <v>34</v>
      </c>
      <c r="M4400" s="22" t="s">
        <v>34</v>
      </c>
      <c r="N4400" s="22" t="s">
        <v>35</v>
      </c>
      <c r="O4400" s="22" t="s">
        <v>35</v>
      </c>
      <c r="P4400" s="25" t="str" cm="1">
        <f t="array" ref="P4400">_xlfn.IFS(
B4400&lt;30,"20-29",
B4400&lt;40,"30-39",
B4400&lt;50,"40-49",
B4400&lt;60,"50-59",
TRUE,"60+")</f>
        <v>30-39</v>
      </c>
      <c r="Q4400" s="25" t="str" cm="1">
        <f t="array" ref="Q4400">_xlfn.IFS(
D4400&lt;25,"0–24K",
D4400&lt;50,"25–49K",
D4400&lt;75,"50–74K",
D4400&lt;100,"75–99K",
D4400&lt;150,"100–149K",
D4400&lt;200,"150–199K",
TRUE,"200K+"
)</f>
        <v>25–49K</v>
      </c>
      <c r="R4400" s="25" t="str" cm="1">
        <f t="array" ref="R4400">_xlfn.IFS(
J4400=0,"No Mortgage",
J4400&lt;=100,"Low",
J4400&lt;=300,"Medium",
TRUE,"High"
)</f>
        <v>No Mortgage</v>
      </c>
      <c r="S4400" s="25" t="str" cm="1">
        <f t="array" ref="S4400">_xlfn.IFS(
C4400&lt;10,"0-10",
C4400&lt;20,"11-20",
C4400&lt;30,"21-30",
TRUE,"30+ yrs"
)</f>
        <v>0-10</v>
      </c>
      <c r="T4400" s="26" t="str" cm="1">
        <f t="array" ref="T4400">_xlfn.IFS(
H4400&lt;1,"0-1",
H4400&lt;2,"1-2",
H4400&lt;3,"2-3",
H4400&lt;4,"3-4",
H4400&lt;5,"4-5",
TRUE,"5+"
)</f>
        <v>2-3</v>
      </c>
    </row>
    <row r="4401" spans="1:20" ht="15.6" x14ac:dyDescent="0.3">
      <c r="A4401" s="21">
        <v>900</v>
      </c>
      <c r="B4401" s="22">
        <v>30</v>
      </c>
      <c r="C4401" s="22">
        <v>3</v>
      </c>
      <c r="D4401" s="22">
        <v>172</v>
      </c>
      <c r="E4401" s="23" t="str">
        <f t="shared" si="68"/>
        <v>100+</v>
      </c>
      <c r="F4401" s="24">
        <v>91302</v>
      </c>
      <c r="G4401" s="22">
        <v>3</v>
      </c>
      <c r="H4401" s="22">
        <v>3.4</v>
      </c>
      <c r="I4401" s="22" t="s">
        <v>37</v>
      </c>
      <c r="J4401" s="22">
        <v>0</v>
      </c>
      <c r="K4401" s="22" t="s">
        <v>35</v>
      </c>
      <c r="L4401" s="22" t="s">
        <v>34</v>
      </c>
      <c r="M4401" s="22" t="s">
        <v>34</v>
      </c>
      <c r="N4401" s="22" t="s">
        <v>34</v>
      </c>
      <c r="O4401" s="22" t="s">
        <v>35</v>
      </c>
      <c r="P4401" s="25" t="str" cm="1">
        <f t="array" ref="P4401">_xlfn.IFS(
B4401&lt;30,"20-29",
B4401&lt;40,"30-39",
B4401&lt;50,"40-49",
B4401&lt;60,"50-59",
TRUE,"60+")</f>
        <v>30-39</v>
      </c>
      <c r="Q4401" s="25" t="str" cm="1">
        <f t="array" ref="Q4401">_xlfn.IFS(
D4401&lt;25,"0–24K",
D4401&lt;50,"25–49K",
D4401&lt;75,"50–74K",
D4401&lt;100,"75–99K",
D4401&lt;150,"100–149K",
D4401&lt;200,"150–199K",
TRUE,"200K+"
)</f>
        <v>150–199K</v>
      </c>
      <c r="R4401" s="25" t="str" cm="1">
        <f t="array" ref="R4401">_xlfn.IFS(
J4401=0,"No Mortgage",
J4401&lt;=100,"Low",
J4401&lt;=300,"Medium",
TRUE,"High"
)</f>
        <v>No Mortgage</v>
      </c>
      <c r="S4401" s="25" t="str" cm="1">
        <f t="array" ref="S4401">_xlfn.IFS(
C4401&lt;10,"0-10",
C4401&lt;20,"11-20",
C4401&lt;30,"21-30",
TRUE,"30+ yrs"
)</f>
        <v>0-10</v>
      </c>
      <c r="T4401" s="26" t="str" cm="1">
        <f t="array" ref="T4401">_xlfn.IFS(
H4401&lt;1,"0-1",
H4401&lt;2,"1-2",
H4401&lt;3,"2-3",
H4401&lt;4,"3-4",
H4401&lt;5,"4-5",
TRUE,"5+"
)</f>
        <v>3-4</v>
      </c>
    </row>
    <row r="4402" spans="1:20" ht="15.6" x14ac:dyDescent="0.3">
      <c r="A4402" s="21">
        <v>901</v>
      </c>
      <c r="B4402" s="22">
        <v>30</v>
      </c>
      <c r="C4402" s="22">
        <v>4</v>
      </c>
      <c r="D4402" s="22">
        <v>51</v>
      </c>
      <c r="E4402" s="23" t="str">
        <f t="shared" si="68"/>
        <v>51-100</v>
      </c>
      <c r="F4402" s="24">
        <v>94709</v>
      </c>
      <c r="G4402" s="22">
        <v>4</v>
      </c>
      <c r="H4402" s="22">
        <v>0.2</v>
      </c>
      <c r="I4402" s="22" t="s">
        <v>33</v>
      </c>
      <c r="J4402" s="22">
        <v>172</v>
      </c>
      <c r="K4402" s="22" t="s">
        <v>34</v>
      </c>
      <c r="L4402" s="22" t="s">
        <v>34</v>
      </c>
      <c r="M4402" s="22" t="s">
        <v>34</v>
      </c>
      <c r="N4402" s="22" t="s">
        <v>34</v>
      </c>
      <c r="O4402" s="22" t="s">
        <v>35</v>
      </c>
      <c r="P4402" s="25" t="str" cm="1">
        <f t="array" ref="P4402">_xlfn.IFS(
B4402&lt;30,"20-29",
B4402&lt;40,"30-39",
B4402&lt;50,"40-49",
B4402&lt;60,"50-59",
TRUE,"60+")</f>
        <v>30-39</v>
      </c>
      <c r="Q4402" s="25" t="str" cm="1">
        <f t="array" ref="Q4402">_xlfn.IFS(
D4402&lt;25,"0–24K",
D4402&lt;50,"25–49K",
D4402&lt;75,"50–74K",
D4402&lt;100,"75–99K",
D4402&lt;150,"100–149K",
D4402&lt;200,"150–199K",
TRUE,"200K+"
)</f>
        <v>50–74K</v>
      </c>
      <c r="R4402" s="25" t="str" cm="1">
        <f t="array" ref="R4402">_xlfn.IFS(
J4402=0,"No Mortgage",
J4402&lt;=100,"Low",
J4402&lt;=300,"Medium",
TRUE,"High"
)</f>
        <v>Medium</v>
      </c>
      <c r="S4402" s="25" t="str" cm="1">
        <f t="array" ref="S4402">_xlfn.IFS(
C4402&lt;10,"0-10",
C4402&lt;20,"11-20",
C4402&lt;30,"21-30",
TRUE,"30+ yrs"
)</f>
        <v>0-10</v>
      </c>
      <c r="T4402" s="26" t="str" cm="1">
        <f t="array" ref="T4402">_xlfn.IFS(
H4402&lt;1,"0-1",
H4402&lt;2,"1-2",
H4402&lt;3,"2-3",
H4402&lt;4,"3-4",
H4402&lt;5,"4-5",
TRUE,"5+"
)</f>
        <v>0-1</v>
      </c>
    </row>
    <row r="4403" spans="1:20" ht="15.6" x14ac:dyDescent="0.3">
      <c r="A4403" s="21">
        <v>944</v>
      </c>
      <c r="B4403" s="22">
        <v>30</v>
      </c>
      <c r="C4403" s="22">
        <v>4</v>
      </c>
      <c r="D4403" s="22">
        <v>80</v>
      </c>
      <c r="E4403" s="23" t="str">
        <f t="shared" si="68"/>
        <v>51-100</v>
      </c>
      <c r="F4403" s="24">
        <v>94701</v>
      </c>
      <c r="G4403" s="22">
        <v>4</v>
      </c>
      <c r="H4403" s="22">
        <v>1.8</v>
      </c>
      <c r="I4403" s="22" t="s">
        <v>37</v>
      </c>
      <c r="J4403" s="22">
        <v>0</v>
      </c>
      <c r="K4403" s="22" t="s">
        <v>34</v>
      </c>
      <c r="L4403" s="22" t="s">
        <v>34</v>
      </c>
      <c r="M4403" s="22" t="s">
        <v>34</v>
      </c>
      <c r="N4403" s="22" t="s">
        <v>34</v>
      </c>
      <c r="O4403" s="22" t="s">
        <v>34</v>
      </c>
      <c r="P4403" s="25" t="str" cm="1">
        <f t="array" ref="P4403">_xlfn.IFS(
B4403&lt;30,"20-29",
B4403&lt;40,"30-39",
B4403&lt;50,"40-49",
B4403&lt;60,"50-59",
TRUE,"60+")</f>
        <v>30-39</v>
      </c>
      <c r="Q4403" s="25" t="str" cm="1">
        <f t="array" ref="Q4403">_xlfn.IFS(
D4403&lt;25,"0–24K",
D4403&lt;50,"25–49K",
D4403&lt;75,"50–74K",
D4403&lt;100,"75–99K",
D4403&lt;150,"100–149K",
D4403&lt;200,"150–199K",
TRUE,"200K+"
)</f>
        <v>75–99K</v>
      </c>
      <c r="R4403" s="25" t="str" cm="1">
        <f t="array" ref="R4403">_xlfn.IFS(
J4403=0,"No Mortgage",
J4403&lt;=100,"Low",
J4403&lt;=300,"Medium",
TRUE,"High"
)</f>
        <v>No Mortgage</v>
      </c>
      <c r="S4403" s="25" t="str" cm="1">
        <f t="array" ref="S4403">_xlfn.IFS(
C4403&lt;10,"0-10",
C4403&lt;20,"11-20",
C4403&lt;30,"21-30",
TRUE,"30+ yrs"
)</f>
        <v>0-10</v>
      </c>
      <c r="T4403" s="26" t="str" cm="1">
        <f t="array" ref="T4403">_xlfn.IFS(
H4403&lt;1,"0-1",
H4403&lt;2,"1-2",
H4403&lt;3,"2-3",
H4403&lt;4,"3-4",
H4403&lt;5,"4-5",
TRUE,"5+"
)</f>
        <v>1-2</v>
      </c>
    </row>
    <row r="4404" spans="1:20" ht="15.6" x14ac:dyDescent="0.3">
      <c r="A4404" s="21">
        <v>949</v>
      </c>
      <c r="B4404" s="22">
        <v>30</v>
      </c>
      <c r="C4404" s="22">
        <v>4</v>
      </c>
      <c r="D4404" s="22">
        <v>81</v>
      </c>
      <c r="E4404" s="23" t="str">
        <f t="shared" si="68"/>
        <v>51-100</v>
      </c>
      <c r="F4404" s="24">
        <v>92037</v>
      </c>
      <c r="G4404" s="22">
        <v>1</v>
      </c>
      <c r="H4404" s="22">
        <v>2.9</v>
      </c>
      <c r="I4404" s="22" t="s">
        <v>36</v>
      </c>
      <c r="J4404" s="22">
        <v>259</v>
      </c>
      <c r="K4404" s="22" t="s">
        <v>34</v>
      </c>
      <c r="L4404" s="22" t="s">
        <v>34</v>
      </c>
      <c r="M4404" s="22" t="s">
        <v>34</v>
      </c>
      <c r="N4404" s="22" t="s">
        <v>35</v>
      </c>
      <c r="O4404" s="22" t="s">
        <v>35</v>
      </c>
      <c r="P4404" s="25" t="str" cm="1">
        <f t="array" ref="P4404">_xlfn.IFS(
B4404&lt;30,"20-29",
B4404&lt;40,"30-39",
B4404&lt;50,"40-49",
B4404&lt;60,"50-59",
TRUE,"60+")</f>
        <v>30-39</v>
      </c>
      <c r="Q4404" s="25" t="str" cm="1">
        <f t="array" ref="Q4404">_xlfn.IFS(
D4404&lt;25,"0–24K",
D4404&lt;50,"25–49K",
D4404&lt;75,"50–74K",
D4404&lt;100,"75–99K",
D4404&lt;150,"100–149K",
D4404&lt;200,"150–199K",
TRUE,"200K+"
)</f>
        <v>75–99K</v>
      </c>
      <c r="R4404" s="25" t="str" cm="1">
        <f t="array" ref="R4404">_xlfn.IFS(
J4404=0,"No Mortgage",
J4404&lt;=100,"Low",
J4404&lt;=300,"Medium",
TRUE,"High"
)</f>
        <v>Medium</v>
      </c>
      <c r="S4404" s="25" t="str" cm="1">
        <f t="array" ref="S4404">_xlfn.IFS(
C4404&lt;10,"0-10",
C4404&lt;20,"11-20",
C4404&lt;30,"21-30",
TRUE,"30+ yrs"
)</f>
        <v>0-10</v>
      </c>
      <c r="T4404" s="26" t="str" cm="1">
        <f t="array" ref="T4404">_xlfn.IFS(
H4404&lt;1,"0-1",
H4404&lt;2,"1-2",
H4404&lt;3,"2-3",
H4404&lt;4,"3-4",
H4404&lt;5,"4-5",
TRUE,"5+"
)</f>
        <v>2-3</v>
      </c>
    </row>
    <row r="4405" spans="1:20" ht="15.6" x14ac:dyDescent="0.3">
      <c r="A4405" s="21">
        <v>1017</v>
      </c>
      <c r="B4405" s="22">
        <v>30</v>
      </c>
      <c r="C4405" s="22">
        <v>5</v>
      </c>
      <c r="D4405" s="22">
        <v>69</v>
      </c>
      <c r="E4405" s="23" t="str">
        <f t="shared" si="68"/>
        <v>51-100</v>
      </c>
      <c r="F4405" s="24">
        <v>94720</v>
      </c>
      <c r="G4405" s="22">
        <v>1</v>
      </c>
      <c r="H4405" s="22">
        <v>0.8</v>
      </c>
      <c r="I4405" s="22" t="s">
        <v>37</v>
      </c>
      <c r="J4405" s="22">
        <v>0</v>
      </c>
      <c r="K4405" s="22" t="s">
        <v>34</v>
      </c>
      <c r="L4405" s="22" t="s">
        <v>35</v>
      </c>
      <c r="M4405" s="22" t="s">
        <v>34</v>
      </c>
      <c r="N4405" s="22" t="s">
        <v>35</v>
      </c>
      <c r="O4405" s="22" t="s">
        <v>34</v>
      </c>
      <c r="P4405" s="25" t="str" cm="1">
        <f t="array" ref="P4405">_xlfn.IFS(
B4405&lt;30,"20-29",
B4405&lt;40,"30-39",
B4405&lt;50,"40-49",
B4405&lt;60,"50-59",
TRUE,"60+")</f>
        <v>30-39</v>
      </c>
      <c r="Q4405" s="25" t="str" cm="1">
        <f t="array" ref="Q4405">_xlfn.IFS(
D4405&lt;25,"0–24K",
D4405&lt;50,"25–49K",
D4405&lt;75,"50–74K",
D4405&lt;100,"75–99K",
D4405&lt;150,"100–149K",
D4405&lt;200,"150–199K",
TRUE,"200K+"
)</f>
        <v>50–74K</v>
      </c>
      <c r="R4405" s="25" t="str" cm="1">
        <f t="array" ref="R4405">_xlfn.IFS(
J4405=0,"No Mortgage",
J4405&lt;=100,"Low",
J4405&lt;=300,"Medium",
TRUE,"High"
)</f>
        <v>No Mortgage</v>
      </c>
      <c r="S4405" s="25" t="str" cm="1">
        <f t="array" ref="S4405">_xlfn.IFS(
C4405&lt;10,"0-10",
C4405&lt;20,"11-20",
C4405&lt;30,"21-30",
TRUE,"30+ yrs"
)</f>
        <v>0-10</v>
      </c>
      <c r="T4405" s="26" t="str" cm="1">
        <f t="array" ref="T4405">_xlfn.IFS(
H4405&lt;1,"0-1",
H4405&lt;2,"1-2",
H4405&lt;3,"2-3",
H4405&lt;4,"3-4",
H4405&lt;5,"4-5",
TRUE,"5+"
)</f>
        <v>0-1</v>
      </c>
    </row>
    <row r="4406" spans="1:20" ht="15.6" x14ac:dyDescent="0.3">
      <c r="A4406" s="21">
        <v>1058</v>
      </c>
      <c r="B4406" s="22">
        <v>30</v>
      </c>
      <c r="C4406" s="22">
        <v>0</v>
      </c>
      <c r="D4406" s="22">
        <v>63</v>
      </c>
      <c r="E4406" s="23" t="str">
        <f t="shared" si="68"/>
        <v>51-100</v>
      </c>
      <c r="F4406" s="24">
        <v>95503</v>
      </c>
      <c r="G4406" s="22">
        <v>2</v>
      </c>
      <c r="H4406" s="22">
        <v>1.75</v>
      </c>
      <c r="I4406" s="22" t="s">
        <v>36</v>
      </c>
      <c r="J4406" s="22">
        <v>0</v>
      </c>
      <c r="K4406" s="22" t="s">
        <v>34</v>
      </c>
      <c r="L4406" s="22" t="s">
        <v>34</v>
      </c>
      <c r="M4406" s="22" t="s">
        <v>34</v>
      </c>
      <c r="N4406" s="22" t="s">
        <v>35</v>
      </c>
      <c r="O4406" s="22" t="s">
        <v>34</v>
      </c>
      <c r="P4406" s="25" t="str" cm="1">
        <f t="array" ref="P4406">_xlfn.IFS(
B4406&lt;30,"20-29",
B4406&lt;40,"30-39",
B4406&lt;50,"40-49",
B4406&lt;60,"50-59",
TRUE,"60+")</f>
        <v>30-39</v>
      </c>
      <c r="Q4406" s="25" t="str" cm="1">
        <f t="array" ref="Q4406">_xlfn.IFS(
D4406&lt;25,"0–24K",
D4406&lt;50,"25–49K",
D4406&lt;75,"50–74K",
D4406&lt;100,"75–99K",
D4406&lt;150,"100–149K",
D4406&lt;200,"150–199K",
TRUE,"200K+"
)</f>
        <v>50–74K</v>
      </c>
      <c r="R4406" s="25" t="str" cm="1">
        <f t="array" ref="R4406">_xlfn.IFS(
J4406=0,"No Mortgage",
J4406&lt;=100,"Low",
J4406&lt;=300,"Medium",
TRUE,"High"
)</f>
        <v>No Mortgage</v>
      </c>
      <c r="S4406" s="25" t="str" cm="1">
        <f t="array" ref="S4406">_xlfn.IFS(
C4406&lt;10,"0-10",
C4406&lt;20,"11-20",
C4406&lt;30,"21-30",
TRUE,"30+ yrs"
)</f>
        <v>0-10</v>
      </c>
      <c r="T4406" s="26" t="str" cm="1">
        <f t="array" ref="T4406">_xlfn.IFS(
H4406&lt;1,"0-1",
H4406&lt;2,"1-2",
H4406&lt;3,"2-3",
H4406&lt;4,"3-4",
H4406&lt;5,"4-5",
TRUE,"5+"
)</f>
        <v>1-2</v>
      </c>
    </row>
    <row r="4407" spans="1:20" ht="15.6" x14ac:dyDescent="0.3">
      <c r="A4407" s="21">
        <v>1067</v>
      </c>
      <c r="B4407" s="22">
        <v>30</v>
      </c>
      <c r="C4407" s="22">
        <v>5</v>
      </c>
      <c r="D4407" s="22">
        <v>125</v>
      </c>
      <c r="E4407" s="23" t="str">
        <f t="shared" si="68"/>
        <v>100+</v>
      </c>
      <c r="F4407" s="24">
        <v>90016</v>
      </c>
      <c r="G4407" s="22">
        <v>4</v>
      </c>
      <c r="H4407" s="22">
        <v>0.5</v>
      </c>
      <c r="I4407" s="22" t="s">
        <v>36</v>
      </c>
      <c r="J4407" s="22">
        <v>0</v>
      </c>
      <c r="K4407" s="22" t="s">
        <v>35</v>
      </c>
      <c r="L4407" s="22" t="s">
        <v>34</v>
      </c>
      <c r="M4407" s="22" t="s">
        <v>35</v>
      </c>
      <c r="N4407" s="22" t="s">
        <v>35</v>
      </c>
      <c r="O4407" s="22" t="s">
        <v>34</v>
      </c>
      <c r="P4407" s="25" t="str" cm="1">
        <f t="array" ref="P4407">_xlfn.IFS(
B4407&lt;30,"20-29",
B4407&lt;40,"30-39",
B4407&lt;50,"40-49",
B4407&lt;60,"50-59",
TRUE,"60+")</f>
        <v>30-39</v>
      </c>
      <c r="Q4407" s="25" t="str" cm="1">
        <f t="array" ref="Q4407">_xlfn.IFS(
D4407&lt;25,"0–24K",
D4407&lt;50,"25–49K",
D4407&lt;75,"50–74K",
D4407&lt;100,"75–99K",
D4407&lt;150,"100–149K",
D4407&lt;200,"150–199K",
TRUE,"200K+"
)</f>
        <v>100–149K</v>
      </c>
      <c r="R4407" s="25" t="str" cm="1">
        <f t="array" ref="R4407">_xlfn.IFS(
J4407=0,"No Mortgage",
J4407&lt;=100,"Low",
J4407&lt;=300,"Medium",
TRUE,"High"
)</f>
        <v>No Mortgage</v>
      </c>
      <c r="S4407" s="25" t="str" cm="1">
        <f t="array" ref="S4407">_xlfn.IFS(
C4407&lt;10,"0-10",
C4407&lt;20,"11-20",
C4407&lt;30,"21-30",
TRUE,"30+ yrs"
)</f>
        <v>0-10</v>
      </c>
      <c r="T4407" s="26" t="str" cm="1">
        <f t="array" ref="T4407">_xlfn.IFS(
H4407&lt;1,"0-1",
H4407&lt;2,"1-2",
H4407&lt;3,"2-3",
H4407&lt;4,"3-4",
H4407&lt;5,"4-5",
TRUE,"5+"
)</f>
        <v>0-1</v>
      </c>
    </row>
    <row r="4408" spans="1:20" ht="15.6" x14ac:dyDescent="0.3">
      <c r="A4408" s="21">
        <v>1083</v>
      </c>
      <c r="B4408" s="22">
        <v>30</v>
      </c>
      <c r="C4408" s="22">
        <v>5</v>
      </c>
      <c r="D4408" s="22">
        <v>85</v>
      </c>
      <c r="E4408" s="23" t="str">
        <f t="shared" si="68"/>
        <v>51-100</v>
      </c>
      <c r="F4408" s="24">
        <v>94115</v>
      </c>
      <c r="G4408" s="22">
        <v>1</v>
      </c>
      <c r="H4408" s="22">
        <v>2.6</v>
      </c>
      <c r="I4408" s="22" t="s">
        <v>37</v>
      </c>
      <c r="J4408" s="22">
        <v>0</v>
      </c>
      <c r="K4408" s="22" t="s">
        <v>34</v>
      </c>
      <c r="L4408" s="22" t="s">
        <v>34</v>
      </c>
      <c r="M4408" s="22" t="s">
        <v>34</v>
      </c>
      <c r="N4408" s="22" t="s">
        <v>35</v>
      </c>
      <c r="O4408" s="22" t="s">
        <v>34</v>
      </c>
      <c r="P4408" s="25" t="str" cm="1">
        <f t="array" ref="P4408">_xlfn.IFS(
B4408&lt;30,"20-29",
B4408&lt;40,"30-39",
B4408&lt;50,"40-49",
B4408&lt;60,"50-59",
TRUE,"60+")</f>
        <v>30-39</v>
      </c>
      <c r="Q4408" s="25" t="str" cm="1">
        <f t="array" ref="Q4408">_xlfn.IFS(
D4408&lt;25,"0–24K",
D4408&lt;50,"25–49K",
D4408&lt;75,"50–74K",
D4408&lt;100,"75–99K",
D4408&lt;150,"100–149K",
D4408&lt;200,"150–199K",
TRUE,"200K+"
)</f>
        <v>75–99K</v>
      </c>
      <c r="R4408" s="25" t="str" cm="1">
        <f t="array" ref="R4408">_xlfn.IFS(
J4408=0,"No Mortgage",
J4408&lt;=100,"Low",
J4408&lt;=300,"Medium",
TRUE,"High"
)</f>
        <v>No Mortgage</v>
      </c>
      <c r="S4408" s="25" t="str" cm="1">
        <f t="array" ref="S4408">_xlfn.IFS(
C4408&lt;10,"0-10",
C4408&lt;20,"11-20",
C4408&lt;30,"21-30",
TRUE,"30+ yrs"
)</f>
        <v>0-10</v>
      </c>
      <c r="T4408" s="26" t="str" cm="1">
        <f t="array" ref="T4408">_xlfn.IFS(
H4408&lt;1,"0-1",
H4408&lt;2,"1-2",
H4408&lt;3,"2-3",
H4408&lt;4,"3-4",
H4408&lt;5,"4-5",
TRUE,"5+"
)</f>
        <v>2-3</v>
      </c>
    </row>
    <row r="4409" spans="1:20" ht="15.6" x14ac:dyDescent="0.3">
      <c r="A4409" s="21">
        <v>1100</v>
      </c>
      <c r="B4409" s="22">
        <v>30</v>
      </c>
      <c r="C4409" s="22">
        <v>6</v>
      </c>
      <c r="D4409" s="22">
        <v>52</v>
      </c>
      <c r="E4409" s="23" t="str">
        <f t="shared" si="68"/>
        <v>51-100</v>
      </c>
      <c r="F4409" s="24">
        <v>92717</v>
      </c>
      <c r="G4409" s="22">
        <v>3</v>
      </c>
      <c r="H4409" s="22">
        <v>0.7</v>
      </c>
      <c r="I4409" s="22" t="s">
        <v>37</v>
      </c>
      <c r="J4409" s="22">
        <v>0</v>
      </c>
      <c r="K4409" s="22" t="s">
        <v>34</v>
      </c>
      <c r="L4409" s="22" t="s">
        <v>34</v>
      </c>
      <c r="M4409" s="22" t="s">
        <v>34</v>
      </c>
      <c r="N4409" s="22" t="s">
        <v>35</v>
      </c>
      <c r="O4409" s="22" t="s">
        <v>34</v>
      </c>
      <c r="P4409" s="25" t="str" cm="1">
        <f t="array" ref="P4409">_xlfn.IFS(
B4409&lt;30,"20-29",
B4409&lt;40,"30-39",
B4409&lt;50,"40-49",
B4409&lt;60,"50-59",
TRUE,"60+")</f>
        <v>30-39</v>
      </c>
      <c r="Q4409" s="25" t="str" cm="1">
        <f t="array" ref="Q4409">_xlfn.IFS(
D4409&lt;25,"0–24K",
D4409&lt;50,"25–49K",
D4409&lt;75,"50–74K",
D4409&lt;100,"75–99K",
D4409&lt;150,"100–149K",
D4409&lt;200,"150–199K",
TRUE,"200K+"
)</f>
        <v>50–74K</v>
      </c>
      <c r="R4409" s="25" t="str" cm="1">
        <f t="array" ref="R4409">_xlfn.IFS(
J4409=0,"No Mortgage",
J4409&lt;=100,"Low",
J4409&lt;=300,"Medium",
TRUE,"High"
)</f>
        <v>No Mortgage</v>
      </c>
      <c r="S4409" s="25" t="str" cm="1">
        <f t="array" ref="S4409">_xlfn.IFS(
C4409&lt;10,"0-10",
C4409&lt;20,"11-20",
C4409&lt;30,"21-30",
TRUE,"30+ yrs"
)</f>
        <v>0-10</v>
      </c>
      <c r="T4409" s="26" t="str" cm="1">
        <f t="array" ref="T4409">_xlfn.IFS(
H4409&lt;1,"0-1",
H4409&lt;2,"1-2",
H4409&lt;3,"2-3",
H4409&lt;4,"3-4",
H4409&lt;5,"4-5",
TRUE,"5+"
)</f>
        <v>0-1</v>
      </c>
    </row>
    <row r="4410" spans="1:20" ht="15.6" x14ac:dyDescent="0.3">
      <c r="A4410" s="21">
        <v>1122</v>
      </c>
      <c r="B4410" s="22">
        <v>30</v>
      </c>
      <c r="C4410" s="22">
        <v>6</v>
      </c>
      <c r="D4410" s="22">
        <v>49</v>
      </c>
      <c r="E4410" s="23" t="str">
        <f t="shared" si="68"/>
        <v>0-50</v>
      </c>
      <c r="F4410" s="24">
        <v>91330</v>
      </c>
      <c r="G4410" s="22">
        <v>3</v>
      </c>
      <c r="H4410" s="22">
        <v>0.7</v>
      </c>
      <c r="I4410" s="22" t="s">
        <v>37</v>
      </c>
      <c r="J4410" s="22">
        <v>196</v>
      </c>
      <c r="K4410" s="22" t="s">
        <v>34</v>
      </c>
      <c r="L4410" s="22" t="s">
        <v>34</v>
      </c>
      <c r="M4410" s="22" t="s">
        <v>34</v>
      </c>
      <c r="N4410" s="22" t="s">
        <v>34</v>
      </c>
      <c r="O4410" s="22" t="s">
        <v>35</v>
      </c>
      <c r="P4410" s="25" t="str" cm="1">
        <f t="array" ref="P4410">_xlfn.IFS(
B4410&lt;30,"20-29",
B4410&lt;40,"30-39",
B4410&lt;50,"40-49",
B4410&lt;60,"50-59",
TRUE,"60+")</f>
        <v>30-39</v>
      </c>
      <c r="Q4410" s="25" t="str" cm="1">
        <f t="array" ref="Q4410">_xlfn.IFS(
D4410&lt;25,"0–24K",
D4410&lt;50,"25–49K",
D4410&lt;75,"50–74K",
D4410&lt;100,"75–99K",
D4410&lt;150,"100–149K",
D4410&lt;200,"150–199K",
TRUE,"200K+"
)</f>
        <v>25–49K</v>
      </c>
      <c r="R4410" s="25" t="str" cm="1">
        <f t="array" ref="R4410">_xlfn.IFS(
J4410=0,"No Mortgage",
J4410&lt;=100,"Low",
J4410&lt;=300,"Medium",
TRUE,"High"
)</f>
        <v>Medium</v>
      </c>
      <c r="S4410" s="25" t="str" cm="1">
        <f t="array" ref="S4410">_xlfn.IFS(
C4410&lt;10,"0-10",
C4410&lt;20,"11-20",
C4410&lt;30,"21-30",
TRUE,"30+ yrs"
)</f>
        <v>0-10</v>
      </c>
      <c r="T4410" s="26" t="str" cm="1">
        <f t="array" ref="T4410">_xlfn.IFS(
H4410&lt;1,"0-1",
H4410&lt;2,"1-2",
H4410&lt;3,"2-3",
H4410&lt;4,"3-4",
H4410&lt;5,"4-5",
TRUE,"5+"
)</f>
        <v>0-1</v>
      </c>
    </row>
    <row r="4411" spans="1:20" ht="15.6" x14ac:dyDescent="0.3">
      <c r="A4411" s="21">
        <v>1129</v>
      </c>
      <c r="B4411" s="22">
        <v>30</v>
      </c>
      <c r="C4411" s="22">
        <v>5</v>
      </c>
      <c r="D4411" s="22">
        <v>171</v>
      </c>
      <c r="E4411" s="23" t="str">
        <f t="shared" si="68"/>
        <v>100+</v>
      </c>
      <c r="F4411" s="24">
        <v>94025</v>
      </c>
      <c r="G4411" s="22">
        <v>2</v>
      </c>
      <c r="H4411" s="22">
        <v>1.9</v>
      </c>
      <c r="I4411" s="22" t="s">
        <v>37</v>
      </c>
      <c r="J4411" s="22">
        <v>0</v>
      </c>
      <c r="K4411" s="22" t="s">
        <v>35</v>
      </c>
      <c r="L4411" s="22" t="s">
        <v>34</v>
      </c>
      <c r="M4411" s="22" t="s">
        <v>34</v>
      </c>
      <c r="N4411" s="22" t="s">
        <v>34</v>
      </c>
      <c r="O4411" s="22" t="s">
        <v>34</v>
      </c>
      <c r="P4411" s="25" t="str" cm="1">
        <f t="array" ref="P4411">_xlfn.IFS(
B4411&lt;30,"20-29",
B4411&lt;40,"30-39",
B4411&lt;50,"40-49",
B4411&lt;60,"50-59",
TRUE,"60+")</f>
        <v>30-39</v>
      </c>
      <c r="Q4411" s="25" t="str" cm="1">
        <f t="array" ref="Q4411">_xlfn.IFS(
D4411&lt;25,"0–24K",
D4411&lt;50,"25–49K",
D4411&lt;75,"50–74K",
D4411&lt;100,"75–99K",
D4411&lt;150,"100–149K",
D4411&lt;200,"150–199K",
TRUE,"200K+"
)</f>
        <v>150–199K</v>
      </c>
      <c r="R4411" s="25" t="str" cm="1">
        <f t="array" ref="R4411">_xlfn.IFS(
J4411=0,"No Mortgage",
J4411&lt;=100,"Low",
J4411&lt;=300,"Medium",
TRUE,"High"
)</f>
        <v>No Mortgage</v>
      </c>
      <c r="S4411" s="25" t="str" cm="1">
        <f t="array" ref="S4411">_xlfn.IFS(
C4411&lt;10,"0-10",
C4411&lt;20,"11-20",
C4411&lt;30,"21-30",
TRUE,"30+ yrs"
)</f>
        <v>0-10</v>
      </c>
      <c r="T4411" s="26" t="str" cm="1">
        <f t="array" ref="T4411">_xlfn.IFS(
H4411&lt;1,"0-1",
H4411&lt;2,"1-2",
H4411&lt;3,"2-3",
H4411&lt;4,"3-4",
H4411&lt;5,"4-5",
TRUE,"5+"
)</f>
        <v>1-2</v>
      </c>
    </row>
    <row r="4412" spans="1:20" ht="15.6" x14ac:dyDescent="0.3">
      <c r="A4412" s="21">
        <v>1130</v>
      </c>
      <c r="B4412" s="22">
        <v>30</v>
      </c>
      <c r="C4412" s="22">
        <v>4</v>
      </c>
      <c r="D4412" s="22">
        <v>73</v>
      </c>
      <c r="E4412" s="23" t="str">
        <f t="shared" si="68"/>
        <v>51-100</v>
      </c>
      <c r="F4412" s="24">
        <v>94305</v>
      </c>
      <c r="G4412" s="22">
        <v>3</v>
      </c>
      <c r="H4412" s="22">
        <v>3.3</v>
      </c>
      <c r="I4412" s="22" t="s">
        <v>33</v>
      </c>
      <c r="J4412" s="22">
        <v>0</v>
      </c>
      <c r="K4412" s="22" t="s">
        <v>35</v>
      </c>
      <c r="L4412" s="22" t="s">
        <v>34</v>
      </c>
      <c r="M4412" s="22" t="s">
        <v>35</v>
      </c>
      <c r="N4412" s="22" t="s">
        <v>35</v>
      </c>
      <c r="O4412" s="22" t="s">
        <v>35</v>
      </c>
      <c r="P4412" s="25" t="str" cm="1">
        <f t="array" ref="P4412">_xlfn.IFS(
B4412&lt;30,"20-29",
B4412&lt;40,"30-39",
B4412&lt;50,"40-49",
B4412&lt;60,"50-59",
TRUE,"60+")</f>
        <v>30-39</v>
      </c>
      <c r="Q4412" s="25" t="str" cm="1">
        <f t="array" ref="Q4412">_xlfn.IFS(
D4412&lt;25,"0–24K",
D4412&lt;50,"25–49K",
D4412&lt;75,"50–74K",
D4412&lt;100,"75–99K",
D4412&lt;150,"100–149K",
D4412&lt;200,"150–199K",
TRUE,"200K+"
)</f>
        <v>50–74K</v>
      </c>
      <c r="R4412" s="25" t="str" cm="1">
        <f t="array" ref="R4412">_xlfn.IFS(
J4412=0,"No Mortgage",
J4412&lt;=100,"Low",
J4412&lt;=300,"Medium",
TRUE,"High"
)</f>
        <v>No Mortgage</v>
      </c>
      <c r="S4412" s="25" t="str" cm="1">
        <f t="array" ref="S4412">_xlfn.IFS(
C4412&lt;10,"0-10",
C4412&lt;20,"11-20",
C4412&lt;30,"21-30",
TRUE,"30+ yrs"
)</f>
        <v>0-10</v>
      </c>
      <c r="T4412" s="26" t="str" cm="1">
        <f t="array" ref="T4412">_xlfn.IFS(
H4412&lt;1,"0-1",
H4412&lt;2,"1-2",
H4412&lt;3,"2-3",
H4412&lt;4,"3-4",
H4412&lt;5,"4-5",
TRUE,"5+"
)</f>
        <v>3-4</v>
      </c>
    </row>
    <row r="4413" spans="1:20" ht="15.6" x14ac:dyDescent="0.3">
      <c r="A4413" s="21">
        <v>1139</v>
      </c>
      <c r="B4413" s="22">
        <v>30</v>
      </c>
      <c r="C4413" s="22">
        <v>6</v>
      </c>
      <c r="D4413" s="22">
        <v>83</v>
      </c>
      <c r="E4413" s="23" t="str">
        <f t="shared" si="68"/>
        <v>51-100</v>
      </c>
      <c r="F4413" s="24">
        <v>93101</v>
      </c>
      <c r="G4413" s="22">
        <v>4</v>
      </c>
      <c r="H4413" s="22">
        <v>3.4</v>
      </c>
      <c r="I4413" s="22" t="s">
        <v>33</v>
      </c>
      <c r="J4413" s="22">
        <v>0</v>
      </c>
      <c r="K4413" s="22" t="s">
        <v>34</v>
      </c>
      <c r="L4413" s="22" t="s">
        <v>35</v>
      </c>
      <c r="M4413" s="22" t="s">
        <v>34</v>
      </c>
      <c r="N4413" s="22" t="s">
        <v>35</v>
      </c>
      <c r="O4413" s="22" t="s">
        <v>34</v>
      </c>
      <c r="P4413" s="25" t="str" cm="1">
        <f t="array" ref="P4413">_xlfn.IFS(
B4413&lt;30,"20-29",
B4413&lt;40,"30-39",
B4413&lt;50,"40-49",
B4413&lt;60,"50-59",
TRUE,"60+")</f>
        <v>30-39</v>
      </c>
      <c r="Q4413" s="25" t="str" cm="1">
        <f t="array" ref="Q4413">_xlfn.IFS(
D4413&lt;25,"0–24K",
D4413&lt;50,"25–49K",
D4413&lt;75,"50–74K",
D4413&lt;100,"75–99K",
D4413&lt;150,"100–149K",
D4413&lt;200,"150–199K",
TRUE,"200K+"
)</f>
        <v>75–99K</v>
      </c>
      <c r="R4413" s="25" t="str" cm="1">
        <f t="array" ref="R4413">_xlfn.IFS(
J4413=0,"No Mortgage",
J4413&lt;=100,"Low",
J4413&lt;=300,"Medium",
TRUE,"High"
)</f>
        <v>No Mortgage</v>
      </c>
      <c r="S4413" s="25" t="str" cm="1">
        <f t="array" ref="S4413">_xlfn.IFS(
C4413&lt;10,"0-10",
C4413&lt;20,"11-20",
C4413&lt;30,"21-30",
TRUE,"30+ yrs"
)</f>
        <v>0-10</v>
      </c>
      <c r="T4413" s="26" t="str" cm="1">
        <f t="array" ref="T4413">_xlfn.IFS(
H4413&lt;1,"0-1",
H4413&lt;2,"1-2",
H4413&lt;3,"2-3",
H4413&lt;4,"3-4",
H4413&lt;5,"4-5",
TRUE,"5+"
)</f>
        <v>3-4</v>
      </c>
    </row>
    <row r="4414" spans="1:20" ht="15.6" x14ac:dyDescent="0.3">
      <c r="A4414" s="21">
        <v>1167</v>
      </c>
      <c r="B4414" s="22">
        <v>30</v>
      </c>
      <c r="C4414" s="22">
        <v>5</v>
      </c>
      <c r="D4414" s="22">
        <v>112</v>
      </c>
      <c r="E4414" s="23" t="str">
        <f t="shared" si="68"/>
        <v>100+</v>
      </c>
      <c r="F4414" s="24">
        <v>91711</v>
      </c>
      <c r="G4414" s="22">
        <v>4</v>
      </c>
      <c r="H4414" s="22">
        <v>5</v>
      </c>
      <c r="I4414" s="22" t="s">
        <v>37</v>
      </c>
      <c r="J4414" s="22">
        <v>0</v>
      </c>
      <c r="K4414" s="22" t="s">
        <v>35</v>
      </c>
      <c r="L4414" s="22" t="s">
        <v>34</v>
      </c>
      <c r="M4414" s="22" t="s">
        <v>34</v>
      </c>
      <c r="N4414" s="22" t="s">
        <v>34</v>
      </c>
      <c r="O4414" s="22" t="s">
        <v>35</v>
      </c>
      <c r="P4414" s="25" t="str" cm="1">
        <f t="array" ref="P4414">_xlfn.IFS(
B4414&lt;30,"20-29",
B4414&lt;40,"30-39",
B4414&lt;50,"40-49",
B4414&lt;60,"50-59",
TRUE,"60+")</f>
        <v>30-39</v>
      </c>
      <c r="Q4414" s="25" t="str" cm="1">
        <f t="array" ref="Q4414">_xlfn.IFS(
D4414&lt;25,"0–24K",
D4414&lt;50,"25–49K",
D4414&lt;75,"50–74K",
D4414&lt;100,"75–99K",
D4414&lt;150,"100–149K",
D4414&lt;200,"150–199K",
TRUE,"200K+"
)</f>
        <v>100–149K</v>
      </c>
      <c r="R4414" s="25" t="str" cm="1">
        <f t="array" ref="R4414">_xlfn.IFS(
J4414=0,"No Mortgage",
J4414&lt;=100,"Low",
J4414&lt;=300,"Medium",
TRUE,"High"
)</f>
        <v>No Mortgage</v>
      </c>
      <c r="S4414" s="25" t="str" cm="1">
        <f t="array" ref="S4414">_xlfn.IFS(
C4414&lt;10,"0-10",
C4414&lt;20,"11-20",
C4414&lt;30,"21-30",
TRUE,"30+ yrs"
)</f>
        <v>0-10</v>
      </c>
      <c r="T4414" s="26" t="str" cm="1">
        <f t="array" ref="T4414">_xlfn.IFS(
H4414&lt;1,"0-1",
H4414&lt;2,"1-2",
H4414&lt;3,"2-3",
H4414&lt;4,"3-4",
H4414&lt;5,"4-5",
TRUE,"5+"
)</f>
        <v>5+</v>
      </c>
    </row>
    <row r="4415" spans="1:20" ht="15.6" x14ac:dyDescent="0.3">
      <c r="A4415" s="21">
        <v>1222</v>
      </c>
      <c r="B4415" s="22">
        <v>30</v>
      </c>
      <c r="C4415" s="22">
        <v>5</v>
      </c>
      <c r="D4415" s="22">
        <v>121</v>
      </c>
      <c r="E4415" s="23" t="str">
        <f t="shared" si="68"/>
        <v>100+</v>
      </c>
      <c r="F4415" s="24">
        <v>94132</v>
      </c>
      <c r="G4415" s="22">
        <v>2</v>
      </c>
      <c r="H4415" s="22">
        <v>3.3</v>
      </c>
      <c r="I4415" s="22" t="s">
        <v>33</v>
      </c>
      <c r="J4415" s="22">
        <v>0</v>
      </c>
      <c r="K4415" s="22" t="s">
        <v>34</v>
      </c>
      <c r="L4415" s="22" t="s">
        <v>34</v>
      </c>
      <c r="M4415" s="22" t="s">
        <v>34</v>
      </c>
      <c r="N4415" s="22" t="s">
        <v>34</v>
      </c>
      <c r="O4415" s="22" t="s">
        <v>35</v>
      </c>
      <c r="P4415" s="25" t="str" cm="1">
        <f t="array" ref="P4415">_xlfn.IFS(
B4415&lt;30,"20-29",
B4415&lt;40,"30-39",
B4415&lt;50,"40-49",
B4415&lt;60,"50-59",
TRUE,"60+")</f>
        <v>30-39</v>
      </c>
      <c r="Q4415" s="25" t="str" cm="1">
        <f t="array" ref="Q4415">_xlfn.IFS(
D4415&lt;25,"0–24K",
D4415&lt;50,"25–49K",
D4415&lt;75,"50–74K",
D4415&lt;100,"75–99K",
D4415&lt;150,"100–149K",
D4415&lt;200,"150–199K",
TRUE,"200K+"
)</f>
        <v>100–149K</v>
      </c>
      <c r="R4415" s="25" t="str" cm="1">
        <f t="array" ref="R4415">_xlfn.IFS(
J4415=0,"No Mortgage",
J4415&lt;=100,"Low",
J4415&lt;=300,"Medium",
TRUE,"High"
)</f>
        <v>No Mortgage</v>
      </c>
      <c r="S4415" s="25" t="str" cm="1">
        <f t="array" ref="S4415">_xlfn.IFS(
C4415&lt;10,"0-10",
C4415&lt;20,"11-20",
C4415&lt;30,"21-30",
TRUE,"30+ yrs"
)</f>
        <v>0-10</v>
      </c>
      <c r="T4415" s="26" t="str" cm="1">
        <f t="array" ref="T4415">_xlfn.IFS(
H4415&lt;1,"0-1",
H4415&lt;2,"1-2",
H4415&lt;3,"2-3",
H4415&lt;4,"3-4",
H4415&lt;5,"4-5",
TRUE,"5+"
)</f>
        <v>3-4</v>
      </c>
    </row>
    <row r="4416" spans="1:20" ht="15.6" x14ac:dyDescent="0.3">
      <c r="A4416" s="21">
        <v>1226</v>
      </c>
      <c r="B4416" s="22">
        <v>30</v>
      </c>
      <c r="C4416" s="22">
        <v>6</v>
      </c>
      <c r="D4416" s="22">
        <v>118</v>
      </c>
      <c r="E4416" s="23" t="str">
        <f t="shared" si="68"/>
        <v>100+</v>
      </c>
      <c r="F4416" s="24">
        <v>94534</v>
      </c>
      <c r="G4416" s="22">
        <v>2</v>
      </c>
      <c r="H4416" s="22">
        <v>2.8</v>
      </c>
      <c r="I4416" s="22" t="s">
        <v>37</v>
      </c>
      <c r="J4416" s="22">
        <v>0</v>
      </c>
      <c r="K4416" s="22" t="s">
        <v>35</v>
      </c>
      <c r="L4416" s="22" t="s">
        <v>34</v>
      </c>
      <c r="M4416" s="22" t="s">
        <v>34</v>
      </c>
      <c r="N4416" s="22" t="s">
        <v>34</v>
      </c>
      <c r="O4416" s="22" t="s">
        <v>34</v>
      </c>
      <c r="P4416" s="25" t="str" cm="1">
        <f t="array" ref="P4416">_xlfn.IFS(
B4416&lt;30,"20-29",
B4416&lt;40,"30-39",
B4416&lt;50,"40-49",
B4416&lt;60,"50-59",
TRUE,"60+")</f>
        <v>30-39</v>
      </c>
      <c r="Q4416" s="25" t="str" cm="1">
        <f t="array" ref="Q4416">_xlfn.IFS(
D4416&lt;25,"0–24K",
D4416&lt;50,"25–49K",
D4416&lt;75,"50–74K",
D4416&lt;100,"75–99K",
D4416&lt;150,"100–149K",
D4416&lt;200,"150–199K",
TRUE,"200K+"
)</f>
        <v>100–149K</v>
      </c>
      <c r="R4416" s="25" t="str" cm="1">
        <f t="array" ref="R4416">_xlfn.IFS(
J4416=0,"No Mortgage",
J4416&lt;=100,"Low",
J4416&lt;=300,"Medium",
TRUE,"High"
)</f>
        <v>No Mortgage</v>
      </c>
      <c r="S4416" s="25" t="str" cm="1">
        <f t="array" ref="S4416">_xlfn.IFS(
C4416&lt;10,"0-10",
C4416&lt;20,"11-20",
C4416&lt;30,"21-30",
TRUE,"30+ yrs"
)</f>
        <v>0-10</v>
      </c>
      <c r="T4416" s="26" t="str" cm="1">
        <f t="array" ref="T4416">_xlfn.IFS(
H4416&lt;1,"0-1",
H4416&lt;2,"1-2",
H4416&lt;3,"2-3",
H4416&lt;4,"3-4",
H4416&lt;5,"4-5",
TRUE,"5+"
)</f>
        <v>2-3</v>
      </c>
    </row>
    <row r="4417" spans="1:20" ht="15.6" x14ac:dyDescent="0.3">
      <c r="A4417" s="21">
        <v>1284</v>
      </c>
      <c r="B4417" s="22">
        <v>30</v>
      </c>
      <c r="C4417" s="22">
        <v>6</v>
      </c>
      <c r="D4417" s="22">
        <v>64</v>
      </c>
      <c r="E4417" s="23" t="str">
        <f t="shared" si="68"/>
        <v>51-100</v>
      </c>
      <c r="F4417" s="24">
        <v>94305</v>
      </c>
      <c r="G4417" s="22">
        <v>4</v>
      </c>
      <c r="H4417" s="22">
        <v>3.4</v>
      </c>
      <c r="I4417" s="22" t="s">
        <v>33</v>
      </c>
      <c r="J4417" s="22">
        <v>117</v>
      </c>
      <c r="K4417" s="22" t="s">
        <v>34</v>
      </c>
      <c r="L4417" s="22" t="s">
        <v>34</v>
      </c>
      <c r="M4417" s="22" t="s">
        <v>34</v>
      </c>
      <c r="N4417" s="22" t="s">
        <v>34</v>
      </c>
      <c r="O4417" s="22" t="s">
        <v>34</v>
      </c>
      <c r="P4417" s="25" t="str" cm="1">
        <f t="array" ref="P4417">_xlfn.IFS(
B4417&lt;30,"20-29",
B4417&lt;40,"30-39",
B4417&lt;50,"40-49",
B4417&lt;60,"50-59",
TRUE,"60+")</f>
        <v>30-39</v>
      </c>
      <c r="Q4417" s="25" t="str" cm="1">
        <f t="array" ref="Q4417">_xlfn.IFS(
D4417&lt;25,"0–24K",
D4417&lt;50,"25–49K",
D4417&lt;75,"50–74K",
D4417&lt;100,"75–99K",
D4417&lt;150,"100–149K",
D4417&lt;200,"150–199K",
TRUE,"200K+"
)</f>
        <v>50–74K</v>
      </c>
      <c r="R4417" s="25" t="str" cm="1">
        <f t="array" ref="R4417">_xlfn.IFS(
J4417=0,"No Mortgage",
J4417&lt;=100,"Low",
J4417&lt;=300,"Medium",
TRUE,"High"
)</f>
        <v>Medium</v>
      </c>
      <c r="S4417" s="25" t="str" cm="1">
        <f t="array" ref="S4417">_xlfn.IFS(
C4417&lt;10,"0-10",
C4417&lt;20,"11-20",
C4417&lt;30,"21-30",
TRUE,"30+ yrs"
)</f>
        <v>0-10</v>
      </c>
      <c r="T4417" s="26" t="str" cm="1">
        <f t="array" ref="T4417">_xlfn.IFS(
H4417&lt;1,"0-1",
H4417&lt;2,"1-2",
H4417&lt;3,"2-3",
H4417&lt;4,"3-4",
H4417&lt;5,"4-5",
TRUE,"5+"
)</f>
        <v>3-4</v>
      </c>
    </row>
    <row r="4418" spans="1:20" ht="15.6" x14ac:dyDescent="0.3">
      <c r="A4418" s="21">
        <v>1297</v>
      </c>
      <c r="B4418" s="22">
        <v>30</v>
      </c>
      <c r="C4418" s="22">
        <v>6</v>
      </c>
      <c r="D4418" s="22">
        <v>80</v>
      </c>
      <c r="E4418" s="23" t="str">
        <f t="shared" ref="E4418:E4481" si="69">IF(D4418&lt;=50,"0-50",IF(D4418&lt;=100,"51-100","100+"))</f>
        <v>51-100</v>
      </c>
      <c r="F4418" s="24">
        <v>92399</v>
      </c>
      <c r="G4418" s="22">
        <v>3</v>
      </c>
      <c r="H4418" s="22">
        <v>1.5</v>
      </c>
      <c r="I4418" s="22" t="s">
        <v>33</v>
      </c>
      <c r="J4418" s="22">
        <v>219</v>
      </c>
      <c r="K4418" s="22" t="s">
        <v>34</v>
      </c>
      <c r="L4418" s="22" t="s">
        <v>34</v>
      </c>
      <c r="M4418" s="22" t="s">
        <v>34</v>
      </c>
      <c r="N4418" s="22" t="s">
        <v>35</v>
      </c>
      <c r="O4418" s="22" t="s">
        <v>34</v>
      </c>
      <c r="P4418" s="25" t="str" cm="1">
        <f t="array" ref="P4418">_xlfn.IFS(
B4418&lt;30,"20-29",
B4418&lt;40,"30-39",
B4418&lt;50,"40-49",
B4418&lt;60,"50-59",
TRUE,"60+")</f>
        <v>30-39</v>
      </c>
      <c r="Q4418" s="25" t="str" cm="1">
        <f t="array" ref="Q4418">_xlfn.IFS(
D4418&lt;25,"0–24K",
D4418&lt;50,"25–49K",
D4418&lt;75,"50–74K",
D4418&lt;100,"75–99K",
D4418&lt;150,"100–149K",
D4418&lt;200,"150–199K",
TRUE,"200K+"
)</f>
        <v>75–99K</v>
      </c>
      <c r="R4418" s="25" t="str" cm="1">
        <f t="array" ref="R4418">_xlfn.IFS(
J4418=0,"No Mortgage",
J4418&lt;=100,"Low",
J4418&lt;=300,"Medium",
TRUE,"High"
)</f>
        <v>Medium</v>
      </c>
      <c r="S4418" s="25" t="str" cm="1">
        <f t="array" ref="S4418">_xlfn.IFS(
C4418&lt;10,"0-10",
C4418&lt;20,"11-20",
C4418&lt;30,"21-30",
TRUE,"30+ yrs"
)</f>
        <v>0-10</v>
      </c>
      <c r="T4418" s="26" t="str" cm="1">
        <f t="array" ref="T4418">_xlfn.IFS(
H4418&lt;1,"0-1",
H4418&lt;2,"1-2",
H4418&lt;3,"2-3",
H4418&lt;4,"3-4",
H4418&lt;5,"4-5",
TRUE,"5+"
)</f>
        <v>1-2</v>
      </c>
    </row>
    <row r="4419" spans="1:20" ht="15.6" x14ac:dyDescent="0.3">
      <c r="A4419" s="21">
        <v>1371</v>
      </c>
      <c r="B4419" s="22">
        <v>30</v>
      </c>
      <c r="C4419" s="22">
        <v>5</v>
      </c>
      <c r="D4419" s="22">
        <v>20</v>
      </c>
      <c r="E4419" s="23" t="str">
        <f t="shared" si="69"/>
        <v>0-50</v>
      </c>
      <c r="F4419" s="24">
        <v>94545</v>
      </c>
      <c r="G4419" s="22">
        <v>4</v>
      </c>
      <c r="H4419" s="22">
        <v>0.5</v>
      </c>
      <c r="I4419" s="22" t="s">
        <v>36</v>
      </c>
      <c r="J4419" s="22">
        <v>117</v>
      </c>
      <c r="K4419" s="22" t="s">
        <v>34</v>
      </c>
      <c r="L4419" s="22" t="s">
        <v>34</v>
      </c>
      <c r="M4419" s="22" t="s">
        <v>34</v>
      </c>
      <c r="N4419" s="22" t="s">
        <v>34</v>
      </c>
      <c r="O4419" s="22" t="s">
        <v>34</v>
      </c>
      <c r="P4419" s="25" t="str" cm="1">
        <f t="array" ref="P4419">_xlfn.IFS(
B4419&lt;30,"20-29",
B4419&lt;40,"30-39",
B4419&lt;50,"40-49",
B4419&lt;60,"50-59",
TRUE,"60+")</f>
        <v>30-39</v>
      </c>
      <c r="Q4419" s="25" t="str" cm="1">
        <f t="array" ref="Q4419">_xlfn.IFS(
D4419&lt;25,"0–24K",
D4419&lt;50,"25–49K",
D4419&lt;75,"50–74K",
D4419&lt;100,"75–99K",
D4419&lt;150,"100–149K",
D4419&lt;200,"150–199K",
TRUE,"200K+"
)</f>
        <v>0–24K</v>
      </c>
      <c r="R4419" s="25" t="str" cm="1">
        <f t="array" ref="R4419">_xlfn.IFS(
J4419=0,"No Mortgage",
J4419&lt;=100,"Low",
J4419&lt;=300,"Medium",
TRUE,"High"
)</f>
        <v>Medium</v>
      </c>
      <c r="S4419" s="25" t="str" cm="1">
        <f t="array" ref="S4419">_xlfn.IFS(
C4419&lt;10,"0-10",
C4419&lt;20,"11-20",
C4419&lt;30,"21-30",
TRUE,"30+ yrs"
)</f>
        <v>0-10</v>
      </c>
      <c r="T4419" s="26" t="str" cm="1">
        <f t="array" ref="T4419">_xlfn.IFS(
H4419&lt;1,"0-1",
H4419&lt;2,"1-2",
H4419&lt;3,"2-3",
H4419&lt;4,"3-4",
H4419&lt;5,"4-5",
TRUE,"5+"
)</f>
        <v>0-1</v>
      </c>
    </row>
    <row r="4420" spans="1:20" ht="15.6" x14ac:dyDescent="0.3">
      <c r="A4420" s="21">
        <v>1420</v>
      </c>
      <c r="B4420" s="22">
        <v>30</v>
      </c>
      <c r="C4420" s="22">
        <v>4</v>
      </c>
      <c r="D4420" s="22">
        <v>39</v>
      </c>
      <c r="E4420" s="23" t="str">
        <f t="shared" si="69"/>
        <v>0-50</v>
      </c>
      <c r="F4420" s="24">
        <v>91105</v>
      </c>
      <c r="G4420" s="22">
        <v>1</v>
      </c>
      <c r="H4420" s="22">
        <v>1.5</v>
      </c>
      <c r="I4420" s="22" t="s">
        <v>33</v>
      </c>
      <c r="J4420" s="22">
        <v>0</v>
      </c>
      <c r="K4420" s="22" t="s">
        <v>34</v>
      </c>
      <c r="L4420" s="22" t="s">
        <v>34</v>
      </c>
      <c r="M4420" s="22" t="s">
        <v>34</v>
      </c>
      <c r="N4420" s="22" t="s">
        <v>34</v>
      </c>
      <c r="O4420" s="22" t="s">
        <v>35</v>
      </c>
      <c r="P4420" s="25" t="str" cm="1">
        <f t="array" ref="P4420">_xlfn.IFS(
B4420&lt;30,"20-29",
B4420&lt;40,"30-39",
B4420&lt;50,"40-49",
B4420&lt;60,"50-59",
TRUE,"60+")</f>
        <v>30-39</v>
      </c>
      <c r="Q4420" s="25" t="str" cm="1">
        <f t="array" ref="Q4420">_xlfn.IFS(
D4420&lt;25,"0–24K",
D4420&lt;50,"25–49K",
D4420&lt;75,"50–74K",
D4420&lt;100,"75–99K",
D4420&lt;150,"100–149K",
D4420&lt;200,"150–199K",
TRUE,"200K+"
)</f>
        <v>25–49K</v>
      </c>
      <c r="R4420" s="25" t="str" cm="1">
        <f t="array" ref="R4420">_xlfn.IFS(
J4420=0,"No Mortgage",
J4420&lt;=100,"Low",
J4420&lt;=300,"Medium",
TRUE,"High"
)</f>
        <v>No Mortgage</v>
      </c>
      <c r="S4420" s="25" t="str" cm="1">
        <f t="array" ref="S4420">_xlfn.IFS(
C4420&lt;10,"0-10",
C4420&lt;20,"11-20",
C4420&lt;30,"21-30",
TRUE,"30+ yrs"
)</f>
        <v>0-10</v>
      </c>
      <c r="T4420" s="26" t="str" cm="1">
        <f t="array" ref="T4420">_xlfn.IFS(
H4420&lt;1,"0-1",
H4420&lt;2,"1-2",
H4420&lt;3,"2-3",
H4420&lt;4,"3-4",
H4420&lt;5,"4-5",
TRUE,"5+"
)</f>
        <v>1-2</v>
      </c>
    </row>
    <row r="4421" spans="1:20" ht="15.6" x14ac:dyDescent="0.3">
      <c r="A4421" s="21">
        <v>1421</v>
      </c>
      <c r="B4421" s="22">
        <v>30</v>
      </c>
      <c r="C4421" s="22">
        <v>4</v>
      </c>
      <c r="D4421" s="22">
        <v>40</v>
      </c>
      <c r="E4421" s="23" t="str">
        <f t="shared" si="69"/>
        <v>0-50</v>
      </c>
      <c r="F4421" s="24">
        <v>91605</v>
      </c>
      <c r="G4421" s="22">
        <v>1</v>
      </c>
      <c r="H4421" s="22">
        <v>0.3</v>
      </c>
      <c r="I4421" s="22" t="s">
        <v>33</v>
      </c>
      <c r="J4421" s="22">
        <v>0</v>
      </c>
      <c r="K4421" s="22" t="s">
        <v>34</v>
      </c>
      <c r="L4421" s="22" t="s">
        <v>34</v>
      </c>
      <c r="M4421" s="22" t="s">
        <v>35</v>
      </c>
      <c r="N4421" s="22" t="s">
        <v>35</v>
      </c>
      <c r="O4421" s="22" t="s">
        <v>35</v>
      </c>
      <c r="P4421" s="25" t="str" cm="1">
        <f t="array" ref="P4421">_xlfn.IFS(
B4421&lt;30,"20-29",
B4421&lt;40,"30-39",
B4421&lt;50,"40-49",
B4421&lt;60,"50-59",
TRUE,"60+")</f>
        <v>30-39</v>
      </c>
      <c r="Q4421" s="25" t="str" cm="1">
        <f t="array" ref="Q4421">_xlfn.IFS(
D4421&lt;25,"0–24K",
D4421&lt;50,"25–49K",
D4421&lt;75,"50–74K",
D4421&lt;100,"75–99K",
D4421&lt;150,"100–149K",
D4421&lt;200,"150–199K",
TRUE,"200K+"
)</f>
        <v>25–49K</v>
      </c>
      <c r="R4421" s="25" t="str" cm="1">
        <f t="array" ref="R4421">_xlfn.IFS(
J4421=0,"No Mortgage",
J4421&lt;=100,"Low",
J4421&lt;=300,"Medium",
TRUE,"High"
)</f>
        <v>No Mortgage</v>
      </c>
      <c r="S4421" s="25" t="str" cm="1">
        <f t="array" ref="S4421">_xlfn.IFS(
C4421&lt;10,"0-10",
C4421&lt;20,"11-20",
C4421&lt;30,"21-30",
TRUE,"30+ yrs"
)</f>
        <v>0-10</v>
      </c>
      <c r="T4421" s="26" t="str" cm="1">
        <f t="array" ref="T4421">_xlfn.IFS(
H4421&lt;1,"0-1",
H4421&lt;2,"1-2",
H4421&lt;3,"2-3",
H4421&lt;4,"3-4",
H4421&lt;5,"4-5",
TRUE,"5+"
)</f>
        <v>0-1</v>
      </c>
    </row>
    <row r="4422" spans="1:20" ht="15.6" x14ac:dyDescent="0.3">
      <c r="A4422" s="21">
        <v>1491</v>
      </c>
      <c r="B4422" s="22">
        <v>30</v>
      </c>
      <c r="C4422" s="22">
        <v>4</v>
      </c>
      <c r="D4422" s="22">
        <v>18</v>
      </c>
      <c r="E4422" s="23" t="str">
        <f t="shared" si="69"/>
        <v>0-50</v>
      </c>
      <c r="F4422" s="24">
        <v>95020</v>
      </c>
      <c r="G4422" s="22">
        <v>4</v>
      </c>
      <c r="H4422" s="22">
        <v>0.3</v>
      </c>
      <c r="I4422" s="22" t="s">
        <v>37</v>
      </c>
      <c r="J4422" s="22">
        <v>0</v>
      </c>
      <c r="K4422" s="22" t="s">
        <v>34</v>
      </c>
      <c r="L4422" s="22" t="s">
        <v>34</v>
      </c>
      <c r="M4422" s="22" t="s">
        <v>34</v>
      </c>
      <c r="N4422" s="22" t="s">
        <v>35</v>
      </c>
      <c r="O4422" s="22" t="s">
        <v>35</v>
      </c>
      <c r="P4422" s="25" t="str" cm="1">
        <f t="array" ref="P4422">_xlfn.IFS(
B4422&lt;30,"20-29",
B4422&lt;40,"30-39",
B4422&lt;50,"40-49",
B4422&lt;60,"50-59",
TRUE,"60+")</f>
        <v>30-39</v>
      </c>
      <c r="Q4422" s="25" t="str" cm="1">
        <f t="array" ref="Q4422">_xlfn.IFS(
D4422&lt;25,"0–24K",
D4422&lt;50,"25–49K",
D4422&lt;75,"50–74K",
D4422&lt;100,"75–99K",
D4422&lt;150,"100–149K",
D4422&lt;200,"150–199K",
TRUE,"200K+"
)</f>
        <v>0–24K</v>
      </c>
      <c r="R4422" s="25" t="str" cm="1">
        <f t="array" ref="R4422">_xlfn.IFS(
J4422=0,"No Mortgage",
J4422&lt;=100,"Low",
J4422&lt;=300,"Medium",
TRUE,"High"
)</f>
        <v>No Mortgage</v>
      </c>
      <c r="S4422" s="25" t="str" cm="1">
        <f t="array" ref="S4422">_xlfn.IFS(
C4422&lt;10,"0-10",
C4422&lt;20,"11-20",
C4422&lt;30,"21-30",
TRUE,"30+ yrs"
)</f>
        <v>0-10</v>
      </c>
      <c r="T4422" s="26" t="str" cm="1">
        <f t="array" ref="T4422">_xlfn.IFS(
H4422&lt;1,"0-1",
H4422&lt;2,"1-2",
H4422&lt;3,"2-3",
H4422&lt;4,"3-4",
H4422&lt;5,"4-5",
TRUE,"5+"
)</f>
        <v>0-1</v>
      </c>
    </row>
    <row r="4423" spans="1:20" ht="15.6" x14ac:dyDescent="0.3">
      <c r="A4423" s="21">
        <v>1502</v>
      </c>
      <c r="B4423" s="22">
        <v>30</v>
      </c>
      <c r="C4423" s="22">
        <v>4</v>
      </c>
      <c r="D4423" s="22">
        <v>35</v>
      </c>
      <c r="E4423" s="23" t="str">
        <f t="shared" si="69"/>
        <v>0-50</v>
      </c>
      <c r="F4423" s="24">
        <v>92130</v>
      </c>
      <c r="G4423" s="22">
        <v>2</v>
      </c>
      <c r="H4423" s="22">
        <v>0.3</v>
      </c>
      <c r="I4423" s="22" t="s">
        <v>37</v>
      </c>
      <c r="J4423" s="22">
        <v>0</v>
      </c>
      <c r="K4423" s="22" t="s">
        <v>34</v>
      </c>
      <c r="L4423" s="22" t="s">
        <v>35</v>
      </c>
      <c r="M4423" s="22" t="s">
        <v>34</v>
      </c>
      <c r="N4423" s="22" t="s">
        <v>34</v>
      </c>
      <c r="O4423" s="22" t="s">
        <v>35</v>
      </c>
      <c r="P4423" s="25" t="str" cm="1">
        <f t="array" ref="P4423">_xlfn.IFS(
B4423&lt;30,"20-29",
B4423&lt;40,"30-39",
B4423&lt;50,"40-49",
B4423&lt;60,"50-59",
TRUE,"60+")</f>
        <v>30-39</v>
      </c>
      <c r="Q4423" s="25" t="str" cm="1">
        <f t="array" ref="Q4423">_xlfn.IFS(
D4423&lt;25,"0–24K",
D4423&lt;50,"25–49K",
D4423&lt;75,"50–74K",
D4423&lt;100,"75–99K",
D4423&lt;150,"100–149K",
D4423&lt;200,"150–199K",
TRUE,"200K+"
)</f>
        <v>25–49K</v>
      </c>
      <c r="R4423" s="25" t="str" cm="1">
        <f t="array" ref="R4423">_xlfn.IFS(
J4423=0,"No Mortgage",
J4423&lt;=100,"Low",
J4423&lt;=300,"Medium",
TRUE,"High"
)</f>
        <v>No Mortgage</v>
      </c>
      <c r="S4423" s="25" t="str" cm="1">
        <f t="array" ref="S4423">_xlfn.IFS(
C4423&lt;10,"0-10",
C4423&lt;20,"11-20",
C4423&lt;30,"21-30",
TRUE,"30+ yrs"
)</f>
        <v>0-10</v>
      </c>
      <c r="T4423" s="26" t="str" cm="1">
        <f t="array" ref="T4423">_xlfn.IFS(
H4423&lt;1,"0-1",
H4423&lt;2,"1-2",
H4423&lt;3,"2-3",
H4423&lt;4,"3-4",
H4423&lt;5,"4-5",
TRUE,"5+"
)</f>
        <v>0-1</v>
      </c>
    </row>
    <row r="4424" spans="1:20" ht="15.6" x14ac:dyDescent="0.3">
      <c r="A4424" s="21">
        <v>1505</v>
      </c>
      <c r="B4424" s="22">
        <v>30</v>
      </c>
      <c r="C4424" s="22">
        <v>6</v>
      </c>
      <c r="D4424" s="22">
        <v>191</v>
      </c>
      <c r="E4424" s="23" t="str">
        <f t="shared" si="69"/>
        <v>100+</v>
      </c>
      <c r="F4424" s="24">
        <v>92028</v>
      </c>
      <c r="G4424" s="22">
        <v>2</v>
      </c>
      <c r="H4424" s="22">
        <v>4.4000000000000004</v>
      </c>
      <c r="I4424" s="22" t="s">
        <v>37</v>
      </c>
      <c r="J4424" s="22">
        <v>0</v>
      </c>
      <c r="K4424" s="22" t="s">
        <v>35</v>
      </c>
      <c r="L4424" s="22" t="s">
        <v>34</v>
      </c>
      <c r="M4424" s="22" t="s">
        <v>34</v>
      </c>
      <c r="N4424" s="22" t="s">
        <v>35</v>
      </c>
      <c r="O4424" s="22" t="s">
        <v>34</v>
      </c>
      <c r="P4424" s="25" t="str" cm="1">
        <f t="array" ref="P4424">_xlfn.IFS(
B4424&lt;30,"20-29",
B4424&lt;40,"30-39",
B4424&lt;50,"40-49",
B4424&lt;60,"50-59",
TRUE,"60+")</f>
        <v>30-39</v>
      </c>
      <c r="Q4424" s="25" t="str" cm="1">
        <f t="array" ref="Q4424">_xlfn.IFS(
D4424&lt;25,"0–24K",
D4424&lt;50,"25–49K",
D4424&lt;75,"50–74K",
D4424&lt;100,"75–99K",
D4424&lt;150,"100–149K",
D4424&lt;200,"150–199K",
TRUE,"200K+"
)</f>
        <v>150–199K</v>
      </c>
      <c r="R4424" s="25" t="str" cm="1">
        <f t="array" ref="R4424">_xlfn.IFS(
J4424=0,"No Mortgage",
J4424&lt;=100,"Low",
J4424&lt;=300,"Medium",
TRUE,"High"
)</f>
        <v>No Mortgage</v>
      </c>
      <c r="S4424" s="25" t="str" cm="1">
        <f t="array" ref="S4424">_xlfn.IFS(
C4424&lt;10,"0-10",
C4424&lt;20,"11-20",
C4424&lt;30,"21-30",
TRUE,"30+ yrs"
)</f>
        <v>0-10</v>
      </c>
      <c r="T4424" s="26" t="str" cm="1">
        <f t="array" ref="T4424">_xlfn.IFS(
H4424&lt;1,"0-1",
H4424&lt;2,"1-2",
H4424&lt;3,"2-3",
H4424&lt;4,"3-4",
H4424&lt;5,"4-5",
TRUE,"5+"
)</f>
        <v>4-5</v>
      </c>
    </row>
    <row r="4425" spans="1:20" ht="15.6" x14ac:dyDescent="0.3">
      <c r="A4425" s="21">
        <v>1638</v>
      </c>
      <c r="B4425" s="22">
        <v>30</v>
      </c>
      <c r="C4425" s="22">
        <v>6</v>
      </c>
      <c r="D4425" s="22">
        <v>193</v>
      </c>
      <c r="E4425" s="23" t="str">
        <f t="shared" si="69"/>
        <v>100+</v>
      </c>
      <c r="F4425" s="24">
        <v>94022</v>
      </c>
      <c r="G4425" s="22">
        <v>3</v>
      </c>
      <c r="H4425" s="22">
        <v>6.3</v>
      </c>
      <c r="I4425" s="22" t="s">
        <v>36</v>
      </c>
      <c r="J4425" s="22">
        <v>0</v>
      </c>
      <c r="K4425" s="22" t="s">
        <v>35</v>
      </c>
      <c r="L4425" s="22" t="s">
        <v>34</v>
      </c>
      <c r="M4425" s="22" t="s">
        <v>34</v>
      </c>
      <c r="N4425" s="22" t="s">
        <v>35</v>
      </c>
      <c r="O4425" s="22" t="s">
        <v>34</v>
      </c>
      <c r="P4425" s="25" t="str" cm="1">
        <f t="array" ref="P4425">_xlfn.IFS(
B4425&lt;30,"20-29",
B4425&lt;40,"30-39",
B4425&lt;50,"40-49",
B4425&lt;60,"50-59",
TRUE,"60+")</f>
        <v>30-39</v>
      </c>
      <c r="Q4425" s="25" t="str" cm="1">
        <f t="array" ref="Q4425">_xlfn.IFS(
D4425&lt;25,"0–24K",
D4425&lt;50,"25–49K",
D4425&lt;75,"50–74K",
D4425&lt;100,"75–99K",
D4425&lt;150,"100–149K",
D4425&lt;200,"150–199K",
TRUE,"200K+"
)</f>
        <v>150–199K</v>
      </c>
      <c r="R4425" s="25" t="str" cm="1">
        <f t="array" ref="R4425">_xlfn.IFS(
J4425=0,"No Mortgage",
J4425&lt;=100,"Low",
J4425&lt;=300,"Medium",
TRUE,"High"
)</f>
        <v>No Mortgage</v>
      </c>
      <c r="S4425" s="25" t="str" cm="1">
        <f t="array" ref="S4425">_xlfn.IFS(
C4425&lt;10,"0-10",
C4425&lt;20,"11-20",
C4425&lt;30,"21-30",
TRUE,"30+ yrs"
)</f>
        <v>0-10</v>
      </c>
      <c r="T4425" s="26" t="str" cm="1">
        <f t="array" ref="T4425">_xlfn.IFS(
H4425&lt;1,"0-1",
H4425&lt;2,"1-2",
H4425&lt;3,"2-3",
H4425&lt;4,"3-4",
H4425&lt;5,"4-5",
TRUE,"5+"
)</f>
        <v>5+</v>
      </c>
    </row>
    <row r="4426" spans="1:20" ht="15.6" x14ac:dyDescent="0.3">
      <c r="A4426" s="21">
        <v>1696</v>
      </c>
      <c r="B4426" s="22">
        <v>30</v>
      </c>
      <c r="C4426" s="22">
        <v>6</v>
      </c>
      <c r="D4426" s="22">
        <v>184</v>
      </c>
      <c r="E4426" s="23" t="str">
        <f t="shared" si="69"/>
        <v>100+</v>
      </c>
      <c r="F4426" s="24">
        <v>91911</v>
      </c>
      <c r="G4426" s="22">
        <v>1</v>
      </c>
      <c r="H4426" s="22">
        <v>6</v>
      </c>
      <c r="I4426" s="22" t="s">
        <v>33</v>
      </c>
      <c r="J4426" s="22">
        <v>0</v>
      </c>
      <c r="K4426" s="22" t="s">
        <v>34</v>
      </c>
      <c r="L4426" s="22" t="s">
        <v>34</v>
      </c>
      <c r="M4426" s="22" t="s">
        <v>34</v>
      </c>
      <c r="N4426" s="22" t="s">
        <v>35</v>
      </c>
      <c r="O4426" s="22" t="s">
        <v>34</v>
      </c>
      <c r="P4426" s="25" t="str" cm="1">
        <f t="array" ref="P4426">_xlfn.IFS(
B4426&lt;30,"20-29",
B4426&lt;40,"30-39",
B4426&lt;50,"40-49",
B4426&lt;60,"50-59",
TRUE,"60+")</f>
        <v>30-39</v>
      </c>
      <c r="Q4426" s="25" t="str" cm="1">
        <f t="array" ref="Q4426">_xlfn.IFS(
D4426&lt;25,"0–24K",
D4426&lt;50,"25–49K",
D4426&lt;75,"50–74K",
D4426&lt;100,"75–99K",
D4426&lt;150,"100–149K",
D4426&lt;200,"150–199K",
TRUE,"200K+"
)</f>
        <v>150–199K</v>
      </c>
      <c r="R4426" s="25" t="str" cm="1">
        <f t="array" ref="R4426">_xlfn.IFS(
J4426=0,"No Mortgage",
J4426&lt;=100,"Low",
J4426&lt;=300,"Medium",
TRUE,"High"
)</f>
        <v>No Mortgage</v>
      </c>
      <c r="S4426" s="25" t="str" cm="1">
        <f t="array" ref="S4426">_xlfn.IFS(
C4426&lt;10,"0-10",
C4426&lt;20,"11-20",
C4426&lt;30,"21-30",
TRUE,"30+ yrs"
)</f>
        <v>0-10</v>
      </c>
      <c r="T4426" s="26" t="str" cm="1">
        <f t="array" ref="T4426">_xlfn.IFS(
H4426&lt;1,"0-1",
H4426&lt;2,"1-2",
H4426&lt;3,"2-3",
H4426&lt;4,"3-4",
H4426&lt;5,"4-5",
TRUE,"5+"
)</f>
        <v>5+</v>
      </c>
    </row>
    <row r="4427" spans="1:20" ht="15.6" x14ac:dyDescent="0.3">
      <c r="A4427" s="21">
        <v>1829</v>
      </c>
      <c r="B4427" s="22">
        <v>30</v>
      </c>
      <c r="C4427" s="22">
        <v>4</v>
      </c>
      <c r="D4427" s="22">
        <v>25</v>
      </c>
      <c r="E4427" s="23" t="str">
        <f t="shared" si="69"/>
        <v>0-50</v>
      </c>
      <c r="F4427" s="24">
        <v>92123</v>
      </c>
      <c r="G4427" s="22">
        <v>2</v>
      </c>
      <c r="H4427" s="22">
        <v>0.3</v>
      </c>
      <c r="I4427" s="22" t="s">
        <v>37</v>
      </c>
      <c r="J4427" s="22">
        <v>0</v>
      </c>
      <c r="K4427" s="22" t="s">
        <v>34</v>
      </c>
      <c r="L4427" s="22" t="s">
        <v>34</v>
      </c>
      <c r="M4427" s="22" t="s">
        <v>34</v>
      </c>
      <c r="N4427" s="22" t="s">
        <v>34</v>
      </c>
      <c r="O4427" s="22" t="s">
        <v>34</v>
      </c>
      <c r="P4427" s="25" t="str" cm="1">
        <f t="array" ref="P4427">_xlfn.IFS(
B4427&lt;30,"20-29",
B4427&lt;40,"30-39",
B4427&lt;50,"40-49",
B4427&lt;60,"50-59",
TRUE,"60+")</f>
        <v>30-39</v>
      </c>
      <c r="Q4427" s="25" t="str" cm="1">
        <f t="array" ref="Q4427">_xlfn.IFS(
D4427&lt;25,"0–24K",
D4427&lt;50,"25–49K",
D4427&lt;75,"50–74K",
D4427&lt;100,"75–99K",
D4427&lt;150,"100–149K",
D4427&lt;200,"150–199K",
TRUE,"200K+"
)</f>
        <v>25–49K</v>
      </c>
      <c r="R4427" s="25" t="str" cm="1">
        <f t="array" ref="R4427">_xlfn.IFS(
J4427=0,"No Mortgage",
J4427&lt;=100,"Low",
J4427&lt;=300,"Medium",
TRUE,"High"
)</f>
        <v>No Mortgage</v>
      </c>
      <c r="S4427" s="25" t="str" cm="1">
        <f t="array" ref="S4427">_xlfn.IFS(
C4427&lt;10,"0-10",
C4427&lt;20,"11-20",
C4427&lt;30,"21-30",
TRUE,"30+ yrs"
)</f>
        <v>0-10</v>
      </c>
      <c r="T4427" s="26" t="str" cm="1">
        <f t="array" ref="T4427">_xlfn.IFS(
H4427&lt;1,"0-1",
H4427&lt;2,"1-2",
H4427&lt;3,"2-3",
H4427&lt;4,"3-4",
H4427&lt;5,"4-5",
TRUE,"5+"
)</f>
        <v>0-1</v>
      </c>
    </row>
    <row r="4428" spans="1:20" ht="15.6" x14ac:dyDescent="0.3">
      <c r="A4428" s="21">
        <v>1844</v>
      </c>
      <c r="B4428" s="22">
        <v>30</v>
      </c>
      <c r="C4428" s="22">
        <v>6</v>
      </c>
      <c r="D4428" s="22">
        <v>154</v>
      </c>
      <c r="E4428" s="23" t="str">
        <f t="shared" si="69"/>
        <v>100+</v>
      </c>
      <c r="F4428" s="24">
        <v>90230</v>
      </c>
      <c r="G4428" s="22">
        <v>1</v>
      </c>
      <c r="H4428" s="22">
        <v>6</v>
      </c>
      <c r="I4428" s="22" t="s">
        <v>33</v>
      </c>
      <c r="J4428" s="22">
        <v>0</v>
      </c>
      <c r="K4428" s="22" t="s">
        <v>34</v>
      </c>
      <c r="L4428" s="22" t="s">
        <v>34</v>
      </c>
      <c r="M4428" s="22" t="s">
        <v>34</v>
      </c>
      <c r="N4428" s="22" t="s">
        <v>34</v>
      </c>
      <c r="O4428" s="22" t="s">
        <v>34</v>
      </c>
      <c r="P4428" s="25" t="str" cm="1">
        <f t="array" ref="P4428">_xlfn.IFS(
B4428&lt;30,"20-29",
B4428&lt;40,"30-39",
B4428&lt;50,"40-49",
B4428&lt;60,"50-59",
TRUE,"60+")</f>
        <v>30-39</v>
      </c>
      <c r="Q4428" s="25" t="str" cm="1">
        <f t="array" ref="Q4428">_xlfn.IFS(
D4428&lt;25,"0–24K",
D4428&lt;50,"25–49K",
D4428&lt;75,"50–74K",
D4428&lt;100,"75–99K",
D4428&lt;150,"100–149K",
D4428&lt;200,"150–199K",
TRUE,"200K+"
)</f>
        <v>150–199K</v>
      </c>
      <c r="R4428" s="25" t="str" cm="1">
        <f t="array" ref="R4428">_xlfn.IFS(
J4428=0,"No Mortgage",
J4428&lt;=100,"Low",
J4428&lt;=300,"Medium",
TRUE,"High"
)</f>
        <v>No Mortgage</v>
      </c>
      <c r="S4428" s="25" t="str" cm="1">
        <f t="array" ref="S4428">_xlfn.IFS(
C4428&lt;10,"0-10",
C4428&lt;20,"11-20",
C4428&lt;30,"21-30",
TRUE,"30+ yrs"
)</f>
        <v>0-10</v>
      </c>
      <c r="T4428" s="26" t="str" cm="1">
        <f t="array" ref="T4428">_xlfn.IFS(
H4428&lt;1,"0-1",
H4428&lt;2,"1-2",
H4428&lt;3,"2-3",
H4428&lt;4,"3-4",
H4428&lt;5,"4-5",
TRUE,"5+"
)</f>
        <v>5+</v>
      </c>
    </row>
    <row r="4429" spans="1:20" ht="15.6" x14ac:dyDescent="0.3">
      <c r="A4429" s="21">
        <v>1861</v>
      </c>
      <c r="B4429" s="22">
        <v>30</v>
      </c>
      <c r="C4429" s="22">
        <v>6</v>
      </c>
      <c r="D4429" s="22">
        <v>179</v>
      </c>
      <c r="E4429" s="23" t="str">
        <f t="shared" si="69"/>
        <v>100+</v>
      </c>
      <c r="F4429" s="24">
        <v>91103</v>
      </c>
      <c r="G4429" s="22">
        <v>3</v>
      </c>
      <c r="H4429" s="22">
        <v>4.9000000000000004</v>
      </c>
      <c r="I4429" s="22" t="s">
        <v>33</v>
      </c>
      <c r="J4429" s="22">
        <v>142</v>
      </c>
      <c r="K4429" s="22" t="s">
        <v>35</v>
      </c>
      <c r="L4429" s="22" t="s">
        <v>34</v>
      </c>
      <c r="M4429" s="22" t="s">
        <v>34</v>
      </c>
      <c r="N4429" s="22" t="s">
        <v>35</v>
      </c>
      <c r="O4429" s="22" t="s">
        <v>34</v>
      </c>
      <c r="P4429" s="25" t="str" cm="1">
        <f t="array" ref="P4429">_xlfn.IFS(
B4429&lt;30,"20-29",
B4429&lt;40,"30-39",
B4429&lt;50,"40-49",
B4429&lt;60,"50-59",
TRUE,"60+")</f>
        <v>30-39</v>
      </c>
      <c r="Q4429" s="25" t="str" cm="1">
        <f t="array" ref="Q4429">_xlfn.IFS(
D4429&lt;25,"0–24K",
D4429&lt;50,"25–49K",
D4429&lt;75,"50–74K",
D4429&lt;100,"75–99K",
D4429&lt;150,"100–149K",
D4429&lt;200,"150–199K",
TRUE,"200K+"
)</f>
        <v>150–199K</v>
      </c>
      <c r="R4429" s="25" t="str" cm="1">
        <f t="array" ref="R4429">_xlfn.IFS(
J4429=0,"No Mortgage",
J4429&lt;=100,"Low",
J4429&lt;=300,"Medium",
TRUE,"High"
)</f>
        <v>Medium</v>
      </c>
      <c r="S4429" s="25" t="str" cm="1">
        <f t="array" ref="S4429">_xlfn.IFS(
C4429&lt;10,"0-10",
C4429&lt;20,"11-20",
C4429&lt;30,"21-30",
TRUE,"30+ yrs"
)</f>
        <v>0-10</v>
      </c>
      <c r="T4429" s="26" t="str" cm="1">
        <f t="array" ref="T4429">_xlfn.IFS(
H4429&lt;1,"0-1",
H4429&lt;2,"1-2",
H4429&lt;3,"2-3",
H4429&lt;4,"3-4",
H4429&lt;5,"4-5",
TRUE,"5+"
)</f>
        <v>4-5</v>
      </c>
    </row>
    <row r="4430" spans="1:20" ht="15.6" x14ac:dyDescent="0.3">
      <c r="A4430" s="21">
        <v>1927</v>
      </c>
      <c r="B4430" s="22">
        <v>30</v>
      </c>
      <c r="C4430" s="22">
        <v>6</v>
      </c>
      <c r="D4430" s="22">
        <v>41</v>
      </c>
      <c r="E4430" s="23" t="str">
        <f t="shared" si="69"/>
        <v>0-50</v>
      </c>
      <c r="F4430" s="24">
        <v>90095</v>
      </c>
      <c r="G4430" s="22">
        <v>1</v>
      </c>
      <c r="H4430" s="22">
        <v>2.4</v>
      </c>
      <c r="I4430" s="22" t="s">
        <v>37</v>
      </c>
      <c r="J4430" s="22">
        <v>0</v>
      </c>
      <c r="K4430" s="22" t="s">
        <v>34</v>
      </c>
      <c r="L4430" s="22" t="s">
        <v>34</v>
      </c>
      <c r="M4430" s="22" t="s">
        <v>34</v>
      </c>
      <c r="N4430" s="22" t="s">
        <v>35</v>
      </c>
      <c r="O4430" s="22" t="s">
        <v>34</v>
      </c>
      <c r="P4430" s="25" t="str" cm="1">
        <f t="array" ref="P4430">_xlfn.IFS(
B4430&lt;30,"20-29",
B4430&lt;40,"30-39",
B4430&lt;50,"40-49",
B4430&lt;60,"50-59",
TRUE,"60+")</f>
        <v>30-39</v>
      </c>
      <c r="Q4430" s="25" t="str" cm="1">
        <f t="array" ref="Q4430">_xlfn.IFS(
D4430&lt;25,"0–24K",
D4430&lt;50,"25–49K",
D4430&lt;75,"50–74K",
D4430&lt;100,"75–99K",
D4430&lt;150,"100–149K",
D4430&lt;200,"150–199K",
TRUE,"200K+"
)</f>
        <v>25–49K</v>
      </c>
      <c r="R4430" s="25" t="str" cm="1">
        <f t="array" ref="R4430">_xlfn.IFS(
J4430=0,"No Mortgage",
J4430&lt;=100,"Low",
J4430&lt;=300,"Medium",
TRUE,"High"
)</f>
        <v>No Mortgage</v>
      </c>
      <c r="S4430" s="25" t="str" cm="1">
        <f t="array" ref="S4430">_xlfn.IFS(
C4430&lt;10,"0-10",
C4430&lt;20,"11-20",
C4430&lt;30,"21-30",
TRUE,"30+ yrs"
)</f>
        <v>0-10</v>
      </c>
      <c r="T4430" s="26" t="str" cm="1">
        <f t="array" ref="T4430">_xlfn.IFS(
H4430&lt;1,"0-1",
H4430&lt;2,"1-2",
H4430&lt;3,"2-3",
H4430&lt;4,"3-4",
H4430&lt;5,"4-5",
TRUE,"5+"
)</f>
        <v>2-3</v>
      </c>
    </row>
    <row r="4431" spans="1:20" ht="15.6" x14ac:dyDescent="0.3">
      <c r="A4431" s="21">
        <v>1939</v>
      </c>
      <c r="B4431" s="22">
        <v>30</v>
      </c>
      <c r="C4431" s="22">
        <v>4</v>
      </c>
      <c r="D4431" s="22">
        <v>38</v>
      </c>
      <c r="E4431" s="23" t="str">
        <f t="shared" si="69"/>
        <v>0-50</v>
      </c>
      <c r="F4431" s="24">
        <v>90245</v>
      </c>
      <c r="G4431" s="22">
        <v>1</v>
      </c>
      <c r="H4431" s="22">
        <v>1.9</v>
      </c>
      <c r="I4431" s="22" t="s">
        <v>36</v>
      </c>
      <c r="J4431" s="22">
        <v>0</v>
      </c>
      <c r="K4431" s="22" t="s">
        <v>34</v>
      </c>
      <c r="L4431" s="22" t="s">
        <v>34</v>
      </c>
      <c r="M4431" s="22" t="s">
        <v>34</v>
      </c>
      <c r="N4431" s="22" t="s">
        <v>35</v>
      </c>
      <c r="O4431" s="22" t="s">
        <v>34</v>
      </c>
      <c r="P4431" s="25" t="str" cm="1">
        <f t="array" ref="P4431">_xlfn.IFS(
B4431&lt;30,"20-29",
B4431&lt;40,"30-39",
B4431&lt;50,"40-49",
B4431&lt;60,"50-59",
TRUE,"60+")</f>
        <v>30-39</v>
      </c>
      <c r="Q4431" s="25" t="str" cm="1">
        <f t="array" ref="Q4431">_xlfn.IFS(
D4431&lt;25,"0–24K",
D4431&lt;50,"25–49K",
D4431&lt;75,"50–74K",
D4431&lt;100,"75–99K",
D4431&lt;150,"100–149K",
D4431&lt;200,"150–199K",
TRUE,"200K+"
)</f>
        <v>25–49K</v>
      </c>
      <c r="R4431" s="25" t="str" cm="1">
        <f t="array" ref="R4431">_xlfn.IFS(
J4431=0,"No Mortgage",
J4431&lt;=100,"Low",
J4431&lt;=300,"Medium",
TRUE,"High"
)</f>
        <v>No Mortgage</v>
      </c>
      <c r="S4431" s="25" t="str" cm="1">
        <f t="array" ref="S4431">_xlfn.IFS(
C4431&lt;10,"0-10",
C4431&lt;20,"11-20",
C4431&lt;30,"21-30",
TRUE,"30+ yrs"
)</f>
        <v>0-10</v>
      </c>
      <c r="T4431" s="26" t="str" cm="1">
        <f t="array" ref="T4431">_xlfn.IFS(
H4431&lt;1,"0-1",
H4431&lt;2,"1-2",
H4431&lt;3,"2-3",
H4431&lt;4,"3-4",
H4431&lt;5,"4-5",
TRUE,"5+"
)</f>
        <v>1-2</v>
      </c>
    </row>
    <row r="4432" spans="1:20" ht="15.6" x14ac:dyDescent="0.3">
      <c r="A4432" s="21">
        <v>1953</v>
      </c>
      <c r="B4432" s="22">
        <v>30</v>
      </c>
      <c r="C4432" s="22">
        <v>5</v>
      </c>
      <c r="D4432" s="22">
        <v>78</v>
      </c>
      <c r="E4432" s="23" t="str">
        <f t="shared" si="69"/>
        <v>51-100</v>
      </c>
      <c r="F4432" s="24">
        <v>92037</v>
      </c>
      <c r="G4432" s="22">
        <v>1</v>
      </c>
      <c r="H4432" s="22">
        <v>2.6</v>
      </c>
      <c r="I4432" s="22" t="s">
        <v>37</v>
      </c>
      <c r="J4432" s="22">
        <v>0</v>
      </c>
      <c r="K4432" s="22" t="s">
        <v>34</v>
      </c>
      <c r="L4432" s="22" t="s">
        <v>34</v>
      </c>
      <c r="M4432" s="22" t="s">
        <v>34</v>
      </c>
      <c r="N4432" s="22" t="s">
        <v>35</v>
      </c>
      <c r="O4432" s="22" t="s">
        <v>34</v>
      </c>
      <c r="P4432" s="25" t="str" cm="1">
        <f t="array" ref="P4432">_xlfn.IFS(
B4432&lt;30,"20-29",
B4432&lt;40,"30-39",
B4432&lt;50,"40-49",
B4432&lt;60,"50-59",
TRUE,"60+")</f>
        <v>30-39</v>
      </c>
      <c r="Q4432" s="25" t="str" cm="1">
        <f t="array" ref="Q4432">_xlfn.IFS(
D4432&lt;25,"0–24K",
D4432&lt;50,"25–49K",
D4432&lt;75,"50–74K",
D4432&lt;100,"75–99K",
D4432&lt;150,"100–149K",
D4432&lt;200,"150–199K",
TRUE,"200K+"
)</f>
        <v>75–99K</v>
      </c>
      <c r="R4432" s="25" t="str" cm="1">
        <f t="array" ref="R4432">_xlfn.IFS(
J4432=0,"No Mortgage",
J4432&lt;=100,"Low",
J4432&lt;=300,"Medium",
TRUE,"High"
)</f>
        <v>No Mortgage</v>
      </c>
      <c r="S4432" s="25" t="str" cm="1">
        <f t="array" ref="S4432">_xlfn.IFS(
C4432&lt;10,"0-10",
C4432&lt;20,"11-20",
C4432&lt;30,"21-30",
TRUE,"30+ yrs"
)</f>
        <v>0-10</v>
      </c>
      <c r="T4432" s="26" t="str" cm="1">
        <f t="array" ref="T4432">_xlfn.IFS(
H4432&lt;1,"0-1",
H4432&lt;2,"1-2",
H4432&lt;3,"2-3",
H4432&lt;4,"3-4",
H4432&lt;5,"4-5",
TRUE,"5+"
)</f>
        <v>2-3</v>
      </c>
    </row>
    <row r="4433" spans="1:20" ht="15.6" x14ac:dyDescent="0.3">
      <c r="A4433" s="21">
        <v>1994</v>
      </c>
      <c r="B4433" s="22">
        <v>30</v>
      </c>
      <c r="C4433" s="22">
        <v>5</v>
      </c>
      <c r="D4433" s="22">
        <v>122</v>
      </c>
      <c r="E4433" s="23" t="str">
        <f t="shared" si="69"/>
        <v>100+</v>
      </c>
      <c r="F4433" s="24">
        <v>94545</v>
      </c>
      <c r="G4433" s="22">
        <v>2</v>
      </c>
      <c r="H4433" s="22">
        <v>3.1</v>
      </c>
      <c r="I4433" s="22" t="s">
        <v>33</v>
      </c>
      <c r="J4433" s="22">
        <v>0</v>
      </c>
      <c r="K4433" s="22" t="s">
        <v>34</v>
      </c>
      <c r="L4433" s="22" t="s">
        <v>34</v>
      </c>
      <c r="M4433" s="22" t="s">
        <v>34</v>
      </c>
      <c r="N4433" s="22" t="s">
        <v>34</v>
      </c>
      <c r="O4433" s="22" t="s">
        <v>34</v>
      </c>
      <c r="P4433" s="25" t="str" cm="1">
        <f t="array" ref="P4433">_xlfn.IFS(
B4433&lt;30,"20-29",
B4433&lt;40,"30-39",
B4433&lt;50,"40-49",
B4433&lt;60,"50-59",
TRUE,"60+")</f>
        <v>30-39</v>
      </c>
      <c r="Q4433" s="25" t="str" cm="1">
        <f t="array" ref="Q4433">_xlfn.IFS(
D4433&lt;25,"0–24K",
D4433&lt;50,"25–49K",
D4433&lt;75,"50–74K",
D4433&lt;100,"75–99K",
D4433&lt;150,"100–149K",
D4433&lt;200,"150–199K",
TRUE,"200K+"
)</f>
        <v>100–149K</v>
      </c>
      <c r="R4433" s="25" t="str" cm="1">
        <f t="array" ref="R4433">_xlfn.IFS(
J4433=0,"No Mortgage",
J4433&lt;=100,"Low",
J4433&lt;=300,"Medium",
TRUE,"High"
)</f>
        <v>No Mortgage</v>
      </c>
      <c r="S4433" s="25" t="str" cm="1">
        <f t="array" ref="S4433">_xlfn.IFS(
C4433&lt;10,"0-10",
C4433&lt;20,"11-20",
C4433&lt;30,"21-30",
TRUE,"30+ yrs"
)</f>
        <v>0-10</v>
      </c>
      <c r="T4433" s="26" t="str" cm="1">
        <f t="array" ref="T4433">_xlfn.IFS(
H4433&lt;1,"0-1",
H4433&lt;2,"1-2",
H4433&lt;3,"2-3",
H4433&lt;4,"3-4",
H4433&lt;5,"4-5",
TRUE,"5+"
)</f>
        <v>3-4</v>
      </c>
    </row>
    <row r="4434" spans="1:20" ht="15.6" x14ac:dyDescent="0.3">
      <c r="A4434" s="21">
        <v>2003</v>
      </c>
      <c r="B4434" s="22">
        <v>30</v>
      </c>
      <c r="C4434" s="22">
        <v>4</v>
      </c>
      <c r="D4434" s="22">
        <v>142</v>
      </c>
      <c r="E4434" s="23" t="str">
        <f t="shared" si="69"/>
        <v>100+</v>
      </c>
      <c r="F4434" s="24">
        <v>92126</v>
      </c>
      <c r="G4434" s="22">
        <v>3</v>
      </c>
      <c r="H4434" s="22">
        <v>4.2</v>
      </c>
      <c r="I4434" s="22" t="s">
        <v>33</v>
      </c>
      <c r="J4434" s="22">
        <v>359</v>
      </c>
      <c r="K4434" s="22" t="s">
        <v>35</v>
      </c>
      <c r="L4434" s="22" t="s">
        <v>34</v>
      </c>
      <c r="M4434" s="22" t="s">
        <v>34</v>
      </c>
      <c r="N4434" s="22" t="s">
        <v>34</v>
      </c>
      <c r="O4434" s="22" t="s">
        <v>34</v>
      </c>
      <c r="P4434" s="25" t="str" cm="1">
        <f t="array" ref="P4434">_xlfn.IFS(
B4434&lt;30,"20-29",
B4434&lt;40,"30-39",
B4434&lt;50,"40-49",
B4434&lt;60,"50-59",
TRUE,"60+")</f>
        <v>30-39</v>
      </c>
      <c r="Q4434" s="25" t="str" cm="1">
        <f t="array" ref="Q4434">_xlfn.IFS(
D4434&lt;25,"0–24K",
D4434&lt;50,"25–49K",
D4434&lt;75,"50–74K",
D4434&lt;100,"75–99K",
D4434&lt;150,"100–149K",
D4434&lt;200,"150–199K",
TRUE,"200K+"
)</f>
        <v>100–149K</v>
      </c>
      <c r="R4434" s="25" t="str" cm="1">
        <f t="array" ref="R4434">_xlfn.IFS(
J4434=0,"No Mortgage",
J4434&lt;=100,"Low",
J4434&lt;=300,"Medium",
TRUE,"High"
)</f>
        <v>High</v>
      </c>
      <c r="S4434" s="25" t="str" cm="1">
        <f t="array" ref="S4434">_xlfn.IFS(
C4434&lt;10,"0-10",
C4434&lt;20,"11-20",
C4434&lt;30,"21-30",
TRUE,"30+ yrs"
)</f>
        <v>0-10</v>
      </c>
      <c r="T4434" s="26" t="str" cm="1">
        <f t="array" ref="T4434">_xlfn.IFS(
H4434&lt;1,"0-1",
H4434&lt;2,"1-2",
H4434&lt;3,"2-3",
H4434&lt;4,"3-4",
H4434&lt;5,"4-5",
TRUE,"5+"
)</f>
        <v>4-5</v>
      </c>
    </row>
    <row r="4435" spans="1:20" ht="15.6" x14ac:dyDescent="0.3">
      <c r="A4435" s="21">
        <v>2005</v>
      </c>
      <c r="B4435" s="22">
        <v>30</v>
      </c>
      <c r="C4435" s="22">
        <v>4</v>
      </c>
      <c r="D4435" s="22">
        <v>44</v>
      </c>
      <c r="E4435" s="23" t="str">
        <f t="shared" si="69"/>
        <v>0-50</v>
      </c>
      <c r="F4435" s="24">
        <v>92704</v>
      </c>
      <c r="G4435" s="22">
        <v>1</v>
      </c>
      <c r="H4435" s="22">
        <v>1.9</v>
      </c>
      <c r="I4435" s="22" t="s">
        <v>36</v>
      </c>
      <c r="J4435" s="22">
        <v>143</v>
      </c>
      <c r="K4435" s="22" t="s">
        <v>34</v>
      </c>
      <c r="L4435" s="22" t="s">
        <v>34</v>
      </c>
      <c r="M4435" s="22" t="s">
        <v>34</v>
      </c>
      <c r="N4435" s="22" t="s">
        <v>34</v>
      </c>
      <c r="O4435" s="22" t="s">
        <v>34</v>
      </c>
      <c r="P4435" s="25" t="str" cm="1">
        <f t="array" ref="P4435">_xlfn.IFS(
B4435&lt;30,"20-29",
B4435&lt;40,"30-39",
B4435&lt;50,"40-49",
B4435&lt;60,"50-59",
TRUE,"60+")</f>
        <v>30-39</v>
      </c>
      <c r="Q4435" s="25" t="str" cm="1">
        <f t="array" ref="Q4435">_xlfn.IFS(
D4435&lt;25,"0–24K",
D4435&lt;50,"25–49K",
D4435&lt;75,"50–74K",
D4435&lt;100,"75–99K",
D4435&lt;150,"100–149K",
D4435&lt;200,"150–199K",
TRUE,"200K+"
)</f>
        <v>25–49K</v>
      </c>
      <c r="R4435" s="25" t="str" cm="1">
        <f t="array" ref="R4435">_xlfn.IFS(
J4435=0,"No Mortgage",
J4435&lt;=100,"Low",
J4435&lt;=300,"Medium",
TRUE,"High"
)</f>
        <v>Medium</v>
      </c>
      <c r="S4435" s="25" t="str" cm="1">
        <f t="array" ref="S4435">_xlfn.IFS(
C4435&lt;10,"0-10",
C4435&lt;20,"11-20",
C4435&lt;30,"21-30",
TRUE,"30+ yrs"
)</f>
        <v>0-10</v>
      </c>
      <c r="T4435" s="26" t="str" cm="1">
        <f t="array" ref="T4435">_xlfn.IFS(
H4435&lt;1,"0-1",
H4435&lt;2,"1-2",
H4435&lt;3,"2-3",
H4435&lt;4,"3-4",
H4435&lt;5,"4-5",
TRUE,"5+"
)</f>
        <v>1-2</v>
      </c>
    </row>
    <row r="4436" spans="1:20" ht="15.6" x14ac:dyDescent="0.3">
      <c r="A4436" s="21">
        <v>2016</v>
      </c>
      <c r="B4436" s="22">
        <v>30</v>
      </c>
      <c r="C4436" s="22">
        <v>5</v>
      </c>
      <c r="D4436" s="22">
        <v>141</v>
      </c>
      <c r="E4436" s="23" t="str">
        <f t="shared" si="69"/>
        <v>100+</v>
      </c>
      <c r="F4436" s="24">
        <v>95747</v>
      </c>
      <c r="G4436" s="22">
        <v>1</v>
      </c>
      <c r="H4436" s="22">
        <v>0.8</v>
      </c>
      <c r="I4436" s="22" t="s">
        <v>33</v>
      </c>
      <c r="J4436" s="22">
        <v>0</v>
      </c>
      <c r="K4436" s="22" t="s">
        <v>34</v>
      </c>
      <c r="L4436" s="22" t="s">
        <v>34</v>
      </c>
      <c r="M4436" s="22" t="s">
        <v>34</v>
      </c>
      <c r="N4436" s="22" t="s">
        <v>35</v>
      </c>
      <c r="O4436" s="22" t="s">
        <v>34</v>
      </c>
      <c r="P4436" s="25" t="str" cm="1">
        <f t="array" ref="P4436">_xlfn.IFS(
B4436&lt;30,"20-29",
B4436&lt;40,"30-39",
B4436&lt;50,"40-49",
B4436&lt;60,"50-59",
TRUE,"60+")</f>
        <v>30-39</v>
      </c>
      <c r="Q4436" s="25" t="str" cm="1">
        <f t="array" ref="Q4436">_xlfn.IFS(
D4436&lt;25,"0–24K",
D4436&lt;50,"25–49K",
D4436&lt;75,"50–74K",
D4436&lt;100,"75–99K",
D4436&lt;150,"100–149K",
D4436&lt;200,"150–199K",
TRUE,"200K+"
)</f>
        <v>100–149K</v>
      </c>
      <c r="R4436" s="25" t="str" cm="1">
        <f t="array" ref="R4436">_xlfn.IFS(
J4436=0,"No Mortgage",
J4436&lt;=100,"Low",
J4436&lt;=300,"Medium",
TRUE,"High"
)</f>
        <v>No Mortgage</v>
      </c>
      <c r="S4436" s="25" t="str" cm="1">
        <f t="array" ref="S4436">_xlfn.IFS(
C4436&lt;10,"0-10",
C4436&lt;20,"11-20",
C4436&lt;30,"21-30",
TRUE,"30+ yrs"
)</f>
        <v>0-10</v>
      </c>
      <c r="T4436" s="26" t="str" cm="1">
        <f t="array" ref="T4436">_xlfn.IFS(
H4436&lt;1,"0-1",
H4436&lt;2,"1-2",
H4436&lt;3,"2-3",
H4436&lt;4,"3-4",
H4436&lt;5,"4-5",
TRUE,"5+"
)</f>
        <v>0-1</v>
      </c>
    </row>
    <row r="4437" spans="1:20" ht="15.6" x14ac:dyDescent="0.3">
      <c r="A4437" s="21">
        <v>2030</v>
      </c>
      <c r="B4437" s="22">
        <v>30</v>
      </c>
      <c r="C4437" s="22">
        <v>3</v>
      </c>
      <c r="D4437" s="22">
        <v>61</v>
      </c>
      <c r="E4437" s="23" t="str">
        <f t="shared" si="69"/>
        <v>51-100</v>
      </c>
      <c r="F4437" s="24">
        <v>92152</v>
      </c>
      <c r="G4437" s="22">
        <v>4</v>
      </c>
      <c r="H4437" s="22">
        <v>2</v>
      </c>
      <c r="I4437" s="22" t="s">
        <v>37</v>
      </c>
      <c r="J4437" s="22">
        <v>0</v>
      </c>
      <c r="K4437" s="22" t="s">
        <v>34</v>
      </c>
      <c r="L4437" s="22" t="s">
        <v>34</v>
      </c>
      <c r="M4437" s="22" t="s">
        <v>34</v>
      </c>
      <c r="N4437" s="22" t="s">
        <v>35</v>
      </c>
      <c r="O4437" s="22" t="s">
        <v>34</v>
      </c>
      <c r="P4437" s="25" t="str" cm="1">
        <f t="array" ref="P4437">_xlfn.IFS(
B4437&lt;30,"20-29",
B4437&lt;40,"30-39",
B4437&lt;50,"40-49",
B4437&lt;60,"50-59",
TRUE,"60+")</f>
        <v>30-39</v>
      </c>
      <c r="Q4437" s="25" t="str" cm="1">
        <f t="array" ref="Q4437">_xlfn.IFS(
D4437&lt;25,"0–24K",
D4437&lt;50,"25–49K",
D4437&lt;75,"50–74K",
D4437&lt;100,"75–99K",
D4437&lt;150,"100–149K",
D4437&lt;200,"150–199K",
TRUE,"200K+"
)</f>
        <v>50–74K</v>
      </c>
      <c r="R4437" s="25" t="str" cm="1">
        <f t="array" ref="R4437">_xlfn.IFS(
J4437=0,"No Mortgage",
J4437&lt;=100,"Low",
J4437&lt;=300,"Medium",
TRUE,"High"
)</f>
        <v>No Mortgage</v>
      </c>
      <c r="S4437" s="25" t="str" cm="1">
        <f t="array" ref="S4437">_xlfn.IFS(
C4437&lt;10,"0-10",
C4437&lt;20,"11-20",
C4437&lt;30,"21-30",
TRUE,"30+ yrs"
)</f>
        <v>0-10</v>
      </c>
      <c r="T4437" s="26" t="str" cm="1">
        <f t="array" ref="T4437">_xlfn.IFS(
H4437&lt;1,"0-1",
H4437&lt;2,"1-2",
H4437&lt;3,"2-3",
H4437&lt;4,"3-4",
H4437&lt;5,"4-5",
TRUE,"5+"
)</f>
        <v>2-3</v>
      </c>
    </row>
    <row r="4438" spans="1:20" ht="15.6" x14ac:dyDescent="0.3">
      <c r="A4438" s="21">
        <v>2070</v>
      </c>
      <c r="B4438" s="22">
        <v>30</v>
      </c>
      <c r="C4438" s="22">
        <v>4</v>
      </c>
      <c r="D4438" s="22">
        <v>35</v>
      </c>
      <c r="E4438" s="23" t="str">
        <f t="shared" si="69"/>
        <v>0-50</v>
      </c>
      <c r="F4438" s="24">
        <v>90059</v>
      </c>
      <c r="G4438" s="22">
        <v>4</v>
      </c>
      <c r="H4438" s="22">
        <v>0.8</v>
      </c>
      <c r="I4438" s="22" t="s">
        <v>33</v>
      </c>
      <c r="J4438" s="22">
        <v>0</v>
      </c>
      <c r="K4438" s="22" t="s">
        <v>34</v>
      </c>
      <c r="L4438" s="22" t="s">
        <v>34</v>
      </c>
      <c r="M4438" s="22" t="s">
        <v>34</v>
      </c>
      <c r="N4438" s="22" t="s">
        <v>35</v>
      </c>
      <c r="O4438" s="22" t="s">
        <v>35</v>
      </c>
      <c r="P4438" s="25" t="str" cm="1">
        <f t="array" ref="P4438">_xlfn.IFS(
B4438&lt;30,"20-29",
B4438&lt;40,"30-39",
B4438&lt;50,"40-49",
B4438&lt;60,"50-59",
TRUE,"60+")</f>
        <v>30-39</v>
      </c>
      <c r="Q4438" s="25" t="str" cm="1">
        <f t="array" ref="Q4438">_xlfn.IFS(
D4438&lt;25,"0–24K",
D4438&lt;50,"25–49K",
D4438&lt;75,"50–74K",
D4438&lt;100,"75–99K",
D4438&lt;150,"100–149K",
D4438&lt;200,"150–199K",
TRUE,"200K+"
)</f>
        <v>25–49K</v>
      </c>
      <c r="R4438" s="25" t="str" cm="1">
        <f t="array" ref="R4438">_xlfn.IFS(
J4438=0,"No Mortgage",
J4438&lt;=100,"Low",
J4438&lt;=300,"Medium",
TRUE,"High"
)</f>
        <v>No Mortgage</v>
      </c>
      <c r="S4438" s="25" t="str" cm="1">
        <f t="array" ref="S4438">_xlfn.IFS(
C4438&lt;10,"0-10",
C4438&lt;20,"11-20",
C4438&lt;30,"21-30",
TRUE,"30+ yrs"
)</f>
        <v>0-10</v>
      </c>
      <c r="T4438" s="26" t="str" cm="1">
        <f t="array" ref="T4438">_xlfn.IFS(
H4438&lt;1,"0-1",
H4438&lt;2,"1-2",
H4438&lt;3,"2-3",
H4438&lt;4,"3-4",
H4438&lt;5,"4-5",
TRUE,"5+"
)</f>
        <v>0-1</v>
      </c>
    </row>
    <row r="4439" spans="1:20" ht="15.6" x14ac:dyDescent="0.3">
      <c r="A4439" s="21">
        <v>2175</v>
      </c>
      <c r="B4439" s="22">
        <v>30</v>
      </c>
      <c r="C4439" s="22">
        <v>5</v>
      </c>
      <c r="D4439" s="22">
        <v>123</v>
      </c>
      <c r="E4439" s="23" t="str">
        <f t="shared" si="69"/>
        <v>100+</v>
      </c>
      <c r="F4439" s="24">
        <v>95605</v>
      </c>
      <c r="G4439" s="22">
        <v>2</v>
      </c>
      <c r="H4439" s="22">
        <v>3.1</v>
      </c>
      <c r="I4439" s="22" t="s">
        <v>33</v>
      </c>
      <c r="J4439" s="22">
        <v>0</v>
      </c>
      <c r="K4439" s="22" t="s">
        <v>34</v>
      </c>
      <c r="L4439" s="22" t="s">
        <v>34</v>
      </c>
      <c r="M4439" s="22" t="s">
        <v>34</v>
      </c>
      <c r="N4439" s="22" t="s">
        <v>35</v>
      </c>
      <c r="O4439" s="22" t="s">
        <v>34</v>
      </c>
      <c r="P4439" s="25" t="str" cm="1">
        <f t="array" ref="P4439">_xlfn.IFS(
B4439&lt;30,"20-29",
B4439&lt;40,"30-39",
B4439&lt;50,"40-49",
B4439&lt;60,"50-59",
TRUE,"60+")</f>
        <v>30-39</v>
      </c>
      <c r="Q4439" s="25" t="str" cm="1">
        <f t="array" ref="Q4439">_xlfn.IFS(
D4439&lt;25,"0–24K",
D4439&lt;50,"25–49K",
D4439&lt;75,"50–74K",
D4439&lt;100,"75–99K",
D4439&lt;150,"100–149K",
D4439&lt;200,"150–199K",
TRUE,"200K+"
)</f>
        <v>100–149K</v>
      </c>
      <c r="R4439" s="25" t="str" cm="1">
        <f t="array" ref="R4439">_xlfn.IFS(
J4439=0,"No Mortgage",
J4439&lt;=100,"Low",
J4439&lt;=300,"Medium",
TRUE,"High"
)</f>
        <v>No Mortgage</v>
      </c>
      <c r="S4439" s="25" t="str" cm="1">
        <f t="array" ref="S4439">_xlfn.IFS(
C4439&lt;10,"0-10",
C4439&lt;20,"11-20",
C4439&lt;30,"21-30",
TRUE,"30+ yrs"
)</f>
        <v>0-10</v>
      </c>
      <c r="T4439" s="26" t="str" cm="1">
        <f t="array" ref="T4439">_xlfn.IFS(
H4439&lt;1,"0-1",
H4439&lt;2,"1-2",
H4439&lt;3,"2-3",
H4439&lt;4,"3-4",
H4439&lt;5,"4-5",
TRUE,"5+"
)</f>
        <v>3-4</v>
      </c>
    </row>
    <row r="4440" spans="1:20" ht="15.6" x14ac:dyDescent="0.3">
      <c r="A4440" s="21">
        <v>2238</v>
      </c>
      <c r="B4440" s="22">
        <v>30</v>
      </c>
      <c r="C4440" s="22">
        <v>5</v>
      </c>
      <c r="D4440" s="22">
        <v>134</v>
      </c>
      <c r="E4440" s="23" t="str">
        <f t="shared" si="69"/>
        <v>100+</v>
      </c>
      <c r="F4440" s="24">
        <v>92647</v>
      </c>
      <c r="G4440" s="22">
        <v>1</v>
      </c>
      <c r="H4440" s="22">
        <v>0</v>
      </c>
      <c r="I4440" s="22" t="s">
        <v>33</v>
      </c>
      <c r="J4440" s="22">
        <v>0</v>
      </c>
      <c r="K4440" s="22" t="s">
        <v>34</v>
      </c>
      <c r="L4440" s="22" t="s">
        <v>34</v>
      </c>
      <c r="M4440" s="22" t="s">
        <v>34</v>
      </c>
      <c r="N4440" s="22" t="s">
        <v>35</v>
      </c>
      <c r="O4440" s="22" t="s">
        <v>35</v>
      </c>
      <c r="P4440" s="25" t="str" cm="1">
        <f t="array" ref="P4440">_xlfn.IFS(
B4440&lt;30,"20-29",
B4440&lt;40,"30-39",
B4440&lt;50,"40-49",
B4440&lt;60,"50-59",
TRUE,"60+")</f>
        <v>30-39</v>
      </c>
      <c r="Q4440" s="25" t="str" cm="1">
        <f t="array" ref="Q4440">_xlfn.IFS(
D4440&lt;25,"0–24K",
D4440&lt;50,"25–49K",
D4440&lt;75,"50–74K",
D4440&lt;100,"75–99K",
D4440&lt;150,"100–149K",
D4440&lt;200,"150–199K",
TRUE,"200K+"
)</f>
        <v>100–149K</v>
      </c>
      <c r="R4440" s="25" t="str" cm="1">
        <f t="array" ref="R4440">_xlfn.IFS(
J4440=0,"No Mortgage",
J4440&lt;=100,"Low",
J4440&lt;=300,"Medium",
TRUE,"High"
)</f>
        <v>No Mortgage</v>
      </c>
      <c r="S4440" s="25" t="str" cm="1">
        <f t="array" ref="S4440">_xlfn.IFS(
C4440&lt;10,"0-10",
C4440&lt;20,"11-20",
C4440&lt;30,"21-30",
TRUE,"30+ yrs"
)</f>
        <v>0-10</v>
      </c>
      <c r="T4440" s="26" t="str" cm="1">
        <f t="array" ref="T4440">_xlfn.IFS(
H4440&lt;1,"0-1",
H4440&lt;2,"1-2",
H4440&lt;3,"2-3",
H4440&lt;4,"3-4",
H4440&lt;5,"4-5",
TRUE,"5+"
)</f>
        <v>0-1</v>
      </c>
    </row>
    <row r="4441" spans="1:20" ht="15.6" x14ac:dyDescent="0.3">
      <c r="A4441" s="21">
        <v>2262</v>
      </c>
      <c r="B4441" s="22">
        <v>30</v>
      </c>
      <c r="C4441" s="22">
        <v>3</v>
      </c>
      <c r="D4441" s="22">
        <v>150</v>
      </c>
      <c r="E4441" s="23" t="str">
        <f t="shared" si="69"/>
        <v>100+</v>
      </c>
      <c r="F4441" s="24">
        <v>94305</v>
      </c>
      <c r="G4441" s="22">
        <v>4</v>
      </c>
      <c r="H4441" s="22">
        <v>5</v>
      </c>
      <c r="I4441" s="22" t="s">
        <v>37</v>
      </c>
      <c r="J4441" s="22">
        <v>0</v>
      </c>
      <c r="K4441" s="22" t="s">
        <v>35</v>
      </c>
      <c r="L4441" s="22" t="s">
        <v>34</v>
      </c>
      <c r="M4441" s="22" t="s">
        <v>34</v>
      </c>
      <c r="N4441" s="22" t="s">
        <v>35</v>
      </c>
      <c r="O4441" s="22" t="s">
        <v>34</v>
      </c>
      <c r="P4441" s="25" t="str" cm="1">
        <f t="array" ref="P4441">_xlfn.IFS(
B4441&lt;30,"20-29",
B4441&lt;40,"30-39",
B4441&lt;50,"40-49",
B4441&lt;60,"50-59",
TRUE,"60+")</f>
        <v>30-39</v>
      </c>
      <c r="Q4441" s="25" t="str" cm="1">
        <f t="array" ref="Q4441">_xlfn.IFS(
D4441&lt;25,"0–24K",
D4441&lt;50,"25–49K",
D4441&lt;75,"50–74K",
D4441&lt;100,"75–99K",
D4441&lt;150,"100–149K",
D4441&lt;200,"150–199K",
TRUE,"200K+"
)</f>
        <v>150–199K</v>
      </c>
      <c r="R4441" s="25" t="str" cm="1">
        <f t="array" ref="R4441">_xlfn.IFS(
J4441=0,"No Mortgage",
J4441&lt;=100,"Low",
J4441&lt;=300,"Medium",
TRUE,"High"
)</f>
        <v>No Mortgage</v>
      </c>
      <c r="S4441" s="25" t="str" cm="1">
        <f t="array" ref="S4441">_xlfn.IFS(
C4441&lt;10,"0-10",
C4441&lt;20,"11-20",
C4441&lt;30,"21-30",
TRUE,"30+ yrs"
)</f>
        <v>0-10</v>
      </c>
      <c r="T4441" s="26" t="str" cm="1">
        <f t="array" ref="T4441">_xlfn.IFS(
H4441&lt;1,"0-1",
H4441&lt;2,"1-2",
H4441&lt;3,"2-3",
H4441&lt;4,"3-4",
H4441&lt;5,"4-5",
TRUE,"5+"
)</f>
        <v>5+</v>
      </c>
    </row>
    <row r="4442" spans="1:20" ht="15.6" x14ac:dyDescent="0.3">
      <c r="A4442" s="21">
        <v>2278</v>
      </c>
      <c r="B4442" s="22">
        <v>30</v>
      </c>
      <c r="C4442" s="22">
        <v>6</v>
      </c>
      <c r="D4442" s="22">
        <v>32</v>
      </c>
      <c r="E4442" s="23" t="str">
        <f t="shared" si="69"/>
        <v>0-50</v>
      </c>
      <c r="F4442" s="24">
        <v>91330</v>
      </c>
      <c r="G4442" s="22">
        <v>2</v>
      </c>
      <c r="H4442" s="22">
        <v>1</v>
      </c>
      <c r="I4442" s="22" t="s">
        <v>37</v>
      </c>
      <c r="J4442" s="22">
        <v>0</v>
      </c>
      <c r="K4442" s="22" t="s">
        <v>34</v>
      </c>
      <c r="L4442" s="22" t="s">
        <v>34</v>
      </c>
      <c r="M4442" s="22" t="s">
        <v>34</v>
      </c>
      <c r="N4442" s="22" t="s">
        <v>34</v>
      </c>
      <c r="O4442" s="22" t="s">
        <v>34</v>
      </c>
      <c r="P4442" s="25" t="str" cm="1">
        <f t="array" ref="P4442">_xlfn.IFS(
B4442&lt;30,"20-29",
B4442&lt;40,"30-39",
B4442&lt;50,"40-49",
B4442&lt;60,"50-59",
TRUE,"60+")</f>
        <v>30-39</v>
      </c>
      <c r="Q4442" s="25" t="str" cm="1">
        <f t="array" ref="Q4442">_xlfn.IFS(
D4442&lt;25,"0–24K",
D4442&lt;50,"25–49K",
D4442&lt;75,"50–74K",
D4442&lt;100,"75–99K",
D4442&lt;150,"100–149K",
D4442&lt;200,"150–199K",
TRUE,"200K+"
)</f>
        <v>25–49K</v>
      </c>
      <c r="R4442" s="25" t="str" cm="1">
        <f t="array" ref="R4442">_xlfn.IFS(
J4442=0,"No Mortgage",
J4442&lt;=100,"Low",
J4442&lt;=300,"Medium",
TRUE,"High"
)</f>
        <v>No Mortgage</v>
      </c>
      <c r="S4442" s="25" t="str" cm="1">
        <f t="array" ref="S4442">_xlfn.IFS(
C4442&lt;10,"0-10",
C4442&lt;20,"11-20",
C4442&lt;30,"21-30",
TRUE,"30+ yrs"
)</f>
        <v>0-10</v>
      </c>
      <c r="T4442" s="26" t="str" cm="1">
        <f t="array" ref="T4442">_xlfn.IFS(
H4442&lt;1,"0-1",
H4442&lt;2,"1-2",
H4442&lt;3,"2-3",
H4442&lt;4,"3-4",
H4442&lt;5,"4-5",
TRUE,"5+"
)</f>
        <v>1-2</v>
      </c>
    </row>
    <row r="4443" spans="1:20" ht="15.6" x14ac:dyDescent="0.3">
      <c r="A4443" s="21">
        <v>2279</v>
      </c>
      <c r="B4443" s="22">
        <v>30</v>
      </c>
      <c r="C4443" s="22">
        <v>4</v>
      </c>
      <c r="D4443" s="22">
        <v>204</v>
      </c>
      <c r="E4443" s="23" t="str">
        <f t="shared" si="69"/>
        <v>100+</v>
      </c>
      <c r="F4443" s="24">
        <v>91107</v>
      </c>
      <c r="G4443" s="22">
        <v>2</v>
      </c>
      <c r="H4443" s="22">
        <v>4.5</v>
      </c>
      <c r="I4443" s="22" t="s">
        <v>33</v>
      </c>
      <c r="J4443" s="22">
        <v>0</v>
      </c>
      <c r="K4443" s="22" t="s">
        <v>34</v>
      </c>
      <c r="L4443" s="22" t="s">
        <v>34</v>
      </c>
      <c r="M4443" s="22" t="s">
        <v>34</v>
      </c>
      <c r="N4443" s="22" t="s">
        <v>35</v>
      </c>
      <c r="O4443" s="22" t="s">
        <v>34</v>
      </c>
      <c r="P4443" s="25" t="str" cm="1">
        <f t="array" ref="P4443">_xlfn.IFS(
B4443&lt;30,"20-29",
B4443&lt;40,"30-39",
B4443&lt;50,"40-49",
B4443&lt;60,"50-59",
TRUE,"60+")</f>
        <v>30-39</v>
      </c>
      <c r="Q4443" s="25" t="str" cm="1">
        <f t="array" ref="Q4443">_xlfn.IFS(
D4443&lt;25,"0–24K",
D4443&lt;50,"25–49K",
D4443&lt;75,"50–74K",
D4443&lt;100,"75–99K",
D4443&lt;150,"100–149K",
D4443&lt;200,"150–199K",
TRUE,"200K+"
)</f>
        <v>200K+</v>
      </c>
      <c r="R4443" s="25" t="str" cm="1">
        <f t="array" ref="R4443">_xlfn.IFS(
J4443=0,"No Mortgage",
J4443&lt;=100,"Low",
J4443&lt;=300,"Medium",
TRUE,"High"
)</f>
        <v>No Mortgage</v>
      </c>
      <c r="S4443" s="25" t="str" cm="1">
        <f t="array" ref="S4443">_xlfn.IFS(
C4443&lt;10,"0-10",
C4443&lt;20,"11-20",
C4443&lt;30,"21-30",
TRUE,"30+ yrs"
)</f>
        <v>0-10</v>
      </c>
      <c r="T4443" s="26" t="str" cm="1">
        <f t="array" ref="T4443">_xlfn.IFS(
H4443&lt;1,"0-1",
H4443&lt;2,"1-2",
H4443&lt;3,"2-3",
H4443&lt;4,"3-4",
H4443&lt;5,"4-5",
TRUE,"5+"
)</f>
        <v>4-5</v>
      </c>
    </row>
    <row r="4444" spans="1:20" ht="15.6" x14ac:dyDescent="0.3">
      <c r="A4444" s="21">
        <v>2288</v>
      </c>
      <c r="B4444" s="22">
        <v>30</v>
      </c>
      <c r="C4444" s="22">
        <v>6</v>
      </c>
      <c r="D4444" s="22">
        <v>29</v>
      </c>
      <c r="E4444" s="23" t="str">
        <f t="shared" si="69"/>
        <v>0-50</v>
      </c>
      <c r="F4444" s="24">
        <v>92121</v>
      </c>
      <c r="G4444" s="22">
        <v>1</v>
      </c>
      <c r="H4444" s="22">
        <v>0.2</v>
      </c>
      <c r="I4444" s="22" t="s">
        <v>36</v>
      </c>
      <c r="J4444" s="22">
        <v>90</v>
      </c>
      <c r="K4444" s="22" t="s">
        <v>34</v>
      </c>
      <c r="L4444" s="22" t="s">
        <v>34</v>
      </c>
      <c r="M4444" s="22" t="s">
        <v>34</v>
      </c>
      <c r="N4444" s="22" t="s">
        <v>35</v>
      </c>
      <c r="O4444" s="22" t="s">
        <v>34</v>
      </c>
      <c r="P4444" s="25" t="str" cm="1">
        <f t="array" ref="P4444">_xlfn.IFS(
B4444&lt;30,"20-29",
B4444&lt;40,"30-39",
B4444&lt;50,"40-49",
B4444&lt;60,"50-59",
TRUE,"60+")</f>
        <v>30-39</v>
      </c>
      <c r="Q4444" s="25" t="str" cm="1">
        <f t="array" ref="Q4444">_xlfn.IFS(
D4444&lt;25,"0–24K",
D4444&lt;50,"25–49K",
D4444&lt;75,"50–74K",
D4444&lt;100,"75–99K",
D4444&lt;150,"100–149K",
D4444&lt;200,"150–199K",
TRUE,"200K+"
)</f>
        <v>25–49K</v>
      </c>
      <c r="R4444" s="25" t="str" cm="1">
        <f t="array" ref="R4444">_xlfn.IFS(
J4444=0,"No Mortgage",
J4444&lt;=100,"Low",
J4444&lt;=300,"Medium",
TRUE,"High"
)</f>
        <v>Low</v>
      </c>
      <c r="S4444" s="25" t="str" cm="1">
        <f t="array" ref="S4444">_xlfn.IFS(
C4444&lt;10,"0-10",
C4444&lt;20,"11-20",
C4444&lt;30,"21-30",
TRUE,"30+ yrs"
)</f>
        <v>0-10</v>
      </c>
      <c r="T4444" s="26" t="str" cm="1">
        <f t="array" ref="T4444">_xlfn.IFS(
H4444&lt;1,"0-1",
H4444&lt;2,"1-2",
H4444&lt;3,"2-3",
H4444&lt;4,"3-4",
H4444&lt;5,"4-5",
TRUE,"5+"
)</f>
        <v>0-1</v>
      </c>
    </row>
    <row r="4445" spans="1:20" ht="15.6" x14ac:dyDescent="0.3">
      <c r="A4445" s="21">
        <v>2330</v>
      </c>
      <c r="B4445" s="22">
        <v>30</v>
      </c>
      <c r="C4445" s="22">
        <v>4</v>
      </c>
      <c r="D4445" s="22">
        <v>39</v>
      </c>
      <c r="E4445" s="23" t="str">
        <f t="shared" si="69"/>
        <v>0-50</v>
      </c>
      <c r="F4445" s="24">
        <v>94022</v>
      </c>
      <c r="G4445" s="22">
        <v>1</v>
      </c>
      <c r="H4445" s="22">
        <v>1.5</v>
      </c>
      <c r="I4445" s="22" t="s">
        <v>33</v>
      </c>
      <c r="J4445" s="22">
        <v>0</v>
      </c>
      <c r="K4445" s="22" t="s">
        <v>34</v>
      </c>
      <c r="L4445" s="22" t="s">
        <v>34</v>
      </c>
      <c r="M4445" s="22" t="s">
        <v>34</v>
      </c>
      <c r="N4445" s="22" t="s">
        <v>35</v>
      </c>
      <c r="O4445" s="22" t="s">
        <v>34</v>
      </c>
      <c r="P4445" s="25" t="str" cm="1">
        <f t="array" ref="P4445">_xlfn.IFS(
B4445&lt;30,"20-29",
B4445&lt;40,"30-39",
B4445&lt;50,"40-49",
B4445&lt;60,"50-59",
TRUE,"60+")</f>
        <v>30-39</v>
      </c>
      <c r="Q4445" s="25" t="str" cm="1">
        <f t="array" ref="Q4445">_xlfn.IFS(
D4445&lt;25,"0–24K",
D4445&lt;50,"25–49K",
D4445&lt;75,"50–74K",
D4445&lt;100,"75–99K",
D4445&lt;150,"100–149K",
D4445&lt;200,"150–199K",
TRUE,"200K+"
)</f>
        <v>25–49K</v>
      </c>
      <c r="R4445" s="25" t="str" cm="1">
        <f t="array" ref="R4445">_xlfn.IFS(
J4445=0,"No Mortgage",
J4445&lt;=100,"Low",
J4445&lt;=300,"Medium",
TRUE,"High"
)</f>
        <v>No Mortgage</v>
      </c>
      <c r="S4445" s="25" t="str" cm="1">
        <f t="array" ref="S4445">_xlfn.IFS(
C4445&lt;10,"0-10",
C4445&lt;20,"11-20",
C4445&lt;30,"21-30",
TRUE,"30+ yrs"
)</f>
        <v>0-10</v>
      </c>
      <c r="T4445" s="26" t="str" cm="1">
        <f t="array" ref="T4445">_xlfn.IFS(
H4445&lt;1,"0-1",
H4445&lt;2,"1-2",
H4445&lt;3,"2-3",
H4445&lt;4,"3-4",
H4445&lt;5,"4-5",
TRUE,"5+"
)</f>
        <v>1-2</v>
      </c>
    </row>
    <row r="4446" spans="1:20" ht="15.6" x14ac:dyDescent="0.3">
      <c r="A4446" s="21">
        <v>2367</v>
      </c>
      <c r="B4446" s="22">
        <v>30</v>
      </c>
      <c r="C4446" s="22">
        <v>4</v>
      </c>
      <c r="D4446" s="22">
        <v>63</v>
      </c>
      <c r="E4446" s="23" t="str">
        <f t="shared" si="69"/>
        <v>51-100</v>
      </c>
      <c r="F4446" s="24">
        <v>95008</v>
      </c>
      <c r="G4446" s="22">
        <v>4</v>
      </c>
      <c r="H4446" s="22">
        <v>2.2000000000000002</v>
      </c>
      <c r="I4446" s="22" t="s">
        <v>37</v>
      </c>
      <c r="J4446" s="22">
        <v>0</v>
      </c>
      <c r="K4446" s="22" t="s">
        <v>34</v>
      </c>
      <c r="L4446" s="22" t="s">
        <v>35</v>
      </c>
      <c r="M4446" s="22" t="s">
        <v>34</v>
      </c>
      <c r="N4446" s="22" t="s">
        <v>35</v>
      </c>
      <c r="O4446" s="22" t="s">
        <v>34</v>
      </c>
      <c r="P4446" s="25" t="str" cm="1">
        <f t="array" ref="P4446">_xlfn.IFS(
B4446&lt;30,"20-29",
B4446&lt;40,"30-39",
B4446&lt;50,"40-49",
B4446&lt;60,"50-59",
TRUE,"60+")</f>
        <v>30-39</v>
      </c>
      <c r="Q4446" s="25" t="str" cm="1">
        <f t="array" ref="Q4446">_xlfn.IFS(
D4446&lt;25,"0–24K",
D4446&lt;50,"25–49K",
D4446&lt;75,"50–74K",
D4446&lt;100,"75–99K",
D4446&lt;150,"100–149K",
D4446&lt;200,"150–199K",
TRUE,"200K+"
)</f>
        <v>50–74K</v>
      </c>
      <c r="R4446" s="25" t="str" cm="1">
        <f t="array" ref="R4446">_xlfn.IFS(
J4446=0,"No Mortgage",
J4446&lt;=100,"Low",
J4446&lt;=300,"Medium",
TRUE,"High"
)</f>
        <v>No Mortgage</v>
      </c>
      <c r="S4446" s="25" t="str" cm="1">
        <f t="array" ref="S4446">_xlfn.IFS(
C4446&lt;10,"0-10",
C4446&lt;20,"11-20",
C4446&lt;30,"21-30",
TRUE,"30+ yrs"
)</f>
        <v>0-10</v>
      </c>
      <c r="T4446" s="26" t="str" cm="1">
        <f t="array" ref="T4446">_xlfn.IFS(
H4446&lt;1,"0-1",
H4446&lt;2,"1-2",
H4446&lt;3,"2-3",
H4446&lt;4,"3-4",
H4446&lt;5,"4-5",
TRUE,"5+"
)</f>
        <v>2-3</v>
      </c>
    </row>
    <row r="4447" spans="1:20" ht="15.6" x14ac:dyDescent="0.3">
      <c r="A4447" s="21">
        <v>2379</v>
      </c>
      <c r="B4447" s="22">
        <v>30</v>
      </c>
      <c r="C4447" s="22">
        <v>5</v>
      </c>
      <c r="D4447" s="22">
        <v>61</v>
      </c>
      <c r="E4447" s="23" t="str">
        <f t="shared" si="69"/>
        <v>51-100</v>
      </c>
      <c r="F4447" s="24">
        <v>95605</v>
      </c>
      <c r="G4447" s="22">
        <v>1</v>
      </c>
      <c r="H4447" s="22">
        <v>0.8</v>
      </c>
      <c r="I4447" s="22" t="s">
        <v>37</v>
      </c>
      <c r="J4447" s="22">
        <v>251</v>
      </c>
      <c r="K4447" s="22" t="s">
        <v>34</v>
      </c>
      <c r="L4447" s="22" t="s">
        <v>35</v>
      </c>
      <c r="M4447" s="22" t="s">
        <v>35</v>
      </c>
      <c r="N4447" s="22" t="s">
        <v>35</v>
      </c>
      <c r="O4447" s="22" t="s">
        <v>34</v>
      </c>
      <c r="P4447" s="25" t="str" cm="1">
        <f t="array" ref="P4447">_xlfn.IFS(
B4447&lt;30,"20-29",
B4447&lt;40,"30-39",
B4447&lt;50,"40-49",
B4447&lt;60,"50-59",
TRUE,"60+")</f>
        <v>30-39</v>
      </c>
      <c r="Q4447" s="25" t="str" cm="1">
        <f t="array" ref="Q4447">_xlfn.IFS(
D4447&lt;25,"0–24K",
D4447&lt;50,"25–49K",
D4447&lt;75,"50–74K",
D4447&lt;100,"75–99K",
D4447&lt;150,"100–149K",
D4447&lt;200,"150–199K",
TRUE,"200K+"
)</f>
        <v>50–74K</v>
      </c>
      <c r="R4447" s="25" t="str" cm="1">
        <f t="array" ref="R4447">_xlfn.IFS(
J4447=0,"No Mortgage",
J4447&lt;=100,"Low",
J4447&lt;=300,"Medium",
TRUE,"High"
)</f>
        <v>Medium</v>
      </c>
      <c r="S4447" s="25" t="str" cm="1">
        <f t="array" ref="S4447">_xlfn.IFS(
C4447&lt;10,"0-10",
C4447&lt;20,"11-20",
C4447&lt;30,"21-30",
TRUE,"30+ yrs"
)</f>
        <v>0-10</v>
      </c>
      <c r="T4447" s="26" t="str" cm="1">
        <f t="array" ref="T4447">_xlfn.IFS(
H4447&lt;1,"0-1",
H4447&lt;2,"1-2",
H4447&lt;3,"2-3",
H4447&lt;4,"3-4",
H4447&lt;5,"4-5",
TRUE,"5+"
)</f>
        <v>0-1</v>
      </c>
    </row>
    <row r="4448" spans="1:20" ht="15.6" x14ac:dyDescent="0.3">
      <c r="A4448" s="21">
        <v>2462</v>
      </c>
      <c r="B4448" s="22">
        <v>30</v>
      </c>
      <c r="C4448" s="22">
        <v>5</v>
      </c>
      <c r="D4448" s="22">
        <v>69</v>
      </c>
      <c r="E4448" s="23" t="str">
        <f t="shared" si="69"/>
        <v>51-100</v>
      </c>
      <c r="F4448" s="24">
        <v>94302</v>
      </c>
      <c r="G4448" s="22">
        <v>1</v>
      </c>
      <c r="H4448" s="22">
        <v>0.8</v>
      </c>
      <c r="I4448" s="22" t="s">
        <v>37</v>
      </c>
      <c r="J4448" s="22">
        <v>0</v>
      </c>
      <c r="K4448" s="22" t="s">
        <v>34</v>
      </c>
      <c r="L4448" s="22" t="s">
        <v>34</v>
      </c>
      <c r="M4448" s="22" t="s">
        <v>34</v>
      </c>
      <c r="N4448" s="22" t="s">
        <v>35</v>
      </c>
      <c r="O4448" s="22" t="s">
        <v>34</v>
      </c>
      <c r="P4448" s="25" t="str" cm="1">
        <f t="array" ref="P4448">_xlfn.IFS(
B4448&lt;30,"20-29",
B4448&lt;40,"30-39",
B4448&lt;50,"40-49",
B4448&lt;60,"50-59",
TRUE,"60+")</f>
        <v>30-39</v>
      </c>
      <c r="Q4448" s="25" t="str" cm="1">
        <f t="array" ref="Q4448">_xlfn.IFS(
D4448&lt;25,"0–24K",
D4448&lt;50,"25–49K",
D4448&lt;75,"50–74K",
D4448&lt;100,"75–99K",
D4448&lt;150,"100–149K",
D4448&lt;200,"150–199K",
TRUE,"200K+"
)</f>
        <v>50–74K</v>
      </c>
      <c r="R4448" s="25" t="str" cm="1">
        <f t="array" ref="R4448">_xlfn.IFS(
J4448=0,"No Mortgage",
J4448&lt;=100,"Low",
J4448&lt;=300,"Medium",
TRUE,"High"
)</f>
        <v>No Mortgage</v>
      </c>
      <c r="S4448" s="25" t="str" cm="1">
        <f t="array" ref="S4448">_xlfn.IFS(
C4448&lt;10,"0-10",
C4448&lt;20,"11-20",
C4448&lt;30,"21-30",
TRUE,"30+ yrs"
)</f>
        <v>0-10</v>
      </c>
      <c r="T4448" s="26" t="str" cm="1">
        <f t="array" ref="T4448">_xlfn.IFS(
H4448&lt;1,"0-1",
H4448&lt;2,"1-2",
H4448&lt;3,"2-3",
H4448&lt;4,"3-4",
H4448&lt;5,"4-5",
TRUE,"5+"
)</f>
        <v>0-1</v>
      </c>
    </row>
    <row r="4449" spans="1:20" ht="15.6" x14ac:dyDescent="0.3">
      <c r="A4449" s="21">
        <v>2479</v>
      </c>
      <c r="B4449" s="22">
        <v>30</v>
      </c>
      <c r="C4449" s="22">
        <v>5</v>
      </c>
      <c r="D4449" s="22">
        <v>178</v>
      </c>
      <c r="E4449" s="23" t="str">
        <f t="shared" si="69"/>
        <v>100+</v>
      </c>
      <c r="F4449" s="24">
        <v>94063</v>
      </c>
      <c r="G4449" s="22">
        <v>2</v>
      </c>
      <c r="H4449" s="22">
        <v>6.7</v>
      </c>
      <c r="I4449" s="22" t="s">
        <v>33</v>
      </c>
      <c r="J4449" s="22">
        <v>0</v>
      </c>
      <c r="K4449" s="22" t="s">
        <v>34</v>
      </c>
      <c r="L4449" s="22" t="s">
        <v>34</v>
      </c>
      <c r="M4449" s="22" t="s">
        <v>34</v>
      </c>
      <c r="N4449" s="22" t="s">
        <v>34</v>
      </c>
      <c r="O4449" s="22" t="s">
        <v>34</v>
      </c>
      <c r="P4449" s="25" t="str" cm="1">
        <f t="array" ref="P4449">_xlfn.IFS(
B4449&lt;30,"20-29",
B4449&lt;40,"30-39",
B4449&lt;50,"40-49",
B4449&lt;60,"50-59",
TRUE,"60+")</f>
        <v>30-39</v>
      </c>
      <c r="Q4449" s="25" t="str" cm="1">
        <f t="array" ref="Q4449">_xlfn.IFS(
D4449&lt;25,"0–24K",
D4449&lt;50,"25–49K",
D4449&lt;75,"50–74K",
D4449&lt;100,"75–99K",
D4449&lt;150,"100–149K",
D4449&lt;200,"150–199K",
TRUE,"200K+"
)</f>
        <v>150–199K</v>
      </c>
      <c r="R4449" s="25" t="str" cm="1">
        <f t="array" ref="R4449">_xlfn.IFS(
J4449=0,"No Mortgage",
J4449&lt;=100,"Low",
J4449&lt;=300,"Medium",
TRUE,"High"
)</f>
        <v>No Mortgage</v>
      </c>
      <c r="S4449" s="25" t="str" cm="1">
        <f t="array" ref="S4449">_xlfn.IFS(
C4449&lt;10,"0-10",
C4449&lt;20,"11-20",
C4449&lt;30,"21-30",
TRUE,"30+ yrs"
)</f>
        <v>0-10</v>
      </c>
      <c r="T4449" s="26" t="str" cm="1">
        <f t="array" ref="T4449">_xlfn.IFS(
H4449&lt;1,"0-1",
H4449&lt;2,"1-2",
H4449&lt;3,"2-3",
H4449&lt;4,"3-4",
H4449&lt;5,"4-5",
TRUE,"5+"
)</f>
        <v>5+</v>
      </c>
    </row>
    <row r="4450" spans="1:20" ht="15.6" x14ac:dyDescent="0.3">
      <c r="A4450" s="21">
        <v>2567</v>
      </c>
      <c r="B4450" s="22">
        <v>30</v>
      </c>
      <c r="C4450" s="22">
        <v>5</v>
      </c>
      <c r="D4450" s="22">
        <v>42</v>
      </c>
      <c r="E4450" s="23" t="str">
        <f t="shared" si="69"/>
        <v>0-50</v>
      </c>
      <c r="F4450" s="24">
        <v>94305</v>
      </c>
      <c r="G4450" s="22">
        <v>1</v>
      </c>
      <c r="H4450" s="22">
        <v>1</v>
      </c>
      <c r="I4450" s="22" t="s">
        <v>33</v>
      </c>
      <c r="J4450" s="22">
        <v>184</v>
      </c>
      <c r="K4450" s="22" t="s">
        <v>34</v>
      </c>
      <c r="L4450" s="22" t="s">
        <v>34</v>
      </c>
      <c r="M4450" s="22" t="s">
        <v>34</v>
      </c>
      <c r="N4450" s="22" t="s">
        <v>34</v>
      </c>
      <c r="O4450" s="22" t="s">
        <v>34</v>
      </c>
      <c r="P4450" s="25" t="str" cm="1">
        <f t="array" ref="P4450">_xlfn.IFS(
B4450&lt;30,"20-29",
B4450&lt;40,"30-39",
B4450&lt;50,"40-49",
B4450&lt;60,"50-59",
TRUE,"60+")</f>
        <v>30-39</v>
      </c>
      <c r="Q4450" s="25" t="str" cm="1">
        <f t="array" ref="Q4450">_xlfn.IFS(
D4450&lt;25,"0–24K",
D4450&lt;50,"25–49K",
D4450&lt;75,"50–74K",
D4450&lt;100,"75–99K",
D4450&lt;150,"100–149K",
D4450&lt;200,"150–199K",
TRUE,"200K+"
)</f>
        <v>25–49K</v>
      </c>
      <c r="R4450" s="25" t="str" cm="1">
        <f t="array" ref="R4450">_xlfn.IFS(
J4450=0,"No Mortgage",
J4450&lt;=100,"Low",
J4450&lt;=300,"Medium",
TRUE,"High"
)</f>
        <v>Medium</v>
      </c>
      <c r="S4450" s="25" t="str" cm="1">
        <f t="array" ref="S4450">_xlfn.IFS(
C4450&lt;10,"0-10",
C4450&lt;20,"11-20",
C4450&lt;30,"21-30",
TRUE,"30+ yrs"
)</f>
        <v>0-10</v>
      </c>
      <c r="T4450" s="26" t="str" cm="1">
        <f t="array" ref="T4450">_xlfn.IFS(
H4450&lt;1,"0-1",
H4450&lt;2,"1-2",
H4450&lt;3,"2-3",
H4450&lt;4,"3-4",
H4450&lt;5,"4-5",
TRUE,"5+"
)</f>
        <v>1-2</v>
      </c>
    </row>
    <row r="4451" spans="1:20" ht="15.6" x14ac:dyDescent="0.3">
      <c r="A4451" s="21">
        <v>2571</v>
      </c>
      <c r="B4451" s="22">
        <v>30</v>
      </c>
      <c r="C4451" s="22">
        <v>4</v>
      </c>
      <c r="D4451" s="22">
        <v>154</v>
      </c>
      <c r="E4451" s="23" t="str">
        <f t="shared" si="69"/>
        <v>100+</v>
      </c>
      <c r="F4451" s="24">
        <v>95621</v>
      </c>
      <c r="G4451" s="22">
        <v>2</v>
      </c>
      <c r="H4451" s="22">
        <v>4.5</v>
      </c>
      <c r="I4451" s="22" t="s">
        <v>33</v>
      </c>
      <c r="J4451" s="22">
        <v>207</v>
      </c>
      <c r="K4451" s="22" t="s">
        <v>34</v>
      </c>
      <c r="L4451" s="22" t="s">
        <v>34</v>
      </c>
      <c r="M4451" s="22" t="s">
        <v>34</v>
      </c>
      <c r="N4451" s="22" t="s">
        <v>35</v>
      </c>
      <c r="O4451" s="22" t="s">
        <v>34</v>
      </c>
      <c r="P4451" s="25" t="str" cm="1">
        <f t="array" ref="P4451">_xlfn.IFS(
B4451&lt;30,"20-29",
B4451&lt;40,"30-39",
B4451&lt;50,"40-49",
B4451&lt;60,"50-59",
TRUE,"60+")</f>
        <v>30-39</v>
      </c>
      <c r="Q4451" s="25" t="str" cm="1">
        <f t="array" ref="Q4451">_xlfn.IFS(
D4451&lt;25,"0–24K",
D4451&lt;50,"25–49K",
D4451&lt;75,"50–74K",
D4451&lt;100,"75–99K",
D4451&lt;150,"100–149K",
D4451&lt;200,"150–199K",
TRUE,"200K+"
)</f>
        <v>150–199K</v>
      </c>
      <c r="R4451" s="25" t="str" cm="1">
        <f t="array" ref="R4451">_xlfn.IFS(
J4451=0,"No Mortgage",
J4451&lt;=100,"Low",
J4451&lt;=300,"Medium",
TRUE,"High"
)</f>
        <v>Medium</v>
      </c>
      <c r="S4451" s="25" t="str" cm="1">
        <f t="array" ref="S4451">_xlfn.IFS(
C4451&lt;10,"0-10",
C4451&lt;20,"11-20",
C4451&lt;30,"21-30",
TRUE,"30+ yrs"
)</f>
        <v>0-10</v>
      </c>
      <c r="T4451" s="26" t="str" cm="1">
        <f t="array" ref="T4451">_xlfn.IFS(
H4451&lt;1,"0-1",
H4451&lt;2,"1-2",
H4451&lt;3,"2-3",
H4451&lt;4,"3-4",
H4451&lt;5,"4-5",
TRUE,"5+"
)</f>
        <v>4-5</v>
      </c>
    </row>
    <row r="4452" spans="1:20" ht="15.6" x14ac:dyDescent="0.3">
      <c r="A4452" s="21">
        <v>2654</v>
      </c>
      <c r="B4452" s="22">
        <v>30</v>
      </c>
      <c r="C4452" s="22">
        <v>5</v>
      </c>
      <c r="D4452" s="22">
        <v>121</v>
      </c>
      <c r="E4452" s="23" t="str">
        <f t="shared" si="69"/>
        <v>100+</v>
      </c>
      <c r="F4452" s="24">
        <v>94555</v>
      </c>
      <c r="G4452" s="22">
        <v>2</v>
      </c>
      <c r="H4452" s="22">
        <v>3.1</v>
      </c>
      <c r="I4452" s="22" t="s">
        <v>33</v>
      </c>
      <c r="J4452" s="22">
        <v>408</v>
      </c>
      <c r="K4452" s="22" t="s">
        <v>34</v>
      </c>
      <c r="L4452" s="22" t="s">
        <v>34</v>
      </c>
      <c r="M4452" s="22" t="s">
        <v>34</v>
      </c>
      <c r="N4452" s="22" t="s">
        <v>35</v>
      </c>
      <c r="O4452" s="22" t="s">
        <v>34</v>
      </c>
      <c r="P4452" s="25" t="str" cm="1">
        <f t="array" ref="P4452">_xlfn.IFS(
B4452&lt;30,"20-29",
B4452&lt;40,"30-39",
B4452&lt;50,"40-49",
B4452&lt;60,"50-59",
TRUE,"60+")</f>
        <v>30-39</v>
      </c>
      <c r="Q4452" s="25" t="str" cm="1">
        <f t="array" ref="Q4452">_xlfn.IFS(
D4452&lt;25,"0–24K",
D4452&lt;50,"25–49K",
D4452&lt;75,"50–74K",
D4452&lt;100,"75–99K",
D4452&lt;150,"100–149K",
D4452&lt;200,"150–199K",
TRUE,"200K+"
)</f>
        <v>100–149K</v>
      </c>
      <c r="R4452" s="25" t="str" cm="1">
        <f t="array" ref="R4452">_xlfn.IFS(
J4452=0,"No Mortgage",
J4452&lt;=100,"Low",
J4452&lt;=300,"Medium",
TRUE,"High"
)</f>
        <v>High</v>
      </c>
      <c r="S4452" s="25" t="str" cm="1">
        <f t="array" ref="S4452">_xlfn.IFS(
C4452&lt;10,"0-10",
C4452&lt;20,"11-20",
C4452&lt;30,"21-30",
TRUE,"30+ yrs"
)</f>
        <v>0-10</v>
      </c>
      <c r="T4452" s="26" t="str" cm="1">
        <f t="array" ref="T4452">_xlfn.IFS(
H4452&lt;1,"0-1",
H4452&lt;2,"1-2",
H4452&lt;3,"2-3",
H4452&lt;4,"3-4",
H4452&lt;5,"4-5",
TRUE,"5+"
)</f>
        <v>3-4</v>
      </c>
    </row>
    <row r="4453" spans="1:20" ht="15.6" x14ac:dyDescent="0.3">
      <c r="A4453" s="21">
        <v>2659</v>
      </c>
      <c r="B4453" s="22">
        <v>30</v>
      </c>
      <c r="C4453" s="22">
        <v>4</v>
      </c>
      <c r="D4453" s="22">
        <v>44</v>
      </c>
      <c r="E4453" s="23" t="str">
        <f t="shared" si="69"/>
        <v>0-50</v>
      </c>
      <c r="F4453" s="24">
        <v>94304</v>
      </c>
      <c r="G4453" s="22">
        <v>1</v>
      </c>
      <c r="H4453" s="22">
        <v>1.5</v>
      </c>
      <c r="I4453" s="22" t="s">
        <v>33</v>
      </c>
      <c r="J4453" s="22">
        <v>109</v>
      </c>
      <c r="K4453" s="22" t="s">
        <v>34</v>
      </c>
      <c r="L4453" s="22" t="s">
        <v>34</v>
      </c>
      <c r="M4453" s="22" t="s">
        <v>34</v>
      </c>
      <c r="N4453" s="22" t="s">
        <v>34</v>
      </c>
      <c r="O4453" s="22" t="s">
        <v>34</v>
      </c>
      <c r="P4453" s="25" t="str" cm="1">
        <f t="array" ref="P4453">_xlfn.IFS(
B4453&lt;30,"20-29",
B4453&lt;40,"30-39",
B4453&lt;50,"40-49",
B4453&lt;60,"50-59",
TRUE,"60+")</f>
        <v>30-39</v>
      </c>
      <c r="Q4453" s="25" t="str" cm="1">
        <f t="array" ref="Q4453">_xlfn.IFS(
D4453&lt;25,"0–24K",
D4453&lt;50,"25–49K",
D4453&lt;75,"50–74K",
D4453&lt;100,"75–99K",
D4453&lt;150,"100–149K",
D4453&lt;200,"150–199K",
TRUE,"200K+"
)</f>
        <v>25–49K</v>
      </c>
      <c r="R4453" s="25" t="str" cm="1">
        <f t="array" ref="R4453">_xlfn.IFS(
J4453=0,"No Mortgage",
J4453&lt;=100,"Low",
J4453&lt;=300,"Medium",
TRUE,"High"
)</f>
        <v>Medium</v>
      </c>
      <c r="S4453" s="25" t="str" cm="1">
        <f t="array" ref="S4453">_xlfn.IFS(
C4453&lt;10,"0-10",
C4453&lt;20,"11-20",
C4453&lt;30,"21-30",
TRUE,"30+ yrs"
)</f>
        <v>0-10</v>
      </c>
      <c r="T4453" s="26" t="str" cm="1">
        <f t="array" ref="T4453">_xlfn.IFS(
H4453&lt;1,"0-1",
H4453&lt;2,"1-2",
H4453&lt;3,"2-3",
H4453&lt;4,"3-4",
H4453&lt;5,"4-5",
TRUE,"5+"
)</f>
        <v>1-2</v>
      </c>
    </row>
    <row r="4454" spans="1:20" ht="15.6" x14ac:dyDescent="0.3">
      <c r="A4454" s="21">
        <v>2673</v>
      </c>
      <c r="B4454" s="22">
        <v>30</v>
      </c>
      <c r="C4454" s="22">
        <v>5</v>
      </c>
      <c r="D4454" s="22">
        <v>131</v>
      </c>
      <c r="E4454" s="23" t="str">
        <f t="shared" si="69"/>
        <v>100+</v>
      </c>
      <c r="F4454" s="24">
        <v>92068</v>
      </c>
      <c r="G4454" s="22">
        <v>3</v>
      </c>
      <c r="H4454" s="22">
        <v>0.5</v>
      </c>
      <c r="I4454" s="22" t="s">
        <v>36</v>
      </c>
      <c r="J4454" s="22">
        <v>0</v>
      </c>
      <c r="K4454" s="22" t="s">
        <v>35</v>
      </c>
      <c r="L4454" s="22" t="s">
        <v>34</v>
      </c>
      <c r="M4454" s="22" t="s">
        <v>34</v>
      </c>
      <c r="N4454" s="22" t="s">
        <v>34</v>
      </c>
      <c r="O4454" s="22" t="s">
        <v>34</v>
      </c>
      <c r="P4454" s="25" t="str" cm="1">
        <f t="array" ref="P4454">_xlfn.IFS(
B4454&lt;30,"20-29",
B4454&lt;40,"30-39",
B4454&lt;50,"40-49",
B4454&lt;60,"50-59",
TRUE,"60+")</f>
        <v>30-39</v>
      </c>
      <c r="Q4454" s="25" t="str" cm="1">
        <f t="array" ref="Q4454">_xlfn.IFS(
D4454&lt;25,"0–24K",
D4454&lt;50,"25–49K",
D4454&lt;75,"50–74K",
D4454&lt;100,"75–99K",
D4454&lt;150,"100–149K",
D4454&lt;200,"150–199K",
TRUE,"200K+"
)</f>
        <v>100–149K</v>
      </c>
      <c r="R4454" s="25" t="str" cm="1">
        <f t="array" ref="R4454">_xlfn.IFS(
J4454=0,"No Mortgage",
J4454&lt;=100,"Low",
J4454&lt;=300,"Medium",
TRUE,"High"
)</f>
        <v>No Mortgage</v>
      </c>
      <c r="S4454" s="25" t="str" cm="1">
        <f t="array" ref="S4454">_xlfn.IFS(
C4454&lt;10,"0-10",
C4454&lt;20,"11-20",
C4454&lt;30,"21-30",
TRUE,"30+ yrs"
)</f>
        <v>0-10</v>
      </c>
      <c r="T4454" s="26" t="str" cm="1">
        <f t="array" ref="T4454">_xlfn.IFS(
H4454&lt;1,"0-1",
H4454&lt;2,"1-2",
H4454&lt;3,"2-3",
H4454&lt;4,"3-4",
H4454&lt;5,"4-5",
TRUE,"5+"
)</f>
        <v>0-1</v>
      </c>
    </row>
    <row r="4455" spans="1:20" ht="15.6" x14ac:dyDescent="0.3">
      <c r="A4455" s="21">
        <v>2675</v>
      </c>
      <c r="B4455" s="22">
        <v>30</v>
      </c>
      <c r="C4455" s="22">
        <v>6</v>
      </c>
      <c r="D4455" s="22">
        <v>101</v>
      </c>
      <c r="E4455" s="23" t="str">
        <f t="shared" si="69"/>
        <v>100+</v>
      </c>
      <c r="F4455" s="24">
        <v>90245</v>
      </c>
      <c r="G4455" s="22">
        <v>2</v>
      </c>
      <c r="H4455" s="22">
        <v>0.6</v>
      </c>
      <c r="I4455" s="22" t="s">
        <v>33</v>
      </c>
      <c r="J4455" s="22">
        <v>0</v>
      </c>
      <c r="K4455" s="22" t="s">
        <v>34</v>
      </c>
      <c r="L4455" s="22" t="s">
        <v>34</v>
      </c>
      <c r="M4455" s="22" t="s">
        <v>34</v>
      </c>
      <c r="N4455" s="22" t="s">
        <v>35</v>
      </c>
      <c r="O4455" s="22" t="s">
        <v>34</v>
      </c>
      <c r="P4455" s="25" t="str" cm="1">
        <f t="array" ref="P4455">_xlfn.IFS(
B4455&lt;30,"20-29",
B4455&lt;40,"30-39",
B4455&lt;50,"40-49",
B4455&lt;60,"50-59",
TRUE,"60+")</f>
        <v>30-39</v>
      </c>
      <c r="Q4455" s="25" t="str" cm="1">
        <f t="array" ref="Q4455">_xlfn.IFS(
D4455&lt;25,"0–24K",
D4455&lt;50,"25–49K",
D4455&lt;75,"50–74K",
D4455&lt;100,"75–99K",
D4455&lt;150,"100–149K",
D4455&lt;200,"150–199K",
TRUE,"200K+"
)</f>
        <v>100–149K</v>
      </c>
      <c r="R4455" s="25" t="str" cm="1">
        <f t="array" ref="R4455">_xlfn.IFS(
J4455=0,"No Mortgage",
J4455&lt;=100,"Low",
J4455&lt;=300,"Medium",
TRUE,"High"
)</f>
        <v>No Mortgage</v>
      </c>
      <c r="S4455" s="25" t="str" cm="1">
        <f t="array" ref="S4455">_xlfn.IFS(
C4455&lt;10,"0-10",
C4455&lt;20,"11-20",
C4455&lt;30,"21-30",
TRUE,"30+ yrs"
)</f>
        <v>0-10</v>
      </c>
      <c r="T4455" s="26" t="str" cm="1">
        <f t="array" ref="T4455">_xlfn.IFS(
H4455&lt;1,"0-1",
H4455&lt;2,"1-2",
H4455&lt;3,"2-3",
H4455&lt;4,"3-4",
H4455&lt;5,"4-5",
TRUE,"5+"
)</f>
        <v>0-1</v>
      </c>
    </row>
    <row r="4456" spans="1:20" ht="15.6" x14ac:dyDescent="0.3">
      <c r="A4456" s="21">
        <v>2685</v>
      </c>
      <c r="B4456" s="22">
        <v>30</v>
      </c>
      <c r="C4456" s="22">
        <v>5</v>
      </c>
      <c r="D4456" s="22">
        <v>98</v>
      </c>
      <c r="E4456" s="23" t="str">
        <f t="shared" si="69"/>
        <v>51-100</v>
      </c>
      <c r="F4456" s="24">
        <v>92028</v>
      </c>
      <c r="G4456" s="22">
        <v>4</v>
      </c>
      <c r="H4456" s="22">
        <v>1.8</v>
      </c>
      <c r="I4456" s="22" t="s">
        <v>36</v>
      </c>
      <c r="J4456" s="22">
        <v>129</v>
      </c>
      <c r="K4456" s="22" t="s">
        <v>34</v>
      </c>
      <c r="L4456" s="22" t="s">
        <v>35</v>
      </c>
      <c r="M4456" s="22" t="s">
        <v>35</v>
      </c>
      <c r="N4456" s="22" t="s">
        <v>35</v>
      </c>
      <c r="O4456" s="22" t="s">
        <v>35</v>
      </c>
      <c r="P4456" s="25" t="str" cm="1">
        <f t="array" ref="P4456">_xlfn.IFS(
B4456&lt;30,"20-29",
B4456&lt;40,"30-39",
B4456&lt;50,"40-49",
B4456&lt;60,"50-59",
TRUE,"60+")</f>
        <v>30-39</v>
      </c>
      <c r="Q4456" s="25" t="str" cm="1">
        <f t="array" ref="Q4456">_xlfn.IFS(
D4456&lt;25,"0–24K",
D4456&lt;50,"25–49K",
D4456&lt;75,"50–74K",
D4456&lt;100,"75–99K",
D4456&lt;150,"100–149K",
D4456&lt;200,"150–199K",
TRUE,"200K+"
)</f>
        <v>75–99K</v>
      </c>
      <c r="R4456" s="25" t="str" cm="1">
        <f t="array" ref="R4456">_xlfn.IFS(
J4456=0,"No Mortgage",
J4456&lt;=100,"Low",
J4456&lt;=300,"Medium",
TRUE,"High"
)</f>
        <v>Medium</v>
      </c>
      <c r="S4456" s="25" t="str" cm="1">
        <f t="array" ref="S4456">_xlfn.IFS(
C4456&lt;10,"0-10",
C4456&lt;20,"11-20",
C4456&lt;30,"21-30",
TRUE,"30+ yrs"
)</f>
        <v>0-10</v>
      </c>
      <c r="T4456" s="26" t="str" cm="1">
        <f t="array" ref="T4456">_xlfn.IFS(
H4456&lt;1,"0-1",
H4456&lt;2,"1-2",
H4456&lt;3,"2-3",
H4456&lt;4,"3-4",
H4456&lt;5,"4-5",
TRUE,"5+"
)</f>
        <v>1-2</v>
      </c>
    </row>
    <row r="4457" spans="1:20" ht="15.6" x14ac:dyDescent="0.3">
      <c r="A4457" s="21">
        <v>2823</v>
      </c>
      <c r="B4457" s="22">
        <v>30</v>
      </c>
      <c r="C4457" s="22">
        <v>5</v>
      </c>
      <c r="D4457" s="22">
        <v>30</v>
      </c>
      <c r="E4457" s="23" t="str">
        <f t="shared" si="69"/>
        <v>0-50</v>
      </c>
      <c r="F4457" s="24">
        <v>90245</v>
      </c>
      <c r="G4457" s="22">
        <v>4</v>
      </c>
      <c r="H4457" s="22">
        <v>0.8</v>
      </c>
      <c r="I4457" s="22" t="s">
        <v>33</v>
      </c>
      <c r="J4457" s="22">
        <v>158</v>
      </c>
      <c r="K4457" s="22" t="s">
        <v>34</v>
      </c>
      <c r="L4457" s="22" t="s">
        <v>34</v>
      </c>
      <c r="M4457" s="22" t="s">
        <v>34</v>
      </c>
      <c r="N4457" s="22" t="s">
        <v>35</v>
      </c>
      <c r="O4457" s="22" t="s">
        <v>34</v>
      </c>
      <c r="P4457" s="25" t="str" cm="1">
        <f t="array" ref="P4457">_xlfn.IFS(
B4457&lt;30,"20-29",
B4457&lt;40,"30-39",
B4457&lt;50,"40-49",
B4457&lt;60,"50-59",
TRUE,"60+")</f>
        <v>30-39</v>
      </c>
      <c r="Q4457" s="25" t="str" cm="1">
        <f t="array" ref="Q4457">_xlfn.IFS(
D4457&lt;25,"0–24K",
D4457&lt;50,"25–49K",
D4457&lt;75,"50–74K",
D4457&lt;100,"75–99K",
D4457&lt;150,"100–149K",
D4457&lt;200,"150–199K",
TRUE,"200K+"
)</f>
        <v>25–49K</v>
      </c>
      <c r="R4457" s="25" t="str" cm="1">
        <f t="array" ref="R4457">_xlfn.IFS(
J4457=0,"No Mortgage",
J4457&lt;=100,"Low",
J4457&lt;=300,"Medium",
TRUE,"High"
)</f>
        <v>Medium</v>
      </c>
      <c r="S4457" s="25" t="str" cm="1">
        <f t="array" ref="S4457">_xlfn.IFS(
C4457&lt;10,"0-10",
C4457&lt;20,"11-20",
C4457&lt;30,"21-30",
TRUE,"30+ yrs"
)</f>
        <v>0-10</v>
      </c>
      <c r="T4457" s="26" t="str" cm="1">
        <f t="array" ref="T4457">_xlfn.IFS(
H4457&lt;1,"0-1",
H4457&lt;2,"1-2",
H4457&lt;3,"2-3",
H4457&lt;4,"3-4",
H4457&lt;5,"4-5",
TRUE,"5+"
)</f>
        <v>0-1</v>
      </c>
    </row>
    <row r="4458" spans="1:20" ht="15.6" x14ac:dyDescent="0.3">
      <c r="A4458" s="21">
        <v>2839</v>
      </c>
      <c r="B4458" s="22">
        <v>30</v>
      </c>
      <c r="C4458" s="22">
        <v>6</v>
      </c>
      <c r="D4458" s="22">
        <v>181</v>
      </c>
      <c r="E4458" s="23" t="str">
        <f t="shared" si="69"/>
        <v>100+</v>
      </c>
      <c r="F4458" s="24">
        <v>94542</v>
      </c>
      <c r="G4458" s="22">
        <v>3</v>
      </c>
      <c r="H4458" s="22">
        <v>4.0999999999999996</v>
      </c>
      <c r="I4458" s="22" t="s">
        <v>37</v>
      </c>
      <c r="J4458" s="22">
        <v>0</v>
      </c>
      <c r="K4458" s="22" t="s">
        <v>35</v>
      </c>
      <c r="L4458" s="22" t="s">
        <v>34</v>
      </c>
      <c r="M4458" s="22" t="s">
        <v>35</v>
      </c>
      <c r="N4458" s="22" t="s">
        <v>35</v>
      </c>
      <c r="O4458" s="22" t="s">
        <v>35</v>
      </c>
      <c r="P4458" s="25" t="str" cm="1">
        <f t="array" ref="P4458">_xlfn.IFS(
B4458&lt;30,"20-29",
B4458&lt;40,"30-39",
B4458&lt;50,"40-49",
B4458&lt;60,"50-59",
TRUE,"60+")</f>
        <v>30-39</v>
      </c>
      <c r="Q4458" s="25" t="str" cm="1">
        <f t="array" ref="Q4458">_xlfn.IFS(
D4458&lt;25,"0–24K",
D4458&lt;50,"25–49K",
D4458&lt;75,"50–74K",
D4458&lt;100,"75–99K",
D4458&lt;150,"100–149K",
D4458&lt;200,"150–199K",
TRUE,"200K+"
)</f>
        <v>150–199K</v>
      </c>
      <c r="R4458" s="25" t="str" cm="1">
        <f t="array" ref="R4458">_xlfn.IFS(
J4458=0,"No Mortgage",
J4458&lt;=100,"Low",
J4458&lt;=300,"Medium",
TRUE,"High"
)</f>
        <v>No Mortgage</v>
      </c>
      <c r="S4458" s="25" t="str" cm="1">
        <f t="array" ref="S4458">_xlfn.IFS(
C4458&lt;10,"0-10",
C4458&lt;20,"11-20",
C4458&lt;30,"21-30",
TRUE,"30+ yrs"
)</f>
        <v>0-10</v>
      </c>
      <c r="T4458" s="26" t="str" cm="1">
        <f t="array" ref="T4458">_xlfn.IFS(
H4458&lt;1,"0-1",
H4458&lt;2,"1-2",
H4458&lt;3,"2-3",
H4458&lt;4,"3-4",
H4458&lt;5,"4-5",
TRUE,"5+"
)</f>
        <v>4-5</v>
      </c>
    </row>
    <row r="4459" spans="1:20" ht="15.6" x14ac:dyDescent="0.3">
      <c r="A4459" s="21">
        <v>2912</v>
      </c>
      <c r="B4459" s="22">
        <v>30</v>
      </c>
      <c r="C4459" s="22">
        <v>4</v>
      </c>
      <c r="D4459" s="22">
        <v>54</v>
      </c>
      <c r="E4459" s="23" t="str">
        <f t="shared" si="69"/>
        <v>51-100</v>
      </c>
      <c r="F4459" s="24">
        <v>93033</v>
      </c>
      <c r="G4459" s="22">
        <v>4</v>
      </c>
      <c r="H4459" s="22">
        <v>1.8</v>
      </c>
      <c r="I4459" s="22" t="s">
        <v>36</v>
      </c>
      <c r="J4459" s="22">
        <v>235</v>
      </c>
      <c r="K4459" s="22" t="s">
        <v>34</v>
      </c>
      <c r="L4459" s="22" t="s">
        <v>34</v>
      </c>
      <c r="M4459" s="22" t="s">
        <v>34</v>
      </c>
      <c r="N4459" s="22" t="s">
        <v>35</v>
      </c>
      <c r="O4459" s="22" t="s">
        <v>34</v>
      </c>
      <c r="P4459" s="25" t="str" cm="1">
        <f t="array" ref="P4459">_xlfn.IFS(
B4459&lt;30,"20-29",
B4459&lt;40,"30-39",
B4459&lt;50,"40-49",
B4459&lt;60,"50-59",
TRUE,"60+")</f>
        <v>30-39</v>
      </c>
      <c r="Q4459" s="25" t="str" cm="1">
        <f t="array" ref="Q4459">_xlfn.IFS(
D4459&lt;25,"0–24K",
D4459&lt;50,"25–49K",
D4459&lt;75,"50–74K",
D4459&lt;100,"75–99K",
D4459&lt;150,"100–149K",
D4459&lt;200,"150–199K",
TRUE,"200K+"
)</f>
        <v>50–74K</v>
      </c>
      <c r="R4459" s="25" t="str" cm="1">
        <f t="array" ref="R4459">_xlfn.IFS(
J4459=0,"No Mortgage",
J4459&lt;=100,"Low",
J4459&lt;=300,"Medium",
TRUE,"High"
)</f>
        <v>Medium</v>
      </c>
      <c r="S4459" s="25" t="str" cm="1">
        <f t="array" ref="S4459">_xlfn.IFS(
C4459&lt;10,"0-10",
C4459&lt;20,"11-20",
C4459&lt;30,"21-30",
TRUE,"30+ yrs"
)</f>
        <v>0-10</v>
      </c>
      <c r="T4459" s="26" t="str" cm="1">
        <f t="array" ref="T4459">_xlfn.IFS(
H4459&lt;1,"0-1",
H4459&lt;2,"1-2",
H4459&lt;3,"2-3",
H4459&lt;4,"3-4",
H4459&lt;5,"4-5",
TRUE,"5+"
)</f>
        <v>1-2</v>
      </c>
    </row>
    <row r="4460" spans="1:20" ht="15.6" x14ac:dyDescent="0.3">
      <c r="A4460" s="21">
        <v>3059</v>
      </c>
      <c r="B4460" s="22">
        <v>30</v>
      </c>
      <c r="C4460" s="22">
        <v>4</v>
      </c>
      <c r="D4460" s="22">
        <v>113</v>
      </c>
      <c r="E4460" s="23" t="str">
        <f t="shared" si="69"/>
        <v>100+</v>
      </c>
      <c r="F4460" s="24">
        <v>90064</v>
      </c>
      <c r="G4460" s="22">
        <v>2</v>
      </c>
      <c r="H4460" s="22">
        <v>0.2</v>
      </c>
      <c r="I4460" s="22" t="s">
        <v>33</v>
      </c>
      <c r="J4460" s="22">
        <v>0</v>
      </c>
      <c r="K4460" s="22" t="s">
        <v>34</v>
      </c>
      <c r="L4460" s="22" t="s">
        <v>34</v>
      </c>
      <c r="M4460" s="22" t="s">
        <v>34</v>
      </c>
      <c r="N4460" s="22" t="s">
        <v>35</v>
      </c>
      <c r="O4460" s="22" t="s">
        <v>34</v>
      </c>
      <c r="P4460" s="25" t="str" cm="1">
        <f t="array" ref="P4460">_xlfn.IFS(
B4460&lt;30,"20-29",
B4460&lt;40,"30-39",
B4460&lt;50,"40-49",
B4460&lt;60,"50-59",
TRUE,"60+")</f>
        <v>30-39</v>
      </c>
      <c r="Q4460" s="25" t="str" cm="1">
        <f t="array" ref="Q4460">_xlfn.IFS(
D4460&lt;25,"0–24K",
D4460&lt;50,"25–49K",
D4460&lt;75,"50–74K",
D4460&lt;100,"75–99K",
D4460&lt;150,"100–149K",
D4460&lt;200,"150–199K",
TRUE,"200K+"
)</f>
        <v>100–149K</v>
      </c>
      <c r="R4460" s="25" t="str" cm="1">
        <f t="array" ref="R4460">_xlfn.IFS(
J4460=0,"No Mortgage",
J4460&lt;=100,"Low",
J4460&lt;=300,"Medium",
TRUE,"High"
)</f>
        <v>No Mortgage</v>
      </c>
      <c r="S4460" s="25" t="str" cm="1">
        <f t="array" ref="S4460">_xlfn.IFS(
C4460&lt;10,"0-10",
C4460&lt;20,"11-20",
C4460&lt;30,"21-30",
TRUE,"30+ yrs"
)</f>
        <v>0-10</v>
      </c>
      <c r="T4460" s="26" t="str" cm="1">
        <f t="array" ref="T4460">_xlfn.IFS(
H4460&lt;1,"0-1",
H4460&lt;2,"1-2",
H4460&lt;3,"2-3",
H4460&lt;4,"3-4",
H4460&lt;5,"4-5",
TRUE,"5+"
)</f>
        <v>0-1</v>
      </c>
    </row>
    <row r="4461" spans="1:20" ht="15.6" x14ac:dyDescent="0.3">
      <c r="A4461" s="21">
        <v>3106</v>
      </c>
      <c r="B4461" s="22">
        <v>30</v>
      </c>
      <c r="C4461" s="22">
        <v>4</v>
      </c>
      <c r="D4461" s="22">
        <v>23</v>
      </c>
      <c r="E4461" s="23" t="str">
        <f t="shared" si="69"/>
        <v>0-50</v>
      </c>
      <c r="F4461" s="24">
        <v>94122</v>
      </c>
      <c r="G4461" s="22">
        <v>4</v>
      </c>
      <c r="H4461" s="22">
        <v>0.3</v>
      </c>
      <c r="I4461" s="22" t="s">
        <v>37</v>
      </c>
      <c r="J4461" s="22">
        <v>121</v>
      </c>
      <c r="K4461" s="22" t="s">
        <v>34</v>
      </c>
      <c r="L4461" s="22" t="s">
        <v>34</v>
      </c>
      <c r="M4461" s="22" t="s">
        <v>34</v>
      </c>
      <c r="N4461" s="22" t="s">
        <v>34</v>
      </c>
      <c r="O4461" s="22" t="s">
        <v>34</v>
      </c>
      <c r="P4461" s="25" t="str" cm="1">
        <f t="array" ref="P4461">_xlfn.IFS(
B4461&lt;30,"20-29",
B4461&lt;40,"30-39",
B4461&lt;50,"40-49",
B4461&lt;60,"50-59",
TRUE,"60+")</f>
        <v>30-39</v>
      </c>
      <c r="Q4461" s="25" t="str" cm="1">
        <f t="array" ref="Q4461">_xlfn.IFS(
D4461&lt;25,"0–24K",
D4461&lt;50,"25–49K",
D4461&lt;75,"50–74K",
D4461&lt;100,"75–99K",
D4461&lt;150,"100–149K",
D4461&lt;200,"150–199K",
TRUE,"200K+"
)</f>
        <v>0–24K</v>
      </c>
      <c r="R4461" s="25" t="str" cm="1">
        <f t="array" ref="R4461">_xlfn.IFS(
J4461=0,"No Mortgage",
J4461&lt;=100,"Low",
J4461&lt;=300,"Medium",
TRUE,"High"
)</f>
        <v>Medium</v>
      </c>
      <c r="S4461" s="25" t="str" cm="1">
        <f t="array" ref="S4461">_xlfn.IFS(
C4461&lt;10,"0-10",
C4461&lt;20,"11-20",
C4461&lt;30,"21-30",
TRUE,"30+ yrs"
)</f>
        <v>0-10</v>
      </c>
      <c r="T4461" s="26" t="str" cm="1">
        <f t="array" ref="T4461">_xlfn.IFS(
H4461&lt;1,"0-1",
H4461&lt;2,"1-2",
H4461&lt;3,"2-3",
H4461&lt;4,"3-4",
H4461&lt;5,"4-5",
TRUE,"5+"
)</f>
        <v>0-1</v>
      </c>
    </row>
    <row r="4462" spans="1:20" ht="15.6" x14ac:dyDescent="0.3">
      <c r="A4462" s="21">
        <v>3134</v>
      </c>
      <c r="B4462" s="22">
        <v>30</v>
      </c>
      <c r="C4462" s="22">
        <v>5</v>
      </c>
      <c r="D4462" s="22">
        <v>73</v>
      </c>
      <c r="E4462" s="23" t="str">
        <f t="shared" si="69"/>
        <v>51-100</v>
      </c>
      <c r="F4462" s="24">
        <v>93711</v>
      </c>
      <c r="G4462" s="22">
        <v>3</v>
      </c>
      <c r="H4462" s="22">
        <v>2.6</v>
      </c>
      <c r="I4462" s="22" t="s">
        <v>36</v>
      </c>
      <c r="J4462" s="22">
        <v>0</v>
      </c>
      <c r="K4462" s="22" t="s">
        <v>34</v>
      </c>
      <c r="L4462" s="22" t="s">
        <v>34</v>
      </c>
      <c r="M4462" s="22" t="s">
        <v>34</v>
      </c>
      <c r="N4462" s="22" t="s">
        <v>35</v>
      </c>
      <c r="O4462" s="22" t="s">
        <v>34</v>
      </c>
      <c r="P4462" s="25" t="str" cm="1">
        <f t="array" ref="P4462">_xlfn.IFS(
B4462&lt;30,"20-29",
B4462&lt;40,"30-39",
B4462&lt;50,"40-49",
B4462&lt;60,"50-59",
TRUE,"60+")</f>
        <v>30-39</v>
      </c>
      <c r="Q4462" s="25" t="str" cm="1">
        <f t="array" ref="Q4462">_xlfn.IFS(
D4462&lt;25,"0–24K",
D4462&lt;50,"25–49K",
D4462&lt;75,"50–74K",
D4462&lt;100,"75–99K",
D4462&lt;150,"100–149K",
D4462&lt;200,"150–199K",
TRUE,"200K+"
)</f>
        <v>50–74K</v>
      </c>
      <c r="R4462" s="25" t="str" cm="1">
        <f t="array" ref="R4462">_xlfn.IFS(
J4462=0,"No Mortgage",
J4462&lt;=100,"Low",
J4462&lt;=300,"Medium",
TRUE,"High"
)</f>
        <v>No Mortgage</v>
      </c>
      <c r="S4462" s="25" t="str" cm="1">
        <f t="array" ref="S4462">_xlfn.IFS(
C4462&lt;10,"0-10",
C4462&lt;20,"11-20",
C4462&lt;30,"21-30",
TRUE,"30+ yrs"
)</f>
        <v>0-10</v>
      </c>
      <c r="T4462" s="26" t="str" cm="1">
        <f t="array" ref="T4462">_xlfn.IFS(
H4462&lt;1,"0-1",
H4462&lt;2,"1-2",
H4462&lt;3,"2-3",
H4462&lt;4,"3-4",
H4462&lt;5,"4-5",
TRUE,"5+"
)</f>
        <v>2-3</v>
      </c>
    </row>
    <row r="4463" spans="1:20" ht="15.6" x14ac:dyDescent="0.3">
      <c r="A4463" s="21">
        <v>3178</v>
      </c>
      <c r="B4463" s="22">
        <v>30</v>
      </c>
      <c r="C4463" s="22">
        <v>4</v>
      </c>
      <c r="D4463" s="22">
        <v>83</v>
      </c>
      <c r="E4463" s="23" t="str">
        <f t="shared" si="69"/>
        <v>51-100</v>
      </c>
      <c r="F4463" s="24">
        <v>91007</v>
      </c>
      <c r="G4463" s="22">
        <v>2</v>
      </c>
      <c r="H4463" s="22">
        <v>1.5</v>
      </c>
      <c r="I4463" s="22" t="s">
        <v>36</v>
      </c>
      <c r="J4463" s="22">
        <v>199</v>
      </c>
      <c r="K4463" s="22" t="s">
        <v>34</v>
      </c>
      <c r="L4463" s="22" t="s">
        <v>34</v>
      </c>
      <c r="M4463" s="22" t="s">
        <v>34</v>
      </c>
      <c r="N4463" s="22" t="s">
        <v>34</v>
      </c>
      <c r="O4463" s="22" t="s">
        <v>35</v>
      </c>
      <c r="P4463" s="25" t="str" cm="1">
        <f t="array" ref="P4463">_xlfn.IFS(
B4463&lt;30,"20-29",
B4463&lt;40,"30-39",
B4463&lt;50,"40-49",
B4463&lt;60,"50-59",
TRUE,"60+")</f>
        <v>30-39</v>
      </c>
      <c r="Q4463" s="25" t="str" cm="1">
        <f t="array" ref="Q4463">_xlfn.IFS(
D4463&lt;25,"0–24K",
D4463&lt;50,"25–49K",
D4463&lt;75,"50–74K",
D4463&lt;100,"75–99K",
D4463&lt;150,"100–149K",
D4463&lt;200,"150–199K",
TRUE,"200K+"
)</f>
        <v>75–99K</v>
      </c>
      <c r="R4463" s="25" t="str" cm="1">
        <f t="array" ref="R4463">_xlfn.IFS(
J4463=0,"No Mortgage",
J4463&lt;=100,"Low",
J4463&lt;=300,"Medium",
TRUE,"High"
)</f>
        <v>Medium</v>
      </c>
      <c r="S4463" s="25" t="str" cm="1">
        <f t="array" ref="S4463">_xlfn.IFS(
C4463&lt;10,"0-10",
C4463&lt;20,"11-20",
C4463&lt;30,"21-30",
TRUE,"30+ yrs"
)</f>
        <v>0-10</v>
      </c>
      <c r="T4463" s="26" t="str" cm="1">
        <f t="array" ref="T4463">_xlfn.IFS(
H4463&lt;1,"0-1",
H4463&lt;2,"1-2",
H4463&lt;3,"2-3",
H4463&lt;4,"3-4",
H4463&lt;5,"4-5",
TRUE,"5+"
)</f>
        <v>1-2</v>
      </c>
    </row>
    <row r="4464" spans="1:20" ht="15.6" x14ac:dyDescent="0.3">
      <c r="A4464" s="21">
        <v>3192</v>
      </c>
      <c r="B4464" s="22">
        <v>30</v>
      </c>
      <c r="C4464" s="22">
        <v>5</v>
      </c>
      <c r="D4464" s="22">
        <v>83</v>
      </c>
      <c r="E4464" s="23" t="str">
        <f t="shared" si="69"/>
        <v>51-100</v>
      </c>
      <c r="F4464" s="24">
        <v>93101</v>
      </c>
      <c r="G4464" s="22">
        <v>4</v>
      </c>
      <c r="H4464" s="22">
        <v>1.8</v>
      </c>
      <c r="I4464" s="22" t="s">
        <v>36</v>
      </c>
      <c r="J4464" s="22">
        <v>0</v>
      </c>
      <c r="K4464" s="22" t="s">
        <v>34</v>
      </c>
      <c r="L4464" s="22" t="s">
        <v>34</v>
      </c>
      <c r="M4464" s="22" t="s">
        <v>34</v>
      </c>
      <c r="N4464" s="22" t="s">
        <v>34</v>
      </c>
      <c r="O4464" s="22" t="s">
        <v>35</v>
      </c>
      <c r="P4464" s="25" t="str" cm="1">
        <f t="array" ref="P4464">_xlfn.IFS(
B4464&lt;30,"20-29",
B4464&lt;40,"30-39",
B4464&lt;50,"40-49",
B4464&lt;60,"50-59",
TRUE,"60+")</f>
        <v>30-39</v>
      </c>
      <c r="Q4464" s="25" t="str" cm="1">
        <f t="array" ref="Q4464">_xlfn.IFS(
D4464&lt;25,"0–24K",
D4464&lt;50,"25–49K",
D4464&lt;75,"50–74K",
D4464&lt;100,"75–99K",
D4464&lt;150,"100–149K",
D4464&lt;200,"150–199K",
TRUE,"200K+"
)</f>
        <v>75–99K</v>
      </c>
      <c r="R4464" s="25" t="str" cm="1">
        <f t="array" ref="R4464">_xlfn.IFS(
J4464=0,"No Mortgage",
J4464&lt;=100,"Low",
J4464&lt;=300,"Medium",
TRUE,"High"
)</f>
        <v>No Mortgage</v>
      </c>
      <c r="S4464" s="25" t="str" cm="1">
        <f t="array" ref="S4464">_xlfn.IFS(
C4464&lt;10,"0-10",
C4464&lt;20,"11-20",
C4464&lt;30,"21-30",
TRUE,"30+ yrs"
)</f>
        <v>0-10</v>
      </c>
      <c r="T4464" s="26" t="str" cm="1">
        <f t="array" ref="T4464">_xlfn.IFS(
H4464&lt;1,"0-1",
H4464&lt;2,"1-2",
H4464&lt;3,"2-3",
H4464&lt;4,"3-4",
H4464&lt;5,"4-5",
TRUE,"5+"
)</f>
        <v>1-2</v>
      </c>
    </row>
    <row r="4465" spans="1:20" ht="15.6" x14ac:dyDescent="0.3">
      <c r="A4465" s="21">
        <v>3203</v>
      </c>
      <c r="B4465" s="22">
        <v>30</v>
      </c>
      <c r="C4465" s="22">
        <v>4</v>
      </c>
      <c r="D4465" s="22">
        <v>25</v>
      </c>
      <c r="E4465" s="23" t="str">
        <f t="shared" si="69"/>
        <v>0-50</v>
      </c>
      <c r="F4465" s="24">
        <v>92173</v>
      </c>
      <c r="G4465" s="22">
        <v>2</v>
      </c>
      <c r="H4465" s="22">
        <v>0.3</v>
      </c>
      <c r="I4465" s="22" t="s">
        <v>33</v>
      </c>
      <c r="J4465" s="22">
        <v>0</v>
      </c>
      <c r="K4465" s="22" t="s">
        <v>34</v>
      </c>
      <c r="L4465" s="22" t="s">
        <v>35</v>
      </c>
      <c r="M4465" s="22" t="s">
        <v>34</v>
      </c>
      <c r="N4465" s="22" t="s">
        <v>35</v>
      </c>
      <c r="O4465" s="22" t="s">
        <v>34</v>
      </c>
      <c r="P4465" s="25" t="str" cm="1">
        <f t="array" ref="P4465">_xlfn.IFS(
B4465&lt;30,"20-29",
B4465&lt;40,"30-39",
B4465&lt;50,"40-49",
B4465&lt;60,"50-59",
TRUE,"60+")</f>
        <v>30-39</v>
      </c>
      <c r="Q4465" s="25" t="str" cm="1">
        <f t="array" ref="Q4465">_xlfn.IFS(
D4465&lt;25,"0–24K",
D4465&lt;50,"25–49K",
D4465&lt;75,"50–74K",
D4465&lt;100,"75–99K",
D4465&lt;150,"100–149K",
D4465&lt;200,"150–199K",
TRUE,"200K+"
)</f>
        <v>25–49K</v>
      </c>
      <c r="R4465" s="25" t="str" cm="1">
        <f t="array" ref="R4465">_xlfn.IFS(
J4465=0,"No Mortgage",
J4465&lt;=100,"Low",
J4465&lt;=300,"Medium",
TRUE,"High"
)</f>
        <v>No Mortgage</v>
      </c>
      <c r="S4465" s="25" t="str" cm="1">
        <f t="array" ref="S4465">_xlfn.IFS(
C4465&lt;10,"0-10",
C4465&lt;20,"11-20",
C4465&lt;30,"21-30",
TRUE,"30+ yrs"
)</f>
        <v>0-10</v>
      </c>
      <c r="T4465" s="26" t="str" cm="1">
        <f t="array" ref="T4465">_xlfn.IFS(
H4465&lt;1,"0-1",
H4465&lt;2,"1-2",
H4465&lt;3,"2-3",
H4465&lt;4,"3-4",
H4465&lt;5,"4-5",
TRUE,"5+"
)</f>
        <v>0-1</v>
      </c>
    </row>
    <row r="4466" spans="1:20" ht="15.6" x14ac:dyDescent="0.3">
      <c r="A4466" s="21">
        <v>3240</v>
      </c>
      <c r="B4466" s="22">
        <v>30</v>
      </c>
      <c r="C4466" s="22">
        <v>4</v>
      </c>
      <c r="D4466" s="22">
        <v>40</v>
      </c>
      <c r="E4466" s="23" t="str">
        <f t="shared" si="69"/>
        <v>0-50</v>
      </c>
      <c r="F4466" s="24">
        <v>90095</v>
      </c>
      <c r="G4466" s="22">
        <v>1</v>
      </c>
      <c r="H4466" s="22">
        <v>0.3</v>
      </c>
      <c r="I4466" s="22" t="s">
        <v>33</v>
      </c>
      <c r="J4466" s="22">
        <v>0</v>
      </c>
      <c r="K4466" s="22" t="s">
        <v>34</v>
      </c>
      <c r="L4466" s="22" t="s">
        <v>34</v>
      </c>
      <c r="M4466" s="22" t="s">
        <v>34</v>
      </c>
      <c r="N4466" s="22" t="s">
        <v>35</v>
      </c>
      <c r="O4466" s="22" t="s">
        <v>34</v>
      </c>
      <c r="P4466" s="25" t="str" cm="1">
        <f t="array" ref="P4466">_xlfn.IFS(
B4466&lt;30,"20-29",
B4466&lt;40,"30-39",
B4466&lt;50,"40-49",
B4466&lt;60,"50-59",
TRUE,"60+")</f>
        <v>30-39</v>
      </c>
      <c r="Q4466" s="25" t="str" cm="1">
        <f t="array" ref="Q4466">_xlfn.IFS(
D4466&lt;25,"0–24K",
D4466&lt;50,"25–49K",
D4466&lt;75,"50–74K",
D4466&lt;100,"75–99K",
D4466&lt;150,"100–149K",
D4466&lt;200,"150–199K",
TRUE,"200K+"
)</f>
        <v>25–49K</v>
      </c>
      <c r="R4466" s="25" t="str" cm="1">
        <f t="array" ref="R4466">_xlfn.IFS(
J4466=0,"No Mortgage",
J4466&lt;=100,"Low",
J4466&lt;=300,"Medium",
TRUE,"High"
)</f>
        <v>No Mortgage</v>
      </c>
      <c r="S4466" s="25" t="str" cm="1">
        <f t="array" ref="S4466">_xlfn.IFS(
C4466&lt;10,"0-10",
C4466&lt;20,"11-20",
C4466&lt;30,"21-30",
TRUE,"30+ yrs"
)</f>
        <v>0-10</v>
      </c>
      <c r="T4466" s="26" t="str" cm="1">
        <f t="array" ref="T4466">_xlfn.IFS(
H4466&lt;1,"0-1",
H4466&lt;2,"1-2",
H4466&lt;3,"2-3",
H4466&lt;4,"3-4",
H4466&lt;5,"4-5",
TRUE,"5+"
)</f>
        <v>0-1</v>
      </c>
    </row>
    <row r="4467" spans="1:20" ht="15.6" x14ac:dyDescent="0.3">
      <c r="A4467" s="21">
        <v>3363</v>
      </c>
      <c r="B4467" s="22">
        <v>30</v>
      </c>
      <c r="C4467" s="22">
        <v>4</v>
      </c>
      <c r="D4467" s="22">
        <v>18</v>
      </c>
      <c r="E4467" s="23" t="str">
        <f t="shared" si="69"/>
        <v>0-50</v>
      </c>
      <c r="F4467" s="24">
        <v>90277</v>
      </c>
      <c r="G4467" s="22">
        <v>2</v>
      </c>
      <c r="H4467" s="22">
        <v>0.3</v>
      </c>
      <c r="I4467" s="22" t="s">
        <v>37</v>
      </c>
      <c r="J4467" s="22">
        <v>0</v>
      </c>
      <c r="K4467" s="22" t="s">
        <v>34</v>
      </c>
      <c r="L4467" s="22" t="s">
        <v>34</v>
      </c>
      <c r="M4467" s="22" t="s">
        <v>34</v>
      </c>
      <c r="N4467" s="22" t="s">
        <v>35</v>
      </c>
      <c r="O4467" s="22" t="s">
        <v>34</v>
      </c>
      <c r="P4467" s="25" t="str" cm="1">
        <f t="array" ref="P4467">_xlfn.IFS(
B4467&lt;30,"20-29",
B4467&lt;40,"30-39",
B4467&lt;50,"40-49",
B4467&lt;60,"50-59",
TRUE,"60+")</f>
        <v>30-39</v>
      </c>
      <c r="Q4467" s="25" t="str" cm="1">
        <f t="array" ref="Q4467">_xlfn.IFS(
D4467&lt;25,"0–24K",
D4467&lt;50,"25–49K",
D4467&lt;75,"50–74K",
D4467&lt;100,"75–99K",
D4467&lt;150,"100–149K",
D4467&lt;200,"150–199K",
TRUE,"200K+"
)</f>
        <v>0–24K</v>
      </c>
      <c r="R4467" s="25" t="str" cm="1">
        <f t="array" ref="R4467">_xlfn.IFS(
J4467=0,"No Mortgage",
J4467&lt;=100,"Low",
J4467&lt;=300,"Medium",
TRUE,"High"
)</f>
        <v>No Mortgage</v>
      </c>
      <c r="S4467" s="25" t="str" cm="1">
        <f t="array" ref="S4467">_xlfn.IFS(
C4467&lt;10,"0-10",
C4467&lt;20,"11-20",
C4467&lt;30,"21-30",
TRUE,"30+ yrs"
)</f>
        <v>0-10</v>
      </c>
      <c r="T4467" s="26" t="str" cm="1">
        <f t="array" ref="T4467">_xlfn.IFS(
H4467&lt;1,"0-1",
H4467&lt;2,"1-2",
H4467&lt;3,"2-3",
H4467&lt;4,"3-4",
H4467&lt;5,"4-5",
TRUE,"5+"
)</f>
        <v>0-1</v>
      </c>
    </row>
    <row r="4468" spans="1:20" ht="15.6" x14ac:dyDescent="0.3">
      <c r="A4468" s="21">
        <v>3499</v>
      </c>
      <c r="B4468" s="22">
        <v>30</v>
      </c>
      <c r="C4468" s="22">
        <v>6</v>
      </c>
      <c r="D4468" s="22">
        <v>182</v>
      </c>
      <c r="E4468" s="23" t="str">
        <f t="shared" si="69"/>
        <v>100+</v>
      </c>
      <c r="F4468" s="24">
        <v>93561</v>
      </c>
      <c r="G4468" s="22">
        <v>4</v>
      </c>
      <c r="H4468" s="22">
        <v>0.8</v>
      </c>
      <c r="I4468" s="22" t="s">
        <v>36</v>
      </c>
      <c r="J4468" s="22">
        <v>94</v>
      </c>
      <c r="K4468" s="22" t="s">
        <v>35</v>
      </c>
      <c r="L4468" s="22" t="s">
        <v>34</v>
      </c>
      <c r="M4468" s="22" t="s">
        <v>34</v>
      </c>
      <c r="N4468" s="22" t="s">
        <v>35</v>
      </c>
      <c r="O4468" s="22" t="s">
        <v>34</v>
      </c>
      <c r="P4468" s="25" t="str" cm="1">
        <f t="array" ref="P4468">_xlfn.IFS(
B4468&lt;30,"20-29",
B4468&lt;40,"30-39",
B4468&lt;50,"40-49",
B4468&lt;60,"50-59",
TRUE,"60+")</f>
        <v>30-39</v>
      </c>
      <c r="Q4468" s="25" t="str" cm="1">
        <f t="array" ref="Q4468">_xlfn.IFS(
D4468&lt;25,"0–24K",
D4468&lt;50,"25–49K",
D4468&lt;75,"50–74K",
D4468&lt;100,"75–99K",
D4468&lt;150,"100–149K",
D4468&lt;200,"150–199K",
TRUE,"200K+"
)</f>
        <v>150–199K</v>
      </c>
      <c r="R4468" s="25" t="str" cm="1">
        <f t="array" ref="R4468">_xlfn.IFS(
J4468=0,"No Mortgage",
J4468&lt;=100,"Low",
J4468&lt;=300,"Medium",
TRUE,"High"
)</f>
        <v>Low</v>
      </c>
      <c r="S4468" s="25" t="str" cm="1">
        <f t="array" ref="S4468">_xlfn.IFS(
C4468&lt;10,"0-10",
C4468&lt;20,"11-20",
C4468&lt;30,"21-30",
TRUE,"30+ yrs"
)</f>
        <v>0-10</v>
      </c>
      <c r="T4468" s="26" t="str" cm="1">
        <f t="array" ref="T4468">_xlfn.IFS(
H4468&lt;1,"0-1",
H4468&lt;2,"1-2",
H4468&lt;3,"2-3",
H4468&lt;4,"3-4",
H4468&lt;5,"4-5",
TRUE,"5+"
)</f>
        <v>0-1</v>
      </c>
    </row>
    <row r="4469" spans="1:20" ht="15.6" x14ac:dyDescent="0.3">
      <c r="A4469" s="21">
        <v>3518</v>
      </c>
      <c r="B4469" s="22">
        <v>30</v>
      </c>
      <c r="C4469" s="22">
        <v>6</v>
      </c>
      <c r="D4469" s="22">
        <v>95</v>
      </c>
      <c r="E4469" s="23" t="str">
        <f t="shared" si="69"/>
        <v>51-100</v>
      </c>
      <c r="F4469" s="24">
        <v>94234</v>
      </c>
      <c r="G4469" s="22">
        <v>1</v>
      </c>
      <c r="H4469" s="22">
        <v>3.9</v>
      </c>
      <c r="I4469" s="22" t="s">
        <v>36</v>
      </c>
      <c r="J4469" s="22">
        <v>146</v>
      </c>
      <c r="K4469" s="22" t="s">
        <v>35</v>
      </c>
      <c r="L4469" s="22" t="s">
        <v>34</v>
      </c>
      <c r="M4469" s="22" t="s">
        <v>34</v>
      </c>
      <c r="N4469" s="22" t="s">
        <v>34</v>
      </c>
      <c r="O4469" s="22" t="s">
        <v>35</v>
      </c>
      <c r="P4469" s="25" t="str" cm="1">
        <f t="array" ref="P4469">_xlfn.IFS(
B4469&lt;30,"20-29",
B4469&lt;40,"30-39",
B4469&lt;50,"40-49",
B4469&lt;60,"50-59",
TRUE,"60+")</f>
        <v>30-39</v>
      </c>
      <c r="Q4469" s="25" t="str" cm="1">
        <f t="array" ref="Q4469">_xlfn.IFS(
D4469&lt;25,"0–24K",
D4469&lt;50,"25–49K",
D4469&lt;75,"50–74K",
D4469&lt;100,"75–99K",
D4469&lt;150,"100–149K",
D4469&lt;200,"150–199K",
TRUE,"200K+"
)</f>
        <v>75–99K</v>
      </c>
      <c r="R4469" s="25" t="str" cm="1">
        <f t="array" ref="R4469">_xlfn.IFS(
J4469=0,"No Mortgage",
J4469&lt;=100,"Low",
J4469&lt;=300,"Medium",
TRUE,"High"
)</f>
        <v>Medium</v>
      </c>
      <c r="S4469" s="25" t="str" cm="1">
        <f t="array" ref="S4469">_xlfn.IFS(
C4469&lt;10,"0-10",
C4469&lt;20,"11-20",
C4469&lt;30,"21-30",
TRUE,"30+ yrs"
)</f>
        <v>0-10</v>
      </c>
      <c r="T4469" s="26" t="str" cm="1">
        <f t="array" ref="T4469">_xlfn.IFS(
H4469&lt;1,"0-1",
H4469&lt;2,"1-2",
H4469&lt;3,"2-3",
H4469&lt;4,"3-4",
H4469&lt;5,"4-5",
TRUE,"5+"
)</f>
        <v>3-4</v>
      </c>
    </row>
    <row r="4470" spans="1:20" ht="15.6" x14ac:dyDescent="0.3">
      <c r="A4470" s="21">
        <v>3543</v>
      </c>
      <c r="B4470" s="22">
        <v>30</v>
      </c>
      <c r="C4470" s="22">
        <v>5</v>
      </c>
      <c r="D4470" s="22">
        <v>118</v>
      </c>
      <c r="E4470" s="23" t="str">
        <f t="shared" si="69"/>
        <v>100+</v>
      </c>
      <c r="F4470" s="24">
        <v>92182</v>
      </c>
      <c r="G4470" s="22">
        <v>4</v>
      </c>
      <c r="H4470" s="22">
        <v>3</v>
      </c>
      <c r="I4470" s="22" t="s">
        <v>36</v>
      </c>
      <c r="J4470" s="22">
        <v>0</v>
      </c>
      <c r="K4470" s="22" t="s">
        <v>35</v>
      </c>
      <c r="L4470" s="22" t="s">
        <v>34</v>
      </c>
      <c r="M4470" s="22" t="s">
        <v>34</v>
      </c>
      <c r="N4470" s="22" t="s">
        <v>35</v>
      </c>
      <c r="O4470" s="22" t="s">
        <v>34</v>
      </c>
      <c r="P4470" s="25" t="str" cm="1">
        <f t="array" ref="P4470">_xlfn.IFS(
B4470&lt;30,"20-29",
B4470&lt;40,"30-39",
B4470&lt;50,"40-49",
B4470&lt;60,"50-59",
TRUE,"60+")</f>
        <v>30-39</v>
      </c>
      <c r="Q4470" s="25" t="str" cm="1">
        <f t="array" ref="Q4470">_xlfn.IFS(
D4470&lt;25,"0–24K",
D4470&lt;50,"25–49K",
D4470&lt;75,"50–74K",
D4470&lt;100,"75–99K",
D4470&lt;150,"100–149K",
D4470&lt;200,"150–199K",
TRUE,"200K+"
)</f>
        <v>100–149K</v>
      </c>
      <c r="R4470" s="25" t="str" cm="1">
        <f t="array" ref="R4470">_xlfn.IFS(
J4470=0,"No Mortgage",
J4470&lt;=100,"Low",
J4470&lt;=300,"Medium",
TRUE,"High"
)</f>
        <v>No Mortgage</v>
      </c>
      <c r="S4470" s="25" t="str" cm="1">
        <f t="array" ref="S4470">_xlfn.IFS(
C4470&lt;10,"0-10",
C4470&lt;20,"11-20",
C4470&lt;30,"21-30",
TRUE,"30+ yrs"
)</f>
        <v>0-10</v>
      </c>
      <c r="T4470" s="26" t="str" cm="1">
        <f t="array" ref="T4470">_xlfn.IFS(
H4470&lt;1,"0-1",
H4470&lt;2,"1-2",
H4470&lt;3,"2-3",
H4470&lt;4,"3-4",
H4470&lt;5,"4-5",
TRUE,"5+"
)</f>
        <v>3-4</v>
      </c>
    </row>
    <row r="4471" spans="1:20" ht="15.6" x14ac:dyDescent="0.3">
      <c r="A4471" s="21">
        <v>3562</v>
      </c>
      <c r="B4471" s="22">
        <v>30</v>
      </c>
      <c r="C4471" s="22">
        <v>6</v>
      </c>
      <c r="D4471" s="22">
        <v>31</v>
      </c>
      <c r="E4471" s="23" t="str">
        <f t="shared" si="69"/>
        <v>0-50</v>
      </c>
      <c r="F4471" s="24">
        <v>94720</v>
      </c>
      <c r="G4471" s="22">
        <v>3</v>
      </c>
      <c r="H4471" s="22">
        <v>1</v>
      </c>
      <c r="I4471" s="22" t="s">
        <v>37</v>
      </c>
      <c r="J4471" s="22">
        <v>142</v>
      </c>
      <c r="K4471" s="22" t="s">
        <v>34</v>
      </c>
      <c r="L4471" s="22" t="s">
        <v>34</v>
      </c>
      <c r="M4471" s="22" t="s">
        <v>34</v>
      </c>
      <c r="N4471" s="22" t="s">
        <v>34</v>
      </c>
      <c r="O4471" s="22" t="s">
        <v>34</v>
      </c>
      <c r="P4471" s="25" t="str" cm="1">
        <f t="array" ref="P4471">_xlfn.IFS(
B4471&lt;30,"20-29",
B4471&lt;40,"30-39",
B4471&lt;50,"40-49",
B4471&lt;60,"50-59",
TRUE,"60+")</f>
        <v>30-39</v>
      </c>
      <c r="Q4471" s="25" t="str" cm="1">
        <f t="array" ref="Q4471">_xlfn.IFS(
D4471&lt;25,"0–24K",
D4471&lt;50,"25–49K",
D4471&lt;75,"50–74K",
D4471&lt;100,"75–99K",
D4471&lt;150,"100–149K",
D4471&lt;200,"150–199K",
TRUE,"200K+"
)</f>
        <v>25–49K</v>
      </c>
      <c r="R4471" s="25" t="str" cm="1">
        <f t="array" ref="R4471">_xlfn.IFS(
J4471=0,"No Mortgage",
J4471&lt;=100,"Low",
J4471&lt;=300,"Medium",
TRUE,"High"
)</f>
        <v>Medium</v>
      </c>
      <c r="S4471" s="25" t="str" cm="1">
        <f t="array" ref="S4471">_xlfn.IFS(
C4471&lt;10,"0-10",
C4471&lt;20,"11-20",
C4471&lt;30,"21-30",
TRUE,"30+ yrs"
)</f>
        <v>0-10</v>
      </c>
      <c r="T4471" s="26" t="str" cm="1">
        <f t="array" ref="T4471">_xlfn.IFS(
H4471&lt;1,"0-1",
H4471&lt;2,"1-2",
H4471&lt;3,"2-3",
H4471&lt;4,"3-4",
H4471&lt;5,"4-5",
TRUE,"5+"
)</f>
        <v>1-2</v>
      </c>
    </row>
    <row r="4472" spans="1:20" ht="15.6" x14ac:dyDescent="0.3">
      <c r="A4472" s="21">
        <v>3569</v>
      </c>
      <c r="B4472" s="22">
        <v>30</v>
      </c>
      <c r="C4472" s="22">
        <v>4</v>
      </c>
      <c r="D4472" s="22">
        <v>194</v>
      </c>
      <c r="E4472" s="23" t="str">
        <f t="shared" si="69"/>
        <v>100+</v>
      </c>
      <c r="F4472" s="24">
        <v>93407</v>
      </c>
      <c r="G4472" s="22">
        <v>2</v>
      </c>
      <c r="H4472" s="22">
        <v>4.5</v>
      </c>
      <c r="I4472" s="22" t="s">
        <v>33</v>
      </c>
      <c r="J4472" s="22">
        <v>0</v>
      </c>
      <c r="K4472" s="22" t="s">
        <v>34</v>
      </c>
      <c r="L4472" s="22" t="s">
        <v>34</v>
      </c>
      <c r="M4472" s="22" t="s">
        <v>34</v>
      </c>
      <c r="N4472" s="22" t="s">
        <v>34</v>
      </c>
      <c r="O4472" s="22" t="s">
        <v>35</v>
      </c>
      <c r="P4472" s="25" t="str" cm="1">
        <f t="array" ref="P4472">_xlfn.IFS(
B4472&lt;30,"20-29",
B4472&lt;40,"30-39",
B4472&lt;50,"40-49",
B4472&lt;60,"50-59",
TRUE,"60+")</f>
        <v>30-39</v>
      </c>
      <c r="Q4472" s="25" t="str" cm="1">
        <f t="array" ref="Q4472">_xlfn.IFS(
D4472&lt;25,"0–24K",
D4472&lt;50,"25–49K",
D4472&lt;75,"50–74K",
D4472&lt;100,"75–99K",
D4472&lt;150,"100–149K",
D4472&lt;200,"150–199K",
TRUE,"200K+"
)</f>
        <v>150–199K</v>
      </c>
      <c r="R4472" s="25" t="str" cm="1">
        <f t="array" ref="R4472">_xlfn.IFS(
J4472=0,"No Mortgage",
J4472&lt;=100,"Low",
J4472&lt;=300,"Medium",
TRUE,"High"
)</f>
        <v>No Mortgage</v>
      </c>
      <c r="S4472" s="25" t="str" cm="1">
        <f t="array" ref="S4472">_xlfn.IFS(
C4472&lt;10,"0-10",
C4472&lt;20,"11-20",
C4472&lt;30,"21-30",
TRUE,"30+ yrs"
)</f>
        <v>0-10</v>
      </c>
      <c r="T4472" s="26" t="str" cm="1">
        <f t="array" ref="T4472">_xlfn.IFS(
H4472&lt;1,"0-1",
H4472&lt;2,"1-2",
H4472&lt;3,"2-3",
H4472&lt;4,"3-4",
H4472&lt;5,"4-5",
TRUE,"5+"
)</f>
        <v>4-5</v>
      </c>
    </row>
    <row r="4473" spans="1:20" ht="15.6" x14ac:dyDescent="0.3">
      <c r="A4473" s="21">
        <v>3573</v>
      </c>
      <c r="B4473" s="22">
        <v>30</v>
      </c>
      <c r="C4473" s="22">
        <v>6</v>
      </c>
      <c r="D4473" s="22">
        <v>30</v>
      </c>
      <c r="E4473" s="23" t="str">
        <f t="shared" si="69"/>
        <v>0-50</v>
      </c>
      <c r="F4473" s="24">
        <v>90245</v>
      </c>
      <c r="G4473" s="22">
        <v>1</v>
      </c>
      <c r="H4473" s="22">
        <v>0.4</v>
      </c>
      <c r="I4473" s="22" t="s">
        <v>36</v>
      </c>
      <c r="J4473" s="22">
        <v>0</v>
      </c>
      <c r="K4473" s="22" t="s">
        <v>34</v>
      </c>
      <c r="L4473" s="22" t="s">
        <v>34</v>
      </c>
      <c r="M4473" s="22" t="s">
        <v>34</v>
      </c>
      <c r="N4473" s="22" t="s">
        <v>35</v>
      </c>
      <c r="O4473" s="22" t="s">
        <v>35</v>
      </c>
      <c r="P4473" s="25" t="str" cm="1">
        <f t="array" ref="P4473">_xlfn.IFS(
B4473&lt;30,"20-29",
B4473&lt;40,"30-39",
B4473&lt;50,"40-49",
B4473&lt;60,"50-59",
TRUE,"60+")</f>
        <v>30-39</v>
      </c>
      <c r="Q4473" s="25" t="str" cm="1">
        <f t="array" ref="Q4473">_xlfn.IFS(
D4473&lt;25,"0–24K",
D4473&lt;50,"25–49K",
D4473&lt;75,"50–74K",
D4473&lt;100,"75–99K",
D4473&lt;150,"100–149K",
D4473&lt;200,"150–199K",
TRUE,"200K+"
)</f>
        <v>25–49K</v>
      </c>
      <c r="R4473" s="25" t="str" cm="1">
        <f t="array" ref="R4473">_xlfn.IFS(
J4473=0,"No Mortgage",
J4473&lt;=100,"Low",
J4473&lt;=300,"Medium",
TRUE,"High"
)</f>
        <v>No Mortgage</v>
      </c>
      <c r="S4473" s="25" t="str" cm="1">
        <f t="array" ref="S4473">_xlfn.IFS(
C4473&lt;10,"0-10",
C4473&lt;20,"11-20",
C4473&lt;30,"21-30",
TRUE,"30+ yrs"
)</f>
        <v>0-10</v>
      </c>
      <c r="T4473" s="26" t="str" cm="1">
        <f t="array" ref="T4473">_xlfn.IFS(
H4473&lt;1,"0-1",
H4473&lt;2,"1-2",
H4473&lt;3,"2-3",
H4473&lt;4,"3-4",
H4473&lt;5,"4-5",
TRUE,"5+"
)</f>
        <v>0-1</v>
      </c>
    </row>
    <row r="4474" spans="1:20" ht="15.6" x14ac:dyDescent="0.3">
      <c r="A4474" s="21">
        <v>3584</v>
      </c>
      <c r="B4474" s="22">
        <v>30</v>
      </c>
      <c r="C4474" s="22">
        <v>3</v>
      </c>
      <c r="D4474" s="22">
        <v>33</v>
      </c>
      <c r="E4474" s="23" t="str">
        <f t="shared" si="69"/>
        <v>0-50</v>
      </c>
      <c r="F4474" s="24">
        <v>95112</v>
      </c>
      <c r="G4474" s="22">
        <v>4</v>
      </c>
      <c r="H4474" s="22">
        <v>1.5</v>
      </c>
      <c r="I4474" s="22" t="s">
        <v>37</v>
      </c>
      <c r="J4474" s="22">
        <v>85</v>
      </c>
      <c r="K4474" s="22" t="s">
        <v>34</v>
      </c>
      <c r="L4474" s="22" t="s">
        <v>34</v>
      </c>
      <c r="M4474" s="22" t="s">
        <v>34</v>
      </c>
      <c r="N4474" s="22" t="s">
        <v>34</v>
      </c>
      <c r="O4474" s="22" t="s">
        <v>34</v>
      </c>
      <c r="P4474" s="25" t="str" cm="1">
        <f t="array" ref="P4474">_xlfn.IFS(
B4474&lt;30,"20-29",
B4474&lt;40,"30-39",
B4474&lt;50,"40-49",
B4474&lt;60,"50-59",
TRUE,"60+")</f>
        <v>30-39</v>
      </c>
      <c r="Q4474" s="25" t="str" cm="1">
        <f t="array" ref="Q4474">_xlfn.IFS(
D4474&lt;25,"0–24K",
D4474&lt;50,"25–49K",
D4474&lt;75,"50–74K",
D4474&lt;100,"75–99K",
D4474&lt;150,"100–149K",
D4474&lt;200,"150–199K",
TRUE,"200K+"
)</f>
        <v>25–49K</v>
      </c>
      <c r="R4474" s="25" t="str" cm="1">
        <f t="array" ref="R4474">_xlfn.IFS(
J4474=0,"No Mortgage",
J4474&lt;=100,"Low",
J4474&lt;=300,"Medium",
TRUE,"High"
)</f>
        <v>Low</v>
      </c>
      <c r="S4474" s="25" t="str" cm="1">
        <f t="array" ref="S4474">_xlfn.IFS(
C4474&lt;10,"0-10",
C4474&lt;20,"11-20",
C4474&lt;30,"21-30",
TRUE,"30+ yrs"
)</f>
        <v>0-10</v>
      </c>
      <c r="T4474" s="26" t="str" cm="1">
        <f t="array" ref="T4474">_xlfn.IFS(
H4474&lt;1,"0-1",
H4474&lt;2,"1-2",
H4474&lt;3,"2-3",
H4474&lt;4,"3-4",
H4474&lt;5,"4-5",
TRUE,"5+"
)</f>
        <v>1-2</v>
      </c>
    </row>
    <row r="4475" spans="1:20" ht="15.6" x14ac:dyDescent="0.3">
      <c r="A4475" s="21">
        <v>3706</v>
      </c>
      <c r="B4475" s="22">
        <v>30</v>
      </c>
      <c r="C4475" s="22">
        <v>4</v>
      </c>
      <c r="D4475" s="22">
        <v>30</v>
      </c>
      <c r="E4475" s="23" t="str">
        <f t="shared" si="69"/>
        <v>0-50</v>
      </c>
      <c r="F4475" s="24">
        <v>91770</v>
      </c>
      <c r="G4475" s="22">
        <v>3</v>
      </c>
      <c r="H4475" s="22">
        <v>1</v>
      </c>
      <c r="I4475" s="22" t="s">
        <v>33</v>
      </c>
      <c r="J4475" s="22">
        <v>0</v>
      </c>
      <c r="K4475" s="22" t="s">
        <v>34</v>
      </c>
      <c r="L4475" s="22" t="s">
        <v>34</v>
      </c>
      <c r="M4475" s="22" t="s">
        <v>34</v>
      </c>
      <c r="N4475" s="22" t="s">
        <v>35</v>
      </c>
      <c r="O4475" s="22" t="s">
        <v>34</v>
      </c>
      <c r="P4475" s="25" t="str" cm="1">
        <f t="array" ref="P4475">_xlfn.IFS(
B4475&lt;30,"20-29",
B4475&lt;40,"30-39",
B4475&lt;50,"40-49",
B4475&lt;60,"50-59",
TRUE,"60+")</f>
        <v>30-39</v>
      </c>
      <c r="Q4475" s="25" t="str" cm="1">
        <f t="array" ref="Q4475">_xlfn.IFS(
D4475&lt;25,"0–24K",
D4475&lt;50,"25–49K",
D4475&lt;75,"50–74K",
D4475&lt;100,"75–99K",
D4475&lt;150,"100–149K",
D4475&lt;200,"150–199K",
TRUE,"200K+"
)</f>
        <v>25–49K</v>
      </c>
      <c r="R4475" s="25" t="str" cm="1">
        <f t="array" ref="R4475">_xlfn.IFS(
J4475=0,"No Mortgage",
J4475&lt;=100,"Low",
J4475&lt;=300,"Medium",
TRUE,"High"
)</f>
        <v>No Mortgage</v>
      </c>
      <c r="S4475" s="25" t="str" cm="1">
        <f t="array" ref="S4475">_xlfn.IFS(
C4475&lt;10,"0-10",
C4475&lt;20,"11-20",
C4475&lt;30,"21-30",
TRUE,"30+ yrs"
)</f>
        <v>0-10</v>
      </c>
      <c r="T4475" s="26" t="str" cm="1">
        <f t="array" ref="T4475">_xlfn.IFS(
H4475&lt;1,"0-1",
H4475&lt;2,"1-2",
H4475&lt;3,"2-3",
H4475&lt;4,"3-4",
H4475&lt;5,"4-5",
TRUE,"5+"
)</f>
        <v>1-2</v>
      </c>
    </row>
    <row r="4476" spans="1:20" ht="15.6" x14ac:dyDescent="0.3">
      <c r="A4476" s="21">
        <v>3731</v>
      </c>
      <c r="B4476" s="22">
        <v>30</v>
      </c>
      <c r="C4476" s="22">
        <v>6</v>
      </c>
      <c r="D4476" s="22">
        <v>112</v>
      </c>
      <c r="E4476" s="23" t="str">
        <f t="shared" si="69"/>
        <v>100+</v>
      </c>
      <c r="F4476" s="24">
        <v>92093</v>
      </c>
      <c r="G4476" s="22">
        <v>3</v>
      </c>
      <c r="H4476" s="22">
        <v>2.5</v>
      </c>
      <c r="I4476" s="22" t="s">
        <v>33</v>
      </c>
      <c r="J4476" s="22">
        <v>0</v>
      </c>
      <c r="K4476" s="22" t="s">
        <v>34</v>
      </c>
      <c r="L4476" s="22" t="s">
        <v>34</v>
      </c>
      <c r="M4476" s="22" t="s">
        <v>34</v>
      </c>
      <c r="N4476" s="22" t="s">
        <v>35</v>
      </c>
      <c r="O4476" s="22" t="s">
        <v>34</v>
      </c>
      <c r="P4476" s="25" t="str" cm="1">
        <f t="array" ref="P4476">_xlfn.IFS(
B4476&lt;30,"20-29",
B4476&lt;40,"30-39",
B4476&lt;50,"40-49",
B4476&lt;60,"50-59",
TRUE,"60+")</f>
        <v>30-39</v>
      </c>
      <c r="Q4476" s="25" t="str" cm="1">
        <f t="array" ref="Q4476">_xlfn.IFS(
D4476&lt;25,"0–24K",
D4476&lt;50,"25–49K",
D4476&lt;75,"50–74K",
D4476&lt;100,"75–99K",
D4476&lt;150,"100–149K",
D4476&lt;200,"150–199K",
TRUE,"200K+"
)</f>
        <v>100–149K</v>
      </c>
      <c r="R4476" s="25" t="str" cm="1">
        <f t="array" ref="R4476">_xlfn.IFS(
J4476=0,"No Mortgage",
J4476&lt;=100,"Low",
J4476&lt;=300,"Medium",
TRUE,"High"
)</f>
        <v>No Mortgage</v>
      </c>
      <c r="S4476" s="25" t="str" cm="1">
        <f t="array" ref="S4476">_xlfn.IFS(
C4476&lt;10,"0-10",
C4476&lt;20,"11-20",
C4476&lt;30,"21-30",
TRUE,"30+ yrs"
)</f>
        <v>0-10</v>
      </c>
      <c r="T4476" s="26" t="str" cm="1">
        <f t="array" ref="T4476">_xlfn.IFS(
H4476&lt;1,"0-1",
H4476&lt;2,"1-2",
H4476&lt;3,"2-3",
H4476&lt;4,"3-4",
H4476&lt;5,"4-5",
TRUE,"5+"
)</f>
        <v>2-3</v>
      </c>
    </row>
    <row r="4477" spans="1:20" ht="15.6" x14ac:dyDescent="0.3">
      <c r="A4477" s="21">
        <v>3754</v>
      </c>
      <c r="B4477" s="22">
        <v>30</v>
      </c>
      <c r="C4477" s="22">
        <v>4</v>
      </c>
      <c r="D4477" s="22">
        <v>34</v>
      </c>
      <c r="E4477" s="23" t="str">
        <f t="shared" si="69"/>
        <v>0-50</v>
      </c>
      <c r="F4477" s="24">
        <v>95351</v>
      </c>
      <c r="G4477" s="22">
        <v>2</v>
      </c>
      <c r="H4477" s="22">
        <v>0.3</v>
      </c>
      <c r="I4477" s="22" t="s">
        <v>37</v>
      </c>
      <c r="J4477" s="22">
        <v>0</v>
      </c>
      <c r="K4477" s="22" t="s">
        <v>34</v>
      </c>
      <c r="L4477" s="22" t="s">
        <v>34</v>
      </c>
      <c r="M4477" s="22" t="s">
        <v>34</v>
      </c>
      <c r="N4477" s="22" t="s">
        <v>35</v>
      </c>
      <c r="O4477" s="22" t="s">
        <v>35</v>
      </c>
      <c r="P4477" s="25" t="str" cm="1">
        <f t="array" ref="P4477">_xlfn.IFS(
B4477&lt;30,"20-29",
B4477&lt;40,"30-39",
B4477&lt;50,"40-49",
B4477&lt;60,"50-59",
TRUE,"60+")</f>
        <v>30-39</v>
      </c>
      <c r="Q4477" s="25" t="str" cm="1">
        <f t="array" ref="Q4477">_xlfn.IFS(
D4477&lt;25,"0–24K",
D4477&lt;50,"25–49K",
D4477&lt;75,"50–74K",
D4477&lt;100,"75–99K",
D4477&lt;150,"100–149K",
D4477&lt;200,"150–199K",
TRUE,"200K+"
)</f>
        <v>25–49K</v>
      </c>
      <c r="R4477" s="25" t="str" cm="1">
        <f t="array" ref="R4477">_xlfn.IFS(
J4477=0,"No Mortgage",
J4477&lt;=100,"Low",
J4477&lt;=300,"Medium",
TRUE,"High"
)</f>
        <v>No Mortgage</v>
      </c>
      <c r="S4477" s="25" t="str" cm="1">
        <f t="array" ref="S4477">_xlfn.IFS(
C4477&lt;10,"0-10",
C4477&lt;20,"11-20",
C4477&lt;30,"21-30",
TRUE,"30+ yrs"
)</f>
        <v>0-10</v>
      </c>
      <c r="T4477" s="26" t="str" cm="1">
        <f t="array" ref="T4477">_xlfn.IFS(
H4477&lt;1,"0-1",
H4477&lt;2,"1-2",
H4477&lt;3,"2-3",
H4477&lt;4,"3-4",
H4477&lt;5,"4-5",
TRUE,"5+"
)</f>
        <v>0-1</v>
      </c>
    </row>
    <row r="4478" spans="1:20" ht="15.6" x14ac:dyDescent="0.3">
      <c r="A4478" s="21">
        <v>3783</v>
      </c>
      <c r="B4478" s="22">
        <v>30</v>
      </c>
      <c r="C4478" s="22">
        <v>5</v>
      </c>
      <c r="D4478" s="22">
        <v>80</v>
      </c>
      <c r="E4478" s="23" t="str">
        <f t="shared" si="69"/>
        <v>51-100</v>
      </c>
      <c r="F4478" s="24">
        <v>91311</v>
      </c>
      <c r="G4478" s="22">
        <v>4</v>
      </c>
      <c r="H4478" s="22">
        <v>2.2000000000000002</v>
      </c>
      <c r="I4478" s="22" t="s">
        <v>37</v>
      </c>
      <c r="J4478" s="22">
        <v>0</v>
      </c>
      <c r="K4478" s="22" t="s">
        <v>34</v>
      </c>
      <c r="L4478" s="22" t="s">
        <v>35</v>
      </c>
      <c r="M4478" s="22" t="s">
        <v>34</v>
      </c>
      <c r="N4478" s="22" t="s">
        <v>35</v>
      </c>
      <c r="O4478" s="22" t="s">
        <v>34</v>
      </c>
      <c r="P4478" s="25" t="str" cm="1">
        <f t="array" ref="P4478">_xlfn.IFS(
B4478&lt;30,"20-29",
B4478&lt;40,"30-39",
B4478&lt;50,"40-49",
B4478&lt;60,"50-59",
TRUE,"60+")</f>
        <v>30-39</v>
      </c>
      <c r="Q4478" s="25" t="str" cm="1">
        <f t="array" ref="Q4478">_xlfn.IFS(
D4478&lt;25,"0–24K",
D4478&lt;50,"25–49K",
D4478&lt;75,"50–74K",
D4478&lt;100,"75–99K",
D4478&lt;150,"100–149K",
D4478&lt;200,"150–199K",
TRUE,"200K+"
)</f>
        <v>75–99K</v>
      </c>
      <c r="R4478" s="25" t="str" cm="1">
        <f t="array" ref="R4478">_xlfn.IFS(
J4478=0,"No Mortgage",
J4478&lt;=100,"Low",
J4478&lt;=300,"Medium",
TRUE,"High"
)</f>
        <v>No Mortgage</v>
      </c>
      <c r="S4478" s="25" t="str" cm="1">
        <f t="array" ref="S4478">_xlfn.IFS(
C4478&lt;10,"0-10",
C4478&lt;20,"11-20",
C4478&lt;30,"21-30",
TRUE,"30+ yrs"
)</f>
        <v>0-10</v>
      </c>
      <c r="T4478" s="26" t="str" cm="1">
        <f t="array" ref="T4478">_xlfn.IFS(
H4478&lt;1,"0-1",
H4478&lt;2,"1-2",
H4478&lt;3,"2-3",
H4478&lt;4,"3-4",
H4478&lt;5,"4-5",
TRUE,"5+"
)</f>
        <v>2-3</v>
      </c>
    </row>
    <row r="4479" spans="1:20" ht="15.6" x14ac:dyDescent="0.3">
      <c r="A4479" s="21">
        <v>3785</v>
      </c>
      <c r="B4479" s="22">
        <v>30</v>
      </c>
      <c r="C4479" s="22">
        <v>6</v>
      </c>
      <c r="D4479" s="22">
        <v>115</v>
      </c>
      <c r="E4479" s="23" t="str">
        <f t="shared" si="69"/>
        <v>100+</v>
      </c>
      <c r="F4479" s="24">
        <v>94611</v>
      </c>
      <c r="G4479" s="22">
        <v>4</v>
      </c>
      <c r="H4479" s="22">
        <v>3.8</v>
      </c>
      <c r="I4479" s="22" t="s">
        <v>37</v>
      </c>
      <c r="J4479" s="22">
        <v>0</v>
      </c>
      <c r="K4479" s="22" t="s">
        <v>35</v>
      </c>
      <c r="L4479" s="22" t="s">
        <v>34</v>
      </c>
      <c r="M4479" s="22" t="s">
        <v>34</v>
      </c>
      <c r="N4479" s="22" t="s">
        <v>35</v>
      </c>
      <c r="O4479" s="22" t="s">
        <v>34</v>
      </c>
      <c r="P4479" s="25" t="str" cm="1">
        <f t="array" ref="P4479">_xlfn.IFS(
B4479&lt;30,"20-29",
B4479&lt;40,"30-39",
B4479&lt;50,"40-49",
B4479&lt;60,"50-59",
TRUE,"60+")</f>
        <v>30-39</v>
      </c>
      <c r="Q4479" s="25" t="str" cm="1">
        <f t="array" ref="Q4479">_xlfn.IFS(
D4479&lt;25,"0–24K",
D4479&lt;50,"25–49K",
D4479&lt;75,"50–74K",
D4479&lt;100,"75–99K",
D4479&lt;150,"100–149K",
D4479&lt;200,"150–199K",
TRUE,"200K+"
)</f>
        <v>100–149K</v>
      </c>
      <c r="R4479" s="25" t="str" cm="1">
        <f t="array" ref="R4479">_xlfn.IFS(
J4479=0,"No Mortgage",
J4479&lt;=100,"Low",
J4479&lt;=300,"Medium",
TRUE,"High"
)</f>
        <v>No Mortgage</v>
      </c>
      <c r="S4479" s="25" t="str" cm="1">
        <f t="array" ref="S4479">_xlfn.IFS(
C4479&lt;10,"0-10",
C4479&lt;20,"11-20",
C4479&lt;30,"21-30",
TRUE,"30+ yrs"
)</f>
        <v>0-10</v>
      </c>
      <c r="T4479" s="26" t="str" cm="1">
        <f t="array" ref="T4479">_xlfn.IFS(
H4479&lt;1,"0-1",
H4479&lt;2,"1-2",
H4479&lt;3,"2-3",
H4479&lt;4,"3-4",
H4479&lt;5,"4-5",
TRUE,"5+"
)</f>
        <v>3-4</v>
      </c>
    </row>
    <row r="4480" spans="1:20" ht="15.6" x14ac:dyDescent="0.3">
      <c r="A4480" s="21">
        <v>3826</v>
      </c>
      <c r="B4480" s="22">
        <v>30</v>
      </c>
      <c r="C4480" s="22">
        <v>6</v>
      </c>
      <c r="D4480" s="22">
        <v>69</v>
      </c>
      <c r="E4480" s="23" t="str">
        <f t="shared" si="69"/>
        <v>51-100</v>
      </c>
      <c r="F4480" s="24">
        <v>94305</v>
      </c>
      <c r="G4480" s="22">
        <v>4</v>
      </c>
      <c r="H4480" s="22">
        <v>3.4</v>
      </c>
      <c r="I4480" s="22" t="s">
        <v>33</v>
      </c>
      <c r="J4480" s="22">
        <v>188</v>
      </c>
      <c r="K4480" s="22" t="s">
        <v>34</v>
      </c>
      <c r="L4480" s="22" t="s">
        <v>34</v>
      </c>
      <c r="M4480" s="22" t="s">
        <v>34</v>
      </c>
      <c r="N4480" s="22" t="s">
        <v>34</v>
      </c>
      <c r="O4480" s="22" t="s">
        <v>35</v>
      </c>
      <c r="P4480" s="25" t="str" cm="1">
        <f t="array" ref="P4480">_xlfn.IFS(
B4480&lt;30,"20-29",
B4480&lt;40,"30-39",
B4480&lt;50,"40-49",
B4480&lt;60,"50-59",
TRUE,"60+")</f>
        <v>30-39</v>
      </c>
      <c r="Q4480" s="25" t="str" cm="1">
        <f t="array" ref="Q4480">_xlfn.IFS(
D4480&lt;25,"0–24K",
D4480&lt;50,"25–49K",
D4480&lt;75,"50–74K",
D4480&lt;100,"75–99K",
D4480&lt;150,"100–149K",
D4480&lt;200,"150–199K",
TRUE,"200K+"
)</f>
        <v>50–74K</v>
      </c>
      <c r="R4480" s="25" t="str" cm="1">
        <f t="array" ref="R4480">_xlfn.IFS(
J4480=0,"No Mortgage",
J4480&lt;=100,"Low",
J4480&lt;=300,"Medium",
TRUE,"High"
)</f>
        <v>Medium</v>
      </c>
      <c r="S4480" s="25" t="str" cm="1">
        <f t="array" ref="S4480">_xlfn.IFS(
C4480&lt;10,"0-10",
C4480&lt;20,"11-20",
C4480&lt;30,"21-30",
TRUE,"30+ yrs"
)</f>
        <v>0-10</v>
      </c>
      <c r="T4480" s="26" t="str" cm="1">
        <f t="array" ref="T4480">_xlfn.IFS(
H4480&lt;1,"0-1",
H4480&lt;2,"1-2",
H4480&lt;3,"2-3",
H4480&lt;4,"3-4",
H4480&lt;5,"4-5",
TRUE,"5+"
)</f>
        <v>3-4</v>
      </c>
    </row>
    <row r="4481" spans="1:20" ht="15.6" x14ac:dyDescent="0.3">
      <c r="A4481" s="21">
        <v>3842</v>
      </c>
      <c r="B4481" s="22">
        <v>30</v>
      </c>
      <c r="C4481" s="22">
        <v>4</v>
      </c>
      <c r="D4481" s="22">
        <v>81</v>
      </c>
      <c r="E4481" s="23" t="str">
        <f t="shared" si="69"/>
        <v>51-100</v>
      </c>
      <c r="F4481" s="24">
        <v>94305</v>
      </c>
      <c r="G4481" s="22">
        <v>2</v>
      </c>
      <c r="H4481" s="22">
        <v>0.2</v>
      </c>
      <c r="I4481" s="22" t="s">
        <v>33</v>
      </c>
      <c r="J4481" s="22">
        <v>0</v>
      </c>
      <c r="K4481" s="22" t="s">
        <v>34</v>
      </c>
      <c r="L4481" s="22" t="s">
        <v>34</v>
      </c>
      <c r="M4481" s="22" t="s">
        <v>34</v>
      </c>
      <c r="N4481" s="22" t="s">
        <v>35</v>
      </c>
      <c r="O4481" s="22" t="s">
        <v>34</v>
      </c>
      <c r="P4481" s="25" t="str" cm="1">
        <f t="array" ref="P4481">_xlfn.IFS(
B4481&lt;30,"20-29",
B4481&lt;40,"30-39",
B4481&lt;50,"40-49",
B4481&lt;60,"50-59",
TRUE,"60+")</f>
        <v>30-39</v>
      </c>
      <c r="Q4481" s="25" t="str" cm="1">
        <f t="array" ref="Q4481">_xlfn.IFS(
D4481&lt;25,"0–24K",
D4481&lt;50,"25–49K",
D4481&lt;75,"50–74K",
D4481&lt;100,"75–99K",
D4481&lt;150,"100–149K",
D4481&lt;200,"150–199K",
TRUE,"200K+"
)</f>
        <v>75–99K</v>
      </c>
      <c r="R4481" s="25" t="str" cm="1">
        <f t="array" ref="R4481">_xlfn.IFS(
J4481=0,"No Mortgage",
J4481&lt;=100,"Low",
J4481&lt;=300,"Medium",
TRUE,"High"
)</f>
        <v>No Mortgage</v>
      </c>
      <c r="S4481" s="25" t="str" cm="1">
        <f t="array" ref="S4481">_xlfn.IFS(
C4481&lt;10,"0-10",
C4481&lt;20,"11-20",
C4481&lt;30,"21-30",
TRUE,"30+ yrs"
)</f>
        <v>0-10</v>
      </c>
      <c r="T4481" s="26" t="str" cm="1">
        <f t="array" ref="T4481">_xlfn.IFS(
H4481&lt;1,"0-1",
H4481&lt;2,"1-2",
H4481&lt;3,"2-3",
H4481&lt;4,"3-4",
H4481&lt;5,"4-5",
TRUE,"5+"
)</f>
        <v>0-1</v>
      </c>
    </row>
    <row r="4482" spans="1:20" ht="15.6" x14ac:dyDescent="0.3">
      <c r="A4482" s="21">
        <v>3894</v>
      </c>
      <c r="B4482" s="22">
        <v>30</v>
      </c>
      <c r="C4482" s="22">
        <v>5</v>
      </c>
      <c r="D4482" s="22">
        <v>40</v>
      </c>
      <c r="E4482" s="23" t="str">
        <f t="shared" ref="E4482:E4545" si="70">IF(D4482&lt;=50,"0-50",IF(D4482&lt;=100,"51-100","100+"))</f>
        <v>0-50</v>
      </c>
      <c r="F4482" s="24">
        <v>92521</v>
      </c>
      <c r="G4482" s="22">
        <v>4</v>
      </c>
      <c r="H4482" s="22">
        <v>1.7</v>
      </c>
      <c r="I4482" s="22" t="s">
        <v>37</v>
      </c>
      <c r="J4482" s="22">
        <v>0</v>
      </c>
      <c r="K4482" s="22" t="s">
        <v>34</v>
      </c>
      <c r="L4482" s="22" t="s">
        <v>34</v>
      </c>
      <c r="M4482" s="22" t="s">
        <v>34</v>
      </c>
      <c r="N4482" s="22" t="s">
        <v>35</v>
      </c>
      <c r="O4482" s="22" t="s">
        <v>34</v>
      </c>
      <c r="P4482" s="25" t="str" cm="1">
        <f t="array" ref="P4482">_xlfn.IFS(
B4482&lt;30,"20-29",
B4482&lt;40,"30-39",
B4482&lt;50,"40-49",
B4482&lt;60,"50-59",
TRUE,"60+")</f>
        <v>30-39</v>
      </c>
      <c r="Q4482" s="25" t="str" cm="1">
        <f t="array" ref="Q4482">_xlfn.IFS(
D4482&lt;25,"0–24K",
D4482&lt;50,"25–49K",
D4482&lt;75,"50–74K",
D4482&lt;100,"75–99K",
D4482&lt;150,"100–149K",
D4482&lt;200,"150–199K",
TRUE,"200K+"
)</f>
        <v>25–49K</v>
      </c>
      <c r="R4482" s="25" t="str" cm="1">
        <f t="array" ref="R4482">_xlfn.IFS(
J4482=0,"No Mortgage",
J4482&lt;=100,"Low",
J4482&lt;=300,"Medium",
TRUE,"High"
)</f>
        <v>No Mortgage</v>
      </c>
      <c r="S4482" s="25" t="str" cm="1">
        <f t="array" ref="S4482">_xlfn.IFS(
C4482&lt;10,"0-10",
C4482&lt;20,"11-20",
C4482&lt;30,"21-30",
TRUE,"30+ yrs"
)</f>
        <v>0-10</v>
      </c>
      <c r="T4482" s="26" t="str" cm="1">
        <f t="array" ref="T4482">_xlfn.IFS(
H4482&lt;1,"0-1",
H4482&lt;2,"1-2",
H4482&lt;3,"2-3",
H4482&lt;4,"3-4",
H4482&lt;5,"4-5",
TRUE,"5+"
)</f>
        <v>1-2</v>
      </c>
    </row>
    <row r="4483" spans="1:20" ht="15.6" x14ac:dyDescent="0.3">
      <c r="A4483" s="21">
        <v>3922</v>
      </c>
      <c r="B4483" s="22">
        <v>30</v>
      </c>
      <c r="C4483" s="22">
        <v>6</v>
      </c>
      <c r="D4483" s="22">
        <v>48</v>
      </c>
      <c r="E4483" s="23" t="str">
        <f t="shared" si="70"/>
        <v>0-50</v>
      </c>
      <c r="F4483" s="24">
        <v>95812</v>
      </c>
      <c r="G4483" s="22">
        <v>1</v>
      </c>
      <c r="H4483" s="22">
        <v>1.2</v>
      </c>
      <c r="I4483" s="22" t="s">
        <v>33</v>
      </c>
      <c r="J4483" s="22">
        <v>0</v>
      </c>
      <c r="K4483" s="22" t="s">
        <v>34</v>
      </c>
      <c r="L4483" s="22" t="s">
        <v>34</v>
      </c>
      <c r="M4483" s="22" t="s">
        <v>34</v>
      </c>
      <c r="N4483" s="22" t="s">
        <v>35</v>
      </c>
      <c r="O4483" s="22" t="s">
        <v>34</v>
      </c>
      <c r="P4483" s="25" t="str" cm="1">
        <f t="array" ref="P4483">_xlfn.IFS(
B4483&lt;30,"20-29",
B4483&lt;40,"30-39",
B4483&lt;50,"40-49",
B4483&lt;60,"50-59",
TRUE,"60+")</f>
        <v>30-39</v>
      </c>
      <c r="Q4483" s="25" t="str" cm="1">
        <f t="array" ref="Q4483">_xlfn.IFS(
D4483&lt;25,"0–24K",
D4483&lt;50,"25–49K",
D4483&lt;75,"50–74K",
D4483&lt;100,"75–99K",
D4483&lt;150,"100–149K",
D4483&lt;200,"150–199K",
TRUE,"200K+"
)</f>
        <v>25–49K</v>
      </c>
      <c r="R4483" s="25" t="str" cm="1">
        <f t="array" ref="R4483">_xlfn.IFS(
J4483=0,"No Mortgage",
J4483&lt;=100,"Low",
J4483&lt;=300,"Medium",
TRUE,"High"
)</f>
        <v>No Mortgage</v>
      </c>
      <c r="S4483" s="25" t="str" cm="1">
        <f t="array" ref="S4483">_xlfn.IFS(
C4483&lt;10,"0-10",
C4483&lt;20,"11-20",
C4483&lt;30,"21-30",
TRUE,"30+ yrs"
)</f>
        <v>0-10</v>
      </c>
      <c r="T4483" s="26" t="str" cm="1">
        <f t="array" ref="T4483">_xlfn.IFS(
H4483&lt;1,"0-1",
H4483&lt;2,"1-2",
H4483&lt;3,"2-3",
H4483&lt;4,"3-4",
H4483&lt;5,"4-5",
TRUE,"5+"
)</f>
        <v>1-2</v>
      </c>
    </row>
    <row r="4484" spans="1:20" ht="15.6" x14ac:dyDescent="0.3">
      <c r="A4484" s="21">
        <v>3994</v>
      </c>
      <c r="B4484" s="22">
        <v>30</v>
      </c>
      <c r="C4484" s="22">
        <v>6</v>
      </c>
      <c r="D4484" s="22">
        <v>13</v>
      </c>
      <c r="E4484" s="23" t="str">
        <f t="shared" si="70"/>
        <v>0-50</v>
      </c>
      <c r="F4484" s="24">
        <v>93555</v>
      </c>
      <c r="G4484" s="22">
        <v>3</v>
      </c>
      <c r="H4484" s="22">
        <v>0.9</v>
      </c>
      <c r="I4484" s="22" t="s">
        <v>36</v>
      </c>
      <c r="J4484" s="22">
        <v>0</v>
      </c>
      <c r="K4484" s="22" t="s">
        <v>34</v>
      </c>
      <c r="L4484" s="22" t="s">
        <v>34</v>
      </c>
      <c r="M4484" s="22" t="s">
        <v>34</v>
      </c>
      <c r="N4484" s="22" t="s">
        <v>35</v>
      </c>
      <c r="O4484" s="22" t="s">
        <v>34</v>
      </c>
      <c r="P4484" s="25" t="str" cm="1">
        <f t="array" ref="P4484">_xlfn.IFS(
B4484&lt;30,"20-29",
B4484&lt;40,"30-39",
B4484&lt;50,"40-49",
B4484&lt;60,"50-59",
TRUE,"60+")</f>
        <v>30-39</v>
      </c>
      <c r="Q4484" s="25" t="str" cm="1">
        <f t="array" ref="Q4484">_xlfn.IFS(
D4484&lt;25,"0–24K",
D4484&lt;50,"25–49K",
D4484&lt;75,"50–74K",
D4484&lt;100,"75–99K",
D4484&lt;150,"100–149K",
D4484&lt;200,"150–199K",
TRUE,"200K+"
)</f>
        <v>0–24K</v>
      </c>
      <c r="R4484" s="25" t="str" cm="1">
        <f t="array" ref="R4484">_xlfn.IFS(
J4484=0,"No Mortgage",
J4484&lt;=100,"Low",
J4484&lt;=300,"Medium",
TRUE,"High"
)</f>
        <v>No Mortgage</v>
      </c>
      <c r="S4484" s="25" t="str" cm="1">
        <f t="array" ref="S4484">_xlfn.IFS(
C4484&lt;10,"0-10",
C4484&lt;20,"11-20",
C4484&lt;30,"21-30",
TRUE,"30+ yrs"
)</f>
        <v>0-10</v>
      </c>
      <c r="T4484" s="26" t="str" cm="1">
        <f t="array" ref="T4484">_xlfn.IFS(
H4484&lt;1,"0-1",
H4484&lt;2,"1-2",
H4484&lt;3,"2-3",
H4484&lt;4,"3-4",
H4484&lt;5,"4-5",
TRUE,"5+"
)</f>
        <v>0-1</v>
      </c>
    </row>
    <row r="4485" spans="1:20" ht="15.6" x14ac:dyDescent="0.3">
      <c r="A4485" s="21">
        <v>4013</v>
      </c>
      <c r="B4485" s="22">
        <v>30</v>
      </c>
      <c r="C4485" s="22">
        <v>6</v>
      </c>
      <c r="D4485" s="22">
        <v>124</v>
      </c>
      <c r="E4485" s="23" t="str">
        <f t="shared" si="70"/>
        <v>100+</v>
      </c>
      <c r="F4485" s="24">
        <v>91320</v>
      </c>
      <c r="G4485" s="22">
        <v>2</v>
      </c>
      <c r="H4485" s="22">
        <v>0.6</v>
      </c>
      <c r="I4485" s="22" t="s">
        <v>33</v>
      </c>
      <c r="J4485" s="22">
        <v>0</v>
      </c>
      <c r="K4485" s="22" t="s">
        <v>34</v>
      </c>
      <c r="L4485" s="22" t="s">
        <v>34</v>
      </c>
      <c r="M4485" s="22" t="s">
        <v>34</v>
      </c>
      <c r="N4485" s="22" t="s">
        <v>35</v>
      </c>
      <c r="O4485" s="22" t="s">
        <v>34</v>
      </c>
      <c r="P4485" s="25" t="str" cm="1">
        <f t="array" ref="P4485">_xlfn.IFS(
B4485&lt;30,"20-29",
B4485&lt;40,"30-39",
B4485&lt;50,"40-49",
B4485&lt;60,"50-59",
TRUE,"60+")</f>
        <v>30-39</v>
      </c>
      <c r="Q4485" s="25" t="str" cm="1">
        <f t="array" ref="Q4485">_xlfn.IFS(
D4485&lt;25,"0–24K",
D4485&lt;50,"25–49K",
D4485&lt;75,"50–74K",
D4485&lt;100,"75–99K",
D4485&lt;150,"100–149K",
D4485&lt;200,"150–199K",
TRUE,"200K+"
)</f>
        <v>100–149K</v>
      </c>
      <c r="R4485" s="25" t="str" cm="1">
        <f t="array" ref="R4485">_xlfn.IFS(
J4485=0,"No Mortgage",
J4485&lt;=100,"Low",
J4485&lt;=300,"Medium",
TRUE,"High"
)</f>
        <v>No Mortgage</v>
      </c>
      <c r="S4485" s="25" t="str" cm="1">
        <f t="array" ref="S4485">_xlfn.IFS(
C4485&lt;10,"0-10",
C4485&lt;20,"11-20",
C4485&lt;30,"21-30",
TRUE,"30+ yrs"
)</f>
        <v>0-10</v>
      </c>
      <c r="T4485" s="26" t="str" cm="1">
        <f t="array" ref="T4485">_xlfn.IFS(
H4485&lt;1,"0-1",
H4485&lt;2,"1-2",
H4485&lt;3,"2-3",
H4485&lt;4,"3-4",
H4485&lt;5,"4-5",
TRUE,"5+"
)</f>
        <v>0-1</v>
      </c>
    </row>
    <row r="4486" spans="1:20" ht="15.6" x14ac:dyDescent="0.3">
      <c r="A4486" s="21">
        <v>4072</v>
      </c>
      <c r="B4486" s="22">
        <v>30</v>
      </c>
      <c r="C4486" s="22">
        <v>6</v>
      </c>
      <c r="D4486" s="22">
        <v>25</v>
      </c>
      <c r="E4486" s="23" t="str">
        <f t="shared" si="70"/>
        <v>0-50</v>
      </c>
      <c r="F4486" s="24">
        <v>94304</v>
      </c>
      <c r="G4486" s="22">
        <v>3</v>
      </c>
      <c r="H4486" s="22">
        <v>1</v>
      </c>
      <c r="I4486" s="22" t="s">
        <v>37</v>
      </c>
      <c r="J4486" s="22">
        <v>135</v>
      </c>
      <c r="K4486" s="22" t="s">
        <v>34</v>
      </c>
      <c r="L4486" s="22" t="s">
        <v>34</v>
      </c>
      <c r="M4486" s="22" t="s">
        <v>34</v>
      </c>
      <c r="N4486" s="22" t="s">
        <v>34</v>
      </c>
      <c r="O4486" s="22" t="s">
        <v>35</v>
      </c>
      <c r="P4486" s="25" t="str" cm="1">
        <f t="array" ref="P4486">_xlfn.IFS(
B4486&lt;30,"20-29",
B4486&lt;40,"30-39",
B4486&lt;50,"40-49",
B4486&lt;60,"50-59",
TRUE,"60+")</f>
        <v>30-39</v>
      </c>
      <c r="Q4486" s="25" t="str" cm="1">
        <f t="array" ref="Q4486">_xlfn.IFS(
D4486&lt;25,"0–24K",
D4486&lt;50,"25–49K",
D4486&lt;75,"50–74K",
D4486&lt;100,"75–99K",
D4486&lt;150,"100–149K",
D4486&lt;200,"150–199K",
TRUE,"200K+"
)</f>
        <v>25–49K</v>
      </c>
      <c r="R4486" s="25" t="str" cm="1">
        <f t="array" ref="R4486">_xlfn.IFS(
J4486=0,"No Mortgage",
J4486&lt;=100,"Low",
J4486&lt;=300,"Medium",
TRUE,"High"
)</f>
        <v>Medium</v>
      </c>
      <c r="S4486" s="25" t="str" cm="1">
        <f t="array" ref="S4486">_xlfn.IFS(
C4486&lt;10,"0-10",
C4486&lt;20,"11-20",
C4486&lt;30,"21-30",
TRUE,"30+ yrs"
)</f>
        <v>0-10</v>
      </c>
      <c r="T4486" s="26" t="str" cm="1">
        <f t="array" ref="T4486">_xlfn.IFS(
H4486&lt;1,"0-1",
H4486&lt;2,"1-2",
H4486&lt;3,"2-3",
H4486&lt;4,"3-4",
H4486&lt;5,"4-5",
TRUE,"5+"
)</f>
        <v>1-2</v>
      </c>
    </row>
    <row r="4487" spans="1:20" ht="15.6" x14ac:dyDescent="0.3">
      <c r="A4487" s="21">
        <v>4076</v>
      </c>
      <c r="B4487" s="22">
        <v>30</v>
      </c>
      <c r="C4487" s="22">
        <v>4</v>
      </c>
      <c r="D4487" s="22">
        <v>40</v>
      </c>
      <c r="E4487" s="23" t="str">
        <f t="shared" si="70"/>
        <v>0-50</v>
      </c>
      <c r="F4487" s="24">
        <v>90601</v>
      </c>
      <c r="G4487" s="22">
        <v>4</v>
      </c>
      <c r="H4487" s="22">
        <v>0.8</v>
      </c>
      <c r="I4487" s="22" t="s">
        <v>33</v>
      </c>
      <c r="J4487" s="22">
        <v>0</v>
      </c>
      <c r="K4487" s="22" t="s">
        <v>34</v>
      </c>
      <c r="L4487" s="22" t="s">
        <v>34</v>
      </c>
      <c r="M4487" s="22" t="s">
        <v>34</v>
      </c>
      <c r="N4487" s="22" t="s">
        <v>35</v>
      </c>
      <c r="O4487" s="22" t="s">
        <v>34</v>
      </c>
      <c r="P4487" s="25" t="str" cm="1">
        <f t="array" ref="P4487">_xlfn.IFS(
B4487&lt;30,"20-29",
B4487&lt;40,"30-39",
B4487&lt;50,"40-49",
B4487&lt;60,"50-59",
TRUE,"60+")</f>
        <v>30-39</v>
      </c>
      <c r="Q4487" s="25" t="str" cm="1">
        <f t="array" ref="Q4487">_xlfn.IFS(
D4487&lt;25,"0–24K",
D4487&lt;50,"25–49K",
D4487&lt;75,"50–74K",
D4487&lt;100,"75–99K",
D4487&lt;150,"100–149K",
D4487&lt;200,"150–199K",
TRUE,"200K+"
)</f>
        <v>25–49K</v>
      </c>
      <c r="R4487" s="25" t="str" cm="1">
        <f t="array" ref="R4487">_xlfn.IFS(
J4487=0,"No Mortgage",
J4487&lt;=100,"Low",
J4487&lt;=300,"Medium",
TRUE,"High"
)</f>
        <v>No Mortgage</v>
      </c>
      <c r="S4487" s="25" t="str" cm="1">
        <f t="array" ref="S4487">_xlfn.IFS(
C4487&lt;10,"0-10",
C4487&lt;20,"11-20",
C4487&lt;30,"21-30",
TRUE,"30+ yrs"
)</f>
        <v>0-10</v>
      </c>
      <c r="T4487" s="26" t="str" cm="1">
        <f t="array" ref="T4487">_xlfn.IFS(
H4487&lt;1,"0-1",
H4487&lt;2,"1-2",
H4487&lt;3,"2-3",
H4487&lt;4,"3-4",
H4487&lt;5,"4-5",
TRUE,"5+"
)</f>
        <v>0-1</v>
      </c>
    </row>
    <row r="4488" spans="1:20" ht="15.6" x14ac:dyDescent="0.3">
      <c r="A4488" s="21">
        <v>4090</v>
      </c>
      <c r="B4488" s="22">
        <v>30</v>
      </c>
      <c r="C4488" s="22">
        <v>4</v>
      </c>
      <c r="D4488" s="22">
        <v>85</v>
      </c>
      <c r="E4488" s="23" t="str">
        <f t="shared" si="70"/>
        <v>51-100</v>
      </c>
      <c r="F4488" s="24">
        <v>94234</v>
      </c>
      <c r="G4488" s="22">
        <v>4</v>
      </c>
      <c r="H4488" s="22">
        <v>2.1</v>
      </c>
      <c r="I4488" s="22" t="s">
        <v>36</v>
      </c>
      <c r="J4488" s="22">
        <v>0</v>
      </c>
      <c r="K4488" s="22" t="s">
        <v>34</v>
      </c>
      <c r="L4488" s="22" t="s">
        <v>34</v>
      </c>
      <c r="M4488" s="22" t="s">
        <v>34</v>
      </c>
      <c r="N4488" s="22" t="s">
        <v>35</v>
      </c>
      <c r="O4488" s="22" t="s">
        <v>34</v>
      </c>
      <c r="P4488" s="25" t="str" cm="1">
        <f t="array" ref="P4488">_xlfn.IFS(
B4488&lt;30,"20-29",
B4488&lt;40,"30-39",
B4488&lt;50,"40-49",
B4488&lt;60,"50-59",
TRUE,"60+")</f>
        <v>30-39</v>
      </c>
      <c r="Q4488" s="25" t="str" cm="1">
        <f t="array" ref="Q4488">_xlfn.IFS(
D4488&lt;25,"0–24K",
D4488&lt;50,"25–49K",
D4488&lt;75,"50–74K",
D4488&lt;100,"75–99K",
D4488&lt;150,"100–149K",
D4488&lt;200,"150–199K",
TRUE,"200K+"
)</f>
        <v>75–99K</v>
      </c>
      <c r="R4488" s="25" t="str" cm="1">
        <f t="array" ref="R4488">_xlfn.IFS(
J4488=0,"No Mortgage",
J4488&lt;=100,"Low",
J4488&lt;=300,"Medium",
TRUE,"High"
)</f>
        <v>No Mortgage</v>
      </c>
      <c r="S4488" s="25" t="str" cm="1">
        <f t="array" ref="S4488">_xlfn.IFS(
C4488&lt;10,"0-10",
C4488&lt;20,"11-20",
C4488&lt;30,"21-30",
TRUE,"30+ yrs"
)</f>
        <v>0-10</v>
      </c>
      <c r="T4488" s="26" t="str" cm="1">
        <f t="array" ref="T4488">_xlfn.IFS(
H4488&lt;1,"0-1",
H4488&lt;2,"1-2",
H4488&lt;3,"2-3",
H4488&lt;4,"3-4",
H4488&lt;5,"4-5",
TRUE,"5+"
)</f>
        <v>2-3</v>
      </c>
    </row>
    <row r="4489" spans="1:20" ht="15.6" x14ac:dyDescent="0.3">
      <c r="A4489" s="21">
        <v>4120</v>
      </c>
      <c r="B4489" s="22">
        <v>30</v>
      </c>
      <c r="C4489" s="22">
        <v>5</v>
      </c>
      <c r="D4489" s="22">
        <v>85</v>
      </c>
      <c r="E4489" s="23" t="str">
        <f t="shared" si="70"/>
        <v>51-100</v>
      </c>
      <c r="F4489" s="24">
        <v>92624</v>
      </c>
      <c r="G4489" s="22">
        <v>4</v>
      </c>
      <c r="H4489" s="22">
        <v>1.8</v>
      </c>
      <c r="I4489" s="22" t="s">
        <v>36</v>
      </c>
      <c r="J4489" s="22">
        <v>0</v>
      </c>
      <c r="K4489" s="22" t="s">
        <v>34</v>
      </c>
      <c r="L4489" s="22" t="s">
        <v>34</v>
      </c>
      <c r="M4489" s="22" t="s">
        <v>34</v>
      </c>
      <c r="N4489" s="22" t="s">
        <v>35</v>
      </c>
      <c r="O4489" s="22" t="s">
        <v>34</v>
      </c>
      <c r="P4489" s="25" t="str" cm="1">
        <f t="array" ref="P4489">_xlfn.IFS(
B4489&lt;30,"20-29",
B4489&lt;40,"30-39",
B4489&lt;50,"40-49",
B4489&lt;60,"50-59",
TRUE,"60+")</f>
        <v>30-39</v>
      </c>
      <c r="Q4489" s="25" t="str" cm="1">
        <f t="array" ref="Q4489">_xlfn.IFS(
D4489&lt;25,"0–24K",
D4489&lt;50,"25–49K",
D4489&lt;75,"50–74K",
D4489&lt;100,"75–99K",
D4489&lt;150,"100–149K",
D4489&lt;200,"150–199K",
TRUE,"200K+"
)</f>
        <v>75–99K</v>
      </c>
      <c r="R4489" s="25" t="str" cm="1">
        <f t="array" ref="R4489">_xlfn.IFS(
J4489=0,"No Mortgage",
J4489&lt;=100,"Low",
J4489&lt;=300,"Medium",
TRUE,"High"
)</f>
        <v>No Mortgage</v>
      </c>
      <c r="S4489" s="25" t="str" cm="1">
        <f t="array" ref="S4489">_xlfn.IFS(
C4489&lt;10,"0-10",
C4489&lt;20,"11-20",
C4489&lt;30,"21-30",
TRUE,"30+ yrs"
)</f>
        <v>0-10</v>
      </c>
      <c r="T4489" s="26" t="str" cm="1">
        <f t="array" ref="T4489">_xlfn.IFS(
H4489&lt;1,"0-1",
H4489&lt;2,"1-2",
H4489&lt;3,"2-3",
H4489&lt;4,"3-4",
H4489&lt;5,"4-5",
TRUE,"5+"
)</f>
        <v>1-2</v>
      </c>
    </row>
    <row r="4490" spans="1:20" ht="15.6" x14ac:dyDescent="0.3">
      <c r="A4490" s="21">
        <v>4161</v>
      </c>
      <c r="B4490" s="22">
        <v>30</v>
      </c>
      <c r="C4490" s="22">
        <v>4</v>
      </c>
      <c r="D4490" s="22">
        <v>11</v>
      </c>
      <c r="E4490" s="23" t="str">
        <f t="shared" si="70"/>
        <v>0-50</v>
      </c>
      <c r="F4490" s="24">
        <v>95054</v>
      </c>
      <c r="G4490" s="22">
        <v>1</v>
      </c>
      <c r="H4490" s="22">
        <v>0.1</v>
      </c>
      <c r="I4490" s="22" t="s">
        <v>37</v>
      </c>
      <c r="J4490" s="22">
        <v>0</v>
      </c>
      <c r="K4490" s="22" t="s">
        <v>34</v>
      </c>
      <c r="L4490" s="22" t="s">
        <v>34</v>
      </c>
      <c r="M4490" s="22" t="s">
        <v>34</v>
      </c>
      <c r="N4490" s="22" t="s">
        <v>35</v>
      </c>
      <c r="O4490" s="22" t="s">
        <v>35</v>
      </c>
      <c r="P4490" s="25" t="str" cm="1">
        <f t="array" ref="P4490">_xlfn.IFS(
B4490&lt;30,"20-29",
B4490&lt;40,"30-39",
B4490&lt;50,"40-49",
B4490&lt;60,"50-59",
TRUE,"60+")</f>
        <v>30-39</v>
      </c>
      <c r="Q4490" s="25" t="str" cm="1">
        <f t="array" ref="Q4490">_xlfn.IFS(
D4490&lt;25,"0–24K",
D4490&lt;50,"25–49K",
D4490&lt;75,"50–74K",
D4490&lt;100,"75–99K",
D4490&lt;150,"100–149K",
D4490&lt;200,"150–199K",
TRUE,"200K+"
)</f>
        <v>0–24K</v>
      </c>
      <c r="R4490" s="25" t="str" cm="1">
        <f t="array" ref="R4490">_xlfn.IFS(
J4490=0,"No Mortgage",
J4490&lt;=100,"Low",
J4490&lt;=300,"Medium",
TRUE,"High"
)</f>
        <v>No Mortgage</v>
      </c>
      <c r="S4490" s="25" t="str" cm="1">
        <f t="array" ref="S4490">_xlfn.IFS(
C4490&lt;10,"0-10",
C4490&lt;20,"11-20",
C4490&lt;30,"21-30",
TRUE,"30+ yrs"
)</f>
        <v>0-10</v>
      </c>
      <c r="T4490" s="26" t="str" cm="1">
        <f t="array" ref="T4490">_xlfn.IFS(
H4490&lt;1,"0-1",
H4490&lt;2,"1-2",
H4490&lt;3,"2-3",
H4490&lt;4,"3-4",
H4490&lt;5,"4-5",
TRUE,"5+"
)</f>
        <v>0-1</v>
      </c>
    </row>
    <row r="4491" spans="1:20" ht="15.6" x14ac:dyDescent="0.3">
      <c r="A4491" s="21">
        <v>4188</v>
      </c>
      <c r="B4491" s="22">
        <v>30</v>
      </c>
      <c r="C4491" s="22">
        <v>5</v>
      </c>
      <c r="D4491" s="22">
        <v>109</v>
      </c>
      <c r="E4491" s="23" t="str">
        <f t="shared" si="70"/>
        <v>100+</v>
      </c>
      <c r="F4491" s="24">
        <v>94305</v>
      </c>
      <c r="G4491" s="22">
        <v>4</v>
      </c>
      <c r="H4491" s="22">
        <v>2.2000000000000002</v>
      </c>
      <c r="I4491" s="22" t="s">
        <v>37</v>
      </c>
      <c r="J4491" s="22">
        <v>103</v>
      </c>
      <c r="K4491" s="22" t="s">
        <v>34</v>
      </c>
      <c r="L4491" s="22" t="s">
        <v>34</v>
      </c>
      <c r="M4491" s="22" t="s">
        <v>34</v>
      </c>
      <c r="N4491" s="22" t="s">
        <v>34</v>
      </c>
      <c r="O4491" s="22" t="s">
        <v>35</v>
      </c>
      <c r="P4491" s="25" t="str" cm="1">
        <f t="array" ref="P4491">_xlfn.IFS(
B4491&lt;30,"20-29",
B4491&lt;40,"30-39",
B4491&lt;50,"40-49",
B4491&lt;60,"50-59",
TRUE,"60+")</f>
        <v>30-39</v>
      </c>
      <c r="Q4491" s="25" t="str" cm="1">
        <f t="array" ref="Q4491">_xlfn.IFS(
D4491&lt;25,"0–24K",
D4491&lt;50,"25–49K",
D4491&lt;75,"50–74K",
D4491&lt;100,"75–99K",
D4491&lt;150,"100–149K",
D4491&lt;200,"150–199K",
TRUE,"200K+"
)</f>
        <v>100–149K</v>
      </c>
      <c r="R4491" s="25" t="str" cm="1">
        <f t="array" ref="R4491">_xlfn.IFS(
J4491=0,"No Mortgage",
J4491&lt;=100,"Low",
J4491&lt;=300,"Medium",
TRUE,"High"
)</f>
        <v>Medium</v>
      </c>
      <c r="S4491" s="25" t="str" cm="1">
        <f t="array" ref="S4491">_xlfn.IFS(
C4491&lt;10,"0-10",
C4491&lt;20,"11-20",
C4491&lt;30,"21-30",
TRUE,"30+ yrs"
)</f>
        <v>0-10</v>
      </c>
      <c r="T4491" s="26" t="str" cm="1">
        <f t="array" ref="T4491">_xlfn.IFS(
H4491&lt;1,"0-1",
H4491&lt;2,"1-2",
H4491&lt;3,"2-3",
H4491&lt;4,"3-4",
H4491&lt;5,"4-5",
TRUE,"5+"
)</f>
        <v>2-3</v>
      </c>
    </row>
    <row r="4492" spans="1:20" ht="15.6" x14ac:dyDescent="0.3">
      <c r="A4492" s="21">
        <v>4189</v>
      </c>
      <c r="B4492" s="22">
        <v>30</v>
      </c>
      <c r="C4492" s="22">
        <v>4</v>
      </c>
      <c r="D4492" s="22">
        <v>45</v>
      </c>
      <c r="E4492" s="23" t="str">
        <f t="shared" si="70"/>
        <v>0-50</v>
      </c>
      <c r="F4492" s="24">
        <v>90041</v>
      </c>
      <c r="G4492" s="22">
        <v>4</v>
      </c>
      <c r="H4492" s="22">
        <v>1.3</v>
      </c>
      <c r="I4492" s="22" t="s">
        <v>36</v>
      </c>
      <c r="J4492" s="22">
        <v>0</v>
      </c>
      <c r="K4492" s="22" t="s">
        <v>34</v>
      </c>
      <c r="L4492" s="22" t="s">
        <v>34</v>
      </c>
      <c r="M4492" s="22" t="s">
        <v>34</v>
      </c>
      <c r="N4492" s="22" t="s">
        <v>34</v>
      </c>
      <c r="O4492" s="22" t="s">
        <v>34</v>
      </c>
      <c r="P4492" s="25" t="str" cm="1">
        <f t="array" ref="P4492">_xlfn.IFS(
B4492&lt;30,"20-29",
B4492&lt;40,"30-39",
B4492&lt;50,"40-49",
B4492&lt;60,"50-59",
TRUE,"60+")</f>
        <v>30-39</v>
      </c>
      <c r="Q4492" s="25" t="str" cm="1">
        <f t="array" ref="Q4492">_xlfn.IFS(
D4492&lt;25,"0–24K",
D4492&lt;50,"25–49K",
D4492&lt;75,"50–74K",
D4492&lt;100,"75–99K",
D4492&lt;150,"100–149K",
D4492&lt;200,"150–199K",
TRUE,"200K+"
)</f>
        <v>25–49K</v>
      </c>
      <c r="R4492" s="25" t="str" cm="1">
        <f t="array" ref="R4492">_xlfn.IFS(
J4492=0,"No Mortgage",
J4492&lt;=100,"Low",
J4492&lt;=300,"Medium",
TRUE,"High"
)</f>
        <v>No Mortgage</v>
      </c>
      <c r="S4492" s="25" t="str" cm="1">
        <f t="array" ref="S4492">_xlfn.IFS(
C4492&lt;10,"0-10",
C4492&lt;20,"11-20",
C4492&lt;30,"21-30",
TRUE,"30+ yrs"
)</f>
        <v>0-10</v>
      </c>
      <c r="T4492" s="26" t="str" cm="1">
        <f t="array" ref="T4492">_xlfn.IFS(
H4492&lt;1,"0-1",
H4492&lt;2,"1-2",
H4492&lt;3,"2-3",
H4492&lt;4,"3-4",
H4492&lt;5,"4-5",
TRUE,"5+"
)</f>
        <v>1-2</v>
      </c>
    </row>
    <row r="4493" spans="1:20" ht="15.6" x14ac:dyDescent="0.3">
      <c r="A4493" s="21">
        <v>4275</v>
      </c>
      <c r="B4493" s="22">
        <v>30</v>
      </c>
      <c r="C4493" s="22">
        <v>3</v>
      </c>
      <c r="D4493" s="22">
        <v>79</v>
      </c>
      <c r="E4493" s="23" t="str">
        <f t="shared" si="70"/>
        <v>51-100</v>
      </c>
      <c r="F4493" s="24">
        <v>91380</v>
      </c>
      <c r="G4493" s="22">
        <v>4</v>
      </c>
      <c r="H4493" s="22">
        <v>2</v>
      </c>
      <c r="I4493" s="22" t="s">
        <v>37</v>
      </c>
      <c r="J4493" s="22">
        <v>0</v>
      </c>
      <c r="K4493" s="22" t="s">
        <v>34</v>
      </c>
      <c r="L4493" s="22" t="s">
        <v>34</v>
      </c>
      <c r="M4493" s="22" t="s">
        <v>34</v>
      </c>
      <c r="N4493" s="22" t="s">
        <v>35</v>
      </c>
      <c r="O4493" s="22" t="s">
        <v>34</v>
      </c>
      <c r="P4493" s="25" t="str" cm="1">
        <f t="array" ref="P4493">_xlfn.IFS(
B4493&lt;30,"20-29",
B4493&lt;40,"30-39",
B4493&lt;50,"40-49",
B4493&lt;60,"50-59",
TRUE,"60+")</f>
        <v>30-39</v>
      </c>
      <c r="Q4493" s="25" t="str" cm="1">
        <f t="array" ref="Q4493">_xlfn.IFS(
D4493&lt;25,"0–24K",
D4493&lt;50,"25–49K",
D4493&lt;75,"50–74K",
D4493&lt;100,"75–99K",
D4493&lt;150,"100–149K",
D4493&lt;200,"150–199K",
TRUE,"200K+"
)</f>
        <v>75–99K</v>
      </c>
      <c r="R4493" s="25" t="str" cm="1">
        <f t="array" ref="R4493">_xlfn.IFS(
J4493=0,"No Mortgage",
J4493&lt;=100,"Low",
J4493&lt;=300,"Medium",
TRUE,"High"
)</f>
        <v>No Mortgage</v>
      </c>
      <c r="S4493" s="25" t="str" cm="1">
        <f t="array" ref="S4493">_xlfn.IFS(
C4493&lt;10,"0-10",
C4493&lt;20,"11-20",
C4493&lt;30,"21-30",
TRUE,"30+ yrs"
)</f>
        <v>0-10</v>
      </c>
      <c r="T4493" s="26" t="str" cm="1">
        <f t="array" ref="T4493">_xlfn.IFS(
H4493&lt;1,"0-1",
H4493&lt;2,"1-2",
H4493&lt;3,"2-3",
H4493&lt;4,"3-4",
H4493&lt;5,"4-5",
TRUE,"5+"
)</f>
        <v>2-3</v>
      </c>
    </row>
    <row r="4494" spans="1:20" ht="15.6" x14ac:dyDescent="0.3">
      <c r="A4494" s="21">
        <v>4300</v>
      </c>
      <c r="B4494" s="22">
        <v>30</v>
      </c>
      <c r="C4494" s="22">
        <v>5</v>
      </c>
      <c r="D4494" s="22">
        <v>73</v>
      </c>
      <c r="E4494" s="23" t="str">
        <f t="shared" si="70"/>
        <v>51-100</v>
      </c>
      <c r="F4494" s="24">
        <v>90065</v>
      </c>
      <c r="G4494" s="22">
        <v>1</v>
      </c>
      <c r="H4494" s="22">
        <v>2.6</v>
      </c>
      <c r="I4494" s="22" t="s">
        <v>37</v>
      </c>
      <c r="J4494" s="22">
        <v>133</v>
      </c>
      <c r="K4494" s="22" t="s">
        <v>34</v>
      </c>
      <c r="L4494" s="22" t="s">
        <v>34</v>
      </c>
      <c r="M4494" s="22" t="s">
        <v>34</v>
      </c>
      <c r="N4494" s="22" t="s">
        <v>35</v>
      </c>
      <c r="O4494" s="22" t="s">
        <v>34</v>
      </c>
      <c r="P4494" s="25" t="str" cm="1">
        <f t="array" ref="P4494">_xlfn.IFS(
B4494&lt;30,"20-29",
B4494&lt;40,"30-39",
B4494&lt;50,"40-49",
B4494&lt;60,"50-59",
TRUE,"60+")</f>
        <v>30-39</v>
      </c>
      <c r="Q4494" s="25" t="str" cm="1">
        <f t="array" ref="Q4494">_xlfn.IFS(
D4494&lt;25,"0–24K",
D4494&lt;50,"25–49K",
D4494&lt;75,"50–74K",
D4494&lt;100,"75–99K",
D4494&lt;150,"100–149K",
D4494&lt;200,"150–199K",
TRUE,"200K+"
)</f>
        <v>50–74K</v>
      </c>
      <c r="R4494" s="25" t="str" cm="1">
        <f t="array" ref="R4494">_xlfn.IFS(
J4494=0,"No Mortgage",
J4494&lt;=100,"Low",
J4494&lt;=300,"Medium",
TRUE,"High"
)</f>
        <v>Medium</v>
      </c>
      <c r="S4494" s="25" t="str" cm="1">
        <f t="array" ref="S4494">_xlfn.IFS(
C4494&lt;10,"0-10",
C4494&lt;20,"11-20",
C4494&lt;30,"21-30",
TRUE,"30+ yrs"
)</f>
        <v>0-10</v>
      </c>
      <c r="T4494" s="26" t="str" cm="1">
        <f t="array" ref="T4494">_xlfn.IFS(
H4494&lt;1,"0-1",
H4494&lt;2,"1-2",
H4494&lt;3,"2-3",
H4494&lt;4,"3-4",
H4494&lt;5,"4-5",
TRUE,"5+"
)</f>
        <v>2-3</v>
      </c>
    </row>
    <row r="4495" spans="1:20" ht="15.6" x14ac:dyDescent="0.3">
      <c r="A4495" s="21">
        <v>4317</v>
      </c>
      <c r="B4495" s="22">
        <v>30</v>
      </c>
      <c r="C4495" s="22">
        <v>6</v>
      </c>
      <c r="D4495" s="22">
        <v>95</v>
      </c>
      <c r="E4495" s="23" t="str">
        <f t="shared" si="70"/>
        <v>51-100</v>
      </c>
      <c r="F4495" s="24">
        <v>91950</v>
      </c>
      <c r="G4495" s="22">
        <v>2</v>
      </c>
      <c r="H4495" s="22">
        <v>0.2</v>
      </c>
      <c r="I4495" s="22" t="s">
        <v>33</v>
      </c>
      <c r="J4495" s="22">
        <v>0</v>
      </c>
      <c r="K4495" s="22" t="s">
        <v>34</v>
      </c>
      <c r="L4495" s="22" t="s">
        <v>35</v>
      </c>
      <c r="M4495" s="22" t="s">
        <v>34</v>
      </c>
      <c r="N4495" s="22" t="s">
        <v>35</v>
      </c>
      <c r="O4495" s="22" t="s">
        <v>34</v>
      </c>
      <c r="P4495" s="25" t="str" cm="1">
        <f t="array" ref="P4495">_xlfn.IFS(
B4495&lt;30,"20-29",
B4495&lt;40,"30-39",
B4495&lt;50,"40-49",
B4495&lt;60,"50-59",
TRUE,"60+")</f>
        <v>30-39</v>
      </c>
      <c r="Q4495" s="25" t="str" cm="1">
        <f t="array" ref="Q4495">_xlfn.IFS(
D4495&lt;25,"0–24K",
D4495&lt;50,"25–49K",
D4495&lt;75,"50–74K",
D4495&lt;100,"75–99K",
D4495&lt;150,"100–149K",
D4495&lt;200,"150–199K",
TRUE,"200K+"
)</f>
        <v>75–99K</v>
      </c>
      <c r="R4495" s="25" t="str" cm="1">
        <f t="array" ref="R4495">_xlfn.IFS(
J4495=0,"No Mortgage",
J4495&lt;=100,"Low",
J4495&lt;=300,"Medium",
TRUE,"High"
)</f>
        <v>No Mortgage</v>
      </c>
      <c r="S4495" s="25" t="str" cm="1">
        <f t="array" ref="S4495">_xlfn.IFS(
C4495&lt;10,"0-10",
C4495&lt;20,"11-20",
C4495&lt;30,"21-30",
TRUE,"30+ yrs"
)</f>
        <v>0-10</v>
      </c>
      <c r="T4495" s="26" t="str" cm="1">
        <f t="array" ref="T4495">_xlfn.IFS(
H4495&lt;1,"0-1",
H4495&lt;2,"1-2",
H4495&lt;3,"2-3",
H4495&lt;4,"3-4",
H4495&lt;5,"4-5",
TRUE,"5+"
)</f>
        <v>0-1</v>
      </c>
    </row>
    <row r="4496" spans="1:20" ht="15.6" x14ac:dyDescent="0.3">
      <c r="A4496" s="21">
        <v>4328</v>
      </c>
      <c r="B4496" s="22">
        <v>30</v>
      </c>
      <c r="C4496" s="22">
        <v>4</v>
      </c>
      <c r="D4496" s="22">
        <v>102</v>
      </c>
      <c r="E4496" s="23" t="str">
        <f t="shared" si="70"/>
        <v>100+</v>
      </c>
      <c r="F4496" s="24">
        <v>91775</v>
      </c>
      <c r="G4496" s="22">
        <v>4</v>
      </c>
      <c r="H4496" s="22">
        <v>2.1</v>
      </c>
      <c r="I4496" s="22" t="s">
        <v>36</v>
      </c>
      <c r="J4496" s="22">
        <v>139</v>
      </c>
      <c r="K4496" s="22" t="s">
        <v>34</v>
      </c>
      <c r="L4496" s="22" t="s">
        <v>34</v>
      </c>
      <c r="M4496" s="22" t="s">
        <v>34</v>
      </c>
      <c r="N4496" s="22" t="s">
        <v>34</v>
      </c>
      <c r="O4496" s="22" t="s">
        <v>35</v>
      </c>
      <c r="P4496" s="25" t="str" cm="1">
        <f t="array" ref="P4496">_xlfn.IFS(
B4496&lt;30,"20-29",
B4496&lt;40,"30-39",
B4496&lt;50,"40-49",
B4496&lt;60,"50-59",
TRUE,"60+")</f>
        <v>30-39</v>
      </c>
      <c r="Q4496" s="25" t="str" cm="1">
        <f t="array" ref="Q4496">_xlfn.IFS(
D4496&lt;25,"0–24K",
D4496&lt;50,"25–49K",
D4496&lt;75,"50–74K",
D4496&lt;100,"75–99K",
D4496&lt;150,"100–149K",
D4496&lt;200,"150–199K",
TRUE,"200K+"
)</f>
        <v>100–149K</v>
      </c>
      <c r="R4496" s="25" t="str" cm="1">
        <f t="array" ref="R4496">_xlfn.IFS(
J4496=0,"No Mortgage",
J4496&lt;=100,"Low",
J4496&lt;=300,"Medium",
TRUE,"High"
)</f>
        <v>Medium</v>
      </c>
      <c r="S4496" s="25" t="str" cm="1">
        <f t="array" ref="S4496">_xlfn.IFS(
C4496&lt;10,"0-10",
C4496&lt;20,"11-20",
C4496&lt;30,"21-30",
TRUE,"30+ yrs"
)</f>
        <v>0-10</v>
      </c>
      <c r="T4496" s="26" t="str" cm="1">
        <f t="array" ref="T4496">_xlfn.IFS(
H4496&lt;1,"0-1",
H4496&lt;2,"1-2",
H4496&lt;3,"2-3",
H4496&lt;4,"3-4",
H4496&lt;5,"4-5",
TRUE,"5+"
)</f>
        <v>2-3</v>
      </c>
    </row>
    <row r="4497" spans="1:20" ht="15.6" x14ac:dyDescent="0.3">
      <c r="A4497" s="21">
        <v>4352</v>
      </c>
      <c r="B4497" s="22">
        <v>30</v>
      </c>
      <c r="C4497" s="22">
        <v>3</v>
      </c>
      <c r="D4497" s="22">
        <v>32</v>
      </c>
      <c r="E4497" s="23" t="str">
        <f t="shared" si="70"/>
        <v>0-50</v>
      </c>
      <c r="F4497" s="24">
        <v>94132</v>
      </c>
      <c r="G4497" s="22">
        <v>1</v>
      </c>
      <c r="H4497" s="22">
        <v>2</v>
      </c>
      <c r="I4497" s="22" t="s">
        <v>37</v>
      </c>
      <c r="J4497" s="22">
        <v>0</v>
      </c>
      <c r="K4497" s="22" t="s">
        <v>34</v>
      </c>
      <c r="L4497" s="22" t="s">
        <v>34</v>
      </c>
      <c r="M4497" s="22" t="s">
        <v>34</v>
      </c>
      <c r="N4497" s="22" t="s">
        <v>35</v>
      </c>
      <c r="O4497" s="22" t="s">
        <v>35</v>
      </c>
      <c r="P4497" s="25" t="str" cm="1">
        <f t="array" ref="P4497">_xlfn.IFS(
B4497&lt;30,"20-29",
B4497&lt;40,"30-39",
B4497&lt;50,"40-49",
B4497&lt;60,"50-59",
TRUE,"60+")</f>
        <v>30-39</v>
      </c>
      <c r="Q4497" s="25" t="str" cm="1">
        <f t="array" ref="Q4497">_xlfn.IFS(
D4497&lt;25,"0–24K",
D4497&lt;50,"25–49K",
D4497&lt;75,"50–74K",
D4497&lt;100,"75–99K",
D4497&lt;150,"100–149K",
D4497&lt;200,"150–199K",
TRUE,"200K+"
)</f>
        <v>25–49K</v>
      </c>
      <c r="R4497" s="25" t="str" cm="1">
        <f t="array" ref="R4497">_xlfn.IFS(
J4497=0,"No Mortgage",
J4497&lt;=100,"Low",
J4497&lt;=300,"Medium",
TRUE,"High"
)</f>
        <v>No Mortgage</v>
      </c>
      <c r="S4497" s="25" t="str" cm="1">
        <f t="array" ref="S4497">_xlfn.IFS(
C4497&lt;10,"0-10",
C4497&lt;20,"11-20",
C4497&lt;30,"21-30",
TRUE,"30+ yrs"
)</f>
        <v>0-10</v>
      </c>
      <c r="T4497" s="26" t="str" cm="1">
        <f t="array" ref="T4497">_xlfn.IFS(
H4497&lt;1,"0-1",
H4497&lt;2,"1-2",
H4497&lt;3,"2-3",
H4497&lt;4,"3-4",
H4497&lt;5,"4-5",
TRUE,"5+"
)</f>
        <v>2-3</v>
      </c>
    </row>
    <row r="4498" spans="1:20" ht="15.6" x14ac:dyDescent="0.3">
      <c r="A4498" s="21">
        <v>4364</v>
      </c>
      <c r="B4498" s="22">
        <v>30</v>
      </c>
      <c r="C4498" s="22">
        <v>4</v>
      </c>
      <c r="D4498" s="22">
        <v>18</v>
      </c>
      <c r="E4498" s="23" t="str">
        <f t="shared" si="70"/>
        <v>0-50</v>
      </c>
      <c r="F4498" s="24">
        <v>93711</v>
      </c>
      <c r="G4498" s="22">
        <v>4</v>
      </c>
      <c r="H4498" s="22">
        <v>0.3</v>
      </c>
      <c r="I4498" s="22" t="s">
        <v>37</v>
      </c>
      <c r="J4498" s="22">
        <v>84</v>
      </c>
      <c r="K4498" s="22" t="s">
        <v>34</v>
      </c>
      <c r="L4498" s="22" t="s">
        <v>34</v>
      </c>
      <c r="M4498" s="22" t="s">
        <v>34</v>
      </c>
      <c r="N4498" s="22" t="s">
        <v>35</v>
      </c>
      <c r="O4498" s="22" t="s">
        <v>34</v>
      </c>
      <c r="P4498" s="25" t="str" cm="1">
        <f t="array" ref="P4498">_xlfn.IFS(
B4498&lt;30,"20-29",
B4498&lt;40,"30-39",
B4498&lt;50,"40-49",
B4498&lt;60,"50-59",
TRUE,"60+")</f>
        <v>30-39</v>
      </c>
      <c r="Q4498" s="25" t="str" cm="1">
        <f t="array" ref="Q4498">_xlfn.IFS(
D4498&lt;25,"0–24K",
D4498&lt;50,"25–49K",
D4498&lt;75,"50–74K",
D4498&lt;100,"75–99K",
D4498&lt;150,"100–149K",
D4498&lt;200,"150–199K",
TRUE,"200K+"
)</f>
        <v>0–24K</v>
      </c>
      <c r="R4498" s="25" t="str" cm="1">
        <f t="array" ref="R4498">_xlfn.IFS(
J4498=0,"No Mortgage",
J4498&lt;=100,"Low",
J4498&lt;=300,"Medium",
TRUE,"High"
)</f>
        <v>Low</v>
      </c>
      <c r="S4498" s="25" t="str" cm="1">
        <f t="array" ref="S4498">_xlfn.IFS(
C4498&lt;10,"0-10",
C4498&lt;20,"11-20",
C4498&lt;30,"21-30",
TRUE,"30+ yrs"
)</f>
        <v>0-10</v>
      </c>
      <c r="T4498" s="26" t="str" cm="1">
        <f t="array" ref="T4498">_xlfn.IFS(
H4498&lt;1,"0-1",
H4498&lt;2,"1-2",
H4498&lt;3,"2-3",
H4498&lt;4,"3-4",
H4498&lt;5,"4-5",
TRUE,"5+"
)</f>
        <v>0-1</v>
      </c>
    </row>
    <row r="4499" spans="1:20" ht="15.6" x14ac:dyDescent="0.3">
      <c r="A4499" s="21">
        <v>4374</v>
      </c>
      <c r="B4499" s="22">
        <v>30</v>
      </c>
      <c r="C4499" s="22">
        <v>6</v>
      </c>
      <c r="D4499" s="22">
        <v>139</v>
      </c>
      <c r="E4499" s="23" t="str">
        <f t="shared" si="70"/>
        <v>100+</v>
      </c>
      <c r="F4499" s="24">
        <v>94501</v>
      </c>
      <c r="G4499" s="22">
        <v>1</v>
      </c>
      <c r="H4499" s="22">
        <v>4.3</v>
      </c>
      <c r="I4499" s="22" t="s">
        <v>33</v>
      </c>
      <c r="J4499" s="22">
        <v>0</v>
      </c>
      <c r="K4499" s="22" t="s">
        <v>34</v>
      </c>
      <c r="L4499" s="22" t="s">
        <v>34</v>
      </c>
      <c r="M4499" s="22" t="s">
        <v>34</v>
      </c>
      <c r="N4499" s="22" t="s">
        <v>35</v>
      </c>
      <c r="O4499" s="22" t="s">
        <v>34</v>
      </c>
      <c r="P4499" s="25" t="str" cm="1">
        <f t="array" ref="P4499">_xlfn.IFS(
B4499&lt;30,"20-29",
B4499&lt;40,"30-39",
B4499&lt;50,"40-49",
B4499&lt;60,"50-59",
TRUE,"60+")</f>
        <v>30-39</v>
      </c>
      <c r="Q4499" s="25" t="str" cm="1">
        <f t="array" ref="Q4499">_xlfn.IFS(
D4499&lt;25,"0–24K",
D4499&lt;50,"25–49K",
D4499&lt;75,"50–74K",
D4499&lt;100,"75–99K",
D4499&lt;150,"100–149K",
D4499&lt;200,"150–199K",
TRUE,"200K+"
)</f>
        <v>100–149K</v>
      </c>
      <c r="R4499" s="25" t="str" cm="1">
        <f t="array" ref="R4499">_xlfn.IFS(
J4499=0,"No Mortgage",
J4499&lt;=100,"Low",
J4499&lt;=300,"Medium",
TRUE,"High"
)</f>
        <v>No Mortgage</v>
      </c>
      <c r="S4499" s="25" t="str" cm="1">
        <f t="array" ref="S4499">_xlfn.IFS(
C4499&lt;10,"0-10",
C4499&lt;20,"11-20",
C4499&lt;30,"21-30",
TRUE,"30+ yrs"
)</f>
        <v>0-10</v>
      </c>
      <c r="T4499" s="26" t="str" cm="1">
        <f t="array" ref="T4499">_xlfn.IFS(
H4499&lt;1,"0-1",
H4499&lt;2,"1-2",
H4499&lt;3,"2-3",
H4499&lt;4,"3-4",
H4499&lt;5,"4-5",
TRUE,"5+"
)</f>
        <v>4-5</v>
      </c>
    </row>
    <row r="4500" spans="1:20" ht="15.6" x14ac:dyDescent="0.3">
      <c r="A4500" s="21">
        <v>4397</v>
      </c>
      <c r="B4500" s="22">
        <v>30</v>
      </c>
      <c r="C4500" s="22">
        <v>5</v>
      </c>
      <c r="D4500" s="22">
        <v>14</v>
      </c>
      <c r="E4500" s="23" t="str">
        <f t="shared" si="70"/>
        <v>0-50</v>
      </c>
      <c r="F4500" s="24">
        <v>95014</v>
      </c>
      <c r="G4500" s="22">
        <v>4</v>
      </c>
      <c r="H4500" s="22">
        <v>0.5</v>
      </c>
      <c r="I4500" s="22" t="s">
        <v>36</v>
      </c>
      <c r="J4500" s="22">
        <v>0</v>
      </c>
      <c r="K4500" s="22" t="s">
        <v>34</v>
      </c>
      <c r="L4500" s="22" t="s">
        <v>34</v>
      </c>
      <c r="M4500" s="22" t="s">
        <v>34</v>
      </c>
      <c r="N4500" s="22" t="s">
        <v>35</v>
      </c>
      <c r="O4500" s="22" t="s">
        <v>34</v>
      </c>
      <c r="P4500" s="25" t="str" cm="1">
        <f t="array" ref="P4500">_xlfn.IFS(
B4500&lt;30,"20-29",
B4500&lt;40,"30-39",
B4500&lt;50,"40-49",
B4500&lt;60,"50-59",
TRUE,"60+")</f>
        <v>30-39</v>
      </c>
      <c r="Q4500" s="25" t="str" cm="1">
        <f t="array" ref="Q4500">_xlfn.IFS(
D4500&lt;25,"0–24K",
D4500&lt;50,"25–49K",
D4500&lt;75,"50–74K",
D4500&lt;100,"75–99K",
D4500&lt;150,"100–149K",
D4500&lt;200,"150–199K",
TRUE,"200K+"
)</f>
        <v>0–24K</v>
      </c>
      <c r="R4500" s="25" t="str" cm="1">
        <f t="array" ref="R4500">_xlfn.IFS(
J4500=0,"No Mortgage",
J4500&lt;=100,"Low",
J4500&lt;=300,"Medium",
TRUE,"High"
)</f>
        <v>No Mortgage</v>
      </c>
      <c r="S4500" s="25" t="str" cm="1">
        <f t="array" ref="S4500">_xlfn.IFS(
C4500&lt;10,"0-10",
C4500&lt;20,"11-20",
C4500&lt;30,"21-30",
TRUE,"30+ yrs"
)</f>
        <v>0-10</v>
      </c>
      <c r="T4500" s="26" t="str" cm="1">
        <f t="array" ref="T4500">_xlfn.IFS(
H4500&lt;1,"0-1",
H4500&lt;2,"1-2",
H4500&lt;3,"2-3",
H4500&lt;4,"3-4",
H4500&lt;5,"4-5",
TRUE,"5+"
)</f>
        <v>0-1</v>
      </c>
    </row>
    <row r="4501" spans="1:20" ht="15.6" x14ac:dyDescent="0.3">
      <c r="A4501" s="21">
        <v>4450</v>
      </c>
      <c r="B4501" s="22">
        <v>30</v>
      </c>
      <c r="C4501" s="22">
        <v>6</v>
      </c>
      <c r="D4501" s="22">
        <v>44</v>
      </c>
      <c r="E4501" s="23" t="str">
        <f t="shared" si="70"/>
        <v>0-50</v>
      </c>
      <c r="F4501" s="24">
        <v>95211</v>
      </c>
      <c r="G4501" s="22">
        <v>1</v>
      </c>
      <c r="H4501" s="22">
        <v>0.2</v>
      </c>
      <c r="I4501" s="22" t="s">
        <v>36</v>
      </c>
      <c r="J4501" s="22">
        <v>0</v>
      </c>
      <c r="K4501" s="22" t="s">
        <v>34</v>
      </c>
      <c r="L4501" s="22" t="s">
        <v>34</v>
      </c>
      <c r="M4501" s="22" t="s">
        <v>34</v>
      </c>
      <c r="N4501" s="22" t="s">
        <v>34</v>
      </c>
      <c r="O4501" s="22" t="s">
        <v>35</v>
      </c>
      <c r="P4501" s="25" t="str" cm="1">
        <f t="array" ref="P4501">_xlfn.IFS(
B4501&lt;30,"20-29",
B4501&lt;40,"30-39",
B4501&lt;50,"40-49",
B4501&lt;60,"50-59",
TRUE,"60+")</f>
        <v>30-39</v>
      </c>
      <c r="Q4501" s="25" t="str" cm="1">
        <f t="array" ref="Q4501">_xlfn.IFS(
D4501&lt;25,"0–24K",
D4501&lt;50,"25–49K",
D4501&lt;75,"50–74K",
D4501&lt;100,"75–99K",
D4501&lt;150,"100–149K",
D4501&lt;200,"150–199K",
TRUE,"200K+"
)</f>
        <v>25–49K</v>
      </c>
      <c r="R4501" s="25" t="str" cm="1">
        <f t="array" ref="R4501">_xlfn.IFS(
J4501=0,"No Mortgage",
J4501&lt;=100,"Low",
J4501&lt;=300,"Medium",
TRUE,"High"
)</f>
        <v>No Mortgage</v>
      </c>
      <c r="S4501" s="25" t="str" cm="1">
        <f t="array" ref="S4501">_xlfn.IFS(
C4501&lt;10,"0-10",
C4501&lt;20,"11-20",
C4501&lt;30,"21-30",
TRUE,"30+ yrs"
)</f>
        <v>0-10</v>
      </c>
      <c r="T4501" s="26" t="str" cm="1">
        <f t="array" ref="T4501">_xlfn.IFS(
H4501&lt;1,"0-1",
H4501&lt;2,"1-2",
H4501&lt;3,"2-3",
H4501&lt;4,"3-4",
H4501&lt;5,"4-5",
TRUE,"5+"
)</f>
        <v>0-1</v>
      </c>
    </row>
    <row r="4502" spans="1:20" ht="15.6" x14ac:dyDescent="0.3">
      <c r="A4502" s="21">
        <v>4489</v>
      </c>
      <c r="B4502" s="22">
        <v>30</v>
      </c>
      <c r="C4502" s="22">
        <v>4</v>
      </c>
      <c r="D4502" s="22">
        <v>50</v>
      </c>
      <c r="E4502" s="23" t="str">
        <f t="shared" si="70"/>
        <v>0-50</v>
      </c>
      <c r="F4502" s="24">
        <v>91030</v>
      </c>
      <c r="G4502" s="22">
        <v>1</v>
      </c>
      <c r="H4502" s="22">
        <v>1.5</v>
      </c>
      <c r="I4502" s="22" t="s">
        <v>33</v>
      </c>
      <c r="J4502" s="22">
        <v>0</v>
      </c>
      <c r="K4502" s="22" t="s">
        <v>34</v>
      </c>
      <c r="L4502" s="22" t="s">
        <v>34</v>
      </c>
      <c r="M4502" s="22" t="s">
        <v>34</v>
      </c>
      <c r="N4502" s="22" t="s">
        <v>34</v>
      </c>
      <c r="O4502" s="22" t="s">
        <v>34</v>
      </c>
      <c r="P4502" s="25" t="str" cm="1">
        <f t="array" ref="P4502">_xlfn.IFS(
B4502&lt;30,"20-29",
B4502&lt;40,"30-39",
B4502&lt;50,"40-49",
B4502&lt;60,"50-59",
TRUE,"60+")</f>
        <v>30-39</v>
      </c>
      <c r="Q4502" s="25" t="str" cm="1">
        <f t="array" ref="Q4502">_xlfn.IFS(
D4502&lt;25,"0–24K",
D4502&lt;50,"25–49K",
D4502&lt;75,"50–74K",
D4502&lt;100,"75–99K",
D4502&lt;150,"100–149K",
D4502&lt;200,"150–199K",
TRUE,"200K+"
)</f>
        <v>50–74K</v>
      </c>
      <c r="R4502" s="25" t="str" cm="1">
        <f t="array" ref="R4502">_xlfn.IFS(
J4502=0,"No Mortgage",
J4502&lt;=100,"Low",
J4502&lt;=300,"Medium",
TRUE,"High"
)</f>
        <v>No Mortgage</v>
      </c>
      <c r="S4502" s="25" t="str" cm="1">
        <f t="array" ref="S4502">_xlfn.IFS(
C4502&lt;10,"0-10",
C4502&lt;20,"11-20",
C4502&lt;30,"21-30",
TRUE,"30+ yrs"
)</f>
        <v>0-10</v>
      </c>
      <c r="T4502" s="26" t="str" cm="1">
        <f t="array" ref="T4502">_xlfn.IFS(
H4502&lt;1,"0-1",
H4502&lt;2,"1-2",
H4502&lt;3,"2-3",
H4502&lt;4,"3-4",
H4502&lt;5,"4-5",
TRUE,"5+"
)</f>
        <v>1-2</v>
      </c>
    </row>
    <row r="4503" spans="1:20" ht="15.6" x14ac:dyDescent="0.3">
      <c r="A4503" s="21">
        <v>4636</v>
      </c>
      <c r="B4503" s="22">
        <v>30</v>
      </c>
      <c r="C4503" s="22">
        <v>5</v>
      </c>
      <c r="D4503" s="22">
        <v>85</v>
      </c>
      <c r="E4503" s="23" t="str">
        <f t="shared" si="70"/>
        <v>51-100</v>
      </c>
      <c r="F4503" s="24">
        <v>91910</v>
      </c>
      <c r="G4503" s="22">
        <v>2</v>
      </c>
      <c r="H4503" s="22">
        <v>2.5</v>
      </c>
      <c r="I4503" s="22" t="s">
        <v>33</v>
      </c>
      <c r="J4503" s="22">
        <v>293</v>
      </c>
      <c r="K4503" s="22" t="s">
        <v>34</v>
      </c>
      <c r="L4503" s="22" t="s">
        <v>35</v>
      </c>
      <c r="M4503" s="22" t="s">
        <v>35</v>
      </c>
      <c r="N4503" s="22" t="s">
        <v>35</v>
      </c>
      <c r="O4503" s="22" t="s">
        <v>35</v>
      </c>
      <c r="P4503" s="25" t="str" cm="1">
        <f t="array" ref="P4503">_xlfn.IFS(
B4503&lt;30,"20-29",
B4503&lt;40,"30-39",
B4503&lt;50,"40-49",
B4503&lt;60,"50-59",
TRUE,"60+")</f>
        <v>30-39</v>
      </c>
      <c r="Q4503" s="25" t="str" cm="1">
        <f t="array" ref="Q4503">_xlfn.IFS(
D4503&lt;25,"0–24K",
D4503&lt;50,"25–49K",
D4503&lt;75,"50–74K",
D4503&lt;100,"75–99K",
D4503&lt;150,"100–149K",
D4503&lt;200,"150–199K",
TRUE,"200K+"
)</f>
        <v>75–99K</v>
      </c>
      <c r="R4503" s="25" t="str" cm="1">
        <f t="array" ref="R4503">_xlfn.IFS(
J4503=0,"No Mortgage",
J4503&lt;=100,"Low",
J4503&lt;=300,"Medium",
TRUE,"High"
)</f>
        <v>Medium</v>
      </c>
      <c r="S4503" s="25" t="str" cm="1">
        <f t="array" ref="S4503">_xlfn.IFS(
C4503&lt;10,"0-10",
C4503&lt;20,"11-20",
C4503&lt;30,"21-30",
TRUE,"30+ yrs"
)</f>
        <v>0-10</v>
      </c>
      <c r="T4503" s="26" t="str" cm="1">
        <f t="array" ref="T4503">_xlfn.IFS(
H4503&lt;1,"0-1",
H4503&lt;2,"1-2",
H4503&lt;3,"2-3",
H4503&lt;4,"3-4",
H4503&lt;5,"4-5",
TRUE,"5+"
)</f>
        <v>2-3</v>
      </c>
    </row>
    <row r="4504" spans="1:20" ht="15.6" x14ac:dyDescent="0.3">
      <c r="A4504" s="21">
        <v>4641</v>
      </c>
      <c r="B4504" s="22">
        <v>30</v>
      </c>
      <c r="C4504" s="22">
        <v>6</v>
      </c>
      <c r="D4504" s="22">
        <v>42</v>
      </c>
      <c r="E4504" s="23" t="str">
        <f t="shared" si="70"/>
        <v>0-50</v>
      </c>
      <c r="F4504" s="24">
        <v>90034</v>
      </c>
      <c r="G4504" s="22">
        <v>1</v>
      </c>
      <c r="H4504" s="22">
        <v>2.1</v>
      </c>
      <c r="I4504" s="22" t="s">
        <v>36</v>
      </c>
      <c r="J4504" s="22">
        <v>0</v>
      </c>
      <c r="K4504" s="22" t="s">
        <v>34</v>
      </c>
      <c r="L4504" s="22" t="s">
        <v>34</v>
      </c>
      <c r="M4504" s="22" t="s">
        <v>34</v>
      </c>
      <c r="N4504" s="22" t="s">
        <v>35</v>
      </c>
      <c r="O4504" s="22" t="s">
        <v>34</v>
      </c>
      <c r="P4504" s="25" t="str" cm="1">
        <f t="array" ref="P4504">_xlfn.IFS(
B4504&lt;30,"20-29",
B4504&lt;40,"30-39",
B4504&lt;50,"40-49",
B4504&lt;60,"50-59",
TRUE,"60+")</f>
        <v>30-39</v>
      </c>
      <c r="Q4504" s="25" t="str" cm="1">
        <f t="array" ref="Q4504">_xlfn.IFS(
D4504&lt;25,"0–24K",
D4504&lt;50,"25–49K",
D4504&lt;75,"50–74K",
D4504&lt;100,"75–99K",
D4504&lt;150,"100–149K",
D4504&lt;200,"150–199K",
TRUE,"200K+"
)</f>
        <v>25–49K</v>
      </c>
      <c r="R4504" s="25" t="str" cm="1">
        <f t="array" ref="R4504">_xlfn.IFS(
J4504=0,"No Mortgage",
J4504&lt;=100,"Low",
J4504&lt;=300,"Medium",
TRUE,"High"
)</f>
        <v>No Mortgage</v>
      </c>
      <c r="S4504" s="25" t="str" cm="1">
        <f t="array" ref="S4504">_xlfn.IFS(
C4504&lt;10,"0-10",
C4504&lt;20,"11-20",
C4504&lt;30,"21-30",
TRUE,"30+ yrs"
)</f>
        <v>0-10</v>
      </c>
      <c r="T4504" s="26" t="str" cm="1">
        <f t="array" ref="T4504">_xlfn.IFS(
H4504&lt;1,"0-1",
H4504&lt;2,"1-2",
H4504&lt;3,"2-3",
H4504&lt;4,"3-4",
H4504&lt;5,"4-5",
TRUE,"5+"
)</f>
        <v>2-3</v>
      </c>
    </row>
    <row r="4505" spans="1:20" ht="15.6" x14ac:dyDescent="0.3">
      <c r="A4505" s="21">
        <v>4757</v>
      </c>
      <c r="B4505" s="22">
        <v>30</v>
      </c>
      <c r="C4505" s="22">
        <v>4</v>
      </c>
      <c r="D4505" s="22">
        <v>78</v>
      </c>
      <c r="E4505" s="23" t="str">
        <f t="shared" si="70"/>
        <v>51-100</v>
      </c>
      <c r="F4505" s="24">
        <v>92677</v>
      </c>
      <c r="G4505" s="22">
        <v>4</v>
      </c>
      <c r="H4505" s="22">
        <v>2.2000000000000002</v>
      </c>
      <c r="I4505" s="22" t="s">
        <v>37</v>
      </c>
      <c r="J4505" s="22">
        <v>236</v>
      </c>
      <c r="K4505" s="22" t="s">
        <v>34</v>
      </c>
      <c r="L4505" s="22" t="s">
        <v>35</v>
      </c>
      <c r="M4505" s="22" t="s">
        <v>34</v>
      </c>
      <c r="N4505" s="22" t="s">
        <v>34</v>
      </c>
      <c r="O4505" s="22" t="s">
        <v>34</v>
      </c>
      <c r="P4505" s="25" t="str" cm="1">
        <f t="array" ref="P4505">_xlfn.IFS(
B4505&lt;30,"20-29",
B4505&lt;40,"30-39",
B4505&lt;50,"40-49",
B4505&lt;60,"50-59",
TRUE,"60+")</f>
        <v>30-39</v>
      </c>
      <c r="Q4505" s="25" t="str" cm="1">
        <f t="array" ref="Q4505">_xlfn.IFS(
D4505&lt;25,"0–24K",
D4505&lt;50,"25–49K",
D4505&lt;75,"50–74K",
D4505&lt;100,"75–99K",
D4505&lt;150,"100–149K",
D4505&lt;200,"150–199K",
TRUE,"200K+"
)</f>
        <v>75–99K</v>
      </c>
      <c r="R4505" s="25" t="str" cm="1">
        <f t="array" ref="R4505">_xlfn.IFS(
J4505=0,"No Mortgage",
J4505&lt;=100,"Low",
J4505&lt;=300,"Medium",
TRUE,"High"
)</f>
        <v>Medium</v>
      </c>
      <c r="S4505" s="25" t="str" cm="1">
        <f t="array" ref="S4505">_xlfn.IFS(
C4505&lt;10,"0-10",
C4505&lt;20,"11-20",
C4505&lt;30,"21-30",
TRUE,"30+ yrs"
)</f>
        <v>0-10</v>
      </c>
      <c r="T4505" s="26" t="str" cm="1">
        <f t="array" ref="T4505">_xlfn.IFS(
H4505&lt;1,"0-1",
H4505&lt;2,"1-2",
H4505&lt;3,"2-3",
H4505&lt;4,"3-4",
H4505&lt;5,"4-5",
TRUE,"5+"
)</f>
        <v>2-3</v>
      </c>
    </row>
    <row r="4506" spans="1:20" ht="15.6" x14ac:dyDescent="0.3">
      <c r="A4506" s="21">
        <v>4786</v>
      </c>
      <c r="B4506" s="22">
        <v>30</v>
      </c>
      <c r="C4506" s="22">
        <v>5</v>
      </c>
      <c r="D4506" s="22">
        <v>23</v>
      </c>
      <c r="E4506" s="23" t="str">
        <f t="shared" si="70"/>
        <v>0-50</v>
      </c>
      <c r="F4506" s="24">
        <v>94304</v>
      </c>
      <c r="G4506" s="22">
        <v>2</v>
      </c>
      <c r="H4506" s="22">
        <v>0.9</v>
      </c>
      <c r="I4506" s="22" t="s">
        <v>36</v>
      </c>
      <c r="J4506" s="22">
        <v>0</v>
      </c>
      <c r="K4506" s="22" t="s">
        <v>34</v>
      </c>
      <c r="L4506" s="22" t="s">
        <v>35</v>
      </c>
      <c r="M4506" s="22" t="s">
        <v>34</v>
      </c>
      <c r="N4506" s="22" t="s">
        <v>35</v>
      </c>
      <c r="O4506" s="22" t="s">
        <v>34</v>
      </c>
      <c r="P4506" s="25" t="str" cm="1">
        <f t="array" ref="P4506">_xlfn.IFS(
B4506&lt;30,"20-29",
B4506&lt;40,"30-39",
B4506&lt;50,"40-49",
B4506&lt;60,"50-59",
TRUE,"60+")</f>
        <v>30-39</v>
      </c>
      <c r="Q4506" s="25" t="str" cm="1">
        <f t="array" ref="Q4506">_xlfn.IFS(
D4506&lt;25,"0–24K",
D4506&lt;50,"25–49K",
D4506&lt;75,"50–74K",
D4506&lt;100,"75–99K",
D4506&lt;150,"100–149K",
D4506&lt;200,"150–199K",
TRUE,"200K+"
)</f>
        <v>0–24K</v>
      </c>
      <c r="R4506" s="25" t="str" cm="1">
        <f t="array" ref="R4506">_xlfn.IFS(
J4506=0,"No Mortgage",
J4506&lt;=100,"Low",
J4506&lt;=300,"Medium",
TRUE,"High"
)</f>
        <v>No Mortgage</v>
      </c>
      <c r="S4506" s="25" t="str" cm="1">
        <f t="array" ref="S4506">_xlfn.IFS(
C4506&lt;10,"0-10",
C4506&lt;20,"11-20",
C4506&lt;30,"21-30",
TRUE,"30+ yrs"
)</f>
        <v>0-10</v>
      </c>
      <c r="T4506" s="26" t="str" cm="1">
        <f t="array" ref="T4506">_xlfn.IFS(
H4506&lt;1,"0-1",
H4506&lt;2,"1-2",
H4506&lt;3,"2-3",
H4506&lt;4,"3-4",
H4506&lt;5,"4-5",
TRUE,"5+"
)</f>
        <v>0-1</v>
      </c>
    </row>
    <row r="4507" spans="1:20" ht="15.6" x14ac:dyDescent="0.3">
      <c r="A4507" s="21">
        <v>4806</v>
      </c>
      <c r="B4507" s="22">
        <v>30</v>
      </c>
      <c r="C4507" s="22">
        <v>6</v>
      </c>
      <c r="D4507" s="22">
        <v>160</v>
      </c>
      <c r="E4507" s="23" t="str">
        <f t="shared" si="70"/>
        <v>100+</v>
      </c>
      <c r="F4507" s="24">
        <v>90630</v>
      </c>
      <c r="G4507" s="22">
        <v>1</v>
      </c>
      <c r="H4507" s="22">
        <v>4.3</v>
      </c>
      <c r="I4507" s="22" t="s">
        <v>33</v>
      </c>
      <c r="J4507" s="22">
        <v>249</v>
      </c>
      <c r="K4507" s="22" t="s">
        <v>34</v>
      </c>
      <c r="L4507" s="22" t="s">
        <v>34</v>
      </c>
      <c r="M4507" s="22" t="s">
        <v>34</v>
      </c>
      <c r="N4507" s="22" t="s">
        <v>35</v>
      </c>
      <c r="O4507" s="22" t="s">
        <v>34</v>
      </c>
      <c r="P4507" s="25" t="str" cm="1">
        <f t="array" ref="P4507">_xlfn.IFS(
B4507&lt;30,"20-29",
B4507&lt;40,"30-39",
B4507&lt;50,"40-49",
B4507&lt;60,"50-59",
TRUE,"60+")</f>
        <v>30-39</v>
      </c>
      <c r="Q4507" s="25" t="str" cm="1">
        <f t="array" ref="Q4507">_xlfn.IFS(
D4507&lt;25,"0–24K",
D4507&lt;50,"25–49K",
D4507&lt;75,"50–74K",
D4507&lt;100,"75–99K",
D4507&lt;150,"100–149K",
D4507&lt;200,"150–199K",
TRUE,"200K+"
)</f>
        <v>150–199K</v>
      </c>
      <c r="R4507" s="25" t="str" cm="1">
        <f t="array" ref="R4507">_xlfn.IFS(
J4507=0,"No Mortgage",
J4507&lt;=100,"Low",
J4507&lt;=300,"Medium",
TRUE,"High"
)</f>
        <v>Medium</v>
      </c>
      <c r="S4507" s="25" t="str" cm="1">
        <f t="array" ref="S4507">_xlfn.IFS(
C4507&lt;10,"0-10",
C4507&lt;20,"11-20",
C4507&lt;30,"21-30",
TRUE,"30+ yrs"
)</f>
        <v>0-10</v>
      </c>
      <c r="T4507" s="26" t="str" cm="1">
        <f t="array" ref="T4507">_xlfn.IFS(
H4507&lt;1,"0-1",
H4507&lt;2,"1-2",
H4507&lt;3,"2-3",
H4507&lt;4,"3-4",
H4507&lt;5,"4-5",
TRUE,"5+"
)</f>
        <v>4-5</v>
      </c>
    </row>
    <row r="4508" spans="1:20" ht="15.6" x14ac:dyDescent="0.3">
      <c r="A4508" s="21">
        <v>4822</v>
      </c>
      <c r="B4508" s="22">
        <v>30</v>
      </c>
      <c r="C4508" s="22">
        <v>6</v>
      </c>
      <c r="D4508" s="22">
        <v>62</v>
      </c>
      <c r="E4508" s="23" t="str">
        <f t="shared" si="70"/>
        <v>51-100</v>
      </c>
      <c r="F4508" s="24">
        <v>95831</v>
      </c>
      <c r="G4508" s="22">
        <v>1</v>
      </c>
      <c r="H4508" s="22">
        <v>0.1</v>
      </c>
      <c r="I4508" s="22" t="s">
        <v>33</v>
      </c>
      <c r="J4508" s="22">
        <v>0</v>
      </c>
      <c r="K4508" s="22" t="s">
        <v>34</v>
      </c>
      <c r="L4508" s="22" t="s">
        <v>34</v>
      </c>
      <c r="M4508" s="22" t="s">
        <v>34</v>
      </c>
      <c r="N4508" s="22" t="s">
        <v>35</v>
      </c>
      <c r="O4508" s="22" t="s">
        <v>35</v>
      </c>
      <c r="P4508" s="25" t="str" cm="1">
        <f t="array" ref="P4508">_xlfn.IFS(
B4508&lt;30,"20-29",
B4508&lt;40,"30-39",
B4508&lt;50,"40-49",
B4508&lt;60,"50-59",
TRUE,"60+")</f>
        <v>30-39</v>
      </c>
      <c r="Q4508" s="25" t="str" cm="1">
        <f t="array" ref="Q4508">_xlfn.IFS(
D4508&lt;25,"0–24K",
D4508&lt;50,"25–49K",
D4508&lt;75,"50–74K",
D4508&lt;100,"75–99K",
D4508&lt;150,"100–149K",
D4508&lt;200,"150–199K",
TRUE,"200K+"
)</f>
        <v>50–74K</v>
      </c>
      <c r="R4508" s="25" t="str" cm="1">
        <f t="array" ref="R4508">_xlfn.IFS(
J4508=0,"No Mortgage",
J4508&lt;=100,"Low",
J4508&lt;=300,"Medium",
TRUE,"High"
)</f>
        <v>No Mortgage</v>
      </c>
      <c r="S4508" s="25" t="str" cm="1">
        <f t="array" ref="S4508">_xlfn.IFS(
C4508&lt;10,"0-10",
C4508&lt;20,"11-20",
C4508&lt;30,"21-30",
TRUE,"30+ yrs"
)</f>
        <v>0-10</v>
      </c>
      <c r="T4508" s="26" t="str" cm="1">
        <f t="array" ref="T4508">_xlfn.IFS(
H4508&lt;1,"0-1",
H4508&lt;2,"1-2",
H4508&lt;3,"2-3",
H4508&lt;4,"3-4",
H4508&lt;5,"4-5",
TRUE,"5+"
)</f>
        <v>0-1</v>
      </c>
    </row>
    <row r="4509" spans="1:20" ht="15.6" x14ac:dyDescent="0.3">
      <c r="A4509" s="21">
        <v>4828</v>
      </c>
      <c r="B4509" s="22">
        <v>30</v>
      </c>
      <c r="C4509" s="22">
        <v>6</v>
      </c>
      <c r="D4509" s="22">
        <v>181</v>
      </c>
      <c r="E4509" s="23" t="str">
        <f t="shared" si="70"/>
        <v>100+</v>
      </c>
      <c r="F4509" s="24">
        <v>91203</v>
      </c>
      <c r="G4509" s="22">
        <v>1</v>
      </c>
      <c r="H4509" s="22">
        <v>4.3</v>
      </c>
      <c r="I4509" s="22" t="s">
        <v>33</v>
      </c>
      <c r="J4509" s="22">
        <v>230</v>
      </c>
      <c r="K4509" s="22" t="s">
        <v>34</v>
      </c>
      <c r="L4509" s="22" t="s">
        <v>34</v>
      </c>
      <c r="M4509" s="22" t="s">
        <v>34</v>
      </c>
      <c r="N4509" s="22" t="s">
        <v>35</v>
      </c>
      <c r="O4509" s="22" t="s">
        <v>34</v>
      </c>
      <c r="P4509" s="25" t="str" cm="1">
        <f t="array" ref="P4509">_xlfn.IFS(
B4509&lt;30,"20-29",
B4509&lt;40,"30-39",
B4509&lt;50,"40-49",
B4509&lt;60,"50-59",
TRUE,"60+")</f>
        <v>30-39</v>
      </c>
      <c r="Q4509" s="25" t="str" cm="1">
        <f t="array" ref="Q4509">_xlfn.IFS(
D4509&lt;25,"0–24K",
D4509&lt;50,"25–49K",
D4509&lt;75,"50–74K",
D4509&lt;100,"75–99K",
D4509&lt;150,"100–149K",
D4509&lt;200,"150–199K",
TRUE,"200K+"
)</f>
        <v>150–199K</v>
      </c>
      <c r="R4509" s="25" t="str" cm="1">
        <f t="array" ref="R4509">_xlfn.IFS(
J4509=0,"No Mortgage",
J4509&lt;=100,"Low",
J4509&lt;=300,"Medium",
TRUE,"High"
)</f>
        <v>Medium</v>
      </c>
      <c r="S4509" s="25" t="str" cm="1">
        <f t="array" ref="S4509">_xlfn.IFS(
C4509&lt;10,"0-10",
C4509&lt;20,"11-20",
C4509&lt;30,"21-30",
TRUE,"30+ yrs"
)</f>
        <v>0-10</v>
      </c>
      <c r="T4509" s="26" t="str" cm="1">
        <f t="array" ref="T4509">_xlfn.IFS(
H4509&lt;1,"0-1",
H4509&lt;2,"1-2",
H4509&lt;3,"2-3",
H4509&lt;4,"3-4",
H4509&lt;5,"4-5",
TRUE,"5+"
)</f>
        <v>4-5</v>
      </c>
    </row>
    <row r="4510" spans="1:20" ht="15.6" x14ac:dyDescent="0.3">
      <c r="A4510" s="21">
        <v>4832</v>
      </c>
      <c r="B4510" s="22">
        <v>30</v>
      </c>
      <c r="C4510" s="22">
        <v>6</v>
      </c>
      <c r="D4510" s="22">
        <v>42</v>
      </c>
      <c r="E4510" s="23" t="str">
        <f t="shared" si="70"/>
        <v>0-50</v>
      </c>
      <c r="F4510" s="24">
        <v>91711</v>
      </c>
      <c r="G4510" s="22">
        <v>1</v>
      </c>
      <c r="H4510" s="22">
        <v>2.1</v>
      </c>
      <c r="I4510" s="22" t="s">
        <v>36</v>
      </c>
      <c r="J4510" s="22">
        <v>144</v>
      </c>
      <c r="K4510" s="22" t="s">
        <v>34</v>
      </c>
      <c r="L4510" s="22" t="s">
        <v>34</v>
      </c>
      <c r="M4510" s="22" t="s">
        <v>34</v>
      </c>
      <c r="N4510" s="22" t="s">
        <v>34</v>
      </c>
      <c r="O4510" s="22" t="s">
        <v>35</v>
      </c>
      <c r="P4510" s="25" t="str" cm="1">
        <f t="array" ref="P4510">_xlfn.IFS(
B4510&lt;30,"20-29",
B4510&lt;40,"30-39",
B4510&lt;50,"40-49",
B4510&lt;60,"50-59",
TRUE,"60+")</f>
        <v>30-39</v>
      </c>
      <c r="Q4510" s="25" t="str" cm="1">
        <f t="array" ref="Q4510">_xlfn.IFS(
D4510&lt;25,"0–24K",
D4510&lt;50,"25–49K",
D4510&lt;75,"50–74K",
D4510&lt;100,"75–99K",
D4510&lt;150,"100–149K",
D4510&lt;200,"150–199K",
TRUE,"200K+"
)</f>
        <v>25–49K</v>
      </c>
      <c r="R4510" s="25" t="str" cm="1">
        <f t="array" ref="R4510">_xlfn.IFS(
J4510=0,"No Mortgage",
J4510&lt;=100,"Low",
J4510&lt;=300,"Medium",
TRUE,"High"
)</f>
        <v>Medium</v>
      </c>
      <c r="S4510" s="25" t="str" cm="1">
        <f t="array" ref="S4510">_xlfn.IFS(
C4510&lt;10,"0-10",
C4510&lt;20,"11-20",
C4510&lt;30,"21-30",
TRUE,"30+ yrs"
)</f>
        <v>0-10</v>
      </c>
      <c r="T4510" s="26" t="str" cm="1">
        <f t="array" ref="T4510">_xlfn.IFS(
H4510&lt;1,"0-1",
H4510&lt;2,"1-2",
H4510&lt;3,"2-3",
H4510&lt;4,"3-4",
H4510&lt;5,"4-5",
TRUE,"5+"
)</f>
        <v>2-3</v>
      </c>
    </row>
    <row r="4511" spans="1:20" ht="15.6" x14ac:dyDescent="0.3">
      <c r="A4511" s="21">
        <v>4914</v>
      </c>
      <c r="B4511" s="22">
        <v>30</v>
      </c>
      <c r="C4511" s="22">
        <v>4</v>
      </c>
      <c r="D4511" s="22">
        <v>110</v>
      </c>
      <c r="E4511" s="23" t="str">
        <f t="shared" si="70"/>
        <v>100+</v>
      </c>
      <c r="F4511" s="24">
        <v>93943</v>
      </c>
      <c r="G4511" s="22">
        <v>1</v>
      </c>
      <c r="H4511" s="22">
        <v>2.9</v>
      </c>
      <c r="I4511" s="22" t="s">
        <v>36</v>
      </c>
      <c r="J4511" s="22">
        <v>0</v>
      </c>
      <c r="K4511" s="22" t="s">
        <v>34</v>
      </c>
      <c r="L4511" s="22" t="s">
        <v>34</v>
      </c>
      <c r="M4511" s="22" t="s">
        <v>34</v>
      </c>
      <c r="N4511" s="22" t="s">
        <v>35</v>
      </c>
      <c r="O4511" s="22" t="s">
        <v>34</v>
      </c>
      <c r="P4511" s="25" t="str" cm="1">
        <f t="array" ref="P4511">_xlfn.IFS(
B4511&lt;30,"20-29",
B4511&lt;40,"30-39",
B4511&lt;50,"40-49",
B4511&lt;60,"50-59",
TRUE,"60+")</f>
        <v>30-39</v>
      </c>
      <c r="Q4511" s="25" t="str" cm="1">
        <f t="array" ref="Q4511">_xlfn.IFS(
D4511&lt;25,"0–24K",
D4511&lt;50,"25–49K",
D4511&lt;75,"50–74K",
D4511&lt;100,"75–99K",
D4511&lt;150,"100–149K",
D4511&lt;200,"150–199K",
TRUE,"200K+"
)</f>
        <v>100–149K</v>
      </c>
      <c r="R4511" s="25" t="str" cm="1">
        <f t="array" ref="R4511">_xlfn.IFS(
J4511=0,"No Mortgage",
J4511&lt;=100,"Low",
J4511&lt;=300,"Medium",
TRUE,"High"
)</f>
        <v>No Mortgage</v>
      </c>
      <c r="S4511" s="25" t="str" cm="1">
        <f t="array" ref="S4511">_xlfn.IFS(
C4511&lt;10,"0-10",
C4511&lt;20,"11-20",
C4511&lt;30,"21-30",
TRUE,"30+ yrs"
)</f>
        <v>0-10</v>
      </c>
      <c r="T4511" s="26" t="str" cm="1">
        <f t="array" ref="T4511">_xlfn.IFS(
H4511&lt;1,"0-1",
H4511&lt;2,"1-2",
H4511&lt;3,"2-3",
H4511&lt;4,"3-4",
H4511&lt;5,"4-5",
TRUE,"5+"
)</f>
        <v>2-3</v>
      </c>
    </row>
    <row r="4512" spans="1:20" ht="15.6" x14ac:dyDescent="0.3">
      <c r="A4512" s="21">
        <v>4993</v>
      </c>
      <c r="B4512" s="22">
        <v>30</v>
      </c>
      <c r="C4512" s="22">
        <v>5</v>
      </c>
      <c r="D4512" s="22">
        <v>13</v>
      </c>
      <c r="E4512" s="23" t="str">
        <f t="shared" si="70"/>
        <v>0-50</v>
      </c>
      <c r="F4512" s="24">
        <v>90037</v>
      </c>
      <c r="G4512" s="22">
        <v>4</v>
      </c>
      <c r="H4512" s="22">
        <v>0.5</v>
      </c>
      <c r="I4512" s="22" t="s">
        <v>36</v>
      </c>
      <c r="J4512" s="22">
        <v>0</v>
      </c>
      <c r="K4512" s="22" t="s">
        <v>34</v>
      </c>
      <c r="L4512" s="22" t="s">
        <v>34</v>
      </c>
      <c r="M4512" s="22" t="s">
        <v>34</v>
      </c>
      <c r="N4512" s="22" t="s">
        <v>34</v>
      </c>
      <c r="O4512" s="22" t="s">
        <v>34</v>
      </c>
      <c r="P4512" s="25" t="str" cm="1">
        <f t="array" ref="P4512">_xlfn.IFS(
B4512&lt;30,"20-29",
B4512&lt;40,"30-39",
B4512&lt;50,"40-49",
B4512&lt;60,"50-59",
TRUE,"60+")</f>
        <v>30-39</v>
      </c>
      <c r="Q4512" s="25" t="str" cm="1">
        <f t="array" ref="Q4512">_xlfn.IFS(
D4512&lt;25,"0–24K",
D4512&lt;50,"25–49K",
D4512&lt;75,"50–74K",
D4512&lt;100,"75–99K",
D4512&lt;150,"100–149K",
D4512&lt;200,"150–199K",
TRUE,"200K+"
)</f>
        <v>0–24K</v>
      </c>
      <c r="R4512" s="25" t="str" cm="1">
        <f t="array" ref="R4512">_xlfn.IFS(
J4512=0,"No Mortgage",
J4512&lt;=100,"Low",
J4512&lt;=300,"Medium",
TRUE,"High"
)</f>
        <v>No Mortgage</v>
      </c>
      <c r="S4512" s="25" t="str" cm="1">
        <f t="array" ref="S4512">_xlfn.IFS(
C4512&lt;10,"0-10",
C4512&lt;20,"11-20",
C4512&lt;30,"21-30",
TRUE,"30+ yrs"
)</f>
        <v>0-10</v>
      </c>
      <c r="T4512" s="26" t="str" cm="1">
        <f t="array" ref="T4512">_xlfn.IFS(
H4512&lt;1,"0-1",
H4512&lt;2,"1-2",
H4512&lt;3,"2-3",
H4512&lt;4,"3-4",
H4512&lt;5,"4-5",
TRUE,"5+"
)</f>
        <v>0-1</v>
      </c>
    </row>
    <row r="4513" spans="1:20" ht="15.6" x14ac:dyDescent="0.3">
      <c r="A4513" s="21">
        <v>4997</v>
      </c>
      <c r="B4513" s="22">
        <v>30</v>
      </c>
      <c r="C4513" s="22">
        <v>4</v>
      </c>
      <c r="D4513" s="22">
        <v>15</v>
      </c>
      <c r="E4513" s="23" t="str">
        <f t="shared" si="70"/>
        <v>0-50</v>
      </c>
      <c r="F4513" s="24">
        <v>92037</v>
      </c>
      <c r="G4513" s="22">
        <v>4</v>
      </c>
      <c r="H4513" s="22">
        <v>0.4</v>
      </c>
      <c r="I4513" s="22" t="s">
        <v>33</v>
      </c>
      <c r="J4513" s="22">
        <v>85</v>
      </c>
      <c r="K4513" s="22" t="s">
        <v>34</v>
      </c>
      <c r="L4513" s="22" t="s">
        <v>34</v>
      </c>
      <c r="M4513" s="22" t="s">
        <v>34</v>
      </c>
      <c r="N4513" s="22" t="s">
        <v>35</v>
      </c>
      <c r="O4513" s="22" t="s">
        <v>34</v>
      </c>
      <c r="P4513" s="25" t="str" cm="1">
        <f t="array" ref="P4513">_xlfn.IFS(
B4513&lt;30,"20-29",
B4513&lt;40,"30-39",
B4513&lt;50,"40-49",
B4513&lt;60,"50-59",
TRUE,"60+")</f>
        <v>30-39</v>
      </c>
      <c r="Q4513" s="25" t="str" cm="1">
        <f t="array" ref="Q4513">_xlfn.IFS(
D4513&lt;25,"0–24K",
D4513&lt;50,"25–49K",
D4513&lt;75,"50–74K",
D4513&lt;100,"75–99K",
D4513&lt;150,"100–149K",
D4513&lt;200,"150–199K",
TRUE,"200K+"
)</f>
        <v>0–24K</v>
      </c>
      <c r="R4513" s="25" t="str" cm="1">
        <f t="array" ref="R4513">_xlfn.IFS(
J4513=0,"No Mortgage",
J4513&lt;=100,"Low",
J4513&lt;=300,"Medium",
TRUE,"High"
)</f>
        <v>Low</v>
      </c>
      <c r="S4513" s="25" t="str" cm="1">
        <f t="array" ref="S4513">_xlfn.IFS(
C4513&lt;10,"0-10",
C4513&lt;20,"11-20",
C4513&lt;30,"21-30",
TRUE,"30+ yrs"
)</f>
        <v>0-10</v>
      </c>
      <c r="T4513" s="26" t="str" cm="1">
        <f t="array" ref="T4513">_xlfn.IFS(
H4513&lt;1,"0-1",
H4513&lt;2,"1-2",
H4513&lt;3,"2-3",
H4513&lt;4,"3-4",
H4513&lt;5,"4-5",
TRUE,"5+"
)</f>
        <v>0-1</v>
      </c>
    </row>
    <row r="4514" spans="1:20" ht="15.6" x14ac:dyDescent="0.3">
      <c r="A4514" s="21">
        <v>12</v>
      </c>
      <c r="B4514" s="22">
        <v>29</v>
      </c>
      <c r="C4514" s="22">
        <v>5</v>
      </c>
      <c r="D4514" s="22">
        <v>45</v>
      </c>
      <c r="E4514" s="23" t="str">
        <f t="shared" si="70"/>
        <v>0-50</v>
      </c>
      <c r="F4514" s="24">
        <v>90277</v>
      </c>
      <c r="G4514" s="24">
        <v>3</v>
      </c>
      <c r="H4514" s="22">
        <v>0.1</v>
      </c>
      <c r="I4514" s="22" t="s">
        <v>37</v>
      </c>
      <c r="J4514" s="22">
        <v>0</v>
      </c>
      <c r="K4514" s="22" t="s">
        <v>34</v>
      </c>
      <c r="L4514" s="22" t="s">
        <v>34</v>
      </c>
      <c r="M4514" s="22" t="s">
        <v>34</v>
      </c>
      <c r="N4514" s="22" t="s">
        <v>35</v>
      </c>
      <c r="O4514" s="22" t="s">
        <v>34</v>
      </c>
      <c r="P4514" s="25" t="str" cm="1">
        <f t="array" ref="P4514">_xlfn.IFS(
B4514&lt;30,"20-29",
B4514&lt;40,"30-39",
B4514&lt;50,"40-49",
B4514&lt;60,"50-59",
TRUE,"60+")</f>
        <v>20-29</v>
      </c>
      <c r="Q4514" s="25" t="str" cm="1">
        <f t="array" ref="Q4514">_xlfn.IFS(
D4514&lt;25,"0–24K",
D4514&lt;50,"25–49K",
D4514&lt;75,"50–74K",
D4514&lt;100,"75–99K",
D4514&lt;150,"100–149K",
D4514&lt;200,"150–199K",
TRUE,"200K+"
)</f>
        <v>25–49K</v>
      </c>
      <c r="R4514" s="25" t="str" cm="1">
        <f t="array" ref="R4514">_xlfn.IFS(
J4514=0,"No Mortgage",
J4514&lt;=100,"Low",
J4514&lt;=300,"Medium",
TRUE,"High"
)</f>
        <v>No Mortgage</v>
      </c>
      <c r="S4514" s="25" t="str" cm="1">
        <f t="array" ref="S4514">_xlfn.IFS(
C4514&lt;10,"0-10",
C4514&lt;20,"11-20",
C4514&lt;30,"21-30",
TRUE,"30+ yrs"
)</f>
        <v>0-10</v>
      </c>
      <c r="T4514" s="26" t="str" cm="1">
        <f t="array" ref="T4514">_xlfn.IFS(
H4514&lt;1,"0-1",
H4514&lt;2,"1-2",
H4514&lt;3,"2-3",
H4514&lt;4,"3-4",
H4514&lt;5,"4-5",
TRUE,"5+"
)</f>
        <v>0-1</v>
      </c>
    </row>
    <row r="4515" spans="1:20" ht="15.6" x14ac:dyDescent="0.3">
      <c r="A4515" s="21">
        <v>23</v>
      </c>
      <c r="B4515" s="22">
        <v>29</v>
      </c>
      <c r="C4515" s="22">
        <v>5</v>
      </c>
      <c r="D4515" s="22">
        <v>62</v>
      </c>
      <c r="E4515" s="23" t="str">
        <f t="shared" si="70"/>
        <v>51-100</v>
      </c>
      <c r="F4515" s="24">
        <v>90277</v>
      </c>
      <c r="G4515" s="22">
        <v>1</v>
      </c>
      <c r="H4515" s="22">
        <v>1.2</v>
      </c>
      <c r="I4515" s="22" t="s">
        <v>33</v>
      </c>
      <c r="J4515" s="22">
        <v>260</v>
      </c>
      <c r="K4515" s="22" t="s">
        <v>34</v>
      </c>
      <c r="L4515" s="22" t="s">
        <v>34</v>
      </c>
      <c r="M4515" s="22" t="s">
        <v>34</v>
      </c>
      <c r="N4515" s="22" t="s">
        <v>35</v>
      </c>
      <c r="O4515" s="22" t="s">
        <v>34</v>
      </c>
      <c r="P4515" s="25" t="str" cm="1">
        <f t="array" ref="P4515">_xlfn.IFS(
B4515&lt;30,"20-29",
B4515&lt;40,"30-39",
B4515&lt;50,"40-49",
B4515&lt;60,"50-59",
TRUE,"60+")</f>
        <v>20-29</v>
      </c>
      <c r="Q4515" s="25" t="str" cm="1">
        <f t="array" ref="Q4515">_xlfn.IFS(
D4515&lt;25,"0–24K",
D4515&lt;50,"25–49K",
D4515&lt;75,"50–74K",
D4515&lt;100,"75–99K",
D4515&lt;150,"100–149K",
D4515&lt;200,"150–199K",
TRUE,"200K+"
)</f>
        <v>50–74K</v>
      </c>
      <c r="R4515" s="25" t="str" cm="1">
        <f t="array" ref="R4515">_xlfn.IFS(
J4515=0,"No Mortgage",
J4515&lt;=100,"Low",
J4515&lt;=300,"Medium",
TRUE,"High"
)</f>
        <v>Medium</v>
      </c>
      <c r="S4515" s="25" t="str" cm="1">
        <f t="array" ref="S4515">_xlfn.IFS(
C4515&lt;10,"0-10",
C4515&lt;20,"11-20",
C4515&lt;30,"21-30",
TRUE,"30+ yrs"
)</f>
        <v>0-10</v>
      </c>
      <c r="T4515" s="26" t="str" cm="1">
        <f t="array" ref="T4515">_xlfn.IFS(
H4515&lt;1,"0-1",
H4515&lt;2,"1-2",
H4515&lt;3,"2-3",
H4515&lt;4,"3-4",
H4515&lt;5,"4-5",
TRUE,"5+"
)</f>
        <v>1-2</v>
      </c>
    </row>
    <row r="4516" spans="1:20" ht="15.6" x14ac:dyDescent="0.3">
      <c r="A4516" s="21">
        <v>55</v>
      </c>
      <c r="B4516" s="22">
        <v>29</v>
      </c>
      <c r="C4516" s="22">
        <v>5</v>
      </c>
      <c r="D4516" s="22">
        <v>44</v>
      </c>
      <c r="E4516" s="23" t="str">
        <f t="shared" si="70"/>
        <v>0-50</v>
      </c>
      <c r="F4516" s="24">
        <v>95819</v>
      </c>
      <c r="G4516" s="22">
        <v>1</v>
      </c>
      <c r="H4516" s="22">
        <v>0.2</v>
      </c>
      <c r="I4516" s="22" t="s">
        <v>36</v>
      </c>
      <c r="J4516" s="22">
        <v>0</v>
      </c>
      <c r="K4516" s="22" t="s">
        <v>34</v>
      </c>
      <c r="L4516" s="22" t="s">
        <v>34</v>
      </c>
      <c r="M4516" s="22" t="s">
        <v>34</v>
      </c>
      <c r="N4516" s="22" t="s">
        <v>35</v>
      </c>
      <c r="O4516" s="22" t="s">
        <v>34</v>
      </c>
      <c r="P4516" s="25" t="str" cm="1">
        <f t="array" ref="P4516">_xlfn.IFS(
B4516&lt;30,"20-29",
B4516&lt;40,"30-39",
B4516&lt;50,"40-49",
B4516&lt;60,"50-59",
TRUE,"60+")</f>
        <v>20-29</v>
      </c>
      <c r="Q4516" s="25" t="str" cm="1">
        <f t="array" ref="Q4516">_xlfn.IFS(
D4516&lt;25,"0–24K",
D4516&lt;50,"25–49K",
D4516&lt;75,"50–74K",
D4516&lt;100,"75–99K",
D4516&lt;150,"100–149K",
D4516&lt;200,"150–199K",
TRUE,"200K+"
)</f>
        <v>25–49K</v>
      </c>
      <c r="R4516" s="25" t="str" cm="1">
        <f t="array" ref="R4516">_xlfn.IFS(
J4516=0,"No Mortgage",
J4516&lt;=100,"Low",
J4516&lt;=300,"Medium",
TRUE,"High"
)</f>
        <v>No Mortgage</v>
      </c>
      <c r="S4516" s="25" t="str" cm="1">
        <f t="array" ref="S4516">_xlfn.IFS(
C4516&lt;10,"0-10",
C4516&lt;20,"11-20",
C4516&lt;30,"21-30",
TRUE,"30+ yrs"
)</f>
        <v>0-10</v>
      </c>
      <c r="T4516" s="26" t="str" cm="1">
        <f t="array" ref="T4516">_xlfn.IFS(
H4516&lt;1,"0-1",
H4516&lt;2,"1-2",
H4516&lt;3,"2-3",
H4516&lt;4,"3-4",
H4516&lt;5,"4-5",
TRUE,"5+"
)</f>
        <v>0-1</v>
      </c>
    </row>
    <row r="4517" spans="1:20" ht="15.6" x14ac:dyDescent="0.3">
      <c r="A4517" s="21">
        <v>161</v>
      </c>
      <c r="B4517" s="22">
        <v>29</v>
      </c>
      <c r="C4517" s="22">
        <v>0</v>
      </c>
      <c r="D4517" s="22">
        <v>134</v>
      </c>
      <c r="E4517" s="23" t="str">
        <f t="shared" si="70"/>
        <v>100+</v>
      </c>
      <c r="F4517" s="24">
        <v>95819</v>
      </c>
      <c r="G4517" s="22">
        <v>4</v>
      </c>
      <c r="H4517" s="22">
        <v>6.5</v>
      </c>
      <c r="I4517" s="22" t="s">
        <v>36</v>
      </c>
      <c r="J4517" s="22">
        <v>0</v>
      </c>
      <c r="K4517" s="22" t="s">
        <v>35</v>
      </c>
      <c r="L4517" s="22" t="s">
        <v>34</v>
      </c>
      <c r="M4517" s="22" t="s">
        <v>34</v>
      </c>
      <c r="N4517" s="22" t="s">
        <v>34</v>
      </c>
      <c r="O4517" s="22" t="s">
        <v>34</v>
      </c>
      <c r="P4517" s="25" t="str" cm="1">
        <f t="array" ref="P4517">_xlfn.IFS(
B4517&lt;30,"20-29",
B4517&lt;40,"30-39",
B4517&lt;50,"40-49",
B4517&lt;60,"50-59",
TRUE,"60+")</f>
        <v>20-29</v>
      </c>
      <c r="Q4517" s="25" t="str" cm="1">
        <f t="array" ref="Q4517">_xlfn.IFS(
D4517&lt;25,"0–24K",
D4517&lt;50,"25–49K",
D4517&lt;75,"50–74K",
D4517&lt;100,"75–99K",
D4517&lt;150,"100–149K",
D4517&lt;200,"150–199K",
TRUE,"200K+"
)</f>
        <v>100–149K</v>
      </c>
      <c r="R4517" s="25" t="str" cm="1">
        <f t="array" ref="R4517">_xlfn.IFS(
J4517=0,"No Mortgage",
J4517&lt;=100,"Low",
J4517&lt;=300,"Medium",
TRUE,"High"
)</f>
        <v>No Mortgage</v>
      </c>
      <c r="S4517" s="25" t="str" cm="1">
        <f t="array" ref="S4517">_xlfn.IFS(
C4517&lt;10,"0-10",
C4517&lt;20,"11-20",
C4517&lt;30,"21-30",
TRUE,"30+ yrs"
)</f>
        <v>0-10</v>
      </c>
      <c r="T4517" s="26" t="str" cm="1">
        <f t="array" ref="T4517">_xlfn.IFS(
H4517&lt;1,"0-1",
H4517&lt;2,"1-2",
H4517&lt;3,"2-3",
H4517&lt;4,"3-4",
H4517&lt;5,"4-5",
TRUE,"5+"
)</f>
        <v>5+</v>
      </c>
    </row>
    <row r="4518" spans="1:20" ht="15.6" x14ac:dyDescent="0.3">
      <c r="A4518" s="21">
        <v>178</v>
      </c>
      <c r="B4518" s="22">
        <v>29</v>
      </c>
      <c r="C4518" s="22">
        <v>3</v>
      </c>
      <c r="D4518" s="22">
        <v>65</v>
      </c>
      <c r="E4518" s="23" t="str">
        <f t="shared" si="70"/>
        <v>51-100</v>
      </c>
      <c r="F4518" s="24">
        <v>94132</v>
      </c>
      <c r="G4518" s="22">
        <v>4</v>
      </c>
      <c r="H4518" s="22">
        <v>1.8</v>
      </c>
      <c r="I4518" s="22" t="s">
        <v>37</v>
      </c>
      <c r="J4518" s="22">
        <v>244</v>
      </c>
      <c r="K4518" s="22" t="s">
        <v>34</v>
      </c>
      <c r="L4518" s="22" t="s">
        <v>34</v>
      </c>
      <c r="M4518" s="22" t="s">
        <v>34</v>
      </c>
      <c r="N4518" s="22" t="s">
        <v>34</v>
      </c>
      <c r="O4518" s="22" t="s">
        <v>34</v>
      </c>
      <c r="P4518" s="25" t="str" cm="1">
        <f t="array" ref="P4518">_xlfn.IFS(
B4518&lt;30,"20-29",
B4518&lt;40,"30-39",
B4518&lt;50,"40-49",
B4518&lt;60,"50-59",
TRUE,"60+")</f>
        <v>20-29</v>
      </c>
      <c r="Q4518" s="25" t="str" cm="1">
        <f t="array" ref="Q4518">_xlfn.IFS(
D4518&lt;25,"0–24K",
D4518&lt;50,"25–49K",
D4518&lt;75,"50–74K",
D4518&lt;100,"75–99K",
D4518&lt;150,"100–149K",
D4518&lt;200,"150–199K",
TRUE,"200K+"
)</f>
        <v>50–74K</v>
      </c>
      <c r="R4518" s="25" t="str" cm="1">
        <f t="array" ref="R4518">_xlfn.IFS(
J4518=0,"No Mortgage",
J4518&lt;=100,"Low",
J4518&lt;=300,"Medium",
TRUE,"High"
)</f>
        <v>Medium</v>
      </c>
      <c r="S4518" s="25" t="str" cm="1">
        <f t="array" ref="S4518">_xlfn.IFS(
C4518&lt;10,"0-10",
C4518&lt;20,"11-20",
C4518&lt;30,"21-30",
TRUE,"30+ yrs"
)</f>
        <v>0-10</v>
      </c>
      <c r="T4518" s="26" t="str" cm="1">
        <f t="array" ref="T4518">_xlfn.IFS(
H4518&lt;1,"0-1",
H4518&lt;2,"1-2",
H4518&lt;3,"2-3",
H4518&lt;4,"3-4",
H4518&lt;5,"4-5",
TRUE,"5+"
)</f>
        <v>1-2</v>
      </c>
    </row>
    <row r="4519" spans="1:20" ht="15.6" x14ac:dyDescent="0.3">
      <c r="A4519" s="21">
        <v>184</v>
      </c>
      <c r="B4519" s="22">
        <v>29</v>
      </c>
      <c r="C4519" s="22">
        <v>3</v>
      </c>
      <c r="D4519" s="22">
        <v>148</v>
      </c>
      <c r="E4519" s="23" t="str">
        <f t="shared" si="70"/>
        <v>100+</v>
      </c>
      <c r="F4519" s="24">
        <v>92173</v>
      </c>
      <c r="G4519" s="22">
        <v>3</v>
      </c>
      <c r="H4519" s="22">
        <v>4.0999999999999996</v>
      </c>
      <c r="I4519" s="22" t="s">
        <v>33</v>
      </c>
      <c r="J4519" s="22">
        <v>0</v>
      </c>
      <c r="K4519" s="22" t="s">
        <v>35</v>
      </c>
      <c r="L4519" s="22" t="s">
        <v>34</v>
      </c>
      <c r="M4519" s="22" t="s">
        <v>34</v>
      </c>
      <c r="N4519" s="22" t="s">
        <v>35</v>
      </c>
      <c r="O4519" s="22" t="s">
        <v>34</v>
      </c>
      <c r="P4519" s="25" t="str" cm="1">
        <f t="array" ref="P4519">_xlfn.IFS(
B4519&lt;30,"20-29",
B4519&lt;40,"30-39",
B4519&lt;50,"40-49",
B4519&lt;60,"50-59",
TRUE,"60+")</f>
        <v>20-29</v>
      </c>
      <c r="Q4519" s="25" t="str" cm="1">
        <f t="array" ref="Q4519">_xlfn.IFS(
D4519&lt;25,"0–24K",
D4519&lt;50,"25–49K",
D4519&lt;75,"50–74K",
D4519&lt;100,"75–99K",
D4519&lt;150,"100–149K",
D4519&lt;200,"150–199K",
TRUE,"200K+"
)</f>
        <v>100–149K</v>
      </c>
      <c r="R4519" s="25" t="str" cm="1">
        <f t="array" ref="R4519">_xlfn.IFS(
J4519=0,"No Mortgage",
J4519&lt;=100,"Low",
J4519&lt;=300,"Medium",
TRUE,"High"
)</f>
        <v>No Mortgage</v>
      </c>
      <c r="S4519" s="25" t="str" cm="1">
        <f t="array" ref="S4519">_xlfn.IFS(
C4519&lt;10,"0-10",
C4519&lt;20,"11-20",
C4519&lt;30,"21-30",
TRUE,"30+ yrs"
)</f>
        <v>0-10</v>
      </c>
      <c r="T4519" s="26" t="str" cm="1">
        <f t="array" ref="T4519">_xlfn.IFS(
H4519&lt;1,"0-1",
H4519&lt;2,"1-2",
H4519&lt;3,"2-3",
H4519&lt;4,"3-4",
H4519&lt;5,"4-5",
TRUE,"5+"
)</f>
        <v>4-5</v>
      </c>
    </row>
    <row r="4520" spans="1:20" ht="15.6" x14ac:dyDescent="0.3">
      <c r="A4520" s="21">
        <v>273</v>
      </c>
      <c r="B4520" s="22">
        <v>29</v>
      </c>
      <c r="C4520" s="22">
        <v>3</v>
      </c>
      <c r="D4520" s="22">
        <v>45</v>
      </c>
      <c r="E4520" s="23" t="str">
        <f t="shared" si="70"/>
        <v>0-50</v>
      </c>
      <c r="F4520" s="24">
        <v>95023</v>
      </c>
      <c r="G4520" s="22">
        <v>4</v>
      </c>
      <c r="H4520" s="22">
        <v>0.2</v>
      </c>
      <c r="I4520" s="22" t="s">
        <v>33</v>
      </c>
      <c r="J4520" s="22">
        <v>158</v>
      </c>
      <c r="K4520" s="22" t="s">
        <v>34</v>
      </c>
      <c r="L4520" s="22" t="s">
        <v>34</v>
      </c>
      <c r="M4520" s="22" t="s">
        <v>34</v>
      </c>
      <c r="N4520" s="22" t="s">
        <v>35</v>
      </c>
      <c r="O4520" s="22" t="s">
        <v>35</v>
      </c>
      <c r="P4520" s="25" t="str" cm="1">
        <f t="array" ref="P4520">_xlfn.IFS(
B4520&lt;30,"20-29",
B4520&lt;40,"30-39",
B4520&lt;50,"40-49",
B4520&lt;60,"50-59",
TRUE,"60+")</f>
        <v>20-29</v>
      </c>
      <c r="Q4520" s="25" t="str" cm="1">
        <f t="array" ref="Q4520">_xlfn.IFS(
D4520&lt;25,"0–24K",
D4520&lt;50,"25–49K",
D4520&lt;75,"50–74K",
D4520&lt;100,"75–99K",
D4520&lt;150,"100–149K",
D4520&lt;200,"150–199K",
TRUE,"200K+"
)</f>
        <v>25–49K</v>
      </c>
      <c r="R4520" s="25" t="str" cm="1">
        <f t="array" ref="R4520">_xlfn.IFS(
J4520=0,"No Mortgage",
J4520&lt;=100,"Low",
J4520&lt;=300,"Medium",
TRUE,"High"
)</f>
        <v>Medium</v>
      </c>
      <c r="S4520" s="25" t="str" cm="1">
        <f t="array" ref="S4520">_xlfn.IFS(
C4520&lt;10,"0-10",
C4520&lt;20,"11-20",
C4520&lt;30,"21-30",
TRUE,"30+ yrs"
)</f>
        <v>0-10</v>
      </c>
      <c r="T4520" s="26" t="str" cm="1">
        <f t="array" ref="T4520">_xlfn.IFS(
H4520&lt;1,"0-1",
H4520&lt;2,"1-2",
H4520&lt;3,"2-3",
H4520&lt;4,"3-4",
H4520&lt;5,"4-5",
TRUE,"5+"
)</f>
        <v>0-1</v>
      </c>
    </row>
    <row r="4521" spans="1:20" ht="15.6" x14ac:dyDescent="0.3">
      <c r="A4521" s="21">
        <v>278</v>
      </c>
      <c r="B4521" s="22">
        <v>29</v>
      </c>
      <c r="C4521" s="22">
        <v>2</v>
      </c>
      <c r="D4521" s="22">
        <v>30</v>
      </c>
      <c r="E4521" s="23" t="str">
        <f t="shared" si="70"/>
        <v>0-50</v>
      </c>
      <c r="F4521" s="24">
        <v>92126</v>
      </c>
      <c r="G4521" s="22">
        <v>4</v>
      </c>
      <c r="H4521" s="22">
        <v>1</v>
      </c>
      <c r="I4521" s="22" t="s">
        <v>36</v>
      </c>
      <c r="J4521" s="22">
        <v>0</v>
      </c>
      <c r="K4521" s="22" t="s">
        <v>34</v>
      </c>
      <c r="L4521" s="22" t="s">
        <v>34</v>
      </c>
      <c r="M4521" s="22" t="s">
        <v>34</v>
      </c>
      <c r="N4521" s="22" t="s">
        <v>34</v>
      </c>
      <c r="O4521" s="22" t="s">
        <v>34</v>
      </c>
      <c r="P4521" s="25" t="str" cm="1">
        <f t="array" ref="P4521">_xlfn.IFS(
B4521&lt;30,"20-29",
B4521&lt;40,"30-39",
B4521&lt;50,"40-49",
B4521&lt;60,"50-59",
TRUE,"60+")</f>
        <v>20-29</v>
      </c>
      <c r="Q4521" s="25" t="str" cm="1">
        <f t="array" ref="Q4521">_xlfn.IFS(
D4521&lt;25,"0–24K",
D4521&lt;50,"25–49K",
D4521&lt;75,"50–74K",
D4521&lt;100,"75–99K",
D4521&lt;150,"100–149K",
D4521&lt;200,"150–199K",
TRUE,"200K+"
)</f>
        <v>25–49K</v>
      </c>
      <c r="R4521" s="25" t="str" cm="1">
        <f t="array" ref="R4521">_xlfn.IFS(
J4521=0,"No Mortgage",
J4521&lt;=100,"Low",
J4521&lt;=300,"Medium",
TRUE,"High"
)</f>
        <v>No Mortgage</v>
      </c>
      <c r="S4521" s="25" t="str" cm="1">
        <f t="array" ref="S4521">_xlfn.IFS(
C4521&lt;10,"0-10",
C4521&lt;20,"11-20",
C4521&lt;30,"21-30",
TRUE,"30+ yrs"
)</f>
        <v>0-10</v>
      </c>
      <c r="T4521" s="26" t="str" cm="1">
        <f t="array" ref="T4521">_xlfn.IFS(
H4521&lt;1,"0-1",
H4521&lt;2,"1-2",
H4521&lt;3,"2-3",
H4521&lt;4,"3-4",
H4521&lt;5,"4-5",
TRUE,"5+"
)</f>
        <v>1-2</v>
      </c>
    </row>
    <row r="4522" spans="1:20" ht="15.6" x14ac:dyDescent="0.3">
      <c r="A4522" s="21">
        <v>339</v>
      </c>
      <c r="B4522" s="22">
        <v>29</v>
      </c>
      <c r="C4522" s="22">
        <v>3</v>
      </c>
      <c r="D4522" s="22">
        <v>153</v>
      </c>
      <c r="E4522" s="23" t="str">
        <f t="shared" si="70"/>
        <v>100+</v>
      </c>
      <c r="F4522" s="24">
        <v>93657</v>
      </c>
      <c r="G4522" s="22">
        <v>2</v>
      </c>
      <c r="H4522" s="22">
        <v>2</v>
      </c>
      <c r="I4522" s="22" t="s">
        <v>33</v>
      </c>
      <c r="J4522" s="22">
        <v>392</v>
      </c>
      <c r="K4522" s="22" t="s">
        <v>34</v>
      </c>
      <c r="L4522" s="22" t="s">
        <v>34</v>
      </c>
      <c r="M4522" s="22" t="s">
        <v>34</v>
      </c>
      <c r="N4522" s="22" t="s">
        <v>34</v>
      </c>
      <c r="O4522" s="22" t="s">
        <v>34</v>
      </c>
      <c r="P4522" s="25" t="str" cm="1">
        <f t="array" ref="P4522">_xlfn.IFS(
B4522&lt;30,"20-29",
B4522&lt;40,"30-39",
B4522&lt;50,"40-49",
B4522&lt;60,"50-59",
TRUE,"60+")</f>
        <v>20-29</v>
      </c>
      <c r="Q4522" s="25" t="str" cm="1">
        <f t="array" ref="Q4522">_xlfn.IFS(
D4522&lt;25,"0–24K",
D4522&lt;50,"25–49K",
D4522&lt;75,"50–74K",
D4522&lt;100,"75–99K",
D4522&lt;150,"100–149K",
D4522&lt;200,"150–199K",
TRUE,"200K+"
)</f>
        <v>150–199K</v>
      </c>
      <c r="R4522" s="25" t="str" cm="1">
        <f t="array" ref="R4522">_xlfn.IFS(
J4522=0,"No Mortgage",
J4522&lt;=100,"Low",
J4522&lt;=300,"Medium",
TRUE,"High"
)</f>
        <v>High</v>
      </c>
      <c r="S4522" s="25" t="str" cm="1">
        <f t="array" ref="S4522">_xlfn.IFS(
C4522&lt;10,"0-10",
C4522&lt;20,"11-20",
C4522&lt;30,"21-30",
TRUE,"30+ yrs"
)</f>
        <v>0-10</v>
      </c>
      <c r="T4522" s="26" t="str" cm="1">
        <f t="array" ref="T4522">_xlfn.IFS(
H4522&lt;1,"0-1",
H4522&lt;2,"1-2",
H4522&lt;3,"2-3",
H4522&lt;4,"3-4",
H4522&lt;5,"4-5",
TRUE,"5+"
)</f>
        <v>2-3</v>
      </c>
    </row>
    <row r="4523" spans="1:20" ht="15.6" x14ac:dyDescent="0.3">
      <c r="A4523" s="21">
        <v>402</v>
      </c>
      <c r="B4523" s="22">
        <v>29</v>
      </c>
      <c r="C4523" s="22">
        <v>2</v>
      </c>
      <c r="D4523" s="22">
        <v>30</v>
      </c>
      <c r="E4523" s="23" t="str">
        <f t="shared" si="70"/>
        <v>0-50</v>
      </c>
      <c r="F4523" s="24">
        <v>95747</v>
      </c>
      <c r="G4523" s="22">
        <v>4</v>
      </c>
      <c r="H4523" s="22">
        <v>1.5</v>
      </c>
      <c r="I4523" s="22" t="s">
        <v>37</v>
      </c>
      <c r="J4523" s="22">
        <v>112</v>
      </c>
      <c r="K4523" s="22" t="s">
        <v>34</v>
      </c>
      <c r="L4523" s="22" t="s">
        <v>34</v>
      </c>
      <c r="M4523" s="22" t="s">
        <v>34</v>
      </c>
      <c r="N4523" s="22" t="s">
        <v>34</v>
      </c>
      <c r="O4523" s="22" t="s">
        <v>35</v>
      </c>
      <c r="P4523" s="25" t="str" cm="1">
        <f t="array" ref="P4523">_xlfn.IFS(
B4523&lt;30,"20-29",
B4523&lt;40,"30-39",
B4523&lt;50,"40-49",
B4523&lt;60,"50-59",
TRUE,"60+")</f>
        <v>20-29</v>
      </c>
      <c r="Q4523" s="25" t="str" cm="1">
        <f t="array" ref="Q4523">_xlfn.IFS(
D4523&lt;25,"0–24K",
D4523&lt;50,"25–49K",
D4523&lt;75,"50–74K",
D4523&lt;100,"75–99K",
D4523&lt;150,"100–149K",
D4523&lt;200,"150–199K",
TRUE,"200K+"
)</f>
        <v>25–49K</v>
      </c>
      <c r="R4523" s="25" t="str" cm="1">
        <f t="array" ref="R4523">_xlfn.IFS(
J4523=0,"No Mortgage",
J4523&lt;=100,"Low",
J4523&lt;=300,"Medium",
TRUE,"High"
)</f>
        <v>Medium</v>
      </c>
      <c r="S4523" s="25" t="str" cm="1">
        <f t="array" ref="S4523">_xlfn.IFS(
C4523&lt;10,"0-10",
C4523&lt;20,"11-20",
C4523&lt;30,"21-30",
TRUE,"30+ yrs"
)</f>
        <v>0-10</v>
      </c>
      <c r="T4523" s="26" t="str" cm="1">
        <f t="array" ref="T4523">_xlfn.IFS(
H4523&lt;1,"0-1",
H4523&lt;2,"1-2",
H4523&lt;3,"2-3",
H4523&lt;4,"3-4",
H4523&lt;5,"4-5",
TRUE,"5+"
)</f>
        <v>1-2</v>
      </c>
    </row>
    <row r="4524" spans="1:20" ht="15.6" x14ac:dyDescent="0.3">
      <c r="A4524" s="21">
        <v>458</v>
      </c>
      <c r="B4524" s="22">
        <v>29</v>
      </c>
      <c r="C4524" s="22">
        <v>3</v>
      </c>
      <c r="D4524" s="22">
        <v>69</v>
      </c>
      <c r="E4524" s="23" t="str">
        <f t="shared" si="70"/>
        <v>51-100</v>
      </c>
      <c r="F4524" s="24">
        <v>94303</v>
      </c>
      <c r="G4524" s="22">
        <v>3</v>
      </c>
      <c r="H4524" s="22">
        <v>0.3</v>
      </c>
      <c r="I4524" s="22" t="s">
        <v>36</v>
      </c>
      <c r="J4524" s="22">
        <v>0</v>
      </c>
      <c r="K4524" s="22" t="s">
        <v>34</v>
      </c>
      <c r="L4524" s="22" t="s">
        <v>34</v>
      </c>
      <c r="M4524" s="22" t="s">
        <v>34</v>
      </c>
      <c r="N4524" s="22" t="s">
        <v>34</v>
      </c>
      <c r="O4524" s="22" t="s">
        <v>34</v>
      </c>
      <c r="P4524" s="25" t="str" cm="1">
        <f t="array" ref="P4524">_xlfn.IFS(
B4524&lt;30,"20-29",
B4524&lt;40,"30-39",
B4524&lt;50,"40-49",
B4524&lt;60,"50-59",
TRUE,"60+")</f>
        <v>20-29</v>
      </c>
      <c r="Q4524" s="25" t="str" cm="1">
        <f t="array" ref="Q4524">_xlfn.IFS(
D4524&lt;25,"0–24K",
D4524&lt;50,"25–49K",
D4524&lt;75,"50–74K",
D4524&lt;100,"75–99K",
D4524&lt;150,"100–149K",
D4524&lt;200,"150–199K",
TRUE,"200K+"
)</f>
        <v>50–74K</v>
      </c>
      <c r="R4524" s="25" t="str" cm="1">
        <f t="array" ref="R4524">_xlfn.IFS(
J4524=0,"No Mortgage",
J4524&lt;=100,"Low",
J4524&lt;=300,"Medium",
TRUE,"High"
)</f>
        <v>No Mortgage</v>
      </c>
      <c r="S4524" s="25" t="str" cm="1">
        <f t="array" ref="S4524">_xlfn.IFS(
C4524&lt;10,"0-10",
C4524&lt;20,"11-20",
C4524&lt;30,"21-30",
TRUE,"30+ yrs"
)</f>
        <v>0-10</v>
      </c>
      <c r="T4524" s="26" t="str" cm="1">
        <f t="array" ref="T4524">_xlfn.IFS(
H4524&lt;1,"0-1",
H4524&lt;2,"1-2",
H4524&lt;3,"2-3",
H4524&lt;4,"3-4",
H4524&lt;5,"4-5",
TRUE,"5+"
)</f>
        <v>0-1</v>
      </c>
    </row>
    <row r="4525" spans="1:20" ht="15.6" x14ac:dyDescent="0.3">
      <c r="A4525" s="21">
        <v>463</v>
      </c>
      <c r="B4525" s="22">
        <v>29</v>
      </c>
      <c r="C4525" s="22">
        <v>4</v>
      </c>
      <c r="D4525" s="22">
        <v>183</v>
      </c>
      <c r="E4525" s="23" t="str">
        <f t="shared" si="70"/>
        <v>100+</v>
      </c>
      <c r="F4525" s="24">
        <v>91423</v>
      </c>
      <c r="G4525" s="22">
        <v>3</v>
      </c>
      <c r="H4525" s="22">
        <v>8.3000000000000007</v>
      </c>
      <c r="I4525" s="22" t="s">
        <v>36</v>
      </c>
      <c r="J4525" s="22">
        <v>0</v>
      </c>
      <c r="K4525" s="22" t="s">
        <v>35</v>
      </c>
      <c r="L4525" s="22" t="s">
        <v>34</v>
      </c>
      <c r="M4525" s="22" t="s">
        <v>34</v>
      </c>
      <c r="N4525" s="22" t="s">
        <v>35</v>
      </c>
      <c r="O4525" s="22" t="s">
        <v>34</v>
      </c>
      <c r="P4525" s="25" t="str" cm="1">
        <f t="array" ref="P4525">_xlfn.IFS(
B4525&lt;30,"20-29",
B4525&lt;40,"30-39",
B4525&lt;50,"40-49",
B4525&lt;60,"50-59",
TRUE,"60+")</f>
        <v>20-29</v>
      </c>
      <c r="Q4525" s="25" t="str" cm="1">
        <f t="array" ref="Q4525">_xlfn.IFS(
D4525&lt;25,"0–24K",
D4525&lt;50,"25–49K",
D4525&lt;75,"50–74K",
D4525&lt;100,"75–99K",
D4525&lt;150,"100–149K",
D4525&lt;200,"150–199K",
TRUE,"200K+"
)</f>
        <v>150–199K</v>
      </c>
      <c r="R4525" s="25" t="str" cm="1">
        <f t="array" ref="R4525">_xlfn.IFS(
J4525=0,"No Mortgage",
J4525&lt;=100,"Low",
J4525&lt;=300,"Medium",
TRUE,"High"
)</f>
        <v>No Mortgage</v>
      </c>
      <c r="S4525" s="25" t="str" cm="1">
        <f t="array" ref="S4525">_xlfn.IFS(
C4525&lt;10,"0-10",
C4525&lt;20,"11-20",
C4525&lt;30,"21-30",
TRUE,"30+ yrs"
)</f>
        <v>0-10</v>
      </c>
      <c r="T4525" s="26" t="str" cm="1">
        <f t="array" ref="T4525">_xlfn.IFS(
H4525&lt;1,"0-1",
H4525&lt;2,"1-2",
H4525&lt;3,"2-3",
H4525&lt;4,"3-4",
H4525&lt;5,"4-5",
TRUE,"5+"
)</f>
        <v>5+</v>
      </c>
    </row>
    <row r="4526" spans="1:20" ht="15.6" x14ac:dyDescent="0.3">
      <c r="A4526" s="21">
        <v>484</v>
      </c>
      <c r="B4526" s="22">
        <v>29</v>
      </c>
      <c r="C4526" s="22">
        <v>5</v>
      </c>
      <c r="D4526" s="22">
        <v>30</v>
      </c>
      <c r="E4526" s="23" t="str">
        <f t="shared" si="70"/>
        <v>0-50</v>
      </c>
      <c r="F4526" s="24">
        <v>90095</v>
      </c>
      <c r="G4526" s="22">
        <v>3</v>
      </c>
      <c r="H4526" s="22">
        <v>1</v>
      </c>
      <c r="I4526" s="22" t="s">
        <v>37</v>
      </c>
      <c r="J4526" s="22">
        <v>0</v>
      </c>
      <c r="K4526" s="22" t="s">
        <v>34</v>
      </c>
      <c r="L4526" s="22" t="s">
        <v>34</v>
      </c>
      <c r="M4526" s="22" t="s">
        <v>34</v>
      </c>
      <c r="N4526" s="22" t="s">
        <v>34</v>
      </c>
      <c r="O4526" s="22" t="s">
        <v>34</v>
      </c>
      <c r="P4526" s="25" t="str" cm="1">
        <f t="array" ref="P4526">_xlfn.IFS(
B4526&lt;30,"20-29",
B4526&lt;40,"30-39",
B4526&lt;50,"40-49",
B4526&lt;60,"50-59",
TRUE,"60+")</f>
        <v>20-29</v>
      </c>
      <c r="Q4526" s="25" t="str" cm="1">
        <f t="array" ref="Q4526">_xlfn.IFS(
D4526&lt;25,"0–24K",
D4526&lt;50,"25–49K",
D4526&lt;75,"50–74K",
D4526&lt;100,"75–99K",
D4526&lt;150,"100–149K",
D4526&lt;200,"150–199K",
TRUE,"200K+"
)</f>
        <v>25–49K</v>
      </c>
      <c r="R4526" s="25" t="str" cm="1">
        <f t="array" ref="R4526">_xlfn.IFS(
J4526=0,"No Mortgage",
J4526&lt;=100,"Low",
J4526&lt;=300,"Medium",
TRUE,"High"
)</f>
        <v>No Mortgage</v>
      </c>
      <c r="S4526" s="25" t="str" cm="1">
        <f t="array" ref="S4526">_xlfn.IFS(
C4526&lt;10,"0-10",
C4526&lt;20,"11-20",
C4526&lt;30,"21-30",
TRUE,"30+ yrs"
)</f>
        <v>0-10</v>
      </c>
      <c r="T4526" s="26" t="str" cm="1">
        <f t="array" ref="T4526">_xlfn.IFS(
H4526&lt;1,"0-1",
H4526&lt;2,"1-2",
H4526&lt;3,"2-3",
H4526&lt;4,"3-4",
H4526&lt;5,"4-5",
TRUE,"5+"
)</f>
        <v>1-2</v>
      </c>
    </row>
    <row r="4527" spans="1:20" ht="15.6" x14ac:dyDescent="0.3">
      <c r="A4527" s="21">
        <v>575</v>
      </c>
      <c r="B4527" s="22">
        <v>29</v>
      </c>
      <c r="C4527" s="22">
        <v>5</v>
      </c>
      <c r="D4527" s="22">
        <v>80</v>
      </c>
      <c r="E4527" s="23" t="str">
        <f t="shared" si="70"/>
        <v>51-100</v>
      </c>
      <c r="F4527" s="24">
        <v>94709</v>
      </c>
      <c r="G4527" s="22">
        <v>2</v>
      </c>
      <c r="H4527" s="22">
        <v>2</v>
      </c>
      <c r="I4527" s="22" t="s">
        <v>37</v>
      </c>
      <c r="J4527" s="22">
        <v>0</v>
      </c>
      <c r="K4527" s="22" t="s">
        <v>34</v>
      </c>
      <c r="L4527" s="22" t="s">
        <v>34</v>
      </c>
      <c r="M4527" s="22" t="s">
        <v>34</v>
      </c>
      <c r="N4527" s="22" t="s">
        <v>35</v>
      </c>
      <c r="O4527" s="22" t="s">
        <v>35</v>
      </c>
      <c r="P4527" s="25" t="str" cm="1">
        <f t="array" ref="P4527">_xlfn.IFS(
B4527&lt;30,"20-29",
B4527&lt;40,"30-39",
B4527&lt;50,"40-49",
B4527&lt;60,"50-59",
TRUE,"60+")</f>
        <v>20-29</v>
      </c>
      <c r="Q4527" s="25" t="str" cm="1">
        <f t="array" ref="Q4527">_xlfn.IFS(
D4527&lt;25,"0–24K",
D4527&lt;50,"25–49K",
D4527&lt;75,"50–74K",
D4527&lt;100,"75–99K",
D4527&lt;150,"100–149K",
D4527&lt;200,"150–199K",
TRUE,"200K+"
)</f>
        <v>75–99K</v>
      </c>
      <c r="R4527" s="25" t="str" cm="1">
        <f t="array" ref="R4527">_xlfn.IFS(
J4527=0,"No Mortgage",
J4527&lt;=100,"Low",
J4527&lt;=300,"Medium",
TRUE,"High"
)</f>
        <v>No Mortgage</v>
      </c>
      <c r="S4527" s="25" t="str" cm="1">
        <f t="array" ref="S4527">_xlfn.IFS(
C4527&lt;10,"0-10",
C4527&lt;20,"11-20",
C4527&lt;30,"21-30",
TRUE,"30+ yrs"
)</f>
        <v>0-10</v>
      </c>
      <c r="T4527" s="26" t="str" cm="1">
        <f t="array" ref="T4527">_xlfn.IFS(
H4527&lt;1,"0-1",
H4527&lt;2,"1-2",
H4527&lt;3,"2-3",
H4527&lt;4,"3-4",
H4527&lt;5,"4-5",
TRUE,"5+"
)</f>
        <v>2-3</v>
      </c>
    </row>
    <row r="4528" spans="1:20" ht="15.6" x14ac:dyDescent="0.3">
      <c r="A4528" s="21">
        <v>591</v>
      </c>
      <c r="B4528" s="22">
        <v>29</v>
      </c>
      <c r="C4528" s="22">
        <v>3</v>
      </c>
      <c r="D4528" s="22">
        <v>39</v>
      </c>
      <c r="E4528" s="23" t="str">
        <f t="shared" si="70"/>
        <v>0-50</v>
      </c>
      <c r="F4528" s="24">
        <v>94612</v>
      </c>
      <c r="G4528" s="22">
        <v>4</v>
      </c>
      <c r="H4528" s="22">
        <v>2.1</v>
      </c>
      <c r="I4528" s="22" t="s">
        <v>36</v>
      </c>
      <c r="J4528" s="22">
        <v>0</v>
      </c>
      <c r="K4528" s="22" t="s">
        <v>34</v>
      </c>
      <c r="L4528" s="22" t="s">
        <v>34</v>
      </c>
      <c r="M4528" s="22" t="s">
        <v>34</v>
      </c>
      <c r="N4528" s="22" t="s">
        <v>35</v>
      </c>
      <c r="O4528" s="22" t="s">
        <v>34</v>
      </c>
      <c r="P4528" s="25" t="str" cm="1">
        <f t="array" ref="P4528">_xlfn.IFS(
B4528&lt;30,"20-29",
B4528&lt;40,"30-39",
B4528&lt;50,"40-49",
B4528&lt;60,"50-59",
TRUE,"60+")</f>
        <v>20-29</v>
      </c>
      <c r="Q4528" s="25" t="str" cm="1">
        <f t="array" ref="Q4528">_xlfn.IFS(
D4528&lt;25,"0–24K",
D4528&lt;50,"25–49K",
D4528&lt;75,"50–74K",
D4528&lt;100,"75–99K",
D4528&lt;150,"100–149K",
D4528&lt;200,"150–199K",
TRUE,"200K+"
)</f>
        <v>25–49K</v>
      </c>
      <c r="R4528" s="25" t="str" cm="1">
        <f t="array" ref="R4528">_xlfn.IFS(
J4528=0,"No Mortgage",
J4528&lt;=100,"Low",
J4528&lt;=300,"Medium",
TRUE,"High"
)</f>
        <v>No Mortgage</v>
      </c>
      <c r="S4528" s="25" t="str" cm="1">
        <f t="array" ref="S4528">_xlfn.IFS(
C4528&lt;10,"0-10",
C4528&lt;20,"11-20",
C4528&lt;30,"21-30",
TRUE,"30+ yrs"
)</f>
        <v>0-10</v>
      </c>
      <c r="T4528" s="26" t="str" cm="1">
        <f t="array" ref="T4528">_xlfn.IFS(
H4528&lt;1,"0-1",
H4528&lt;2,"1-2",
H4528&lt;3,"2-3",
H4528&lt;4,"3-4",
H4528&lt;5,"4-5",
TRUE,"5+"
)</f>
        <v>2-3</v>
      </c>
    </row>
    <row r="4529" spans="1:20" ht="15.6" x14ac:dyDescent="0.3">
      <c r="A4529" s="21">
        <v>603</v>
      </c>
      <c r="B4529" s="22">
        <v>29</v>
      </c>
      <c r="C4529" s="22">
        <v>5</v>
      </c>
      <c r="D4529" s="22">
        <v>135</v>
      </c>
      <c r="E4529" s="23" t="str">
        <f t="shared" si="70"/>
        <v>100+</v>
      </c>
      <c r="F4529" s="24">
        <v>95035</v>
      </c>
      <c r="G4529" s="22">
        <v>2</v>
      </c>
      <c r="H4529" s="22">
        <v>0.6</v>
      </c>
      <c r="I4529" s="22" t="s">
        <v>33</v>
      </c>
      <c r="J4529" s="22">
        <v>0</v>
      </c>
      <c r="K4529" s="22" t="s">
        <v>34</v>
      </c>
      <c r="L4529" s="22" t="s">
        <v>34</v>
      </c>
      <c r="M4529" s="22" t="s">
        <v>34</v>
      </c>
      <c r="N4529" s="22" t="s">
        <v>34</v>
      </c>
      <c r="O4529" s="22" t="s">
        <v>34</v>
      </c>
      <c r="P4529" s="25" t="str" cm="1">
        <f t="array" ref="P4529">_xlfn.IFS(
B4529&lt;30,"20-29",
B4529&lt;40,"30-39",
B4529&lt;50,"40-49",
B4529&lt;60,"50-59",
TRUE,"60+")</f>
        <v>20-29</v>
      </c>
      <c r="Q4529" s="25" t="str" cm="1">
        <f t="array" ref="Q4529">_xlfn.IFS(
D4529&lt;25,"0–24K",
D4529&lt;50,"25–49K",
D4529&lt;75,"50–74K",
D4529&lt;100,"75–99K",
D4529&lt;150,"100–149K",
D4529&lt;200,"150–199K",
TRUE,"200K+"
)</f>
        <v>100–149K</v>
      </c>
      <c r="R4529" s="25" t="str" cm="1">
        <f t="array" ref="R4529">_xlfn.IFS(
J4529=0,"No Mortgage",
J4529&lt;=100,"Low",
J4529&lt;=300,"Medium",
TRUE,"High"
)</f>
        <v>No Mortgage</v>
      </c>
      <c r="S4529" s="25" t="str" cm="1">
        <f t="array" ref="S4529">_xlfn.IFS(
C4529&lt;10,"0-10",
C4529&lt;20,"11-20",
C4529&lt;30,"21-30",
TRUE,"30+ yrs"
)</f>
        <v>0-10</v>
      </c>
      <c r="T4529" s="26" t="str" cm="1">
        <f t="array" ref="T4529">_xlfn.IFS(
H4529&lt;1,"0-1",
H4529&lt;2,"1-2",
H4529&lt;3,"2-3",
H4529&lt;4,"3-4",
H4529&lt;5,"4-5",
TRUE,"5+"
)</f>
        <v>0-1</v>
      </c>
    </row>
    <row r="4530" spans="1:20" ht="15.6" x14ac:dyDescent="0.3">
      <c r="A4530" s="21">
        <v>676</v>
      </c>
      <c r="B4530" s="22">
        <v>29</v>
      </c>
      <c r="C4530" s="22">
        <v>2</v>
      </c>
      <c r="D4530" s="22">
        <v>33</v>
      </c>
      <c r="E4530" s="23" t="str">
        <f t="shared" si="70"/>
        <v>0-50</v>
      </c>
      <c r="F4530" s="24">
        <v>91711</v>
      </c>
      <c r="G4530" s="22">
        <v>1</v>
      </c>
      <c r="H4530" s="22">
        <v>2</v>
      </c>
      <c r="I4530" s="22" t="s">
        <v>37</v>
      </c>
      <c r="J4530" s="22">
        <v>160</v>
      </c>
      <c r="K4530" s="22" t="s">
        <v>34</v>
      </c>
      <c r="L4530" s="22" t="s">
        <v>34</v>
      </c>
      <c r="M4530" s="22" t="s">
        <v>34</v>
      </c>
      <c r="N4530" s="22" t="s">
        <v>34</v>
      </c>
      <c r="O4530" s="22" t="s">
        <v>34</v>
      </c>
      <c r="P4530" s="25" t="str" cm="1">
        <f t="array" ref="P4530">_xlfn.IFS(
B4530&lt;30,"20-29",
B4530&lt;40,"30-39",
B4530&lt;50,"40-49",
B4530&lt;60,"50-59",
TRUE,"60+")</f>
        <v>20-29</v>
      </c>
      <c r="Q4530" s="25" t="str" cm="1">
        <f t="array" ref="Q4530">_xlfn.IFS(
D4530&lt;25,"0–24K",
D4530&lt;50,"25–49K",
D4530&lt;75,"50–74K",
D4530&lt;100,"75–99K",
D4530&lt;150,"100–149K",
D4530&lt;200,"150–199K",
TRUE,"200K+"
)</f>
        <v>25–49K</v>
      </c>
      <c r="R4530" s="25" t="str" cm="1">
        <f t="array" ref="R4530">_xlfn.IFS(
J4530=0,"No Mortgage",
J4530&lt;=100,"Low",
J4530&lt;=300,"Medium",
TRUE,"High"
)</f>
        <v>Medium</v>
      </c>
      <c r="S4530" s="25" t="str" cm="1">
        <f t="array" ref="S4530">_xlfn.IFS(
C4530&lt;10,"0-10",
C4530&lt;20,"11-20",
C4530&lt;30,"21-30",
TRUE,"30+ yrs"
)</f>
        <v>0-10</v>
      </c>
      <c r="T4530" s="26" t="str" cm="1">
        <f t="array" ref="T4530">_xlfn.IFS(
H4530&lt;1,"0-1",
H4530&lt;2,"1-2",
H4530&lt;3,"2-3",
H4530&lt;4,"3-4",
H4530&lt;5,"4-5",
TRUE,"5+"
)</f>
        <v>2-3</v>
      </c>
    </row>
    <row r="4531" spans="1:20" ht="15.6" x14ac:dyDescent="0.3">
      <c r="A4531" s="21">
        <v>696</v>
      </c>
      <c r="B4531" s="22">
        <v>29</v>
      </c>
      <c r="C4531" s="22">
        <v>4</v>
      </c>
      <c r="D4531" s="22">
        <v>115</v>
      </c>
      <c r="E4531" s="23" t="str">
        <f t="shared" si="70"/>
        <v>100+</v>
      </c>
      <c r="F4531" s="24">
        <v>92717</v>
      </c>
      <c r="G4531" s="22">
        <v>1</v>
      </c>
      <c r="H4531" s="22">
        <v>1.9</v>
      </c>
      <c r="I4531" s="22" t="s">
        <v>33</v>
      </c>
      <c r="J4531" s="22">
        <v>0</v>
      </c>
      <c r="K4531" s="22" t="s">
        <v>34</v>
      </c>
      <c r="L4531" s="22" t="s">
        <v>34</v>
      </c>
      <c r="M4531" s="22" t="s">
        <v>34</v>
      </c>
      <c r="N4531" s="22" t="s">
        <v>34</v>
      </c>
      <c r="O4531" s="22" t="s">
        <v>34</v>
      </c>
      <c r="P4531" s="25" t="str" cm="1">
        <f t="array" ref="P4531">_xlfn.IFS(
B4531&lt;30,"20-29",
B4531&lt;40,"30-39",
B4531&lt;50,"40-49",
B4531&lt;60,"50-59",
TRUE,"60+")</f>
        <v>20-29</v>
      </c>
      <c r="Q4531" s="25" t="str" cm="1">
        <f t="array" ref="Q4531">_xlfn.IFS(
D4531&lt;25,"0–24K",
D4531&lt;50,"25–49K",
D4531&lt;75,"50–74K",
D4531&lt;100,"75–99K",
D4531&lt;150,"100–149K",
D4531&lt;200,"150–199K",
TRUE,"200K+"
)</f>
        <v>100–149K</v>
      </c>
      <c r="R4531" s="25" t="str" cm="1">
        <f t="array" ref="R4531">_xlfn.IFS(
J4531=0,"No Mortgage",
J4531&lt;=100,"Low",
J4531&lt;=300,"Medium",
TRUE,"High"
)</f>
        <v>No Mortgage</v>
      </c>
      <c r="S4531" s="25" t="str" cm="1">
        <f t="array" ref="S4531">_xlfn.IFS(
C4531&lt;10,"0-10",
C4531&lt;20,"11-20",
C4531&lt;30,"21-30",
TRUE,"30+ yrs"
)</f>
        <v>0-10</v>
      </c>
      <c r="T4531" s="26" t="str" cm="1">
        <f t="array" ref="T4531">_xlfn.IFS(
H4531&lt;1,"0-1",
H4531&lt;2,"1-2",
H4531&lt;3,"2-3",
H4531&lt;4,"3-4",
H4531&lt;5,"4-5",
TRUE,"5+"
)</f>
        <v>1-2</v>
      </c>
    </row>
    <row r="4532" spans="1:20" ht="15.6" x14ac:dyDescent="0.3">
      <c r="A4532" s="21">
        <v>710</v>
      </c>
      <c r="B4532" s="22">
        <v>29</v>
      </c>
      <c r="C4532" s="22">
        <v>4</v>
      </c>
      <c r="D4532" s="22">
        <v>72</v>
      </c>
      <c r="E4532" s="23" t="str">
        <f t="shared" si="70"/>
        <v>51-100</v>
      </c>
      <c r="F4532" s="24">
        <v>95841</v>
      </c>
      <c r="G4532" s="22">
        <v>4</v>
      </c>
      <c r="H4532" s="22">
        <v>2.2000000000000002</v>
      </c>
      <c r="I4532" s="22" t="s">
        <v>33</v>
      </c>
      <c r="J4532" s="22">
        <v>0</v>
      </c>
      <c r="K4532" s="22" t="s">
        <v>34</v>
      </c>
      <c r="L4532" s="22" t="s">
        <v>34</v>
      </c>
      <c r="M4532" s="22" t="s">
        <v>34</v>
      </c>
      <c r="N4532" s="22" t="s">
        <v>35</v>
      </c>
      <c r="O4532" s="22" t="s">
        <v>34</v>
      </c>
      <c r="P4532" s="25" t="str" cm="1">
        <f t="array" ref="P4532">_xlfn.IFS(
B4532&lt;30,"20-29",
B4532&lt;40,"30-39",
B4532&lt;50,"40-49",
B4532&lt;60,"50-59",
TRUE,"60+")</f>
        <v>20-29</v>
      </c>
      <c r="Q4532" s="25" t="str" cm="1">
        <f t="array" ref="Q4532">_xlfn.IFS(
D4532&lt;25,"0–24K",
D4532&lt;50,"25–49K",
D4532&lt;75,"50–74K",
D4532&lt;100,"75–99K",
D4532&lt;150,"100–149K",
D4532&lt;200,"150–199K",
TRUE,"200K+"
)</f>
        <v>50–74K</v>
      </c>
      <c r="R4532" s="25" t="str" cm="1">
        <f t="array" ref="R4532">_xlfn.IFS(
J4532=0,"No Mortgage",
J4532&lt;=100,"Low",
J4532&lt;=300,"Medium",
TRUE,"High"
)</f>
        <v>No Mortgage</v>
      </c>
      <c r="S4532" s="25" t="str" cm="1">
        <f t="array" ref="S4532">_xlfn.IFS(
C4532&lt;10,"0-10",
C4532&lt;20,"11-20",
C4532&lt;30,"21-30",
TRUE,"30+ yrs"
)</f>
        <v>0-10</v>
      </c>
      <c r="T4532" s="26" t="str" cm="1">
        <f t="array" ref="T4532">_xlfn.IFS(
H4532&lt;1,"0-1",
H4532&lt;2,"1-2",
H4532&lt;3,"2-3",
H4532&lt;4,"3-4",
H4532&lt;5,"4-5",
TRUE,"5+"
)</f>
        <v>2-3</v>
      </c>
    </row>
    <row r="4533" spans="1:20" ht="15.6" x14ac:dyDescent="0.3">
      <c r="A4533" s="21">
        <v>717</v>
      </c>
      <c r="B4533" s="22">
        <v>29</v>
      </c>
      <c r="C4533" s="22">
        <v>5</v>
      </c>
      <c r="D4533" s="22">
        <v>31</v>
      </c>
      <c r="E4533" s="23" t="str">
        <f t="shared" si="70"/>
        <v>0-50</v>
      </c>
      <c r="F4533" s="24">
        <v>96064</v>
      </c>
      <c r="G4533" s="22">
        <v>4</v>
      </c>
      <c r="H4533" s="22">
        <v>0.4</v>
      </c>
      <c r="I4533" s="22" t="s">
        <v>37</v>
      </c>
      <c r="J4533" s="22">
        <v>161</v>
      </c>
      <c r="K4533" s="22" t="s">
        <v>34</v>
      </c>
      <c r="L4533" s="22" t="s">
        <v>34</v>
      </c>
      <c r="M4533" s="22" t="s">
        <v>34</v>
      </c>
      <c r="N4533" s="22" t="s">
        <v>35</v>
      </c>
      <c r="O4533" s="22" t="s">
        <v>35</v>
      </c>
      <c r="P4533" s="25" t="str" cm="1">
        <f t="array" ref="P4533">_xlfn.IFS(
B4533&lt;30,"20-29",
B4533&lt;40,"30-39",
B4533&lt;50,"40-49",
B4533&lt;60,"50-59",
TRUE,"60+")</f>
        <v>20-29</v>
      </c>
      <c r="Q4533" s="25" t="str" cm="1">
        <f t="array" ref="Q4533">_xlfn.IFS(
D4533&lt;25,"0–24K",
D4533&lt;50,"25–49K",
D4533&lt;75,"50–74K",
D4533&lt;100,"75–99K",
D4533&lt;150,"100–149K",
D4533&lt;200,"150–199K",
TRUE,"200K+"
)</f>
        <v>25–49K</v>
      </c>
      <c r="R4533" s="25" t="str" cm="1">
        <f t="array" ref="R4533">_xlfn.IFS(
J4533=0,"No Mortgage",
J4533&lt;=100,"Low",
J4533&lt;=300,"Medium",
TRUE,"High"
)</f>
        <v>Medium</v>
      </c>
      <c r="S4533" s="25" t="str" cm="1">
        <f t="array" ref="S4533">_xlfn.IFS(
C4533&lt;10,"0-10",
C4533&lt;20,"11-20",
C4533&lt;30,"21-30",
TRUE,"30+ yrs"
)</f>
        <v>0-10</v>
      </c>
      <c r="T4533" s="26" t="str" cm="1">
        <f t="array" ref="T4533">_xlfn.IFS(
H4533&lt;1,"0-1",
H4533&lt;2,"1-2",
H4533&lt;3,"2-3",
H4533&lt;4,"3-4",
H4533&lt;5,"4-5",
TRUE,"5+"
)</f>
        <v>0-1</v>
      </c>
    </row>
    <row r="4534" spans="1:20" ht="15.6" x14ac:dyDescent="0.3">
      <c r="A4534" s="21">
        <v>751</v>
      </c>
      <c r="B4534" s="22">
        <v>29</v>
      </c>
      <c r="C4534" s="22">
        <v>5</v>
      </c>
      <c r="D4534" s="22">
        <v>138</v>
      </c>
      <c r="E4534" s="23" t="str">
        <f t="shared" si="70"/>
        <v>100+</v>
      </c>
      <c r="F4534" s="24">
        <v>93106</v>
      </c>
      <c r="G4534" s="22">
        <v>2</v>
      </c>
      <c r="H4534" s="22">
        <v>4.33</v>
      </c>
      <c r="I4534" s="22" t="s">
        <v>33</v>
      </c>
      <c r="J4534" s="22">
        <v>0</v>
      </c>
      <c r="K4534" s="22" t="s">
        <v>34</v>
      </c>
      <c r="L4534" s="22" t="s">
        <v>34</v>
      </c>
      <c r="M4534" s="22" t="s">
        <v>34</v>
      </c>
      <c r="N4534" s="22" t="s">
        <v>35</v>
      </c>
      <c r="O4534" s="22" t="s">
        <v>34</v>
      </c>
      <c r="P4534" s="25" t="str" cm="1">
        <f t="array" ref="P4534">_xlfn.IFS(
B4534&lt;30,"20-29",
B4534&lt;40,"30-39",
B4534&lt;50,"40-49",
B4534&lt;60,"50-59",
TRUE,"60+")</f>
        <v>20-29</v>
      </c>
      <c r="Q4534" s="25" t="str" cm="1">
        <f t="array" ref="Q4534">_xlfn.IFS(
D4534&lt;25,"0–24K",
D4534&lt;50,"25–49K",
D4534&lt;75,"50–74K",
D4534&lt;100,"75–99K",
D4534&lt;150,"100–149K",
D4534&lt;200,"150–199K",
TRUE,"200K+"
)</f>
        <v>100–149K</v>
      </c>
      <c r="R4534" s="25" t="str" cm="1">
        <f t="array" ref="R4534">_xlfn.IFS(
J4534=0,"No Mortgage",
J4534&lt;=100,"Low",
J4534&lt;=300,"Medium",
TRUE,"High"
)</f>
        <v>No Mortgage</v>
      </c>
      <c r="S4534" s="25" t="str" cm="1">
        <f t="array" ref="S4534">_xlfn.IFS(
C4534&lt;10,"0-10",
C4534&lt;20,"11-20",
C4534&lt;30,"21-30",
TRUE,"30+ yrs"
)</f>
        <v>0-10</v>
      </c>
      <c r="T4534" s="26" t="str" cm="1">
        <f t="array" ref="T4534">_xlfn.IFS(
H4534&lt;1,"0-1",
H4534&lt;2,"1-2",
H4534&lt;3,"2-3",
H4534&lt;4,"3-4",
H4534&lt;5,"4-5",
TRUE,"5+"
)</f>
        <v>4-5</v>
      </c>
    </row>
    <row r="4535" spans="1:20" ht="15.6" x14ac:dyDescent="0.3">
      <c r="A4535" s="21">
        <v>761</v>
      </c>
      <c r="B4535" s="22">
        <v>29</v>
      </c>
      <c r="C4535" s="22">
        <v>3</v>
      </c>
      <c r="D4535" s="22">
        <v>52</v>
      </c>
      <c r="E4535" s="23" t="str">
        <f t="shared" si="70"/>
        <v>51-100</v>
      </c>
      <c r="F4535" s="24">
        <v>92122</v>
      </c>
      <c r="G4535" s="22">
        <v>3</v>
      </c>
      <c r="H4535" s="22">
        <v>1.1000000000000001</v>
      </c>
      <c r="I4535" s="22" t="s">
        <v>37</v>
      </c>
      <c r="J4535" s="22">
        <v>0</v>
      </c>
      <c r="K4535" s="22" t="s">
        <v>34</v>
      </c>
      <c r="L4535" s="22" t="s">
        <v>34</v>
      </c>
      <c r="M4535" s="22" t="s">
        <v>34</v>
      </c>
      <c r="N4535" s="22" t="s">
        <v>35</v>
      </c>
      <c r="O4535" s="22" t="s">
        <v>34</v>
      </c>
      <c r="P4535" s="25" t="str" cm="1">
        <f t="array" ref="P4535">_xlfn.IFS(
B4535&lt;30,"20-29",
B4535&lt;40,"30-39",
B4535&lt;50,"40-49",
B4535&lt;60,"50-59",
TRUE,"60+")</f>
        <v>20-29</v>
      </c>
      <c r="Q4535" s="25" t="str" cm="1">
        <f t="array" ref="Q4535">_xlfn.IFS(
D4535&lt;25,"0–24K",
D4535&lt;50,"25–49K",
D4535&lt;75,"50–74K",
D4535&lt;100,"75–99K",
D4535&lt;150,"100–149K",
D4535&lt;200,"150–199K",
TRUE,"200K+"
)</f>
        <v>50–74K</v>
      </c>
      <c r="R4535" s="25" t="str" cm="1">
        <f t="array" ref="R4535">_xlfn.IFS(
J4535=0,"No Mortgage",
J4535&lt;=100,"Low",
J4535&lt;=300,"Medium",
TRUE,"High"
)</f>
        <v>No Mortgage</v>
      </c>
      <c r="S4535" s="25" t="str" cm="1">
        <f t="array" ref="S4535">_xlfn.IFS(
C4535&lt;10,"0-10",
C4535&lt;20,"11-20",
C4535&lt;30,"21-30",
TRUE,"30+ yrs"
)</f>
        <v>0-10</v>
      </c>
      <c r="T4535" s="26" t="str" cm="1">
        <f t="array" ref="T4535">_xlfn.IFS(
H4535&lt;1,"0-1",
H4535&lt;2,"1-2",
H4535&lt;3,"2-3",
H4535&lt;4,"3-4",
H4535&lt;5,"4-5",
TRUE,"5+"
)</f>
        <v>1-2</v>
      </c>
    </row>
    <row r="4536" spans="1:20" ht="15.6" x14ac:dyDescent="0.3">
      <c r="A4536" s="21">
        <v>790</v>
      </c>
      <c r="B4536" s="22">
        <v>29</v>
      </c>
      <c r="C4536" s="22">
        <v>3</v>
      </c>
      <c r="D4536" s="22">
        <v>31</v>
      </c>
      <c r="E4536" s="23" t="str">
        <f t="shared" si="70"/>
        <v>0-50</v>
      </c>
      <c r="F4536" s="24">
        <v>92126</v>
      </c>
      <c r="G4536" s="22">
        <v>4</v>
      </c>
      <c r="H4536" s="22">
        <v>0.3</v>
      </c>
      <c r="I4536" s="22" t="s">
        <v>37</v>
      </c>
      <c r="J4536" s="22">
        <v>0</v>
      </c>
      <c r="K4536" s="22" t="s">
        <v>34</v>
      </c>
      <c r="L4536" s="22" t="s">
        <v>34</v>
      </c>
      <c r="M4536" s="22" t="s">
        <v>34</v>
      </c>
      <c r="N4536" s="22" t="s">
        <v>35</v>
      </c>
      <c r="O4536" s="22" t="s">
        <v>34</v>
      </c>
      <c r="P4536" s="25" t="str" cm="1">
        <f t="array" ref="P4536">_xlfn.IFS(
B4536&lt;30,"20-29",
B4536&lt;40,"30-39",
B4536&lt;50,"40-49",
B4536&lt;60,"50-59",
TRUE,"60+")</f>
        <v>20-29</v>
      </c>
      <c r="Q4536" s="25" t="str" cm="1">
        <f t="array" ref="Q4536">_xlfn.IFS(
D4536&lt;25,"0–24K",
D4536&lt;50,"25–49K",
D4536&lt;75,"50–74K",
D4536&lt;100,"75–99K",
D4536&lt;150,"100–149K",
D4536&lt;200,"150–199K",
TRUE,"200K+"
)</f>
        <v>25–49K</v>
      </c>
      <c r="R4536" s="25" t="str" cm="1">
        <f t="array" ref="R4536">_xlfn.IFS(
J4536=0,"No Mortgage",
J4536&lt;=100,"Low",
J4536&lt;=300,"Medium",
TRUE,"High"
)</f>
        <v>No Mortgage</v>
      </c>
      <c r="S4536" s="25" t="str" cm="1">
        <f t="array" ref="S4536">_xlfn.IFS(
C4536&lt;10,"0-10",
C4536&lt;20,"11-20",
C4536&lt;30,"21-30",
TRUE,"30+ yrs"
)</f>
        <v>0-10</v>
      </c>
      <c r="T4536" s="26" t="str" cm="1">
        <f t="array" ref="T4536">_xlfn.IFS(
H4536&lt;1,"0-1",
H4536&lt;2,"1-2",
H4536&lt;3,"2-3",
H4536&lt;4,"3-4",
H4536&lt;5,"4-5",
TRUE,"5+"
)</f>
        <v>0-1</v>
      </c>
    </row>
    <row r="4537" spans="1:20" ht="15.6" x14ac:dyDescent="0.3">
      <c r="A4537" s="21">
        <v>799</v>
      </c>
      <c r="B4537" s="22">
        <v>29</v>
      </c>
      <c r="C4537" s="22">
        <v>2</v>
      </c>
      <c r="D4537" s="22">
        <v>38</v>
      </c>
      <c r="E4537" s="23" t="str">
        <f t="shared" si="70"/>
        <v>0-50</v>
      </c>
      <c r="F4537" s="24">
        <v>93063</v>
      </c>
      <c r="G4537" s="22">
        <v>1</v>
      </c>
      <c r="H4537" s="22">
        <v>2</v>
      </c>
      <c r="I4537" s="22" t="s">
        <v>37</v>
      </c>
      <c r="J4537" s="22">
        <v>0</v>
      </c>
      <c r="K4537" s="22" t="s">
        <v>34</v>
      </c>
      <c r="L4537" s="22" t="s">
        <v>34</v>
      </c>
      <c r="M4537" s="22" t="s">
        <v>34</v>
      </c>
      <c r="N4537" s="22" t="s">
        <v>34</v>
      </c>
      <c r="O4537" s="22" t="s">
        <v>34</v>
      </c>
      <c r="P4537" s="25" t="str" cm="1">
        <f t="array" ref="P4537">_xlfn.IFS(
B4537&lt;30,"20-29",
B4537&lt;40,"30-39",
B4537&lt;50,"40-49",
B4537&lt;60,"50-59",
TRUE,"60+")</f>
        <v>20-29</v>
      </c>
      <c r="Q4537" s="25" t="str" cm="1">
        <f t="array" ref="Q4537">_xlfn.IFS(
D4537&lt;25,"0–24K",
D4537&lt;50,"25–49K",
D4537&lt;75,"50–74K",
D4537&lt;100,"75–99K",
D4537&lt;150,"100–149K",
D4537&lt;200,"150–199K",
TRUE,"200K+"
)</f>
        <v>25–49K</v>
      </c>
      <c r="R4537" s="25" t="str" cm="1">
        <f t="array" ref="R4537">_xlfn.IFS(
J4537=0,"No Mortgage",
J4537&lt;=100,"Low",
J4537&lt;=300,"Medium",
TRUE,"High"
)</f>
        <v>No Mortgage</v>
      </c>
      <c r="S4537" s="25" t="str" cm="1">
        <f t="array" ref="S4537">_xlfn.IFS(
C4537&lt;10,"0-10",
C4537&lt;20,"11-20",
C4537&lt;30,"21-30",
TRUE,"30+ yrs"
)</f>
        <v>0-10</v>
      </c>
      <c r="T4537" s="26" t="str" cm="1">
        <f t="array" ref="T4537">_xlfn.IFS(
H4537&lt;1,"0-1",
H4537&lt;2,"1-2",
H4537&lt;3,"2-3",
H4537&lt;4,"3-4",
H4537&lt;5,"4-5",
TRUE,"5+"
)</f>
        <v>2-3</v>
      </c>
    </row>
    <row r="4538" spans="1:20" ht="15.6" x14ac:dyDescent="0.3">
      <c r="A4538" s="21">
        <v>800</v>
      </c>
      <c r="B4538" s="22">
        <v>29</v>
      </c>
      <c r="C4538" s="22">
        <v>3</v>
      </c>
      <c r="D4538" s="22">
        <v>39</v>
      </c>
      <c r="E4538" s="23" t="str">
        <f t="shared" si="70"/>
        <v>0-50</v>
      </c>
      <c r="F4538" s="24">
        <v>95051</v>
      </c>
      <c r="G4538" s="22">
        <v>4</v>
      </c>
      <c r="H4538" s="22">
        <v>2.1</v>
      </c>
      <c r="I4538" s="22" t="s">
        <v>36</v>
      </c>
      <c r="J4538" s="22">
        <v>0</v>
      </c>
      <c r="K4538" s="22" t="s">
        <v>34</v>
      </c>
      <c r="L4538" s="22" t="s">
        <v>34</v>
      </c>
      <c r="M4538" s="22" t="s">
        <v>34</v>
      </c>
      <c r="N4538" s="22" t="s">
        <v>35</v>
      </c>
      <c r="O4538" s="22" t="s">
        <v>34</v>
      </c>
      <c r="P4538" s="25" t="str" cm="1">
        <f t="array" ref="P4538">_xlfn.IFS(
B4538&lt;30,"20-29",
B4538&lt;40,"30-39",
B4538&lt;50,"40-49",
B4538&lt;60,"50-59",
TRUE,"60+")</f>
        <v>20-29</v>
      </c>
      <c r="Q4538" s="25" t="str" cm="1">
        <f t="array" ref="Q4538">_xlfn.IFS(
D4538&lt;25,"0–24K",
D4538&lt;50,"25–49K",
D4538&lt;75,"50–74K",
D4538&lt;100,"75–99K",
D4538&lt;150,"100–149K",
D4538&lt;200,"150–199K",
TRUE,"200K+"
)</f>
        <v>25–49K</v>
      </c>
      <c r="R4538" s="25" t="str" cm="1">
        <f t="array" ref="R4538">_xlfn.IFS(
J4538=0,"No Mortgage",
J4538&lt;=100,"Low",
J4538&lt;=300,"Medium",
TRUE,"High"
)</f>
        <v>No Mortgage</v>
      </c>
      <c r="S4538" s="25" t="str" cm="1">
        <f t="array" ref="S4538">_xlfn.IFS(
C4538&lt;10,"0-10",
C4538&lt;20,"11-20",
C4538&lt;30,"21-30",
TRUE,"30+ yrs"
)</f>
        <v>0-10</v>
      </c>
      <c r="T4538" s="26" t="str" cm="1">
        <f t="array" ref="T4538">_xlfn.IFS(
H4538&lt;1,"0-1",
H4538&lt;2,"1-2",
H4538&lt;3,"2-3",
H4538&lt;4,"3-4",
H4538&lt;5,"4-5",
TRUE,"5+"
)</f>
        <v>2-3</v>
      </c>
    </row>
    <row r="4539" spans="1:20" ht="15.6" x14ac:dyDescent="0.3">
      <c r="A4539" s="21">
        <v>831</v>
      </c>
      <c r="B4539" s="22">
        <v>29</v>
      </c>
      <c r="C4539" s="22">
        <v>5</v>
      </c>
      <c r="D4539" s="22">
        <v>72</v>
      </c>
      <c r="E4539" s="23" t="str">
        <f t="shared" si="70"/>
        <v>51-100</v>
      </c>
      <c r="F4539" s="24">
        <v>92407</v>
      </c>
      <c r="G4539" s="22">
        <v>3</v>
      </c>
      <c r="H4539" s="22">
        <v>0.7</v>
      </c>
      <c r="I4539" s="22" t="s">
        <v>37</v>
      </c>
      <c r="J4539" s="22">
        <v>81</v>
      </c>
      <c r="K4539" s="22" t="s">
        <v>34</v>
      </c>
      <c r="L4539" s="22" t="s">
        <v>34</v>
      </c>
      <c r="M4539" s="22" t="s">
        <v>34</v>
      </c>
      <c r="N4539" s="22" t="s">
        <v>34</v>
      </c>
      <c r="O4539" s="22" t="s">
        <v>34</v>
      </c>
      <c r="P4539" s="25" t="str" cm="1">
        <f t="array" ref="P4539">_xlfn.IFS(
B4539&lt;30,"20-29",
B4539&lt;40,"30-39",
B4539&lt;50,"40-49",
B4539&lt;60,"50-59",
TRUE,"60+")</f>
        <v>20-29</v>
      </c>
      <c r="Q4539" s="25" t="str" cm="1">
        <f t="array" ref="Q4539">_xlfn.IFS(
D4539&lt;25,"0–24K",
D4539&lt;50,"25–49K",
D4539&lt;75,"50–74K",
D4539&lt;100,"75–99K",
D4539&lt;150,"100–149K",
D4539&lt;200,"150–199K",
TRUE,"200K+"
)</f>
        <v>50–74K</v>
      </c>
      <c r="R4539" s="25" t="str" cm="1">
        <f t="array" ref="R4539">_xlfn.IFS(
J4539=0,"No Mortgage",
J4539&lt;=100,"Low",
J4539&lt;=300,"Medium",
TRUE,"High"
)</f>
        <v>Low</v>
      </c>
      <c r="S4539" s="25" t="str" cm="1">
        <f t="array" ref="S4539">_xlfn.IFS(
C4539&lt;10,"0-10",
C4539&lt;20,"11-20",
C4539&lt;30,"21-30",
TRUE,"30+ yrs"
)</f>
        <v>0-10</v>
      </c>
      <c r="T4539" s="26" t="str" cm="1">
        <f t="array" ref="T4539">_xlfn.IFS(
H4539&lt;1,"0-1",
H4539&lt;2,"1-2",
H4539&lt;3,"2-3",
H4539&lt;4,"3-4",
H4539&lt;5,"4-5",
TRUE,"5+"
)</f>
        <v>0-1</v>
      </c>
    </row>
    <row r="4540" spans="1:20" ht="15.6" x14ac:dyDescent="0.3">
      <c r="A4540" s="21">
        <v>895</v>
      </c>
      <c r="B4540" s="22">
        <v>29</v>
      </c>
      <c r="C4540" s="22">
        <v>4</v>
      </c>
      <c r="D4540" s="22">
        <v>59</v>
      </c>
      <c r="E4540" s="23" t="str">
        <f t="shared" si="70"/>
        <v>51-100</v>
      </c>
      <c r="F4540" s="24">
        <v>95064</v>
      </c>
      <c r="G4540" s="22">
        <v>4</v>
      </c>
      <c r="H4540" s="22">
        <v>2.2000000000000002</v>
      </c>
      <c r="I4540" s="22" t="s">
        <v>33</v>
      </c>
      <c r="J4540" s="22">
        <v>232</v>
      </c>
      <c r="K4540" s="22" t="s">
        <v>34</v>
      </c>
      <c r="L4540" s="22" t="s">
        <v>34</v>
      </c>
      <c r="M4540" s="22" t="s">
        <v>34</v>
      </c>
      <c r="N4540" s="22" t="s">
        <v>35</v>
      </c>
      <c r="O4540" s="22" t="s">
        <v>35</v>
      </c>
      <c r="P4540" s="25" t="str" cm="1">
        <f t="array" ref="P4540">_xlfn.IFS(
B4540&lt;30,"20-29",
B4540&lt;40,"30-39",
B4540&lt;50,"40-49",
B4540&lt;60,"50-59",
TRUE,"60+")</f>
        <v>20-29</v>
      </c>
      <c r="Q4540" s="25" t="str" cm="1">
        <f t="array" ref="Q4540">_xlfn.IFS(
D4540&lt;25,"0–24K",
D4540&lt;50,"25–49K",
D4540&lt;75,"50–74K",
D4540&lt;100,"75–99K",
D4540&lt;150,"100–149K",
D4540&lt;200,"150–199K",
TRUE,"200K+"
)</f>
        <v>50–74K</v>
      </c>
      <c r="R4540" s="25" t="str" cm="1">
        <f t="array" ref="R4540">_xlfn.IFS(
J4540=0,"No Mortgage",
J4540&lt;=100,"Low",
J4540&lt;=300,"Medium",
TRUE,"High"
)</f>
        <v>Medium</v>
      </c>
      <c r="S4540" s="25" t="str" cm="1">
        <f t="array" ref="S4540">_xlfn.IFS(
C4540&lt;10,"0-10",
C4540&lt;20,"11-20",
C4540&lt;30,"21-30",
TRUE,"30+ yrs"
)</f>
        <v>0-10</v>
      </c>
      <c r="T4540" s="26" t="str" cm="1">
        <f t="array" ref="T4540">_xlfn.IFS(
H4540&lt;1,"0-1",
H4540&lt;2,"1-2",
H4540&lt;3,"2-3",
H4540&lt;4,"3-4",
H4540&lt;5,"4-5",
TRUE,"5+"
)</f>
        <v>2-3</v>
      </c>
    </row>
    <row r="4541" spans="1:20" ht="15.6" x14ac:dyDescent="0.3">
      <c r="A4541" s="21">
        <v>907</v>
      </c>
      <c r="B4541" s="22">
        <v>29</v>
      </c>
      <c r="C4541" s="22">
        <v>3</v>
      </c>
      <c r="D4541" s="22">
        <v>154</v>
      </c>
      <c r="E4541" s="23" t="str">
        <f t="shared" si="70"/>
        <v>100+</v>
      </c>
      <c r="F4541" s="24">
        <v>94720</v>
      </c>
      <c r="G4541" s="22">
        <v>2</v>
      </c>
      <c r="H4541" s="22">
        <v>2</v>
      </c>
      <c r="I4541" s="22" t="s">
        <v>33</v>
      </c>
      <c r="J4541" s="22">
        <v>130</v>
      </c>
      <c r="K4541" s="22" t="s">
        <v>34</v>
      </c>
      <c r="L4541" s="22" t="s">
        <v>34</v>
      </c>
      <c r="M4541" s="22" t="s">
        <v>34</v>
      </c>
      <c r="N4541" s="22" t="s">
        <v>34</v>
      </c>
      <c r="O4541" s="22" t="s">
        <v>34</v>
      </c>
      <c r="P4541" s="25" t="str" cm="1">
        <f t="array" ref="P4541">_xlfn.IFS(
B4541&lt;30,"20-29",
B4541&lt;40,"30-39",
B4541&lt;50,"40-49",
B4541&lt;60,"50-59",
TRUE,"60+")</f>
        <v>20-29</v>
      </c>
      <c r="Q4541" s="25" t="str" cm="1">
        <f t="array" ref="Q4541">_xlfn.IFS(
D4541&lt;25,"0–24K",
D4541&lt;50,"25–49K",
D4541&lt;75,"50–74K",
D4541&lt;100,"75–99K",
D4541&lt;150,"100–149K",
D4541&lt;200,"150–199K",
TRUE,"200K+"
)</f>
        <v>150–199K</v>
      </c>
      <c r="R4541" s="25" t="str" cm="1">
        <f t="array" ref="R4541">_xlfn.IFS(
J4541=0,"No Mortgage",
J4541&lt;=100,"Low",
J4541&lt;=300,"Medium",
TRUE,"High"
)</f>
        <v>Medium</v>
      </c>
      <c r="S4541" s="25" t="str" cm="1">
        <f t="array" ref="S4541">_xlfn.IFS(
C4541&lt;10,"0-10",
C4541&lt;20,"11-20",
C4541&lt;30,"21-30",
TRUE,"30+ yrs"
)</f>
        <v>0-10</v>
      </c>
      <c r="T4541" s="26" t="str" cm="1">
        <f t="array" ref="T4541">_xlfn.IFS(
H4541&lt;1,"0-1",
H4541&lt;2,"1-2",
H4541&lt;3,"2-3",
H4541&lt;4,"3-4",
H4541&lt;5,"4-5",
TRUE,"5+"
)</f>
        <v>2-3</v>
      </c>
    </row>
    <row r="4542" spans="1:20" ht="15.6" x14ac:dyDescent="0.3">
      <c r="A4542" s="21">
        <v>1020</v>
      </c>
      <c r="B4542" s="22">
        <v>29</v>
      </c>
      <c r="C4542" s="22">
        <v>3</v>
      </c>
      <c r="D4542" s="22">
        <v>30</v>
      </c>
      <c r="E4542" s="23" t="str">
        <f t="shared" si="70"/>
        <v>0-50</v>
      </c>
      <c r="F4542" s="24">
        <v>91745</v>
      </c>
      <c r="G4542" s="22">
        <v>4</v>
      </c>
      <c r="H4542" s="22">
        <v>0.3</v>
      </c>
      <c r="I4542" s="22" t="s">
        <v>37</v>
      </c>
      <c r="J4542" s="22">
        <v>157</v>
      </c>
      <c r="K4542" s="22" t="s">
        <v>34</v>
      </c>
      <c r="L4542" s="22" t="s">
        <v>34</v>
      </c>
      <c r="M4542" s="22" t="s">
        <v>34</v>
      </c>
      <c r="N4542" s="22" t="s">
        <v>34</v>
      </c>
      <c r="O4542" s="22" t="s">
        <v>34</v>
      </c>
      <c r="P4542" s="25" t="str" cm="1">
        <f t="array" ref="P4542">_xlfn.IFS(
B4542&lt;30,"20-29",
B4542&lt;40,"30-39",
B4542&lt;50,"40-49",
B4542&lt;60,"50-59",
TRUE,"60+")</f>
        <v>20-29</v>
      </c>
      <c r="Q4542" s="25" t="str" cm="1">
        <f t="array" ref="Q4542">_xlfn.IFS(
D4542&lt;25,"0–24K",
D4542&lt;50,"25–49K",
D4542&lt;75,"50–74K",
D4542&lt;100,"75–99K",
D4542&lt;150,"100–149K",
D4542&lt;200,"150–199K",
TRUE,"200K+"
)</f>
        <v>25–49K</v>
      </c>
      <c r="R4542" s="25" t="str" cm="1">
        <f t="array" ref="R4542">_xlfn.IFS(
J4542=0,"No Mortgage",
J4542&lt;=100,"Low",
J4542&lt;=300,"Medium",
TRUE,"High"
)</f>
        <v>Medium</v>
      </c>
      <c r="S4542" s="25" t="str" cm="1">
        <f t="array" ref="S4542">_xlfn.IFS(
C4542&lt;10,"0-10",
C4542&lt;20,"11-20",
C4542&lt;30,"21-30",
TRUE,"30+ yrs"
)</f>
        <v>0-10</v>
      </c>
      <c r="T4542" s="26" t="str" cm="1">
        <f t="array" ref="T4542">_xlfn.IFS(
H4542&lt;1,"0-1",
H4542&lt;2,"1-2",
H4542&lt;3,"2-3",
H4542&lt;4,"3-4",
H4542&lt;5,"4-5",
TRUE,"5+"
)</f>
        <v>0-1</v>
      </c>
    </row>
    <row r="4543" spans="1:20" ht="15.6" x14ac:dyDescent="0.3">
      <c r="A4543" s="21">
        <v>1029</v>
      </c>
      <c r="B4543" s="22">
        <v>29</v>
      </c>
      <c r="C4543" s="22">
        <v>4</v>
      </c>
      <c r="D4543" s="22">
        <v>110</v>
      </c>
      <c r="E4543" s="23" t="str">
        <f t="shared" si="70"/>
        <v>100+</v>
      </c>
      <c r="F4543" s="24">
        <v>92096</v>
      </c>
      <c r="G4543" s="22">
        <v>4</v>
      </c>
      <c r="H4543" s="22">
        <v>2.5</v>
      </c>
      <c r="I4543" s="22" t="s">
        <v>36</v>
      </c>
      <c r="J4543" s="22">
        <v>0</v>
      </c>
      <c r="K4543" s="22" t="s">
        <v>35</v>
      </c>
      <c r="L4543" s="22" t="s">
        <v>34</v>
      </c>
      <c r="M4543" s="22" t="s">
        <v>34</v>
      </c>
      <c r="N4543" s="22" t="s">
        <v>34</v>
      </c>
      <c r="O4543" s="22" t="s">
        <v>34</v>
      </c>
      <c r="P4543" s="25" t="str" cm="1">
        <f t="array" ref="P4543">_xlfn.IFS(
B4543&lt;30,"20-29",
B4543&lt;40,"30-39",
B4543&lt;50,"40-49",
B4543&lt;60,"50-59",
TRUE,"60+")</f>
        <v>20-29</v>
      </c>
      <c r="Q4543" s="25" t="str" cm="1">
        <f t="array" ref="Q4543">_xlfn.IFS(
D4543&lt;25,"0–24K",
D4543&lt;50,"25–49K",
D4543&lt;75,"50–74K",
D4543&lt;100,"75–99K",
D4543&lt;150,"100–149K",
D4543&lt;200,"150–199K",
TRUE,"200K+"
)</f>
        <v>100–149K</v>
      </c>
      <c r="R4543" s="25" t="str" cm="1">
        <f t="array" ref="R4543">_xlfn.IFS(
J4543=0,"No Mortgage",
J4543&lt;=100,"Low",
J4543&lt;=300,"Medium",
TRUE,"High"
)</f>
        <v>No Mortgage</v>
      </c>
      <c r="S4543" s="25" t="str" cm="1">
        <f t="array" ref="S4543">_xlfn.IFS(
C4543&lt;10,"0-10",
C4543&lt;20,"11-20",
C4543&lt;30,"21-30",
TRUE,"30+ yrs"
)</f>
        <v>0-10</v>
      </c>
      <c r="T4543" s="26" t="str" cm="1">
        <f t="array" ref="T4543">_xlfn.IFS(
H4543&lt;1,"0-1",
H4543&lt;2,"1-2",
H4543&lt;3,"2-3",
H4543&lt;4,"3-4",
H4543&lt;5,"4-5",
TRUE,"5+"
)</f>
        <v>2-3</v>
      </c>
    </row>
    <row r="4544" spans="1:20" ht="15.6" x14ac:dyDescent="0.3">
      <c r="A4544" s="21">
        <v>1078</v>
      </c>
      <c r="B4544" s="22">
        <v>29</v>
      </c>
      <c r="C4544" s="22">
        <v>3</v>
      </c>
      <c r="D4544" s="22">
        <v>175</v>
      </c>
      <c r="E4544" s="23" t="str">
        <f t="shared" si="70"/>
        <v>100+</v>
      </c>
      <c r="F4544" s="24">
        <v>90095</v>
      </c>
      <c r="G4544" s="22">
        <v>3</v>
      </c>
      <c r="H4544" s="22">
        <v>3.3</v>
      </c>
      <c r="I4544" s="22" t="s">
        <v>36</v>
      </c>
      <c r="J4544" s="22">
        <v>329</v>
      </c>
      <c r="K4544" s="22" t="s">
        <v>35</v>
      </c>
      <c r="L4544" s="22" t="s">
        <v>34</v>
      </c>
      <c r="M4544" s="22" t="s">
        <v>34</v>
      </c>
      <c r="N4544" s="22" t="s">
        <v>35</v>
      </c>
      <c r="O4544" s="22" t="s">
        <v>34</v>
      </c>
      <c r="P4544" s="25" t="str" cm="1">
        <f t="array" ref="P4544">_xlfn.IFS(
B4544&lt;30,"20-29",
B4544&lt;40,"30-39",
B4544&lt;50,"40-49",
B4544&lt;60,"50-59",
TRUE,"60+")</f>
        <v>20-29</v>
      </c>
      <c r="Q4544" s="25" t="str" cm="1">
        <f t="array" ref="Q4544">_xlfn.IFS(
D4544&lt;25,"0–24K",
D4544&lt;50,"25–49K",
D4544&lt;75,"50–74K",
D4544&lt;100,"75–99K",
D4544&lt;150,"100–149K",
D4544&lt;200,"150–199K",
TRUE,"200K+"
)</f>
        <v>150–199K</v>
      </c>
      <c r="R4544" s="25" t="str" cm="1">
        <f t="array" ref="R4544">_xlfn.IFS(
J4544=0,"No Mortgage",
J4544&lt;=100,"Low",
J4544&lt;=300,"Medium",
TRUE,"High"
)</f>
        <v>High</v>
      </c>
      <c r="S4544" s="25" t="str" cm="1">
        <f t="array" ref="S4544">_xlfn.IFS(
C4544&lt;10,"0-10",
C4544&lt;20,"11-20",
C4544&lt;30,"21-30",
TRUE,"30+ yrs"
)</f>
        <v>0-10</v>
      </c>
      <c r="T4544" s="26" t="str" cm="1">
        <f t="array" ref="T4544">_xlfn.IFS(
H4544&lt;1,"0-1",
H4544&lt;2,"1-2",
H4544&lt;3,"2-3",
H4544&lt;4,"3-4",
H4544&lt;5,"4-5",
TRUE,"5+"
)</f>
        <v>3-4</v>
      </c>
    </row>
    <row r="4545" spans="1:20" ht="15.6" x14ac:dyDescent="0.3">
      <c r="A4545" s="21">
        <v>1103</v>
      </c>
      <c r="B4545" s="22">
        <v>29</v>
      </c>
      <c r="C4545" s="22">
        <v>3</v>
      </c>
      <c r="D4545" s="22">
        <v>84</v>
      </c>
      <c r="E4545" s="23" t="str">
        <f t="shared" si="70"/>
        <v>51-100</v>
      </c>
      <c r="F4545" s="24">
        <v>95023</v>
      </c>
      <c r="G4545" s="22">
        <v>1</v>
      </c>
      <c r="H4545" s="22">
        <v>2.9</v>
      </c>
      <c r="I4545" s="22" t="s">
        <v>36</v>
      </c>
      <c r="J4545" s="22">
        <v>0</v>
      </c>
      <c r="K4545" s="22" t="s">
        <v>34</v>
      </c>
      <c r="L4545" s="22" t="s">
        <v>34</v>
      </c>
      <c r="M4545" s="22" t="s">
        <v>34</v>
      </c>
      <c r="N4545" s="22" t="s">
        <v>35</v>
      </c>
      <c r="O4545" s="22" t="s">
        <v>34</v>
      </c>
      <c r="P4545" s="25" t="str" cm="1">
        <f t="array" ref="P4545">_xlfn.IFS(
B4545&lt;30,"20-29",
B4545&lt;40,"30-39",
B4545&lt;50,"40-49",
B4545&lt;60,"50-59",
TRUE,"60+")</f>
        <v>20-29</v>
      </c>
      <c r="Q4545" s="25" t="str" cm="1">
        <f t="array" ref="Q4545">_xlfn.IFS(
D4545&lt;25,"0–24K",
D4545&lt;50,"25–49K",
D4545&lt;75,"50–74K",
D4545&lt;100,"75–99K",
D4545&lt;150,"100–149K",
D4545&lt;200,"150–199K",
TRUE,"200K+"
)</f>
        <v>75–99K</v>
      </c>
      <c r="R4545" s="25" t="str" cm="1">
        <f t="array" ref="R4545">_xlfn.IFS(
J4545=0,"No Mortgage",
J4545&lt;=100,"Low",
J4545&lt;=300,"Medium",
TRUE,"High"
)</f>
        <v>No Mortgage</v>
      </c>
      <c r="S4545" s="25" t="str" cm="1">
        <f t="array" ref="S4545">_xlfn.IFS(
C4545&lt;10,"0-10",
C4545&lt;20,"11-20",
C4545&lt;30,"21-30",
TRUE,"30+ yrs"
)</f>
        <v>0-10</v>
      </c>
      <c r="T4545" s="26" t="str" cm="1">
        <f t="array" ref="T4545">_xlfn.IFS(
H4545&lt;1,"0-1",
H4545&lt;2,"1-2",
H4545&lt;3,"2-3",
H4545&lt;4,"3-4",
H4545&lt;5,"4-5",
TRUE,"5+"
)</f>
        <v>2-3</v>
      </c>
    </row>
    <row r="4546" spans="1:20" ht="15.6" x14ac:dyDescent="0.3">
      <c r="A4546" s="21">
        <v>1176</v>
      </c>
      <c r="B4546" s="22">
        <v>29</v>
      </c>
      <c r="C4546" s="22">
        <v>4</v>
      </c>
      <c r="D4546" s="22">
        <v>58</v>
      </c>
      <c r="E4546" s="23" t="str">
        <f t="shared" ref="E4546:E4609" si="71">IF(D4546&lt;=50,"0-50",IF(D4546&lt;=100,"51-100","100+"))</f>
        <v>51-100</v>
      </c>
      <c r="F4546" s="24">
        <v>91006</v>
      </c>
      <c r="G4546" s="22">
        <v>1</v>
      </c>
      <c r="H4546" s="22">
        <v>0.8</v>
      </c>
      <c r="I4546" s="22" t="s">
        <v>37</v>
      </c>
      <c r="J4546" s="22">
        <v>0</v>
      </c>
      <c r="K4546" s="22" t="s">
        <v>34</v>
      </c>
      <c r="L4546" s="22" t="s">
        <v>34</v>
      </c>
      <c r="M4546" s="22" t="s">
        <v>34</v>
      </c>
      <c r="N4546" s="22" t="s">
        <v>35</v>
      </c>
      <c r="O4546" s="22" t="s">
        <v>35</v>
      </c>
      <c r="P4546" s="25" t="str" cm="1">
        <f t="array" ref="P4546">_xlfn.IFS(
B4546&lt;30,"20-29",
B4546&lt;40,"30-39",
B4546&lt;50,"40-49",
B4546&lt;60,"50-59",
TRUE,"60+")</f>
        <v>20-29</v>
      </c>
      <c r="Q4546" s="25" t="str" cm="1">
        <f t="array" ref="Q4546">_xlfn.IFS(
D4546&lt;25,"0–24K",
D4546&lt;50,"25–49K",
D4546&lt;75,"50–74K",
D4546&lt;100,"75–99K",
D4546&lt;150,"100–149K",
D4546&lt;200,"150–199K",
TRUE,"200K+"
)</f>
        <v>50–74K</v>
      </c>
      <c r="R4546" s="25" t="str" cm="1">
        <f t="array" ref="R4546">_xlfn.IFS(
J4546=0,"No Mortgage",
J4546&lt;=100,"Low",
J4546&lt;=300,"Medium",
TRUE,"High"
)</f>
        <v>No Mortgage</v>
      </c>
      <c r="S4546" s="25" t="str" cm="1">
        <f t="array" ref="S4546">_xlfn.IFS(
C4546&lt;10,"0-10",
C4546&lt;20,"11-20",
C4546&lt;30,"21-30",
TRUE,"30+ yrs"
)</f>
        <v>0-10</v>
      </c>
      <c r="T4546" s="26" t="str" cm="1">
        <f t="array" ref="T4546">_xlfn.IFS(
H4546&lt;1,"0-1",
H4546&lt;2,"1-2",
H4546&lt;3,"2-3",
H4546&lt;4,"3-4",
H4546&lt;5,"4-5",
TRUE,"5+"
)</f>
        <v>0-1</v>
      </c>
    </row>
    <row r="4547" spans="1:20" ht="15.6" x14ac:dyDescent="0.3">
      <c r="A4547" s="21">
        <v>1177</v>
      </c>
      <c r="B4547" s="22">
        <v>29</v>
      </c>
      <c r="C4547" s="22">
        <v>3</v>
      </c>
      <c r="D4547" s="22">
        <v>103</v>
      </c>
      <c r="E4547" s="23" t="str">
        <f t="shared" si="71"/>
        <v>100+</v>
      </c>
      <c r="F4547" s="24">
        <v>90049</v>
      </c>
      <c r="G4547" s="22">
        <v>4</v>
      </c>
      <c r="H4547" s="22">
        <v>3.4</v>
      </c>
      <c r="I4547" s="22" t="s">
        <v>33</v>
      </c>
      <c r="J4547" s="22">
        <v>0</v>
      </c>
      <c r="K4547" s="22" t="s">
        <v>35</v>
      </c>
      <c r="L4547" s="22" t="s">
        <v>34</v>
      </c>
      <c r="M4547" s="22" t="s">
        <v>34</v>
      </c>
      <c r="N4547" s="22" t="s">
        <v>35</v>
      </c>
      <c r="O4547" s="22" t="s">
        <v>34</v>
      </c>
      <c r="P4547" s="25" t="str" cm="1">
        <f t="array" ref="P4547">_xlfn.IFS(
B4547&lt;30,"20-29",
B4547&lt;40,"30-39",
B4547&lt;50,"40-49",
B4547&lt;60,"50-59",
TRUE,"60+")</f>
        <v>20-29</v>
      </c>
      <c r="Q4547" s="25" t="str" cm="1">
        <f t="array" ref="Q4547">_xlfn.IFS(
D4547&lt;25,"0–24K",
D4547&lt;50,"25–49K",
D4547&lt;75,"50–74K",
D4547&lt;100,"75–99K",
D4547&lt;150,"100–149K",
D4547&lt;200,"150–199K",
TRUE,"200K+"
)</f>
        <v>100–149K</v>
      </c>
      <c r="R4547" s="25" t="str" cm="1">
        <f t="array" ref="R4547">_xlfn.IFS(
J4547=0,"No Mortgage",
J4547&lt;=100,"Low",
J4547&lt;=300,"Medium",
TRUE,"High"
)</f>
        <v>No Mortgage</v>
      </c>
      <c r="S4547" s="25" t="str" cm="1">
        <f t="array" ref="S4547">_xlfn.IFS(
C4547&lt;10,"0-10",
C4547&lt;20,"11-20",
C4547&lt;30,"21-30",
TRUE,"30+ yrs"
)</f>
        <v>0-10</v>
      </c>
      <c r="T4547" s="26" t="str" cm="1">
        <f t="array" ref="T4547">_xlfn.IFS(
H4547&lt;1,"0-1",
H4547&lt;2,"1-2",
H4547&lt;3,"2-3",
H4547&lt;4,"3-4",
H4547&lt;5,"4-5",
TRUE,"5+"
)</f>
        <v>3-4</v>
      </c>
    </row>
    <row r="4548" spans="1:20" ht="15.6" x14ac:dyDescent="0.3">
      <c r="A4548" s="21">
        <v>1192</v>
      </c>
      <c r="B4548" s="22">
        <v>29</v>
      </c>
      <c r="C4548" s="22">
        <v>5</v>
      </c>
      <c r="D4548" s="22">
        <v>128</v>
      </c>
      <c r="E4548" s="23" t="str">
        <f t="shared" si="71"/>
        <v>100+</v>
      </c>
      <c r="F4548" s="24">
        <v>94111</v>
      </c>
      <c r="G4548" s="22">
        <v>1</v>
      </c>
      <c r="H4548" s="22">
        <v>1.5</v>
      </c>
      <c r="I4548" s="22" t="s">
        <v>33</v>
      </c>
      <c r="J4548" s="22">
        <v>0</v>
      </c>
      <c r="K4548" s="22" t="s">
        <v>34</v>
      </c>
      <c r="L4548" s="22" t="s">
        <v>34</v>
      </c>
      <c r="M4548" s="22" t="s">
        <v>34</v>
      </c>
      <c r="N4548" s="22" t="s">
        <v>35</v>
      </c>
      <c r="O4548" s="22" t="s">
        <v>35</v>
      </c>
      <c r="P4548" s="25" t="str" cm="1">
        <f t="array" ref="P4548">_xlfn.IFS(
B4548&lt;30,"20-29",
B4548&lt;40,"30-39",
B4548&lt;50,"40-49",
B4548&lt;60,"50-59",
TRUE,"60+")</f>
        <v>20-29</v>
      </c>
      <c r="Q4548" s="25" t="str" cm="1">
        <f t="array" ref="Q4548">_xlfn.IFS(
D4548&lt;25,"0–24K",
D4548&lt;50,"25–49K",
D4548&lt;75,"50–74K",
D4548&lt;100,"75–99K",
D4548&lt;150,"100–149K",
D4548&lt;200,"150–199K",
TRUE,"200K+"
)</f>
        <v>100–149K</v>
      </c>
      <c r="R4548" s="25" t="str" cm="1">
        <f t="array" ref="R4548">_xlfn.IFS(
J4548=0,"No Mortgage",
J4548&lt;=100,"Low",
J4548&lt;=300,"Medium",
TRUE,"High"
)</f>
        <v>No Mortgage</v>
      </c>
      <c r="S4548" s="25" t="str" cm="1">
        <f t="array" ref="S4548">_xlfn.IFS(
C4548&lt;10,"0-10",
C4548&lt;20,"11-20",
C4548&lt;30,"21-30",
TRUE,"30+ yrs"
)</f>
        <v>0-10</v>
      </c>
      <c r="T4548" s="26" t="str" cm="1">
        <f t="array" ref="T4548">_xlfn.IFS(
H4548&lt;1,"0-1",
H4548&lt;2,"1-2",
H4548&lt;3,"2-3",
H4548&lt;4,"3-4",
H4548&lt;5,"4-5",
TRUE,"5+"
)</f>
        <v>1-2</v>
      </c>
    </row>
    <row r="4549" spans="1:20" ht="15.6" x14ac:dyDescent="0.3">
      <c r="A4549" s="21">
        <v>1195</v>
      </c>
      <c r="B4549" s="22">
        <v>29</v>
      </c>
      <c r="C4549" s="22">
        <v>3</v>
      </c>
      <c r="D4549" s="22">
        <v>41</v>
      </c>
      <c r="E4549" s="23" t="str">
        <f t="shared" si="71"/>
        <v>0-50</v>
      </c>
      <c r="F4549" s="24">
        <v>94305</v>
      </c>
      <c r="G4549" s="22">
        <v>4</v>
      </c>
      <c r="H4549" s="22">
        <v>1.3</v>
      </c>
      <c r="I4549" s="22" t="s">
        <v>36</v>
      </c>
      <c r="J4549" s="22">
        <v>0</v>
      </c>
      <c r="K4549" s="22" t="s">
        <v>34</v>
      </c>
      <c r="L4549" s="22" t="s">
        <v>34</v>
      </c>
      <c r="M4549" s="22" t="s">
        <v>34</v>
      </c>
      <c r="N4549" s="22" t="s">
        <v>35</v>
      </c>
      <c r="O4549" s="22" t="s">
        <v>34</v>
      </c>
      <c r="P4549" s="25" t="str" cm="1">
        <f t="array" ref="P4549">_xlfn.IFS(
B4549&lt;30,"20-29",
B4549&lt;40,"30-39",
B4549&lt;50,"40-49",
B4549&lt;60,"50-59",
TRUE,"60+")</f>
        <v>20-29</v>
      </c>
      <c r="Q4549" s="25" t="str" cm="1">
        <f t="array" ref="Q4549">_xlfn.IFS(
D4549&lt;25,"0–24K",
D4549&lt;50,"25–49K",
D4549&lt;75,"50–74K",
D4549&lt;100,"75–99K",
D4549&lt;150,"100–149K",
D4549&lt;200,"150–199K",
TRUE,"200K+"
)</f>
        <v>25–49K</v>
      </c>
      <c r="R4549" s="25" t="str" cm="1">
        <f t="array" ref="R4549">_xlfn.IFS(
J4549=0,"No Mortgage",
J4549&lt;=100,"Low",
J4549&lt;=300,"Medium",
TRUE,"High"
)</f>
        <v>No Mortgage</v>
      </c>
      <c r="S4549" s="25" t="str" cm="1">
        <f t="array" ref="S4549">_xlfn.IFS(
C4549&lt;10,"0-10",
C4549&lt;20,"11-20",
C4549&lt;30,"21-30",
TRUE,"30+ yrs"
)</f>
        <v>0-10</v>
      </c>
      <c r="T4549" s="26" t="str" cm="1">
        <f t="array" ref="T4549">_xlfn.IFS(
H4549&lt;1,"0-1",
H4549&lt;2,"1-2",
H4549&lt;3,"2-3",
H4549&lt;4,"3-4",
H4549&lt;5,"4-5",
TRUE,"5+"
)</f>
        <v>1-2</v>
      </c>
    </row>
    <row r="4550" spans="1:20" ht="15.6" x14ac:dyDescent="0.3">
      <c r="A4550" s="21">
        <v>1200</v>
      </c>
      <c r="B4550" s="22">
        <v>29</v>
      </c>
      <c r="C4550" s="22">
        <v>4</v>
      </c>
      <c r="D4550" s="22">
        <v>62</v>
      </c>
      <c r="E4550" s="23" t="str">
        <f t="shared" si="71"/>
        <v>51-100</v>
      </c>
      <c r="F4550" s="24">
        <v>92064</v>
      </c>
      <c r="G4550" s="22">
        <v>2</v>
      </c>
      <c r="H4550" s="22">
        <v>2.5</v>
      </c>
      <c r="I4550" s="22" t="s">
        <v>33</v>
      </c>
      <c r="J4550" s="22">
        <v>184</v>
      </c>
      <c r="K4550" s="22" t="s">
        <v>34</v>
      </c>
      <c r="L4550" s="22" t="s">
        <v>34</v>
      </c>
      <c r="M4550" s="22" t="s">
        <v>34</v>
      </c>
      <c r="N4550" s="22" t="s">
        <v>35</v>
      </c>
      <c r="O4550" s="22" t="s">
        <v>34</v>
      </c>
      <c r="P4550" s="25" t="str" cm="1">
        <f t="array" ref="P4550">_xlfn.IFS(
B4550&lt;30,"20-29",
B4550&lt;40,"30-39",
B4550&lt;50,"40-49",
B4550&lt;60,"50-59",
TRUE,"60+")</f>
        <v>20-29</v>
      </c>
      <c r="Q4550" s="25" t="str" cm="1">
        <f t="array" ref="Q4550">_xlfn.IFS(
D4550&lt;25,"0–24K",
D4550&lt;50,"25–49K",
D4550&lt;75,"50–74K",
D4550&lt;100,"75–99K",
D4550&lt;150,"100–149K",
D4550&lt;200,"150–199K",
TRUE,"200K+"
)</f>
        <v>50–74K</v>
      </c>
      <c r="R4550" s="25" t="str" cm="1">
        <f t="array" ref="R4550">_xlfn.IFS(
J4550=0,"No Mortgage",
J4550&lt;=100,"Low",
J4550&lt;=300,"Medium",
TRUE,"High"
)</f>
        <v>Medium</v>
      </c>
      <c r="S4550" s="25" t="str" cm="1">
        <f t="array" ref="S4550">_xlfn.IFS(
C4550&lt;10,"0-10",
C4550&lt;20,"11-20",
C4550&lt;30,"21-30",
TRUE,"30+ yrs"
)</f>
        <v>0-10</v>
      </c>
      <c r="T4550" s="26" t="str" cm="1">
        <f t="array" ref="T4550">_xlfn.IFS(
H4550&lt;1,"0-1",
H4550&lt;2,"1-2",
H4550&lt;3,"2-3",
H4550&lt;4,"3-4",
H4550&lt;5,"4-5",
TRUE,"5+"
)</f>
        <v>2-3</v>
      </c>
    </row>
    <row r="4551" spans="1:20" ht="15.6" x14ac:dyDescent="0.3">
      <c r="A4551" s="21">
        <v>1243</v>
      </c>
      <c r="B4551" s="22">
        <v>29</v>
      </c>
      <c r="C4551" s="22">
        <v>4</v>
      </c>
      <c r="D4551" s="22">
        <v>44</v>
      </c>
      <c r="E4551" s="23" t="str">
        <f t="shared" si="71"/>
        <v>0-50</v>
      </c>
      <c r="F4551" s="24">
        <v>91380</v>
      </c>
      <c r="G4551" s="22">
        <v>4</v>
      </c>
      <c r="H4551" s="22">
        <v>2</v>
      </c>
      <c r="I4551" s="22" t="s">
        <v>37</v>
      </c>
      <c r="J4551" s="22">
        <v>0</v>
      </c>
      <c r="K4551" s="22" t="s">
        <v>34</v>
      </c>
      <c r="L4551" s="22" t="s">
        <v>34</v>
      </c>
      <c r="M4551" s="22" t="s">
        <v>34</v>
      </c>
      <c r="N4551" s="22" t="s">
        <v>35</v>
      </c>
      <c r="O4551" s="22" t="s">
        <v>34</v>
      </c>
      <c r="P4551" s="25" t="str" cm="1">
        <f t="array" ref="P4551">_xlfn.IFS(
B4551&lt;30,"20-29",
B4551&lt;40,"30-39",
B4551&lt;50,"40-49",
B4551&lt;60,"50-59",
TRUE,"60+")</f>
        <v>20-29</v>
      </c>
      <c r="Q4551" s="25" t="str" cm="1">
        <f t="array" ref="Q4551">_xlfn.IFS(
D4551&lt;25,"0–24K",
D4551&lt;50,"25–49K",
D4551&lt;75,"50–74K",
D4551&lt;100,"75–99K",
D4551&lt;150,"100–149K",
D4551&lt;200,"150–199K",
TRUE,"200K+"
)</f>
        <v>25–49K</v>
      </c>
      <c r="R4551" s="25" t="str" cm="1">
        <f t="array" ref="R4551">_xlfn.IFS(
J4551=0,"No Mortgage",
J4551&lt;=100,"Low",
J4551&lt;=300,"Medium",
TRUE,"High"
)</f>
        <v>No Mortgage</v>
      </c>
      <c r="S4551" s="25" t="str" cm="1">
        <f t="array" ref="S4551">_xlfn.IFS(
C4551&lt;10,"0-10",
C4551&lt;20,"11-20",
C4551&lt;30,"21-30",
TRUE,"30+ yrs"
)</f>
        <v>0-10</v>
      </c>
      <c r="T4551" s="26" t="str" cm="1">
        <f t="array" ref="T4551">_xlfn.IFS(
H4551&lt;1,"0-1",
H4551&lt;2,"1-2",
H4551&lt;3,"2-3",
H4551&lt;4,"3-4",
H4551&lt;5,"4-5",
TRUE,"5+"
)</f>
        <v>2-3</v>
      </c>
    </row>
    <row r="4552" spans="1:20" ht="15.6" x14ac:dyDescent="0.3">
      <c r="A4552" s="21">
        <v>1287</v>
      </c>
      <c r="B4552" s="22">
        <v>29</v>
      </c>
      <c r="C4552" s="22">
        <v>3</v>
      </c>
      <c r="D4552" s="22">
        <v>50</v>
      </c>
      <c r="E4552" s="23" t="str">
        <f t="shared" si="71"/>
        <v>0-50</v>
      </c>
      <c r="F4552" s="24">
        <v>94010</v>
      </c>
      <c r="G4552" s="22">
        <v>3</v>
      </c>
      <c r="H4552" s="22">
        <v>1.1000000000000001</v>
      </c>
      <c r="I4552" s="22" t="s">
        <v>37</v>
      </c>
      <c r="J4552" s="22">
        <v>0</v>
      </c>
      <c r="K4552" s="22" t="s">
        <v>34</v>
      </c>
      <c r="L4552" s="22" t="s">
        <v>34</v>
      </c>
      <c r="M4552" s="22" t="s">
        <v>34</v>
      </c>
      <c r="N4552" s="22" t="s">
        <v>34</v>
      </c>
      <c r="O4552" s="22" t="s">
        <v>35</v>
      </c>
      <c r="P4552" s="25" t="str" cm="1">
        <f t="array" ref="P4552">_xlfn.IFS(
B4552&lt;30,"20-29",
B4552&lt;40,"30-39",
B4552&lt;50,"40-49",
B4552&lt;60,"50-59",
TRUE,"60+")</f>
        <v>20-29</v>
      </c>
      <c r="Q4552" s="25" t="str" cm="1">
        <f t="array" ref="Q4552">_xlfn.IFS(
D4552&lt;25,"0–24K",
D4552&lt;50,"25–49K",
D4552&lt;75,"50–74K",
D4552&lt;100,"75–99K",
D4552&lt;150,"100–149K",
D4552&lt;200,"150–199K",
TRUE,"200K+"
)</f>
        <v>50–74K</v>
      </c>
      <c r="R4552" s="25" t="str" cm="1">
        <f t="array" ref="R4552">_xlfn.IFS(
J4552=0,"No Mortgage",
J4552&lt;=100,"Low",
J4552&lt;=300,"Medium",
TRUE,"High"
)</f>
        <v>No Mortgage</v>
      </c>
      <c r="S4552" s="25" t="str" cm="1">
        <f t="array" ref="S4552">_xlfn.IFS(
C4552&lt;10,"0-10",
C4552&lt;20,"11-20",
C4552&lt;30,"21-30",
TRUE,"30+ yrs"
)</f>
        <v>0-10</v>
      </c>
      <c r="T4552" s="26" t="str" cm="1">
        <f t="array" ref="T4552">_xlfn.IFS(
H4552&lt;1,"0-1",
H4552&lt;2,"1-2",
H4552&lt;3,"2-3",
H4552&lt;4,"3-4",
H4552&lt;5,"4-5",
TRUE,"5+"
)</f>
        <v>1-2</v>
      </c>
    </row>
    <row r="4553" spans="1:20" ht="15.6" x14ac:dyDescent="0.3">
      <c r="A4553" s="21">
        <v>1304</v>
      </c>
      <c r="B4553" s="22">
        <v>29</v>
      </c>
      <c r="C4553" s="22">
        <v>5</v>
      </c>
      <c r="D4553" s="22">
        <v>112</v>
      </c>
      <c r="E4553" s="23" t="str">
        <f t="shared" si="71"/>
        <v>100+</v>
      </c>
      <c r="F4553" s="24">
        <v>94720</v>
      </c>
      <c r="G4553" s="22">
        <v>2</v>
      </c>
      <c r="H4553" s="22">
        <v>2</v>
      </c>
      <c r="I4553" s="22" t="s">
        <v>37</v>
      </c>
      <c r="J4553" s="22">
        <v>382</v>
      </c>
      <c r="K4553" s="22" t="s">
        <v>34</v>
      </c>
      <c r="L4553" s="22" t="s">
        <v>35</v>
      </c>
      <c r="M4553" s="22" t="s">
        <v>34</v>
      </c>
      <c r="N4553" s="22" t="s">
        <v>34</v>
      </c>
      <c r="O4553" s="22" t="s">
        <v>34</v>
      </c>
      <c r="P4553" s="25" t="str" cm="1">
        <f t="array" ref="P4553">_xlfn.IFS(
B4553&lt;30,"20-29",
B4553&lt;40,"30-39",
B4553&lt;50,"40-49",
B4553&lt;60,"50-59",
TRUE,"60+")</f>
        <v>20-29</v>
      </c>
      <c r="Q4553" s="25" t="str" cm="1">
        <f t="array" ref="Q4553">_xlfn.IFS(
D4553&lt;25,"0–24K",
D4553&lt;50,"25–49K",
D4553&lt;75,"50–74K",
D4553&lt;100,"75–99K",
D4553&lt;150,"100–149K",
D4553&lt;200,"150–199K",
TRUE,"200K+"
)</f>
        <v>100–149K</v>
      </c>
      <c r="R4553" s="25" t="str" cm="1">
        <f t="array" ref="R4553">_xlfn.IFS(
J4553=0,"No Mortgage",
J4553&lt;=100,"Low",
J4553&lt;=300,"Medium",
TRUE,"High"
)</f>
        <v>High</v>
      </c>
      <c r="S4553" s="25" t="str" cm="1">
        <f t="array" ref="S4553">_xlfn.IFS(
C4553&lt;10,"0-10",
C4553&lt;20,"11-20",
C4553&lt;30,"21-30",
TRUE,"30+ yrs"
)</f>
        <v>0-10</v>
      </c>
      <c r="T4553" s="26" t="str" cm="1">
        <f t="array" ref="T4553">_xlfn.IFS(
H4553&lt;1,"0-1",
H4553&lt;2,"1-2",
H4553&lt;3,"2-3",
H4553&lt;4,"3-4",
H4553&lt;5,"4-5",
TRUE,"5+"
)</f>
        <v>2-3</v>
      </c>
    </row>
    <row r="4554" spans="1:20" ht="15.6" x14ac:dyDescent="0.3">
      <c r="A4554" s="21">
        <v>1351</v>
      </c>
      <c r="B4554" s="22">
        <v>29</v>
      </c>
      <c r="C4554" s="22">
        <v>2</v>
      </c>
      <c r="D4554" s="22">
        <v>29</v>
      </c>
      <c r="E4554" s="23" t="str">
        <f t="shared" si="71"/>
        <v>0-50</v>
      </c>
      <c r="F4554" s="24">
        <v>90266</v>
      </c>
      <c r="G4554" s="22">
        <v>4</v>
      </c>
      <c r="H4554" s="22">
        <v>1.5</v>
      </c>
      <c r="I4554" s="22" t="s">
        <v>37</v>
      </c>
      <c r="J4554" s="22">
        <v>0</v>
      </c>
      <c r="K4554" s="22" t="s">
        <v>34</v>
      </c>
      <c r="L4554" s="22" t="s">
        <v>34</v>
      </c>
      <c r="M4554" s="22" t="s">
        <v>34</v>
      </c>
      <c r="N4554" s="22" t="s">
        <v>34</v>
      </c>
      <c r="O4554" s="22" t="s">
        <v>35</v>
      </c>
      <c r="P4554" s="25" t="str" cm="1">
        <f t="array" ref="P4554">_xlfn.IFS(
B4554&lt;30,"20-29",
B4554&lt;40,"30-39",
B4554&lt;50,"40-49",
B4554&lt;60,"50-59",
TRUE,"60+")</f>
        <v>20-29</v>
      </c>
      <c r="Q4554" s="25" t="str" cm="1">
        <f t="array" ref="Q4554">_xlfn.IFS(
D4554&lt;25,"0–24K",
D4554&lt;50,"25–49K",
D4554&lt;75,"50–74K",
D4554&lt;100,"75–99K",
D4554&lt;150,"100–149K",
D4554&lt;200,"150–199K",
TRUE,"200K+"
)</f>
        <v>25–49K</v>
      </c>
      <c r="R4554" s="25" t="str" cm="1">
        <f t="array" ref="R4554">_xlfn.IFS(
J4554=0,"No Mortgage",
J4554&lt;=100,"Low",
J4554&lt;=300,"Medium",
TRUE,"High"
)</f>
        <v>No Mortgage</v>
      </c>
      <c r="S4554" s="25" t="str" cm="1">
        <f t="array" ref="S4554">_xlfn.IFS(
C4554&lt;10,"0-10",
C4554&lt;20,"11-20",
C4554&lt;30,"21-30",
TRUE,"30+ yrs"
)</f>
        <v>0-10</v>
      </c>
      <c r="T4554" s="26" t="str" cm="1">
        <f t="array" ref="T4554">_xlfn.IFS(
H4554&lt;1,"0-1",
H4554&lt;2,"1-2",
H4554&lt;3,"2-3",
H4554&lt;4,"3-4",
H4554&lt;5,"4-5",
TRUE,"5+"
)</f>
        <v>1-2</v>
      </c>
    </row>
    <row r="4555" spans="1:20" ht="15.6" x14ac:dyDescent="0.3">
      <c r="A4555" s="21">
        <v>1391</v>
      </c>
      <c r="B4555" s="22">
        <v>29</v>
      </c>
      <c r="C4555" s="22">
        <v>3</v>
      </c>
      <c r="D4555" s="22">
        <v>80</v>
      </c>
      <c r="E4555" s="23" t="str">
        <f t="shared" si="71"/>
        <v>51-100</v>
      </c>
      <c r="F4555" s="24">
        <v>94305</v>
      </c>
      <c r="G4555" s="22">
        <v>4</v>
      </c>
      <c r="H4555" s="22">
        <v>1.8</v>
      </c>
      <c r="I4555" s="22" t="s">
        <v>37</v>
      </c>
      <c r="J4555" s="22">
        <v>0</v>
      </c>
      <c r="K4555" s="22" t="s">
        <v>34</v>
      </c>
      <c r="L4555" s="22" t="s">
        <v>34</v>
      </c>
      <c r="M4555" s="22" t="s">
        <v>34</v>
      </c>
      <c r="N4555" s="22" t="s">
        <v>35</v>
      </c>
      <c r="O4555" s="22" t="s">
        <v>35</v>
      </c>
      <c r="P4555" s="25" t="str" cm="1">
        <f t="array" ref="P4555">_xlfn.IFS(
B4555&lt;30,"20-29",
B4555&lt;40,"30-39",
B4555&lt;50,"40-49",
B4555&lt;60,"50-59",
TRUE,"60+")</f>
        <v>20-29</v>
      </c>
      <c r="Q4555" s="25" t="str" cm="1">
        <f t="array" ref="Q4555">_xlfn.IFS(
D4555&lt;25,"0–24K",
D4555&lt;50,"25–49K",
D4555&lt;75,"50–74K",
D4555&lt;100,"75–99K",
D4555&lt;150,"100–149K",
D4555&lt;200,"150–199K",
TRUE,"200K+"
)</f>
        <v>75–99K</v>
      </c>
      <c r="R4555" s="25" t="str" cm="1">
        <f t="array" ref="R4555">_xlfn.IFS(
J4555=0,"No Mortgage",
J4555&lt;=100,"Low",
J4555&lt;=300,"Medium",
TRUE,"High"
)</f>
        <v>No Mortgage</v>
      </c>
      <c r="S4555" s="25" t="str" cm="1">
        <f t="array" ref="S4555">_xlfn.IFS(
C4555&lt;10,"0-10",
C4555&lt;20,"11-20",
C4555&lt;30,"21-30",
TRUE,"30+ yrs"
)</f>
        <v>0-10</v>
      </c>
      <c r="T4555" s="26" t="str" cm="1">
        <f t="array" ref="T4555">_xlfn.IFS(
H4555&lt;1,"0-1",
H4555&lt;2,"1-2",
H4555&lt;3,"2-3",
H4555&lt;4,"3-4",
H4555&lt;5,"4-5",
TRUE,"5+"
)</f>
        <v>1-2</v>
      </c>
    </row>
    <row r="4556" spans="1:20" ht="15.6" x14ac:dyDescent="0.3">
      <c r="A4556" s="21">
        <v>1425</v>
      </c>
      <c r="B4556" s="22">
        <v>29</v>
      </c>
      <c r="C4556" s="22">
        <v>3</v>
      </c>
      <c r="D4556" s="22">
        <v>92</v>
      </c>
      <c r="E4556" s="23" t="str">
        <f t="shared" si="71"/>
        <v>51-100</v>
      </c>
      <c r="F4556" s="24">
        <v>94539</v>
      </c>
      <c r="G4556" s="22">
        <v>2</v>
      </c>
      <c r="H4556" s="22">
        <v>1.3</v>
      </c>
      <c r="I4556" s="22" t="s">
        <v>33</v>
      </c>
      <c r="J4556" s="22">
        <v>287</v>
      </c>
      <c r="K4556" s="22" t="s">
        <v>34</v>
      </c>
      <c r="L4556" s="22" t="s">
        <v>34</v>
      </c>
      <c r="M4556" s="22" t="s">
        <v>34</v>
      </c>
      <c r="N4556" s="22" t="s">
        <v>35</v>
      </c>
      <c r="O4556" s="22" t="s">
        <v>34</v>
      </c>
      <c r="P4556" s="25" t="str" cm="1">
        <f t="array" ref="P4556">_xlfn.IFS(
B4556&lt;30,"20-29",
B4556&lt;40,"30-39",
B4556&lt;50,"40-49",
B4556&lt;60,"50-59",
TRUE,"60+")</f>
        <v>20-29</v>
      </c>
      <c r="Q4556" s="25" t="str" cm="1">
        <f t="array" ref="Q4556">_xlfn.IFS(
D4556&lt;25,"0–24K",
D4556&lt;50,"25–49K",
D4556&lt;75,"50–74K",
D4556&lt;100,"75–99K",
D4556&lt;150,"100–149K",
D4556&lt;200,"150–199K",
TRUE,"200K+"
)</f>
        <v>75–99K</v>
      </c>
      <c r="R4556" s="25" t="str" cm="1">
        <f t="array" ref="R4556">_xlfn.IFS(
J4556=0,"No Mortgage",
J4556&lt;=100,"Low",
J4556&lt;=300,"Medium",
TRUE,"High"
)</f>
        <v>Medium</v>
      </c>
      <c r="S4556" s="25" t="str" cm="1">
        <f t="array" ref="S4556">_xlfn.IFS(
C4556&lt;10,"0-10",
C4556&lt;20,"11-20",
C4556&lt;30,"21-30",
TRUE,"30+ yrs"
)</f>
        <v>0-10</v>
      </c>
      <c r="T4556" s="26" t="str" cm="1">
        <f t="array" ref="T4556">_xlfn.IFS(
H4556&lt;1,"0-1",
H4556&lt;2,"1-2",
H4556&lt;3,"2-3",
H4556&lt;4,"3-4",
H4556&lt;5,"4-5",
TRUE,"5+"
)</f>
        <v>1-2</v>
      </c>
    </row>
    <row r="4557" spans="1:20" ht="15.6" x14ac:dyDescent="0.3">
      <c r="A4557" s="21">
        <v>1447</v>
      </c>
      <c r="B4557" s="22">
        <v>29</v>
      </c>
      <c r="C4557" s="22">
        <v>4</v>
      </c>
      <c r="D4557" s="22">
        <v>22</v>
      </c>
      <c r="E4557" s="23" t="str">
        <f t="shared" si="71"/>
        <v>0-50</v>
      </c>
      <c r="F4557" s="24">
        <v>92661</v>
      </c>
      <c r="G4557" s="22">
        <v>2</v>
      </c>
      <c r="H4557" s="22">
        <v>0.9</v>
      </c>
      <c r="I4557" s="22" t="s">
        <v>36</v>
      </c>
      <c r="J4557" s="22">
        <v>110</v>
      </c>
      <c r="K4557" s="22" t="s">
        <v>34</v>
      </c>
      <c r="L4557" s="22" t="s">
        <v>34</v>
      </c>
      <c r="M4557" s="22" t="s">
        <v>34</v>
      </c>
      <c r="N4557" s="22" t="s">
        <v>34</v>
      </c>
      <c r="O4557" s="22" t="s">
        <v>34</v>
      </c>
      <c r="P4557" s="25" t="str" cm="1">
        <f t="array" ref="P4557">_xlfn.IFS(
B4557&lt;30,"20-29",
B4557&lt;40,"30-39",
B4557&lt;50,"40-49",
B4557&lt;60,"50-59",
TRUE,"60+")</f>
        <v>20-29</v>
      </c>
      <c r="Q4557" s="25" t="str" cm="1">
        <f t="array" ref="Q4557">_xlfn.IFS(
D4557&lt;25,"0–24K",
D4557&lt;50,"25–49K",
D4557&lt;75,"50–74K",
D4557&lt;100,"75–99K",
D4557&lt;150,"100–149K",
D4557&lt;200,"150–199K",
TRUE,"200K+"
)</f>
        <v>0–24K</v>
      </c>
      <c r="R4557" s="25" t="str" cm="1">
        <f t="array" ref="R4557">_xlfn.IFS(
J4557=0,"No Mortgage",
J4557&lt;=100,"Low",
J4557&lt;=300,"Medium",
TRUE,"High"
)</f>
        <v>Medium</v>
      </c>
      <c r="S4557" s="25" t="str" cm="1">
        <f t="array" ref="S4557">_xlfn.IFS(
C4557&lt;10,"0-10",
C4557&lt;20,"11-20",
C4557&lt;30,"21-30",
TRUE,"30+ yrs"
)</f>
        <v>0-10</v>
      </c>
      <c r="T4557" s="26" t="str" cm="1">
        <f t="array" ref="T4557">_xlfn.IFS(
H4557&lt;1,"0-1",
H4557&lt;2,"1-2",
H4557&lt;3,"2-3",
H4557&lt;4,"3-4",
H4557&lt;5,"4-5",
TRUE,"5+"
)</f>
        <v>0-1</v>
      </c>
    </row>
    <row r="4558" spans="1:20" ht="15.6" x14ac:dyDescent="0.3">
      <c r="A4558" s="21">
        <v>1454</v>
      </c>
      <c r="B4558" s="22">
        <v>29</v>
      </c>
      <c r="C4558" s="22">
        <v>5</v>
      </c>
      <c r="D4558" s="22">
        <v>85</v>
      </c>
      <c r="E4558" s="23" t="str">
        <f t="shared" si="71"/>
        <v>51-100</v>
      </c>
      <c r="F4558" s="24">
        <v>90232</v>
      </c>
      <c r="G4558" s="22">
        <v>3</v>
      </c>
      <c r="H4558" s="22">
        <v>2.5</v>
      </c>
      <c r="I4558" s="22" t="s">
        <v>33</v>
      </c>
      <c r="J4558" s="22">
        <v>0</v>
      </c>
      <c r="K4558" s="22" t="s">
        <v>34</v>
      </c>
      <c r="L4558" s="22" t="s">
        <v>34</v>
      </c>
      <c r="M4558" s="22" t="s">
        <v>34</v>
      </c>
      <c r="N4558" s="22" t="s">
        <v>35</v>
      </c>
      <c r="O4558" s="22" t="s">
        <v>35</v>
      </c>
      <c r="P4558" s="25" t="str" cm="1">
        <f t="array" ref="P4558">_xlfn.IFS(
B4558&lt;30,"20-29",
B4558&lt;40,"30-39",
B4558&lt;50,"40-49",
B4558&lt;60,"50-59",
TRUE,"60+")</f>
        <v>20-29</v>
      </c>
      <c r="Q4558" s="25" t="str" cm="1">
        <f t="array" ref="Q4558">_xlfn.IFS(
D4558&lt;25,"0–24K",
D4558&lt;50,"25–49K",
D4558&lt;75,"50–74K",
D4558&lt;100,"75–99K",
D4558&lt;150,"100–149K",
D4558&lt;200,"150–199K",
TRUE,"200K+"
)</f>
        <v>75–99K</v>
      </c>
      <c r="R4558" s="25" t="str" cm="1">
        <f t="array" ref="R4558">_xlfn.IFS(
J4558=0,"No Mortgage",
J4558&lt;=100,"Low",
J4558&lt;=300,"Medium",
TRUE,"High"
)</f>
        <v>No Mortgage</v>
      </c>
      <c r="S4558" s="25" t="str" cm="1">
        <f t="array" ref="S4558">_xlfn.IFS(
C4558&lt;10,"0-10",
C4558&lt;20,"11-20",
C4558&lt;30,"21-30",
TRUE,"30+ yrs"
)</f>
        <v>0-10</v>
      </c>
      <c r="T4558" s="26" t="str" cm="1">
        <f t="array" ref="T4558">_xlfn.IFS(
H4558&lt;1,"0-1",
H4558&lt;2,"1-2",
H4558&lt;3,"2-3",
H4558&lt;4,"3-4",
H4558&lt;5,"4-5",
TRUE,"5+"
)</f>
        <v>2-3</v>
      </c>
    </row>
    <row r="4559" spans="1:20" ht="15.6" x14ac:dyDescent="0.3">
      <c r="A4559" s="21">
        <v>1540</v>
      </c>
      <c r="B4559" s="22">
        <v>29</v>
      </c>
      <c r="C4559" s="22">
        <v>5</v>
      </c>
      <c r="D4559" s="22">
        <v>21</v>
      </c>
      <c r="E4559" s="23" t="str">
        <f t="shared" si="71"/>
        <v>0-50</v>
      </c>
      <c r="F4559" s="24">
        <v>90601</v>
      </c>
      <c r="G4559" s="22">
        <v>3</v>
      </c>
      <c r="H4559" s="22">
        <v>0.9</v>
      </c>
      <c r="I4559" s="22" t="s">
        <v>36</v>
      </c>
      <c r="J4559" s="22">
        <v>119</v>
      </c>
      <c r="K4559" s="22" t="s">
        <v>34</v>
      </c>
      <c r="L4559" s="22" t="s">
        <v>34</v>
      </c>
      <c r="M4559" s="22" t="s">
        <v>34</v>
      </c>
      <c r="N4559" s="22" t="s">
        <v>34</v>
      </c>
      <c r="O4559" s="22" t="s">
        <v>34</v>
      </c>
      <c r="P4559" s="25" t="str" cm="1">
        <f t="array" ref="P4559">_xlfn.IFS(
B4559&lt;30,"20-29",
B4559&lt;40,"30-39",
B4559&lt;50,"40-49",
B4559&lt;60,"50-59",
TRUE,"60+")</f>
        <v>20-29</v>
      </c>
      <c r="Q4559" s="25" t="str" cm="1">
        <f t="array" ref="Q4559">_xlfn.IFS(
D4559&lt;25,"0–24K",
D4559&lt;50,"25–49K",
D4559&lt;75,"50–74K",
D4559&lt;100,"75–99K",
D4559&lt;150,"100–149K",
D4559&lt;200,"150–199K",
TRUE,"200K+"
)</f>
        <v>0–24K</v>
      </c>
      <c r="R4559" s="25" t="str" cm="1">
        <f t="array" ref="R4559">_xlfn.IFS(
J4559=0,"No Mortgage",
J4559&lt;=100,"Low",
J4559&lt;=300,"Medium",
TRUE,"High"
)</f>
        <v>Medium</v>
      </c>
      <c r="S4559" s="25" t="str" cm="1">
        <f t="array" ref="S4559">_xlfn.IFS(
C4559&lt;10,"0-10",
C4559&lt;20,"11-20",
C4559&lt;30,"21-30",
TRUE,"30+ yrs"
)</f>
        <v>0-10</v>
      </c>
      <c r="T4559" s="26" t="str" cm="1">
        <f t="array" ref="T4559">_xlfn.IFS(
H4559&lt;1,"0-1",
H4559&lt;2,"1-2",
H4559&lt;3,"2-3",
H4559&lt;4,"3-4",
H4559&lt;5,"4-5",
TRUE,"5+"
)</f>
        <v>0-1</v>
      </c>
    </row>
    <row r="4560" spans="1:20" ht="15.6" x14ac:dyDescent="0.3">
      <c r="A4560" s="21">
        <v>1553</v>
      </c>
      <c r="B4560" s="22">
        <v>29</v>
      </c>
      <c r="C4560" s="22">
        <v>5</v>
      </c>
      <c r="D4560" s="22">
        <v>195</v>
      </c>
      <c r="E4560" s="23" t="str">
        <f t="shared" si="71"/>
        <v>100+</v>
      </c>
      <c r="F4560" s="24">
        <v>94301</v>
      </c>
      <c r="G4560" s="22">
        <v>1</v>
      </c>
      <c r="H4560" s="22">
        <v>4.3</v>
      </c>
      <c r="I4560" s="22" t="s">
        <v>33</v>
      </c>
      <c r="J4560" s="22">
        <v>0</v>
      </c>
      <c r="K4560" s="22" t="s">
        <v>34</v>
      </c>
      <c r="L4560" s="22" t="s">
        <v>34</v>
      </c>
      <c r="M4560" s="22" t="s">
        <v>34</v>
      </c>
      <c r="N4560" s="22" t="s">
        <v>34</v>
      </c>
      <c r="O4560" s="22" t="s">
        <v>34</v>
      </c>
      <c r="P4560" s="25" t="str" cm="1">
        <f t="array" ref="P4560">_xlfn.IFS(
B4560&lt;30,"20-29",
B4560&lt;40,"30-39",
B4560&lt;50,"40-49",
B4560&lt;60,"50-59",
TRUE,"60+")</f>
        <v>20-29</v>
      </c>
      <c r="Q4560" s="25" t="str" cm="1">
        <f t="array" ref="Q4560">_xlfn.IFS(
D4560&lt;25,"0–24K",
D4560&lt;50,"25–49K",
D4560&lt;75,"50–74K",
D4560&lt;100,"75–99K",
D4560&lt;150,"100–149K",
D4560&lt;200,"150–199K",
TRUE,"200K+"
)</f>
        <v>150–199K</v>
      </c>
      <c r="R4560" s="25" t="str" cm="1">
        <f t="array" ref="R4560">_xlfn.IFS(
J4560=0,"No Mortgage",
J4560&lt;=100,"Low",
J4560&lt;=300,"Medium",
TRUE,"High"
)</f>
        <v>No Mortgage</v>
      </c>
      <c r="S4560" s="25" t="str" cm="1">
        <f t="array" ref="S4560">_xlfn.IFS(
C4560&lt;10,"0-10",
C4560&lt;20,"11-20",
C4560&lt;30,"21-30",
TRUE,"30+ yrs"
)</f>
        <v>0-10</v>
      </c>
      <c r="T4560" s="26" t="str" cm="1">
        <f t="array" ref="T4560">_xlfn.IFS(
H4560&lt;1,"0-1",
H4560&lt;2,"1-2",
H4560&lt;3,"2-3",
H4560&lt;4,"3-4",
H4560&lt;5,"4-5",
TRUE,"5+"
)</f>
        <v>4-5</v>
      </c>
    </row>
    <row r="4561" spans="1:20" ht="15.6" x14ac:dyDescent="0.3">
      <c r="A4561" s="21">
        <v>1580</v>
      </c>
      <c r="B4561" s="22">
        <v>29</v>
      </c>
      <c r="C4561" s="22">
        <v>5</v>
      </c>
      <c r="D4561" s="22">
        <v>122</v>
      </c>
      <c r="E4561" s="23" t="str">
        <f t="shared" si="71"/>
        <v>100+</v>
      </c>
      <c r="F4561" s="24">
        <v>94305</v>
      </c>
      <c r="G4561" s="22">
        <v>4</v>
      </c>
      <c r="H4561" s="22">
        <v>3</v>
      </c>
      <c r="I4561" s="22" t="s">
        <v>33</v>
      </c>
      <c r="J4561" s="22">
        <v>0</v>
      </c>
      <c r="K4561" s="22" t="s">
        <v>35</v>
      </c>
      <c r="L4561" s="22" t="s">
        <v>34</v>
      </c>
      <c r="M4561" s="22" t="s">
        <v>34</v>
      </c>
      <c r="N4561" s="22" t="s">
        <v>34</v>
      </c>
      <c r="O4561" s="22" t="s">
        <v>35</v>
      </c>
      <c r="P4561" s="25" t="str" cm="1">
        <f t="array" ref="P4561">_xlfn.IFS(
B4561&lt;30,"20-29",
B4561&lt;40,"30-39",
B4561&lt;50,"40-49",
B4561&lt;60,"50-59",
TRUE,"60+")</f>
        <v>20-29</v>
      </c>
      <c r="Q4561" s="25" t="str" cm="1">
        <f t="array" ref="Q4561">_xlfn.IFS(
D4561&lt;25,"0–24K",
D4561&lt;50,"25–49K",
D4561&lt;75,"50–74K",
D4561&lt;100,"75–99K",
D4561&lt;150,"100–149K",
D4561&lt;200,"150–199K",
TRUE,"200K+"
)</f>
        <v>100–149K</v>
      </c>
      <c r="R4561" s="25" t="str" cm="1">
        <f t="array" ref="R4561">_xlfn.IFS(
J4561=0,"No Mortgage",
J4561&lt;=100,"Low",
J4561&lt;=300,"Medium",
TRUE,"High"
)</f>
        <v>No Mortgage</v>
      </c>
      <c r="S4561" s="25" t="str" cm="1">
        <f t="array" ref="S4561">_xlfn.IFS(
C4561&lt;10,"0-10",
C4561&lt;20,"11-20",
C4561&lt;30,"21-30",
TRUE,"30+ yrs"
)</f>
        <v>0-10</v>
      </c>
      <c r="T4561" s="26" t="str" cm="1">
        <f t="array" ref="T4561">_xlfn.IFS(
H4561&lt;1,"0-1",
H4561&lt;2,"1-2",
H4561&lt;3,"2-3",
H4561&lt;4,"3-4",
H4561&lt;5,"4-5",
TRUE,"5+"
)</f>
        <v>3-4</v>
      </c>
    </row>
    <row r="4562" spans="1:20" ht="15.6" x14ac:dyDescent="0.3">
      <c r="A4562" s="21">
        <v>1589</v>
      </c>
      <c r="B4562" s="22">
        <v>29</v>
      </c>
      <c r="C4562" s="22">
        <v>3</v>
      </c>
      <c r="D4562" s="22">
        <v>55</v>
      </c>
      <c r="E4562" s="23" t="str">
        <f t="shared" si="71"/>
        <v>51-100</v>
      </c>
      <c r="F4562" s="24">
        <v>95616</v>
      </c>
      <c r="G4562" s="22">
        <v>3</v>
      </c>
      <c r="H4562" s="22">
        <v>1.1000000000000001</v>
      </c>
      <c r="I4562" s="22" t="s">
        <v>37</v>
      </c>
      <c r="J4562" s="22">
        <v>0</v>
      </c>
      <c r="K4562" s="22" t="s">
        <v>34</v>
      </c>
      <c r="L4562" s="22" t="s">
        <v>34</v>
      </c>
      <c r="M4562" s="22" t="s">
        <v>34</v>
      </c>
      <c r="N4562" s="22" t="s">
        <v>35</v>
      </c>
      <c r="O4562" s="22" t="s">
        <v>34</v>
      </c>
      <c r="P4562" s="25" t="str" cm="1">
        <f t="array" ref="P4562">_xlfn.IFS(
B4562&lt;30,"20-29",
B4562&lt;40,"30-39",
B4562&lt;50,"40-49",
B4562&lt;60,"50-59",
TRUE,"60+")</f>
        <v>20-29</v>
      </c>
      <c r="Q4562" s="25" t="str" cm="1">
        <f t="array" ref="Q4562">_xlfn.IFS(
D4562&lt;25,"0–24K",
D4562&lt;50,"25–49K",
D4562&lt;75,"50–74K",
D4562&lt;100,"75–99K",
D4562&lt;150,"100–149K",
D4562&lt;200,"150–199K",
TRUE,"200K+"
)</f>
        <v>50–74K</v>
      </c>
      <c r="R4562" s="25" t="str" cm="1">
        <f t="array" ref="R4562">_xlfn.IFS(
J4562=0,"No Mortgage",
J4562&lt;=100,"Low",
J4562&lt;=300,"Medium",
TRUE,"High"
)</f>
        <v>No Mortgage</v>
      </c>
      <c r="S4562" s="25" t="str" cm="1">
        <f t="array" ref="S4562">_xlfn.IFS(
C4562&lt;10,"0-10",
C4562&lt;20,"11-20",
C4562&lt;30,"21-30",
TRUE,"30+ yrs"
)</f>
        <v>0-10</v>
      </c>
      <c r="T4562" s="26" t="str" cm="1">
        <f t="array" ref="T4562">_xlfn.IFS(
H4562&lt;1,"0-1",
H4562&lt;2,"1-2",
H4562&lt;3,"2-3",
H4562&lt;4,"3-4",
H4562&lt;5,"4-5",
TRUE,"5+"
)</f>
        <v>1-2</v>
      </c>
    </row>
    <row r="4563" spans="1:20" ht="15.6" x14ac:dyDescent="0.3">
      <c r="A4563" s="21">
        <v>1619</v>
      </c>
      <c r="B4563" s="22">
        <v>29</v>
      </c>
      <c r="C4563" s="22">
        <v>3</v>
      </c>
      <c r="D4563" s="22">
        <v>29</v>
      </c>
      <c r="E4563" s="23" t="str">
        <f t="shared" si="71"/>
        <v>0-50</v>
      </c>
      <c r="F4563" s="24">
        <v>94720</v>
      </c>
      <c r="G4563" s="22">
        <v>3</v>
      </c>
      <c r="H4563" s="22">
        <v>1</v>
      </c>
      <c r="I4563" s="22" t="s">
        <v>33</v>
      </c>
      <c r="J4563" s="22">
        <v>0</v>
      </c>
      <c r="K4563" s="22" t="s">
        <v>34</v>
      </c>
      <c r="L4563" s="22" t="s">
        <v>34</v>
      </c>
      <c r="M4563" s="22" t="s">
        <v>34</v>
      </c>
      <c r="N4563" s="22" t="s">
        <v>35</v>
      </c>
      <c r="O4563" s="22" t="s">
        <v>35</v>
      </c>
      <c r="P4563" s="25" t="str" cm="1">
        <f t="array" ref="P4563">_xlfn.IFS(
B4563&lt;30,"20-29",
B4563&lt;40,"30-39",
B4563&lt;50,"40-49",
B4563&lt;60,"50-59",
TRUE,"60+")</f>
        <v>20-29</v>
      </c>
      <c r="Q4563" s="25" t="str" cm="1">
        <f t="array" ref="Q4563">_xlfn.IFS(
D4563&lt;25,"0–24K",
D4563&lt;50,"25–49K",
D4563&lt;75,"50–74K",
D4563&lt;100,"75–99K",
D4563&lt;150,"100–149K",
D4563&lt;200,"150–199K",
TRUE,"200K+"
)</f>
        <v>25–49K</v>
      </c>
      <c r="R4563" s="25" t="str" cm="1">
        <f t="array" ref="R4563">_xlfn.IFS(
J4563=0,"No Mortgage",
J4563&lt;=100,"Low",
J4563&lt;=300,"Medium",
TRUE,"High"
)</f>
        <v>No Mortgage</v>
      </c>
      <c r="S4563" s="25" t="str" cm="1">
        <f t="array" ref="S4563">_xlfn.IFS(
C4563&lt;10,"0-10",
C4563&lt;20,"11-20",
C4563&lt;30,"21-30",
TRUE,"30+ yrs"
)</f>
        <v>0-10</v>
      </c>
      <c r="T4563" s="26" t="str" cm="1">
        <f t="array" ref="T4563">_xlfn.IFS(
H4563&lt;1,"0-1",
H4563&lt;2,"1-2",
H4563&lt;3,"2-3",
H4563&lt;4,"3-4",
H4563&lt;5,"4-5",
TRUE,"5+"
)</f>
        <v>1-2</v>
      </c>
    </row>
    <row r="4564" spans="1:20" ht="15.6" x14ac:dyDescent="0.3">
      <c r="A4564" s="21">
        <v>1650</v>
      </c>
      <c r="B4564" s="22">
        <v>29</v>
      </c>
      <c r="C4564" s="22">
        <v>4</v>
      </c>
      <c r="D4564" s="22">
        <v>73</v>
      </c>
      <c r="E4564" s="23" t="str">
        <f t="shared" si="71"/>
        <v>51-100</v>
      </c>
      <c r="F4564" s="24">
        <v>95039</v>
      </c>
      <c r="G4564" s="22">
        <v>1</v>
      </c>
      <c r="H4564" s="22">
        <v>0.8</v>
      </c>
      <c r="I4564" s="22" t="s">
        <v>37</v>
      </c>
      <c r="J4564" s="22">
        <v>0</v>
      </c>
      <c r="K4564" s="22" t="s">
        <v>34</v>
      </c>
      <c r="L4564" s="22" t="s">
        <v>34</v>
      </c>
      <c r="M4564" s="22" t="s">
        <v>34</v>
      </c>
      <c r="N4564" s="22" t="s">
        <v>35</v>
      </c>
      <c r="O4564" s="22" t="s">
        <v>34</v>
      </c>
      <c r="P4564" s="25" t="str" cm="1">
        <f t="array" ref="P4564">_xlfn.IFS(
B4564&lt;30,"20-29",
B4564&lt;40,"30-39",
B4564&lt;50,"40-49",
B4564&lt;60,"50-59",
TRUE,"60+")</f>
        <v>20-29</v>
      </c>
      <c r="Q4564" s="25" t="str" cm="1">
        <f t="array" ref="Q4564">_xlfn.IFS(
D4564&lt;25,"0–24K",
D4564&lt;50,"25–49K",
D4564&lt;75,"50–74K",
D4564&lt;100,"75–99K",
D4564&lt;150,"100–149K",
D4564&lt;200,"150–199K",
TRUE,"200K+"
)</f>
        <v>50–74K</v>
      </c>
      <c r="R4564" s="25" t="str" cm="1">
        <f t="array" ref="R4564">_xlfn.IFS(
J4564=0,"No Mortgage",
J4564&lt;=100,"Low",
J4564&lt;=300,"Medium",
TRUE,"High"
)</f>
        <v>No Mortgage</v>
      </c>
      <c r="S4564" s="25" t="str" cm="1">
        <f t="array" ref="S4564">_xlfn.IFS(
C4564&lt;10,"0-10",
C4564&lt;20,"11-20",
C4564&lt;30,"21-30",
TRUE,"30+ yrs"
)</f>
        <v>0-10</v>
      </c>
      <c r="T4564" s="26" t="str" cm="1">
        <f t="array" ref="T4564">_xlfn.IFS(
H4564&lt;1,"0-1",
H4564&lt;2,"1-2",
H4564&lt;3,"2-3",
H4564&lt;4,"3-4",
H4564&lt;5,"4-5",
TRUE,"5+"
)</f>
        <v>0-1</v>
      </c>
    </row>
    <row r="4565" spans="1:20" ht="15.6" x14ac:dyDescent="0.3">
      <c r="A4565" s="21">
        <v>1674</v>
      </c>
      <c r="B4565" s="22">
        <v>29</v>
      </c>
      <c r="C4565" s="22">
        <v>5</v>
      </c>
      <c r="D4565" s="22">
        <v>81</v>
      </c>
      <c r="E4565" s="23" t="str">
        <f t="shared" si="71"/>
        <v>51-100</v>
      </c>
      <c r="F4565" s="24">
        <v>94115</v>
      </c>
      <c r="G4565" s="22">
        <v>2</v>
      </c>
      <c r="H4565" s="22">
        <v>2.5</v>
      </c>
      <c r="I4565" s="22" t="s">
        <v>33</v>
      </c>
      <c r="J4565" s="22">
        <v>0</v>
      </c>
      <c r="K4565" s="22" t="s">
        <v>34</v>
      </c>
      <c r="L4565" s="22" t="s">
        <v>34</v>
      </c>
      <c r="M4565" s="22" t="s">
        <v>34</v>
      </c>
      <c r="N4565" s="22" t="s">
        <v>34</v>
      </c>
      <c r="O4565" s="22" t="s">
        <v>35</v>
      </c>
      <c r="P4565" s="25" t="str" cm="1">
        <f t="array" ref="P4565">_xlfn.IFS(
B4565&lt;30,"20-29",
B4565&lt;40,"30-39",
B4565&lt;50,"40-49",
B4565&lt;60,"50-59",
TRUE,"60+")</f>
        <v>20-29</v>
      </c>
      <c r="Q4565" s="25" t="str" cm="1">
        <f t="array" ref="Q4565">_xlfn.IFS(
D4565&lt;25,"0–24K",
D4565&lt;50,"25–49K",
D4565&lt;75,"50–74K",
D4565&lt;100,"75–99K",
D4565&lt;150,"100–149K",
D4565&lt;200,"150–199K",
TRUE,"200K+"
)</f>
        <v>75–99K</v>
      </c>
      <c r="R4565" s="25" t="str" cm="1">
        <f t="array" ref="R4565">_xlfn.IFS(
J4565=0,"No Mortgage",
J4565&lt;=100,"Low",
J4565&lt;=300,"Medium",
TRUE,"High"
)</f>
        <v>No Mortgage</v>
      </c>
      <c r="S4565" s="25" t="str" cm="1">
        <f t="array" ref="S4565">_xlfn.IFS(
C4565&lt;10,"0-10",
C4565&lt;20,"11-20",
C4565&lt;30,"21-30",
TRUE,"30+ yrs"
)</f>
        <v>0-10</v>
      </c>
      <c r="T4565" s="26" t="str" cm="1">
        <f t="array" ref="T4565">_xlfn.IFS(
H4565&lt;1,"0-1",
H4565&lt;2,"1-2",
H4565&lt;3,"2-3",
H4565&lt;4,"3-4",
H4565&lt;5,"4-5",
TRUE,"5+"
)</f>
        <v>2-3</v>
      </c>
    </row>
    <row r="4566" spans="1:20" ht="15.6" x14ac:dyDescent="0.3">
      <c r="A4566" s="21">
        <v>1702</v>
      </c>
      <c r="B4566" s="22">
        <v>29</v>
      </c>
      <c r="C4566" s="22">
        <v>3</v>
      </c>
      <c r="D4566" s="22">
        <v>108</v>
      </c>
      <c r="E4566" s="23" t="str">
        <f t="shared" si="71"/>
        <v>100+</v>
      </c>
      <c r="F4566" s="24">
        <v>94304</v>
      </c>
      <c r="G4566" s="22">
        <v>4</v>
      </c>
      <c r="H4566" s="22">
        <v>1.8</v>
      </c>
      <c r="I4566" s="22" t="s">
        <v>37</v>
      </c>
      <c r="J4566" s="22">
        <v>0</v>
      </c>
      <c r="K4566" s="22" t="s">
        <v>34</v>
      </c>
      <c r="L4566" s="22" t="s">
        <v>34</v>
      </c>
      <c r="M4566" s="22" t="s">
        <v>34</v>
      </c>
      <c r="N4566" s="22" t="s">
        <v>34</v>
      </c>
      <c r="O4566" s="22" t="s">
        <v>34</v>
      </c>
      <c r="P4566" s="25" t="str" cm="1">
        <f t="array" ref="P4566">_xlfn.IFS(
B4566&lt;30,"20-29",
B4566&lt;40,"30-39",
B4566&lt;50,"40-49",
B4566&lt;60,"50-59",
TRUE,"60+")</f>
        <v>20-29</v>
      </c>
      <c r="Q4566" s="25" t="str" cm="1">
        <f t="array" ref="Q4566">_xlfn.IFS(
D4566&lt;25,"0–24K",
D4566&lt;50,"25–49K",
D4566&lt;75,"50–74K",
D4566&lt;100,"75–99K",
D4566&lt;150,"100–149K",
D4566&lt;200,"150–199K",
TRUE,"200K+"
)</f>
        <v>100–149K</v>
      </c>
      <c r="R4566" s="25" t="str" cm="1">
        <f t="array" ref="R4566">_xlfn.IFS(
J4566=0,"No Mortgage",
J4566&lt;=100,"Low",
J4566&lt;=300,"Medium",
TRUE,"High"
)</f>
        <v>No Mortgage</v>
      </c>
      <c r="S4566" s="25" t="str" cm="1">
        <f t="array" ref="S4566">_xlfn.IFS(
C4566&lt;10,"0-10",
C4566&lt;20,"11-20",
C4566&lt;30,"21-30",
TRUE,"30+ yrs"
)</f>
        <v>0-10</v>
      </c>
      <c r="T4566" s="26" t="str" cm="1">
        <f t="array" ref="T4566">_xlfn.IFS(
H4566&lt;1,"0-1",
H4566&lt;2,"1-2",
H4566&lt;3,"2-3",
H4566&lt;4,"3-4",
H4566&lt;5,"4-5",
TRUE,"5+"
)</f>
        <v>1-2</v>
      </c>
    </row>
    <row r="4567" spans="1:20" ht="15.6" x14ac:dyDescent="0.3">
      <c r="A4567" s="21">
        <v>1748</v>
      </c>
      <c r="B4567" s="22">
        <v>29</v>
      </c>
      <c r="C4567" s="22">
        <v>5</v>
      </c>
      <c r="D4567" s="22">
        <v>21</v>
      </c>
      <c r="E4567" s="23" t="str">
        <f t="shared" si="71"/>
        <v>0-50</v>
      </c>
      <c r="F4567" s="24">
        <v>90717</v>
      </c>
      <c r="G4567" s="22">
        <v>4</v>
      </c>
      <c r="H4567" s="22">
        <v>0.4</v>
      </c>
      <c r="I4567" s="22" t="s">
        <v>37</v>
      </c>
      <c r="J4567" s="22">
        <v>89</v>
      </c>
      <c r="K4567" s="22" t="s">
        <v>34</v>
      </c>
      <c r="L4567" s="22" t="s">
        <v>34</v>
      </c>
      <c r="M4567" s="22" t="s">
        <v>34</v>
      </c>
      <c r="N4567" s="22" t="s">
        <v>34</v>
      </c>
      <c r="O4567" s="22" t="s">
        <v>35</v>
      </c>
      <c r="P4567" s="25" t="str" cm="1">
        <f t="array" ref="P4567">_xlfn.IFS(
B4567&lt;30,"20-29",
B4567&lt;40,"30-39",
B4567&lt;50,"40-49",
B4567&lt;60,"50-59",
TRUE,"60+")</f>
        <v>20-29</v>
      </c>
      <c r="Q4567" s="25" t="str" cm="1">
        <f t="array" ref="Q4567">_xlfn.IFS(
D4567&lt;25,"0–24K",
D4567&lt;50,"25–49K",
D4567&lt;75,"50–74K",
D4567&lt;100,"75–99K",
D4567&lt;150,"100–149K",
D4567&lt;200,"150–199K",
TRUE,"200K+"
)</f>
        <v>0–24K</v>
      </c>
      <c r="R4567" s="25" t="str" cm="1">
        <f t="array" ref="R4567">_xlfn.IFS(
J4567=0,"No Mortgage",
J4567&lt;=100,"Low",
J4567&lt;=300,"Medium",
TRUE,"High"
)</f>
        <v>Low</v>
      </c>
      <c r="S4567" s="25" t="str" cm="1">
        <f t="array" ref="S4567">_xlfn.IFS(
C4567&lt;10,"0-10",
C4567&lt;20,"11-20",
C4567&lt;30,"21-30",
TRUE,"30+ yrs"
)</f>
        <v>0-10</v>
      </c>
      <c r="T4567" s="26" t="str" cm="1">
        <f t="array" ref="T4567">_xlfn.IFS(
H4567&lt;1,"0-1",
H4567&lt;2,"1-2",
H4567&lt;3,"2-3",
H4567&lt;4,"3-4",
H4567&lt;5,"4-5",
TRUE,"5+"
)</f>
        <v>0-1</v>
      </c>
    </row>
    <row r="4568" spans="1:20" ht="15.6" x14ac:dyDescent="0.3">
      <c r="A4568" s="21">
        <v>1786</v>
      </c>
      <c r="B4568" s="22">
        <v>29</v>
      </c>
      <c r="C4568" s="22">
        <v>3</v>
      </c>
      <c r="D4568" s="22">
        <v>190</v>
      </c>
      <c r="E4568" s="23" t="str">
        <f t="shared" si="71"/>
        <v>100+</v>
      </c>
      <c r="F4568" s="24">
        <v>94080</v>
      </c>
      <c r="G4568" s="22">
        <v>2</v>
      </c>
      <c r="H4568" s="22">
        <v>4.5</v>
      </c>
      <c r="I4568" s="22" t="s">
        <v>33</v>
      </c>
      <c r="J4568" s="22">
        <v>0</v>
      </c>
      <c r="K4568" s="22" t="s">
        <v>34</v>
      </c>
      <c r="L4568" s="22" t="s">
        <v>34</v>
      </c>
      <c r="M4568" s="22" t="s">
        <v>34</v>
      </c>
      <c r="N4568" s="22" t="s">
        <v>35</v>
      </c>
      <c r="O4568" s="22" t="s">
        <v>34</v>
      </c>
      <c r="P4568" s="25" t="str" cm="1">
        <f t="array" ref="P4568">_xlfn.IFS(
B4568&lt;30,"20-29",
B4568&lt;40,"30-39",
B4568&lt;50,"40-49",
B4568&lt;60,"50-59",
TRUE,"60+")</f>
        <v>20-29</v>
      </c>
      <c r="Q4568" s="25" t="str" cm="1">
        <f t="array" ref="Q4568">_xlfn.IFS(
D4568&lt;25,"0–24K",
D4568&lt;50,"25–49K",
D4568&lt;75,"50–74K",
D4568&lt;100,"75–99K",
D4568&lt;150,"100–149K",
D4568&lt;200,"150–199K",
TRUE,"200K+"
)</f>
        <v>150–199K</v>
      </c>
      <c r="R4568" s="25" t="str" cm="1">
        <f t="array" ref="R4568">_xlfn.IFS(
J4568=0,"No Mortgage",
J4568&lt;=100,"Low",
J4568&lt;=300,"Medium",
TRUE,"High"
)</f>
        <v>No Mortgage</v>
      </c>
      <c r="S4568" s="25" t="str" cm="1">
        <f t="array" ref="S4568">_xlfn.IFS(
C4568&lt;10,"0-10",
C4568&lt;20,"11-20",
C4568&lt;30,"21-30",
TRUE,"30+ yrs"
)</f>
        <v>0-10</v>
      </c>
      <c r="T4568" s="26" t="str" cm="1">
        <f t="array" ref="T4568">_xlfn.IFS(
H4568&lt;1,"0-1",
H4568&lt;2,"1-2",
H4568&lt;3,"2-3",
H4568&lt;4,"3-4",
H4568&lt;5,"4-5",
TRUE,"5+"
)</f>
        <v>4-5</v>
      </c>
    </row>
    <row r="4569" spans="1:20" ht="15.6" x14ac:dyDescent="0.3">
      <c r="A4569" s="21">
        <v>1803</v>
      </c>
      <c r="B4569" s="22">
        <v>29</v>
      </c>
      <c r="C4569" s="22">
        <v>3</v>
      </c>
      <c r="D4569" s="22">
        <v>121</v>
      </c>
      <c r="E4569" s="23" t="str">
        <f t="shared" si="71"/>
        <v>100+</v>
      </c>
      <c r="F4569" s="24">
        <v>92806</v>
      </c>
      <c r="G4569" s="22">
        <v>2</v>
      </c>
      <c r="H4569" s="22">
        <v>1.3</v>
      </c>
      <c r="I4569" s="22" t="s">
        <v>33</v>
      </c>
      <c r="J4569" s="22">
        <v>0</v>
      </c>
      <c r="K4569" s="22" t="s">
        <v>34</v>
      </c>
      <c r="L4569" s="22" t="s">
        <v>34</v>
      </c>
      <c r="M4569" s="22" t="s">
        <v>34</v>
      </c>
      <c r="N4569" s="22" t="s">
        <v>34</v>
      </c>
      <c r="O4569" s="22" t="s">
        <v>34</v>
      </c>
      <c r="P4569" s="25" t="str" cm="1">
        <f t="array" ref="P4569">_xlfn.IFS(
B4569&lt;30,"20-29",
B4569&lt;40,"30-39",
B4569&lt;50,"40-49",
B4569&lt;60,"50-59",
TRUE,"60+")</f>
        <v>20-29</v>
      </c>
      <c r="Q4569" s="25" t="str" cm="1">
        <f t="array" ref="Q4569">_xlfn.IFS(
D4569&lt;25,"0–24K",
D4569&lt;50,"25–49K",
D4569&lt;75,"50–74K",
D4569&lt;100,"75–99K",
D4569&lt;150,"100–149K",
D4569&lt;200,"150–199K",
TRUE,"200K+"
)</f>
        <v>100–149K</v>
      </c>
      <c r="R4569" s="25" t="str" cm="1">
        <f t="array" ref="R4569">_xlfn.IFS(
J4569=0,"No Mortgage",
J4569&lt;=100,"Low",
J4569&lt;=300,"Medium",
TRUE,"High"
)</f>
        <v>No Mortgage</v>
      </c>
      <c r="S4569" s="25" t="str" cm="1">
        <f t="array" ref="S4569">_xlfn.IFS(
C4569&lt;10,"0-10",
C4569&lt;20,"11-20",
C4569&lt;30,"21-30",
TRUE,"30+ yrs"
)</f>
        <v>0-10</v>
      </c>
      <c r="T4569" s="26" t="str" cm="1">
        <f t="array" ref="T4569">_xlfn.IFS(
H4569&lt;1,"0-1",
H4569&lt;2,"1-2",
H4569&lt;3,"2-3",
H4569&lt;4,"3-4",
H4569&lt;5,"4-5",
TRUE,"5+"
)</f>
        <v>1-2</v>
      </c>
    </row>
    <row r="4570" spans="1:20" ht="15.6" x14ac:dyDescent="0.3">
      <c r="A4570" s="21">
        <v>1958</v>
      </c>
      <c r="B4570" s="22">
        <v>29</v>
      </c>
      <c r="C4570" s="22">
        <v>4</v>
      </c>
      <c r="D4570" s="22">
        <v>121</v>
      </c>
      <c r="E4570" s="23" t="str">
        <f t="shared" si="71"/>
        <v>100+</v>
      </c>
      <c r="F4570" s="24">
        <v>90028</v>
      </c>
      <c r="G4570" s="22">
        <v>2</v>
      </c>
      <c r="H4570" s="22">
        <v>3.3</v>
      </c>
      <c r="I4570" s="22" t="s">
        <v>33</v>
      </c>
      <c r="J4570" s="22">
        <v>0</v>
      </c>
      <c r="K4570" s="22" t="s">
        <v>34</v>
      </c>
      <c r="L4570" s="22" t="s">
        <v>34</v>
      </c>
      <c r="M4570" s="22" t="s">
        <v>34</v>
      </c>
      <c r="N4570" s="22" t="s">
        <v>35</v>
      </c>
      <c r="O4570" s="22" t="s">
        <v>34</v>
      </c>
      <c r="P4570" s="25" t="str" cm="1">
        <f t="array" ref="P4570">_xlfn.IFS(
B4570&lt;30,"20-29",
B4570&lt;40,"30-39",
B4570&lt;50,"40-49",
B4570&lt;60,"50-59",
TRUE,"60+")</f>
        <v>20-29</v>
      </c>
      <c r="Q4570" s="25" t="str" cm="1">
        <f t="array" ref="Q4570">_xlfn.IFS(
D4570&lt;25,"0–24K",
D4570&lt;50,"25–49K",
D4570&lt;75,"50–74K",
D4570&lt;100,"75–99K",
D4570&lt;150,"100–149K",
D4570&lt;200,"150–199K",
TRUE,"200K+"
)</f>
        <v>100–149K</v>
      </c>
      <c r="R4570" s="25" t="str" cm="1">
        <f t="array" ref="R4570">_xlfn.IFS(
J4570=0,"No Mortgage",
J4570&lt;=100,"Low",
J4570&lt;=300,"Medium",
TRUE,"High"
)</f>
        <v>No Mortgage</v>
      </c>
      <c r="S4570" s="25" t="str" cm="1">
        <f t="array" ref="S4570">_xlfn.IFS(
C4570&lt;10,"0-10",
C4570&lt;20,"11-20",
C4570&lt;30,"21-30",
TRUE,"30+ yrs"
)</f>
        <v>0-10</v>
      </c>
      <c r="T4570" s="26" t="str" cm="1">
        <f t="array" ref="T4570">_xlfn.IFS(
H4570&lt;1,"0-1",
H4570&lt;2,"1-2",
H4570&lt;3,"2-3",
H4570&lt;4,"3-4",
H4570&lt;5,"4-5",
TRUE,"5+"
)</f>
        <v>3-4</v>
      </c>
    </row>
    <row r="4571" spans="1:20" ht="15.6" x14ac:dyDescent="0.3">
      <c r="A4571" s="21">
        <v>1976</v>
      </c>
      <c r="B4571" s="22">
        <v>29</v>
      </c>
      <c r="C4571" s="22">
        <v>3</v>
      </c>
      <c r="D4571" s="22">
        <v>113</v>
      </c>
      <c r="E4571" s="23" t="str">
        <f t="shared" si="71"/>
        <v>100+</v>
      </c>
      <c r="F4571" s="24">
        <v>94132</v>
      </c>
      <c r="G4571" s="22">
        <v>2</v>
      </c>
      <c r="H4571" s="22">
        <v>0.2</v>
      </c>
      <c r="I4571" s="22" t="s">
        <v>33</v>
      </c>
      <c r="J4571" s="22">
        <v>0</v>
      </c>
      <c r="K4571" s="22" t="s">
        <v>34</v>
      </c>
      <c r="L4571" s="22" t="s">
        <v>34</v>
      </c>
      <c r="M4571" s="22" t="s">
        <v>34</v>
      </c>
      <c r="N4571" s="22" t="s">
        <v>35</v>
      </c>
      <c r="O4571" s="22" t="s">
        <v>35</v>
      </c>
      <c r="P4571" s="25" t="str" cm="1">
        <f t="array" ref="P4571">_xlfn.IFS(
B4571&lt;30,"20-29",
B4571&lt;40,"30-39",
B4571&lt;50,"40-49",
B4571&lt;60,"50-59",
TRUE,"60+")</f>
        <v>20-29</v>
      </c>
      <c r="Q4571" s="25" t="str" cm="1">
        <f t="array" ref="Q4571">_xlfn.IFS(
D4571&lt;25,"0–24K",
D4571&lt;50,"25–49K",
D4571&lt;75,"50–74K",
D4571&lt;100,"75–99K",
D4571&lt;150,"100–149K",
D4571&lt;200,"150–199K",
TRUE,"200K+"
)</f>
        <v>100–149K</v>
      </c>
      <c r="R4571" s="25" t="str" cm="1">
        <f t="array" ref="R4571">_xlfn.IFS(
J4571=0,"No Mortgage",
J4571&lt;=100,"Low",
J4571&lt;=300,"Medium",
TRUE,"High"
)</f>
        <v>No Mortgage</v>
      </c>
      <c r="S4571" s="25" t="str" cm="1">
        <f t="array" ref="S4571">_xlfn.IFS(
C4571&lt;10,"0-10",
C4571&lt;20,"11-20",
C4571&lt;30,"21-30",
TRUE,"30+ yrs"
)</f>
        <v>0-10</v>
      </c>
      <c r="T4571" s="26" t="str" cm="1">
        <f t="array" ref="T4571">_xlfn.IFS(
H4571&lt;1,"0-1",
H4571&lt;2,"1-2",
H4571&lt;3,"2-3",
H4571&lt;4,"3-4",
H4571&lt;5,"4-5",
TRUE,"5+"
)</f>
        <v>0-1</v>
      </c>
    </row>
    <row r="4572" spans="1:20" ht="15.6" x14ac:dyDescent="0.3">
      <c r="A4572" s="21">
        <v>2066</v>
      </c>
      <c r="B4572" s="22">
        <v>29</v>
      </c>
      <c r="C4572" s="22">
        <v>5</v>
      </c>
      <c r="D4572" s="22">
        <v>83</v>
      </c>
      <c r="E4572" s="23" t="str">
        <f t="shared" si="71"/>
        <v>51-100</v>
      </c>
      <c r="F4572" s="24">
        <v>92354</v>
      </c>
      <c r="G4572" s="22">
        <v>3</v>
      </c>
      <c r="H4572" s="22">
        <v>1.5</v>
      </c>
      <c r="I4572" s="22" t="s">
        <v>33</v>
      </c>
      <c r="J4572" s="22">
        <v>0</v>
      </c>
      <c r="K4572" s="22" t="s">
        <v>34</v>
      </c>
      <c r="L4572" s="22" t="s">
        <v>34</v>
      </c>
      <c r="M4572" s="22" t="s">
        <v>34</v>
      </c>
      <c r="N4572" s="22" t="s">
        <v>35</v>
      </c>
      <c r="O4572" s="22" t="s">
        <v>35</v>
      </c>
      <c r="P4572" s="25" t="str" cm="1">
        <f t="array" ref="P4572">_xlfn.IFS(
B4572&lt;30,"20-29",
B4572&lt;40,"30-39",
B4572&lt;50,"40-49",
B4572&lt;60,"50-59",
TRUE,"60+")</f>
        <v>20-29</v>
      </c>
      <c r="Q4572" s="25" t="str" cm="1">
        <f t="array" ref="Q4572">_xlfn.IFS(
D4572&lt;25,"0–24K",
D4572&lt;50,"25–49K",
D4572&lt;75,"50–74K",
D4572&lt;100,"75–99K",
D4572&lt;150,"100–149K",
D4572&lt;200,"150–199K",
TRUE,"200K+"
)</f>
        <v>75–99K</v>
      </c>
      <c r="R4572" s="25" t="str" cm="1">
        <f t="array" ref="R4572">_xlfn.IFS(
J4572=0,"No Mortgage",
J4572&lt;=100,"Low",
J4572&lt;=300,"Medium",
TRUE,"High"
)</f>
        <v>No Mortgage</v>
      </c>
      <c r="S4572" s="25" t="str" cm="1">
        <f t="array" ref="S4572">_xlfn.IFS(
C4572&lt;10,"0-10",
C4572&lt;20,"11-20",
C4572&lt;30,"21-30",
TRUE,"30+ yrs"
)</f>
        <v>0-10</v>
      </c>
      <c r="T4572" s="26" t="str" cm="1">
        <f t="array" ref="T4572">_xlfn.IFS(
H4572&lt;1,"0-1",
H4572&lt;2,"1-2",
H4572&lt;3,"2-3",
H4572&lt;4,"3-4",
H4572&lt;5,"4-5",
TRUE,"5+"
)</f>
        <v>1-2</v>
      </c>
    </row>
    <row r="4573" spans="1:20" ht="15.6" x14ac:dyDescent="0.3">
      <c r="A4573" s="21">
        <v>2073</v>
      </c>
      <c r="B4573" s="22">
        <v>29</v>
      </c>
      <c r="C4573" s="22">
        <v>3</v>
      </c>
      <c r="D4573" s="22">
        <v>39</v>
      </c>
      <c r="E4573" s="23" t="str">
        <f t="shared" si="71"/>
        <v>0-50</v>
      </c>
      <c r="F4573" s="24">
        <v>95831</v>
      </c>
      <c r="G4573" s="22">
        <v>4</v>
      </c>
      <c r="H4573" s="22">
        <v>0.2</v>
      </c>
      <c r="I4573" s="22" t="s">
        <v>33</v>
      </c>
      <c r="J4573" s="22">
        <v>137</v>
      </c>
      <c r="K4573" s="22" t="s">
        <v>34</v>
      </c>
      <c r="L4573" s="22" t="s">
        <v>34</v>
      </c>
      <c r="M4573" s="22" t="s">
        <v>34</v>
      </c>
      <c r="N4573" s="22" t="s">
        <v>35</v>
      </c>
      <c r="O4573" s="22" t="s">
        <v>35</v>
      </c>
      <c r="P4573" s="25" t="str" cm="1">
        <f t="array" ref="P4573">_xlfn.IFS(
B4573&lt;30,"20-29",
B4573&lt;40,"30-39",
B4573&lt;50,"40-49",
B4573&lt;60,"50-59",
TRUE,"60+")</f>
        <v>20-29</v>
      </c>
      <c r="Q4573" s="25" t="str" cm="1">
        <f t="array" ref="Q4573">_xlfn.IFS(
D4573&lt;25,"0–24K",
D4573&lt;50,"25–49K",
D4573&lt;75,"50–74K",
D4573&lt;100,"75–99K",
D4573&lt;150,"100–149K",
D4573&lt;200,"150–199K",
TRUE,"200K+"
)</f>
        <v>25–49K</v>
      </c>
      <c r="R4573" s="25" t="str" cm="1">
        <f t="array" ref="R4573">_xlfn.IFS(
J4573=0,"No Mortgage",
J4573&lt;=100,"Low",
J4573&lt;=300,"Medium",
TRUE,"High"
)</f>
        <v>Medium</v>
      </c>
      <c r="S4573" s="25" t="str" cm="1">
        <f t="array" ref="S4573">_xlfn.IFS(
C4573&lt;10,"0-10",
C4573&lt;20,"11-20",
C4573&lt;30,"21-30",
TRUE,"30+ yrs"
)</f>
        <v>0-10</v>
      </c>
      <c r="T4573" s="26" t="str" cm="1">
        <f t="array" ref="T4573">_xlfn.IFS(
H4573&lt;1,"0-1",
H4573&lt;2,"1-2",
H4573&lt;3,"2-3",
H4573&lt;4,"3-4",
H4573&lt;5,"4-5",
TRUE,"5+"
)</f>
        <v>0-1</v>
      </c>
    </row>
    <row r="4574" spans="1:20" ht="15.6" x14ac:dyDescent="0.3">
      <c r="A4574" s="21">
        <v>2189</v>
      </c>
      <c r="B4574" s="22">
        <v>29</v>
      </c>
      <c r="C4574" s="22">
        <v>4</v>
      </c>
      <c r="D4574" s="22">
        <v>9</v>
      </c>
      <c r="E4574" s="23" t="str">
        <f t="shared" si="71"/>
        <v>0-50</v>
      </c>
      <c r="F4574" s="24">
        <v>92037</v>
      </c>
      <c r="G4574" s="22">
        <v>4</v>
      </c>
      <c r="H4574" s="22">
        <v>0.5</v>
      </c>
      <c r="I4574" s="22" t="s">
        <v>36</v>
      </c>
      <c r="J4574" s="22">
        <v>86</v>
      </c>
      <c r="K4574" s="22" t="s">
        <v>34</v>
      </c>
      <c r="L4574" s="22" t="s">
        <v>34</v>
      </c>
      <c r="M4574" s="22" t="s">
        <v>34</v>
      </c>
      <c r="N4574" s="22" t="s">
        <v>35</v>
      </c>
      <c r="O4574" s="22" t="s">
        <v>35</v>
      </c>
      <c r="P4574" s="25" t="str" cm="1">
        <f t="array" ref="P4574">_xlfn.IFS(
B4574&lt;30,"20-29",
B4574&lt;40,"30-39",
B4574&lt;50,"40-49",
B4574&lt;60,"50-59",
TRUE,"60+")</f>
        <v>20-29</v>
      </c>
      <c r="Q4574" s="25" t="str" cm="1">
        <f t="array" ref="Q4574">_xlfn.IFS(
D4574&lt;25,"0–24K",
D4574&lt;50,"25–49K",
D4574&lt;75,"50–74K",
D4574&lt;100,"75–99K",
D4574&lt;150,"100–149K",
D4574&lt;200,"150–199K",
TRUE,"200K+"
)</f>
        <v>0–24K</v>
      </c>
      <c r="R4574" s="25" t="str" cm="1">
        <f t="array" ref="R4574">_xlfn.IFS(
J4574=0,"No Mortgage",
J4574&lt;=100,"Low",
J4574&lt;=300,"Medium",
TRUE,"High"
)</f>
        <v>Low</v>
      </c>
      <c r="S4574" s="25" t="str" cm="1">
        <f t="array" ref="S4574">_xlfn.IFS(
C4574&lt;10,"0-10",
C4574&lt;20,"11-20",
C4574&lt;30,"21-30",
TRUE,"30+ yrs"
)</f>
        <v>0-10</v>
      </c>
      <c r="T4574" s="26" t="str" cm="1">
        <f t="array" ref="T4574">_xlfn.IFS(
H4574&lt;1,"0-1",
H4574&lt;2,"1-2",
H4574&lt;3,"2-3",
H4574&lt;4,"3-4",
H4574&lt;5,"4-5",
TRUE,"5+"
)</f>
        <v>0-1</v>
      </c>
    </row>
    <row r="4575" spans="1:20" ht="15.6" x14ac:dyDescent="0.3">
      <c r="A4575" s="21">
        <v>2277</v>
      </c>
      <c r="B4575" s="22">
        <v>29</v>
      </c>
      <c r="C4575" s="22">
        <v>3</v>
      </c>
      <c r="D4575" s="22">
        <v>172</v>
      </c>
      <c r="E4575" s="23" t="str">
        <f t="shared" si="71"/>
        <v>100+</v>
      </c>
      <c r="F4575" s="24">
        <v>92093</v>
      </c>
      <c r="G4575" s="22">
        <v>4</v>
      </c>
      <c r="H4575" s="22">
        <v>4.4000000000000004</v>
      </c>
      <c r="I4575" s="22" t="s">
        <v>33</v>
      </c>
      <c r="J4575" s="22">
        <v>0</v>
      </c>
      <c r="K4575" s="22" t="s">
        <v>35</v>
      </c>
      <c r="L4575" s="22" t="s">
        <v>34</v>
      </c>
      <c r="M4575" s="22" t="s">
        <v>34</v>
      </c>
      <c r="N4575" s="22" t="s">
        <v>34</v>
      </c>
      <c r="O4575" s="22" t="s">
        <v>34</v>
      </c>
      <c r="P4575" s="25" t="str" cm="1">
        <f t="array" ref="P4575">_xlfn.IFS(
B4575&lt;30,"20-29",
B4575&lt;40,"30-39",
B4575&lt;50,"40-49",
B4575&lt;60,"50-59",
TRUE,"60+")</f>
        <v>20-29</v>
      </c>
      <c r="Q4575" s="25" t="str" cm="1">
        <f t="array" ref="Q4575">_xlfn.IFS(
D4575&lt;25,"0–24K",
D4575&lt;50,"25–49K",
D4575&lt;75,"50–74K",
D4575&lt;100,"75–99K",
D4575&lt;150,"100–149K",
D4575&lt;200,"150–199K",
TRUE,"200K+"
)</f>
        <v>150–199K</v>
      </c>
      <c r="R4575" s="25" t="str" cm="1">
        <f t="array" ref="R4575">_xlfn.IFS(
J4575=0,"No Mortgage",
J4575&lt;=100,"Low",
J4575&lt;=300,"Medium",
TRUE,"High"
)</f>
        <v>No Mortgage</v>
      </c>
      <c r="S4575" s="25" t="str" cm="1">
        <f t="array" ref="S4575">_xlfn.IFS(
C4575&lt;10,"0-10",
C4575&lt;20,"11-20",
C4575&lt;30,"21-30",
TRUE,"30+ yrs"
)</f>
        <v>0-10</v>
      </c>
      <c r="T4575" s="26" t="str" cm="1">
        <f t="array" ref="T4575">_xlfn.IFS(
H4575&lt;1,"0-1",
H4575&lt;2,"1-2",
H4575&lt;3,"2-3",
H4575&lt;4,"3-4",
H4575&lt;5,"4-5",
TRUE,"5+"
)</f>
        <v>4-5</v>
      </c>
    </row>
    <row r="4576" spans="1:20" ht="15.6" x14ac:dyDescent="0.3">
      <c r="A4576" s="21">
        <v>2411</v>
      </c>
      <c r="B4576" s="22">
        <v>29</v>
      </c>
      <c r="C4576" s="22">
        <v>4</v>
      </c>
      <c r="D4576" s="22">
        <v>130</v>
      </c>
      <c r="E4576" s="23" t="str">
        <f t="shared" si="71"/>
        <v>100+</v>
      </c>
      <c r="F4576" s="24">
        <v>92630</v>
      </c>
      <c r="G4576" s="22">
        <v>2</v>
      </c>
      <c r="H4576" s="22">
        <v>6.7</v>
      </c>
      <c r="I4576" s="22" t="s">
        <v>33</v>
      </c>
      <c r="J4576" s="22">
        <v>0</v>
      </c>
      <c r="K4576" s="22" t="s">
        <v>34</v>
      </c>
      <c r="L4576" s="22" t="s">
        <v>34</v>
      </c>
      <c r="M4576" s="22" t="s">
        <v>34</v>
      </c>
      <c r="N4576" s="22" t="s">
        <v>34</v>
      </c>
      <c r="O4576" s="22" t="s">
        <v>35</v>
      </c>
      <c r="P4576" s="25" t="str" cm="1">
        <f t="array" ref="P4576">_xlfn.IFS(
B4576&lt;30,"20-29",
B4576&lt;40,"30-39",
B4576&lt;50,"40-49",
B4576&lt;60,"50-59",
TRUE,"60+")</f>
        <v>20-29</v>
      </c>
      <c r="Q4576" s="25" t="str" cm="1">
        <f t="array" ref="Q4576">_xlfn.IFS(
D4576&lt;25,"0–24K",
D4576&lt;50,"25–49K",
D4576&lt;75,"50–74K",
D4576&lt;100,"75–99K",
D4576&lt;150,"100–149K",
D4576&lt;200,"150–199K",
TRUE,"200K+"
)</f>
        <v>100–149K</v>
      </c>
      <c r="R4576" s="25" t="str" cm="1">
        <f t="array" ref="R4576">_xlfn.IFS(
J4576=0,"No Mortgage",
J4576&lt;=100,"Low",
J4576&lt;=300,"Medium",
TRUE,"High"
)</f>
        <v>No Mortgage</v>
      </c>
      <c r="S4576" s="25" t="str" cm="1">
        <f t="array" ref="S4576">_xlfn.IFS(
C4576&lt;10,"0-10",
C4576&lt;20,"11-20",
C4576&lt;30,"21-30",
TRUE,"30+ yrs"
)</f>
        <v>0-10</v>
      </c>
      <c r="T4576" s="26" t="str" cm="1">
        <f t="array" ref="T4576">_xlfn.IFS(
H4576&lt;1,"0-1",
H4576&lt;2,"1-2",
H4576&lt;3,"2-3",
H4576&lt;4,"3-4",
H4576&lt;5,"4-5",
TRUE,"5+"
)</f>
        <v>5+</v>
      </c>
    </row>
    <row r="4577" spans="1:20" ht="15.6" x14ac:dyDescent="0.3">
      <c r="A4577" s="21">
        <v>2428</v>
      </c>
      <c r="B4577" s="22">
        <v>29</v>
      </c>
      <c r="C4577" s="22">
        <v>5</v>
      </c>
      <c r="D4577" s="22">
        <v>34</v>
      </c>
      <c r="E4577" s="23" t="str">
        <f t="shared" si="71"/>
        <v>0-50</v>
      </c>
      <c r="F4577" s="24">
        <v>92675</v>
      </c>
      <c r="G4577" s="22">
        <v>4</v>
      </c>
      <c r="H4577" s="22">
        <v>0.4</v>
      </c>
      <c r="I4577" s="22" t="s">
        <v>37</v>
      </c>
      <c r="J4577" s="22">
        <v>0</v>
      </c>
      <c r="K4577" s="22" t="s">
        <v>34</v>
      </c>
      <c r="L4577" s="22" t="s">
        <v>34</v>
      </c>
      <c r="M4577" s="22" t="s">
        <v>34</v>
      </c>
      <c r="N4577" s="22" t="s">
        <v>35</v>
      </c>
      <c r="O4577" s="22" t="s">
        <v>34</v>
      </c>
      <c r="P4577" s="25" t="str" cm="1">
        <f t="array" ref="P4577">_xlfn.IFS(
B4577&lt;30,"20-29",
B4577&lt;40,"30-39",
B4577&lt;50,"40-49",
B4577&lt;60,"50-59",
TRUE,"60+")</f>
        <v>20-29</v>
      </c>
      <c r="Q4577" s="25" t="str" cm="1">
        <f t="array" ref="Q4577">_xlfn.IFS(
D4577&lt;25,"0–24K",
D4577&lt;50,"25–49K",
D4577&lt;75,"50–74K",
D4577&lt;100,"75–99K",
D4577&lt;150,"100–149K",
D4577&lt;200,"150–199K",
TRUE,"200K+"
)</f>
        <v>25–49K</v>
      </c>
      <c r="R4577" s="25" t="str" cm="1">
        <f t="array" ref="R4577">_xlfn.IFS(
J4577=0,"No Mortgage",
J4577&lt;=100,"Low",
J4577&lt;=300,"Medium",
TRUE,"High"
)</f>
        <v>No Mortgage</v>
      </c>
      <c r="S4577" s="25" t="str" cm="1">
        <f t="array" ref="S4577">_xlfn.IFS(
C4577&lt;10,"0-10",
C4577&lt;20,"11-20",
C4577&lt;30,"21-30",
TRUE,"30+ yrs"
)</f>
        <v>0-10</v>
      </c>
      <c r="T4577" s="26" t="str" cm="1">
        <f t="array" ref="T4577">_xlfn.IFS(
H4577&lt;1,"0-1",
H4577&lt;2,"1-2",
H4577&lt;3,"2-3",
H4577&lt;4,"3-4",
H4577&lt;5,"4-5",
TRUE,"5+"
)</f>
        <v>0-1</v>
      </c>
    </row>
    <row r="4578" spans="1:20" ht="15.6" x14ac:dyDescent="0.3">
      <c r="A4578" s="21">
        <v>2490</v>
      </c>
      <c r="B4578" s="22">
        <v>29</v>
      </c>
      <c r="C4578" s="22">
        <v>3</v>
      </c>
      <c r="D4578" s="22">
        <v>41</v>
      </c>
      <c r="E4578" s="23" t="str">
        <f t="shared" si="71"/>
        <v>0-50</v>
      </c>
      <c r="F4578" s="24">
        <v>92626</v>
      </c>
      <c r="G4578" s="22">
        <v>4</v>
      </c>
      <c r="H4578" s="22">
        <v>0.2</v>
      </c>
      <c r="I4578" s="22" t="s">
        <v>33</v>
      </c>
      <c r="J4578" s="22">
        <v>0</v>
      </c>
      <c r="K4578" s="22" t="s">
        <v>34</v>
      </c>
      <c r="L4578" s="22" t="s">
        <v>34</v>
      </c>
      <c r="M4578" s="22" t="s">
        <v>34</v>
      </c>
      <c r="N4578" s="22" t="s">
        <v>35</v>
      </c>
      <c r="O4578" s="22" t="s">
        <v>34</v>
      </c>
      <c r="P4578" s="25" t="str" cm="1">
        <f t="array" ref="P4578">_xlfn.IFS(
B4578&lt;30,"20-29",
B4578&lt;40,"30-39",
B4578&lt;50,"40-49",
B4578&lt;60,"50-59",
TRUE,"60+")</f>
        <v>20-29</v>
      </c>
      <c r="Q4578" s="25" t="str" cm="1">
        <f t="array" ref="Q4578">_xlfn.IFS(
D4578&lt;25,"0–24K",
D4578&lt;50,"25–49K",
D4578&lt;75,"50–74K",
D4578&lt;100,"75–99K",
D4578&lt;150,"100–149K",
D4578&lt;200,"150–199K",
TRUE,"200K+"
)</f>
        <v>25–49K</v>
      </c>
      <c r="R4578" s="25" t="str" cm="1">
        <f t="array" ref="R4578">_xlfn.IFS(
J4578=0,"No Mortgage",
J4578&lt;=100,"Low",
J4578&lt;=300,"Medium",
TRUE,"High"
)</f>
        <v>No Mortgage</v>
      </c>
      <c r="S4578" s="25" t="str" cm="1">
        <f t="array" ref="S4578">_xlfn.IFS(
C4578&lt;10,"0-10",
C4578&lt;20,"11-20",
C4578&lt;30,"21-30",
TRUE,"30+ yrs"
)</f>
        <v>0-10</v>
      </c>
      <c r="T4578" s="26" t="str" cm="1">
        <f t="array" ref="T4578">_xlfn.IFS(
H4578&lt;1,"0-1",
H4578&lt;2,"1-2",
H4578&lt;3,"2-3",
H4578&lt;4,"3-4",
H4578&lt;5,"4-5",
TRUE,"5+"
)</f>
        <v>0-1</v>
      </c>
    </row>
    <row r="4579" spans="1:20" ht="15.6" x14ac:dyDescent="0.3">
      <c r="A4579" s="21">
        <v>2530</v>
      </c>
      <c r="B4579" s="22">
        <v>29</v>
      </c>
      <c r="C4579" s="22">
        <v>5</v>
      </c>
      <c r="D4579" s="22">
        <v>44</v>
      </c>
      <c r="E4579" s="23" t="str">
        <f t="shared" si="71"/>
        <v>0-50</v>
      </c>
      <c r="F4579" s="24">
        <v>95819</v>
      </c>
      <c r="G4579" s="22">
        <v>3</v>
      </c>
      <c r="H4579" s="22">
        <v>0.1</v>
      </c>
      <c r="I4579" s="22" t="s">
        <v>37</v>
      </c>
      <c r="J4579" s="22">
        <v>0</v>
      </c>
      <c r="K4579" s="22" t="s">
        <v>34</v>
      </c>
      <c r="L4579" s="22" t="s">
        <v>34</v>
      </c>
      <c r="M4579" s="22" t="s">
        <v>34</v>
      </c>
      <c r="N4579" s="22" t="s">
        <v>35</v>
      </c>
      <c r="O4579" s="22" t="s">
        <v>35</v>
      </c>
      <c r="P4579" s="25" t="str" cm="1">
        <f t="array" ref="P4579">_xlfn.IFS(
B4579&lt;30,"20-29",
B4579&lt;40,"30-39",
B4579&lt;50,"40-49",
B4579&lt;60,"50-59",
TRUE,"60+")</f>
        <v>20-29</v>
      </c>
      <c r="Q4579" s="25" t="str" cm="1">
        <f t="array" ref="Q4579">_xlfn.IFS(
D4579&lt;25,"0–24K",
D4579&lt;50,"25–49K",
D4579&lt;75,"50–74K",
D4579&lt;100,"75–99K",
D4579&lt;150,"100–149K",
D4579&lt;200,"150–199K",
TRUE,"200K+"
)</f>
        <v>25–49K</v>
      </c>
      <c r="R4579" s="25" t="str" cm="1">
        <f t="array" ref="R4579">_xlfn.IFS(
J4579=0,"No Mortgage",
J4579&lt;=100,"Low",
J4579&lt;=300,"Medium",
TRUE,"High"
)</f>
        <v>No Mortgage</v>
      </c>
      <c r="S4579" s="25" t="str" cm="1">
        <f t="array" ref="S4579">_xlfn.IFS(
C4579&lt;10,"0-10",
C4579&lt;20,"11-20",
C4579&lt;30,"21-30",
TRUE,"30+ yrs"
)</f>
        <v>0-10</v>
      </c>
      <c r="T4579" s="26" t="str" cm="1">
        <f t="array" ref="T4579">_xlfn.IFS(
H4579&lt;1,"0-1",
H4579&lt;2,"1-2",
H4579&lt;3,"2-3",
H4579&lt;4,"3-4",
H4579&lt;5,"4-5",
TRUE,"5+"
)</f>
        <v>0-1</v>
      </c>
    </row>
    <row r="4580" spans="1:20" ht="15.6" x14ac:dyDescent="0.3">
      <c r="A4580" s="21">
        <v>2642</v>
      </c>
      <c r="B4580" s="22">
        <v>29</v>
      </c>
      <c r="C4580" s="22">
        <v>5</v>
      </c>
      <c r="D4580" s="22">
        <v>133</v>
      </c>
      <c r="E4580" s="23" t="str">
        <f t="shared" si="71"/>
        <v>100+</v>
      </c>
      <c r="F4580" s="24">
        <v>90095</v>
      </c>
      <c r="G4580" s="22">
        <v>1</v>
      </c>
      <c r="H4580" s="22">
        <v>5.4</v>
      </c>
      <c r="I4580" s="22" t="s">
        <v>33</v>
      </c>
      <c r="J4580" s="22">
        <v>212</v>
      </c>
      <c r="K4580" s="22" t="s">
        <v>34</v>
      </c>
      <c r="L4580" s="22" t="s">
        <v>34</v>
      </c>
      <c r="M4580" s="22" t="s">
        <v>34</v>
      </c>
      <c r="N4580" s="22" t="s">
        <v>35</v>
      </c>
      <c r="O4580" s="22" t="s">
        <v>34</v>
      </c>
      <c r="P4580" s="25" t="str" cm="1">
        <f t="array" ref="P4580">_xlfn.IFS(
B4580&lt;30,"20-29",
B4580&lt;40,"30-39",
B4580&lt;50,"40-49",
B4580&lt;60,"50-59",
TRUE,"60+")</f>
        <v>20-29</v>
      </c>
      <c r="Q4580" s="25" t="str" cm="1">
        <f t="array" ref="Q4580">_xlfn.IFS(
D4580&lt;25,"0–24K",
D4580&lt;50,"25–49K",
D4580&lt;75,"50–74K",
D4580&lt;100,"75–99K",
D4580&lt;150,"100–149K",
D4580&lt;200,"150–199K",
TRUE,"200K+"
)</f>
        <v>100–149K</v>
      </c>
      <c r="R4580" s="25" t="str" cm="1">
        <f t="array" ref="R4580">_xlfn.IFS(
J4580=0,"No Mortgage",
J4580&lt;=100,"Low",
J4580&lt;=300,"Medium",
TRUE,"High"
)</f>
        <v>Medium</v>
      </c>
      <c r="S4580" s="25" t="str" cm="1">
        <f t="array" ref="S4580">_xlfn.IFS(
C4580&lt;10,"0-10",
C4580&lt;20,"11-20",
C4580&lt;30,"21-30",
TRUE,"30+ yrs"
)</f>
        <v>0-10</v>
      </c>
      <c r="T4580" s="26" t="str" cm="1">
        <f t="array" ref="T4580">_xlfn.IFS(
H4580&lt;1,"0-1",
H4580&lt;2,"1-2",
H4580&lt;3,"2-3",
H4580&lt;4,"3-4",
H4580&lt;5,"4-5",
TRUE,"5+"
)</f>
        <v>5+</v>
      </c>
    </row>
    <row r="4581" spans="1:20" ht="15.6" x14ac:dyDescent="0.3">
      <c r="A4581" s="21">
        <v>2732</v>
      </c>
      <c r="B4581" s="22">
        <v>29</v>
      </c>
      <c r="C4581" s="22">
        <v>5</v>
      </c>
      <c r="D4581" s="22">
        <v>28</v>
      </c>
      <c r="E4581" s="23" t="str">
        <f t="shared" si="71"/>
        <v>0-50</v>
      </c>
      <c r="F4581" s="24">
        <v>96651</v>
      </c>
      <c r="G4581" s="22">
        <v>1</v>
      </c>
      <c r="H4581" s="22">
        <v>0.2</v>
      </c>
      <c r="I4581" s="22" t="s">
        <v>36</v>
      </c>
      <c r="J4581" s="22">
        <v>0</v>
      </c>
      <c r="K4581" s="22" t="s">
        <v>34</v>
      </c>
      <c r="L4581" s="22" t="s">
        <v>34</v>
      </c>
      <c r="M4581" s="22" t="s">
        <v>34</v>
      </c>
      <c r="N4581" s="22" t="s">
        <v>35</v>
      </c>
      <c r="O4581" s="22" t="s">
        <v>34</v>
      </c>
      <c r="P4581" s="25" t="str" cm="1">
        <f t="array" ref="P4581">_xlfn.IFS(
B4581&lt;30,"20-29",
B4581&lt;40,"30-39",
B4581&lt;50,"40-49",
B4581&lt;60,"50-59",
TRUE,"60+")</f>
        <v>20-29</v>
      </c>
      <c r="Q4581" s="25" t="str" cm="1">
        <f t="array" ref="Q4581">_xlfn.IFS(
D4581&lt;25,"0–24K",
D4581&lt;50,"25–49K",
D4581&lt;75,"50–74K",
D4581&lt;100,"75–99K",
D4581&lt;150,"100–149K",
D4581&lt;200,"150–199K",
TRUE,"200K+"
)</f>
        <v>25–49K</v>
      </c>
      <c r="R4581" s="25" t="str" cm="1">
        <f t="array" ref="R4581">_xlfn.IFS(
J4581=0,"No Mortgage",
J4581&lt;=100,"Low",
J4581&lt;=300,"Medium",
TRUE,"High"
)</f>
        <v>No Mortgage</v>
      </c>
      <c r="S4581" s="25" t="str" cm="1">
        <f t="array" ref="S4581">_xlfn.IFS(
C4581&lt;10,"0-10",
C4581&lt;20,"11-20",
C4581&lt;30,"21-30",
TRUE,"30+ yrs"
)</f>
        <v>0-10</v>
      </c>
      <c r="T4581" s="26" t="str" cm="1">
        <f t="array" ref="T4581">_xlfn.IFS(
H4581&lt;1,"0-1",
H4581&lt;2,"1-2",
H4581&lt;3,"2-3",
H4581&lt;4,"3-4",
H4581&lt;5,"4-5",
TRUE,"5+"
)</f>
        <v>0-1</v>
      </c>
    </row>
    <row r="4582" spans="1:20" ht="15.6" x14ac:dyDescent="0.3">
      <c r="A4582" s="21">
        <v>2742</v>
      </c>
      <c r="B4582" s="22">
        <v>29</v>
      </c>
      <c r="C4582" s="22">
        <v>3</v>
      </c>
      <c r="D4582" s="22">
        <v>49</v>
      </c>
      <c r="E4582" s="23" t="str">
        <f t="shared" si="71"/>
        <v>0-50</v>
      </c>
      <c r="F4582" s="24">
        <v>90266</v>
      </c>
      <c r="G4582" s="22">
        <v>1</v>
      </c>
      <c r="H4582" s="22">
        <v>1.5</v>
      </c>
      <c r="I4582" s="22" t="s">
        <v>33</v>
      </c>
      <c r="J4582" s="22">
        <v>0</v>
      </c>
      <c r="K4582" s="22" t="s">
        <v>34</v>
      </c>
      <c r="L4582" s="22" t="s">
        <v>34</v>
      </c>
      <c r="M4582" s="22" t="s">
        <v>34</v>
      </c>
      <c r="N4582" s="22" t="s">
        <v>34</v>
      </c>
      <c r="O4582" s="22" t="s">
        <v>34</v>
      </c>
      <c r="P4582" s="25" t="str" cm="1">
        <f t="array" ref="P4582">_xlfn.IFS(
B4582&lt;30,"20-29",
B4582&lt;40,"30-39",
B4582&lt;50,"40-49",
B4582&lt;60,"50-59",
TRUE,"60+")</f>
        <v>20-29</v>
      </c>
      <c r="Q4582" s="25" t="str" cm="1">
        <f t="array" ref="Q4582">_xlfn.IFS(
D4582&lt;25,"0–24K",
D4582&lt;50,"25–49K",
D4582&lt;75,"50–74K",
D4582&lt;100,"75–99K",
D4582&lt;150,"100–149K",
D4582&lt;200,"150–199K",
TRUE,"200K+"
)</f>
        <v>25–49K</v>
      </c>
      <c r="R4582" s="25" t="str" cm="1">
        <f t="array" ref="R4582">_xlfn.IFS(
J4582=0,"No Mortgage",
J4582&lt;=100,"Low",
J4582&lt;=300,"Medium",
TRUE,"High"
)</f>
        <v>No Mortgage</v>
      </c>
      <c r="S4582" s="25" t="str" cm="1">
        <f t="array" ref="S4582">_xlfn.IFS(
C4582&lt;10,"0-10",
C4582&lt;20,"11-20",
C4582&lt;30,"21-30",
TRUE,"30+ yrs"
)</f>
        <v>0-10</v>
      </c>
      <c r="T4582" s="26" t="str" cm="1">
        <f t="array" ref="T4582">_xlfn.IFS(
H4582&lt;1,"0-1",
H4582&lt;2,"1-2",
H4582&lt;3,"2-3",
H4582&lt;4,"3-4",
H4582&lt;5,"4-5",
TRUE,"5+"
)</f>
        <v>1-2</v>
      </c>
    </row>
    <row r="4583" spans="1:20" ht="15.6" x14ac:dyDescent="0.3">
      <c r="A4583" s="21">
        <v>2821</v>
      </c>
      <c r="B4583" s="22">
        <v>29</v>
      </c>
      <c r="C4583" s="22">
        <v>4</v>
      </c>
      <c r="D4583" s="22">
        <v>102</v>
      </c>
      <c r="E4583" s="23" t="str">
        <f t="shared" si="71"/>
        <v>100+</v>
      </c>
      <c r="F4583" s="24">
        <v>90245</v>
      </c>
      <c r="G4583" s="22">
        <v>2</v>
      </c>
      <c r="H4583" s="22">
        <v>3.3</v>
      </c>
      <c r="I4583" s="22" t="s">
        <v>33</v>
      </c>
      <c r="J4583" s="22">
        <v>303</v>
      </c>
      <c r="K4583" s="22" t="s">
        <v>34</v>
      </c>
      <c r="L4583" s="22" t="s">
        <v>34</v>
      </c>
      <c r="M4583" s="22" t="s">
        <v>34</v>
      </c>
      <c r="N4583" s="22" t="s">
        <v>34</v>
      </c>
      <c r="O4583" s="22" t="s">
        <v>34</v>
      </c>
      <c r="P4583" s="25" t="str" cm="1">
        <f t="array" ref="P4583">_xlfn.IFS(
B4583&lt;30,"20-29",
B4583&lt;40,"30-39",
B4583&lt;50,"40-49",
B4583&lt;60,"50-59",
TRUE,"60+")</f>
        <v>20-29</v>
      </c>
      <c r="Q4583" s="25" t="str" cm="1">
        <f t="array" ref="Q4583">_xlfn.IFS(
D4583&lt;25,"0–24K",
D4583&lt;50,"25–49K",
D4583&lt;75,"50–74K",
D4583&lt;100,"75–99K",
D4583&lt;150,"100–149K",
D4583&lt;200,"150–199K",
TRUE,"200K+"
)</f>
        <v>100–149K</v>
      </c>
      <c r="R4583" s="25" t="str" cm="1">
        <f t="array" ref="R4583">_xlfn.IFS(
J4583=0,"No Mortgage",
J4583&lt;=100,"Low",
J4583&lt;=300,"Medium",
TRUE,"High"
)</f>
        <v>High</v>
      </c>
      <c r="S4583" s="25" t="str" cm="1">
        <f t="array" ref="S4583">_xlfn.IFS(
C4583&lt;10,"0-10",
C4583&lt;20,"11-20",
C4583&lt;30,"21-30",
TRUE,"30+ yrs"
)</f>
        <v>0-10</v>
      </c>
      <c r="T4583" s="26" t="str" cm="1">
        <f t="array" ref="T4583">_xlfn.IFS(
H4583&lt;1,"0-1",
H4583&lt;2,"1-2",
H4583&lt;3,"2-3",
H4583&lt;4,"3-4",
H4583&lt;5,"4-5",
TRUE,"5+"
)</f>
        <v>3-4</v>
      </c>
    </row>
    <row r="4584" spans="1:20" ht="15.6" x14ac:dyDescent="0.3">
      <c r="A4584" s="21">
        <v>2864</v>
      </c>
      <c r="B4584" s="22">
        <v>29</v>
      </c>
      <c r="C4584" s="22">
        <v>5</v>
      </c>
      <c r="D4584" s="22">
        <v>70</v>
      </c>
      <c r="E4584" s="23" t="str">
        <f t="shared" si="71"/>
        <v>51-100</v>
      </c>
      <c r="F4584" s="24">
        <v>93101</v>
      </c>
      <c r="G4584" s="22">
        <v>4</v>
      </c>
      <c r="H4584" s="22">
        <v>0</v>
      </c>
      <c r="I4584" s="22" t="s">
        <v>33</v>
      </c>
      <c r="J4584" s="22">
        <v>0</v>
      </c>
      <c r="K4584" s="22" t="s">
        <v>34</v>
      </c>
      <c r="L4584" s="22" t="s">
        <v>34</v>
      </c>
      <c r="M4584" s="22" t="s">
        <v>34</v>
      </c>
      <c r="N4584" s="22" t="s">
        <v>35</v>
      </c>
      <c r="O4584" s="22" t="s">
        <v>35</v>
      </c>
      <c r="P4584" s="25" t="str" cm="1">
        <f t="array" ref="P4584">_xlfn.IFS(
B4584&lt;30,"20-29",
B4584&lt;40,"30-39",
B4584&lt;50,"40-49",
B4584&lt;60,"50-59",
TRUE,"60+")</f>
        <v>20-29</v>
      </c>
      <c r="Q4584" s="25" t="str" cm="1">
        <f t="array" ref="Q4584">_xlfn.IFS(
D4584&lt;25,"0–24K",
D4584&lt;50,"25–49K",
D4584&lt;75,"50–74K",
D4584&lt;100,"75–99K",
D4584&lt;150,"100–149K",
D4584&lt;200,"150–199K",
TRUE,"200K+"
)</f>
        <v>50–74K</v>
      </c>
      <c r="R4584" s="25" t="str" cm="1">
        <f t="array" ref="R4584">_xlfn.IFS(
J4584=0,"No Mortgage",
J4584&lt;=100,"Low",
J4584&lt;=300,"Medium",
TRUE,"High"
)</f>
        <v>No Mortgage</v>
      </c>
      <c r="S4584" s="25" t="str" cm="1">
        <f t="array" ref="S4584">_xlfn.IFS(
C4584&lt;10,"0-10",
C4584&lt;20,"11-20",
C4584&lt;30,"21-30",
TRUE,"30+ yrs"
)</f>
        <v>0-10</v>
      </c>
      <c r="T4584" s="26" t="str" cm="1">
        <f t="array" ref="T4584">_xlfn.IFS(
H4584&lt;1,"0-1",
H4584&lt;2,"1-2",
H4584&lt;3,"2-3",
H4584&lt;4,"3-4",
H4584&lt;5,"4-5",
TRUE,"5+"
)</f>
        <v>0-1</v>
      </c>
    </row>
    <row r="4585" spans="1:20" ht="15.6" x14ac:dyDescent="0.3">
      <c r="A4585" s="21">
        <v>2943</v>
      </c>
      <c r="B4585" s="22">
        <v>29</v>
      </c>
      <c r="C4585" s="22">
        <v>5</v>
      </c>
      <c r="D4585" s="22">
        <v>160</v>
      </c>
      <c r="E4585" s="23" t="str">
        <f t="shared" si="71"/>
        <v>100+</v>
      </c>
      <c r="F4585" s="24">
        <v>90405</v>
      </c>
      <c r="G4585" s="22">
        <v>1</v>
      </c>
      <c r="H4585" s="22">
        <v>4.3</v>
      </c>
      <c r="I4585" s="22" t="s">
        <v>33</v>
      </c>
      <c r="J4585" s="22">
        <v>385</v>
      </c>
      <c r="K4585" s="22" t="s">
        <v>34</v>
      </c>
      <c r="L4585" s="22" t="s">
        <v>34</v>
      </c>
      <c r="M4585" s="22" t="s">
        <v>34</v>
      </c>
      <c r="N4585" s="22" t="s">
        <v>35</v>
      </c>
      <c r="O4585" s="22" t="s">
        <v>34</v>
      </c>
      <c r="P4585" s="25" t="str" cm="1">
        <f t="array" ref="P4585">_xlfn.IFS(
B4585&lt;30,"20-29",
B4585&lt;40,"30-39",
B4585&lt;50,"40-49",
B4585&lt;60,"50-59",
TRUE,"60+")</f>
        <v>20-29</v>
      </c>
      <c r="Q4585" s="25" t="str" cm="1">
        <f t="array" ref="Q4585">_xlfn.IFS(
D4585&lt;25,"0–24K",
D4585&lt;50,"25–49K",
D4585&lt;75,"50–74K",
D4585&lt;100,"75–99K",
D4585&lt;150,"100–149K",
D4585&lt;200,"150–199K",
TRUE,"200K+"
)</f>
        <v>150–199K</v>
      </c>
      <c r="R4585" s="25" t="str" cm="1">
        <f t="array" ref="R4585">_xlfn.IFS(
J4585=0,"No Mortgage",
J4585&lt;=100,"Low",
J4585&lt;=300,"Medium",
TRUE,"High"
)</f>
        <v>High</v>
      </c>
      <c r="S4585" s="25" t="str" cm="1">
        <f t="array" ref="S4585">_xlfn.IFS(
C4585&lt;10,"0-10",
C4585&lt;20,"11-20",
C4585&lt;30,"21-30",
TRUE,"30+ yrs"
)</f>
        <v>0-10</v>
      </c>
      <c r="T4585" s="26" t="str" cm="1">
        <f t="array" ref="T4585">_xlfn.IFS(
H4585&lt;1,"0-1",
H4585&lt;2,"1-2",
H4585&lt;3,"2-3",
H4585&lt;4,"3-4",
H4585&lt;5,"4-5",
TRUE,"5+"
)</f>
        <v>4-5</v>
      </c>
    </row>
    <row r="4586" spans="1:20" ht="15.6" x14ac:dyDescent="0.3">
      <c r="A4586" s="21">
        <v>2964</v>
      </c>
      <c r="B4586" s="22">
        <v>29</v>
      </c>
      <c r="C4586" s="22">
        <v>3</v>
      </c>
      <c r="D4586" s="22">
        <v>41</v>
      </c>
      <c r="E4586" s="23" t="str">
        <f t="shared" si="71"/>
        <v>0-50</v>
      </c>
      <c r="F4586" s="24">
        <v>94588</v>
      </c>
      <c r="G4586" s="22">
        <v>1</v>
      </c>
      <c r="H4586" s="22">
        <v>1.9</v>
      </c>
      <c r="I4586" s="22" t="s">
        <v>36</v>
      </c>
      <c r="J4586" s="22">
        <v>0</v>
      </c>
      <c r="K4586" s="22" t="s">
        <v>34</v>
      </c>
      <c r="L4586" s="22" t="s">
        <v>34</v>
      </c>
      <c r="M4586" s="22" t="s">
        <v>34</v>
      </c>
      <c r="N4586" s="22" t="s">
        <v>35</v>
      </c>
      <c r="O4586" s="22" t="s">
        <v>35</v>
      </c>
      <c r="P4586" s="25" t="str" cm="1">
        <f t="array" ref="P4586">_xlfn.IFS(
B4586&lt;30,"20-29",
B4586&lt;40,"30-39",
B4586&lt;50,"40-49",
B4586&lt;60,"50-59",
TRUE,"60+")</f>
        <v>20-29</v>
      </c>
      <c r="Q4586" s="25" t="str" cm="1">
        <f t="array" ref="Q4586">_xlfn.IFS(
D4586&lt;25,"0–24K",
D4586&lt;50,"25–49K",
D4586&lt;75,"50–74K",
D4586&lt;100,"75–99K",
D4586&lt;150,"100–149K",
D4586&lt;200,"150–199K",
TRUE,"200K+"
)</f>
        <v>25–49K</v>
      </c>
      <c r="R4586" s="25" t="str" cm="1">
        <f t="array" ref="R4586">_xlfn.IFS(
J4586=0,"No Mortgage",
J4586&lt;=100,"Low",
J4586&lt;=300,"Medium",
TRUE,"High"
)</f>
        <v>No Mortgage</v>
      </c>
      <c r="S4586" s="25" t="str" cm="1">
        <f t="array" ref="S4586">_xlfn.IFS(
C4586&lt;10,"0-10",
C4586&lt;20,"11-20",
C4586&lt;30,"21-30",
TRUE,"30+ yrs"
)</f>
        <v>0-10</v>
      </c>
      <c r="T4586" s="26" t="str" cm="1">
        <f t="array" ref="T4586">_xlfn.IFS(
H4586&lt;1,"0-1",
H4586&lt;2,"1-2",
H4586&lt;3,"2-3",
H4586&lt;4,"3-4",
H4586&lt;5,"4-5",
TRUE,"5+"
)</f>
        <v>1-2</v>
      </c>
    </row>
    <row r="4587" spans="1:20" ht="15.6" x14ac:dyDescent="0.3">
      <c r="A4587" s="21">
        <v>3013</v>
      </c>
      <c r="B4587" s="22">
        <v>29</v>
      </c>
      <c r="C4587" s="22">
        <v>3</v>
      </c>
      <c r="D4587" s="22">
        <v>172</v>
      </c>
      <c r="E4587" s="23" t="str">
        <f t="shared" si="71"/>
        <v>100+</v>
      </c>
      <c r="F4587" s="24">
        <v>92373</v>
      </c>
      <c r="G4587" s="22">
        <v>2</v>
      </c>
      <c r="H4587" s="22">
        <v>4.5</v>
      </c>
      <c r="I4587" s="22" t="s">
        <v>33</v>
      </c>
      <c r="J4587" s="22">
        <v>415</v>
      </c>
      <c r="K4587" s="22" t="s">
        <v>34</v>
      </c>
      <c r="L4587" s="22" t="s">
        <v>34</v>
      </c>
      <c r="M4587" s="22" t="s">
        <v>34</v>
      </c>
      <c r="N4587" s="22" t="s">
        <v>35</v>
      </c>
      <c r="O4587" s="22" t="s">
        <v>34</v>
      </c>
      <c r="P4587" s="25" t="str" cm="1">
        <f t="array" ref="P4587">_xlfn.IFS(
B4587&lt;30,"20-29",
B4587&lt;40,"30-39",
B4587&lt;50,"40-49",
B4587&lt;60,"50-59",
TRUE,"60+")</f>
        <v>20-29</v>
      </c>
      <c r="Q4587" s="25" t="str" cm="1">
        <f t="array" ref="Q4587">_xlfn.IFS(
D4587&lt;25,"0–24K",
D4587&lt;50,"25–49K",
D4587&lt;75,"50–74K",
D4587&lt;100,"75–99K",
D4587&lt;150,"100–149K",
D4587&lt;200,"150–199K",
TRUE,"200K+"
)</f>
        <v>150–199K</v>
      </c>
      <c r="R4587" s="25" t="str" cm="1">
        <f t="array" ref="R4587">_xlfn.IFS(
J4587=0,"No Mortgage",
J4587&lt;=100,"Low",
J4587&lt;=300,"Medium",
TRUE,"High"
)</f>
        <v>High</v>
      </c>
      <c r="S4587" s="25" t="str" cm="1">
        <f t="array" ref="S4587">_xlfn.IFS(
C4587&lt;10,"0-10",
C4587&lt;20,"11-20",
C4587&lt;30,"21-30",
TRUE,"30+ yrs"
)</f>
        <v>0-10</v>
      </c>
      <c r="T4587" s="26" t="str" cm="1">
        <f t="array" ref="T4587">_xlfn.IFS(
H4587&lt;1,"0-1",
H4587&lt;2,"1-2",
H4587&lt;3,"2-3",
H4587&lt;4,"3-4",
H4587&lt;5,"4-5",
TRUE,"5+"
)</f>
        <v>4-5</v>
      </c>
    </row>
    <row r="4588" spans="1:20" ht="15.6" x14ac:dyDescent="0.3">
      <c r="A4588" s="21">
        <v>3042</v>
      </c>
      <c r="B4588" s="22">
        <v>29</v>
      </c>
      <c r="C4588" s="22">
        <v>5</v>
      </c>
      <c r="D4588" s="22">
        <v>92</v>
      </c>
      <c r="E4588" s="23" t="str">
        <f t="shared" si="71"/>
        <v>51-100</v>
      </c>
      <c r="F4588" s="24">
        <v>95006</v>
      </c>
      <c r="G4588" s="22">
        <v>2</v>
      </c>
      <c r="H4588" s="22">
        <v>0.6</v>
      </c>
      <c r="I4588" s="22" t="s">
        <v>33</v>
      </c>
      <c r="J4588" s="22">
        <v>0</v>
      </c>
      <c r="K4588" s="22" t="s">
        <v>34</v>
      </c>
      <c r="L4588" s="22" t="s">
        <v>34</v>
      </c>
      <c r="M4588" s="22" t="s">
        <v>34</v>
      </c>
      <c r="N4588" s="22" t="s">
        <v>35</v>
      </c>
      <c r="O4588" s="22" t="s">
        <v>34</v>
      </c>
      <c r="P4588" s="25" t="str" cm="1">
        <f t="array" ref="P4588">_xlfn.IFS(
B4588&lt;30,"20-29",
B4588&lt;40,"30-39",
B4588&lt;50,"40-49",
B4588&lt;60,"50-59",
TRUE,"60+")</f>
        <v>20-29</v>
      </c>
      <c r="Q4588" s="25" t="str" cm="1">
        <f t="array" ref="Q4588">_xlfn.IFS(
D4588&lt;25,"0–24K",
D4588&lt;50,"25–49K",
D4588&lt;75,"50–74K",
D4588&lt;100,"75–99K",
D4588&lt;150,"100–149K",
D4588&lt;200,"150–199K",
TRUE,"200K+"
)</f>
        <v>75–99K</v>
      </c>
      <c r="R4588" s="25" t="str" cm="1">
        <f t="array" ref="R4588">_xlfn.IFS(
J4588=0,"No Mortgage",
J4588&lt;=100,"Low",
J4588&lt;=300,"Medium",
TRUE,"High"
)</f>
        <v>No Mortgage</v>
      </c>
      <c r="S4588" s="25" t="str" cm="1">
        <f t="array" ref="S4588">_xlfn.IFS(
C4588&lt;10,"0-10",
C4588&lt;20,"11-20",
C4588&lt;30,"21-30",
TRUE,"30+ yrs"
)</f>
        <v>0-10</v>
      </c>
      <c r="T4588" s="26" t="str" cm="1">
        <f t="array" ref="T4588">_xlfn.IFS(
H4588&lt;1,"0-1",
H4588&lt;2,"1-2",
H4588&lt;3,"2-3",
H4588&lt;4,"3-4",
H4588&lt;5,"4-5",
TRUE,"5+"
)</f>
        <v>0-1</v>
      </c>
    </row>
    <row r="4589" spans="1:20" ht="15.6" x14ac:dyDescent="0.3">
      <c r="A4589" s="21">
        <v>3074</v>
      </c>
      <c r="B4589" s="22">
        <v>29</v>
      </c>
      <c r="C4589" s="22">
        <v>5</v>
      </c>
      <c r="D4589" s="22">
        <v>149</v>
      </c>
      <c r="E4589" s="23" t="str">
        <f t="shared" si="71"/>
        <v>100+</v>
      </c>
      <c r="F4589" s="24">
        <v>94611</v>
      </c>
      <c r="G4589" s="22">
        <v>1</v>
      </c>
      <c r="H4589" s="22">
        <v>1.5</v>
      </c>
      <c r="I4589" s="22" t="s">
        <v>33</v>
      </c>
      <c r="J4589" s="22">
        <v>0</v>
      </c>
      <c r="K4589" s="22" t="s">
        <v>34</v>
      </c>
      <c r="L4589" s="22" t="s">
        <v>34</v>
      </c>
      <c r="M4589" s="22" t="s">
        <v>34</v>
      </c>
      <c r="N4589" s="22" t="s">
        <v>35</v>
      </c>
      <c r="O4589" s="22" t="s">
        <v>34</v>
      </c>
      <c r="P4589" s="25" t="str" cm="1">
        <f t="array" ref="P4589">_xlfn.IFS(
B4589&lt;30,"20-29",
B4589&lt;40,"30-39",
B4589&lt;50,"40-49",
B4589&lt;60,"50-59",
TRUE,"60+")</f>
        <v>20-29</v>
      </c>
      <c r="Q4589" s="25" t="str" cm="1">
        <f t="array" ref="Q4589">_xlfn.IFS(
D4589&lt;25,"0–24K",
D4589&lt;50,"25–49K",
D4589&lt;75,"50–74K",
D4589&lt;100,"75–99K",
D4589&lt;150,"100–149K",
D4589&lt;200,"150–199K",
TRUE,"200K+"
)</f>
        <v>100–149K</v>
      </c>
      <c r="R4589" s="25" t="str" cm="1">
        <f t="array" ref="R4589">_xlfn.IFS(
J4589=0,"No Mortgage",
J4589&lt;=100,"Low",
J4589&lt;=300,"Medium",
TRUE,"High"
)</f>
        <v>No Mortgage</v>
      </c>
      <c r="S4589" s="25" t="str" cm="1">
        <f t="array" ref="S4589">_xlfn.IFS(
C4589&lt;10,"0-10",
C4589&lt;20,"11-20",
C4589&lt;30,"21-30",
TRUE,"30+ yrs"
)</f>
        <v>0-10</v>
      </c>
      <c r="T4589" s="26" t="str" cm="1">
        <f t="array" ref="T4589">_xlfn.IFS(
H4589&lt;1,"0-1",
H4589&lt;2,"1-2",
H4589&lt;3,"2-3",
H4589&lt;4,"3-4",
H4589&lt;5,"4-5",
TRUE,"5+"
)</f>
        <v>1-2</v>
      </c>
    </row>
    <row r="4590" spans="1:20" ht="15.6" x14ac:dyDescent="0.3">
      <c r="A4590" s="21">
        <v>3077</v>
      </c>
      <c r="B4590" s="22">
        <v>29</v>
      </c>
      <c r="C4590" s="22">
        <v>1</v>
      </c>
      <c r="D4590" s="22">
        <v>62</v>
      </c>
      <c r="E4590" s="23" t="str">
        <f t="shared" si="71"/>
        <v>51-100</v>
      </c>
      <c r="F4590" s="24">
        <v>92672</v>
      </c>
      <c r="G4590" s="22">
        <v>2</v>
      </c>
      <c r="H4590" s="22">
        <v>1.75</v>
      </c>
      <c r="I4590" s="22" t="s">
        <v>36</v>
      </c>
      <c r="J4590" s="22">
        <v>0</v>
      </c>
      <c r="K4590" s="22" t="s">
        <v>34</v>
      </c>
      <c r="L4590" s="22" t="s">
        <v>34</v>
      </c>
      <c r="M4590" s="22" t="s">
        <v>34</v>
      </c>
      <c r="N4590" s="22" t="s">
        <v>34</v>
      </c>
      <c r="O4590" s="22" t="s">
        <v>35</v>
      </c>
      <c r="P4590" s="25" t="str" cm="1">
        <f t="array" ref="P4590">_xlfn.IFS(
B4590&lt;30,"20-29",
B4590&lt;40,"30-39",
B4590&lt;50,"40-49",
B4590&lt;60,"50-59",
TRUE,"60+")</f>
        <v>20-29</v>
      </c>
      <c r="Q4590" s="25" t="str" cm="1">
        <f t="array" ref="Q4590">_xlfn.IFS(
D4590&lt;25,"0–24K",
D4590&lt;50,"25–49K",
D4590&lt;75,"50–74K",
D4590&lt;100,"75–99K",
D4590&lt;150,"100–149K",
D4590&lt;200,"150–199K",
TRUE,"200K+"
)</f>
        <v>50–74K</v>
      </c>
      <c r="R4590" s="25" t="str" cm="1">
        <f t="array" ref="R4590">_xlfn.IFS(
J4590=0,"No Mortgage",
J4590&lt;=100,"Low",
J4590&lt;=300,"Medium",
TRUE,"High"
)</f>
        <v>No Mortgage</v>
      </c>
      <c r="S4590" s="25" t="str" cm="1">
        <f t="array" ref="S4590">_xlfn.IFS(
C4590&lt;10,"0-10",
C4590&lt;20,"11-20",
C4590&lt;30,"21-30",
TRUE,"30+ yrs"
)</f>
        <v>0-10</v>
      </c>
      <c r="T4590" s="26" t="str" cm="1">
        <f t="array" ref="T4590">_xlfn.IFS(
H4590&lt;1,"0-1",
H4590&lt;2,"1-2",
H4590&lt;3,"2-3",
H4590&lt;4,"3-4",
H4590&lt;5,"4-5",
TRUE,"5+"
)</f>
        <v>1-2</v>
      </c>
    </row>
    <row r="4591" spans="1:20" ht="15.6" x14ac:dyDescent="0.3">
      <c r="A4591" s="21">
        <v>3094</v>
      </c>
      <c r="B4591" s="22">
        <v>29</v>
      </c>
      <c r="C4591" s="22">
        <v>5</v>
      </c>
      <c r="D4591" s="22">
        <v>34</v>
      </c>
      <c r="E4591" s="23" t="str">
        <f t="shared" si="71"/>
        <v>0-50</v>
      </c>
      <c r="F4591" s="24">
        <v>90717</v>
      </c>
      <c r="G4591" s="22">
        <v>4</v>
      </c>
      <c r="H4591" s="22">
        <v>0.4</v>
      </c>
      <c r="I4591" s="22" t="s">
        <v>37</v>
      </c>
      <c r="J4591" s="22">
        <v>0</v>
      </c>
      <c r="K4591" s="22" t="s">
        <v>34</v>
      </c>
      <c r="L4591" s="22" t="s">
        <v>34</v>
      </c>
      <c r="M4591" s="22" t="s">
        <v>34</v>
      </c>
      <c r="N4591" s="22" t="s">
        <v>34</v>
      </c>
      <c r="O4591" s="22" t="s">
        <v>35</v>
      </c>
      <c r="P4591" s="25" t="str" cm="1">
        <f t="array" ref="P4591">_xlfn.IFS(
B4591&lt;30,"20-29",
B4591&lt;40,"30-39",
B4591&lt;50,"40-49",
B4591&lt;60,"50-59",
TRUE,"60+")</f>
        <v>20-29</v>
      </c>
      <c r="Q4591" s="25" t="str" cm="1">
        <f t="array" ref="Q4591">_xlfn.IFS(
D4591&lt;25,"0–24K",
D4591&lt;50,"25–49K",
D4591&lt;75,"50–74K",
D4591&lt;100,"75–99K",
D4591&lt;150,"100–149K",
D4591&lt;200,"150–199K",
TRUE,"200K+"
)</f>
        <v>25–49K</v>
      </c>
      <c r="R4591" s="25" t="str" cm="1">
        <f t="array" ref="R4591">_xlfn.IFS(
J4591=0,"No Mortgage",
J4591&lt;=100,"Low",
J4591&lt;=300,"Medium",
TRUE,"High"
)</f>
        <v>No Mortgage</v>
      </c>
      <c r="S4591" s="25" t="str" cm="1">
        <f t="array" ref="S4591">_xlfn.IFS(
C4591&lt;10,"0-10",
C4591&lt;20,"11-20",
C4591&lt;30,"21-30",
TRUE,"30+ yrs"
)</f>
        <v>0-10</v>
      </c>
      <c r="T4591" s="26" t="str" cm="1">
        <f t="array" ref="T4591">_xlfn.IFS(
H4591&lt;1,"0-1",
H4591&lt;2,"1-2",
H4591&lt;3,"2-3",
H4591&lt;4,"3-4",
H4591&lt;5,"4-5",
TRUE,"5+"
)</f>
        <v>0-1</v>
      </c>
    </row>
    <row r="4592" spans="1:20" ht="15.6" x14ac:dyDescent="0.3">
      <c r="A4592" s="21">
        <v>3115</v>
      </c>
      <c r="B4592" s="22">
        <v>29</v>
      </c>
      <c r="C4592" s="22">
        <v>4</v>
      </c>
      <c r="D4592" s="22">
        <v>55</v>
      </c>
      <c r="E4592" s="23" t="str">
        <f t="shared" si="71"/>
        <v>51-100</v>
      </c>
      <c r="F4592" s="24">
        <v>90024</v>
      </c>
      <c r="G4592" s="22">
        <v>4</v>
      </c>
      <c r="H4592" s="22">
        <v>2</v>
      </c>
      <c r="I4592" s="22" t="s">
        <v>37</v>
      </c>
      <c r="J4592" s="22">
        <v>0</v>
      </c>
      <c r="K4592" s="22" t="s">
        <v>34</v>
      </c>
      <c r="L4592" s="22" t="s">
        <v>35</v>
      </c>
      <c r="M4592" s="22" t="s">
        <v>34</v>
      </c>
      <c r="N4592" s="22" t="s">
        <v>35</v>
      </c>
      <c r="O4592" s="22" t="s">
        <v>34</v>
      </c>
      <c r="P4592" s="25" t="str" cm="1">
        <f t="array" ref="P4592">_xlfn.IFS(
B4592&lt;30,"20-29",
B4592&lt;40,"30-39",
B4592&lt;50,"40-49",
B4592&lt;60,"50-59",
TRUE,"60+")</f>
        <v>20-29</v>
      </c>
      <c r="Q4592" s="25" t="str" cm="1">
        <f t="array" ref="Q4592">_xlfn.IFS(
D4592&lt;25,"0–24K",
D4592&lt;50,"25–49K",
D4592&lt;75,"50–74K",
D4592&lt;100,"75–99K",
D4592&lt;150,"100–149K",
D4592&lt;200,"150–199K",
TRUE,"200K+"
)</f>
        <v>50–74K</v>
      </c>
      <c r="R4592" s="25" t="str" cm="1">
        <f t="array" ref="R4592">_xlfn.IFS(
J4592=0,"No Mortgage",
J4592&lt;=100,"Low",
J4592&lt;=300,"Medium",
TRUE,"High"
)</f>
        <v>No Mortgage</v>
      </c>
      <c r="S4592" s="25" t="str" cm="1">
        <f t="array" ref="S4592">_xlfn.IFS(
C4592&lt;10,"0-10",
C4592&lt;20,"11-20",
C4592&lt;30,"21-30",
TRUE,"30+ yrs"
)</f>
        <v>0-10</v>
      </c>
      <c r="T4592" s="26" t="str" cm="1">
        <f t="array" ref="T4592">_xlfn.IFS(
H4592&lt;1,"0-1",
H4592&lt;2,"1-2",
H4592&lt;3,"2-3",
H4592&lt;4,"3-4",
H4592&lt;5,"4-5",
TRUE,"5+"
)</f>
        <v>2-3</v>
      </c>
    </row>
    <row r="4593" spans="1:20" ht="15.6" x14ac:dyDescent="0.3">
      <c r="A4593" s="21">
        <v>3167</v>
      </c>
      <c r="B4593" s="22">
        <v>29</v>
      </c>
      <c r="C4593" s="22">
        <v>4</v>
      </c>
      <c r="D4593" s="22">
        <v>80</v>
      </c>
      <c r="E4593" s="23" t="str">
        <f t="shared" si="71"/>
        <v>51-100</v>
      </c>
      <c r="F4593" s="24">
        <v>90028</v>
      </c>
      <c r="G4593" s="22">
        <v>1</v>
      </c>
      <c r="H4593" s="22">
        <v>0.8</v>
      </c>
      <c r="I4593" s="22" t="s">
        <v>37</v>
      </c>
      <c r="J4593" s="22">
        <v>0</v>
      </c>
      <c r="K4593" s="22" t="s">
        <v>34</v>
      </c>
      <c r="L4593" s="22" t="s">
        <v>34</v>
      </c>
      <c r="M4593" s="22" t="s">
        <v>34</v>
      </c>
      <c r="N4593" s="22" t="s">
        <v>35</v>
      </c>
      <c r="O4593" s="22" t="s">
        <v>35</v>
      </c>
      <c r="P4593" s="25" t="str" cm="1">
        <f t="array" ref="P4593">_xlfn.IFS(
B4593&lt;30,"20-29",
B4593&lt;40,"30-39",
B4593&lt;50,"40-49",
B4593&lt;60,"50-59",
TRUE,"60+")</f>
        <v>20-29</v>
      </c>
      <c r="Q4593" s="25" t="str" cm="1">
        <f t="array" ref="Q4593">_xlfn.IFS(
D4593&lt;25,"0–24K",
D4593&lt;50,"25–49K",
D4593&lt;75,"50–74K",
D4593&lt;100,"75–99K",
D4593&lt;150,"100–149K",
D4593&lt;200,"150–199K",
TRUE,"200K+"
)</f>
        <v>75–99K</v>
      </c>
      <c r="R4593" s="25" t="str" cm="1">
        <f t="array" ref="R4593">_xlfn.IFS(
J4593=0,"No Mortgage",
J4593&lt;=100,"Low",
J4593&lt;=300,"Medium",
TRUE,"High"
)</f>
        <v>No Mortgage</v>
      </c>
      <c r="S4593" s="25" t="str" cm="1">
        <f t="array" ref="S4593">_xlfn.IFS(
C4593&lt;10,"0-10",
C4593&lt;20,"11-20",
C4593&lt;30,"21-30",
TRUE,"30+ yrs"
)</f>
        <v>0-10</v>
      </c>
      <c r="T4593" s="26" t="str" cm="1">
        <f t="array" ref="T4593">_xlfn.IFS(
H4593&lt;1,"0-1",
H4593&lt;2,"1-2",
H4593&lt;3,"2-3",
H4593&lt;4,"3-4",
H4593&lt;5,"4-5",
TRUE,"5+"
)</f>
        <v>0-1</v>
      </c>
    </row>
    <row r="4594" spans="1:20" ht="15.6" x14ac:dyDescent="0.3">
      <c r="A4594" s="21">
        <v>3341</v>
      </c>
      <c r="B4594" s="22">
        <v>29</v>
      </c>
      <c r="C4594" s="22">
        <v>3</v>
      </c>
      <c r="D4594" s="22">
        <v>54</v>
      </c>
      <c r="E4594" s="23" t="str">
        <f t="shared" si="71"/>
        <v>51-100</v>
      </c>
      <c r="F4594" s="24">
        <v>94104</v>
      </c>
      <c r="G4594" s="22">
        <v>4</v>
      </c>
      <c r="H4594" s="22">
        <v>1.8</v>
      </c>
      <c r="I4594" s="22" t="s">
        <v>36</v>
      </c>
      <c r="J4594" s="22">
        <v>0</v>
      </c>
      <c r="K4594" s="22" t="s">
        <v>34</v>
      </c>
      <c r="L4594" s="22" t="s">
        <v>34</v>
      </c>
      <c r="M4594" s="22" t="s">
        <v>34</v>
      </c>
      <c r="N4594" s="22" t="s">
        <v>34</v>
      </c>
      <c r="O4594" s="22" t="s">
        <v>34</v>
      </c>
      <c r="P4594" s="25" t="str" cm="1">
        <f t="array" ref="P4594">_xlfn.IFS(
B4594&lt;30,"20-29",
B4594&lt;40,"30-39",
B4594&lt;50,"40-49",
B4594&lt;60,"50-59",
TRUE,"60+")</f>
        <v>20-29</v>
      </c>
      <c r="Q4594" s="25" t="str" cm="1">
        <f t="array" ref="Q4594">_xlfn.IFS(
D4594&lt;25,"0–24K",
D4594&lt;50,"25–49K",
D4594&lt;75,"50–74K",
D4594&lt;100,"75–99K",
D4594&lt;150,"100–149K",
D4594&lt;200,"150–199K",
TRUE,"200K+"
)</f>
        <v>50–74K</v>
      </c>
      <c r="R4594" s="25" t="str" cm="1">
        <f t="array" ref="R4594">_xlfn.IFS(
J4594=0,"No Mortgage",
J4594&lt;=100,"Low",
J4594&lt;=300,"Medium",
TRUE,"High"
)</f>
        <v>No Mortgage</v>
      </c>
      <c r="S4594" s="25" t="str" cm="1">
        <f t="array" ref="S4594">_xlfn.IFS(
C4594&lt;10,"0-10",
C4594&lt;20,"11-20",
C4594&lt;30,"21-30",
TRUE,"30+ yrs"
)</f>
        <v>0-10</v>
      </c>
      <c r="T4594" s="26" t="str" cm="1">
        <f t="array" ref="T4594">_xlfn.IFS(
H4594&lt;1,"0-1",
H4594&lt;2,"1-2",
H4594&lt;3,"2-3",
H4594&lt;4,"3-4",
H4594&lt;5,"4-5",
TRUE,"5+"
)</f>
        <v>1-2</v>
      </c>
    </row>
    <row r="4595" spans="1:20" ht="15.6" x14ac:dyDescent="0.3">
      <c r="A4595" s="21">
        <v>3391</v>
      </c>
      <c r="B4595" s="22">
        <v>29</v>
      </c>
      <c r="C4595" s="22">
        <v>3</v>
      </c>
      <c r="D4595" s="22">
        <v>73</v>
      </c>
      <c r="E4595" s="23" t="str">
        <f t="shared" si="71"/>
        <v>51-100</v>
      </c>
      <c r="F4595" s="24">
        <v>94720</v>
      </c>
      <c r="G4595" s="22">
        <v>3</v>
      </c>
      <c r="H4595" s="22">
        <v>0.3</v>
      </c>
      <c r="I4595" s="22" t="s">
        <v>36</v>
      </c>
      <c r="J4595" s="22">
        <v>0</v>
      </c>
      <c r="K4595" s="22" t="s">
        <v>34</v>
      </c>
      <c r="L4595" s="22" t="s">
        <v>34</v>
      </c>
      <c r="M4595" s="22" t="s">
        <v>34</v>
      </c>
      <c r="N4595" s="22" t="s">
        <v>34</v>
      </c>
      <c r="O4595" s="22" t="s">
        <v>34</v>
      </c>
      <c r="P4595" s="25" t="str" cm="1">
        <f t="array" ref="P4595">_xlfn.IFS(
B4595&lt;30,"20-29",
B4595&lt;40,"30-39",
B4595&lt;50,"40-49",
B4595&lt;60,"50-59",
TRUE,"60+")</f>
        <v>20-29</v>
      </c>
      <c r="Q4595" s="25" t="str" cm="1">
        <f t="array" ref="Q4595">_xlfn.IFS(
D4595&lt;25,"0–24K",
D4595&lt;50,"25–49K",
D4595&lt;75,"50–74K",
D4595&lt;100,"75–99K",
D4595&lt;150,"100–149K",
D4595&lt;200,"150–199K",
TRUE,"200K+"
)</f>
        <v>50–74K</v>
      </c>
      <c r="R4595" s="25" t="str" cm="1">
        <f t="array" ref="R4595">_xlfn.IFS(
J4595=0,"No Mortgage",
J4595&lt;=100,"Low",
J4595&lt;=300,"Medium",
TRUE,"High"
)</f>
        <v>No Mortgage</v>
      </c>
      <c r="S4595" s="25" t="str" cm="1">
        <f t="array" ref="S4595">_xlfn.IFS(
C4595&lt;10,"0-10",
C4595&lt;20,"11-20",
C4595&lt;30,"21-30",
TRUE,"30+ yrs"
)</f>
        <v>0-10</v>
      </c>
      <c r="T4595" s="26" t="str" cm="1">
        <f t="array" ref="T4595">_xlfn.IFS(
H4595&lt;1,"0-1",
H4595&lt;2,"1-2",
H4595&lt;3,"2-3",
H4595&lt;4,"3-4",
H4595&lt;5,"4-5",
TRUE,"5+"
)</f>
        <v>0-1</v>
      </c>
    </row>
    <row r="4596" spans="1:20" ht="15.6" x14ac:dyDescent="0.3">
      <c r="A4596" s="21">
        <v>3410</v>
      </c>
      <c r="B4596" s="22">
        <v>29</v>
      </c>
      <c r="C4596" s="22">
        <v>5</v>
      </c>
      <c r="D4596" s="22">
        <v>113</v>
      </c>
      <c r="E4596" s="23" t="str">
        <f t="shared" si="71"/>
        <v>100+</v>
      </c>
      <c r="F4596" s="24">
        <v>95351</v>
      </c>
      <c r="G4596" s="22">
        <v>2</v>
      </c>
      <c r="H4596" s="22">
        <v>2</v>
      </c>
      <c r="I4596" s="22" t="s">
        <v>37</v>
      </c>
      <c r="J4596" s="22">
        <v>84</v>
      </c>
      <c r="K4596" s="22" t="s">
        <v>34</v>
      </c>
      <c r="L4596" s="22" t="s">
        <v>34</v>
      </c>
      <c r="M4596" s="22" t="s">
        <v>34</v>
      </c>
      <c r="N4596" s="22" t="s">
        <v>35</v>
      </c>
      <c r="O4596" s="22" t="s">
        <v>35</v>
      </c>
      <c r="P4596" s="25" t="str" cm="1">
        <f t="array" ref="P4596">_xlfn.IFS(
B4596&lt;30,"20-29",
B4596&lt;40,"30-39",
B4596&lt;50,"40-49",
B4596&lt;60,"50-59",
TRUE,"60+")</f>
        <v>20-29</v>
      </c>
      <c r="Q4596" s="25" t="str" cm="1">
        <f t="array" ref="Q4596">_xlfn.IFS(
D4596&lt;25,"0–24K",
D4596&lt;50,"25–49K",
D4596&lt;75,"50–74K",
D4596&lt;100,"75–99K",
D4596&lt;150,"100–149K",
D4596&lt;200,"150–199K",
TRUE,"200K+"
)</f>
        <v>100–149K</v>
      </c>
      <c r="R4596" s="25" t="str" cm="1">
        <f t="array" ref="R4596">_xlfn.IFS(
J4596=0,"No Mortgage",
J4596&lt;=100,"Low",
J4596&lt;=300,"Medium",
TRUE,"High"
)</f>
        <v>Low</v>
      </c>
      <c r="S4596" s="25" t="str" cm="1">
        <f t="array" ref="S4596">_xlfn.IFS(
C4596&lt;10,"0-10",
C4596&lt;20,"11-20",
C4596&lt;30,"21-30",
TRUE,"30+ yrs"
)</f>
        <v>0-10</v>
      </c>
      <c r="T4596" s="26" t="str" cm="1">
        <f t="array" ref="T4596">_xlfn.IFS(
H4596&lt;1,"0-1",
H4596&lt;2,"1-2",
H4596&lt;3,"2-3",
H4596&lt;4,"3-4",
H4596&lt;5,"4-5",
TRUE,"5+"
)</f>
        <v>2-3</v>
      </c>
    </row>
    <row r="4597" spans="1:20" ht="15.6" x14ac:dyDescent="0.3">
      <c r="A4597" s="21">
        <v>3451</v>
      </c>
      <c r="B4597" s="22">
        <v>29</v>
      </c>
      <c r="C4597" s="22">
        <v>4</v>
      </c>
      <c r="D4597" s="22">
        <v>14</v>
      </c>
      <c r="E4597" s="23" t="str">
        <f t="shared" si="71"/>
        <v>0-50</v>
      </c>
      <c r="F4597" s="24">
        <v>94590</v>
      </c>
      <c r="G4597" s="22">
        <v>4</v>
      </c>
      <c r="H4597" s="22">
        <v>0.5</v>
      </c>
      <c r="I4597" s="22" t="s">
        <v>36</v>
      </c>
      <c r="J4597" s="22">
        <v>0</v>
      </c>
      <c r="K4597" s="22" t="s">
        <v>34</v>
      </c>
      <c r="L4597" s="22" t="s">
        <v>34</v>
      </c>
      <c r="M4597" s="22" t="s">
        <v>34</v>
      </c>
      <c r="N4597" s="22" t="s">
        <v>34</v>
      </c>
      <c r="O4597" s="22" t="s">
        <v>35</v>
      </c>
      <c r="P4597" s="25" t="str" cm="1">
        <f t="array" ref="P4597">_xlfn.IFS(
B4597&lt;30,"20-29",
B4597&lt;40,"30-39",
B4597&lt;50,"40-49",
B4597&lt;60,"50-59",
TRUE,"60+")</f>
        <v>20-29</v>
      </c>
      <c r="Q4597" s="25" t="str" cm="1">
        <f t="array" ref="Q4597">_xlfn.IFS(
D4597&lt;25,"0–24K",
D4597&lt;50,"25–49K",
D4597&lt;75,"50–74K",
D4597&lt;100,"75–99K",
D4597&lt;150,"100–149K",
D4597&lt;200,"150–199K",
TRUE,"200K+"
)</f>
        <v>0–24K</v>
      </c>
      <c r="R4597" s="25" t="str" cm="1">
        <f t="array" ref="R4597">_xlfn.IFS(
J4597=0,"No Mortgage",
J4597&lt;=100,"Low",
J4597&lt;=300,"Medium",
TRUE,"High"
)</f>
        <v>No Mortgage</v>
      </c>
      <c r="S4597" s="25" t="str" cm="1">
        <f t="array" ref="S4597">_xlfn.IFS(
C4597&lt;10,"0-10",
C4597&lt;20,"11-20",
C4597&lt;30,"21-30",
TRUE,"30+ yrs"
)</f>
        <v>0-10</v>
      </c>
      <c r="T4597" s="26" t="str" cm="1">
        <f t="array" ref="T4597">_xlfn.IFS(
H4597&lt;1,"0-1",
H4597&lt;2,"1-2",
H4597&lt;3,"2-3",
H4597&lt;4,"3-4",
H4597&lt;5,"4-5",
TRUE,"5+"
)</f>
        <v>0-1</v>
      </c>
    </row>
    <row r="4598" spans="1:20" ht="15.6" x14ac:dyDescent="0.3">
      <c r="A4598" s="21">
        <v>3454</v>
      </c>
      <c r="B4598" s="22">
        <v>29</v>
      </c>
      <c r="C4598" s="22">
        <v>3</v>
      </c>
      <c r="D4598" s="22">
        <v>31</v>
      </c>
      <c r="E4598" s="23" t="str">
        <f t="shared" si="71"/>
        <v>0-50</v>
      </c>
      <c r="F4598" s="24">
        <v>94709</v>
      </c>
      <c r="G4598" s="22">
        <v>4</v>
      </c>
      <c r="H4598" s="22">
        <v>0.3</v>
      </c>
      <c r="I4598" s="22" t="s">
        <v>37</v>
      </c>
      <c r="J4598" s="22">
        <v>0</v>
      </c>
      <c r="K4598" s="22" t="s">
        <v>34</v>
      </c>
      <c r="L4598" s="22" t="s">
        <v>34</v>
      </c>
      <c r="M4598" s="22" t="s">
        <v>34</v>
      </c>
      <c r="N4598" s="22" t="s">
        <v>35</v>
      </c>
      <c r="O4598" s="22" t="s">
        <v>34</v>
      </c>
      <c r="P4598" s="25" t="str" cm="1">
        <f t="array" ref="P4598">_xlfn.IFS(
B4598&lt;30,"20-29",
B4598&lt;40,"30-39",
B4598&lt;50,"40-49",
B4598&lt;60,"50-59",
TRUE,"60+")</f>
        <v>20-29</v>
      </c>
      <c r="Q4598" s="25" t="str" cm="1">
        <f t="array" ref="Q4598">_xlfn.IFS(
D4598&lt;25,"0–24K",
D4598&lt;50,"25–49K",
D4598&lt;75,"50–74K",
D4598&lt;100,"75–99K",
D4598&lt;150,"100–149K",
D4598&lt;200,"150–199K",
TRUE,"200K+"
)</f>
        <v>25–49K</v>
      </c>
      <c r="R4598" s="25" t="str" cm="1">
        <f t="array" ref="R4598">_xlfn.IFS(
J4598=0,"No Mortgage",
J4598&lt;=100,"Low",
J4598&lt;=300,"Medium",
TRUE,"High"
)</f>
        <v>No Mortgage</v>
      </c>
      <c r="S4598" s="25" t="str" cm="1">
        <f t="array" ref="S4598">_xlfn.IFS(
C4598&lt;10,"0-10",
C4598&lt;20,"11-20",
C4598&lt;30,"21-30",
TRUE,"30+ yrs"
)</f>
        <v>0-10</v>
      </c>
      <c r="T4598" s="26" t="str" cm="1">
        <f t="array" ref="T4598">_xlfn.IFS(
H4598&lt;1,"0-1",
H4598&lt;2,"1-2",
H4598&lt;3,"2-3",
H4598&lt;4,"3-4",
H4598&lt;5,"4-5",
TRUE,"5+"
)</f>
        <v>0-1</v>
      </c>
    </row>
    <row r="4599" spans="1:20" ht="15.6" x14ac:dyDescent="0.3">
      <c r="A4599" s="21">
        <v>3488</v>
      </c>
      <c r="B4599" s="22">
        <v>29</v>
      </c>
      <c r="C4599" s="22">
        <v>4</v>
      </c>
      <c r="D4599" s="22">
        <v>104</v>
      </c>
      <c r="E4599" s="23" t="str">
        <f t="shared" si="71"/>
        <v>100+</v>
      </c>
      <c r="F4599" s="24">
        <v>91711</v>
      </c>
      <c r="G4599" s="22">
        <v>4</v>
      </c>
      <c r="H4599" s="22">
        <v>1.8</v>
      </c>
      <c r="I4599" s="22" t="s">
        <v>36</v>
      </c>
      <c r="J4599" s="22">
        <v>0</v>
      </c>
      <c r="K4599" s="22" t="s">
        <v>34</v>
      </c>
      <c r="L4599" s="22" t="s">
        <v>34</v>
      </c>
      <c r="M4599" s="22" t="s">
        <v>34</v>
      </c>
      <c r="N4599" s="22" t="s">
        <v>34</v>
      </c>
      <c r="O4599" s="22" t="s">
        <v>35</v>
      </c>
      <c r="P4599" s="25" t="str" cm="1">
        <f t="array" ref="P4599">_xlfn.IFS(
B4599&lt;30,"20-29",
B4599&lt;40,"30-39",
B4599&lt;50,"40-49",
B4599&lt;60,"50-59",
TRUE,"60+")</f>
        <v>20-29</v>
      </c>
      <c r="Q4599" s="25" t="str" cm="1">
        <f t="array" ref="Q4599">_xlfn.IFS(
D4599&lt;25,"0–24K",
D4599&lt;50,"25–49K",
D4599&lt;75,"50–74K",
D4599&lt;100,"75–99K",
D4599&lt;150,"100–149K",
D4599&lt;200,"150–199K",
TRUE,"200K+"
)</f>
        <v>100–149K</v>
      </c>
      <c r="R4599" s="25" t="str" cm="1">
        <f t="array" ref="R4599">_xlfn.IFS(
J4599=0,"No Mortgage",
J4599&lt;=100,"Low",
J4599&lt;=300,"Medium",
TRUE,"High"
)</f>
        <v>No Mortgage</v>
      </c>
      <c r="S4599" s="25" t="str" cm="1">
        <f t="array" ref="S4599">_xlfn.IFS(
C4599&lt;10,"0-10",
C4599&lt;20,"11-20",
C4599&lt;30,"21-30",
TRUE,"30+ yrs"
)</f>
        <v>0-10</v>
      </c>
      <c r="T4599" s="26" t="str" cm="1">
        <f t="array" ref="T4599">_xlfn.IFS(
H4599&lt;1,"0-1",
H4599&lt;2,"1-2",
H4599&lt;3,"2-3",
H4599&lt;4,"3-4",
H4599&lt;5,"4-5",
TRUE,"5+"
)</f>
        <v>1-2</v>
      </c>
    </row>
    <row r="4600" spans="1:20" ht="15.6" x14ac:dyDescent="0.3">
      <c r="A4600" s="21">
        <v>3495</v>
      </c>
      <c r="B4600" s="22">
        <v>29</v>
      </c>
      <c r="C4600" s="22">
        <v>2</v>
      </c>
      <c r="D4600" s="22">
        <v>31</v>
      </c>
      <c r="E4600" s="23" t="str">
        <f t="shared" si="71"/>
        <v>0-50</v>
      </c>
      <c r="F4600" s="24">
        <v>91330</v>
      </c>
      <c r="G4600" s="22">
        <v>4</v>
      </c>
      <c r="H4600" s="22">
        <v>1.5</v>
      </c>
      <c r="I4600" s="22" t="s">
        <v>37</v>
      </c>
      <c r="J4600" s="22">
        <v>0</v>
      </c>
      <c r="K4600" s="22" t="s">
        <v>34</v>
      </c>
      <c r="L4600" s="22" t="s">
        <v>34</v>
      </c>
      <c r="M4600" s="22" t="s">
        <v>34</v>
      </c>
      <c r="N4600" s="22" t="s">
        <v>34</v>
      </c>
      <c r="O4600" s="22" t="s">
        <v>34</v>
      </c>
      <c r="P4600" s="25" t="str" cm="1">
        <f t="array" ref="P4600">_xlfn.IFS(
B4600&lt;30,"20-29",
B4600&lt;40,"30-39",
B4600&lt;50,"40-49",
B4600&lt;60,"50-59",
TRUE,"60+")</f>
        <v>20-29</v>
      </c>
      <c r="Q4600" s="25" t="str" cm="1">
        <f t="array" ref="Q4600">_xlfn.IFS(
D4600&lt;25,"0–24K",
D4600&lt;50,"25–49K",
D4600&lt;75,"50–74K",
D4600&lt;100,"75–99K",
D4600&lt;150,"100–149K",
D4600&lt;200,"150–199K",
TRUE,"200K+"
)</f>
        <v>25–49K</v>
      </c>
      <c r="R4600" s="25" t="str" cm="1">
        <f t="array" ref="R4600">_xlfn.IFS(
J4600=0,"No Mortgage",
J4600&lt;=100,"Low",
J4600&lt;=300,"Medium",
TRUE,"High"
)</f>
        <v>No Mortgage</v>
      </c>
      <c r="S4600" s="25" t="str" cm="1">
        <f t="array" ref="S4600">_xlfn.IFS(
C4600&lt;10,"0-10",
C4600&lt;20,"11-20",
C4600&lt;30,"21-30",
TRUE,"30+ yrs"
)</f>
        <v>0-10</v>
      </c>
      <c r="T4600" s="26" t="str" cm="1">
        <f t="array" ref="T4600">_xlfn.IFS(
H4600&lt;1,"0-1",
H4600&lt;2,"1-2",
H4600&lt;3,"2-3",
H4600&lt;4,"3-4",
H4600&lt;5,"4-5",
TRUE,"5+"
)</f>
        <v>1-2</v>
      </c>
    </row>
    <row r="4601" spans="1:20" ht="15.6" x14ac:dyDescent="0.3">
      <c r="A4601" s="21">
        <v>3504</v>
      </c>
      <c r="B4601" s="22">
        <v>29</v>
      </c>
      <c r="C4601" s="22">
        <v>3</v>
      </c>
      <c r="D4601" s="22">
        <v>53</v>
      </c>
      <c r="E4601" s="23" t="str">
        <f t="shared" si="71"/>
        <v>51-100</v>
      </c>
      <c r="F4601" s="24">
        <v>95814</v>
      </c>
      <c r="G4601" s="22">
        <v>4</v>
      </c>
      <c r="H4601" s="22">
        <v>2.1</v>
      </c>
      <c r="I4601" s="22" t="s">
        <v>36</v>
      </c>
      <c r="J4601" s="22">
        <v>0</v>
      </c>
      <c r="K4601" s="22" t="s">
        <v>34</v>
      </c>
      <c r="L4601" s="22" t="s">
        <v>34</v>
      </c>
      <c r="M4601" s="22" t="s">
        <v>34</v>
      </c>
      <c r="N4601" s="22" t="s">
        <v>35</v>
      </c>
      <c r="O4601" s="22" t="s">
        <v>34</v>
      </c>
      <c r="P4601" s="25" t="str" cm="1">
        <f t="array" ref="P4601">_xlfn.IFS(
B4601&lt;30,"20-29",
B4601&lt;40,"30-39",
B4601&lt;50,"40-49",
B4601&lt;60,"50-59",
TRUE,"60+")</f>
        <v>20-29</v>
      </c>
      <c r="Q4601" s="25" t="str" cm="1">
        <f t="array" ref="Q4601">_xlfn.IFS(
D4601&lt;25,"0–24K",
D4601&lt;50,"25–49K",
D4601&lt;75,"50–74K",
D4601&lt;100,"75–99K",
D4601&lt;150,"100–149K",
D4601&lt;200,"150–199K",
TRUE,"200K+"
)</f>
        <v>50–74K</v>
      </c>
      <c r="R4601" s="25" t="str" cm="1">
        <f t="array" ref="R4601">_xlfn.IFS(
J4601=0,"No Mortgage",
J4601&lt;=100,"Low",
J4601&lt;=300,"Medium",
TRUE,"High"
)</f>
        <v>No Mortgage</v>
      </c>
      <c r="S4601" s="25" t="str" cm="1">
        <f t="array" ref="S4601">_xlfn.IFS(
C4601&lt;10,"0-10",
C4601&lt;20,"11-20",
C4601&lt;30,"21-30",
TRUE,"30+ yrs"
)</f>
        <v>0-10</v>
      </c>
      <c r="T4601" s="26" t="str" cm="1">
        <f t="array" ref="T4601">_xlfn.IFS(
H4601&lt;1,"0-1",
H4601&lt;2,"1-2",
H4601&lt;3,"2-3",
H4601&lt;4,"3-4",
H4601&lt;5,"4-5",
TRUE,"5+"
)</f>
        <v>2-3</v>
      </c>
    </row>
    <row r="4602" spans="1:20" ht="15.6" x14ac:dyDescent="0.3">
      <c r="A4602" s="21">
        <v>3524</v>
      </c>
      <c r="B4602" s="22">
        <v>29</v>
      </c>
      <c r="C4602" s="22">
        <v>4</v>
      </c>
      <c r="D4602" s="22">
        <v>150</v>
      </c>
      <c r="E4602" s="23" t="str">
        <f t="shared" si="71"/>
        <v>100+</v>
      </c>
      <c r="F4602" s="24">
        <v>91302</v>
      </c>
      <c r="G4602" s="22">
        <v>1</v>
      </c>
      <c r="H4602" s="22">
        <v>0.8</v>
      </c>
      <c r="I4602" s="22" t="s">
        <v>33</v>
      </c>
      <c r="J4602" s="22">
        <v>0</v>
      </c>
      <c r="K4602" s="22" t="s">
        <v>34</v>
      </c>
      <c r="L4602" s="22" t="s">
        <v>34</v>
      </c>
      <c r="M4602" s="22" t="s">
        <v>34</v>
      </c>
      <c r="N4602" s="22" t="s">
        <v>34</v>
      </c>
      <c r="O4602" s="22" t="s">
        <v>35</v>
      </c>
      <c r="P4602" s="25" t="str" cm="1">
        <f t="array" ref="P4602">_xlfn.IFS(
B4602&lt;30,"20-29",
B4602&lt;40,"30-39",
B4602&lt;50,"40-49",
B4602&lt;60,"50-59",
TRUE,"60+")</f>
        <v>20-29</v>
      </c>
      <c r="Q4602" s="25" t="str" cm="1">
        <f t="array" ref="Q4602">_xlfn.IFS(
D4602&lt;25,"0–24K",
D4602&lt;50,"25–49K",
D4602&lt;75,"50–74K",
D4602&lt;100,"75–99K",
D4602&lt;150,"100–149K",
D4602&lt;200,"150–199K",
TRUE,"200K+"
)</f>
        <v>150–199K</v>
      </c>
      <c r="R4602" s="25" t="str" cm="1">
        <f t="array" ref="R4602">_xlfn.IFS(
J4602=0,"No Mortgage",
J4602&lt;=100,"Low",
J4602&lt;=300,"Medium",
TRUE,"High"
)</f>
        <v>No Mortgage</v>
      </c>
      <c r="S4602" s="25" t="str" cm="1">
        <f t="array" ref="S4602">_xlfn.IFS(
C4602&lt;10,"0-10",
C4602&lt;20,"11-20",
C4602&lt;30,"21-30",
TRUE,"30+ yrs"
)</f>
        <v>0-10</v>
      </c>
      <c r="T4602" s="26" t="str" cm="1">
        <f t="array" ref="T4602">_xlfn.IFS(
H4602&lt;1,"0-1",
H4602&lt;2,"1-2",
H4602&lt;3,"2-3",
H4602&lt;4,"3-4",
H4602&lt;5,"4-5",
TRUE,"5+"
)</f>
        <v>0-1</v>
      </c>
    </row>
    <row r="4603" spans="1:20" ht="15.6" x14ac:dyDescent="0.3">
      <c r="A4603" s="21">
        <v>3579</v>
      </c>
      <c r="B4603" s="22">
        <v>29</v>
      </c>
      <c r="C4603" s="22">
        <v>5</v>
      </c>
      <c r="D4603" s="22">
        <v>128</v>
      </c>
      <c r="E4603" s="23" t="str">
        <f t="shared" si="71"/>
        <v>100+</v>
      </c>
      <c r="F4603" s="24">
        <v>91302</v>
      </c>
      <c r="G4603" s="22">
        <v>2</v>
      </c>
      <c r="H4603" s="22">
        <v>4.0999999999999996</v>
      </c>
      <c r="I4603" s="22" t="s">
        <v>37</v>
      </c>
      <c r="J4603" s="22">
        <v>209</v>
      </c>
      <c r="K4603" s="22" t="s">
        <v>35</v>
      </c>
      <c r="L4603" s="22" t="s">
        <v>34</v>
      </c>
      <c r="M4603" s="22" t="s">
        <v>34</v>
      </c>
      <c r="N4603" s="22" t="s">
        <v>35</v>
      </c>
      <c r="O4603" s="22" t="s">
        <v>34</v>
      </c>
      <c r="P4603" s="25" t="str" cm="1">
        <f t="array" ref="P4603">_xlfn.IFS(
B4603&lt;30,"20-29",
B4603&lt;40,"30-39",
B4603&lt;50,"40-49",
B4603&lt;60,"50-59",
TRUE,"60+")</f>
        <v>20-29</v>
      </c>
      <c r="Q4603" s="25" t="str" cm="1">
        <f t="array" ref="Q4603">_xlfn.IFS(
D4603&lt;25,"0–24K",
D4603&lt;50,"25–49K",
D4603&lt;75,"50–74K",
D4603&lt;100,"75–99K",
D4603&lt;150,"100–149K",
D4603&lt;200,"150–199K",
TRUE,"200K+"
)</f>
        <v>100–149K</v>
      </c>
      <c r="R4603" s="25" t="str" cm="1">
        <f t="array" ref="R4603">_xlfn.IFS(
J4603=0,"No Mortgage",
J4603&lt;=100,"Low",
J4603&lt;=300,"Medium",
TRUE,"High"
)</f>
        <v>Medium</v>
      </c>
      <c r="S4603" s="25" t="str" cm="1">
        <f t="array" ref="S4603">_xlfn.IFS(
C4603&lt;10,"0-10",
C4603&lt;20,"11-20",
C4603&lt;30,"21-30",
TRUE,"30+ yrs"
)</f>
        <v>0-10</v>
      </c>
      <c r="T4603" s="26" t="str" cm="1">
        <f t="array" ref="T4603">_xlfn.IFS(
H4603&lt;1,"0-1",
H4603&lt;2,"1-2",
H4603&lt;3,"2-3",
H4603&lt;4,"3-4",
H4603&lt;5,"4-5",
TRUE,"5+"
)</f>
        <v>4-5</v>
      </c>
    </row>
    <row r="4604" spans="1:20" ht="15.6" x14ac:dyDescent="0.3">
      <c r="A4604" s="21">
        <v>3610</v>
      </c>
      <c r="B4604" s="22">
        <v>29</v>
      </c>
      <c r="C4604" s="22">
        <v>5</v>
      </c>
      <c r="D4604" s="22">
        <v>162</v>
      </c>
      <c r="E4604" s="23" t="str">
        <f t="shared" si="71"/>
        <v>100+</v>
      </c>
      <c r="F4604" s="24">
        <v>94022</v>
      </c>
      <c r="G4604" s="22">
        <v>1</v>
      </c>
      <c r="H4604" s="22">
        <v>4.3</v>
      </c>
      <c r="I4604" s="22" t="s">
        <v>33</v>
      </c>
      <c r="J4604" s="22">
        <v>0</v>
      </c>
      <c r="K4604" s="22" t="s">
        <v>34</v>
      </c>
      <c r="L4604" s="22" t="s">
        <v>34</v>
      </c>
      <c r="M4604" s="22" t="s">
        <v>34</v>
      </c>
      <c r="N4604" s="22" t="s">
        <v>34</v>
      </c>
      <c r="O4604" s="22" t="s">
        <v>35</v>
      </c>
      <c r="P4604" s="25" t="str" cm="1">
        <f t="array" ref="P4604">_xlfn.IFS(
B4604&lt;30,"20-29",
B4604&lt;40,"30-39",
B4604&lt;50,"40-49",
B4604&lt;60,"50-59",
TRUE,"60+")</f>
        <v>20-29</v>
      </c>
      <c r="Q4604" s="25" t="str" cm="1">
        <f t="array" ref="Q4604">_xlfn.IFS(
D4604&lt;25,"0–24K",
D4604&lt;50,"25–49K",
D4604&lt;75,"50–74K",
D4604&lt;100,"75–99K",
D4604&lt;150,"100–149K",
D4604&lt;200,"150–199K",
TRUE,"200K+"
)</f>
        <v>150–199K</v>
      </c>
      <c r="R4604" s="25" t="str" cm="1">
        <f t="array" ref="R4604">_xlfn.IFS(
J4604=0,"No Mortgage",
J4604&lt;=100,"Low",
J4604&lt;=300,"Medium",
TRUE,"High"
)</f>
        <v>No Mortgage</v>
      </c>
      <c r="S4604" s="25" t="str" cm="1">
        <f t="array" ref="S4604">_xlfn.IFS(
C4604&lt;10,"0-10",
C4604&lt;20,"11-20",
C4604&lt;30,"21-30",
TRUE,"30+ yrs"
)</f>
        <v>0-10</v>
      </c>
      <c r="T4604" s="26" t="str" cm="1">
        <f t="array" ref="T4604">_xlfn.IFS(
H4604&lt;1,"0-1",
H4604&lt;2,"1-2",
H4604&lt;3,"2-3",
H4604&lt;4,"3-4",
H4604&lt;5,"4-5",
TRUE,"5+"
)</f>
        <v>4-5</v>
      </c>
    </row>
    <row r="4605" spans="1:20" ht="15.6" x14ac:dyDescent="0.3">
      <c r="A4605" s="21">
        <v>3662</v>
      </c>
      <c r="B4605" s="22">
        <v>29</v>
      </c>
      <c r="C4605" s="22">
        <v>4</v>
      </c>
      <c r="D4605" s="22">
        <v>120</v>
      </c>
      <c r="E4605" s="23" t="str">
        <f t="shared" si="71"/>
        <v>100+</v>
      </c>
      <c r="F4605" s="24">
        <v>94553</v>
      </c>
      <c r="G4605" s="22">
        <v>1</v>
      </c>
      <c r="H4605" s="22">
        <v>4.0999999999999996</v>
      </c>
      <c r="I4605" s="22" t="s">
        <v>37</v>
      </c>
      <c r="J4605" s="22">
        <v>0</v>
      </c>
      <c r="K4605" s="22" t="s">
        <v>35</v>
      </c>
      <c r="L4605" s="22" t="s">
        <v>35</v>
      </c>
      <c r="M4605" s="22" t="s">
        <v>35</v>
      </c>
      <c r="N4605" s="22" t="s">
        <v>34</v>
      </c>
      <c r="O4605" s="22" t="s">
        <v>35</v>
      </c>
      <c r="P4605" s="25" t="str" cm="1">
        <f t="array" ref="P4605">_xlfn.IFS(
B4605&lt;30,"20-29",
B4605&lt;40,"30-39",
B4605&lt;50,"40-49",
B4605&lt;60,"50-59",
TRUE,"60+")</f>
        <v>20-29</v>
      </c>
      <c r="Q4605" s="25" t="str" cm="1">
        <f t="array" ref="Q4605">_xlfn.IFS(
D4605&lt;25,"0–24K",
D4605&lt;50,"25–49K",
D4605&lt;75,"50–74K",
D4605&lt;100,"75–99K",
D4605&lt;150,"100–149K",
D4605&lt;200,"150–199K",
TRUE,"200K+"
)</f>
        <v>100–149K</v>
      </c>
      <c r="R4605" s="25" t="str" cm="1">
        <f t="array" ref="R4605">_xlfn.IFS(
J4605=0,"No Mortgage",
J4605&lt;=100,"Low",
J4605&lt;=300,"Medium",
TRUE,"High"
)</f>
        <v>No Mortgage</v>
      </c>
      <c r="S4605" s="25" t="str" cm="1">
        <f t="array" ref="S4605">_xlfn.IFS(
C4605&lt;10,"0-10",
C4605&lt;20,"11-20",
C4605&lt;30,"21-30",
TRUE,"30+ yrs"
)</f>
        <v>0-10</v>
      </c>
      <c r="T4605" s="26" t="str" cm="1">
        <f t="array" ref="T4605">_xlfn.IFS(
H4605&lt;1,"0-1",
H4605&lt;2,"1-2",
H4605&lt;3,"2-3",
H4605&lt;4,"3-4",
H4605&lt;5,"4-5",
TRUE,"5+"
)</f>
        <v>4-5</v>
      </c>
    </row>
    <row r="4606" spans="1:20" ht="15.6" x14ac:dyDescent="0.3">
      <c r="A4606" s="21">
        <v>3716</v>
      </c>
      <c r="B4606" s="22">
        <v>29</v>
      </c>
      <c r="C4606" s="22">
        <v>5</v>
      </c>
      <c r="D4606" s="22">
        <v>124</v>
      </c>
      <c r="E4606" s="23" t="str">
        <f t="shared" si="71"/>
        <v>100+</v>
      </c>
      <c r="F4606" s="24">
        <v>92037</v>
      </c>
      <c r="G4606" s="22">
        <v>2</v>
      </c>
      <c r="H4606" s="22">
        <v>0.2</v>
      </c>
      <c r="I4606" s="22" t="s">
        <v>33</v>
      </c>
      <c r="J4606" s="22">
        <v>0</v>
      </c>
      <c r="K4606" s="22" t="s">
        <v>34</v>
      </c>
      <c r="L4606" s="22" t="s">
        <v>34</v>
      </c>
      <c r="M4606" s="22" t="s">
        <v>34</v>
      </c>
      <c r="N4606" s="22" t="s">
        <v>34</v>
      </c>
      <c r="O4606" s="22" t="s">
        <v>35</v>
      </c>
      <c r="P4606" s="25" t="str" cm="1">
        <f t="array" ref="P4606">_xlfn.IFS(
B4606&lt;30,"20-29",
B4606&lt;40,"30-39",
B4606&lt;50,"40-49",
B4606&lt;60,"50-59",
TRUE,"60+")</f>
        <v>20-29</v>
      </c>
      <c r="Q4606" s="25" t="str" cm="1">
        <f t="array" ref="Q4606">_xlfn.IFS(
D4606&lt;25,"0–24K",
D4606&lt;50,"25–49K",
D4606&lt;75,"50–74K",
D4606&lt;100,"75–99K",
D4606&lt;150,"100–149K",
D4606&lt;200,"150–199K",
TRUE,"200K+"
)</f>
        <v>100–149K</v>
      </c>
      <c r="R4606" s="25" t="str" cm="1">
        <f t="array" ref="R4606">_xlfn.IFS(
J4606=0,"No Mortgage",
J4606&lt;=100,"Low",
J4606&lt;=300,"Medium",
TRUE,"High"
)</f>
        <v>No Mortgage</v>
      </c>
      <c r="S4606" s="25" t="str" cm="1">
        <f t="array" ref="S4606">_xlfn.IFS(
C4606&lt;10,"0-10",
C4606&lt;20,"11-20",
C4606&lt;30,"21-30",
TRUE,"30+ yrs"
)</f>
        <v>0-10</v>
      </c>
      <c r="T4606" s="26" t="str" cm="1">
        <f t="array" ref="T4606">_xlfn.IFS(
H4606&lt;1,"0-1",
H4606&lt;2,"1-2",
H4606&lt;3,"2-3",
H4606&lt;4,"3-4",
H4606&lt;5,"4-5",
TRUE,"5+"
)</f>
        <v>0-1</v>
      </c>
    </row>
    <row r="4607" spans="1:20" ht="15.6" x14ac:dyDescent="0.3">
      <c r="A4607" s="21">
        <v>3770</v>
      </c>
      <c r="B4607" s="22">
        <v>29</v>
      </c>
      <c r="C4607" s="22">
        <v>4</v>
      </c>
      <c r="D4607" s="22">
        <v>134</v>
      </c>
      <c r="E4607" s="23" t="str">
        <f t="shared" si="71"/>
        <v>100+</v>
      </c>
      <c r="F4607" s="24">
        <v>90095</v>
      </c>
      <c r="G4607" s="22">
        <v>2</v>
      </c>
      <c r="H4607" s="22">
        <v>3.3</v>
      </c>
      <c r="I4607" s="22" t="s">
        <v>33</v>
      </c>
      <c r="J4607" s="22">
        <v>204</v>
      </c>
      <c r="K4607" s="22" t="s">
        <v>34</v>
      </c>
      <c r="L4607" s="22" t="s">
        <v>34</v>
      </c>
      <c r="M4607" s="22" t="s">
        <v>34</v>
      </c>
      <c r="N4607" s="22" t="s">
        <v>34</v>
      </c>
      <c r="O4607" s="22" t="s">
        <v>34</v>
      </c>
      <c r="P4607" s="25" t="str" cm="1">
        <f t="array" ref="P4607">_xlfn.IFS(
B4607&lt;30,"20-29",
B4607&lt;40,"30-39",
B4607&lt;50,"40-49",
B4607&lt;60,"50-59",
TRUE,"60+")</f>
        <v>20-29</v>
      </c>
      <c r="Q4607" s="25" t="str" cm="1">
        <f t="array" ref="Q4607">_xlfn.IFS(
D4607&lt;25,"0–24K",
D4607&lt;50,"25–49K",
D4607&lt;75,"50–74K",
D4607&lt;100,"75–99K",
D4607&lt;150,"100–149K",
D4607&lt;200,"150–199K",
TRUE,"200K+"
)</f>
        <v>100–149K</v>
      </c>
      <c r="R4607" s="25" t="str" cm="1">
        <f t="array" ref="R4607">_xlfn.IFS(
J4607=0,"No Mortgage",
J4607&lt;=100,"Low",
J4607&lt;=300,"Medium",
TRUE,"High"
)</f>
        <v>Medium</v>
      </c>
      <c r="S4607" s="25" t="str" cm="1">
        <f t="array" ref="S4607">_xlfn.IFS(
C4607&lt;10,"0-10",
C4607&lt;20,"11-20",
C4607&lt;30,"21-30",
TRUE,"30+ yrs"
)</f>
        <v>0-10</v>
      </c>
      <c r="T4607" s="26" t="str" cm="1">
        <f t="array" ref="T4607">_xlfn.IFS(
H4607&lt;1,"0-1",
H4607&lt;2,"1-2",
H4607&lt;3,"2-3",
H4607&lt;4,"3-4",
H4607&lt;5,"4-5",
TRUE,"5+"
)</f>
        <v>3-4</v>
      </c>
    </row>
    <row r="4608" spans="1:20" ht="15.6" x14ac:dyDescent="0.3">
      <c r="A4608" s="21">
        <v>3806</v>
      </c>
      <c r="B4608" s="22">
        <v>29</v>
      </c>
      <c r="C4608" s="22">
        <v>5</v>
      </c>
      <c r="D4608" s="22">
        <v>84</v>
      </c>
      <c r="E4608" s="23" t="str">
        <f t="shared" si="71"/>
        <v>51-100</v>
      </c>
      <c r="F4608" s="24">
        <v>93109</v>
      </c>
      <c r="G4608" s="22">
        <v>3</v>
      </c>
      <c r="H4608" s="22">
        <v>0.8</v>
      </c>
      <c r="I4608" s="22" t="s">
        <v>33</v>
      </c>
      <c r="J4608" s="22">
        <v>0</v>
      </c>
      <c r="K4608" s="22" t="s">
        <v>34</v>
      </c>
      <c r="L4608" s="22" t="s">
        <v>34</v>
      </c>
      <c r="M4608" s="22" t="s">
        <v>34</v>
      </c>
      <c r="N4608" s="22" t="s">
        <v>34</v>
      </c>
      <c r="O4608" s="22" t="s">
        <v>34</v>
      </c>
      <c r="P4608" s="25" t="str" cm="1">
        <f t="array" ref="P4608">_xlfn.IFS(
B4608&lt;30,"20-29",
B4608&lt;40,"30-39",
B4608&lt;50,"40-49",
B4608&lt;60,"50-59",
TRUE,"60+")</f>
        <v>20-29</v>
      </c>
      <c r="Q4608" s="25" t="str" cm="1">
        <f t="array" ref="Q4608">_xlfn.IFS(
D4608&lt;25,"0–24K",
D4608&lt;50,"25–49K",
D4608&lt;75,"50–74K",
D4608&lt;100,"75–99K",
D4608&lt;150,"100–149K",
D4608&lt;200,"150–199K",
TRUE,"200K+"
)</f>
        <v>75–99K</v>
      </c>
      <c r="R4608" s="25" t="str" cm="1">
        <f t="array" ref="R4608">_xlfn.IFS(
J4608=0,"No Mortgage",
J4608&lt;=100,"Low",
J4608&lt;=300,"Medium",
TRUE,"High"
)</f>
        <v>No Mortgage</v>
      </c>
      <c r="S4608" s="25" t="str" cm="1">
        <f t="array" ref="S4608">_xlfn.IFS(
C4608&lt;10,"0-10",
C4608&lt;20,"11-20",
C4608&lt;30,"21-30",
TRUE,"30+ yrs"
)</f>
        <v>0-10</v>
      </c>
      <c r="T4608" s="26" t="str" cm="1">
        <f t="array" ref="T4608">_xlfn.IFS(
H4608&lt;1,"0-1",
H4608&lt;2,"1-2",
H4608&lt;3,"2-3",
H4608&lt;4,"3-4",
H4608&lt;5,"4-5",
TRUE,"5+"
)</f>
        <v>0-1</v>
      </c>
    </row>
    <row r="4609" spans="1:20" ht="15.6" x14ac:dyDescent="0.3">
      <c r="A4609" s="21">
        <v>3878</v>
      </c>
      <c r="B4609" s="22">
        <v>29</v>
      </c>
      <c r="C4609" s="22">
        <v>4</v>
      </c>
      <c r="D4609" s="22">
        <v>41</v>
      </c>
      <c r="E4609" s="23" t="str">
        <f t="shared" si="71"/>
        <v>0-50</v>
      </c>
      <c r="F4609" s="24">
        <v>93105</v>
      </c>
      <c r="G4609" s="22">
        <v>1</v>
      </c>
      <c r="H4609" s="22">
        <v>1</v>
      </c>
      <c r="I4609" s="22" t="s">
        <v>33</v>
      </c>
      <c r="J4609" s="22">
        <v>0</v>
      </c>
      <c r="K4609" s="22" t="s">
        <v>34</v>
      </c>
      <c r="L4609" s="22" t="s">
        <v>34</v>
      </c>
      <c r="M4609" s="22" t="s">
        <v>34</v>
      </c>
      <c r="N4609" s="22" t="s">
        <v>34</v>
      </c>
      <c r="O4609" s="22" t="s">
        <v>34</v>
      </c>
      <c r="P4609" s="25" t="str" cm="1">
        <f t="array" ref="P4609">_xlfn.IFS(
B4609&lt;30,"20-29",
B4609&lt;40,"30-39",
B4609&lt;50,"40-49",
B4609&lt;60,"50-59",
TRUE,"60+")</f>
        <v>20-29</v>
      </c>
      <c r="Q4609" s="25" t="str" cm="1">
        <f t="array" ref="Q4609">_xlfn.IFS(
D4609&lt;25,"0–24K",
D4609&lt;50,"25–49K",
D4609&lt;75,"50–74K",
D4609&lt;100,"75–99K",
D4609&lt;150,"100–149K",
D4609&lt;200,"150–199K",
TRUE,"200K+"
)</f>
        <v>25–49K</v>
      </c>
      <c r="R4609" s="25" t="str" cm="1">
        <f t="array" ref="R4609">_xlfn.IFS(
J4609=0,"No Mortgage",
J4609&lt;=100,"Low",
J4609&lt;=300,"Medium",
TRUE,"High"
)</f>
        <v>No Mortgage</v>
      </c>
      <c r="S4609" s="25" t="str" cm="1">
        <f t="array" ref="S4609">_xlfn.IFS(
C4609&lt;10,"0-10",
C4609&lt;20,"11-20",
C4609&lt;30,"21-30",
TRUE,"30+ yrs"
)</f>
        <v>0-10</v>
      </c>
      <c r="T4609" s="26" t="str" cm="1">
        <f t="array" ref="T4609">_xlfn.IFS(
H4609&lt;1,"0-1",
H4609&lt;2,"1-2",
H4609&lt;3,"2-3",
H4609&lt;4,"3-4",
H4609&lt;5,"4-5",
TRUE,"5+"
)</f>
        <v>1-2</v>
      </c>
    </row>
    <row r="4610" spans="1:20" ht="15.6" x14ac:dyDescent="0.3">
      <c r="A4610" s="21">
        <v>3905</v>
      </c>
      <c r="B4610" s="22">
        <v>29</v>
      </c>
      <c r="C4610" s="22">
        <v>5</v>
      </c>
      <c r="D4610" s="22">
        <v>18</v>
      </c>
      <c r="E4610" s="23" t="str">
        <f t="shared" ref="E4610:E4673" si="72">IF(D4610&lt;=50,"0-50",IF(D4610&lt;=100,"51-100","100+"))</f>
        <v>0-50</v>
      </c>
      <c r="F4610" s="24">
        <v>94122</v>
      </c>
      <c r="G4610" s="22">
        <v>1</v>
      </c>
      <c r="H4610" s="22">
        <v>0.4</v>
      </c>
      <c r="I4610" s="22" t="s">
        <v>36</v>
      </c>
      <c r="J4610" s="22">
        <v>94</v>
      </c>
      <c r="K4610" s="22" t="s">
        <v>34</v>
      </c>
      <c r="L4610" s="22" t="s">
        <v>34</v>
      </c>
      <c r="M4610" s="22" t="s">
        <v>34</v>
      </c>
      <c r="N4610" s="22" t="s">
        <v>35</v>
      </c>
      <c r="O4610" s="22" t="s">
        <v>35</v>
      </c>
      <c r="P4610" s="25" t="str" cm="1">
        <f t="array" ref="P4610">_xlfn.IFS(
B4610&lt;30,"20-29",
B4610&lt;40,"30-39",
B4610&lt;50,"40-49",
B4610&lt;60,"50-59",
TRUE,"60+")</f>
        <v>20-29</v>
      </c>
      <c r="Q4610" s="25" t="str" cm="1">
        <f t="array" ref="Q4610">_xlfn.IFS(
D4610&lt;25,"0–24K",
D4610&lt;50,"25–49K",
D4610&lt;75,"50–74K",
D4610&lt;100,"75–99K",
D4610&lt;150,"100–149K",
D4610&lt;200,"150–199K",
TRUE,"200K+"
)</f>
        <v>0–24K</v>
      </c>
      <c r="R4610" s="25" t="str" cm="1">
        <f t="array" ref="R4610">_xlfn.IFS(
J4610=0,"No Mortgage",
J4610&lt;=100,"Low",
J4610&lt;=300,"Medium",
TRUE,"High"
)</f>
        <v>Low</v>
      </c>
      <c r="S4610" s="25" t="str" cm="1">
        <f t="array" ref="S4610">_xlfn.IFS(
C4610&lt;10,"0-10",
C4610&lt;20,"11-20",
C4610&lt;30,"21-30",
TRUE,"30+ yrs"
)</f>
        <v>0-10</v>
      </c>
      <c r="T4610" s="26" t="str" cm="1">
        <f t="array" ref="T4610">_xlfn.IFS(
H4610&lt;1,"0-1",
H4610&lt;2,"1-2",
H4610&lt;3,"2-3",
H4610&lt;4,"3-4",
H4610&lt;5,"4-5",
TRUE,"5+"
)</f>
        <v>0-1</v>
      </c>
    </row>
    <row r="4611" spans="1:20" ht="15.6" x14ac:dyDescent="0.3">
      <c r="A4611" s="21">
        <v>3946</v>
      </c>
      <c r="B4611" s="22">
        <v>29</v>
      </c>
      <c r="C4611" s="22">
        <v>3</v>
      </c>
      <c r="D4611" s="22">
        <v>123</v>
      </c>
      <c r="E4611" s="23" t="str">
        <f t="shared" si="72"/>
        <v>100+</v>
      </c>
      <c r="F4611" s="24">
        <v>92821</v>
      </c>
      <c r="G4611" s="22">
        <v>3</v>
      </c>
      <c r="H4611" s="22">
        <v>5.6</v>
      </c>
      <c r="I4611" s="22" t="s">
        <v>36</v>
      </c>
      <c r="J4611" s="22">
        <v>428</v>
      </c>
      <c r="K4611" s="22" t="s">
        <v>35</v>
      </c>
      <c r="L4611" s="22" t="s">
        <v>34</v>
      </c>
      <c r="M4611" s="22" t="s">
        <v>34</v>
      </c>
      <c r="N4611" s="22" t="s">
        <v>35</v>
      </c>
      <c r="O4611" s="22" t="s">
        <v>34</v>
      </c>
      <c r="P4611" s="25" t="str" cm="1">
        <f t="array" ref="P4611">_xlfn.IFS(
B4611&lt;30,"20-29",
B4611&lt;40,"30-39",
B4611&lt;50,"40-49",
B4611&lt;60,"50-59",
TRUE,"60+")</f>
        <v>20-29</v>
      </c>
      <c r="Q4611" s="25" t="str" cm="1">
        <f t="array" ref="Q4611">_xlfn.IFS(
D4611&lt;25,"0–24K",
D4611&lt;50,"25–49K",
D4611&lt;75,"50–74K",
D4611&lt;100,"75–99K",
D4611&lt;150,"100–149K",
D4611&lt;200,"150–199K",
TRUE,"200K+"
)</f>
        <v>100–149K</v>
      </c>
      <c r="R4611" s="25" t="str" cm="1">
        <f t="array" ref="R4611">_xlfn.IFS(
J4611=0,"No Mortgage",
J4611&lt;=100,"Low",
J4611&lt;=300,"Medium",
TRUE,"High"
)</f>
        <v>High</v>
      </c>
      <c r="S4611" s="25" t="str" cm="1">
        <f t="array" ref="S4611">_xlfn.IFS(
C4611&lt;10,"0-10",
C4611&lt;20,"11-20",
C4611&lt;30,"21-30",
TRUE,"30+ yrs"
)</f>
        <v>0-10</v>
      </c>
      <c r="T4611" s="26" t="str" cm="1">
        <f t="array" ref="T4611">_xlfn.IFS(
H4611&lt;1,"0-1",
H4611&lt;2,"1-2",
H4611&lt;3,"2-3",
H4611&lt;4,"3-4",
H4611&lt;5,"4-5",
TRUE,"5+"
)</f>
        <v>5+</v>
      </c>
    </row>
    <row r="4612" spans="1:20" ht="15.6" x14ac:dyDescent="0.3">
      <c r="A4612" s="21">
        <v>3963</v>
      </c>
      <c r="B4612" s="22">
        <v>29</v>
      </c>
      <c r="C4612" s="22">
        <v>5</v>
      </c>
      <c r="D4612" s="22">
        <v>31</v>
      </c>
      <c r="E4612" s="23" t="str">
        <f t="shared" si="72"/>
        <v>0-50</v>
      </c>
      <c r="F4612" s="24">
        <v>93014</v>
      </c>
      <c r="G4612" s="22">
        <v>1</v>
      </c>
      <c r="H4612" s="22">
        <v>1</v>
      </c>
      <c r="I4612" s="22" t="s">
        <v>36</v>
      </c>
      <c r="J4612" s="22">
        <v>0</v>
      </c>
      <c r="K4612" s="22" t="s">
        <v>34</v>
      </c>
      <c r="L4612" s="22" t="s">
        <v>34</v>
      </c>
      <c r="M4612" s="22" t="s">
        <v>34</v>
      </c>
      <c r="N4612" s="22" t="s">
        <v>34</v>
      </c>
      <c r="O4612" s="22" t="s">
        <v>34</v>
      </c>
      <c r="P4612" s="25" t="str" cm="1">
        <f t="array" ref="P4612">_xlfn.IFS(
B4612&lt;30,"20-29",
B4612&lt;40,"30-39",
B4612&lt;50,"40-49",
B4612&lt;60,"50-59",
TRUE,"60+")</f>
        <v>20-29</v>
      </c>
      <c r="Q4612" s="25" t="str" cm="1">
        <f t="array" ref="Q4612">_xlfn.IFS(
D4612&lt;25,"0–24K",
D4612&lt;50,"25–49K",
D4612&lt;75,"50–74K",
D4612&lt;100,"75–99K",
D4612&lt;150,"100–149K",
D4612&lt;200,"150–199K",
TRUE,"200K+"
)</f>
        <v>25–49K</v>
      </c>
      <c r="R4612" s="25" t="str" cm="1">
        <f t="array" ref="R4612">_xlfn.IFS(
J4612=0,"No Mortgage",
J4612&lt;=100,"Low",
J4612&lt;=300,"Medium",
TRUE,"High"
)</f>
        <v>No Mortgage</v>
      </c>
      <c r="S4612" s="25" t="str" cm="1">
        <f t="array" ref="S4612">_xlfn.IFS(
C4612&lt;10,"0-10",
C4612&lt;20,"11-20",
C4612&lt;30,"21-30",
TRUE,"30+ yrs"
)</f>
        <v>0-10</v>
      </c>
      <c r="T4612" s="26" t="str" cm="1">
        <f t="array" ref="T4612">_xlfn.IFS(
H4612&lt;1,"0-1",
H4612&lt;2,"1-2",
H4612&lt;3,"2-3",
H4612&lt;4,"3-4",
H4612&lt;5,"4-5",
TRUE,"5+"
)</f>
        <v>1-2</v>
      </c>
    </row>
    <row r="4613" spans="1:20" ht="15.6" x14ac:dyDescent="0.3">
      <c r="A4613" s="21">
        <v>3973</v>
      </c>
      <c r="B4613" s="22">
        <v>29</v>
      </c>
      <c r="C4613" s="22">
        <v>5</v>
      </c>
      <c r="D4613" s="22">
        <v>112</v>
      </c>
      <c r="E4613" s="23" t="str">
        <f t="shared" si="72"/>
        <v>100+</v>
      </c>
      <c r="F4613" s="24">
        <v>94998</v>
      </c>
      <c r="G4613" s="22">
        <v>2</v>
      </c>
      <c r="H4613" s="22">
        <v>4.33</v>
      </c>
      <c r="I4613" s="22" t="s">
        <v>33</v>
      </c>
      <c r="J4613" s="22">
        <v>0</v>
      </c>
      <c r="K4613" s="22" t="s">
        <v>34</v>
      </c>
      <c r="L4613" s="22" t="s">
        <v>34</v>
      </c>
      <c r="M4613" s="22" t="s">
        <v>34</v>
      </c>
      <c r="N4613" s="22" t="s">
        <v>35</v>
      </c>
      <c r="O4613" s="22" t="s">
        <v>35</v>
      </c>
      <c r="P4613" s="25" t="str" cm="1">
        <f t="array" ref="P4613">_xlfn.IFS(
B4613&lt;30,"20-29",
B4613&lt;40,"30-39",
B4613&lt;50,"40-49",
B4613&lt;60,"50-59",
TRUE,"60+")</f>
        <v>20-29</v>
      </c>
      <c r="Q4613" s="25" t="str" cm="1">
        <f t="array" ref="Q4613">_xlfn.IFS(
D4613&lt;25,"0–24K",
D4613&lt;50,"25–49K",
D4613&lt;75,"50–74K",
D4613&lt;100,"75–99K",
D4613&lt;150,"100–149K",
D4613&lt;200,"150–199K",
TRUE,"200K+"
)</f>
        <v>100–149K</v>
      </c>
      <c r="R4613" s="25" t="str" cm="1">
        <f t="array" ref="R4613">_xlfn.IFS(
J4613=0,"No Mortgage",
J4613&lt;=100,"Low",
J4613&lt;=300,"Medium",
TRUE,"High"
)</f>
        <v>No Mortgage</v>
      </c>
      <c r="S4613" s="25" t="str" cm="1">
        <f t="array" ref="S4613">_xlfn.IFS(
C4613&lt;10,"0-10",
C4613&lt;20,"11-20",
C4613&lt;30,"21-30",
TRUE,"30+ yrs"
)</f>
        <v>0-10</v>
      </c>
      <c r="T4613" s="26" t="str" cm="1">
        <f t="array" ref="T4613">_xlfn.IFS(
H4613&lt;1,"0-1",
H4613&lt;2,"1-2",
H4613&lt;3,"2-3",
H4613&lt;4,"3-4",
H4613&lt;5,"4-5",
TRUE,"5+"
)</f>
        <v>4-5</v>
      </c>
    </row>
    <row r="4614" spans="1:20" ht="15.6" x14ac:dyDescent="0.3">
      <c r="A4614" s="21">
        <v>4043</v>
      </c>
      <c r="B4614" s="22">
        <v>29</v>
      </c>
      <c r="C4614" s="22">
        <v>3</v>
      </c>
      <c r="D4614" s="22">
        <v>190</v>
      </c>
      <c r="E4614" s="23" t="str">
        <f t="shared" si="72"/>
        <v>100+</v>
      </c>
      <c r="F4614" s="24">
        <v>92612</v>
      </c>
      <c r="G4614" s="22">
        <v>2</v>
      </c>
      <c r="H4614" s="22">
        <v>4.5</v>
      </c>
      <c r="I4614" s="22" t="s">
        <v>33</v>
      </c>
      <c r="J4614" s="22">
        <v>246</v>
      </c>
      <c r="K4614" s="22" t="s">
        <v>34</v>
      </c>
      <c r="L4614" s="22" t="s">
        <v>34</v>
      </c>
      <c r="M4614" s="22" t="s">
        <v>34</v>
      </c>
      <c r="N4614" s="22" t="s">
        <v>35</v>
      </c>
      <c r="O4614" s="22" t="s">
        <v>35</v>
      </c>
      <c r="P4614" s="25" t="str" cm="1">
        <f t="array" ref="P4614">_xlfn.IFS(
B4614&lt;30,"20-29",
B4614&lt;40,"30-39",
B4614&lt;50,"40-49",
B4614&lt;60,"50-59",
TRUE,"60+")</f>
        <v>20-29</v>
      </c>
      <c r="Q4614" s="25" t="str" cm="1">
        <f t="array" ref="Q4614">_xlfn.IFS(
D4614&lt;25,"0–24K",
D4614&lt;50,"25–49K",
D4614&lt;75,"50–74K",
D4614&lt;100,"75–99K",
D4614&lt;150,"100–149K",
D4614&lt;200,"150–199K",
TRUE,"200K+"
)</f>
        <v>150–199K</v>
      </c>
      <c r="R4614" s="25" t="str" cm="1">
        <f t="array" ref="R4614">_xlfn.IFS(
J4614=0,"No Mortgage",
J4614&lt;=100,"Low",
J4614&lt;=300,"Medium",
TRUE,"High"
)</f>
        <v>Medium</v>
      </c>
      <c r="S4614" s="25" t="str" cm="1">
        <f t="array" ref="S4614">_xlfn.IFS(
C4614&lt;10,"0-10",
C4614&lt;20,"11-20",
C4614&lt;30,"21-30",
TRUE,"30+ yrs"
)</f>
        <v>0-10</v>
      </c>
      <c r="T4614" s="26" t="str" cm="1">
        <f t="array" ref="T4614">_xlfn.IFS(
H4614&lt;1,"0-1",
H4614&lt;2,"1-2",
H4614&lt;3,"2-3",
H4614&lt;4,"3-4",
H4614&lt;5,"4-5",
TRUE,"5+"
)</f>
        <v>4-5</v>
      </c>
    </row>
    <row r="4615" spans="1:20" ht="15.6" x14ac:dyDescent="0.3">
      <c r="A4615" s="21">
        <v>4089</v>
      </c>
      <c r="B4615" s="22">
        <v>29</v>
      </c>
      <c r="C4615" s="22">
        <v>1</v>
      </c>
      <c r="D4615" s="22">
        <v>71</v>
      </c>
      <c r="E4615" s="23" t="str">
        <f t="shared" si="72"/>
        <v>51-100</v>
      </c>
      <c r="F4615" s="24">
        <v>94801</v>
      </c>
      <c r="G4615" s="22">
        <v>2</v>
      </c>
      <c r="H4615" s="22">
        <v>1.75</v>
      </c>
      <c r="I4615" s="22" t="s">
        <v>36</v>
      </c>
      <c r="J4615" s="22">
        <v>0</v>
      </c>
      <c r="K4615" s="22" t="s">
        <v>34</v>
      </c>
      <c r="L4615" s="22" t="s">
        <v>34</v>
      </c>
      <c r="M4615" s="22" t="s">
        <v>34</v>
      </c>
      <c r="N4615" s="22" t="s">
        <v>34</v>
      </c>
      <c r="O4615" s="22" t="s">
        <v>34</v>
      </c>
      <c r="P4615" s="25" t="str" cm="1">
        <f t="array" ref="P4615">_xlfn.IFS(
B4615&lt;30,"20-29",
B4615&lt;40,"30-39",
B4615&lt;50,"40-49",
B4615&lt;60,"50-59",
TRUE,"60+")</f>
        <v>20-29</v>
      </c>
      <c r="Q4615" s="25" t="str" cm="1">
        <f t="array" ref="Q4615">_xlfn.IFS(
D4615&lt;25,"0–24K",
D4615&lt;50,"25–49K",
D4615&lt;75,"50–74K",
D4615&lt;100,"75–99K",
D4615&lt;150,"100–149K",
D4615&lt;200,"150–199K",
TRUE,"200K+"
)</f>
        <v>50–74K</v>
      </c>
      <c r="R4615" s="25" t="str" cm="1">
        <f t="array" ref="R4615">_xlfn.IFS(
J4615=0,"No Mortgage",
J4615&lt;=100,"Low",
J4615&lt;=300,"Medium",
TRUE,"High"
)</f>
        <v>No Mortgage</v>
      </c>
      <c r="S4615" s="25" t="str" cm="1">
        <f t="array" ref="S4615">_xlfn.IFS(
C4615&lt;10,"0-10",
C4615&lt;20,"11-20",
C4615&lt;30,"21-30",
TRUE,"30+ yrs"
)</f>
        <v>0-10</v>
      </c>
      <c r="T4615" s="26" t="str" cm="1">
        <f t="array" ref="T4615">_xlfn.IFS(
H4615&lt;1,"0-1",
H4615&lt;2,"1-2",
H4615&lt;3,"2-3",
H4615&lt;4,"3-4",
H4615&lt;5,"4-5",
TRUE,"5+"
)</f>
        <v>1-2</v>
      </c>
    </row>
    <row r="4616" spans="1:20" ht="15.6" x14ac:dyDescent="0.3">
      <c r="A4616" s="21">
        <v>4130</v>
      </c>
      <c r="B4616" s="22">
        <v>29</v>
      </c>
      <c r="C4616" s="22">
        <v>3</v>
      </c>
      <c r="D4616" s="22">
        <v>10</v>
      </c>
      <c r="E4616" s="23" t="str">
        <f t="shared" si="72"/>
        <v>0-50</v>
      </c>
      <c r="F4616" s="24">
        <v>91320</v>
      </c>
      <c r="G4616" s="22">
        <v>4</v>
      </c>
      <c r="H4616" s="22">
        <v>0.4</v>
      </c>
      <c r="I4616" s="22" t="s">
        <v>33</v>
      </c>
      <c r="J4616" s="22">
        <v>87</v>
      </c>
      <c r="K4616" s="22" t="s">
        <v>34</v>
      </c>
      <c r="L4616" s="22" t="s">
        <v>34</v>
      </c>
      <c r="M4616" s="22" t="s">
        <v>34</v>
      </c>
      <c r="N4616" s="22" t="s">
        <v>35</v>
      </c>
      <c r="O4616" s="22" t="s">
        <v>35</v>
      </c>
      <c r="P4616" s="25" t="str" cm="1">
        <f t="array" ref="P4616">_xlfn.IFS(
B4616&lt;30,"20-29",
B4616&lt;40,"30-39",
B4616&lt;50,"40-49",
B4616&lt;60,"50-59",
TRUE,"60+")</f>
        <v>20-29</v>
      </c>
      <c r="Q4616" s="25" t="str" cm="1">
        <f t="array" ref="Q4616">_xlfn.IFS(
D4616&lt;25,"0–24K",
D4616&lt;50,"25–49K",
D4616&lt;75,"50–74K",
D4616&lt;100,"75–99K",
D4616&lt;150,"100–149K",
D4616&lt;200,"150–199K",
TRUE,"200K+"
)</f>
        <v>0–24K</v>
      </c>
      <c r="R4616" s="25" t="str" cm="1">
        <f t="array" ref="R4616">_xlfn.IFS(
J4616=0,"No Mortgage",
J4616&lt;=100,"Low",
J4616&lt;=300,"Medium",
TRUE,"High"
)</f>
        <v>Low</v>
      </c>
      <c r="S4616" s="25" t="str" cm="1">
        <f t="array" ref="S4616">_xlfn.IFS(
C4616&lt;10,"0-10",
C4616&lt;20,"11-20",
C4616&lt;30,"21-30",
TRUE,"30+ yrs"
)</f>
        <v>0-10</v>
      </c>
      <c r="T4616" s="26" t="str" cm="1">
        <f t="array" ref="T4616">_xlfn.IFS(
H4616&lt;1,"0-1",
H4616&lt;2,"1-2",
H4616&lt;3,"2-3",
H4616&lt;4,"3-4",
H4616&lt;5,"4-5",
TRUE,"5+"
)</f>
        <v>0-1</v>
      </c>
    </row>
    <row r="4617" spans="1:20" ht="15.6" x14ac:dyDescent="0.3">
      <c r="A4617" s="21">
        <v>4140</v>
      </c>
      <c r="B4617" s="22">
        <v>29</v>
      </c>
      <c r="C4617" s="22">
        <v>3</v>
      </c>
      <c r="D4617" s="22">
        <v>81</v>
      </c>
      <c r="E4617" s="23" t="str">
        <f t="shared" si="72"/>
        <v>51-100</v>
      </c>
      <c r="F4617" s="24">
        <v>95827</v>
      </c>
      <c r="G4617" s="22">
        <v>1</v>
      </c>
      <c r="H4617" s="22">
        <v>2.9</v>
      </c>
      <c r="I4617" s="22" t="s">
        <v>36</v>
      </c>
      <c r="J4617" s="22">
        <v>0</v>
      </c>
      <c r="K4617" s="22" t="s">
        <v>34</v>
      </c>
      <c r="L4617" s="22" t="s">
        <v>34</v>
      </c>
      <c r="M4617" s="22" t="s">
        <v>34</v>
      </c>
      <c r="N4617" s="22" t="s">
        <v>34</v>
      </c>
      <c r="O4617" s="22" t="s">
        <v>34</v>
      </c>
      <c r="P4617" s="25" t="str" cm="1">
        <f t="array" ref="P4617">_xlfn.IFS(
B4617&lt;30,"20-29",
B4617&lt;40,"30-39",
B4617&lt;50,"40-49",
B4617&lt;60,"50-59",
TRUE,"60+")</f>
        <v>20-29</v>
      </c>
      <c r="Q4617" s="25" t="str" cm="1">
        <f t="array" ref="Q4617">_xlfn.IFS(
D4617&lt;25,"0–24K",
D4617&lt;50,"25–49K",
D4617&lt;75,"50–74K",
D4617&lt;100,"75–99K",
D4617&lt;150,"100–149K",
D4617&lt;200,"150–199K",
TRUE,"200K+"
)</f>
        <v>75–99K</v>
      </c>
      <c r="R4617" s="25" t="str" cm="1">
        <f t="array" ref="R4617">_xlfn.IFS(
J4617=0,"No Mortgage",
J4617&lt;=100,"Low",
J4617&lt;=300,"Medium",
TRUE,"High"
)</f>
        <v>No Mortgage</v>
      </c>
      <c r="S4617" s="25" t="str" cm="1">
        <f t="array" ref="S4617">_xlfn.IFS(
C4617&lt;10,"0-10",
C4617&lt;20,"11-20",
C4617&lt;30,"21-30",
TRUE,"30+ yrs"
)</f>
        <v>0-10</v>
      </c>
      <c r="T4617" s="26" t="str" cm="1">
        <f t="array" ref="T4617">_xlfn.IFS(
H4617&lt;1,"0-1",
H4617&lt;2,"1-2",
H4617&lt;3,"2-3",
H4617&lt;4,"3-4",
H4617&lt;5,"4-5",
TRUE,"5+"
)</f>
        <v>2-3</v>
      </c>
    </row>
    <row r="4618" spans="1:20" ht="15.6" x14ac:dyDescent="0.3">
      <c r="A4618" s="21">
        <v>4180</v>
      </c>
      <c r="B4618" s="22">
        <v>29</v>
      </c>
      <c r="C4618" s="22">
        <v>3</v>
      </c>
      <c r="D4618" s="22">
        <v>91</v>
      </c>
      <c r="E4618" s="23" t="str">
        <f t="shared" si="72"/>
        <v>51-100</v>
      </c>
      <c r="F4618" s="24">
        <v>94122</v>
      </c>
      <c r="G4618" s="22">
        <v>1</v>
      </c>
      <c r="H4618" s="22">
        <v>3.4</v>
      </c>
      <c r="I4618" s="22" t="s">
        <v>36</v>
      </c>
      <c r="J4618" s="22">
        <v>0</v>
      </c>
      <c r="K4618" s="22" t="s">
        <v>35</v>
      </c>
      <c r="L4618" s="22" t="s">
        <v>34</v>
      </c>
      <c r="M4618" s="22" t="s">
        <v>34</v>
      </c>
      <c r="N4618" s="22" t="s">
        <v>34</v>
      </c>
      <c r="O4618" s="22" t="s">
        <v>34</v>
      </c>
      <c r="P4618" s="25" t="str" cm="1">
        <f t="array" ref="P4618">_xlfn.IFS(
B4618&lt;30,"20-29",
B4618&lt;40,"30-39",
B4618&lt;50,"40-49",
B4618&lt;60,"50-59",
TRUE,"60+")</f>
        <v>20-29</v>
      </c>
      <c r="Q4618" s="25" t="str" cm="1">
        <f t="array" ref="Q4618">_xlfn.IFS(
D4618&lt;25,"0–24K",
D4618&lt;50,"25–49K",
D4618&lt;75,"50–74K",
D4618&lt;100,"75–99K",
D4618&lt;150,"100–149K",
D4618&lt;200,"150–199K",
TRUE,"200K+"
)</f>
        <v>75–99K</v>
      </c>
      <c r="R4618" s="25" t="str" cm="1">
        <f t="array" ref="R4618">_xlfn.IFS(
J4618=0,"No Mortgage",
J4618&lt;=100,"Low",
J4618&lt;=300,"Medium",
TRUE,"High"
)</f>
        <v>No Mortgage</v>
      </c>
      <c r="S4618" s="25" t="str" cm="1">
        <f t="array" ref="S4618">_xlfn.IFS(
C4618&lt;10,"0-10",
C4618&lt;20,"11-20",
C4618&lt;30,"21-30",
TRUE,"30+ yrs"
)</f>
        <v>0-10</v>
      </c>
      <c r="T4618" s="26" t="str" cm="1">
        <f t="array" ref="T4618">_xlfn.IFS(
H4618&lt;1,"0-1",
H4618&lt;2,"1-2",
H4618&lt;3,"2-3",
H4618&lt;4,"3-4",
H4618&lt;5,"4-5",
TRUE,"5+"
)</f>
        <v>3-4</v>
      </c>
    </row>
    <row r="4619" spans="1:20" ht="15.6" x14ac:dyDescent="0.3">
      <c r="A4619" s="21">
        <v>4405</v>
      </c>
      <c r="B4619" s="22">
        <v>29</v>
      </c>
      <c r="C4619" s="22">
        <v>5</v>
      </c>
      <c r="D4619" s="22">
        <v>34</v>
      </c>
      <c r="E4619" s="23" t="str">
        <f t="shared" si="72"/>
        <v>0-50</v>
      </c>
      <c r="F4619" s="24">
        <v>94301</v>
      </c>
      <c r="G4619" s="22">
        <v>1</v>
      </c>
      <c r="H4619" s="22">
        <v>0.4</v>
      </c>
      <c r="I4619" s="22" t="s">
        <v>36</v>
      </c>
      <c r="J4619" s="22">
        <v>0</v>
      </c>
      <c r="K4619" s="22" t="s">
        <v>34</v>
      </c>
      <c r="L4619" s="22" t="s">
        <v>34</v>
      </c>
      <c r="M4619" s="22" t="s">
        <v>34</v>
      </c>
      <c r="N4619" s="22" t="s">
        <v>34</v>
      </c>
      <c r="O4619" s="22" t="s">
        <v>34</v>
      </c>
      <c r="P4619" s="25" t="str" cm="1">
        <f t="array" ref="P4619">_xlfn.IFS(
B4619&lt;30,"20-29",
B4619&lt;40,"30-39",
B4619&lt;50,"40-49",
B4619&lt;60,"50-59",
TRUE,"60+")</f>
        <v>20-29</v>
      </c>
      <c r="Q4619" s="25" t="str" cm="1">
        <f t="array" ref="Q4619">_xlfn.IFS(
D4619&lt;25,"0–24K",
D4619&lt;50,"25–49K",
D4619&lt;75,"50–74K",
D4619&lt;100,"75–99K",
D4619&lt;150,"100–149K",
D4619&lt;200,"150–199K",
TRUE,"200K+"
)</f>
        <v>25–49K</v>
      </c>
      <c r="R4619" s="25" t="str" cm="1">
        <f t="array" ref="R4619">_xlfn.IFS(
J4619=0,"No Mortgage",
J4619&lt;=100,"Low",
J4619&lt;=300,"Medium",
TRUE,"High"
)</f>
        <v>No Mortgage</v>
      </c>
      <c r="S4619" s="25" t="str" cm="1">
        <f t="array" ref="S4619">_xlfn.IFS(
C4619&lt;10,"0-10",
C4619&lt;20,"11-20",
C4619&lt;30,"21-30",
TRUE,"30+ yrs"
)</f>
        <v>0-10</v>
      </c>
      <c r="T4619" s="26" t="str" cm="1">
        <f t="array" ref="T4619">_xlfn.IFS(
H4619&lt;1,"0-1",
H4619&lt;2,"1-2",
H4619&lt;3,"2-3",
H4619&lt;4,"3-4",
H4619&lt;5,"4-5",
TRUE,"5+"
)</f>
        <v>0-1</v>
      </c>
    </row>
    <row r="4620" spans="1:20" ht="15.6" x14ac:dyDescent="0.3">
      <c r="A4620" s="21">
        <v>4414</v>
      </c>
      <c r="B4620" s="22">
        <v>29</v>
      </c>
      <c r="C4620" s="22">
        <v>2</v>
      </c>
      <c r="D4620" s="22">
        <v>31</v>
      </c>
      <c r="E4620" s="23" t="str">
        <f t="shared" si="72"/>
        <v>0-50</v>
      </c>
      <c r="F4620" s="24">
        <v>91775</v>
      </c>
      <c r="G4620" s="22">
        <v>4</v>
      </c>
      <c r="H4620" s="22">
        <v>1.5</v>
      </c>
      <c r="I4620" s="22" t="s">
        <v>37</v>
      </c>
      <c r="J4620" s="22">
        <v>0</v>
      </c>
      <c r="K4620" s="22" t="s">
        <v>34</v>
      </c>
      <c r="L4620" s="22" t="s">
        <v>34</v>
      </c>
      <c r="M4620" s="22" t="s">
        <v>34</v>
      </c>
      <c r="N4620" s="22" t="s">
        <v>34</v>
      </c>
      <c r="O4620" s="22" t="s">
        <v>35</v>
      </c>
      <c r="P4620" s="25" t="str" cm="1">
        <f t="array" ref="P4620">_xlfn.IFS(
B4620&lt;30,"20-29",
B4620&lt;40,"30-39",
B4620&lt;50,"40-49",
B4620&lt;60,"50-59",
TRUE,"60+")</f>
        <v>20-29</v>
      </c>
      <c r="Q4620" s="25" t="str" cm="1">
        <f t="array" ref="Q4620">_xlfn.IFS(
D4620&lt;25,"0–24K",
D4620&lt;50,"25–49K",
D4620&lt;75,"50–74K",
D4620&lt;100,"75–99K",
D4620&lt;150,"100–149K",
D4620&lt;200,"150–199K",
TRUE,"200K+"
)</f>
        <v>25–49K</v>
      </c>
      <c r="R4620" s="25" t="str" cm="1">
        <f t="array" ref="R4620">_xlfn.IFS(
J4620=0,"No Mortgage",
J4620&lt;=100,"Low",
J4620&lt;=300,"Medium",
TRUE,"High"
)</f>
        <v>No Mortgage</v>
      </c>
      <c r="S4620" s="25" t="str" cm="1">
        <f t="array" ref="S4620">_xlfn.IFS(
C4620&lt;10,"0-10",
C4620&lt;20,"11-20",
C4620&lt;30,"21-30",
TRUE,"30+ yrs"
)</f>
        <v>0-10</v>
      </c>
      <c r="T4620" s="26" t="str" cm="1">
        <f t="array" ref="T4620">_xlfn.IFS(
H4620&lt;1,"0-1",
H4620&lt;2,"1-2",
H4620&lt;3,"2-3",
H4620&lt;4,"3-4",
H4620&lt;5,"4-5",
TRUE,"5+"
)</f>
        <v>1-2</v>
      </c>
    </row>
    <row r="4621" spans="1:20" ht="15.6" x14ac:dyDescent="0.3">
      <c r="A4621" s="21">
        <v>4457</v>
      </c>
      <c r="B4621" s="22">
        <v>29</v>
      </c>
      <c r="C4621" s="22">
        <v>3</v>
      </c>
      <c r="D4621" s="22">
        <v>35</v>
      </c>
      <c r="E4621" s="23" t="str">
        <f t="shared" si="72"/>
        <v>0-50</v>
      </c>
      <c r="F4621" s="24">
        <v>94040</v>
      </c>
      <c r="G4621" s="22">
        <v>2</v>
      </c>
      <c r="H4621" s="22">
        <v>0.3</v>
      </c>
      <c r="I4621" s="22" t="s">
        <v>33</v>
      </c>
      <c r="J4621" s="22">
        <v>88</v>
      </c>
      <c r="K4621" s="22" t="s">
        <v>34</v>
      </c>
      <c r="L4621" s="22" t="s">
        <v>34</v>
      </c>
      <c r="M4621" s="22" t="s">
        <v>35</v>
      </c>
      <c r="N4621" s="22" t="s">
        <v>35</v>
      </c>
      <c r="O4621" s="22" t="s">
        <v>35</v>
      </c>
      <c r="P4621" s="25" t="str" cm="1">
        <f t="array" ref="P4621">_xlfn.IFS(
B4621&lt;30,"20-29",
B4621&lt;40,"30-39",
B4621&lt;50,"40-49",
B4621&lt;60,"50-59",
TRUE,"60+")</f>
        <v>20-29</v>
      </c>
      <c r="Q4621" s="25" t="str" cm="1">
        <f t="array" ref="Q4621">_xlfn.IFS(
D4621&lt;25,"0–24K",
D4621&lt;50,"25–49K",
D4621&lt;75,"50–74K",
D4621&lt;100,"75–99K",
D4621&lt;150,"100–149K",
D4621&lt;200,"150–199K",
TRUE,"200K+"
)</f>
        <v>25–49K</v>
      </c>
      <c r="R4621" s="25" t="str" cm="1">
        <f t="array" ref="R4621">_xlfn.IFS(
J4621=0,"No Mortgage",
J4621&lt;=100,"Low",
J4621&lt;=300,"Medium",
TRUE,"High"
)</f>
        <v>Low</v>
      </c>
      <c r="S4621" s="25" t="str" cm="1">
        <f t="array" ref="S4621">_xlfn.IFS(
C4621&lt;10,"0-10",
C4621&lt;20,"11-20",
C4621&lt;30,"21-30",
TRUE,"30+ yrs"
)</f>
        <v>0-10</v>
      </c>
      <c r="T4621" s="26" t="str" cm="1">
        <f t="array" ref="T4621">_xlfn.IFS(
H4621&lt;1,"0-1",
H4621&lt;2,"1-2",
H4621&lt;3,"2-3",
H4621&lt;4,"3-4",
H4621&lt;5,"4-5",
TRUE,"5+"
)</f>
        <v>0-1</v>
      </c>
    </row>
    <row r="4622" spans="1:20" ht="15.6" x14ac:dyDescent="0.3">
      <c r="A4622" s="21">
        <v>4495</v>
      </c>
      <c r="B4622" s="22">
        <v>29</v>
      </c>
      <c r="C4622" s="22">
        <v>4</v>
      </c>
      <c r="D4622" s="22">
        <v>182</v>
      </c>
      <c r="E4622" s="23" t="str">
        <f t="shared" si="72"/>
        <v>100+</v>
      </c>
      <c r="F4622" s="24">
        <v>95354</v>
      </c>
      <c r="G4622" s="22">
        <v>1</v>
      </c>
      <c r="H4622" s="22">
        <v>3.7</v>
      </c>
      <c r="I4622" s="22" t="s">
        <v>36</v>
      </c>
      <c r="J4622" s="22">
        <v>0</v>
      </c>
      <c r="K4622" s="22" t="s">
        <v>35</v>
      </c>
      <c r="L4622" s="22" t="s">
        <v>34</v>
      </c>
      <c r="M4622" s="22" t="s">
        <v>34</v>
      </c>
      <c r="N4622" s="22" t="s">
        <v>35</v>
      </c>
      <c r="O4622" s="22" t="s">
        <v>34</v>
      </c>
      <c r="P4622" s="25" t="str" cm="1">
        <f t="array" ref="P4622">_xlfn.IFS(
B4622&lt;30,"20-29",
B4622&lt;40,"30-39",
B4622&lt;50,"40-49",
B4622&lt;60,"50-59",
TRUE,"60+")</f>
        <v>20-29</v>
      </c>
      <c r="Q4622" s="25" t="str" cm="1">
        <f t="array" ref="Q4622">_xlfn.IFS(
D4622&lt;25,"0–24K",
D4622&lt;50,"25–49K",
D4622&lt;75,"50–74K",
D4622&lt;100,"75–99K",
D4622&lt;150,"100–149K",
D4622&lt;200,"150–199K",
TRUE,"200K+"
)</f>
        <v>150–199K</v>
      </c>
      <c r="R4622" s="25" t="str" cm="1">
        <f t="array" ref="R4622">_xlfn.IFS(
J4622=0,"No Mortgage",
J4622&lt;=100,"Low",
J4622&lt;=300,"Medium",
TRUE,"High"
)</f>
        <v>No Mortgage</v>
      </c>
      <c r="S4622" s="25" t="str" cm="1">
        <f t="array" ref="S4622">_xlfn.IFS(
C4622&lt;10,"0-10",
C4622&lt;20,"11-20",
C4622&lt;30,"21-30",
TRUE,"30+ yrs"
)</f>
        <v>0-10</v>
      </c>
      <c r="T4622" s="26" t="str" cm="1">
        <f t="array" ref="T4622">_xlfn.IFS(
H4622&lt;1,"0-1",
H4622&lt;2,"1-2",
H4622&lt;3,"2-3",
H4622&lt;4,"3-4",
H4622&lt;5,"4-5",
TRUE,"5+"
)</f>
        <v>3-4</v>
      </c>
    </row>
    <row r="4623" spans="1:20" ht="15.6" x14ac:dyDescent="0.3">
      <c r="A4623" s="21">
        <v>4516</v>
      </c>
      <c r="B4623" s="22">
        <v>29</v>
      </c>
      <c r="C4623" s="22">
        <v>3</v>
      </c>
      <c r="D4623" s="22">
        <v>49</v>
      </c>
      <c r="E4623" s="23" t="str">
        <f t="shared" si="72"/>
        <v>0-50</v>
      </c>
      <c r="F4623" s="24">
        <v>94305</v>
      </c>
      <c r="G4623" s="22">
        <v>4</v>
      </c>
      <c r="H4623" s="22">
        <v>2.1</v>
      </c>
      <c r="I4623" s="22" t="s">
        <v>36</v>
      </c>
      <c r="J4623" s="22">
        <v>0</v>
      </c>
      <c r="K4623" s="22" t="s">
        <v>34</v>
      </c>
      <c r="L4623" s="22" t="s">
        <v>34</v>
      </c>
      <c r="M4623" s="22" t="s">
        <v>34</v>
      </c>
      <c r="N4623" s="22" t="s">
        <v>34</v>
      </c>
      <c r="O4623" s="22" t="s">
        <v>34</v>
      </c>
      <c r="P4623" s="25" t="str" cm="1">
        <f t="array" ref="P4623">_xlfn.IFS(
B4623&lt;30,"20-29",
B4623&lt;40,"30-39",
B4623&lt;50,"40-49",
B4623&lt;60,"50-59",
TRUE,"60+")</f>
        <v>20-29</v>
      </c>
      <c r="Q4623" s="25" t="str" cm="1">
        <f t="array" ref="Q4623">_xlfn.IFS(
D4623&lt;25,"0–24K",
D4623&lt;50,"25–49K",
D4623&lt;75,"50–74K",
D4623&lt;100,"75–99K",
D4623&lt;150,"100–149K",
D4623&lt;200,"150–199K",
TRUE,"200K+"
)</f>
        <v>25–49K</v>
      </c>
      <c r="R4623" s="25" t="str" cm="1">
        <f t="array" ref="R4623">_xlfn.IFS(
J4623=0,"No Mortgage",
J4623&lt;=100,"Low",
J4623&lt;=300,"Medium",
TRUE,"High"
)</f>
        <v>No Mortgage</v>
      </c>
      <c r="S4623" s="25" t="str" cm="1">
        <f t="array" ref="S4623">_xlfn.IFS(
C4623&lt;10,"0-10",
C4623&lt;20,"11-20",
C4623&lt;30,"21-30",
TRUE,"30+ yrs"
)</f>
        <v>0-10</v>
      </c>
      <c r="T4623" s="26" t="str" cm="1">
        <f t="array" ref="T4623">_xlfn.IFS(
H4623&lt;1,"0-1",
H4623&lt;2,"1-2",
H4623&lt;3,"2-3",
H4623&lt;4,"3-4",
H4623&lt;5,"4-5",
TRUE,"5+"
)</f>
        <v>2-3</v>
      </c>
    </row>
    <row r="4624" spans="1:20" ht="15.6" x14ac:dyDescent="0.3">
      <c r="A4624" s="21">
        <v>4524</v>
      </c>
      <c r="B4624" s="22">
        <v>29</v>
      </c>
      <c r="C4624" s="22">
        <v>4</v>
      </c>
      <c r="D4624" s="22">
        <v>50</v>
      </c>
      <c r="E4624" s="23" t="str">
        <f t="shared" si="72"/>
        <v>0-50</v>
      </c>
      <c r="F4624" s="24">
        <v>94040</v>
      </c>
      <c r="G4624" s="22">
        <v>4</v>
      </c>
      <c r="H4624" s="22">
        <v>1.7</v>
      </c>
      <c r="I4624" s="22" t="s">
        <v>37</v>
      </c>
      <c r="J4624" s="22">
        <v>0</v>
      </c>
      <c r="K4624" s="22" t="s">
        <v>34</v>
      </c>
      <c r="L4624" s="22" t="s">
        <v>34</v>
      </c>
      <c r="M4624" s="22" t="s">
        <v>34</v>
      </c>
      <c r="N4624" s="22" t="s">
        <v>35</v>
      </c>
      <c r="O4624" s="22" t="s">
        <v>34</v>
      </c>
      <c r="P4624" s="25" t="str" cm="1">
        <f t="array" ref="P4624">_xlfn.IFS(
B4624&lt;30,"20-29",
B4624&lt;40,"30-39",
B4624&lt;50,"40-49",
B4624&lt;60,"50-59",
TRUE,"60+")</f>
        <v>20-29</v>
      </c>
      <c r="Q4624" s="25" t="str" cm="1">
        <f t="array" ref="Q4624">_xlfn.IFS(
D4624&lt;25,"0–24K",
D4624&lt;50,"25–49K",
D4624&lt;75,"50–74K",
D4624&lt;100,"75–99K",
D4624&lt;150,"100–149K",
D4624&lt;200,"150–199K",
TRUE,"200K+"
)</f>
        <v>50–74K</v>
      </c>
      <c r="R4624" s="25" t="str" cm="1">
        <f t="array" ref="R4624">_xlfn.IFS(
J4624=0,"No Mortgage",
J4624&lt;=100,"Low",
J4624&lt;=300,"Medium",
TRUE,"High"
)</f>
        <v>No Mortgage</v>
      </c>
      <c r="S4624" s="25" t="str" cm="1">
        <f t="array" ref="S4624">_xlfn.IFS(
C4624&lt;10,"0-10",
C4624&lt;20,"11-20",
C4624&lt;30,"21-30",
TRUE,"30+ yrs"
)</f>
        <v>0-10</v>
      </c>
      <c r="T4624" s="26" t="str" cm="1">
        <f t="array" ref="T4624">_xlfn.IFS(
H4624&lt;1,"0-1",
H4624&lt;2,"1-2",
H4624&lt;3,"2-3",
H4624&lt;4,"3-4",
H4624&lt;5,"4-5",
TRUE,"5+"
)</f>
        <v>1-2</v>
      </c>
    </row>
    <row r="4625" spans="1:20" ht="15.6" x14ac:dyDescent="0.3">
      <c r="A4625" s="21">
        <v>4689</v>
      </c>
      <c r="B4625" s="22">
        <v>29</v>
      </c>
      <c r="C4625" s="22">
        <v>3</v>
      </c>
      <c r="D4625" s="22">
        <v>69</v>
      </c>
      <c r="E4625" s="23" t="str">
        <f t="shared" si="72"/>
        <v>51-100</v>
      </c>
      <c r="F4625" s="24">
        <v>92093</v>
      </c>
      <c r="G4625" s="22">
        <v>4</v>
      </c>
      <c r="H4625" s="22">
        <v>1.8</v>
      </c>
      <c r="I4625" s="22" t="s">
        <v>37</v>
      </c>
      <c r="J4625" s="22">
        <v>0</v>
      </c>
      <c r="K4625" s="22" t="s">
        <v>34</v>
      </c>
      <c r="L4625" s="22" t="s">
        <v>34</v>
      </c>
      <c r="M4625" s="22" t="s">
        <v>34</v>
      </c>
      <c r="N4625" s="22" t="s">
        <v>35</v>
      </c>
      <c r="O4625" s="22" t="s">
        <v>35</v>
      </c>
      <c r="P4625" s="25" t="str" cm="1">
        <f t="array" ref="P4625">_xlfn.IFS(
B4625&lt;30,"20-29",
B4625&lt;40,"30-39",
B4625&lt;50,"40-49",
B4625&lt;60,"50-59",
TRUE,"60+")</f>
        <v>20-29</v>
      </c>
      <c r="Q4625" s="25" t="str" cm="1">
        <f t="array" ref="Q4625">_xlfn.IFS(
D4625&lt;25,"0–24K",
D4625&lt;50,"25–49K",
D4625&lt;75,"50–74K",
D4625&lt;100,"75–99K",
D4625&lt;150,"100–149K",
D4625&lt;200,"150–199K",
TRUE,"200K+"
)</f>
        <v>50–74K</v>
      </c>
      <c r="R4625" s="25" t="str" cm="1">
        <f t="array" ref="R4625">_xlfn.IFS(
J4625=0,"No Mortgage",
J4625&lt;=100,"Low",
J4625&lt;=300,"Medium",
TRUE,"High"
)</f>
        <v>No Mortgage</v>
      </c>
      <c r="S4625" s="25" t="str" cm="1">
        <f t="array" ref="S4625">_xlfn.IFS(
C4625&lt;10,"0-10",
C4625&lt;20,"11-20",
C4625&lt;30,"21-30",
TRUE,"30+ yrs"
)</f>
        <v>0-10</v>
      </c>
      <c r="T4625" s="26" t="str" cm="1">
        <f t="array" ref="T4625">_xlfn.IFS(
H4625&lt;1,"0-1",
H4625&lt;2,"1-2",
H4625&lt;3,"2-3",
H4625&lt;4,"3-4",
H4625&lt;5,"4-5",
TRUE,"5+"
)</f>
        <v>1-2</v>
      </c>
    </row>
    <row r="4626" spans="1:20" ht="15.6" x14ac:dyDescent="0.3">
      <c r="A4626" s="21">
        <v>4718</v>
      </c>
      <c r="B4626" s="22">
        <v>29</v>
      </c>
      <c r="C4626" s="22">
        <v>5</v>
      </c>
      <c r="D4626" s="22">
        <v>121</v>
      </c>
      <c r="E4626" s="23" t="str">
        <f t="shared" si="72"/>
        <v>100+</v>
      </c>
      <c r="F4626" s="24">
        <v>95449</v>
      </c>
      <c r="G4626" s="22">
        <v>1</v>
      </c>
      <c r="H4626" s="22">
        <v>1.5</v>
      </c>
      <c r="I4626" s="22" t="s">
        <v>33</v>
      </c>
      <c r="J4626" s="22">
        <v>0</v>
      </c>
      <c r="K4626" s="22" t="s">
        <v>34</v>
      </c>
      <c r="L4626" s="22" t="s">
        <v>34</v>
      </c>
      <c r="M4626" s="22" t="s">
        <v>34</v>
      </c>
      <c r="N4626" s="22" t="s">
        <v>35</v>
      </c>
      <c r="O4626" s="22" t="s">
        <v>34</v>
      </c>
      <c r="P4626" s="25" t="str" cm="1">
        <f t="array" ref="P4626">_xlfn.IFS(
B4626&lt;30,"20-29",
B4626&lt;40,"30-39",
B4626&lt;50,"40-49",
B4626&lt;60,"50-59",
TRUE,"60+")</f>
        <v>20-29</v>
      </c>
      <c r="Q4626" s="25" t="str" cm="1">
        <f t="array" ref="Q4626">_xlfn.IFS(
D4626&lt;25,"0–24K",
D4626&lt;50,"25–49K",
D4626&lt;75,"50–74K",
D4626&lt;100,"75–99K",
D4626&lt;150,"100–149K",
D4626&lt;200,"150–199K",
TRUE,"200K+"
)</f>
        <v>100–149K</v>
      </c>
      <c r="R4626" s="25" t="str" cm="1">
        <f t="array" ref="R4626">_xlfn.IFS(
J4626=0,"No Mortgage",
J4626&lt;=100,"Low",
J4626&lt;=300,"Medium",
TRUE,"High"
)</f>
        <v>No Mortgage</v>
      </c>
      <c r="S4626" s="25" t="str" cm="1">
        <f t="array" ref="S4626">_xlfn.IFS(
C4626&lt;10,"0-10",
C4626&lt;20,"11-20",
C4626&lt;30,"21-30",
TRUE,"30+ yrs"
)</f>
        <v>0-10</v>
      </c>
      <c r="T4626" s="26" t="str" cm="1">
        <f t="array" ref="T4626">_xlfn.IFS(
H4626&lt;1,"0-1",
H4626&lt;2,"1-2",
H4626&lt;3,"2-3",
H4626&lt;4,"3-4",
H4626&lt;5,"4-5",
TRUE,"5+"
)</f>
        <v>1-2</v>
      </c>
    </row>
    <row r="4627" spans="1:20" ht="15.6" x14ac:dyDescent="0.3">
      <c r="A4627" s="21">
        <v>4813</v>
      </c>
      <c r="B4627" s="22">
        <v>29</v>
      </c>
      <c r="C4627" s="22">
        <v>4</v>
      </c>
      <c r="D4627" s="22">
        <v>184</v>
      </c>
      <c r="E4627" s="23" t="str">
        <f t="shared" si="72"/>
        <v>100+</v>
      </c>
      <c r="F4627" s="24">
        <v>92126</v>
      </c>
      <c r="G4627" s="22">
        <v>4</v>
      </c>
      <c r="H4627" s="22">
        <v>2.2000000000000002</v>
      </c>
      <c r="I4627" s="22" t="s">
        <v>36</v>
      </c>
      <c r="J4627" s="22">
        <v>612</v>
      </c>
      <c r="K4627" s="22" t="s">
        <v>35</v>
      </c>
      <c r="L4627" s="22" t="s">
        <v>34</v>
      </c>
      <c r="M4627" s="22" t="s">
        <v>34</v>
      </c>
      <c r="N4627" s="22" t="s">
        <v>35</v>
      </c>
      <c r="O4627" s="22" t="s">
        <v>34</v>
      </c>
      <c r="P4627" s="25" t="str" cm="1">
        <f t="array" ref="P4627">_xlfn.IFS(
B4627&lt;30,"20-29",
B4627&lt;40,"30-39",
B4627&lt;50,"40-49",
B4627&lt;60,"50-59",
TRUE,"60+")</f>
        <v>20-29</v>
      </c>
      <c r="Q4627" s="25" t="str" cm="1">
        <f t="array" ref="Q4627">_xlfn.IFS(
D4627&lt;25,"0–24K",
D4627&lt;50,"25–49K",
D4627&lt;75,"50–74K",
D4627&lt;100,"75–99K",
D4627&lt;150,"100–149K",
D4627&lt;200,"150–199K",
TRUE,"200K+"
)</f>
        <v>150–199K</v>
      </c>
      <c r="R4627" s="25" t="str" cm="1">
        <f t="array" ref="R4627">_xlfn.IFS(
J4627=0,"No Mortgage",
J4627&lt;=100,"Low",
J4627&lt;=300,"Medium",
TRUE,"High"
)</f>
        <v>High</v>
      </c>
      <c r="S4627" s="25" t="str" cm="1">
        <f t="array" ref="S4627">_xlfn.IFS(
C4627&lt;10,"0-10",
C4627&lt;20,"11-20",
C4627&lt;30,"21-30",
TRUE,"30+ yrs"
)</f>
        <v>0-10</v>
      </c>
      <c r="T4627" s="26" t="str" cm="1">
        <f t="array" ref="T4627">_xlfn.IFS(
H4627&lt;1,"0-1",
H4627&lt;2,"1-2",
H4627&lt;3,"2-3",
H4627&lt;4,"3-4",
H4627&lt;5,"4-5",
TRUE,"5+"
)</f>
        <v>2-3</v>
      </c>
    </row>
    <row r="4628" spans="1:20" ht="15.6" x14ac:dyDescent="0.3">
      <c r="A4628" s="21">
        <v>4833</v>
      </c>
      <c r="B4628" s="22">
        <v>29</v>
      </c>
      <c r="C4628" s="22">
        <v>4</v>
      </c>
      <c r="D4628" s="22">
        <v>83</v>
      </c>
      <c r="E4628" s="23" t="str">
        <f t="shared" si="72"/>
        <v>51-100</v>
      </c>
      <c r="F4628" s="24">
        <v>91950</v>
      </c>
      <c r="G4628" s="22">
        <v>4</v>
      </c>
      <c r="H4628" s="22">
        <v>2.2000000000000002</v>
      </c>
      <c r="I4628" s="22" t="s">
        <v>37</v>
      </c>
      <c r="J4628" s="22">
        <v>0</v>
      </c>
      <c r="K4628" s="22" t="s">
        <v>34</v>
      </c>
      <c r="L4628" s="22" t="s">
        <v>34</v>
      </c>
      <c r="M4628" s="22" t="s">
        <v>34</v>
      </c>
      <c r="N4628" s="22" t="s">
        <v>35</v>
      </c>
      <c r="O4628" s="22" t="s">
        <v>35</v>
      </c>
      <c r="P4628" s="25" t="str" cm="1">
        <f t="array" ref="P4628">_xlfn.IFS(
B4628&lt;30,"20-29",
B4628&lt;40,"30-39",
B4628&lt;50,"40-49",
B4628&lt;60,"50-59",
TRUE,"60+")</f>
        <v>20-29</v>
      </c>
      <c r="Q4628" s="25" t="str" cm="1">
        <f t="array" ref="Q4628">_xlfn.IFS(
D4628&lt;25,"0–24K",
D4628&lt;50,"25–49K",
D4628&lt;75,"50–74K",
D4628&lt;100,"75–99K",
D4628&lt;150,"100–149K",
D4628&lt;200,"150–199K",
TRUE,"200K+"
)</f>
        <v>75–99K</v>
      </c>
      <c r="R4628" s="25" t="str" cm="1">
        <f t="array" ref="R4628">_xlfn.IFS(
J4628=0,"No Mortgage",
J4628&lt;=100,"Low",
J4628&lt;=300,"Medium",
TRUE,"High"
)</f>
        <v>No Mortgage</v>
      </c>
      <c r="S4628" s="25" t="str" cm="1">
        <f t="array" ref="S4628">_xlfn.IFS(
C4628&lt;10,"0-10",
C4628&lt;20,"11-20",
C4628&lt;30,"21-30",
TRUE,"30+ yrs"
)</f>
        <v>0-10</v>
      </c>
      <c r="T4628" s="26" t="str" cm="1">
        <f t="array" ref="T4628">_xlfn.IFS(
H4628&lt;1,"0-1",
H4628&lt;2,"1-2",
H4628&lt;3,"2-3",
H4628&lt;4,"3-4",
H4628&lt;5,"4-5",
TRUE,"5+"
)</f>
        <v>2-3</v>
      </c>
    </row>
    <row r="4629" spans="1:20" ht="15.6" x14ac:dyDescent="0.3">
      <c r="A4629" s="21">
        <v>4917</v>
      </c>
      <c r="B4629" s="22">
        <v>29</v>
      </c>
      <c r="C4629" s="22">
        <v>5</v>
      </c>
      <c r="D4629" s="22">
        <v>123</v>
      </c>
      <c r="E4629" s="23" t="str">
        <f t="shared" si="72"/>
        <v>100+</v>
      </c>
      <c r="F4629" s="24">
        <v>90291</v>
      </c>
      <c r="G4629" s="22">
        <v>2</v>
      </c>
      <c r="H4629" s="22">
        <v>0.6</v>
      </c>
      <c r="I4629" s="22" t="s">
        <v>33</v>
      </c>
      <c r="J4629" s="22">
        <v>0</v>
      </c>
      <c r="K4629" s="22" t="s">
        <v>34</v>
      </c>
      <c r="L4629" s="22" t="s">
        <v>34</v>
      </c>
      <c r="M4629" s="22" t="s">
        <v>34</v>
      </c>
      <c r="N4629" s="22" t="s">
        <v>35</v>
      </c>
      <c r="O4629" s="22" t="s">
        <v>34</v>
      </c>
      <c r="P4629" s="25" t="str" cm="1">
        <f t="array" ref="P4629">_xlfn.IFS(
B4629&lt;30,"20-29",
B4629&lt;40,"30-39",
B4629&lt;50,"40-49",
B4629&lt;60,"50-59",
TRUE,"60+")</f>
        <v>20-29</v>
      </c>
      <c r="Q4629" s="25" t="str" cm="1">
        <f t="array" ref="Q4629">_xlfn.IFS(
D4629&lt;25,"0–24K",
D4629&lt;50,"25–49K",
D4629&lt;75,"50–74K",
D4629&lt;100,"75–99K",
D4629&lt;150,"100–149K",
D4629&lt;200,"150–199K",
TRUE,"200K+"
)</f>
        <v>100–149K</v>
      </c>
      <c r="R4629" s="25" t="str" cm="1">
        <f t="array" ref="R4629">_xlfn.IFS(
J4629=0,"No Mortgage",
J4629&lt;=100,"Low",
J4629&lt;=300,"Medium",
TRUE,"High"
)</f>
        <v>No Mortgage</v>
      </c>
      <c r="S4629" s="25" t="str" cm="1">
        <f t="array" ref="S4629">_xlfn.IFS(
C4629&lt;10,"0-10",
C4629&lt;20,"11-20",
C4629&lt;30,"21-30",
TRUE,"30+ yrs"
)</f>
        <v>0-10</v>
      </c>
      <c r="T4629" s="26" t="str" cm="1">
        <f t="array" ref="T4629">_xlfn.IFS(
H4629&lt;1,"0-1",
H4629&lt;2,"1-2",
H4629&lt;3,"2-3",
H4629&lt;4,"3-4",
H4629&lt;5,"4-5",
TRUE,"5+"
)</f>
        <v>0-1</v>
      </c>
    </row>
    <row r="4630" spans="1:20" ht="15.6" x14ac:dyDescent="0.3">
      <c r="A4630" s="21">
        <v>4950</v>
      </c>
      <c r="B4630" s="22">
        <v>29</v>
      </c>
      <c r="C4630" s="22">
        <v>5</v>
      </c>
      <c r="D4630" s="22">
        <v>64</v>
      </c>
      <c r="E4630" s="23" t="str">
        <f t="shared" si="72"/>
        <v>51-100</v>
      </c>
      <c r="F4630" s="24">
        <v>94114</v>
      </c>
      <c r="G4630" s="22">
        <v>4</v>
      </c>
      <c r="H4630" s="22">
        <v>0</v>
      </c>
      <c r="I4630" s="22" t="s">
        <v>33</v>
      </c>
      <c r="J4630" s="22">
        <v>249</v>
      </c>
      <c r="K4630" s="22" t="s">
        <v>34</v>
      </c>
      <c r="L4630" s="22" t="s">
        <v>34</v>
      </c>
      <c r="M4630" s="22" t="s">
        <v>34</v>
      </c>
      <c r="N4630" s="22" t="s">
        <v>34</v>
      </c>
      <c r="O4630" s="22" t="s">
        <v>35</v>
      </c>
      <c r="P4630" s="25" t="str" cm="1">
        <f t="array" ref="P4630">_xlfn.IFS(
B4630&lt;30,"20-29",
B4630&lt;40,"30-39",
B4630&lt;50,"40-49",
B4630&lt;60,"50-59",
TRUE,"60+")</f>
        <v>20-29</v>
      </c>
      <c r="Q4630" s="25" t="str" cm="1">
        <f t="array" ref="Q4630">_xlfn.IFS(
D4630&lt;25,"0–24K",
D4630&lt;50,"25–49K",
D4630&lt;75,"50–74K",
D4630&lt;100,"75–99K",
D4630&lt;150,"100–149K",
D4630&lt;200,"150–199K",
TRUE,"200K+"
)</f>
        <v>50–74K</v>
      </c>
      <c r="R4630" s="25" t="str" cm="1">
        <f t="array" ref="R4630">_xlfn.IFS(
J4630=0,"No Mortgage",
J4630&lt;=100,"Low",
J4630&lt;=300,"Medium",
TRUE,"High"
)</f>
        <v>Medium</v>
      </c>
      <c r="S4630" s="25" t="str" cm="1">
        <f t="array" ref="S4630">_xlfn.IFS(
C4630&lt;10,"0-10",
C4630&lt;20,"11-20",
C4630&lt;30,"21-30",
TRUE,"30+ yrs"
)</f>
        <v>0-10</v>
      </c>
      <c r="T4630" s="26" t="str" cm="1">
        <f t="array" ref="T4630">_xlfn.IFS(
H4630&lt;1,"0-1",
H4630&lt;2,"1-2",
H4630&lt;3,"2-3",
H4630&lt;4,"3-4",
H4630&lt;5,"4-5",
TRUE,"5+"
)</f>
        <v>0-1</v>
      </c>
    </row>
    <row r="4631" spans="1:20" ht="15.6" x14ac:dyDescent="0.3">
      <c r="A4631" s="21">
        <v>4953</v>
      </c>
      <c r="B4631" s="22">
        <v>29</v>
      </c>
      <c r="C4631" s="22">
        <v>3</v>
      </c>
      <c r="D4631" s="22">
        <v>53</v>
      </c>
      <c r="E4631" s="23" t="str">
        <f t="shared" si="72"/>
        <v>51-100</v>
      </c>
      <c r="F4631" s="24">
        <v>94005</v>
      </c>
      <c r="G4631" s="22">
        <v>4</v>
      </c>
      <c r="H4631" s="22">
        <v>1.8</v>
      </c>
      <c r="I4631" s="22" t="s">
        <v>36</v>
      </c>
      <c r="J4631" s="22">
        <v>0</v>
      </c>
      <c r="K4631" s="22" t="s">
        <v>34</v>
      </c>
      <c r="L4631" s="22" t="s">
        <v>34</v>
      </c>
      <c r="M4631" s="22" t="s">
        <v>34</v>
      </c>
      <c r="N4631" s="22" t="s">
        <v>35</v>
      </c>
      <c r="O4631" s="22" t="s">
        <v>34</v>
      </c>
      <c r="P4631" s="25" t="str" cm="1">
        <f t="array" ref="P4631">_xlfn.IFS(
B4631&lt;30,"20-29",
B4631&lt;40,"30-39",
B4631&lt;50,"40-49",
B4631&lt;60,"50-59",
TRUE,"60+")</f>
        <v>20-29</v>
      </c>
      <c r="Q4631" s="25" t="str" cm="1">
        <f t="array" ref="Q4631">_xlfn.IFS(
D4631&lt;25,"0–24K",
D4631&lt;50,"25–49K",
D4631&lt;75,"50–74K",
D4631&lt;100,"75–99K",
D4631&lt;150,"100–149K",
D4631&lt;200,"150–199K",
TRUE,"200K+"
)</f>
        <v>50–74K</v>
      </c>
      <c r="R4631" s="25" t="str" cm="1">
        <f t="array" ref="R4631">_xlfn.IFS(
J4631=0,"No Mortgage",
J4631&lt;=100,"Low",
J4631&lt;=300,"Medium",
TRUE,"High"
)</f>
        <v>No Mortgage</v>
      </c>
      <c r="S4631" s="25" t="str" cm="1">
        <f t="array" ref="S4631">_xlfn.IFS(
C4631&lt;10,"0-10",
C4631&lt;20,"11-20",
C4631&lt;30,"21-30",
TRUE,"30+ yrs"
)</f>
        <v>0-10</v>
      </c>
      <c r="T4631" s="26" t="str" cm="1">
        <f t="array" ref="T4631">_xlfn.IFS(
H4631&lt;1,"0-1",
H4631&lt;2,"1-2",
H4631&lt;3,"2-3",
H4631&lt;4,"3-4",
H4631&lt;5,"4-5",
TRUE,"5+"
)</f>
        <v>1-2</v>
      </c>
    </row>
    <row r="4632" spans="1:20" ht="15.6" x14ac:dyDescent="0.3">
      <c r="A4632" s="21">
        <v>4958</v>
      </c>
      <c r="B4632" s="22">
        <v>29</v>
      </c>
      <c r="C4632" s="22">
        <v>1</v>
      </c>
      <c r="D4632" s="22">
        <v>50</v>
      </c>
      <c r="E4632" s="23" t="str">
        <f t="shared" si="72"/>
        <v>0-50</v>
      </c>
      <c r="F4632" s="24">
        <v>95842</v>
      </c>
      <c r="G4632" s="22">
        <v>2</v>
      </c>
      <c r="H4632" s="22">
        <v>1.75</v>
      </c>
      <c r="I4632" s="22" t="s">
        <v>36</v>
      </c>
      <c r="J4632" s="22">
        <v>0</v>
      </c>
      <c r="K4632" s="22" t="s">
        <v>34</v>
      </c>
      <c r="L4632" s="22" t="s">
        <v>34</v>
      </c>
      <c r="M4632" s="22" t="s">
        <v>34</v>
      </c>
      <c r="N4632" s="22" t="s">
        <v>34</v>
      </c>
      <c r="O4632" s="22" t="s">
        <v>35</v>
      </c>
      <c r="P4632" s="25" t="str" cm="1">
        <f t="array" ref="P4632">_xlfn.IFS(
B4632&lt;30,"20-29",
B4632&lt;40,"30-39",
B4632&lt;50,"40-49",
B4632&lt;60,"50-59",
TRUE,"60+")</f>
        <v>20-29</v>
      </c>
      <c r="Q4632" s="25" t="str" cm="1">
        <f t="array" ref="Q4632">_xlfn.IFS(
D4632&lt;25,"0–24K",
D4632&lt;50,"25–49K",
D4632&lt;75,"50–74K",
D4632&lt;100,"75–99K",
D4632&lt;150,"100–149K",
D4632&lt;200,"150–199K",
TRUE,"200K+"
)</f>
        <v>50–74K</v>
      </c>
      <c r="R4632" s="25" t="str" cm="1">
        <f t="array" ref="R4632">_xlfn.IFS(
J4632=0,"No Mortgage",
J4632&lt;=100,"Low",
J4632&lt;=300,"Medium",
TRUE,"High"
)</f>
        <v>No Mortgage</v>
      </c>
      <c r="S4632" s="25" t="str" cm="1">
        <f t="array" ref="S4632">_xlfn.IFS(
C4632&lt;10,"0-10",
C4632&lt;20,"11-20",
C4632&lt;30,"21-30",
TRUE,"30+ yrs"
)</f>
        <v>0-10</v>
      </c>
      <c r="T4632" s="26" t="str" cm="1">
        <f t="array" ref="T4632">_xlfn.IFS(
H4632&lt;1,"0-1",
H4632&lt;2,"1-2",
H4632&lt;3,"2-3",
H4632&lt;4,"3-4",
H4632&lt;5,"4-5",
TRUE,"5+"
)</f>
        <v>1-2</v>
      </c>
    </row>
    <row r="4633" spans="1:20" ht="15.6" x14ac:dyDescent="0.3">
      <c r="A4633" s="21">
        <v>4966</v>
      </c>
      <c r="B4633" s="22">
        <v>29</v>
      </c>
      <c r="C4633" s="22">
        <v>5</v>
      </c>
      <c r="D4633" s="22">
        <v>33</v>
      </c>
      <c r="E4633" s="23" t="str">
        <f t="shared" si="72"/>
        <v>0-50</v>
      </c>
      <c r="F4633" s="24">
        <v>94709</v>
      </c>
      <c r="G4633" s="22">
        <v>1</v>
      </c>
      <c r="H4633" s="22">
        <v>1.8</v>
      </c>
      <c r="I4633" s="22" t="s">
        <v>37</v>
      </c>
      <c r="J4633" s="22">
        <v>78</v>
      </c>
      <c r="K4633" s="22" t="s">
        <v>34</v>
      </c>
      <c r="L4633" s="22" t="s">
        <v>34</v>
      </c>
      <c r="M4633" s="22" t="s">
        <v>34</v>
      </c>
      <c r="N4633" s="22" t="s">
        <v>35</v>
      </c>
      <c r="O4633" s="22" t="s">
        <v>34</v>
      </c>
      <c r="P4633" s="25" t="str" cm="1">
        <f t="array" ref="P4633">_xlfn.IFS(
B4633&lt;30,"20-29",
B4633&lt;40,"30-39",
B4633&lt;50,"40-49",
B4633&lt;60,"50-59",
TRUE,"60+")</f>
        <v>20-29</v>
      </c>
      <c r="Q4633" s="25" t="str" cm="1">
        <f t="array" ref="Q4633">_xlfn.IFS(
D4633&lt;25,"0–24K",
D4633&lt;50,"25–49K",
D4633&lt;75,"50–74K",
D4633&lt;100,"75–99K",
D4633&lt;150,"100–149K",
D4633&lt;200,"150–199K",
TRUE,"200K+"
)</f>
        <v>25–49K</v>
      </c>
      <c r="R4633" s="25" t="str" cm="1">
        <f t="array" ref="R4633">_xlfn.IFS(
J4633=0,"No Mortgage",
J4633&lt;=100,"Low",
J4633&lt;=300,"Medium",
TRUE,"High"
)</f>
        <v>Low</v>
      </c>
      <c r="S4633" s="25" t="str" cm="1">
        <f t="array" ref="S4633">_xlfn.IFS(
C4633&lt;10,"0-10",
C4633&lt;20,"11-20",
C4633&lt;30,"21-30",
TRUE,"30+ yrs"
)</f>
        <v>0-10</v>
      </c>
      <c r="T4633" s="26" t="str" cm="1">
        <f t="array" ref="T4633">_xlfn.IFS(
H4633&lt;1,"0-1",
H4633&lt;2,"1-2",
H4633&lt;3,"2-3",
H4633&lt;4,"3-4",
H4633&lt;5,"4-5",
TRUE,"5+"
)</f>
        <v>1-2</v>
      </c>
    </row>
    <row r="4634" spans="1:20" ht="15.6" x14ac:dyDescent="0.3">
      <c r="A4634" s="21">
        <v>4977</v>
      </c>
      <c r="B4634" s="22">
        <v>29</v>
      </c>
      <c r="C4634" s="22">
        <v>5</v>
      </c>
      <c r="D4634" s="22">
        <v>31</v>
      </c>
      <c r="E4634" s="23" t="str">
        <f t="shared" si="72"/>
        <v>0-50</v>
      </c>
      <c r="F4634" s="24">
        <v>95039</v>
      </c>
      <c r="G4634" s="22">
        <v>1</v>
      </c>
      <c r="H4634" s="22">
        <v>1.8</v>
      </c>
      <c r="I4634" s="22" t="s">
        <v>37</v>
      </c>
      <c r="J4634" s="22">
        <v>0</v>
      </c>
      <c r="K4634" s="22" t="s">
        <v>34</v>
      </c>
      <c r="L4634" s="22" t="s">
        <v>34</v>
      </c>
      <c r="M4634" s="22" t="s">
        <v>34</v>
      </c>
      <c r="N4634" s="22" t="s">
        <v>35</v>
      </c>
      <c r="O4634" s="22" t="s">
        <v>35</v>
      </c>
      <c r="P4634" s="25" t="str" cm="1">
        <f t="array" ref="P4634">_xlfn.IFS(
B4634&lt;30,"20-29",
B4634&lt;40,"30-39",
B4634&lt;50,"40-49",
B4634&lt;60,"50-59",
TRUE,"60+")</f>
        <v>20-29</v>
      </c>
      <c r="Q4634" s="25" t="str" cm="1">
        <f t="array" ref="Q4634">_xlfn.IFS(
D4634&lt;25,"0–24K",
D4634&lt;50,"25–49K",
D4634&lt;75,"50–74K",
D4634&lt;100,"75–99K",
D4634&lt;150,"100–149K",
D4634&lt;200,"150–199K",
TRUE,"200K+"
)</f>
        <v>25–49K</v>
      </c>
      <c r="R4634" s="25" t="str" cm="1">
        <f t="array" ref="R4634">_xlfn.IFS(
J4634=0,"No Mortgage",
J4634&lt;=100,"Low",
J4634&lt;=300,"Medium",
TRUE,"High"
)</f>
        <v>No Mortgage</v>
      </c>
      <c r="S4634" s="25" t="str" cm="1">
        <f t="array" ref="S4634">_xlfn.IFS(
C4634&lt;10,"0-10",
C4634&lt;20,"11-20",
C4634&lt;30,"21-30",
TRUE,"30+ yrs"
)</f>
        <v>0-10</v>
      </c>
      <c r="T4634" s="26" t="str" cm="1">
        <f t="array" ref="T4634">_xlfn.IFS(
H4634&lt;1,"0-1",
H4634&lt;2,"1-2",
H4634&lt;3,"2-3",
H4634&lt;4,"3-4",
H4634&lt;5,"4-5",
TRUE,"5+"
)</f>
        <v>1-2</v>
      </c>
    </row>
    <row r="4635" spans="1:20" ht="15.6" x14ac:dyDescent="0.3">
      <c r="A4635" s="21">
        <v>4981</v>
      </c>
      <c r="B4635" s="22">
        <v>29</v>
      </c>
      <c r="C4635" s="22">
        <v>5</v>
      </c>
      <c r="D4635" s="22">
        <v>135</v>
      </c>
      <c r="E4635" s="23" t="str">
        <f t="shared" si="72"/>
        <v>100+</v>
      </c>
      <c r="F4635" s="24">
        <v>95762</v>
      </c>
      <c r="G4635" s="22">
        <v>3</v>
      </c>
      <c r="H4635" s="22">
        <v>5.3</v>
      </c>
      <c r="I4635" s="22" t="s">
        <v>33</v>
      </c>
      <c r="J4635" s="22">
        <v>0</v>
      </c>
      <c r="K4635" s="22" t="s">
        <v>35</v>
      </c>
      <c r="L4635" s="22" t="s">
        <v>34</v>
      </c>
      <c r="M4635" s="22" t="s">
        <v>35</v>
      </c>
      <c r="N4635" s="22" t="s">
        <v>35</v>
      </c>
      <c r="O4635" s="22" t="s">
        <v>35</v>
      </c>
      <c r="P4635" s="25" t="str" cm="1">
        <f t="array" ref="P4635">_xlfn.IFS(
B4635&lt;30,"20-29",
B4635&lt;40,"30-39",
B4635&lt;50,"40-49",
B4635&lt;60,"50-59",
TRUE,"60+")</f>
        <v>20-29</v>
      </c>
      <c r="Q4635" s="25" t="str" cm="1">
        <f t="array" ref="Q4635">_xlfn.IFS(
D4635&lt;25,"0–24K",
D4635&lt;50,"25–49K",
D4635&lt;75,"50–74K",
D4635&lt;100,"75–99K",
D4635&lt;150,"100–149K",
D4635&lt;200,"150–199K",
TRUE,"200K+"
)</f>
        <v>100–149K</v>
      </c>
      <c r="R4635" s="25" t="str" cm="1">
        <f t="array" ref="R4635">_xlfn.IFS(
J4635=0,"No Mortgage",
J4635&lt;=100,"Low",
J4635&lt;=300,"Medium",
TRUE,"High"
)</f>
        <v>No Mortgage</v>
      </c>
      <c r="S4635" s="25" t="str" cm="1">
        <f t="array" ref="S4635">_xlfn.IFS(
C4635&lt;10,"0-10",
C4635&lt;20,"11-20",
C4635&lt;30,"21-30",
TRUE,"30+ yrs"
)</f>
        <v>0-10</v>
      </c>
      <c r="T4635" s="26" t="str" cm="1">
        <f t="array" ref="T4635">_xlfn.IFS(
H4635&lt;1,"0-1",
H4635&lt;2,"1-2",
H4635&lt;3,"2-3",
H4635&lt;4,"3-4",
H4635&lt;5,"4-5",
TRUE,"5+"
)</f>
        <v>5+</v>
      </c>
    </row>
    <row r="4636" spans="1:20" ht="15.6" x14ac:dyDescent="0.3">
      <c r="A4636" s="21">
        <v>4996</v>
      </c>
      <c r="B4636" s="22">
        <v>29</v>
      </c>
      <c r="C4636" s="22">
        <v>3</v>
      </c>
      <c r="D4636" s="22">
        <v>40</v>
      </c>
      <c r="E4636" s="23" t="str">
        <f t="shared" si="72"/>
        <v>0-50</v>
      </c>
      <c r="F4636" s="24">
        <v>92697</v>
      </c>
      <c r="G4636" s="22">
        <v>1</v>
      </c>
      <c r="H4636" s="22">
        <v>1.9</v>
      </c>
      <c r="I4636" s="22" t="s">
        <v>36</v>
      </c>
      <c r="J4636" s="22">
        <v>0</v>
      </c>
      <c r="K4636" s="22" t="s">
        <v>34</v>
      </c>
      <c r="L4636" s="22" t="s">
        <v>34</v>
      </c>
      <c r="M4636" s="22" t="s">
        <v>34</v>
      </c>
      <c r="N4636" s="22" t="s">
        <v>35</v>
      </c>
      <c r="O4636" s="22" t="s">
        <v>34</v>
      </c>
      <c r="P4636" s="25" t="str" cm="1">
        <f t="array" ref="P4636">_xlfn.IFS(
B4636&lt;30,"20-29",
B4636&lt;40,"30-39",
B4636&lt;50,"40-49",
B4636&lt;60,"50-59",
TRUE,"60+")</f>
        <v>20-29</v>
      </c>
      <c r="Q4636" s="25" t="str" cm="1">
        <f t="array" ref="Q4636">_xlfn.IFS(
D4636&lt;25,"0–24K",
D4636&lt;50,"25–49K",
D4636&lt;75,"50–74K",
D4636&lt;100,"75–99K",
D4636&lt;150,"100–149K",
D4636&lt;200,"150–199K",
TRUE,"200K+"
)</f>
        <v>25–49K</v>
      </c>
      <c r="R4636" s="25" t="str" cm="1">
        <f t="array" ref="R4636">_xlfn.IFS(
J4636=0,"No Mortgage",
J4636&lt;=100,"Low",
J4636&lt;=300,"Medium",
TRUE,"High"
)</f>
        <v>No Mortgage</v>
      </c>
      <c r="S4636" s="25" t="str" cm="1">
        <f t="array" ref="S4636">_xlfn.IFS(
C4636&lt;10,"0-10",
C4636&lt;20,"11-20",
C4636&lt;30,"21-30",
TRUE,"30+ yrs"
)</f>
        <v>0-10</v>
      </c>
      <c r="T4636" s="26" t="str" cm="1">
        <f t="array" ref="T4636">_xlfn.IFS(
H4636&lt;1,"0-1",
H4636&lt;2,"1-2",
H4636&lt;3,"2-3",
H4636&lt;4,"3-4",
H4636&lt;5,"4-5",
TRUE,"5+"
)</f>
        <v>1-2</v>
      </c>
    </row>
    <row r="4637" spans="1:20" ht="15.6" x14ac:dyDescent="0.3">
      <c r="A4637" s="21">
        <v>59</v>
      </c>
      <c r="B4637" s="22">
        <v>28</v>
      </c>
      <c r="C4637" s="22">
        <v>2</v>
      </c>
      <c r="D4637" s="22">
        <v>93</v>
      </c>
      <c r="E4637" s="23" t="str">
        <f t="shared" si="72"/>
        <v>51-100</v>
      </c>
      <c r="F4637" s="24">
        <v>94065</v>
      </c>
      <c r="G4637" s="27">
        <v>2</v>
      </c>
      <c r="H4637" s="22">
        <v>0.2</v>
      </c>
      <c r="I4637" s="22" t="s">
        <v>33</v>
      </c>
      <c r="J4637" s="22">
        <v>0</v>
      </c>
      <c r="K4637" s="22" t="s">
        <v>34</v>
      </c>
      <c r="L4637" s="22" t="s">
        <v>34</v>
      </c>
      <c r="M4637" s="22" t="s">
        <v>34</v>
      </c>
      <c r="N4637" s="22" t="s">
        <v>34</v>
      </c>
      <c r="O4637" s="22" t="s">
        <v>34</v>
      </c>
      <c r="P4637" s="25" t="str" cm="1">
        <f t="array" ref="P4637">_xlfn.IFS(
B4637&lt;30,"20-29",
B4637&lt;40,"30-39",
B4637&lt;50,"40-49",
B4637&lt;60,"50-59",
TRUE,"60+")</f>
        <v>20-29</v>
      </c>
      <c r="Q4637" s="25" t="str" cm="1">
        <f t="array" ref="Q4637">_xlfn.IFS(
D4637&lt;25,"0–24K",
D4637&lt;50,"25–49K",
D4637&lt;75,"50–74K",
D4637&lt;100,"75–99K",
D4637&lt;150,"100–149K",
D4637&lt;200,"150–199K",
TRUE,"200K+"
)</f>
        <v>75–99K</v>
      </c>
      <c r="R4637" s="25" t="str" cm="1">
        <f t="array" ref="R4637">_xlfn.IFS(
J4637=0,"No Mortgage",
J4637&lt;=100,"Low",
J4637&lt;=300,"Medium",
TRUE,"High"
)</f>
        <v>No Mortgage</v>
      </c>
      <c r="S4637" s="25" t="str" cm="1">
        <f t="array" ref="S4637">_xlfn.IFS(
C4637&lt;10,"0-10",
C4637&lt;20,"11-20",
C4637&lt;30,"21-30",
TRUE,"30+ yrs"
)</f>
        <v>0-10</v>
      </c>
      <c r="T4637" s="26" t="str" cm="1">
        <f t="array" ref="T4637">_xlfn.IFS(
H4637&lt;1,"0-1",
H4637&lt;2,"1-2",
H4637&lt;3,"2-3",
H4637&lt;4,"3-4",
H4637&lt;5,"4-5",
TRUE,"5+"
)</f>
        <v>0-1</v>
      </c>
    </row>
    <row r="4638" spans="1:20" ht="15.6" x14ac:dyDescent="0.3">
      <c r="A4638" s="21">
        <v>75</v>
      </c>
      <c r="B4638" s="22">
        <v>28</v>
      </c>
      <c r="C4638" s="22">
        <v>3</v>
      </c>
      <c r="D4638" s="22">
        <v>135</v>
      </c>
      <c r="E4638" s="23" t="str">
        <f t="shared" si="72"/>
        <v>100+</v>
      </c>
      <c r="F4638" s="24">
        <v>94611</v>
      </c>
      <c r="G4638" s="22">
        <v>2</v>
      </c>
      <c r="H4638" s="22">
        <v>3.3</v>
      </c>
      <c r="I4638" s="22" t="s">
        <v>33</v>
      </c>
      <c r="J4638" s="22">
        <v>0</v>
      </c>
      <c r="K4638" s="22" t="s">
        <v>34</v>
      </c>
      <c r="L4638" s="22" t="s">
        <v>34</v>
      </c>
      <c r="M4638" s="22" t="s">
        <v>34</v>
      </c>
      <c r="N4638" s="22" t="s">
        <v>34</v>
      </c>
      <c r="O4638" s="22" t="s">
        <v>35</v>
      </c>
      <c r="P4638" s="25" t="str" cm="1">
        <f t="array" ref="P4638">_xlfn.IFS(
B4638&lt;30,"20-29",
B4638&lt;40,"30-39",
B4638&lt;50,"40-49",
B4638&lt;60,"50-59",
TRUE,"60+")</f>
        <v>20-29</v>
      </c>
      <c r="Q4638" s="25" t="str" cm="1">
        <f t="array" ref="Q4638">_xlfn.IFS(
D4638&lt;25,"0–24K",
D4638&lt;50,"25–49K",
D4638&lt;75,"50–74K",
D4638&lt;100,"75–99K",
D4638&lt;150,"100–149K",
D4638&lt;200,"150–199K",
TRUE,"200K+"
)</f>
        <v>100–149K</v>
      </c>
      <c r="R4638" s="25" t="str" cm="1">
        <f t="array" ref="R4638">_xlfn.IFS(
J4638=0,"No Mortgage",
J4638&lt;=100,"Low",
J4638&lt;=300,"Medium",
TRUE,"High"
)</f>
        <v>No Mortgage</v>
      </c>
      <c r="S4638" s="25" t="str" cm="1">
        <f t="array" ref="S4638">_xlfn.IFS(
C4638&lt;10,"0-10",
C4638&lt;20,"11-20",
C4638&lt;30,"21-30",
TRUE,"30+ yrs"
)</f>
        <v>0-10</v>
      </c>
      <c r="T4638" s="26" t="str" cm="1">
        <f t="array" ref="T4638">_xlfn.IFS(
H4638&lt;1,"0-1",
H4638&lt;2,"1-2",
H4638&lt;3,"2-3",
H4638&lt;4,"3-4",
H4638&lt;5,"4-5",
TRUE,"5+"
)</f>
        <v>3-4</v>
      </c>
    </row>
    <row r="4639" spans="1:20" ht="15.6" x14ac:dyDescent="0.3">
      <c r="A4639" s="21">
        <v>131</v>
      </c>
      <c r="B4639" s="22">
        <v>28</v>
      </c>
      <c r="C4639" s="22">
        <v>4</v>
      </c>
      <c r="D4639" s="22">
        <v>81</v>
      </c>
      <c r="E4639" s="23" t="str">
        <f t="shared" si="72"/>
        <v>51-100</v>
      </c>
      <c r="F4639" s="24">
        <v>94801</v>
      </c>
      <c r="G4639" s="22">
        <v>3</v>
      </c>
      <c r="H4639" s="22">
        <v>1.5</v>
      </c>
      <c r="I4639" s="22" t="s">
        <v>33</v>
      </c>
      <c r="J4639" s="22">
        <v>276</v>
      </c>
      <c r="K4639" s="22" t="s">
        <v>34</v>
      </c>
      <c r="L4639" s="22" t="s">
        <v>34</v>
      </c>
      <c r="M4639" s="22" t="s">
        <v>34</v>
      </c>
      <c r="N4639" s="22" t="s">
        <v>35</v>
      </c>
      <c r="O4639" s="22" t="s">
        <v>34</v>
      </c>
      <c r="P4639" s="25" t="str" cm="1">
        <f t="array" ref="P4639">_xlfn.IFS(
B4639&lt;30,"20-29",
B4639&lt;40,"30-39",
B4639&lt;50,"40-49",
B4639&lt;60,"50-59",
TRUE,"60+")</f>
        <v>20-29</v>
      </c>
      <c r="Q4639" s="25" t="str" cm="1">
        <f t="array" ref="Q4639">_xlfn.IFS(
D4639&lt;25,"0–24K",
D4639&lt;50,"25–49K",
D4639&lt;75,"50–74K",
D4639&lt;100,"75–99K",
D4639&lt;150,"100–149K",
D4639&lt;200,"150–199K",
TRUE,"200K+"
)</f>
        <v>75–99K</v>
      </c>
      <c r="R4639" s="25" t="str" cm="1">
        <f t="array" ref="R4639">_xlfn.IFS(
J4639=0,"No Mortgage",
J4639&lt;=100,"Low",
J4639&lt;=300,"Medium",
TRUE,"High"
)</f>
        <v>Medium</v>
      </c>
      <c r="S4639" s="25" t="str" cm="1">
        <f t="array" ref="S4639">_xlfn.IFS(
C4639&lt;10,"0-10",
C4639&lt;20,"11-20",
C4639&lt;30,"21-30",
TRUE,"30+ yrs"
)</f>
        <v>0-10</v>
      </c>
      <c r="T4639" s="26" t="str" cm="1">
        <f t="array" ref="T4639">_xlfn.IFS(
H4639&lt;1,"0-1",
H4639&lt;2,"1-2",
H4639&lt;3,"2-3",
H4639&lt;4,"3-4",
H4639&lt;5,"4-5",
TRUE,"5+"
)</f>
        <v>1-2</v>
      </c>
    </row>
    <row r="4640" spans="1:20" ht="15.6" x14ac:dyDescent="0.3">
      <c r="A4640" s="21">
        <v>164</v>
      </c>
      <c r="B4640" s="22">
        <v>28</v>
      </c>
      <c r="C4640" s="22">
        <v>4</v>
      </c>
      <c r="D4640" s="22">
        <v>70</v>
      </c>
      <c r="E4640" s="23" t="str">
        <f t="shared" si="72"/>
        <v>51-100</v>
      </c>
      <c r="F4640" s="24">
        <v>91125</v>
      </c>
      <c r="G4640" s="22">
        <v>4</v>
      </c>
      <c r="H4640" s="22">
        <v>2.6</v>
      </c>
      <c r="I4640" s="22" t="s">
        <v>33</v>
      </c>
      <c r="J4640" s="22">
        <v>0</v>
      </c>
      <c r="K4640" s="22" t="s">
        <v>34</v>
      </c>
      <c r="L4640" s="22" t="s">
        <v>34</v>
      </c>
      <c r="M4640" s="22" t="s">
        <v>34</v>
      </c>
      <c r="N4640" s="22" t="s">
        <v>35</v>
      </c>
      <c r="O4640" s="22" t="s">
        <v>34</v>
      </c>
      <c r="P4640" s="25" t="str" cm="1">
        <f t="array" ref="P4640">_xlfn.IFS(
B4640&lt;30,"20-29",
B4640&lt;40,"30-39",
B4640&lt;50,"40-49",
B4640&lt;60,"50-59",
TRUE,"60+")</f>
        <v>20-29</v>
      </c>
      <c r="Q4640" s="25" t="str" cm="1">
        <f t="array" ref="Q4640">_xlfn.IFS(
D4640&lt;25,"0–24K",
D4640&lt;50,"25–49K",
D4640&lt;75,"50–74K",
D4640&lt;100,"75–99K",
D4640&lt;150,"100–149K",
D4640&lt;200,"150–199K",
TRUE,"200K+"
)</f>
        <v>50–74K</v>
      </c>
      <c r="R4640" s="25" t="str" cm="1">
        <f t="array" ref="R4640">_xlfn.IFS(
J4640=0,"No Mortgage",
J4640&lt;=100,"Low",
J4640&lt;=300,"Medium",
TRUE,"High"
)</f>
        <v>No Mortgage</v>
      </c>
      <c r="S4640" s="25" t="str" cm="1">
        <f t="array" ref="S4640">_xlfn.IFS(
C4640&lt;10,"0-10",
C4640&lt;20,"11-20",
C4640&lt;30,"21-30",
TRUE,"30+ yrs"
)</f>
        <v>0-10</v>
      </c>
      <c r="T4640" s="26" t="str" cm="1">
        <f t="array" ref="T4640">_xlfn.IFS(
H4640&lt;1,"0-1",
H4640&lt;2,"1-2",
H4640&lt;3,"2-3",
H4640&lt;4,"3-4",
H4640&lt;5,"4-5",
TRUE,"5+"
)</f>
        <v>2-3</v>
      </c>
    </row>
    <row r="4641" spans="1:20" ht="15.6" x14ac:dyDescent="0.3">
      <c r="A4641" s="21">
        <v>240</v>
      </c>
      <c r="B4641" s="22">
        <v>28</v>
      </c>
      <c r="C4641" s="22">
        <v>3</v>
      </c>
      <c r="D4641" s="22">
        <v>52</v>
      </c>
      <c r="E4641" s="23" t="str">
        <f t="shared" si="72"/>
        <v>51-100</v>
      </c>
      <c r="F4641" s="24">
        <v>94112</v>
      </c>
      <c r="G4641" s="22">
        <v>4</v>
      </c>
      <c r="H4641" s="22">
        <v>1.7</v>
      </c>
      <c r="I4641" s="22" t="s">
        <v>37</v>
      </c>
      <c r="J4641" s="22">
        <v>0</v>
      </c>
      <c r="K4641" s="22" t="s">
        <v>34</v>
      </c>
      <c r="L4641" s="22" t="s">
        <v>34</v>
      </c>
      <c r="M4641" s="22" t="s">
        <v>34</v>
      </c>
      <c r="N4641" s="22" t="s">
        <v>34</v>
      </c>
      <c r="O4641" s="22" t="s">
        <v>34</v>
      </c>
      <c r="P4641" s="25" t="str" cm="1">
        <f t="array" ref="P4641">_xlfn.IFS(
B4641&lt;30,"20-29",
B4641&lt;40,"30-39",
B4641&lt;50,"40-49",
B4641&lt;60,"50-59",
TRUE,"60+")</f>
        <v>20-29</v>
      </c>
      <c r="Q4641" s="25" t="str" cm="1">
        <f t="array" ref="Q4641">_xlfn.IFS(
D4641&lt;25,"0–24K",
D4641&lt;50,"25–49K",
D4641&lt;75,"50–74K",
D4641&lt;100,"75–99K",
D4641&lt;150,"100–149K",
D4641&lt;200,"150–199K",
TRUE,"200K+"
)</f>
        <v>50–74K</v>
      </c>
      <c r="R4641" s="25" t="str" cm="1">
        <f t="array" ref="R4641">_xlfn.IFS(
J4641=0,"No Mortgage",
J4641&lt;=100,"Low",
J4641&lt;=300,"Medium",
TRUE,"High"
)</f>
        <v>No Mortgage</v>
      </c>
      <c r="S4641" s="25" t="str" cm="1">
        <f t="array" ref="S4641">_xlfn.IFS(
C4641&lt;10,"0-10",
C4641&lt;20,"11-20",
C4641&lt;30,"21-30",
TRUE,"30+ yrs"
)</f>
        <v>0-10</v>
      </c>
      <c r="T4641" s="26" t="str" cm="1">
        <f t="array" ref="T4641">_xlfn.IFS(
H4641&lt;1,"0-1",
H4641&lt;2,"1-2",
H4641&lt;3,"2-3",
H4641&lt;4,"3-4",
H4641&lt;5,"4-5",
TRUE,"5+"
)</f>
        <v>1-2</v>
      </c>
    </row>
    <row r="4642" spans="1:20" ht="15.6" x14ac:dyDescent="0.3">
      <c r="A4642" s="21">
        <v>330</v>
      </c>
      <c r="B4642" s="22">
        <v>28</v>
      </c>
      <c r="C4642" s="22">
        <v>4</v>
      </c>
      <c r="D4642" s="22">
        <v>191</v>
      </c>
      <c r="E4642" s="23" t="str">
        <f t="shared" si="72"/>
        <v>100+</v>
      </c>
      <c r="F4642" s="24">
        <v>90064</v>
      </c>
      <c r="G4642" s="22">
        <v>1</v>
      </c>
      <c r="H4642" s="22">
        <v>6.33</v>
      </c>
      <c r="I4642" s="22" t="s">
        <v>33</v>
      </c>
      <c r="J4642" s="22">
        <v>0</v>
      </c>
      <c r="K4642" s="22" t="s">
        <v>34</v>
      </c>
      <c r="L4642" s="22" t="s">
        <v>34</v>
      </c>
      <c r="M4642" s="22" t="s">
        <v>34</v>
      </c>
      <c r="N4642" s="22" t="s">
        <v>35</v>
      </c>
      <c r="O4642" s="22" t="s">
        <v>34</v>
      </c>
      <c r="P4642" s="25" t="str" cm="1">
        <f t="array" ref="P4642">_xlfn.IFS(
B4642&lt;30,"20-29",
B4642&lt;40,"30-39",
B4642&lt;50,"40-49",
B4642&lt;60,"50-59",
TRUE,"60+")</f>
        <v>20-29</v>
      </c>
      <c r="Q4642" s="25" t="str" cm="1">
        <f t="array" ref="Q4642">_xlfn.IFS(
D4642&lt;25,"0–24K",
D4642&lt;50,"25–49K",
D4642&lt;75,"50–74K",
D4642&lt;100,"75–99K",
D4642&lt;150,"100–149K",
D4642&lt;200,"150–199K",
TRUE,"200K+"
)</f>
        <v>150–199K</v>
      </c>
      <c r="R4642" s="25" t="str" cm="1">
        <f t="array" ref="R4642">_xlfn.IFS(
J4642=0,"No Mortgage",
J4642&lt;=100,"Low",
J4642&lt;=300,"Medium",
TRUE,"High"
)</f>
        <v>No Mortgage</v>
      </c>
      <c r="S4642" s="25" t="str" cm="1">
        <f t="array" ref="S4642">_xlfn.IFS(
C4642&lt;10,"0-10",
C4642&lt;20,"11-20",
C4642&lt;30,"21-30",
TRUE,"30+ yrs"
)</f>
        <v>0-10</v>
      </c>
      <c r="T4642" s="26" t="str" cm="1">
        <f t="array" ref="T4642">_xlfn.IFS(
H4642&lt;1,"0-1",
H4642&lt;2,"1-2",
H4642&lt;3,"2-3",
H4642&lt;4,"3-4",
H4642&lt;5,"4-5",
TRUE,"5+"
)</f>
        <v>5+</v>
      </c>
    </row>
    <row r="4643" spans="1:20" ht="15.6" x14ac:dyDescent="0.3">
      <c r="A4643" s="21">
        <v>352</v>
      </c>
      <c r="B4643" s="22">
        <v>28</v>
      </c>
      <c r="C4643" s="22">
        <v>4</v>
      </c>
      <c r="D4643" s="22">
        <v>155</v>
      </c>
      <c r="E4643" s="23" t="str">
        <f t="shared" si="72"/>
        <v>100+</v>
      </c>
      <c r="F4643" s="24">
        <v>92182</v>
      </c>
      <c r="G4643" s="22">
        <v>4</v>
      </c>
      <c r="H4643" s="22">
        <v>5.3</v>
      </c>
      <c r="I4643" s="22" t="s">
        <v>37</v>
      </c>
      <c r="J4643" s="22">
        <v>0</v>
      </c>
      <c r="K4643" s="22" t="s">
        <v>35</v>
      </c>
      <c r="L4643" s="22" t="s">
        <v>34</v>
      </c>
      <c r="M4643" s="22" t="s">
        <v>34</v>
      </c>
      <c r="N4643" s="22" t="s">
        <v>35</v>
      </c>
      <c r="O4643" s="22" t="s">
        <v>34</v>
      </c>
      <c r="P4643" s="25" t="str" cm="1">
        <f t="array" ref="P4643">_xlfn.IFS(
B4643&lt;30,"20-29",
B4643&lt;40,"30-39",
B4643&lt;50,"40-49",
B4643&lt;60,"50-59",
TRUE,"60+")</f>
        <v>20-29</v>
      </c>
      <c r="Q4643" s="25" t="str" cm="1">
        <f t="array" ref="Q4643">_xlfn.IFS(
D4643&lt;25,"0–24K",
D4643&lt;50,"25–49K",
D4643&lt;75,"50–74K",
D4643&lt;100,"75–99K",
D4643&lt;150,"100–149K",
D4643&lt;200,"150–199K",
TRUE,"200K+"
)</f>
        <v>150–199K</v>
      </c>
      <c r="R4643" s="25" t="str" cm="1">
        <f t="array" ref="R4643">_xlfn.IFS(
J4643=0,"No Mortgage",
J4643&lt;=100,"Low",
J4643&lt;=300,"Medium",
TRUE,"High"
)</f>
        <v>No Mortgage</v>
      </c>
      <c r="S4643" s="25" t="str" cm="1">
        <f t="array" ref="S4643">_xlfn.IFS(
C4643&lt;10,"0-10",
C4643&lt;20,"11-20",
C4643&lt;30,"21-30",
TRUE,"30+ yrs"
)</f>
        <v>0-10</v>
      </c>
      <c r="T4643" s="26" t="str" cm="1">
        <f t="array" ref="T4643">_xlfn.IFS(
H4643&lt;1,"0-1",
H4643&lt;2,"1-2",
H4643&lt;3,"2-3",
H4643&lt;4,"3-4",
H4643&lt;5,"4-5",
TRUE,"5+"
)</f>
        <v>5+</v>
      </c>
    </row>
    <row r="4644" spans="1:20" ht="15.6" x14ac:dyDescent="0.3">
      <c r="A4644" s="21">
        <v>400</v>
      </c>
      <c r="B4644" s="22">
        <v>28</v>
      </c>
      <c r="C4644" s="22">
        <v>3</v>
      </c>
      <c r="D4644" s="22">
        <v>84</v>
      </c>
      <c r="E4644" s="23" t="str">
        <f t="shared" si="72"/>
        <v>51-100</v>
      </c>
      <c r="F4644" s="24">
        <v>90024</v>
      </c>
      <c r="G4644" s="22">
        <v>4</v>
      </c>
      <c r="H4644" s="22">
        <v>0.2</v>
      </c>
      <c r="I4644" s="22" t="s">
        <v>33</v>
      </c>
      <c r="J4644" s="22">
        <v>0</v>
      </c>
      <c r="K4644" s="22" t="s">
        <v>34</v>
      </c>
      <c r="L4644" s="22" t="s">
        <v>34</v>
      </c>
      <c r="M4644" s="22" t="s">
        <v>34</v>
      </c>
      <c r="N4644" s="22" t="s">
        <v>35</v>
      </c>
      <c r="O4644" s="22" t="s">
        <v>35</v>
      </c>
      <c r="P4644" s="25" t="str" cm="1">
        <f t="array" ref="P4644">_xlfn.IFS(
B4644&lt;30,"20-29",
B4644&lt;40,"30-39",
B4644&lt;50,"40-49",
B4644&lt;60,"50-59",
TRUE,"60+")</f>
        <v>20-29</v>
      </c>
      <c r="Q4644" s="25" t="str" cm="1">
        <f t="array" ref="Q4644">_xlfn.IFS(
D4644&lt;25,"0–24K",
D4644&lt;50,"25–49K",
D4644&lt;75,"50–74K",
D4644&lt;100,"75–99K",
D4644&lt;150,"100–149K",
D4644&lt;200,"150–199K",
TRUE,"200K+"
)</f>
        <v>75–99K</v>
      </c>
      <c r="R4644" s="25" t="str" cm="1">
        <f t="array" ref="R4644">_xlfn.IFS(
J4644=0,"No Mortgage",
J4644&lt;=100,"Low",
J4644&lt;=300,"Medium",
TRUE,"High"
)</f>
        <v>No Mortgage</v>
      </c>
      <c r="S4644" s="25" t="str" cm="1">
        <f t="array" ref="S4644">_xlfn.IFS(
C4644&lt;10,"0-10",
C4644&lt;20,"11-20",
C4644&lt;30,"21-30",
TRUE,"30+ yrs"
)</f>
        <v>0-10</v>
      </c>
      <c r="T4644" s="26" t="str" cm="1">
        <f t="array" ref="T4644">_xlfn.IFS(
H4644&lt;1,"0-1",
H4644&lt;2,"1-2",
H4644&lt;3,"2-3",
H4644&lt;4,"3-4",
H4644&lt;5,"4-5",
TRUE,"5+"
)</f>
        <v>0-1</v>
      </c>
    </row>
    <row r="4645" spans="1:20" ht="15.6" x14ac:dyDescent="0.3">
      <c r="A4645" s="21">
        <v>422</v>
      </c>
      <c r="B4645" s="22">
        <v>28</v>
      </c>
      <c r="C4645" s="22">
        <v>3</v>
      </c>
      <c r="D4645" s="22">
        <v>115</v>
      </c>
      <c r="E4645" s="23" t="str">
        <f t="shared" si="72"/>
        <v>100+</v>
      </c>
      <c r="F4645" s="24">
        <v>92333</v>
      </c>
      <c r="G4645" s="22">
        <v>4</v>
      </c>
      <c r="H4645" s="22">
        <v>3.1</v>
      </c>
      <c r="I4645" s="22" t="s">
        <v>37</v>
      </c>
      <c r="J4645" s="22">
        <v>0</v>
      </c>
      <c r="K4645" s="22" t="s">
        <v>35</v>
      </c>
      <c r="L4645" s="22" t="s">
        <v>34</v>
      </c>
      <c r="M4645" s="22" t="s">
        <v>34</v>
      </c>
      <c r="N4645" s="22" t="s">
        <v>34</v>
      </c>
      <c r="O4645" s="22" t="s">
        <v>34</v>
      </c>
      <c r="P4645" s="25" t="str" cm="1">
        <f t="array" ref="P4645">_xlfn.IFS(
B4645&lt;30,"20-29",
B4645&lt;40,"30-39",
B4645&lt;50,"40-49",
B4645&lt;60,"50-59",
TRUE,"60+")</f>
        <v>20-29</v>
      </c>
      <c r="Q4645" s="25" t="str" cm="1">
        <f t="array" ref="Q4645">_xlfn.IFS(
D4645&lt;25,"0–24K",
D4645&lt;50,"25–49K",
D4645&lt;75,"50–74K",
D4645&lt;100,"75–99K",
D4645&lt;150,"100–149K",
D4645&lt;200,"150–199K",
TRUE,"200K+"
)</f>
        <v>100–149K</v>
      </c>
      <c r="R4645" s="25" t="str" cm="1">
        <f t="array" ref="R4645">_xlfn.IFS(
J4645=0,"No Mortgage",
J4645&lt;=100,"Low",
J4645&lt;=300,"Medium",
TRUE,"High"
)</f>
        <v>No Mortgage</v>
      </c>
      <c r="S4645" s="25" t="str" cm="1">
        <f t="array" ref="S4645">_xlfn.IFS(
C4645&lt;10,"0-10",
C4645&lt;20,"11-20",
C4645&lt;30,"21-30",
TRUE,"30+ yrs"
)</f>
        <v>0-10</v>
      </c>
      <c r="T4645" s="26" t="str" cm="1">
        <f t="array" ref="T4645">_xlfn.IFS(
H4645&lt;1,"0-1",
H4645&lt;2,"1-2",
H4645&lt;3,"2-3",
H4645&lt;4,"3-4",
H4645&lt;5,"4-5",
TRUE,"5+"
)</f>
        <v>3-4</v>
      </c>
    </row>
    <row r="4646" spans="1:20" ht="15.6" x14ac:dyDescent="0.3">
      <c r="A4646" s="21">
        <v>426</v>
      </c>
      <c r="B4646" s="22">
        <v>28</v>
      </c>
      <c r="C4646" s="22">
        <v>3</v>
      </c>
      <c r="D4646" s="22">
        <v>28</v>
      </c>
      <c r="E4646" s="23" t="str">
        <f t="shared" si="72"/>
        <v>0-50</v>
      </c>
      <c r="F4646" s="24">
        <v>90505</v>
      </c>
      <c r="G4646" s="22">
        <v>4</v>
      </c>
      <c r="H4646" s="22">
        <v>0.8</v>
      </c>
      <c r="I4646" s="22" t="s">
        <v>33</v>
      </c>
      <c r="J4646" s="22">
        <v>0</v>
      </c>
      <c r="K4646" s="22" t="s">
        <v>34</v>
      </c>
      <c r="L4646" s="22" t="s">
        <v>34</v>
      </c>
      <c r="M4646" s="22" t="s">
        <v>34</v>
      </c>
      <c r="N4646" s="22" t="s">
        <v>35</v>
      </c>
      <c r="O4646" s="22" t="s">
        <v>34</v>
      </c>
      <c r="P4646" s="25" t="str" cm="1">
        <f t="array" ref="P4646">_xlfn.IFS(
B4646&lt;30,"20-29",
B4646&lt;40,"30-39",
B4646&lt;50,"40-49",
B4646&lt;60,"50-59",
TRUE,"60+")</f>
        <v>20-29</v>
      </c>
      <c r="Q4646" s="25" t="str" cm="1">
        <f t="array" ref="Q4646">_xlfn.IFS(
D4646&lt;25,"0–24K",
D4646&lt;50,"25–49K",
D4646&lt;75,"50–74K",
D4646&lt;100,"75–99K",
D4646&lt;150,"100–149K",
D4646&lt;200,"150–199K",
TRUE,"200K+"
)</f>
        <v>25–49K</v>
      </c>
      <c r="R4646" s="25" t="str" cm="1">
        <f t="array" ref="R4646">_xlfn.IFS(
J4646=0,"No Mortgage",
J4646&lt;=100,"Low",
J4646&lt;=300,"Medium",
TRUE,"High"
)</f>
        <v>No Mortgage</v>
      </c>
      <c r="S4646" s="25" t="str" cm="1">
        <f t="array" ref="S4646">_xlfn.IFS(
C4646&lt;10,"0-10",
C4646&lt;20,"11-20",
C4646&lt;30,"21-30",
TRUE,"30+ yrs"
)</f>
        <v>0-10</v>
      </c>
      <c r="T4646" s="26" t="str" cm="1">
        <f t="array" ref="T4646">_xlfn.IFS(
H4646&lt;1,"0-1",
H4646&lt;2,"1-2",
H4646&lt;3,"2-3",
H4646&lt;4,"3-4",
H4646&lt;5,"4-5",
TRUE,"5+"
)</f>
        <v>0-1</v>
      </c>
    </row>
    <row r="4647" spans="1:20" ht="15.6" x14ac:dyDescent="0.3">
      <c r="A4647" s="21">
        <v>452</v>
      </c>
      <c r="B4647" s="22">
        <v>28</v>
      </c>
      <c r="C4647" s="22">
        <v>3</v>
      </c>
      <c r="D4647" s="22">
        <v>48</v>
      </c>
      <c r="E4647" s="23" t="str">
        <f t="shared" si="72"/>
        <v>0-50</v>
      </c>
      <c r="F4647" s="24">
        <v>94132</v>
      </c>
      <c r="G4647" s="22">
        <v>2</v>
      </c>
      <c r="H4647" s="22">
        <v>1.75</v>
      </c>
      <c r="I4647" s="22" t="s">
        <v>36</v>
      </c>
      <c r="J4647" s="22">
        <v>89</v>
      </c>
      <c r="K4647" s="22" t="s">
        <v>34</v>
      </c>
      <c r="L4647" s="22" t="s">
        <v>34</v>
      </c>
      <c r="M4647" s="22" t="s">
        <v>34</v>
      </c>
      <c r="N4647" s="22" t="s">
        <v>35</v>
      </c>
      <c r="O4647" s="22" t="s">
        <v>34</v>
      </c>
      <c r="P4647" s="25" t="str" cm="1">
        <f t="array" ref="P4647">_xlfn.IFS(
B4647&lt;30,"20-29",
B4647&lt;40,"30-39",
B4647&lt;50,"40-49",
B4647&lt;60,"50-59",
TRUE,"60+")</f>
        <v>20-29</v>
      </c>
      <c r="Q4647" s="25" t="str" cm="1">
        <f t="array" ref="Q4647">_xlfn.IFS(
D4647&lt;25,"0–24K",
D4647&lt;50,"25–49K",
D4647&lt;75,"50–74K",
D4647&lt;100,"75–99K",
D4647&lt;150,"100–149K",
D4647&lt;200,"150–199K",
TRUE,"200K+"
)</f>
        <v>25–49K</v>
      </c>
      <c r="R4647" s="25" t="str" cm="1">
        <f t="array" ref="R4647">_xlfn.IFS(
J4647=0,"No Mortgage",
J4647&lt;=100,"Low",
J4647&lt;=300,"Medium",
TRUE,"High"
)</f>
        <v>Low</v>
      </c>
      <c r="S4647" s="25" t="str" cm="1">
        <f t="array" ref="S4647">_xlfn.IFS(
C4647&lt;10,"0-10",
C4647&lt;20,"11-20",
C4647&lt;30,"21-30",
TRUE,"30+ yrs"
)</f>
        <v>0-10</v>
      </c>
      <c r="T4647" s="26" t="str" cm="1">
        <f t="array" ref="T4647">_xlfn.IFS(
H4647&lt;1,"0-1",
H4647&lt;2,"1-2",
H4647&lt;3,"2-3",
H4647&lt;4,"3-4",
H4647&lt;5,"4-5",
TRUE,"5+"
)</f>
        <v>1-2</v>
      </c>
    </row>
    <row r="4648" spans="1:20" ht="15.6" x14ac:dyDescent="0.3">
      <c r="A4648" s="21">
        <v>519</v>
      </c>
      <c r="B4648" s="22">
        <v>28</v>
      </c>
      <c r="C4648" s="22">
        <v>4</v>
      </c>
      <c r="D4648" s="22">
        <v>34</v>
      </c>
      <c r="E4648" s="23" t="str">
        <f t="shared" si="72"/>
        <v>0-50</v>
      </c>
      <c r="F4648" s="24">
        <v>92677</v>
      </c>
      <c r="G4648" s="22">
        <v>1</v>
      </c>
      <c r="H4648" s="22">
        <v>1.8</v>
      </c>
      <c r="I4648" s="22" t="s">
        <v>37</v>
      </c>
      <c r="J4648" s="22">
        <v>0</v>
      </c>
      <c r="K4648" s="22" t="s">
        <v>34</v>
      </c>
      <c r="L4648" s="22" t="s">
        <v>34</v>
      </c>
      <c r="M4648" s="22" t="s">
        <v>34</v>
      </c>
      <c r="N4648" s="22" t="s">
        <v>35</v>
      </c>
      <c r="O4648" s="22" t="s">
        <v>34</v>
      </c>
      <c r="P4648" s="25" t="str" cm="1">
        <f t="array" ref="P4648">_xlfn.IFS(
B4648&lt;30,"20-29",
B4648&lt;40,"30-39",
B4648&lt;50,"40-49",
B4648&lt;60,"50-59",
TRUE,"60+")</f>
        <v>20-29</v>
      </c>
      <c r="Q4648" s="25" t="str" cm="1">
        <f t="array" ref="Q4648">_xlfn.IFS(
D4648&lt;25,"0–24K",
D4648&lt;50,"25–49K",
D4648&lt;75,"50–74K",
D4648&lt;100,"75–99K",
D4648&lt;150,"100–149K",
D4648&lt;200,"150–199K",
TRUE,"200K+"
)</f>
        <v>25–49K</v>
      </c>
      <c r="R4648" s="25" t="str" cm="1">
        <f t="array" ref="R4648">_xlfn.IFS(
J4648=0,"No Mortgage",
J4648&lt;=100,"Low",
J4648&lt;=300,"Medium",
TRUE,"High"
)</f>
        <v>No Mortgage</v>
      </c>
      <c r="S4648" s="25" t="str" cm="1">
        <f t="array" ref="S4648">_xlfn.IFS(
C4648&lt;10,"0-10",
C4648&lt;20,"11-20",
C4648&lt;30,"21-30",
TRUE,"30+ yrs"
)</f>
        <v>0-10</v>
      </c>
      <c r="T4648" s="26" t="str" cm="1">
        <f t="array" ref="T4648">_xlfn.IFS(
H4648&lt;1,"0-1",
H4648&lt;2,"1-2",
H4648&lt;3,"2-3",
H4648&lt;4,"3-4",
H4648&lt;5,"4-5",
TRUE,"5+"
)</f>
        <v>1-2</v>
      </c>
    </row>
    <row r="4649" spans="1:20" ht="15.6" x14ac:dyDescent="0.3">
      <c r="A4649" s="21">
        <v>553</v>
      </c>
      <c r="B4649" s="22">
        <v>28</v>
      </c>
      <c r="C4649" s="22">
        <v>3</v>
      </c>
      <c r="D4649" s="22">
        <v>52</v>
      </c>
      <c r="E4649" s="23" t="str">
        <f t="shared" si="72"/>
        <v>51-100</v>
      </c>
      <c r="F4649" s="24">
        <v>90024</v>
      </c>
      <c r="G4649" s="22">
        <v>4</v>
      </c>
      <c r="H4649" s="22">
        <v>2.2000000000000002</v>
      </c>
      <c r="I4649" s="22" t="s">
        <v>33</v>
      </c>
      <c r="J4649" s="22">
        <v>230</v>
      </c>
      <c r="K4649" s="22" t="s">
        <v>34</v>
      </c>
      <c r="L4649" s="22" t="s">
        <v>34</v>
      </c>
      <c r="M4649" s="22" t="s">
        <v>34</v>
      </c>
      <c r="N4649" s="22" t="s">
        <v>35</v>
      </c>
      <c r="O4649" s="22" t="s">
        <v>34</v>
      </c>
      <c r="P4649" s="25" t="str" cm="1">
        <f t="array" ref="P4649">_xlfn.IFS(
B4649&lt;30,"20-29",
B4649&lt;40,"30-39",
B4649&lt;50,"40-49",
B4649&lt;60,"50-59",
TRUE,"60+")</f>
        <v>20-29</v>
      </c>
      <c r="Q4649" s="25" t="str" cm="1">
        <f t="array" ref="Q4649">_xlfn.IFS(
D4649&lt;25,"0–24K",
D4649&lt;50,"25–49K",
D4649&lt;75,"50–74K",
D4649&lt;100,"75–99K",
D4649&lt;150,"100–149K",
D4649&lt;200,"150–199K",
TRUE,"200K+"
)</f>
        <v>50–74K</v>
      </c>
      <c r="R4649" s="25" t="str" cm="1">
        <f t="array" ref="R4649">_xlfn.IFS(
J4649=0,"No Mortgage",
J4649&lt;=100,"Low",
J4649&lt;=300,"Medium",
TRUE,"High"
)</f>
        <v>Medium</v>
      </c>
      <c r="S4649" s="25" t="str" cm="1">
        <f t="array" ref="S4649">_xlfn.IFS(
C4649&lt;10,"0-10",
C4649&lt;20,"11-20",
C4649&lt;30,"21-30",
TRUE,"30+ yrs"
)</f>
        <v>0-10</v>
      </c>
      <c r="T4649" s="26" t="str" cm="1">
        <f t="array" ref="T4649">_xlfn.IFS(
H4649&lt;1,"0-1",
H4649&lt;2,"1-2",
H4649&lt;3,"2-3",
H4649&lt;4,"3-4",
H4649&lt;5,"4-5",
TRUE,"5+"
)</f>
        <v>2-3</v>
      </c>
    </row>
    <row r="4650" spans="1:20" ht="15.6" x14ac:dyDescent="0.3">
      <c r="A4650" s="21">
        <v>555</v>
      </c>
      <c r="B4650" s="22">
        <v>28</v>
      </c>
      <c r="C4650" s="22">
        <v>2</v>
      </c>
      <c r="D4650" s="22">
        <v>149</v>
      </c>
      <c r="E4650" s="23" t="str">
        <f t="shared" si="72"/>
        <v>100+</v>
      </c>
      <c r="F4650" s="24">
        <v>94720</v>
      </c>
      <c r="G4650" s="22">
        <v>2</v>
      </c>
      <c r="H4650" s="22">
        <v>7.2</v>
      </c>
      <c r="I4650" s="22" t="s">
        <v>33</v>
      </c>
      <c r="J4650" s="22">
        <v>0</v>
      </c>
      <c r="K4650" s="22" t="s">
        <v>34</v>
      </c>
      <c r="L4650" s="22" t="s">
        <v>34</v>
      </c>
      <c r="M4650" s="22" t="s">
        <v>34</v>
      </c>
      <c r="N4650" s="22" t="s">
        <v>35</v>
      </c>
      <c r="O4650" s="22" t="s">
        <v>34</v>
      </c>
      <c r="P4650" s="25" t="str" cm="1">
        <f t="array" ref="P4650">_xlfn.IFS(
B4650&lt;30,"20-29",
B4650&lt;40,"30-39",
B4650&lt;50,"40-49",
B4650&lt;60,"50-59",
TRUE,"60+")</f>
        <v>20-29</v>
      </c>
      <c r="Q4650" s="25" t="str" cm="1">
        <f t="array" ref="Q4650">_xlfn.IFS(
D4650&lt;25,"0–24K",
D4650&lt;50,"25–49K",
D4650&lt;75,"50–74K",
D4650&lt;100,"75–99K",
D4650&lt;150,"100–149K",
D4650&lt;200,"150–199K",
TRUE,"200K+"
)</f>
        <v>100–149K</v>
      </c>
      <c r="R4650" s="25" t="str" cm="1">
        <f t="array" ref="R4650">_xlfn.IFS(
J4650=0,"No Mortgage",
J4650&lt;=100,"Low",
J4650&lt;=300,"Medium",
TRUE,"High"
)</f>
        <v>No Mortgage</v>
      </c>
      <c r="S4650" s="25" t="str" cm="1">
        <f t="array" ref="S4650">_xlfn.IFS(
C4650&lt;10,"0-10",
C4650&lt;20,"11-20",
C4650&lt;30,"21-30",
TRUE,"30+ yrs"
)</f>
        <v>0-10</v>
      </c>
      <c r="T4650" s="26" t="str" cm="1">
        <f t="array" ref="T4650">_xlfn.IFS(
H4650&lt;1,"0-1",
H4650&lt;2,"1-2",
H4650&lt;3,"2-3",
H4650&lt;4,"3-4",
H4650&lt;5,"4-5",
TRUE,"5+"
)</f>
        <v>5+</v>
      </c>
    </row>
    <row r="4651" spans="1:20" ht="15.6" x14ac:dyDescent="0.3">
      <c r="A4651" s="21">
        <v>563</v>
      </c>
      <c r="B4651" s="22">
        <v>28</v>
      </c>
      <c r="C4651" s="22">
        <v>3</v>
      </c>
      <c r="D4651" s="22">
        <v>85</v>
      </c>
      <c r="E4651" s="23" t="str">
        <f t="shared" si="72"/>
        <v>51-100</v>
      </c>
      <c r="F4651" s="24">
        <v>94035</v>
      </c>
      <c r="G4651" s="22">
        <v>1</v>
      </c>
      <c r="H4651" s="22">
        <v>0.8</v>
      </c>
      <c r="I4651" s="22" t="s">
        <v>37</v>
      </c>
      <c r="J4651" s="22">
        <v>0</v>
      </c>
      <c r="K4651" s="22" t="s">
        <v>34</v>
      </c>
      <c r="L4651" s="22" t="s">
        <v>34</v>
      </c>
      <c r="M4651" s="22" t="s">
        <v>34</v>
      </c>
      <c r="N4651" s="22" t="s">
        <v>35</v>
      </c>
      <c r="O4651" s="22" t="s">
        <v>35</v>
      </c>
      <c r="P4651" s="25" t="str" cm="1">
        <f t="array" ref="P4651">_xlfn.IFS(
B4651&lt;30,"20-29",
B4651&lt;40,"30-39",
B4651&lt;50,"40-49",
B4651&lt;60,"50-59",
TRUE,"60+")</f>
        <v>20-29</v>
      </c>
      <c r="Q4651" s="25" t="str" cm="1">
        <f t="array" ref="Q4651">_xlfn.IFS(
D4651&lt;25,"0–24K",
D4651&lt;50,"25–49K",
D4651&lt;75,"50–74K",
D4651&lt;100,"75–99K",
D4651&lt;150,"100–149K",
D4651&lt;200,"150–199K",
TRUE,"200K+"
)</f>
        <v>75–99K</v>
      </c>
      <c r="R4651" s="25" t="str" cm="1">
        <f t="array" ref="R4651">_xlfn.IFS(
J4651=0,"No Mortgage",
J4651&lt;=100,"Low",
J4651&lt;=300,"Medium",
TRUE,"High"
)</f>
        <v>No Mortgage</v>
      </c>
      <c r="S4651" s="25" t="str" cm="1">
        <f t="array" ref="S4651">_xlfn.IFS(
C4651&lt;10,"0-10",
C4651&lt;20,"11-20",
C4651&lt;30,"21-30",
TRUE,"30+ yrs"
)</f>
        <v>0-10</v>
      </c>
      <c r="T4651" s="26" t="str" cm="1">
        <f t="array" ref="T4651">_xlfn.IFS(
H4651&lt;1,"0-1",
H4651&lt;2,"1-2",
H4651&lt;3,"2-3",
H4651&lt;4,"3-4",
H4651&lt;5,"4-5",
TRUE,"5+"
)</f>
        <v>0-1</v>
      </c>
    </row>
    <row r="4652" spans="1:20" ht="15.6" x14ac:dyDescent="0.3">
      <c r="A4652" s="21">
        <v>582</v>
      </c>
      <c r="B4652" s="22">
        <v>28</v>
      </c>
      <c r="C4652" s="22">
        <v>3</v>
      </c>
      <c r="D4652" s="22">
        <v>55</v>
      </c>
      <c r="E4652" s="23" t="str">
        <f t="shared" si="72"/>
        <v>51-100</v>
      </c>
      <c r="F4652" s="24">
        <v>94521</v>
      </c>
      <c r="G4652" s="22">
        <v>4</v>
      </c>
      <c r="H4652" s="22">
        <v>2.2000000000000002</v>
      </c>
      <c r="I4652" s="22" t="s">
        <v>33</v>
      </c>
      <c r="J4652" s="22">
        <v>0</v>
      </c>
      <c r="K4652" s="22" t="s">
        <v>34</v>
      </c>
      <c r="L4652" s="22" t="s">
        <v>34</v>
      </c>
      <c r="M4652" s="22" t="s">
        <v>34</v>
      </c>
      <c r="N4652" s="22" t="s">
        <v>35</v>
      </c>
      <c r="O4652" s="22" t="s">
        <v>35</v>
      </c>
      <c r="P4652" s="25" t="str" cm="1">
        <f t="array" ref="P4652">_xlfn.IFS(
B4652&lt;30,"20-29",
B4652&lt;40,"30-39",
B4652&lt;50,"40-49",
B4652&lt;60,"50-59",
TRUE,"60+")</f>
        <v>20-29</v>
      </c>
      <c r="Q4652" s="25" t="str" cm="1">
        <f t="array" ref="Q4652">_xlfn.IFS(
D4652&lt;25,"0–24K",
D4652&lt;50,"25–49K",
D4652&lt;75,"50–74K",
D4652&lt;100,"75–99K",
D4652&lt;150,"100–149K",
D4652&lt;200,"150–199K",
TRUE,"200K+"
)</f>
        <v>50–74K</v>
      </c>
      <c r="R4652" s="25" t="str" cm="1">
        <f t="array" ref="R4652">_xlfn.IFS(
J4652=0,"No Mortgage",
J4652&lt;=100,"Low",
J4652&lt;=300,"Medium",
TRUE,"High"
)</f>
        <v>No Mortgage</v>
      </c>
      <c r="S4652" s="25" t="str" cm="1">
        <f t="array" ref="S4652">_xlfn.IFS(
C4652&lt;10,"0-10",
C4652&lt;20,"11-20",
C4652&lt;30,"21-30",
TRUE,"30+ yrs"
)</f>
        <v>0-10</v>
      </c>
      <c r="T4652" s="26" t="str" cm="1">
        <f t="array" ref="T4652">_xlfn.IFS(
H4652&lt;1,"0-1",
H4652&lt;2,"1-2",
H4652&lt;3,"2-3",
H4652&lt;4,"3-4",
H4652&lt;5,"4-5",
TRUE,"5+"
)</f>
        <v>2-3</v>
      </c>
    </row>
    <row r="4653" spans="1:20" ht="15.6" x14ac:dyDescent="0.3">
      <c r="A4653" s="21">
        <v>600</v>
      </c>
      <c r="B4653" s="22">
        <v>28</v>
      </c>
      <c r="C4653" s="22">
        <v>4</v>
      </c>
      <c r="D4653" s="22">
        <v>103</v>
      </c>
      <c r="E4653" s="23" t="str">
        <f t="shared" si="72"/>
        <v>100+</v>
      </c>
      <c r="F4653" s="24">
        <v>94720</v>
      </c>
      <c r="G4653" s="22">
        <v>2</v>
      </c>
      <c r="H4653" s="22">
        <v>2.5</v>
      </c>
      <c r="I4653" s="22" t="s">
        <v>33</v>
      </c>
      <c r="J4653" s="22">
        <v>0</v>
      </c>
      <c r="K4653" s="22" t="s">
        <v>34</v>
      </c>
      <c r="L4653" s="22" t="s">
        <v>34</v>
      </c>
      <c r="M4653" s="22" t="s">
        <v>34</v>
      </c>
      <c r="N4653" s="22" t="s">
        <v>35</v>
      </c>
      <c r="O4653" s="22" t="s">
        <v>35</v>
      </c>
      <c r="P4653" s="25" t="str" cm="1">
        <f t="array" ref="P4653">_xlfn.IFS(
B4653&lt;30,"20-29",
B4653&lt;40,"30-39",
B4653&lt;50,"40-49",
B4653&lt;60,"50-59",
TRUE,"60+")</f>
        <v>20-29</v>
      </c>
      <c r="Q4653" s="25" t="str" cm="1">
        <f t="array" ref="Q4653">_xlfn.IFS(
D4653&lt;25,"0–24K",
D4653&lt;50,"25–49K",
D4653&lt;75,"50–74K",
D4653&lt;100,"75–99K",
D4653&lt;150,"100–149K",
D4653&lt;200,"150–199K",
TRUE,"200K+"
)</f>
        <v>100–149K</v>
      </c>
      <c r="R4653" s="25" t="str" cm="1">
        <f t="array" ref="R4653">_xlfn.IFS(
J4653=0,"No Mortgage",
J4653&lt;=100,"Low",
J4653&lt;=300,"Medium",
TRUE,"High"
)</f>
        <v>No Mortgage</v>
      </c>
      <c r="S4653" s="25" t="str" cm="1">
        <f t="array" ref="S4653">_xlfn.IFS(
C4653&lt;10,"0-10",
C4653&lt;20,"11-20",
C4653&lt;30,"21-30",
TRUE,"30+ yrs"
)</f>
        <v>0-10</v>
      </c>
      <c r="T4653" s="26" t="str" cm="1">
        <f t="array" ref="T4653">_xlfn.IFS(
H4653&lt;1,"0-1",
H4653&lt;2,"1-2",
H4653&lt;3,"2-3",
H4653&lt;4,"3-4",
H4653&lt;5,"4-5",
TRUE,"5+"
)</f>
        <v>2-3</v>
      </c>
    </row>
    <row r="4654" spans="1:20" ht="15.6" x14ac:dyDescent="0.3">
      <c r="A4654" s="21">
        <v>605</v>
      </c>
      <c r="B4654" s="22">
        <v>28</v>
      </c>
      <c r="C4654" s="22">
        <v>3</v>
      </c>
      <c r="D4654" s="22">
        <v>70</v>
      </c>
      <c r="E4654" s="23" t="str">
        <f t="shared" si="72"/>
        <v>51-100</v>
      </c>
      <c r="F4654" s="24">
        <v>90245</v>
      </c>
      <c r="G4654" s="22">
        <v>4</v>
      </c>
      <c r="H4654" s="22">
        <v>2.2000000000000002</v>
      </c>
      <c r="I4654" s="22" t="s">
        <v>33</v>
      </c>
      <c r="J4654" s="22">
        <v>240</v>
      </c>
      <c r="K4654" s="22" t="s">
        <v>34</v>
      </c>
      <c r="L4654" s="22" t="s">
        <v>34</v>
      </c>
      <c r="M4654" s="22" t="s">
        <v>34</v>
      </c>
      <c r="N4654" s="22" t="s">
        <v>34</v>
      </c>
      <c r="O4654" s="22" t="s">
        <v>35</v>
      </c>
      <c r="P4654" s="25" t="str" cm="1">
        <f t="array" ref="P4654">_xlfn.IFS(
B4654&lt;30,"20-29",
B4654&lt;40,"30-39",
B4654&lt;50,"40-49",
B4654&lt;60,"50-59",
TRUE,"60+")</f>
        <v>20-29</v>
      </c>
      <c r="Q4654" s="25" t="str" cm="1">
        <f t="array" ref="Q4654">_xlfn.IFS(
D4654&lt;25,"0–24K",
D4654&lt;50,"25–49K",
D4654&lt;75,"50–74K",
D4654&lt;100,"75–99K",
D4654&lt;150,"100–149K",
D4654&lt;200,"150–199K",
TRUE,"200K+"
)</f>
        <v>50–74K</v>
      </c>
      <c r="R4654" s="25" t="str" cm="1">
        <f t="array" ref="R4654">_xlfn.IFS(
J4654=0,"No Mortgage",
J4654&lt;=100,"Low",
J4654&lt;=300,"Medium",
TRUE,"High"
)</f>
        <v>Medium</v>
      </c>
      <c r="S4654" s="25" t="str" cm="1">
        <f t="array" ref="S4654">_xlfn.IFS(
C4654&lt;10,"0-10",
C4654&lt;20,"11-20",
C4654&lt;30,"21-30",
TRUE,"30+ yrs"
)</f>
        <v>0-10</v>
      </c>
      <c r="T4654" s="26" t="str" cm="1">
        <f t="array" ref="T4654">_xlfn.IFS(
H4654&lt;1,"0-1",
H4654&lt;2,"1-2",
H4654&lt;3,"2-3",
H4654&lt;4,"3-4",
H4654&lt;5,"4-5",
TRUE,"5+"
)</f>
        <v>2-3</v>
      </c>
    </row>
    <row r="4655" spans="1:20" ht="15.6" x14ac:dyDescent="0.3">
      <c r="A4655" s="21">
        <v>608</v>
      </c>
      <c r="B4655" s="22">
        <v>28</v>
      </c>
      <c r="C4655" s="22">
        <v>3</v>
      </c>
      <c r="D4655" s="22">
        <v>170</v>
      </c>
      <c r="E4655" s="23" t="str">
        <f t="shared" si="72"/>
        <v>100+</v>
      </c>
      <c r="F4655" s="24">
        <v>95014</v>
      </c>
      <c r="G4655" s="22">
        <v>1</v>
      </c>
      <c r="H4655" s="22">
        <v>0.1</v>
      </c>
      <c r="I4655" s="22" t="s">
        <v>36</v>
      </c>
      <c r="J4655" s="22">
        <v>0</v>
      </c>
      <c r="K4655" s="22" t="s">
        <v>35</v>
      </c>
      <c r="L4655" s="22" t="s">
        <v>34</v>
      </c>
      <c r="M4655" s="22" t="s">
        <v>34</v>
      </c>
      <c r="N4655" s="22" t="s">
        <v>34</v>
      </c>
      <c r="O4655" s="22" t="s">
        <v>34</v>
      </c>
      <c r="P4655" s="25" t="str" cm="1">
        <f t="array" ref="P4655">_xlfn.IFS(
B4655&lt;30,"20-29",
B4655&lt;40,"30-39",
B4655&lt;50,"40-49",
B4655&lt;60,"50-59",
TRUE,"60+")</f>
        <v>20-29</v>
      </c>
      <c r="Q4655" s="25" t="str" cm="1">
        <f t="array" ref="Q4655">_xlfn.IFS(
D4655&lt;25,"0–24K",
D4655&lt;50,"25–49K",
D4655&lt;75,"50–74K",
D4655&lt;100,"75–99K",
D4655&lt;150,"100–149K",
D4655&lt;200,"150–199K",
TRUE,"200K+"
)</f>
        <v>150–199K</v>
      </c>
      <c r="R4655" s="25" t="str" cm="1">
        <f t="array" ref="R4655">_xlfn.IFS(
J4655=0,"No Mortgage",
J4655&lt;=100,"Low",
J4655&lt;=300,"Medium",
TRUE,"High"
)</f>
        <v>No Mortgage</v>
      </c>
      <c r="S4655" s="25" t="str" cm="1">
        <f t="array" ref="S4655">_xlfn.IFS(
C4655&lt;10,"0-10",
C4655&lt;20,"11-20",
C4655&lt;30,"21-30",
TRUE,"30+ yrs"
)</f>
        <v>0-10</v>
      </c>
      <c r="T4655" s="26" t="str" cm="1">
        <f t="array" ref="T4655">_xlfn.IFS(
H4655&lt;1,"0-1",
H4655&lt;2,"1-2",
H4655&lt;3,"2-3",
H4655&lt;4,"3-4",
H4655&lt;5,"4-5",
TRUE,"5+"
)</f>
        <v>0-1</v>
      </c>
    </row>
    <row r="4656" spans="1:20" ht="15.6" x14ac:dyDescent="0.3">
      <c r="A4656" s="21">
        <v>652</v>
      </c>
      <c r="B4656" s="22">
        <v>28</v>
      </c>
      <c r="C4656" s="22">
        <v>4</v>
      </c>
      <c r="D4656" s="22">
        <v>58</v>
      </c>
      <c r="E4656" s="23" t="str">
        <f t="shared" si="72"/>
        <v>51-100</v>
      </c>
      <c r="F4656" s="24">
        <v>92121</v>
      </c>
      <c r="G4656" s="22">
        <v>3</v>
      </c>
      <c r="H4656" s="22">
        <v>1.5</v>
      </c>
      <c r="I4656" s="22" t="s">
        <v>33</v>
      </c>
      <c r="J4656" s="22">
        <v>131</v>
      </c>
      <c r="K4656" s="22" t="s">
        <v>34</v>
      </c>
      <c r="L4656" s="22" t="s">
        <v>34</v>
      </c>
      <c r="M4656" s="22" t="s">
        <v>34</v>
      </c>
      <c r="N4656" s="22" t="s">
        <v>34</v>
      </c>
      <c r="O4656" s="22" t="s">
        <v>34</v>
      </c>
      <c r="P4656" s="25" t="str" cm="1">
        <f t="array" ref="P4656">_xlfn.IFS(
B4656&lt;30,"20-29",
B4656&lt;40,"30-39",
B4656&lt;50,"40-49",
B4656&lt;60,"50-59",
TRUE,"60+")</f>
        <v>20-29</v>
      </c>
      <c r="Q4656" s="25" t="str" cm="1">
        <f t="array" ref="Q4656">_xlfn.IFS(
D4656&lt;25,"0–24K",
D4656&lt;50,"25–49K",
D4656&lt;75,"50–74K",
D4656&lt;100,"75–99K",
D4656&lt;150,"100–149K",
D4656&lt;200,"150–199K",
TRUE,"200K+"
)</f>
        <v>50–74K</v>
      </c>
      <c r="R4656" s="25" t="str" cm="1">
        <f t="array" ref="R4656">_xlfn.IFS(
J4656=0,"No Mortgage",
J4656&lt;=100,"Low",
J4656&lt;=300,"Medium",
TRUE,"High"
)</f>
        <v>Medium</v>
      </c>
      <c r="S4656" s="25" t="str" cm="1">
        <f t="array" ref="S4656">_xlfn.IFS(
C4656&lt;10,"0-10",
C4656&lt;20,"11-20",
C4656&lt;30,"21-30",
TRUE,"30+ yrs"
)</f>
        <v>0-10</v>
      </c>
      <c r="T4656" s="26" t="str" cm="1">
        <f t="array" ref="T4656">_xlfn.IFS(
H4656&lt;1,"0-1",
H4656&lt;2,"1-2",
H4656&lt;3,"2-3",
H4656&lt;4,"3-4",
H4656&lt;5,"4-5",
TRUE,"5+"
)</f>
        <v>1-2</v>
      </c>
    </row>
    <row r="4657" spans="1:20" ht="15.6" x14ac:dyDescent="0.3">
      <c r="A4657" s="21">
        <v>732</v>
      </c>
      <c r="B4657" s="22">
        <v>28</v>
      </c>
      <c r="C4657" s="22">
        <v>3</v>
      </c>
      <c r="D4657" s="22">
        <v>90</v>
      </c>
      <c r="E4657" s="23" t="str">
        <f t="shared" si="72"/>
        <v>51-100</v>
      </c>
      <c r="F4657" s="24">
        <v>90066</v>
      </c>
      <c r="G4657" s="22">
        <v>2</v>
      </c>
      <c r="H4657" s="22">
        <v>3.3</v>
      </c>
      <c r="I4657" s="22" t="s">
        <v>33</v>
      </c>
      <c r="J4657" s="22">
        <v>0</v>
      </c>
      <c r="K4657" s="22" t="s">
        <v>34</v>
      </c>
      <c r="L4657" s="22" t="s">
        <v>34</v>
      </c>
      <c r="M4657" s="22" t="s">
        <v>34</v>
      </c>
      <c r="N4657" s="22" t="s">
        <v>35</v>
      </c>
      <c r="O4657" s="22" t="s">
        <v>35</v>
      </c>
      <c r="P4657" s="25" t="str" cm="1">
        <f t="array" ref="P4657">_xlfn.IFS(
B4657&lt;30,"20-29",
B4657&lt;40,"30-39",
B4657&lt;50,"40-49",
B4657&lt;60,"50-59",
TRUE,"60+")</f>
        <v>20-29</v>
      </c>
      <c r="Q4657" s="25" t="str" cm="1">
        <f t="array" ref="Q4657">_xlfn.IFS(
D4657&lt;25,"0–24K",
D4657&lt;50,"25–49K",
D4657&lt;75,"50–74K",
D4657&lt;100,"75–99K",
D4657&lt;150,"100–149K",
D4657&lt;200,"150–199K",
TRUE,"200K+"
)</f>
        <v>75–99K</v>
      </c>
      <c r="R4657" s="25" t="str" cm="1">
        <f t="array" ref="R4657">_xlfn.IFS(
J4657=0,"No Mortgage",
J4657&lt;=100,"Low",
J4657&lt;=300,"Medium",
TRUE,"High"
)</f>
        <v>No Mortgage</v>
      </c>
      <c r="S4657" s="25" t="str" cm="1">
        <f t="array" ref="S4657">_xlfn.IFS(
C4657&lt;10,"0-10",
C4657&lt;20,"11-20",
C4657&lt;30,"21-30",
TRUE,"30+ yrs"
)</f>
        <v>0-10</v>
      </c>
      <c r="T4657" s="26" t="str" cm="1">
        <f t="array" ref="T4657">_xlfn.IFS(
H4657&lt;1,"0-1",
H4657&lt;2,"1-2",
H4657&lt;3,"2-3",
H4657&lt;4,"3-4",
H4657&lt;5,"4-5",
TRUE,"5+"
)</f>
        <v>3-4</v>
      </c>
    </row>
    <row r="4658" spans="1:20" ht="15.6" x14ac:dyDescent="0.3">
      <c r="A4658" s="21">
        <v>865</v>
      </c>
      <c r="B4658" s="22">
        <v>28</v>
      </c>
      <c r="C4658" s="22">
        <v>2</v>
      </c>
      <c r="D4658" s="22">
        <v>10</v>
      </c>
      <c r="E4658" s="23" t="str">
        <f t="shared" si="72"/>
        <v>0-50</v>
      </c>
      <c r="F4658" s="24">
        <v>94080</v>
      </c>
      <c r="G4658" s="22">
        <v>1</v>
      </c>
      <c r="H4658" s="22">
        <v>0.1</v>
      </c>
      <c r="I4658" s="22" t="s">
        <v>37</v>
      </c>
      <c r="J4658" s="22">
        <v>0</v>
      </c>
      <c r="K4658" s="22" t="s">
        <v>34</v>
      </c>
      <c r="L4658" s="22" t="s">
        <v>34</v>
      </c>
      <c r="M4658" s="22" t="s">
        <v>34</v>
      </c>
      <c r="N4658" s="22" t="s">
        <v>35</v>
      </c>
      <c r="O4658" s="22" t="s">
        <v>34</v>
      </c>
      <c r="P4658" s="25" t="str" cm="1">
        <f t="array" ref="P4658">_xlfn.IFS(
B4658&lt;30,"20-29",
B4658&lt;40,"30-39",
B4658&lt;50,"40-49",
B4658&lt;60,"50-59",
TRUE,"60+")</f>
        <v>20-29</v>
      </c>
      <c r="Q4658" s="25" t="str" cm="1">
        <f t="array" ref="Q4658">_xlfn.IFS(
D4658&lt;25,"0–24K",
D4658&lt;50,"25–49K",
D4658&lt;75,"50–74K",
D4658&lt;100,"75–99K",
D4658&lt;150,"100–149K",
D4658&lt;200,"150–199K",
TRUE,"200K+"
)</f>
        <v>0–24K</v>
      </c>
      <c r="R4658" s="25" t="str" cm="1">
        <f t="array" ref="R4658">_xlfn.IFS(
J4658=0,"No Mortgage",
J4658&lt;=100,"Low",
J4658&lt;=300,"Medium",
TRUE,"High"
)</f>
        <v>No Mortgage</v>
      </c>
      <c r="S4658" s="25" t="str" cm="1">
        <f t="array" ref="S4658">_xlfn.IFS(
C4658&lt;10,"0-10",
C4658&lt;20,"11-20",
C4658&lt;30,"21-30",
TRUE,"30+ yrs"
)</f>
        <v>0-10</v>
      </c>
      <c r="T4658" s="26" t="str" cm="1">
        <f t="array" ref="T4658">_xlfn.IFS(
H4658&lt;1,"0-1",
H4658&lt;2,"1-2",
H4658&lt;3,"2-3",
H4658&lt;4,"3-4",
H4658&lt;5,"4-5",
TRUE,"5+"
)</f>
        <v>0-1</v>
      </c>
    </row>
    <row r="4659" spans="1:20" ht="15.6" x14ac:dyDescent="0.3">
      <c r="A4659" s="21">
        <v>905</v>
      </c>
      <c r="B4659" s="22">
        <v>28</v>
      </c>
      <c r="C4659" s="22">
        <v>2</v>
      </c>
      <c r="D4659" s="22">
        <v>51</v>
      </c>
      <c r="E4659" s="23" t="str">
        <f t="shared" si="72"/>
        <v>51-100</v>
      </c>
      <c r="F4659" s="24">
        <v>90503</v>
      </c>
      <c r="G4659" s="22">
        <v>4</v>
      </c>
      <c r="H4659" s="22">
        <v>1.8</v>
      </c>
      <c r="I4659" s="22" t="s">
        <v>37</v>
      </c>
      <c r="J4659" s="22">
        <v>0</v>
      </c>
      <c r="K4659" s="22" t="s">
        <v>34</v>
      </c>
      <c r="L4659" s="22" t="s">
        <v>35</v>
      </c>
      <c r="M4659" s="22" t="s">
        <v>34</v>
      </c>
      <c r="N4659" s="22" t="s">
        <v>34</v>
      </c>
      <c r="O4659" s="22" t="s">
        <v>34</v>
      </c>
      <c r="P4659" s="25" t="str" cm="1">
        <f t="array" ref="P4659">_xlfn.IFS(
B4659&lt;30,"20-29",
B4659&lt;40,"30-39",
B4659&lt;50,"40-49",
B4659&lt;60,"50-59",
TRUE,"60+")</f>
        <v>20-29</v>
      </c>
      <c r="Q4659" s="25" t="str" cm="1">
        <f t="array" ref="Q4659">_xlfn.IFS(
D4659&lt;25,"0–24K",
D4659&lt;50,"25–49K",
D4659&lt;75,"50–74K",
D4659&lt;100,"75–99K",
D4659&lt;150,"100–149K",
D4659&lt;200,"150–199K",
TRUE,"200K+"
)</f>
        <v>50–74K</v>
      </c>
      <c r="R4659" s="25" t="str" cm="1">
        <f t="array" ref="R4659">_xlfn.IFS(
J4659=0,"No Mortgage",
J4659&lt;=100,"Low",
J4659&lt;=300,"Medium",
TRUE,"High"
)</f>
        <v>No Mortgage</v>
      </c>
      <c r="S4659" s="25" t="str" cm="1">
        <f t="array" ref="S4659">_xlfn.IFS(
C4659&lt;10,"0-10",
C4659&lt;20,"11-20",
C4659&lt;30,"21-30",
TRUE,"30+ yrs"
)</f>
        <v>0-10</v>
      </c>
      <c r="T4659" s="26" t="str" cm="1">
        <f t="array" ref="T4659">_xlfn.IFS(
H4659&lt;1,"0-1",
H4659&lt;2,"1-2",
H4659&lt;3,"2-3",
H4659&lt;4,"3-4",
H4659&lt;5,"4-5",
TRUE,"5+"
)</f>
        <v>1-2</v>
      </c>
    </row>
    <row r="4660" spans="1:20" ht="15.6" x14ac:dyDescent="0.3">
      <c r="A4660" s="21">
        <v>931</v>
      </c>
      <c r="B4660" s="22">
        <v>28</v>
      </c>
      <c r="C4660" s="22">
        <v>4</v>
      </c>
      <c r="D4660" s="22">
        <v>43</v>
      </c>
      <c r="E4660" s="23" t="str">
        <f t="shared" si="72"/>
        <v>0-50</v>
      </c>
      <c r="F4660" s="24">
        <v>92103</v>
      </c>
      <c r="G4660" s="22">
        <v>3</v>
      </c>
      <c r="H4660" s="22">
        <v>0.1</v>
      </c>
      <c r="I4660" s="22" t="s">
        <v>37</v>
      </c>
      <c r="J4660" s="22">
        <v>0</v>
      </c>
      <c r="K4660" s="22" t="s">
        <v>34</v>
      </c>
      <c r="L4660" s="22" t="s">
        <v>34</v>
      </c>
      <c r="M4660" s="22" t="s">
        <v>34</v>
      </c>
      <c r="N4660" s="22" t="s">
        <v>35</v>
      </c>
      <c r="O4660" s="22" t="s">
        <v>34</v>
      </c>
      <c r="P4660" s="25" t="str" cm="1">
        <f t="array" ref="P4660">_xlfn.IFS(
B4660&lt;30,"20-29",
B4660&lt;40,"30-39",
B4660&lt;50,"40-49",
B4660&lt;60,"50-59",
TRUE,"60+")</f>
        <v>20-29</v>
      </c>
      <c r="Q4660" s="25" t="str" cm="1">
        <f t="array" ref="Q4660">_xlfn.IFS(
D4660&lt;25,"0–24K",
D4660&lt;50,"25–49K",
D4660&lt;75,"50–74K",
D4660&lt;100,"75–99K",
D4660&lt;150,"100–149K",
D4660&lt;200,"150–199K",
TRUE,"200K+"
)</f>
        <v>25–49K</v>
      </c>
      <c r="R4660" s="25" t="str" cm="1">
        <f t="array" ref="R4660">_xlfn.IFS(
J4660=0,"No Mortgage",
J4660&lt;=100,"Low",
J4660&lt;=300,"Medium",
TRUE,"High"
)</f>
        <v>No Mortgage</v>
      </c>
      <c r="S4660" s="25" t="str" cm="1">
        <f t="array" ref="S4660">_xlfn.IFS(
C4660&lt;10,"0-10",
C4660&lt;20,"11-20",
C4660&lt;30,"21-30",
TRUE,"30+ yrs"
)</f>
        <v>0-10</v>
      </c>
      <c r="T4660" s="26" t="str" cm="1">
        <f t="array" ref="T4660">_xlfn.IFS(
H4660&lt;1,"0-1",
H4660&lt;2,"1-2",
H4660&lt;3,"2-3",
H4660&lt;4,"3-4",
H4660&lt;5,"4-5",
TRUE,"5+"
)</f>
        <v>0-1</v>
      </c>
    </row>
    <row r="4661" spans="1:20" ht="15.6" x14ac:dyDescent="0.3">
      <c r="A4661" s="21">
        <v>996</v>
      </c>
      <c r="B4661" s="22">
        <v>28</v>
      </c>
      <c r="C4661" s="22">
        <v>3</v>
      </c>
      <c r="D4661" s="22">
        <v>45</v>
      </c>
      <c r="E4661" s="23" t="str">
        <f t="shared" si="72"/>
        <v>0-50</v>
      </c>
      <c r="F4661" s="24">
        <v>94305</v>
      </c>
      <c r="G4661" s="22">
        <v>2</v>
      </c>
      <c r="H4661" s="22">
        <v>1.6</v>
      </c>
      <c r="I4661" s="22" t="s">
        <v>36</v>
      </c>
      <c r="J4661" s="22">
        <v>0</v>
      </c>
      <c r="K4661" s="22" t="s">
        <v>34</v>
      </c>
      <c r="L4661" s="22" t="s">
        <v>34</v>
      </c>
      <c r="M4661" s="22" t="s">
        <v>34</v>
      </c>
      <c r="N4661" s="22" t="s">
        <v>35</v>
      </c>
      <c r="O4661" s="22" t="s">
        <v>35</v>
      </c>
      <c r="P4661" s="25" t="str" cm="1">
        <f t="array" ref="P4661">_xlfn.IFS(
B4661&lt;30,"20-29",
B4661&lt;40,"30-39",
B4661&lt;50,"40-49",
B4661&lt;60,"50-59",
TRUE,"60+")</f>
        <v>20-29</v>
      </c>
      <c r="Q4661" s="25" t="str" cm="1">
        <f t="array" ref="Q4661">_xlfn.IFS(
D4661&lt;25,"0–24K",
D4661&lt;50,"25–49K",
D4661&lt;75,"50–74K",
D4661&lt;100,"75–99K",
D4661&lt;150,"100–149K",
D4661&lt;200,"150–199K",
TRUE,"200K+"
)</f>
        <v>25–49K</v>
      </c>
      <c r="R4661" s="25" t="str" cm="1">
        <f t="array" ref="R4661">_xlfn.IFS(
J4661=0,"No Mortgage",
J4661&lt;=100,"Low",
J4661&lt;=300,"Medium",
TRUE,"High"
)</f>
        <v>No Mortgage</v>
      </c>
      <c r="S4661" s="25" t="str" cm="1">
        <f t="array" ref="S4661">_xlfn.IFS(
C4661&lt;10,"0-10",
C4661&lt;20,"11-20",
C4661&lt;30,"21-30",
TRUE,"30+ yrs"
)</f>
        <v>0-10</v>
      </c>
      <c r="T4661" s="26" t="str" cm="1">
        <f t="array" ref="T4661">_xlfn.IFS(
H4661&lt;1,"0-1",
H4661&lt;2,"1-2",
H4661&lt;3,"2-3",
H4661&lt;4,"3-4",
H4661&lt;5,"4-5",
TRUE,"5+"
)</f>
        <v>1-2</v>
      </c>
    </row>
    <row r="4662" spans="1:20" ht="15.6" x14ac:dyDescent="0.3">
      <c r="A4662" s="21">
        <v>1010</v>
      </c>
      <c r="B4662" s="22">
        <v>28</v>
      </c>
      <c r="C4662" s="22">
        <v>3</v>
      </c>
      <c r="D4662" s="22">
        <v>25</v>
      </c>
      <c r="E4662" s="23" t="str">
        <f t="shared" si="72"/>
        <v>0-50</v>
      </c>
      <c r="F4662" s="24">
        <v>91330</v>
      </c>
      <c r="G4662" s="22">
        <v>2</v>
      </c>
      <c r="H4662" s="22">
        <v>0.9</v>
      </c>
      <c r="I4662" s="22" t="s">
        <v>36</v>
      </c>
      <c r="J4662" s="22">
        <v>140</v>
      </c>
      <c r="K4662" s="22" t="s">
        <v>34</v>
      </c>
      <c r="L4662" s="22" t="s">
        <v>34</v>
      </c>
      <c r="M4662" s="22" t="s">
        <v>34</v>
      </c>
      <c r="N4662" s="22" t="s">
        <v>35</v>
      </c>
      <c r="O4662" s="22" t="s">
        <v>34</v>
      </c>
      <c r="P4662" s="25" t="str" cm="1">
        <f t="array" ref="P4662">_xlfn.IFS(
B4662&lt;30,"20-29",
B4662&lt;40,"30-39",
B4662&lt;50,"40-49",
B4662&lt;60,"50-59",
TRUE,"60+")</f>
        <v>20-29</v>
      </c>
      <c r="Q4662" s="25" t="str" cm="1">
        <f t="array" ref="Q4662">_xlfn.IFS(
D4662&lt;25,"0–24K",
D4662&lt;50,"25–49K",
D4662&lt;75,"50–74K",
D4662&lt;100,"75–99K",
D4662&lt;150,"100–149K",
D4662&lt;200,"150–199K",
TRUE,"200K+"
)</f>
        <v>25–49K</v>
      </c>
      <c r="R4662" s="25" t="str" cm="1">
        <f t="array" ref="R4662">_xlfn.IFS(
J4662=0,"No Mortgage",
J4662&lt;=100,"Low",
J4662&lt;=300,"Medium",
TRUE,"High"
)</f>
        <v>Medium</v>
      </c>
      <c r="S4662" s="25" t="str" cm="1">
        <f t="array" ref="S4662">_xlfn.IFS(
C4662&lt;10,"0-10",
C4662&lt;20,"11-20",
C4662&lt;30,"21-30",
TRUE,"30+ yrs"
)</f>
        <v>0-10</v>
      </c>
      <c r="T4662" s="26" t="str" cm="1">
        <f t="array" ref="T4662">_xlfn.IFS(
H4662&lt;1,"0-1",
H4662&lt;2,"1-2",
H4662&lt;3,"2-3",
H4662&lt;4,"3-4",
H4662&lt;5,"4-5",
TRUE,"5+"
)</f>
        <v>0-1</v>
      </c>
    </row>
    <row r="4663" spans="1:20" ht="15.6" x14ac:dyDescent="0.3">
      <c r="A4663" s="21">
        <v>1027</v>
      </c>
      <c r="B4663" s="22">
        <v>28</v>
      </c>
      <c r="C4663" s="22">
        <v>4</v>
      </c>
      <c r="D4663" s="22">
        <v>43</v>
      </c>
      <c r="E4663" s="23" t="str">
        <f t="shared" si="72"/>
        <v>0-50</v>
      </c>
      <c r="F4663" s="24">
        <v>95616</v>
      </c>
      <c r="G4663" s="22">
        <v>3</v>
      </c>
      <c r="H4663" s="22">
        <v>0.1</v>
      </c>
      <c r="I4663" s="22" t="s">
        <v>37</v>
      </c>
      <c r="J4663" s="22">
        <v>0</v>
      </c>
      <c r="K4663" s="22" t="s">
        <v>34</v>
      </c>
      <c r="L4663" s="22" t="s">
        <v>34</v>
      </c>
      <c r="M4663" s="22" t="s">
        <v>34</v>
      </c>
      <c r="N4663" s="22" t="s">
        <v>35</v>
      </c>
      <c r="O4663" s="22" t="s">
        <v>34</v>
      </c>
      <c r="P4663" s="25" t="str" cm="1">
        <f t="array" ref="P4663">_xlfn.IFS(
B4663&lt;30,"20-29",
B4663&lt;40,"30-39",
B4663&lt;50,"40-49",
B4663&lt;60,"50-59",
TRUE,"60+")</f>
        <v>20-29</v>
      </c>
      <c r="Q4663" s="25" t="str" cm="1">
        <f t="array" ref="Q4663">_xlfn.IFS(
D4663&lt;25,"0–24K",
D4663&lt;50,"25–49K",
D4663&lt;75,"50–74K",
D4663&lt;100,"75–99K",
D4663&lt;150,"100–149K",
D4663&lt;200,"150–199K",
TRUE,"200K+"
)</f>
        <v>25–49K</v>
      </c>
      <c r="R4663" s="25" t="str" cm="1">
        <f t="array" ref="R4663">_xlfn.IFS(
J4663=0,"No Mortgage",
J4663&lt;=100,"Low",
J4663&lt;=300,"Medium",
TRUE,"High"
)</f>
        <v>No Mortgage</v>
      </c>
      <c r="S4663" s="25" t="str" cm="1">
        <f t="array" ref="S4663">_xlfn.IFS(
C4663&lt;10,"0-10",
C4663&lt;20,"11-20",
C4663&lt;30,"21-30",
TRUE,"30+ yrs"
)</f>
        <v>0-10</v>
      </c>
      <c r="T4663" s="26" t="str" cm="1">
        <f t="array" ref="T4663">_xlfn.IFS(
H4663&lt;1,"0-1",
H4663&lt;2,"1-2",
H4663&lt;3,"2-3",
H4663&lt;4,"3-4",
H4663&lt;5,"4-5",
TRUE,"5+"
)</f>
        <v>0-1</v>
      </c>
    </row>
    <row r="4664" spans="1:20" ht="15.6" x14ac:dyDescent="0.3">
      <c r="A4664" s="21">
        <v>1060</v>
      </c>
      <c r="B4664" s="22">
        <v>28</v>
      </c>
      <c r="C4664" s="22">
        <v>2</v>
      </c>
      <c r="D4664" s="22">
        <v>11</v>
      </c>
      <c r="E4664" s="23" t="str">
        <f t="shared" si="72"/>
        <v>0-50</v>
      </c>
      <c r="F4664" s="24">
        <v>91203</v>
      </c>
      <c r="G4664" s="22">
        <v>1</v>
      </c>
      <c r="H4664" s="22">
        <v>0.1</v>
      </c>
      <c r="I4664" s="22" t="s">
        <v>37</v>
      </c>
      <c r="J4664" s="22">
        <v>0</v>
      </c>
      <c r="K4664" s="22" t="s">
        <v>34</v>
      </c>
      <c r="L4664" s="22" t="s">
        <v>34</v>
      </c>
      <c r="M4664" s="22" t="s">
        <v>34</v>
      </c>
      <c r="N4664" s="22" t="s">
        <v>35</v>
      </c>
      <c r="O4664" s="22" t="s">
        <v>35</v>
      </c>
      <c r="P4664" s="25" t="str" cm="1">
        <f t="array" ref="P4664">_xlfn.IFS(
B4664&lt;30,"20-29",
B4664&lt;40,"30-39",
B4664&lt;50,"40-49",
B4664&lt;60,"50-59",
TRUE,"60+")</f>
        <v>20-29</v>
      </c>
      <c r="Q4664" s="25" t="str" cm="1">
        <f t="array" ref="Q4664">_xlfn.IFS(
D4664&lt;25,"0–24K",
D4664&lt;50,"25–49K",
D4664&lt;75,"50–74K",
D4664&lt;100,"75–99K",
D4664&lt;150,"100–149K",
D4664&lt;200,"150–199K",
TRUE,"200K+"
)</f>
        <v>0–24K</v>
      </c>
      <c r="R4664" s="25" t="str" cm="1">
        <f t="array" ref="R4664">_xlfn.IFS(
J4664=0,"No Mortgage",
J4664&lt;=100,"Low",
J4664&lt;=300,"Medium",
TRUE,"High"
)</f>
        <v>No Mortgage</v>
      </c>
      <c r="S4664" s="25" t="str" cm="1">
        <f t="array" ref="S4664">_xlfn.IFS(
C4664&lt;10,"0-10",
C4664&lt;20,"11-20",
C4664&lt;30,"21-30",
TRUE,"30+ yrs"
)</f>
        <v>0-10</v>
      </c>
      <c r="T4664" s="26" t="str" cm="1">
        <f t="array" ref="T4664">_xlfn.IFS(
H4664&lt;1,"0-1",
H4664&lt;2,"1-2",
H4664&lt;3,"2-3",
H4664&lt;4,"3-4",
H4664&lt;5,"4-5",
TRUE,"5+"
)</f>
        <v>0-1</v>
      </c>
    </row>
    <row r="4665" spans="1:20" ht="15.6" x14ac:dyDescent="0.3">
      <c r="A4665" s="21">
        <v>1084</v>
      </c>
      <c r="B4665" s="22">
        <v>28</v>
      </c>
      <c r="C4665" s="22">
        <v>3</v>
      </c>
      <c r="D4665" s="22">
        <v>65</v>
      </c>
      <c r="E4665" s="23" t="str">
        <f t="shared" si="72"/>
        <v>51-100</v>
      </c>
      <c r="F4665" s="24">
        <v>95014</v>
      </c>
      <c r="G4665" s="22">
        <v>3</v>
      </c>
      <c r="H4665" s="22">
        <v>2.6</v>
      </c>
      <c r="I4665" s="22" t="s">
        <v>36</v>
      </c>
      <c r="J4665" s="22">
        <v>0</v>
      </c>
      <c r="K4665" s="22" t="s">
        <v>34</v>
      </c>
      <c r="L4665" s="22" t="s">
        <v>35</v>
      </c>
      <c r="M4665" s="22" t="s">
        <v>34</v>
      </c>
      <c r="N4665" s="22" t="s">
        <v>34</v>
      </c>
      <c r="O4665" s="22" t="s">
        <v>34</v>
      </c>
      <c r="P4665" s="25" t="str" cm="1">
        <f t="array" ref="P4665">_xlfn.IFS(
B4665&lt;30,"20-29",
B4665&lt;40,"30-39",
B4665&lt;50,"40-49",
B4665&lt;60,"50-59",
TRUE,"60+")</f>
        <v>20-29</v>
      </c>
      <c r="Q4665" s="25" t="str" cm="1">
        <f t="array" ref="Q4665">_xlfn.IFS(
D4665&lt;25,"0–24K",
D4665&lt;50,"25–49K",
D4665&lt;75,"50–74K",
D4665&lt;100,"75–99K",
D4665&lt;150,"100–149K",
D4665&lt;200,"150–199K",
TRUE,"200K+"
)</f>
        <v>50–74K</v>
      </c>
      <c r="R4665" s="25" t="str" cm="1">
        <f t="array" ref="R4665">_xlfn.IFS(
J4665=0,"No Mortgage",
J4665&lt;=100,"Low",
J4665&lt;=300,"Medium",
TRUE,"High"
)</f>
        <v>No Mortgage</v>
      </c>
      <c r="S4665" s="25" t="str" cm="1">
        <f t="array" ref="S4665">_xlfn.IFS(
C4665&lt;10,"0-10",
C4665&lt;20,"11-20",
C4665&lt;30,"21-30",
TRUE,"30+ yrs"
)</f>
        <v>0-10</v>
      </c>
      <c r="T4665" s="26" t="str" cm="1">
        <f t="array" ref="T4665">_xlfn.IFS(
H4665&lt;1,"0-1",
H4665&lt;2,"1-2",
H4665&lt;3,"2-3",
H4665&lt;4,"3-4",
H4665&lt;5,"4-5",
TRUE,"5+"
)</f>
        <v>2-3</v>
      </c>
    </row>
    <row r="4666" spans="1:20" ht="15.6" x14ac:dyDescent="0.3">
      <c r="A4666" s="21">
        <v>1114</v>
      </c>
      <c r="B4666" s="22">
        <v>28</v>
      </c>
      <c r="C4666" s="22">
        <v>2</v>
      </c>
      <c r="D4666" s="22">
        <v>70</v>
      </c>
      <c r="E4666" s="23" t="str">
        <f t="shared" si="72"/>
        <v>51-100</v>
      </c>
      <c r="F4666" s="24">
        <v>90630</v>
      </c>
      <c r="G4666" s="22">
        <v>3</v>
      </c>
      <c r="H4666" s="22">
        <v>0.3</v>
      </c>
      <c r="I4666" s="22" t="s">
        <v>36</v>
      </c>
      <c r="J4666" s="22">
        <v>0</v>
      </c>
      <c r="K4666" s="22" t="s">
        <v>34</v>
      </c>
      <c r="L4666" s="22" t="s">
        <v>34</v>
      </c>
      <c r="M4666" s="22" t="s">
        <v>34</v>
      </c>
      <c r="N4666" s="22" t="s">
        <v>34</v>
      </c>
      <c r="O4666" s="22" t="s">
        <v>35</v>
      </c>
      <c r="P4666" s="25" t="str" cm="1">
        <f t="array" ref="P4666">_xlfn.IFS(
B4666&lt;30,"20-29",
B4666&lt;40,"30-39",
B4666&lt;50,"40-49",
B4666&lt;60,"50-59",
TRUE,"60+")</f>
        <v>20-29</v>
      </c>
      <c r="Q4666" s="25" t="str" cm="1">
        <f t="array" ref="Q4666">_xlfn.IFS(
D4666&lt;25,"0–24K",
D4666&lt;50,"25–49K",
D4666&lt;75,"50–74K",
D4666&lt;100,"75–99K",
D4666&lt;150,"100–149K",
D4666&lt;200,"150–199K",
TRUE,"200K+"
)</f>
        <v>50–74K</v>
      </c>
      <c r="R4666" s="25" t="str" cm="1">
        <f t="array" ref="R4666">_xlfn.IFS(
J4666=0,"No Mortgage",
J4666&lt;=100,"Low",
J4666&lt;=300,"Medium",
TRUE,"High"
)</f>
        <v>No Mortgage</v>
      </c>
      <c r="S4666" s="25" t="str" cm="1">
        <f t="array" ref="S4666">_xlfn.IFS(
C4666&lt;10,"0-10",
C4666&lt;20,"11-20",
C4666&lt;30,"21-30",
TRUE,"30+ yrs"
)</f>
        <v>0-10</v>
      </c>
      <c r="T4666" s="26" t="str" cm="1">
        <f t="array" ref="T4666">_xlfn.IFS(
H4666&lt;1,"0-1",
H4666&lt;2,"1-2",
H4666&lt;3,"2-3",
H4666&lt;4,"3-4",
H4666&lt;5,"4-5",
TRUE,"5+"
)</f>
        <v>0-1</v>
      </c>
    </row>
    <row r="4667" spans="1:20" ht="15.6" x14ac:dyDescent="0.3">
      <c r="A4667" s="21">
        <v>1161</v>
      </c>
      <c r="B4667" s="22">
        <v>28</v>
      </c>
      <c r="C4667" s="22">
        <v>1</v>
      </c>
      <c r="D4667" s="22">
        <v>40</v>
      </c>
      <c r="E4667" s="23" t="str">
        <f t="shared" si="72"/>
        <v>0-50</v>
      </c>
      <c r="F4667" s="24">
        <v>95134</v>
      </c>
      <c r="G4667" s="22">
        <v>1</v>
      </c>
      <c r="H4667" s="22">
        <v>2</v>
      </c>
      <c r="I4667" s="22" t="s">
        <v>37</v>
      </c>
      <c r="J4667" s="22">
        <v>0</v>
      </c>
      <c r="K4667" s="22" t="s">
        <v>34</v>
      </c>
      <c r="L4667" s="22" t="s">
        <v>35</v>
      </c>
      <c r="M4667" s="22" t="s">
        <v>34</v>
      </c>
      <c r="N4667" s="22" t="s">
        <v>35</v>
      </c>
      <c r="O4667" s="22" t="s">
        <v>34</v>
      </c>
      <c r="P4667" s="25" t="str" cm="1">
        <f t="array" ref="P4667">_xlfn.IFS(
B4667&lt;30,"20-29",
B4667&lt;40,"30-39",
B4667&lt;50,"40-49",
B4667&lt;60,"50-59",
TRUE,"60+")</f>
        <v>20-29</v>
      </c>
      <c r="Q4667" s="25" t="str" cm="1">
        <f t="array" ref="Q4667">_xlfn.IFS(
D4667&lt;25,"0–24K",
D4667&lt;50,"25–49K",
D4667&lt;75,"50–74K",
D4667&lt;100,"75–99K",
D4667&lt;150,"100–149K",
D4667&lt;200,"150–199K",
TRUE,"200K+"
)</f>
        <v>25–49K</v>
      </c>
      <c r="R4667" s="25" t="str" cm="1">
        <f t="array" ref="R4667">_xlfn.IFS(
J4667=0,"No Mortgage",
J4667&lt;=100,"Low",
J4667&lt;=300,"Medium",
TRUE,"High"
)</f>
        <v>No Mortgage</v>
      </c>
      <c r="S4667" s="25" t="str" cm="1">
        <f t="array" ref="S4667">_xlfn.IFS(
C4667&lt;10,"0-10",
C4667&lt;20,"11-20",
C4667&lt;30,"21-30",
TRUE,"30+ yrs"
)</f>
        <v>0-10</v>
      </c>
      <c r="T4667" s="26" t="str" cm="1">
        <f t="array" ref="T4667">_xlfn.IFS(
H4667&lt;1,"0-1",
H4667&lt;2,"1-2",
H4667&lt;3,"2-3",
H4667&lt;4,"3-4",
H4667&lt;5,"4-5",
TRUE,"5+"
)</f>
        <v>2-3</v>
      </c>
    </row>
    <row r="4668" spans="1:20" ht="15.6" x14ac:dyDescent="0.3">
      <c r="A4668" s="21">
        <v>1178</v>
      </c>
      <c r="B4668" s="22">
        <v>28</v>
      </c>
      <c r="C4668" s="22">
        <v>3</v>
      </c>
      <c r="D4668" s="22">
        <v>71</v>
      </c>
      <c r="E4668" s="23" t="str">
        <f t="shared" si="72"/>
        <v>51-100</v>
      </c>
      <c r="F4668" s="24">
        <v>90405</v>
      </c>
      <c r="G4668" s="22">
        <v>1</v>
      </c>
      <c r="H4668" s="22">
        <v>3.3</v>
      </c>
      <c r="I4668" s="22" t="s">
        <v>37</v>
      </c>
      <c r="J4668" s="22">
        <v>149</v>
      </c>
      <c r="K4668" s="22" t="s">
        <v>35</v>
      </c>
      <c r="L4668" s="22" t="s">
        <v>35</v>
      </c>
      <c r="M4668" s="22" t="s">
        <v>35</v>
      </c>
      <c r="N4668" s="22" t="s">
        <v>35</v>
      </c>
      <c r="O4668" s="22" t="s">
        <v>34</v>
      </c>
      <c r="P4668" s="25" t="str" cm="1">
        <f t="array" ref="P4668">_xlfn.IFS(
B4668&lt;30,"20-29",
B4668&lt;40,"30-39",
B4668&lt;50,"40-49",
B4668&lt;60,"50-59",
TRUE,"60+")</f>
        <v>20-29</v>
      </c>
      <c r="Q4668" s="25" t="str" cm="1">
        <f t="array" ref="Q4668">_xlfn.IFS(
D4668&lt;25,"0–24K",
D4668&lt;50,"25–49K",
D4668&lt;75,"50–74K",
D4668&lt;100,"75–99K",
D4668&lt;150,"100–149K",
D4668&lt;200,"150–199K",
TRUE,"200K+"
)</f>
        <v>50–74K</v>
      </c>
      <c r="R4668" s="25" t="str" cm="1">
        <f t="array" ref="R4668">_xlfn.IFS(
J4668=0,"No Mortgage",
J4668&lt;=100,"Low",
J4668&lt;=300,"Medium",
TRUE,"High"
)</f>
        <v>Medium</v>
      </c>
      <c r="S4668" s="25" t="str" cm="1">
        <f t="array" ref="S4668">_xlfn.IFS(
C4668&lt;10,"0-10",
C4668&lt;20,"11-20",
C4668&lt;30,"21-30",
TRUE,"30+ yrs"
)</f>
        <v>0-10</v>
      </c>
      <c r="T4668" s="26" t="str" cm="1">
        <f t="array" ref="T4668">_xlfn.IFS(
H4668&lt;1,"0-1",
H4668&lt;2,"1-2",
H4668&lt;3,"2-3",
H4668&lt;4,"3-4",
H4668&lt;5,"4-5",
TRUE,"5+"
)</f>
        <v>3-4</v>
      </c>
    </row>
    <row r="4669" spans="1:20" ht="15.6" x14ac:dyDescent="0.3">
      <c r="A4669" s="21">
        <v>1183</v>
      </c>
      <c r="B4669" s="22">
        <v>28</v>
      </c>
      <c r="C4669" s="22">
        <v>2</v>
      </c>
      <c r="D4669" s="22">
        <v>19</v>
      </c>
      <c r="E4669" s="23" t="str">
        <f t="shared" si="72"/>
        <v>0-50</v>
      </c>
      <c r="F4669" s="24">
        <v>94720</v>
      </c>
      <c r="G4669" s="22">
        <v>4</v>
      </c>
      <c r="H4669" s="22">
        <v>0.4</v>
      </c>
      <c r="I4669" s="22" t="s">
        <v>33</v>
      </c>
      <c r="J4669" s="22">
        <v>0</v>
      </c>
      <c r="K4669" s="22" t="s">
        <v>34</v>
      </c>
      <c r="L4669" s="22" t="s">
        <v>34</v>
      </c>
      <c r="M4669" s="22" t="s">
        <v>34</v>
      </c>
      <c r="N4669" s="22" t="s">
        <v>35</v>
      </c>
      <c r="O4669" s="22" t="s">
        <v>35</v>
      </c>
      <c r="P4669" s="25" t="str" cm="1">
        <f t="array" ref="P4669">_xlfn.IFS(
B4669&lt;30,"20-29",
B4669&lt;40,"30-39",
B4669&lt;50,"40-49",
B4669&lt;60,"50-59",
TRUE,"60+")</f>
        <v>20-29</v>
      </c>
      <c r="Q4669" s="25" t="str" cm="1">
        <f t="array" ref="Q4669">_xlfn.IFS(
D4669&lt;25,"0–24K",
D4669&lt;50,"25–49K",
D4669&lt;75,"50–74K",
D4669&lt;100,"75–99K",
D4669&lt;150,"100–149K",
D4669&lt;200,"150–199K",
TRUE,"200K+"
)</f>
        <v>0–24K</v>
      </c>
      <c r="R4669" s="25" t="str" cm="1">
        <f t="array" ref="R4669">_xlfn.IFS(
J4669=0,"No Mortgage",
J4669&lt;=100,"Low",
J4669&lt;=300,"Medium",
TRUE,"High"
)</f>
        <v>No Mortgage</v>
      </c>
      <c r="S4669" s="25" t="str" cm="1">
        <f t="array" ref="S4669">_xlfn.IFS(
C4669&lt;10,"0-10",
C4669&lt;20,"11-20",
C4669&lt;30,"21-30",
TRUE,"30+ yrs"
)</f>
        <v>0-10</v>
      </c>
      <c r="T4669" s="26" t="str" cm="1">
        <f t="array" ref="T4669">_xlfn.IFS(
H4669&lt;1,"0-1",
H4669&lt;2,"1-2",
H4669&lt;3,"2-3",
H4669&lt;4,"3-4",
H4669&lt;5,"4-5",
TRUE,"5+"
)</f>
        <v>0-1</v>
      </c>
    </row>
    <row r="4670" spans="1:20" ht="15.6" x14ac:dyDescent="0.3">
      <c r="A4670" s="21">
        <v>1239</v>
      </c>
      <c r="B4670" s="22">
        <v>28</v>
      </c>
      <c r="C4670" s="22">
        <v>2</v>
      </c>
      <c r="D4670" s="22">
        <v>63</v>
      </c>
      <c r="E4670" s="23" t="str">
        <f t="shared" si="72"/>
        <v>51-100</v>
      </c>
      <c r="F4670" s="24">
        <v>91116</v>
      </c>
      <c r="G4670" s="22">
        <v>2</v>
      </c>
      <c r="H4670" s="22">
        <v>1.6</v>
      </c>
      <c r="I4670" s="22" t="s">
        <v>36</v>
      </c>
      <c r="J4670" s="22">
        <v>0</v>
      </c>
      <c r="K4670" s="22" t="s">
        <v>34</v>
      </c>
      <c r="L4670" s="22" t="s">
        <v>34</v>
      </c>
      <c r="M4670" s="22" t="s">
        <v>34</v>
      </c>
      <c r="N4670" s="22" t="s">
        <v>35</v>
      </c>
      <c r="O4670" s="22" t="s">
        <v>34</v>
      </c>
      <c r="P4670" s="25" t="str" cm="1">
        <f t="array" ref="P4670">_xlfn.IFS(
B4670&lt;30,"20-29",
B4670&lt;40,"30-39",
B4670&lt;50,"40-49",
B4670&lt;60,"50-59",
TRUE,"60+")</f>
        <v>20-29</v>
      </c>
      <c r="Q4670" s="25" t="str" cm="1">
        <f t="array" ref="Q4670">_xlfn.IFS(
D4670&lt;25,"0–24K",
D4670&lt;50,"25–49K",
D4670&lt;75,"50–74K",
D4670&lt;100,"75–99K",
D4670&lt;150,"100–149K",
D4670&lt;200,"150–199K",
TRUE,"200K+"
)</f>
        <v>50–74K</v>
      </c>
      <c r="R4670" s="25" t="str" cm="1">
        <f t="array" ref="R4670">_xlfn.IFS(
J4670=0,"No Mortgage",
J4670&lt;=100,"Low",
J4670&lt;=300,"Medium",
TRUE,"High"
)</f>
        <v>No Mortgage</v>
      </c>
      <c r="S4670" s="25" t="str" cm="1">
        <f t="array" ref="S4670">_xlfn.IFS(
C4670&lt;10,"0-10",
C4670&lt;20,"11-20",
C4670&lt;30,"21-30",
TRUE,"30+ yrs"
)</f>
        <v>0-10</v>
      </c>
      <c r="T4670" s="26" t="str" cm="1">
        <f t="array" ref="T4670">_xlfn.IFS(
H4670&lt;1,"0-1",
H4670&lt;2,"1-2",
H4670&lt;3,"2-3",
H4670&lt;4,"3-4",
H4670&lt;5,"4-5",
TRUE,"5+"
)</f>
        <v>1-2</v>
      </c>
    </row>
    <row r="4671" spans="1:20" ht="15.6" x14ac:dyDescent="0.3">
      <c r="A4671" s="21">
        <v>1272</v>
      </c>
      <c r="B4671" s="22">
        <v>28</v>
      </c>
      <c r="C4671" s="22">
        <v>4</v>
      </c>
      <c r="D4671" s="22">
        <v>94</v>
      </c>
      <c r="E4671" s="23" t="str">
        <f t="shared" si="72"/>
        <v>51-100</v>
      </c>
      <c r="F4671" s="24">
        <v>92115</v>
      </c>
      <c r="G4671" s="22">
        <v>3</v>
      </c>
      <c r="H4671" s="22">
        <v>0.8</v>
      </c>
      <c r="I4671" s="22" t="s">
        <v>33</v>
      </c>
      <c r="J4671" s="22">
        <v>236</v>
      </c>
      <c r="K4671" s="22" t="s">
        <v>34</v>
      </c>
      <c r="L4671" s="22" t="s">
        <v>34</v>
      </c>
      <c r="M4671" s="22" t="s">
        <v>34</v>
      </c>
      <c r="N4671" s="22" t="s">
        <v>35</v>
      </c>
      <c r="O4671" s="22" t="s">
        <v>34</v>
      </c>
      <c r="P4671" s="25" t="str" cm="1">
        <f t="array" ref="P4671">_xlfn.IFS(
B4671&lt;30,"20-29",
B4671&lt;40,"30-39",
B4671&lt;50,"40-49",
B4671&lt;60,"50-59",
TRUE,"60+")</f>
        <v>20-29</v>
      </c>
      <c r="Q4671" s="25" t="str" cm="1">
        <f t="array" ref="Q4671">_xlfn.IFS(
D4671&lt;25,"0–24K",
D4671&lt;50,"25–49K",
D4671&lt;75,"50–74K",
D4671&lt;100,"75–99K",
D4671&lt;150,"100–149K",
D4671&lt;200,"150–199K",
TRUE,"200K+"
)</f>
        <v>75–99K</v>
      </c>
      <c r="R4671" s="25" t="str" cm="1">
        <f t="array" ref="R4671">_xlfn.IFS(
J4671=0,"No Mortgage",
J4671&lt;=100,"Low",
J4671&lt;=300,"Medium",
TRUE,"High"
)</f>
        <v>Medium</v>
      </c>
      <c r="S4671" s="25" t="str" cm="1">
        <f t="array" ref="S4671">_xlfn.IFS(
C4671&lt;10,"0-10",
C4671&lt;20,"11-20",
C4671&lt;30,"21-30",
TRUE,"30+ yrs"
)</f>
        <v>0-10</v>
      </c>
      <c r="T4671" s="26" t="str" cm="1">
        <f t="array" ref="T4671">_xlfn.IFS(
H4671&lt;1,"0-1",
H4671&lt;2,"1-2",
H4671&lt;3,"2-3",
H4671&lt;4,"3-4",
H4671&lt;5,"4-5",
TRUE,"5+"
)</f>
        <v>0-1</v>
      </c>
    </row>
    <row r="4672" spans="1:20" ht="15.6" x14ac:dyDescent="0.3">
      <c r="A4672" s="21">
        <v>1317</v>
      </c>
      <c r="B4672" s="22">
        <v>28</v>
      </c>
      <c r="C4672" s="22">
        <v>3</v>
      </c>
      <c r="D4672" s="22">
        <v>51</v>
      </c>
      <c r="E4672" s="23" t="str">
        <f t="shared" si="72"/>
        <v>51-100</v>
      </c>
      <c r="F4672" s="24">
        <v>94086</v>
      </c>
      <c r="G4672" s="22">
        <v>2</v>
      </c>
      <c r="H4672" s="22">
        <v>1.6</v>
      </c>
      <c r="I4672" s="22" t="s">
        <v>36</v>
      </c>
      <c r="J4672" s="22">
        <v>123</v>
      </c>
      <c r="K4672" s="22" t="s">
        <v>34</v>
      </c>
      <c r="L4672" s="22" t="s">
        <v>34</v>
      </c>
      <c r="M4672" s="22" t="s">
        <v>34</v>
      </c>
      <c r="N4672" s="22" t="s">
        <v>34</v>
      </c>
      <c r="O4672" s="22" t="s">
        <v>34</v>
      </c>
      <c r="P4672" s="25" t="str" cm="1">
        <f t="array" ref="P4672">_xlfn.IFS(
B4672&lt;30,"20-29",
B4672&lt;40,"30-39",
B4672&lt;50,"40-49",
B4672&lt;60,"50-59",
TRUE,"60+")</f>
        <v>20-29</v>
      </c>
      <c r="Q4672" s="25" t="str" cm="1">
        <f t="array" ref="Q4672">_xlfn.IFS(
D4672&lt;25,"0–24K",
D4672&lt;50,"25–49K",
D4672&lt;75,"50–74K",
D4672&lt;100,"75–99K",
D4672&lt;150,"100–149K",
D4672&lt;200,"150–199K",
TRUE,"200K+"
)</f>
        <v>50–74K</v>
      </c>
      <c r="R4672" s="25" t="str" cm="1">
        <f t="array" ref="R4672">_xlfn.IFS(
J4672=0,"No Mortgage",
J4672&lt;=100,"Low",
J4672&lt;=300,"Medium",
TRUE,"High"
)</f>
        <v>Medium</v>
      </c>
      <c r="S4672" s="25" t="str" cm="1">
        <f t="array" ref="S4672">_xlfn.IFS(
C4672&lt;10,"0-10",
C4672&lt;20,"11-20",
C4672&lt;30,"21-30",
TRUE,"30+ yrs"
)</f>
        <v>0-10</v>
      </c>
      <c r="T4672" s="26" t="str" cm="1">
        <f t="array" ref="T4672">_xlfn.IFS(
H4672&lt;1,"0-1",
H4672&lt;2,"1-2",
H4672&lt;3,"2-3",
H4672&lt;4,"3-4",
H4672&lt;5,"4-5",
TRUE,"5+"
)</f>
        <v>1-2</v>
      </c>
    </row>
    <row r="4673" spans="1:20" ht="15.6" x14ac:dyDescent="0.3">
      <c r="A4673" s="21">
        <v>1330</v>
      </c>
      <c r="B4673" s="22">
        <v>28</v>
      </c>
      <c r="C4673" s="22">
        <v>4</v>
      </c>
      <c r="D4673" s="22">
        <v>32</v>
      </c>
      <c r="E4673" s="23" t="str">
        <f t="shared" si="72"/>
        <v>0-50</v>
      </c>
      <c r="F4673" s="24">
        <v>90095</v>
      </c>
      <c r="G4673" s="22">
        <v>3</v>
      </c>
      <c r="H4673" s="22">
        <v>1</v>
      </c>
      <c r="I4673" s="22" t="s">
        <v>37</v>
      </c>
      <c r="J4673" s="22">
        <v>0</v>
      </c>
      <c r="K4673" s="22" t="s">
        <v>34</v>
      </c>
      <c r="L4673" s="22" t="s">
        <v>34</v>
      </c>
      <c r="M4673" s="22" t="s">
        <v>34</v>
      </c>
      <c r="N4673" s="22" t="s">
        <v>34</v>
      </c>
      <c r="O4673" s="22" t="s">
        <v>34</v>
      </c>
      <c r="P4673" s="25" t="str" cm="1">
        <f t="array" ref="P4673">_xlfn.IFS(
B4673&lt;30,"20-29",
B4673&lt;40,"30-39",
B4673&lt;50,"40-49",
B4673&lt;60,"50-59",
TRUE,"60+")</f>
        <v>20-29</v>
      </c>
      <c r="Q4673" s="25" t="str" cm="1">
        <f t="array" ref="Q4673">_xlfn.IFS(
D4673&lt;25,"0–24K",
D4673&lt;50,"25–49K",
D4673&lt;75,"50–74K",
D4673&lt;100,"75–99K",
D4673&lt;150,"100–149K",
D4673&lt;200,"150–199K",
TRUE,"200K+"
)</f>
        <v>25–49K</v>
      </c>
      <c r="R4673" s="25" t="str" cm="1">
        <f t="array" ref="R4673">_xlfn.IFS(
J4673=0,"No Mortgage",
J4673&lt;=100,"Low",
J4673&lt;=300,"Medium",
TRUE,"High"
)</f>
        <v>No Mortgage</v>
      </c>
      <c r="S4673" s="25" t="str" cm="1">
        <f t="array" ref="S4673">_xlfn.IFS(
C4673&lt;10,"0-10",
C4673&lt;20,"11-20",
C4673&lt;30,"21-30",
TRUE,"30+ yrs"
)</f>
        <v>0-10</v>
      </c>
      <c r="T4673" s="26" t="str" cm="1">
        <f t="array" ref="T4673">_xlfn.IFS(
H4673&lt;1,"0-1",
H4673&lt;2,"1-2",
H4673&lt;3,"2-3",
H4673&lt;4,"3-4",
H4673&lt;5,"4-5",
TRUE,"5+"
)</f>
        <v>1-2</v>
      </c>
    </row>
    <row r="4674" spans="1:20" ht="15.6" x14ac:dyDescent="0.3">
      <c r="A4674" s="21">
        <v>1438</v>
      </c>
      <c r="B4674" s="22">
        <v>28</v>
      </c>
      <c r="C4674" s="22">
        <v>3</v>
      </c>
      <c r="D4674" s="22">
        <v>123</v>
      </c>
      <c r="E4674" s="23" t="str">
        <f t="shared" ref="E4674:E4737" si="73">IF(D4674&lt;=50,"0-50",IF(D4674&lt;=100,"51-100","100+"))</f>
        <v>100+</v>
      </c>
      <c r="F4674" s="24">
        <v>92007</v>
      </c>
      <c r="G4674" s="22">
        <v>1</v>
      </c>
      <c r="H4674" s="22">
        <v>0.8</v>
      </c>
      <c r="I4674" s="22" t="s">
        <v>33</v>
      </c>
      <c r="J4674" s="22">
        <v>146</v>
      </c>
      <c r="K4674" s="22" t="s">
        <v>34</v>
      </c>
      <c r="L4674" s="22" t="s">
        <v>34</v>
      </c>
      <c r="M4674" s="22" t="s">
        <v>34</v>
      </c>
      <c r="N4674" s="22" t="s">
        <v>34</v>
      </c>
      <c r="O4674" s="22" t="s">
        <v>34</v>
      </c>
      <c r="P4674" s="25" t="str" cm="1">
        <f t="array" ref="P4674">_xlfn.IFS(
B4674&lt;30,"20-29",
B4674&lt;40,"30-39",
B4674&lt;50,"40-49",
B4674&lt;60,"50-59",
TRUE,"60+")</f>
        <v>20-29</v>
      </c>
      <c r="Q4674" s="25" t="str" cm="1">
        <f t="array" ref="Q4674">_xlfn.IFS(
D4674&lt;25,"0–24K",
D4674&lt;50,"25–49K",
D4674&lt;75,"50–74K",
D4674&lt;100,"75–99K",
D4674&lt;150,"100–149K",
D4674&lt;200,"150–199K",
TRUE,"200K+"
)</f>
        <v>100–149K</v>
      </c>
      <c r="R4674" s="25" t="str" cm="1">
        <f t="array" ref="R4674">_xlfn.IFS(
J4674=0,"No Mortgage",
J4674&lt;=100,"Low",
J4674&lt;=300,"Medium",
TRUE,"High"
)</f>
        <v>Medium</v>
      </c>
      <c r="S4674" s="25" t="str" cm="1">
        <f t="array" ref="S4674">_xlfn.IFS(
C4674&lt;10,"0-10",
C4674&lt;20,"11-20",
C4674&lt;30,"21-30",
TRUE,"30+ yrs"
)</f>
        <v>0-10</v>
      </c>
      <c r="T4674" s="26" t="str" cm="1">
        <f t="array" ref="T4674">_xlfn.IFS(
H4674&lt;1,"0-1",
H4674&lt;2,"1-2",
H4674&lt;3,"2-3",
H4674&lt;4,"3-4",
H4674&lt;5,"4-5",
TRUE,"5+"
)</f>
        <v>0-1</v>
      </c>
    </row>
    <row r="4675" spans="1:20" ht="15.6" x14ac:dyDescent="0.3">
      <c r="A4675" s="21">
        <v>1465</v>
      </c>
      <c r="B4675" s="22">
        <v>28</v>
      </c>
      <c r="C4675" s="22">
        <v>4</v>
      </c>
      <c r="D4675" s="22">
        <v>120</v>
      </c>
      <c r="E4675" s="23" t="str">
        <f t="shared" si="73"/>
        <v>100+</v>
      </c>
      <c r="F4675" s="24">
        <v>92333</v>
      </c>
      <c r="G4675" s="22">
        <v>2</v>
      </c>
      <c r="H4675" s="22">
        <v>0.6</v>
      </c>
      <c r="I4675" s="22" t="s">
        <v>33</v>
      </c>
      <c r="J4675" s="22">
        <v>0</v>
      </c>
      <c r="K4675" s="22" t="s">
        <v>34</v>
      </c>
      <c r="L4675" s="22" t="s">
        <v>34</v>
      </c>
      <c r="M4675" s="22" t="s">
        <v>34</v>
      </c>
      <c r="N4675" s="22" t="s">
        <v>35</v>
      </c>
      <c r="O4675" s="22" t="s">
        <v>34</v>
      </c>
      <c r="P4675" s="25" t="str" cm="1">
        <f t="array" ref="P4675">_xlfn.IFS(
B4675&lt;30,"20-29",
B4675&lt;40,"30-39",
B4675&lt;50,"40-49",
B4675&lt;60,"50-59",
TRUE,"60+")</f>
        <v>20-29</v>
      </c>
      <c r="Q4675" s="25" t="str" cm="1">
        <f t="array" ref="Q4675">_xlfn.IFS(
D4675&lt;25,"0–24K",
D4675&lt;50,"25–49K",
D4675&lt;75,"50–74K",
D4675&lt;100,"75–99K",
D4675&lt;150,"100–149K",
D4675&lt;200,"150–199K",
TRUE,"200K+"
)</f>
        <v>100–149K</v>
      </c>
      <c r="R4675" s="25" t="str" cm="1">
        <f t="array" ref="R4675">_xlfn.IFS(
J4675=0,"No Mortgage",
J4675&lt;=100,"Low",
J4675&lt;=300,"Medium",
TRUE,"High"
)</f>
        <v>No Mortgage</v>
      </c>
      <c r="S4675" s="25" t="str" cm="1">
        <f t="array" ref="S4675">_xlfn.IFS(
C4675&lt;10,"0-10",
C4675&lt;20,"11-20",
C4675&lt;30,"21-30",
TRUE,"30+ yrs"
)</f>
        <v>0-10</v>
      </c>
      <c r="T4675" s="26" t="str" cm="1">
        <f t="array" ref="T4675">_xlfn.IFS(
H4675&lt;1,"0-1",
H4675&lt;2,"1-2",
H4675&lt;3,"2-3",
H4675&lt;4,"3-4",
H4675&lt;5,"4-5",
TRUE,"5+"
)</f>
        <v>0-1</v>
      </c>
    </row>
    <row r="4676" spans="1:20" ht="15.6" x14ac:dyDescent="0.3">
      <c r="A4676" s="21">
        <v>1480</v>
      </c>
      <c r="B4676" s="22">
        <v>28</v>
      </c>
      <c r="C4676" s="22">
        <v>4</v>
      </c>
      <c r="D4676" s="22">
        <v>43</v>
      </c>
      <c r="E4676" s="23" t="str">
        <f t="shared" si="73"/>
        <v>0-50</v>
      </c>
      <c r="F4676" s="24">
        <v>91304</v>
      </c>
      <c r="G4676" s="22">
        <v>1</v>
      </c>
      <c r="H4676" s="22">
        <v>1</v>
      </c>
      <c r="I4676" s="22" t="s">
        <v>36</v>
      </c>
      <c r="J4676" s="22">
        <v>102</v>
      </c>
      <c r="K4676" s="22" t="s">
        <v>34</v>
      </c>
      <c r="L4676" s="22" t="s">
        <v>34</v>
      </c>
      <c r="M4676" s="22" t="s">
        <v>34</v>
      </c>
      <c r="N4676" s="22" t="s">
        <v>34</v>
      </c>
      <c r="O4676" s="22" t="s">
        <v>34</v>
      </c>
      <c r="P4676" s="25" t="str" cm="1">
        <f t="array" ref="P4676">_xlfn.IFS(
B4676&lt;30,"20-29",
B4676&lt;40,"30-39",
B4676&lt;50,"40-49",
B4676&lt;60,"50-59",
TRUE,"60+")</f>
        <v>20-29</v>
      </c>
      <c r="Q4676" s="25" t="str" cm="1">
        <f t="array" ref="Q4676">_xlfn.IFS(
D4676&lt;25,"0–24K",
D4676&lt;50,"25–49K",
D4676&lt;75,"50–74K",
D4676&lt;100,"75–99K",
D4676&lt;150,"100–149K",
D4676&lt;200,"150–199K",
TRUE,"200K+"
)</f>
        <v>25–49K</v>
      </c>
      <c r="R4676" s="25" t="str" cm="1">
        <f t="array" ref="R4676">_xlfn.IFS(
J4676=0,"No Mortgage",
J4676&lt;=100,"Low",
J4676&lt;=300,"Medium",
TRUE,"High"
)</f>
        <v>Medium</v>
      </c>
      <c r="S4676" s="25" t="str" cm="1">
        <f t="array" ref="S4676">_xlfn.IFS(
C4676&lt;10,"0-10",
C4676&lt;20,"11-20",
C4676&lt;30,"21-30",
TRUE,"30+ yrs"
)</f>
        <v>0-10</v>
      </c>
      <c r="T4676" s="26" t="str" cm="1">
        <f t="array" ref="T4676">_xlfn.IFS(
H4676&lt;1,"0-1",
H4676&lt;2,"1-2",
H4676&lt;3,"2-3",
H4676&lt;4,"3-4",
H4676&lt;5,"4-5",
TRUE,"5+"
)</f>
        <v>1-2</v>
      </c>
    </row>
    <row r="4677" spans="1:20" ht="15.6" x14ac:dyDescent="0.3">
      <c r="A4677" s="21">
        <v>1488</v>
      </c>
      <c r="B4677" s="22">
        <v>28</v>
      </c>
      <c r="C4677" s="22">
        <v>4</v>
      </c>
      <c r="D4677" s="22">
        <v>159</v>
      </c>
      <c r="E4677" s="23" t="str">
        <f t="shared" si="73"/>
        <v>100+</v>
      </c>
      <c r="F4677" s="24">
        <v>93907</v>
      </c>
      <c r="G4677" s="22">
        <v>1</v>
      </c>
      <c r="H4677" s="22">
        <v>1.5</v>
      </c>
      <c r="I4677" s="22" t="s">
        <v>33</v>
      </c>
      <c r="J4677" s="22">
        <v>0</v>
      </c>
      <c r="K4677" s="22" t="s">
        <v>34</v>
      </c>
      <c r="L4677" s="22" t="s">
        <v>34</v>
      </c>
      <c r="M4677" s="22" t="s">
        <v>34</v>
      </c>
      <c r="N4677" s="22" t="s">
        <v>35</v>
      </c>
      <c r="O4677" s="22" t="s">
        <v>35</v>
      </c>
      <c r="P4677" s="25" t="str" cm="1">
        <f t="array" ref="P4677">_xlfn.IFS(
B4677&lt;30,"20-29",
B4677&lt;40,"30-39",
B4677&lt;50,"40-49",
B4677&lt;60,"50-59",
TRUE,"60+")</f>
        <v>20-29</v>
      </c>
      <c r="Q4677" s="25" t="str" cm="1">
        <f t="array" ref="Q4677">_xlfn.IFS(
D4677&lt;25,"0–24K",
D4677&lt;50,"25–49K",
D4677&lt;75,"50–74K",
D4677&lt;100,"75–99K",
D4677&lt;150,"100–149K",
D4677&lt;200,"150–199K",
TRUE,"200K+"
)</f>
        <v>150–199K</v>
      </c>
      <c r="R4677" s="25" t="str" cm="1">
        <f t="array" ref="R4677">_xlfn.IFS(
J4677=0,"No Mortgage",
J4677&lt;=100,"Low",
J4677&lt;=300,"Medium",
TRUE,"High"
)</f>
        <v>No Mortgage</v>
      </c>
      <c r="S4677" s="25" t="str" cm="1">
        <f t="array" ref="S4677">_xlfn.IFS(
C4677&lt;10,"0-10",
C4677&lt;20,"11-20",
C4677&lt;30,"21-30",
TRUE,"30+ yrs"
)</f>
        <v>0-10</v>
      </c>
      <c r="T4677" s="26" t="str" cm="1">
        <f t="array" ref="T4677">_xlfn.IFS(
H4677&lt;1,"0-1",
H4677&lt;2,"1-2",
H4677&lt;3,"2-3",
H4677&lt;4,"3-4",
H4677&lt;5,"4-5",
TRUE,"5+"
)</f>
        <v>1-2</v>
      </c>
    </row>
    <row r="4678" spans="1:20" ht="15.6" x14ac:dyDescent="0.3">
      <c r="A4678" s="21">
        <v>1625</v>
      </c>
      <c r="B4678" s="22">
        <v>28</v>
      </c>
      <c r="C4678" s="22">
        <v>2</v>
      </c>
      <c r="D4678" s="22">
        <v>31</v>
      </c>
      <c r="E4678" s="23" t="str">
        <f t="shared" si="73"/>
        <v>0-50</v>
      </c>
      <c r="F4678" s="24">
        <v>90024</v>
      </c>
      <c r="G4678" s="22">
        <v>2</v>
      </c>
      <c r="H4678" s="22">
        <v>0.3</v>
      </c>
      <c r="I4678" s="22" t="s">
        <v>37</v>
      </c>
      <c r="J4678" s="22">
        <v>0</v>
      </c>
      <c r="K4678" s="22" t="s">
        <v>34</v>
      </c>
      <c r="L4678" s="22" t="s">
        <v>35</v>
      </c>
      <c r="M4678" s="22" t="s">
        <v>34</v>
      </c>
      <c r="N4678" s="22" t="s">
        <v>35</v>
      </c>
      <c r="O4678" s="22" t="s">
        <v>34</v>
      </c>
      <c r="P4678" s="25" t="str" cm="1">
        <f t="array" ref="P4678">_xlfn.IFS(
B4678&lt;30,"20-29",
B4678&lt;40,"30-39",
B4678&lt;50,"40-49",
B4678&lt;60,"50-59",
TRUE,"60+")</f>
        <v>20-29</v>
      </c>
      <c r="Q4678" s="25" t="str" cm="1">
        <f t="array" ref="Q4678">_xlfn.IFS(
D4678&lt;25,"0–24K",
D4678&lt;50,"25–49K",
D4678&lt;75,"50–74K",
D4678&lt;100,"75–99K",
D4678&lt;150,"100–149K",
D4678&lt;200,"150–199K",
TRUE,"200K+"
)</f>
        <v>25–49K</v>
      </c>
      <c r="R4678" s="25" t="str" cm="1">
        <f t="array" ref="R4678">_xlfn.IFS(
J4678=0,"No Mortgage",
J4678&lt;=100,"Low",
J4678&lt;=300,"Medium",
TRUE,"High"
)</f>
        <v>No Mortgage</v>
      </c>
      <c r="S4678" s="25" t="str" cm="1">
        <f t="array" ref="S4678">_xlfn.IFS(
C4678&lt;10,"0-10",
C4678&lt;20,"11-20",
C4678&lt;30,"21-30",
TRUE,"30+ yrs"
)</f>
        <v>0-10</v>
      </c>
      <c r="T4678" s="26" t="str" cm="1">
        <f t="array" ref="T4678">_xlfn.IFS(
H4678&lt;1,"0-1",
H4678&lt;2,"1-2",
H4678&lt;3,"2-3",
H4678&lt;4,"3-4",
H4678&lt;5,"4-5",
TRUE,"5+"
)</f>
        <v>0-1</v>
      </c>
    </row>
    <row r="4679" spans="1:20" ht="15.6" x14ac:dyDescent="0.3">
      <c r="A4679" s="21">
        <v>1745</v>
      </c>
      <c r="B4679" s="22">
        <v>28</v>
      </c>
      <c r="C4679" s="22">
        <v>3</v>
      </c>
      <c r="D4679" s="22">
        <v>29</v>
      </c>
      <c r="E4679" s="23" t="str">
        <f t="shared" si="73"/>
        <v>0-50</v>
      </c>
      <c r="F4679" s="24">
        <v>91105</v>
      </c>
      <c r="G4679" s="22">
        <v>4</v>
      </c>
      <c r="H4679" s="22">
        <v>0.8</v>
      </c>
      <c r="I4679" s="22" t="s">
        <v>33</v>
      </c>
      <c r="J4679" s="22">
        <v>135</v>
      </c>
      <c r="K4679" s="22" t="s">
        <v>34</v>
      </c>
      <c r="L4679" s="22" t="s">
        <v>34</v>
      </c>
      <c r="M4679" s="22" t="s">
        <v>34</v>
      </c>
      <c r="N4679" s="22" t="s">
        <v>35</v>
      </c>
      <c r="O4679" s="22" t="s">
        <v>34</v>
      </c>
      <c r="P4679" s="25" t="str" cm="1">
        <f t="array" ref="P4679">_xlfn.IFS(
B4679&lt;30,"20-29",
B4679&lt;40,"30-39",
B4679&lt;50,"40-49",
B4679&lt;60,"50-59",
TRUE,"60+")</f>
        <v>20-29</v>
      </c>
      <c r="Q4679" s="25" t="str" cm="1">
        <f t="array" ref="Q4679">_xlfn.IFS(
D4679&lt;25,"0–24K",
D4679&lt;50,"25–49K",
D4679&lt;75,"50–74K",
D4679&lt;100,"75–99K",
D4679&lt;150,"100–149K",
D4679&lt;200,"150–199K",
TRUE,"200K+"
)</f>
        <v>25–49K</v>
      </c>
      <c r="R4679" s="25" t="str" cm="1">
        <f t="array" ref="R4679">_xlfn.IFS(
J4679=0,"No Mortgage",
J4679&lt;=100,"Low",
J4679&lt;=300,"Medium",
TRUE,"High"
)</f>
        <v>Medium</v>
      </c>
      <c r="S4679" s="25" t="str" cm="1">
        <f t="array" ref="S4679">_xlfn.IFS(
C4679&lt;10,"0-10",
C4679&lt;20,"11-20",
C4679&lt;30,"21-30",
TRUE,"30+ yrs"
)</f>
        <v>0-10</v>
      </c>
      <c r="T4679" s="26" t="str" cm="1">
        <f t="array" ref="T4679">_xlfn.IFS(
H4679&lt;1,"0-1",
H4679&lt;2,"1-2",
H4679&lt;3,"2-3",
H4679&lt;4,"3-4",
H4679&lt;5,"4-5",
TRUE,"5+"
)</f>
        <v>0-1</v>
      </c>
    </row>
    <row r="4680" spans="1:20" ht="15.6" x14ac:dyDescent="0.3">
      <c r="A4680" s="21">
        <v>1756</v>
      </c>
      <c r="B4680" s="22">
        <v>28</v>
      </c>
      <c r="C4680" s="22">
        <v>3</v>
      </c>
      <c r="D4680" s="22">
        <v>55</v>
      </c>
      <c r="E4680" s="23" t="str">
        <f t="shared" si="73"/>
        <v>51-100</v>
      </c>
      <c r="F4680" s="24">
        <v>92647</v>
      </c>
      <c r="G4680" s="22">
        <v>4</v>
      </c>
      <c r="H4680" s="22">
        <v>1.7</v>
      </c>
      <c r="I4680" s="22" t="s">
        <v>37</v>
      </c>
      <c r="J4680" s="22">
        <v>0</v>
      </c>
      <c r="K4680" s="22" t="s">
        <v>34</v>
      </c>
      <c r="L4680" s="22" t="s">
        <v>34</v>
      </c>
      <c r="M4680" s="22" t="s">
        <v>34</v>
      </c>
      <c r="N4680" s="22" t="s">
        <v>35</v>
      </c>
      <c r="O4680" s="22" t="s">
        <v>35</v>
      </c>
      <c r="P4680" s="25" t="str" cm="1">
        <f t="array" ref="P4680">_xlfn.IFS(
B4680&lt;30,"20-29",
B4680&lt;40,"30-39",
B4680&lt;50,"40-49",
B4680&lt;60,"50-59",
TRUE,"60+")</f>
        <v>20-29</v>
      </c>
      <c r="Q4680" s="25" t="str" cm="1">
        <f t="array" ref="Q4680">_xlfn.IFS(
D4680&lt;25,"0–24K",
D4680&lt;50,"25–49K",
D4680&lt;75,"50–74K",
D4680&lt;100,"75–99K",
D4680&lt;150,"100–149K",
D4680&lt;200,"150–199K",
TRUE,"200K+"
)</f>
        <v>50–74K</v>
      </c>
      <c r="R4680" s="25" t="str" cm="1">
        <f t="array" ref="R4680">_xlfn.IFS(
J4680=0,"No Mortgage",
J4680&lt;=100,"Low",
J4680&lt;=300,"Medium",
TRUE,"High"
)</f>
        <v>No Mortgage</v>
      </c>
      <c r="S4680" s="25" t="str" cm="1">
        <f t="array" ref="S4680">_xlfn.IFS(
C4680&lt;10,"0-10",
C4680&lt;20,"11-20",
C4680&lt;30,"21-30",
TRUE,"30+ yrs"
)</f>
        <v>0-10</v>
      </c>
      <c r="T4680" s="26" t="str" cm="1">
        <f t="array" ref="T4680">_xlfn.IFS(
H4680&lt;1,"0-1",
H4680&lt;2,"1-2",
H4680&lt;3,"2-3",
H4680&lt;4,"3-4",
H4680&lt;5,"4-5",
TRUE,"5+"
)</f>
        <v>1-2</v>
      </c>
    </row>
    <row r="4681" spans="1:20" ht="15.6" x14ac:dyDescent="0.3">
      <c r="A4681" s="21">
        <v>1812</v>
      </c>
      <c r="B4681" s="22">
        <v>28</v>
      </c>
      <c r="C4681" s="22">
        <v>3</v>
      </c>
      <c r="D4681" s="22">
        <v>11</v>
      </c>
      <c r="E4681" s="23" t="str">
        <f t="shared" si="73"/>
        <v>0-50</v>
      </c>
      <c r="F4681" s="24">
        <v>94534</v>
      </c>
      <c r="G4681" s="22">
        <v>4</v>
      </c>
      <c r="H4681" s="22">
        <v>0.5</v>
      </c>
      <c r="I4681" s="22" t="s">
        <v>36</v>
      </c>
      <c r="J4681" s="22">
        <v>0</v>
      </c>
      <c r="K4681" s="22" t="s">
        <v>34</v>
      </c>
      <c r="L4681" s="22" t="s">
        <v>34</v>
      </c>
      <c r="M4681" s="22" t="s">
        <v>34</v>
      </c>
      <c r="N4681" s="22" t="s">
        <v>34</v>
      </c>
      <c r="O4681" s="22" t="s">
        <v>34</v>
      </c>
      <c r="P4681" s="25" t="str" cm="1">
        <f t="array" ref="P4681">_xlfn.IFS(
B4681&lt;30,"20-29",
B4681&lt;40,"30-39",
B4681&lt;50,"40-49",
B4681&lt;60,"50-59",
TRUE,"60+")</f>
        <v>20-29</v>
      </c>
      <c r="Q4681" s="25" t="str" cm="1">
        <f t="array" ref="Q4681">_xlfn.IFS(
D4681&lt;25,"0–24K",
D4681&lt;50,"25–49K",
D4681&lt;75,"50–74K",
D4681&lt;100,"75–99K",
D4681&lt;150,"100–149K",
D4681&lt;200,"150–199K",
TRUE,"200K+"
)</f>
        <v>0–24K</v>
      </c>
      <c r="R4681" s="25" t="str" cm="1">
        <f t="array" ref="R4681">_xlfn.IFS(
J4681=0,"No Mortgage",
J4681&lt;=100,"Low",
J4681&lt;=300,"Medium",
TRUE,"High"
)</f>
        <v>No Mortgage</v>
      </c>
      <c r="S4681" s="25" t="str" cm="1">
        <f t="array" ref="S4681">_xlfn.IFS(
C4681&lt;10,"0-10",
C4681&lt;20,"11-20",
C4681&lt;30,"21-30",
TRUE,"30+ yrs"
)</f>
        <v>0-10</v>
      </c>
      <c r="T4681" s="26" t="str" cm="1">
        <f t="array" ref="T4681">_xlfn.IFS(
H4681&lt;1,"0-1",
H4681&lt;2,"1-2",
H4681&lt;3,"2-3",
H4681&lt;4,"3-4",
H4681&lt;5,"4-5",
TRUE,"5+"
)</f>
        <v>0-1</v>
      </c>
    </row>
    <row r="4682" spans="1:20" ht="15.6" x14ac:dyDescent="0.3">
      <c r="A4682" s="21">
        <v>1840</v>
      </c>
      <c r="B4682" s="22">
        <v>28</v>
      </c>
      <c r="C4682" s="22">
        <v>2</v>
      </c>
      <c r="D4682" s="22">
        <v>43</v>
      </c>
      <c r="E4682" s="23" t="str">
        <f t="shared" si="73"/>
        <v>0-50</v>
      </c>
      <c r="F4682" s="24">
        <v>95616</v>
      </c>
      <c r="G4682" s="22">
        <v>4</v>
      </c>
      <c r="H4682" s="22">
        <v>1.3</v>
      </c>
      <c r="I4682" s="22" t="s">
        <v>36</v>
      </c>
      <c r="J4682" s="22">
        <v>0</v>
      </c>
      <c r="K4682" s="22" t="s">
        <v>34</v>
      </c>
      <c r="L4682" s="22" t="s">
        <v>34</v>
      </c>
      <c r="M4682" s="22" t="s">
        <v>34</v>
      </c>
      <c r="N4682" s="22" t="s">
        <v>35</v>
      </c>
      <c r="O4682" s="22" t="s">
        <v>35</v>
      </c>
      <c r="P4682" s="25" t="str" cm="1">
        <f t="array" ref="P4682">_xlfn.IFS(
B4682&lt;30,"20-29",
B4682&lt;40,"30-39",
B4682&lt;50,"40-49",
B4682&lt;60,"50-59",
TRUE,"60+")</f>
        <v>20-29</v>
      </c>
      <c r="Q4682" s="25" t="str" cm="1">
        <f t="array" ref="Q4682">_xlfn.IFS(
D4682&lt;25,"0–24K",
D4682&lt;50,"25–49K",
D4682&lt;75,"50–74K",
D4682&lt;100,"75–99K",
D4682&lt;150,"100–149K",
D4682&lt;200,"150–199K",
TRUE,"200K+"
)</f>
        <v>25–49K</v>
      </c>
      <c r="R4682" s="25" t="str" cm="1">
        <f t="array" ref="R4682">_xlfn.IFS(
J4682=0,"No Mortgage",
J4682&lt;=100,"Low",
J4682&lt;=300,"Medium",
TRUE,"High"
)</f>
        <v>No Mortgage</v>
      </c>
      <c r="S4682" s="25" t="str" cm="1">
        <f t="array" ref="S4682">_xlfn.IFS(
C4682&lt;10,"0-10",
C4682&lt;20,"11-20",
C4682&lt;30,"21-30",
TRUE,"30+ yrs"
)</f>
        <v>0-10</v>
      </c>
      <c r="T4682" s="26" t="str" cm="1">
        <f t="array" ref="T4682">_xlfn.IFS(
H4682&lt;1,"0-1",
H4682&lt;2,"1-2",
H4682&lt;3,"2-3",
H4682&lt;4,"3-4",
H4682&lt;5,"4-5",
TRUE,"5+"
)</f>
        <v>1-2</v>
      </c>
    </row>
    <row r="4683" spans="1:20" ht="15.6" x14ac:dyDescent="0.3">
      <c r="A4683" s="21">
        <v>1874</v>
      </c>
      <c r="B4683" s="22">
        <v>28</v>
      </c>
      <c r="C4683" s="22">
        <v>4</v>
      </c>
      <c r="D4683" s="22">
        <v>69</v>
      </c>
      <c r="E4683" s="23" t="str">
        <f t="shared" si="73"/>
        <v>51-100</v>
      </c>
      <c r="F4683" s="24">
        <v>94538</v>
      </c>
      <c r="G4683" s="22">
        <v>3</v>
      </c>
      <c r="H4683" s="22">
        <v>0.7</v>
      </c>
      <c r="I4683" s="22" t="s">
        <v>37</v>
      </c>
      <c r="J4683" s="22">
        <v>80</v>
      </c>
      <c r="K4683" s="22" t="s">
        <v>34</v>
      </c>
      <c r="L4683" s="22" t="s">
        <v>34</v>
      </c>
      <c r="M4683" s="22" t="s">
        <v>34</v>
      </c>
      <c r="N4683" s="22" t="s">
        <v>35</v>
      </c>
      <c r="O4683" s="22" t="s">
        <v>34</v>
      </c>
      <c r="P4683" s="25" t="str" cm="1">
        <f t="array" ref="P4683">_xlfn.IFS(
B4683&lt;30,"20-29",
B4683&lt;40,"30-39",
B4683&lt;50,"40-49",
B4683&lt;60,"50-59",
TRUE,"60+")</f>
        <v>20-29</v>
      </c>
      <c r="Q4683" s="25" t="str" cm="1">
        <f t="array" ref="Q4683">_xlfn.IFS(
D4683&lt;25,"0–24K",
D4683&lt;50,"25–49K",
D4683&lt;75,"50–74K",
D4683&lt;100,"75–99K",
D4683&lt;150,"100–149K",
D4683&lt;200,"150–199K",
TRUE,"200K+"
)</f>
        <v>50–74K</v>
      </c>
      <c r="R4683" s="25" t="str" cm="1">
        <f t="array" ref="R4683">_xlfn.IFS(
J4683=0,"No Mortgage",
J4683&lt;=100,"Low",
J4683&lt;=300,"Medium",
TRUE,"High"
)</f>
        <v>Low</v>
      </c>
      <c r="S4683" s="25" t="str" cm="1">
        <f t="array" ref="S4683">_xlfn.IFS(
C4683&lt;10,"0-10",
C4683&lt;20,"11-20",
C4683&lt;30,"21-30",
TRUE,"30+ yrs"
)</f>
        <v>0-10</v>
      </c>
      <c r="T4683" s="26" t="str" cm="1">
        <f t="array" ref="T4683">_xlfn.IFS(
H4683&lt;1,"0-1",
H4683&lt;2,"1-2",
H4683&lt;3,"2-3",
H4683&lt;4,"3-4",
H4683&lt;5,"4-5",
TRUE,"5+"
)</f>
        <v>0-1</v>
      </c>
    </row>
    <row r="4684" spans="1:20" ht="15.6" x14ac:dyDescent="0.3">
      <c r="A4684" s="21">
        <v>1932</v>
      </c>
      <c r="B4684" s="22">
        <v>28</v>
      </c>
      <c r="C4684" s="22">
        <v>2</v>
      </c>
      <c r="D4684" s="22">
        <v>140</v>
      </c>
      <c r="E4684" s="23" t="str">
        <f t="shared" si="73"/>
        <v>100+</v>
      </c>
      <c r="F4684" s="24">
        <v>92122</v>
      </c>
      <c r="G4684" s="22">
        <v>2</v>
      </c>
      <c r="H4684" s="22">
        <v>2</v>
      </c>
      <c r="I4684" s="22" t="s">
        <v>33</v>
      </c>
      <c r="J4684" s="22">
        <v>0</v>
      </c>
      <c r="K4684" s="22" t="s">
        <v>34</v>
      </c>
      <c r="L4684" s="22" t="s">
        <v>34</v>
      </c>
      <c r="M4684" s="22" t="s">
        <v>34</v>
      </c>
      <c r="N4684" s="22" t="s">
        <v>35</v>
      </c>
      <c r="O4684" s="22" t="s">
        <v>34</v>
      </c>
      <c r="P4684" s="25" t="str" cm="1">
        <f t="array" ref="P4684">_xlfn.IFS(
B4684&lt;30,"20-29",
B4684&lt;40,"30-39",
B4684&lt;50,"40-49",
B4684&lt;60,"50-59",
TRUE,"60+")</f>
        <v>20-29</v>
      </c>
      <c r="Q4684" s="25" t="str" cm="1">
        <f t="array" ref="Q4684">_xlfn.IFS(
D4684&lt;25,"0–24K",
D4684&lt;50,"25–49K",
D4684&lt;75,"50–74K",
D4684&lt;100,"75–99K",
D4684&lt;150,"100–149K",
D4684&lt;200,"150–199K",
TRUE,"200K+"
)</f>
        <v>100–149K</v>
      </c>
      <c r="R4684" s="25" t="str" cm="1">
        <f t="array" ref="R4684">_xlfn.IFS(
J4684=0,"No Mortgage",
J4684&lt;=100,"Low",
J4684&lt;=300,"Medium",
TRUE,"High"
)</f>
        <v>No Mortgage</v>
      </c>
      <c r="S4684" s="25" t="str" cm="1">
        <f t="array" ref="S4684">_xlfn.IFS(
C4684&lt;10,"0-10",
C4684&lt;20,"11-20",
C4684&lt;30,"21-30",
TRUE,"30+ yrs"
)</f>
        <v>0-10</v>
      </c>
      <c r="T4684" s="26" t="str" cm="1">
        <f t="array" ref="T4684">_xlfn.IFS(
H4684&lt;1,"0-1",
H4684&lt;2,"1-2",
H4684&lt;3,"2-3",
H4684&lt;4,"3-4",
H4684&lt;5,"4-5",
TRUE,"5+"
)</f>
        <v>2-3</v>
      </c>
    </row>
    <row r="4685" spans="1:20" ht="15.6" x14ac:dyDescent="0.3">
      <c r="A4685" s="21">
        <v>1959</v>
      </c>
      <c r="B4685" s="22">
        <v>28</v>
      </c>
      <c r="C4685" s="22">
        <v>2</v>
      </c>
      <c r="D4685" s="22">
        <v>42</v>
      </c>
      <c r="E4685" s="23" t="str">
        <f t="shared" si="73"/>
        <v>0-50</v>
      </c>
      <c r="F4685" s="24">
        <v>95762</v>
      </c>
      <c r="G4685" s="22">
        <v>1</v>
      </c>
      <c r="H4685" s="22">
        <v>1.5</v>
      </c>
      <c r="I4685" s="22" t="s">
        <v>33</v>
      </c>
      <c r="J4685" s="22">
        <v>0</v>
      </c>
      <c r="K4685" s="22" t="s">
        <v>34</v>
      </c>
      <c r="L4685" s="22" t="s">
        <v>34</v>
      </c>
      <c r="M4685" s="22" t="s">
        <v>34</v>
      </c>
      <c r="N4685" s="22" t="s">
        <v>35</v>
      </c>
      <c r="O4685" s="22" t="s">
        <v>35</v>
      </c>
      <c r="P4685" s="25" t="str" cm="1">
        <f t="array" ref="P4685">_xlfn.IFS(
B4685&lt;30,"20-29",
B4685&lt;40,"30-39",
B4685&lt;50,"40-49",
B4685&lt;60,"50-59",
TRUE,"60+")</f>
        <v>20-29</v>
      </c>
      <c r="Q4685" s="25" t="str" cm="1">
        <f t="array" ref="Q4685">_xlfn.IFS(
D4685&lt;25,"0–24K",
D4685&lt;50,"25–49K",
D4685&lt;75,"50–74K",
D4685&lt;100,"75–99K",
D4685&lt;150,"100–149K",
D4685&lt;200,"150–199K",
TRUE,"200K+"
)</f>
        <v>25–49K</v>
      </c>
      <c r="R4685" s="25" t="str" cm="1">
        <f t="array" ref="R4685">_xlfn.IFS(
J4685=0,"No Mortgage",
J4685&lt;=100,"Low",
J4685&lt;=300,"Medium",
TRUE,"High"
)</f>
        <v>No Mortgage</v>
      </c>
      <c r="S4685" s="25" t="str" cm="1">
        <f t="array" ref="S4685">_xlfn.IFS(
C4685&lt;10,"0-10",
C4685&lt;20,"11-20",
C4685&lt;30,"21-30",
TRUE,"30+ yrs"
)</f>
        <v>0-10</v>
      </c>
      <c r="T4685" s="26" t="str" cm="1">
        <f t="array" ref="T4685">_xlfn.IFS(
H4685&lt;1,"0-1",
H4685&lt;2,"1-2",
H4685&lt;3,"2-3",
H4685&lt;4,"3-4",
H4685&lt;5,"4-5",
TRUE,"5+"
)</f>
        <v>1-2</v>
      </c>
    </row>
    <row r="4686" spans="1:20" ht="15.6" x14ac:dyDescent="0.3">
      <c r="A4686" s="21">
        <v>1963</v>
      </c>
      <c r="B4686" s="22">
        <v>28</v>
      </c>
      <c r="C4686" s="22">
        <v>4</v>
      </c>
      <c r="D4686" s="22">
        <v>155</v>
      </c>
      <c r="E4686" s="23" t="str">
        <f t="shared" si="73"/>
        <v>100+</v>
      </c>
      <c r="F4686" s="24">
        <v>90019</v>
      </c>
      <c r="G4686" s="22">
        <v>1</v>
      </c>
      <c r="H4686" s="22">
        <v>6.33</v>
      </c>
      <c r="I4686" s="22" t="s">
        <v>33</v>
      </c>
      <c r="J4686" s="22">
        <v>0</v>
      </c>
      <c r="K4686" s="22" t="s">
        <v>34</v>
      </c>
      <c r="L4686" s="22" t="s">
        <v>34</v>
      </c>
      <c r="M4686" s="22" t="s">
        <v>34</v>
      </c>
      <c r="N4686" s="22" t="s">
        <v>34</v>
      </c>
      <c r="O4686" s="22" t="s">
        <v>34</v>
      </c>
      <c r="P4686" s="25" t="str" cm="1">
        <f t="array" ref="P4686">_xlfn.IFS(
B4686&lt;30,"20-29",
B4686&lt;40,"30-39",
B4686&lt;50,"40-49",
B4686&lt;60,"50-59",
TRUE,"60+")</f>
        <v>20-29</v>
      </c>
      <c r="Q4686" s="25" t="str" cm="1">
        <f t="array" ref="Q4686">_xlfn.IFS(
D4686&lt;25,"0–24K",
D4686&lt;50,"25–49K",
D4686&lt;75,"50–74K",
D4686&lt;100,"75–99K",
D4686&lt;150,"100–149K",
D4686&lt;200,"150–199K",
TRUE,"200K+"
)</f>
        <v>150–199K</v>
      </c>
      <c r="R4686" s="25" t="str" cm="1">
        <f t="array" ref="R4686">_xlfn.IFS(
J4686=0,"No Mortgage",
J4686&lt;=100,"Low",
J4686&lt;=300,"Medium",
TRUE,"High"
)</f>
        <v>No Mortgage</v>
      </c>
      <c r="S4686" s="25" t="str" cm="1">
        <f t="array" ref="S4686">_xlfn.IFS(
C4686&lt;10,"0-10",
C4686&lt;20,"11-20",
C4686&lt;30,"21-30",
TRUE,"30+ yrs"
)</f>
        <v>0-10</v>
      </c>
      <c r="T4686" s="26" t="str" cm="1">
        <f t="array" ref="T4686">_xlfn.IFS(
H4686&lt;1,"0-1",
H4686&lt;2,"1-2",
H4686&lt;3,"2-3",
H4686&lt;4,"3-4",
H4686&lt;5,"4-5",
TRUE,"5+"
)</f>
        <v>5+</v>
      </c>
    </row>
    <row r="4687" spans="1:20" ht="15.6" x14ac:dyDescent="0.3">
      <c r="A4687" s="21">
        <v>1973</v>
      </c>
      <c r="B4687" s="22">
        <v>28</v>
      </c>
      <c r="C4687" s="22">
        <v>2</v>
      </c>
      <c r="D4687" s="22">
        <v>114</v>
      </c>
      <c r="E4687" s="23" t="str">
        <f t="shared" si="73"/>
        <v>100+</v>
      </c>
      <c r="F4687" s="24">
        <v>94606</v>
      </c>
      <c r="G4687" s="22">
        <v>4</v>
      </c>
      <c r="H4687" s="22">
        <v>2.1</v>
      </c>
      <c r="I4687" s="22" t="s">
        <v>36</v>
      </c>
      <c r="J4687" s="22">
        <v>0</v>
      </c>
      <c r="K4687" s="22" t="s">
        <v>34</v>
      </c>
      <c r="L4687" s="22" t="s">
        <v>34</v>
      </c>
      <c r="M4687" s="22" t="s">
        <v>34</v>
      </c>
      <c r="N4687" s="22" t="s">
        <v>35</v>
      </c>
      <c r="O4687" s="22" t="s">
        <v>34</v>
      </c>
      <c r="P4687" s="25" t="str" cm="1">
        <f t="array" ref="P4687">_xlfn.IFS(
B4687&lt;30,"20-29",
B4687&lt;40,"30-39",
B4687&lt;50,"40-49",
B4687&lt;60,"50-59",
TRUE,"60+")</f>
        <v>20-29</v>
      </c>
      <c r="Q4687" s="25" t="str" cm="1">
        <f t="array" ref="Q4687">_xlfn.IFS(
D4687&lt;25,"0–24K",
D4687&lt;50,"25–49K",
D4687&lt;75,"50–74K",
D4687&lt;100,"75–99K",
D4687&lt;150,"100–149K",
D4687&lt;200,"150–199K",
TRUE,"200K+"
)</f>
        <v>100–149K</v>
      </c>
      <c r="R4687" s="25" t="str" cm="1">
        <f t="array" ref="R4687">_xlfn.IFS(
J4687=0,"No Mortgage",
J4687&lt;=100,"Low",
J4687&lt;=300,"Medium",
TRUE,"High"
)</f>
        <v>No Mortgage</v>
      </c>
      <c r="S4687" s="25" t="str" cm="1">
        <f t="array" ref="S4687">_xlfn.IFS(
C4687&lt;10,"0-10",
C4687&lt;20,"11-20",
C4687&lt;30,"21-30",
TRUE,"30+ yrs"
)</f>
        <v>0-10</v>
      </c>
      <c r="T4687" s="26" t="str" cm="1">
        <f t="array" ref="T4687">_xlfn.IFS(
H4687&lt;1,"0-1",
H4687&lt;2,"1-2",
H4687&lt;3,"2-3",
H4687&lt;4,"3-4",
H4687&lt;5,"4-5",
TRUE,"5+"
)</f>
        <v>2-3</v>
      </c>
    </row>
    <row r="4688" spans="1:20" ht="15.6" x14ac:dyDescent="0.3">
      <c r="A4688" s="21">
        <v>2001</v>
      </c>
      <c r="B4688" s="22">
        <v>28</v>
      </c>
      <c r="C4688" s="22">
        <v>2</v>
      </c>
      <c r="D4688" s="22">
        <v>22</v>
      </c>
      <c r="E4688" s="23" t="str">
        <f t="shared" si="73"/>
        <v>0-50</v>
      </c>
      <c r="F4688" s="24">
        <v>95670</v>
      </c>
      <c r="G4688" s="22">
        <v>1</v>
      </c>
      <c r="H4688" s="22">
        <v>0.1</v>
      </c>
      <c r="I4688" s="22" t="s">
        <v>37</v>
      </c>
      <c r="J4688" s="22">
        <v>0</v>
      </c>
      <c r="K4688" s="22" t="s">
        <v>34</v>
      </c>
      <c r="L4688" s="22" t="s">
        <v>34</v>
      </c>
      <c r="M4688" s="22" t="s">
        <v>34</v>
      </c>
      <c r="N4688" s="22" t="s">
        <v>35</v>
      </c>
      <c r="O4688" s="22" t="s">
        <v>34</v>
      </c>
      <c r="P4688" s="25" t="str" cm="1">
        <f t="array" ref="P4688">_xlfn.IFS(
B4688&lt;30,"20-29",
B4688&lt;40,"30-39",
B4688&lt;50,"40-49",
B4688&lt;60,"50-59",
TRUE,"60+")</f>
        <v>20-29</v>
      </c>
      <c r="Q4688" s="25" t="str" cm="1">
        <f t="array" ref="Q4688">_xlfn.IFS(
D4688&lt;25,"0–24K",
D4688&lt;50,"25–49K",
D4688&lt;75,"50–74K",
D4688&lt;100,"75–99K",
D4688&lt;150,"100–149K",
D4688&lt;200,"150–199K",
TRUE,"200K+"
)</f>
        <v>0–24K</v>
      </c>
      <c r="R4688" s="25" t="str" cm="1">
        <f t="array" ref="R4688">_xlfn.IFS(
J4688=0,"No Mortgage",
J4688&lt;=100,"Low",
J4688&lt;=300,"Medium",
TRUE,"High"
)</f>
        <v>No Mortgage</v>
      </c>
      <c r="S4688" s="25" t="str" cm="1">
        <f t="array" ref="S4688">_xlfn.IFS(
C4688&lt;10,"0-10",
C4688&lt;20,"11-20",
C4688&lt;30,"21-30",
TRUE,"30+ yrs"
)</f>
        <v>0-10</v>
      </c>
      <c r="T4688" s="26" t="str" cm="1">
        <f t="array" ref="T4688">_xlfn.IFS(
H4688&lt;1,"0-1",
H4688&lt;2,"1-2",
H4688&lt;3,"2-3",
H4688&lt;4,"3-4",
H4688&lt;5,"4-5",
TRUE,"5+"
)</f>
        <v>0-1</v>
      </c>
    </row>
    <row r="4689" spans="1:20" ht="15.6" x14ac:dyDescent="0.3">
      <c r="A4689" s="21">
        <v>2049</v>
      </c>
      <c r="B4689" s="22">
        <v>28</v>
      </c>
      <c r="C4689" s="22">
        <v>4</v>
      </c>
      <c r="D4689" s="22">
        <v>43</v>
      </c>
      <c r="E4689" s="23" t="str">
        <f t="shared" si="73"/>
        <v>0-50</v>
      </c>
      <c r="F4689" s="24">
        <v>94803</v>
      </c>
      <c r="G4689" s="22">
        <v>1</v>
      </c>
      <c r="H4689" s="22">
        <v>1.8</v>
      </c>
      <c r="I4689" s="22" t="s">
        <v>37</v>
      </c>
      <c r="J4689" s="22">
        <v>0</v>
      </c>
      <c r="K4689" s="22" t="s">
        <v>34</v>
      </c>
      <c r="L4689" s="22" t="s">
        <v>34</v>
      </c>
      <c r="M4689" s="22" t="s">
        <v>34</v>
      </c>
      <c r="N4689" s="22" t="s">
        <v>35</v>
      </c>
      <c r="O4689" s="22" t="s">
        <v>35</v>
      </c>
      <c r="P4689" s="25" t="str" cm="1">
        <f t="array" ref="P4689">_xlfn.IFS(
B4689&lt;30,"20-29",
B4689&lt;40,"30-39",
B4689&lt;50,"40-49",
B4689&lt;60,"50-59",
TRUE,"60+")</f>
        <v>20-29</v>
      </c>
      <c r="Q4689" s="25" t="str" cm="1">
        <f t="array" ref="Q4689">_xlfn.IFS(
D4689&lt;25,"0–24K",
D4689&lt;50,"25–49K",
D4689&lt;75,"50–74K",
D4689&lt;100,"75–99K",
D4689&lt;150,"100–149K",
D4689&lt;200,"150–199K",
TRUE,"200K+"
)</f>
        <v>25–49K</v>
      </c>
      <c r="R4689" s="25" t="str" cm="1">
        <f t="array" ref="R4689">_xlfn.IFS(
J4689=0,"No Mortgage",
J4689&lt;=100,"Low",
J4689&lt;=300,"Medium",
TRUE,"High"
)</f>
        <v>No Mortgage</v>
      </c>
      <c r="S4689" s="25" t="str" cm="1">
        <f t="array" ref="S4689">_xlfn.IFS(
C4689&lt;10,"0-10",
C4689&lt;20,"11-20",
C4689&lt;30,"21-30",
TRUE,"30+ yrs"
)</f>
        <v>0-10</v>
      </c>
      <c r="T4689" s="26" t="str" cm="1">
        <f t="array" ref="T4689">_xlfn.IFS(
H4689&lt;1,"0-1",
H4689&lt;2,"1-2",
H4689&lt;3,"2-3",
H4689&lt;4,"3-4",
H4689&lt;5,"4-5",
TRUE,"5+"
)</f>
        <v>1-2</v>
      </c>
    </row>
    <row r="4690" spans="1:20" ht="15.6" x14ac:dyDescent="0.3">
      <c r="A4690" s="21">
        <v>2053</v>
      </c>
      <c r="B4690" s="22">
        <v>28</v>
      </c>
      <c r="C4690" s="22">
        <v>3</v>
      </c>
      <c r="D4690" s="22">
        <v>120</v>
      </c>
      <c r="E4690" s="23" t="str">
        <f t="shared" si="73"/>
        <v>100+</v>
      </c>
      <c r="F4690" s="24">
        <v>94080</v>
      </c>
      <c r="G4690" s="22">
        <v>1</v>
      </c>
      <c r="H4690" s="22">
        <v>0.8</v>
      </c>
      <c r="I4690" s="22" t="s">
        <v>33</v>
      </c>
      <c r="J4690" s="22">
        <v>170</v>
      </c>
      <c r="K4690" s="22" t="s">
        <v>34</v>
      </c>
      <c r="L4690" s="22" t="s">
        <v>34</v>
      </c>
      <c r="M4690" s="22" t="s">
        <v>34</v>
      </c>
      <c r="N4690" s="22" t="s">
        <v>34</v>
      </c>
      <c r="O4690" s="22" t="s">
        <v>34</v>
      </c>
      <c r="P4690" s="25" t="str" cm="1">
        <f t="array" ref="P4690">_xlfn.IFS(
B4690&lt;30,"20-29",
B4690&lt;40,"30-39",
B4690&lt;50,"40-49",
B4690&lt;60,"50-59",
TRUE,"60+")</f>
        <v>20-29</v>
      </c>
      <c r="Q4690" s="25" t="str" cm="1">
        <f t="array" ref="Q4690">_xlfn.IFS(
D4690&lt;25,"0–24K",
D4690&lt;50,"25–49K",
D4690&lt;75,"50–74K",
D4690&lt;100,"75–99K",
D4690&lt;150,"100–149K",
D4690&lt;200,"150–199K",
TRUE,"200K+"
)</f>
        <v>100–149K</v>
      </c>
      <c r="R4690" s="25" t="str" cm="1">
        <f t="array" ref="R4690">_xlfn.IFS(
J4690=0,"No Mortgage",
J4690&lt;=100,"Low",
J4690&lt;=300,"Medium",
TRUE,"High"
)</f>
        <v>Medium</v>
      </c>
      <c r="S4690" s="25" t="str" cm="1">
        <f t="array" ref="S4690">_xlfn.IFS(
C4690&lt;10,"0-10",
C4690&lt;20,"11-20",
C4690&lt;30,"21-30",
TRUE,"30+ yrs"
)</f>
        <v>0-10</v>
      </c>
      <c r="T4690" s="26" t="str" cm="1">
        <f t="array" ref="T4690">_xlfn.IFS(
H4690&lt;1,"0-1",
H4690&lt;2,"1-2",
H4690&lt;3,"2-3",
H4690&lt;4,"3-4",
H4690&lt;5,"4-5",
TRUE,"5+"
)</f>
        <v>0-1</v>
      </c>
    </row>
    <row r="4691" spans="1:20" ht="15.6" x14ac:dyDescent="0.3">
      <c r="A4691" s="21">
        <v>2060</v>
      </c>
      <c r="B4691" s="22">
        <v>28</v>
      </c>
      <c r="C4691" s="22">
        <v>3</v>
      </c>
      <c r="D4691" s="22">
        <v>173</v>
      </c>
      <c r="E4691" s="23" t="str">
        <f t="shared" si="73"/>
        <v>100+</v>
      </c>
      <c r="F4691" s="24">
        <v>92121</v>
      </c>
      <c r="G4691" s="22">
        <v>2</v>
      </c>
      <c r="H4691" s="22">
        <v>6.7</v>
      </c>
      <c r="I4691" s="22" t="s">
        <v>33</v>
      </c>
      <c r="J4691" s="22">
        <v>222</v>
      </c>
      <c r="K4691" s="22" t="s">
        <v>34</v>
      </c>
      <c r="L4691" s="22" t="s">
        <v>34</v>
      </c>
      <c r="M4691" s="22" t="s">
        <v>34</v>
      </c>
      <c r="N4691" s="22" t="s">
        <v>35</v>
      </c>
      <c r="O4691" s="22" t="s">
        <v>34</v>
      </c>
      <c r="P4691" s="25" t="str" cm="1">
        <f t="array" ref="P4691">_xlfn.IFS(
B4691&lt;30,"20-29",
B4691&lt;40,"30-39",
B4691&lt;50,"40-49",
B4691&lt;60,"50-59",
TRUE,"60+")</f>
        <v>20-29</v>
      </c>
      <c r="Q4691" s="25" t="str" cm="1">
        <f t="array" ref="Q4691">_xlfn.IFS(
D4691&lt;25,"0–24K",
D4691&lt;50,"25–49K",
D4691&lt;75,"50–74K",
D4691&lt;100,"75–99K",
D4691&lt;150,"100–149K",
D4691&lt;200,"150–199K",
TRUE,"200K+"
)</f>
        <v>150–199K</v>
      </c>
      <c r="R4691" s="25" t="str" cm="1">
        <f t="array" ref="R4691">_xlfn.IFS(
J4691=0,"No Mortgage",
J4691&lt;=100,"Low",
J4691&lt;=300,"Medium",
TRUE,"High"
)</f>
        <v>Medium</v>
      </c>
      <c r="S4691" s="25" t="str" cm="1">
        <f t="array" ref="S4691">_xlfn.IFS(
C4691&lt;10,"0-10",
C4691&lt;20,"11-20",
C4691&lt;30,"21-30",
TRUE,"30+ yrs"
)</f>
        <v>0-10</v>
      </c>
      <c r="T4691" s="26" t="str" cm="1">
        <f t="array" ref="T4691">_xlfn.IFS(
H4691&lt;1,"0-1",
H4691&lt;2,"1-2",
H4691&lt;3,"2-3",
H4691&lt;4,"3-4",
H4691&lt;5,"4-5",
TRUE,"5+"
)</f>
        <v>5+</v>
      </c>
    </row>
    <row r="4692" spans="1:20" ht="15.6" x14ac:dyDescent="0.3">
      <c r="A4692" s="21">
        <v>2111</v>
      </c>
      <c r="B4692" s="22">
        <v>28</v>
      </c>
      <c r="C4692" s="22">
        <v>4</v>
      </c>
      <c r="D4692" s="22">
        <v>104</v>
      </c>
      <c r="E4692" s="23" t="str">
        <f t="shared" si="73"/>
        <v>100+</v>
      </c>
      <c r="F4692" s="24">
        <v>94301</v>
      </c>
      <c r="G4692" s="22">
        <v>3</v>
      </c>
      <c r="H4692" s="22">
        <v>2.5</v>
      </c>
      <c r="I4692" s="22" t="s">
        <v>33</v>
      </c>
      <c r="J4692" s="22">
        <v>0</v>
      </c>
      <c r="K4692" s="22" t="s">
        <v>34</v>
      </c>
      <c r="L4692" s="22" t="s">
        <v>34</v>
      </c>
      <c r="M4692" s="22" t="s">
        <v>34</v>
      </c>
      <c r="N4692" s="22" t="s">
        <v>34</v>
      </c>
      <c r="O4692" s="22" t="s">
        <v>34</v>
      </c>
      <c r="P4692" s="25" t="str" cm="1">
        <f t="array" ref="P4692">_xlfn.IFS(
B4692&lt;30,"20-29",
B4692&lt;40,"30-39",
B4692&lt;50,"40-49",
B4692&lt;60,"50-59",
TRUE,"60+")</f>
        <v>20-29</v>
      </c>
      <c r="Q4692" s="25" t="str" cm="1">
        <f t="array" ref="Q4692">_xlfn.IFS(
D4692&lt;25,"0–24K",
D4692&lt;50,"25–49K",
D4692&lt;75,"50–74K",
D4692&lt;100,"75–99K",
D4692&lt;150,"100–149K",
D4692&lt;200,"150–199K",
TRUE,"200K+"
)</f>
        <v>100–149K</v>
      </c>
      <c r="R4692" s="25" t="str" cm="1">
        <f t="array" ref="R4692">_xlfn.IFS(
J4692=0,"No Mortgage",
J4692&lt;=100,"Low",
J4692&lt;=300,"Medium",
TRUE,"High"
)</f>
        <v>No Mortgage</v>
      </c>
      <c r="S4692" s="25" t="str" cm="1">
        <f t="array" ref="S4692">_xlfn.IFS(
C4692&lt;10,"0-10",
C4692&lt;20,"11-20",
C4692&lt;30,"21-30",
TRUE,"30+ yrs"
)</f>
        <v>0-10</v>
      </c>
      <c r="T4692" s="26" t="str" cm="1">
        <f t="array" ref="T4692">_xlfn.IFS(
H4692&lt;1,"0-1",
H4692&lt;2,"1-2",
H4692&lt;3,"2-3",
H4692&lt;4,"3-4",
H4692&lt;5,"4-5",
TRUE,"5+"
)</f>
        <v>2-3</v>
      </c>
    </row>
    <row r="4693" spans="1:20" ht="15.6" x14ac:dyDescent="0.3">
      <c r="A4693" s="21">
        <v>2124</v>
      </c>
      <c r="B4693" s="22">
        <v>28</v>
      </c>
      <c r="C4693" s="22">
        <v>2</v>
      </c>
      <c r="D4693" s="22">
        <v>9</v>
      </c>
      <c r="E4693" s="23" t="str">
        <f t="shared" si="73"/>
        <v>0-50</v>
      </c>
      <c r="F4693" s="24">
        <v>95014</v>
      </c>
      <c r="G4693" s="22">
        <v>1</v>
      </c>
      <c r="H4693" s="22">
        <v>0.1</v>
      </c>
      <c r="I4693" s="22" t="s">
        <v>37</v>
      </c>
      <c r="J4693" s="22">
        <v>0</v>
      </c>
      <c r="K4693" s="22" t="s">
        <v>34</v>
      </c>
      <c r="L4693" s="22" t="s">
        <v>34</v>
      </c>
      <c r="M4693" s="22" t="s">
        <v>34</v>
      </c>
      <c r="N4693" s="22" t="s">
        <v>35</v>
      </c>
      <c r="O4693" s="22" t="s">
        <v>34</v>
      </c>
      <c r="P4693" s="25" t="str" cm="1">
        <f t="array" ref="P4693">_xlfn.IFS(
B4693&lt;30,"20-29",
B4693&lt;40,"30-39",
B4693&lt;50,"40-49",
B4693&lt;60,"50-59",
TRUE,"60+")</f>
        <v>20-29</v>
      </c>
      <c r="Q4693" s="25" t="str" cm="1">
        <f t="array" ref="Q4693">_xlfn.IFS(
D4693&lt;25,"0–24K",
D4693&lt;50,"25–49K",
D4693&lt;75,"50–74K",
D4693&lt;100,"75–99K",
D4693&lt;150,"100–149K",
D4693&lt;200,"150–199K",
TRUE,"200K+"
)</f>
        <v>0–24K</v>
      </c>
      <c r="R4693" s="25" t="str" cm="1">
        <f t="array" ref="R4693">_xlfn.IFS(
J4693=0,"No Mortgage",
J4693&lt;=100,"Low",
J4693&lt;=300,"Medium",
TRUE,"High"
)</f>
        <v>No Mortgage</v>
      </c>
      <c r="S4693" s="25" t="str" cm="1">
        <f t="array" ref="S4693">_xlfn.IFS(
C4693&lt;10,"0-10",
C4693&lt;20,"11-20",
C4693&lt;30,"21-30",
TRUE,"30+ yrs"
)</f>
        <v>0-10</v>
      </c>
      <c r="T4693" s="26" t="str" cm="1">
        <f t="array" ref="T4693">_xlfn.IFS(
H4693&lt;1,"0-1",
H4693&lt;2,"1-2",
H4693&lt;3,"2-3",
H4693&lt;4,"3-4",
H4693&lt;5,"4-5",
TRUE,"5+"
)</f>
        <v>0-1</v>
      </c>
    </row>
    <row r="4694" spans="1:20" ht="15.6" x14ac:dyDescent="0.3">
      <c r="A4694" s="21">
        <v>2142</v>
      </c>
      <c r="B4694" s="22">
        <v>28</v>
      </c>
      <c r="C4694" s="22">
        <v>4</v>
      </c>
      <c r="D4694" s="22">
        <v>38</v>
      </c>
      <c r="E4694" s="23" t="str">
        <f t="shared" si="73"/>
        <v>0-50</v>
      </c>
      <c r="F4694" s="24">
        <v>92109</v>
      </c>
      <c r="G4694" s="22">
        <v>4</v>
      </c>
      <c r="H4694" s="22">
        <v>1.6</v>
      </c>
      <c r="I4694" s="22" t="s">
        <v>33</v>
      </c>
      <c r="J4694" s="22">
        <v>0</v>
      </c>
      <c r="K4694" s="22" t="s">
        <v>34</v>
      </c>
      <c r="L4694" s="22" t="s">
        <v>34</v>
      </c>
      <c r="M4694" s="22" t="s">
        <v>34</v>
      </c>
      <c r="N4694" s="22" t="s">
        <v>34</v>
      </c>
      <c r="O4694" s="22" t="s">
        <v>34</v>
      </c>
      <c r="P4694" s="25" t="str" cm="1">
        <f t="array" ref="P4694">_xlfn.IFS(
B4694&lt;30,"20-29",
B4694&lt;40,"30-39",
B4694&lt;50,"40-49",
B4694&lt;60,"50-59",
TRUE,"60+")</f>
        <v>20-29</v>
      </c>
      <c r="Q4694" s="25" t="str" cm="1">
        <f t="array" ref="Q4694">_xlfn.IFS(
D4694&lt;25,"0–24K",
D4694&lt;50,"25–49K",
D4694&lt;75,"50–74K",
D4694&lt;100,"75–99K",
D4694&lt;150,"100–149K",
D4694&lt;200,"150–199K",
TRUE,"200K+"
)</f>
        <v>25–49K</v>
      </c>
      <c r="R4694" s="25" t="str" cm="1">
        <f t="array" ref="R4694">_xlfn.IFS(
J4694=0,"No Mortgage",
J4694&lt;=100,"Low",
J4694&lt;=300,"Medium",
TRUE,"High"
)</f>
        <v>No Mortgage</v>
      </c>
      <c r="S4694" s="25" t="str" cm="1">
        <f t="array" ref="S4694">_xlfn.IFS(
C4694&lt;10,"0-10",
C4694&lt;20,"11-20",
C4694&lt;30,"21-30",
TRUE,"30+ yrs"
)</f>
        <v>0-10</v>
      </c>
      <c r="T4694" s="26" t="str" cm="1">
        <f t="array" ref="T4694">_xlfn.IFS(
H4694&lt;1,"0-1",
H4694&lt;2,"1-2",
H4694&lt;3,"2-3",
H4694&lt;4,"3-4",
H4694&lt;5,"4-5",
TRUE,"5+"
)</f>
        <v>1-2</v>
      </c>
    </row>
    <row r="4695" spans="1:20" ht="15.6" x14ac:dyDescent="0.3">
      <c r="A4695" s="21">
        <v>2216</v>
      </c>
      <c r="B4695" s="22">
        <v>28</v>
      </c>
      <c r="C4695" s="22">
        <v>3</v>
      </c>
      <c r="D4695" s="22">
        <v>193</v>
      </c>
      <c r="E4695" s="23" t="str">
        <f t="shared" si="73"/>
        <v>100+</v>
      </c>
      <c r="F4695" s="24">
        <v>94501</v>
      </c>
      <c r="G4695" s="22">
        <v>3</v>
      </c>
      <c r="H4695" s="22">
        <v>4</v>
      </c>
      <c r="I4695" s="22" t="s">
        <v>37</v>
      </c>
      <c r="J4695" s="22">
        <v>0</v>
      </c>
      <c r="K4695" s="22" t="s">
        <v>35</v>
      </c>
      <c r="L4695" s="22" t="s">
        <v>34</v>
      </c>
      <c r="M4695" s="22" t="s">
        <v>34</v>
      </c>
      <c r="N4695" s="22" t="s">
        <v>35</v>
      </c>
      <c r="O4695" s="22" t="s">
        <v>34</v>
      </c>
      <c r="P4695" s="25" t="str" cm="1">
        <f t="array" ref="P4695">_xlfn.IFS(
B4695&lt;30,"20-29",
B4695&lt;40,"30-39",
B4695&lt;50,"40-49",
B4695&lt;60,"50-59",
TRUE,"60+")</f>
        <v>20-29</v>
      </c>
      <c r="Q4695" s="25" t="str" cm="1">
        <f t="array" ref="Q4695">_xlfn.IFS(
D4695&lt;25,"0–24K",
D4695&lt;50,"25–49K",
D4695&lt;75,"50–74K",
D4695&lt;100,"75–99K",
D4695&lt;150,"100–149K",
D4695&lt;200,"150–199K",
TRUE,"200K+"
)</f>
        <v>150–199K</v>
      </c>
      <c r="R4695" s="25" t="str" cm="1">
        <f t="array" ref="R4695">_xlfn.IFS(
J4695=0,"No Mortgage",
J4695&lt;=100,"Low",
J4695&lt;=300,"Medium",
TRUE,"High"
)</f>
        <v>No Mortgage</v>
      </c>
      <c r="S4695" s="25" t="str" cm="1">
        <f t="array" ref="S4695">_xlfn.IFS(
C4695&lt;10,"0-10",
C4695&lt;20,"11-20",
C4695&lt;30,"21-30",
TRUE,"30+ yrs"
)</f>
        <v>0-10</v>
      </c>
      <c r="T4695" s="26" t="str" cm="1">
        <f t="array" ref="T4695">_xlfn.IFS(
H4695&lt;1,"0-1",
H4695&lt;2,"1-2",
H4695&lt;3,"2-3",
H4695&lt;4,"3-4",
H4695&lt;5,"4-5",
TRUE,"5+"
)</f>
        <v>4-5</v>
      </c>
    </row>
    <row r="4696" spans="1:20" ht="15.6" x14ac:dyDescent="0.3">
      <c r="A4696" s="21">
        <v>2388</v>
      </c>
      <c r="B4696" s="22">
        <v>28</v>
      </c>
      <c r="C4696" s="22">
        <v>2</v>
      </c>
      <c r="D4696" s="22">
        <v>51</v>
      </c>
      <c r="E4696" s="23" t="str">
        <f t="shared" si="73"/>
        <v>51-100</v>
      </c>
      <c r="F4696" s="24">
        <v>94720</v>
      </c>
      <c r="G4696" s="22">
        <v>4</v>
      </c>
      <c r="H4696" s="22">
        <v>1.8</v>
      </c>
      <c r="I4696" s="22" t="s">
        <v>36</v>
      </c>
      <c r="J4696" s="22">
        <v>0</v>
      </c>
      <c r="K4696" s="22" t="s">
        <v>34</v>
      </c>
      <c r="L4696" s="22" t="s">
        <v>34</v>
      </c>
      <c r="M4696" s="22" t="s">
        <v>34</v>
      </c>
      <c r="N4696" s="22" t="s">
        <v>34</v>
      </c>
      <c r="O4696" s="22" t="s">
        <v>35</v>
      </c>
      <c r="P4696" s="25" t="str" cm="1">
        <f t="array" ref="P4696">_xlfn.IFS(
B4696&lt;30,"20-29",
B4696&lt;40,"30-39",
B4696&lt;50,"40-49",
B4696&lt;60,"50-59",
TRUE,"60+")</f>
        <v>20-29</v>
      </c>
      <c r="Q4696" s="25" t="str" cm="1">
        <f t="array" ref="Q4696">_xlfn.IFS(
D4696&lt;25,"0–24K",
D4696&lt;50,"25–49K",
D4696&lt;75,"50–74K",
D4696&lt;100,"75–99K",
D4696&lt;150,"100–149K",
D4696&lt;200,"150–199K",
TRUE,"200K+"
)</f>
        <v>50–74K</v>
      </c>
      <c r="R4696" s="25" t="str" cm="1">
        <f t="array" ref="R4696">_xlfn.IFS(
J4696=0,"No Mortgage",
J4696&lt;=100,"Low",
J4696&lt;=300,"Medium",
TRUE,"High"
)</f>
        <v>No Mortgage</v>
      </c>
      <c r="S4696" s="25" t="str" cm="1">
        <f t="array" ref="S4696">_xlfn.IFS(
C4696&lt;10,"0-10",
C4696&lt;20,"11-20",
C4696&lt;30,"21-30",
TRUE,"30+ yrs"
)</f>
        <v>0-10</v>
      </c>
      <c r="T4696" s="26" t="str" cm="1">
        <f t="array" ref="T4696">_xlfn.IFS(
H4696&lt;1,"0-1",
H4696&lt;2,"1-2",
H4696&lt;3,"2-3",
H4696&lt;4,"3-4",
H4696&lt;5,"4-5",
TRUE,"5+"
)</f>
        <v>1-2</v>
      </c>
    </row>
    <row r="4697" spans="1:20" ht="15.6" x14ac:dyDescent="0.3">
      <c r="A4697" s="21">
        <v>2444</v>
      </c>
      <c r="B4697" s="22">
        <v>28</v>
      </c>
      <c r="C4697" s="22">
        <v>3</v>
      </c>
      <c r="D4697" s="22">
        <v>161</v>
      </c>
      <c r="E4697" s="23" t="str">
        <f t="shared" si="73"/>
        <v>100+</v>
      </c>
      <c r="F4697" s="24">
        <v>92646</v>
      </c>
      <c r="G4697" s="22">
        <v>4</v>
      </c>
      <c r="H4697" s="22">
        <v>1.7</v>
      </c>
      <c r="I4697" s="22" t="s">
        <v>36</v>
      </c>
      <c r="J4697" s="22">
        <v>422</v>
      </c>
      <c r="K4697" s="22" t="s">
        <v>35</v>
      </c>
      <c r="L4697" s="22" t="s">
        <v>34</v>
      </c>
      <c r="M4697" s="22" t="s">
        <v>35</v>
      </c>
      <c r="N4697" s="22" t="s">
        <v>35</v>
      </c>
      <c r="O4697" s="22" t="s">
        <v>35</v>
      </c>
      <c r="P4697" s="25" t="str" cm="1">
        <f t="array" ref="P4697">_xlfn.IFS(
B4697&lt;30,"20-29",
B4697&lt;40,"30-39",
B4697&lt;50,"40-49",
B4697&lt;60,"50-59",
TRUE,"60+")</f>
        <v>20-29</v>
      </c>
      <c r="Q4697" s="25" t="str" cm="1">
        <f t="array" ref="Q4697">_xlfn.IFS(
D4697&lt;25,"0–24K",
D4697&lt;50,"25–49K",
D4697&lt;75,"50–74K",
D4697&lt;100,"75–99K",
D4697&lt;150,"100–149K",
D4697&lt;200,"150–199K",
TRUE,"200K+"
)</f>
        <v>150–199K</v>
      </c>
      <c r="R4697" s="25" t="str" cm="1">
        <f t="array" ref="R4697">_xlfn.IFS(
J4697=0,"No Mortgage",
J4697&lt;=100,"Low",
J4697&lt;=300,"Medium",
TRUE,"High"
)</f>
        <v>High</v>
      </c>
      <c r="S4697" s="25" t="str" cm="1">
        <f t="array" ref="S4697">_xlfn.IFS(
C4697&lt;10,"0-10",
C4697&lt;20,"11-20",
C4697&lt;30,"21-30",
TRUE,"30+ yrs"
)</f>
        <v>0-10</v>
      </c>
      <c r="T4697" s="26" t="str" cm="1">
        <f t="array" ref="T4697">_xlfn.IFS(
H4697&lt;1,"0-1",
H4697&lt;2,"1-2",
H4697&lt;3,"2-3",
H4697&lt;4,"3-4",
H4697&lt;5,"4-5",
TRUE,"5+"
)</f>
        <v>1-2</v>
      </c>
    </row>
    <row r="4698" spans="1:20" ht="15.6" x14ac:dyDescent="0.3">
      <c r="A4698" s="21">
        <v>2483</v>
      </c>
      <c r="B4698" s="22">
        <v>28</v>
      </c>
      <c r="C4698" s="22">
        <v>4</v>
      </c>
      <c r="D4698" s="22">
        <v>129</v>
      </c>
      <c r="E4698" s="23" t="str">
        <f t="shared" si="73"/>
        <v>100+</v>
      </c>
      <c r="F4698" s="24">
        <v>92115</v>
      </c>
      <c r="G4698" s="22">
        <v>1</v>
      </c>
      <c r="H4698" s="22">
        <v>1.5</v>
      </c>
      <c r="I4698" s="22" t="s">
        <v>33</v>
      </c>
      <c r="J4698" s="22">
        <v>0</v>
      </c>
      <c r="K4698" s="22" t="s">
        <v>34</v>
      </c>
      <c r="L4698" s="22" t="s">
        <v>34</v>
      </c>
      <c r="M4698" s="22" t="s">
        <v>34</v>
      </c>
      <c r="N4698" s="22" t="s">
        <v>34</v>
      </c>
      <c r="O4698" s="22" t="s">
        <v>35</v>
      </c>
      <c r="P4698" s="25" t="str" cm="1">
        <f t="array" ref="P4698">_xlfn.IFS(
B4698&lt;30,"20-29",
B4698&lt;40,"30-39",
B4698&lt;50,"40-49",
B4698&lt;60,"50-59",
TRUE,"60+")</f>
        <v>20-29</v>
      </c>
      <c r="Q4698" s="25" t="str" cm="1">
        <f t="array" ref="Q4698">_xlfn.IFS(
D4698&lt;25,"0–24K",
D4698&lt;50,"25–49K",
D4698&lt;75,"50–74K",
D4698&lt;100,"75–99K",
D4698&lt;150,"100–149K",
D4698&lt;200,"150–199K",
TRUE,"200K+"
)</f>
        <v>100–149K</v>
      </c>
      <c r="R4698" s="25" t="str" cm="1">
        <f t="array" ref="R4698">_xlfn.IFS(
J4698=0,"No Mortgage",
J4698&lt;=100,"Low",
J4698&lt;=300,"Medium",
TRUE,"High"
)</f>
        <v>No Mortgage</v>
      </c>
      <c r="S4698" s="25" t="str" cm="1">
        <f t="array" ref="S4698">_xlfn.IFS(
C4698&lt;10,"0-10",
C4698&lt;20,"11-20",
C4698&lt;30,"21-30",
TRUE,"30+ yrs"
)</f>
        <v>0-10</v>
      </c>
      <c r="T4698" s="26" t="str" cm="1">
        <f t="array" ref="T4698">_xlfn.IFS(
H4698&lt;1,"0-1",
H4698&lt;2,"1-2",
H4698&lt;3,"2-3",
H4698&lt;4,"3-4",
H4698&lt;5,"4-5",
TRUE,"5+"
)</f>
        <v>1-2</v>
      </c>
    </row>
    <row r="4699" spans="1:20" ht="15.6" x14ac:dyDescent="0.3">
      <c r="A4699" s="21">
        <v>2493</v>
      </c>
      <c r="B4699" s="22">
        <v>28</v>
      </c>
      <c r="C4699" s="22">
        <v>3</v>
      </c>
      <c r="D4699" s="22">
        <v>134</v>
      </c>
      <c r="E4699" s="23" t="str">
        <f t="shared" si="73"/>
        <v>100+</v>
      </c>
      <c r="F4699" s="24">
        <v>96091</v>
      </c>
      <c r="G4699" s="22">
        <v>2</v>
      </c>
      <c r="H4699" s="22">
        <v>3.1</v>
      </c>
      <c r="I4699" s="22" t="s">
        <v>33</v>
      </c>
      <c r="J4699" s="22">
        <v>0</v>
      </c>
      <c r="K4699" s="22" t="s">
        <v>34</v>
      </c>
      <c r="L4699" s="22" t="s">
        <v>34</v>
      </c>
      <c r="M4699" s="22" t="s">
        <v>34</v>
      </c>
      <c r="N4699" s="22" t="s">
        <v>35</v>
      </c>
      <c r="O4699" s="22" t="s">
        <v>34</v>
      </c>
      <c r="P4699" s="25" t="str" cm="1">
        <f t="array" ref="P4699">_xlfn.IFS(
B4699&lt;30,"20-29",
B4699&lt;40,"30-39",
B4699&lt;50,"40-49",
B4699&lt;60,"50-59",
TRUE,"60+")</f>
        <v>20-29</v>
      </c>
      <c r="Q4699" s="25" t="str" cm="1">
        <f t="array" ref="Q4699">_xlfn.IFS(
D4699&lt;25,"0–24K",
D4699&lt;50,"25–49K",
D4699&lt;75,"50–74K",
D4699&lt;100,"75–99K",
D4699&lt;150,"100–149K",
D4699&lt;200,"150–199K",
TRUE,"200K+"
)</f>
        <v>100–149K</v>
      </c>
      <c r="R4699" s="25" t="str" cm="1">
        <f t="array" ref="R4699">_xlfn.IFS(
J4699=0,"No Mortgage",
J4699&lt;=100,"Low",
J4699&lt;=300,"Medium",
TRUE,"High"
)</f>
        <v>No Mortgage</v>
      </c>
      <c r="S4699" s="25" t="str" cm="1">
        <f t="array" ref="S4699">_xlfn.IFS(
C4699&lt;10,"0-10",
C4699&lt;20,"11-20",
C4699&lt;30,"21-30",
TRUE,"30+ yrs"
)</f>
        <v>0-10</v>
      </c>
      <c r="T4699" s="26" t="str" cm="1">
        <f t="array" ref="T4699">_xlfn.IFS(
H4699&lt;1,"0-1",
H4699&lt;2,"1-2",
H4699&lt;3,"2-3",
H4699&lt;4,"3-4",
H4699&lt;5,"4-5",
TRUE,"5+"
)</f>
        <v>3-4</v>
      </c>
    </row>
    <row r="4700" spans="1:20" ht="15.6" x14ac:dyDescent="0.3">
      <c r="A4700" s="21">
        <v>2501</v>
      </c>
      <c r="B4700" s="22">
        <v>28</v>
      </c>
      <c r="C4700" s="22">
        <v>2</v>
      </c>
      <c r="D4700" s="22">
        <v>121</v>
      </c>
      <c r="E4700" s="23" t="str">
        <f t="shared" si="73"/>
        <v>100+</v>
      </c>
      <c r="F4700" s="24">
        <v>92096</v>
      </c>
      <c r="G4700" s="22">
        <v>2</v>
      </c>
      <c r="H4700" s="22">
        <v>2</v>
      </c>
      <c r="I4700" s="22" t="s">
        <v>33</v>
      </c>
      <c r="J4700" s="22">
        <v>341</v>
      </c>
      <c r="K4700" s="22" t="s">
        <v>34</v>
      </c>
      <c r="L4700" s="22" t="s">
        <v>34</v>
      </c>
      <c r="M4700" s="22" t="s">
        <v>34</v>
      </c>
      <c r="N4700" s="22" t="s">
        <v>35</v>
      </c>
      <c r="O4700" s="22" t="s">
        <v>34</v>
      </c>
      <c r="P4700" s="25" t="str" cm="1">
        <f t="array" ref="P4700">_xlfn.IFS(
B4700&lt;30,"20-29",
B4700&lt;40,"30-39",
B4700&lt;50,"40-49",
B4700&lt;60,"50-59",
TRUE,"60+")</f>
        <v>20-29</v>
      </c>
      <c r="Q4700" s="25" t="str" cm="1">
        <f t="array" ref="Q4700">_xlfn.IFS(
D4700&lt;25,"0–24K",
D4700&lt;50,"25–49K",
D4700&lt;75,"50–74K",
D4700&lt;100,"75–99K",
D4700&lt;150,"100–149K",
D4700&lt;200,"150–199K",
TRUE,"200K+"
)</f>
        <v>100–149K</v>
      </c>
      <c r="R4700" s="25" t="str" cm="1">
        <f t="array" ref="R4700">_xlfn.IFS(
J4700=0,"No Mortgage",
J4700&lt;=100,"Low",
J4700&lt;=300,"Medium",
TRUE,"High"
)</f>
        <v>High</v>
      </c>
      <c r="S4700" s="25" t="str" cm="1">
        <f t="array" ref="S4700">_xlfn.IFS(
C4700&lt;10,"0-10",
C4700&lt;20,"11-20",
C4700&lt;30,"21-30",
TRUE,"30+ yrs"
)</f>
        <v>0-10</v>
      </c>
      <c r="T4700" s="26" t="str" cm="1">
        <f t="array" ref="T4700">_xlfn.IFS(
H4700&lt;1,"0-1",
H4700&lt;2,"1-2",
H4700&lt;3,"2-3",
H4700&lt;4,"3-4",
H4700&lt;5,"4-5",
TRUE,"5+"
)</f>
        <v>2-3</v>
      </c>
    </row>
    <row r="4701" spans="1:20" ht="15.6" x14ac:dyDescent="0.3">
      <c r="A4701" s="21">
        <v>2517</v>
      </c>
      <c r="B4701" s="22">
        <v>28</v>
      </c>
      <c r="C4701" s="22">
        <v>3</v>
      </c>
      <c r="D4701" s="22">
        <v>74</v>
      </c>
      <c r="E4701" s="23" t="str">
        <f t="shared" si="73"/>
        <v>51-100</v>
      </c>
      <c r="F4701" s="24">
        <v>94720</v>
      </c>
      <c r="G4701" s="22">
        <v>3</v>
      </c>
      <c r="H4701" s="22">
        <v>2.6</v>
      </c>
      <c r="I4701" s="22" t="s">
        <v>36</v>
      </c>
      <c r="J4701" s="22">
        <v>0</v>
      </c>
      <c r="K4701" s="22" t="s">
        <v>34</v>
      </c>
      <c r="L4701" s="22" t="s">
        <v>34</v>
      </c>
      <c r="M4701" s="22" t="s">
        <v>34</v>
      </c>
      <c r="N4701" s="22" t="s">
        <v>34</v>
      </c>
      <c r="O4701" s="22" t="s">
        <v>34</v>
      </c>
      <c r="P4701" s="25" t="str" cm="1">
        <f t="array" ref="P4701">_xlfn.IFS(
B4701&lt;30,"20-29",
B4701&lt;40,"30-39",
B4701&lt;50,"40-49",
B4701&lt;60,"50-59",
TRUE,"60+")</f>
        <v>20-29</v>
      </c>
      <c r="Q4701" s="25" t="str" cm="1">
        <f t="array" ref="Q4701">_xlfn.IFS(
D4701&lt;25,"0–24K",
D4701&lt;50,"25–49K",
D4701&lt;75,"50–74K",
D4701&lt;100,"75–99K",
D4701&lt;150,"100–149K",
D4701&lt;200,"150–199K",
TRUE,"200K+"
)</f>
        <v>50–74K</v>
      </c>
      <c r="R4701" s="25" t="str" cm="1">
        <f t="array" ref="R4701">_xlfn.IFS(
J4701=0,"No Mortgage",
J4701&lt;=100,"Low",
J4701&lt;=300,"Medium",
TRUE,"High"
)</f>
        <v>No Mortgage</v>
      </c>
      <c r="S4701" s="25" t="str" cm="1">
        <f t="array" ref="S4701">_xlfn.IFS(
C4701&lt;10,"0-10",
C4701&lt;20,"11-20",
C4701&lt;30,"21-30",
TRUE,"30+ yrs"
)</f>
        <v>0-10</v>
      </c>
      <c r="T4701" s="26" t="str" cm="1">
        <f t="array" ref="T4701">_xlfn.IFS(
H4701&lt;1,"0-1",
H4701&lt;2,"1-2",
H4701&lt;3,"2-3",
H4701&lt;4,"3-4",
H4701&lt;5,"4-5",
TRUE,"5+"
)</f>
        <v>2-3</v>
      </c>
    </row>
    <row r="4702" spans="1:20" ht="15.6" x14ac:dyDescent="0.3">
      <c r="A4702" s="21">
        <v>2557</v>
      </c>
      <c r="B4702" s="22">
        <v>28</v>
      </c>
      <c r="C4702" s="22">
        <v>4</v>
      </c>
      <c r="D4702" s="22">
        <v>82</v>
      </c>
      <c r="E4702" s="23" t="str">
        <f t="shared" si="73"/>
        <v>51-100</v>
      </c>
      <c r="F4702" s="24">
        <v>92831</v>
      </c>
      <c r="G4702" s="22">
        <v>3</v>
      </c>
      <c r="H4702" s="22">
        <v>1.5</v>
      </c>
      <c r="I4702" s="22" t="s">
        <v>33</v>
      </c>
      <c r="J4702" s="22">
        <v>103</v>
      </c>
      <c r="K4702" s="22" t="s">
        <v>34</v>
      </c>
      <c r="L4702" s="22" t="s">
        <v>34</v>
      </c>
      <c r="M4702" s="22" t="s">
        <v>34</v>
      </c>
      <c r="N4702" s="22" t="s">
        <v>35</v>
      </c>
      <c r="O4702" s="22" t="s">
        <v>34</v>
      </c>
      <c r="P4702" s="25" t="str" cm="1">
        <f t="array" ref="P4702">_xlfn.IFS(
B4702&lt;30,"20-29",
B4702&lt;40,"30-39",
B4702&lt;50,"40-49",
B4702&lt;60,"50-59",
TRUE,"60+")</f>
        <v>20-29</v>
      </c>
      <c r="Q4702" s="25" t="str" cm="1">
        <f t="array" ref="Q4702">_xlfn.IFS(
D4702&lt;25,"0–24K",
D4702&lt;50,"25–49K",
D4702&lt;75,"50–74K",
D4702&lt;100,"75–99K",
D4702&lt;150,"100–149K",
D4702&lt;200,"150–199K",
TRUE,"200K+"
)</f>
        <v>75–99K</v>
      </c>
      <c r="R4702" s="25" t="str" cm="1">
        <f t="array" ref="R4702">_xlfn.IFS(
J4702=0,"No Mortgage",
J4702&lt;=100,"Low",
J4702&lt;=300,"Medium",
TRUE,"High"
)</f>
        <v>Medium</v>
      </c>
      <c r="S4702" s="25" t="str" cm="1">
        <f t="array" ref="S4702">_xlfn.IFS(
C4702&lt;10,"0-10",
C4702&lt;20,"11-20",
C4702&lt;30,"21-30",
TRUE,"30+ yrs"
)</f>
        <v>0-10</v>
      </c>
      <c r="T4702" s="26" t="str" cm="1">
        <f t="array" ref="T4702">_xlfn.IFS(
H4702&lt;1,"0-1",
H4702&lt;2,"1-2",
H4702&lt;3,"2-3",
H4702&lt;4,"3-4",
H4702&lt;5,"4-5",
TRUE,"5+"
)</f>
        <v>1-2</v>
      </c>
    </row>
    <row r="4703" spans="1:20" ht="15.6" x14ac:dyDescent="0.3">
      <c r="A4703" s="21">
        <v>2639</v>
      </c>
      <c r="B4703" s="22">
        <v>28</v>
      </c>
      <c r="C4703" s="22">
        <v>4</v>
      </c>
      <c r="D4703" s="22">
        <v>45</v>
      </c>
      <c r="E4703" s="23" t="str">
        <f t="shared" si="73"/>
        <v>0-50</v>
      </c>
      <c r="F4703" s="24">
        <v>94025</v>
      </c>
      <c r="G4703" s="22">
        <v>1</v>
      </c>
      <c r="H4703" s="22">
        <v>1</v>
      </c>
      <c r="I4703" s="22" t="s">
        <v>36</v>
      </c>
      <c r="J4703" s="22">
        <v>0</v>
      </c>
      <c r="K4703" s="22" t="s">
        <v>34</v>
      </c>
      <c r="L4703" s="22" t="s">
        <v>34</v>
      </c>
      <c r="M4703" s="22" t="s">
        <v>34</v>
      </c>
      <c r="N4703" s="22" t="s">
        <v>35</v>
      </c>
      <c r="O4703" s="22" t="s">
        <v>34</v>
      </c>
      <c r="P4703" s="25" t="str" cm="1">
        <f t="array" ref="P4703">_xlfn.IFS(
B4703&lt;30,"20-29",
B4703&lt;40,"30-39",
B4703&lt;50,"40-49",
B4703&lt;60,"50-59",
TRUE,"60+")</f>
        <v>20-29</v>
      </c>
      <c r="Q4703" s="25" t="str" cm="1">
        <f t="array" ref="Q4703">_xlfn.IFS(
D4703&lt;25,"0–24K",
D4703&lt;50,"25–49K",
D4703&lt;75,"50–74K",
D4703&lt;100,"75–99K",
D4703&lt;150,"100–149K",
D4703&lt;200,"150–199K",
TRUE,"200K+"
)</f>
        <v>25–49K</v>
      </c>
      <c r="R4703" s="25" t="str" cm="1">
        <f t="array" ref="R4703">_xlfn.IFS(
J4703=0,"No Mortgage",
J4703&lt;=100,"Low",
J4703&lt;=300,"Medium",
TRUE,"High"
)</f>
        <v>No Mortgage</v>
      </c>
      <c r="S4703" s="25" t="str" cm="1">
        <f t="array" ref="S4703">_xlfn.IFS(
C4703&lt;10,"0-10",
C4703&lt;20,"11-20",
C4703&lt;30,"21-30",
TRUE,"30+ yrs"
)</f>
        <v>0-10</v>
      </c>
      <c r="T4703" s="26" t="str" cm="1">
        <f t="array" ref="T4703">_xlfn.IFS(
H4703&lt;1,"0-1",
H4703&lt;2,"1-2",
H4703&lt;3,"2-3",
H4703&lt;4,"3-4",
H4703&lt;5,"4-5",
TRUE,"5+"
)</f>
        <v>1-2</v>
      </c>
    </row>
    <row r="4704" spans="1:20" ht="15.6" x14ac:dyDescent="0.3">
      <c r="A4704" s="21">
        <v>2686</v>
      </c>
      <c r="B4704" s="22">
        <v>28</v>
      </c>
      <c r="C4704" s="22">
        <v>2</v>
      </c>
      <c r="D4704" s="22">
        <v>101</v>
      </c>
      <c r="E4704" s="23" t="str">
        <f t="shared" si="73"/>
        <v>100+</v>
      </c>
      <c r="F4704" s="24">
        <v>90280</v>
      </c>
      <c r="G4704" s="22">
        <v>4</v>
      </c>
      <c r="H4704" s="22">
        <v>2.1</v>
      </c>
      <c r="I4704" s="22" t="s">
        <v>36</v>
      </c>
      <c r="J4704" s="22">
        <v>0</v>
      </c>
      <c r="K4704" s="22" t="s">
        <v>34</v>
      </c>
      <c r="L4704" s="22" t="s">
        <v>34</v>
      </c>
      <c r="M4704" s="22" t="s">
        <v>34</v>
      </c>
      <c r="N4704" s="22" t="s">
        <v>35</v>
      </c>
      <c r="O4704" s="22" t="s">
        <v>34</v>
      </c>
      <c r="P4704" s="25" t="str" cm="1">
        <f t="array" ref="P4704">_xlfn.IFS(
B4704&lt;30,"20-29",
B4704&lt;40,"30-39",
B4704&lt;50,"40-49",
B4704&lt;60,"50-59",
TRUE,"60+")</f>
        <v>20-29</v>
      </c>
      <c r="Q4704" s="25" t="str" cm="1">
        <f t="array" ref="Q4704">_xlfn.IFS(
D4704&lt;25,"0–24K",
D4704&lt;50,"25–49K",
D4704&lt;75,"50–74K",
D4704&lt;100,"75–99K",
D4704&lt;150,"100–149K",
D4704&lt;200,"150–199K",
TRUE,"200K+"
)</f>
        <v>100–149K</v>
      </c>
      <c r="R4704" s="25" t="str" cm="1">
        <f t="array" ref="R4704">_xlfn.IFS(
J4704=0,"No Mortgage",
J4704&lt;=100,"Low",
J4704&lt;=300,"Medium",
TRUE,"High"
)</f>
        <v>No Mortgage</v>
      </c>
      <c r="S4704" s="25" t="str" cm="1">
        <f t="array" ref="S4704">_xlfn.IFS(
C4704&lt;10,"0-10",
C4704&lt;20,"11-20",
C4704&lt;30,"21-30",
TRUE,"30+ yrs"
)</f>
        <v>0-10</v>
      </c>
      <c r="T4704" s="26" t="str" cm="1">
        <f t="array" ref="T4704">_xlfn.IFS(
H4704&lt;1,"0-1",
H4704&lt;2,"1-2",
H4704&lt;3,"2-3",
H4704&lt;4,"3-4",
H4704&lt;5,"4-5",
TRUE,"5+"
)</f>
        <v>2-3</v>
      </c>
    </row>
    <row r="4705" spans="1:20" ht="15.6" x14ac:dyDescent="0.3">
      <c r="A4705" s="21">
        <v>2710</v>
      </c>
      <c r="B4705" s="22">
        <v>28</v>
      </c>
      <c r="C4705" s="22">
        <v>4</v>
      </c>
      <c r="D4705" s="22">
        <v>69</v>
      </c>
      <c r="E4705" s="23" t="str">
        <f t="shared" si="73"/>
        <v>51-100</v>
      </c>
      <c r="F4705" s="24">
        <v>94305</v>
      </c>
      <c r="G4705" s="22">
        <v>3</v>
      </c>
      <c r="H4705" s="22">
        <v>0.7</v>
      </c>
      <c r="I4705" s="22" t="s">
        <v>37</v>
      </c>
      <c r="J4705" s="22">
        <v>170</v>
      </c>
      <c r="K4705" s="22" t="s">
        <v>34</v>
      </c>
      <c r="L4705" s="22" t="s">
        <v>34</v>
      </c>
      <c r="M4705" s="22" t="s">
        <v>34</v>
      </c>
      <c r="N4705" s="22" t="s">
        <v>34</v>
      </c>
      <c r="O4705" s="22" t="s">
        <v>34</v>
      </c>
      <c r="P4705" s="25" t="str" cm="1">
        <f t="array" ref="P4705">_xlfn.IFS(
B4705&lt;30,"20-29",
B4705&lt;40,"30-39",
B4705&lt;50,"40-49",
B4705&lt;60,"50-59",
TRUE,"60+")</f>
        <v>20-29</v>
      </c>
      <c r="Q4705" s="25" t="str" cm="1">
        <f t="array" ref="Q4705">_xlfn.IFS(
D4705&lt;25,"0–24K",
D4705&lt;50,"25–49K",
D4705&lt;75,"50–74K",
D4705&lt;100,"75–99K",
D4705&lt;150,"100–149K",
D4705&lt;200,"150–199K",
TRUE,"200K+"
)</f>
        <v>50–74K</v>
      </c>
      <c r="R4705" s="25" t="str" cm="1">
        <f t="array" ref="R4705">_xlfn.IFS(
J4705=0,"No Mortgage",
J4705&lt;=100,"Low",
J4705&lt;=300,"Medium",
TRUE,"High"
)</f>
        <v>Medium</v>
      </c>
      <c r="S4705" s="25" t="str" cm="1">
        <f t="array" ref="S4705">_xlfn.IFS(
C4705&lt;10,"0-10",
C4705&lt;20,"11-20",
C4705&lt;30,"21-30",
TRUE,"30+ yrs"
)</f>
        <v>0-10</v>
      </c>
      <c r="T4705" s="26" t="str" cm="1">
        <f t="array" ref="T4705">_xlfn.IFS(
H4705&lt;1,"0-1",
H4705&lt;2,"1-2",
H4705&lt;3,"2-3",
H4705&lt;4,"3-4",
H4705&lt;5,"4-5",
TRUE,"5+"
)</f>
        <v>0-1</v>
      </c>
    </row>
    <row r="4706" spans="1:20" ht="15.6" x14ac:dyDescent="0.3">
      <c r="A4706" s="21">
        <v>2854</v>
      </c>
      <c r="B4706" s="22">
        <v>28</v>
      </c>
      <c r="C4706" s="22">
        <v>3</v>
      </c>
      <c r="D4706" s="22">
        <v>54</v>
      </c>
      <c r="E4706" s="23" t="str">
        <f t="shared" si="73"/>
        <v>51-100</v>
      </c>
      <c r="F4706" s="24">
        <v>94550</v>
      </c>
      <c r="G4706" s="22">
        <v>4</v>
      </c>
      <c r="H4706" s="22">
        <v>0.6</v>
      </c>
      <c r="I4706" s="22" t="s">
        <v>37</v>
      </c>
      <c r="J4706" s="22">
        <v>0</v>
      </c>
      <c r="K4706" s="22" t="s">
        <v>34</v>
      </c>
      <c r="L4706" s="22" t="s">
        <v>34</v>
      </c>
      <c r="M4706" s="22" t="s">
        <v>34</v>
      </c>
      <c r="N4706" s="22" t="s">
        <v>35</v>
      </c>
      <c r="O4706" s="22" t="s">
        <v>34</v>
      </c>
      <c r="P4706" s="25" t="str" cm="1">
        <f t="array" ref="P4706">_xlfn.IFS(
B4706&lt;30,"20-29",
B4706&lt;40,"30-39",
B4706&lt;50,"40-49",
B4706&lt;60,"50-59",
TRUE,"60+")</f>
        <v>20-29</v>
      </c>
      <c r="Q4706" s="25" t="str" cm="1">
        <f t="array" ref="Q4706">_xlfn.IFS(
D4706&lt;25,"0–24K",
D4706&lt;50,"25–49K",
D4706&lt;75,"50–74K",
D4706&lt;100,"75–99K",
D4706&lt;150,"100–149K",
D4706&lt;200,"150–199K",
TRUE,"200K+"
)</f>
        <v>50–74K</v>
      </c>
      <c r="R4706" s="25" t="str" cm="1">
        <f t="array" ref="R4706">_xlfn.IFS(
J4706=0,"No Mortgage",
J4706&lt;=100,"Low",
J4706&lt;=300,"Medium",
TRUE,"High"
)</f>
        <v>No Mortgage</v>
      </c>
      <c r="S4706" s="25" t="str" cm="1">
        <f t="array" ref="S4706">_xlfn.IFS(
C4706&lt;10,"0-10",
C4706&lt;20,"11-20",
C4706&lt;30,"21-30",
TRUE,"30+ yrs"
)</f>
        <v>0-10</v>
      </c>
      <c r="T4706" s="26" t="str" cm="1">
        <f t="array" ref="T4706">_xlfn.IFS(
H4706&lt;1,"0-1",
H4706&lt;2,"1-2",
H4706&lt;3,"2-3",
H4706&lt;4,"3-4",
H4706&lt;5,"4-5",
TRUE,"5+"
)</f>
        <v>0-1</v>
      </c>
    </row>
    <row r="4707" spans="1:20" ht="15.6" x14ac:dyDescent="0.3">
      <c r="A4707" s="21">
        <v>2885</v>
      </c>
      <c r="B4707" s="22">
        <v>28</v>
      </c>
      <c r="C4707" s="22">
        <v>2</v>
      </c>
      <c r="D4707" s="22">
        <v>48</v>
      </c>
      <c r="E4707" s="23" t="str">
        <f t="shared" si="73"/>
        <v>0-50</v>
      </c>
      <c r="F4707" s="24">
        <v>93943</v>
      </c>
      <c r="G4707" s="22">
        <v>4</v>
      </c>
      <c r="H4707" s="22">
        <v>2.1</v>
      </c>
      <c r="I4707" s="22" t="s">
        <v>36</v>
      </c>
      <c r="J4707" s="22">
        <v>0</v>
      </c>
      <c r="K4707" s="22" t="s">
        <v>34</v>
      </c>
      <c r="L4707" s="22" t="s">
        <v>34</v>
      </c>
      <c r="M4707" s="22" t="s">
        <v>34</v>
      </c>
      <c r="N4707" s="22" t="s">
        <v>35</v>
      </c>
      <c r="O4707" s="22" t="s">
        <v>35</v>
      </c>
      <c r="P4707" s="25" t="str" cm="1">
        <f t="array" ref="P4707">_xlfn.IFS(
B4707&lt;30,"20-29",
B4707&lt;40,"30-39",
B4707&lt;50,"40-49",
B4707&lt;60,"50-59",
TRUE,"60+")</f>
        <v>20-29</v>
      </c>
      <c r="Q4707" s="25" t="str" cm="1">
        <f t="array" ref="Q4707">_xlfn.IFS(
D4707&lt;25,"0–24K",
D4707&lt;50,"25–49K",
D4707&lt;75,"50–74K",
D4707&lt;100,"75–99K",
D4707&lt;150,"100–149K",
D4707&lt;200,"150–199K",
TRUE,"200K+"
)</f>
        <v>25–49K</v>
      </c>
      <c r="R4707" s="25" t="str" cm="1">
        <f t="array" ref="R4707">_xlfn.IFS(
J4707=0,"No Mortgage",
J4707&lt;=100,"Low",
J4707&lt;=300,"Medium",
TRUE,"High"
)</f>
        <v>No Mortgage</v>
      </c>
      <c r="S4707" s="25" t="str" cm="1">
        <f t="array" ref="S4707">_xlfn.IFS(
C4707&lt;10,"0-10",
C4707&lt;20,"11-20",
C4707&lt;30,"21-30",
TRUE,"30+ yrs"
)</f>
        <v>0-10</v>
      </c>
      <c r="T4707" s="26" t="str" cm="1">
        <f t="array" ref="T4707">_xlfn.IFS(
H4707&lt;1,"0-1",
H4707&lt;2,"1-2",
H4707&lt;3,"2-3",
H4707&lt;4,"3-4",
H4707&lt;5,"4-5",
TRUE,"5+"
)</f>
        <v>2-3</v>
      </c>
    </row>
    <row r="4708" spans="1:20" ht="15.6" x14ac:dyDescent="0.3">
      <c r="A4708" s="21">
        <v>2898</v>
      </c>
      <c r="B4708" s="22">
        <v>28</v>
      </c>
      <c r="C4708" s="22">
        <v>2</v>
      </c>
      <c r="D4708" s="22">
        <v>34</v>
      </c>
      <c r="E4708" s="23" t="str">
        <f t="shared" si="73"/>
        <v>0-50</v>
      </c>
      <c r="F4708" s="24">
        <v>92161</v>
      </c>
      <c r="G4708" s="22">
        <v>4</v>
      </c>
      <c r="H4708" s="22">
        <v>1.3</v>
      </c>
      <c r="I4708" s="22" t="s">
        <v>36</v>
      </c>
      <c r="J4708" s="22">
        <v>0</v>
      </c>
      <c r="K4708" s="22" t="s">
        <v>34</v>
      </c>
      <c r="L4708" s="22" t="s">
        <v>34</v>
      </c>
      <c r="M4708" s="22" t="s">
        <v>34</v>
      </c>
      <c r="N4708" s="22" t="s">
        <v>34</v>
      </c>
      <c r="O4708" s="22" t="s">
        <v>34</v>
      </c>
      <c r="P4708" s="25" t="str" cm="1">
        <f t="array" ref="P4708">_xlfn.IFS(
B4708&lt;30,"20-29",
B4708&lt;40,"30-39",
B4708&lt;50,"40-49",
B4708&lt;60,"50-59",
TRUE,"60+")</f>
        <v>20-29</v>
      </c>
      <c r="Q4708" s="25" t="str" cm="1">
        <f t="array" ref="Q4708">_xlfn.IFS(
D4708&lt;25,"0–24K",
D4708&lt;50,"25–49K",
D4708&lt;75,"50–74K",
D4708&lt;100,"75–99K",
D4708&lt;150,"100–149K",
D4708&lt;200,"150–199K",
TRUE,"200K+"
)</f>
        <v>25–49K</v>
      </c>
      <c r="R4708" s="25" t="str" cm="1">
        <f t="array" ref="R4708">_xlfn.IFS(
J4708=0,"No Mortgage",
J4708&lt;=100,"Low",
J4708&lt;=300,"Medium",
TRUE,"High"
)</f>
        <v>No Mortgage</v>
      </c>
      <c r="S4708" s="25" t="str" cm="1">
        <f t="array" ref="S4708">_xlfn.IFS(
C4708&lt;10,"0-10",
C4708&lt;20,"11-20",
C4708&lt;30,"21-30",
TRUE,"30+ yrs"
)</f>
        <v>0-10</v>
      </c>
      <c r="T4708" s="26" t="str" cm="1">
        <f t="array" ref="T4708">_xlfn.IFS(
H4708&lt;1,"0-1",
H4708&lt;2,"1-2",
H4708&lt;3,"2-3",
H4708&lt;4,"3-4",
H4708&lt;5,"4-5",
TRUE,"5+"
)</f>
        <v>1-2</v>
      </c>
    </row>
    <row r="4709" spans="1:20" ht="15.6" x14ac:dyDescent="0.3">
      <c r="A4709" s="21">
        <v>2919</v>
      </c>
      <c r="B4709" s="22">
        <v>28</v>
      </c>
      <c r="C4709" s="22">
        <v>3</v>
      </c>
      <c r="D4709" s="22">
        <v>142</v>
      </c>
      <c r="E4709" s="23" t="str">
        <f t="shared" si="73"/>
        <v>100+</v>
      </c>
      <c r="F4709" s="24">
        <v>93727</v>
      </c>
      <c r="G4709" s="22">
        <v>1</v>
      </c>
      <c r="H4709" s="22">
        <v>0.8</v>
      </c>
      <c r="I4709" s="22" t="s">
        <v>33</v>
      </c>
      <c r="J4709" s="22">
        <v>0</v>
      </c>
      <c r="K4709" s="22" t="s">
        <v>34</v>
      </c>
      <c r="L4709" s="22" t="s">
        <v>34</v>
      </c>
      <c r="M4709" s="22" t="s">
        <v>34</v>
      </c>
      <c r="N4709" s="22" t="s">
        <v>35</v>
      </c>
      <c r="O4709" s="22" t="s">
        <v>34</v>
      </c>
      <c r="P4709" s="25" t="str" cm="1">
        <f t="array" ref="P4709">_xlfn.IFS(
B4709&lt;30,"20-29",
B4709&lt;40,"30-39",
B4709&lt;50,"40-49",
B4709&lt;60,"50-59",
TRUE,"60+")</f>
        <v>20-29</v>
      </c>
      <c r="Q4709" s="25" t="str" cm="1">
        <f t="array" ref="Q4709">_xlfn.IFS(
D4709&lt;25,"0–24K",
D4709&lt;50,"25–49K",
D4709&lt;75,"50–74K",
D4709&lt;100,"75–99K",
D4709&lt;150,"100–149K",
D4709&lt;200,"150–199K",
TRUE,"200K+"
)</f>
        <v>100–149K</v>
      </c>
      <c r="R4709" s="25" t="str" cm="1">
        <f t="array" ref="R4709">_xlfn.IFS(
J4709=0,"No Mortgage",
J4709&lt;=100,"Low",
J4709&lt;=300,"Medium",
TRUE,"High"
)</f>
        <v>No Mortgage</v>
      </c>
      <c r="S4709" s="25" t="str" cm="1">
        <f t="array" ref="S4709">_xlfn.IFS(
C4709&lt;10,"0-10",
C4709&lt;20,"11-20",
C4709&lt;30,"21-30",
TRUE,"30+ yrs"
)</f>
        <v>0-10</v>
      </c>
      <c r="T4709" s="26" t="str" cm="1">
        <f t="array" ref="T4709">_xlfn.IFS(
H4709&lt;1,"0-1",
H4709&lt;2,"1-2",
H4709&lt;3,"2-3",
H4709&lt;4,"3-4",
H4709&lt;5,"4-5",
TRUE,"5+"
)</f>
        <v>0-1</v>
      </c>
    </row>
    <row r="4710" spans="1:20" ht="15.6" x14ac:dyDescent="0.3">
      <c r="A4710" s="21">
        <v>3041</v>
      </c>
      <c r="B4710" s="22">
        <v>28</v>
      </c>
      <c r="C4710" s="22">
        <v>2</v>
      </c>
      <c r="D4710" s="22">
        <v>33</v>
      </c>
      <c r="E4710" s="23" t="str">
        <f t="shared" si="73"/>
        <v>0-50</v>
      </c>
      <c r="F4710" s="24">
        <v>95814</v>
      </c>
      <c r="G4710" s="22">
        <v>3</v>
      </c>
      <c r="H4710" s="22">
        <v>1</v>
      </c>
      <c r="I4710" s="22" t="s">
        <v>33</v>
      </c>
      <c r="J4710" s="22">
        <v>167</v>
      </c>
      <c r="K4710" s="22" t="s">
        <v>34</v>
      </c>
      <c r="L4710" s="22" t="s">
        <v>34</v>
      </c>
      <c r="M4710" s="22" t="s">
        <v>34</v>
      </c>
      <c r="N4710" s="22" t="s">
        <v>35</v>
      </c>
      <c r="O4710" s="22" t="s">
        <v>34</v>
      </c>
      <c r="P4710" s="25" t="str" cm="1">
        <f t="array" ref="P4710">_xlfn.IFS(
B4710&lt;30,"20-29",
B4710&lt;40,"30-39",
B4710&lt;50,"40-49",
B4710&lt;60,"50-59",
TRUE,"60+")</f>
        <v>20-29</v>
      </c>
      <c r="Q4710" s="25" t="str" cm="1">
        <f t="array" ref="Q4710">_xlfn.IFS(
D4710&lt;25,"0–24K",
D4710&lt;50,"25–49K",
D4710&lt;75,"50–74K",
D4710&lt;100,"75–99K",
D4710&lt;150,"100–149K",
D4710&lt;200,"150–199K",
TRUE,"200K+"
)</f>
        <v>25–49K</v>
      </c>
      <c r="R4710" s="25" t="str" cm="1">
        <f t="array" ref="R4710">_xlfn.IFS(
J4710=0,"No Mortgage",
J4710&lt;=100,"Low",
J4710&lt;=300,"Medium",
TRUE,"High"
)</f>
        <v>Medium</v>
      </c>
      <c r="S4710" s="25" t="str" cm="1">
        <f t="array" ref="S4710">_xlfn.IFS(
C4710&lt;10,"0-10",
C4710&lt;20,"11-20",
C4710&lt;30,"21-30",
TRUE,"30+ yrs"
)</f>
        <v>0-10</v>
      </c>
      <c r="T4710" s="26" t="str" cm="1">
        <f t="array" ref="T4710">_xlfn.IFS(
H4710&lt;1,"0-1",
H4710&lt;2,"1-2",
H4710&lt;3,"2-3",
H4710&lt;4,"3-4",
H4710&lt;5,"4-5",
TRUE,"5+"
)</f>
        <v>1-2</v>
      </c>
    </row>
    <row r="4711" spans="1:20" ht="15.6" x14ac:dyDescent="0.3">
      <c r="A4711" s="21">
        <v>3054</v>
      </c>
      <c r="B4711" s="22">
        <v>28</v>
      </c>
      <c r="C4711" s="22">
        <v>4</v>
      </c>
      <c r="D4711" s="22">
        <v>114</v>
      </c>
      <c r="E4711" s="23" t="str">
        <f t="shared" si="73"/>
        <v>100+</v>
      </c>
      <c r="F4711" s="24">
        <v>92521</v>
      </c>
      <c r="G4711" s="22">
        <v>2</v>
      </c>
      <c r="H4711" s="22">
        <v>0.2</v>
      </c>
      <c r="I4711" s="22" t="s">
        <v>33</v>
      </c>
      <c r="J4711" s="22">
        <v>0</v>
      </c>
      <c r="K4711" s="22" t="s">
        <v>34</v>
      </c>
      <c r="L4711" s="22" t="s">
        <v>34</v>
      </c>
      <c r="M4711" s="22" t="s">
        <v>34</v>
      </c>
      <c r="N4711" s="22" t="s">
        <v>35</v>
      </c>
      <c r="O4711" s="22" t="s">
        <v>34</v>
      </c>
      <c r="P4711" s="25" t="str" cm="1">
        <f t="array" ref="P4711">_xlfn.IFS(
B4711&lt;30,"20-29",
B4711&lt;40,"30-39",
B4711&lt;50,"40-49",
B4711&lt;60,"50-59",
TRUE,"60+")</f>
        <v>20-29</v>
      </c>
      <c r="Q4711" s="25" t="str" cm="1">
        <f t="array" ref="Q4711">_xlfn.IFS(
D4711&lt;25,"0–24K",
D4711&lt;50,"25–49K",
D4711&lt;75,"50–74K",
D4711&lt;100,"75–99K",
D4711&lt;150,"100–149K",
D4711&lt;200,"150–199K",
TRUE,"200K+"
)</f>
        <v>100–149K</v>
      </c>
      <c r="R4711" s="25" t="str" cm="1">
        <f t="array" ref="R4711">_xlfn.IFS(
J4711=0,"No Mortgage",
J4711&lt;=100,"Low",
J4711&lt;=300,"Medium",
TRUE,"High"
)</f>
        <v>No Mortgage</v>
      </c>
      <c r="S4711" s="25" t="str" cm="1">
        <f t="array" ref="S4711">_xlfn.IFS(
C4711&lt;10,"0-10",
C4711&lt;20,"11-20",
C4711&lt;30,"21-30",
TRUE,"30+ yrs"
)</f>
        <v>0-10</v>
      </c>
      <c r="T4711" s="26" t="str" cm="1">
        <f t="array" ref="T4711">_xlfn.IFS(
H4711&lt;1,"0-1",
H4711&lt;2,"1-2",
H4711&lt;3,"2-3",
H4711&lt;4,"3-4",
H4711&lt;5,"4-5",
TRUE,"5+"
)</f>
        <v>0-1</v>
      </c>
    </row>
    <row r="4712" spans="1:20" ht="15.6" x14ac:dyDescent="0.3">
      <c r="A4712" s="21">
        <v>3056</v>
      </c>
      <c r="B4712" s="22">
        <v>28</v>
      </c>
      <c r="C4712" s="22">
        <v>2</v>
      </c>
      <c r="D4712" s="22">
        <v>111</v>
      </c>
      <c r="E4712" s="23" t="str">
        <f t="shared" si="73"/>
        <v>100+</v>
      </c>
      <c r="F4712" s="24">
        <v>94305</v>
      </c>
      <c r="G4712" s="22">
        <v>4</v>
      </c>
      <c r="H4712" s="22">
        <v>2.2999999999999998</v>
      </c>
      <c r="I4712" s="22" t="s">
        <v>36</v>
      </c>
      <c r="J4712" s="22">
        <v>0</v>
      </c>
      <c r="K4712" s="22" t="s">
        <v>34</v>
      </c>
      <c r="L4712" s="22" t="s">
        <v>34</v>
      </c>
      <c r="M4712" s="22" t="s">
        <v>34</v>
      </c>
      <c r="N4712" s="22" t="s">
        <v>35</v>
      </c>
      <c r="O4712" s="22" t="s">
        <v>34</v>
      </c>
      <c r="P4712" s="25" t="str" cm="1">
        <f t="array" ref="P4712">_xlfn.IFS(
B4712&lt;30,"20-29",
B4712&lt;40,"30-39",
B4712&lt;50,"40-49",
B4712&lt;60,"50-59",
TRUE,"60+")</f>
        <v>20-29</v>
      </c>
      <c r="Q4712" s="25" t="str" cm="1">
        <f t="array" ref="Q4712">_xlfn.IFS(
D4712&lt;25,"0–24K",
D4712&lt;50,"25–49K",
D4712&lt;75,"50–74K",
D4712&lt;100,"75–99K",
D4712&lt;150,"100–149K",
D4712&lt;200,"150–199K",
TRUE,"200K+"
)</f>
        <v>100–149K</v>
      </c>
      <c r="R4712" s="25" t="str" cm="1">
        <f t="array" ref="R4712">_xlfn.IFS(
J4712=0,"No Mortgage",
J4712&lt;=100,"Low",
J4712&lt;=300,"Medium",
TRUE,"High"
)</f>
        <v>No Mortgage</v>
      </c>
      <c r="S4712" s="25" t="str" cm="1">
        <f t="array" ref="S4712">_xlfn.IFS(
C4712&lt;10,"0-10",
C4712&lt;20,"11-20",
C4712&lt;30,"21-30",
TRUE,"30+ yrs"
)</f>
        <v>0-10</v>
      </c>
      <c r="T4712" s="26" t="str" cm="1">
        <f t="array" ref="T4712">_xlfn.IFS(
H4712&lt;1,"0-1",
H4712&lt;2,"1-2",
H4712&lt;3,"2-3",
H4712&lt;4,"3-4",
H4712&lt;5,"4-5",
TRUE,"5+"
)</f>
        <v>2-3</v>
      </c>
    </row>
    <row r="4713" spans="1:20" ht="15.6" x14ac:dyDescent="0.3">
      <c r="A4713" s="21">
        <v>3071</v>
      </c>
      <c r="B4713" s="22">
        <v>28</v>
      </c>
      <c r="C4713" s="22">
        <v>3</v>
      </c>
      <c r="D4713" s="22">
        <v>74</v>
      </c>
      <c r="E4713" s="23" t="str">
        <f t="shared" si="73"/>
        <v>51-100</v>
      </c>
      <c r="F4713" s="24">
        <v>91330</v>
      </c>
      <c r="G4713" s="22">
        <v>2</v>
      </c>
      <c r="H4713" s="22">
        <v>1.8</v>
      </c>
      <c r="I4713" s="22" t="s">
        <v>37</v>
      </c>
      <c r="J4713" s="22">
        <v>221</v>
      </c>
      <c r="K4713" s="22" t="s">
        <v>34</v>
      </c>
      <c r="L4713" s="22" t="s">
        <v>35</v>
      </c>
      <c r="M4713" s="22" t="s">
        <v>34</v>
      </c>
      <c r="N4713" s="22" t="s">
        <v>34</v>
      </c>
      <c r="O4713" s="22" t="s">
        <v>34</v>
      </c>
      <c r="P4713" s="25" t="str" cm="1">
        <f t="array" ref="P4713">_xlfn.IFS(
B4713&lt;30,"20-29",
B4713&lt;40,"30-39",
B4713&lt;50,"40-49",
B4713&lt;60,"50-59",
TRUE,"60+")</f>
        <v>20-29</v>
      </c>
      <c r="Q4713" s="25" t="str" cm="1">
        <f t="array" ref="Q4713">_xlfn.IFS(
D4713&lt;25,"0–24K",
D4713&lt;50,"25–49K",
D4713&lt;75,"50–74K",
D4713&lt;100,"75–99K",
D4713&lt;150,"100–149K",
D4713&lt;200,"150–199K",
TRUE,"200K+"
)</f>
        <v>50–74K</v>
      </c>
      <c r="R4713" s="25" t="str" cm="1">
        <f t="array" ref="R4713">_xlfn.IFS(
J4713=0,"No Mortgage",
J4713&lt;=100,"Low",
J4713&lt;=300,"Medium",
TRUE,"High"
)</f>
        <v>Medium</v>
      </c>
      <c r="S4713" s="25" t="str" cm="1">
        <f t="array" ref="S4713">_xlfn.IFS(
C4713&lt;10,"0-10",
C4713&lt;20,"11-20",
C4713&lt;30,"21-30",
TRUE,"30+ yrs"
)</f>
        <v>0-10</v>
      </c>
      <c r="T4713" s="26" t="str" cm="1">
        <f t="array" ref="T4713">_xlfn.IFS(
H4713&lt;1,"0-1",
H4713&lt;2,"1-2",
H4713&lt;3,"2-3",
H4713&lt;4,"3-4",
H4713&lt;5,"4-5",
TRUE,"5+"
)</f>
        <v>1-2</v>
      </c>
    </row>
    <row r="4714" spans="1:20" ht="15.6" x14ac:dyDescent="0.3">
      <c r="A4714" s="21">
        <v>3122</v>
      </c>
      <c r="B4714" s="22">
        <v>28</v>
      </c>
      <c r="C4714" s="22">
        <v>2</v>
      </c>
      <c r="D4714" s="22">
        <v>13</v>
      </c>
      <c r="E4714" s="23" t="str">
        <f t="shared" si="73"/>
        <v>0-50</v>
      </c>
      <c r="F4714" s="24">
        <v>91791</v>
      </c>
      <c r="G4714" s="22">
        <v>4</v>
      </c>
      <c r="H4714" s="22">
        <v>0.4</v>
      </c>
      <c r="I4714" s="22" t="s">
        <v>33</v>
      </c>
      <c r="J4714" s="22">
        <v>0</v>
      </c>
      <c r="K4714" s="22" t="s">
        <v>34</v>
      </c>
      <c r="L4714" s="22" t="s">
        <v>34</v>
      </c>
      <c r="M4714" s="22" t="s">
        <v>34</v>
      </c>
      <c r="N4714" s="22" t="s">
        <v>34</v>
      </c>
      <c r="O4714" s="22" t="s">
        <v>35</v>
      </c>
      <c r="P4714" s="25" t="str" cm="1">
        <f t="array" ref="P4714">_xlfn.IFS(
B4714&lt;30,"20-29",
B4714&lt;40,"30-39",
B4714&lt;50,"40-49",
B4714&lt;60,"50-59",
TRUE,"60+")</f>
        <v>20-29</v>
      </c>
      <c r="Q4714" s="25" t="str" cm="1">
        <f t="array" ref="Q4714">_xlfn.IFS(
D4714&lt;25,"0–24K",
D4714&lt;50,"25–49K",
D4714&lt;75,"50–74K",
D4714&lt;100,"75–99K",
D4714&lt;150,"100–149K",
D4714&lt;200,"150–199K",
TRUE,"200K+"
)</f>
        <v>0–24K</v>
      </c>
      <c r="R4714" s="25" t="str" cm="1">
        <f t="array" ref="R4714">_xlfn.IFS(
J4714=0,"No Mortgage",
J4714&lt;=100,"Low",
J4714&lt;=300,"Medium",
TRUE,"High"
)</f>
        <v>No Mortgage</v>
      </c>
      <c r="S4714" s="25" t="str" cm="1">
        <f t="array" ref="S4714">_xlfn.IFS(
C4714&lt;10,"0-10",
C4714&lt;20,"11-20",
C4714&lt;30,"21-30",
TRUE,"30+ yrs"
)</f>
        <v>0-10</v>
      </c>
      <c r="T4714" s="26" t="str" cm="1">
        <f t="array" ref="T4714">_xlfn.IFS(
H4714&lt;1,"0-1",
H4714&lt;2,"1-2",
H4714&lt;3,"2-3",
H4714&lt;4,"3-4",
H4714&lt;5,"4-5",
TRUE,"5+"
)</f>
        <v>0-1</v>
      </c>
    </row>
    <row r="4715" spans="1:20" ht="15.6" x14ac:dyDescent="0.3">
      <c r="A4715" s="21">
        <v>3162</v>
      </c>
      <c r="B4715" s="22">
        <v>28</v>
      </c>
      <c r="C4715" s="22">
        <v>4</v>
      </c>
      <c r="D4715" s="22">
        <v>88</v>
      </c>
      <c r="E4715" s="23" t="str">
        <f t="shared" si="73"/>
        <v>51-100</v>
      </c>
      <c r="F4715" s="24">
        <v>94024</v>
      </c>
      <c r="G4715" s="22">
        <v>1</v>
      </c>
      <c r="H4715" s="22">
        <v>5.4</v>
      </c>
      <c r="I4715" s="22" t="s">
        <v>33</v>
      </c>
      <c r="J4715" s="22">
        <v>0</v>
      </c>
      <c r="K4715" s="22" t="s">
        <v>34</v>
      </c>
      <c r="L4715" s="22" t="s">
        <v>34</v>
      </c>
      <c r="M4715" s="22" t="s">
        <v>34</v>
      </c>
      <c r="N4715" s="22" t="s">
        <v>35</v>
      </c>
      <c r="O4715" s="22" t="s">
        <v>34</v>
      </c>
      <c r="P4715" s="25" t="str" cm="1">
        <f t="array" ref="P4715">_xlfn.IFS(
B4715&lt;30,"20-29",
B4715&lt;40,"30-39",
B4715&lt;50,"40-49",
B4715&lt;60,"50-59",
TRUE,"60+")</f>
        <v>20-29</v>
      </c>
      <c r="Q4715" s="25" t="str" cm="1">
        <f t="array" ref="Q4715">_xlfn.IFS(
D4715&lt;25,"0–24K",
D4715&lt;50,"25–49K",
D4715&lt;75,"50–74K",
D4715&lt;100,"75–99K",
D4715&lt;150,"100–149K",
D4715&lt;200,"150–199K",
TRUE,"200K+"
)</f>
        <v>75–99K</v>
      </c>
      <c r="R4715" s="25" t="str" cm="1">
        <f t="array" ref="R4715">_xlfn.IFS(
J4715=0,"No Mortgage",
J4715&lt;=100,"Low",
J4715&lt;=300,"Medium",
TRUE,"High"
)</f>
        <v>No Mortgage</v>
      </c>
      <c r="S4715" s="25" t="str" cm="1">
        <f t="array" ref="S4715">_xlfn.IFS(
C4715&lt;10,"0-10",
C4715&lt;20,"11-20",
C4715&lt;30,"21-30",
TRUE,"30+ yrs"
)</f>
        <v>0-10</v>
      </c>
      <c r="T4715" s="26" t="str" cm="1">
        <f t="array" ref="T4715">_xlfn.IFS(
H4715&lt;1,"0-1",
H4715&lt;2,"1-2",
H4715&lt;3,"2-3",
H4715&lt;4,"3-4",
H4715&lt;5,"4-5",
TRUE,"5+"
)</f>
        <v>5+</v>
      </c>
    </row>
    <row r="4716" spans="1:20" ht="15.6" x14ac:dyDescent="0.3">
      <c r="A4716" s="21">
        <v>3165</v>
      </c>
      <c r="B4716" s="22">
        <v>28</v>
      </c>
      <c r="C4716" s="22">
        <v>4</v>
      </c>
      <c r="D4716" s="22">
        <v>82</v>
      </c>
      <c r="E4716" s="23" t="str">
        <f t="shared" si="73"/>
        <v>51-100</v>
      </c>
      <c r="F4716" s="24">
        <v>95136</v>
      </c>
      <c r="G4716" s="22">
        <v>4</v>
      </c>
      <c r="H4716" s="22">
        <v>0</v>
      </c>
      <c r="I4716" s="22" t="s">
        <v>33</v>
      </c>
      <c r="J4716" s="22">
        <v>0</v>
      </c>
      <c r="K4716" s="22" t="s">
        <v>34</v>
      </c>
      <c r="L4716" s="22" t="s">
        <v>34</v>
      </c>
      <c r="M4716" s="22" t="s">
        <v>34</v>
      </c>
      <c r="N4716" s="22" t="s">
        <v>35</v>
      </c>
      <c r="O4716" s="22" t="s">
        <v>35</v>
      </c>
      <c r="P4716" s="25" t="str" cm="1">
        <f t="array" ref="P4716">_xlfn.IFS(
B4716&lt;30,"20-29",
B4716&lt;40,"30-39",
B4716&lt;50,"40-49",
B4716&lt;60,"50-59",
TRUE,"60+")</f>
        <v>20-29</v>
      </c>
      <c r="Q4716" s="25" t="str" cm="1">
        <f t="array" ref="Q4716">_xlfn.IFS(
D4716&lt;25,"0–24K",
D4716&lt;50,"25–49K",
D4716&lt;75,"50–74K",
D4716&lt;100,"75–99K",
D4716&lt;150,"100–149K",
D4716&lt;200,"150–199K",
TRUE,"200K+"
)</f>
        <v>75–99K</v>
      </c>
      <c r="R4716" s="25" t="str" cm="1">
        <f t="array" ref="R4716">_xlfn.IFS(
J4716=0,"No Mortgage",
J4716&lt;=100,"Low",
J4716&lt;=300,"Medium",
TRUE,"High"
)</f>
        <v>No Mortgage</v>
      </c>
      <c r="S4716" s="25" t="str" cm="1">
        <f t="array" ref="S4716">_xlfn.IFS(
C4716&lt;10,"0-10",
C4716&lt;20,"11-20",
C4716&lt;30,"21-30",
TRUE,"30+ yrs"
)</f>
        <v>0-10</v>
      </c>
      <c r="T4716" s="26" t="str" cm="1">
        <f t="array" ref="T4716">_xlfn.IFS(
H4716&lt;1,"0-1",
H4716&lt;2,"1-2",
H4716&lt;3,"2-3",
H4716&lt;4,"3-4",
H4716&lt;5,"4-5",
TRUE,"5+"
)</f>
        <v>0-1</v>
      </c>
    </row>
    <row r="4717" spans="1:20" ht="15.6" x14ac:dyDescent="0.3">
      <c r="A4717" s="21">
        <v>3202</v>
      </c>
      <c r="B4717" s="22">
        <v>28</v>
      </c>
      <c r="C4717" s="22">
        <v>3</v>
      </c>
      <c r="D4717" s="22">
        <v>81</v>
      </c>
      <c r="E4717" s="23" t="str">
        <f t="shared" si="73"/>
        <v>51-100</v>
      </c>
      <c r="F4717" s="24">
        <v>92121</v>
      </c>
      <c r="G4717" s="22">
        <v>4</v>
      </c>
      <c r="H4717" s="22">
        <v>0.2</v>
      </c>
      <c r="I4717" s="22" t="s">
        <v>33</v>
      </c>
      <c r="J4717" s="22">
        <v>0</v>
      </c>
      <c r="K4717" s="22" t="s">
        <v>34</v>
      </c>
      <c r="L4717" s="22" t="s">
        <v>34</v>
      </c>
      <c r="M4717" s="22" t="s">
        <v>34</v>
      </c>
      <c r="N4717" s="22" t="s">
        <v>34</v>
      </c>
      <c r="O4717" s="22" t="s">
        <v>34</v>
      </c>
      <c r="P4717" s="25" t="str" cm="1">
        <f t="array" ref="P4717">_xlfn.IFS(
B4717&lt;30,"20-29",
B4717&lt;40,"30-39",
B4717&lt;50,"40-49",
B4717&lt;60,"50-59",
TRUE,"60+")</f>
        <v>20-29</v>
      </c>
      <c r="Q4717" s="25" t="str" cm="1">
        <f t="array" ref="Q4717">_xlfn.IFS(
D4717&lt;25,"0–24K",
D4717&lt;50,"25–49K",
D4717&lt;75,"50–74K",
D4717&lt;100,"75–99K",
D4717&lt;150,"100–149K",
D4717&lt;200,"150–199K",
TRUE,"200K+"
)</f>
        <v>75–99K</v>
      </c>
      <c r="R4717" s="25" t="str" cm="1">
        <f t="array" ref="R4717">_xlfn.IFS(
J4717=0,"No Mortgage",
J4717&lt;=100,"Low",
J4717&lt;=300,"Medium",
TRUE,"High"
)</f>
        <v>No Mortgage</v>
      </c>
      <c r="S4717" s="25" t="str" cm="1">
        <f t="array" ref="S4717">_xlfn.IFS(
C4717&lt;10,"0-10",
C4717&lt;20,"11-20",
C4717&lt;30,"21-30",
TRUE,"30+ yrs"
)</f>
        <v>0-10</v>
      </c>
      <c r="T4717" s="26" t="str" cm="1">
        <f t="array" ref="T4717">_xlfn.IFS(
H4717&lt;1,"0-1",
H4717&lt;2,"1-2",
H4717&lt;3,"2-3",
H4717&lt;4,"3-4",
H4717&lt;5,"4-5",
TRUE,"5+"
)</f>
        <v>0-1</v>
      </c>
    </row>
    <row r="4718" spans="1:20" ht="15.6" x14ac:dyDescent="0.3">
      <c r="A4718" s="21">
        <v>3351</v>
      </c>
      <c r="B4718" s="22">
        <v>28</v>
      </c>
      <c r="C4718" s="22">
        <v>3</v>
      </c>
      <c r="D4718" s="22">
        <v>95</v>
      </c>
      <c r="E4718" s="23" t="str">
        <f t="shared" si="73"/>
        <v>51-100</v>
      </c>
      <c r="F4718" s="24">
        <v>90245</v>
      </c>
      <c r="G4718" s="22">
        <v>2</v>
      </c>
      <c r="H4718" s="22">
        <v>1.8</v>
      </c>
      <c r="I4718" s="22" t="s">
        <v>37</v>
      </c>
      <c r="J4718" s="22">
        <v>0</v>
      </c>
      <c r="K4718" s="22" t="s">
        <v>34</v>
      </c>
      <c r="L4718" s="22" t="s">
        <v>34</v>
      </c>
      <c r="M4718" s="22" t="s">
        <v>34</v>
      </c>
      <c r="N4718" s="22" t="s">
        <v>34</v>
      </c>
      <c r="O4718" s="22" t="s">
        <v>34</v>
      </c>
      <c r="P4718" s="25" t="str" cm="1">
        <f t="array" ref="P4718">_xlfn.IFS(
B4718&lt;30,"20-29",
B4718&lt;40,"30-39",
B4718&lt;50,"40-49",
B4718&lt;60,"50-59",
TRUE,"60+")</f>
        <v>20-29</v>
      </c>
      <c r="Q4718" s="25" t="str" cm="1">
        <f t="array" ref="Q4718">_xlfn.IFS(
D4718&lt;25,"0–24K",
D4718&lt;50,"25–49K",
D4718&lt;75,"50–74K",
D4718&lt;100,"75–99K",
D4718&lt;150,"100–149K",
D4718&lt;200,"150–199K",
TRUE,"200K+"
)</f>
        <v>75–99K</v>
      </c>
      <c r="R4718" s="25" t="str" cm="1">
        <f t="array" ref="R4718">_xlfn.IFS(
J4718=0,"No Mortgage",
J4718&lt;=100,"Low",
J4718&lt;=300,"Medium",
TRUE,"High"
)</f>
        <v>No Mortgage</v>
      </c>
      <c r="S4718" s="25" t="str" cm="1">
        <f t="array" ref="S4718">_xlfn.IFS(
C4718&lt;10,"0-10",
C4718&lt;20,"11-20",
C4718&lt;30,"21-30",
TRUE,"30+ yrs"
)</f>
        <v>0-10</v>
      </c>
      <c r="T4718" s="26" t="str" cm="1">
        <f t="array" ref="T4718">_xlfn.IFS(
H4718&lt;1,"0-1",
H4718&lt;2,"1-2",
H4718&lt;3,"2-3",
H4718&lt;4,"3-4",
H4718&lt;5,"4-5",
TRUE,"5+"
)</f>
        <v>1-2</v>
      </c>
    </row>
    <row r="4719" spans="1:20" ht="15.6" x14ac:dyDescent="0.3">
      <c r="A4719" s="21">
        <v>3374</v>
      </c>
      <c r="B4719" s="22">
        <v>28</v>
      </c>
      <c r="C4719" s="22">
        <v>2</v>
      </c>
      <c r="D4719" s="22">
        <v>182</v>
      </c>
      <c r="E4719" s="23" t="str">
        <f t="shared" si="73"/>
        <v>100+</v>
      </c>
      <c r="F4719" s="24">
        <v>92660</v>
      </c>
      <c r="G4719" s="22">
        <v>3</v>
      </c>
      <c r="H4719" s="22">
        <v>7.2</v>
      </c>
      <c r="I4719" s="22" t="s">
        <v>37</v>
      </c>
      <c r="J4719" s="22">
        <v>442</v>
      </c>
      <c r="K4719" s="22" t="s">
        <v>35</v>
      </c>
      <c r="L4719" s="22" t="s">
        <v>34</v>
      </c>
      <c r="M4719" s="22" t="s">
        <v>35</v>
      </c>
      <c r="N4719" s="22" t="s">
        <v>35</v>
      </c>
      <c r="O4719" s="22" t="s">
        <v>35</v>
      </c>
      <c r="P4719" s="25" t="str" cm="1">
        <f t="array" ref="P4719">_xlfn.IFS(
B4719&lt;30,"20-29",
B4719&lt;40,"30-39",
B4719&lt;50,"40-49",
B4719&lt;60,"50-59",
TRUE,"60+")</f>
        <v>20-29</v>
      </c>
      <c r="Q4719" s="25" t="str" cm="1">
        <f t="array" ref="Q4719">_xlfn.IFS(
D4719&lt;25,"0–24K",
D4719&lt;50,"25–49K",
D4719&lt;75,"50–74K",
D4719&lt;100,"75–99K",
D4719&lt;150,"100–149K",
D4719&lt;200,"150–199K",
TRUE,"200K+"
)</f>
        <v>150–199K</v>
      </c>
      <c r="R4719" s="25" t="str" cm="1">
        <f t="array" ref="R4719">_xlfn.IFS(
J4719=0,"No Mortgage",
J4719&lt;=100,"Low",
J4719&lt;=300,"Medium",
TRUE,"High"
)</f>
        <v>High</v>
      </c>
      <c r="S4719" s="25" t="str" cm="1">
        <f t="array" ref="S4719">_xlfn.IFS(
C4719&lt;10,"0-10",
C4719&lt;20,"11-20",
C4719&lt;30,"21-30",
TRUE,"30+ yrs"
)</f>
        <v>0-10</v>
      </c>
      <c r="T4719" s="26" t="str" cm="1">
        <f t="array" ref="T4719">_xlfn.IFS(
H4719&lt;1,"0-1",
H4719&lt;2,"1-2",
H4719&lt;3,"2-3",
H4719&lt;4,"3-4",
H4719&lt;5,"4-5",
TRUE,"5+"
)</f>
        <v>5+</v>
      </c>
    </row>
    <row r="4720" spans="1:20" ht="15.6" x14ac:dyDescent="0.3">
      <c r="A4720" s="21">
        <v>3464</v>
      </c>
      <c r="B4720" s="22">
        <v>28</v>
      </c>
      <c r="C4720" s="22">
        <v>3</v>
      </c>
      <c r="D4720" s="22">
        <v>149</v>
      </c>
      <c r="E4720" s="23" t="str">
        <f t="shared" si="73"/>
        <v>100+</v>
      </c>
      <c r="F4720" s="24">
        <v>92121</v>
      </c>
      <c r="G4720" s="22">
        <v>1</v>
      </c>
      <c r="H4720" s="22">
        <v>0.8</v>
      </c>
      <c r="I4720" s="22" t="s">
        <v>33</v>
      </c>
      <c r="J4720" s="22">
        <v>0</v>
      </c>
      <c r="K4720" s="22" t="s">
        <v>34</v>
      </c>
      <c r="L4720" s="22" t="s">
        <v>34</v>
      </c>
      <c r="M4720" s="22" t="s">
        <v>34</v>
      </c>
      <c r="N4720" s="22" t="s">
        <v>35</v>
      </c>
      <c r="O4720" s="22" t="s">
        <v>34</v>
      </c>
      <c r="P4720" s="25" t="str" cm="1">
        <f t="array" ref="P4720">_xlfn.IFS(
B4720&lt;30,"20-29",
B4720&lt;40,"30-39",
B4720&lt;50,"40-49",
B4720&lt;60,"50-59",
TRUE,"60+")</f>
        <v>20-29</v>
      </c>
      <c r="Q4720" s="25" t="str" cm="1">
        <f t="array" ref="Q4720">_xlfn.IFS(
D4720&lt;25,"0–24K",
D4720&lt;50,"25–49K",
D4720&lt;75,"50–74K",
D4720&lt;100,"75–99K",
D4720&lt;150,"100–149K",
D4720&lt;200,"150–199K",
TRUE,"200K+"
)</f>
        <v>100–149K</v>
      </c>
      <c r="R4720" s="25" t="str" cm="1">
        <f t="array" ref="R4720">_xlfn.IFS(
J4720=0,"No Mortgage",
J4720&lt;=100,"Low",
J4720&lt;=300,"Medium",
TRUE,"High"
)</f>
        <v>No Mortgage</v>
      </c>
      <c r="S4720" s="25" t="str" cm="1">
        <f t="array" ref="S4720">_xlfn.IFS(
C4720&lt;10,"0-10",
C4720&lt;20,"11-20",
C4720&lt;30,"21-30",
TRUE,"30+ yrs"
)</f>
        <v>0-10</v>
      </c>
      <c r="T4720" s="26" t="str" cm="1">
        <f t="array" ref="T4720">_xlfn.IFS(
H4720&lt;1,"0-1",
H4720&lt;2,"1-2",
H4720&lt;3,"2-3",
H4720&lt;4,"3-4",
H4720&lt;5,"4-5",
TRUE,"5+"
)</f>
        <v>0-1</v>
      </c>
    </row>
    <row r="4721" spans="1:20" ht="15.6" x14ac:dyDescent="0.3">
      <c r="A4721" s="21">
        <v>3580</v>
      </c>
      <c r="B4721" s="22">
        <v>28</v>
      </c>
      <c r="C4721" s="22">
        <v>2</v>
      </c>
      <c r="D4721" s="22">
        <v>84</v>
      </c>
      <c r="E4721" s="23" t="str">
        <f t="shared" si="73"/>
        <v>51-100</v>
      </c>
      <c r="F4721" s="24">
        <v>94305</v>
      </c>
      <c r="G4721" s="22">
        <v>1</v>
      </c>
      <c r="H4721" s="22">
        <v>2.9</v>
      </c>
      <c r="I4721" s="22" t="s">
        <v>36</v>
      </c>
      <c r="J4721" s="22">
        <v>102</v>
      </c>
      <c r="K4721" s="22" t="s">
        <v>34</v>
      </c>
      <c r="L4721" s="22" t="s">
        <v>35</v>
      </c>
      <c r="M4721" s="22" t="s">
        <v>35</v>
      </c>
      <c r="N4721" s="22" t="s">
        <v>34</v>
      </c>
      <c r="O4721" s="22" t="s">
        <v>35</v>
      </c>
      <c r="P4721" s="25" t="str" cm="1">
        <f t="array" ref="P4721">_xlfn.IFS(
B4721&lt;30,"20-29",
B4721&lt;40,"30-39",
B4721&lt;50,"40-49",
B4721&lt;60,"50-59",
TRUE,"60+")</f>
        <v>20-29</v>
      </c>
      <c r="Q4721" s="25" t="str" cm="1">
        <f t="array" ref="Q4721">_xlfn.IFS(
D4721&lt;25,"0–24K",
D4721&lt;50,"25–49K",
D4721&lt;75,"50–74K",
D4721&lt;100,"75–99K",
D4721&lt;150,"100–149K",
D4721&lt;200,"150–199K",
TRUE,"200K+"
)</f>
        <v>75–99K</v>
      </c>
      <c r="R4721" s="25" t="str" cm="1">
        <f t="array" ref="R4721">_xlfn.IFS(
J4721=0,"No Mortgage",
J4721&lt;=100,"Low",
J4721&lt;=300,"Medium",
TRUE,"High"
)</f>
        <v>Medium</v>
      </c>
      <c r="S4721" s="25" t="str" cm="1">
        <f t="array" ref="S4721">_xlfn.IFS(
C4721&lt;10,"0-10",
C4721&lt;20,"11-20",
C4721&lt;30,"21-30",
TRUE,"30+ yrs"
)</f>
        <v>0-10</v>
      </c>
      <c r="T4721" s="26" t="str" cm="1">
        <f t="array" ref="T4721">_xlfn.IFS(
H4721&lt;1,"0-1",
H4721&lt;2,"1-2",
H4721&lt;3,"2-3",
H4721&lt;4,"3-4",
H4721&lt;5,"4-5",
TRUE,"5+"
)</f>
        <v>2-3</v>
      </c>
    </row>
    <row r="4722" spans="1:20" ht="15.6" x14ac:dyDescent="0.3">
      <c r="A4722" s="21">
        <v>3582</v>
      </c>
      <c r="B4722" s="22">
        <v>28</v>
      </c>
      <c r="C4722" s="22">
        <v>4</v>
      </c>
      <c r="D4722" s="22">
        <v>33</v>
      </c>
      <c r="E4722" s="23" t="str">
        <f t="shared" si="73"/>
        <v>0-50</v>
      </c>
      <c r="F4722" s="24">
        <v>91330</v>
      </c>
      <c r="G4722" s="22">
        <v>3</v>
      </c>
      <c r="H4722" s="22">
        <v>1</v>
      </c>
      <c r="I4722" s="22" t="s">
        <v>37</v>
      </c>
      <c r="J4722" s="22">
        <v>0</v>
      </c>
      <c r="K4722" s="22" t="s">
        <v>34</v>
      </c>
      <c r="L4722" s="22" t="s">
        <v>34</v>
      </c>
      <c r="M4722" s="22" t="s">
        <v>34</v>
      </c>
      <c r="N4722" s="22" t="s">
        <v>34</v>
      </c>
      <c r="O4722" s="22" t="s">
        <v>35</v>
      </c>
      <c r="P4722" s="25" t="str" cm="1">
        <f t="array" ref="P4722">_xlfn.IFS(
B4722&lt;30,"20-29",
B4722&lt;40,"30-39",
B4722&lt;50,"40-49",
B4722&lt;60,"50-59",
TRUE,"60+")</f>
        <v>20-29</v>
      </c>
      <c r="Q4722" s="25" t="str" cm="1">
        <f t="array" ref="Q4722">_xlfn.IFS(
D4722&lt;25,"0–24K",
D4722&lt;50,"25–49K",
D4722&lt;75,"50–74K",
D4722&lt;100,"75–99K",
D4722&lt;150,"100–149K",
D4722&lt;200,"150–199K",
TRUE,"200K+"
)</f>
        <v>25–49K</v>
      </c>
      <c r="R4722" s="25" t="str" cm="1">
        <f t="array" ref="R4722">_xlfn.IFS(
J4722=0,"No Mortgage",
J4722&lt;=100,"Low",
J4722&lt;=300,"Medium",
TRUE,"High"
)</f>
        <v>No Mortgage</v>
      </c>
      <c r="S4722" s="25" t="str" cm="1">
        <f t="array" ref="S4722">_xlfn.IFS(
C4722&lt;10,"0-10",
C4722&lt;20,"11-20",
C4722&lt;30,"21-30",
TRUE,"30+ yrs"
)</f>
        <v>0-10</v>
      </c>
      <c r="T4722" s="26" t="str" cm="1">
        <f t="array" ref="T4722">_xlfn.IFS(
H4722&lt;1,"0-1",
H4722&lt;2,"1-2",
H4722&lt;3,"2-3",
H4722&lt;4,"3-4",
H4722&lt;5,"4-5",
TRUE,"5+"
)</f>
        <v>1-2</v>
      </c>
    </row>
    <row r="4723" spans="1:20" ht="15.6" x14ac:dyDescent="0.3">
      <c r="A4723" s="21">
        <v>3588</v>
      </c>
      <c r="B4723" s="22">
        <v>28</v>
      </c>
      <c r="C4723" s="22">
        <v>4</v>
      </c>
      <c r="D4723" s="22">
        <v>29</v>
      </c>
      <c r="E4723" s="23" t="str">
        <f t="shared" si="73"/>
        <v>0-50</v>
      </c>
      <c r="F4723" s="24">
        <v>94080</v>
      </c>
      <c r="G4723" s="22">
        <v>3</v>
      </c>
      <c r="H4723" s="22">
        <v>0.1</v>
      </c>
      <c r="I4723" s="22" t="s">
        <v>37</v>
      </c>
      <c r="J4723" s="22">
        <v>0</v>
      </c>
      <c r="K4723" s="22" t="s">
        <v>34</v>
      </c>
      <c r="L4723" s="22" t="s">
        <v>34</v>
      </c>
      <c r="M4723" s="22" t="s">
        <v>34</v>
      </c>
      <c r="N4723" s="22" t="s">
        <v>35</v>
      </c>
      <c r="O4723" s="22" t="s">
        <v>34</v>
      </c>
      <c r="P4723" s="25" t="str" cm="1">
        <f t="array" ref="P4723">_xlfn.IFS(
B4723&lt;30,"20-29",
B4723&lt;40,"30-39",
B4723&lt;50,"40-49",
B4723&lt;60,"50-59",
TRUE,"60+")</f>
        <v>20-29</v>
      </c>
      <c r="Q4723" s="25" t="str" cm="1">
        <f t="array" ref="Q4723">_xlfn.IFS(
D4723&lt;25,"0–24K",
D4723&lt;50,"25–49K",
D4723&lt;75,"50–74K",
D4723&lt;100,"75–99K",
D4723&lt;150,"100–149K",
D4723&lt;200,"150–199K",
TRUE,"200K+"
)</f>
        <v>25–49K</v>
      </c>
      <c r="R4723" s="25" t="str" cm="1">
        <f t="array" ref="R4723">_xlfn.IFS(
J4723=0,"No Mortgage",
J4723&lt;=100,"Low",
J4723&lt;=300,"Medium",
TRUE,"High"
)</f>
        <v>No Mortgage</v>
      </c>
      <c r="S4723" s="25" t="str" cm="1">
        <f t="array" ref="S4723">_xlfn.IFS(
C4723&lt;10,"0-10",
C4723&lt;20,"11-20",
C4723&lt;30,"21-30",
TRUE,"30+ yrs"
)</f>
        <v>0-10</v>
      </c>
      <c r="T4723" s="26" t="str" cm="1">
        <f t="array" ref="T4723">_xlfn.IFS(
H4723&lt;1,"0-1",
H4723&lt;2,"1-2",
H4723&lt;3,"2-3",
H4723&lt;4,"3-4",
H4723&lt;5,"4-5",
TRUE,"5+"
)</f>
        <v>0-1</v>
      </c>
    </row>
    <row r="4724" spans="1:20" ht="15.6" x14ac:dyDescent="0.3">
      <c r="A4724" s="21">
        <v>3624</v>
      </c>
      <c r="B4724" s="22">
        <v>28</v>
      </c>
      <c r="C4724" s="22">
        <v>3</v>
      </c>
      <c r="D4724" s="22">
        <v>45</v>
      </c>
      <c r="E4724" s="23" t="str">
        <f t="shared" si="73"/>
        <v>0-50</v>
      </c>
      <c r="F4724" s="24">
        <v>91105</v>
      </c>
      <c r="G4724" s="22">
        <v>4</v>
      </c>
      <c r="H4724" s="22">
        <v>1.7</v>
      </c>
      <c r="I4724" s="22" t="s">
        <v>37</v>
      </c>
      <c r="J4724" s="22">
        <v>95</v>
      </c>
      <c r="K4724" s="22" t="s">
        <v>34</v>
      </c>
      <c r="L4724" s="22" t="s">
        <v>34</v>
      </c>
      <c r="M4724" s="22" t="s">
        <v>34</v>
      </c>
      <c r="N4724" s="22" t="s">
        <v>34</v>
      </c>
      <c r="O4724" s="22" t="s">
        <v>34</v>
      </c>
      <c r="P4724" s="25" t="str" cm="1">
        <f t="array" ref="P4724">_xlfn.IFS(
B4724&lt;30,"20-29",
B4724&lt;40,"30-39",
B4724&lt;50,"40-49",
B4724&lt;60,"50-59",
TRUE,"60+")</f>
        <v>20-29</v>
      </c>
      <c r="Q4724" s="25" t="str" cm="1">
        <f t="array" ref="Q4724">_xlfn.IFS(
D4724&lt;25,"0–24K",
D4724&lt;50,"25–49K",
D4724&lt;75,"50–74K",
D4724&lt;100,"75–99K",
D4724&lt;150,"100–149K",
D4724&lt;200,"150–199K",
TRUE,"200K+"
)</f>
        <v>25–49K</v>
      </c>
      <c r="R4724" s="25" t="str" cm="1">
        <f t="array" ref="R4724">_xlfn.IFS(
J4724=0,"No Mortgage",
J4724&lt;=100,"Low",
J4724&lt;=300,"Medium",
TRUE,"High"
)</f>
        <v>Low</v>
      </c>
      <c r="S4724" s="25" t="str" cm="1">
        <f t="array" ref="S4724">_xlfn.IFS(
C4724&lt;10,"0-10",
C4724&lt;20,"11-20",
C4724&lt;30,"21-30",
TRUE,"30+ yrs"
)</f>
        <v>0-10</v>
      </c>
      <c r="T4724" s="26" t="str" cm="1">
        <f t="array" ref="T4724">_xlfn.IFS(
H4724&lt;1,"0-1",
H4724&lt;2,"1-2",
H4724&lt;3,"2-3",
H4724&lt;4,"3-4",
H4724&lt;5,"4-5",
TRUE,"5+"
)</f>
        <v>1-2</v>
      </c>
    </row>
    <row r="4725" spans="1:20" ht="15.6" x14ac:dyDescent="0.3">
      <c r="A4725" s="21">
        <v>3729</v>
      </c>
      <c r="B4725" s="22">
        <v>28</v>
      </c>
      <c r="C4725" s="22">
        <v>3</v>
      </c>
      <c r="D4725" s="22">
        <v>118</v>
      </c>
      <c r="E4725" s="23" t="str">
        <f t="shared" si="73"/>
        <v>100+</v>
      </c>
      <c r="F4725" s="24">
        <v>91902</v>
      </c>
      <c r="G4725" s="22">
        <v>3</v>
      </c>
      <c r="H4725" s="22">
        <v>2.4</v>
      </c>
      <c r="I4725" s="22" t="s">
        <v>37</v>
      </c>
      <c r="J4725" s="22">
        <v>161</v>
      </c>
      <c r="K4725" s="22" t="s">
        <v>35</v>
      </c>
      <c r="L4725" s="22" t="s">
        <v>34</v>
      </c>
      <c r="M4725" s="22" t="s">
        <v>34</v>
      </c>
      <c r="N4725" s="22" t="s">
        <v>34</v>
      </c>
      <c r="O4725" s="22" t="s">
        <v>34</v>
      </c>
      <c r="P4725" s="25" t="str" cm="1">
        <f t="array" ref="P4725">_xlfn.IFS(
B4725&lt;30,"20-29",
B4725&lt;40,"30-39",
B4725&lt;50,"40-49",
B4725&lt;60,"50-59",
TRUE,"60+")</f>
        <v>20-29</v>
      </c>
      <c r="Q4725" s="25" t="str" cm="1">
        <f t="array" ref="Q4725">_xlfn.IFS(
D4725&lt;25,"0–24K",
D4725&lt;50,"25–49K",
D4725&lt;75,"50–74K",
D4725&lt;100,"75–99K",
D4725&lt;150,"100–149K",
D4725&lt;200,"150–199K",
TRUE,"200K+"
)</f>
        <v>100–149K</v>
      </c>
      <c r="R4725" s="25" t="str" cm="1">
        <f t="array" ref="R4725">_xlfn.IFS(
J4725=0,"No Mortgage",
J4725&lt;=100,"Low",
J4725&lt;=300,"Medium",
TRUE,"High"
)</f>
        <v>Medium</v>
      </c>
      <c r="S4725" s="25" t="str" cm="1">
        <f t="array" ref="S4725">_xlfn.IFS(
C4725&lt;10,"0-10",
C4725&lt;20,"11-20",
C4725&lt;30,"21-30",
TRUE,"30+ yrs"
)</f>
        <v>0-10</v>
      </c>
      <c r="T4725" s="26" t="str" cm="1">
        <f t="array" ref="T4725">_xlfn.IFS(
H4725&lt;1,"0-1",
H4725&lt;2,"1-2",
H4725&lt;3,"2-3",
H4725&lt;4,"3-4",
H4725&lt;5,"4-5",
TRUE,"5+"
)</f>
        <v>2-3</v>
      </c>
    </row>
    <row r="4726" spans="1:20" ht="15.6" x14ac:dyDescent="0.3">
      <c r="A4726" s="21">
        <v>3880</v>
      </c>
      <c r="B4726" s="22">
        <v>28</v>
      </c>
      <c r="C4726" s="22">
        <v>4</v>
      </c>
      <c r="D4726" s="22">
        <v>101</v>
      </c>
      <c r="E4726" s="23" t="str">
        <f t="shared" si="73"/>
        <v>100+</v>
      </c>
      <c r="F4726" s="24">
        <v>95136</v>
      </c>
      <c r="G4726" s="22">
        <v>3</v>
      </c>
      <c r="H4726" s="22">
        <v>2.5</v>
      </c>
      <c r="I4726" s="22" t="s">
        <v>33</v>
      </c>
      <c r="J4726" s="22">
        <v>270</v>
      </c>
      <c r="K4726" s="22" t="s">
        <v>34</v>
      </c>
      <c r="L4726" s="22" t="s">
        <v>34</v>
      </c>
      <c r="M4726" s="22" t="s">
        <v>34</v>
      </c>
      <c r="N4726" s="22" t="s">
        <v>34</v>
      </c>
      <c r="O4726" s="22" t="s">
        <v>34</v>
      </c>
      <c r="P4726" s="25" t="str" cm="1">
        <f t="array" ref="P4726">_xlfn.IFS(
B4726&lt;30,"20-29",
B4726&lt;40,"30-39",
B4726&lt;50,"40-49",
B4726&lt;60,"50-59",
TRUE,"60+")</f>
        <v>20-29</v>
      </c>
      <c r="Q4726" s="25" t="str" cm="1">
        <f t="array" ref="Q4726">_xlfn.IFS(
D4726&lt;25,"0–24K",
D4726&lt;50,"25–49K",
D4726&lt;75,"50–74K",
D4726&lt;100,"75–99K",
D4726&lt;150,"100–149K",
D4726&lt;200,"150–199K",
TRUE,"200K+"
)</f>
        <v>100–149K</v>
      </c>
      <c r="R4726" s="25" t="str" cm="1">
        <f t="array" ref="R4726">_xlfn.IFS(
J4726=0,"No Mortgage",
J4726&lt;=100,"Low",
J4726&lt;=300,"Medium",
TRUE,"High"
)</f>
        <v>Medium</v>
      </c>
      <c r="S4726" s="25" t="str" cm="1">
        <f t="array" ref="S4726">_xlfn.IFS(
C4726&lt;10,"0-10",
C4726&lt;20,"11-20",
C4726&lt;30,"21-30",
TRUE,"30+ yrs"
)</f>
        <v>0-10</v>
      </c>
      <c r="T4726" s="26" t="str" cm="1">
        <f t="array" ref="T4726">_xlfn.IFS(
H4726&lt;1,"0-1",
H4726&lt;2,"1-2",
H4726&lt;3,"2-3",
H4726&lt;4,"3-4",
H4726&lt;5,"4-5",
TRUE,"5+"
)</f>
        <v>2-3</v>
      </c>
    </row>
    <row r="4727" spans="1:20" ht="15.6" x14ac:dyDescent="0.3">
      <c r="A4727" s="21">
        <v>3969</v>
      </c>
      <c r="B4727" s="22">
        <v>28</v>
      </c>
      <c r="C4727" s="22">
        <v>3</v>
      </c>
      <c r="D4727" s="22">
        <v>78</v>
      </c>
      <c r="E4727" s="23" t="str">
        <f t="shared" si="73"/>
        <v>51-100</v>
      </c>
      <c r="F4727" s="24">
        <v>93108</v>
      </c>
      <c r="G4727" s="22">
        <v>4</v>
      </c>
      <c r="H4727" s="22">
        <v>0.2</v>
      </c>
      <c r="I4727" s="22" t="s">
        <v>33</v>
      </c>
      <c r="J4727" s="22">
        <v>0</v>
      </c>
      <c r="K4727" s="22" t="s">
        <v>34</v>
      </c>
      <c r="L4727" s="22" t="s">
        <v>34</v>
      </c>
      <c r="M4727" s="22" t="s">
        <v>34</v>
      </c>
      <c r="N4727" s="22" t="s">
        <v>35</v>
      </c>
      <c r="O4727" s="22" t="s">
        <v>35</v>
      </c>
      <c r="P4727" s="25" t="str" cm="1">
        <f t="array" ref="P4727">_xlfn.IFS(
B4727&lt;30,"20-29",
B4727&lt;40,"30-39",
B4727&lt;50,"40-49",
B4727&lt;60,"50-59",
TRUE,"60+")</f>
        <v>20-29</v>
      </c>
      <c r="Q4727" s="25" t="str" cm="1">
        <f t="array" ref="Q4727">_xlfn.IFS(
D4727&lt;25,"0–24K",
D4727&lt;50,"25–49K",
D4727&lt;75,"50–74K",
D4727&lt;100,"75–99K",
D4727&lt;150,"100–149K",
D4727&lt;200,"150–199K",
TRUE,"200K+"
)</f>
        <v>75–99K</v>
      </c>
      <c r="R4727" s="25" t="str" cm="1">
        <f t="array" ref="R4727">_xlfn.IFS(
J4727=0,"No Mortgage",
J4727&lt;=100,"Low",
J4727&lt;=300,"Medium",
TRUE,"High"
)</f>
        <v>No Mortgage</v>
      </c>
      <c r="S4727" s="25" t="str" cm="1">
        <f t="array" ref="S4727">_xlfn.IFS(
C4727&lt;10,"0-10",
C4727&lt;20,"11-20",
C4727&lt;30,"21-30",
TRUE,"30+ yrs"
)</f>
        <v>0-10</v>
      </c>
      <c r="T4727" s="26" t="str" cm="1">
        <f t="array" ref="T4727">_xlfn.IFS(
H4727&lt;1,"0-1",
H4727&lt;2,"1-2",
H4727&lt;3,"2-3",
H4727&lt;4,"3-4",
H4727&lt;5,"4-5",
TRUE,"5+"
)</f>
        <v>0-1</v>
      </c>
    </row>
    <row r="4728" spans="1:20" ht="15.6" x14ac:dyDescent="0.3">
      <c r="A4728" s="21">
        <v>4086</v>
      </c>
      <c r="B4728" s="22">
        <v>28</v>
      </c>
      <c r="C4728" s="22">
        <v>2</v>
      </c>
      <c r="D4728" s="22">
        <v>53</v>
      </c>
      <c r="E4728" s="23" t="str">
        <f t="shared" si="73"/>
        <v>51-100</v>
      </c>
      <c r="F4728" s="24">
        <v>94609</v>
      </c>
      <c r="G4728" s="22">
        <v>3</v>
      </c>
      <c r="H4728" s="22">
        <v>2.4</v>
      </c>
      <c r="I4728" s="22" t="s">
        <v>37</v>
      </c>
      <c r="J4728" s="22">
        <v>0</v>
      </c>
      <c r="K4728" s="22" t="s">
        <v>34</v>
      </c>
      <c r="L4728" s="22" t="s">
        <v>34</v>
      </c>
      <c r="M4728" s="22" t="s">
        <v>34</v>
      </c>
      <c r="N4728" s="22" t="s">
        <v>35</v>
      </c>
      <c r="O4728" s="22" t="s">
        <v>34</v>
      </c>
      <c r="P4728" s="25" t="str" cm="1">
        <f t="array" ref="P4728">_xlfn.IFS(
B4728&lt;30,"20-29",
B4728&lt;40,"30-39",
B4728&lt;50,"40-49",
B4728&lt;60,"50-59",
TRUE,"60+")</f>
        <v>20-29</v>
      </c>
      <c r="Q4728" s="25" t="str" cm="1">
        <f t="array" ref="Q4728">_xlfn.IFS(
D4728&lt;25,"0–24K",
D4728&lt;50,"25–49K",
D4728&lt;75,"50–74K",
D4728&lt;100,"75–99K",
D4728&lt;150,"100–149K",
D4728&lt;200,"150–199K",
TRUE,"200K+"
)</f>
        <v>50–74K</v>
      </c>
      <c r="R4728" s="25" t="str" cm="1">
        <f t="array" ref="R4728">_xlfn.IFS(
J4728=0,"No Mortgage",
J4728&lt;=100,"Low",
J4728&lt;=300,"Medium",
TRUE,"High"
)</f>
        <v>No Mortgage</v>
      </c>
      <c r="S4728" s="25" t="str" cm="1">
        <f t="array" ref="S4728">_xlfn.IFS(
C4728&lt;10,"0-10",
C4728&lt;20,"11-20",
C4728&lt;30,"21-30",
TRUE,"30+ yrs"
)</f>
        <v>0-10</v>
      </c>
      <c r="T4728" s="26" t="str" cm="1">
        <f t="array" ref="T4728">_xlfn.IFS(
H4728&lt;1,"0-1",
H4728&lt;2,"1-2",
H4728&lt;3,"2-3",
H4728&lt;4,"3-4",
H4728&lt;5,"4-5",
TRUE,"5+"
)</f>
        <v>2-3</v>
      </c>
    </row>
    <row r="4729" spans="1:20" ht="15.6" x14ac:dyDescent="0.3">
      <c r="A4729" s="21">
        <v>4114</v>
      </c>
      <c r="B4729" s="22">
        <v>28</v>
      </c>
      <c r="C4729" s="22">
        <v>2</v>
      </c>
      <c r="D4729" s="22">
        <v>41</v>
      </c>
      <c r="E4729" s="23" t="str">
        <f t="shared" si="73"/>
        <v>0-50</v>
      </c>
      <c r="F4729" s="24">
        <v>93118</v>
      </c>
      <c r="G4729" s="22">
        <v>3</v>
      </c>
      <c r="H4729" s="22">
        <v>1.1000000000000001</v>
      </c>
      <c r="I4729" s="22" t="s">
        <v>37</v>
      </c>
      <c r="J4729" s="22">
        <v>161</v>
      </c>
      <c r="K4729" s="22" t="s">
        <v>34</v>
      </c>
      <c r="L4729" s="22" t="s">
        <v>34</v>
      </c>
      <c r="M4729" s="22" t="s">
        <v>34</v>
      </c>
      <c r="N4729" s="22" t="s">
        <v>35</v>
      </c>
      <c r="O4729" s="22" t="s">
        <v>34</v>
      </c>
      <c r="P4729" s="25" t="str" cm="1">
        <f t="array" ref="P4729">_xlfn.IFS(
B4729&lt;30,"20-29",
B4729&lt;40,"30-39",
B4729&lt;50,"40-49",
B4729&lt;60,"50-59",
TRUE,"60+")</f>
        <v>20-29</v>
      </c>
      <c r="Q4729" s="25" t="str" cm="1">
        <f t="array" ref="Q4729">_xlfn.IFS(
D4729&lt;25,"0–24K",
D4729&lt;50,"25–49K",
D4729&lt;75,"50–74K",
D4729&lt;100,"75–99K",
D4729&lt;150,"100–149K",
D4729&lt;200,"150–199K",
TRUE,"200K+"
)</f>
        <v>25–49K</v>
      </c>
      <c r="R4729" s="25" t="str" cm="1">
        <f t="array" ref="R4729">_xlfn.IFS(
J4729=0,"No Mortgage",
J4729&lt;=100,"Low",
J4729&lt;=300,"Medium",
TRUE,"High"
)</f>
        <v>Medium</v>
      </c>
      <c r="S4729" s="25" t="str" cm="1">
        <f t="array" ref="S4729">_xlfn.IFS(
C4729&lt;10,"0-10",
C4729&lt;20,"11-20",
C4729&lt;30,"21-30",
TRUE,"30+ yrs"
)</f>
        <v>0-10</v>
      </c>
      <c r="T4729" s="26" t="str" cm="1">
        <f t="array" ref="T4729">_xlfn.IFS(
H4729&lt;1,"0-1",
H4729&lt;2,"1-2",
H4729&lt;3,"2-3",
H4729&lt;4,"3-4",
H4729&lt;5,"4-5",
TRUE,"5+"
)</f>
        <v>1-2</v>
      </c>
    </row>
    <row r="4730" spans="1:20" ht="15.6" x14ac:dyDescent="0.3">
      <c r="A4730" s="21">
        <v>4282</v>
      </c>
      <c r="B4730" s="22">
        <v>28</v>
      </c>
      <c r="C4730" s="22">
        <v>1</v>
      </c>
      <c r="D4730" s="22">
        <v>34</v>
      </c>
      <c r="E4730" s="23" t="str">
        <f t="shared" si="73"/>
        <v>0-50</v>
      </c>
      <c r="F4730" s="24">
        <v>94949</v>
      </c>
      <c r="G4730" s="22">
        <v>4</v>
      </c>
      <c r="H4730" s="22">
        <v>1.5</v>
      </c>
      <c r="I4730" s="22" t="s">
        <v>37</v>
      </c>
      <c r="J4730" s="22">
        <v>162</v>
      </c>
      <c r="K4730" s="22" t="s">
        <v>34</v>
      </c>
      <c r="L4730" s="22" t="s">
        <v>34</v>
      </c>
      <c r="M4730" s="22" t="s">
        <v>34</v>
      </c>
      <c r="N4730" s="22" t="s">
        <v>34</v>
      </c>
      <c r="O4730" s="22" t="s">
        <v>35</v>
      </c>
      <c r="P4730" s="25" t="str" cm="1">
        <f t="array" ref="P4730">_xlfn.IFS(
B4730&lt;30,"20-29",
B4730&lt;40,"30-39",
B4730&lt;50,"40-49",
B4730&lt;60,"50-59",
TRUE,"60+")</f>
        <v>20-29</v>
      </c>
      <c r="Q4730" s="25" t="str" cm="1">
        <f t="array" ref="Q4730">_xlfn.IFS(
D4730&lt;25,"0–24K",
D4730&lt;50,"25–49K",
D4730&lt;75,"50–74K",
D4730&lt;100,"75–99K",
D4730&lt;150,"100–149K",
D4730&lt;200,"150–199K",
TRUE,"200K+"
)</f>
        <v>25–49K</v>
      </c>
      <c r="R4730" s="25" t="str" cm="1">
        <f t="array" ref="R4730">_xlfn.IFS(
J4730=0,"No Mortgage",
J4730&lt;=100,"Low",
J4730&lt;=300,"Medium",
TRUE,"High"
)</f>
        <v>Medium</v>
      </c>
      <c r="S4730" s="25" t="str" cm="1">
        <f t="array" ref="S4730">_xlfn.IFS(
C4730&lt;10,"0-10",
C4730&lt;20,"11-20",
C4730&lt;30,"21-30",
TRUE,"30+ yrs"
)</f>
        <v>0-10</v>
      </c>
      <c r="T4730" s="26" t="str" cm="1">
        <f t="array" ref="T4730">_xlfn.IFS(
H4730&lt;1,"0-1",
H4730&lt;2,"1-2",
H4730&lt;3,"2-3",
H4730&lt;4,"3-4",
H4730&lt;5,"4-5",
TRUE,"5+"
)</f>
        <v>1-2</v>
      </c>
    </row>
    <row r="4731" spans="1:20" ht="15.6" x14ac:dyDescent="0.3">
      <c r="A4731" s="21">
        <v>4342</v>
      </c>
      <c r="B4731" s="22">
        <v>28</v>
      </c>
      <c r="C4731" s="22">
        <v>3</v>
      </c>
      <c r="D4731" s="22">
        <v>53</v>
      </c>
      <c r="E4731" s="23" t="str">
        <f t="shared" si="73"/>
        <v>51-100</v>
      </c>
      <c r="F4731" s="24">
        <v>94305</v>
      </c>
      <c r="G4731" s="22">
        <v>2</v>
      </c>
      <c r="H4731" s="22">
        <v>1.6</v>
      </c>
      <c r="I4731" s="22" t="s">
        <v>36</v>
      </c>
      <c r="J4731" s="22">
        <v>0</v>
      </c>
      <c r="K4731" s="22" t="s">
        <v>34</v>
      </c>
      <c r="L4731" s="22" t="s">
        <v>34</v>
      </c>
      <c r="M4731" s="22" t="s">
        <v>34</v>
      </c>
      <c r="N4731" s="22" t="s">
        <v>34</v>
      </c>
      <c r="O4731" s="22" t="s">
        <v>34</v>
      </c>
      <c r="P4731" s="25" t="str" cm="1">
        <f t="array" ref="P4731">_xlfn.IFS(
B4731&lt;30,"20-29",
B4731&lt;40,"30-39",
B4731&lt;50,"40-49",
B4731&lt;60,"50-59",
TRUE,"60+")</f>
        <v>20-29</v>
      </c>
      <c r="Q4731" s="25" t="str" cm="1">
        <f t="array" ref="Q4731">_xlfn.IFS(
D4731&lt;25,"0–24K",
D4731&lt;50,"25–49K",
D4731&lt;75,"50–74K",
D4731&lt;100,"75–99K",
D4731&lt;150,"100–149K",
D4731&lt;200,"150–199K",
TRUE,"200K+"
)</f>
        <v>50–74K</v>
      </c>
      <c r="R4731" s="25" t="str" cm="1">
        <f t="array" ref="R4731">_xlfn.IFS(
J4731=0,"No Mortgage",
J4731&lt;=100,"Low",
J4731&lt;=300,"Medium",
TRUE,"High"
)</f>
        <v>No Mortgage</v>
      </c>
      <c r="S4731" s="25" t="str" cm="1">
        <f t="array" ref="S4731">_xlfn.IFS(
C4731&lt;10,"0-10",
C4731&lt;20,"11-20",
C4731&lt;30,"21-30",
TRUE,"30+ yrs"
)</f>
        <v>0-10</v>
      </c>
      <c r="T4731" s="26" t="str" cm="1">
        <f t="array" ref="T4731">_xlfn.IFS(
H4731&lt;1,"0-1",
H4731&lt;2,"1-2",
H4731&lt;3,"2-3",
H4731&lt;4,"3-4",
H4731&lt;5,"4-5",
TRUE,"5+"
)</f>
        <v>1-2</v>
      </c>
    </row>
    <row r="4732" spans="1:20" ht="15.6" x14ac:dyDescent="0.3">
      <c r="A4732" s="21">
        <v>4363</v>
      </c>
      <c r="B4732" s="22">
        <v>28</v>
      </c>
      <c r="C4732" s="22">
        <v>2</v>
      </c>
      <c r="D4732" s="22">
        <v>55</v>
      </c>
      <c r="E4732" s="23" t="str">
        <f t="shared" si="73"/>
        <v>51-100</v>
      </c>
      <c r="F4732" s="24">
        <v>93940</v>
      </c>
      <c r="G4732" s="22">
        <v>3</v>
      </c>
      <c r="H4732" s="22">
        <v>1.1000000000000001</v>
      </c>
      <c r="I4732" s="22" t="s">
        <v>37</v>
      </c>
      <c r="J4732" s="22">
        <v>0</v>
      </c>
      <c r="K4732" s="22" t="s">
        <v>34</v>
      </c>
      <c r="L4732" s="22" t="s">
        <v>34</v>
      </c>
      <c r="M4732" s="22" t="s">
        <v>34</v>
      </c>
      <c r="N4732" s="22" t="s">
        <v>34</v>
      </c>
      <c r="O4732" s="22" t="s">
        <v>34</v>
      </c>
      <c r="P4732" s="25" t="str" cm="1">
        <f t="array" ref="P4732">_xlfn.IFS(
B4732&lt;30,"20-29",
B4732&lt;40,"30-39",
B4732&lt;50,"40-49",
B4732&lt;60,"50-59",
TRUE,"60+")</f>
        <v>20-29</v>
      </c>
      <c r="Q4732" s="25" t="str" cm="1">
        <f t="array" ref="Q4732">_xlfn.IFS(
D4732&lt;25,"0–24K",
D4732&lt;50,"25–49K",
D4732&lt;75,"50–74K",
D4732&lt;100,"75–99K",
D4732&lt;150,"100–149K",
D4732&lt;200,"150–199K",
TRUE,"200K+"
)</f>
        <v>50–74K</v>
      </c>
      <c r="R4732" s="25" t="str" cm="1">
        <f t="array" ref="R4732">_xlfn.IFS(
J4732=0,"No Mortgage",
J4732&lt;=100,"Low",
J4732&lt;=300,"Medium",
TRUE,"High"
)</f>
        <v>No Mortgage</v>
      </c>
      <c r="S4732" s="25" t="str" cm="1">
        <f t="array" ref="S4732">_xlfn.IFS(
C4732&lt;10,"0-10",
C4732&lt;20,"11-20",
C4732&lt;30,"21-30",
TRUE,"30+ yrs"
)</f>
        <v>0-10</v>
      </c>
      <c r="T4732" s="26" t="str" cm="1">
        <f t="array" ref="T4732">_xlfn.IFS(
H4732&lt;1,"0-1",
H4732&lt;2,"1-2",
H4732&lt;3,"2-3",
H4732&lt;4,"3-4",
H4732&lt;5,"4-5",
TRUE,"5+"
)</f>
        <v>1-2</v>
      </c>
    </row>
    <row r="4733" spans="1:20" ht="15.6" x14ac:dyDescent="0.3">
      <c r="A4733" s="21">
        <v>4384</v>
      </c>
      <c r="B4733" s="22">
        <v>28</v>
      </c>
      <c r="C4733" s="22">
        <v>4</v>
      </c>
      <c r="D4733" s="22">
        <v>85</v>
      </c>
      <c r="E4733" s="23" t="str">
        <f t="shared" si="73"/>
        <v>51-100</v>
      </c>
      <c r="F4733" s="24">
        <v>94709</v>
      </c>
      <c r="G4733" s="22">
        <v>3</v>
      </c>
      <c r="H4733" s="22">
        <v>2.5</v>
      </c>
      <c r="I4733" s="22" t="s">
        <v>33</v>
      </c>
      <c r="J4733" s="22">
        <v>0</v>
      </c>
      <c r="K4733" s="22" t="s">
        <v>34</v>
      </c>
      <c r="L4733" s="22" t="s">
        <v>34</v>
      </c>
      <c r="M4733" s="22" t="s">
        <v>34</v>
      </c>
      <c r="N4733" s="22" t="s">
        <v>35</v>
      </c>
      <c r="O4733" s="22" t="s">
        <v>34</v>
      </c>
      <c r="P4733" s="25" t="str" cm="1">
        <f t="array" ref="P4733">_xlfn.IFS(
B4733&lt;30,"20-29",
B4733&lt;40,"30-39",
B4733&lt;50,"40-49",
B4733&lt;60,"50-59",
TRUE,"60+")</f>
        <v>20-29</v>
      </c>
      <c r="Q4733" s="25" t="str" cm="1">
        <f t="array" ref="Q4733">_xlfn.IFS(
D4733&lt;25,"0–24K",
D4733&lt;50,"25–49K",
D4733&lt;75,"50–74K",
D4733&lt;100,"75–99K",
D4733&lt;150,"100–149K",
D4733&lt;200,"150–199K",
TRUE,"200K+"
)</f>
        <v>75–99K</v>
      </c>
      <c r="R4733" s="25" t="str" cm="1">
        <f t="array" ref="R4733">_xlfn.IFS(
J4733=0,"No Mortgage",
J4733&lt;=100,"Low",
J4733&lt;=300,"Medium",
TRUE,"High"
)</f>
        <v>No Mortgage</v>
      </c>
      <c r="S4733" s="25" t="str" cm="1">
        <f t="array" ref="S4733">_xlfn.IFS(
C4733&lt;10,"0-10",
C4733&lt;20,"11-20",
C4733&lt;30,"21-30",
TRUE,"30+ yrs"
)</f>
        <v>0-10</v>
      </c>
      <c r="T4733" s="26" t="str" cm="1">
        <f t="array" ref="T4733">_xlfn.IFS(
H4733&lt;1,"0-1",
H4733&lt;2,"1-2",
H4733&lt;3,"2-3",
H4733&lt;4,"3-4",
H4733&lt;5,"4-5",
TRUE,"5+"
)</f>
        <v>2-3</v>
      </c>
    </row>
    <row r="4734" spans="1:20" ht="15.6" x14ac:dyDescent="0.3">
      <c r="A4734" s="21">
        <v>4545</v>
      </c>
      <c r="B4734" s="22">
        <v>28</v>
      </c>
      <c r="C4734" s="22">
        <v>4</v>
      </c>
      <c r="D4734" s="22">
        <v>80</v>
      </c>
      <c r="E4734" s="23" t="str">
        <f t="shared" si="73"/>
        <v>51-100</v>
      </c>
      <c r="F4734" s="24">
        <v>95819</v>
      </c>
      <c r="G4734" s="22">
        <v>3</v>
      </c>
      <c r="H4734" s="22">
        <v>2.5</v>
      </c>
      <c r="I4734" s="22" t="s">
        <v>33</v>
      </c>
      <c r="J4734" s="22">
        <v>0</v>
      </c>
      <c r="K4734" s="22" t="s">
        <v>34</v>
      </c>
      <c r="L4734" s="22" t="s">
        <v>34</v>
      </c>
      <c r="M4734" s="22" t="s">
        <v>34</v>
      </c>
      <c r="N4734" s="22" t="s">
        <v>35</v>
      </c>
      <c r="O4734" s="22" t="s">
        <v>34</v>
      </c>
      <c r="P4734" s="25" t="str" cm="1">
        <f t="array" ref="P4734">_xlfn.IFS(
B4734&lt;30,"20-29",
B4734&lt;40,"30-39",
B4734&lt;50,"40-49",
B4734&lt;60,"50-59",
TRUE,"60+")</f>
        <v>20-29</v>
      </c>
      <c r="Q4734" s="25" t="str" cm="1">
        <f t="array" ref="Q4734">_xlfn.IFS(
D4734&lt;25,"0–24K",
D4734&lt;50,"25–49K",
D4734&lt;75,"50–74K",
D4734&lt;100,"75–99K",
D4734&lt;150,"100–149K",
D4734&lt;200,"150–199K",
TRUE,"200K+"
)</f>
        <v>75–99K</v>
      </c>
      <c r="R4734" s="25" t="str" cm="1">
        <f t="array" ref="R4734">_xlfn.IFS(
J4734=0,"No Mortgage",
J4734&lt;=100,"Low",
J4734&lt;=300,"Medium",
TRUE,"High"
)</f>
        <v>No Mortgage</v>
      </c>
      <c r="S4734" s="25" t="str" cm="1">
        <f t="array" ref="S4734">_xlfn.IFS(
C4734&lt;10,"0-10",
C4734&lt;20,"11-20",
C4734&lt;30,"21-30",
TRUE,"30+ yrs"
)</f>
        <v>0-10</v>
      </c>
      <c r="T4734" s="26" t="str" cm="1">
        <f t="array" ref="T4734">_xlfn.IFS(
H4734&lt;1,"0-1",
H4734&lt;2,"1-2",
H4734&lt;3,"2-3",
H4734&lt;4,"3-4",
H4734&lt;5,"4-5",
TRUE,"5+"
)</f>
        <v>2-3</v>
      </c>
    </row>
    <row r="4735" spans="1:20" ht="15.6" x14ac:dyDescent="0.3">
      <c r="A4735" s="21">
        <v>4564</v>
      </c>
      <c r="B4735" s="22">
        <v>28</v>
      </c>
      <c r="C4735" s="22">
        <v>2</v>
      </c>
      <c r="D4735" s="22">
        <v>188</v>
      </c>
      <c r="E4735" s="23" t="str">
        <f t="shared" si="73"/>
        <v>100+</v>
      </c>
      <c r="F4735" s="24">
        <v>92350</v>
      </c>
      <c r="G4735" s="22">
        <v>2</v>
      </c>
      <c r="H4735" s="22">
        <v>4.5</v>
      </c>
      <c r="I4735" s="22" t="s">
        <v>33</v>
      </c>
      <c r="J4735" s="22">
        <v>0</v>
      </c>
      <c r="K4735" s="22" t="s">
        <v>34</v>
      </c>
      <c r="L4735" s="22" t="s">
        <v>35</v>
      </c>
      <c r="M4735" s="22" t="s">
        <v>34</v>
      </c>
      <c r="N4735" s="22" t="s">
        <v>35</v>
      </c>
      <c r="O4735" s="22" t="s">
        <v>34</v>
      </c>
      <c r="P4735" s="25" t="str" cm="1">
        <f t="array" ref="P4735">_xlfn.IFS(
B4735&lt;30,"20-29",
B4735&lt;40,"30-39",
B4735&lt;50,"40-49",
B4735&lt;60,"50-59",
TRUE,"60+")</f>
        <v>20-29</v>
      </c>
      <c r="Q4735" s="25" t="str" cm="1">
        <f t="array" ref="Q4735">_xlfn.IFS(
D4735&lt;25,"0–24K",
D4735&lt;50,"25–49K",
D4735&lt;75,"50–74K",
D4735&lt;100,"75–99K",
D4735&lt;150,"100–149K",
D4735&lt;200,"150–199K",
TRUE,"200K+"
)</f>
        <v>150–199K</v>
      </c>
      <c r="R4735" s="25" t="str" cm="1">
        <f t="array" ref="R4735">_xlfn.IFS(
J4735=0,"No Mortgage",
J4735&lt;=100,"Low",
J4735&lt;=300,"Medium",
TRUE,"High"
)</f>
        <v>No Mortgage</v>
      </c>
      <c r="S4735" s="25" t="str" cm="1">
        <f t="array" ref="S4735">_xlfn.IFS(
C4735&lt;10,"0-10",
C4735&lt;20,"11-20",
C4735&lt;30,"21-30",
TRUE,"30+ yrs"
)</f>
        <v>0-10</v>
      </c>
      <c r="T4735" s="26" t="str" cm="1">
        <f t="array" ref="T4735">_xlfn.IFS(
H4735&lt;1,"0-1",
H4735&lt;2,"1-2",
H4735&lt;3,"2-3",
H4735&lt;4,"3-4",
H4735&lt;5,"4-5",
TRUE,"5+"
)</f>
        <v>4-5</v>
      </c>
    </row>
    <row r="4736" spans="1:20" ht="15.6" x14ac:dyDescent="0.3">
      <c r="A4736" s="21">
        <v>4660</v>
      </c>
      <c r="B4736" s="22">
        <v>28</v>
      </c>
      <c r="C4736" s="22">
        <v>4</v>
      </c>
      <c r="D4736" s="22">
        <v>199</v>
      </c>
      <c r="E4736" s="23" t="str">
        <f t="shared" si="73"/>
        <v>100+</v>
      </c>
      <c r="F4736" s="24">
        <v>92121</v>
      </c>
      <c r="G4736" s="22">
        <v>1</v>
      </c>
      <c r="H4736" s="22">
        <v>6.33</v>
      </c>
      <c r="I4736" s="22" t="s">
        <v>33</v>
      </c>
      <c r="J4736" s="22">
        <v>0</v>
      </c>
      <c r="K4736" s="22" t="s">
        <v>34</v>
      </c>
      <c r="L4736" s="22" t="s">
        <v>34</v>
      </c>
      <c r="M4736" s="22" t="s">
        <v>34</v>
      </c>
      <c r="N4736" s="22" t="s">
        <v>34</v>
      </c>
      <c r="O4736" s="22" t="s">
        <v>34</v>
      </c>
      <c r="P4736" s="25" t="str" cm="1">
        <f t="array" ref="P4736">_xlfn.IFS(
B4736&lt;30,"20-29",
B4736&lt;40,"30-39",
B4736&lt;50,"40-49",
B4736&lt;60,"50-59",
TRUE,"60+")</f>
        <v>20-29</v>
      </c>
      <c r="Q4736" s="25" t="str" cm="1">
        <f t="array" ref="Q4736">_xlfn.IFS(
D4736&lt;25,"0–24K",
D4736&lt;50,"25–49K",
D4736&lt;75,"50–74K",
D4736&lt;100,"75–99K",
D4736&lt;150,"100–149K",
D4736&lt;200,"150–199K",
TRUE,"200K+"
)</f>
        <v>150–199K</v>
      </c>
      <c r="R4736" s="25" t="str" cm="1">
        <f t="array" ref="R4736">_xlfn.IFS(
J4736=0,"No Mortgage",
J4736&lt;=100,"Low",
J4736&lt;=300,"Medium",
TRUE,"High"
)</f>
        <v>No Mortgage</v>
      </c>
      <c r="S4736" s="25" t="str" cm="1">
        <f t="array" ref="S4736">_xlfn.IFS(
C4736&lt;10,"0-10",
C4736&lt;20,"11-20",
C4736&lt;30,"21-30",
TRUE,"30+ yrs"
)</f>
        <v>0-10</v>
      </c>
      <c r="T4736" s="26" t="str" cm="1">
        <f t="array" ref="T4736">_xlfn.IFS(
H4736&lt;1,"0-1",
H4736&lt;2,"1-2",
H4736&lt;3,"2-3",
H4736&lt;4,"3-4",
H4736&lt;5,"4-5",
TRUE,"5+"
)</f>
        <v>5+</v>
      </c>
    </row>
    <row r="4737" spans="1:20" ht="15.6" x14ac:dyDescent="0.3">
      <c r="A4737" s="21">
        <v>4664</v>
      </c>
      <c r="B4737" s="22">
        <v>28</v>
      </c>
      <c r="C4737" s="22">
        <v>3</v>
      </c>
      <c r="D4737" s="22">
        <v>115</v>
      </c>
      <c r="E4737" s="23" t="str">
        <f t="shared" si="73"/>
        <v>100+</v>
      </c>
      <c r="F4737" s="24">
        <v>92407</v>
      </c>
      <c r="G4737" s="22">
        <v>1</v>
      </c>
      <c r="H4737" s="22">
        <v>1.9</v>
      </c>
      <c r="I4737" s="22" t="s">
        <v>33</v>
      </c>
      <c r="J4737" s="22">
        <v>200</v>
      </c>
      <c r="K4737" s="22" t="s">
        <v>34</v>
      </c>
      <c r="L4737" s="22" t="s">
        <v>34</v>
      </c>
      <c r="M4737" s="22" t="s">
        <v>34</v>
      </c>
      <c r="N4737" s="22" t="s">
        <v>35</v>
      </c>
      <c r="O4737" s="22" t="s">
        <v>34</v>
      </c>
      <c r="P4737" s="25" t="str" cm="1">
        <f t="array" ref="P4737">_xlfn.IFS(
B4737&lt;30,"20-29",
B4737&lt;40,"30-39",
B4737&lt;50,"40-49",
B4737&lt;60,"50-59",
TRUE,"60+")</f>
        <v>20-29</v>
      </c>
      <c r="Q4737" s="25" t="str" cm="1">
        <f t="array" ref="Q4737">_xlfn.IFS(
D4737&lt;25,"0–24K",
D4737&lt;50,"25–49K",
D4737&lt;75,"50–74K",
D4737&lt;100,"75–99K",
D4737&lt;150,"100–149K",
D4737&lt;200,"150–199K",
TRUE,"200K+"
)</f>
        <v>100–149K</v>
      </c>
      <c r="R4737" s="25" t="str" cm="1">
        <f t="array" ref="R4737">_xlfn.IFS(
J4737=0,"No Mortgage",
J4737&lt;=100,"Low",
J4737&lt;=300,"Medium",
TRUE,"High"
)</f>
        <v>Medium</v>
      </c>
      <c r="S4737" s="25" t="str" cm="1">
        <f t="array" ref="S4737">_xlfn.IFS(
C4737&lt;10,"0-10",
C4737&lt;20,"11-20",
C4737&lt;30,"21-30",
TRUE,"30+ yrs"
)</f>
        <v>0-10</v>
      </c>
      <c r="T4737" s="26" t="str" cm="1">
        <f t="array" ref="T4737">_xlfn.IFS(
H4737&lt;1,"0-1",
H4737&lt;2,"1-2",
H4737&lt;3,"2-3",
H4737&lt;4,"3-4",
H4737&lt;5,"4-5",
TRUE,"5+"
)</f>
        <v>1-2</v>
      </c>
    </row>
    <row r="4738" spans="1:20" ht="15.6" x14ac:dyDescent="0.3">
      <c r="A4738" s="21">
        <v>4942</v>
      </c>
      <c r="B4738" s="22">
        <v>28</v>
      </c>
      <c r="C4738" s="22">
        <v>4</v>
      </c>
      <c r="D4738" s="22">
        <v>112</v>
      </c>
      <c r="E4738" s="23" t="str">
        <f t="shared" ref="E4738:E4801" si="74">IF(D4738&lt;=50,"0-50",IF(D4738&lt;=100,"51-100","100+"))</f>
        <v>100+</v>
      </c>
      <c r="F4738" s="24">
        <v>90049</v>
      </c>
      <c r="G4738" s="22">
        <v>2</v>
      </c>
      <c r="H4738" s="22">
        <v>1.6</v>
      </c>
      <c r="I4738" s="22" t="s">
        <v>37</v>
      </c>
      <c r="J4738" s="22">
        <v>0</v>
      </c>
      <c r="K4738" s="22" t="s">
        <v>35</v>
      </c>
      <c r="L4738" s="22" t="s">
        <v>34</v>
      </c>
      <c r="M4738" s="22" t="s">
        <v>34</v>
      </c>
      <c r="N4738" s="22" t="s">
        <v>35</v>
      </c>
      <c r="O4738" s="22" t="s">
        <v>34</v>
      </c>
      <c r="P4738" s="25" t="str" cm="1">
        <f t="array" ref="P4738">_xlfn.IFS(
B4738&lt;30,"20-29",
B4738&lt;40,"30-39",
B4738&lt;50,"40-49",
B4738&lt;60,"50-59",
TRUE,"60+")</f>
        <v>20-29</v>
      </c>
      <c r="Q4738" s="25" t="str" cm="1">
        <f t="array" ref="Q4738">_xlfn.IFS(
D4738&lt;25,"0–24K",
D4738&lt;50,"25–49K",
D4738&lt;75,"50–74K",
D4738&lt;100,"75–99K",
D4738&lt;150,"100–149K",
D4738&lt;200,"150–199K",
TRUE,"200K+"
)</f>
        <v>100–149K</v>
      </c>
      <c r="R4738" s="25" t="str" cm="1">
        <f t="array" ref="R4738">_xlfn.IFS(
J4738=0,"No Mortgage",
J4738&lt;=100,"Low",
J4738&lt;=300,"Medium",
TRUE,"High"
)</f>
        <v>No Mortgage</v>
      </c>
      <c r="S4738" s="25" t="str" cm="1">
        <f t="array" ref="S4738">_xlfn.IFS(
C4738&lt;10,"0-10",
C4738&lt;20,"11-20",
C4738&lt;30,"21-30",
TRUE,"30+ yrs"
)</f>
        <v>0-10</v>
      </c>
      <c r="T4738" s="26" t="str" cm="1">
        <f t="array" ref="T4738">_xlfn.IFS(
H4738&lt;1,"0-1",
H4738&lt;2,"1-2",
H4738&lt;3,"2-3",
H4738&lt;4,"3-4",
H4738&lt;5,"4-5",
TRUE,"5+"
)</f>
        <v>1-2</v>
      </c>
    </row>
    <row r="4739" spans="1:20" ht="15.6" x14ac:dyDescent="0.3">
      <c r="A4739" s="21">
        <v>5000</v>
      </c>
      <c r="B4739" s="22">
        <v>28</v>
      </c>
      <c r="C4739" s="22">
        <v>4</v>
      </c>
      <c r="D4739" s="22">
        <v>83</v>
      </c>
      <c r="E4739" s="23" t="str">
        <f t="shared" si="74"/>
        <v>51-100</v>
      </c>
      <c r="F4739" s="24">
        <v>92612</v>
      </c>
      <c r="G4739" s="22">
        <v>3</v>
      </c>
      <c r="H4739" s="22">
        <v>0.8</v>
      </c>
      <c r="I4739" s="22" t="s">
        <v>33</v>
      </c>
      <c r="J4739" s="22">
        <v>0</v>
      </c>
      <c r="K4739" s="22" t="s">
        <v>34</v>
      </c>
      <c r="L4739" s="22" t="s">
        <v>34</v>
      </c>
      <c r="M4739" s="22" t="s">
        <v>34</v>
      </c>
      <c r="N4739" s="22" t="s">
        <v>35</v>
      </c>
      <c r="O4739" s="22" t="s">
        <v>35</v>
      </c>
      <c r="P4739" s="25" t="str" cm="1">
        <f t="array" ref="P4739">_xlfn.IFS(
B4739&lt;30,"20-29",
B4739&lt;40,"30-39",
B4739&lt;50,"40-49",
B4739&lt;60,"50-59",
TRUE,"60+")</f>
        <v>20-29</v>
      </c>
      <c r="Q4739" s="25" t="str" cm="1">
        <f t="array" ref="Q4739">_xlfn.IFS(
D4739&lt;25,"0–24K",
D4739&lt;50,"25–49K",
D4739&lt;75,"50–74K",
D4739&lt;100,"75–99K",
D4739&lt;150,"100–149K",
D4739&lt;200,"150–199K",
TRUE,"200K+"
)</f>
        <v>75–99K</v>
      </c>
      <c r="R4739" s="25" t="str" cm="1">
        <f t="array" ref="R4739">_xlfn.IFS(
J4739=0,"No Mortgage",
J4739&lt;=100,"Low",
J4739&lt;=300,"Medium",
TRUE,"High"
)</f>
        <v>No Mortgage</v>
      </c>
      <c r="S4739" s="25" t="str" cm="1">
        <f t="array" ref="S4739">_xlfn.IFS(
C4739&lt;10,"0-10",
C4739&lt;20,"11-20",
C4739&lt;30,"21-30",
TRUE,"30+ yrs"
)</f>
        <v>0-10</v>
      </c>
      <c r="T4739" s="26" t="str" cm="1">
        <f t="array" ref="T4739">_xlfn.IFS(
H4739&lt;1,"0-1",
H4739&lt;2,"1-2",
H4739&lt;3,"2-3",
H4739&lt;4,"3-4",
H4739&lt;5,"4-5",
TRUE,"5+"
)</f>
        <v>0-1</v>
      </c>
    </row>
    <row r="4740" spans="1:20" ht="15.6" x14ac:dyDescent="0.3">
      <c r="A4740" s="21">
        <v>86</v>
      </c>
      <c r="B4740" s="22">
        <v>27</v>
      </c>
      <c r="C4740" s="22">
        <v>2</v>
      </c>
      <c r="D4740" s="22">
        <v>109</v>
      </c>
      <c r="E4740" s="23" t="str">
        <f t="shared" si="74"/>
        <v>100+</v>
      </c>
      <c r="F4740" s="24">
        <v>94005</v>
      </c>
      <c r="G4740" s="22">
        <v>4</v>
      </c>
      <c r="H4740" s="22">
        <v>1.8</v>
      </c>
      <c r="I4740" s="22" t="s">
        <v>36</v>
      </c>
      <c r="J4740" s="22">
        <v>0</v>
      </c>
      <c r="K4740" s="22" t="s">
        <v>34</v>
      </c>
      <c r="L4740" s="22" t="s">
        <v>34</v>
      </c>
      <c r="M4740" s="22" t="s">
        <v>34</v>
      </c>
      <c r="N4740" s="22" t="s">
        <v>34</v>
      </c>
      <c r="O4740" s="22" t="s">
        <v>34</v>
      </c>
      <c r="P4740" s="25" t="str" cm="1">
        <f t="array" ref="P4740">_xlfn.IFS(
B4740&lt;30,"20-29",
B4740&lt;40,"30-39",
B4740&lt;50,"40-49",
B4740&lt;60,"50-59",
TRUE,"60+")</f>
        <v>20-29</v>
      </c>
      <c r="Q4740" s="25" t="str" cm="1">
        <f t="array" ref="Q4740">_xlfn.IFS(
D4740&lt;25,"0–24K",
D4740&lt;50,"25–49K",
D4740&lt;75,"50–74K",
D4740&lt;100,"75–99K",
D4740&lt;150,"100–149K",
D4740&lt;200,"150–199K",
TRUE,"200K+"
)</f>
        <v>100–149K</v>
      </c>
      <c r="R4740" s="25" t="str" cm="1">
        <f t="array" ref="R4740">_xlfn.IFS(
J4740=0,"No Mortgage",
J4740&lt;=100,"Low",
J4740&lt;=300,"Medium",
TRUE,"High"
)</f>
        <v>No Mortgage</v>
      </c>
      <c r="S4740" s="25" t="str" cm="1">
        <f t="array" ref="S4740">_xlfn.IFS(
C4740&lt;10,"0-10",
C4740&lt;20,"11-20",
C4740&lt;30,"21-30",
TRUE,"30+ yrs"
)</f>
        <v>0-10</v>
      </c>
      <c r="T4740" s="26" t="str" cm="1">
        <f t="array" ref="T4740">_xlfn.IFS(
H4740&lt;1,"0-1",
H4740&lt;2,"1-2",
H4740&lt;3,"2-3",
H4740&lt;4,"3-4",
H4740&lt;5,"4-5",
TRUE,"5+"
)</f>
        <v>1-2</v>
      </c>
    </row>
    <row r="4741" spans="1:20" ht="15.6" x14ac:dyDescent="0.3">
      <c r="A4741" s="21">
        <v>166</v>
      </c>
      <c r="B4741" s="22">
        <v>27</v>
      </c>
      <c r="C4741" s="22">
        <v>1</v>
      </c>
      <c r="D4741" s="22">
        <v>43</v>
      </c>
      <c r="E4741" s="23" t="str">
        <f t="shared" si="74"/>
        <v>0-50</v>
      </c>
      <c r="F4741" s="24">
        <v>94706</v>
      </c>
      <c r="G4741" s="22">
        <v>1</v>
      </c>
      <c r="H4741" s="22">
        <v>1.5</v>
      </c>
      <c r="I4741" s="22" t="s">
        <v>33</v>
      </c>
      <c r="J4741" s="22">
        <v>0</v>
      </c>
      <c r="K4741" s="22" t="s">
        <v>34</v>
      </c>
      <c r="L4741" s="22" t="s">
        <v>34</v>
      </c>
      <c r="M4741" s="22" t="s">
        <v>34</v>
      </c>
      <c r="N4741" s="22" t="s">
        <v>35</v>
      </c>
      <c r="O4741" s="22" t="s">
        <v>34</v>
      </c>
      <c r="P4741" s="25" t="str" cm="1">
        <f t="array" ref="P4741">_xlfn.IFS(
B4741&lt;30,"20-29",
B4741&lt;40,"30-39",
B4741&lt;50,"40-49",
B4741&lt;60,"50-59",
TRUE,"60+")</f>
        <v>20-29</v>
      </c>
      <c r="Q4741" s="25" t="str" cm="1">
        <f t="array" ref="Q4741">_xlfn.IFS(
D4741&lt;25,"0–24K",
D4741&lt;50,"25–49K",
D4741&lt;75,"50–74K",
D4741&lt;100,"75–99K",
D4741&lt;150,"100–149K",
D4741&lt;200,"150–199K",
TRUE,"200K+"
)</f>
        <v>25–49K</v>
      </c>
      <c r="R4741" s="25" t="str" cm="1">
        <f t="array" ref="R4741">_xlfn.IFS(
J4741=0,"No Mortgage",
J4741&lt;=100,"Low",
J4741&lt;=300,"Medium",
TRUE,"High"
)</f>
        <v>No Mortgage</v>
      </c>
      <c r="S4741" s="25" t="str" cm="1">
        <f t="array" ref="S4741">_xlfn.IFS(
C4741&lt;10,"0-10",
C4741&lt;20,"11-20",
C4741&lt;30,"21-30",
TRUE,"30+ yrs"
)</f>
        <v>0-10</v>
      </c>
      <c r="T4741" s="26" t="str" cm="1">
        <f t="array" ref="T4741">_xlfn.IFS(
H4741&lt;1,"0-1",
H4741&lt;2,"1-2",
H4741&lt;3,"2-3",
H4741&lt;4,"3-4",
H4741&lt;5,"4-5",
TRUE,"5+"
)</f>
        <v>1-2</v>
      </c>
    </row>
    <row r="4742" spans="1:20" ht="15.6" x14ac:dyDescent="0.3">
      <c r="A4742" s="21">
        <v>170</v>
      </c>
      <c r="B4742" s="22">
        <v>27</v>
      </c>
      <c r="C4742" s="22">
        <v>1</v>
      </c>
      <c r="D4742" s="22">
        <v>112</v>
      </c>
      <c r="E4742" s="23" t="str">
        <f t="shared" si="74"/>
        <v>100+</v>
      </c>
      <c r="F4742" s="24">
        <v>90503</v>
      </c>
      <c r="G4742" s="22">
        <v>4</v>
      </c>
      <c r="H4742" s="22">
        <v>2.1</v>
      </c>
      <c r="I4742" s="22" t="s">
        <v>36</v>
      </c>
      <c r="J4742" s="22">
        <v>0</v>
      </c>
      <c r="K4742" s="22" t="s">
        <v>34</v>
      </c>
      <c r="L4742" s="22" t="s">
        <v>34</v>
      </c>
      <c r="M4742" s="22" t="s">
        <v>34</v>
      </c>
      <c r="N4742" s="22" t="s">
        <v>34</v>
      </c>
      <c r="O4742" s="22" t="s">
        <v>35</v>
      </c>
      <c r="P4742" s="25" t="str" cm="1">
        <f t="array" ref="P4742">_xlfn.IFS(
B4742&lt;30,"20-29",
B4742&lt;40,"30-39",
B4742&lt;50,"40-49",
B4742&lt;60,"50-59",
TRUE,"60+")</f>
        <v>20-29</v>
      </c>
      <c r="Q4742" s="25" t="str" cm="1">
        <f t="array" ref="Q4742">_xlfn.IFS(
D4742&lt;25,"0–24K",
D4742&lt;50,"25–49K",
D4742&lt;75,"50–74K",
D4742&lt;100,"75–99K",
D4742&lt;150,"100–149K",
D4742&lt;200,"150–199K",
TRUE,"200K+"
)</f>
        <v>100–149K</v>
      </c>
      <c r="R4742" s="25" t="str" cm="1">
        <f t="array" ref="R4742">_xlfn.IFS(
J4742=0,"No Mortgage",
J4742&lt;=100,"Low",
J4742&lt;=300,"Medium",
TRUE,"High"
)</f>
        <v>No Mortgage</v>
      </c>
      <c r="S4742" s="25" t="str" cm="1">
        <f t="array" ref="S4742">_xlfn.IFS(
C4742&lt;10,"0-10",
C4742&lt;20,"11-20",
C4742&lt;30,"21-30",
TRUE,"30+ yrs"
)</f>
        <v>0-10</v>
      </c>
      <c r="T4742" s="26" t="str" cm="1">
        <f t="array" ref="T4742">_xlfn.IFS(
H4742&lt;1,"0-1",
H4742&lt;2,"1-2",
H4742&lt;3,"2-3",
H4742&lt;4,"3-4",
H4742&lt;5,"4-5",
TRUE,"5+"
)</f>
        <v>2-3</v>
      </c>
    </row>
    <row r="4743" spans="1:20" ht="15.6" x14ac:dyDescent="0.3">
      <c r="A4743" s="21">
        <v>171</v>
      </c>
      <c r="B4743" s="22">
        <v>27</v>
      </c>
      <c r="C4743" s="22">
        <v>1</v>
      </c>
      <c r="D4743" s="22">
        <v>138</v>
      </c>
      <c r="E4743" s="23" t="str">
        <f t="shared" si="74"/>
        <v>100+</v>
      </c>
      <c r="F4743" s="24">
        <v>90250</v>
      </c>
      <c r="G4743" s="22">
        <v>2</v>
      </c>
      <c r="H4743" s="22">
        <v>2</v>
      </c>
      <c r="I4743" s="22" t="s">
        <v>33</v>
      </c>
      <c r="J4743" s="22">
        <v>0</v>
      </c>
      <c r="K4743" s="22" t="s">
        <v>34</v>
      </c>
      <c r="L4743" s="22" t="s">
        <v>34</v>
      </c>
      <c r="M4743" s="22" t="s">
        <v>34</v>
      </c>
      <c r="N4743" s="22" t="s">
        <v>35</v>
      </c>
      <c r="O4743" s="22" t="s">
        <v>34</v>
      </c>
      <c r="P4743" s="25" t="str" cm="1">
        <f t="array" ref="P4743">_xlfn.IFS(
B4743&lt;30,"20-29",
B4743&lt;40,"30-39",
B4743&lt;50,"40-49",
B4743&lt;60,"50-59",
TRUE,"60+")</f>
        <v>20-29</v>
      </c>
      <c r="Q4743" s="25" t="str" cm="1">
        <f t="array" ref="Q4743">_xlfn.IFS(
D4743&lt;25,"0–24K",
D4743&lt;50,"25–49K",
D4743&lt;75,"50–74K",
D4743&lt;100,"75–99K",
D4743&lt;150,"100–149K",
D4743&lt;200,"150–199K",
TRUE,"200K+"
)</f>
        <v>100–149K</v>
      </c>
      <c r="R4743" s="25" t="str" cm="1">
        <f t="array" ref="R4743">_xlfn.IFS(
J4743=0,"No Mortgage",
J4743&lt;=100,"Low",
J4743&lt;=300,"Medium",
TRUE,"High"
)</f>
        <v>No Mortgage</v>
      </c>
      <c r="S4743" s="25" t="str" cm="1">
        <f t="array" ref="S4743">_xlfn.IFS(
C4743&lt;10,"0-10",
C4743&lt;20,"11-20",
C4743&lt;30,"21-30",
TRUE,"30+ yrs"
)</f>
        <v>0-10</v>
      </c>
      <c r="T4743" s="26" t="str" cm="1">
        <f t="array" ref="T4743">_xlfn.IFS(
H4743&lt;1,"0-1",
H4743&lt;2,"1-2",
H4743&lt;3,"2-3",
H4743&lt;4,"3-4",
H4743&lt;5,"4-5",
TRUE,"5+"
)</f>
        <v>2-3</v>
      </c>
    </row>
    <row r="4744" spans="1:20" ht="15.6" x14ac:dyDescent="0.3">
      <c r="A4744" s="21">
        <v>199</v>
      </c>
      <c r="B4744" s="22">
        <v>27</v>
      </c>
      <c r="C4744" s="22">
        <v>3</v>
      </c>
      <c r="D4744" s="22">
        <v>59</v>
      </c>
      <c r="E4744" s="23" t="str">
        <f t="shared" si="74"/>
        <v>51-100</v>
      </c>
      <c r="F4744" s="24">
        <v>94123</v>
      </c>
      <c r="G4744" s="22">
        <v>4</v>
      </c>
      <c r="H4744" s="22">
        <v>0</v>
      </c>
      <c r="I4744" s="22" t="s">
        <v>33</v>
      </c>
      <c r="J4744" s="22">
        <v>90</v>
      </c>
      <c r="K4744" s="22" t="s">
        <v>34</v>
      </c>
      <c r="L4744" s="22" t="s">
        <v>35</v>
      </c>
      <c r="M4744" s="22" t="s">
        <v>34</v>
      </c>
      <c r="N4744" s="22" t="s">
        <v>35</v>
      </c>
      <c r="O4744" s="22" t="s">
        <v>34</v>
      </c>
      <c r="P4744" s="25" t="str" cm="1">
        <f t="array" ref="P4744">_xlfn.IFS(
B4744&lt;30,"20-29",
B4744&lt;40,"30-39",
B4744&lt;50,"40-49",
B4744&lt;60,"50-59",
TRUE,"60+")</f>
        <v>20-29</v>
      </c>
      <c r="Q4744" s="25" t="str" cm="1">
        <f t="array" ref="Q4744">_xlfn.IFS(
D4744&lt;25,"0–24K",
D4744&lt;50,"25–49K",
D4744&lt;75,"50–74K",
D4744&lt;100,"75–99K",
D4744&lt;150,"100–149K",
D4744&lt;200,"150–199K",
TRUE,"200K+"
)</f>
        <v>50–74K</v>
      </c>
      <c r="R4744" s="25" t="str" cm="1">
        <f t="array" ref="R4744">_xlfn.IFS(
J4744=0,"No Mortgage",
J4744&lt;=100,"Low",
J4744&lt;=300,"Medium",
TRUE,"High"
)</f>
        <v>Low</v>
      </c>
      <c r="S4744" s="25" t="str" cm="1">
        <f t="array" ref="S4744">_xlfn.IFS(
C4744&lt;10,"0-10",
C4744&lt;20,"11-20",
C4744&lt;30,"21-30",
TRUE,"30+ yrs"
)</f>
        <v>0-10</v>
      </c>
      <c r="T4744" s="26" t="str" cm="1">
        <f t="array" ref="T4744">_xlfn.IFS(
H4744&lt;1,"0-1",
H4744&lt;2,"1-2",
H4744&lt;3,"2-3",
H4744&lt;4,"3-4",
H4744&lt;5,"4-5",
TRUE,"5+"
)</f>
        <v>0-1</v>
      </c>
    </row>
    <row r="4745" spans="1:20" ht="15.6" x14ac:dyDescent="0.3">
      <c r="A4745" s="21">
        <v>217</v>
      </c>
      <c r="B4745" s="22">
        <v>27</v>
      </c>
      <c r="C4745" s="22">
        <v>3</v>
      </c>
      <c r="D4745" s="22">
        <v>125</v>
      </c>
      <c r="E4745" s="23" t="str">
        <f t="shared" si="74"/>
        <v>100+</v>
      </c>
      <c r="F4745" s="24">
        <v>95521</v>
      </c>
      <c r="G4745" s="22">
        <v>2</v>
      </c>
      <c r="H4745" s="22">
        <v>0.6</v>
      </c>
      <c r="I4745" s="22" t="s">
        <v>33</v>
      </c>
      <c r="J4745" s="22">
        <v>0</v>
      </c>
      <c r="K4745" s="22" t="s">
        <v>34</v>
      </c>
      <c r="L4745" s="22" t="s">
        <v>34</v>
      </c>
      <c r="M4745" s="22" t="s">
        <v>34</v>
      </c>
      <c r="N4745" s="22" t="s">
        <v>34</v>
      </c>
      <c r="O4745" s="22" t="s">
        <v>34</v>
      </c>
      <c r="P4745" s="25" t="str" cm="1">
        <f t="array" ref="P4745">_xlfn.IFS(
B4745&lt;30,"20-29",
B4745&lt;40,"30-39",
B4745&lt;50,"40-49",
B4745&lt;60,"50-59",
TRUE,"60+")</f>
        <v>20-29</v>
      </c>
      <c r="Q4745" s="25" t="str" cm="1">
        <f t="array" ref="Q4745">_xlfn.IFS(
D4745&lt;25,"0–24K",
D4745&lt;50,"25–49K",
D4745&lt;75,"50–74K",
D4745&lt;100,"75–99K",
D4745&lt;150,"100–149K",
D4745&lt;200,"150–199K",
TRUE,"200K+"
)</f>
        <v>100–149K</v>
      </c>
      <c r="R4745" s="25" t="str" cm="1">
        <f t="array" ref="R4745">_xlfn.IFS(
J4745=0,"No Mortgage",
J4745&lt;=100,"Low",
J4745&lt;=300,"Medium",
TRUE,"High"
)</f>
        <v>No Mortgage</v>
      </c>
      <c r="S4745" s="25" t="str" cm="1">
        <f t="array" ref="S4745">_xlfn.IFS(
C4745&lt;10,"0-10",
C4745&lt;20,"11-20",
C4745&lt;30,"21-30",
TRUE,"30+ yrs"
)</f>
        <v>0-10</v>
      </c>
      <c r="T4745" s="26" t="str" cm="1">
        <f t="array" ref="T4745">_xlfn.IFS(
H4745&lt;1,"0-1",
H4745&lt;2,"1-2",
H4745&lt;3,"2-3",
H4745&lt;4,"3-4",
H4745&lt;5,"4-5",
TRUE,"5+"
)</f>
        <v>0-1</v>
      </c>
    </row>
    <row r="4746" spans="1:20" ht="15.6" x14ac:dyDescent="0.3">
      <c r="A4746" s="21">
        <v>264</v>
      </c>
      <c r="B4746" s="22">
        <v>27</v>
      </c>
      <c r="C4746" s="22">
        <v>1</v>
      </c>
      <c r="D4746" s="22">
        <v>74</v>
      </c>
      <c r="E4746" s="23" t="str">
        <f t="shared" si="74"/>
        <v>51-100</v>
      </c>
      <c r="F4746" s="24">
        <v>92121</v>
      </c>
      <c r="G4746" s="22">
        <v>4</v>
      </c>
      <c r="H4746" s="22">
        <v>1.8</v>
      </c>
      <c r="I4746" s="22" t="s">
        <v>37</v>
      </c>
      <c r="J4746" s="22">
        <v>112</v>
      </c>
      <c r="K4746" s="22" t="s">
        <v>34</v>
      </c>
      <c r="L4746" s="22" t="s">
        <v>34</v>
      </c>
      <c r="M4746" s="22" t="s">
        <v>34</v>
      </c>
      <c r="N4746" s="22" t="s">
        <v>35</v>
      </c>
      <c r="O4746" s="22" t="s">
        <v>35</v>
      </c>
      <c r="P4746" s="25" t="str" cm="1">
        <f t="array" ref="P4746">_xlfn.IFS(
B4746&lt;30,"20-29",
B4746&lt;40,"30-39",
B4746&lt;50,"40-49",
B4746&lt;60,"50-59",
TRUE,"60+")</f>
        <v>20-29</v>
      </c>
      <c r="Q4746" s="25" t="str" cm="1">
        <f t="array" ref="Q4746">_xlfn.IFS(
D4746&lt;25,"0–24K",
D4746&lt;50,"25–49K",
D4746&lt;75,"50–74K",
D4746&lt;100,"75–99K",
D4746&lt;150,"100–149K",
D4746&lt;200,"150–199K",
TRUE,"200K+"
)</f>
        <v>50–74K</v>
      </c>
      <c r="R4746" s="25" t="str" cm="1">
        <f t="array" ref="R4746">_xlfn.IFS(
J4746=0,"No Mortgage",
J4746&lt;=100,"Low",
J4746&lt;=300,"Medium",
TRUE,"High"
)</f>
        <v>Medium</v>
      </c>
      <c r="S4746" s="25" t="str" cm="1">
        <f t="array" ref="S4746">_xlfn.IFS(
C4746&lt;10,"0-10",
C4746&lt;20,"11-20",
C4746&lt;30,"21-30",
TRUE,"30+ yrs"
)</f>
        <v>0-10</v>
      </c>
      <c r="T4746" s="26" t="str" cm="1">
        <f t="array" ref="T4746">_xlfn.IFS(
H4746&lt;1,"0-1",
H4746&lt;2,"1-2",
H4746&lt;3,"2-3",
H4746&lt;4,"3-4",
H4746&lt;5,"4-5",
TRUE,"5+"
)</f>
        <v>1-2</v>
      </c>
    </row>
    <row r="4747" spans="1:20" ht="15.6" x14ac:dyDescent="0.3">
      <c r="A4747" s="21">
        <v>319</v>
      </c>
      <c r="B4747" s="22">
        <v>27</v>
      </c>
      <c r="C4747" s="22">
        <v>2</v>
      </c>
      <c r="D4747" s="22">
        <v>110</v>
      </c>
      <c r="E4747" s="23" t="str">
        <f t="shared" si="74"/>
        <v>100+</v>
      </c>
      <c r="F4747" s="24">
        <v>95670</v>
      </c>
      <c r="G4747" s="22">
        <v>4</v>
      </c>
      <c r="H4747" s="22">
        <v>1.8</v>
      </c>
      <c r="I4747" s="22" t="s">
        <v>36</v>
      </c>
      <c r="J4747" s="22">
        <v>190</v>
      </c>
      <c r="K4747" s="22" t="s">
        <v>34</v>
      </c>
      <c r="L4747" s="22" t="s">
        <v>34</v>
      </c>
      <c r="M4747" s="22" t="s">
        <v>34</v>
      </c>
      <c r="N4747" s="22" t="s">
        <v>35</v>
      </c>
      <c r="O4747" s="22" t="s">
        <v>34</v>
      </c>
      <c r="P4747" s="25" t="str" cm="1">
        <f t="array" ref="P4747">_xlfn.IFS(
B4747&lt;30,"20-29",
B4747&lt;40,"30-39",
B4747&lt;50,"40-49",
B4747&lt;60,"50-59",
TRUE,"60+")</f>
        <v>20-29</v>
      </c>
      <c r="Q4747" s="25" t="str" cm="1">
        <f t="array" ref="Q4747">_xlfn.IFS(
D4747&lt;25,"0–24K",
D4747&lt;50,"25–49K",
D4747&lt;75,"50–74K",
D4747&lt;100,"75–99K",
D4747&lt;150,"100–149K",
D4747&lt;200,"150–199K",
TRUE,"200K+"
)</f>
        <v>100–149K</v>
      </c>
      <c r="R4747" s="25" t="str" cm="1">
        <f t="array" ref="R4747">_xlfn.IFS(
J4747=0,"No Mortgage",
J4747&lt;=100,"Low",
J4747&lt;=300,"Medium",
TRUE,"High"
)</f>
        <v>Medium</v>
      </c>
      <c r="S4747" s="25" t="str" cm="1">
        <f t="array" ref="S4747">_xlfn.IFS(
C4747&lt;10,"0-10",
C4747&lt;20,"11-20",
C4747&lt;30,"21-30",
TRUE,"30+ yrs"
)</f>
        <v>0-10</v>
      </c>
      <c r="T4747" s="26" t="str" cm="1">
        <f t="array" ref="T4747">_xlfn.IFS(
H4747&lt;1,"0-1",
H4747&lt;2,"1-2",
H4747&lt;3,"2-3",
H4747&lt;4,"3-4",
H4747&lt;5,"4-5",
TRUE,"5+"
)</f>
        <v>1-2</v>
      </c>
    </row>
    <row r="4748" spans="1:20" ht="15.6" x14ac:dyDescent="0.3">
      <c r="A4748" s="21">
        <v>419</v>
      </c>
      <c r="B4748" s="22">
        <v>27</v>
      </c>
      <c r="C4748" s="22">
        <v>0</v>
      </c>
      <c r="D4748" s="22">
        <v>33</v>
      </c>
      <c r="E4748" s="23" t="str">
        <f t="shared" si="74"/>
        <v>0-50</v>
      </c>
      <c r="F4748" s="24">
        <v>90089</v>
      </c>
      <c r="G4748" s="22">
        <v>4</v>
      </c>
      <c r="H4748" s="22">
        <v>1</v>
      </c>
      <c r="I4748" s="22" t="s">
        <v>36</v>
      </c>
      <c r="J4748" s="22">
        <v>0</v>
      </c>
      <c r="K4748" s="22" t="s">
        <v>34</v>
      </c>
      <c r="L4748" s="22" t="s">
        <v>34</v>
      </c>
      <c r="M4748" s="22" t="s">
        <v>34</v>
      </c>
      <c r="N4748" s="22" t="s">
        <v>34</v>
      </c>
      <c r="O4748" s="22" t="s">
        <v>34</v>
      </c>
      <c r="P4748" s="25" t="str" cm="1">
        <f t="array" ref="P4748">_xlfn.IFS(
B4748&lt;30,"20-29",
B4748&lt;40,"30-39",
B4748&lt;50,"40-49",
B4748&lt;60,"50-59",
TRUE,"60+")</f>
        <v>20-29</v>
      </c>
      <c r="Q4748" s="25" t="str" cm="1">
        <f t="array" ref="Q4748">_xlfn.IFS(
D4748&lt;25,"0–24K",
D4748&lt;50,"25–49K",
D4748&lt;75,"50–74K",
D4748&lt;100,"75–99K",
D4748&lt;150,"100–149K",
D4748&lt;200,"150–199K",
TRUE,"200K+"
)</f>
        <v>25–49K</v>
      </c>
      <c r="R4748" s="25" t="str" cm="1">
        <f t="array" ref="R4748">_xlfn.IFS(
J4748=0,"No Mortgage",
J4748&lt;=100,"Low",
J4748&lt;=300,"Medium",
TRUE,"High"
)</f>
        <v>No Mortgage</v>
      </c>
      <c r="S4748" s="25" t="str" cm="1">
        <f t="array" ref="S4748">_xlfn.IFS(
C4748&lt;10,"0-10",
C4748&lt;20,"11-20",
C4748&lt;30,"21-30",
TRUE,"30+ yrs"
)</f>
        <v>0-10</v>
      </c>
      <c r="T4748" s="26" t="str" cm="1">
        <f t="array" ref="T4748">_xlfn.IFS(
H4748&lt;1,"0-1",
H4748&lt;2,"1-2",
H4748&lt;3,"2-3",
H4748&lt;4,"3-4",
H4748&lt;5,"4-5",
TRUE,"5+"
)</f>
        <v>1-2</v>
      </c>
    </row>
    <row r="4749" spans="1:20" ht="15.6" x14ac:dyDescent="0.3">
      <c r="A4749" s="21">
        <v>515</v>
      </c>
      <c r="B4749" s="22">
        <v>27</v>
      </c>
      <c r="C4749" s="22">
        <v>1</v>
      </c>
      <c r="D4749" s="22">
        <v>74</v>
      </c>
      <c r="E4749" s="23" t="str">
        <f t="shared" si="74"/>
        <v>51-100</v>
      </c>
      <c r="F4749" s="24">
        <v>91730</v>
      </c>
      <c r="G4749" s="22">
        <v>3</v>
      </c>
      <c r="H4749" s="22">
        <v>0.3</v>
      </c>
      <c r="I4749" s="22" t="s">
        <v>36</v>
      </c>
      <c r="J4749" s="22">
        <v>0</v>
      </c>
      <c r="K4749" s="22" t="s">
        <v>34</v>
      </c>
      <c r="L4749" s="22" t="s">
        <v>34</v>
      </c>
      <c r="M4749" s="22" t="s">
        <v>34</v>
      </c>
      <c r="N4749" s="22" t="s">
        <v>35</v>
      </c>
      <c r="O4749" s="22" t="s">
        <v>34</v>
      </c>
      <c r="P4749" s="25" t="str" cm="1">
        <f t="array" ref="P4749">_xlfn.IFS(
B4749&lt;30,"20-29",
B4749&lt;40,"30-39",
B4749&lt;50,"40-49",
B4749&lt;60,"50-59",
TRUE,"60+")</f>
        <v>20-29</v>
      </c>
      <c r="Q4749" s="25" t="str" cm="1">
        <f t="array" ref="Q4749">_xlfn.IFS(
D4749&lt;25,"0–24K",
D4749&lt;50,"25–49K",
D4749&lt;75,"50–74K",
D4749&lt;100,"75–99K",
D4749&lt;150,"100–149K",
D4749&lt;200,"150–199K",
TRUE,"200K+"
)</f>
        <v>50–74K</v>
      </c>
      <c r="R4749" s="25" t="str" cm="1">
        <f t="array" ref="R4749">_xlfn.IFS(
J4749=0,"No Mortgage",
J4749&lt;=100,"Low",
J4749&lt;=300,"Medium",
TRUE,"High"
)</f>
        <v>No Mortgage</v>
      </c>
      <c r="S4749" s="25" t="str" cm="1">
        <f t="array" ref="S4749">_xlfn.IFS(
C4749&lt;10,"0-10",
C4749&lt;20,"11-20",
C4749&lt;30,"21-30",
TRUE,"30+ yrs"
)</f>
        <v>0-10</v>
      </c>
      <c r="T4749" s="26" t="str" cm="1">
        <f t="array" ref="T4749">_xlfn.IFS(
H4749&lt;1,"0-1",
H4749&lt;2,"1-2",
H4749&lt;3,"2-3",
H4749&lt;4,"3-4",
H4749&lt;5,"4-5",
TRUE,"5+"
)</f>
        <v>0-1</v>
      </c>
    </row>
    <row r="4750" spans="1:20" ht="15.6" x14ac:dyDescent="0.3">
      <c r="A4750" s="21">
        <v>534</v>
      </c>
      <c r="B4750" s="22">
        <v>27</v>
      </c>
      <c r="C4750" s="22">
        <v>2</v>
      </c>
      <c r="D4750" s="22">
        <v>101</v>
      </c>
      <c r="E4750" s="23" t="str">
        <f t="shared" si="74"/>
        <v>100+</v>
      </c>
      <c r="F4750" s="24">
        <v>92807</v>
      </c>
      <c r="G4750" s="22">
        <v>1</v>
      </c>
      <c r="H4750" s="22">
        <v>1.9</v>
      </c>
      <c r="I4750" s="22" t="s">
        <v>33</v>
      </c>
      <c r="J4750" s="22">
        <v>0</v>
      </c>
      <c r="K4750" s="22" t="s">
        <v>34</v>
      </c>
      <c r="L4750" s="22" t="s">
        <v>34</v>
      </c>
      <c r="M4750" s="22" t="s">
        <v>34</v>
      </c>
      <c r="N4750" s="22" t="s">
        <v>34</v>
      </c>
      <c r="O4750" s="22" t="s">
        <v>34</v>
      </c>
      <c r="P4750" s="25" t="str" cm="1">
        <f t="array" ref="P4750">_xlfn.IFS(
B4750&lt;30,"20-29",
B4750&lt;40,"30-39",
B4750&lt;50,"40-49",
B4750&lt;60,"50-59",
TRUE,"60+")</f>
        <v>20-29</v>
      </c>
      <c r="Q4750" s="25" t="str" cm="1">
        <f t="array" ref="Q4750">_xlfn.IFS(
D4750&lt;25,"0–24K",
D4750&lt;50,"25–49K",
D4750&lt;75,"50–74K",
D4750&lt;100,"75–99K",
D4750&lt;150,"100–149K",
D4750&lt;200,"150–199K",
TRUE,"200K+"
)</f>
        <v>100–149K</v>
      </c>
      <c r="R4750" s="25" t="str" cm="1">
        <f t="array" ref="R4750">_xlfn.IFS(
J4750=0,"No Mortgage",
J4750&lt;=100,"Low",
J4750&lt;=300,"Medium",
TRUE,"High"
)</f>
        <v>No Mortgage</v>
      </c>
      <c r="S4750" s="25" t="str" cm="1">
        <f t="array" ref="S4750">_xlfn.IFS(
C4750&lt;10,"0-10",
C4750&lt;20,"11-20",
C4750&lt;30,"21-30",
TRUE,"30+ yrs"
)</f>
        <v>0-10</v>
      </c>
      <c r="T4750" s="26" t="str" cm="1">
        <f t="array" ref="T4750">_xlfn.IFS(
H4750&lt;1,"0-1",
H4750&lt;2,"1-2",
H4750&lt;3,"2-3",
H4750&lt;4,"3-4",
H4750&lt;5,"4-5",
TRUE,"5+"
)</f>
        <v>1-2</v>
      </c>
    </row>
    <row r="4751" spans="1:20" ht="15.6" x14ac:dyDescent="0.3">
      <c r="A4751" s="21">
        <v>547</v>
      </c>
      <c r="B4751" s="22">
        <v>27</v>
      </c>
      <c r="C4751" s="22">
        <v>2</v>
      </c>
      <c r="D4751" s="22">
        <v>68</v>
      </c>
      <c r="E4751" s="23" t="str">
        <f t="shared" si="74"/>
        <v>51-100</v>
      </c>
      <c r="F4751" s="24">
        <v>94025</v>
      </c>
      <c r="G4751" s="22">
        <v>3</v>
      </c>
      <c r="H4751" s="22">
        <v>2.6</v>
      </c>
      <c r="I4751" s="22" t="s">
        <v>36</v>
      </c>
      <c r="J4751" s="22">
        <v>203</v>
      </c>
      <c r="K4751" s="22" t="s">
        <v>34</v>
      </c>
      <c r="L4751" s="22" t="s">
        <v>35</v>
      </c>
      <c r="M4751" s="22" t="s">
        <v>34</v>
      </c>
      <c r="N4751" s="22" t="s">
        <v>34</v>
      </c>
      <c r="O4751" s="22" t="s">
        <v>34</v>
      </c>
      <c r="P4751" s="25" t="str" cm="1">
        <f t="array" ref="P4751">_xlfn.IFS(
B4751&lt;30,"20-29",
B4751&lt;40,"30-39",
B4751&lt;50,"40-49",
B4751&lt;60,"50-59",
TRUE,"60+")</f>
        <v>20-29</v>
      </c>
      <c r="Q4751" s="25" t="str" cm="1">
        <f t="array" ref="Q4751">_xlfn.IFS(
D4751&lt;25,"0–24K",
D4751&lt;50,"25–49K",
D4751&lt;75,"50–74K",
D4751&lt;100,"75–99K",
D4751&lt;150,"100–149K",
D4751&lt;200,"150–199K",
TRUE,"200K+"
)</f>
        <v>50–74K</v>
      </c>
      <c r="R4751" s="25" t="str" cm="1">
        <f t="array" ref="R4751">_xlfn.IFS(
J4751=0,"No Mortgage",
J4751&lt;=100,"Low",
J4751&lt;=300,"Medium",
TRUE,"High"
)</f>
        <v>Medium</v>
      </c>
      <c r="S4751" s="25" t="str" cm="1">
        <f t="array" ref="S4751">_xlfn.IFS(
C4751&lt;10,"0-10",
C4751&lt;20,"11-20",
C4751&lt;30,"21-30",
TRUE,"30+ yrs"
)</f>
        <v>0-10</v>
      </c>
      <c r="T4751" s="26" t="str" cm="1">
        <f t="array" ref="T4751">_xlfn.IFS(
H4751&lt;1,"0-1",
H4751&lt;2,"1-2",
H4751&lt;3,"2-3",
H4751&lt;4,"3-4",
H4751&lt;5,"4-5",
TRUE,"5+"
)</f>
        <v>2-3</v>
      </c>
    </row>
    <row r="4752" spans="1:20" ht="15.6" x14ac:dyDescent="0.3">
      <c r="A4752" s="21">
        <v>609</v>
      </c>
      <c r="B4752" s="22">
        <v>27</v>
      </c>
      <c r="C4752" s="22">
        <v>2</v>
      </c>
      <c r="D4752" s="22">
        <v>55</v>
      </c>
      <c r="E4752" s="23" t="str">
        <f t="shared" si="74"/>
        <v>51-100</v>
      </c>
      <c r="F4752" s="24">
        <v>91910</v>
      </c>
      <c r="G4752" s="22">
        <v>4</v>
      </c>
      <c r="H4752" s="22">
        <v>1.7</v>
      </c>
      <c r="I4752" s="22" t="s">
        <v>37</v>
      </c>
      <c r="J4752" s="22">
        <v>0</v>
      </c>
      <c r="K4752" s="22" t="s">
        <v>34</v>
      </c>
      <c r="L4752" s="22" t="s">
        <v>34</v>
      </c>
      <c r="M4752" s="22" t="s">
        <v>34</v>
      </c>
      <c r="N4752" s="22" t="s">
        <v>35</v>
      </c>
      <c r="O4752" s="22" t="s">
        <v>34</v>
      </c>
      <c r="P4752" s="25" t="str" cm="1">
        <f t="array" ref="P4752">_xlfn.IFS(
B4752&lt;30,"20-29",
B4752&lt;40,"30-39",
B4752&lt;50,"40-49",
B4752&lt;60,"50-59",
TRUE,"60+")</f>
        <v>20-29</v>
      </c>
      <c r="Q4752" s="25" t="str" cm="1">
        <f t="array" ref="Q4752">_xlfn.IFS(
D4752&lt;25,"0–24K",
D4752&lt;50,"25–49K",
D4752&lt;75,"50–74K",
D4752&lt;100,"75–99K",
D4752&lt;150,"100–149K",
D4752&lt;200,"150–199K",
TRUE,"200K+"
)</f>
        <v>50–74K</v>
      </c>
      <c r="R4752" s="25" t="str" cm="1">
        <f t="array" ref="R4752">_xlfn.IFS(
J4752=0,"No Mortgage",
J4752&lt;=100,"Low",
J4752&lt;=300,"Medium",
TRUE,"High"
)</f>
        <v>No Mortgage</v>
      </c>
      <c r="S4752" s="25" t="str" cm="1">
        <f t="array" ref="S4752">_xlfn.IFS(
C4752&lt;10,"0-10",
C4752&lt;20,"11-20",
C4752&lt;30,"21-30",
TRUE,"30+ yrs"
)</f>
        <v>0-10</v>
      </c>
      <c r="T4752" s="26" t="str" cm="1">
        <f t="array" ref="T4752">_xlfn.IFS(
H4752&lt;1,"0-1",
H4752&lt;2,"1-2",
H4752&lt;3,"2-3",
H4752&lt;4,"3-4",
H4752&lt;5,"4-5",
TRUE,"5+"
)</f>
        <v>1-2</v>
      </c>
    </row>
    <row r="4753" spans="1:20" ht="15.6" x14ac:dyDescent="0.3">
      <c r="A4753" s="21">
        <v>841</v>
      </c>
      <c r="B4753" s="22">
        <v>27</v>
      </c>
      <c r="C4753" s="22">
        <v>3</v>
      </c>
      <c r="D4753" s="22">
        <v>94</v>
      </c>
      <c r="E4753" s="23" t="str">
        <f t="shared" si="74"/>
        <v>51-100</v>
      </c>
      <c r="F4753" s="24">
        <v>92373</v>
      </c>
      <c r="G4753" s="22">
        <v>2</v>
      </c>
      <c r="H4753" s="22">
        <v>0.2</v>
      </c>
      <c r="I4753" s="22" t="s">
        <v>33</v>
      </c>
      <c r="J4753" s="22">
        <v>310</v>
      </c>
      <c r="K4753" s="22" t="s">
        <v>34</v>
      </c>
      <c r="L4753" s="22" t="s">
        <v>34</v>
      </c>
      <c r="M4753" s="22" t="s">
        <v>34</v>
      </c>
      <c r="N4753" s="22" t="s">
        <v>34</v>
      </c>
      <c r="O4753" s="22" t="s">
        <v>35</v>
      </c>
      <c r="P4753" s="25" t="str" cm="1">
        <f t="array" ref="P4753">_xlfn.IFS(
B4753&lt;30,"20-29",
B4753&lt;40,"30-39",
B4753&lt;50,"40-49",
B4753&lt;60,"50-59",
TRUE,"60+")</f>
        <v>20-29</v>
      </c>
      <c r="Q4753" s="25" t="str" cm="1">
        <f t="array" ref="Q4753">_xlfn.IFS(
D4753&lt;25,"0–24K",
D4753&lt;50,"25–49K",
D4753&lt;75,"50–74K",
D4753&lt;100,"75–99K",
D4753&lt;150,"100–149K",
D4753&lt;200,"150–199K",
TRUE,"200K+"
)</f>
        <v>75–99K</v>
      </c>
      <c r="R4753" s="25" t="str" cm="1">
        <f t="array" ref="R4753">_xlfn.IFS(
J4753=0,"No Mortgage",
J4753&lt;=100,"Low",
J4753&lt;=300,"Medium",
TRUE,"High"
)</f>
        <v>High</v>
      </c>
      <c r="S4753" s="25" t="str" cm="1">
        <f t="array" ref="S4753">_xlfn.IFS(
C4753&lt;10,"0-10",
C4753&lt;20,"11-20",
C4753&lt;30,"21-30",
TRUE,"30+ yrs"
)</f>
        <v>0-10</v>
      </c>
      <c r="T4753" s="26" t="str" cm="1">
        <f t="array" ref="T4753">_xlfn.IFS(
H4753&lt;1,"0-1",
H4753&lt;2,"1-2",
H4753&lt;3,"2-3",
H4753&lt;4,"3-4",
H4753&lt;5,"4-5",
TRUE,"5+"
)</f>
        <v>0-1</v>
      </c>
    </row>
    <row r="4754" spans="1:20" ht="15.6" x14ac:dyDescent="0.3">
      <c r="A4754" s="21">
        <v>854</v>
      </c>
      <c r="B4754" s="22">
        <v>27</v>
      </c>
      <c r="C4754" s="22">
        <v>2</v>
      </c>
      <c r="D4754" s="22">
        <v>155</v>
      </c>
      <c r="E4754" s="23" t="str">
        <f t="shared" si="74"/>
        <v>100+</v>
      </c>
      <c r="F4754" s="24">
        <v>95138</v>
      </c>
      <c r="G4754" s="22">
        <v>1</v>
      </c>
      <c r="H4754" s="22">
        <v>0.8</v>
      </c>
      <c r="I4754" s="22" t="s">
        <v>33</v>
      </c>
      <c r="J4754" s="22">
        <v>0</v>
      </c>
      <c r="K4754" s="22" t="s">
        <v>34</v>
      </c>
      <c r="L4754" s="22" t="s">
        <v>34</v>
      </c>
      <c r="M4754" s="22" t="s">
        <v>34</v>
      </c>
      <c r="N4754" s="22" t="s">
        <v>34</v>
      </c>
      <c r="O4754" s="22" t="s">
        <v>34</v>
      </c>
      <c r="P4754" s="25" t="str" cm="1">
        <f t="array" ref="P4754">_xlfn.IFS(
B4754&lt;30,"20-29",
B4754&lt;40,"30-39",
B4754&lt;50,"40-49",
B4754&lt;60,"50-59",
TRUE,"60+")</f>
        <v>20-29</v>
      </c>
      <c r="Q4754" s="25" t="str" cm="1">
        <f t="array" ref="Q4754">_xlfn.IFS(
D4754&lt;25,"0–24K",
D4754&lt;50,"25–49K",
D4754&lt;75,"50–74K",
D4754&lt;100,"75–99K",
D4754&lt;150,"100–149K",
D4754&lt;200,"150–199K",
TRUE,"200K+"
)</f>
        <v>150–199K</v>
      </c>
      <c r="R4754" s="25" t="str" cm="1">
        <f t="array" ref="R4754">_xlfn.IFS(
J4754=0,"No Mortgage",
J4754&lt;=100,"Low",
J4754&lt;=300,"Medium",
TRUE,"High"
)</f>
        <v>No Mortgage</v>
      </c>
      <c r="S4754" s="25" t="str" cm="1">
        <f t="array" ref="S4754">_xlfn.IFS(
C4754&lt;10,"0-10",
C4754&lt;20,"11-20",
C4754&lt;30,"21-30",
TRUE,"30+ yrs"
)</f>
        <v>0-10</v>
      </c>
      <c r="T4754" s="26" t="str" cm="1">
        <f t="array" ref="T4754">_xlfn.IFS(
H4754&lt;1,"0-1",
H4754&lt;2,"1-2",
H4754&lt;3,"2-3",
H4754&lt;4,"3-4",
H4754&lt;5,"4-5",
TRUE,"5+"
)</f>
        <v>0-1</v>
      </c>
    </row>
    <row r="4755" spans="1:20" ht="15.6" x14ac:dyDescent="0.3">
      <c r="A4755" s="21">
        <v>921</v>
      </c>
      <c r="B4755" s="22">
        <v>27</v>
      </c>
      <c r="C4755" s="22">
        <v>1</v>
      </c>
      <c r="D4755" s="22">
        <v>42</v>
      </c>
      <c r="E4755" s="23" t="str">
        <f t="shared" si="74"/>
        <v>0-50</v>
      </c>
      <c r="F4755" s="24">
        <v>94501</v>
      </c>
      <c r="G4755" s="22">
        <v>3</v>
      </c>
      <c r="H4755" s="22">
        <v>2.4</v>
      </c>
      <c r="I4755" s="22" t="s">
        <v>37</v>
      </c>
      <c r="J4755" s="22">
        <v>0</v>
      </c>
      <c r="K4755" s="22" t="s">
        <v>34</v>
      </c>
      <c r="L4755" s="22" t="s">
        <v>34</v>
      </c>
      <c r="M4755" s="22" t="s">
        <v>34</v>
      </c>
      <c r="N4755" s="22" t="s">
        <v>34</v>
      </c>
      <c r="O4755" s="22" t="s">
        <v>34</v>
      </c>
      <c r="P4755" s="25" t="str" cm="1">
        <f t="array" ref="P4755">_xlfn.IFS(
B4755&lt;30,"20-29",
B4755&lt;40,"30-39",
B4755&lt;50,"40-49",
B4755&lt;60,"50-59",
TRUE,"60+")</f>
        <v>20-29</v>
      </c>
      <c r="Q4755" s="25" t="str" cm="1">
        <f t="array" ref="Q4755">_xlfn.IFS(
D4755&lt;25,"0–24K",
D4755&lt;50,"25–49K",
D4755&lt;75,"50–74K",
D4755&lt;100,"75–99K",
D4755&lt;150,"100–149K",
D4755&lt;200,"150–199K",
TRUE,"200K+"
)</f>
        <v>25–49K</v>
      </c>
      <c r="R4755" s="25" t="str" cm="1">
        <f t="array" ref="R4755">_xlfn.IFS(
J4755=0,"No Mortgage",
J4755&lt;=100,"Low",
J4755&lt;=300,"Medium",
TRUE,"High"
)</f>
        <v>No Mortgage</v>
      </c>
      <c r="S4755" s="25" t="str" cm="1">
        <f t="array" ref="S4755">_xlfn.IFS(
C4755&lt;10,"0-10",
C4755&lt;20,"11-20",
C4755&lt;30,"21-30",
TRUE,"30+ yrs"
)</f>
        <v>0-10</v>
      </c>
      <c r="T4755" s="26" t="str" cm="1">
        <f t="array" ref="T4755">_xlfn.IFS(
H4755&lt;1,"0-1",
H4755&lt;2,"1-2",
H4755&lt;3,"2-3",
H4755&lt;4,"3-4",
H4755&lt;5,"4-5",
TRUE,"5+"
)</f>
        <v>2-3</v>
      </c>
    </row>
    <row r="4756" spans="1:20" ht="15.6" x14ac:dyDescent="0.3">
      <c r="A4756" s="21">
        <v>932</v>
      </c>
      <c r="B4756" s="22">
        <v>27</v>
      </c>
      <c r="C4756" s="22">
        <v>3</v>
      </c>
      <c r="D4756" s="22">
        <v>43</v>
      </c>
      <c r="E4756" s="23" t="str">
        <f t="shared" si="74"/>
        <v>0-50</v>
      </c>
      <c r="F4756" s="24">
        <v>91302</v>
      </c>
      <c r="G4756" s="22">
        <v>1</v>
      </c>
      <c r="H4756" s="22">
        <v>1</v>
      </c>
      <c r="I4756" s="22" t="s">
        <v>36</v>
      </c>
      <c r="J4756" s="22">
        <v>0</v>
      </c>
      <c r="K4756" s="22" t="s">
        <v>34</v>
      </c>
      <c r="L4756" s="22" t="s">
        <v>34</v>
      </c>
      <c r="M4756" s="22" t="s">
        <v>34</v>
      </c>
      <c r="N4756" s="22" t="s">
        <v>35</v>
      </c>
      <c r="O4756" s="22" t="s">
        <v>34</v>
      </c>
      <c r="P4756" s="25" t="str" cm="1">
        <f t="array" ref="P4756">_xlfn.IFS(
B4756&lt;30,"20-29",
B4756&lt;40,"30-39",
B4756&lt;50,"40-49",
B4756&lt;60,"50-59",
TRUE,"60+")</f>
        <v>20-29</v>
      </c>
      <c r="Q4756" s="25" t="str" cm="1">
        <f t="array" ref="Q4756">_xlfn.IFS(
D4756&lt;25,"0–24K",
D4756&lt;50,"25–49K",
D4756&lt;75,"50–74K",
D4756&lt;100,"75–99K",
D4756&lt;150,"100–149K",
D4756&lt;200,"150–199K",
TRUE,"200K+"
)</f>
        <v>25–49K</v>
      </c>
      <c r="R4756" s="25" t="str" cm="1">
        <f t="array" ref="R4756">_xlfn.IFS(
J4756=0,"No Mortgage",
J4756&lt;=100,"Low",
J4756&lt;=300,"Medium",
TRUE,"High"
)</f>
        <v>No Mortgage</v>
      </c>
      <c r="S4756" s="25" t="str" cm="1">
        <f t="array" ref="S4756">_xlfn.IFS(
C4756&lt;10,"0-10",
C4756&lt;20,"11-20",
C4756&lt;30,"21-30",
TRUE,"30+ yrs"
)</f>
        <v>0-10</v>
      </c>
      <c r="T4756" s="26" t="str" cm="1">
        <f t="array" ref="T4756">_xlfn.IFS(
H4756&lt;1,"0-1",
H4756&lt;2,"1-2",
H4756&lt;3,"2-3",
H4756&lt;4,"3-4",
H4756&lt;5,"4-5",
TRUE,"5+"
)</f>
        <v>1-2</v>
      </c>
    </row>
    <row r="4757" spans="1:20" ht="15.6" x14ac:dyDescent="0.3">
      <c r="A4757" s="21">
        <v>965</v>
      </c>
      <c r="B4757" s="22">
        <v>27</v>
      </c>
      <c r="C4757" s="22">
        <v>1</v>
      </c>
      <c r="D4757" s="22">
        <v>78</v>
      </c>
      <c r="E4757" s="23" t="str">
        <f t="shared" si="74"/>
        <v>51-100</v>
      </c>
      <c r="F4757" s="24">
        <v>92037</v>
      </c>
      <c r="G4757" s="22">
        <v>4</v>
      </c>
      <c r="H4757" s="22">
        <v>2.2999999999999998</v>
      </c>
      <c r="I4757" s="22" t="s">
        <v>36</v>
      </c>
      <c r="J4757" s="22">
        <v>157</v>
      </c>
      <c r="K4757" s="22" t="s">
        <v>34</v>
      </c>
      <c r="L4757" s="22" t="s">
        <v>35</v>
      </c>
      <c r="M4757" s="22" t="s">
        <v>34</v>
      </c>
      <c r="N4757" s="22" t="s">
        <v>35</v>
      </c>
      <c r="O4757" s="22" t="s">
        <v>34</v>
      </c>
      <c r="P4757" s="25" t="str" cm="1">
        <f t="array" ref="P4757">_xlfn.IFS(
B4757&lt;30,"20-29",
B4757&lt;40,"30-39",
B4757&lt;50,"40-49",
B4757&lt;60,"50-59",
TRUE,"60+")</f>
        <v>20-29</v>
      </c>
      <c r="Q4757" s="25" t="str" cm="1">
        <f t="array" ref="Q4757">_xlfn.IFS(
D4757&lt;25,"0–24K",
D4757&lt;50,"25–49K",
D4757&lt;75,"50–74K",
D4757&lt;100,"75–99K",
D4757&lt;150,"100–149K",
D4757&lt;200,"150–199K",
TRUE,"200K+"
)</f>
        <v>75–99K</v>
      </c>
      <c r="R4757" s="25" t="str" cm="1">
        <f t="array" ref="R4757">_xlfn.IFS(
J4757=0,"No Mortgage",
J4757&lt;=100,"Low",
J4757&lt;=300,"Medium",
TRUE,"High"
)</f>
        <v>Medium</v>
      </c>
      <c r="S4757" s="25" t="str" cm="1">
        <f t="array" ref="S4757">_xlfn.IFS(
C4757&lt;10,"0-10",
C4757&lt;20,"11-20",
C4757&lt;30,"21-30",
TRUE,"30+ yrs"
)</f>
        <v>0-10</v>
      </c>
      <c r="T4757" s="26" t="str" cm="1">
        <f t="array" ref="T4757">_xlfn.IFS(
H4757&lt;1,"0-1",
H4757&lt;2,"1-2",
H4757&lt;3,"2-3",
H4757&lt;4,"3-4",
H4757&lt;5,"4-5",
TRUE,"5+"
)</f>
        <v>2-3</v>
      </c>
    </row>
    <row r="4758" spans="1:20" ht="15.6" x14ac:dyDescent="0.3">
      <c r="A4758" s="21">
        <v>1011</v>
      </c>
      <c r="B4758" s="22">
        <v>27</v>
      </c>
      <c r="C4758" s="22">
        <v>3</v>
      </c>
      <c r="D4758" s="22">
        <v>98</v>
      </c>
      <c r="E4758" s="23" t="str">
        <f t="shared" si="74"/>
        <v>51-100</v>
      </c>
      <c r="F4758" s="24">
        <v>95616</v>
      </c>
      <c r="G4758" s="22">
        <v>2</v>
      </c>
      <c r="H4758" s="22">
        <v>2.5</v>
      </c>
      <c r="I4758" s="22" t="s">
        <v>33</v>
      </c>
      <c r="J4758" s="22">
        <v>361</v>
      </c>
      <c r="K4758" s="22" t="s">
        <v>34</v>
      </c>
      <c r="L4758" s="22" t="s">
        <v>35</v>
      </c>
      <c r="M4758" s="22" t="s">
        <v>35</v>
      </c>
      <c r="N4758" s="22" t="s">
        <v>35</v>
      </c>
      <c r="O4758" s="22" t="s">
        <v>35</v>
      </c>
      <c r="P4758" s="25" t="str" cm="1">
        <f t="array" ref="P4758">_xlfn.IFS(
B4758&lt;30,"20-29",
B4758&lt;40,"30-39",
B4758&lt;50,"40-49",
B4758&lt;60,"50-59",
TRUE,"60+")</f>
        <v>20-29</v>
      </c>
      <c r="Q4758" s="25" t="str" cm="1">
        <f t="array" ref="Q4758">_xlfn.IFS(
D4758&lt;25,"0–24K",
D4758&lt;50,"25–49K",
D4758&lt;75,"50–74K",
D4758&lt;100,"75–99K",
D4758&lt;150,"100–149K",
D4758&lt;200,"150–199K",
TRUE,"200K+"
)</f>
        <v>75–99K</v>
      </c>
      <c r="R4758" s="25" t="str" cm="1">
        <f t="array" ref="R4758">_xlfn.IFS(
J4758=0,"No Mortgage",
J4758&lt;=100,"Low",
J4758&lt;=300,"Medium",
TRUE,"High"
)</f>
        <v>High</v>
      </c>
      <c r="S4758" s="25" t="str" cm="1">
        <f t="array" ref="S4758">_xlfn.IFS(
C4758&lt;10,"0-10",
C4758&lt;20,"11-20",
C4758&lt;30,"21-30",
TRUE,"30+ yrs"
)</f>
        <v>0-10</v>
      </c>
      <c r="T4758" s="26" t="str" cm="1">
        <f t="array" ref="T4758">_xlfn.IFS(
H4758&lt;1,"0-1",
H4758&lt;2,"1-2",
H4758&lt;3,"2-3",
H4758&lt;4,"3-4",
H4758&lt;5,"4-5",
TRUE,"5+"
)</f>
        <v>2-3</v>
      </c>
    </row>
    <row r="4759" spans="1:20" ht="15.6" x14ac:dyDescent="0.3">
      <c r="A4759" s="21">
        <v>1023</v>
      </c>
      <c r="B4759" s="22">
        <v>27</v>
      </c>
      <c r="C4759" s="22">
        <v>3</v>
      </c>
      <c r="D4759" s="22">
        <v>118</v>
      </c>
      <c r="E4759" s="23" t="str">
        <f t="shared" si="74"/>
        <v>100+</v>
      </c>
      <c r="F4759" s="24">
        <v>95605</v>
      </c>
      <c r="G4759" s="22">
        <v>1</v>
      </c>
      <c r="H4759" s="22">
        <v>3.3</v>
      </c>
      <c r="I4759" s="22" t="s">
        <v>37</v>
      </c>
      <c r="J4759" s="22">
        <v>0</v>
      </c>
      <c r="K4759" s="22" t="s">
        <v>35</v>
      </c>
      <c r="L4759" s="22" t="s">
        <v>34</v>
      </c>
      <c r="M4759" s="22" t="s">
        <v>34</v>
      </c>
      <c r="N4759" s="22" t="s">
        <v>35</v>
      </c>
      <c r="O4759" s="22" t="s">
        <v>34</v>
      </c>
      <c r="P4759" s="25" t="str" cm="1">
        <f t="array" ref="P4759">_xlfn.IFS(
B4759&lt;30,"20-29",
B4759&lt;40,"30-39",
B4759&lt;50,"40-49",
B4759&lt;60,"50-59",
TRUE,"60+")</f>
        <v>20-29</v>
      </c>
      <c r="Q4759" s="25" t="str" cm="1">
        <f t="array" ref="Q4759">_xlfn.IFS(
D4759&lt;25,"0–24K",
D4759&lt;50,"25–49K",
D4759&lt;75,"50–74K",
D4759&lt;100,"75–99K",
D4759&lt;150,"100–149K",
D4759&lt;200,"150–199K",
TRUE,"200K+"
)</f>
        <v>100–149K</v>
      </c>
      <c r="R4759" s="25" t="str" cm="1">
        <f t="array" ref="R4759">_xlfn.IFS(
J4759=0,"No Mortgage",
J4759&lt;=100,"Low",
J4759&lt;=300,"Medium",
TRUE,"High"
)</f>
        <v>No Mortgage</v>
      </c>
      <c r="S4759" s="25" t="str" cm="1">
        <f t="array" ref="S4759">_xlfn.IFS(
C4759&lt;10,"0-10",
C4759&lt;20,"11-20",
C4759&lt;30,"21-30",
TRUE,"30+ yrs"
)</f>
        <v>0-10</v>
      </c>
      <c r="T4759" s="26" t="str" cm="1">
        <f t="array" ref="T4759">_xlfn.IFS(
H4759&lt;1,"0-1",
H4759&lt;2,"1-2",
H4759&lt;3,"2-3",
H4759&lt;4,"3-4",
H4759&lt;5,"4-5",
TRUE,"5+"
)</f>
        <v>3-4</v>
      </c>
    </row>
    <row r="4760" spans="1:20" ht="15.6" x14ac:dyDescent="0.3">
      <c r="A4760" s="21">
        <v>1094</v>
      </c>
      <c r="B4760" s="22">
        <v>27</v>
      </c>
      <c r="C4760" s="22">
        <v>3</v>
      </c>
      <c r="D4760" s="22">
        <v>40</v>
      </c>
      <c r="E4760" s="23" t="str">
        <f t="shared" si="74"/>
        <v>0-50</v>
      </c>
      <c r="F4760" s="24">
        <v>94550</v>
      </c>
      <c r="G4760" s="22">
        <v>3</v>
      </c>
      <c r="H4760" s="22">
        <v>0.1</v>
      </c>
      <c r="I4760" s="22" t="s">
        <v>37</v>
      </c>
      <c r="J4760" s="22">
        <v>111</v>
      </c>
      <c r="K4760" s="22" t="s">
        <v>34</v>
      </c>
      <c r="L4760" s="22" t="s">
        <v>34</v>
      </c>
      <c r="M4760" s="22" t="s">
        <v>34</v>
      </c>
      <c r="N4760" s="22" t="s">
        <v>35</v>
      </c>
      <c r="O4760" s="22" t="s">
        <v>34</v>
      </c>
      <c r="P4760" s="25" t="str" cm="1">
        <f t="array" ref="P4760">_xlfn.IFS(
B4760&lt;30,"20-29",
B4760&lt;40,"30-39",
B4760&lt;50,"40-49",
B4760&lt;60,"50-59",
TRUE,"60+")</f>
        <v>20-29</v>
      </c>
      <c r="Q4760" s="25" t="str" cm="1">
        <f t="array" ref="Q4760">_xlfn.IFS(
D4760&lt;25,"0–24K",
D4760&lt;50,"25–49K",
D4760&lt;75,"50–74K",
D4760&lt;100,"75–99K",
D4760&lt;150,"100–149K",
D4760&lt;200,"150–199K",
TRUE,"200K+"
)</f>
        <v>25–49K</v>
      </c>
      <c r="R4760" s="25" t="str" cm="1">
        <f t="array" ref="R4760">_xlfn.IFS(
J4760=0,"No Mortgage",
J4760&lt;=100,"Low",
J4760&lt;=300,"Medium",
TRUE,"High"
)</f>
        <v>Medium</v>
      </c>
      <c r="S4760" s="25" t="str" cm="1">
        <f t="array" ref="S4760">_xlfn.IFS(
C4760&lt;10,"0-10",
C4760&lt;20,"11-20",
C4760&lt;30,"21-30",
TRUE,"30+ yrs"
)</f>
        <v>0-10</v>
      </c>
      <c r="T4760" s="26" t="str" cm="1">
        <f t="array" ref="T4760">_xlfn.IFS(
H4760&lt;1,"0-1",
H4760&lt;2,"1-2",
H4760&lt;3,"2-3",
H4760&lt;4,"3-4",
H4760&lt;5,"4-5",
TRUE,"5+"
)</f>
        <v>0-1</v>
      </c>
    </row>
    <row r="4761" spans="1:20" ht="15.6" x14ac:dyDescent="0.3">
      <c r="A4761" s="21">
        <v>1214</v>
      </c>
      <c r="B4761" s="22">
        <v>27</v>
      </c>
      <c r="C4761" s="22">
        <v>2</v>
      </c>
      <c r="D4761" s="22">
        <v>78</v>
      </c>
      <c r="E4761" s="23" t="str">
        <f t="shared" si="74"/>
        <v>51-100</v>
      </c>
      <c r="F4761" s="24">
        <v>93943</v>
      </c>
      <c r="G4761" s="22">
        <v>4</v>
      </c>
      <c r="H4761" s="22">
        <v>0.2</v>
      </c>
      <c r="I4761" s="22" t="s">
        <v>33</v>
      </c>
      <c r="J4761" s="22">
        <v>87</v>
      </c>
      <c r="K4761" s="22" t="s">
        <v>34</v>
      </c>
      <c r="L4761" s="22" t="s">
        <v>34</v>
      </c>
      <c r="M4761" s="22" t="s">
        <v>34</v>
      </c>
      <c r="N4761" s="22" t="s">
        <v>34</v>
      </c>
      <c r="O4761" s="22" t="s">
        <v>34</v>
      </c>
      <c r="P4761" s="25" t="str" cm="1">
        <f t="array" ref="P4761">_xlfn.IFS(
B4761&lt;30,"20-29",
B4761&lt;40,"30-39",
B4761&lt;50,"40-49",
B4761&lt;60,"50-59",
TRUE,"60+")</f>
        <v>20-29</v>
      </c>
      <c r="Q4761" s="25" t="str" cm="1">
        <f t="array" ref="Q4761">_xlfn.IFS(
D4761&lt;25,"0–24K",
D4761&lt;50,"25–49K",
D4761&lt;75,"50–74K",
D4761&lt;100,"75–99K",
D4761&lt;150,"100–149K",
D4761&lt;200,"150–199K",
TRUE,"200K+"
)</f>
        <v>75–99K</v>
      </c>
      <c r="R4761" s="25" t="str" cm="1">
        <f t="array" ref="R4761">_xlfn.IFS(
J4761=0,"No Mortgage",
J4761&lt;=100,"Low",
J4761&lt;=300,"Medium",
TRUE,"High"
)</f>
        <v>Low</v>
      </c>
      <c r="S4761" s="25" t="str" cm="1">
        <f t="array" ref="S4761">_xlfn.IFS(
C4761&lt;10,"0-10",
C4761&lt;20,"11-20",
C4761&lt;30,"21-30",
TRUE,"30+ yrs"
)</f>
        <v>0-10</v>
      </c>
      <c r="T4761" s="26" t="str" cm="1">
        <f t="array" ref="T4761">_xlfn.IFS(
H4761&lt;1,"0-1",
H4761&lt;2,"1-2",
H4761&lt;3,"2-3",
H4761&lt;4,"3-4",
H4761&lt;5,"4-5",
TRUE,"5+"
)</f>
        <v>0-1</v>
      </c>
    </row>
    <row r="4762" spans="1:20" ht="15.6" x14ac:dyDescent="0.3">
      <c r="A4762" s="21">
        <v>1231</v>
      </c>
      <c r="B4762" s="22">
        <v>27</v>
      </c>
      <c r="C4762" s="22">
        <v>1</v>
      </c>
      <c r="D4762" s="22">
        <v>25</v>
      </c>
      <c r="E4762" s="23" t="str">
        <f t="shared" si="74"/>
        <v>0-50</v>
      </c>
      <c r="F4762" s="24">
        <v>94920</v>
      </c>
      <c r="G4762" s="22">
        <v>4</v>
      </c>
      <c r="H4762" s="22">
        <v>0.3</v>
      </c>
      <c r="I4762" s="22" t="s">
        <v>37</v>
      </c>
      <c r="J4762" s="22">
        <v>0</v>
      </c>
      <c r="K4762" s="22" t="s">
        <v>34</v>
      </c>
      <c r="L4762" s="22" t="s">
        <v>34</v>
      </c>
      <c r="M4762" s="22" t="s">
        <v>34</v>
      </c>
      <c r="N4762" s="22" t="s">
        <v>35</v>
      </c>
      <c r="O4762" s="22" t="s">
        <v>35</v>
      </c>
      <c r="P4762" s="25" t="str" cm="1">
        <f t="array" ref="P4762">_xlfn.IFS(
B4762&lt;30,"20-29",
B4762&lt;40,"30-39",
B4762&lt;50,"40-49",
B4762&lt;60,"50-59",
TRUE,"60+")</f>
        <v>20-29</v>
      </c>
      <c r="Q4762" s="25" t="str" cm="1">
        <f t="array" ref="Q4762">_xlfn.IFS(
D4762&lt;25,"0–24K",
D4762&lt;50,"25–49K",
D4762&lt;75,"50–74K",
D4762&lt;100,"75–99K",
D4762&lt;150,"100–149K",
D4762&lt;200,"150–199K",
TRUE,"200K+"
)</f>
        <v>25–49K</v>
      </c>
      <c r="R4762" s="25" t="str" cm="1">
        <f t="array" ref="R4762">_xlfn.IFS(
J4762=0,"No Mortgage",
J4762&lt;=100,"Low",
J4762&lt;=300,"Medium",
TRUE,"High"
)</f>
        <v>No Mortgage</v>
      </c>
      <c r="S4762" s="25" t="str" cm="1">
        <f t="array" ref="S4762">_xlfn.IFS(
C4762&lt;10,"0-10",
C4762&lt;20,"11-20",
C4762&lt;30,"21-30",
TRUE,"30+ yrs"
)</f>
        <v>0-10</v>
      </c>
      <c r="T4762" s="26" t="str" cm="1">
        <f t="array" ref="T4762">_xlfn.IFS(
H4762&lt;1,"0-1",
H4762&lt;2,"1-2",
H4762&lt;3,"2-3",
H4762&lt;4,"3-4",
H4762&lt;5,"4-5",
TRUE,"5+"
)</f>
        <v>0-1</v>
      </c>
    </row>
    <row r="4763" spans="1:20" ht="15.6" x14ac:dyDescent="0.3">
      <c r="A4763" s="21">
        <v>1256</v>
      </c>
      <c r="B4763" s="22">
        <v>27</v>
      </c>
      <c r="C4763" s="22">
        <v>1</v>
      </c>
      <c r="D4763" s="22">
        <v>80</v>
      </c>
      <c r="E4763" s="23" t="str">
        <f t="shared" si="74"/>
        <v>51-100</v>
      </c>
      <c r="F4763" s="24">
        <v>95354</v>
      </c>
      <c r="G4763" s="22">
        <v>2</v>
      </c>
      <c r="H4763" s="22">
        <v>1.6</v>
      </c>
      <c r="I4763" s="22" t="s">
        <v>36</v>
      </c>
      <c r="J4763" s="22">
        <v>185</v>
      </c>
      <c r="K4763" s="22" t="s">
        <v>34</v>
      </c>
      <c r="L4763" s="22" t="s">
        <v>34</v>
      </c>
      <c r="M4763" s="22" t="s">
        <v>34</v>
      </c>
      <c r="N4763" s="22" t="s">
        <v>35</v>
      </c>
      <c r="O4763" s="22" t="s">
        <v>35</v>
      </c>
      <c r="P4763" s="25" t="str" cm="1">
        <f t="array" ref="P4763">_xlfn.IFS(
B4763&lt;30,"20-29",
B4763&lt;40,"30-39",
B4763&lt;50,"40-49",
B4763&lt;60,"50-59",
TRUE,"60+")</f>
        <v>20-29</v>
      </c>
      <c r="Q4763" s="25" t="str" cm="1">
        <f t="array" ref="Q4763">_xlfn.IFS(
D4763&lt;25,"0–24K",
D4763&lt;50,"25–49K",
D4763&lt;75,"50–74K",
D4763&lt;100,"75–99K",
D4763&lt;150,"100–149K",
D4763&lt;200,"150–199K",
TRUE,"200K+"
)</f>
        <v>75–99K</v>
      </c>
      <c r="R4763" s="25" t="str" cm="1">
        <f t="array" ref="R4763">_xlfn.IFS(
J4763=0,"No Mortgage",
J4763&lt;=100,"Low",
J4763&lt;=300,"Medium",
TRUE,"High"
)</f>
        <v>Medium</v>
      </c>
      <c r="S4763" s="25" t="str" cm="1">
        <f t="array" ref="S4763">_xlfn.IFS(
C4763&lt;10,"0-10",
C4763&lt;20,"11-20",
C4763&lt;30,"21-30",
TRUE,"30+ yrs"
)</f>
        <v>0-10</v>
      </c>
      <c r="T4763" s="26" t="str" cm="1">
        <f t="array" ref="T4763">_xlfn.IFS(
H4763&lt;1,"0-1",
H4763&lt;2,"1-2",
H4763&lt;3,"2-3",
H4763&lt;4,"3-4",
H4763&lt;5,"4-5",
TRUE,"5+"
)</f>
        <v>1-2</v>
      </c>
    </row>
    <row r="4764" spans="1:20" ht="15.6" x14ac:dyDescent="0.3">
      <c r="A4764" s="21">
        <v>1276</v>
      </c>
      <c r="B4764" s="22">
        <v>27</v>
      </c>
      <c r="C4764" s="22">
        <v>2</v>
      </c>
      <c r="D4764" s="22">
        <v>92</v>
      </c>
      <c r="E4764" s="23" t="str">
        <f t="shared" si="74"/>
        <v>51-100</v>
      </c>
      <c r="F4764" s="24">
        <v>95616</v>
      </c>
      <c r="G4764" s="22">
        <v>2</v>
      </c>
      <c r="H4764" s="22">
        <v>3.1</v>
      </c>
      <c r="I4764" s="22" t="s">
        <v>33</v>
      </c>
      <c r="J4764" s="22">
        <v>178</v>
      </c>
      <c r="K4764" s="22" t="s">
        <v>34</v>
      </c>
      <c r="L4764" s="22" t="s">
        <v>34</v>
      </c>
      <c r="M4764" s="22" t="s">
        <v>34</v>
      </c>
      <c r="N4764" s="22" t="s">
        <v>35</v>
      </c>
      <c r="O4764" s="22" t="s">
        <v>34</v>
      </c>
      <c r="P4764" s="25" t="str" cm="1">
        <f t="array" ref="P4764">_xlfn.IFS(
B4764&lt;30,"20-29",
B4764&lt;40,"30-39",
B4764&lt;50,"40-49",
B4764&lt;60,"50-59",
TRUE,"60+")</f>
        <v>20-29</v>
      </c>
      <c r="Q4764" s="25" t="str" cm="1">
        <f t="array" ref="Q4764">_xlfn.IFS(
D4764&lt;25,"0–24K",
D4764&lt;50,"25–49K",
D4764&lt;75,"50–74K",
D4764&lt;100,"75–99K",
D4764&lt;150,"100–149K",
D4764&lt;200,"150–199K",
TRUE,"200K+"
)</f>
        <v>75–99K</v>
      </c>
      <c r="R4764" s="25" t="str" cm="1">
        <f t="array" ref="R4764">_xlfn.IFS(
J4764=0,"No Mortgage",
J4764&lt;=100,"Low",
J4764&lt;=300,"Medium",
TRUE,"High"
)</f>
        <v>Medium</v>
      </c>
      <c r="S4764" s="25" t="str" cm="1">
        <f t="array" ref="S4764">_xlfn.IFS(
C4764&lt;10,"0-10",
C4764&lt;20,"11-20",
C4764&lt;30,"21-30",
TRUE,"30+ yrs"
)</f>
        <v>0-10</v>
      </c>
      <c r="T4764" s="26" t="str" cm="1">
        <f t="array" ref="T4764">_xlfn.IFS(
H4764&lt;1,"0-1",
H4764&lt;2,"1-2",
H4764&lt;3,"2-3",
H4764&lt;4,"3-4",
H4764&lt;5,"4-5",
TRUE,"5+"
)</f>
        <v>3-4</v>
      </c>
    </row>
    <row r="4765" spans="1:20" ht="15.6" x14ac:dyDescent="0.3">
      <c r="A4765" s="21">
        <v>1322</v>
      </c>
      <c r="B4765" s="22">
        <v>27</v>
      </c>
      <c r="C4765" s="22">
        <v>3</v>
      </c>
      <c r="D4765" s="22">
        <v>123</v>
      </c>
      <c r="E4765" s="23" t="str">
        <f t="shared" si="74"/>
        <v>100+</v>
      </c>
      <c r="F4765" s="24">
        <v>95138</v>
      </c>
      <c r="G4765" s="22">
        <v>1</v>
      </c>
      <c r="H4765" s="22">
        <v>5.4</v>
      </c>
      <c r="I4765" s="22" t="s">
        <v>33</v>
      </c>
      <c r="J4765" s="22">
        <v>0</v>
      </c>
      <c r="K4765" s="22" t="s">
        <v>34</v>
      </c>
      <c r="L4765" s="22" t="s">
        <v>34</v>
      </c>
      <c r="M4765" s="22" t="s">
        <v>34</v>
      </c>
      <c r="N4765" s="22" t="s">
        <v>34</v>
      </c>
      <c r="O4765" s="22" t="s">
        <v>34</v>
      </c>
      <c r="P4765" s="25" t="str" cm="1">
        <f t="array" ref="P4765">_xlfn.IFS(
B4765&lt;30,"20-29",
B4765&lt;40,"30-39",
B4765&lt;50,"40-49",
B4765&lt;60,"50-59",
TRUE,"60+")</f>
        <v>20-29</v>
      </c>
      <c r="Q4765" s="25" t="str" cm="1">
        <f t="array" ref="Q4765">_xlfn.IFS(
D4765&lt;25,"0–24K",
D4765&lt;50,"25–49K",
D4765&lt;75,"50–74K",
D4765&lt;100,"75–99K",
D4765&lt;150,"100–149K",
D4765&lt;200,"150–199K",
TRUE,"200K+"
)</f>
        <v>100–149K</v>
      </c>
      <c r="R4765" s="25" t="str" cm="1">
        <f t="array" ref="R4765">_xlfn.IFS(
J4765=0,"No Mortgage",
J4765&lt;=100,"Low",
J4765&lt;=300,"Medium",
TRUE,"High"
)</f>
        <v>No Mortgage</v>
      </c>
      <c r="S4765" s="25" t="str" cm="1">
        <f t="array" ref="S4765">_xlfn.IFS(
C4765&lt;10,"0-10",
C4765&lt;20,"11-20",
C4765&lt;30,"21-30",
TRUE,"30+ yrs"
)</f>
        <v>0-10</v>
      </c>
      <c r="T4765" s="26" t="str" cm="1">
        <f t="array" ref="T4765">_xlfn.IFS(
H4765&lt;1,"0-1",
H4765&lt;2,"1-2",
H4765&lt;3,"2-3",
H4765&lt;4,"3-4",
H4765&lt;5,"4-5",
TRUE,"5+"
)</f>
        <v>5+</v>
      </c>
    </row>
    <row r="4766" spans="1:20" ht="15.6" x14ac:dyDescent="0.3">
      <c r="A4766" s="21">
        <v>1378</v>
      </c>
      <c r="B4766" s="22">
        <v>27</v>
      </c>
      <c r="C4766" s="22">
        <v>3</v>
      </c>
      <c r="D4766" s="22">
        <v>109</v>
      </c>
      <c r="E4766" s="23" t="str">
        <f t="shared" si="74"/>
        <v>100+</v>
      </c>
      <c r="F4766" s="24">
        <v>93023</v>
      </c>
      <c r="G4766" s="22">
        <v>2</v>
      </c>
      <c r="H4766" s="22">
        <v>2.5</v>
      </c>
      <c r="I4766" s="22" t="s">
        <v>33</v>
      </c>
      <c r="J4766" s="22">
        <v>0</v>
      </c>
      <c r="K4766" s="22" t="s">
        <v>34</v>
      </c>
      <c r="L4766" s="22" t="s">
        <v>34</v>
      </c>
      <c r="M4766" s="22" t="s">
        <v>34</v>
      </c>
      <c r="N4766" s="22" t="s">
        <v>35</v>
      </c>
      <c r="O4766" s="22" t="s">
        <v>34</v>
      </c>
      <c r="P4766" s="25" t="str" cm="1">
        <f t="array" ref="P4766">_xlfn.IFS(
B4766&lt;30,"20-29",
B4766&lt;40,"30-39",
B4766&lt;50,"40-49",
B4766&lt;60,"50-59",
TRUE,"60+")</f>
        <v>20-29</v>
      </c>
      <c r="Q4766" s="25" t="str" cm="1">
        <f t="array" ref="Q4766">_xlfn.IFS(
D4766&lt;25,"0–24K",
D4766&lt;50,"25–49K",
D4766&lt;75,"50–74K",
D4766&lt;100,"75–99K",
D4766&lt;150,"100–149K",
D4766&lt;200,"150–199K",
TRUE,"200K+"
)</f>
        <v>100–149K</v>
      </c>
      <c r="R4766" s="25" t="str" cm="1">
        <f t="array" ref="R4766">_xlfn.IFS(
J4766=0,"No Mortgage",
J4766&lt;=100,"Low",
J4766&lt;=300,"Medium",
TRUE,"High"
)</f>
        <v>No Mortgage</v>
      </c>
      <c r="S4766" s="25" t="str" cm="1">
        <f t="array" ref="S4766">_xlfn.IFS(
C4766&lt;10,"0-10",
C4766&lt;20,"11-20",
C4766&lt;30,"21-30",
TRUE,"30+ yrs"
)</f>
        <v>0-10</v>
      </c>
      <c r="T4766" s="26" t="str" cm="1">
        <f t="array" ref="T4766">_xlfn.IFS(
H4766&lt;1,"0-1",
H4766&lt;2,"1-2",
H4766&lt;3,"2-3",
H4766&lt;4,"3-4",
H4766&lt;5,"4-5",
TRUE,"5+"
)</f>
        <v>2-3</v>
      </c>
    </row>
    <row r="4767" spans="1:20" ht="15.6" x14ac:dyDescent="0.3">
      <c r="A4767" s="21">
        <v>1387</v>
      </c>
      <c r="B4767" s="22">
        <v>27</v>
      </c>
      <c r="C4767" s="22">
        <v>3</v>
      </c>
      <c r="D4767" s="22">
        <v>72</v>
      </c>
      <c r="E4767" s="23" t="str">
        <f t="shared" si="74"/>
        <v>51-100</v>
      </c>
      <c r="F4767" s="24">
        <v>95616</v>
      </c>
      <c r="G4767" s="22">
        <v>4</v>
      </c>
      <c r="H4767" s="22">
        <v>0</v>
      </c>
      <c r="I4767" s="22" t="s">
        <v>33</v>
      </c>
      <c r="J4767" s="22">
        <v>0</v>
      </c>
      <c r="K4767" s="22" t="s">
        <v>34</v>
      </c>
      <c r="L4767" s="22" t="s">
        <v>34</v>
      </c>
      <c r="M4767" s="22" t="s">
        <v>34</v>
      </c>
      <c r="N4767" s="22" t="s">
        <v>35</v>
      </c>
      <c r="O4767" s="22" t="s">
        <v>34</v>
      </c>
      <c r="P4767" s="25" t="str" cm="1">
        <f t="array" ref="P4767">_xlfn.IFS(
B4767&lt;30,"20-29",
B4767&lt;40,"30-39",
B4767&lt;50,"40-49",
B4767&lt;60,"50-59",
TRUE,"60+")</f>
        <v>20-29</v>
      </c>
      <c r="Q4767" s="25" t="str" cm="1">
        <f t="array" ref="Q4767">_xlfn.IFS(
D4767&lt;25,"0–24K",
D4767&lt;50,"25–49K",
D4767&lt;75,"50–74K",
D4767&lt;100,"75–99K",
D4767&lt;150,"100–149K",
D4767&lt;200,"150–199K",
TRUE,"200K+"
)</f>
        <v>50–74K</v>
      </c>
      <c r="R4767" s="25" t="str" cm="1">
        <f t="array" ref="R4767">_xlfn.IFS(
J4767=0,"No Mortgage",
J4767&lt;=100,"Low",
J4767&lt;=300,"Medium",
TRUE,"High"
)</f>
        <v>No Mortgage</v>
      </c>
      <c r="S4767" s="25" t="str" cm="1">
        <f t="array" ref="S4767">_xlfn.IFS(
C4767&lt;10,"0-10",
C4767&lt;20,"11-20",
C4767&lt;30,"21-30",
TRUE,"30+ yrs"
)</f>
        <v>0-10</v>
      </c>
      <c r="T4767" s="26" t="str" cm="1">
        <f t="array" ref="T4767">_xlfn.IFS(
H4767&lt;1,"0-1",
H4767&lt;2,"1-2",
H4767&lt;3,"2-3",
H4767&lt;4,"3-4",
H4767&lt;5,"4-5",
TRUE,"5+"
)</f>
        <v>0-1</v>
      </c>
    </row>
    <row r="4768" spans="1:20" ht="15.6" x14ac:dyDescent="0.3">
      <c r="A4768" s="21">
        <v>1643</v>
      </c>
      <c r="B4768" s="22">
        <v>27</v>
      </c>
      <c r="C4768" s="22">
        <v>3</v>
      </c>
      <c r="D4768" s="22">
        <v>84</v>
      </c>
      <c r="E4768" s="23" t="str">
        <f t="shared" si="74"/>
        <v>51-100</v>
      </c>
      <c r="F4768" s="24">
        <v>95814</v>
      </c>
      <c r="G4768" s="22">
        <v>3</v>
      </c>
      <c r="H4768" s="22">
        <v>1.5</v>
      </c>
      <c r="I4768" s="22" t="s">
        <v>33</v>
      </c>
      <c r="J4768" s="22">
        <v>0</v>
      </c>
      <c r="K4768" s="22" t="s">
        <v>34</v>
      </c>
      <c r="L4768" s="22" t="s">
        <v>34</v>
      </c>
      <c r="M4768" s="22" t="s">
        <v>34</v>
      </c>
      <c r="N4768" s="22" t="s">
        <v>35</v>
      </c>
      <c r="O4768" s="22" t="s">
        <v>35</v>
      </c>
      <c r="P4768" s="25" t="str" cm="1">
        <f t="array" ref="P4768">_xlfn.IFS(
B4768&lt;30,"20-29",
B4768&lt;40,"30-39",
B4768&lt;50,"40-49",
B4768&lt;60,"50-59",
TRUE,"60+")</f>
        <v>20-29</v>
      </c>
      <c r="Q4768" s="25" t="str" cm="1">
        <f t="array" ref="Q4768">_xlfn.IFS(
D4768&lt;25,"0–24K",
D4768&lt;50,"25–49K",
D4768&lt;75,"50–74K",
D4768&lt;100,"75–99K",
D4768&lt;150,"100–149K",
D4768&lt;200,"150–199K",
TRUE,"200K+"
)</f>
        <v>75–99K</v>
      </c>
      <c r="R4768" s="25" t="str" cm="1">
        <f t="array" ref="R4768">_xlfn.IFS(
J4768=0,"No Mortgage",
J4768&lt;=100,"Low",
J4768&lt;=300,"Medium",
TRUE,"High"
)</f>
        <v>No Mortgage</v>
      </c>
      <c r="S4768" s="25" t="str" cm="1">
        <f t="array" ref="S4768">_xlfn.IFS(
C4768&lt;10,"0-10",
C4768&lt;20,"11-20",
C4768&lt;30,"21-30",
TRUE,"30+ yrs"
)</f>
        <v>0-10</v>
      </c>
      <c r="T4768" s="26" t="str" cm="1">
        <f t="array" ref="T4768">_xlfn.IFS(
H4768&lt;1,"0-1",
H4768&lt;2,"1-2",
H4768&lt;3,"2-3",
H4768&lt;4,"3-4",
H4768&lt;5,"4-5",
TRUE,"5+"
)</f>
        <v>1-2</v>
      </c>
    </row>
    <row r="4769" spans="1:20" ht="15.6" x14ac:dyDescent="0.3">
      <c r="A4769" s="21">
        <v>1712</v>
      </c>
      <c r="B4769" s="22">
        <v>27</v>
      </c>
      <c r="C4769" s="22">
        <v>3</v>
      </c>
      <c r="D4769" s="22">
        <v>201</v>
      </c>
      <c r="E4769" s="23" t="str">
        <f t="shared" si="74"/>
        <v>100+</v>
      </c>
      <c r="F4769" s="24">
        <v>95819</v>
      </c>
      <c r="G4769" s="22">
        <v>1</v>
      </c>
      <c r="H4769" s="22">
        <v>6.33</v>
      </c>
      <c r="I4769" s="22" t="s">
        <v>33</v>
      </c>
      <c r="J4769" s="22">
        <v>158</v>
      </c>
      <c r="K4769" s="22" t="s">
        <v>34</v>
      </c>
      <c r="L4769" s="22" t="s">
        <v>34</v>
      </c>
      <c r="M4769" s="22" t="s">
        <v>34</v>
      </c>
      <c r="N4769" s="22" t="s">
        <v>35</v>
      </c>
      <c r="O4769" s="22" t="s">
        <v>34</v>
      </c>
      <c r="P4769" s="25" t="str" cm="1">
        <f t="array" ref="P4769">_xlfn.IFS(
B4769&lt;30,"20-29",
B4769&lt;40,"30-39",
B4769&lt;50,"40-49",
B4769&lt;60,"50-59",
TRUE,"60+")</f>
        <v>20-29</v>
      </c>
      <c r="Q4769" s="25" t="str" cm="1">
        <f t="array" ref="Q4769">_xlfn.IFS(
D4769&lt;25,"0–24K",
D4769&lt;50,"25–49K",
D4769&lt;75,"50–74K",
D4769&lt;100,"75–99K",
D4769&lt;150,"100–149K",
D4769&lt;200,"150–199K",
TRUE,"200K+"
)</f>
        <v>200K+</v>
      </c>
      <c r="R4769" s="25" t="str" cm="1">
        <f t="array" ref="R4769">_xlfn.IFS(
J4769=0,"No Mortgage",
J4769&lt;=100,"Low",
J4769&lt;=300,"Medium",
TRUE,"High"
)</f>
        <v>Medium</v>
      </c>
      <c r="S4769" s="25" t="str" cm="1">
        <f t="array" ref="S4769">_xlfn.IFS(
C4769&lt;10,"0-10",
C4769&lt;20,"11-20",
C4769&lt;30,"21-30",
TRUE,"30+ yrs"
)</f>
        <v>0-10</v>
      </c>
      <c r="T4769" s="26" t="str" cm="1">
        <f t="array" ref="T4769">_xlfn.IFS(
H4769&lt;1,"0-1",
H4769&lt;2,"1-2",
H4769&lt;3,"2-3",
H4769&lt;4,"3-4",
H4769&lt;5,"4-5",
TRUE,"5+"
)</f>
        <v>5+</v>
      </c>
    </row>
    <row r="4770" spans="1:20" ht="15.6" x14ac:dyDescent="0.3">
      <c r="A4770" s="21">
        <v>1779</v>
      </c>
      <c r="B4770" s="22">
        <v>27</v>
      </c>
      <c r="C4770" s="22">
        <v>3</v>
      </c>
      <c r="D4770" s="22">
        <v>32</v>
      </c>
      <c r="E4770" s="23" t="str">
        <f t="shared" si="74"/>
        <v>0-50</v>
      </c>
      <c r="F4770" s="24">
        <v>94710</v>
      </c>
      <c r="G4770" s="22">
        <v>3</v>
      </c>
      <c r="H4770" s="22">
        <v>1</v>
      </c>
      <c r="I4770" s="22" t="s">
        <v>37</v>
      </c>
      <c r="J4770" s="22">
        <v>0</v>
      </c>
      <c r="K4770" s="22" t="s">
        <v>34</v>
      </c>
      <c r="L4770" s="22" t="s">
        <v>34</v>
      </c>
      <c r="M4770" s="22" t="s">
        <v>34</v>
      </c>
      <c r="N4770" s="22" t="s">
        <v>34</v>
      </c>
      <c r="O4770" s="22" t="s">
        <v>34</v>
      </c>
      <c r="P4770" s="25" t="str" cm="1">
        <f t="array" ref="P4770">_xlfn.IFS(
B4770&lt;30,"20-29",
B4770&lt;40,"30-39",
B4770&lt;50,"40-49",
B4770&lt;60,"50-59",
TRUE,"60+")</f>
        <v>20-29</v>
      </c>
      <c r="Q4770" s="25" t="str" cm="1">
        <f t="array" ref="Q4770">_xlfn.IFS(
D4770&lt;25,"0–24K",
D4770&lt;50,"25–49K",
D4770&lt;75,"50–74K",
D4770&lt;100,"75–99K",
D4770&lt;150,"100–149K",
D4770&lt;200,"150–199K",
TRUE,"200K+"
)</f>
        <v>25–49K</v>
      </c>
      <c r="R4770" s="25" t="str" cm="1">
        <f t="array" ref="R4770">_xlfn.IFS(
J4770=0,"No Mortgage",
J4770&lt;=100,"Low",
J4770&lt;=300,"Medium",
TRUE,"High"
)</f>
        <v>No Mortgage</v>
      </c>
      <c r="S4770" s="25" t="str" cm="1">
        <f t="array" ref="S4770">_xlfn.IFS(
C4770&lt;10,"0-10",
C4770&lt;20,"11-20",
C4770&lt;30,"21-30",
TRUE,"30+ yrs"
)</f>
        <v>0-10</v>
      </c>
      <c r="T4770" s="26" t="str" cm="1">
        <f t="array" ref="T4770">_xlfn.IFS(
H4770&lt;1,"0-1",
H4770&lt;2,"1-2",
H4770&lt;3,"2-3",
H4770&lt;4,"3-4",
H4770&lt;5,"4-5",
TRUE,"5+"
)</f>
        <v>1-2</v>
      </c>
    </row>
    <row r="4771" spans="1:20" ht="15.6" x14ac:dyDescent="0.3">
      <c r="A4771" s="21">
        <v>1876</v>
      </c>
      <c r="B4771" s="22">
        <v>27</v>
      </c>
      <c r="C4771" s="22">
        <v>3</v>
      </c>
      <c r="D4771" s="22">
        <v>112</v>
      </c>
      <c r="E4771" s="23" t="str">
        <f t="shared" si="74"/>
        <v>100+</v>
      </c>
      <c r="F4771" s="24">
        <v>90066</v>
      </c>
      <c r="G4771" s="22">
        <v>3</v>
      </c>
      <c r="H4771" s="22">
        <v>2.5</v>
      </c>
      <c r="I4771" s="22" t="s">
        <v>33</v>
      </c>
      <c r="J4771" s="22">
        <v>389</v>
      </c>
      <c r="K4771" s="22" t="s">
        <v>34</v>
      </c>
      <c r="L4771" s="22" t="s">
        <v>35</v>
      </c>
      <c r="M4771" s="22" t="s">
        <v>34</v>
      </c>
      <c r="N4771" s="22" t="s">
        <v>35</v>
      </c>
      <c r="O4771" s="22" t="s">
        <v>34</v>
      </c>
      <c r="P4771" s="25" t="str" cm="1">
        <f t="array" ref="P4771">_xlfn.IFS(
B4771&lt;30,"20-29",
B4771&lt;40,"30-39",
B4771&lt;50,"40-49",
B4771&lt;60,"50-59",
TRUE,"60+")</f>
        <v>20-29</v>
      </c>
      <c r="Q4771" s="25" t="str" cm="1">
        <f t="array" ref="Q4771">_xlfn.IFS(
D4771&lt;25,"0–24K",
D4771&lt;50,"25–49K",
D4771&lt;75,"50–74K",
D4771&lt;100,"75–99K",
D4771&lt;150,"100–149K",
D4771&lt;200,"150–199K",
TRUE,"200K+"
)</f>
        <v>100–149K</v>
      </c>
      <c r="R4771" s="25" t="str" cm="1">
        <f t="array" ref="R4771">_xlfn.IFS(
J4771=0,"No Mortgage",
J4771&lt;=100,"Low",
J4771&lt;=300,"Medium",
TRUE,"High"
)</f>
        <v>High</v>
      </c>
      <c r="S4771" s="25" t="str" cm="1">
        <f t="array" ref="S4771">_xlfn.IFS(
C4771&lt;10,"0-10",
C4771&lt;20,"11-20",
C4771&lt;30,"21-30",
TRUE,"30+ yrs"
)</f>
        <v>0-10</v>
      </c>
      <c r="T4771" s="26" t="str" cm="1">
        <f t="array" ref="T4771">_xlfn.IFS(
H4771&lt;1,"0-1",
H4771&lt;2,"1-2",
H4771&lt;3,"2-3",
H4771&lt;4,"3-4",
H4771&lt;5,"4-5",
TRUE,"5+"
)</f>
        <v>2-3</v>
      </c>
    </row>
    <row r="4772" spans="1:20" ht="15.6" x14ac:dyDescent="0.3">
      <c r="A4772" s="21">
        <v>1971</v>
      </c>
      <c r="B4772" s="22">
        <v>27</v>
      </c>
      <c r="C4772" s="22">
        <v>3</v>
      </c>
      <c r="D4772" s="22">
        <v>148</v>
      </c>
      <c r="E4772" s="23" t="str">
        <f t="shared" si="74"/>
        <v>100+</v>
      </c>
      <c r="F4772" s="24">
        <v>92780</v>
      </c>
      <c r="G4772" s="22">
        <v>1</v>
      </c>
      <c r="H4772" s="22">
        <v>1.5</v>
      </c>
      <c r="I4772" s="22" t="s">
        <v>33</v>
      </c>
      <c r="J4772" s="22">
        <v>397</v>
      </c>
      <c r="K4772" s="22" t="s">
        <v>34</v>
      </c>
      <c r="L4772" s="22" t="s">
        <v>34</v>
      </c>
      <c r="M4772" s="22" t="s">
        <v>34</v>
      </c>
      <c r="N4772" s="22" t="s">
        <v>35</v>
      </c>
      <c r="O4772" s="22" t="s">
        <v>35</v>
      </c>
      <c r="P4772" s="25" t="str" cm="1">
        <f t="array" ref="P4772">_xlfn.IFS(
B4772&lt;30,"20-29",
B4772&lt;40,"30-39",
B4772&lt;50,"40-49",
B4772&lt;60,"50-59",
TRUE,"60+")</f>
        <v>20-29</v>
      </c>
      <c r="Q4772" s="25" t="str" cm="1">
        <f t="array" ref="Q4772">_xlfn.IFS(
D4772&lt;25,"0–24K",
D4772&lt;50,"25–49K",
D4772&lt;75,"50–74K",
D4772&lt;100,"75–99K",
D4772&lt;150,"100–149K",
D4772&lt;200,"150–199K",
TRUE,"200K+"
)</f>
        <v>100–149K</v>
      </c>
      <c r="R4772" s="25" t="str" cm="1">
        <f t="array" ref="R4772">_xlfn.IFS(
J4772=0,"No Mortgage",
J4772&lt;=100,"Low",
J4772&lt;=300,"Medium",
TRUE,"High"
)</f>
        <v>High</v>
      </c>
      <c r="S4772" s="25" t="str" cm="1">
        <f t="array" ref="S4772">_xlfn.IFS(
C4772&lt;10,"0-10",
C4772&lt;20,"11-20",
C4772&lt;30,"21-30",
TRUE,"30+ yrs"
)</f>
        <v>0-10</v>
      </c>
      <c r="T4772" s="26" t="str" cm="1">
        <f t="array" ref="T4772">_xlfn.IFS(
H4772&lt;1,"0-1",
H4772&lt;2,"1-2",
H4772&lt;3,"2-3",
H4772&lt;4,"3-4",
H4772&lt;5,"4-5",
TRUE,"5+"
)</f>
        <v>1-2</v>
      </c>
    </row>
    <row r="4773" spans="1:20" ht="15.6" x14ac:dyDescent="0.3">
      <c r="A4773" s="21">
        <v>2113</v>
      </c>
      <c r="B4773" s="22">
        <v>27</v>
      </c>
      <c r="C4773" s="22">
        <v>2</v>
      </c>
      <c r="D4773" s="22">
        <v>103</v>
      </c>
      <c r="E4773" s="23" t="str">
        <f t="shared" si="74"/>
        <v>100+</v>
      </c>
      <c r="F4773" s="24">
        <v>93117</v>
      </c>
      <c r="G4773" s="22">
        <v>1</v>
      </c>
      <c r="H4773" s="22">
        <v>1.9</v>
      </c>
      <c r="I4773" s="22" t="s">
        <v>33</v>
      </c>
      <c r="J4773" s="22">
        <v>120</v>
      </c>
      <c r="K4773" s="22" t="s">
        <v>34</v>
      </c>
      <c r="L4773" s="22" t="s">
        <v>34</v>
      </c>
      <c r="M4773" s="22" t="s">
        <v>34</v>
      </c>
      <c r="N4773" s="22" t="s">
        <v>35</v>
      </c>
      <c r="O4773" s="22" t="s">
        <v>34</v>
      </c>
      <c r="P4773" s="25" t="str" cm="1">
        <f t="array" ref="P4773">_xlfn.IFS(
B4773&lt;30,"20-29",
B4773&lt;40,"30-39",
B4773&lt;50,"40-49",
B4773&lt;60,"50-59",
TRUE,"60+")</f>
        <v>20-29</v>
      </c>
      <c r="Q4773" s="25" t="str" cm="1">
        <f t="array" ref="Q4773">_xlfn.IFS(
D4773&lt;25,"0–24K",
D4773&lt;50,"25–49K",
D4773&lt;75,"50–74K",
D4773&lt;100,"75–99K",
D4773&lt;150,"100–149K",
D4773&lt;200,"150–199K",
TRUE,"200K+"
)</f>
        <v>100–149K</v>
      </c>
      <c r="R4773" s="25" t="str" cm="1">
        <f t="array" ref="R4773">_xlfn.IFS(
J4773=0,"No Mortgage",
J4773&lt;=100,"Low",
J4773&lt;=300,"Medium",
TRUE,"High"
)</f>
        <v>Medium</v>
      </c>
      <c r="S4773" s="25" t="str" cm="1">
        <f t="array" ref="S4773">_xlfn.IFS(
C4773&lt;10,"0-10",
C4773&lt;20,"11-20",
C4773&lt;30,"21-30",
TRUE,"30+ yrs"
)</f>
        <v>0-10</v>
      </c>
      <c r="T4773" s="26" t="str" cm="1">
        <f t="array" ref="T4773">_xlfn.IFS(
H4773&lt;1,"0-1",
H4773&lt;2,"1-2",
H4773&lt;3,"2-3",
H4773&lt;4,"3-4",
H4773&lt;5,"4-5",
TRUE,"5+"
)</f>
        <v>1-2</v>
      </c>
    </row>
    <row r="4774" spans="1:20" ht="15.6" x14ac:dyDescent="0.3">
      <c r="A4774" s="21">
        <v>2147</v>
      </c>
      <c r="B4774" s="22">
        <v>27</v>
      </c>
      <c r="C4774" s="22">
        <v>3</v>
      </c>
      <c r="D4774" s="22">
        <v>30</v>
      </c>
      <c r="E4774" s="23" t="str">
        <f t="shared" si="74"/>
        <v>0-50</v>
      </c>
      <c r="F4774" s="24">
        <v>93108</v>
      </c>
      <c r="G4774" s="22">
        <v>1</v>
      </c>
      <c r="H4774" s="22">
        <v>1</v>
      </c>
      <c r="I4774" s="22" t="s">
        <v>36</v>
      </c>
      <c r="J4774" s="22">
        <v>80</v>
      </c>
      <c r="K4774" s="22" t="s">
        <v>34</v>
      </c>
      <c r="L4774" s="22" t="s">
        <v>34</v>
      </c>
      <c r="M4774" s="22" t="s">
        <v>34</v>
      </c>
      <c r="N4774" s="22" t="s">
        <v>34</v>
      </c>
      <c r="O4774" s="22" t="s">
        <v>34</v>
      </c>
      <c r="P4774" s="25" t="str" cm="1">
        <f t="array" ref="P4774">_xlfn.IFS(
B4774&lt;30,"20-29",
B4774&lt;40,"30-39",
B4774&lt;50,"40-49",
B4774&lt;60,"50-59",
TRUE,"60+")</f>
        <v>20-29</v>
      </c>
      <c r="Q4774" s="25" t="str" cm="1">
        <f t="array" ref="Q4774">_xlfn.IFS(
D4774&lt;25,"0–24K",
D4774&lt;50,"25–49K",
D4774&lt;75,"50–74K",
D4774&lt;100,"75–99K",
D4774&lt;150,"100–149K",
D4774&lt;200,"150–199K",
TRUE,"200K+"
)</f>
        <v>25–49K</v>
      </c>
      <c r="R4774" s="25" t="str" cm="1">
        <f t="array" ref="R4774">_xlfn.IFS(
J4774=0,"No Mortgage",
J4774&lt;=100,"Low",
J4774&lt;=300,"Medium",
TRUE,"High"
)</f>
        <v>Low</v>
      </c>
      <c r="S4774" s="25" t="str" cm="1">
        <f t="array" ref="S4774">_xlfn.IFS(
C4774&lt;10,"0-10",
C4774&lt;20,"11-20",
C4774&lt;30,"21-30",
TRUE,"30+ yrs"
)</f>
        <v>0-10</v>
      </c>
      <c r="T4774" s="26" t="str" cm="1">
        <f t="array" ref="T4774">_xlfn.IFS(
H4774&lt;1,"0-1",
H4774&lt;2,"1-2",
H4774&lt;3,"2-3",
H4774&lt;4,"3-4",
H4774&lt;5,"4-5",
TRUE,"5+"
)</f>
        <v>1-2</v>
      </c>
    </row>
    <row r="4775" spans="1:20" ht="15.6" x14ac:dyDescent="0.3">
      <c r="A4775" s="21">
        <v>2148</v>
      </c>
      <c r="B4775" s="22">
        <v>27</v>
      </c>
      <c r="C4775" s="22">
        <v>3</v>
      </c>
      <c r="D4775" s="22">
        <v>20</v>
      </c>
      <c r="E4775" s="23" t="str">
        <f t="shared" si="74"/>
        <v>0-50</v>
      </c>
      <c r="F4775" s="24">
        <v>92007</v>
      </c>
      <c r="G4775" s="22">
        <v>4</v>
      </c>
      <c r="H4775" s="22">
        <v>1</v>
      </c>
      <c r="I4775" s="22" t="s">
        <v>33</v>
      </c>
      <c r="J4775" s="22">
        <v>0</v>
      </c>
      <c r="K4775" s="22" t="s">
        <v>34</v>
      </c>
      <c r="L4775" s="22" t="s">
        <v>34</v>
      </c>
      <c r="M4775" s="22" t="s">
        <v>34</v>
      </c>
      <c r="N4775" s="22" t="s">
        <v>34</v>
      </c>
      <c r="O4775" s="22" t="s">
        <v>34</v>
      </c>
      <c r="P4775" s="25" t="str" cm="1">
        <f t="array" ref="P4775">_xlfn.IFS(
B4775&lt;30,"20-29",
B4775&lt;40,"30-39",
B4775&lt;50,"40-49",
B4775&lt;60,"50-59",
TRUE,"60+")</f>
        <v>20-29</v>
      </c>
      <c r="Q4775" s="25" t="str" cm="1">
        <f t="array" ref="Q4775">_xlfn.IFS(
D4775&lt;25,"0–24K",
D4775&lt;50,"25–49K",
D4775&lt;75,"50–74K",
D4775&lt;100,"75–99K",
D4775&lt;150,"100–149K",
D4775&lt;200,"150–199K",
TRUE,"200K+"
)</f>
        <v>0–24K</v>
      </c>
      <c r="R4775" s="25" t="str" cm="1">
        <f t="array" ref="R4775">_xlfn.IFS(
J4775=0,"No Mortgage",
J4775&lt;=100,"Low",
J4775&lt;=300,"Medium",
TRUE,"High"
)</f>
        <v>No Mortgage</v>
      </c>
      <c r="S4775" s="25" t="str" cm="1">
        <f t="array" ref="S4775">_xlfn.IFS(
C4775&lt;10,"0-10",
C4775&lt;20,"11-20",
C4775&lt;30,"21-30",
TRUE,"30+ yrs"
)</f>
        <v>0-10</v>
      </c>
      <c r="T4775" s="26" t="str" cm="1">
        <f t="array" ref="T4775">_xlfn.IFS(
H4775&lt;1,"0-1",
H4775&lt;2,"1-2",
H4775&lt;3,"2-3",
H4775&lt;4,"3-4",
H4775&lt;5,"4-5",
TRUE,"5+"
)</f>
        <v>1-2</v>
      </c>
    </row>
    <row r="4776" spans="1:20" ht="15.6" x14ac:dyDescent="0.3">
      <c r="A4776" s="21">
        <v>2165</v>
      </c>
      <c r="B4776" s="22">
        <v>27</v>
      </c>
      <c r="C4776" s="22">
        <v>3</v>
      </c>
      <c r="D4776" s="22">
        <v>104</v>
      </c>
      <c r="E4776" s="23" t="str">
        <f t="shared" si="74"/>
        <v>100+</v>
      </c>
      <c r="F4776" s="24">
        <v>92007</v>
      </c>
      <c r="G4776" s="22">
        <v>2</v>
      </c>
      <c r="H4776" s="22">
        <v>2.5</v>
      </c>
      <c r="I4776" s="22" t="s">
        <v>33</v>
      </c>
      <c r="J4776" s="22">
        <v>184</v>
      </c>
      <c r="K4776" s="22" t="s">
        <v>34</v>
      </c>
      <c r="L4776" s="22" t="s">
        <v>35</v>
      </c>
      <c r="M4776" s="22" t="s">
        <v>34</v>
      </c>
      <c r="N4776" s="22" t="s">
        <v>35</v>
      </c>
      <c r="O4776" s="22" t="s">
        <v>34</v>
      </c>
      <c r="P4776" s="25" t="str" cm="1">
        <f t="array" ref="P4776">_xlfn.IFS(
B4776&lt;30,"20-29",
B4776&lt;40,"30-39",
B4776&lt;50,"40-49",
B4776&lt;60,"50-59",
TRUE,"60+")</f>
        <v>20-29</v>
      </c>
      <c r="Q4776" s="25" t="str" cm="1">
        <f t="array" ref="Q4776">_xlfn.IFS(
D4776&lt;25,"0–24K",
D4776&lt;50,"25–49K",
D4776&lt;75,"50–74K",
D4776&lt;100,"75–99K",
D4776&lt;150,"100–149K",
D4776&lt;200,"150–199K",
TRUE,"200K+"
)</f>
        <v>100–149K</v>
      </c>
      <c r="R4776" s="25" t="str" cm="1">
        <f t="array" ref="R4776">_xlfn.IFS(
J4776=0,"No Mortgage",
J4776&lt;=100,"Low",
J4776&lt;=300,"Medium",
TRUE,"High"
)</f>
        <v>Medium</v>
      </c>
      <c r="S4776" s="25" t="str" cm="1">
        <f t="array" ref="S4776">_xlfn.IFS(
C4776&lt;10,"0-10",
C4776&lt;20,"11-20",
C4776&lt;30,"21-30",
TRUE,"30+ yrs"
)</f>
        <v>0-10</v>
      </c>
      <c r="T4776" s="26" t="str" cm="1">
        <f t="array" ref="T4776">_xlfn.IFS(
H4776&lt;1,"0-1",
H4776&lt;2,"1-2",
H4776&lt;3,"2-3",
H4776&lt;4,"3-4",
H4776&lt;5,"4-5",
TRUE,"5+"
)</f>
        <v>2-3</v>
      </c>
    </row>
    <row r="4777" spans="1:20" ht="15.6" x14ac:dyDescent="0.3">
      <c r="A4777" s="21">
        <v>2166</v>
      </c>
      <c r="B4777" s="22">
        <v>27</v>
      </c>
      <c r="C4777" s="22">
        <v>0</v>
      </c>
      <c r="D4777" s="22">
        <v>38</v>
      </c>
      <c r="E4777" s="23" t="str">
        <f t="shared" si="74"/>
        <v>0-50</v>
      </c>
      <c r="F4777" s="24">
        <v>95929</v>
      </c>
      <c r="G4777" s="22">
        <v>4</v>
      </c>
      <c r="H4777" s="22">
        <v>1</v>
      </c>
      <c r="I4777" s="22" t="s">
        <v>36</v>
      </c>
      <c r="J4777" s="22">
        <v>154</v>
      </c>
      <c r="K4777" s="22" t="s">
        <v>34</v>
      </c>
      <c r="L4777" s="22" t="s">
        <v>34</v>
      </c>
      <c r="M4777" s="22" t="s">
        <v>34</v>
      </c>
      <c r="N4777" s="22" t="s">
        <v>35</v>
      </c>
      <c r="O4777" s="22" t="s">
        <v>34</v>
      </c>
      <c r="P4777" s="25" t="str" cm="1">
        <f t="array" ref="P4777">_xlfn.IFS(
B4777&lt;30,"20-29",
B4777&lt;40,"30-39",
B4777&lt;50,"40-49",
B4777&lt;60,"50-59",
TRUE,"60+")</f>
        <v>20-29</v>
      </c>
      <c r="Q4777" s="25" t="str" cm="1">
        <f t="array" ref="Q4777">_xlfn.IFS(
D4777&lt;25,"0–24K",
D4777&lt;50,"25–49K",
D4777&lt;75,"50–74K",
D4777&lt;100,"75–99K",
D4777&lt;150,"100–149K",
D4777&lt;200,"150–199K",
TRUE,"200K+"
)</f>
        <v>25–49K</v>
      </c>
      <c r="R4777" s="25" t="str" cm="1">
        <f t="array" ref="R4777">_xlfn.IFS(
J4777=0,"No Mortgage",
J4777&lt;=100,"Low",
J4777&lt;=300,"Medium",
TRUE,"High"
)</f>
        <v>Medium</v>
      </c>
      <c r="S4777" s="25" t="str" cm="1">
        <f t="array" ref="S4777">_xlfn.IFS(
C4777&lt;10,"0-10",
C4777&lt;20,"11-20",
C4777&lt;30,"21-30",
TRUE,"30+ yrs"
)</f>
        <v>0-10</v>
      </c>
      <c r="T4777" s="26" t="str" cm="1">
        <f t="array" ref="T4777">_xlfn.IFS(
H4777&lt;1,"0-1",
H4777&lt;2,"1-2",
H4777&lt;3,"2-3",
H4777&lt;4,"3-4",
H4777&lt;5,"4-5",
TRUE,"5+"
)</f>
        <v>1-2</v>
      </c>
    </row>
    <row r="4778" spans="1:20" ht="15.6" x14ac:dyDescent="0.3">
      <c r="A4778" s="21">
        <v>2191</v>
      </c>
      <c r="B4778" s="22">
        <v>27</v>
      </c>
      <c r="C4778" s="22">
        <v>3</v>
      </c>
      <c r="D4778" s="22">
        <v>110</v>
      </c>
      <c r="E4778" s="23" t="str">
        <f t="shared" si="74"/>
        <v>100+</v>
      </c>
      <c r="F4778" s="24">
        <v>96150</v>
      </c>
      <c r="G4778" s="22">
        <v>2</v>
      </c>
      <c r="H4778" s="22">
        <v>0.2</v>
      </c>
      <c r="I4778" s="22" t="s">
        <v>33</v>
      </c>
      <c r="J4778" s="22">
        <v>294</v>
      </c>
      <c r="K4778" s="22" t="s">
        <v>34</v>
      </c>
      <c r="L4778" s="22" t="s">
        <v>35</v>
      </c>
      <c r="M4778" s="22" t="s">
        <v>34</v>
      </c>
      <c r="N4778" s="22" t="s">
        <v>34</v>
      </c>
      <c r="O4778" s="22" t="s">
        <v>35</v>
      </c>
      <c r="P4778" s="25" t="str" cm="1">
        <f t="array" ref="P4778">_xlfn.IFS(
B4778&lt;30,"20-29",
B4778&lt;40,"30-39",
B4778&lt;50,"40-49",
B4778&lt;60,"50-59",
TRUE,"60+")</f>
        <v>20-29</v>
      </c>
      <c r="Q4778" s="25" t="str" cm="1">
        <f t="array" ref="Q4778">_xlfn.IFS(
D4778&lt;25,"0–24K",
D4778&lt;50,"25–49K",
D4778&lt;75,"50–74K",
D4778&lt;100,"75–99K",
D4778&lt;150,"100–149K",
D4778&lt;200,"150–199K",
TRUE,"200K+"
)</f>
        <v>100–149K</v>
      </c>
      <c r="R4778" s="25" t="str" cm="1">
        <f t="array" ref="R4778">_xlfn.IFS(
J4778=0,"No Mortgage",
J4778&lt;=100,"Low",
J4778&lt;=300,"Medium",
TRUE,"High"
)</f>
        <v>Medium</v>
      </c>
      <c r="S4778" s="25" t="str" cm="1">
        <f t="array" ref="S4778">_xlfn.IFS(
C4778&lt;10,"0-10",
C4778&lt;20,"11-20",
C4778&lt;30,"21-30",
TRUE,"30+ yrs"
)</f>
        <v>0-10</v>
      </c>
      <c r="T4778" s="26" t="str" cm="1">
        <f t="array" ref="T4778">_xlfn.IFS(
H4778&lt;1,"0-1",
H4778&lt;2,"1-2",
H4778&lt;3,"2-3",
H4778&lt;4,"3-4",
H4778&lt;5,"4-5",
TRUE,"5+"
)</f>
        <v>0-1</v>
      </c>
    </row>
    <row r="4779" spans="1:20" ht="15.6" x14ac:dyDescent="0.3">
      <c r="A4779" s="21">
        <v>2269</v>
      </c>
      <c r="B4779" s="22">
        <v>27</v>
      </c>
      <c r="C4779" s="22">
        <v>3</v>
      </c>
      <c r="D4779" s="22">
        <v>105</v>
      </c>
      <c r="E4779" s="23" t="str">
        <f t="shared" si="74"/>
        <v>100+</v>
      </c>
      <c r="F4779" s="24">
        <v>94304</v>
      </c>
      <c r="G4779" s="22">
        <v>1</v>
      </c>
      <c r="H4779" s="22">
        <v>3</v>
      </c>
      <c r="I4779" s="22" t="s">
        <v>37</v>
      </c>
      <c r="J4779" s="22">
        <v>0</v>
      </c>
      <c r="K4779" s="22" t="s">
        <v>35</v>
      </c>
      <c r="L4779" s="22" t="s">
        <v>35</v>
      </c>
      <c r="M4779" s="22" t="s">
        <v>34</v>
      </c>
      <c r="N4779" s="22" t="s">
        <v>34</v>
      </c>
      <c r="O4779" s="22" t="s">
        <v>34</v>
      </c>
      <c r="P4779" s="25" t="str" cm="1">
        <f t="array" ref="P4779">_xlfn.IFS(
B4779&lt;30,"20-29",
B4779&lt;40,"30-39",
B4779&lt;50,"40-49",
B4779&lt;60,"50-59",
TRUE,"60+")</f>
        <v>20-29</v>
      </c>
      <c r="Q4779" s="25" t="str" cm="1">
        <f t="array" ref="Q4779">_xlfn.IFS(
D4779&lt;25,"0–24K",
D4779&lt;50,"25–49K",
D4779&lt;75,"50–74K",
D4779&lt;100,"75–99K",
D4779&lt;150,"100–149K",
D4779&lt;200,"150–199K",
TRUE,"200K+"
)</f>
        <v>100–149K</v>
      </c>
      <c r="R4779" s="25" t="str" cm="1">
        <f t="array" ref="R4779">_xlfn.IFS(
J4779=0,"No Mortgage",
J4779&lt;=100,"Low",
J4779&lt;=300,"Medium",
TRUE,"High"
)</f>
        <v>No Mortgage</v>
      </c>
      <c r="S4779" s="25" t="str" cm="1">
        <f t="array" ref="S4779">_xlfn.IFS(
C4779&lt;10,"0-10",
C4779&lt;20,"11-20",
C4779&lt;30,"21-30",
TRUE,"30+ yrs"
)</f>
        <v>0-10</v>
      </c>
      <c r="T4779" s="26" t="str" cm="1">
        <f t="array" ref="T4779">_xlfn.IFS(
H4779&lt;1,"0-1",
H4779&lt;2,"1-2",
H4779&lt;3,"2-3",
H4779&lt;4,"3-4",
H4779&lt;5,"4-5",
TRUE,"5+"
)</f>
        <v>3-4</v>
      </c>
    </row>
    <row r="4780" spans="1:20" ht="15.6" x14ac:dyDescent="0.3">
      <c r="A4780" s="21">
        <v>2273</v>
      </c>
      <c r="B4780" s="22">
        <v>27</v>
      </c>
      <c r="C4780" s="22">
        <v>3</v>
      </c>
      <c r="D4780" s="22">
        <v>90</v>
      </c>
      <c r="E4780" s="23" t="str">
        <f t="shared" si="74"/>
        <v>51-100</v>
      </c>
      <c r="F4780" s="24">
        <v>91365</v>
      </c>
      <c r="G4780" s="22">
        <v>3</v>
      </c>
      <c r="H4780" s="22">
        <v>0.8</v>
      </c>
      <c r="I4780" s="22" t="s">
        <v>33</v>
      </c>
      <c r="J4780" s="22">
        <v>0</v>
      </c>
      <c r="K4780" s="22" t="s">
        <v>34</v>
      </c>
      <c r="L4780" s="22" t="s">
        <v>34</v>
      </c>
      <c r="M4780" s="22" t="s">
        <v>34</v>
      </c>
      <c r="N4780" s="22" t="s">
        <v>35</v>
      </c>
      <c r="O4780" s="22" t="s">
        <v>34</v>
      </c>
      <c r="P4780" s="25" t="str" cm="1">
        <f t="array" ref="P4780">_xlfn.IFS(
B4780&lt;30,"20-29",
B4780&lt;40,"30-39",
B4780&lt;50,"40-49",
B4780&lt;60,"50-59",
TRUE,"60+")</f>
        <v>20-29</v>
      </c>
      <c r="Q4780" s="25" t="str" cm="1">
        <f t="array" ref="Q4780">_xlfn.IFS(
D4780&lt;25,"0–24K",
D4780&lt;50,"25–49K",
D4780&lt;75,"50–74K",
D4780&lt;100,"75–99K",
D4780&lt;150,"100–149K",
D4780&lt;200,"150–199K",
TRUE,"200K+"
)</f>
        <v>75–99K</v>
      </c>
      <c r="R4780" s="25" t="str" cm="1">
        <f t="array" ref="R4780">_xlfn.IFS(
J4780=0,"No Mortgage",
J4780&lt;=100,"Low",
J4780&lt;=300,"Medium",
TRUE,"High"
)</f>
        <v>No Mortgage</v>
      </c>
      <c r="S4780" s="25" t="str" cm="1">
        <f t="array" ref="S4780">_xlfn.IFS(
C4780&lt;10,"0-10",
C4780&lt;20,"11-20",
C4780&lt;30,"21-30",
TRUE,"30+ yrs"
)</f>
        <v>0-10</v>
      </c>
      <c r="T4780" s="26" t="str" cm="1">
        <f t="array" ref="T4780">_xlfn.IFS(
H4780&lt;1,"0-1",
H4780&lt;2,"1-2",
H4780&lt;3,"2-3",
H4780&lt;4,"3-4",
H4780&lt;5,"4-5",
TRUE,"5+"
)</f>
        <v>0-1</v>
      </c>
    </row>
    <row r="4781" spans="1:20" ht="15.6" x14ac:dyDescent="0.3">
      <c r="A4781" s="21">
        <v>2274</v>
      </c>
      <c r="B4781" s="22">
        <v>27</v>
      </c>
      <c r="C4781" s="22">
        <v>1</v>
      </c>
      <c r="D4781" s="22">
        <v>83</v>
      </c>
      <c r="E4781" s="23" t="str">
        <f t="shared" si="74"/>
        <v>51-100</v>
      </c>
      <c r="F4781" s="24">
        <v>91775</v>
      </c>
      <c r="G4781" s="22">
        <v>4</v>
      </c>
      <c r="H4781" s="22">
        <v>2.1</v>
      </c>
      <c r="I4781" s="22" t="s">
        <v>36</v>
      </c>
      <c r="J4781" s="22">
        <v>0</v>
      </c>
      <c r="K4781" s="22" t="s">
        <v>34</v>
      </c>
      <c r="L4781" s="22" t="s">
        <v>34</v>
      </c>
      <c r="M4781" s="22" t="s">
        <v>34</v>
      </c>
      <c r="N4781" s="22" t="s">
        <v>35</v>
      </c>
      <c r="O4781" s="22" t="s">
        <v>35</v>
      </c>
      <c r="P4781" s="25" t="str" cm="1">
        <f t="array" ref="P4781">_xlfn.IFS(
B4781&lt;30,"20-29",
B4781&lt;40,"30-39",
B4781&lt;50,"40-49",
B4781&lt;60,"50-59",
TRUE,"60+")</f>
        <v>20-29</v>
      </c>
      <c r="Q4781" s="25" t="str" cm="1">
        <f t="array" ref="Q4781">_xlfn.IFS(
D4781&lt;25,"0–24K",
D4781&lt;50,"25–49K",
D4781&lt;75,"50–74K",
D4781&lt;100,"75–99K",
D4781&lt;150,"100–149K",
D4781&lt;200,"150–199K",
TRUE,"200K+"
)</f>
        <v>75–99K</v>
      </c>
      <c r="R4781" s="25" t="str" cm="1">
        <f t="array" ref="R4781">_xlfn.IFS(
J4781=0,"No Mortgage",
J4781&lt;=100,"Low",
J4781&lt;=300,"Medium",
TRUE,"High"
)</f>
        <v>No Mortgage</v>
      </c>
      <c r="S4781" s="25" t="str" cm="1">
        <f t="array" ref="S4781">_xlfn.IFS(
C4781&lt;10,"0-10",
C4781&lt;20,"11-20",
C4781&lt;30,"21-30",
TRUE,"30+ yrs"
)</f>
        <v>0-10</v>
      </c>
      <c r="T4781" s="26" t="str" cm="1">
        <f t="array" ref="T4781">_xlfn.IFS(
H4781&lt;1,"0-1",
H4781&lt;2,"1-2",
H4781&lt;3,"2-3",
H4781&lt;4,"3-4",
H4781&lt;5,"4-5",
TRUE,"5+"
)</f>
        <v>2-3</v>
      </c>
    </row>
    <row r="4782" spans="1:20" ht="15.6" x14ac:dyDescent="0.3">
      <c r="A4782" s="21">
        <v>2297</v>
      </c>
      <c r="B4782" s="22">
        <v>27</v>
      </c>
      <c r="C4782" s="22">
        <v>3</v>
      </c>
      <c r="D4782" s="22">
        <v>82</v>
      </c>
      <c r="E4782" s="23" t="str">
        <f t="shared" si="74"/>
        <v>51-100</v>
      </c>
      <c r="F4782" s="24">
        <v>94305</v>
      </c>
      <c r="G4782" s="22">
        <v>2</v>
      </c>
      <c r="H4782" s="22">
        <v>0.2</v>
      </c>
      <c r="I4782" s="22" t="s">
        <v>33</v>
      </c>
      <c r="J4782" s="22">
        <v>0</v>
      </c>
      <c r="K4782" s="22" t="s">
        <v>34</v>
      </c>
      <c r="L4782" s="22" t="s">
        <v>34</v>
      </c>
      <c r="M4782" s="22" t="s">
        <v>34</v>
      </c>
      <c r="N4782" s="22" t="s">
        <v>34</v>
      </c>
      <c r="O4782" s="22" t="s">
        <v>35</v>
      </c>
      <c r="P4782" s="25" t="str" cm="1">
        <f t="array" ref="P4782">_xlfn.IFS(
B4782&lt;30,"20-29",
B4782&lt;40,"30-39",
B4782&lt;50,"40-49",
B4782&lt;60,"50-59",
TRUE,"60+")</f>
        <v>20-29</v>
      </c>
      <c r="Q4782" s="25" t="str" cm="1">
        <f t="array" ref="Q4782">_xlfn.IFS(
D4782&lt;25,"0–24K",
D4782&lt;50,"25–49K",
D4782&lt;75,"50–74K",
D4782&lt;100,"75–99K",
D4782&lt;150,"100–149K",
D4782&lt;200,"150–199K",
TRUE,"200K+"
)</f>
        <v>75–99K</v>
      </c>
      <c r="R4782" s="25" t="str" cm="1">
        <f t="array" ref="R4782">_xlfn.IFS(
J4782=0,"No Mortgage",
J4782&lt;=100,"Low",
J4782&lt;=300,"Medium",
TRUE,"High"
)</f>
        <v>No Mortgage</v>
      </c>
      <c r="S4782" s="25" t="str" cm="1">
        <f t="array" ref="S4782">_xlfn.IFS(
C4782&lt;10,"0-10",
C4782&lt;20,"11-20",
C4782&lt;30,"21-30",
TRUE,"30+ yrs"
)</f>
        <v>0-10</v>
      </c>
      <c r="T4782" s="26" t="str" cm="1">
        <f t="array" ref="T4782">_xlfn.IFS(
H4782&lt;1,"0-1",
H4782&lt;2,"1-2",
H4782&lt;3,"2-3",
H4782&lt;4,"3-4",
H4782&lt;5,"4-5",
TRUE,"5+"
)</f>
        <v>0-1</v>
      </c>
    </row>
    <row r="4783" spans="1:20" ht="15.6" x14ac:dyDescent="0.3">
      <c r="A4783" s="21">
        <v>2305</v>
      </c>
      <c r="B4783" s="22">
        <v>27</v>
      </c>
      <c r="C4783" s="22">
        <v>2</v>
      </c>
      <c r="D4783" s="22">
        <v>170</v>
      </c>
      <c r="E4783" s="23" t="str">
        <f t="shared" si="74"/>
        <v>100+</v>
      </c>
      <c r="F4783" s="24">
        <v>95818</v>
      </c>
      <c r="G4783" s="22">
        <v>3</v>
      </c>
      <c r="H4783" s="22">
        <v>4.7</v>
      </c>
      <c r="I4783" s="22" t="s">
        <v>33</v>
      </c>
      <c r="J4783" s="22">
        <v>0</v>
      </c>
      <c r="K4783" s="22" t="s">
        <v>35</v>
      </c>
      <c r="L4783" s="22" t="s">
        <v>34</v>
      </c>
      <c r="M4783" s="22" t="s">
        <v>34</v>
      </c>
      <c r="N4783" s="22" t="s">
        <v>35</v>
      </c>
      <c r="O4783" s="22" t="s">
        <v>34</v>
      </c>
      <c r="P4783" s="25" t="str" cm="1">
        <f t="array" ref="P4783">_xlfn.IFS(
B4783&lt;30,"20-29",
B4783&lt;40,"30-39",
B4783&lt;50,"40-49",
B4783&lt;60,"50-59",
TRUE,"60+")</f>
        <v>20-29</v>
      </c>
      <c r="Q4783" s="25" t="str" cm="1">
        <f t="array" ref="Q4783">_xlfn.IFS(
D4783&lt;25,"0–24K",
D4783&lt;50,"25–49K",
D4783&lt;75,"50–74K",
D4783&lt;100,"75–99K",
D4783&lt;150,"100–149K",
D4783&lt;200,"150–199K",
TRUE,"200K+"
)</f>
        <v>150–199K</v>
      </c>
      <c r="R4783" s="25" t="str" cm="1">
        <f t="array" ref="R4783">_xlfn.IFS(
J4783=0,"No Mortgage",
J4783&lt;=100,"Low",
J4783&lt;=300,"Medium",
TRUE,"High"
)</f>
        <v>No Mortgage</v>
      </c>
      <c r="S4783" s="25" t="str" cm="1">
        <f t="array" ref="S4783">_xlfn.IFS(
C4783&lt;10,"0-10",
C4783&lt;20,"11-20",
C4783&lt;30,"21-30",
TRUE,"30+ yrs"
)</f>
        <v>0-10</v>
      </c>
      <c r="T4783" s="26" t="str" cm="1">
        <f t="array" ref="T4783">_xlfn.IFS(
H4783&lt;1,"0-1",
H4783&lt;2,"1-2",
H4783&lt;3,"2-3",
H4783&lt;4,"3-4",
H4783&lt;5,"4-5",
TRUE,"5+"
)</f>
        <v>4-5</v>
      </c>
    </row>
    <row r="4784" spans="1:20" ht="15.6" x14ac:dyDescent="0.3">
      <c r="A4784" s="21">
        <v>2315</v>
      </c>
      <c r="B4784" s="22">
        <v>27</v>
      </c>
      <c r="C4784" s="22">
        <v>2</v>
      </c>
      <c r="D4784" s="22">
        <v>112</v>
      </c>
      <c r="E4784" s="23" t="str">
        <f t="shared" si="74"/>
        <v>100+</v>
      </c>
      <c r="F4784" s="24">
        <v>94501</v>
      </c>
      <c r="G4784" s="22">
        <v>4</v>
      </c>
      <c r="H4784" s="22">
        <v>1.8</v>
      </c>
      <c r="I4784" s="22" t="s">
        <v>36</v>
      </c>
      <c r="J4784" s="22">
        <v>0</v>
      </c>
      <c r="K4784" s="22" t="s">
        <v>34</v>
      </c>
      <c r="L4784" s="22" t="s">
        <v>35</v>
      </c>
      <c r="M4784" s="22" t="s">
        <v>34</v>
      </c>
      <c r="N4784" s="22" t="s">
        <v>35</v>
      </c>
      <c r="O4784" s="22" t="s">
        <v>34</v>
      </c>
      <c r="P4784" s="25" t="str" cm="1">
        <f t="array" ref="P4784">_xlfn.IFS(
B4784&lt;30,"20-29",
B4784&lt;40,"30-39",
B4784&lt;50,"40-49",
B4784&lt;60,"50-59",
TRUE,"60+")</f>
        <v>20-29</v>
      </c>
      <c r="Q4784" s="25" t="str" cm="1">
        <f t="array" ref="Q4784">_xlfn.IFS(
D4784&lt;25,"0–24K",
D4784&lt;50,"25–49K",
D4784&lt;75,"50–74K",
D4784&lt;100,"75–99K",
D4784&lt;150,"100–149K",
D4784&lt;200,"150–199K",
TRUE,"200K+"
)</f>
        <v>100–149K</v>
      </c>
      <c r="R4784" s="25" t="str" cm="1">
        <f t="array" ref="R4784">_xlfn.IFS(
J4784=0,"No Mortgage",
J4784&lt;=100,"Low",
J4784&lt;=300,"Medium",
TRUE,"High"
)</f>
        <v>No Mortgage</v>
      </c>
      <c r="S4784" s="25" t="str" cm="1">
        <f t="array" ref="S4784">_xlfn.IFS(
C4784&lt;10,"0-10",
C4784&lt;20,"11-20",
C4784&lt;30,"21-30",
TRUE,"30+ yrs"
)</f>
        <v>0-10</v>
      </c>
      <c r="T4784" s="26" t="str" cm="1">
        <f t="array" ref="T4784">_xlfn.IFS(
H4784&lt;1,"0-1",
H4784&lt;2,"1-2",
H4784&lt;3,"2-3",
H4784&lt;4,"3-4",
H4784&lt;5,"4-5",
TRUE,"5+"
)</f>
        <v>1-2</v>
      </c>
    </row>
    <row r="4785" spans="1:20" ht="15.6" x14ac:dyDescent="0.3">
      <c r="A4785" s="21">
        <v>2329</v>
      </c>
      <c r="B4785" s="22">
        <v>27</v>
      </c>
      <c r="C4785" s="22">
        <v>2</v>
      </c>
      <c r="D4785" s="22">
        <v>130</v>
      </c>
      <c r="E4785" s="23" t="str">
        <f t="shared" si="74"/>
        <v>100+</v>
      </c>
      <c r="F4785" s="24">
        <v>92182</v>
      </c>
      <c r="G4785" s="22">
        <v>3</v>
      </c>
      <c r="H4785" s="22">
        <v>4.4000000000000004</v>
      </c>
      <c r="I4785" s="22" t="s">
        <v>33</v>
      </c>
      <c r="J4785" s="22">
        <v>192</v>
      </c>
      <c r="K4785" s="22" t="s">
        <v>35</v>
      </c>
      <c r="L4785" s="22" t="s">
        <v>34</v>
      </c>
      <c r="M4785" s="22" t="s">
        <v>34</v>
      </c>
      <c r="N4785" s="22" t="s">
        <v>35</v>
      </c>
      <c r="O4785" s="22" t="s">
        <v>34</v>
      </c>
      <c r="P4785" s="25" t="str" cm="1">
        <f t="array" ref="P4785">_xlfn.IFS(
B4785&lt;30,"20-29",
B4785&lt;40,"30-39",
B4785&lt;50,"40-49",
B4785&lt;60,"50-59",
TRUE,"60+")</f>
        <v>20-29</v>
      </c>
      <c r="Q4785" s="25" t="str" cm="1">
        <f t="array" ref="Q4785">_xlfn.IFS(
D4785&lt;25,"0–24K",
D4785&lt;50,"25–49K",
D4785&lt;75,"50–74K",
D4785&lt;100,"75–99K",
D4785&lt;150,"100–149K",
D4785&lt;200,"150–199K",
TRUE,"200K+"
)</f>
        <v>100–149K</v>
      </c>
      <c r="R4785" s="25" t="str" cm="1">
        <f t="array" ref="R4785">_xlfn.IFS(
J4785=0,"No Mortgage",
J4785&lt;=100,"Low",
J4785&lt;=300,"Medium",
TRUE,"High"
)</f>
        <v>Medium</v>
      </c>
      <c r="S4785" s="25" t="str" cm="1">
        <f t="array" ref="S4785">_xlfn.IFS(
C4785&lt;10,"0-10",
C4785&lt;20,"11-20",
C4785&lt;30,"21-30",
TRUE,"30+ yrs"
)</f>
        <v>0-10</v>
      </c>
      <c r="T4785" s="26" t="str" cm="1">
        <f t="array" ref="T4785">_xlfn.IFS(
H4785&lt;1,"0-1",
H4785&lt;2,"1-2",
H4785&lt;3,"2-3",
H4785&lt;4,"3-4",
H4785&lt;5,"4-5",
TRUE,"5+"
)</f>
        <v>4-5</v>
      </c>
    </row>
    <row r="4786" spans="1:20" ht="15.6" x14ac:dyDescent="0.3">
      <c r="A4786" s="21">
        <v>2361</v>
      </c>
      <c r="B4786" s="22">
        <v>27</v>
      </c>
      <c r="C4786" s="22">
        <v>1</v>
      </c>
      <c r="D4786" s="22">
        <v>85</v>
      </c>
      <c r="E4786" s="23" t="str">
        <f t="shared" si="74"/>
        <v>51-100</v>
      </c>
      <c r="F4786" s="24">
        <v>93302</v>
      </c>
      <c r="G4786" s="22">
        <v>2</v>
      </c>
      <c r="H4786" s="22">
        <v>1.6</v>
      </c>
      <c r="I4786" s="22" t="s">
        <v>36</v>
      </c>
      <c r="J4786" s="22">
        <v>0</v>
      </c>
      <c r="K4786" s="22" t="s">
        <v>34</v>
      </c>
      <c r="L4786" s="22" t="s">
        <v>34</v>
      </c>
      <c r="M4786" s="22" t="s">
        <v>34</v>
      </c>
      <c r="N4786" s="22" t="s">
        <v>34</v>
      </c>
      <c r="O4786" s="22" t="s">
        <v>34</v>
      </c>
      <c r="P4786" s="25" t="str" cm="1">
        <f t="array" ref="P4786">_xlfn.IFS(
B4786&lt;30,"20-29",
B4786&lt;40,"30-39",
B4786&lt;50,"40-49",
B4786&lt;60,"50-59",
TRUE,"60+")</f>
        <v>20-29</v>
      </c>
      <c r="Q4786" s="25" t="str" cm="1">
        <f t="array" ref="Q4786">_xlfn.IFS(
D4786&lt;25,"0–24K",
D4786&lt;50,"25–49K",
D4786&lt;75,"50–74K",
D4786&lt;100,"75–99K",
D4786&lt;150,"100–149K",
D4786&lt;200,"150–199K",
TRUE,"200K+"
)</f>
        <v>75–99K</v>
      </c>
      <c r="R4786" s="25" t="str" cm="1">
        <f t="array" ref="R4786">_xlfn.IFS(
J4786=0,"No Mortgage",
J4786&lt;=100,"Low",
J4786&lt;=300,"Medium",
TRUE,"High"
)</f>
        <v>No Mortgage</v>
      </c>
      <c r="S4786" s="25" t="str" cm="1">
        <f t="array" ref="S4786">_xlfn.IFS(
C4786&lt;10,"0-10",
C4786&lt;20,"11-20",
C4786&lt;30,"21-30",
TRUE,"30+ yrs"
)</f>
        <v>0-10</v>
      </c>
      <c r="T4786" s="26" t="str" cm="1">
        <f t="array" ref="T4786">_xlfn.IFS(
H4786&lt;1,"0-1",
H4786&lt;2,"1-2",
H4786&lt;3,"2-3",
H4786&lt;4,"3-4",
H4786&lt;5,"4-5",
TRUE,"5+"
)</f>
        <v>1-2</v>
      </c>
    </row>
    <row r="4787" spans="1:20" ht="15.6" x14ac:dyDescent="0.3">
      <c r="A4787" s="21">
        <v>2390</v>
      </c>
      <c r="B4787" s="22">
        <v>27</v>
      </c>
      <c r="C4787" s="22">
        <v>1</v>
      </c>
      <c r="D4787" s="22">
        <v>41</v>
      </c>
      <c r="E4787" s="23" t="str">
        <f t="shared" si="74"/>
        <v>0-50</v>
      </c>
      <c r="F4787" s="24">
        <v>90033</v>
      </c>
      <c r="G4787" s="22">
        <v>1</v>
      </c>
      <c r="H4787" s="22">
        <v>1.9</v>
      </c>
      <c r="I4787" s="22" t="s">
        <v>36</v>
      </c>
      <c r="J4787" s="22">
        <v>0</v>
      </c>
      <c r="K4787" s="22" t="s">
        <v>34</v>
      </c>
      <c r="L4787" s="22" t="s">
        <v>34</v>
      </c>
      <c r="M4787" s="22" t="s">
        <v>34</v>
      </c>
      <c r="N4787" s="22" t="s">
        <v>34</v>
      </c>
      <c r="O4787" s="22" t="s">
        <v>35</v>
      </c>
      <c r="P4787" s="25" t="str" cm="1">
        <f t="array" ref="P4787">_xlfn.IFS(
B4787&lt;30,"20-29",
B4787&lt;40,"30-39",
B4787&lt;50,"40-49",
B4787&lt;60,"50-59",
TRUE,"60+")</f>
        <v>20-29</v>
      </c>
      <c r="Q4787" s="25" t="str" cm="1">
        <f t="array" ref="Q4787">_xlfn.IFS(
D4787&lt;25,"0–24K",
D4787&lt;50,"25–49K",
D4787&lt;75,"50–74K",
D4787&lt;100,"75–99K",
D4787&lt;150,"100–149K",
D4787&lt;200,"150–199K",
TRUE,"200K+"
)</f>
        <v>25–49K</v>
      </c>
      <c r="R4787" s="25" t="str" cm="1">
        <f t="array" ref="R4787">_xlfn.IFS(
J4787=0,"No Mortgage",
J4787&lt;=100,"Low",
J4787&lt;=300,"Medium",
TRUE,"High"
)</f>
        <v>No Mortgage</v>
      </c>
      <c r="S4787" s="25" t="str" cm="1">
        <f t="array" ref="S4787">_xlfn.IFS(
C4787&lt;10,"0-10",
C4787&lt;20,"11-20",
C4787&lt;30,"21-30",
TRUE,"30+ yrs"
)</f>
        <v>0-10</v>
      </c>
      <c r="T4787" s="26" t="str" cm="1">
        <f t="array" ref="T4787">_xlfn.IFS(
H4787&lt;1,"0-1",
H4787&lt;2,"1-2",
H4787&lt;3,"2-3",
H4787&lt;4,"3-4",
H4787&lt;5,"4-5",
TRUE,"5+"
)</f>
        <v>1-2</v>
      </c>
    </row>
    <row r="4788" spans="1:20" ht="15.6" x14ac:dyDescent="0.3">
      <c r="A4788" s="21">
        <v>2528</v>
      </c>
      <c r="B4788" s="22">
        <v>27</v>
      </c>
      <c r="C4788" s="22">
        <v>1</v>
      </c>
      <c r="D4788" s="22">
        <v>43</v>
      </c>
      <c r="E4788" s="23" t="str">
        <f t="shared" si="74"/>
        <v>0-50</v>
      </c>
      <c r="F4788" s="24">
        <v>95120</v>
      </c>
      <c r="G4788" s="22">
        <v>3</v>
      </c>
      <c r="H4788" s="22">
        <v>1.1000000000000001</v>
      </c>
      <c r="I4788" s="22" t="s">
        <v>37</v>
      </c>
      <c r="J4788" s="22">
        <v>0</v>
      </c>
      <c r="K4788" s="22" t="s">
        <v>34</v>
      </c>
      <c r="L4788" s="22" t="s">
        <v>34</v>
      </c>
      <c r="M4788" s="22" t="s">
        <v>34</v>
      </c>
      <c r="N4788" s="22" t="s">
        <v>34</v>
      </c>
      <c r="O4788" s="22" t="s">
        <v>34</v>
      </c>
      <c r="P4788" s="25" t="str" cm="1">
        <f t="array" ref="P4788">_xlfn.IFS(
B4788&lt;30,"20-29",
B4788&lt;40,"30-39",
B4788&lt;50,"40-49",
B4788&lt;60,"50-59",
TRUE,"60+")</f>
        <v>20-29</v>
      </c>
      <c r="Q4788" s="25" t="str" cm="1">
        <f t="array" ref="Q4788">_xlfn.IFS(
D4788&lt;25,"0–24K",
D4788&lt;50,"25–49K",
D4788&lt;75,"50–74K",
D4788&lt;100,"75–99K",
D4788&lt;150,"100–149K",
D4788&lt;200,"150–199K",
TRUE,"200K+"
)</f>
        <v>25–49K</v>
      </c>
      <c r="R4788" s="25" t="str" cm="1">
        <f t="array" ref="R4788">_xlfn.IFS(
J4788=0,"No Mortgage",
J4788&lt;=100,"Low",
J4788&lt;=300,"Medium",
TRUE,"High"
)</f>
        <v>No Mortgage</v>
      </c>
      <c r="S4788" s="25" t="str" cm="1">
        <f t="array" ref="S4788">_xlfn.IFS(
C4788&lt;10,"0-10",
C4788&lt;20,"11-20",
C4788&lt;30,"21-30",
TRUE,"30+ yrs"
)</f>
        <v>0-10</v>
      </c>
      <c r="T4788" s="26" t="str" cm="1">
        <f t="array" ref="T4788">_xlfn.IFS(
H4788&lt;1,"0-1",
H4788&lt;2,"1-2",
H4788&lt;3,"2-3",
H4788&lt;4,"3-4",
H4788&lt;5,"4-5",
TRUE,"5+"
)</f>
        <v>1-2</v>
      </c>
    </row>
    <row r="4789" spans="1:20" ht="15.6" x14ac:dyDescent="0.3">
      <c r="A4789" s="21">
        <v>2757</v>
      </c>
      <c r="B4789" s="22">
        <v>27</v>
      </c>
      <c r="C4789" s="22">
        <v>0</v>
      </c>
      <c r="D4789" s="22">
        <v>40</v>
      </c>
      <c r="E4789" s="23" t="str">
        <f t="shared" si="74"/>
        <v>0-50</v>
      </c>
      <c r="F4789" s="24">
        <v>91301</v>
      </c>
      <c r="G4789" s="22">
        <v>4</v>
      </c>
      <c r="H4789" s="22">
        <v>1</v>
      </c>
      <c r="I4789" s="22" t="s">
        <v>36</v>
      </c>
      <c r="J4789" s="22">
        <v>0</v>
      </c>
      <c r="K4789" s="22" t="s">
        <v>34</v>
      </c>
      <c r="L4789" s="22" t="s">
        <v>34</v>
      </c>
      <c r="M4789" s="22" t="s">
        <v>34</v>
      </c>
      <c r="N4789" s="22" t="s">
        <v>35</v>
      </c>
      <c r="O4789" s="22" t="s">
        <v>34</v>
      </c>
      <c r="P4789" s="25" t="str" cm="1">
        <f t="array" ref="P4789">_xlfn.IFS(
B4789&lt;30,"20-29",
B4789&lt;40,"30-39",
B4789&lt;50,"40-49",
B4789&lt;60,"50-59",
TRUE,"60+")</f>
        <v>20-29</v>
      </c>
      <c r="Q4789" s="25" t="str" cm="1">
        <f t="array" ref="Q4789">_xlfn.IFS(
D4789&lt;25,"0–24K",
D4789&lt;50,"25–49K",
D4789&lt;75,"50–74K",
D4789&lt;100,"75–99K",
D4789&lt;150,"100–149K",
D4789&lt;200,"150–199K",
TRUE,"200K+"
)</f>
        <v>25–49K</v>
      </c>
      <c r="R4789" s="25" t="str" cm="1">
        <f t="array" ref="R4789">_xlfn.IFS(
J4789=0,"No Mortgage",
J4789&lt;=100,"Low",
J4789&lt;=300,"Medium",
TRUE,"High"
)</f>
        <v>No Mortgage</v>
      </c>
      <c r="S4789" s="25" t="str" cm="1">
        <f t="array" ref="S4789">_xlfn.IFS(
C4789&lt;10,"0-10",
C4789&lt;20,"11-20",
C4789&lt;30,"21-30",
TRUE,"30+ yrs"
)</f>
        <v>0-10</v>
      </c>
      <c r="T4789" s="26" t="str" cm="1">
        <f t="array" ref="T4789">_xlfn.IFS(
H4789&lt;1,"0-1",
H4789&lt;2,"1-2",
H4789&lt;3,"2-3",
H4789&lt;4,"3-4",
H4789&lt;5,"4-5",
TRUE,"5+"
)</f>
        <v>1-2</v>
      </c>
    </row>
    <row r="4790" spans="1:20" ht="15.6" x14ac:dyDescent="0.3">
      <c r="A4790" s="21">
        <v>2790</v>
      </c>
      <c r="B4790" s="22">
        <v>27</v>
      </c>
      <c r="C4790" s="22">
        <v>3</v>
      </c>
      <c r="D4790" s="22">
        <v>34</v>
      </c>
      <c r="E4790" s="23" t="str">
        <f t="shared" si="74"/>
        <v>0-50</v>
      </c>
      <c r="F4790" s="24">
        <v>90065</v>
      </c>
      <c r="G4790" s="22">
        <v>1</v>
      </c>
      <c r="H4790" s="22">
        <v>0.2</v>
      </c>
      <c r="I4790" s="22" t="s">
        <v>36</v>
      </c>
      <c r="J4790" s="22">
        <v>0</v>
      </c>
      <c r="K4790" s="22" t="s">
        <v>34</v>
      </c>
      <c r="L4790" s="22" t="s">
        <v>34</v>
      </c>
      <c r="M4790" s="22" t="s">
        <v>34</v>
      </c>
      <c r="N4790" s="22" t="s">
        <v>35</v>
      </c>
      <c r="O4790" s="22" t="s">
        <v>35</v>
      </c>
      <c r="P4790" s="25" t="str" cm="1">
        <f t="array" ref="P4790">_xlfn.IFS(
B4790&lt;30,"20-29",
B4790&lt;40,"30-39",
B4790&lt;50,"40-49",
B4790&lt;60,"50-59",
TRUE,"60+")</f>
        <v>20-29</v>
      </c>
      <c r="Q4790" s="25" t="str" cm="1">
        <f t="array" ref="Q4790">_xlfn.IFS(
D4790&lt;25,"0–24K",
D4790&lt;50,"25–49K",
D4790&lt;75,"50–74K",
D4790&lt;100,"75–99K",
D4790&lt;150,"100–149K",
D4790&lt;200,"150–199K",
TRUE,"200K+"
)</f>
        <v>25–49K</v>
      </c>
      <c r="R4790" s="25" t="str" cm="1">
        <f t="array" ref="R4790">_xlfn.IFS(
J4790=0,"No Mortgage",
J4790&lt;=100,"Low",
J4790&lt;=300,"Medium",
TRUE,"High"
)</f>
        <v>No Mortgage</v>
      </c>
      <c r="S4790" s="25" t="str" cm="1">
        <f t="array" ref="S4790">_xlfn.IFS(
C4790&lt;10,"0-10",
C4790&lt;20,"11-20",
C4790&lt;30,"21-30",
TRUE,"30+ yrs"
)</f>
        <v>0-10</v>
      </c>
      <c r="T4790" s="26" t="str" cm="1">
        <f t="array" ref="T4790">_xlfn.IFS(
H4790&lt;1,"0-1",
H4790&lt;2,"1-2",
H4790&lt;3,"2-3",
H4790&lt;4,"3-4",
H4790&lt;5,"4-5",
TRUE,"5+"
)</f>
        <v>0-1</v>
      </c>
    </row>
    <row r="4791" spans="1:20" ht="15.6" x14ac:dyDescent="0.3">
      <c r="A4791" s="21">
        <v>2808</v>
      </c>
      <c r="B4791" s="22">
        <v>27</v>
      </c>
      <c r="C4791" s="22">
        <v>2</v>
      </c>
      <c r="D4791" s="22">
        <v>129</v>
      </c>
      <c r="E4791" s="23" t="str">
        <f t="shared" si="74"/>
        <v>100+</v>
      </c>
      <c r="F4791" s="24">
        <v>90009</v>
      </c>
      <c r="G4791" s="22">
        <v>2</v>
      </c>
      <c r="H4791" s="22">
        <v>3.3</v>
      </c>
      <c r="I4791" s="22" t="s">
        <v>33</v>
      </c>
      <c r="J4791" s="22">
        <v>0</v>
      </c>
      <c r="K4791" s="22" t="s">
        <v>34</v>
      </c>
      <c r="L4791" s="22" t="s">
        <v>35</v>
      </c>
      <c r="M4791" s="22" t="s">
        <v>34</v>
      </c>
      <c r="N4791" s="22" t="s">
        <v>34</v>
      </c>
      <c r="O4791" s="22" t="s">
        <v>34</v>
      </c>
      <c r="P4791" s="25" t="str" cm="1">
        <f t="array" ref="P4791">_xlfn.IFS(
B4791&lt;30,"20-29",
B4791&lt;40,"30-39",
B4791&lt;50,"40-49",
B4791&lt;60,"50-59",
TRUE,"60+")</f>
        <v>20-29</v>
      </c>
      <c r="Q4791" s="25" t="str" cm="1">
        <f t="array" ref="Q4791">_xlfn.IFS(
D4791&lt;25,"0–24K",
D4791&lt;50,"25–49K",
D4791&lt;75,"50–74K",
D4791&lt;100,"75–99K",
D4791&lt;150,"100–149K",
D4791&lt;200,"150–199K",
TRUE,"200K+"
)</f>
        <v>100–149K</v>
      </c>
      <c r="R4791" s="25" t="str" cm="1">
        <f t="array" ref="R4791">_xlfn.IFS(
J4791=0,"No Mortgage",
J4791&lt;=100,"Low",
J4791&lt;=300,"Medium",
TRUE,"High"
)</f>
        <v>No Mortgage</v>
      </c>
      <c r="S4791" s="25" t="str" cm="1">
        <f t="array" ref="S4791">_xlfn.IFS(
C4791&lt;10,"0-10",
C4791&lt;20,"11-20",
C4791&lt;30,"21-30",
TRUE,"30+ yrs"
)</f>
        <v>0-10</v>
      </c>
      <c r="T4791" s="26" t="str" cm="1">
        <f t="array" ref="T4791">_xlfn.IFS(
H4791&lt;1,"0-1",
H4791&lt;2,"1-2",
H4791&lt;3,"2-3",
H4791&lt;4,"3-4",
H4791&lt;5,"4-5",
TRUE,"5+"
)</f>
        <v>3-4</v>
      </c>
    </row>
    <row r="4792" spans="1:20" ht="15.6" x14ac:dyDescent="0.3">
      <c r="A4792" s="21">
        <v>2844</v>
      </c>
      <c r="B4792" s="22">
        <v>27</v>
      </c>
      <c r="C4792" s="22">
        <v>3</v>
      </c>
      <c r="D4792" s="22">
        <v>20</v>
      </c>
      <c r="E4792" s="23" t="str">
        <f t="shared" si="74"/>
        <v>0-50</v>
      </c>
      <c r="F4792" s="24">
        <v>95616</v>
      </c>
      <c r="G4792" s="22">
        <v>4</v>
      </c>
      <c r="H4792" s="22">
        <v>1</v>
      </c>
      <c r="I4792" s="22" t="s">
        <v>33</v>
      </c>
      <c r="J4792" s="22">
        <v>134</v>
      </c>
      <c r="K4792" s="22" t="s">
        <v>34</v>
      </c>
      <c r="L4792" s="22" t="s">
        <v>34</v>
      </c>
      <c r="M4792" s="22" t="s">
        <v>34</v>
      </c>
      <c r="N4792" s="22" t="s">
        <v>35</v>
      </c>
      <c r="O4792" s="22" t="s">
        <v>35</v>
      </c>
      <c r="P4792" s="25" t="str" cm="1">
        <f t="array" ref="P4792">_xlfn.IFS(
B4792&lt;30,"20-29",
B4792&lt;40,"30-39",
B4792&lt;50,"40-49",
B4792&lt;60,"50-59",
TRUE,"60+")</f>
        <v>20-29</v>
      </c>
      <c r="Q4792" s="25" t="str" cm="1">
        <f t="array" ref="Q4792">_xlfn.IFS(
D4792&lt;25,"0–24K",
D4792&lt;50,"25–49K",
D4792&lt;75,"50–74K",
D4792&lt;100,"75–99K",
D4792&lt;150,"100–149K",
D4792&lt;200,"150–199K",
TRUE,"200K+"
)</f>
        <v>0–24K</v>
      </c>
      <c r="R4792" s="25" t="str" cm="1">
        <f t="array" ref="R4792">_xlfn.IFS(
J4792=0,"No Mortgage",
J4792&lt;=100,"Low",
J4792&lt;=300,"Medium",
TRUE,"High"
)</f>
        <v>Medium</v>
      </c>
      <c r="S4792" s="25" t="str" cm="1">
        <f t="array" ref="S4792">_xlfn.IFS(
C4792&lt;10,"0-10",
C4792&lt;20,"11-20",
C4792&lt;30,"21-30",
TRUE,"30+ yrs"
)</f>
        <v>0-10</v>
      </c>
      <c r="T4792" s="26" t="str" cm="1">
        <f t="array" ref="T4792">_xlfn.IFS(
H4792&lt;1,"0-1",
H4792&lt;2,"1-2",
H4792&lt;3,"2-3",
H4792&lt;4,"3-4",
H4792&lt;5,"4-5",
TRUE,"5+"
)</f>
        <v>1-2</v>
      </c>
    </row>
    <row r="4793" spans="1:20" ht="15.6" x14ac:dyDescent="0.3">
      <c r="A4793" s="21">
        <v>2861</v>
      </c>
      <c r="B4793" s="22">
        <v>27</v>
      </c>
      <c r="C4793" s="22">
        <v>2</v>
      </c>
      <c r="D4793" s="22">
        <v>20</v>
      </c>
      <c r="E4793" s="23" t="str">
        <f t="shared" si="74"/>
        <v>0-50</v>
      </c>
      <c r="F4793" s="24">
        <v>95064</v>
      </c>
      <c r="G4793" s="22">
        <v>4</v>
      </c>
      <c r="H4793" s="22">
        <v>0.5</v>
      </c>
      <c r="I4793" s="22" t="s">
        <v>36</v>
      </c>
      <c r="J4793" s="22">
        <v>0</v>
      </c>
      <c r="K4793" s="22" t="s">
        <v>34</v>
      </c>
      <c r="L4793" s="22" t="s">
        <v>34</v>
      </c>
      <c r="M4793" s="22" t="s">
        <v>34</v>
      </c>
      <c r="N4793" s="22" t="s">
        <v>35</v>
      </c>
      <c r="O4793" s="22" t="s">
        <v>34</v>
      </c>
      <c r="P4793" s="25" t="str" cm="1">
        <f t="array" ref="P4793">_xlfn.IFS(
B4793&lt;30,"20-29",
B4793&lt;40,"30-39",
B4793&lt;50,"40-49",
B4793&lt;60,"50-59",
TRUE,"60+")</f>
        <v>20-29</v>
      </c>
      <c r="Q4793" s="25" t="str" cm="1">
        <f t="array" ref="Q4793">_xlfn.IFS(
D4793&lt;25,"0–24K",
D4793&lt;50,"25–49K",
D4793&lt;75,"50–74K",
D4793&lt;100,"75–99K",
D4793&lt;150,"100–149K",
D4793&lt;200,"150–199K",
TRUE,"200K+"
)</f>
        <v>0–24K</v>
      </c>
      <c r="R4793" s="25" t="str" cm="1">
        <f t="array" ref="R4793">_xlfn.IFS(
J4793=0,"No Mortgage",
J4793&lt;=100,"Low",
J4793&lt;=300,"Medium",
TRUE,"High"
)</f>
        <v>No Mortgage</v>
      </c>
      <c r="S4793" s="25" t="str" cm="1">
        <f t="array" ref="S4793">_xlfn.IFS(
C4793&lt;10,"0-10",
C4793&lt;20,"11-20",
C4793&lt;30,"21-30",
TRUE,"30+ yrs"
)</f>
        <v>0-10</v>
      </c>
      <c r="T4793" s="26" t="str" cm="1">
        <f t="array" ref="T4793">_xlfn.IFS(
H4793&lt;1,"0-1",
H4793&lt;2,"1-2",
H4793&lt;3,"2-3",
H4793&lt;4,"3-4",
H4793&lt;5,"4-5",
TRUE,"5+"
)</f>
        <v>0-1</v>
      </c>
    </row>
    <row r="4794" spans="1:20" ht="15.6" x14ac:dyDescent="0.3">
      <c r="A4794" s="21">
        <v>2899</v>
      </c>
      <c r="B4794" s="22">
        <v>27</v>
      </c>
      <c r="C4794" s="22">
        <v>1</v>
      </c>
      <c r="D4794" s="22">
        <v>140</v>
      </c>
      <c r="E4794" s="23" t="str">
        <f t="shared" si="74"/>
        <v>100+</v>
      </c>
      <c r="F4794" s="24">
        <v>91711</v>
      </c>
      <c r="G4794" s="22">
        <v>1</v>
      </c>
      <c r="H4794" s="22">
        <v>5.9</v>
      </c>
      <c r="I4794" s="22" t="s">
        <v>37</v>
      </c>
      <c r="J4794" s="22">
        <v>175</v>
      </c>
      <c r="K4794" s="22" t="s">
        <v>35</v>
      </c>
      <c r="L4794" s="22" t="s">
        <v>35</v>
      </c>
      <c r="M4794" s="22" t="s">
        <v>35</v>
      </c>
      <c r="N4794" s="22" t="s">
        <v>35</v>
      </c>
      <c r="O4794" s="22" t="s">
        <v>34</v>
      </c>
      <c r="P4794" s="25" t="str" cm="1">
        <f t="array" ref="P4794">_xlfn.IFS(
B4794&lt;30,"20-29",
B4794&lt;40,"30-39",
B4794&lt;50,"40-49",
B4794&lt;60,"50-59",
TRUE,"60+")</f>
        <v>20-29</v>
      </c>
      <c r="Q4794" s="25" t="str" cm="1">
        <f t="array" ref="Q4794">_xlfn.IFS(
D4794&lt;25,"0–24K",
D4794&lt;50,"25–49K",
D4794&lt;75,"50–74K",
D4794&lt;100,"75–99K",
D4794&lt;150,"100–149K",
D4794&lt;200,"150–199K",
TRUE,"200K+"
)</f>
        <v>100–149K</v>
      </c>
      <c r="R4794" s="25" t="str" cm="1">
        <f t="array" ref="R4794">_xlfn.IFS(
J4794=0,"No Mortgage",
J4794&lt;=100,"Low",
J4794&lt;=300,"Medium",
TRUE,"High"
)</f>
        <v>Medium</v>
      </c>
      <c r="S4794" s="25" t="str" cm="1">
        <f t="array" ref="S4794">_xlfn.IFS(
C4794&lt;10,"0-10",
C4794&lt;20,"11-20",
C4794&lt;30,"21-30",
TRUE,"30+ yrs"
)</f>
        <v>0-10</v>
      </c>
      <c r="T4794" s="26" t="str" cm="1">
        <f t="array" ref="T4794">_xlfn.IFS(
H4794&lt;1,"0-1",
H4794&lt;2,"1-2",
H4794&lt;3,"2-3",
H4794&lt;4,"3-4",
H4794&lt;5,"4-5",
TRUE,"5+"
)</f>
        <v>5+</v>
      </c>
    </row>
    <row r="4795" spans="1:20" ht="15.6" x14ac:dyDescent="0.3">
      <c r="A4795" s="21">
        <v>2941</v>
      </c>
      <c r="B4795" s="22">
        <v>27</v>
      </c>
      <c r="C4795" s="22">
        <v>3</v>
      </c>
      <c r="D4795" s="22">
        <v>43</v>
      </c>
      <c r="E4795" s="23" t="str">
        <f t="shared" si="74"/>
        <v>0-50</v>
      </c>
      <c r="F4795" s="24">
        <v>90245</v>
      </c>
      <c r="G4795" s="22">
        <v>3</v>
      </c>
      <c r="H4795" s="22">
        <v>0.1</v>
      </c>
      <c r="I4795" s="22" t="s">
        <v>37</v>
      </c>
      <c r="J4795" s="22">
        <v>163</v>
      </c>
      <c r="K4795" s="22" t="s">
        <v>34</v>
      </c>
      <c r="L4795" s="22" t="s">
        <v>34</v>
      </c>
      <c r="M4795" s="22" t="s">
        <v>34</v>
      </c>
      <c r="N4795" s="22" t="s">
        <v>35</v>
      </c>
      <c r="O4795" s="22" t="s">
        <v>34</v>
      </c>
      <c r="P4795" s="25" t="str" cm="1">
        <f t="array" ref="P4795">_xlfn.IFS(
B4795&lt;30,"20-29",
B4795&lt;40,"30-39",
B4795&lt;50,"40-49",
B4795&lt;60,"50-59",
TRUE,"60+")</f>
        <v>20-29</v>
      </c>
      <c r="Q4795" s="25" t="str" cm="1">
        <f t="array" ref="Q4795">_xlfn.IFS(
D4795&lt;25,"0–24K",
D4795&lt;50,"25–49K",
D4795&lt;75,"50–74K",
D4795&lt;100,"75–99K",
D4795&lt;150,"100–149K",
D4795&lt;200,"150–199K",
TRUE,"200K+"
)</f>
        <v>25–49K</v>
      </c>
      <c r="R4795" s="25" t="str" cm="1">
        <f t="array" ref="R4795">_xlfn.IFS(
J4795=0,"No Mortgage",
J4795&lt;=100,"Low",
J4795&lt;=300,"Medium",
TRUE,"High"
)</f>
        <v>Medium</v>
      </c>
      <c r="S4795" s="25" t="str" cm="1">
        <f t="array" ref="S4795">_xlfn.IFS(
C4795&lt;10,"0-10",
C4795&lt;20,"11-20",
C4795&lt;30,"21-30",
TRUE,"30+ yrs"
)</f>
        <v>0-10</v>
      </c>
      <c r="T4795" s="26" t="str" cm="1">
        <f t="array" ref="T4795">_xlfn.IFS(
H4795&lt;1,"0-1",
H4795&lt;2,"1-2",
H4795&lt;3,"2-3",
H4795&lt;4,"3-4",
H4795&lt;5,"4-5",
TRUE,"5+"
)</f>
        <v>0-1</v>
      </c>
    </row>
    <row r="4796" spans="1:20" ht="15.6" x14ac:dyDescent="0.3">
      <c r="A4796" s="21">
        <v>3038</v>
      </c>
      <c r="B4796" s="22">
        <v>27</v>
      </c>
      <c r="C4796" s="22">
        <v>2</v>
      </c>
      <c r="D4796" s="22">
        <v>158</v>
      </c>
      <c r="E4796" s="23" t="str">
        <f t="shared" si="74"/>
        <v>100+</v>
      </c>
      <c r="F4796" s="24">
        <v>95060</v>
      </c>
      <c r="G4796" s="22">
        <v>3</v>
      </c>
      <c r="H4796" s="22">
        <v>0.4</v>
      </c>
      <c r="I4796" s="22" t="s">
        <v>37</v>
      </c>
      <c r="J4796" s="22">
        <v>0</v>
      </c>
      <c r="K4796" s="22" t="s">
        <v>35</v>
      </c>
      <c r="L4796" s="22" t="s">
        <v>34</v>
      </c>
      <c r="M4796" s="22" t="s">
        <v>35</v>
      </c>
      <c r="N4796" s="22" t="s">
        <v>35</v>
      </c>
      <c r="O4796" s="22" t="s">
        <v>34</v>
      </c>
      <c r="P4796" s="25" t="str" cm="1">
        <f t="array" ref="P4796">_xlfn.IFS(
B4796&lt;30,"20-29",
B4796&lt;40,"30-39",
B4796&lt;50,"40-49",
B4796&lt;60,"50-59",
TRUE,"60+")</f>
        <v>20-29</v>
      </c>
      <c r="Q4796" s="25" t="str" cm="1">
        <f t="array" ref="Q4796">_xlfn.IFS(
D4796&lt;25,"0–24K",
D4796&lt;50,"25–49K",
D4796&lt;75,"50–74K",
D4796&lt;100,"75–99K",
D4796&lt;150,"100–149K",
D4796&lt;200,"150–199K",
TRUE,"200K+"
)</f>
        <v>150–199K</v>
      </c>
      <c r="R4796" s="25" t="str" cm="1">
        <f t="array" ref="R4796">_xlfn.IFS(
J4796=0,"No Mortgage",
J4796&lt;=100,"Low",
J4796&lt;=300,"Medium",
TRUE,"High"
)</f>
        <v>No Mortgage</v>
      </c>
      <c r="S4796" s="25" t="str" cm="1">
        <f t="array" ref="S4796">_xlfn.IFS(
C4796&lt;10,"0-10",
C4796&lt;20,"11-20",
C4796&lt;30,"21-30",
TRUE,"30+ yrs"
)</f>
        <v>0-10</v>
      </c>
      <c r="T4796" s="26" t="str" cm="1">
        <f t="array" ref="T4796">_xlfn.IFS(
H4796&lt;1,"0-1",
H4796&lt;2,"1-2",
H4796&lt;3,"2-3",
H4796&lt;4,"3-4",
H4796&lt;5,"4-5",
TRUE,"5+"
)</f>
        <v>0-1</v>
      </c>
    </row>
    <row r="4797" spans="1:20" ht="15.6" x14ac:dyDescent="0.3">
      <c r="A4797" s="21">
        <v>3155</v>
      </c>
      <c r="B4797" s="22">
        <v>27</v>
      </c>
      <c r="C4797" s="22">
        <v>1</v>
      </c>
      <c r="D4797" s="22">
        <v>99</v>
      </c>
      <c r="E4797" s="23" t="str">
        <f t="shared" si="74"/>
        <v>51-100</v>
      </c>
      <c r="F4797" s="24">
        <v>94305</v>
      </c>
      <c r="G4797" s="22">
        <v>1</v>
      </c>
      <c r="H4797" s="22">
        <v>3</v>
      </c>
      <c r="I4797" s="22" t="s">
        <v>36</v>
      </c>
      <c r="J4797" s="22">
        <v>149</v>
      </c>
      <c r="K4797" s="22" t="s">
        <v>35</v>
      </c>
      <c r="L4797" s="22" t="s">
        <v>34</v>
      </c>
      <c r="M4797" s="22" t="s">
        <v>34</v>
      </c>
      <c r="N4797" s="22" t="s">
        <v>34</v>
      </c>
      <c r="O4797" s="22" t="s">
        <v>35</v>
      </c>
      <c r="P4797" s="25" t="str" cm="1">
        <f t="array" ref="P4797">_xlfn.IFS(
B4797&lt;30,"20-29",
B4797&lt;40,"30-39",
B4797&lt;50,"40-49",
B4797&lt;60,"50-59",
TRUE,"60+")</f>
        <v>20-29</v>
      </c>
      <c r="Q4797" s="25" t="str" cm="1">
        <f t="array" ref="Q4797">_xlfn.IFS(
D4797&lt;25,"0–24K",
D4797&lt;50,"25–49K",
D4797&lt;75,"50–74K",
D4797&lt;100,"75–99K",
D4797&lt;150,"100–149K",
D4797&lt;200,"150–199K",
TRUE,"200K+"
)</f>
        <v>75–99K</v>
      </c>
      <c r="R4797" s="25" t="str" cm="1">
        <f t="array" ref="R4797">_xlfn.IFS(
J4797=0,"No Mortgage",
J4797&lt;=100,"Low",
J4797&lt;=300,"Medium",
TRUE,"High"
)</f>
        <v>Medium</v>
      </c>
      <c r="S4797" s="25" t="str" cm="1">
        <f t="array" ref="S4797">_xlfn.IFS(
C4797&lt;10,"0-10",
C4797&lt;20,"11-20",
C4797&lt;30,"21-30",
TRUE,"30+ yrs"
)</f>
        <v>0-10</v>
      </c>
      <c r="T4797" s="26" t="str" cm="1">
        <f t="array" ref="T4797">_xlfn.IFS(
H4797&lt;1,"0-1",
H4797&lt;2,"1-2",
H4797&lt;3,"2-3",
H4797&lt;4,"3-4",
H4797&lt;5,"4-5",
TRUE,"5+"
)</f>
        <v>3-4</v>
      </c>
    </row>
    <row r="4798" spans="1:20" ht="15.6" x14ac:dyDescent="0.3">
      <c r="A4798" s="21">
        <v>3181</v>
      </c>
      <c r="B4798" s="22">
        <v>27</v>
      </c>
      <c r="C4798" s="22">
        <v>3</v>
      </c>
      <c r="D4798" s="22">
        <v>103</v>
      </c>
      <c r="E4798" s="23" t="str">
        <f t="shared" si="74"/>
        <v>100+</v>
      </c>
      <c r="F4798" s="24">
        <v>92121</v>
      </c>
      <c r="G4798" s="22">
        <v>2</v>
      </c>
      <c r="H4798" s="22">
        <v>0.6</v>
      </c>
      <c r="I4798" s="22" t="s">
        <v>33</v>
      </c>
      <c r="J4798" s="22">
        <v>84</v>
      </c>
      <c r="K4798" s="22" t="s">
        <v>34</v>
      </c>
      <c r="L4798" s="22" t="s">
        <v>34</v>
      </c>
      <c r="M4798" s="22" t="s">
        <v>34</v>
      </c>
      <c r="N4798" s="22" t="s">
        <v>34</v>
      </c>
      <c r="O4798" s="22" t="s">
        <v>34</v>
      </c>
      <c r="P4798" s="25" t="str" cm="1">
        <f t="array" ref="P4798">_xlfn.IFS(
B4798&lt;30,"20-29",
B4798&lt;40,"30-39",
B4798&lt;50,"40-49",
B4798&lt;60,"50-59",
TRUE,"60+")</f>
        <v>20-29</v>
      </c>
      <c r="Q4798" s="25" t="str" cm="1">
        <f t="array" ref="Q4798">_xlfn.IFS(
D4798&lt;25,"0–24K",
D4798&lt;50,"25–49K",
D4798&lt;75,"50–74K",
D4798&lt;100,"75–99K",
D4798&lt;150,"100–149K",
D4798&lt;200,"150–199K",
TRUE,"200K+"
)</f>
        <v>100–149K</v>
      </c>
      <c r="R4798" s="25" t="str" cm="1">
        <f t="array" ref="R4798">_xlfn.IFS(
J4798=0,"No Mortgage",
J4798&lt;=100,"Low",
J4798&lt;=300,"Medium",
TRUE,"High"
)</f>
        <v>Low</v>
      </c>
      <c r="S4798" s="25" t="str" cm="1">
        <f t="array" ref="S4798">_xlfn.IFS(
C4798&lt;10,"0-10",
C4798&lt;20,"11-20",
C4798&lt;30,"21-30",
TRUE,"30+ yrs"
)</f>
        <v>0-10</v>
      </c>
      <c r="T4798" s="26" t="str" cm="1">
        <f t="array" ref="T4798">_xlfn.IFS(
H4798&lt;1,"0-1",
H4798&lt;2,"1-2",
H4798&lt;3,"2-3",
H4798&lt;4,"3-4",
H4798&lt;5,"4-5",
TRUE,"5+"
)</f>
        <v>0-1</v>
      </c>
    </row>
    <row r="4799" spans="1:20" ht="15.6" x14ac:dyDescent="0.3">
      <c r="A4799" s="21">
        <v>3229</v>
      </c>
      <c r="B4799" s="22">
        <v>27</v>
      </c>
      <c r="C4799" s="22">
        <v>2</v>
      </c>
      <c r="D4799" s="22">
        <v>45</v>
      </c>
      <c r="E4799" s="23" t="str">
        <f t="shared" si="74"/>
        <v>0-50</v>
      </c>
      <c r="F4799" s="24">
        <v>94305</v>
      </c>
      <c r="G4799" s="22">
        <v>2</v>
      </c>
      <c r="H4799" s="22">
        <v>1.7</v>
      </c>
      <c r="I4799" s="22" t="s">
        <v>37</v>
      </c>
      <c r="J4799" s="22">
        <v>0</v>
      </c>
      <c r="K4799" s="22" t="s">
        <v>34</v>
      </c>
      <c r="L4799" s="22" t="s">
        <v>34</v>
      </c>
      <c r="M4799" s="22" t="s">
        <v>34</v>
      </c>
      <c r="N4799" s="22" t="s">
        <v>34</v>
      </c>
      <c r="O4799" s="22" t="s">
        <v>35</v>
      </c>
      <c r="P4799" s="25" t="str" cm="1">
        <f t="array" ref="P4799">_xlfn.IFS(
B4799&lt;30,"20-29",
B4799&lt;40,"30-39",
B4799&lt;50,"40-49",
B4799&lt;60,"50-59",
TRUE,"60+")</f>
        <v>20-29</v>
      </c>
      <c r="Q4799" s="25" t="str" cm="1">
        <f t="array" ref="Q4799">_xlfn.IFS(
D4799&lt;25,"0–24K",
D4799&lt;50,"25–49K",
D4799&lt;75,"50–74K",
D4799&lt;100,"75–99K",
D4799&lt;150,"100–149K",
D4799&lt;200,"150–199K",
TRUE,"200K+"
)</f>
        <v>25–49K</v>
      </c>
      <c r="R4799" s="25" t="str" cm="1">
        <f t="array" ref="R4799">_xlfn.IFS(
J4799=0,"No Mortgage",
J4799&lt;=100,"Low",
J4799&lt;=300,"Medium",
TRUE,"High"
)</f>
        <v>No Mortgage</v>
      </c>
      <c r="S4799" s="25" t="str" cm="1">
        <f t="array" ref="S4799">_xlfn.IFS(
C4799&lt;10,"0-10",
C4799&lt;20,"11-20",
C4799&lt;30,"21-30",
TRUE,"30+ yrs"
)</f>
        <v>0-10</v>
      </c>
      <c r="T4799" s="26" t="str" cm="1">
        <f t="array" ref="T4799">_xlfn.IFS(
H4799&lt;1,"0-1",
H4799&lt;2,"1-2",
H4799&lt;3,"2-3",
H4799&lt;4,"3-4",
H4799&lt;5,"4-5",
TRUE,"5+"
)</f>
        <v>1-2</v>
      </c>
    </row>
    <row r="4800" spans="1:20" ht="15.6" x14ac:dyDescent="0.3">
      <c r="A4800" s="21">
        <v>3340</v>
      </c>
      <c r="B4800" s="22">
        <v>27</v>
      </c>
      <c r="C4800" s="22">
        <v>1</v>
      </c>
      <c r="D4800" s="22">
        <v>141</v>
      </c>
      <c r="E4800" s="23" t="str">
        <f t="shared" si="74"/>
        <v>100+</v>
      </c>
      <c r="F4800" s="24">
        <v>95135</v>
      </c>
      <c r="G4800" s="22">
        <v>4</v>
      </c>
      <c r="H4800" s="22">
        <v>5.0999999999999996</v>
      </c>
      <c r="I4800" s="22" t="s">
        <v>36</v>
      </c>
      <c r="J4800" s="22">
        <v>354</v>
      </c>
      <c r="K4800" s="22" t="s">
        <v>35</v>
      </c>
      <c r="L4800" s="22" t="s">
        <v>34</v>
      </c>
      <c r="M4800" s="22" t="s">
        <v>34</v>
      </c>
      <c r="N4800" s="22" t="s">
        <v>34</v>
      </c>
      <c r="O4800" s="22" t="s">
        <v>34</v>
      </c>
      <c r="P4800" s="25" t="str" cm="1">
        <f t="array" ref="P4800">_xlfn.IFS(
B4800&lt;30,"20-29",
B4800&lt;40,"30-39",
B4800&lt;50,"40-49",
B4800&lt;60,"50-59",
TRUE,"60+")</f>
        <v>20-29</v>
      </c>
      <c r="Q4800" s="25" t="str" cm="1">
        <f t="array" ref="Q4800">_xlfn.IFS(
D4800&lt;25,"0–24K",
D4800&lt;50,"25–49K",
D4800&lt;75,"50–74K",
D4800&lt;100,"75–99K",
D4800&lt;150,"100–149K",
D4800&lt;200,"150–199K",
TRUE,"200K+"
)</f>
        <v>100–149K</v>
      </c>
      <c r="R4800" s="25" t="str" cm="1">
        <f t="array" ref="R4800">_xlfn.IFS(
J4800=0,"No Mortgage",
J4800&lt;=100,"Low",
J4800&lt;=300,"Medium",
TRUE,"High"
)</f>
        <v>High</v>
      </c>
      <c r="S4800" s="25" t="str" cm="1">
        <f t="array" ref="S4800">_xlfn.IFS(
C4800&lt;10,"0-10",
C4800&lt;20,"11-20",
C4800&lt;30,"21-30",
TRUE,"30+ yrs"
)</f>
        <v>0-10</v>
      </c>
      <c r="T4800" s="26" t="str" cm="1">
        <f t="array" ref="T4800">_xlfn.IFS(
H4800&lt;1,"0-1",
H4800&lt;2,"1-2",
H4800&lt;3,"2-3",
H4800&lt;4,"3-4",
H4800&lt;5,"4-5",
TRUE,"5+"
)</f>
        <v>5+</v>
      </c>
    </row>
    <row r="4801" spans="1:20" ht="15.6" x14ac:dyDescent="0.3">
      <c r="A4801" s="21">
        <v>3390</v>
      </c>
      <c r="B4801" s="22">
        <v>27</v>
      </c>
      <c r="C4801" s="22">
        <v>3</v>
      </c>
      <c r="D4801" s="22">
        <v>88</v>
      </c>
      <c r="E4801" s="23" t="str">
        <f t="shared" si="74"/>
        <v>51-100</v>
      </c>
      <c r="F4801" s="24">
        <v>92182</v>
      </c>
      <c r="G4801" s="22">
        <v>3</v>
      </c>
      <c r="H4801" s="22">
        <v>0.8</v>
      </c>
      <c r="I4801" s="22" t="s">
        <v>33</v>
      </c>
      <c r="J4801" s="22">
        <v>238</v>
      </c>
      <c r="K4801" s="22" t="s">
        <v>34</v>
      </c>
      <c r="L4801" s="22" t="s">
        <v>34</v>
      </c>
      <c r="M4801" s="22" t="s">
        <v>34</v>
      </c>
      <c r="N4801" s="22" t="s">
        <v>34</v>
      </c>
      <c r="O4801" s="22" t="s">
        <v>34</v>
      </c>
      <c r="P4801" s="25" t="str" cm="1">
        <f t="array" ref="P4801">_xlfn.IFS(
B4801&lt;30,"20-29",
B4801&lt;40,"30-39",
B4801&lt;50,"40-49",
B4801&lt;60,"50-59",
TRUE,"60+")</f>
        <v>20-29</v>
      </c>
      <c r="Q4801" s="25" t="str" cm="1">
        <f t="array" ref="Q4801">_xlfn.IFS(
D4801&lt;25,"0–24K",
D4801&lt;50,"25–49K",
D4801&lt;75,"50–74K",
D4801&lt;100,"75–99K",
D4801&lt;150,"100–149K",
D4801&lt;200,"150–199K",
TRUE,"200K+"
)</f>
        <v>75–99K</v>
      </c>
      <c r="R4801" s="25" t="str" cm="1">
        <f t="array" ref="R4801">_xlfn.IFS(
J4801=0,"No Mortgage",
J4801&lt;=100,"Low",
J4801&lt;=300,"Medium",
TRUE,"High"
)</f>
        <v>Medium</v>
      </c>
      <c r="S4801" s="25" t="str" cm="1">
        <f t="array" ref="S4801">_xlfn.IFS(
C4801&lt;10,"0-10",
C4801&lt;20,"11-20",
C4801&lt;30,"21-30",
TRUE,"30+ yrs"
)</f>
        <v>0-10</v>
      </c>
      <c r="T4801" s="26" t="str" cm="1">
        <f t="array" ref="T4801">_xlfn.IFS(
H4801&lt;1,"0-1",
H4801&lt;2,"1-2",
H4801&lt;3,"2-3",
H4801&lt;4,"3-4",
H4801&lt;5,"4-5",
TRUE,"5+"
)</f>
        <v>0-1</v>
      </c>
    </row>
    <row r="4802" spans="1:20" ht="15.6" x14ac:dyDescent="0.3">
      <c r="A4802" s="21">
        <v>3507</v>
      </c>
      <c r="B4802" s="22">
        <v>27</v>
      </c>
      <c r="C4802" s="22">
        <v>1</v>
      </c>
      <c r="D4802" s="22">
        <v>58</v>
      </c>
      <c r="E4802" s="23" t="str">
        <f t="shared" ref="E4802:E4865" si="75">IF(D4802&lt;=50,"0-50",IF(D4802&lt;=100,"51-100","100+"))</f>
        <v>51-100</v>
      </c>
      <c r="F4802" s="24">
        <v>95827</v>
      </c>
      <c r="G4802" s="22">
        <v>4</v>
      </c>
      <c r="H4802" s="22">
        <v>1.8</v>
      </c>
      <c r="I4802" s="22" t="s">
        <v>37</v>
      </c>
      <c r="J4802" s="22">
        <v>154</v>
      </c>
      <c r="K4802" s="22" t="s">
        <v>34</v>
      </c>
      <c r="L4802" s="22" t="s">
        <v>34</v>
      </c>
      <c r="M4802" s="22" t="s">
        <v>35</v>
      </c>
      <c r="N4802" s="22" t="s">
        <v>35</v>
      </c>
      <c r="O4802" s="22" t="s">
        <v>35</v>
      </c>
      <c r="P4802" s="25" t="str" cm="1">
        <f t="array" ref="P4802">_xlfn.IFS(
B4802&lt;30,"20-29",
B4802&lt;40,"30-39",
B4802&lt;50,"40-49",
B4802&lt;60,"50-59",
TRUE,"60+")</f>
        <v>20-29</v>
      </c>
      <c r="Q4802" s="25" t="str" cm="1">
        <f t="array" ref="Q4802">_xlfn.IFS(
D4802&lt;25,"0–24K",
D4802&lt;50,"25–49K",
D4802&lt;75,"50–74K",
D4802&lt;100,"75–99K",
D4802&lt;150,"100–149K",
D4802&lt;200,"150–199K",
TRUE,"200K+"
)</f>
        <v>50–74K</v>
      </c>
      <c r="R4802" s="25" t="str" cm="1">
        <f t="array" ref="R4802">_xlfn.IFS(
J4802=0,"No Mortgage",
J4802&lt;=100,"Low",
J4802&lt;=300,"Medium",
TRUE,"High"
)</f>
        <v>Medium</v>
      </c>
      <c r="S4802" s="25" t="str" cm="1">
        <f t="array" ref="S4802">_xlfn.IFS(
C4802&lt;10,"0-10",
C4802&lt;20,"11-20",
C4802&lt;30,"21-30",
TRUE,"30+ yrs"
)</f>
        <v>0-10</v>
      </c>
      <c r="T4802" s="26" t="str" cm="1">
        <f t="array" ref="T4802">_xlfn.IFS(
H4802&lt;1,"0-1",
H4802&lt;2,"1-2",
H4802&lt;3,"2-3",
H4802&lt;4,"3-4",
H4802&lt;5,"4-5",
TRUE,"5+"
)</f>
        <v>1-2</v>
      </c>
    </row>
    <row r="4803" spans="1:20" ht="15.6" x14ac:dyDescent="0.3">
      <c r="A4803" s="21">
        <v>3628</v>
      </c>
      <c r="B4803" s="22">
        <v>27</v>
      </c>
      <c r="C4803" s="22">
        <v>1</v>
      </c>
      <c r="D4803" s="22">
        <v>83</v>
      </c>
      <c r="E4803" s="23" t="str">
        <f t="shared" si="75"/>
        <v>51-100</v>
      </c>
      <c r="F4803" s="24">
        <v>90034</v>
      </c>
      <c r="G4803" s="22">
        <v>2</v>
      </c>
      <c r="H4803" s="22">
        <v>0.2</v>
      </c>
      <c r="I4803" s="22" t="s">
        <v>33</v>
      </c>
      <c r="J4803" s="22">
        <v>0</v>
      </c>
      <c r="K4803" s="22" t="s">
        <v>34</v>
      </c>
      <c r="L4803" s="22" t="s">
        <v>34</v>
      </c>
      <c r="M4803" s="22" t="s">
        <v>34</v>
      </c>
      <c r="N4803" s="22" t="s">
        <v>34</v>
      </c>
      <c r="O4803" s="22" t="s">
        <v>35</v>
      </c>
      <c r="P4803" s="25" t="str" cm="1">
        <f t="array" ref="P4803">_xlfn.IFS(
B4803&lt;30,"20-29",
B4803&lt;40,"30-39",
B4803&lt;50,"40-49",
B4803&lt;60,"50-59",
TRUE,"60+")</f>
        <v>20-29</v>
      </c>
      <c r="Q4803" s="25" t="str" cm="1">
        <f t="array" ref="Q4803">_xlfn.IFS(
D4803&lt;25,"0–24K",
D4803&lt;50,"25–49K",
D4803&lt;75,"50–74K",
D4803&lt;100,"75–99K",
D4803&lt;150,"100–149K",
D4803&lt;200,"150–199K",
TRUE,"200K+"
)</f>
        <v>75–99K</v>
      </c>
      <c r="R4803" s="25" t="str" cm="1">
        <f t="array" ref="R4803">_xlfn.IFS(
J4803=0,"No Mortgage",
J4803&lt;=100,"Low",
J4803&lt;=300,"Medium",
TRUE,"High"
)</f>
        <v>No Mortgage</v>
      </c>
      <c r="S4803" s="25" t="str" cm="1">
        <f t="array" ref="S4803">_xlfn.IFS(
C4803&lt;10,"0-10",
C4803&lt;20,"11-20",
C4803&lt;30,"21-30",
TRUE,"30+ yrs"
)</f>
        <v>0-10</v>
      </c>
      <c r="T4803" s="26" t="str" cm="1">
        <f t="array" ref="T4803">_xlfn.IFS(
H4803&lt;1,"0-1",
H4803&lt;2,"1-2",
H4803&lt;3,"2-3",
H4803&lt;4,"3-4",
H4803&lt;5,"4-5",
TRUE,"5+"
)</f>
        <v>0-1</v>
      </c>
    </row>
    <row r="4804" spans="1:20" ht="15.6" x14ac:dyDescent="0.3">
      <c r="A4804" s="21">
        <v>3668</v>
      </c>
      <c r="B4804" s="22">
        <v>27</v>
      </c>
      <c r="C4804" s="22">
        <v>3</v>
      </c>
      <c r="D4804" s="22">
        <v>59</v>
      </c>
      <c r="E4804" s="23" t="str">
        <f t="shared" si="75"/>
        <v>51-100</v>
      </c>
      <c r="F4804" s="24">
        <v>94590</v>
      </c>
      <c r="G4804" s="22">
        <v>4</v>
      </c>
      <c r="H4804" s="22">
        <v>1.6</v>
      </c>
      <c r="I4804" s="22" t="s">
        <v>33</v>
      </c>
      <c r="J4804" s="22">
        <v>0</v>
      </c>
      <c r="K4804" s="22" t="s">
        <v>34</v>
      </c>
      <c r="L4804" s="22" t="s">
        <v>34</v>
      </c>
      <c r="M4804" s="22" t="s">
        <v>34</v>
      </c>
      <c r="N4804" s="22" t="s">
        <v>35</v>
      </c>
      <c r="O4804" s="22" t="s">
        <v>34</v>
      </c>
      <c r="P4804" s="25" t="str" cm="1">
        <f t="array" ref="P4804">_xlfn.IFS(
B4804&lt;30,"20-29",
B4804&lt;40,"30-39",
B4804&lt;50,"40-49",
B4804&lt;60,"50-59",
TRUE,"60+")</f>
        <v>20-29</v>
      </c>
      <c r="Q4804" s="25" t="str" cm="1">
        <f t="array" ref="Q4804">_xlfn.IFS(
D4804&lt;25,"0–24K",
D4804&lt;50,"25–49K",
D4804&lt;75,"50–74K",
D4804&lt;100,"75–99K",
D4804&lt;150,"100–149K",
D4804&lt;200,"150–199K",
TRUE,"200K+"
)</f>
        <v>50–74K</v>
      </c>
      <c r="R4804" s="25" t="str" cm="1">
        <f t="array" ref="R4804">_xlfn.IFS(
J4804=0,"No Mortgage",
J4804&lt;=100,"Low",
J4804&lt;=300,"Medium",
TRUE,"High"
)</f>
        <v>No Mortgage</v>
      </c>
      <c r="S4804" s="25" t="str" cm="1">
        <f t="array" ref="S4804">_xlfn.IFS(
C4804&lt;10,"0-10",
C4804&lt;20,"11-20",
C4804&lt;30,"21-30",
TRUE,"30+ yrs"
)</f>
        <v>0-10</v>
      </c>
      <c r="T4804" s="26" t="str" cm="1">
        <f t="array" ref="T4804">_xlfn.IFS(
H4804&lt;1,"0-1",
H4804&lt;2,"1-2",
H4804&lt;3,"2-3",
H4804&lt;4,"3-4",
H4804&lt;5,"4-5",
TRUE,"5+"
)</f>
        <v>1-2</v>
      </c>
    </row>
    <row r="4805" spans="1:20" ht="15.6" x14ac:dyDescent="0.3">
      <c r="A4805" s="21">
        <v>3712</v>
      </c>
      <c r="B4805" s="22">
        <v>27</v>
      </c>
      <c r="C4805" s="22">
        <v>1</v>
      </c>
      <c r="D4805" s="22">
        <v>20</v>
      </c>
      <c r="E4805" s="23" t="str">
        <f t="shared" si="75"/>
        <v>0-50</v>
      </c>
      <c r="F4805" s="24">
        <v>94720</v>
      </c>
      <c r="G4805" s="22">
        <v>4</v>
      </c>
      <c r="H4805" s="22">
        <v>0.4</v>
      </c>
      <c r="I4805" s="22" t="s">
        <v>33</v>
      </c>
      <c r="J4805" s="22">
        <v>99</v>
      </c>
      <c r="K4805" s="22" t="s">
        <v>34</v>
      </c>
      <c r="L4805" s="22" t="s">
        <v>34</v>
      </c>
      <c r="M4805" s="22" t="s">
        <v>34</v>
      </c>
      <c r="N4805" s="22" t="s">
        <v>35</v>
      </c>
      <c r="O4805" s="22" t="s">
        <v>34</v>
      </c>
      <c r="P4805" s="25" t="str" cm="1">
        <f t="array" ref="P4805">_xlfn.IFS(
B4805&lt;30,"20-29",
B4805&lt;40,"30-39",
B4805&lt;50,"40-49",
B4805&lt;60,"50-59",
TRUE,"60+")</f>
        <v>20-29</v>
      </c>
      <c r="Q4805" s="25" t="str" cm="1">
        <f t="array" ref="Q4805">_xlfn.IFS(
D4805&lt;25,"0–24K",
D4805&lt;50,"25–49K",
D4805&lt;75,"50–74K",
D4805&lt;100,"75–99K",
D4805&lt;150,"100–149K",
D4805&lt;200,"150–199K",
TRUE,"200K+"
)</f>
        <v>0–24K</v>
      </c>
      <c r="R4805" s="25" t="str" cm="1">
        <f t="array" ref="R4805">_xlfn.IFS(
J4805=0,"No Mortgage",
J4805&lt;=100,"Low",
J4805&lt;=300,"Medium",
TRUE,"High"
)</f>
        <v>Low</v>
      </c>
      <c r="S4805" s="25" t="str" cm="1">
        <f t="array" ref="S4805">_xlfn.IFS(
C4805&lt;10,"0-10",
C4805&lt;20,"11-20",
C4805&lt;30,"21-30",
TRUE,"30+ yrs"
)</f>
        <v>0-10</v>
      </c>
      <c r="T4805" s="26" t="str" cm="1">
        <f t="array" ref="T4805">_xlfn.IFS(
H4805&lt;1,"0-1",
H4805&lt;2,"1-2",
H4805&lt;3,"2-3",
H4805&lt;4,"3-4",
H4805&lt;5,"4-5",
TRUE,"5+"
)</f>
        <v>0-1</v>
      </c>
    </row>
    <row r="4806" spans="1:20" ht="15.6" x14ac:dyDescent="0.3">
      <c r="A4806" s="21">
        <v>3746</v>
      </c>
      <c r="B4806" s="22">
        <v>27</v>
      </c>
      <c r="C4806" s="22">
        <v>3</v>
      </c>
      <c r="D4806" s="22">
        <v>119</v>
      </c>
      <c r="E4806" s="23" t="str">
        <f t="shared" si="75"/>
        <v>100+</v>
      </c>
      <c r="F4806" s="24">
        <v>90640</v>
      </c>
      <c r="G4806" s="22">
        <v>1</v>
      </c>
      <c r="H4806" s="22">
        <v>5.4</v>
      </c>
      <c r="I4806" s="22" t="s">
        <v>33</v>
      </c>
      <c r="J4806" s="22">
        <v>118</v>
      </c>
      <c r="K4806" s="22" t="s">
        <v>34</v>
      </c>
      <c r="L4806" s="22" t="s">
        <v>34</v>
      </c>
      <c r="M4806" s="22" t="s">
        <v>34</v>
      </c>
      <c r="N4806" s="22" t="s">
        <v>35</v>
      </c>
      <c r="O4806" s="22" t="s">
        <v>34</v>
      </c>
      <c r="P4806" s="25" t="str" cm="1">
        <f t="array" ref="P4806">_xlfn.IFS(
B4806&lt;30,"20-29",
B4806&lt;40,"30-39",
B4806&lt;50,"40-49",
B4806&lt;60,"50-59",
TRUE,"60+")</f>
        <v>20-29</v>
      </c>
      <c r="Q4806" s="25" t="str" cm="1">
        <f t="array" ref="Q4806">_xlfn.IFS(
D4806&lt;25,"0–24K",
D4806&lt;50,"25–49K",
D4806&lt;75,"50–74K",
D4806&lt;100,"75–99K",
D4806&lt;150,"100–149K",
D4806&lt;200,"150–199K",
TRUE,"200K+"
)</f>
        <v>100–149K</v>
      </c>
      <c r="R4806" s="25" t="str" cm="1">
        <f t="array" ref="R4806">_xlfn.IFS(
J4806=0,"No Mortgage",
J4806&lt;=100,"Low",
J4806&lt;=300,"Medium",
TRUE,"High"
)</f>
        <v>Medium</v>
      </c>
      <c r="S4806" s="25" t="str" cm="1">
        <f t="array" ref="S4806">_xlfn.IFS(
C4806&lt;10,"0-10",
C4806&lt;20,"11-20",
C4806&lt;30,"21-30",
TRUE,"30+ yrs"
)</f>
        <v>0-10</v>
      </c>
      <c r="T4806" s="26" t="str" cm="1">
        <f t="array" ref="T4806">_xlfn.IFS(
H4806&lt;1,"0-1",
H4806&lt;2,"1-2",
H4806&lt;3,"2-3",
H4806&lt;4,"3-4",
H4806&lt;5,"4-5",
TRUE,"5+"
)</f>
        <v>5+</v>
      </c>
    </row>
    <row r="4807" spans="1:20" ht="15.6" x14ac:dyDescent="0.3">
      <c r="A4807" s="21">
        <v>3777</v>
      </c>
      <c r="B4807" s="22">
        <v>27</v>
      </c>
      <c r="C4807" s="22">
        <v>3</v>
      </c>
      <c r="D4807" s="22">
        <v>135</v>
      </c>
      <c r="E4807" s="23" t="str">
        <f t="shared" si="75"/>
        <v>100+</v>
      </c>
      <c r="F4807" s="24">
        <v>93108</v>
      </c>
      <c r="G4807" s="22">
        <v>3</v>
      </c>
      <c r="H4807" s="22">
        <v>2.7</v>
      </c>
      <c r="I4807" s="22" t="s">
        <v>36</v>
      </c>
      <c r="J4807" s="22">
        <v>449</v>
      </c>
      <c r="K4807" s="22" t="s">
        <v>35</v>
      </c>
      <c r="L4807" s="22" t="s">
        <v>34</v>
      </c>
      <c r="M4807" s="22" t="s">
        <v>34</v>
      </c>
      <c r="N4807" s="22" t="s">
        <v>34</v>
      </c>
      <c r="O4807" s="22" t="s">
        <v>35</v>
      </c>
      <c r="P4807" s="25" t="str" cm="1">
        <f t="array" ref="P4807">_xlfn.IFS(
B4807&lt;30,"20-29",
B4807&lt;40,"30-39",
B4807&lt;50,"40-49",
B4807&lt;60,"50-59",
TRUE,"60+")</f>
        <v>20-29</v>
      </c>
      <c r="Q4807" s="25" t="str" cm="1">
        <f t="array" ref="Q4807">_xlfn.IFS(
D4807&lt;25,"0–24K",
D4807&lt;50,"25–49K",
D4807&lt;75,"50–74K",
D4807&lt;100,"75–99K",
D4807&lt;150,"100–149K",
D4807&lt;200,"150–199K",
TRUE,"200K+"
)</f>
        <v>100–149K</v>
      </c>
      <c r="R4807" s="25" t="str" cm="1">
        <f t="array" ref="R4807">_xlfn.IFS(
J4807=0,"No Mortgage",
J4807&lt;=100,"Low",
J4807&lt;=300,"Medium",
TRUE,"High"
)</f>
        <v>High</v>
      </c>
      <c r="S4807" s="25" t="str" cm="1">
        <f t="array" ref="S4807">_xlfn.IFS(
C4807&lt;10,"0-10",
C4807&lt;20,"11-20",
C4807&lt;30,"21-30",
TRUE,"30+ yrs"
)</f>
        <v>0-10</v>
      </c>
      <c r="T4807" s="26" t="str" cm="1">
        <f t="array" ref="T4807">_xlfn.IFS(
H4807&lt;1,"0-1",
H4807&lt;2,"1-2",
H4807&lt;3,"2-3",
H4807&lt;4,"3-4",
H4807&lt;5,"4-5",
TRUE,"5+"
)</f>
        <v>2-3</v>
      </c>
    </row>
    <row r="4808" spans="1:20" ht="15.6" x14ac:dyDescent="0.3">
      <c r="A4808" s="21">
        <v>3885</v>
      </c>
      <c r="B4808" s="22">
        <v>27</v>
      </c>
      <c r="C4808" s="22">
        <v>1</v>
      </c>
      <c r="D4808" s="22">
        <v>112</v>
      </c>
      <c r="E4808" s="23" t="str">
        <f t="shared" si="75"/>
        <v>100+</v>
      </c>
      <c r="F4808" s="24">
        <v>91330</v>
      </c>
      <c r="G4808" s="22">
        <v>4</v>
      </c>
      <c r="H4808" s="22">
        <v>2.2999999999999998</v>
      </c>
      <c r="I4808" s="22" t="s">
        <v>36</v>
      </c>
      <c r="J4808" s="22">
        <v>402</v>
      </c>
      <c r="K4808" s="22" t="s">
        <v>34</v>
      </c>
      <c r="L4808" s="22" t="s">
        <v>34</v>
      </c>
      <c r="M4808" s="22" t="s">
        <v>34</v>
      </c>
      <c r="N4808" s="22" t="s">
        <v>35</v>
      </c>
      <c r="O4808" s="22" t="s">
        <v>35</v>
      </c>
      <c r="P4808" s="25" t="str" cm="1">
        <f t="array" ref="P4808">_xlfn.IFS(
B4808&lt;30,"20-29",
B4808&lt;40,"30-39",
B4808&lt;50,"40-49",
B4808&lt;60,"50-59",
TRUE,"60+")</f>
        <v>20-29</v>
      </c>
      <c r="Q4808" s="25" t="str" cm="1">
        <f t="array" ref="Q4808">_xlfn.IFS(
D4808&lt;25,"0–24K",
D4808&lt;50,"25–49K",
D4808&lt;75,"50–74K",
D4808&lt;100,"75–99K",
D4808&lt;150,"100–149K",
D4808&lt;200,"150–199K",
TRUE,"200K+"
)</f>
        <v>100–149K</v>
      </c>
      <c r="R4808" s="25" t="str" cm="1">
        <f t="array" ref="R4808">_xlfn.IFS(
J4808=0,"No Mortgage",
J4808&lt;=100,"Low",
J4808&lt;=300,"Medium",
TRUE,"High"
)</f>
        <v>High</v>
      </c>
      <c r="S4808" s="25" t="str" cm="1">
        <f t="array" ref="S4808">_xlfn.IFS(
C4808&lt;10,"0-10",
C4808&lt;20,"11-20",
C4808&lt;30,"21-30",
TRUE,"30+ yrs"
)</f>
        <v>0-10</v>
      </c>
      <c r="T4808" s="26" t="str" cm="1">
        <f t="array" ref="T4808">_xlfn.IFS(
H4808&lt;1,"0-1",
H4808&lt;2,"1-2",
H4808&lt;3,"2-3",
H4808&lt;4,"3-4",
H4808&lt;5,"4-5",
TRUE,"5+"
)</f>
        <v>2-3</v>
      </c>
    </row>
    <row r="4809" spans="1:20" ht="15.6" x14ac:dyDescent="0.3">
      <c r="A4809" s="21">
        <v>3915</v>
      </c>
      <c r="B4809" s="22">
        <v>27</v>
      </c>
      <c r="C4809" s="22">
        <v>3</v>
      </c>
      <c r="D4809" s="22">
        <v>35</v>
      </c>
      <c r="E4809" s="23" t="str">
        <f t="shared" si="75"/>
        <v>0-50</v>
      </c>
      <c r="F4809" s="24">
        <v>94080</v>
      </c>
      <c r="G4809" s="22">
        <v>1</v>
      </c>
      <c r="H4809" s="22">
        <v>1.8</v>
      </c>
      <c r="I4809" s="22" t="s">
        <v>37</v>
      </c>
      <c r="J4809" s="22">
        <v>0</v>
      </c>
      <c r="K4809" s="22" t="s">
        <v>34</v>
      </c>
      <c r="L4809" s="22" t="s">
        <v>34</v>
      </c>
      <c r="M4809" s="22" t="s">
        <v>34</v>
      </c>
      <c r="N4809" s="22" t="s">
        <v>34</v>
      </c>
      <c r="O4809" s="22" t="s">
        <v>34</v>
      </c>
      <c r="P4809" s="25" t="str" cm="1">
        <f t="array" ref="P4809">_xlfn.IFS(
B4809&lt;30,"20-29",
B4809&lt;40,"30-39",
B4809&lt;50,"40-49",
B4809&lt;60,"50-59",
TRUE,"60+")</f>
        <v>20-29</v>
      </c>
      <c r="Q4809" s="25" t="str" cm="1">
        <f t="array" ref="Q4809">_xlfn.IFS(
D4809&lt;25,"0–24K",
D4809&lt;50,"25–49K",
D4809&lt;75,"50–74K",
D4809&lt;100,"75–99K",
D4809&lt;150,"100–149K",
D4809&lt;200,"150–199K",
TRUE,"200K+"
)</f>
        <v>25–49K</v>
      </c>
      <c r="R4809" s="25" t="str" cm="1">
        <f t="array" ref="R4809">_xlfn.IFS(
J4809=0,"No Mortgage",
J4809&lt;=100,"Low",
J4809&lt;=300,"Medium",
TRUE,"High"
)</f>
        <v>No Mortgage</v>
      </c>
      <c r="S4809" s="25" t="str" cm="1">
        <f t="array" ref="S4809">_xlfn.IFS(
C4809&lt;10,"0-10",
C4809&lt;20,"11-20",
C4809&lt;30,"21-30",
TRUE,"30+ yrs"
)</f>
        <v>0-10</v>
      </c>
      <c r="T4809" s="26" t="str" cm="1">
        <f t="array" ref="T4809">_xlfn.IFS(
H4809&lt;1,"0-1",
H4809&lt;2,"1-2",
H4809&lt;3,"2-3",
H4809&lt;4,"3-4",
H4809&lt;5,"4-5",
TRUE,"5+"
)</f>
        <v>1-2</v>
      </c>
    </row>
    <row r="4810" spans="1:20" ht="15.6" x14ac:dyDescent="0.3">
      <c r="A4810" s="21">
        <v>4027</v>
      </c>
      <c r="B4810" s="22">
        <v>27</v>
      </c>
      <c r="C4810" s="22">
        <v>1</v>
      </c>
      <c r="D4810" s="22">
        <v>142</v>
      </c>
      <c r="E4810" s="23" t="str">
        <f t="shared" si="75"/>
        <v>100+</v>
      </c>
      <c r="F4810" s="24">
        <v>92038</v>
      </c>
      <c r="G4810" s="22">
        <v>3</v>
      </c>
      <c r="H4810" s="22">
        <v>5.5</v>
      </c>
      <c r="I4810" s="22" t="s">
        <v>33</v>
      </c>
      <c r="J4810" s="22">
        <v>0</v>
      </c>
      <c r="K4810" s="22" t="s">
        <v>35</v>
      </c>
      <c r="L4810" s="22" t="s">
        <v>34</v>
      </c>
      <c r="M4810" s="22" t="s">
        <v>34</v>
      </c>
      <c r="N4810" s="22" t="s">
        <v>34</v>
      </c>
      <c r="O4810" s="22" t="s">
        <v>34</v>
      </c>
      <c r="P4810" s="25" t="str" cm="1">
        <f t="array" ref="P4810">_xlfn.IFS(
B4810&lt;30,"20-29",
B4810&lt;40,"30-39",
B4810&lt;50,"40-49",
B4810&lt;60,"50-59",
TRUE,"60+")</f>
        <v>20-29</v>
      </c>
      <c r="Q4810" s="25" t="str" cm="1">
        <f t="array" ref="Q4810">_xlfn.IFS(
D4810&lt;25,"0–24K",
D4810&lt;50,"25–49K",
D4810&lt;75,"50–74K",
D4810&lt;100,"75–99K",
D4810&lt;150,"100–149K",
D4810&lt;200,"150–199K",
TRUE,"200K+"
)</f>
        <v>100–149K</v>
      </c>
      <c r="R4810" s="25" t="str" cm="1">
        <f t="array" ref="R4810">_xlfn.IFS(
J4810=0,"No Mortgage",
J4810&lt;=100,"Low",
J4810&lt;=300,"Medium",
TRUE,"High"
)</f>
        <v>No Mortgage</v>
      </c>
      <c r="S4810" s="25" t="str" cm="1">
        <f t="array" ref="S4810">_xlfn.IFS(
C4810&lt;10,"0-10",
C4810&lt;20,"11-20",
C4810&lt;30,"21-30",
TRUE,"30+ yrs"
)</f>
        <v>0-10</v>
      </c>
      <c r="T4810" s="26" t="str" cm="1">
        <f t="array" ref="T4810">_xlfn.IFS(
H4810&lt;1,"0-1",
H4810&lt;2,"1-2",
H4810&lt;3,"2-3",
H4810&lt;4,"3-4",
H4810&lt;5,"4-5",
TRUE,"5+"
)</f>
        <v>5+</v>
      </c>
    </row>
    <row r="4811" spans="1:20" ht="15.6" x14ac:dyDescent="0.3">
      <c r="A4811" s="21">
        <v>4049</v>
      </c>
      <c r="B4811" s="22">
        <v>27</v>
      </c>
      <c r="C4811" s="22">
        <v>2</v>
      </c>
      <c r="D4811" s="22">
        <v>48</v>
      </c>
      <c r="E4811" s="23" t="str">
        <f t="shared" si="75"/>
        <v>0-50</v>
      </c>
      <c r="F4811" s="24">
        <v>90049</v>
      </c>
      <c r="G4811" s="22">
        <v>2</v>
      </c>
      <c r="H4811" s="22">
        <v>1.6</v>
      </c>
      <c r="I4811" s="22" t="s">
        <v>36</v>
      </c>
      <c r="J4811" s="22">
        <v>119</v>
      </c>
      <c r="K4811" s="22" t="s">
        <v>34</v>
      </c>
      <c r="L4811" s="22" t="s">
        <v>35</v>
      </c>
      <c r="M4811" s="22" t="s">
        <v>34</v>
      </c>
      <c r="N4811" s="22" t="s">
        <v>35</v>
      </c>
      <c r="O4811" s="22" t="s">
        <v>34</v>
      </c>
      <c r="P4811" s="25" t="str" cm="1">
        <f t="array" ref="P4811">_xlfn.IFS(
B4811&lt;30,"20-29",
B4811&lt;40,"30-39",
B4811&lt;50,"40-49",
B4811&lt;60,"50-59",
TRUE,"60+")</f>
        <v>20-29</v>
      </c>
      <c r="Q4811" s="25" t="str" cm="1">
        <f t="array" ref="Q4811">_xlfn.IFS(
D4811&lt;25,"0–24K",
D4811&lt;50,"25–49K",
D4811&lt;75,"50–74K",
D4811&lt;100,"75–99K",
D4811&lt;150,"100–149K",
D4811&lt;200,"150–199K",
TRUE,"200K+"
)</f>
        <v>25–49K</v>
      </c>
      <c r="R4811" s="25" t="str" cm="1">
        <f t="array" ref="R4811">_xlfn.IFS(
J4811=0,"No Mortgage",
J4811&lt;=100,"Low",
J4811&lt;=300,"Medium",
TRUE,"High"
)</f>
        <v>Medium</v>
      </c>
      <c r="S4811" s="25" t="str" cm="1">
        <f t="array" ref="S4811">_xlfn.IFS(
C4811&lt;10,"0-10",
C4811&lt;20,"11-20",
C4811&lt;30,"21-30",
TRUE,"30+ yrs"
)</f>
        <v>0-10</v>
      </c>
      <c r="T4811" s="26" t="str" cm="1">
        <f t="array" ref="T4811">_xlfn.IFS(
H4811&lt;1,"0-1",
H4811&lt;2,"1-2",
H4811&lt;3,"2-3",
H4811&lt;4,"3-4",
H4811&lt;5,"4-5",
TRUE,"5+"
)</f>
        <v>1-2</v>
      </c>
    </row>
    <row r="4812" spans="1:20" ht="15.6" x14ac:dyDescent="0.3">
      <c r="A4812" s="21">
        <v>4081</v>
      </c>
      <c r="B4812" s="22">
        <v>27</v>
      </c>
      <c r="C4812" s="22">
        <v>0</v>
      </c>
      <c r="D4812" s="22">
        <v>40</v>
      </c>
      <c r="E4812" s="23" t="str">
        <f t="shared" si="75"/>
        <v>0-50</v>
      </c>
      <c r="F4812" s="24">
        <v>90068</v>
      </c>
      <c r="G4812" s="22">
        <v>1</v>
      </c>
      <c r="H4812" s="22">
        <v>2</v>
      </c>
      <c r="I4812" s="22" t="s">
        <v>37</v>
      </c>
      <c r="J4812" s="22">
        <v>110</v>
      </c>
      <c r="K4812" s="22" t="s">
        <v>34</v>
      </c>
      <c r="L4812" s="22" t="s">
        <v>34</v>
      </c>
      <c r="M4812" s="22" t="s">
        <v>34</v>
      </c>
      <c r="N4812" s="22" t="s">
        <v>34</v>
      </c>
      <c r="O4812" s="22" t="s">
        <v>35</v>
      </c>
      <c r="P4812" s="25" t="str" cm="1">
        <f t="array" ref="P4812">_xlfn.IFS(
B4812&lt;30,"20-29",
B4812&lt;40,"30-39",
B4812&lt;50,"40-49",
B4812&lt;60,"50-59",
TRUE,"60+")</f>
        <v>20-29</v>
      </c>
      <c r="Q4812" s="25" t="str" cm="1">
        <f t="array" ref="Q4812">_xlfn.IFS(
D4812&lt;25,"0–24K",
D4812&lt;50,"25–49K",
D4812&lt;75,"50–74K",
D4812&lt;100,"75–99K",
D4812&lt;150,"100–149K",
D4812&lt;200,"150–199K",
TRUE,"200K+"
)</f>
        <v>25–49K</v>
      </c>
      <c r="R4812" s="25" t="str" cm="1">
        <f t="array" ref="R4812">_xlfn.IFS(
J4812=0,"No Mortgage",
J4812&lt;=100,"Low",
J4812&lt;=300,"Medium",
TRUE,"High"
)</f>
        <v>Medium</v>
      </c>
      <c r="S4812" s="25" t="str" cm="1">
        <f t="array" ref="S4812">_xlfn.IFS(
C4812&lt;10,"0-10",
C4812&lt;20,"11-20",
C4812&lt;30,"21-30",
TRUE,"30+ yrs"
)</f>
        <v>0-10</v>
      </c>
      <c r="T4812" s="26" t="str" cm="1">
        <f t="array" ref="T4812">_xlfn.IFS(
H4812&lt;1,"0-1",
H4812&lt;2,"1-2",
H4812&lt;3,"2-3",
H4812&lt;4,"3-4",
H4812&lt;5,"4-5",
TRUE,"5+"
)</f>
        <v>2-3</v>
      </c>
    </row>
    <row r="4813" spans="1:20" ht="15.6" x14ac:dyDescent="0.3">
      <c r="A4813" s="21">
        <v>4099</v>
      </c>
      <c r="B4813" s="22">
        <v>27</v>
      </c>
      <c r="C4813" s="22">
        <v>3</v>
      </c>
      <c r="D4813" s="22">
        <v>75</v>
      </c>
      <c r="E4813" s="23" t="str">
        <f t="shared" si="75"/>
        <v>51-100</v>
      </c>
      <c r="F4813" s="24">
        <v>90032</v>
      </c>
      <c r="G4813" s="22">
        <v>4</v>
      </c>
      <c r="H4813" s="22">
        <v>0</v>
      </c>
      <c r="I4813" s="22" t="s">
        <v>33</v>
      </c>
      <c r="J4813" s="22">
        <v>0</v>
      </c>
      <c r="K4813" s="22" t="s">
        <v>34</v>
      </c>
      <c r="L4813" s="22" t="s">
        <v>34</v>
      </c>
      <c r="M4813" s="22" t="s">
        <v>34</v>
      </c>
      <c r="N4813" s="22" t="s">
        <v>34</v>
      </c>
      <c r="O4813" s="22" t="s">
        <v>34</v>
      </c>
      <c r="P4813" s="25" t="str" cm="1">
        <f t="array" ref="P4813">_xlfn.IFS(
B4813&lt;30,"20-29",
B4813&lt;40,"30-39",
B4813&lt;50,"40-49",
B4813&lt;60,"50-59",
TRUE,"60+")</f>
        <v>20-29</v>
      </c>
      <c r="Q4813" s="25" t="str" cm="1">
        <f t="array" ref="Q4813">_xlfn.IFS(
D4813&lt;25,"0–24K",
D4813&lt;50,"25–49K",
D4813&lt;75,"50–74K",
D4813&lt;100,"75–99K",
D4813&lt;150,"100–149K",
D4813&lt;200,"150–199K",
TRUE,"200K+"
)</f>
        <v>75–99K</v>
      </c>
      <c r="R4813" s="25" t="str" cm="1">
        <f t="array" ref="R4813">_xlfn.IFS(
J4813=0,"No Mortgage",
J4813&lt;=100,"Low",
J4813&lt;=300,"Medium",
TRUE,"High"
)</f>
        <v>No Mortgage</v>
      </c>
      <c r="S4813" s="25" t="str" cm="1">
        <f t="array" ref="S4813">_xlfn.IFS(
C4813&lt;10,"0-10",
C4813&lt;20,"11-20",
C4813&lt;30,"21-30",
TRUE,"30+ yrs"
)</f>
        <v>0-10</v>
      </c>
      <c r="T4813" s="26" t="str" cm="1">
        <f t="array" ref="T4813">_xlfn.IFS(
H4813&lt;1,"0-1",
H4813&lt;2,"1-2",
H4813&lt;3,"2-3",
H4813&lt;4,"3-4",
H4813&lt;5,"4-5",
TRUE,"5+"
)</f>
        <v>0-1</v>
      </c>
    </row>
    <row r="4814" spans="1:20" ht="15.6" x14ac:dyDescent="0.3">
      <c r="A4814" s="21">
        <v>4101</v>
      </c>
      <c r="B4814" s="22">
        <v>27</v>
      </c>
      <c r="C4814" s="22">
        <v>2</v>
      </c>
      <c r="D4814" s="22">
        <v>41</v>
      </c>
      <c r="E4814" s="23" t="str">
        <f t="shared" si="75"/>
        <v>0-50</v>
      </c>
      <c r="F4814" s="24">
        <v>90254</v>
      </c>
      <c r="G4814" s="22">
        <v>2</v>
      </c>
      <c r="H4814" s="22">
        <v>1.7</v>
      </c>
      <c r="I4814" s="22" t="s">
        <v>37</v>
      </c>
      <c r="J4814" s="22">
        <v>0</v>
      </c>
      <c r="K4814" s="22" t="s">
        <v>34</v>
      </c>
      <c r="L4814" s="22" t="s">
        <v>34</v>
      </c>
      <c r="M4814" s="22" t="s">
        <v>34</v>
      </c>
      <c r="N4814" s="22" t="s">
        <v>35</v>
      </c>
      <c r="O4814" s="22" t="s">
        <v>34</v>
      </c>
      <c r="P4814" s="25" t="str" cm="1">
        <f t="array" ref="P4814">_xlfn.IFS(
B4814&lt;30,"20-29",
B4814&lt;40,"30-39",
B4814&lt;50,"40-49",
B4814&lt;60,"50-59",
TRUE,"60+")</f>
        <v>20-29</v>
      </c>
      <c r="Q4814" s="25" t="str" cm="1">
        <f t="array" ref="Q4814">_xlfn.IFS(
D4814&lt;25,"0–24K",
D4814&lt;50,"25–49K",
D4814&lt;75,"50–74K",
D4814&lt;100,"75–99K",
D4814&lt;150,"100–149K",
D4814&lt;200,"150–199K",
TRUE,"200K+"
)</f>
        <v>25–49K</v>
      </c>
      <c r="R4814" s="25" t="str" cm="1">
        <f t="array" ref="R4814">_xlfn.IFS(
J4814=0,"No Mortgage",
J4814&lt;=100,"Low",
J4814&lt;=300,"Medium",
TRUE,"High"
)</f>
        <v>No Mortgage</v>
      </c>
      <c r="S4814" s="25" t="str" cm="1">
        <f t="array" ref="S4814">_xlfn.IFS(
C4814&lt;10,"0-10",
C4814&lt;20,"11-20",
C4814&lt;30,"21-30",
TRUE,"30+ yrs"
)</f>
        <v>0-10</v>
      </c>
      <c r="T4814" s="26" t="str" cm="1">
        <f t="array" ref="T4814">_xlfn.IFS(
H4814&lt;1,"0-1",
H4814&lt;2,"1-2",
H4814&lt;3,"2-3",
H4814&lt;4,"3-4",
H4814&lt;5,"4-5",
TRUE,"5+"
)</f>
        <v>1-2</v>
      </c>
    </row>
    <row r="4815" spans="1:20" ht="15.6" x14ac:dyDescent="0.3">
      <c r="A4815" s="21">
        <v>4110</v>
      </c>
      <c r="B4815" s="22">
        <v>27</v>
      </c>
      <c r="C4815" s="22">
        <v>0</v>
      </c>
      <c r="D4815" s="22">
        <v>30</v>
      </c>
      <c r="E4815" s="23" t="str">
        <f t="shared" si="75"/>
        <v>0-50</v>
      </c>
      <c r="F4815" s="24">
        <v>93107</v>
      </c>
      <c r="G4815" s="22">
        <v>4</v>
      </c>
      <c r="H4815" s="22">
        <v>1</v>
      </c>
      <c r="I4815" s="22" t="s">
        <v>36</v>
      </c>
      <c r="J4815" s="22">
        <v>0</v>
      </c>
      <c r="K4815" s="22" t="s">
        <v>34</v>
      </c>
      <c r="L4815" s="22" t="s">
        <v>34</v>
      </c>
      <c r="M4815" s="22" t="s">
        <v>34</v>
      </c>
      <c r="N4815" s="22" t="s">
        <v>35</v>
      </c>
      <c r="O4815" s="22" t="s">
        <v>35</v>
      </c>
      <c r="P4815" s="25" t="str" cm="1">
        <f t="array" ref="P4815">_xlfn.IFS(
B4815&lt;30,"20-29",
B4815&lt;40,"30-39",
B4815&lt;50,"40-49",
B4815&lt;60,"50-59",
TRUE,"60+")</f>
        <v>20-29</v>
      </c>
      <c r="Q4815" s="25" t="str" cm="1">
        <f t="array" ref="Q4815">_xlfn.IFS(
D4815&lt;25,"0–24K",
D4815&lt;50,"25–49K",
D4815&lt;75,"50–74K",
D4815&lt;100,"75–99K",
D4815&lt;150,"100–149K",
D4815&lt;200,"150–199K",
TRUE,"200K+"
)</f>
        <v>25–49K</v>
      </c>
      <c r="R4815" s="25" t="str" cm="1">
        <f t="array" ref="R4815">_xlfn.IFS(
J4815=0,"No Mortgage",
J4815&lt;=100,"Low",
J4815&lt;=300,"Medium",
TRUE,"High"
)</f>
        <v>No Mortgage</v>
      </c>
      <c r="S4815" s="25" t="str" cm="1">
        <f t="array" ref="S4815">_xlfn.IFS(
C4815&lt;10,"0-10",
C4815&lt;20,"11-20",
C4815&lt;30,"21-30",
TRUE,"30+ yrs"
)</f>
        <v>0-10</v>
      </c>
      <c r="T4815" s="26" t="str" cm="1">
        <f t="array" ref="T4815">_xlfn.IFS(
H4815&lt;1,"0-1",
H4815&lt;2,"1-2",
H4815&lt;3,"2-3",
H4815&lt;4,"3-4",
H4815&lt;5,"4-5",
TRUE,"5+"
)</f>
        <v>1-2</v>
      </c>
    </row>
    <row r="4816" spans="1:20" ht="15.6" x14ac:dyDescent="0.3">
      <c r="A4816" s="21">
        <v>4236</v>
      </c>
      <c r="B4816" s="22">
        <v>27</v>
      </c>
      <c r="C4816" s="22">
        <v>1</v>
      </c>
      <c r="D4816" s="22">
        <v>91</v>
      </c>
      <c r="E4816" s="23" t="str">
        <f t="shared" si="75"/>
        <v>51-100</v>
      </c>
      <c r="F4816" s="24">
        <v>92173</v>
      </c>
      <c r="G4816" s="22">
        <v>2</v>
      </c>
      <c r="H4816" s="22">
        <v>0.2</v>
      </c>
      <c r="I4816" s="22" t="s">
        <v>33</v>
      </c>
      <c r="J4816" s="22">
        <v>0</v>
      </c>
      <c r="K4816" s="22" t="s">
        <v>34</v>
      </c>
      <c r="L4816" s="22" t="s">
        <v>34</v>
      </c>
      <c r="M4816" s="22" t="s">
        <v>34</v>
      </c>
      <c r="N4816" s="22" t="s">
        <v>35</v>
      </c>
      <c r="O4816" s="22" t="s">
        <v>34</v>
      </c>
      <c r="P4816" s="25" t="str" cm="1">
        <f t="array" ref="P4816">_xlfn.IFS(
B4816&lt;30,"20-29",
B4816&lt;40,"30-39",
B4816&lt;50,"40-49",
B4816&lt;60,"50-59",
TRUE,"60+")</f>
        <v>20-29</v>
      </c>
      <c r="Q4816" s="25" t="str" cm="1">
        <f t="array" ref="Q4816">_xlfn.IFS(
D4816&lt;25,"0–24K",
D4816&lt;50,"25–49K",
D4816&lt;75,"50–74K",
D4816&lt;100,"75–99K",
D4816&lt;150,"100–149K",
D4816&lt;200,"150–199K",
TRUE,"200K+"
)</f>
        <v>75–99K</v>
      </c>
      <c r="R4816" s="25" t="str" cm="1">
        <f t="array" ref="R4816">_xlfn.IFS(
J4816=0,"No Mortgage",
J4816&lt;=100,"Low",
J4816&lt;=300,"Medium",
TRUE,"High"
)</f>
        <v>No Mortgage</v>
      </c>
      <c r="S4816" s="25" t="str" cm="1">
        <f t="array" ref="S4816">_xlfn.IFS(
C4816&lt;10,"0-10",
C4816&lt;20,"11-20",
C4816&lt;30,"21-30",
TRUE,"30+ yrs"
)</f>
        <v>0-10</v>
      </c>
      <c r="T4816" s="26" t="str" cm="1">
        <f t="array" ref="T4816">_xlfn.IFS(
H4816&lt;1,"0-1",
H4816&lt;2,"1-2",
H4816&lt;3,"2-3",
H4816&lt;4,"3-4",
H4816&lt;5,"4-5",
TRUE,"5+"
)</f>
        <v>0-1</v>
      </c>
    </row>
    <row r="4817" spans="1:20" ht="15.6" x14ac:dyDescent="0.3">
      <c r="A4817" s="21">
        <v>4266</v>
      </c>
      <c r="B4817" s="22">
        <v>27</v>
      </c>
      <c r="C4817" s="22">
        <v>2</v>
      </c>
      <c r="D4817" s="22">
        <v>44</v>
      </c>
      <c r="E4817" s="23" t="str">
        <f t="shared" si="75"/>
        <v>0-50</v>
      </c>
      <c r="F4817" s="24">
        <v>93943</v>
      </c>
      <c r="G4817" s="22">
        <v>4</v>
      </c>
      <c r="H4817" s="22">
        <v>0.6</v>
      </c>
      <c r="I4817" s="22" t="s">
        <v>37</v>
      </c>
      <c r="J4817" s="22">
        <v>0</v>
      </c>
      <c r="K4817" s="22" t="s">
        <v>34</v>
      </c>
      <c r="L4817" s="22" t="s">
        <v>35</v>
      </c>
      <c r="M4817" s="22" t="s">
        <v>35</v>
      </c>
      <c r="N4817" s="22" t="s">
        <v>35</v>
      </c>
      <c r="O4817" s="22" t="s">
        <v>34</v>
      </c>
      <c r="P4817" s="25" t="str" cm="1">
        <f t="array" ref="P4817">_xlfn.IFS(
B4817&lt;30,"20-29",
B4817&lt;40,"30-39",
B4817&lt;50,"40-49",
B4817&lt;60,"50-59",
TRUE,"60+")</f>
        <v>20-29</v>
      </c>
      <c r="Q4817" s="25" t="str" cm="1">
        <f t="array" ref="Q4817">_xlfn.IFS(
D4817&lt;25,"0–24K",
D4817&lt;50,"25–49K",
D4817&lt;75,"50–74K",
D4817&lt;100,"75–99K",
D4817&lt;150,"100–149K",
D4817&lt;200,"150–199K",
TRUE,"200K+"
)</f>
        <v>25–49K</v>
      </c>
      <c r="R4817" s="25" t="str" cm="1">
        <f t="array" ref="R4817">_xlfn.IFS(
J4817=0,"No Mortgage",
J4817&lt;=100,"Low",
J4817&lt;=300,"Medium",
TRUE,"High"
)</f>
        <v>No Mortgage</v>
      </c>
      <c r="S4817" s="25" t="str" cm="1">
        <f t="array" ref="S4817">_xlfn.IFS(
C4817&lt;10,"0-10",
C4817&lt;20,"11-20",
C4817&lt;30,"21-30",
TRUE,"30+ yrs"
)</f>
        <v>0-10</v>
      </c>
      <c r="T4817" s="26" t="str" cm="1">
        <f t="array" ref="T4817">_xlfn.IFS(
H4817&lt;1,"0-1",
H4817&lt;2,"1-2",
H4817&lt;3,"2-3",
H4817&lt;4,"3-4",
H4817&lt;5,"4-5",
TRUE,"5+"
)</f>
        <v>0-1</v>
      </c>
    </row>
    <row r="4818" spans="1:20" ht="15.6" x14ac:dyDescent="0.3">
      <c r="A4818" s="21">
        <v>4322</v>
      </c>
      <c r="B4818" s="22">
        <v>27</v>
      </c>
      <c r="C4818" s="22">
        <v>0</v>
      </c>
      <c r="D4818" s="22">
        <v>34</v>
      </c>
      <c r="E4818" s="23" t="str">
        <f t="shared" si="75"/>
        <v>0-50</v>
      </c>
      <c r="F4818" s="24">
        <v>92717</v>
      </c>
      <c r="G4818" s="22">
        <v>1</v>
      </c>
      <c r="H4818" s="22">
        <v>2</v>
      </c>
      <c r="I4818" s="22" t="s">
        <v>37</v>
      </c>
      <c r="J4818" s="22">
        <v>112</v>
      </c>
      <c r="K4818" s="22" t="s">
        <v>34</v>
      </c>
      <c r="L4818" s="22" t="s">
        <v>34</v>
      </c>
      <c r="M4818" s="22" t="s">
        <v>34</v>
      </c>
      <c r="N4818" s="22" t="s">
        <v>34</v>
      </c>
      <c r="O4818" s="22" t="s">
        <v>35</v>
      </c>
      <c r="P4818" s="25" t="str" cm="1">
        <f t="array" ref="P4818">_xlfn.IFS(
B4818&lt;30,"20-29",
B4818&lt;40,"30-39",
B4818&lt;50,"40-49",
B4818&lt;60,"50-59",
TRUE,"60+")</f>
        <v>20-29</v>
      </c>
      <c r="Q4818" s="25" t="str" cm="1">
        <f t="array" ref="Q4818">_xlfn.IFS(
D4818&lt;25,"0–24K",
D4818&lt;50,"25–49K",
D4818&lt;75,"50–74K",
D4818&lt;100,"75–99K",
D4818&lt;150,"100–149K",
D4818&lt;200,"150–199K",
TRUE,"200K+"
)</f>
        <v>25–49K</v>
      </c>
      <c r="R4818" s="25" t="str" cm="1">
        <f t="array" ref="R4818">_xlfn.IFS(
J4818=0,"No Mortgage",
J4818&lt;=100,"Low",
J4818&lt;=300,"Medium",
TRUE,"High"
)</f>
        <v>Medium</v>
      </c>
      <c r="S4818" s="25" t="str" cm="1">
        <f t="array" ref="S4818">_xlfn.IFS(
C4818&lt;10,"0-10",
C4818&lt;20,"11-20",
C4818&lt;30,"21-30",
TRUE,"30+ yrs"
)</f>
        <v>0-10</v>
      </c>
      <c r="T4818" s="26" t="str" cm="1">
        <f t="array" ref="T4818">_xlfn.IFS(
H4818&lt;1,"0-1",
H4818&lt;2,"1-2",
H4818&lt;3,"2-3",
H4818&lt;4,"3-4",
H4818&lt;5,"4-5",
TRUE,"5+"
)</f>
        <v>2-3</v>
      </c>
    </row>
    <row r="4819" spans="1:20" ht="15.6" x14ac:dyDescent="0.3">
      <c r="A4819" s="21">
        <v>4371</v>
      </c>
      <c r="B4819" s="22">
        <v>27</v>
      </c>
      <c r="C4819" s="22">
        <v>3</v>
      </c>
      <c r="D4819" s="22">
        <v>18</v>
      </c>
      <c r="E4819" s="23" t="str">
        <f t="shared" si="75"/>
        <v>0-50</v>
      </c>
      <c r="F4819" s="24">
        <v>93524</v>
      </c>
      <c r="G4819" s="22">
        <v>1</v>
      </c>
      <c r="H4819" s="22">
        <v>0.4</v>
      </c>
      <c r="I4819" s="22" t="s">
        <v>36</v>
      </c>
      <c r="J4819" s="22">
        <v>0</v>
      </c>
      <c r="K4819" s="22" t="s">
        <v>34</v>
      </c>
      <c r="L4819" s="22" t="s">
        <v>34</v>
      </c>
      <c r="M4819" s="22" t="s">
        <v>34</v>
      </c>
      <c r="N4819" s="22" t="s">
        <v>34</v>
      </c>
      <c r="O4819" s="22" t="s">
        <v>34</v>
      </c>
      <c r="P4819" s="25" t="str" cm="1">
        <f t="array" ref="P4819">_xlfn.IFS(
B4819&lt;30,"20-29",
B4819&lt;40,"30-39",
B4819&lt;50,"40-49",
B4819&lt;60,"50-59",
TRUE,"60+")</f>
        <v>20-29</v>
      </c>
      <c r="Q4819" s="25" t="str" cm="1">
        <f t="array" ref="Q4819">_xlfn.IFS(
D4819&lt;25,"0–24K",
D4819&lt;50,"25–49K",
D4819&lt;75,"50–74K",
D4819&lt;100,"75–99K",
D4819&lt;150,"100–149K",
D4819&lt;200,"150–199K",
TRUE,"200K+"
)</f>
        <v>0–24K</v>
      </c>
      <c r="R4819" s="25" t="str" cm="1">
        <f t="array" ref="R4819">_xlfn.IFS(
J4819=0,"No Mortgage",
J4819&lt;=100,"Low",
J4819&lt;=300,"Medium",
TRUE,"High"
)</f>
        <v>No Mortgage</v>
      </c>
      <c r="S4819" s="25" t="str" cm="1">
        <f t="array" ref="S4819">_xlfn.IFS(
C4819&lt;10,"0-10",
C4819&lt;20,"11-20",
C4819&lt;30,"21-30",
TRUE,"30+ yrs"
)</f>
        <v>0-10</v>
      </c>
      <c r="T4819" s="26" t="str" cm="1">
        <f t="array" ref="T4819">_xlfn.IFS(
H4819&lt;1,"0-1",
H4819&lt;2,"1-2",
H4819&lt;3,"2-3",
H4819&lt;4,"3-4",
H4819&lt;5,"4-5",
TRUE,"5+"
)</f>
        <v>0-1</v>
      </c>
    </row>
    <row r="4820" spans="1:20" ht="15.6" x14ac:dyDescent="0.3">
      <c r="A4820" s="21">
        <v>4505</v>
      </c>
      <c r="B4820" s="22">
        <v>27</v>
      </c>
      <c r="C4820" s="22">
        <v>1</v>
      </c>
      <c r="D4820" s="22">
        <v>41</v>
      </c>
      <c r="E4820" s="23" t="str">
        <f t="shared" si="75"/>
        <v>0-50</v>
      </c>
      <c r="F4820" s="24">
        <v>93023</v>
      </c>
      <c r="G4820" s="22">
        <v>4</v>
      </c>
      <c r="H4820" s="22">
        <v>1.8</v>
      </c>
      <c r="I4820" s="22" t="s">
        <v>36</v>
      </c>
      <c r="J4820" s="22">
        <v>147</v>
      </c>
      <c r="K4820" s="22" t="s">
        <v>34</v>
      </c>
      <c r="L4820" s="22" t="s">
        <v>34</v>
      </c>
      <c r="M4820" s="22" t="s">
        <v>34</v>
      </c>
      <c r="N4820" s="22" t="s">
        <v>34</v>
      </c>
      <c r="O4820" s="22" t="s">
        <v>34</v>
      </c>
      <c r="P4820" s="25" t="str" cm="1">
        <f t="array" ref="P4820">_xlfn.IFS(
B4820&lt;30,"20-29",
B4820&lt;40,"30-39",
B4820&lt;50,"40-49",
B4820&lt;60,"50-59",
TRUE,"60+")</f>
        <v>20-29</v>
      </c>
      <c r="Q4820" s="25" t="str" cm="1">
        <f t="array" ref="Q4820">_xlfn.IFS(
D4820&lt;25,"0–24K",
D4820&lt;50,"25–49K",
D4820&lt;75,"50–74K",
D4820&lt;100,"75–99K",
D4820&lt;150,"100–149K",
D4820&lt;200,"150–199K",
TRUE,"200K+"
)</f>
        <v>25–49K</v>
      </c>
      <c r="R4820" s="25" t="str" cm="1">
        <f t="array" ref="R4820">_xlfn.IFS(
J4820=0,"No Mortgage",
J4820&lt;=100,"Low",
J4820&lt;=300,"Medium",
TRUE,"High"
)</f>
        <v>Medium</v>
      </c>
      <c r="S4820" s="25" t="str" cm="1">
        <f t="array" ref="S4820">_xlfn.IFS(
C4820&lt;10,"0-10",
C4820&lt;20,"11-20",
C4820&lt;30,"21-30",
TRUE,"30+ yrs"
)</f>
        <v>0-10</v>
      </c>
      <c r="T4820" s="26" t="str" cm="1">
        <f t="array" ref="T4820">_xlfn.IFS(
H4820&lt;1,"0-1",
H4820&lt;2,"1-2",
H4820&lt;3,"2-3",
H4820&lt;4,"3-4",
H4820&lt;5,"4-5",
TRUE,"5+"
)</f>
        <v>1-2</v>
      </c>
    </row>
    <row r="4821" spans="1:20" ht="15.6" x14ac:dyDescent="0.3">
      <c r="A4821" s="21">
        <v>4509</v>
      </c>
      <c r="B4821" s="22">
        <v>27</v>
      </c>
      <c r="C4821" s="22">
        <v>2</v>
      </c>
      <c r="D4821" s="22">
        <v>85</v>
      </c>
      <c r="E4821" s="23" t="str">
        <f t="shared" si="75"/>
        <v>51-100</v>
      </c>
      <c r="F4821" s="24">
        <v>94117</v>
      </c>
      <c r="G4821" s="22">
        <v>1</v>
      </c>
      <c r="H4821" s="22">
        <v>1.9</v>
      </c>
      <c r="I4821" s="22" t="s">
        <v>33</v>
      </c>
      <c r="J4821" s="22">
        <v>0</v>
      </c>
      <c r="K4821" s="22" t="s">
        <v>34</v>
      </c>
      <c r="L4821" s="22" t="s">
        <v>34</v>
      </c>
      <c r="M4821" s="22" t="s">
        <v>34</v>
      </c>
      <c r="N4821" s="22" t="s">
        <v>35</v>
      </c>
      <c r="O4821" s="22" t="s">
        <v>35</v>
      </c>
      <c r="P4821" s="25" t="str" cm="1">
        <f t="array" ref="P4821">_xlfn.IFS(
B4821&lt;30,"20-29",
B4821&lt;40,"30-39",
B4821&lt;50,"40-49",
B4821&lt;60,"50-59",
TRUE,"60+")</f>
        <v>20-29</v>
      </c>
      <c r="Q4821" s="25" t="str" cm="1">
        <f t="array" ref="Q4821">_xlfn.IFS(
D4821&lt;25,"0–24K",
D4821&lt;50,"25–49K",
D4821&lt;75,"50–74K",
D4821&lt;100,"75–99K",
D4821&lt;150,"100–149K",
D4821&lt;200,"150–199K",
TRUE,"200K+"
)</f>
        <v>75–99K</v>
      </c>
      <c r="R4821" s="25" t="str" cm="1">
        <f t="array" ref="R4821">_xlfn.IFS(
J4821=0,"No Mortgage",
J4821&lt;=100,"Low",
J4821&lt;=300,"Medium",
TRUE,"High"
)</f>
        <v>No Mortgage</v>
      </c>
      <c r="S4821" s="25" t="str" cm="1">
        <f t="array" ref="S4821">_xlfn.IFS(
C4821&lt;10,"0-10",
C4821&lt;20,"11-20",
C4821&lt;30,"21-30",
TRUE,"30+ yrs"
)</f>
        <v>0-10</v>
      </c>
      <c r="T4821" s="26" t="str" cm="1">
        <f t="array" ref="T4821">_xlfn.IFS(
H4821&lt;1,"0-1",
H4821&lt;2,"1-2",
H4821&lt;3,"2-3",
H4821&lt;4,"3-4",
H4821&lt;5,"4-5",
TRUE,"5+"
)</f>
        <v>1-2</v>
      </c>
    </row>
    <row r="4822" spans="1:20" ht="15.6" x14ac:dyDescent="0.3">
      <c r="A4822" s="21">
        <v>4530</v>
      </c>
      <c r="B4822" s="22">
        <v>27</v>
      </c>
      <c r="C4822" s="22">
        <v>0</v>
      </c>
      <c r="D4822" s="22">
        <v>40</v>
      </c>
      <c r="E4822" s="23" t="str">
        <f t="shared" si="75"/>
        <v>0-50</v>
      </c>
      <c r="F4822" s="24">
        <v>92103</v>
      </c>
      <c r="G4822" s="22">
        <v>4</v>
      </c>
      <c r="H4822" s="22">
        <v>1</v>
      </c>
      <c r="I4822" s="22" t="s">
        <v>36</v>
      </c>
      <c r="J4822" s="22">
        <v>0</v>
      </c>
      <c r="K4822" s="22" t="s">
        <v>34</v>
      </c>
      <c r="L4822" s="22" t="s">
        <v>34</v>
      </c>
      <c r="M4822" s="22" t="s">
        <v>34</v>
      </c>
      <c r="N4822" s="22" t="s">
        <v>34</v>
      </c>
      <c r="O4822" s="22" t="s">
        <v>34</v>
      </c>
      <c r="P4822" s="25" t="str" cm="1">
        <f t="array" ref="P4822">_xlfn.IFS(
B4822&lt;30,"20-29",
B4822&lt;40,"30-39",
B4822&lt;50,"40-49",
B4822&lt;60,"50-59",
TRUE,"60+")</f>
        <v>20-29</v>
      </c>
      <c r="Q4822" s="25" t="str" cm="1">
        <f t="array" ref="Q4822">_xlfn.IFS(
D4822&lt;25,"0–24K",
D4822&lt;50,"25–49K",
D4822&lt;75,"50–74K",
D4822&lt;100,"75–99K",
D4822&lt;150,"100–149K",
D4822&lt;200,"150–199K",
TRUE,"200K+"
)</f>
        <v>25–49K</v>
      </c>
      <c r="R4822" s="25" t="str" cm="1">
        <f t="array" ref="R4822">_xlfn.IFS(
J4822=0,"No Mortgage",
J4822&lt;=100,"Low",
J4822&lt;=300,"Medium",
TRUE,"High"
)</f>
        <v>No Mortgage</v>
      </c>
      <c r="S4822" s="25" t="str" cm="1">
        <f t="array" ref="S4822">_xlfn.IFS(
C4822&lt;10,"0-10",
C4822&lt;20,"11-20",
C4822&lt;30,"21-30",
TRUE,"30+ yrs"
)</f>
        <v>0-10</v>
      </c>
      <c r="T4822" s="26" t="str" cm="1">
        <f t="array" ref="T4822">_xlfn.IFS(
H4822&lt;1,"0-1",
H4822&lt;2,"1-2",
H4822&lt;3,"2-3",
H4822&lt;4,"3-4",
H4822&lt;5,"4-5",
TRUE,"5+"
)</f>
        <v>1-2</v>
      </c>
    </row>
    <row r="4823" spans="1:20" ht="15.6" x14ac:dyDescent="0.3">
      <c r="A4823" s="21">
        <v>4552</v>
      </c>
      <c r="B4823" s="22">
        <v>27</v>
      </c>
      <c r="C4823" s="22">
        <v>0</v>
      </c>
      <c r="D4823" s="22">
        <v>28</v>
      </c>
      <c r="E4823" s="23" t="str">
        <f t="shared" si="75"/>
        <v>0-50</v>
      </c>
      <c r="F4823" s="24">
        <v>91330</v>
      </c>
      <c r="G4823" s="22">
        <v>4</v>
      </c>
      <c r="H4823" s="22">
        <v>1.5</v>
      </c>
      <c r="I4823" s="22" t="s">
        <v>37</v>
      </c>
      <c r="J4823" s="22">
        <v>0</v>
      </c>
      <c r="K4823" s="22" t="s">
        <v>34</v>
      </c>
      <c r="L4823" s="22" t="s">
        <v>34</v>
      </c>
      <c r="M4823" s="22" t="s">
        <v>34</v>
      </c>
      <c r="N4823" s="22" t="s">
        <v>35</v>
      </c>
      <c r="O4823" s="22" t="s">
        <v>34</v>
      </c>
      <c r="P4823" s="25" t="str" cm="1">
        <f t="array" ref="P4823">_xlfn.IFS(
B4823&lt;30,"20-29",
B4823&lt;40,"30-39",
B4823&lt;50,"40-49",
B4823&lt;60,"50-59",
TRUE,"60+")</f>
        <v>20-29</v>
      </c>
      <c r="Q4823" s="25" t="str" cm="1">
        <f t="array" ref="Q4823">_xlfn.IFS(
D4823&lt;25,"0–24K",
D4823&lt;50,"25–49K",
D4823&lt;75,"50–74K",
D4823&lt;100,"75–99K",
D4823&lt;150,"100–149K",
D4823&lt;200,"150–199K",
TRUE,"200K+"
)</f>
        <v>25–49K</v>
      </c>
      <c r="R4823" s="25" t="str" cm="1">
        <f t="array" ref="R4823">_xlfn.IFS(
J4823=0,"No Mortgage",
J4823&lt;=100,"Low",
J4823&lt;=300,"Medium",
TRUE,"High"
)</f>
        <v>No Mortgage</v>
      </c>
      <c r="S4823" s="25" t="str" cm="1">
        <f t="array" ref="S4823">_xlfn.IFS(
C4823&lt;10,"0-10",
C4823&lt;20,"11-20",
C4823&lt;30,"21-30",
TRUE,"30+ yrs"
)</f>
        <v>0-10</v>
      </c>
      <c r="T4823" s="26" t="str" cm="1">
        <f t="array" ref="T4823">_xlfn.IFS(
H4823&lt;1,"0-1",
H4823&lt;2,"1-2",
H4823&lt;3,"2-3",
H4823&lt;4,"3-4",
H4823&lt;5,"4-5",
TRUE,"5+"
)</f>
        <v>1-2</v>
      </c>
    </row>
    <row r="4824" spans="1:20" ht="15.6" x14ac:dyDescent="0.3">
      <c r="A4824" s="21">
        <v>4628</v>
      </c>
      <c r="B4824" s="22">
        <v>27</v>
      </c>
      <c r="C4824" s="22">
        <v>1</v>
      </c>
      <c r="D4824" s="22">
        <v>134</v>
      </c>
      <c r="E4824" s="23" t="str">
        <f t="shared" si="75"/>
        <v>100+</v>
      </c>
      <c r="F4824" s="24">
        <v>93106</v>
      </c>
      <c r="G4824" s="22">
        <v>1</v>
      </c>
      <c r="H4824" s="22">
        <v>1.7</v>
      </c>
      <c r="I4824" s="22" t="s">
        <v>37</v>
      </c>
      <c r="J4824" s="22">
        <v>307</v>
      </c>
      <c r="K4824" s="22" t="s">
        <v>35</v>
      </c>
      <c r="L4824" s="22" t="s">
        <v>34</v>
      </c>
      <c r="M4824" s="22" t="s">
        <v>34</v>
      </c>
      <c r="N4824" s="22" t="s">
        <v>35</v>
      </c>
      <c r="O4824" s="22" t="s">
        <v>34</v>
      </c>
      <c r="P4824" s="25" t="str" cm="1">
        <f t="array" ref="P4824">_xlfn.IFS(
B4824&lt;30,"20-29",
B4824&lt;40,"30-39",
B4824&lt;50,"40-49",
B4824&lt;60,"50-59",
TRUE,"60+")</f>
        <v>20-29</v>
      </c>
      <c r="Q4824" s="25" t="str" cm="1">
        <f t="array" ref="Q4824">_xlfn.IFS(
D4824&lt;25,"0–24K",
D4824&lt;50,"25–49K",
D4824&lt;75,"50–74K",
D4824&lt;100,"75–99K",
D4824&lt;150,"100–149K",
D4824&lt;200,"150–199K",
TRUE,"200K+"
)</f>
        <v>100–149K</v>
      </c>
      <c r="R4824" s="25" t="str" cm="1">
        <f t="array" ref="R4824">_xlfn.IFS(
J4824=0,"No Mortgage",
J4824&lt;=100,"Low",
J4824&lt;=300,"Medium",
TRUE,"High"
)</f>
        <v>High</v>
      </c>
      <c r="S4824" s="25" t="str" cm="1">
        <f t="array" ref="S4824">_xlfn.IFS(
C4824&lt;10,"0-10",
C4824&lt;20,"11-20",
C4824&lt;30,"21-30",
TRUE,"30+ yrs"
)</f>
        <v>0-10</v>
      </c>
      <c r="T4824" s="26" t="str" cm="1">
        <f t="array" ref="T4824">_xlfn.IFS(
H4824&lt;1,"0-1",
H4824&lt;2,"1-2",
H4824&lt;3,"2-3",
H4824&lt;4,"3-4",
H4824&lt;5,"4-5",
TRUE,"5+"
)</f>
        <v>1-2</v>
      </c>
    </row>
    <row r="4825" spans="1:20" ht="15.6" x14ac:dyDescent="0.3">
      <c r="A4825" s="21">
        <v>4629</v>
      </c>
      <c r="B4825" s="22">
        <v>27</v>
      </c>
      <c r="C4825" s="22">
        <v>1</v>
      </c>
      <c r="D4825" s="22">
        <v>130</v>
      </c>
      <c r="E4825" s="23" t="str">
        <f t="shared" si="75"/>
        <v>100+</v>
      </c>
      <c r="F4825" s="24">
        <v>94801</v>
      </c>
      <c r="G4825" s="22">
        <v>3</v>
      </c>
      <c r="H4825" s="22">
        <v>2.9</v>
      </c>
      <c r="I4825" s="22" t="s">
        <v>37</v>
      </c>
      <c r="J4825" s="22">
        <v>0</v>
      </c>
      <c r="K4825" s="22" t="s">
        <v>35</v>
      </c>
      <c r="L4825" s="22" t="s">
        <v>34</v>
      </c>
      <c r="M4825" s="22" t="s">
        <v>34</v>
      </c>
      <c r="N4825" s="22" t="s">
        <v>34</v>
      </c>
      <c r="O4825" s="22" t="s">
        <v>34</v>
      </c>
      <c r="P4825" s="25" t="str" cm="1">
        <f t="array" ref="P4825">_xlfn.IFS(
B4825&lt;30,"20-29",
B4825&lt;40,"30-39",
B4825&lt;50,"40-49",
B4825&lt;60,"50-59",
TRUE,"60+")</f>
        <v>20-29</v>
      </c>
      <c r="Q4825" s="25" t="str" cm="1">
        <f t="array" ref="Q4825">_xlfn.IFS(
D4825&lt;25,"0–24K",
D4825&lt;50,"25–49K",
D4825&lt;75,"50–74K",
D4825&lt;100,"75–99K",
D4825&lt;150,"100–149K",
D4825&lt;200,"150–199K",
TRUE,"200K+"
)</f>
        <v>100–149K</v>
      </c>
      <c r="R4825" s="25" t="str" cm="1">
        <f t="array" ref="R4825">_xlfn.IFS(
J4825=0,"No Mortgage",
J4825&lt;=100,"Low",
J4825&lt;=300,"Medium",
TRUE,"High"
)</f>
        <v>No Mortgage</v>
      </c>
      <c r="S4825" s="25" t="str" cm="1">
        <f t="array" ref="S4825">_xlfn.IFS(
C4825&lt;10,"0-10",
C4825&lt;20,"11-20",
C4825&lt;30,"21-30",
TRUE,"30+ yrs"
)</f>
        <v>0-10</v>
      </c>
      <c r="T4825" s="26" t="str" cm="1">
        <f t="array" ref="T4825">_xlfn.IFS(
H4825&lt;1,"0-1",
H4825&lt;2,"1-2",
H4825&lt;3,"2-3",
H4825&lt;4,"3-4",
H4825&lt;5,"4-5",
TRUE,"5+"
)</f>
        <v>2-3</v>
      </c>
    </row>
    <row r="4826" spans="1:20" ht="15.6" x14ac:dyDescent="0.3">
      <c r="A4826" s="21">
        <v>4670</v>
      </c>
      <c r="B4826" s="22">
        <v>27</v>
      </c>
      <c r="C4826" s="22">
        <v>1</v>
      </c>
      <c r="D4826" s="22">
        <v>64</v>
      </c>
      <c r="E4826" s="23" t="str">
        <f t="shared" si="75"/>
        <v>51-100</v>
      </c>
      <c r="F4826" s="24">
        <v>94501</v>
      </c>
      <c r="G4826" s="22">
        <v>4</v>
      </c>
      <c r="H4826" s="22">
        <v>1.8</v>
      </c>
      <c r="I4826" s="22" t="s">
        <v>37</v>
      </c>
      <c r="J4826" s="22">
        <v>0</v>
      </c>
      <c r="K4826" s="22" t="s">
        <v>34</v>
      </c>
      <c r="L4826" s="22" t="s">
        <v>34</v>
      </c>
      <c r="M4826" s="22" t="s">
        <v>34</v>
      </c>
      <c r="N4826" s="22" t="s">
        <v>35</v>
      </c>
      <c r="O4826" s="22" t="s">
        <v>35</v>
      </c>
      <c r="P4826" s="25" t="str" cm="1">
        <f t="array" ref="P4826">_xlfn.IFS(
B4826&lt;30,"20-29",
B4826&lt;40,"30-39",
B4826&lt;50,"40-49",
B4826&lt;60,"50-59",
TRUE,"60+")</f>
        <v>20-29</v>
      </c>
      <c r="Q4826" s="25" t="str" cm="1">
        <f t="array" ref="Q4826">_xlfn.IFS(
D4826&lt;25,"0–24K",
D4826&lt;50,"25–49K",
D4826&lt;75,"50–74K",
D4826&lt;100,"75–99K",
D4826&lt;150,"100–149K",
D4826&lt;200,"150–199K",
TRUE,"200K+"
)</f>
        <v>50–74K</v>
      </c>
      <c r="R4826" s="25" t="str" cm="1">
        <f t="array" ref="R4826">_xlfn.IFS(
J4826=0,"No Mortgage",
J4826&lt;=100,"Low",
J4826&lt;=300,"Medium",
TRUE,"High"
)</f>
        <v>No Mortgage</v>
      </c>
      <c r="S4826" s="25" t="str" cm="1">
        <f t="array" ref="S4826">_xlfn.IFS(
C4826&lt;10,"0-10",
C4826&lt;20,"11-20",
C4826&lt;30,"21-30",
TRUE,"30+ yrs"
)</f>
        <v>0-10</v>
      </c>
      <c r="T4826" s="26" t="str" cm="1">
        <f t="array" ref="T4826">_xlfn.IFS(
H4826&lt;1,"0-1",
H4826&lt;2,"1-2",
H4826&lt;3,"2-3",
H4826&lt;4,"3-4",
H4826&lt;5,"4-5",
TRUE,"5+"
)</f>
        <v>1-2</v>
      </c>
    </row>
    <row r="4827" spans="1:20" ht="15.6" x14ac:dyDescent="0.3">
      <c r="A4827" s="21">
        <v>4682</v>
      </c>
      <c r="B4827" s="22">
        <v>27</v>
      </c>
      <c r="C4827" s="22">
        <v>3</v>
      </c>
      <c r="D4827" s="22">
        <v>68</v>
      </c>
      <c r="E4827" s="23" t="str">
        <f t="shared" si="75"/>
        <v>51-100</v>
      </c>
      <c r="F4827" s="24">
        <v>95503</v>
      </c>
      <c r="G4827" s="22">
        <v>4</v>
      </c>
      <c r="H4827" s="22">
        <v>0</v>
      </c>
      <c r="I4827" s="22" t="s">
        <v>33</v>
      </c>
      <c r="J4827" s="22">
        <v>0</v>
      </c>
      <c r="K4827" s="22" t="s">
        <v>34</v>
      </c>
      <c r="L4827" s="22" t="s">
        <v>34</v>
      </c>
      <c r="M4827" s="22" t="s">
        <v>34</v>
      </c>
      <c r="N4827" s="22" t="s">
        <v>34</v>
      </c>
      <c r="O4827" s="22" t="s">
        <v>35</v>
      </c>
      <c r="P4827" s="25" t="str" cm="1">
        <f t="array" ref="P4827">_xlfn.IFS(
B4827&lt;30,"20-29",
B4827&lt;40,"30-39",
B4827&lt;50,"40-49",
B4827&lt;60,"50-59",
TRUE,"60+")</f>
        <v>20-29</v>
      </c>
      <c r="Q4827" s="25" t="str" cm="1">
        <f t="array" ref="Q4827">_xlfn.IFS(
D4827&lt;25,"0–24K",
D4827&lt;50,"25–49K",
D4827&lt;75,"50–74K",
D4827&lt;100,"75–99K",
D4827&lt;150,"100–149K",
D4827&lt;200,"150–199K",
TRUE,"200K+"
)</f>
        <v>50–74K</v>
      </c>
      <c r="R4827" s="25" t="str" cm="1">
        <f t="array" ref="R4827">_xlfn.IFS(
J4827=0,"No Mortgage",
J4827&lt;=100,"Low",
J4827&lt;=300,"Medium",
TRUE,"High"
)</f>
        <v>No Mortgage</v>
      </c>
      <c r="S4827" s="25" t="str" cm="1">
        <f t="array" ref="S4827">_xlfn.IFS(
C4827&lt;10,"0-10",
C4827&lt;20,"11-20",
C4827&lt;30,"21-30",
TRUE,"30+ yrs"
)</f>
        <v>0-10</v>
      </c>
      <c r="T4827" s="26" t="str" cm="1">
        <f t="array" ref="T4827">_xlfn.IFS(
H4827&lt;1,"0-1",
H4827&lt;2,"1-2",
H4827&lt;3,"2-3",
H4827&lt;4,"3-4",
H4827&lt;5,"4-5",
TRUE,"5+"
)</f>
        <v>0-1</v>
      </c>
    </row>
    <row r="4828" spans="1:20" ht="15.6" x14ac:dyDescent="0.3">
      <c r="A4828" s="21">
        <v>4715</v>
      </c>
      <c r="B4828" s="22">
        <v>27</v>
      </c>
      <c r="C4828" s="22">
        <v>3</v>
      </c>
      <c r="D4828" s="22">
        <v>81</v>
      </c>
      <c r="E4828" s="23" t="str">
        <f t="shared" si="75"/>
        <v>51-100</v>
      </c>
      <c r="F4828" s="24">
        <v>90291</v>
      </c>
      <c r="G4828" s="22">
        <v>3</v>
      </c>
      <c r="H4828" s="22">
        <v>1.5</v>
      </c>
      <c r="I4828" s="22" t="s">
        <v>33</v>
      </c>
      <c r="J4828" s="22">
        <v>307</v>
      </c>
      <c r="K4828" s="22" t="s">
        <v>34</v>
      </c>
      <c r="L4828" s="22" t="s">
        <v>35</v>
      </c>
      <c r="M4828" s="22" t="s">
        <v>35</v>
      </c>
      <c r="N4828" s="22" t="s">
        <v>35</v>
      </c>
      <c r="O4828" s="22" t="s">
        <v>35</v>
      </c>
      <c r="P4828" s="25" t="str" cm="1">
        <f t="array" ref="P4828">_xlfn.IFS(
B4828&lt;30,"20-29",
B4828&lt;40,"30-39",
B4828&lt;50,"40-49",
B4828&lt;60,"50-59",
TRUE,"60+")</f>
        <v>20-29</v>
      </c>
      <c r="Q4828" s="25" t="str" cm="1">
        <f t="array" ref="Q4828">_xlfn.IFS(
D4828&lt;25,"0–24K",
D4828&lt;50,"25–49K",
D4828&lt;75,"50–74K",
D4828&lt;100,"75–99K",
D4828&lt;150,"100–149K",
D4828&lt;200,"150–199K",
TRUE,"200K+"
)</f>
        <v>75–99K</v>
      </c>
      <c r="R4828" s="25" t="str" cm="1">
        <f t="array" ref="R4828">_xlfn.IFS(
J4828=0,"No Mortgage",
J4828&lt;=100,"Low",
J4828&lt;=300,"Medium",
TRUE,"High"
)</f>
        <v>High</v>
      </c>
      <c r="S4828" s="25" t="str" cm="1">
        <f t="array" ref="S4828">_xlfn.IFS(
C4828&lt;10,"0-10",
C4828&lt;20,"11-20",
C4828&lt;30,"21-30",
TRUE,"30+ yrs"
)</f>
        <v>0-10</v>
      </c>
      <c r="T4828" s="26" t="str" cm="1">
        <f t="array" ref="T4828">_xlfn.IFS(
H4828&lt;1,"0-1",
H4828&lt;2,"1-2",
H4828&lt;3,"2-3",
H4828&lt;4,"3-4",
H4828&lt;5,"4-5",
TRUE,"5+"
)</f>
        <v>1-2</v>
      </c>
    </row>
    <row r="4829" spans="1:20" ht="15.6" x14ac:dyDescent="0.3">
      <c r="A4829" s="21">
        <v>4873</v>
      </c>
      <c r="B4829" s="22">
        <v>27</v>
      </c>
      <c r="C4829" s="22">
        <v>3</v>
      </c>
      <c r="D4829" s="22">
        <v>69</v>
      </c>
      <c r="E4829" s="23" t="str">
        <f t="shared" si="75"/>
        <v>51-100</v>
      </c>
      <c r="F4829" s="24">
        <v>94305</v>
      </c>
      <c r="G4829" s="22">
        <v>3</v>
      </c>
      <c r="H4829" s="22">
        <v>0.7</v>
      </c>
      <c r="I4829" s="22" t="s">
        <v>37</v>
      </c>
      <c r="J4829" s="22">
        <v>0</v>
      </c>
      <c r="K4829" s="22" t="s">
        <v>34</v>
      </c>
      <c r="L4829" s="22" t="s">
        <v>34</v>
      </c>
      <c r="M4829" s="22" t="s">
        <v>34</v>
      </c>
      <c r="N4829" s="22" t="s">
        <v>35</v>
      </c>
      <c r="O4829" s="22" t="s">
        <v>35</v>
      </c>
      <c r="P4829" s="25" t="str" cm="1">
        <f t="array" ref="P4829">_xlfn.IFS(
B4829&lt;30,"20-29",
B4829&lt;40,"30-39",
B4829&lt;50,"40-49",
B4829&lt;60,"50-59",
TRUE,"60+")</f>
        <v>20-29</v>
      </c>
      <c r="Q4829" s="25" t="str" cm="1">
        <f t="array" ref="Q4829">_xlfn.IFS(
D4829&lt;25,"0–24K",
D4829&lt;50,"25–49K",
D4829&lt;75,"50–74K",
D4829&lt;100,"75–99K",
D4829&lt;150,"100–149K",
D4829&lt;200,"150–199K",
TRUE,"200K+"
)</f>
        <v>50–74K</v>
      </c>
      <c r="R4829" s="25" t="str" cm="1">
        <f t="array" ref="R4829">_xlfn.IFS(
J4829=0,"No Mortgage",
J4829&lt;=100,"Low",
J4829&lt;=300,"Medium",
TRUE,"High"
)</f>
        <v>No Mortgage</v>
      </c>
      <c r="S4829" s="25" t="str" cm="1">
        <f t="array" ref="S4829">_xlfn.IFS(
C4829&lt;10,"0-10",
C4829&lt;20,"11-20",
C4829&lt;30,"21-30",
TRUE,"30+ yrs"
)</f>
        <v>0-10</v>
      </c>
      <c r="T4829" s="26" t="str" cm="1">
        <f t="array" ref="T4829">_xlfn.IFS(
H4829&lt;1,"0-1",
H4829&lt;2,"1-2",
H4829&lt;3,"2-3",
H4829&lt;4,"3-4",
H4829&lt;5,"4-5",
TRUE,"5+"
)</f>
        <v>0-1</v>
      </c>
    </row>
    <row r="4830" spans="1:20" ht="15.6" x14ac:dyDescent="0.3">
      <c r="A4830" s="21">
        <v>4985</v>
      </c>
      <c r="B4830" s="22">
        <v>27</v>
      </c>
      <c r="C4830" s="22">
        <v>1</v>
      </c>
      <c r="D4830" s="22">
        <v>98</v>
      </c>
      <c r="E4830" s="23" t="str">
        <f t="shared" si="75"/>
        <v>51-100</v>
      </c>
      <c r="F4830" s="24">
        <v>94043</v>
      </c>
      <c r="G4830" s="22">
        <v>4</v>
      </c>
      <c r="H4830" s="22">
        <v>2.2999999999999998</v>
      </c>
      <c r="I4830" s="22" t="s">
        <v>36</v>
      </c>
      <c r="J4830" s="22">
        <v>0</v>
      </c>
      <c r="K4830" s="22" t="s">
        <v>34</v>
      </c>
      <c r="L4830" s="22" t="s">
        <v>34</v>
      </c>
      <c r="M4830" s="22" t="s">
        <v>34</v>
      </c>
      <c r="N4830" s="22" t="s">
        <v>34</v>
      </c>
      <c r="O4830" s="22" t="s">
        <v>35</v>
      </c>
      <c r="P4830" s="25" t="str" cm="1">
        <f t="array" ref="P4830">_xlfn.IFS(
B4830&lt;30,"20-29",
B4830&lt;40,"30-39",
B4830&lt;50,"40-49",
B4830&lt;60,"50-59",
TRUE,"60+")</f>
        <v>20-29</v>
      </c>
      <c r="Q4830" s="25" t="str" cm="1">
        <f t="array" ref="Q4830">_xlfn.IFS(
D4830&lt;25,"0–24K",
D4830&lt;50,"25–49K",
D4830&lt;75,"50–74K",
D4830&lt;100,"75–99K",
D4830&lt;150,"100–149K",
D4830&lt;200,"150–199K",
TRUE,"200K+"
)</f>
        <v>75–99K</v>
      </c>
      <c r="R4830" s="25" t="str" cm="1">
        <f t="array" ref="R4830">_xlfn.IFS(
J4830=0,"No Mortgage",
J4830&lt;=100,"Low",
J4830&lt;=300,"Medium",
TRUE,"High"
)</f>
        <v>No Mortgage</v>
      </c>
      <c r="S4830" s="25" t="str" cm="1">
        <f t="array" ref="S4830">_xlfn.IFS(
C4830&lt;10,"0-10",
C4830&lt;20,"11-20",
C4830&lt;30,"21-30",
TRUE,"30+ yrs"
)</f>
        <v>0-10</v>
      </c>
      <c r="T4830" s="26" t="str" cm="1">
        <f t="array" ref="T4830">_xlfn.IFS(
H4830&lt;1,"0-1",
H4830&lt;2,"1-2",
H4830&lt;3,"2-3",
H4830&lt;4,"3-4",
H4830&lt;5,"4-5",
TRUE,"5+"
)</f>
        <v>2-3</v>
      </c>
    </row>
    <row r="4831" spans="1:20" ht="15.6" x14ac:dyDescent="0.3">
      <c r="A4831" s="21">
        <v>152</v>
      </c>
      <c r="B4831" s="22">
        <v>26</v>
      </c>
      <c r="C4831" s="22">
        <v>0</v>
      </c>
      <c r="D4831" s="22">
        <v>132</v>
      </c>
      <c r="E4831" s="23" t="str">
        <f t="shared" si="75"/>
        <v>100+</v>
      </c>
      <c r="F4831" s="24">
        <v>92834</v>
      </c>
      <c r="G4831" s="22">
        <v>3</v>
      </c>
      <c r="H4831" s="22">
        <v>6.5</v>
      </c>
      <c r="I4831" s="22" t="s">
        <v>36</v>
      </c>
      <c r="J4831" s="22">
        <v>0</v>
      </c>
      <c r="K4831" s="22" t="s">
        <v>35</v>
      </c>
      <c r="L4831" s="22" t="s">
        <v>34</v>
      </c>
      <c r="M4831" s="22" t="s">
        <v>34</v>
      </c>
      <c r="N4831" s="22" t="s">
        <v>34</v>
      </c>
      <c r="O4831" s="22" t="s">
        <v>35</v>
      </c>
      <c r="P4831" s="25" t="str" cm="1">
        <f t="array" ref="P4831">_xlfn.IFS(
B4831&lt;30,"20-29",
B4831&lt;40,"30-39",
B4831&lt;50,"40-49",
B4831&lt;60,"50-59",
TRUE,"60+")</f>
        <v>20-29</v>
      </c>
      <c r="Q4831" s="25" t="str" cm="1">
        <f t="array" ref="Q4831">_xlfn.IFS(
D4831&lt;25,"0–24K",
D4831&lt;50,"25–49K",
D4831&lt;75,"50–74K",
D4831&lt;100,"75–99K",
D4831&lt;150,"100–149K",
D4831&lt;200,"150–199K",
TRUE,"200K+"
)</f>
        <v>100–149K</v>
      </c>
      <c r="R4831" s="25" t="str" cm="1">
        <f t="array" ref="R4831">_xlfn.IFS(
J4831=0,"No Mortgage",
J4831&lt;=100,"Low",
J4831&lt;=300,"Medium",
TRUE,"High"
)</f>
        <v>No Mortgage</v>
      </c>
      <c r="S4831" s="25" t="str" cm="1">
        <f t="array" ref="S4831">_xlfn.IFS(
C4831&lt;10,"0-10",
C4831&lt;20,"11-20",
C4831&lt;30,"21-30",
TRUE,"30+ yrs"
)</f>
        <v>0-10</v>
      </c>
      <c r="T4831" s="26" t="str" cm="1">
        <f t="array" ref="T4831">_xlfn.IFS(
H4831&lt;1,"0-1",
H4831&lt;2,"1-2",
H4831&lt;3,"2-3",
H4831&lt;4,"3-4",
H4831&lt;5,"4-5",
TRUE,"5+"
)</f>
        <v>5+</v>
      </c>
    </row>
    <row r="4832" spans="1:20" ht="15.6" x14ac:dyDescent="0.3">
      <c r="A4832" s="21">
        <v>157</v>
      </c>
      <c r="B4832" s="22">
        <v>26</v>
      </c>
      <c r="C4832" s="22">
        <v>0</v>
      </c>
      <c r="D4832" s="22">
        <v>15</v>
      </c>
      <c r="E4832" s="23" t="str">
        <f t="shared" si="75"/>
        <v>0-50</v>
      </c>
      <c r="F4832" s="24">
        <v>92131</v>
      </c>
      <c r="G4832" s="22">
        <v>4</v>
      </c>
      <c r="H4832" s="22">
        <v>0.4</v>
      </c>
      <c r="I4832" s="22" t="s">
        <v>33</v>
      </c>
      <c r="J4832" s="22">
        <v>0</v>
      </c>
      <c r="K4832" s="22" t="s">
        <v>34</v>
      </c>
      <c r="L4832" s="22" t="s">
        <v>34</v>
      </c>
      <c r="M4832" s="22" t="s">
        <v>34</v>
      </c>
      <c r="N4832" s="22" t="s">
        <v>34</v>
      </c>
      <c r="O4832" s="22" t="s">
        <v>35</v>
      </c>
      <c r="P4832" s="25" t="str" cm="1">
        <f t="array" ref="P4832">_xlfn.IFS(
B4832&lt;30,"20-29",
B4832&lt;40,"30-39",
B4832&lt;50,"40-49",
B4832&lt;60,"50-59",
TRUE,"60+")</f>
        <v>20-29</v>
      </c>
      <c r="Q4832" s="25" t="str" cm="1">
        <f t="array" ref="Q4832">_xlfn.IFS(
D4832&lt;25,"0–24K",
D4832&lt;50,"25–49K",
D4832&lt;75,"50–74K",
D4832&lt;100,"75–99K",
D4832&lt;150,"100–149K",
D4832&lt;200,"150–199K",
TRUE,"200K+"
)</f>
        <v>0–24K</v>
      </c>
      <c r="R4832" s="25" t="str" cm="1">
        <f t="array" ref="R4832">_xlfn.IFS(
J4832=0,"No Mortgage",
J4832&lt;=100,"Low",
J4832&lt;=300,"Medium",
TRUE,"High"
)</f>
        <v>No Mortgage</v>
      </c>
      <c r="S4832" s="25" t="str" cm="1">
        <f t="array" ref="S4832">_xlfn.IFS(
C4832&lt;10,"0-10",
C4832&lt;20,"11-20",
C4832&lt;30,"21-30",
TRUE,"30+ yrs"
)</f>
        <v>0-10</v>
      </c>
      <c r="T4832" s="26" t="str" cm="1">
        <f t="array" ref="T4832">_xlfn.IFS(
H4832&lt;1,"0-1",
H4832&lt;2,"1-2",
H4832&lt;3,"2-3",
H4832&lt;4,"3-4",
H4832&lt;5,"4-5",
TRUE,"5+"
)</f>
        <v>0-1</v>
      </c>
    </row>
    <row r="4833" spans="1:20" ht="15.6" x14ac:dyDescent="0.3">
      <c r="A4833" s="21">
        <v>223</v>
      </c>
      <c r="B4833" s="22">
        <v>26</v>
      </c>
      <c r="C4833" s="22">
        <v>2</v>
      </c>
      <c r="D4833" s="22">
        <v>104</v>
      </c>
      <c r="E4833" s="23" t="str">
        <f t="shared" si="75"/>
        <v>100+</v>
      </c>
      <c r="F4833" s="24">
        <v>94306</v>
      </c>
      <c r="G4833" s="22">
        <v>3</v>
      </c>
      <c r="H4833" s="22">
        <v>2.5</v>
      </c>
      <c r="I4833" s="22" t="s">
        <v>33</v>
      </c>
      <c r="J4833" s="22">
        <v>0</v>
      </c>
      <c r="K4833" s="22" t="s">
        <v>34</v>
      </c>
      <c r="L4833" s="22" t="s">
        <v>34</v>
      </c>
      <c r="M4833" s="22" t="s">
        <v>34</v>
      </c>
      <c r="N4833" s="22" t="s">
        <v>34</v>
      </c>
      <c r="O4833" s="22" t="s">
        <v>34</v>
      </c>
      <c r="P4833" s="25" t="str" cm="1">
        <f t="array" ref="P4833">_xlfn.IFS(
B4833&lt;30,"20-29",
B4833&lt;40,"30-39",
B4833&lt;50,"40-49",
B4833&lt;60,"50-59",
TRUE,"60+")</f>
        <v>20-29</v>
      </c>
      <c r="Q4833" s="25" t="str" cm="1">
        <f t="array" ref="Q4833">_xlfn.IFS(
D4833&lt;25,"0–24K",
D4833&lt;50,"25–49K",
D4833&lt;75,"50–74K",
D4833&lt;100,"75–99K",
D4833&lt;150,"100–149K",
D4833&lt;200,"150–199K",
TRUE,"200K+"
)</f>
        <v>100–149K</v>
      </c>
      <c r="R4833" s="25" t="str" cm="1">
        <f t="array" ref="R4833">_xlfn.IFS(
J4833=0,"No Mortgage",
J4833&lt;=100,"Low",
J4833&lt;=300,"Medium",
TRUE,"High"
)</f>
        <v>No Mortgage</v>
      </c>
      <c r="S4833" s="25" t="str" cm="1">
        <f t="array" ref="S4833">_xlfn.IFS(
C4833&lt;10,"0-10",
C4833&lt;20,"11-20",
C4833&lt;30,"21-30",
TRUE,"30+ yrs"
)</f>
        <v>0-10</v>
      </c>
      <c r="T4833" s="26" t="str" cm="1">
        <f t="array" ref="T4833">_xlfn.IFS(
H4833&lt;1,"0-1",
H4833&lt;2,"1-2",
H4833&lt;3,"2-3",
H4833&lt;4,"3-4",
H4833&lt;5,"4-5",
TRUE,"5+"
)</f>
        <v>2-3</v>
      </c>
    </row>
    <row r="4834" spans="1:20" ht="15.6" x14ac:dyDescent="0.3">
      <c r="A4834" s="21">
        <v>235</v>
      </c>
      <c r="B4834" s="22">
        <v>26</v>
      </c>
      <c r="C4834" s="22">
        <v>1</v>
      </c>
      <c r="D4834" s="22">
        <v>80</v>
      </c>
      <c r="E4834" s="23" t="str">
        <f t="shared" si="75"/>
        <v>51-100</v>
      </c>
      <c r="F4834" s="24">
        <v>95616</v>
      </c>
      <c r="G4834" s="22">
        <v>1</v>
      </c>
      <c r="H4834" s="22">
        <v>0.8</v>
      </c>
      <c r="I4834" s="22" t="s">
        <v>37</v>
      </c>
      <c r="J4834" s="22">
        <v>150</v>
      </c>
      <c r="K4834" s="22" t="s">
        <v>34</v>
      </c>
      <c r="L4834" s="22" t="s">
        <v>34</v>
      </c>
      <c r="M4834" s="22" t="s">
        <v>34</v>
      </c>
      <c r="N4834" s="22" t="s">
        <v>34</v>
      </c>
      <c r="O4834" s="22" t="s">
        <v>34</v>
      </c>
      <c r="P4834" s="25" t="str" cm="1">
        <f t="array" ref="P4834">_xlfn.IFS(
B4834&lt;30,"20-29",
B4834&lt;40,"30-39",
B4834&lt;50,"40-49",
B4834&lt;60,"50-59",
TRUE,"60+")</f>
        <v>20-29</v>
      </c>
      <c r="Q4834" s="25" t="str" cm="1">
        <f t="array" ref="Q4834">_xlfn.IFS(
D4834&lt;25,"0–24K",
D4834&lt;50,"25–49K",
D4834&lt;75,"50–74K",
D4834&lt;100,"75–99K",
D4834&lt;150,"100–149K",
D4834&lt;200,"150–199K",
TRUE,"200K+"
)</f>
        <v>75–99K</v>
      </c>
      <c r="R4834" s="25" t="str" cm="1">
        <f t="array" ref="R4834">_xlfn.IFS(
J4834=0,"No Mortgage",
J4834&lt;=100,"Low",
J4834&lt;=300,"Medium",
TRUE,"High"
)</f>
        <v>Medium</v>
      </c>
      <c r="S4834" s="25" t="str" cm="1">
        <f t="array" ref="S4834">_xlfn.IFS(
C4834&lt;10,"0-10",
C4834&lt;20,"11-20",
C4834&lt;30,"21-30",
TRUE,"30+ yrs"
)</f>
        <v>0-10</v>
      </c>
      <c r="T4834" s="26" t="str" cm="1">
        <f t="array" ref="T4834">_xlfn.IFS(
H4834&lt;1,"0-1",
H4834&lt;2,"1-2",
H4834&lt;3,"2-3",
H4834&lt;4,"3-4",
H4834&lt;5,"4-5",
TRUE,"5+"
)</f>
        <v>0-1</v>
      </c>
    </row>
    <row r="4835" spans="1:20" ht="15.6" x14ac:dyDescent="0.3">
      <c r="A4835" s="21">
        <v>250</v>
      </c>
      <c r="B4835" s="22">
        <v>26</v>
      </c>
      <c r="C4835" s="22">
        <v>1</v>
      </c>
      <c r="D4835" s="22">
        <v>55</v>
      </c>
      <c r="E4835" s="23" t="str">
        <f t="shared" si="75"/>
        <v>51-100</v>
      </c>
      <c r="F4835" s="24">
        <v>90089</v>
      </c>
      <c r="G4835" s="22">
        <v>3</v>
      </c>
      <c r="H4835" s="22">
        <v>2.6</v>
      </c>
      <c r="I4835" s="22" t="s">
        <v>36</v>
      </c>
      <c r="J4835" s="22">
        <v>113</v>
      </c>
      <c r="K4835" s="22" t="s">
        <v>34</v>
      </c>
      <c r="L4835" s="22" t="s">
        <v>34</v>
      </c>
      <c r="M4835" s="22" t="s">
        <v>34</v>
      </c>
      <c r="N4835" s="22" t="s">
        <v>34</v>
      </c>
      <c r="O4835" s="22" t="s">
        <v>35</v>
      </c>
      <c r="P4835" s="25" t="str" cm="1">
        <f t="array" ref="P4835">_xlfn.IFS(
B4835&lt;30,"20-29",
B4835&lt;40,"30-39",
B4835&lt;50,"40-49",
B4835&lt;60,"50-59",
TRUE,"60+")</f>
        <v>20-29</v>
      </c>
      <c r="Q4835" s="25" t="str" cm="1">
        <f t="array" ref="Q4835">_xlfn.IFS(
D4835&lt;25,"0–24K",
D4835&lt;50,"25–49K",
D4835&lt;75,"50–74K",
D4835&lt;100,"75–99K",
D4835&lt;150,"100–149K",
D4835&lt;200,"150–199K",
TRUE,"200K+"
)</f>
        <v>50–74K</v>
      </c>
      <c r="R4835" s="25" t="str" cm="1">
        <f t="array" ref="R4835">_xlfn.IFS(
J4835=0,"No Mortgage",
J4835&lt;=100,"Low",
J4835&lt;=300,"Medium",
TRUE,"High"
)</f>
        <v>Medium</v>
      </c>
      <c r="S4835" s="25" t="str" cm="1">
        <f t="array" ref="S4835">_xlfn.IFS(
C4835&lt;10,"0-10",
C4835&lt;20,"11-20",
C4835&lt;30,"21-30",
TRUE,"30+ yrs"
)</f>
        <v>0-10</v>
      </c>
      <c r="T4835" s="26" t="str" cm="1">
        <f t="array" ref="T4835">_xlfn.IFS(
H4835&lt;1,"0-1",
H4835&lt;2,"1-2",
H4835&lt;3,"2-3",
H4835&lt;4,"3-4",
H4835&lt;5,"4-5",
TRUE,"5+"
)</f>
        <v>2-3</v>
      </c>
    </row>
    <row r="4836" spans="1:20" ht="15.6" x14ac:dyDescent="0.3">
      <c r="A4836" s="21">
        <v>257</v>
      </c>
      <c r="B4836" s="22">
        <v>26</v>
      </c>
      <c r="C4836" s="22">
        <v>0</v>
      </c>
      <c r="D4836" s="22">
        <v>99</v>
      </c>
      <c r="E4836" s="23" t="str">
        <f t="shared" si="75"/>
        <v>51-100</v>
      </c>
      <c r="F4836" s="24">
        <v>92697</v>
      </c>
      <c r="G4836" s="22">
        <v>4</v>
      </c>
      <c r="H4836" s="22">
        <v>2.2999999999999998</v>
      </c>
      <c r="I4836" s="22" t="s">
        <v>36</v>
      </c>
      <c r="J4836" s="22">
        <v>0</v>
      </c>
      <c r="K4836" s="22" t="s">
        <v>34</v>
      </c>
      <c r="L4836" s="22" t="s">
        <v>34</v>
      </c>
      <c r="M4836" s="22" t="s">
        <v>34</v>
      </c>
      <c r="N4836" s="22" t="s">
        <v>34</v>
      </c>
      <c r="O4836" s="22" t="s">
        <v>35</v>
      </c>
      <c r="P4836" s="25" t="str" cm="1">
        <f t="array" ref="P4836">_xlfn.IFS(
B4836&lt;30,"20-29",
B4836&lt;40,"30-39",
B4836&lt;50,"40-49",
B4836&lt;60,"50-59",
TRUE,"60+")</f>
        <v>20-29</v>
      </c>
      <c r="Q4836" s="25" t="str" cm="1">
        <f t="array" ref="Q4836">_xlfn.IFS(
D4836&lt;25,"0–24K",
D4836&lt;50,"25–49K",
D4836&lt;75,"50–74K",
D4836&lt;100,"75–99K",
D4836&lt;150,"100–149K",
D4836&lt;200,"150–199K",
TRUE,"200K+"
)</f>
        <v>75–99K</v>
      </c>
      <c r="R4836" s="25" t="str" cm="1">
        <f t="array" ref="R4836">_xlfn.IFS(
J4836=0,"No Mortgage",
J4836&lt;=100,"Low",
J4836&lt;=300,"Medium",
TRUE,"High"
)</f>
        <v>No Mortgage</v>
      </c>
      <c r="S4836" s="25" t="str" cm="1">
        <f t="array" ref="S4836">_xlfn.IFS(
C4836&lt;10,"0-10",
C4836&lt;20,"11-20",
C4836&lt;30,"21-30",
TRUE,"30+ yrs"
)</f>
        <v>0-10</v>
      </c>
      <c r="T4836" s="26" t="str" cm="1">
        <f t="array" ref="T4836">_xlfn.IFS(
H4836&lt;1,"0-1",
H4836&lt;2,"1-2",
H4836&lt;3,"2-3",
H4836&lt;4,"3-4",
H4836&lt;5,"4-5",
TRUE,"5+"
)</f>
        <v>2-3</v>
      </c>
    </row>
    <row r="4837" spans="1:20" ht="15.6" x14ac:dyDescent="0.3">
      <c r="A4837" s="21">
        <v>350</v>
      </c>
      <c r="B4837" s="22">
        <v>26</v>
      </c>
      <c r="C4837" s="22">
        <v>2</v>
      </c>
      <c r="D4837" s="22">
        <v>60</v>
      </c>
      <c r="E4837" s="23" t="str">
        <f t="shared" si="75"/>
        <v>51-100</v>
      </c>
      <c r="F4837" s="24">
        <v>93407</v>
      </c>
      <c r="G4837" s="22">
        <v>2</v>
      </c>
      <c r="H4837" s="22">
        <v>3</v>
      </c>
      <c r="I4837" s="22" t="s">
        <v>33</v>
      </c>
      <c r="J4837" s="22">
        <v>132</v>
      </c>
      <c r="K4837" s="22" t="s">
        <v>35</v>
      </c>
      <c r="L4837" s="22" t="s">
        <v>34</v>
      </c>
      <c r="M4837" s="22" t="s">
        <v>34</v>
      </c>
      <c r="N4837" s="22" t="s">
        <v>34</v>
      </c>
      <c r="O4837" s="22" t="s">
        <v>34</v>
      </c>
      <c r="P4837" s="25" t="str" cm="1">
        <f t="array" ref="P4837">_xlfn.IFS(
B4837&lt;30,"20-29",
B4837&lt;40,"30-39",
B4837&lt;50,"40-49",
B4837&lt;60,"50-59",
TRUE,"60+")</f>
        <v>20-29</v>
      </c>
      <c r="Q4837" s="25" t="str" cm="1">
        <f t="array" ref="Q4837">_xlfn.IFS(
D4837&lt;25,"0–24K",
D4837&lt;50,"25–49K",
D4837&lt;75,"50–74K",
D4837&lt;100,"75–99K",
D4837&lt;150,"100–149K",
D4837&lt;200,"150–199K",
TRUE,"200K+"
)</f>
        <v>50–74K</v>
      </c>
      <c r="R4837" s="25" t="str" cm="1">
        <f t="array" ref="R4837">_xlfn.IFS(
J4837=0,"No Mortgage",
J4837&lt;=100,"Low",
J4837&lt;=300,"Medium",
TRUE,"High"
)</f>
        <v>Medium</v>
      </c>
      <c r="S4837" s="25" t="str" cm="1">
        <f t="array" ref="S4837">_xlfn.IFS(
C4837&lt;10,"0-10",
C4837&lt;20,"11-20",
C4837&lt;30,"21-30",
TRUE,"30+ yrs"
)</f>
        <v>0-10</v>
      </c>
      <c r="T4837" s="26" t="str" cm="1">
        <f t="array" ref="T4837">_xlfn.IFS(
H4837&lt;1,"0-1",
H4837&lt;2,"1-2",
H4837&lt;3,"2-3",
H4837&lt;4,"3-4",
H4837&lt;5,"4-5",
TRUE,"5+"
)</f>
        <v>3-4</v>
      </c>
    </row>
    <row r="4838" spans="1:20" ht="15.6" x14ac:dyDescent="0.3">
      <c r="A4838" s="21">
        <v>398</v>
      </c>
      <c r="B4838" s="22">
        <v>26</v>
      </c>
      <c r="C4838" s="22">
        <v>2</v>
      </c>
      <c r="D4838" s="22">
        <v>48</v>
      </c>
      <c r="E4838" s="23" t="str">
        <f t="shared" si="75"/>
        <v>0-50</v>
      </c>
      <c r="F4838" s="24">
        <v>90503</v>
      </c>
      <c r="G4838" s="22">
        <v>3</v>
      </c>
      <c r="H4838" s="22">
        <v>0.7</v>
      </c>
      <c r="I4838" s="22" t="s">
        <v>37</v>
      </c>
      <c r="J4838" s="22">
        <v>0</v>
      </c>
      <c r="K4838" s="22" t="s">
        <v>34</v>
      </c>
      <c r="L4838" s="22" t="s">
        <v>34</v>
      </c>
      <c r="M4838" s="22" t="s">
        <v>34</v>
      </c>
      <c r="N4838" s="22" t="s">
        <v>35</v>
      </c>
      <c r="O4838" s="22" t="s">
        <v>34</v>
      </c>
      <c r="P4838" s="25" t="str" cm="1">
        <f t="array" ref="P4838">_xlfn.IFS(
B4838&lt;30,"20-29",
B4838&lt;40,"30-39",
B4838&lt;50,"40-49",
B4838&lt;60,"50-59",
TRUE,"60+")</f>
        <v>20-29</v>
      </c>
      <c r="Q4838" s="25" t="str" cm="1">
        <f t="array" ref="Q4838">_xlfn.IFS(
D4838&lt;25,"0–24K",
D4838&lt;50,"25–49K",
D4838&lt;75,"50–74K",
D4838&lt;100,"75–99K",
D4838&lt;150,"100–149K",
D4838&lt;200,"150–199K",
TRUE,"200K+"
)</f>
        <v>25–49K</v>
      </c>
      <c r="R4838" s="25" t="str" cm="1">
        <f t="array" ref="R4838">_xlfn.IFS(
J4838=0,"No Mortgage",
J4838&lt;=100,"Low",
J4838&lt;=300,"Medium",
TRUE,"High"
)</f>
        <v>No Mortgage</v>
      </c>
      <c r="S4838" s="25" t="str" cm="1">
        <f t="array" ref="S4838">_xlfn.IFS(
C4838&lt;10,"0-10",
C4838&lt;20,"11-20",
C4838&lt;30,"21-30",
TRUE,"30+ yrs"
)</f>
        <v>0-10</v>
      </c>
      <c r="T4838" s="26" t="str" cm="1">
        <f t="array" ref="T4838">_xlfn.IFS(
H4838&lt;1,"0-1",
H4838&lt;2,"1-2",
H4838&lt;3,"2-3",
H4838&lt;4,"3-4",
H4838&lt;5,"4-5",
TRUE,"5+"
)</f>
        <v>0-1</v>
      </c>
    </row>
    <row r="4839" spans="1:20" ht="15.6" x14ac:dyDescent="0.3">
      <c r="A4839" s="21">
        <v>527</v>
      </c>
      <c r="B4839" s="22">
        <v>26</v>
      </c>
      <c r="C4839" s="22">
        <v>2</v>
      </c>
      <c r="D4839" s="22">
        <v>205</v>
      </c>
      <c r="E4839" s="23" t="str">
        <f t="shared" si="75"/>
        <v>100+</v>
      </c>
      <c r="F4839" s="24">
        <v>93106</v>
      </c>
      <c r="G4839" s="22">
        <v>1</v>
      </c>
      <c r="H4839" s="22">
        <v>6.33</v>
      </c>
      <c r="I4839" s="22" t="s">
        <v>33</v>
      </c>
      <c r="J4839" s="22">
        <v>271</v>
      </c>
      <c r="K4839" s="22" t="s">
        <v>34</v>
      </c>
      <c r="L4839" s="22" t="s">
        <v>34</v>
      </c>
      <c r="M4839" s="22" t="s">
        <v>34</v>
      </c>
      <c r="N4839" s="22" t="s">
        <v>34</v>
      </c>
      <c r="O4839" s="22" t="s">
        <v>35</v>
      </c>
      <c r="P4839" s="25" t="str" cm="1">
        <f t="array" ref="P4839">_xlfn.IFS(
B4839&lt;30,"20-29",
B4839&lt;40,"30-39",
B4839&lt;50,"40-49",
B4839&lt;60,"50-59",
TRUE,"60+")</f>
        <v>20-29</v>
      </c>
      <c r="Q4839" s="25" t="str" cm="1">
        <f t="array" ref="Q4839">_xlfn.IFS(
D4839&lt;25,"0–24K",
D4839&lt;50,"25–49K",
D4839&lt;75,"50–74K",
D4839&lt;100,"75–99K",
D4839&lt;150,"100–149K",
D4839&lt;200,"150–199K",
TRUE,"200K+"
)</f>
        <v>200K+</v>
      </c>
      <c r="R4839" s="25" t="str" cm="1">
        <f t="array" ref="R4839">_xlfn.IFS(
J4839=0,"No Mortgage",
J4839&lt;=100,"Low",
J4839&lt;=300,"Medium",
TRUE,"High"
)</f>
        <v>Medium</v>
      </c>
      <c r="S4839" s="25" t="str" cm="1">
        <f t="array" ref="S4839">_xlfn.IFS(
C4839&lt;10,"0-10",
C4839&lt;20,"11-20",
C4839&lt;30,"21-30",
TRUE,"30+ yrs"
)</f>
        <v>0-10</v>
      </c>
      <c r="T4839" s="26" t="str" cm="1">
        <f t="array" ref="T4839">_xlfn.IFS(
H4839&lt;1,"0-1",
H4839&lt;2,"1-2",
H4839&lt;3,"2-3",
H4839&lt;4,"3-4",
H4839&lt;5,"4-5",
TRUE,"5+"
)</f>
        <v>5+</v>
      </c>
    </row>
    <row r="4840" spans="1:20" ht="15.6" x14ac:dyDescent="0.3">
      <c r="A4840" s="21">
        <v>693</v>
      </c>
      <c r="B4840" s="22">
        <v>26</v>
      </c>
      <c r="C4840" s="22">
        <v>2</v>
      </c>
      <c r="D4840" s="22">
        <v>30</v>
      </c>
      <c r="E4840" s="23" t="str">
        <f t="shared" si="75"/>
        <v>0-50</v>
      </c>
      <c r="F4840" s="24">
        <v>94720</v>
      </c>
      <c r="G4840" s="22">
        <v>1</v>
      </c>
      <c r="H4840" s="22">
        <v>1</v>
      </c>
      <c r="I4840" s="22" t="s">
        <v>36</v>
      </c>
      <c r="J4840" s="22">
        <v>111</v>
      </c>
      <c r="K4840" s="22" t="s">
        <v>34</v>
      </c>
      <c r="L4840" s="22" t="s">
        <v>34</v>
      </c>
      <c r="M4840" s="22" t="s">
        <v>34</v>
      </c>
      <c r="N4840" s="22" t="s">
        <v>34</v>
      </c>
      <c r="O4840" s="22" t="s">
        <v>34</v>
      </c>
      <c r="P4840" s="25" t="str" cm="1">
        <f t="array" ref="P4840">_xlfn.IFS(
B4840&lt;30,"20-29",
B4840&lt;40,"30-39",
B4840&lt;50,"40-49",
B4840&lt;60,"50-59",
TRUE,"60+")</f>
        <v>20-29</v>
      </c>
      <c r="Q4840" s="25" t="str" cm="1">
        <f t="array" ref="Q4840">_xlfn.IFS(
D4840&lt;25,"0–24K",
D4840&lt;50,"25–49K",
D4840&lt;75,"50–74K",
D4840&lt;100,"75–99K",
D4840&lt;150,"100–149K",
D4840&lt;200,"150–199K",
TRUE,"200K+"
)</f>
        <v>25–49K</v>
      </c>
      <c r="R4840" s="25" t="str" cm="1">
        <f t="array" ref="R4840">_xlfn.IFS(
J4840=0,"No Mortgage",
J4840&lt;=100,"Low",
J4840&lt;=300,"Medium",
TRUE,"High"
)</f>
        <v>Medium</v>
      </c>
      <c r="S4840" s="25" t="str" cm="1">
        <f t="array" ref="S4840">_xlfn.IFS(
C4840&lt;10,"0-10",
C4840&lt;20,"11-20",
C4840&lt;30,"21-30",
TRUE,"30+ yrs"
)</f>
        <v>0-10</v>
      </c>
      <c r="T4840" s="26" t="str" cm="1">
        <f t="array" ref="T4840">_xlfn.IFS(
H4840&lt;1,"0-1",
H4840&lt;2,"1-2",
H4840&lt;3,"2-3",
H4840&lt;4,"3-4",
H4840&lt;5,"4-5",
TRUE,"5+"
)</f>
        <v>1-2</v>
      </c>
    </row>
    <row r="4841" spans="1:20" ht="15.6" x14ac:dyDescent="0.3">
      <c r="A4841" s="21">
        <v>733</v>
      </c>
      <c r="B4841" s="22">
        <v>26</v>
      </c>
      <c r="C4841" s="22">
        <v>1</v>
      </c>
      <c r="D4841" s="22">
        <v>85</v>
      </c>
      <c r="E4841" s="23" t="str">
        <f t="shared" si="75"/>
        <v>51-100</v>
      </c>
      <c r="F4841" s="24">
        <v>90064</v>
      </c>
      <c r="G4841" s="22">
        <v>1</v>
      </c>
      <c r="H4841" s="22">
        <v>1.9</v>
      </c>
      <c r="I4841" s="22" t="s">
        <v>33</v>
      </c>
      <c r="J4841" s="22">
        <v>0</v>
      </c>
      <c r="K4841" s="22" t="s">
        <v>34</v>
      </c>
      <c r="L4841" s="22" t="s">
        <v>34</v>
      </c>
      <c r="M4841" s="22" t="s">
        <v>34</v>
      </c>
      <c r="N4841" s="22" t="s">
        <v>35</v>
      </c>
      <c r="O4841" s="22" t="s">
        <v>34</v>
      </c>
      <c r="P4841" s="25" t="str" cm="1">
        <f t="array" ref="P4841">_xlfn.IFS(
B4841&lt;30,"20-29",
B4841&lt;40,"30-39",
B4841&lt;50,"40-49",
B4841&lt;60,"50-59",
TRUE,"60+")</f>
        <v>20-29</v>
      </c>
      <c r="Q4841" s="25" t="str" cm="1">
        <f t="array" ref="Q4841">_xlfn.IFS(
D4841&lt;25,"0–24K",
D4841&lt;50,"25–49K",
D4841&lt;75,"50–74K",
D4841&lt;100,"75–99K",
D4841&lt;150,"100–149K",
D4841&lt;200,"150–199K",
TRUE,"200K+"
)</f>
        <v>75–99K</v>
      </c>
      <c r="R4841" s="25" t="str" cm="1">
        <f t="array" ref="R4841">_xlfn.IFS(
J4841=0,"No Mortgage",
J4841&lt;=100,"Low",
J4841&lt;=300,"Medium",
TRUE,"High"
)</f>
        <v>No Mortgage</v>
      </c>
      <c r="S4841" s="25" t="str" cm="1">
        <f t="array" ref="S4841">_xlfn.IFS(
C4841&lt;10,"0-10",
C4841&lt;20,"11-20",
C4841&lt;30,"21-30",
TRUE,"30+ yrs"
)</f>
        <v>0-10</v>
      </c>
      <c r="T4841" s="26" t="str" cm="1">
        <f t="array" ref="T4841">_xlfn.IFS(
H4841&lt;1,"0-1",
H4841&lt;2,"1-2",
H4841&lt;3,"2-3",
H4841&lt;4,"3-4",
H4841&lt;5,"4-5",
TRUE,"5+"
)</f>
        <v>1-2</v>
      </c>
    </row>
    <row r="4842" spans="1:20" ht="15.6" x14ac:dyDescent="0.3">
      <c r="A4842" s="21">
        <v>771</v>
      </c>
      <c r="B4842" s="22">
        <v>26</v>
      </c>
      <c r="C4842" s="22">
        <v>2</v>
      </c>
      <c r="D4842" s="22">
        <v>172</v>
      </c>
      <c r="E4842" s="23" t="str">
        <f t="shared" si="75"/>
        <v>100+</v>
      </c>
      <c r="F4842" s="24">
        <v>94551</v>
      </c>
      <c r="G4842" s="22">
        <v>2</v>
      </c>
      <c r="H4842" s="22">
        <v>6.9</v>
      </c>
      <c r="I4842" s="22" t="s">
        <v>37</v>
      </c>
      <c r="J4842" s="22">
        <v>0</v>
      </c>
      <c r="K4842" s="22" t="s">
        <v>35</v>
      </c>
      <c r="L4842" s="22" t="s">
        <v>34</v>
      </c>
      <c r="M4842" s="22" t="s">
        <v>34</v>
      </c>
      <c r="N4842" s="22" t="s">
        <v>35</v>
      </c>
      <c r="O4842" s="22" t="s">
        <v>34</v>
      </c>
      <c r="P4842" s="25" t="str" cm="1">
        <f t="array" ref="P4842">_xlfn.IFS(
B4842&lt;30,"20-29",
B4842&lt;40,"30-39",
B4842&lt;50,"40-49",
B4842&lt;60,"50-59",
TRUE,"60+")</f>
        <v>20-29</v>
      </c>
      <c r="Q4842" s="25" t="str" cm="1">
        <f t="array" ref="Q4842">_xlfn.IFS(
D4842&lt;25,"0–24K",
D4842&lt;50,"25–49K",
D4842&lt;75,"50–74K",
D4842&lt;100,"75–99K",
D4842&lt;150,"100–149K",
D4842&lt;200,"150–199K",
TRUE,"200K+"
)</f>
        <v>150–199K</v>
      </c>
      <c r="R4842" s="25" t="str" cm="1">
        <f t="array" ref="R4842">_xlfn.IFS(
J4842=0,"No Mortgage",
J4842&lt;=100,"Low",
J4842&lt;=300,"Medium",
TRUE,"High"
)</f>
        <v>No Mortgage</v>
      </c>
      <c r="S4842" s="25" t="str" cm="1">
        <f t="array" ref="S4842">_xlfn.IFS(
C4842&lt;10,"0-10",
C4842&lt;20,"11-20",
C4842&lt;30,"21-30",
TRUE,"30+ yrs"
)</f>
        <v>0-10</v>
      </c>
      <c r="T4842" s="26" t="str" cm="1">
        <f t="array" ref="T4842">_xlfn.IFS(
H4842&lt;1,"0-1",
H4842&lt;2,"1-2",
H4842&lt;3,"2-3",
H4842&lt;4,"3-4",
H4842&lt;5,"4-5",
TRUE,"5+"
)</f>
        <v>5+</v>
      </c>
    </row>
    <row r="4843" spans="1:20" ht="15.6" x14ac:dyDescent="0.3">
      <c r="A4843" s="21">
        <v>1205</v>
      </c>
      <c r="B4843" s="22">
        <v>26</v>
      </c>
      <c r="C4843" s="22">
        <v>1</v>
      </c>
      <c r="D4843" s="22">
        <v>190</v>
      </c>
      <c r="E4843" s="23" t="str">
        <f t="shared" si="75"/>
        <v>100+</v>
      </c>
      <c r="F4843" s="24">
        <v>91604</v>
      </c>
      <c r="G4843" s="22">
        <v>4</v>
      </c>
      <c r="H4843" s="22">
        <v>1.3</v>
      </c>
      <c r="I4843" s="22" t="s">
        <v>37</v>
      </c>
      <c r="J4843" s="22">
        <v>197</v>
      </c>
      <c r="K4843" s="22" t="s">
        <v>35</v>
      </c>
      <c r="L4843" s="22" t="s">
        <v>34</v>
      </c>
      <c r="M4843" s="22" t="s">
        <v>34</v>
      </c>
      <c r="N4843" s="22" t="s">
        <v>35</v>
      </c>
      <c r="O4843" s="22" t="s">
        <v>34</v>
      </c>
      <c r="P4843" s="25" t="str" cm="1">
        <f t="array" ref="P4843">_xlfn.IFS(
B4843&lt;30,"20-29",
B4843&lt;40,"30-39",
B4843&lt;50,"40-49",
B4843&lt;60,"50-59",
TRUE,"60+")</f>
        <v>20-29</v>
      </c>
      <c r="Q4843" s="25" t="str" cm="1">
        <f t="array" ref="Q4843">_xlfn.IFS(
D4843&lt;25,"0–24K",
D4843&lt;50,"25–49K",
D4843&lt;75,"50–74K",
D4843&lt;100,"75–99K",
D4843&lt;150,"100–149K",
D4843&lt;200,"150–199K",
TRUE,"200K+"
)</f>
        <v>150–199K</v>
      </c>
      <c r="R4843" s="25" t="str" cm="1">
        <f t="array" ref="R4843">_xlfn.IFS(
J4843=0,"No Mortgage",
J4843&lt;=100,"Low",
J4843&lt;=300,"Medium",
TRUE,"High"
)</f>
        <v>Medium</v>
      </c>
      <c r="S4843" s="25" t="str" cm="1">
        <f t="array" ref="S4843">_xlfn.IFS(
C4843&lt;10,"0-10",
C4843&lt;20,"11-20",
C4843&lt;30,"21-30",
TRUE,"30+ yrs"
)</f>
        <v>0-10</v>
      </c>
      <c r="T4843" s="26" t="str" cm="1">
        <f t="array" ref="T4843">_xlfn.IFS(
H4843&lt;1,"0-1",
H4843&lt;2,"1-2",
H4843&lt;3,"2-3",
H4843&lt;4,"3-4",
H4843&lt;5,"4-5",
TRUE,"5+"
)</f>
        <v>1-2</v>
      </c>
    </row>
    <row r="4844" spans="1:20" ht="15.6" x14ac:dyDescent="0.3">
      <c r="A4844" s="21">
        <v>1263</v>
      </c>
      <c r="B4844" s="22">
        <v>26</v>
      </c>
      <c r="C4844" s="22">
        <v>1</v>
      </c>
      <c r="D4844" s="22">
        <v>53</v>
      </c>
      <c r="E4844" s="23" t="str">
        <f t="shared" si="75"/>
        <v>51-100</v>
      </c>
      <c r="F4844" s="24">
        <v>94720</v>
      </c>
      <c r="G4844" s="22">
        <v>2</v>
      </c>
      <c r="H4844" s="22">
        <v>1.6</v>
      </c>
      <c r="I4844" s="22" t="s">
        <v>36</v>
      </c>
      <c r="J4844" s="22">
        <v>0</v>
      </c>
      <c r="K4844" s="22" t="s">
        <v>34</v>
      </c>
      <c r="L4844" s="22" t="s">
        <v>34</v>
      </c>
      <c r="M4844" s="22" t="s">
        <v>34</v>
      </c>
      <c r="N4844" s="22" t="s">
        <v>35</v>
      </c>
      <c r="O4844" s="22" t="s">
        <v>34</v>
      </c>
      <c r="P4844" s="25" t="str" cm="1">
        <f t="array" ref="P4844">_xlfn.IFS(
B4844&lt;30,"20-29",
B4844&lt;40,"30-39",
B4844&lt;50,"40-49",
B4844&lt;60,"50-59",
TRUE,"60+")</f>
        <v>20-29</v>
      </c>
      <c r="Q4844" s="25" t="str" cm="1">
        <f t="array" ref="Q4844">_xlfn.IFS(
D4844&lt;25,"0–24K",
D4844&lt;50,"25–49K",
D4844&lt;75,"50–74K",
D4844&lt;100,"75–99K",
D4844&lt;150,"100–149K",
D4844&lt;200,"150–199K",
TRUE,"200K+"
)</f>
        <v>50–74K</v>
      </c>
      <c r="R4844" s="25" t="str" cm="1">
        <f t="array" ref="R4844">_xlfn.IFS(
J4844=0,"No Mortgage",
J4844&lt;=100,"Low",
J4844&lt;=300,"Medium",
TRUE,"High"
)</f>
        <v>No Mortgage</v>
      </c>
      <c r="S4844" s="25" t="str" cm="1">
        <f t="array" ref="S4844">_xlfn.IFS(
C4844&lt;10,"0-10",
C4844&lt;20,"11-20",
C4844&lt;30,"21-30",
TRUE,"30+ yrs"
)</f>
        <v>0-10</v>
      </c>
      <c r="T4844" s="26" t="str" cm="1">
        <f t="array" ref="T4844">_xlfn.IFS(
H4844&lt;1,"0-1",
H4844&lt;2,"1-2",
H4844&lt;3,"2-3",
H4844&lt;4,"3-4",
H4844&lt;5,"4-5",
TRUE,"5+"
)</f>
        <v>1-2</v>
      </c>
    </row>
    <row r="4845" spans="1:20" ht="15.6" x14ac:dyDescent="0.3">
      <c r="A4845" s="21">
        <v>1308</v>
      </c>
      <c r="B4845" s="22">
        <v>26</v>
      </c>
      <c r="C4845" s="22">
        <v>2</v>
      </c>
      <c r="D4845" s="22">
        <v>195</v>
      </c>
      <c r="E4845" s="23" t="str">
        <f t="shared" si="75"/>
        <v>100+</v>
      </c>
      <c r="F4845" s="24">
        <v>94546</v>
      </c>
      <c r="G4845" s="22">
        <v>1</v>
      </c>
      <c r="H4845" s="22">
        <v>6.33</v>
      </c>
      <c r="I4845" s="22" t="s">
        <v>33</v>
      </c>
      <c r="J4845" s="22">
        <v>0</v>
      </c>
      <c r="K4845" s="22" t="s">
        <v>34</v>
      </c>
      <c r="L4845" s="22" t="s">
        <v>34</v>
      </c>
      <c r="M4845" s="22" t="s">
        <v>34</v>
      </c>
      <c r="N4845" s="22" t="s">
        <v>35</v>
      </c>
      <c r="O4845" s="22" t="s">
        <v>35</v>
      </c>
      <c r="P4845" s="25" t="str" cm="1">
        <f t="array" ref="P4845">_xlfn.IFS(
B4845&lt;30,"20-29",
B4845&lt;40,"30-39",
B4845&lt;50,"40-49",
B4845&lt;60,"50-59",
TRUE,"60+")</f>
        <v>20-29</v>
      </c>
      <c r="Q4845" s="25" t="str" cm="1">
        <f t="array" ref="Q4845">_xlfn.IFS(
D4845&lt;25,"0–24K",
D4845&lt;50,"25–49K",
D4845&lt;75,"50–74K",
D4845&lt;100,"75–99K",
D4845&lt;150,"100–149K",
D4845&lt;200,"150–199K",
TRUE,"200K+"
)</f>
        <v>150–199K</v>
      </c>
      <c r="R4845" s="25" t="str" cm="1">
        <f t="array" ref="R4845">_xlfn.IFS(
J4845=0,"No Mortgage",
J4845&lt;=100,"Low",
J4845&lt;=300,"Medium",
TRUE,"High"
)</f>
        <v>No Mortgage</v>
      </c>
      <c r="S4845" s="25" t="str" cm="1">
        <f t="array" ref="S4845">_xlfn.IFS(
C4845&lt;10,"0-10",
C4845&lt;20,"11-20",
C4845&lt;30,"21-30",
TRUE,"30+ yrs"
)</f>
        <v>0-10</v>
      </c>
      <c r="T4845" s="26" t="str" cm="1">
        <f t="array" ref="T4845">_xlfn.IFS(
H4845&lt;1,"0-1",
H4845&lt;2,"1-2",
H4845&lt;3,"2-3",
H4845&lt;4,"3-4",
H4845&lt;5,"4-5",
TRUE,"5+"
)</f>
        <v>5+</v>
      </c>
    </row>
    <row r="4846" spans="1:20" ht="15.6" x14ac:dyDescent="0.3">
      <c r="A4846" s="21">
        <v>1338</v>
      </c>
      <c r="B4846" s="22">
        <v>26</v>
      </c>
      <c r="C4846" s="22">
        <v>0</v>
      </c>
      <c r="D4846" s="22">
        <v>179</v>
      </c>
      <c r="E4846" s="23" t="str">
        <f t="shared" si="75"/>
        <v>100+</v>
      </c>
      <c r="F4846" s="24">
        <v>92028</v>
      </c>
      <c r="G4846" s="22">
        <v>4</v>
      </c>
      <c r="H4846" s="22">
        <v>2.1</v>
      </c>
      <c r="I4846" s="22" t="s">
        <v>37</v>
      </c>
      <c r="J4846" s="22">
        <v>0</v>
      </c>
      <c r="K4846" s="22" t="s">
        <v>35</v>
      </c>
      <c r="L4846" s="22" t="s">
        <v>34</v>
      </c>
      <c r="M4846" s="22" t="s">
        <v>34</v>
      </c>
      <c r="N4846" s="22" t="s">
        <v>34</v>
      </c>
      <c r="O4846" s="22" t="s">
        <v>34</v>
      </c>
      <c r="P4846" s="25" t="str" cm="1">
        <f t="array" ref="P4846">_xlfn.IFS(
B4846&lt;30,"20-29",
B4846&lt;40,"30-39",
B4846&lt;50,"40-49",
B4846&lt;60,"50-59",
TRUE,"60+")</f>
        <v>20-29</v>
      </c>
      <c r="Q4846" s="25" t="str" cm="1">
        <f t="array" ref="Q4846">_xlfn.IFS(
D4846&lt;25,"0–24K",
D4846&lt;50,"25–49K",
D4846&lt;75,"50–74K",
D4846&lt;100,"75–99K",
D4846&lt;150,"100–149K",
D4846&lt;200,"150–199K",
TRUE,"200K+"
)</f>
        <v>150–199K</v>
      </c>
      <c r="R4846" s="25" t="str" cm="1">
        <f t="array" ref="R4846">_xlfn.IFS(
J4846=0,"No Mortgage",
J4846&lt;=100,"Low",
J4846&lt;=300,"Medium",
TRUE,"High"
)</f>
        <v>No Mortgage</v>
      </c>
      <c r="S4846" s="25" t="str" cm="1">
        <f t="array" ref="S4846">_xlfn.IFS(
C4846&lt;10,"0-10",
C4846&lt;20,"11-20",
C4846&lt;30,"21-30",
TRUE,"30+ yrs"
)</f>
        <v>0-10</v>
      </c>
      <c r="T4846" s="26" t="str" cm="1">
        <f t="array" ref="T4846">_xlfn.IFS(
H4846&lt;1,"0-1",
H4846&lt;2,"1-2",
H4846&lt;3,"2-3",
H4846&lt;4,"3-4",
H4846&lt;5,"4-5",
TRUE,"5+"
)</f>
        <v>2-3</v>
      </c>
    </row>
    <row r="4847" spans="1:20" ht="15.6" x14ac:dyDescent="0.3">
      <c r="A4847" s="21">
        <v>1350</v>
      </c>
      <c r="B4847" s="22">
        <v>26</v>
      </c>
      <c r="C4847" s="22">
        <v>2</v>
      </c>
      <c r="D4847" s="22">
        <v>171</v>
      </c>
      <c r="E4847" s="23" t="str">
        <f t="shared" si="75"/>
        <v>100+</v>
      </c>
      <c r="F4847" s="24">
        <v>93943</v>
      </c>
      <c r="G4847" s="22">
        <v>3</v>
      </c>
      <c r="H4847" s="22">
        <v>6</v>
      </c>
      <c r="I4847" s="22" t="s">
        <v>37</v>
      </c>
      <c r="J4847" s="22">
        <v>0</v>
      </c>
      <c r="K4847" s="22" t="s">
        <v>35</v>
      </c>
      <c r="L4847" s="22" t="s">
        <v>34</v>
      </c>
      <c r="M4847" s="22" t="s">
        <v>34</v>
      </c>
      <c r="N4847" s="22" t="s">
        <v>35</v>
      </c>
      <c r="O4847" s="22" t="s">
        <v>34</v>
      </c>
      <c r="P4847" s="25" t="str" cm="1">
        <f t="array" ref="P4847">_xlfn.IFS(
B4847&lt;30,"20-29",
B4847&lt;40,"30-39",
B4847&lt;50,"40-49",
B4847&lt;60,"50-59",
TRUE,"60+")</f>
        <v>20-29</v>
      </c>
      <c r="Q4847" s="25" t="str" cm="1">
        <f t="array" ref="Q4847">_xlfn.IFS(
D4847&lt;25,"0–24K",
D4847&lt;50,"25–49K",
D4847&lt;75,"50–74K",
D4847&lt;100,"75–99K",
D4847&lt;150,"100–149K",
D4847&lt;200,"150–199K",
TRUE,"200K+"
)</f>
        <v>150–199K</v>
      </c>
      <c r="R4847" s="25" t="str" cm="1">
        <f t="array" ref="R4847">_xlfn.IFS(
J4847=0,"No Mortgage",
J4847&lt;=100,"Low",
J4847&lt;=300,"Medium",
TRUE,"High"
)</f>
        <v>No Mortgage</v>
      </c>
      <c r="S4847" s="25" t="str" cm="1">
        <f t="array" ref="S4847">_xlfn.IFS(
C4847&lt;10,"0-10",
C4847&lt;20,"11-20",
C4847&lt;30,"21-30",
TRUE,"30+ yrs"
)</f>
        <v>0-10</v>
      </c>
      <c r="T4847" s="26" t="str" cm="1">
        <f t="array" ref="T4847">_xlfn.IFS(
H4847&lt;1,"0-1",
H4847&lt;2,"1-2",
H4847&lt;3,"2-3",
H4847&lt;4,"3-4",
H4847&lt;5,"4-5",
TRUE,"5+"
)</f>
        <v>5+</v>
      </c>
    </row>
    <row r="4848" spans="1:20" ht="15.6" x14ac:dyDescent="0.3">
      <c r="A4848" s="21">
        <v>1433</v>
      </c>
      <c r="B4848" s="22">
        <v>26</v>
      </c>
      <c r="C4848" s="22">
        <v>2</v>
      </c>
      <c r="D4848" s="22">
        <v>195</v>
      </c>
      <c r="E4848" s="23" t="str">
        <f t="shared" si="75"/>
        <v>100+</v>
      </c>
      <c r="F4848" s="24">
        <v>90245</v>
      </c>
      <c r="G4848" s="22">
        <v>1</v>
      </c>
      <c r="H4848" s="22">
        <v>6.33</v>
      </c>
      <c r="I4848" s="22" t="s">
        <v>33</v>
      </c>
      <c r="J4848" s="22">
        <v>0</v>
      </c>
      <c r="K4848" s="22" t="s">
        <v>34</v>
      </c>
      <c r="L4848" s="22" t="s">
        <v>34</v>
      </c>
      <c r="M4848" s="22" t="s">
        <v>34</v>
      </c>
      <c r="N4848" s="22" t="s">
        <v>34</v>
      </c>
      <c r="O4848" s="22" t="s">
        <v>34</v>
      </c>
      <c r="P4848" s="25" t="str" cm="1">
        <f t="array" ref="P4848">_xlfn.IFS(
B4848&lt;30,"20-29",
B4848&lt;40,"30-39",
B4848&lt;50,"40-49",
B4848&lt;60,"50-59",
TRUE,"60+")</f>
        <v>20-29</v>
      </c>
      <c r="Q4848" s="25" t="str" cm="1">
        <f t="array" ref="Q4848">_xlfn.IFS(
D4848&lt;25,"0–24K",
D4848&lt;50,"25–49K",
D4848&lt;75,"50–74K",
D4848&lt;100,"75–99K",
D4848&lt;150,"100–149K",
D4848&lt;200,"150–199K",
TRUE,"200K+"
)</f>
        <v>150–199K</v>
      </c>
      <c r="R4848" s="25" t="str" cm="1">
        <f t="array" ref="R4848">_xlfn.IFS(
J4848=0,"No Mortgage",
J4848&lt;=100,"Low",
J4848&lt;=300,"Medium",
TRUE,"High"
)</f>
        <v>No Mortgage</v>
      </c>
      <c r="S4848" s="25" t="str" cm="1">
        <f t="array" ref="S4848">_xlfn.IFS(
C4848&lt;10,"0-10",
C4848&lt;20,"11-20",
C4848&lt;30,"21-30",
TRUE,"30+ yrs"
)</f>
        <v>0-10</v>
      </c>
      <c r="T4848" s="26" t="str" cm="1">
        <f t="array" ref="T4848">_xlfn.IFS(
H4848&lt;1,"0-1",
H4848&lt;2,"1-2",
H4848&lt;3,"2-3",
H4848&lt;4,"3-4",
H4848&lt;5,"4-5",
TRUE,"5+"
)</f>
        <v>5+</v>
      </c>
    </row>
    <row r="4849" spans="1:20" ht="15.6" x14ac:dyDescent="0.3">
      <c r="A4849" s="21">
        <v>1654</v>
      </c>
      <c r="B4849" s="22">
        <v>26</v>
      </c>
      <c r="C4849" s="22">
        <v>1</v>
      </c>
      <c r="D4849" s="22">
        <v>24</v>
      </c>
      <c r="E4849" s="23" t="str">
        <f t="shared" si="75"/>
        <v>0-50</v>
      </c>
      <c r="F4849" s="24">
        <v>96651</v>
      </c>
      <c r="G4849" s="22">
        <v>2</v>
      </c>
      <c r="H4849" s="22">
        <v>0.9</v>
      </c>
      <c r="I4849" s="22" t="s">
        <v>36</v>
      </c>
      <c r="J4849" s="22">
        <v>123</v>
      </c>
      <c r="K4849" s="22" t="s">
        <v>34</v>
      </c>
      <c r="L4849" s="22" t="s">
        <v>34</v>
      </c>
      <c r="M4849" s="22" t="s">
        <v>34</v>
      </c>
      <c r="N4849" s="22" t="s">
        <v>34</v>
      </c>
      <c r="O4849" s="22" t="s">
        <v>35</v>
      </c>
      <c r="P4849" s="25" t="str" cm="1">
        <f t="array" ref="P4849">_xlfn.IFS(
B4849&lt;30,"20-29",
B4849&lt;40,"30-39",
B4849&lt;50,"40-49",
B4849&lt;60,"50-59",
TRUE,"60+")</f>
        <v>20-29</v>
      </c>
      <c r="Q4849" s="25" t="str" cm="1">
        <f t="array" ref="Q4849">_xlfn.IFS(
D4849&lt;25,"0–24K",
D4849&lt;50,"25–49K",
D4849&lt;75,"50–74K",
D4849&lt;100,"75–99K",
D4849&lt;150,"100–149K",
D4849&lt;200,"150–199K",
TRUE,"200K+"
)</f>
        <v>0–24K</v>
      </c>
      <c r="R4849" s="25" t="str" cm="1">
        <f t="array" ref="R4849">_xlfn.IFS(
J4849=0,"No Mortgage",
J4849&lt;=100,"Low",
J4849&lt;=300,"Medium",
TRUE,"High"
)</f>
        <v>Medium</v>
      </c>
      <c r="S4849" s="25" t="str" cm="1">
        <f t="array" ref="S4849">_xlfn.IFS(
C4849&lt;10,"0-10",
C4849&lt;20,"11-20",
C4849&lt;30,"21-30",
TRUE,"30+ yrs"
)</f>
        <v>0-10</v>
      </c>
      <c r="T4849" s="26" t="str" cm="1">
        <f t="array" ref="T4849">_xlfn.IFS(
H4849&lt;1,"0-1",
H4849&lt;2,"1-2",
H4849&lt;3,"2-3",
H4849&lt;4,"3-4",
H4849&lt;5,"4-5",
TRUE,"5+"
)</f>
        <v>0-1</v>
      </c>
    </row>
    <row r="4850" spans="1:20" ht="15.6" x14ac:dyDescent="0.3">
      <c r="A4850" s="21">
        <v>1691</v>
      </c>
      <c r="B4850" s="22">
        <v>26</v>
      </c>
      <c r="C4850" s="22">
        <v>1</v>
      </c>
      <c r="D4850" s="22">
        <v>102</v>
      </c>
      <c r="E4850" s="23" t="str">
        <f t="shared" si="75"/>
        <v>100+</v>
      </c>
      <c r="F4850" s="24">
        <v>95521</v>
      </c>
      <c r="G4850" s="22">
        <v>1</v>
      </c>
      <c r="H4850" s="22">
        <v>1.9</v>
      </c>
      <c r="I4850" s="22" t="s">
        <v>33</v>
      </c>
      <c r="J4850" s="22">
        <v>0</v>
      </c>
      <c r="K4850" s="22" t="s">
        <v>34</v>
      </c>
      <c r="L4850" s="22" t="s">
        <v>34</v>
      </c>
      <c r="M4850" s="22" t="s">
        <v>34</v>
      </c>
      <c r="N4850" s="22" t="s">
        <v>34</v>
      </c>
      <c r="O4850" s="22" t="s">
        <v>34</v>
      </c>
      <c r="P4850" s="25" t="str" cm="1">
        <f t="array" ref="P4850">_xlfn.IFS(
B4850&lt;30,"20-29",
B4850&lt;40,"30-39",
B4850&lt;50,"40-49",
B4850&lt;60,"50-59",
TRUE,"60+")</f>
        <v>20-29</v>
      </c>
      <c r="Q4850" s="25" t="str" cm="1">
        <f t="array" ref="Q4850">_xlfn.IFS(
D4850&lt;25,"0–24K",
D4850&lt;50,"25–49K",
D4850&lt;75,"50–74K",
D4850&lt;100,"75–99K",
D4850&lt;150,"100–149K",
D4850&lt;200,"150–199K",
TRUE,"200K+"
)</f>
        <v>100–149K</v>
      </c>
      <c r="R4850" s="25" t="str" cm="1">
        <f t="array" ref="R4850">_xlfn.IFS(
J4850=0,"No Mortgage",
J4850&lt;=100,"Low",
J4850&lt;=300,"Medium",
TRUE,"High"
)</f>
        <v>No Mortgage</v>
      </c>
      <c r="S4850" s="25" t="str" cm="1">
        <f t="array" ref="S4850">_xlfn.IFS(
C4850&lt;10,"0-10",
C4850&lt;20,"11-20",
C4850&lt;30,"21-30",
TRUE,"30+ yrs"
)</f>
        <v>0-10</v>
      </c>
      <c r="T4850" s="26" t="str" cm="1">
        <f t="array" ref="T4850">_xlfn.IFS(
H4850&lt;1,"0-1",
H4850&lt;2,"1-2",
H4850&lt;3,"2-3",
H4850&lt;4,"3-4",
H4850&lt;5,"4-5",
TRUE,"5+"
)</f>
        <v>1-2</v>
      </c>
    </row>
    <row r="4851" spans="1:20" ht="15.6" x14ac:dyDescent="0.3">
      <c r="A4851" s="21">
        <v>1723</v>
      </c>
      <c r="B4851" s="22">
        <v>26</v>
      </c>
      <c r="C4851" s="22">
        <v>2</v>
      </c>
      <c r="D4851" s="22">
        <v>72</v>
      </c>
      <c r="E4851" s="23" t="str">
        <f t="shared" si="75"/>
        <v>51-100</v>
      </c>
      <c r="F4851" s="24">
        <v>92647</v>
      </c>
      <c r="G4851" s="22">
        <v>4</v>
      </c>
      <c r="H4851" s="22">
        <v>2.6</v>
      </c>
      <c r="I4851" s="22" t="s">
        <v>33</v>
      </c>
      <c r="J4851" s="22">
        <v>0</v>
      </c>
      <c r="K4851" s="22" t="s">
        <v>34</v>
      </c>
      <c r="L4851" s="22" t="s">
        <v>35</v>
      </c>
      <c r="M4851" s="22" t="s">
        <v>35</v>
      </c>
      <c r="N4851" s="22" t="s">
        <v>35</v>
      </c>
      <c r="O4851" s="22" t="s">
        <v>34</v>
      </c>
      <c r="P4851" s="25" t="str" cm="1">
        <f t="array" ref="P4851">_xlfn.IFS(
B4851&lt;30,"20-29",
B4851&lt;40,"30-39",
B4851&lt;50,"40-49",
B4851&lt;60,"50-59",
TRUE,"60+")</f>
        <v>20-29</v>
      </c>
      <c r="Q4851" s="25" t="str" cm="1">
        <f t="array" ref="Q4851">_xlfn.IFS(
D4851&lt;25,"0–24K",
D4851&lt;50,"25–49K",
D4851&lt;75,"50–74K",
D4851&lt;100,"75–99K",
D4851&lt;150,"100–149K",
D4851&lt;200,"150–199K",
TRUE,"200K+"
)</f>
        <v>50–74K</v>
      </c>
      <c r="R4851" s="25" t="str" cm="1">
        <f t="array" ref="R4851">_xlfn.IFS(
J4851=0,"No Mortgage",
J4851&lt;=100,"Low",
J4851&lt;=300,"Medium",
TRUE,"High"
)</f>
        <v>No Mortgage</v>
      </c>
      <c r="S4851" s="25" t="str" cm="1">
        <f t="array" ref="S4851">_xlfn.IFS(
C4851&lt;10,"0-10",
C4851&lt;20,"11-20",
C4851&lt;30,"21-30",
TRUE,"30+ yrs"
)</f>
        <v>0-10</v>
      </c>
      <c r="T4851" s="26" t="str" cm="1">
        <f t="array" ref="T4851">_xlfn.IFS(
H4851&lt;1,"0-1",
H4851&lt;2,"1-2",
H4851&lt;3,"2-3",
H4851&lt;4,"3-4",
H4851&lt;5,"4-5",
TRUE,"5+"
)</f>
        <v>2-3</v>
      </c>
    </row>
    <row r="4852" spans="1:20" ht="15.6" x14ac:dyDescent="0.3">
      <c r="A4852" s="21">
        <v>1766</v>
      </c>
      <c r="B4852" s="22">
        <v>26</v>
      </c>
      <c r="C4852" s="22">
        <v>0</v>
      </c>
      <c r="D4852" s="22">
        <v>149</v>
      </c>
      <c r="E4852" s="23" t="str">
        <f t="shared" si="75"/>
        <v>100+</v>
      </c>
      <c r="F4852" s="24">
        <v>95051</v>
      </c>
      <c r="G4852" s="22">
        <v>2</v>
      </c>
      <c r="H4852" s="22">
        <v>7.2</v>
      </c>
      <c r="I4852" s="22" t="s">
        <v>33</v>
      </c>
      <c r="J4852" s="22">
        <v>154</v>
      </c>
      <c r="K4852" s="22" t="s">
        <v>34</v>
      </c>
      <c r="L4852" s="22" t="s">
        <v>34</v>
      </c>
      <c r="M4852" s="22" t="s">
        <v>34</v>
      </c>
      <c r="N4852" s="22" t="s">
        <v>34</v>
      </c>
      <c r="O4852" s="22" t="s">
        <v>34</v>
      </c>
      <c r="P4852" s="25" t="str" cm="1">
        <f t="array" ref="P4852">_xlfn.IFS(
B4852&lt;30,"20-29",
B4852&lt;40,"30-39",
B4852&lt;50,"40-49",
B4852&lt;60,"50-59",
TRUE,"60+")</f>
        <v>20-29</v>
      </c>
      <c r="Q4852" s="25" t="str" cm="1">
        <f t="array" ref="Q4852">_xlfn.IFS(
D4852&lt;25,"0–24K",
D4852&lt;50,"25–49K",
D4852&lt;75,"50–74K",
D4852&lt;100,"75–99K",
D4852&lt;150,"100–149K",
D4852&lt;200,"150–199K",
TRUE,"200K+"
)</f>
        <v>100–149K</v>
      </c>
      <c r="R4852" s="25" t="str" cm="1">
        <f t="array" ref="R4852">_xlfn.IFS(
J4852=0,"No Mortgage",
J4852&lt;=100,"Low",
J4852&lt;=300,"Medium",
TRUE,"High"
)</f>
        <v>Medium</v>
      </c>
      <c r="S4852" s="25" t="str" cm="1">
        <f t="array" ref="S4852">_xlfn.IFS(
C4852&lt;10,"0-10",
C4852&lt;20,"11-20",
C4852&lt;30,"21-30",
TRUE,"30+ yrs"
)</f>
        <v>0-10</v>
      </c>
      <c r="T4852" s="26" t="str" cm="1">
        <f t="array" ref="T4852">_xlfn.IFS(
H4852&lt;1,"0-1",
H4852&lt;2,"1-2",
H4852&lt;3,"2-3",
H4852&lt;4,"3-4",
H4852&lt;5,"4-5",
TRUE,"5+"
)</f>
        <v>5+</v>
      </c>
    </row>
    <row r="4853" spans="1:20" ht="15.6" x14ac:dyDescent="0.3">
      <c r="A4853" s="21">
        <v>1896</v>
      </c>
      <c r="B4853" s="22">
        <v>26</v>
      </c>
      <c r="C4853" s="22">
        <v>2</v>
      </c>
      <c r="D4853" s="22">
        <v>72</v>
      </c>
      <c r="E4853" s="23" t="str">
        <f t="shared" si="75"/>
        <v>51-100</v>
      </c>
      <c r="F4853" s="24">
        <v>95003</v>
      </c>
      <c r="G4853" s="22">
        <v>4</v>
      </c>
      <c r="H4853" s="22">
        <v>2.6</v>
      </c>
      <c r="I4853" s="22" t="s">
        <v>33</v>
      </c>
      <c r="J4853" s="22">
        <v>0</v>
      </c>
      <c r="K4853" s="22" t="s">
        <v>34</v>
      </c>
      <c r="L4853" s="22" t="s">
        <v>34</v>
      </c>
      <c r="M4853" s="22" t="s">
        <v>34</v>
      </c>
      <c r="N4853" s="22" t="s">
        <v>35</v>
      </c>
      <c r="O4853" s="22" t="s">
        <v>34</v>
      </c>
      <c r="P4853" s="25" t="str" cm="1">
        <f t="array" ref="P4853">_xlfn.IFS(
B4853&lt;30,"20-29",
B4853&lt;40,"30-39",
B4853&lt;50,"40-49",
B4853&lt;60,"50-59",
TRUE,"60+")</f>
        <v>20-29</v>
      </c>
      <c r="Q4853" s="25" t="str" cm="1">
        <f t="array" ref="Q4853">_xlfn.IFS(
D4853&lt;25,"0–24K",
D4853&lt;50,"25–49K",
D4853&lt;75,"50–74K",
D4853&lt;100,"75–99K",
D4853&lt;150,"100–149K",
D4853&lt;200,"150–199K",
TRUE,"200K+"
)</f>
        <v>50–74K</v>
      </c>
      <c r="R4853" s="25" t="str" cm="1">
        <f t="array" ref="R4853">_xlfn.IFS(
J4853=0,"No Mortgage",
J4853&lt;=100,"Low",
J4853&lt;=300,"Medium",
TRUE,"High"
)</f>
        <v>No Mortgage</v>
      </c>
      <c r="S4853" s="25" t="str" cm="1">
        <f t="array" ref="S4853">_xlfn.IFS(
C4853&lt;10,"0-10",
C4853&lt;20,"11-20",
C4853&lt;30,"21-30",
TRUE,"30+ yrs"
)</f>
        <v>0-10</v>
      </c>
      <c r="T4853" s="26" t="str" cm="1">
        <f t="array" ref="T4853">_xlfn.IFS(
H4853&lt;1,"0-1",
H4853&lt;2,"1-2",
H4853&lt;3,"2-3",
H4853&lt;4,"3-4",
H4853&lt;5,"4-5",
TRUE,"5+"
)</f>
        <v>2-3</v>
      </c>
    </row>
    <row r="4854" spans="1:20" ht="15.6" x14ac:dyDescent="0.3">
      <c r="A4854" s="21">
        <v>1985</v>
      </c>
      <c r="B4854" s="22">
        <v>26</v>
      </c>
      <c r="C4854" s="22">
        <v>1</v>
      </c>
      <c r="D4854" s="22">
        <v>55</v>
      </c>
      <c r="E4854" s="23" t="str">
        <f t="shared" si="75"/>
        <v>51-100</v>
      </c>
      <c r="F4854" s="24">
        <v>92630</v>
      </c>
      <c r="G4854" s="22">
        <v>4</v>
      </c>
      <c r="H4854" s="22">
        <v>1.7</v>
      </c>
      <c r="I4854" s="22" t="s">
        <v>37</v>
      </c>
      <c r="J4854" s="22">
        <v>175</v>
      </c>
      <c r="K4854" s="22" t="s">
        <v>34</v>
      </c>
      <c r="L4854" s="22" t="s">
        <v>34</v>
      </c>
      <c r="M4854" s="22" t="s">
        <v>34</v>
      </c>
      <c r="N4854" s="22" t="s">
        <v>35</v>
      </c>
      <c r="O4854" s="22" t="s">
        <v>34</v>
      </c>
      <c r="P4854" s="25" t="str" cm="1">
        <f t="array" ref="P4854">_xlfn.IFS(
B4854&lt;30,"20-29",
B4854&lt;40,"30-39",
B4854&lt;50,"40-49",
B4854&lt;60,"50-59",
TRUE,"60+")</f>
        <v>20-29</v>
      </c>
      <c r="Q4854" s="25" t="str" cm="1">
        <f t="array" ref="Q4854">_xlfn.IFS(
D4854&lt;25,"0–24K",
D4854&lt;50,"25–49K",
D4854&lt;75,"50–74K",
D4854&lt;100,"75–99K",
D4854&lt;150,"100–149K",
D4854&lt;200,"150–199K",
TRUE,"200K+"
)</f>
        <v>50–74K</v>
      </c>
      <c r="R4854" s="25" t="str" cm="1">
        <f t="array" ref="R4854">_xlfn.IFS(
J4854=0,"No Mortgage",
J4854&lt;=100,"Low",
J4854&lt;=300,"Medium",
TRUE,"High"
)</f>
        <v>Medium</v>
      </c>
      <c r="S4854" s="25" t="str" cm="1">
        <f t="array" ref="S4854">_xlfn.IFS(
C4854&lt;10,"0-10",
C4854&lt;20,"11-20",
C4854&lt;30,"21-30",
TRUE,"30+ yrs"
)</f>
        <v>0-10</v>
      </c>
      <c r="T4854" s="26" t="str" cm="1">
        <f t="array" ref="T4854">_xlfn.IFS(
H4854&lt;1,"0-1",
H4854&lt;2,"1-2",
H4854&lt;3,"2-3",
H4854&lt;4,"3-4",
H4854&lt;5,"4-5",
TRUE,"5+"
)</f>
        <v>1-2</v>
      </c>
    </row>
    <row r="4855" spans="1:20" ht="15.6" x14ac:dyDescent="0.3">
      <c r="A4855" s="21">
        <v>2080</v>
      </c>
      <c r="B4855" s="22">
        <v>26</v>
      </c>
      <c r="C4855" s="22">
        <v>2</v>
      </c>
      <c r="D4855" s="22">
        <v>40</v>
      </c>
      <c r="E4855" s="23" t="str">
        <f t="shared" si="75"/>
        <v>0-50</v>
      </c>
      <c r="F4855" s="24">
        <v>94132</v>
      </c>
      <c r="G4855" s="22">
        <v>1</v>
      </c>
      <c r="H4855" s="22">
        <v>1</v>
      </c>
      <c r="I4855" s="22" t="s">
        <v>36</v>
      </c>
      <c r="J4855" s="22">
        <v>0</v>
      </c>
      <c r="K4855" s="22" t="s">
        <v>34</v>
      </c>
      <c r="L4855" s="22" t="s">
        <v>34</v>
      </c>
      <c r="M4855" s="22" t="s">
        <v>34</v>
      </c>
      <c r="N4855" s="22" t="s">
        <v>35</v>
      </c>
      <c r="O4855" s="22" t="s">
        <v>34</v>
      </c>
      <c r="P4855" s="25" t="str" cm="1">
        <f t="array" ref="P4855">_xlfn.IFS(
B4855&lt;30,"20-29",
B4855&lt;40,"30-39",
B4855&lt;50,"40-49",
B4855&lt;60,"50-59",
TRUE,"60+")</f>
        <v>20-29</v>
      </c>
      <c r="Q4855" s="25" t="str" cm="1">
        <f t="array" ref="Q4855">_xlfn.IFS(
D4855&lt;25,"0–24K",
D4855&lt;50,"25–49K",
D4855&lt;75,"50–74K",
D4855&lt;100,"75–99K",
D4855&lt;150,"100–149K",
D4855&lt;200,"150–199K",
TRUE,"200K+"
)</f>
        <v>25–49K</v>
      </c>
      <c r="R4855" s="25" t="str" cm="1">
        <f t="array" ref="R4855">_xlfn.IFS(
J4855=0,"No Mortgage",
J4855&lt;=100,"Low",
J4855&lt;=300,"Medium",
TRUE,"High"
)</f>
        <v>No Mortgage</v>
      </c>
      <c r="S4855" s="25" t="str" cm="1">
        <f t="array" ref="S4855">_xlfn.IFS(
C4855&lt;10,"0-10",
C4855&lt;20,"11-20",
C4855&lt;30,"21-30",
TRUE,"30+ yrs"
)</f>
        <v>0-10</v>
      </c>
      <c r="T4855" s="26" t="str" cm="1">
        <f t="array" ref="T4855">_xlfn.IFS(
H4855&lt;1,"0-1",
H4855&lt;2,"1-2",
H4855&lt;3,"2-3",
H4855&lt;4,"3-4",
H4855&lt;5,"4-5",
TRUE,"5+"
)</f>
        <v>1-2</v>
      </c>
    </row>
    <row r="4856" spans="1:20" ht="15.6" x14ac:dyDescent="0.3">
      <c r="A4856" s="21">
        <v>2187</v>
      </c>
      <c r="B4856" s="22">
        <v>26</v>
      </c>
      <c r="C4856" s="22">
        <v>2</v>
      </c>
      <c r="D4856" s="22">
        <v>92</v>
      </c>
      <c r="E4856" s="23" t="str">
        <f t="shared" si="75"/>
        <v>51-100</v>
      </c>
      <c r="F4856" s="24">
        <v>96001</v>
      </c>
      <c r="G4856" s="22">
        <v>2</v>
      </c>
      <c r="H4856" s="22">
        <v>0.2</v>
      </c>
      <c r="I4856" s="22" t="s">
        <v>33</v>
      </c>
      <c r="J4856" s="22">
        <v>0</v>
      </c>
      <c r="K4856" s="22" t="s">
        <v>34</v>
      </c>
      <c r="L4856" s="22" t="s">
        <v>34</v>
      </c>
      <c r="M4856" s="22" t="s">
        <v>34</v>
      </c>
      <c r="N4856" s="22" t="s">
        <v>35</v>
      </c>
      <c r="O4856" s="22" t="s">
        <v>34</v>
      </c>
      <c r="P4856" s="25" t="str" cm="1">
        <f t="array" ref="P4856">_xlfn.IFS(
B4856&lt;30,"20-29",
B4856&lt;40,"30-39",
B4856&lt;50,"40-49",
B4856&lt;60,"50-59",
TRUE,"60+")</f>
        <v>20-29</v>
      </c>
      <c r="Q4856" s="25" t="str" cm="1">
        <f t="array" ref="Q4856">_xlfn.IFS(
D4856&lt;25,"0–24K",
D4856&lt;50,"25–49K",
D4856&lt;75,"50–74K",
D4856&lt;100,"75–99K",
D4856&lt;150,"100–149K",
D4856&lt;200,"150–199K",
TRUE,"200K+"
)</f>
        <v>75–99K</v>
      </c>
      <c r="R4856" s="25" t="str" cm="1">
        <f t="array" ref="R4856">_xlfn.IFS(
J4856=0,"No Mortgage",
J4856&lt;=100,"Low",
J4856&lt;=300,"Medium",
TRUE,"High"
)</f>
        <v>No Mortgage</v>
      </c>
      <c r="S4856" s="25" t="str" cm="1">
        <f t="array" ref="S4856">_xlfn.IFS(
C4856&lt;10,"0-10",
C4856&lt;20,"11-20",
C4856&lt;30,"21-30",
TRUE,"30+ yrs"
)</f>
        <v>0-10</v>
      </c>
      <c r="T4856" s="26" t="str" cm="1">
        <f t="array" ref="T4856">_xlfn.IFS(
H4856&lt;1,"0-1",
H4856&lt;2,"1-2",
H4856&lt;3,"2-3",
H4856&lt;4,"3-4",
H4856&lt;5,"4-5",
TRUE,"5+"
)</f>
        <v>0-1</v>
      </c>
    </row>
    <row r="4857" spans="1:20" ht="15.6" x14ac:dyDescent="0.3">
      <c r="A4857" s="21">
        <v>2242</v>
      </c>
      <c r="B4857" s="22">
        <v>26</v>
      </c>
      <c r="C4857" s="22">
        <v>0</v>
      </c>
      <c r="D4857" s="22">
        <v>14</v>
      </c>
      <c r="E4857" s="23" t="str">
        <f t="shared" si="75"/>
        <v>0-50</v>
      </c>
      <c r="F4857" s="24">
        <v>94301</v>
      </c>
      <c r="G4857" s="22">
        <v>4</v>
      </c>
      <c r="H4857" s="22">
        <v>0.4</v>
      </c>
      <c r="I4857" s="22" t="s">
        <v>33</v>
      </c>
      <c r="J4857" s="22">
        <v>94</v>
      </c>
      <c r="K4857" s="22" t="s">
        <v>34</v>
      </c>
      <c r="L4857" s="22" t="s">
        <v>34</v>
      </c>
      <c r="M4857" s="22" t="s">
        <v>34</v>
      </c>
      <c r="N4857" s="22" t="s">
        <v>35</v>
      </c>
      <c r="O4857" s="22" t="s">
        <v>34</v>
      </c>
      <c r="P4857" s="25" t="str" cm="1">
        <f t="array" ref="P4857">_xlfn.IFS(
B4857&lt;30,"20-29",
B4857&lt;40,"30-39",
B4857&lt;50,"40-49",
B4857&lt;60,"50-59",
TRUE,"60+")</f>
        <v>20-29</v>
      </c>
      <c r="Q4857" s="25" t="str" cm="1">
        <f t="array" ref="Q4857">_xlfn.IFS(
D4857&lt;25,"0–24K",
D4857&lt;50,"25–49K",
D4857&lt;75,"50–74K",
D4857&lt;100,"75–99K",
D4857&lt;150,"100–149K",
D4857&lt;200,"150–199K",
TRUE,"200K+"
)</f>
        <v>0–24K</v>
      </c>
      <c r="R4857" s="25" t="str" cm="1">
        <f t="array" ref="R4857">_xlfn.IFS(
J4857=0,"No Mortgage",
J4857&lt;=100,"Low",
J4857&lt;=300,"Medium",
TRUE,"High"
)</f>
        <v>Low</v>
      </c>
      <c r="S4857" s="25" t="str" cm="1">
        <f t="array" ref="S4857">_xlfn.IFS(
C4857&lt;10,"0-10",
C4857&lt;20,"11-20",
C4857&lt;30,"21-30",
TRUE,"30+ yrs"
)</f>
        <v>0-10</v>
      </c>
      <c r="T4857" s="26" t="str" cm="1">
        <f t="array" ref="T4857">_xlfn.IFS(
H4857&lt;1,"0-1",
H4857&lt;2,"1-2",
H4857&lt;3,"2-3",
H4857&lt;4,"3-4",
H4857&lt;5,"4-5",
TRUE,"5+"
)</f>
        <v>0-1</v>
      </c>
    </row>
    <row r="4858" spans="1:20" ht="15.6" x14ac:dyDescent="0.3">
      <c r="A4858" s="21">
        <v>2271</v>
      </c>
      <c r="B4858" s="22">
        <v>26</v>
      </c>
      <c r="C4858" s="22">
        <v>2</v>
      </c>
      <c r="D4858" s="22">
        <v>51</v>
      </c>
      <c r="E4858" s="23" t="str">
        <f t="shared" si="75"/>
        <v>51-100</v>
      </c>
      <c r="F4858" s="24">
        <v>92103</v>
      </c>
      <c r="G4858" s="22">
        <v>4</v>
      </c>
      <c r="H4858" s="22">
        <v>2.6</v>
      </c>
      <c r="I4858" s="22" t="s">
        <v>33</v>
      </c>
      <c r="J4858" s="22">
        <v>0</v>
      </c>
      <c r="K4858" s="22" t="s">
        <v>34</v>
      </c>
      <c r="L4858" s="22" t="s">
        <v>34</v>
      </c>
      <c r="M4858" s="22" t="s">
        <v>34</v>
      </c>
      <c r="N4858" s="22" t="s">
        <v>35</v>
      </c>
      <c r="O4858" s="22" t="s">
        <v>34</v>
      </c>
      <c r="P4858" s="25" t="str" cm="1">
        <f t="array" ref="P4858">_xlfn.IFS(
B4858&lt;30,"20-29",
B4858&lt;40,"30-39",
B4858&lt;50,"40-49",
B4858&lt;60,"50-59",
TRUE,"60+")</f>
        <v>20-29</v>
      </c>
      <c r="Q4858" s="25" t="str" cm="1">
        <f t="array" ref="Q4858">_xlfn.IFS(
D4858&lt;25,"0–24K",
D4858&lt;50,"25–49K",
D4858&lt;75,"50–74K",
D4858&lt;100,"75–99K",
D4858&lt;150,"100–149K",
D4858&lt;200,"150–199K",
TRUE,"200K+"
)</f>
        <v>50–74K</v>
      </c>
      <c r="R4858" s="25" t="str" cm="1">
        <f t="array" ref="R4858">_xlfn.IFS(
J4858=0,"No Mortgage",
J4858&lt;=100,"Low",
J4858&lt;=300,"Medium",
TRUE,"High"
)</f>
        <v>No Mortgage</v>
      </c>
      <c r="S4858" s="25" t="str" cm="1">
        <f t="array" ref="S4858">_xlfn.IFS(
C4858&lt;10,"0-10",
C4858&lt;20,"11-20",
C4858&lt;30,"21-30",
TRUE,"30+ yrs"
)</f>
        <v>0-10</v>
      </c>
      <c r="T4858" s="26" t="str" cm="1">
        <f t="array" ref="T4858">_xlfn.IFS(
H4858&lt;1,"0-1",
H4858&lt;2,"1-2",
H4858&lt;3,"2-3",
H4858&lt;4,"3-4",
H4858&lt;5,"4-5",
TRUE,"5+"
)</f>
        <v>2-3</v>
      </c>
    </row>
    <row r="4859" spans="1:20" ht="15.6" x14ac:dyDescent="0.3">
      <c r="A4859" s="21">
        <v>2368</v>
      </c>
      <c r="B4859" s="22">
        <v>26</v>
      </c>
      <c r="C4859" s="22">
        <v>1</v>
      </c>
      <c r="D4859" s="22">
        <v>80</v>
      </c>
      <c r="E4859" s="23" t="str">
        <f t="shared" si="75"/>
        <v>51-100</v>
      </c>
      <c r="F4859" s="24">
        <v>95616</v>
      </c>
      <c r="G4859" s="22">
        <v>4</v>
      </c>
      <c r="H4859" s="22">
        <v>0.2</v>
      </c>
      <c r="I4859" s="22" t="s">
        <v>33</v>
      </c>
      <c r="J4859" s="22">
        <v>0</v>
      </c>
      <c r="K4859" s="22" t="s">
        <v>34</v>
      </c>
      <c r="L4859" s="22" t="s">
        <v>34</v>
      </c>
      <c r="M4859" s="22" t="s">
        <v>34</v>
      </c>
      <c r="N4859" s="22" t="s">
        <v>35</v>
      </c>
      <c r="O4859" s="22" t="s">
        <v>35</v>
      </c>
      <c r="P4859" s="25" t="str" cm="1">
        <f t="array" ref="P4859">_xlfn.IFS(
B4859&lt;30,"20-29",
B4859&lt;40,"30-39",
B4859&lt;50,"40-49",
B4859&lt;60,"50-59",
TRUE,"60+")</f>
        <v>20-29</v>
      </c>
      <c r="Q4859" s="25" t="str" cm="1">
        <f t="array" ref="Q4859">_xlfn.IFS(
D4859&lt;25,"0–24K",
D4859&lt;50,"25–49K",
D4859&lt;75,"50–74K",
D4859&lt;100,"75–99K",
D4859&lt;150,"100–149K",
D4859&lt;200,"150–199K",
TRUE,"200K+"
)</f>
        <v>75–99K</v>
      </c>
      <c r="R4859" s="25" t="str" cm="1">
        <f t="array" ref="R4859">_xlfn.IFS(
J4859=0,"No Mortgage",
J4859&lt;=100,"Low",
J4859&lt;=300,"Medium",
TRUE,"High"
)</f>
        <v>No Mortgage</v>
      </c>
      <c r="S4859" s="25" t="str" cm="1">
        <f t="array" ref="S4859">_xlfn.IFS(
C4859&lt;10,"0-10",
C4859&lt;20,"11-20",
C4859&lt;30,"21-30",
TRUE,"30+ yrs"
)</f>
        <v>0-10</v>
      </c>
      <c r="T4859" s="26" t="str" cm="1">
        <f t="array" ref="T4859">_xlfn.IFS(
H4859&lt;1,"0-1",
H4859&lt;2,"1-2",
H4859&lt;3,"2-3",
H4859&lt;4,"3-4",
H4859&lt;5,"4-5",
TRUE,"5+"
)</f>
        <v>0-1</v>
      </c>
    </row>
    <row r="4860" spans="1:20" ht="15.6" x14ac:dyDescent="0.3">
      <c r="A4860" s="21">
        <v>2527</v>
      </c>
      <c r="B4860" s="22">
        <v>26</v>
      </c>
      <c r="C4860" s="22">
        <v>1</v>
      </c>
      <c r="D4860" s="22">
        <v>50</v>
      </c>
      <c r="E4860" s="23" t="str">
        <f t="shared" si="75"/>
        <v>0-50</v>
      </c>
      <c r="F4860" s="24">
        <v>95616</v>
      </c>
      <c r="G4860" s="22">
        <v>4</v>
      </c>
      <c r="H4860" s="22">
        <v>0.6</v>
      </c>
      <c r="I4860" s="22" t="s">
        <v>37</v>
      </c>
      <c r="J4860" s="22">
        <v>0</v>
      </c>
      <c r="K4860" s="22" t="s">
        <v>34</v>
      </c>
      <c r="L4860" s="22" t="s">
        <v>34</v>
      </c>
      <c r="M4860" s="22" t="s">
        <v>34</v>
      </c>
      <c r="N4860" s="22" t="s">
        <v>34</v>
      </c>
      <c r="O4860" s="22" t="s">
        <v>34</v>
      </c>
      <c r="P4860" s="25" t="str" cm="1">
        <f t="array" ref="P4860">_xlfn.IFS(
B4860&lt;30,"20-29",
B4860&lt;40,"30-39",
B4860&lt;50,"40-49",
B4860&lt;60,"50-59",
TRUE,"60+")</f>
        <v>20-29</v>
      </c>
      <c r="Q4860" s="25" t="str" cm="1">
        <f t="array" ref="Q4860">_xlfn.IFS(
D4860&lt;25,"0–24K",
D4860&lt;50,"25–49K",
D4860&lt;75,"50–74K",
D4860&lt;100,"75–99K",
D4860&lt;150,"100–149K",
D4860&lt;200,"150–199K",
TRUE,"200K+"
)</f>
        <v>50–74K</v>
      </c>
      <c r="R4860" s="25" t="str" cm="1">
        <f t="array" ref="R4860">_xlfn.IFS(
J4860=0,"No Mortgage",
J4860&lt;=100,"Low",
J4860&lt;=300,"Medium",
TRUE,"High"
)</f>
        <v>No Mortgage</v>
      </c>
      <c r="S4860" s="25" t="str" cm="1">
        <f t="array" ref="S4860">_xlfn.IFS(
C4860&lt;10,"0-10",
C4860&lt;20,"11-20",
C4860&lt;30,"21-30",
TRUE,"30+ yrs"
)</f>
        <v>0-10</v>
      </c>
      <c r="T4860" s="26" t="str" cm="1">
        <f t="array" ref="T4860">_xlfn.IFS(
H4860&lt;1,"0-1",
H4860&lt;2,"1-2",
H4860&lt;3,"2-3",
H4860&lt;4,"3-4",
H4860&lt;5,"4-5",
TRUE,"5+"
)</f>
        <v>0-1</v>
      </c>
    </row>
    <row r="4861" spans="1:20" ht="15.6" x14ac:dyDescent="0.3">
      <c r="A4861" s="21">
        <v>2649</v>
      </c>
      <c r="B4861" s="22">
        <v>26</v>
      </c>
      <c r="C4861" s="22">
        <v>0</v>
      </c>
      <c r="D4861" s="22">
        <v>155</v>
      </c>
      <c r="E4861" s="23" t="str">
        <f t="shared" si="75"/>
        <v>100+</v>
      </c>
      <c r="F4861" s="24">
        <v>93105</v>
      </c>
      <c r="G4861" s="22">
        <v>2</v>
      </c>
      <c r="H4861" s="22">
        <v>7.2</v>
      </c>
      <c r="I4861" s="22" t="s">
        <v>33</v>
      </c>
      <c r="J4861" s="22">
        <v>0</v>
      </c>
      <c r="K4861" s="22" t="s">
        <v>34</v>
      </c>
      <c r="L4861" s="22" t="s">
        <v>34</v>
      </c>
      <c r="M4861" s="22" t="s">
        <v>34</v>
      </c>
      <c r="N4861" s="22" t="s">
        <v>34</v>
      </c>
      <c r="O4861" s="22" t="s">
        <v>34</v>
      </c>
      <c r="P4861" s="25" t="str" cm="1">
        <f t="array" ref="P4861">_xlfn.IFS(
B4861&lt;30,"20-29",
B4861&lt;40,"30-39",
B4861&lt;50,"40-49",
B4861&lt;60,"50-59",
TRUE,"60+")</f>
        <v>20-29</v>
      </c>
      <c r="Q4861" s="25" t="str" cm="1">
        <f t="array" ref="Q4861">_xlfn.IFS(
D4861&lt;25,"0–24K",
D4861&lt;50,"25–49K",
D4861&lt;75,"50–74K",
D4861&lt;100,"75–99K",
D4861&lt;150,"100–149K",
D4861&lt;200,"150–199K",
TRUE,"200K+"
)</f>
        <v>150–199K</v>
      </c>
      <c r="R4861" s="25" t="str" cm="1">
        <f t="array" ref="R4861">_xlfn.IFS(
J4861=0,"No Mortgage",
J4861&lt;=100,"Low",
J4861&lt;=300,"Medium",
TRUE,"High"
)</f>
        <v>No Mortgage</v>
      </c>
      <c r="S4861" s="25" t="str" cm="1">
        <f t="array" ref="S4861">_xlfn.IFS(
C4861&lt;10,"0-10",
C4861&lt;20,"11-20",
C4861&lt;30,"21-30",
TRUE,"30+ yrs"
)</f>
        <v>0-10</v>
      </c>
      <c r="T4861" s="26" t="str" cm="1">
        <f t="array" ref="T4861">_xlfn.IFS(
H4861&lt;1,"0-1",
H4861&lt;2,"1-2",
H4861&lt;3,"2-3",
H4861&lt;4,"3-4",
H4861&lt;5,"4-5",
TRUE,"5+"
)</f>
        <v>5+</v>
      </c>
    </row>
    <row r="4862" spans="1:20" ht="15.6" x14ac:dyDescent="0.3">
      <c r="A4862" s="21">
        <v>2755</v>
      </c>
      <c r="B4862" s="22">
        <v>26</v>
      </c>
      <c r="C4862" s="22">
        <v>1</v>
      </c>
      <c r="D4862" s="22">
        <v>61</v>
      </c>
      <c r="E4862" s="23" t="str">
        <f t="shared" si="75"/>
        <v>51-100</v>
      </c>
      <c r="F4862" s="24">
        <v>93943</v>
      </c>
      <c r="G4862" s="22">
        <v>4</v>
      </c>
      <c r="H4862" s="22">
        <v>2.2000000000000002</v>
      </c>
      <c r="I4862" s="22" t="s">
        <v>33</v>
      </c>
      <c r="J4862" s="22">
        <v>119</v>
      </c>
      <c r="K4862" s="22" t="s">
        <v>34</v>
      </c>
      <c r="L4862" s="22" t="s">
        <v>34</v>
      </c>
      <c r="M4862" s="22" t="s">
        <v>34</v>
      </c>
      <c r="N4862" s="22" t="s">
        <v>34</v>
      </c>
      <c r="O4862" s="22" t="s">
        <v>34</v>
      </c>
      <c r="P4862" s="25" t="str" cm="1">
        <f t="array" ref="P4862">_xlfn.IFS(
B4862&lt;30,"20-29",
B4862&lt;40,"30-39",
B4862&lt;50,"40-49",
B4862&lt;60,"50-59",
TRUE,"60+")</f>
        <v>20-29</v>
      </c>
      <c r="Q4862" s="25" t="str" cm="1">
        <f t="array" ref="Q4862">_xlfn.IFS(
D4862&lt;25,"0–24K",
D4862&lt;50,"25–49K",
D4862&lt;75,"50–74K",
D4862&lt;100,"75–99K",
D4862&lt;150,"100–149K",
D4862&lt;200,"150–199K",
TRUE,"200K+"
)</f>
        <v>50–74K</v>
      </c>
      <c r="R4862" s="25" t="str" cm="1">
        <f t="array" ref="R4862">_xlfn.IFS(
J4862=0,"No Mortgage",
J4862&lt;=100,"Low",
J4862&lt;=300,"Medium",
TRUE,"High"
)</f>
        <v>Medium</v>
      </c>
      <c r="S4862" s="25" t="str" cm="1">
        <f t="array" ref="S4862">_xlfn.IFS(
C4862&lt;10,"0-10",
C4862&lt;20,"11-20",
C4862&lt;30,"21-30",
TRUE,"30+ yrs"
)</f>
        <v>0-10</v>
      </c>
      <c r="T4862" s="26" t="str" cm="1">
        <f t="array" ref="T4862">_xlfn.IFS(
H4862&lt;1,"0-1",
H4862&lt;2,"1-2",
H4862&lt;3,"2-3",
H4862&lt;4,"3-4",
H4862&lt;5,"4-5",
TRUE,"5+"
)</f>
        <v>2-3</v>
      </c>
    </row>
    <row r="4863" spans="1:20" ht="15.6" x14ac:dyDescent="0.3">
      <c r="A4863" s="21">
        <v>2816</v>
      </c>
      <c r="B4863" s="22">
        <v>26</v>
      </c>
      <c r="C4863" s="22">
        <v>1</v>
      </c>
      <c r="D4863" s="22">
        <v>48</v>
      </c>
      <c r="E4863" s="23" t="str">
        <f t="shared" si="75"/>
        <v>0-50</v>
      </c>
      <c r="F4863" s="24">
        <v>94019</v>
      </c>
      <c r="G4863" s="22">
        <v>3</v>
      </c>
      <c r="H4863" s="22">
        <v>2.6</v>
      </c>
      <c r="I4863" s="22" t="s">
        <v>36</v>
      </c>
      <c r="J4863" s="22">
        <v>169</v>
      </c>
      <c r="K4863" s="22" t="s">
        <v>34</v>
      </c>
      <c r="L4863" s="22" t="s">
        <v>34</v>
      </c>
      <c r="M4863" s="22" t="s">
        <v>34</v>
      </c>
      <c r="N4863" s="22" t="s">
        <v>34</v>
      </c>
      <c r="O4863" s="22" t="s">
        <v>34</v>
      </c>
      <c r="P4863" s="25" t="str" cm="1">
        <f t="array" ref="P4863">_xlfn.IFS(
B4863&lt;30,"20-29",
B4863&lt;40,"30-39",
B4863&lt;50,"40-49",
B4863&lt;60,"50-59",
TRUE,"60+")</f>
        <v>20-29</v>
      </c>
      <c r="Q4863" s="25" t="str" cm="1">
        <f t="array" ref="Q4863">_xlfn.IFS(
D4863&lt;25,"0–24K",
D4863&lt;50,"25–49K",
D4863&lt;75,"50–74K",
D4863&lt;100,"75–99K",
D4863&lt;150,"100–149K",
D4863&lt;200,"150–199K",
TRUE,"200K+"
)</f>
        <v>25–49K</v>
      </c>
      <c r="R4863" s="25" t="str" cm="1">
        <f t="array" ref="R4863">_xlfn.IFS(
J4863=0,"No Mortgage",
J4863&lt;=100,"Low",
J4863&lt;=300,"Medium",
TRUE,"High"
)</f>
        <v>Medium</v>
      </c>
      <c r="S4863" s="25" t="str" cm="1">
        <f t="array" ref="S4863">_xlfn.IFS(
C4863&lt;10,"0-10",
C4863&lt;20,"11-20",
C4863&lt;30,"21-30",
TRUE,"30+ yrs"
)</f>
        <v>0-10</v>
      </c>
      <c r="T4863" s="26" t="str" cm="1">
        <f t="array" ref="T4863">_xlfn.IFS(
H4863&lt;1,"0-1",
H4863&lt;2,"1-2",
H4863&lt;3,"2-3",
H4863&lt;4,"3-4",
H4863&lt;5,"4-5",
TRUE,"5+"
)</f>
        <v>2-3</v>
      </c>
    </row>
    <row r="4864" spans="1:20" ht="15.6" x14ac:dyDescent="0.3">
      <c r="A4864" s="21">
        <v>2952</v>
      </c>
      <c r="B4864" s="22">
        <v>26</v>
      </c>
      <c r="C4864" s="22">
        <v>2</v>
      </c>
      <c r="D4864" s="22">
        <v>132</v>
      </c>
      <c r="E4864" s="23" t="str">
        <f t="shared" si="75"/>
        <v>100+</v>
      </c>
      <c r="F4864" s="24">
        <v>94720</v>
      </c>
      <c r="G4864" s="22">
        <v>2</v>
      </c>
      <c r="H4864" s="22">
        <v>2.4</v>
      </c>
      <c r="I4864" s="22" t="s">
        <v>36</v>
      </c>
      <c r="J4864" s="22">
        <v>0</v>
      </c>
      <c r="K4864" s="22" t="s">
        <v>35</v>
      </c>
      <c r="L4864" s="22" t="s">
        <v>34</v>
      </c>
      <c r="M4864" s="22" t="s">
        <v>34</v>
      </c>
      <c r="N4864" s="22" t="s">
        <v>34</v>
      </c>
      <c r="O4864" s="22" t="s">
        <v>35</v>
      </c>
      <c r="P4864" s="25" t="str" cm="1">
        <f t="array" ref="P4864">_xlfn.IFS(
B4864&lt;30,"20-29",
B4864&lt;40,"30-39",
B4864&lt;50,"40-49",
B4864&lt;60,"50-59",
TRUE,"60+")</f>
        <v>20-29</v>
      </c>
      <c r="Q4864" s="25" t="str" cm="1">
        <f t="array" ref="Q4864">_xlfn.IFS(
D4864&lt;25,"0–24K",
D4864&lt;50,"25–49K",
D4864&lt;75,"50–74K",
D4864&lt;100,"75–99K",
D4864&lt;150,"100–149K",
D4864&lt;200,"150–199K",
TRUE,"200K+"
)</f>
        <v>100–149K</v>
      </c>
      <c r="R4864" s="25" t="str" cm="1">
        <f t="array" ref="R4864">_xlfn.IFS(
J4864=0,"No Mortgage",
J4864&lt;=100,"Low",
J4864&lt;=300,"Medium",
TRUE,"High"
)</f>
        <v>No Mortgage</v>
      </c>
      <c r="S4864" s="25" t="str" cm="1">
        <f t="array" ref="S4864">_xlfn.IFS(
C4864&lt;10,"0-10",
C4864&lt;20,"11-20",
C4864&lt;30,"21-30",
TRUE,"30+ yrs"
)</f>
        <v>0-10</v>
      </c>
      <c r="T4864" s="26" t="str" cm="1">
        <f t="array" ref="T4864">_xlfn.IFS(
H4864&lt;1,"0-1",
H4864&lt;2,"1-2",
H4864&lt;3,"2-3",
H4864&lt;4,"3-4",
H4864&lt;5,"4-5",
TRUE,"5+"
)</f>
        <v>2-3</v>
      </c>
    </row>
    <row r="4865" spans="1:20" ht="15.6" x14ac:dyDescent="0.3">
      <c r="A4865" s="21">
        <v>3076</v>
      </c>
      <c r="B4865" s="22">
        <v>26</v>
      </c>
      <c r="C4865" s="22">
        <v>0</v>
      </c>
      <c r="D4865" s="22">
        <v>85</v>
      </c>
      <c r="E4865" s="23" t="str">
        <f t="shared" si="75"/>
        <v>51-100</v>
      </c>
      <c r="F4865" s="24">
        <v>95616</v>
      </c>
      <c r="G4865" s="22">
        <v>2</v>
      </c>
      <c r="H4865" s="22">
        <v>1.6</v>
      </c>
      <c r="I4865" s="22" t="s">
        <v>36</v>
      </c>
      <c r="J4865" s="22">
        <v>0</v>
      </c>
      <c r="K4865" s="22" t="s">
        <v>34</v>
      </c>
      <c r="L4865" s="22" t="s">
        <v>34</v>
      </c>
      <c r="M4865" s="22" t="s">
        <v>34</v>
      </c>
      <c r="N4865" s="22" t="s">
        <v>34</v>
      </c>
      <c r="O4865" s="22" t="s">
        <v>34</v>
      </c>
      <c r="P4865" s="25" t="str" cm="1">
        <f t="array" ref="P4865">_xlfn.IFS(
B4865&lt;30,"20-29",
B4865&lt;40,"30-39",
B4865&lt;50,"40-49",
B4865&lt;60,"50-59",
TRUE,"60+")</f>
        <v>20-29</v>
      </c>
      <c r="Q4865" s="25" t="str" cm="1">
        <f t="array" ref="Q4865">_xlfn.IFS(
D4865&lt;25,"0–24K",
D4865&lt;50,"25–49K",
D4865&lt;75,"50–74K",
D4865&lt;100,"75–99K",
D4865&lt;150,"100–149K",
D4865&lt;200,"150–199K",
TRUE,"200K+"
)</f>
        <v>75–99K</v>
      </c>
      <c r="R4865" s="25" t="str" cm="1">
        <f t="array" ref="R4865">_xlfn.IFS(
J4865=0,"No Mortgage",
J4865&lt;=100,"Low",
J4865&lt;=300,"Medium",
TRUE,"High"
)</f>
        <v>No Mortgage</v>
      </c>
      <c r="S4865" s="25" t="str" cm="1">
        <f t="array" ref="S4865">_xlfn.IFS(
C4865&lt;10,"0-10",
C4865&lt;20,"11-20",
C4865&lt;30,"21-30",
TRUE,"30+ yrs"
)</f>
        <v>0-10</v>
      </c>
      <c r="T4865" s="26" t="str" cm="1">
        <f t="array" ref="T4865">_xlfn.IFS(
H4865&lt;1,"0-1",
H4865&lt;2,"1-2",
H4865&lt;3,"2-3",
H4865&lt;4,"3-4",
H4865&lt;5,"4-5",
TRUE,"5+"
)</f>
        <v>1-2</v>
      </c>
    </row>
    <row r="4866" spans="1:20" ht="15.6" x14ac:dyDescent="0.3">
      <c r="A4866" s="21">
        <v>3085</v>
      </c>
      <c r="B4866" s="22">
        <v>26</v>
      </c>
      <c r="C4866" s="22">
        <v>0</v>
      </c>
      <c r="D4866" s="22">
        <v>129</v>
      </c>
      <c r="E4866" s="23" t="str">
        <f t="shared" ref="E4866:E4929" si="76">IF(D4866&lt;=50,"0-50",IF(D4866&lt;=100,"51-100","100+"))</f>
        <v>100+</v>
      </c>
      <c r="F4866" s="24">
        <v>90028</v>
      </c>
      <c r="G4866" s="22">
        <v>3</v>
      </c>
      <c r="H4866" s="22">
        <v>0.7</v>
      </c>
      <c r="I4866" s="22" t="s">
        <v>37</v>
      </c>
      <c r="J4866" s="22">
        <v>0</v>
      </c>
      <c r="K4866" s="22" t="s">
        <v>35</v>
      </c>
      <c r="L4866" s="22" t="s">
        <v>34</v>
      </c>
      <c r="M4866" s="22" t="s">
        <v>34</v>
      </c>
      <c r="N4866" s="22" t="s">
        <v>34</v>
      </c>
      <c r="O4866" s="22" t="s">
        <v>34</v>
      </c>
      <c r="P4866" s="25" t="str" cm="1">
        <f t="array" ref="P4866">_xlfn.IFS(
B4866&lt;30,"20-29",
B4866&lt;40,"30-39",
B4866&lt;50,"40-49",
B4866&lt;60,"50-59",
TRUE,"60+")</f>
        <v>20-29</v>
      </c>
      <c r="Q4866" s="25" t="str" cm="1">
        <f t="array" ref="Q4866">_xlfn.IFS(
D4866&lt;25,"0–24K",
D4866&lt;50,"25–49K",
D4866&lt;75,"50–74K",
D4866&lt;100,"75–99K",
D4866&lt;150,"100–149K",
D4866&lt;200,"150–199K",
TRUE,"200K+"
)</f>
        <v>100–149K</v>
      </c>
      <c r="R4866" s="25" t="str" cm="1">
        <f t="array" ref="R4866">_xlfn.IFS(
J4866=0,"No Mortgage",
J4866&lt;=100,"Low",
J4866&lt;=300,"Medium",
TRUE,"High"
)</f>
        <v>No Mortgage</v>
      </c>
      <c r="S4866" s="25" t="str" cm="1">
        <f t="array" ref="S4866">_xlfn.IFS(
C4866&lt;10,"0-10",
C4866&lt;20,"11-20",
C4866&lt;30,"21-30",
TRUE,"30+ yrs"
)</f>
        <v>0-10</v>
      </c>
      <c r="T4866" s="26" t="str" cm="1">
        <f t="array" ref="T4866">_xlfn.IFS(
H4866&lt;1,"0-1",
H4866&lt;2,"1-2",
H4866&lt;3,"2-3",
H4866&lt;4,"3-4",
H4866&lt;5,"4-5",
TRUE,"5+"
)</f>
        <v>0-1</v>
      </c>
    </row>
    <row r="4867" spans="1:20" ht="15.6" x14ac:dyDescent="0.3">
      <c r="A4867" s="21">
        <v>3147</v>
      </c>
      <c r="B4867" s="22">
        <v>26</v>
      </c>
      <c r="C4867" s="22">
        <v>1</v>
      </c>
      <c r="D4867" s="22">
        <v>38</v>
      </c>
      <c r="E4867" s="23" t="str">
        <f t="shared" si="76"/>
        <v>0-50</v>
      </c>
      <c r="F4867" s="24">
        <v>91910</v>
      </c>
      <c r="G4867" s="22">
        <v>4</v>
      </c>
      <c r="H4867" s="22">
        <v>1.7</v>
      </c>
      <c r="I4867" s="22" t="s">
        <v>37</v>
      </c>
      <c r="J4867" s="22">
        <v>0</v>
      </c>
      <c r="K4867" s="22" t="s">
        <v>34</v>
      </c>
      <c r="L4867" s="22" t="s">
        <v>34</v>
      </c>
      <c r="M4867" s="22" t="s">
        <v>34</v>
      </c>
      <c r="N4867" s="22" t="s">
        <v>35</v>
      </c>
      <c r="O4867" s="22" t="s">
        <v>34</v>
      </c>
      <c r="P4867" s="25" t="str" cm="1">
        <f t="array" ref="P4867">_xlfn.IFS(
B4867&lt;30,"20-29",
B4867&lt;40,"30-39",
B4867&lt;50,"40-49",
B4867&lt;60,"50-59",
TRUE,"60+")</f>
        <v>20-29</v>
      </c>
      <c r="Q4867" s="25" t="str" cm="1">
        <f t="array" ref="Q4867">_xlfn.IFS(
D4867&lt;25,"0–24K",
D4867&lt;50,"25–49K",
D4867&lt;75,"50–74K",
D4867&lt;100,"75–99K",
D4867&lt;150,"100–149K",
D4867&lt;200,"150–199K",
TRUE,"200K+"
)</f>
        <v>25–49K</v>
      </c>
      <c r="R4867" s="25" t="str" cm="1">
        <f t="array" ref="R4867">_xlfn.IFS(
J4867=0,"No Mortgage",
J4867&lt;=100,"Low",
J4867&lt;=300,"Medium",
TRUE,"High"
)</f>
        <v>No Mortgage</v>
      </c>
      <c r="S4867" s="25" t="str" cm="1">
        <f t="array" ref="S4867">_xlfn.IFS(
C4867&lt;10,"0-10",
C4867&lt;20,"11-20",
C4867&lt;30,"21-30",
TRUE,"30+ yrs"
)</f>
        <v>0-10</v>
      </c>
      <c r="T4867" s="26" t="str" cm="1">
        <f t="array" ref="T4867">_xlfn.IFS(
H4867&lt;1,"0-1",
H4867&lt;2,"1-2",
H4867&lt;3,"2-3",
H4867&lt;4,"3-4",
H4867&lt;5,"4-5",
TRUE,"5+"
)</f>
        <v>1-2</v>
      </c>
    </row>
    <row r="4868" spans="1:20" ht="15.6" x14ac:dyDescent="0.3">
      <c r="A4868" s="21">
        <v>3148</v>
      </c>
      <c r="B4868" s="22">
        <v>26</v>
      </c>
      <c r="C4868" s="22">
        <v>0</v>
      </c>
      <c r="D4868" s="22">
        <v>30</v>
      </c>
      <c r="E4868" s="23" t="str">
        <f t="shared" si="76"/>
        <v>0-50</v>
      </c>
      <c r="F4868" s="24">
        <v>94024</v>
      </c>
      <c r="G4868" s="22">
        <v>4</v>
      </c>
      <c r="H4868" s="22">
        <v>1.3</v>
      </c>
      <c r="I4868" s="22" t="s">
        <v>36</v>
      </c>
      <c r="J4868" s="22">
        <v>0</v>
      </c>
      <c r="K4868" s="22" t="s">
        <v>34</v>
      </c>
      <c r="L4868" s="22" t="s">
        <v>34</v>
      </c>
      <c r="M4868" s="22" t="s">
        <v>34</v>
      </c>
      <c r="N4868" s="22" t="s">
        <v>35</v>
      </c>
      <c r="O4868" s="22" t="s">
        <v>35</v>
      </c>
      <c r="P4868" s="25" t="str" cm="1">
        <f t="array" ref="P4868">_xlfn.IFS(
B4868&lt;30,"20-29",
B4868&lt;40,"30-39",
B4868&lt;50,"40-49",
B4868&lt;60,"50-59",
TRUE,"60+")</f>
        <v>20-29</v>
      </c>
      <c r="Q4868" s="25" t="str" cm="1">
        <f t="array" ref="Q4868">_xlfn.IFS(
D4868&lt;25,"0–24K",
D4868&lt;50,"25–49K",
D4868&lt;75,"50–74K",
D4868&lt;100,"75–99K",
D4868&lt;150,"100–149K",
D4868&lt;200,"150–199K",
TRUE,"200K+"
)</f>
        <v>25–49K</v>
      </c>
      <c r="R4868" s="25" t="str" cm="1">
        <f t="array" ref="R4868">_xlfn.IFS(
J4868=0,"No Mortgage",
J4868&lt;=100,"Low",
J4868&lt;=300,"Medium",
TRUE,"High"
)</f>
        <v>No Mortgage</v>
      </c>
      <c r="S4868" s="25" t="str" cm="1">
        <f t="array" ref="S4868">_xlfn.IFS(
C4868&lt;10,"0-10",
C4868&lt;20,"11-20",
C4868&lt;30,"21-30",
TRUE,"30+ yrs"
)</f>
        <v>0-10</v>
      </c>
      <c r="T4868" s="26" t="str" cm="1">
        <f t="array" ref="T4868">_xlfn.IFS(
H4868&lt;1,"0-1",
H4868&lt;2,"1-2",
H4868&lt;3,"2-3",
H4868&lt;4,"3-4",
H4868&lt;5,"4-5",
TRUE,"5+"
)</f>
        <v>1-2</v>
      </c>
    </row>
    <row r="4869" spans="1:20" ht="15.6" x14ac:dyDescent="0.3">
      <c r="A4869" s="21">
        <v>3280</v>
      </c>
      <c r="B4869" s="22">
        <v>26</v>
      </c>
      <c r="C4869" s="22">
        <v>1</v>
      </c>
      <c r="D4869" s="22">
        <v>44</v>
      </c>
      <c r="E4869" s="23" t="str">
        <f t="shared" si="76"/>
        <v>0-50</v>
      </c>
      <c r="F4869" s="24">
        <v>94901</v>
      </c>
      <c r="G4869" s="22">
        <v>1</v>
      </c>
      <c r="H4869" s="22">
        <v>2</v>
      </c>
      <c r="I4869" s="22" t="s">
        <v>37</v>
      </c>
      <c r="J4869" s="22">
        <v>0</v>
      </c>
      <c r="K4869" s="22" t="s">
        <v>34</v>
      </c>
      <c r="L4869" s="22" t="s">
        <v>34</v>
      </c>
      <c r="M4869" s="22" t="s">
        <v>34</v>
      </c>
      <c r="N4869" s="22" t="s">
        <v>34</v>
      </c>
      <c r="O4869" s="22" t="s">
        <v>34</v>
      </c>
      <c r="P4869" s="25" t="str" cm="1">
        <f t="array" ref="P4869">_xlfn.IFS(
B4869&lt;30,"20-29",
B4869&lt;40,"30-39",
B4869&lt;50,"40-49",
B4869&lt;60,"50-59",
TRUE,"60+")</f>
        <v>20-29</v>
      </c>
      <c r="Q4869" s="25" t="str" cm="1">
        <f t="array" ref="Q4869">_xlfn.IFS(
D4869&lt;25,"0–24K",
D4869&lt;50,"25–49K",
D4869&lt;75,"50–74K",
D4869&lt;100,"75–99K",
D4869&lt;150,"100–149K",
D4869&lt;200,"150–199K",
TRUE,"200K+"
)</f>
        <v>25–49K</v>
      </c>
      <c r="R4869" s="25" t="str" cm="1">
        <f t="array" ref="R4869">_xlfn.IFS(
J4869=0,"No Mortgage",
J4869&lt;=100,"Low",
J4869&lt;=300,"Medium",
TRUE,"High"
)</f>
        <v>No Mortgage</v>
      </c>
      <c r="S4869" s="25" t="str" cm="1">
        <f t="array" ref="S4869">_xlfn.IFS(
C4869&lt;10,"0-10",
C4869&lt;20,"11-20",
C4869&lt;30,"21-30",
TRUE,"30+ yrs"
)</f>
        <v>0-10</v>
      </c>
      <c r="T4869" s="26" t="str" cm="1">
        <f t="array" ref="T4869">_xlfn.IFS(
H4869&lt;1,"0-1",
H4869&lt;2,"1-2",
H4869&lt;3,"2-3",
H4869&lt;4,"3-4",
H4869&lt;5,"4-5",
TRUE,"5+"
)</f>
        <v>2-3</v>
      </c>
    </row>
    <row r="4870" spans="1:20" ht="15.6" x14ac:dyDescent="0.3">
      <c r="A4870" s="21">
        <v>3441</v>
      </c>
      <c r="B4870" s="22">
        <v>26</v>
      </c>
      <c r="C4870" s="22">
        <v>1</v>
      </c>
      <c r="D4870" s="22">
        <v>39</v>
      </c>
      <c r="E4870" s="23" t="str">
        <f t="shared" si="76"/>
        <v>0-50</v>
      </c>
      <c r="F4870" s="24">
        <v>95133</v>
      </c>
      <c r="G4870" s="22">
        <v>4</v>
      </c>
      <c r="H4870" s="22">
        <v>0.6</v>
      </c>
      <c r="I4870" s="22" t="s">
        <v>37</v>
      </c>
      <c r="J4870" s="22">
        <v>0</v>
      </c>
      <c r="K4870" s="22" t="s">
        <v>34</v>
      </c>
      <c r="L4870" s="22" t="s">
        <v>34</v>
      </c>
      <c r="M4870" s="22" t="s">
        <v>34</v>
      </c>
      <c r="N4870" s="22" t="s">
        <v>34</v>
      </c>
      <c r="O4870" s="22" t="s">
        <v>35</v>
      </c>
      <c r="P4870" s="25" t="str" cm="1">
        <f t="array" ref="P4870">_xlfn.IFS(
B4870&lt;30,"20-29",
B4870&lt;40,"30-39",
B4870&lt;50,"40-49",
B4870&lt;60,"50-59",
TRUE,"60+")</f>
        <v>20-29</v>
      </c>
      <c r="Q4870" s="25" t="str" cm="1">
        <f t="array" ref="Q4870">_xlfn.IFS(
D4870&lt;25,"0–24K",
D4870&lt;50,"25–49K",
D4870&lt;75,"50–74K",
D4870&lt;100,"75–99K",
D4870&lt;150,"100–149K",
D4870&lt;200,"150–199K",
TRUE,"200K+"
)</f>
        <v>25–49K</v>
      </c>
      <c r="R4870" s="25" t="str" cm="1">
        <f t="array" ref="R4870">_xlfn.IFS(
J4870=0,"No Mortgage",
J4870&lt;=100,"Low",
J4870&lt;=300,"Medium",
TRUE,"High"
)</f>
        <v>No Mortgage</v>
      </c>
      <c r="S4870" s="25" t="str" cm="1">
        <f t="array" ref="S4870">_xlfn.IFS(
C4870&lt;10,"0-10",
C4870&lt;20,"11-20",
C4870&lt;30,"21-30",
TRUE,"30+ yrs"
)</f>
        <v>0-10</v>
      </c>
      <c r="T4870" s="26" t="str" cm="1">
        <f t="array" ref="T4870">_xlfn.IFS(
H4870&lt;1,"0-1",
H4870&lt;2,"1-2",
H4870&lt;3,"2-3",
H4870&lt;4,"3-4",
H4870&lt;5,"4-5",
TRUE,"5+"
)</f>
        <v>0-1</v>
      </c>
    </row>
    <row r="4871" spans="1:20" ht="15.6" x14ac:dyDescent="0.3">
      <c r="A4871" s="21">
        <v>3460</v>
      </c>
      <c r="B4871" s="22">
        <v>26</v>
      </c>
      <c r="C4871" s="22">
        <v>1</v>
      </c>
      <c r="D4871" s="22">
        <v>88</v>
      </c>
      <c r="E4871" s="23" t="str">
        <f t="shared" si="76"/>
        <v>51-100</v>
      </c>
      <c r="F4871" s="24">
        <v>94025</v>
      </c>
      <c r="G4871" s="22">
        <v>2</v>
      </c>
      <c r="H4871" s="22">
        <v>1.8</v>
      </c>
      <c r="I4871" s="22" t="s">
        <v>37</v>
      </c>
      <c r="J4871" s="22">
        <v>0</v>
      </c>
      <c r="K4871" s="22" t="s">
        <v>34</v>
      </c>
      <c r="L4871" s="22" t="s">
        <v>34</v>
      </c>
      <c r="M4871" s="22" t="s">
        <v>34</v>
      </c>
      <c r="N4871" s="22" t="s">
        <v>34</v>
      </c>
      <c r="O4871" s="22" t="s">
        <v>34</v>
      </c>
      <c r="P4871" s="25" t="str" cm="1">
        <f t="array" ref="P4871">_xlfn.IFS(
B4871&lt;30,"20-29",
B4871&lt;40,"30-39",
B4871&lt;50,"40-49",
B4871&lt;60,"50-59",
TRUE,"60+")</f>
        <v>20-29</v>
      </c>
      <c r="Q4871" s="25" t="str" cm="1">
        <f t="array" ref="Q4871">_xlfn.IFS(
D4871&lt;25,"0–24K",
D4871&lt;50,"25–49K",
D4871&lt;75,"50–74K",
D4871&lt;100,"75–99K",
D4871&lt;150,"100–149K",
D4871&lt;200,"150–199K",
TRUE,"200K+"
)</f>
        <v>75–99K</v>
      </c>
      <c r="R4871" s="25" t="str" cm="1">
        <f t="array" ref="R4871">_xlfn.IFS(
J4871=0,"No Mortgage",
J4871&lt;=100,"Low",
J4871&lt;=300,"Medium",
TRUE,"High"
)</f>
        <v>No Mortgage</v>
      </c>
      <c r="S4871" s="25" t="str" cm="1">
        <f t="array" ref="S4871">_xlfn.IFS(
C4871&lt;10,"0-10",
C4871&lt;20,"11-20",
C4871&lt;30,"21-30",
TRUE,"30+ yrs"
)</f>
        <v>0-10</v>
      </c>
      <c r="T4871" s="26" t="str" cm="1">
        <f t="array" ref="T4871">_xlfn.IFS(
H4871&lt;1,"0-1",
H4871&lt;2,"1-2",
H4871&lt;3,"2-3",
H4871&lt;4,"3-4",
H4871&lt;5,"4-5",
TRUE,"5+"
)</f>
        <v>1-2</v>
      </c>
    </row>
    <row r="4872" spans="1:20" ht="15.6" x14ac:dyDescent="0.3">
      <c r="A4872" s="21">
        <v>3470</v>
      </c>
      <c r="B4872" s="22">
        <v>26</v>
      </c>
      <c r="C4872" s="22">
        <v>2</v>
      </c>
      <c r="D4872" s="22">
        <v>79</v>
      </c>
      <c r="E4872" s="23" t="str">
        <f t="shared" si="76"/>
        <v>51-100</v>
      </c>
      <c r="F4872" s="24">
        <v>95630</v>
      </c>
      <c r="G4872" s="22">
        <v>2</v>
      </c>
      <c r="H4872" s="22">
        <v>2.5</v>
      </c>
      <c r="I4872" s="22" t="s">
        <v>33</v>
      </c>
      <c r="J4872" s="22">
        <v>0</v>
      </c>
      <c r="K4872" s="22" t="s">
        <v>34</v>
      </c>
      <c r="L4872" s="22" t="s">
        <v>34</v>
      </c>
      <c r="M4872" s="22" t="s">
        <v>34</v>
      </c>
      <c r="N4872" s="22" t="s">
        <v>35</v>
      </c>
      <c r="O4872" s="22" t="s">
        <v>34</v>
      </c>
      <c r="P4872" s="25" t="str" cm="1">
        <f t="array" ref="P4872">_xlfn.IFS(
B4872&lt;30,"20-29",
B4872&lt;40,"30-39",
B4872&lt;50,"40-49",
B4872&lt;60,"50-59",
TRUE,"60+")</f>
        <v>20-29</v>
      </c>
      <c r="Q4872" s="25" t="str" cm="1">
        <f t="array" ref="Q4872">_xlfn.IFS(
D4872&lt;25,"0–24K",
D4872&lt;50,"25–49K",
D4872&lt;75,"50–74K",
D4872&lt;100,"75–99K",
D4872&lt;150,"100–149K",
D4872&lt;200,"150–199K",
TRUE,"200K+"
)</f>
        <v>75–99K</v>
      </c>
      <c r="R4872" s="25" t="str" cm="1">
        <f t="array" ref="R4872">_xlfn.IFS(
J4872=0,"No Mortgage",
J4872&lt;=100,"Low",
J4872&lt;=300,"Medium",
TRUE,"High"
)</f>
        <v>No Mortgage</v>
      </c>
      <c r="S4872" s="25" t="str" cm="1">
        <f t="array" ref="S4872">_xlfn.IFS(
C4872&lt;10,"0-10",
C4872&lt;20,"11-20",
C4872&lt;30,"21-30",
TRUE,"30+ yrs"
)</f>
        <v>0-10</v>
      </c>
      <c r="T4872" s="26" t="str" cm="1">
        <f t="array" ref="T4872">_xlfn.IFS(
H4872&lt;1,"0-1",
H4872&lt;2,"1-2",
H4872&lt;3,"2-3",
H4872&lt;4,"3-4",
H4872&lt;5,"4-5",
TRUE,"5+"
)</f>
        <v>2-3</v>
      </c>
    </row>
    <row r="4873" spans="1:20" ht="15.6" x14ac:dyDescent="0.3">
      <c r="A4873" s="21">
        <v>3539</v>
      </c>
      <c r="B4873" s="22">
        <v>26</v>
      </c>
      <c r="C4873" s="22">
        <v>0</v>
      </c>
      <c r="D4873" s="22">
        <v>23</v>
      </c>
      <c r="E4873" s="23" t="str">
        <f t="shared" si="76"/>
        <v>0-50</v>
      </c>
      <c r="F4873" s="24">
        <v>93561</v>
      </c>
      <c r="G4873" s="22">
        <v>1</v>
      </c>
      <c r="H4873" s="22">
        <v>0.1</v>
      </c>
      <c r="I4873" s="22" t="s">
        <v>37</v>
      </c>
      <c r="J4873" s="22">
        <v>0</v>
      </c>
      <c r="K4873" s="22" t="s">
        <v>34</v>
      </c>
      <c r="L4873" s="22" t="s">
        <v>34</v>
      </c>
      <c r="M4873" s="22" t="s">
        <v>34</v>
      </c>
      <c r="N4873" s="22" t="s">
        <v>34</v>
      </c>
      <c r="O4873" s="22" t="s">
        <v>34</v>
      </c>
      <c r="P4873" s="25" t="str" cm="1">
        <f t="array" ref="P4873">_xlfn.IFS(
B4873&lt;30,"20-29",
B4873&lt;40,"30-39",
B4873&lt;50,"40-49",
B4873&lt;60,"50-59",
TRUE,"60+")</f>
        <v>20-29</v>
      </c>
      <c r="Q4873" s="25" t="str" cm="1">
        <f t="array" ref="Q4873">_xlfn.IFS(
D4873&lt;25,"0–24K",
D4873&lt;50,"25–49K",
D4873&lt;75,"50–74K",
D4873&lt;100,"75–99K",
D4873&lt;150,"100–149K",
D4873&lt;200,"150–199K",
TRUE,"200K+"
)</f>
        <v>0–24K</v>
      </c>
      <c r="R4873" s="25" t="str" cm="1">
        <f t="array" ref="R4873">_xlfn.IFS(
J4873=0,"No Mortgage",
J4873&lt;=100,"Low",
J4873&lt;=300,"Medium",
TRUE,"High"
)</f>
        <v>No Mortgage</v>
      </c>
      <c r="S4873" s="25" t="str" cm="1">
        <f t="array" ref="S4873">_xlfn.IFS(
C4873&lt;10,"0-10",
C4873&lt;20,"11-20",
C4873&lt;30,"21-30",
TRUE,"30+ yrs"
)</f>
        <v>0-10</v>
      </c>
      <c r="T4873" s="26" t="str" cm="1">
        <f t="array" ref="T4873">_xlfn.IFS(
H4873&lt;1,"0-1",
H4873&lt;2,"1-2",
H4873&lt;3,"2-3",
H4873&lt;4,"3-4",
H4873&lt;5,"4-5",
TRUE,"5+"
)</f>
        <v>0-1</v>
      </c>
    </row>
    <row r="4874" spans="1:20" ht="15.6" x14ac:dyDescent="0.3">
      <c r="A4874" s="21">
        <v>3664</v>
      </c>
      <c r="B4874" s="22">
        <v>26</v>
      </c>
      <c r="C4874" s="22">
        <v>2</v>
      </c>
      <c r="D4874" s="22">
        <v>60</v>
      </c>
      <c r="E4874" s="23" t="str">
        <f t="shared" si="76"/>
        <v>51-100</v>
      </c>
      <c r="F4874" s="24">
        <v>94111</v>
      </c>
      <c r="G4874" s="22">
        <v>4</v>
      </c>
      <c r="H4874" s="22">
        <v>1.6</v>
      </c>
      <c r="I4874" s="22" t="s">
        <v>33</v>
      </c>
      <c r="J4874" s="22">
        <v>0</v>
      </c>
      <c r="K4874" s="22" t="s">
        <v>34</v>
      </c>
      <c r="L4874" s="22" t="s">
        <v>34</v>
      </c>
      <c r="M4874" s="22" t="s">
        <v>35</v>
      </c>
      <c r="N4874" s="22" t="s">
        <v>35</v>
      </c>
      <c r="O4874" s="22" t="s">
        <v>35</v>
      </c>
      <c r="P4874" s="25" t="str" cm="1">
        <f t="array" ref="P4874">_xlfn.IFS(
B4874&lt;30,"20-29",
B4874&lt;40,"30-39",
B4874&lt;50,"40-49",
B4874&lt;60,"50-59",
TRUE,"60+")</f>
        <v>20-29</v>
      </c>
      <c r="Q4874" s="25" t="str" cm="1">
        <f t="array" ref="Q4874">_xlfn.IFS(
D4874&lt;25,"0–24K",
D4874&lt;50,"25–49K",
D4874&lt;75,"50–74K",
D4874&lt;100,"75–99K",
D4874&lt;150,"100–149K",
D4874&lt;200,"150–199K",
TRUE,"200K+"
)</f>
        <v>50–74K</v>
      </c>
      <c r="R4874" s="25" t="str" cm="1">
        <f t="array" ref="R4874">_xlfn.IFS(
J4874=0,"No Mortgage",
J4874&lt;=100,"Low",
J4874&lt;=300,"Medium",
TRUE,"High"
)</f>
        <v>No Mortgage</v>
      </c>
      <c r="S4874" s="25" t="str" cm="1">
        <f t="array" ref="S4874">_xlfn.IFS(
C4874&lt;10,"0-10",
C4874&lt;20,"11-20",
C4874&lt;30,"21-30",
TRUE,"30+ yrs"
)</f>
        <v>0-10</v>
      </c>
      <c r="T4874" s="26" t="str" cm="1">
        <f t="array" ref="T4874">_xlfn.IFS(
H4874&lt;1,"0-1",
H4874&lt;2,"1-2",
H4874&lt;3,"2-3",
H4874&lt;4,"3-4",
H4874&lt;5,"4-5",
TRUE,"5+"
)</f>
        <v>1-2</v>
      </c>
    </row>
    <row r="4875" spans="1:20" ht="15.6" x14ac:dyDescent="0.3">
      <c r="A4875" s="21">
        <v>3733</v>
      </c>
      <c r="B4875" s="22">
        <v>26</v>
      </c>
      <c r="C4875" s="22">
        <v>1</v>
      </c>
      <c r="D4875" s="22">
        <v>18</v>
      </c>
      <c r="E4875" s="23" t="str">
        <f t="shared" si="76"/>
        <v>0-50</v>
      </c>
      <c r="F4875" s="24">
        <v>92521</v>
      </c>
      <c r="G4875" s="22">
        <v>2</v>
      </c>
      <c r="H4875" s="22">
        <v>0.9</v>
      </c>
      <c r="I4875" s="22" t="s">
        <v>36</v>
      </c>
      <c r="J4875" s="22">
        <v>95</v>
      </c>
      <c r="K4875" s="22" t="s">
        <v>34</v>
      </c>
      <c r="L4875" s="22" t="s">
        <v>34</v>
      </c>
      <c r="M4875" s="22" t="s">
        <v>34</v>
      </c>
      <c r="N4875" s="22" t="s">
        <v>34</v>
      </c>
      <c r="O4875" s="22" t="s">
        <v>34</v>
      </c>
      <c r="P4875" s="25" t="str" cm="1">
        <f t="array" ref="P4875">_xlfn.IFS(
B4875&lt;30,"20-29",
B4875&lt;40,"30-39",
B4875&lt;50,"40-49",
B4875&lt;60,"50-59",
TRUE,"60+")</f>
        <v>20-29</v>
      </c>
      <c r="Q4875" s="25" t="str" cm="1">
        <f t="array" ref="Q4875">_xlfn.IFS(
D4875&lt;25,"0–24K",
D4875&lt;50,"25–49K",
D4875&lt;75,"50–74K",
D4875&lt;100,"75–99K",
D4875&lt;150,"100–149K",
D4875&lt;200,"150–199K",
TRUE,"200K+"
)</f>
        <v>0–24K</v>
      </c>
      <c r="R4875" s="25" t="str" cm="1">
        <f t="array" ref="R4875">_xlfn.IFS(
J4875=0,"No Mortgage",
J4875&lt;=100,"Low",
J4875&lt;=300,"Medium",
TRUE,"High"
)</f>
        <v>Low</v>
      </c>
      <c r="S4875" s="25" t="str" cm="1">
        <f t="array" ref="S4875">_xlfn.IFS(
C4875&lt;10,"0-10",
C4875&lt;20,"11-20",
C4875&lt;30,"21-30",
TRUE,"30+ yrs"
)</f>
        <v>0-10</v>
      </c>
      <c r="T4875" s="26" t="str" cm="1">
        <f t="array" ref="T4875">_xlfn.IFS(
H4875&lt;1,"0-1",
H4875&lt;2,"1-2",
H4875&lt;3,"2-3",
H4875&lt;4,"3-4",
H4875&lt;5,"4-5",
TRUE,"5+"
)</f>
        <v>0-1</v>
      </c>
    </row>
    <row r="4876" spans="1:20" ht="15.6" x14ac:dyDescent="0.3">
      <c r="A4876" s="21">
        <v>3748</v>
      </c>
      <c r="B4876" s="22">
        <v>26</v>
      </c>
      <c r="C4876" s="22">
        <v>0</v>
      </c>
      <c r="D4876" s="22">
        <v>83</v>
      </c>
      <c r="E4876" s="23" t="str">
        <f t="shared" si="76"/>
        <v>51-100</v>
      </c>
      <c r="F4876" s="24">
        <v>91360</v>
      </c>
      <c r="G4876" s="22">
        <v>3</v>
      </c>
      <c r="H4876" s="22">
        <v>3.9</v>
      </c>
      <c r="I4876" s="22" t="s">
        <v>37</v>
      </c>
      <c r="J4876" s="22">
        <v>0</v>
      </c>
      <c r="K4876" s="22" t="s">
        <v>35</v>
      </c>
      <c r="L4876" s="22" t="s">
        <v>34</v>
      </c>
      <c r="M4876" s="22" t="s">
        <v>34</v>
      </c>
      <c r="N4876" s="22" t="s">
        <v>35</v>
      </c>
      <c r="O4876" s="22" t="s">
        <v>34</v>
      </c>
      <c r="P4876" s="25" t="str" cm="1">
        <f t="array" ref="P4876">_xlfn.IFS(
B4876&lt;30,"20-29",
B4876&lt;40,"30-39",
B4876&lt;50,"40-49",
B4876&lt;60,"50-59",
TRUE,"60+")</f>
        <v>20-29</v>
      </c>
      <c r="Q4876" s="25" t="str" cm="1">
        <f t="array" ref="Q4876">_xlfn.IFS(
D4876&lt;25,"0–24K",
D4876&lt;50,"25–49K",
D4876&lt;75,"50–74K",
D4876&lt;100,"75–99K",
D4876&lt;150,"100–149K",
D4876&lt;200,"150–199K",
TRUE,"200K+"
)</f>
        <v>75–99K</v>
      </c>
      <c r="R4876" s="25" t="str" cm="1">
        <f t="array" ref="R4876">_xlfn.IFS(
J4876=0,"No Mortgage",
J4876&lt;=100,"Low",
J4876&lt;=300,"Medium",
TRUE,"High"
)</f>
        <v>No Mortgage</v>
      </c>
      <c r="S4876" s="25" t="str" cm="1">
        <f t="array" ref="S4876">_xlfn.IFS(
C4876&lt;10,"0-10",
C4876&lt;20,"11-20",
C4876&lt;30,"21-30",
TRUE,"30+ yrs"
)</f>
        <v>0-10</v>
      </c>
      <c r="T4876" s="26" t="str" cm="1">
        <f t="array" ref="T4876">_xlfn.IFS(
H4876&lt;1,"0-1",
H4876&lt;2,"1-2",
H4876&lt;3,"2-3",
H4876&lt;4,"3-4",
H4876&lt;5,"4-5",
TRUE,"5+"
)</f>
        <v>3-4</v>
      </c>
    </row>
    <row r="4877" spans="1:20" ht="15.6" x14ac:dyDescent="0.3">
      <c r="A4877" s="21">
        <v>3752</v>
      </c>
      <c r="B4877" s="22">
        <v>26</v>
      </c>
      <c r="C4877" s="22">
        <v>2</v>
      </c>
      <c r="D4877" s="22">
        <v>12</v>
      </c>
      <c r="E4877" s="23" t="str">
        <f t="shared" si="76"/>
        <v>0-50</v>
      </c>
      <c r="F4877" s="24">
        <v>94591</v>
      </c>
      <c r="G4877" s="22">
        <v>4</v>
      </c>
      <c r="H4877" s="22">
        <v>1</v>
      </c>
      <c r="I4877" s="22" t="s">
        <v>33</v>
      </c>
      <c r="J4877" s="22">
        <v>0</v>
      </c>
      <c r="K4877" s="22" t="s">
        <v>34</v>
      </c>
      <c r="L4877" s="22" t="s">
        <v>34</v>
      </c>
      <c r="M4877" s="22" t="s">
        <v>34</v>
      </c>
      <c r="N4877" s="22" t="s">
        <v>35</v>
      </c>
      <c r="O4877" s="22" t="s">
        <v>34</v>
      </c>
      <c r="P4877" s="25" t="str" cm="1">
        <f t="array" ref="P4877">_xlfn.IFS(
B4877&lt;30,"20-29",
B4877&lt;40,"30-39",
B4877&lt;50,"40-49",
B4877&lt;60,"50-59",
TRUE,"60+")</f>
        <v>20-29</v>
      </c>
      <c r="Q4877" s="25" t="str" cm="1">
        <f t="array" ref="Q4877">_xlfn.IFS(
D4877&lt;25,"0–24K",
D4877&lt;50,"25–49K",
D4877&lt;75,"50–74K",
D4877&lt;100,"75–99K",
D4877&lt;150,"100–149K",
D4877&lt;200,"150–199K",
TRUE,"200K+"
)</f>
        <v>0–24K</v>
      </c>
      <c r="R4877" s="25" t="str" cm="1">
        <f t="array" ref="R4877">_xlfn.IFS(
J4877=0,"No Mortgage",
J4877&lt;=100,"Low",
J4877&lt;=300,"Medium",
TRUE,"High"
)</f>
        <v>No Mortgage</v>
      </c>
      <c r="S4877" s="25" t="str" cm="1">
        <f t="array" ref="S4877">_xlfn.IFS(
C4877&lt;10,"0-10",
C4877&lt;20,"11-20",
C4877&lt;30,"21-30",
TRUE,"30+ yrs"
)</f>
        <v>0-10</v>
      </c>
      <c r="T4877" s="26" t="str" cm="1">
        <f t="array" ref="T4877">_xlfn.IFS(
H4877&lt;1,"0-1",
H4877&lt;2,"1-2",
H4877&lt;3,"2-3",
H4877&lt;4,"3-4",
H4877&lt;5,"4-5",
TRUE,"5+"
)</f>
        <v>1-2</v>
      </c>
    </row>
    <row r="4878" spans="1:20" ht="15.6" x14ac:dyDescent="0.3">
      <c r="A4878" s="21">
        <v>3766</v>
      </c>
      <c r="B4878" s="22">
        <v>26</v>
      </c>
      <c r="C4878" s="22">
        <v>0</v>
      </c>
      <c r="D4878" s="22">
        <v>54</v>
      </c>
      <c r="E4878" s="23" t="str">
        <f t="shared" si="76"/>
        <v>51-100</v>
      </c>
      <c r="F4878" s="24">
        <v>94706</v>
      </c>
      <c r="G4878" s="22">
        <v>3</v>
      </c>
      <c r="H4878" s="22">
        <v>0.3</v>
      </c>
      <c r="I4878" s="22" t="s">
        <v>36</v>
      </c>
      <c r="J4878" s="22">
        <v>0</v>
      </c>
      <c r="K4878" s="22" t="s">
        <v>34</v>
      </c>
      <c r="L4878" s="22" t="s">
        <v>34</v>
      </c>
      <c r="M4878" s="22" t="s">
        <v>34</v>
      </c>
      <c r="N4878" s="22" t="s">
        <v>35</v>
      </c>
      <c r="O4878" s="22" t="s">
        <v>34</v>
      </c>
      <c r="P4878" s="25" t="str" cm="1">
        <f t="array" ref="P4878">_xlfn.IFS(
B4878&lt;30,"20-29",
B4878&lt;40,"30-39",
B4878&lt;50,"40-49",
B4878&lt;60,"50-59",
TRUE,"60+")</f>
        <v>20-29</v>
      </c>
      <c r="Q4878" s="25" t="str" cm="1">
        <f t="array" ref="Q4878">_xlfn.IFS(
D4878&lt;25,"0–24K",
D4878&lt;50,"25–49K",
D4878&lt;75,"50–74K",
D4878&lt;100,"75–99K",
D4878&lt;150,"100–149K",
D4878&lt;200,"150–199K",
TRUE,"200K+"
)</f>
        <v>50–74K</v>
      </c>
      <c r="R4878" s="25" t="str" cm="1">
        <f t="array" ref="R4878">_xlfn.IFS(
J4878=0,"No Mortgage",
J4878&lt;=100,"Low",
J4878&lt;=300,"Medium",
TRUE,"High"
)</f>
        <v>No Mortgage</v>
      </c>
      <c r="S4878" s="25" t="str" cm="1">
        <f t="array" ref="S4878">_xlfn.IFS(
C4878&lt;10,"0-10",
C4878&lt;20,"11-20",
C4878&lt;30,"21-30",
TRUE,"30+ yrs"
)</f>
        <v>0-10</v>
      </c>
      <c r="T4878" s="26" t="str" cm="1">
        <f t="array" ref="T4878">_xlfn.IFS(
H4878&lt;1,"0-1",
H4878&lt;2,"1-2",
H4878&lt;3,"2-3",
H4878&lt;4,"3-4",
H4878&lt;5,"4-5",
TRUE,"5+"
)</f>
        <v>0-1</v>
      </c>
    </row>
    <row r="4879" spans="1:20" ht="15.6" x14ac:dyDescent="0.3">
      <c r="A4879" s="21">
        <v>3810</v>
      </c>
      <c r="B4879" s="22">
        <v>26</v>
      </c>
      <c r="C4879" s="22">
        <v>2</v>
      </c>
      <c r="D4879" s="22">
        <v>62</v>
      </c>
      <c r="E4879" s="23" t="str">
        <f t="shared" si="76"/>
        <v>51-100</v>
      </c>
      <c r="F4879" s="24">
        <v>94080</v>
      </c>
      <c r="G4879" s="22">
        <v>4</v>
      </c>
      <c r="H4879" s="22">
        <v>1.6</v>
      </c>
      <c r="I4879" s="22" t="s">
        <v>33</v>
      </c>
      <c r="J4879" s="22">
        <v>0</v>
      </c>
      <c r="K4879" s="22" t="s">
        <v>34</v>
      </c>
      <c r="L4879" s="22" t="s">
        <v>35</v>
      </c>
      <c r="M4879" s="22" t="s">
        <v>34</v>
      </c>
      <c r="N4879" s="22" t="s">
        <v>34</v>
      </c>
      <c r="O4879" s="22" t="s">
        <v>34</v>
      </c>
      <c r="P4879" s="25" t="str" cm="1">
        <f t="array" ref="P4879">_xlfn.IFS(
B4879&lt;30,"20-29",
B4879&lt;40,"30-39",
B4879&lt;50,"40-49",
B4879&lt;60,"50-59",
TRUE,"60+")</f>
        <v>20-29</v>
      </c>
      <c r="Q4879" s="25" t="str" cm="1">
        <f t="array" ref="Q4879">_xlfn.IFS(
D4879&lt;25,"0–24K",
D4879&lt;50,"25–49K",
D4879&lt;75,"50–74K",
D4879&lt;100,"75–99K",
D4879&lt;150,"100–149K",
D4879&lt;200,"150–199K",
TRUE,"200K+"
)</f>
        <v>50–74K</v>
      </c>
      <c r="R4879" s="25" t="str" cm="1">
        <f t="array" ref="R4879">_xlfn.IFS(
J4879=0,"No Mortgage",
J4879&lt;=100,"Low",
J4879&lt;=300,"Medium",
TRUE,"High"
)</f>
        <v>No Mortgage</v>
      </c>
      <c r="S4879" s="25" t="str" cm="1">
        <f t="array" ref="S4879">_xlfn.IFS(
C4879&lt;10,"0-10",
C4879&lt;20,"11-20",
C4879&lt;30,"21-30",
TRUE,"30+ yrs"
)</f>
        <v>0-10</v>
      </c>
      <c r="T4879" s="26" t="str" cm="1">
        <f t="array" ref="T4879">_xlfn.IFS(
H4879&lt;1,"0-1",
H4879&lt;2,"1-2",
H4879&lt;3,"2-3",
H4879&lt;4,"3-4",
H4879&lt;5,"4-5",
TRUE,"5+"
)</f>
        <v>1-2</v>
      </c>
    </row>
    <row r="4880" spans="1:20" ht="15.6" x14ac:dyDescent="0.3">
      <c r="A4880" s="21">
        <v>3819</v>
      </c>
      <c r="B4880" s="22">
        <v>26</v>
      </c>
      <c r="C4880" s="22">
        <v>0</v>
      </c>
      <c r="D4880" s="22">
        <v>102</v>
      </c>
      <c r="E4880" s="23" t="str">
        <f t="shared" si="76"/>
        <v>100+</v>
      </c>
      <c r="F4880" s="24">
        <v>94305</v>
      </c>
      <c r="G4880" s="22">
        <v>4</v>
      </c>
      <c r="H4880" s="22">
        <v>2.2999999999999998</v>
      </c>
      <c r="I4880" s="22" t="s">
        <v>36</v>
      </c>
      <c r="J4880" s="22">
        <v>0</v>
      </c>
      <c r="K4880" s="22" t="s">
        <v>34</v>
      </c>
      <c r="L4880" s="22" t="s">
        <v>34</v>
      </c>
      <c r="M4880" s="22" t="s">
        <v>34</v>
      </c>
      <c r="N4880" s="22" t="s">
        <v>34</v>
      </c>
      <c r="O4880" s="22" t="s">
        <v>34</v>
      </c>
      <c r="P4880" s="25" t="str" cm="1">
        <f t="array" ref="P4880">_xlfn.IFS(
B4880&lt;30,"20-29",
B4880&lt;40,"30-39",
B4880&lt;50,"40-49",
B4880&lt;60,"50-59",
TRUE,"60+")</f>
        <v>20-29</v>
      </c>
      <c r="Q4880" s="25" t="str" cm="1">
        <f t="array" ref="Q4880">_xlfn.IFS(
D4880&lt;25,"0–24K",
D4880&lt;50,"25–49K",
D4880&lt;75,"50–74K",
D4880&lt;100,"75–99K",
D4880&lt;150,"100–149K",
D4880&lt;200,"150–199K",
TRUE,"200K+"
)</f>
        <v>100–149K</v>
      </c>
      <c r="R4880" s="25" t="str" cm="1">
        <f t="array" ref="R4880">_xlfn.IFS(
J4880=0,"No Mortgage",
J4880&lt;=100,"Low",
J4880&lt;=300,"Medium",
TRUE,"High"
)</f>
        <v>No Mortgage</v>
      </c>
      <c r="S4880" s="25" t="str" cm="1">
        <f t="array" ref="S4880">_xlfn.IFS(
C4880&lt;10,"0-10",
C4880&lt;20,"11-20",
C4880&lt;30,"21-30",
TRUE,"30+ yrs"
)</f>
        <v>0-10</v>
      </c>
      <c r="T4880" s="26" t="str" cm="1">
        <f t="array" ref="T4880">_xlfn.IFS(
H4880&lt;1,"0-1",
H4880&lt;2,"1-2",
H4880&lt;3,"2-3",
H4880&lt;4,"3-4",
H4880&lt;5,"4-5",
TRUE,"5+"
)</f>
        <v>2-3</v>
      </c>
    </row>
    <row r="4881" spans="1:20" ht="15.6" x14ac:dyDescent="0.3">
      <c r="A4881" s="21">
        <v>3846</v>
      </c>
      <c r="B4881" s="22">
        <v>26</v>
      </c>
      <c r="C4881" s="22">
        <v>1</v>
      </c>
      <c r="D4881" s="22">
        <v>54</v>
      </c>
      <c r="E4881" s="23" t="str">
        <f t="shared" si="76"/>
        <v>51-100</v>
      </c>
      <c r="F4881" s="24">
        <v>94061</v>
      </c>
      <c r="G4881" s="22">
        <v>4</v>
      </c>
      <c r="H4881" s="22">
        <v>0.6</v>
      </c>
      <c r="I4881" s="22" t="s">
        <v>37</v>
      </c>
      <c r="J4881" s="22">
        <v>230</v>
      </c>
      <c r="K4881" s="22" t="s">
        <v>34</v>
      </c>
      <c r="L4881" s="22" t="s">
        <v>34</v>
      </c>
      <c r="M4881" s="22" t="s">
        <v>34</v>
      </c>
      <c r="N4881" s="22" t="s">
        <v>34</v>
      </c>
      <c r="O4881" s="22" t="s">
        <v>34</v>
      </c>
      <c r="P4881" s="25" t="str" cm="1">
        <f t="array" ref="P4881">_xlfn.IFS(
B4881&lt;30,"20-29",
B4881&lt;40,"30-39",
B4881&lt;50,"40-49",
B4881&lt;60,"50-59",
TRUE,"60+")</f>
        <v>20-29</v>
      </c>
      <c r="Q4881" s="25" t="str" cm="1">
        <f t="array" ref="Q4881">_xlfn.IFS(
D4881&lt;25,"0–24K",
D4881&lt;50,"25–49K",
D4881&lt;75,"50–74K",
D4881&lt;100,"75–99K",
D4881&lt;150,"100–149K",
D4881&lt;200,"150–199K",
TRUE,"200K+"
)</f>
        <v>50–74K</v>
      </c>
      <c r="R4881" s="25" t="str" cm="1">
        <f t="array" ref="R4881">_xlfn.IFS(
J4881=0,"No Mortgage",
J4881&lt;=100,"Low",
J4881&lt;=300,"Medium",
TRUE,"High"
)</f>
        <v>Medium</v>
      </c>
      <c r="S4881" s="25" t="str" cm="1">
        <f t="array" ref="S4881">_xlfn.IFS(
C4881&lt;10,"0-10",
C4881&lt;20,"11-20",
C4881&lt;30,"21-30",
TRUE,"30+ yrs"
)</f>
        <v>0-10</v>
      </c>
      <c r="T4881" s="26" t="str" cm="1">
        <f t="array" ref="T4881">_xlfn.IFS(
H4881&lt;1,"0-1",
H4881&lt;2,"1-2",
H4881&lt;3,"2-3",
H4881&lt;4,"3-4",
H4881&lt;5,"4-5",
TRUE,"5+"
)</f>
        <v>0-1</v>
      </c>
    </row>
    <row r="4882" spans="1:20" ht="15.6" x14ac:dyDescent="0.3">
      <c r="A4882" s="21">
        <v>3876</v>
      </c>
      <c r="B4882" s="22">
        <v>26</v>
      </c>
      <c r="C4882" s="22">
        <v>2</v>
      </c>
      <c r="D4882" s="22">
        <v>119</v>
      </c>
      <c r="E4882" s="23" t="str">
        <f t="shared" si="76"/>
        <v>100+</v>
      </c>
      <c r="F4882" s="24">
        <v>95351</v>
      </c>
      <c r="G4882" s="22">
        <v>2</v>
      </c>
      <c r="H4882" s="22">
        <v>0.6</v>
      </c>
      <c r="I4882" s="22" t="s">
        <v>33</v>
      </c>
      <c r="J4882" s="22">
        <v>381</v>
      </c>
      <c r="K4882" s="22" t="s">
        <v>34</v>
      </c>
      <c r="L4882" s="22" t="s">
        <v>34</v>
      </c>
      <c r="M4882" s="22" t="s">
        <v>34</v>
      </c>
      <c r="N4882" s="22" t="s">
        <v>35</v>
      </c>
      <c r="O4882" s="22" t="s">
        <v>35</v>
      </c>
      <c r="P4882" s="25" t="str" cm="1">
        <f t="array" ref="P4882">_xlfn.IFS(
B4882&lt;30,"20-29",
B4882&lt;40,"30-39",
B4882&lt;50,"40-49",
B4882&lt;60,"50-59",
TRUE,"60+")</f>
        <v>20-29</v>
      </c>
      <c r="Q4882" s="25" t="str" cm="1">
        <f t="array" ref="Q4882">_xlfn.IFS(
D4882&lt;25,"0–24K",
D4882&lt;50,"25–49K",
D4882&lt;75,"50–74K",
D4882&lt;100,"75–99K",
D4882&lt;150,"100–149K",
D4882&lt;200,"150–199K",
TRUE,"200K+"
)</f>
        <v>100–149K</v>
      </c>
      <c r="R4882" s="25" t="str" cm="1">
        <f t="array" ref="R4882">_xlfn.IFS(
J4882=0,"No Mortgage",
J4882&lt;=100,"Low",
J4882&lt;=300,"Medium",
TRUE,"High"
)</f>
        <v>High</v>
      </c>
      <c r="S4882" s="25" t="str" cm="1">
        <f t="array" ref="S4882">_xlfn.IFS(
C4882&lt;10,"0-10",
C4882&lt;20,"11-20",
C4882&lt;30,"21-30",
TRUE,"30+ yrs"
)</f>
        <v>0-10</v>
      </c>
      <c r="T4882" s="26" t="str" cm="1">
        <f t="array" ref="T4882">_xlfn.IFS(
H4882&lt;1,"0-1",
H4882&lt;2,"1-2",
H4882&lt;3,"2-3",
H4882&lt;4,"3-4",
H4882&lt;5,"4-5",
TRUE,"5+"
)</f>
        <v>0-1</v>
      </c>
    </row>
    <row r="4883" spans="1:20" ht="15.6" x14ac:dyDescent="0.3">
      <c r="A4883" s="21">
        <v>3890</v>
      </c>
      <c r="B4883" s="22">
        <v>26</v>
      </c>
      <c r="C4883" s="22">
        <v>0</v>
      </c>
      <c r="D4883" s="22">
        <v>19</v>
      </c>
      <c r="E4883" s="23" t="str">
        <f t="shared" si="76"/>
        <v>0-50</v>
      </c>
      <c r="F4883" s="24">
        <v>93014</v>
      </c>
      <c r="G4883" s="22">
        <v>1</v>
      </c>
      <c r="H4883" s="22">
        <v>0.1</v>
      </c>
      <c r="I4883" s="22" t="s">
        <v>37</v>
      </c>
      <c r="J4883" s="22">
        <v>121</v>
      </c>
      <c r="K4883" s="22" t="s">
        <v>34</v>
      </c>
      <c r="L4883" s="22" t="s">
        <v>34</v>
      </c>
      <c r="M4883" s="22" t="s">
        <v>34</v>
      </c>
      <c r="N4883" s="22" t="s">
        <v>35</v>
      </c>
      <c r="O4883" s="22" t="s">
        <v>34</v>
      </c>
      <c r="P4883" s="25" t="str" cm="1">
        <f t="array" ref="P4883">_xlfn.IFS(
B4883&lt;30,"20-29",
B4883&lt;40,"30-39",
B4883&lt;50,"40-49",
B4883&lt;60,"50-59",
TRUE,"60+")</f>
        <v>20-29</v>
      </c>
      <c r="Q4883" s="25" t="str" cm="1">
        <f t="array" ref="Q4883">_xlfn.IFS(
D4883&lt;25,"0–24K",
D4883&lt;50,"25–49K",
D4883&lt;75,"50–74K",
D4883&lt;100,"75–99K",
D4883&lt;150,"100–149K",
D4883&lt;200,"150–199K",
TRUE,"200K+"
)</f>
        <v>0–24K</v>
      </c>
      <c r="R4883" s="25" t="str" cm="1">
        <f t="array" ref="R4883">_xlfn.IFS(
J4883=0,"No Mortgage",
J4883&lt;=100,"Low",
J4883&lt;=300,"Medium",
TRUE,"High"
)</f>
        <v>Medium</v>
      </c>
      <c r="S4883" s="25" t="str" cm="1">
        <f t="array" ref="S4883">_xlfn.IFS(
C4883&lt;10,"0-10",
C4883&lt;20,"11-20",
C4883&lt;30,"21-30",
TRUE,"30+ yrs"
)</f>
        <v>0-10</v>
      </c>
      <c r="T4883" s="26" t="str" cm="1">
        <f t="array" ref="T4883">_xlfn.IFS(
H4883&lt;1,"0-1",
H4883&lt;2,"1-2",
H4883&lt;3,"2-3",
H4883&lt;4,"3-4",
H4883&lt;5,"4-5",
TRUE,"5+"
)</f>
        <v>0-1</v>
      </c>
    </row>
    <row r="4884" spans="1:20" ht="15.6" x14ac:dyDescent="0.3">
      <c r="A4884" s="21">
        <v>3933</v>
      </c>
      <c r="B4884" s="22">
        <v>26</v>
      </c>
      <c r="C4884" s="22">
        <v>2</v>
      </c>
      <c r="D4884" s="22">
        <v>55</v>
      </c>
      <c r="E4884" s="23" t="str">
        <f t="shared" si="76"/>
        <v>51-100</v>
      </c>
      <c r="F4884" s="24">
        <v>94305</v>
      </c>
      <c r="G4884" s="22">
        <v>3</v>
      </c>
      <c r="H4884" s="22">
        <v>0.7</v>
      </c>
      <c r="I4884" s="22" t="s">
        <v>37</v>
      </c>
      <c r="J4884" s="22">
        <v>0</v>
      </c>
      <c r="K4884" s="22" t="s">
        <v>34</v>
      </c>
      <c r="L4884" s="22" t="s">
        <v>34</v>
      </c>
      <c r="M4884" s="22" t="s">
        <v>34</v>
      </c>
      <c r="N4884" s="22" t="s">
        <v>35</v>
      </c>
      <c r="O4884" s="22" t="s">
        <v>34</v>
      </c>
      <c r="P4884" s="25" t="str" cm="1">
        <f t="array" ref="P4884">_xlfn.IFS(
B4884&lt;30,"20-29",
B4884&lt;40,"30-39",
B4884&lt;50,"40-49",
B4884&lt;60,"50-59",
TRUE,"60+")</f>
        <v>20-29</v>
      </c>
      <c r="Q4884" s="25" t="str" cm="1">
        <f t="array" ref="Q4884">_xlfn.IFS(
D4884&lt;25,"0–24K",
D4884&lt;50,"25–49K",
D4884&lt;75,"50–74K",
D4884&lt;100,"75–99K",
D4884&lt;150,"100–149K",
D4884&lt;200,"150–199K",
TRUE,"200K+"
)</f>
        <v>50–74K</v>
      </c>
      <c r="R4884" s="25" t="str" cm="1">
        <f t="array" ref="R4884">_xlfn.IFS(
J4884=0,"No Mortgage",
J4884&lt;=100,"Low",
J4884&lt;=300,"Medium",
TRUE,"High"
)</f>
        <v>No Mortgage</v>
      </c>
      <c r="S4884" s="25" t="str" cm="1">
        <f t="array" ref="S4884">_xlfn.IFS(
C4884&lt;10,"0-10",
C4884&lt;20,"11-20",
C4884&lt;30,"21-30",
TRUE,"30+ yrs"
)</f>
        <v>0-10</v>
      </c>
      <c r="T4884" s="26" t="str" cm="1">
        <f t="array" ref="T4884">_xlfn.IFS(
H4884&lt;1,"0-1",
H4884&lt;2,"1-2",
H4884&lt;3,"2-3",
H4884&lt;4,"3-4",
H4884&lt;5,"4-5",
TRUE,"5+"
)</f>
        <v>0-1</v>
      </c>
    </row>
    <row r="4885" spans="1:20" ht="15.6" x14ac:dyDescent="0.3">
      <c r="A4885" s="21">
        <v>4018</v>
      </c>
      <c r="B4885" s="22">
        <v>26</v>
      </c>
      <c r="C4885" s="22">
        <v>0</v>
      </c>
      <c r="D4885" s="22">
        <v>42</v>
      </c>
      <c r="E4885" s="23" t="str">
        <f t="shared" si="76"/>
        <v>0-50</v>
      </c>
      <c r="F4885" s="24">
        <v>92009</v>
      </c>
      <c r="G4885" s="22">
        <v>4</v>
      </c>
      <c r="H4885" s="22">
        <v>1.3</v>
      </c>
      <c r="I4885" s="22" t="s">
        <v>36</v>
      </c>
      <c r="J4885" s="22">
        <v>153</v>
      </c>
      <c r="K4885" s="22" t="s">
        <v>34</v>
      </c>
      <c r="L4885" s="22" t="s">
        <v>34</v>
      </c>
      <c r="M4885" s="22" t="s">
        <v>34</v>
      </c>
      <c r="N4885" s="22" t="s">
        <v>35</v>
      </c>
      <c r="O4885" s="22" t="s">
        <v>34</v>
      </c>
      <c r="P4885" s="25" t="str" cm="1">
        <f t="array" ref="P4885">_xlfn.IFS(
B4885&lt;30,"20-29",
B4885&lt;40,"30-39",
B4885&lt;50,"40-49",
B4885&lt;60,"50-59",
TRUE,"60+")</f>
        <v>20-29</v>
      </c>
      <c r="Q4885" s="25" t="str" cm="1">
        <f t="array" ref="Q4885">_xlfn.IFS(
D4885&lt;25,"0–24K",
D4885&lt;50,"25–49K",
D4885&lt;75,"50–74K",
D4885&lt;100,"75–99K",
D4885&lt;150,"100–149K",
D4885&lt;200,"150–199K",
TRUE,"200K+"
)</f>
        <v>25–49K</v>
      </c>
      <c r="R4885" s="25" t="str" cm="1">
        <f t="array" ref="R4885">_xlfn.IFS(
J4885=0,"No Mortgage",
J4885&lt;=100,"Low",
J4885&lt;=300,"Medium",
TRUE,"High"
)</f>
        <v>Medium</v>
      </c>
      <c r="S4885" s="25" t="str" cm="1">
        <f t="array" ref="S4885">_xlfn.IFS(
C4885&lt;10,"0-10",
C4885&lt;20,"11-20",
C4885&lt;30,"21-30",
TRUE,"30+ yrs"
)</f>
        <v>0-10</v>
      </c>
      <c r="T4885" s="26" t="str" cm="1">
        <f t="array" ref="T4885">_xlfn.IFS(
H4885&lt;1,"0-1",
H4885&lt;2,"1-2",
H4885&lt;3,"2-3",
H4885&lt;4,"3-4",
H4885&lt;5,"4-5",
TRUE,"5+"
)</f>
        <v>1-2</v>
      </c>
    </row>
    <row r="4886" spans="1:20" ht="15.6" x14ac:dyDescent="0.3">
      <c r="A4886" s="21">
        <v>4078</v>
      </c>
      <c r="B4886" s="22">
        <v>26</v>
      </c>
      <c r="C4886" s="22">
        <v>0</v>
      </c>
      <c r="D4886" s="22">
        <v>71</v>
      </c>
      <c r="E4886" s="23" t="str">
        <f t="shared" si="76"/>
        <v>51-100</v>
      </c>
      <c r="F4886" s="24">
        <v>92093</v>
      </c>
      <c r="G4886" s="22">
        <v>4</v>
      </c>
      <c r="H4886" s="22">
        <v>1.8</v>
      </c>
      <c r="I4886" s="22" t="s">
        <v>37</v>
      </c>
      <c r="J4886" s="22">
        <v>0</v>
      </c>
      <c r="K4886" s="22" t="s">
        <v>34</v>
      </c>
      <c r="L4886" s="22" t="s">
        <v>35</v>
      </c>
      <c r="M4886" s="22" t="s">
        <v>34</v>
      </c>
      <c r="N4886" s="22" t="s">
        <v>35</v>
      </c>
      <c r="O4886" s="22" t="s">
        <v>34</v>
      </c>
      <c r="P4886" s="25" t="str" cm="1">
        <f t="array" ref="P4886">_xlfn.IFS(
B4886&lt;30,"20-29",
B4886&lt;40,"30-39",
B4886&lt;50,"40-49",
B4886&lt;60,"50-59",
TRUE,"60+")</f>
        <v>20-29</v>
      </c>
      <c r="Q4886" s="25" t="str" cm="1">
        <f t="array" ref="Q4886">_xlfn.IFS(
D4886&lt;25,"0–24K",
D4886&lt;50,"25–49K",
D4886&lt;75,"50–74K",
D4886&lt;100,"75–99K",
D4886&lt;150,"100–149K",
D4886&lt;200,"150–199K",
TRUE,"200K+"
)</f>
        <v>50–74K</v>
      </c>
      <c r="R4886" s="25" t="str" cm="1">
        <f t="array" ref="R4886">_xlfn.IFS(
J4886=0,"No Mortgage",
J4886&lt;=100,"Low",
J4886&lt;=300,"Medium",
TRUE,"High"
)</f>
        <v>No Mortgage</v>
      </c>
      <c r="S4886" s="25" t="str" cm="1">
        <f t="array" ref="S4886">_xlfn.IFS(
C4886&lt;10,"0-10",
C4886&lt;20,"11-20",
C4886&lt;30,"21-30",
TRUE,"30+ yrs"
)</f>
        <v>0-10</v>
      </c>
      <c r="T4886" s="26" t="str" cm="1">
        <f t="array" ref="T4886">_xlfn.IFS(
H4886&lt;1,"0-1",
H4886&lt;2,"1-2",
H4886&lt;3,"2-3",
H4886&lt;4,"3-4",
H4886&lt;5,"4-5",
TRUE,"5+"
)</f>
        <v>1-2</v>
      </c>
    </row>
    <row r="4887" spans="1:20" ht="15.6" x14ac:dyDescent="0.3">
      <c r="A4887" s="21">
        <v>4186</v>
      </c>
      <c r="B4887" s="22">
        <v>26</v>
      </c>
      <c r="C4887" s="22">
        <v>2</v>
      </c>
      <c r="D4887" s="22">
        <v>82</v>
      </c>
      <c r="E4887" s="23" t="str">
        <f t="shared" si="76"/>
        <v>51-100</v>
      </c>
      <c r="F4887" s="24">
        <v>91950</v>
      </c>
      <c r="G4887" s="22">
        <v>2</v>
      </c>
      <c r="H4887" s="22">
        <v>2.5</v>
      </c>
      <c r="I4887" s="22" t="s">
        <v>33</v>
      </c>
      <c r="J4887" s="22">
        <v>199</v>
      </c>
      <c r="K4887" s="22" t="s">
        <v>34</v>
      </c>
      <c r="L4887" s="22" t="s">
        <v>34</v>
      </c>
      <c r="M4887" s="22" t="s">
        <v>34</v>
      </c>
      <c r="N4887" s="22" t="s">
        <v>34</v>
      </c>
      <c r="O4887" s="22" t="s">
        <v>34</v>
      </c>
      <c r="P4887" s="25" t="str" cm="1">
        <f t="array" ref="P4887">_xlfn.IFS(
B4887&lt;30,"20-29",
B4887&lt;40,"30-39",
B4887&lt;50,"40-49",
B4887&lt;60,"50-59",
TRUE,"60+")</f>
        <v>20-29</v>
      </c>
      <c r="Q4887" s="25" t="str" cm="1">
        <f t="array" ref="Q4887">_xlfn.IFS(
D4887&lt;25,"0–24K",
D4887&lt;50,"25–49K",
D4887&lt;75,"50–74K",
D4887&lt;100,"75–99K",
D4887&lt;150,"100–149K",
D4887&lt;200,"150–199K",
TRUE,"200K+"
)</f>
        <v>75–99K</v>
      </c>
      <c r="R4887" s="25" t="str" cm="1">
        <f t="array" ref="R4887">_xlfn.IFS(
J4887=0,"No Mortgage",
J4887&lt;=100,"Low",
J4887&lt;=300,"Medium",
TRUE,"High"
)</f>
        <v>Medium</v>
      </c>
      <c r="S4887" s="25" t="str" cm="1">
        <f t="array" ref="S4887">_xlfn.IFS(
C4887&lt;10,"0-10",
C4887&lt;20,"11-20",
C4887&lt;30,"21-30",
TRUE,"30+ yrs"
)</f>
        <v>0-10</v>
      </c>
      <c r="T4887" s="26" t="str" cm="1">
        <f t="array" ref="T4887">_xlfn.IFS(
H4887&lt;1,"0-1",
H4887&lt;2,"1-2",
H4887&lt;3,"2-3",
H4887&lt;4,"3-4",
H4887&lt;5,"4-5",
TRUE,"5+"
)</f>
        <v>2-3</v>
      </c>
    </row>
    <row r="4888" spans="1:20" ht="15.6" x14ac:dyDescent="0.3">
      <c r="A4888" s="21">
        <v>4283</v>
      </c>
      <c r="B4888" s="22">
        <v>26</v>
      </c>
      <c r="C4888" s="22">
        <v>0</v>
      </c>
      <c r="D4888" s="22">
        <v>195</v>
      </c>
      <c r="E4888" s="23" t="str">
        <f t="shared" si="76"/>
        <v>100+</v>
      </c>
      <c r="F4888" s="24">
        <v>92093</v>
      </c>
      <c r="G4888" s="22">
        <v>3</v>
      </c>
      <c r="H4888" s="22">
        <v>6.33</v>
      </c>
      <c r="I4888" s="22" t="s">
        <v>36</v>
      </c>
      <c r="J4888" s="22">
        <v>0</v>
      </c>
      <c r="K4888" s="22" t="s">
        <v>35</v>
      </c>
      <c r="L4888" s="22" t="s">
        <v>35</v>
      </c>
      <c r="M4888" s="22" t="s">
        <v>35</v>
      </c>
      <c r="N4888" s="22" t="s">
        <v>35</v>
      </c>
      <c r="O4888" s="22" t="s">
        <v>34</v>
      </c>
      <c r="P4888" s="25" t="str" cm="1">
        <f t="array" ref="P4888">_xlfn.IFS(
B4888&lt;30,"20-29",
B4888&lt;40,"30-39",
B4888&lt;50,"40-49",
B4888&lt;60,"50-59",
TRUE,"60+")</f>
        <v>20-29</v>
      </c>
      <c r="Q4888" s="25" t="str" cm="1">
        <f t="array" ref="Q4888">_xlfn.IFS(
D4888&lt;25,"0–24K",
D4888&lt;50,"25–49K",
D4888&lt;75,"50–74K",
D4888&lt;100,"75–99K",
D4888&lt;150,"100–149K",
D4888&lt;200,"150–199K",
TRUE,"200K+"
)</f>
        <v>150–199K</v>
      </c>
      <c r="R4888" s="25" t="str" cm="1">
        <f t="array" ref="R4888">_xlfn.IFS(
J4888=0,"No Mortgage",
J4888&lt;=100,"Low",
J4888&lt;=300,"Medium",
TRUE,"High"
)</f>
        <v>No Mortgage</v>
      </c>
      <c r="S4888" s="25" t="str" cm="1">
        <f t="array" ref="S4888">_xlfn.IFS(
C4888&lt;10,"0-10",
C4888&lt;20,"11-20",
C4888&lt;30,"21-30",
TRUE,"30+ yrs"
)</f>
        <v>0-10</v>
      </c>
      <c r="T4888" s="26" t="str" cm="1">
        <f t="array" ref="T4888">_xlfn.IFS(
H4888&lt;1,"0-1",
H4888&lt;2,"1-2",
H4888&lt;3,"2-3",
H4888&lt;4,"3-4",
H4888&lt;5,"4-5",
TRUE,"5+"
)</f>
        <v>5+</v>
      </c>
    </row>
    <row r="4889" spans="1:20" ht="15.6" x14ac:dyDescent="0.3">
      <c r="A4889" s="21">
        <v>4306</v>
      </c>
      <c r="B4889" s="22">
        <v>26</v>
      </c>
      <c r="C4889" s="22">
        <v>1</v>
      </c>
      <c r="D4889" s="22">
        <v>54</v>
      </c>
      <c r="E4889" s="23" t="str">
        <f t="shared" si="76"/>
        <v>51-100</v>
      </c>
      <c r="F4889" s="24">
        <v>91709</v>
      </c>
      <c r="G4889" s="22">
        <v>2</v>
      </c>
      <c r="H4889" s="22">
        <v>1.6</v>
      </c>
      <c r="I4889" s="22" t="s">
        <v>36</v>
      </c>
      <c r="J4889" s="22">
        <v>0</v>
      </c>
      <c r="K4889" s="22" t="s">
        <v>34</v>
      </c>
      <c r="L4889" s="22" t="s">
        <v>35</v>
      </c>
      <c r="M4889" s="22" t="s">
        <v>34</v>
      </c>
      <c r="N4889" s="22" t="s">
        <v>34</v>
      </c>
      <c r="O4889" s="22" t="s">
        <v>34</v>
      </c>
      <c r="P4889" s="25" t="str" cm="1">
        <f t="array" ref="P4889">_xlfn.IFS(
B4889&lt;30,"20-29",
B4889&lt;40,"30-39",
B4889&lt;50,"40-49",
B4889&lt;60,"50-59",
TRUE,"60+")</f>
        <v>20-29</v>
      </c>
      <c r="Q4889" s="25" t="str" cm="1">
        <f t="array" ref="Q4889">_xlfn.IFS(
D4889&lt;25,"0–24K",
D4889&lt;50,"25–49K",
D4889&lt;75,"50–74K",
D4889&lt;100,"75–99K",
D4889&lt;150,"100–149K",
D4889&lt;200,"150–199K",
TRUE,"200K+"
)</f>
        <v>50–74K</v>
      </c>
      <c r="R4889" s="25" t="str" cm="1">
        <f t="array" ref="R4889">_xlfn.IFS(
J4889=0,"No Mortgage",
J4889&lt;=100,"Low",
J4889&lt;=300,"Medium",
TRUE,"High"
)</f>
        <v>No Mortgage</v>
      </c>
      <c r="S4889" s="25" t="str" cm="1">
        <f t="array" ref="S4889">_xlfn.IFS(
C4889&lt;10,"0-10",
C4889&lt;20,"11-20",
C4889&lt;30,"21-30",
TRUE,"30+ yrs"
)</f>
        <v>0-10</v>
      </c>
      <c r="T4889" s="26" t="str" cm="1">
        <f t="array" ref="T4889">_xlfn.IFS(
H4889&lt;1,"0-1",
H4889&lt;2,"1-2",
H4889&lt;3,"2-3",
H4889&lt;4,"3-4",
H4889&lt;5,"4-5",
TRUE,"5+"
)</f>
        <v>1-2</v>
      </c>
    </row>
    <row r="4890" spans="1:20" ht="15.6" x14ac:dyDescent="0.3">
      <c r="A4890" s="21">
        <v>4338</v>
      </c>
      <c r="B4890" s="22">
        <v>26</v>
      </c>
      <c r="C4890" s="22">
        <v>2</v>
      </c>
      <c r="D4890" s="22">
        <v>182</v>
      </c>
      <c r="E4890" s="23" t="str">
        <f t="shared" si="76"/>
        <v>100+</v>
      </c>
      <c r="F4890" s="24">
        <v>93010</v>
      </c>
      <c r="G4890" s="22">
        <v>2</v>
      </c>
      <c r="H4890" s="22">
        <v>3.2</v>
      </c>
      <c r="I4890" s="22" t="s">
        <v>37</v>
      </c>
      <c r="J4890" s="22">
        <v>0</v>
      </c>
      <c r="K4890" s="22" t="s">
        <v>35</v>
      </c>
      <c r="L4890" s="22" t="s">
        <v>34</v>
      </c>
      <c r="M4890" s="22" t="s">
        <v>34</v>
      </c>
      <c r="N4890" s="22" t="s">
        <v>34</v>
      </c>
      <c r="O4890" s="22" t="s">
        <v>34</v>
      </c>
      <c r="P4890" s="25" t="str" cm="1">
        <f t="array" ref="P4890">_xlfn.IFS(
B4890&lt;30,"20-29",
B4890&lt;40,"30-39",
B4890&lt;50,"40-49",
B4890&lt;60,"50-59",
TRUE,"60+")</f>
        <v>20-29</v>
      </c>
      <c r="Q4890" s="25" t="str" cm="1">
        <f t="array" ref="Q4890">_xlfn.IFS(
D4890&lt;25,"0–24K",
D4890&lt;50,"25–49K",
D4890&lt;75,"50–74K",
D4890&lt;100,"75–99K",
D4890&lt;150,"100–149K",
D4890&lt;200,"150–199K",
TRUE,"200K+"
)</f>
        <v>150–199K</v>
      </c>
      <c r="R4890" s="25" t="str" cm="1">
        <f t="array" ref="R4890">_xlfn.IFS(
J4890=0,"No Mortgage",
J4890&lt;=100,"Low",
J4890&lt;=300,"Medium",
TRUE,"High"
)</f>
        <v>No Mortgage</v>
      </c>
      <c r="S4890" s="25" t="str" cm="1">
        <f t="array" ref="S4890">_xlfn.IFS(
C4890&lt;10,"0-10",
C4890&lt;20,"11-20",
C4890&lt;30,"21-30",
TRUE,"30+ yrs"
)</f>
        <v>0-10</v>
      </c>
      <c r="T4890" s="26" t="str" cm="1">
        <f t="array" ref="T4890">_xlfn.IFS(
H4890&lt;1,"0-1",
H4890&lt;2,"1-2",
H4890&lt;3,"2-3",
H4890&lt;4,"3-4",
H4890&lt;5,"4-5",
TRUE,"5+"
)</f>
        <v>3-4</v>
      </c>
    </row>
    <row r="4891" spans="1:20" ht="15.6" x14ac:dyDescent="0.3">
      <c r="A4891" s="21">
        <v>4346</v>
      </c>
      <c r="B4891" s="22">
        <v>26</v>
      </c>
      <c r="C4891" s="22">
        <v>1</v>
      </c>
      <c r="D4891" s="22">
        <v>184</v>
      </c>
      <c r="E4891" s="23" t="str">
        <f t="shared" si="76"/>
        <v>100+</v>
      </c>
      <c r="F4891" s="24">
        <v>94608</v>
      </c>
      <c r="G4891" s="22">
        <v>2</v>
      </c>
      <c r="H4891" s="22">
        <v>4.2</v>
      </c>
      <c r="I4891" s="22" t="s">
        <v>36</v>
      </c>
      <c r="J4891" s="22">
        <v>577</v>
      </c>
      <c r="K4891" s="22" t="s">
        <v>35</v>
      </c>
      <c r="L4891" s="22" t="s">
        <v>34</v>
      </c>
      <c r="M4891" s="22" t="s">
        <v>35</v>
      </c>
      <c r="N4891" s="22" t="s">
        <v>35</v>
      </c>
      <c r="O4891" s="22" t="s">
        <v>35</v>
      </c>
      <c r="P4891" s="25" t="str" cm="1">
        <f t="array" ref="P4891">_xlfn.IFS(
B4891&lt;30,"20-29",
B4891&lt;40,"30-39",
B4891&lt;50,"40-49",
B4891&lt;60,"50-59",
TRUE,"60+")</f>
        <v>20-29</v>
      </c>
      <c r="Q4891" s="25" t="str" cm="1">
        <f t="array" ref="Q4891">_xlfn.IFS(
D4891&lt;25,"0–24K",
D4891&lt;50,"25–49K",
D4891&lt;75,"50–74K",
D4891&lt;100,"75–99K",
D4891&lt;150,"100–149K",
D4891&lt;200,"150–199K",
TRUE,"200K+"
)</f>
        <v>150–199K</v>
      </c>
      <c r="R4891" s="25" t="str" cm="1">
        <f t="array" ref="R4891">_xlfn.IFS(
J4891=0,"No Mortgage",
J4891&lt;=100,"Low",
J4891&lt;=300,"Medium",
TRUE,"High"
)</f>
        <v>High</v>
      </c>
      <c r="S4891" s="25" t="str" cm="1">
        <f t="array" ref="S4891">_xlfn.IFS(
C4891&lt;10,"0-10",
C4891&lt;20,"11-20",
C4891&lt;30,"21-30",
TRUE,"30+ yrs"
)</f>
        <v>0-10</v>
      </c>
      <c r="T4891" s="26" t="str" cm="1">
        <f t="array" ref="T4891">_xlfn.IFS(
H4891&lt;1,"0-1",
H4891&lt;2,"1-2",
H4891&lt;3,"2-3",
H4891&lt;4,"3-4",
H4891&lt;5,"4-5",
TRUE,"5+"
)</f>
        <v>4-5</v>
      </c>
    </row>
    <row r="4892" spans="1:20" ht="15.6" x14ac:dyDescent="0.3">
      <c r="A4892" s="21">
        <v>4366</v>
      </c>
      <c r="B4892" s="22">
        <v>26</v>
      </c>
      <c r="C4892" s="22">
        <v>2</v>
      </c>
      <c r="D4892" s="22">
        <v>85</v>
      </c>
      <c r="E4892" s="23" t="str">
        <f t="shared" si="76"/>
        <v>51-100</v>
      </c>
      <c r="F4892" s="24">
        <v>95020</v>
      </c>
      <c r="G4892" s="22">
        <v>2</v>
      </c>
      <c r="H4892" s="22">
        <v>2.5</v>
      </c>
      <c r="I4892" s="22" t="s">
        <v>33</v>
      </c>
      <c r="J4892" s="22">
        <v>0</v>
      </c>
      <c r="K4892" s="22" t="s">
        <v>34</v>
      </c>
      <c r="L4892" s="22" t="s">
        <v>34</v>
      </c>
      <c r="M4892" s="22" t="s">
        <v>34</v>
      </c>
      <c r="N4892" s="22" t="s">
        <v>34</v>
      </c>
      <c r="O4892" s="22" t="s">
        <v>34</v>
      </c>
      <c r="P4892" s="25" t="str" cm="1">
        <f t="array" ref="P4892">_xlfn.IFS(
B4892&lt;30,"20-29",
B4892&lt;40,"30-39",
B4892&lt;50,"40-49",
B4892&lt;60,"50-59",
TRUE,"60+")</f>
        <v>20-29</v>
      </c>
      <c r="Q4892" s="25" t="str" cm="1">
        <f t="array" ref="Q4892">_xlfn.IFS(
D4892&lt;25,"0–24K",
D4892&lt;50,"25–49K",
D4892&lt;75,"50–74K",
D4892&lt;100,"75–99K",
D4892&lt;150,"100–149K",
D4892&lt;200,"150–199K",
TRUE,"200K+"
)</f>
        <v>75–99K</v>
      </c>
      <c r="R4892" s="25" t="str" cm="1">
        <f t="array" ref="R4892">_xlfn.IFS(
J4892=0,"No Mortgage",
J4892&lt;=100,"Low",
J4892&lt;=300,"Medium",
TRUE,"High"
)</f>
        <v>No Mortgage</v>
      </c>
      <c r="S4892" s="25" t="str" cm="1">
        <f t="array" ref="S4892">_xlfn.IFS(
C4892&lt;10,"0-10",
C4892&lt;20,"11-20",
C4892&lt;30,"21-30",
TRUE,"30+ yrs"
)</f>
        <v>0-10</v>
      </c>
      <c r="T4892" s="26" t="str" cm="1">
        <f t="array" ref="T4892">_xlfn.IFS(
H4892&lt;1,"0-1",
H4892&lt;2,"1-2",
H4892&lt;3,"2-3",
H4892&lt;4,"3-4",
H4892&lt;5,"4-5",
TRUE,"5+"
)</f>
        <v>2-3</v>
      </c>
    </row>
    <row r="4893" spans="1:20" ht="15.6" x14ac:dyDescent="0.3">
      <c r="A4893" s="21">
        <v>4426</v>
      </c>
      <c r="B4893" s="22">
        <v>26</v>
      </c>
      <c r="C4893" s="22">
        <v>0</v>
      </c>
      <c r="D4893" s="22">
        <v>164</v>
      </c>
      <c r="E4893" s="23" t="str">
        <f t="shared" si="76"/>
        <v>100+</v>
      </c>
      <c r="F4893" s="24">
        <v>95973</v>
      </c>
      <c r="G4893" s="22">
        <v>2</v>
      </c>
      <c r="H4893" s="22">
        <v>4</v>
      </c>
      <c r="I4893" s="22" t="s">
        <v>36</v>
      </c>
      <c r="J4893" s="22">
        <v>301</v>
      </c>
      <c r="K4893" s="22" t="s">
        <v>35</v>
      </c>
      <c r="L4893" s="22" t="s">
        <v>34</v>
      </c>
      <c r="M4893" s="22" t="s">
        <v>34</v>
      </c>
      <c r="N4893" s="22" t="s">
        <v>35</v>
      </c>
      <c r="O4893" s="22" t="s">
        <v>34</v>
      </c>
      <c r="P4893" s="25" t="str" cm="1">
        <f t="array" ref="P4893">_xlfn.IFS(
B4893&lt;30,"20-29",
B4893&lt;40,"30-39",
B4893&lt;50,"40-49",
B4893&lt;60,"50-59",
TRUE,"60+")</f>
        <v>20-29</v>
      </c>
      <c r="Q4893" s="25" t="str" cm="1">
        <f t="array" ref="Q4893">_xlfn.IFS(
D4893&lt;25,"0–24K",
D4893&lt;50,"25–49K",
D4893&lt;75,"50–74K",
D4893&lt;100,"75–99K",
D4893&lt;150,"100–149K",
D4893&lt;200,"150–199K",
TRUE,"200K+"
)</f>
        <v>150–199K</v>
      </c>
      <c r="R4893" s="25" t="str" cm="1">
        <f t="array" ref="R4893">_xlfn.IFS(
J4893=0,"No Mortgage",
J4893&lt;=100,"Low",
J4893&lt;=300,"Medium",
TRUE,"High"
)</f>
        <v>High</v>
      </c>
      <c r="S4893" s="25" t="str" cm="1">
        <f t="array" ref="S4893">_xlfn.IFS(
C4893&lt;10,"0-10",
C4893&lt;20,"11-20",
C4893&lt;30,"21-30",
TRUE,"30+ yrs"
)</f>
        <v>0-10</v>
      </c>
      <c r="T4893" s="26" t="str" cm="1">
        <f t="array" ref="T4893">_xlfn.IFS(
H4893&lt;1,"0-1",
H4893&lt;2,"1-2",
H4893&lt;3,"2-3",
H4893&lt;4,"3-4",
H4893&lt;5,"4-5",
TRUE,"5+"
)</f>
        <v>4-5</v>
      </c>
    </row>
    <row r="4894" spans="1:20" ht="15.6" x14ac:dyDescent="0.3">
      <c r="A4894" s="21">
        <v>4508</v>
      </c>
      <c r="B4894" s="22">
        <v>26</v>
      </c>
      <c r="C4894" s="22">
        <v>1</v>
      </c>
      <c r="D4894" s="22">
        <v>8</v>
      </c>
      <c r="E4894" s="23" t="str">
        <f t="shared" si="76"/>
        <v>0-50</v>
      </c>
      <c r="F4894" s="24">
        <v>94550</v>
      </c>
      <c r="G4894" s="22">
        <v>2</v>
      </c>
      <c r="H4894" s="22">
        <v>0.9</v>
      </c>
      <c r="I4894" s="22" t="s">
        <v>36</v>
      </c>
      <c r="J4894" s="22">
        <v>0</v>
      </c>
      <c r="K4894" s="22" t="s">
        <v>34</v>
      </c>
      <c r="L4894" s="22" t="s">
        <v>34</v>
      </c>
      <c r="M4894" s="22" t="s">
        <v>34</v>
      </c>
      <c r="N4894" s="22" t="s">
        <v>34</v>
      </c>
      <c r="O4894" s="22" t="s">
        <v>35</v>
      </c>
      <c r="P4894" s="25" t="str" cm="1">
        <f t="array" ref="P4894">_xlfn.IFS(
B4894&lt;30,"20-29",
B4894&lt;40,"30-39",
B4894&lt;50,"40-49",
B4894&lt;60,"50-59",
TRUE,"60+")</f>
        <v>20-29</v>
      </c>
      <c r="Q4894" s="25" t="str" cm="1">
        <f t="array" ref="Q4894">_xlfn.IFS(
D4894&lt;25,"0–24K",
D4894&lt;50,"25–49K",
D4894&lt;75,"50–74K",
D4894&lt;100,"75–99K",
D4894&lt;150,"100–149K",
D4894&lt;200,"150–199K",
TRUE,"200K+"
)</f>
        <v>0–24K</v>
      </c>
      <c r="R4894" s="25" t="str" cm="1">
        <f t="array" ref="R4894">_xlfn.IFS(
J4894=0,"No Mortgage",
J4894&lt;=100,"Low",
J4894&lt;=300,"Medium",
TRUE,"High"
)</f>
        <v>No Mortgage</v>
      </c>
      <c r="S4894" s="25" t="str" cm="1">
        <f t="array" ref="S4894">_xlfn.IFS(
C4894&lt;10,"0-10",
C4894&lt;20,"11-20",
C4894&lt;30,"21-30",
TRUE,"30+ yrs"
)</f>
        <v>0-10</v>
      </c>
      <c r="T4894" s="26" t="str" cm="1">
        <f t="array" ref="T4894">_xlfn.IFS(
H4894&lt;1,"0-1",
H4894&lt;2,"1-2",
H4894&lt;3,"2-3",
H4894&lt;4,"3-4",
H4894&lt;5,"4-5",
TRUE,"5+"
)</f>
        <v>0-1</v>
      </c>
    </row>
    <row r="4895" spans="1:20" ht="15.6" x14ac:dyDescent="0.3">
      <c r="A4895" s="21">
        <v>4569</v>
      </c>
      <c r="B4895" s="22">
        <v>26</v>
      </c>
      <c r="C4895" s="22">
        <v>0</v>
      </c>
      <c r="D4895" s="22">
        <v>44</v>
      </c>
      <c r="E4895" s="23" t="str">
        <f t="shared" si="76"/>
        <v>0-50</v>
      </c>
      <c r="F4895" s="24">
        <v>94305</v>
      </c>
      <c r="G4895" s="22">
        <v>4</v>
      </c>
      <c r="H4895" s="22">
        <v>1.3</v>
      </c>
      <c r="I4895" s="22" t="s">
        <v>36</v>
      </c>
      <c r="J4895" s="22">
        <v>0</v>
      </c>
      <c r="K4895" s="22" t="s">
        <v>34</v>
      </c>
      <c r="L4895" s="22" t="s">
        <v>35</v>
      </c>
      <c r="M4895" s="22" t="s">
        <v>34</v>
      </c>
      <c r="N4895" s="22" t="s">
        <v>34</v>
      </c>
      <c r="O4895" s="22" t="s">
        <v>34</v>
      </c>
      <c r="P4895" s="25" t="str" cm="1">
        <f t="array" ref="P4895">_xlfn.IFS(
B4895&lt;30,"20-29",
B4895&lt;40,"30-39",
B4895&lt;50,"40-49",
B4895&lt;60,"50-59",
TRUE,"60+")</f>
        <v>20-29</v>
      </c>
      <c r="Q4895" s="25" t="str" cm="1">
        <f t="array" ref="Q4895">_xlfn.IFS(
D4895&lt;25,"0–24K",
D4895&lt;50,"25–49K",
D4895&lt;75,"50–74K",
D4895&lt;100,"75–99K",
D4895&lt;150,"100–149K",
D4895&lt;200,"150–199K",
TRUE,"200K+"
)</f>
        <v>25–49K</v>
      </c>
      <c r="R4895" s="25" t="str" cm="1">
        <f t="array" ref="R4895">_xlfn.IFS(
J4895=0,"No Mortgage",
J4895&lt;=100,"Low",
J4895&lt;=300,"Medium",
TRUE,"High"
)</f>
        <v>No Mortgage</v>
      </c>
      <c r="S4895" s="25" t="str" cm="1">
        <f t="array" ref="S4895">_xlfn.IFS(
C4895&lt;10,"0-10",
C4895&lt;20,"11-20",
C4895&lt;30,"21-30",
TRUE,"30+ yrs"
)</f>
        <v>0-10</v>
      </c>
      <c r="T4895" s="26" t="str" cm="1">
        <f t="array" ref="T4895">_xlfn.IFS(
H4895&lt;1,"0-1",
H4895&lt;2,"1-2",
H4895&lt;3,"2-3",
H4895&lt;4,"3-4",
H4895&lt;5,"4-5",
TRUE,"5+"
)</f>
        <v>1-2</v>
      </c>
    </row>
    <row r="4896" spans="1:20" ht="15.6" x14ac:dyDescent="0.3">
      <c r="A4896" s="21">
        <v>4585</v>
      </c>
      <c r="B4896" s="22">
        <v>26</v>
      </c>
      <c r="C4896" s="22">
        <v>0</v>
      </c>
      <c r="D4896" s="22">
        <v>49</v>
      </c>
      <c r="E4896" s="23" t="str">
        <f t="shared" si="76"/>
        <v>0-50</v>
      </c>
      <c r="F4896" s="24">
        <v>90089</v>
      </c>
      <c r="G4896" s="22">
        <v>3</v>
      </c>
      <c r="H4896" s="22">
        <v>2.4</v>
      </c>
      <c r="I4896" s="22" t="s">
        <v>37</v>
      </c>
      <c r="J4896" s="22">
        <v>0</v>
      </c>
      <c r="K4896" s="22" t="s">
        <v>34</v>
      </c>
      <c r="L4896" s="22" t="s">
        <v>34</v>
      </c>
      <c r="M4896" s="22" t="s">
        <v>34</v>
      </c>
      <c r="N4896" s="22" t="s">
        <v>34</v>
      </c>
      <c r="O4896" s="22" t="s">
        <v>34</v>
      </c>
      <c r="P4896" s="25" t="str" cm="1">
        <f t="array" ref="P4896">_xlfn.IFS(
B4896&lt;30,"20-29",
B4896&lt;40,"30-39",
B4896&lt;50,"40-49",
B4896&lt;60,"50-59",
TRUE,"60+")</f>
        <v>20-29</v>
      </c>
      <c r="Q4896" s="25" t="str" cm="1">
        <f t="array" ref="Q4896">_xlfn.IFS(
D4896&lt;25,"0–24K",
D4896&lt;50,"25–49K",
D4896&lt;75,"50–74K",
D4896&lt;100,"75–99K",
D4896&lt;150,"100–149K",
D4896&lt;200,"150–199K",
TRUE,"200K+"
)</f>
        <v>25–49K</v>
      </c>
      <c r="R4896" s="25" t="str" cm="1">
        <f t="array" ref="R4896">_xlfn.IFS(
J4896=0,"No Mortgage",
J4896&lt;=100,"Low",
J4896&lt;=300,"Medium",
TRUE,"High"
)</f>
        <v>No Mortgage</v>
      </c>
      <c r="S4896" s="25" t="str" cm="1">
        <f t="array" ref="S4896">_xlfn.IFS(
C4896&lt;10,"0-10",
C4896&lt;20,"11-20",
C4896&lt;30,"21-30",
TRUE,"30+ yrs"
)</f>
        <v>0-10</v>
      </c>
      <c r="T4896" s="26" t="str" cm="1">
        <f t="array" ref="T4896">_xlfn.IFS(
H4896&lt;1,"0-1",
H4896&lt;2,"1-2",
H4896&lt;3,"2-3",
H4896&lt;4,"3-4",
H4896&lt;5,"4-5",
TRUE,"5+"
)</f>
        <v>2-3</v>
      </c>
    </row>
    <row r="4897" spans="1:20" ht="15.6" x14ac:dyDescent="0.3">
      <c r="A4897" s="21">
        <v>4680</v>
      </c>
      <c r="B4897" s="22">
        <v>26</v>
      </c>
      <c r="C4897" s="22">
        <v>0</v>
      </c>
      <c r="D4897" s="22">
        <v>161</v>
      </c>
      <c r="E4897" s="23" t="str">
        <f t="shared" si="76"/>
        <v>100+</v>
      </c>
      <c r="F4897" s="24">
        <v>94551</v>
      </c>
      <c r="G4897" s="22">
        <v>2</v>
      </c>
      <c r="H4897" s="22">
        <v>7.2</v>
      </c>
      <c r="I4897" s="22" t="s">
        <v>33</v>
      </c>
      <c r="J4897" s="22">
        <v>0</v>
      </c>
      <c r="K4897" s="22" t="s">
        <v>34</v>
      </c>
      <c r="L4897" s="22" t="s">
        <v>34</v>
      </c>
      <c r="M4897" s="22" t="s">
        <v>34</v>
      </c>
      <c r="N4897" s="22" t="s">
        <v>34</v>
      </c>
      <c r="O4897" s="22" t="s">
        <v>34</v>
      </c>
      <c r="P4897" s="25" t="str" cm="1">
        <f t="array" ref="P4897">_xlfn.IFS(
B4897&lt;30,"20-29",
B4897&lt;40,"30-39",
B4897&lt;50,"40-49",
B4897&lt;60,"50-59",
TRUE,"60+")</f>
        <v>20-29</v>
      </c>
      <c r="Q4897" s="25" t="str" cm="1">
        <f t="array" ref="Q4897">_xlfn.IFS(
D4897&lt;25,"0–24K",
D4897&lt;50,"25–49K",
D4897&lt;75,"50–74K",
D4897&lt;100,"75–99K",
D4897&lt;150,"100–149K",
D4897&lt;200,"150–199K",
TRUE,"200K+"
)</f>
        <v>150–199K</v>
      </c>
      <c r="R4897" s="25" t="str" cm="1">
        <f t="array" ref="R4897">_xlfn.IFS(
J4897=0,"No Mortgage",
J4897&lt;=100,"Low",
J4897&lt;=300,"Medium",
TRUE,"High"
)</f>
        <v>No Mortgage</v>
      </c>
      <c r="S4897" s="25" t="str" cm="1">
        <f t="array" ref="S4897">_xlfn.IFS(
C4897&lt;10,"0-10",
C4897&lt;20,"11-20",
C4897&lt;30,"21-30",
TRUE,"30+ yrs"
)</f>
        <v>0-10</v>
      </c>
      <c r="T4897" s="26" t="str" cm="1">
        <f t="array" ref="T4897">_xlfn.IFS(
H4897&lt;1,"0-1",
H4897&lt;2,"1-2",
H4897&lt;3,"2-3",
H4897&lt;4,"3-4",
H4897&lt;5,"4-5",
TRUE,"5+"
)</f>
        <v>5+</v>
      </c>
    </row>
    <row r="4898" spans="1:20" ht="15.6" x14ac:dyDescent="0.3">
      <c r="A4898" s="21">
        <v>4710</v>
      </c>
      <c r="B4898" s="22">
        <v>26</v>
      </c>
      <c r="C4898" s="22">
        <v>1</v>
      </c>
      <c r="D4898" s="22">
        <v>35</v>
      </c>
      <c r="E4898" s="23" t="str">
        <f t="shared" si="76"/>
        <v>0-50</v>
      </c>
      <c r="F4898" s="24">
        <v>90089</v>
      </c>
      <c r="G4898" s="22">
        <v>2</v>
      </c>
      <c r="H4898" s="22">
        <v>1.7</v>
      </c>
      <c r="I4898" s="22" t="s">
        <v>37</v>
      </c>
      <c r="J4898" s="22">
        <v>119</v>
      </c>
      <c r="K4898" s="22" t="s">
        <v>34</v>
      </c>
      <c r="L4898" s="22" t="s">
        <v>34</v>
      </c>
      <c r="M4898" s="22" t="s">
        <v>34</v>
      </c>
      <c r="N4898" s="22" t="s">
        <v>34</v>
      </c>
      <c r="O4898" s="22" t="s">
        <v>35</v>
      </c>
      <c r="P4898" s="25" t="str" cm="1">
        <f t="array" ref="P4898">_xlfn.IFS(
B4898&lt;30,"20-29",
B4898&lt;40,"30-39",
B4898&lt;50,"40-49",
B4898&lt;60,"50-59",
TRUE,"60+")</f>
        <v>20-29</v>
      </c>
      <c r="Q4898" s="25" t="str" cm="1">
        <f t="array" ref="Q4898">_xlfn.IFS(
D4898&lt;25,"0–24K",
D4898&lt;50,"25–49K",
D4898&lt;75,"50–74K",
D4898&lt;100,"75–99K",
D4898&lt;150,"100–149K",
D4898&lt;200,"150–199K",
TRUE,"200K+"
)</f>
        <v>25–49K</v>
      </c>
      <c r="R4898" s="25" t="str" cm="1">
        <f t="array" ref="R4898">_xlfn.IFS(
J4898=0,"No Mortgage",
J4898&lt;=100,"Low",
J4898&lt;=300,"Medium",
TRUE,"High"
)</f>
        <v>Medium</v>
      </c>
      <c r="S4898" s="25" t="str" cm="1">
        <f t="array" ref="S4898">_xlfn.IFS(
C4898&lt;10,"0-10",
C4898&lt;20,"11-20",
C4898&lt;30,"21-30",
TRUE,"30+ yrs"
)</f>
        <v>0-10</v>
      </c>
      <c r="T4898" s="26" t="str" cm="1">
        <f t="array" ref="T4898">_xlfn.IFS(
H4898&lt;1,"0-1",
H4898&lt;2,"1-2",
H4898&lt;3,"2-3",
H4898&lt;4,"3-4",
H4898&lt;5,"4-5",
TRUE,"5+"
)</f>
        <v>1-2</v>
      </c>
    </row>
    <row r="4899" spans="1:20" ht="15.6" x14ac:dyDescent="0.3">
      <c r="A4899" s="21">
        <v>4758</v>
      </c>
      <c r="B4899" s="22">
        <v>26</v>
      </c>
      <c r="C4899" s="22">
        <v>2</v>
      </c>
      <c r="D4899" s="22">
        <v>135</v>
      </c>
      <c r="E4899" s="23" t="str">
        <f t="shared" si="76"/>
        <v>100+</v>
      </c>
      <c r="F4899" s="24">
        <v>94588</v>
      </c>
      <c r="G4899" s="22">
        <v>1</v>
      </c>
      <c r="H4899" s="22">
        <v>1.5</v>
      </c>
      <c r="I4899" s="22" t="s">
        <v>33</v>
      </c>
      <c r="J4899" s="22">
        <v>0</v>
      </c>
      <c r="K4899" s="22" t="s">
        <v>34</v>
      </c>
      <c r="L4899" s="22" t="s">
        <v>34</v>
      </c>
      <c r="M4899" s="22" t="s">
        <v>34</v>
      </c>
      <c r="N4899" s="22" t="s">
        <v>34</v>
      </c>
      <c r="O4899" s="22" t="s">
        <v>34</v>
      </c>
      <c r="P4899" s="25" t="str" cm="1">
        <f t="array" ref="P4899">_xlfn.IFS(
B4899&lt;30,"20-29",
B4899&lt;40,"30-39",
B4899&lt;50,"40-49",
B4899&lt;60,"50-59",
TRUE,"60+")</f>
        <v>20-29</v>
      </c>
      <c r="Q4899" s="25" t="str" cm="1">
        <f t="array" ref="Q4899">_xlfn.IFS(
D4899&lt;25,"0–24K",
D4899&lt;50,"25–49K",
D4899&lt;75,"50–74K",
D4899&lt;100,"75–99K",
D4899&lt;150,"100–149K",
D4899&lt;200,"150–199K",
TRUE,"200K+"
)</f>
        <v>100–149K</v>
      </c>
      <c r="R4899" s="25" t="str" cm="1">
        <f t="array" ref="R4899">_xlfn.IFS(
J4899=0,"No Mortgage",
J4899&lt;=100,"Low",
J4899&lt;=300,"Medium",
TRUE,"High"
)</f>
        <v>No Mortgage</v>
      </c>
      <c r="S4899" s="25" t="str" cm="1">
        <f t="array" ref="S4899">_xlfn.IFS(
C4899&lt;10,"0-10",
C4899&lt;20,"11-20",
C4899&lt;30,"21-30",
TRUE,"30+ yrs"
)</f>
        <v>0-10</v>
      </c>
      <c r="T4899" s="26" t="str" cm="1">
        <f t="array" ref="T4899">_xlfn.IFS(
H4899&lt;1,"0-1",
H4899&lt;2,"1-2",
H4899&lt;3,"2-3",
H4899&lt;4,"3-4",
H4899&lt;5,"4-5",
TRUE,"5+"
)</f>
        <v>1-2</v>
      </c>
    </row>
    <row r="4900" spans="1:20" ht="15.6" x14ac:dyDescent="0.3">
      <c r="A4900" s="21">
        <v>4770</v>
      </c>
      <c r="B4900" s="22">
        <v>26</v>
      </c>
      <c r="C4900" s="22">
        <v>2</v>
      </c>
      <c r="D4900" s="22">
        <v>20</v>
      </c>
      <c r="E4900" s="23" t="str">
        <f t="shared" si="76"/>
        <v>0-50</v>
      </c>
      <c r="F4900" s="24">
        <v>95064</v>
      </c>
      <c r="G4900" s="22">
        <v>4</v>
      </c>
      <c r="H4900" s="22">
        <v>1</v>
      </c>
      <c r="I4900" s="22" t="s">
        <v>33</v>
      </c>
      <c r="J4900" s="22">
        <v>116</v>
      </c>
      <c r="K4900" s="22" t="s">
        <v>34</v>
      </c>
      <c r="L4900" s="22" t="s">
        <v>34</v>
      </c>
      <c r="M4900" s="22" t="s">
        <v>34</v>
      </c>
      <c r="N4900" s="22" t="s">
        <v>34</v>
      </c>
      <c r="O4900" s="22" t="s">
        <v>34</v>
      </c>
      <c r="P4900" s="25" t="str" cm="1">
        <f t="array" ref="P4900">_xlfn.IFS(
B4900&lt;30,"20-29",
B4900&lt;40,"30-39",
B4900&lt;50,"40-49",
B4900&lt;60,"50-59",
TRUE,"60+")</f>
        <v>20-29</v>
      </c>
      <c r="Q4900" s="25" t="str" cm="1">
        <f t="array" ref="Q4900">_xlfn.IFS(
D4900&lt;25,"0–24K",
D4900&lt;50,"25–49K",
D4900&lt;75,"50–74K",
D4900&lt;100,"75–99K",
D4900&lt;150,"100–149K",
D4900&lt;200,"150–199K",
TRUE,"200K+"
)</f>
        <v>0–24K</v>
      </c>
      <c r="R4900" s="25" t="str" cm="1">
        <f t="array" ref="R4900">_xlfn.IFS(
J4900=0,"No Mortgage",
J4900&lt;=100,"Low",
J4900&lt;=300,"Medium",
TRUE,"High"
)</f>
        <v>Medium</v>
      </c>
      <c r="S4900" s="25" t="str" cm="1">
        <f t="array" ref="S4900">_xlfn.IFS(
C4900&lt;10,"0-10",
C4900&lt;20,"11-20",
C4900&lt;30,"21-30",
TRUE,"30+ yrs"
)</f>
        <v>0-10</v>
      </c>
      <c r="T4900" s="26" t="str" cm="1">
        <f t="array" ref="T4900">_xlfn.IFS(
H4900&lt;1,"0-1",
H4900&lt;2,"1-2",
H4900&lt;3,"2-3",
H4900&lt;4,"3-4",
H4900&lt;5,"4-5",
TRUE,"5+"
)</f>
        <v>1-2</v>
      </c>
    </row>
    <row r="4901" spans="1:20" ht="15.6" x14ac:dyDescent="0.3">
      <c r="A4901" s="21">
        <v>4773</v>
      </c>
      <c r="B4901" s="22">
        <v>26</v>
      </c>
      <c r="C4901" s="22">
        <v>2</v>
      </c>
      <c r="D4901" s="22">
        <v>95</v>
      </c>
      <c r="E4901" s="23" t="str">
        <f t="shared" si="76"/>
        <v>51-100</v>
      </c>
      <c r="F4901" s="24">
        <v>92130</v>
      </c>
      <c r="G4901" s="22">
        <v>3</v>
      </c>
      <c r="H4901" s="22">
        <v>0.8</v>
      </c>
      <c r="I4901" s="22" t="s">
        <v>33</v>
      </c>
      <c r="J4901" s="22">
        <v>0</v>
      </c>
      <c r="K4901" s="22" t="s">
        <v>34</v>
      </c>
      <c r="L4901" s="22" t="s">
        <v>34</v>
      </c>
      <c r="M4901" s="22" t="s">
        <v>34</v>
      </c>
      <c r="N4901" s="22" t="s">
        <v>35</v>
      </c>
      <c r="O4901" s="22" t="s">
        <v>34</v>
      </c>
      <c r="P4901" s="25" t="str" cm="1">
        <f t="array" ref="P4901">_xlfn.IFS(
B4901&lt;30,"20-29",
B4901&lt;40,"30-39",
B4901&lt;50,"40-49",
B4901&lt;60,"50-59",
TRUE,"60+")</f>
        <v>20-29</v>
      </c>
      <c r="Q4901" s="25" t="str" cm="1">
        <f t="array" ref="Q4901">_xlfn.IFS(
D4901&lt;25,"0–24K",
D4901&lt;50,"25–49K",
D4901&lt;75,"50–74K",
D4901&lt;100,"75–99K",
D4901&lt;150,"100–149K",
D4901&lt;200,"150–199K",
TRUE,"200K+"
)</f>
        <v>75–99K</v>
      </c>
      <c r="R4901" s="25" t="str" cm="1">
        <f t="array" ref="R4901">_xlfn.IFS(
J4901=0,"No Mortgage",
J4901&lt;=100,"Low",
J4901&lt;=300,"Medium",
TRUE,"High"
)</f>
        <v>No Mortgage</v>
      </c>
      <c r="S4901" s="25" t="str" cm="1">
        <f t="array" ref="S4901">_xlfn.IFS(
C4901&lt;10,"0-10",
C4901&lt;20,"11-20",
C4901&lt;30,"21-30",
TRUE,"30+ yrs"
)</f>
        <v>0-10</v>
      </c>
      <c r="T4901" s="26" t="str" cm="1">
        <f t="array" ref="T4901">_xlfn.IFS(
H4901&lt;1,"0-1",
H4901&lt;2,"1-2",
H4901&lt;3,"2-3",
H4901&lt;4,"3-4",
H4901&lt;5,"4-5",
TRUE,"5+"
)</f>
        <v>0-1</v>
      </c>
    </row>
    <row r="4902" spans="1:20" ht="15.6" x14ac:dyDescent="0.3">
      <c r="A4902" s="21">
        <v>4783</v>
      </c>
      <c r="B4902" s="22">
        <v>26</v>
      </c>
      <c r="C4902" s="22">
        <v>0</v>
      </c>
      <c r="D4902" s="22">
        <v>150</v>
      </c>
      <c r="E4902" s="23" t="str">
        <f t="shared" si="76"/>
        <v>100+</v>
      </c>
      <c r="F4902" s="24">
        <v>91311</v>
      </c>
      <c r="G4902" s="22">
        <v>2</v>
      </c>
      <c r="H4902" s="22">
        <v>7.2</v>
      </c>
      <c r="I4902" s="22" t="s">
        <v>33</v>
      </c>
      <c r="J4902" s="22">
        <v>0</v>
      </c>
      <c r="K4902" s="22" t="s">
        <v>34</v>
      </c>
      <c r="L4902" s="22" t="s">
        <v>34</v>
      </c>
      <c r="M4902" s="22" t="s">
        <v>34</v>
      </c>
      <c r="N4902" s="22" t="s">
        <v>34</v>
      </c>
      <c r="O4902" s="22" t="s">
        <v>35</v>
      </c>
      <c r="P4902" s="25" t="str" cm="1">
        <f t="array" ref="P4902">_xlfn.IFS(
B4902&lt;30,"20-29",
B4902&lt;40,"30-39",
B4902&lt;50,"40-49",
B4902&lt;60,"50-59",
TRUE,"60+")</f>
        <v>20-29</v>
      </c>
      <c r="Q4902" s="25" t="str" cm="1">
        <f t="array" ref="Q4902">_xlfn.IFS(
D4902&lt;25,"0–24K",
D4902&lt;50,"25–49K",
D4902&lt;75,"50–74K",
D4902&lt;100,"75–99K",
D4902&lt;150,"100–149K",
D4902&lt;200,"150–199K",
TRUE,"200K+"
)</f>
        <v>150–199K</v>
      </c>
      <c r="R4902" s="25" t="str" cm="1">
        <f t="array" ref="R4902">_xlfn.IFS(
J4902=0,"No Mortgage",
J4902&lt;=100,"Low",
J4902&lt;=300,"Medium",
TRUE,"High"
)</f>
        <v>No Mortgage</v>
      </c>
      <c r="S4902" s="25" t="str" cm="1">
        <f t="array" ref="S4902">_xlfn.IFS(
C4902&lt;10,"0-10",
C4902&lt;20,"11-20",
C4902&lt;30,"21-30",
TRUE,"30+ yrs"
)</f>
        <v>0-10</v>
      </c>
      <c r="T4902" s="26" t="str" cm="1">
        <f t="array" ref="T4902">_xlfn.IFS(
H4902&lt;1,"0-1",
H4902&lt;2,"1-2",
H4902&lt;3,"2-3",
H4902&lt;4,"3-4",
H4902&lt;5,"4-5",
TRUE,"5+"
)</f>
        <v>5+</v>
      </c>
    </row>
    <row r="4903" spans="1:20" ht="15.6" x14ac:dyDescent="0.3">
      <c r="A4903" s="21">
        <v>4797</v>
      </c>
      <c r="B4903" s="22">
        <v>26</v>
      </c>
      <c r="C4903" s="22">
        <v>0</v>
      </c>
      <c r="D4903" s="22">
        <v>42</v>
      </c>
      <c r="E4903" s="23" t="str">
        <f t="shared" si="76"/>
        <v>0-50</v>
      </c>
      <c r="F4903" s="24">
        <v>95032</v>
      </c>
      <c r="G4903" s="22">
        <v>4</v>
      </c>
      <c r="H4903" s="22">
        <v>1.3</v>
      </c>
      <c r="I4903" s="22" t="s">
        <v>36</v>
      </c>
      <c r="J4903" s="22">
        <v>0</v>
      </c>
      <c r="K4903" s="22" t="s">
        <v>34</v>
      </c>
      <c r="L4903" s="22" t="s">
        <v>35</v>
      </c>
      <c r="M4903" s="22" t="s">
        <v>34</v>
      </c>
      <c r="N4903" s="22" t="s">
        <v>34</v>
      </c>
      <c r="O4903" s="22" t="s">
        <v>34</v>
      </c>
      <c r="P4903" s="25" t="str" cm="1">
        <f t="array" ref="P4903">_xlfn.IFS(
B4903&lt;30,"20-29",
B4903&lt;40,"30-39",
B4903&lt;50,"40-49",
B4903&lt;60,"50-59",
TRUE,"60+")</f>
        <v>20-29</v>
      </c>
      <c r="Q4903" s="25" t="str" cm="1">
        <f t="array" ref="Q4903">_xlfn.IFS(
D4903&lt;25,"0–24K",
D4903&lt;50,"25–49K",
D4903&lt;75,"50–74K",
D4903&lt;100,"75–99K",
D4903&lt;150,"100–149K",
D4903&lt;200,"150–199K",
TRUE,"200K+"
)</f>
        <v>25–49K</v>
      </c>
      <c r="R4903" s="25" t="str" cm="1">
        <f t="array" ref="R4903">_xlfn.IFS(
J4903=0,"No Mortgage",
J4903&lt;=100,"Low",
J4903&lt;=300,"Medium",
TRUE,"High"
)</f>
        <v>No Mortgage</v>
      </c>
      <c r="S4903" s="25" t="str" cm="1">
        <f t="array" ref="S4903">_xlfn.IFS(
C4903&lt;10,"0-10",
C4903&lt;20,"11-20",
C4903&lt;30,"21-30",
TRUE,"30+ yrs"
)</f>
        <v>0-10</v>
      </c>
      <c r="T4903" s="26" t="str" cm="1">
        <f t="array" ref="T4903">_xlfn.IFS(
H4903&lt;1,"0-1",
H4903&lt;2,"1-2",
H4903&lt;3,"2-3",
H4903&lt;4,"3-4",
H4903&lt;5,"4-5",
TRUE,"5+"
)</f>
        <v>1-2</v>
      </c>
    </row>
    <row r="4904" spans="1:20" ht="15.6" x14ac:dyDescent="0.3">
      <c r="A4904" s="21">
        <v>4875</v>
      </c>
      <c r="B4904" s="22">
        <v>26</v>
      </c>
      <c r="C4904" s="22">
        <v>0</v>
      </c>
      <c r="D4904" s="22">
        <v>75</v>
      </c>
      <c r="E4904" s="23" t="str">
        <f t="shared" si="76"/>
        <v>51-100</v>
      </c>
      <c r="F4904" s="24">
        <v>94061</v>
      </c>
      <c r="G4904" s="22">
        <v>3</v>
      </c>
      <c r="H4904" s="22">
        <v>0.3</v>
      </c>
      <c r="I4904" s="22" t="s">
        <v>36</v>
      </c>
      <c r="J4904" s="22">
        <v>0</v>
      </c>
      <c r="K4904" s="22" t="s">
        <v>34</v>
      </c>
      <c r="L4904" s="22" t="s">
        <v>34</v>
      </c>
      <c r="M4904" s="22" t="s">
        <v>34</v>
      </c>
      <c r="N4904" s="22" t="s">
        <v>34</v>
      </c>
      <c r="O4904" s="22" t="s">
        <v>34</v>
      </c>
      <c r="P4904" s="25" t="str" cm="1">
        <f t="array" ref="P4904">_xlfn.IFS(
B4904&lt;30,"20-29",
B4904&lt;40,"30-39",
B4904&lt;50,"40-49",
B4904&lt;60,"50-59",
TRUE,"60+")</f>
        <v>20-29</v>
      </c>
      <c r="Q4904" s="25" t="str" cm="1">
        <f t="array" ref="Q4904">_xlfn.IFS(
D4904&lt;25,"0–24K",
D4904&lt;50,"25–49K",
D4904&lt;75,"50–74K",
D4904&lt;100,"75–99K",
D4904&lt;150,"100–149K",
D4904&lt;200,"150–199K",
TRUE,"200K+"
)</f>
        <v>75–99K</v>
      </c>
      <c r="R4904" s="25" t="str" cm="1">
        <f t="array" ref="R4904">_xlfn.IFS(
J4904=0,"No Mortgage",
J4904&lt;=100,"Low",
J4904&lt;=300,"Medium",
TRUE,"High"
)</f>
        <v>No Mortgage</v>
      </c>
      <c r="S4904" s="25" t="str" cm="1">
        <f t="array" ref="S4904">_xlfn.IFS(
C4904&lt;10,"0-10",
C4904&lt;20,"11-20",
C4904&lt;30,"21-30",
TRUE,"30+ yrs"
)</f>
        <v>0-10</v>
      </c>
      <c r="T4904" s="26" t="str" cm="1">
        <f t="array" ref="T4904">_xlfn.IFS(
H4904&lt;1,"0-1",
H4904&lt;2,"1-2",
H4904&lt;3,"2-3",
H4904&lt;4,"3-4",
H4904&lt;5,"4-5",
TRUE,"5+"
)</f>
        <v>0-1</v>
      </c>
    </row>
    <row r="4905" spans="1:20" ht="15.6" x14ac:dyDescent="0.3">
      <c r="A4905" s="21">
        <v>4901</v>
      </c>
      <c r="B4905" s="22">
        <v>26</v>
      </c>
      <c r="C4905" s="22">
        <v>1</v>
      </c>
      <c r="D4905" s="22">
        <v>74</v>
      </c>
      <c r="E4905" s="23" t="str">
        <f t="shared" si="76"/>
        <v>51-100</v>
      </c>
      <c r="F4905" s="24">
        <v>90028</v>
      </c>
      <c r="G4905" s="22">
        <v>4</v>
      </c>
      <c r="H4905" s="22">
        <v>2.2000000000000002</v>
      </c>
      <c r="I4905" s="22" t="s">
        <v>33</v>
      </c>
      <c r="J4905" s="22">
        <v>0</v>
      </c>
      <c r="K4905" s="22" t="s">
        <v>34</v>
      </c>
      <c r="L4905" s="22" t="s">
        <v>34</v>
      </c>
      <c r="M4905" s="22" t="s">
        <v>34</v>
      </c>
      <c r="N4905" s="22" t="s">
        <v>35</v>
      </c>
      <c r="O4905" s="22" t="s">
        <v>34</v>
      </c>
      <c r="P4905" s="25" t="str" cm="1">
        <f t="array" ref="P4905">_xlfn.IFS(
B4905&lt;30,"20-29",
B4905&lt;40,"30-39",
B4905&lt;50,"40-49",
B4905&lt;60,"50-59",
TRUE,"60+")</f>
        <v>20-29</v>
      </c>
      <c r="Q4905" s="25" t="str" cm="1">
        <f t="array" ref="Q4905">_xlfn.IFS(
D4905&lt;25,"0–24K",
D4905&lt;50,"25–49K",
D4905&lt;75,"50–74K",
D4905&lt;100,"75–99K",
D4905&lt;150,"100–149K",
D4905&lt;200,"150–199K",
TRUE,"200K+"
)</f>
        <v>50–74K</v>
      </c>
      <c r="R4905" s="25" t="str" cm="1">
        <f t="array" ref="R4905">_xlfn.IFS(
J4905=0,"No Mortgage",
J4905&lt;=100,"Low",
J4905&lt;=300,"Medium",
TRUE,"High"
)</f>
        <v>No Mortgage</v>
      </c>
      <c r="S4905" s="25" t="str" cm="1">
        <f t="array" ref="S4905">_xlfn.IFS(
C4905&lt;10,"0-10",
C4905&lt;20,"11-20",
C4905&lt;30,"21-30",
TRUE,"30+ yrs"
)</f>
        <v>0-10</v>
      </c>
      <c r="T4905" s="26" t="str" cm="1">
        <f t="array" ref="T4905">_xlfn.IFS(
H4905&lt;1,"0-1",
H4905&lt;2,"1-2",
H4905&lt;3,"2-3",
H4905&lt;4,"3-4",
H4905&lt;5,"4-5",
TRUE,"5+"
)</f>
        <v>2-3</v>
      </c>
    </row>
    <row r="4906" spans="1:20" ht="15.6" x14ac:dyDescent="0.3">
      <c r="A4906" s="21">
        <v>4902</v>
      </c>
      <c r="B4906" s="22">
        <v>26</v>
      </c>
      <c r="C4906" s="22">
        <v>0</v>
      </c>
      <c r="D4906" s="22">
        <v>54</v>
      </c>
      <c r="E4906" s="23" t="str">
        <f t="shared" si="76"/>
        <v>51-100</v>
      </c>
      <c r="F4906" s="24">
        <v>96094</v>
      </c>
      <c r="G4906" s="22">
        <v>3</v>
      </c>
      <c r="H4906" s="22">
        <v>1.1000000000000001</v>
      </c>
      <c r="I4906" s="22" t="s">
        <v>37</v>
      </c>
      <c r="J4906" s="22">
        <v>0</v>
      </c>
      <c r="K4906" s="22" t="s">
        <v>34</v>
      </c>
      <c r="L4906" s="22" t="s">
        <v>34</v>
      </c>
      <c r="M4906" s="22" t="s">
        <v>34</v>
      </c>
      <c r="N4906" s="22" t="s">
        <v>35</v>
      </c>
      <c r="O4906" s="22" t="s">
        <v>34</v>
      </c>
      <c r="P4906" s="25" t="str" cm="1">
        <f t="array" ref="P4906">_xlfn.IFS(
B4906&lt;30,"20-29",
B4906&lt;40,"30-39",
B4906&lt;50,"40-49",
B4906&lt;60,"50-59",
TRUE,"60+")</f>
        <v>20-29</v>
      </c>
      <c r="Q4906" s="25" t="str" cm="1">
        <f t="array" ref="Q4906">_xlfn.IFS(
D4906&lt;25,"0–24K",
D4906&lt;50,"25–49K",
D4906&lt;75,"50–74K",
D4906&lt;100,"75–99K",
D4906&lt;150,"100–149K",
D4906&lt;200,"150–199K",
TRUE,"200K+"
)</f>
        <v>50–74K</v>
      </c>
      <c r="R4906" s="25" t="str" cm="1">
        <f t="array" ref="R4906">_xlfn.IFS(
J4906=0,"No Mortgage",
J4906&lt;=100,"Low",
J4906&lt;=300,"Medium",
TRUE,"High"
)</f>
        <v>No Mortgage</v>
      </c>
      <c r="S4906" s="25" t="str" cm="1">
        <f t="array" ref="S4906">_xlfn.IFS(
C4906&lt;10,"0-10",
C4906&lt;20,"11-20",
C4906&lt;30,"21-30",
TRUE,"30+ yrs"
)</f>
        <v>0-10</v>
      </c>
      <c r="T4906" s="26" t="str" cm="1">
        <f t="array" ref="T4906">_xlfn.IFS(
H4906&lt;1,"0-1",
H4906&lt;2,"1-2",
H4906&lt;3,"2-3",
H4906&lt;4,"3-4",
H4906&lt;5,"4-5",
TRUE,"5+"
)</f>
        <v>1-2</v>
      </c>
    </row>
    <row r="4907" spans="1:20" ht="15.6" x14ac:dyDescent="0.3">
      <c r="A4907" s="21">
        <v>4935</v>
      </c>
      <c r="B4907" s="22">
        <v>26</v>
      </c>
      <c r="C4907" s="22">
        <v>0</v>
      </c>
      <c r="D4907" s="22">
        <v>85</v>
      </c>
      <c r="E4907" s="23" t="str">
        <f t="shared" si="76"/>
        <v>51-100</v>
      </c>
      <c r="F4907" s="24">
        <v>93950</v>
      </c>
      <c r="G4907" s="22">
        <v>2</v>
      </c>
      <c r="H4907" s="22">
        <v>1.6</v>
      </c>
      <c r="I4907" s="22" t="s">
        <v>36</v>
      </c>
      <c r="J4907" s="22">
        <v>0</v>
      </c>
      <c r="K4907" s="22" t="s">
        <v>34</v>
      </c>
      <c r="L4907" s="22" t="s">
        <v>34</v>
      </c>
      <c r="M4907" s="22" t="s">
        <v>34</v>
      </c>
      <c r="N4907" s="22" t="s">
        <v>35</v>
      </c>
      <c r="O4907" s="22" t="s">
        <v>35</v>
      </c>
      <c r="P4907" s="25" t="str" cm="1">
        <f t="array" ref="P4907">_xlfn.IFS(
B4907&lt;30,"20-29",
B4907&lt;40,"30-39",
B4907&lt;50,"40-49",
B4907&lt;60,"50-59",
TRUE,"60+")</f>
        <v>20-29</v>
      </c>
      <c r="Q4907" s="25" t="str" cm="1">
        <f t="array" ref="Q4907">_xlfn.IFS(
D4907&lt;25,"0–24K",
D4907&lt;50,"25–49K",
D4907&lt;75,"50–74K",
D4907&lt;100,"75–99K",
D4907&lt;150,"100–149K",
D4907&lt;200,"150–199K",
TRUE,"200K+"
)</f>
        <v>75–99K</v>
      </c>
      <c r="R4907" s="25" t="str" cm="1">
        <f t="array" ref="R4907">_xlfn.IFS(
J4907=0,"No Mortgage",
J4907&lt;=100,"Low",
J4907&lt;=300,"Medium",
TRUE,"High"
)</f>
        <v>No Mortgage</v>
      </c>
      <c r="S4907" s="25" t="str" cm="1">
        <f t="array" ref="S4907">_xlfn.IFS(
C4907&lt;10,"0-10",
C4907&lt;20,"11-20",
C4907&lt;30,"21-30",
TRUE,"30+ yrs"
)</f>
        <v>0-10</v>
      </c>
      <c r="T4907" s="26" t="str" cm="1">
        <f t="array" ref="T4907">_xlfn.IFS(
H4907&lt;1,"0-1",
H4907&lt;2,"1-2",
H4907&lt;3,"2-3",
H4907&lt;4,"3-4",
H4907&lt;5,"4-5",
TRUE,"5+"
)</f>
        <v>1-2</v>
      </c>
    </row>
    <row r="4908" spans="1:20" ht="15.6" x14ac:dyDescent="0.3">
      <c r="A4908" s="21">
        <v>4944</v>
      </c>
      <c r="B4908" s="22">
        <v>26</v>
      </c>
      <c r="C4908" s="22">
        <v>0</v>
      </c>
      <c r="D4908" s="22">
        <v>12</v>
      </c>
      <c r="E4908" s="23" t="str">
        <f t="shared" si="76"/>
        <v>0-50</v>
      </c>
      <c r="F4908" s="24">
        <v>96003</v>
      </c>
      <c r="G4908" s="22">
        <v>1</v>
      </c>
      <c r="H4908" s="22">
        <v>0.1</v>
      </c>
      <c r="I4908" s="22" t="s">
        <v>37</v>
      </c>
      <c r="J4908" s="22">
        <v>0</v>
      </c>
      <c r="K4908" s="22" t="s">
        <v>34</v>
      </c>
      <c r="L4908" s="22" t="s">
        <v>34</v>
      </c>
      <c r="M4908" s="22" t="s">
        <v>34</v>
      </c>
      <c r="N4908" s="22" t="s">
        <v>35</v>
      </c>
      <c r="O4908" s="22" t="s">
        <v>34</v>
      </c>
      <c r="P4908" s="25" t="str" cm="1">
        <f t="array" ref="P4908">_xlfn.IFS(
B4908&lt;30,"20-29",
B4908&lt;40,"30-39",
B4908&lt;50,"40-49",
B4908&lt;60,"50-59",
TRUE,"60+")</f>
        <v>20-29</v>
      </c>
      <c r="Q4908" s="25" t="str" cm="1">
        <f t="array" ref="Q4908">_xlfn.IFS(
D4908&lt;25,"0–24K",
D4908&lt;50,"25–49K",
D4908&lt;75,"50–74K",
D4908&lt;100,"75–99K",
D4908&lt;150,"100–149K",
D4908&lt;200,"150–199K",
TRUE,"200K+"
)</f>
        <v>0–24K</v>
      </c>
      <c r="R4908" s="25" t="str" cm="1">
        <f t="array" ref="R4908">_xlfn.IFS(
J4908=0,"No Mortgage",
J4908&lt;=100,"Low",
J4908&lt;=300,"Medium",
TRUE,"High"
)</f>
        <v>No Mortgage</v>
      </c>
      <c r="S4908" s="25" t="str" cm="1">
        <f t="array" ref="S4908">_xlfn.IFS(
C4908&lt;10,"0-10",
C4908&lt;20,"11-20",
C4908&lt;30,"21-30",
TRUE,"30+ yrs"
)</f>
        <v>0-10</v>
      </c>
      <c r="T4908" s="26" t="str" cm="1">
        <f t="array" ref="T4908">_xlfn.IFS(
H4908&lt;1,"0-1",
H4908&lt;2,"1-2",
H4908&lt;3,"2-3",
H4908&lt;4,"3-4",
H4908&lt;5,"4-5",
TRUE,"5+"
)</f>
        <v>0-1</v>
      </c>
    </row>
    <row r="4909" spans="1:20" ht="15.6" x14ac:dyDescent="0.3">
      <c r="A4909" s="21">
        <v>1</v>
      </c>
      <c r="B4909" s="22">
        <v>25</v>
      </c>
      <c r="C4909" s="22">
        <v>1</v>
      </c>
      <c r="D4909" s="22">
        <v>49</v>
      </c>
      <c r="E4909" s="23" t="str">
        <f t="shared" si="76"/>
        <v>0-50</v>
      </c>
      <c r="F4909" s="24">
        <v>91107</v>
      </c>
      <c r="G4909" s="24">
        <v>4</v>
      </c>
      <c r="H4909" s="22">
        <v>1.6</v>
      </c>
      <c r="I4909" s="22" t="s">
        <v>33</v>
      </c>
      <c r="J4909" s="22">
        <v>0</v>
      </c>
      <c r="K4909" s="22" t="s">
        <v>34</v>
      </c>
      <c r="L4909" s="22" t="s">
        <v>35</v>
      </c>
      <c r="M4909" s="22" t="s">
        <v>34</v>
      </c>
      <c r="N4909" s="22" t="s">
        <v>34</v>
      </c>
      <c r="O4909" s="22" t="s">
        <v>34</v>
      </c>
      <c r="P4909" s="25" t="str" cm="1">
        <f t="array" ref="P4909">_xlfn.IFS(
B4909&lt;30,"20-29",
B4909&lt;40,"30-39",
B4909&lt;50,"40-49",
B4909&lt;60,"50-59",
TRUE,"60+")</f>
        <v>20-29</v>
      </c>
      <c r="Q4909" s="25" t="str" cm="1">
        <f t="array" ref="Q4909">_xlfn.IFS(
D4909&lt;25,"0–24K",
D4909&lt;50,"25–49K",
D4909&lt;75,"50–74K",
D4909&lt;100,"75–99K",
D4909&lt;150,"100–149K",
D4909&lt;200,"150–199K",
TRUE,"200K+"
)</f>
        <v>25–49K</v>
      </c>
      <c r="R4909" s="25" t="str" cm="1">
        <f t="array" ref="R4909">_xlfn.IFS(
J4909=0,"No Mortgage",
J4909&lt;=100,"Low",
J4909&lt;=300,"Medium",
TRUE,"High"
)</f>
        <v>No Mortgage</v>
      </c>
      <c r="S4909" s="25" t="str" cm="1">
        <f t="array" ref="S4909">_xlfn.IFS(
C4909&lt;10,"0-10",
C4909&lt;20,"11-20",
C4909&lt;30,"21-30",
TRUE,"30+ yrs"
)</f>
        <v>0-10</v>
      </c>
      <c r="T4909" s="26" t="str" cm="1">
        <f t="array" ref="T4909">_xlfn.IFS(
H4909&lt;1,"0-1",
H4909&lt;2,"1-2",
H4909&lt;3,"2-3",
H4909&lt;4,"3-4",
H4909&lt;5,"4-5",
TRUE,"5+"
)</f>
        <v>1-2</v>
      </c>
    </row>
    <row r="4910" spans="1:20" ht="15.6" x14ac:dyDescent="0.3">
      <c r="A4910" s="21">
        <v>90</v>
      </c>
      <c r="B4910" s="22">
        <v>25</v>
      </c>
      <c r="C4910" s="22">
        <v>1</v>
      </c>
      <c r="D4910" s="22">
        <v>113</v>
      </c>
      <c r="E4910" s="23" t="str">
        <f t="shared" si="76"/>
        <v>100+</v>
      </c>
      <c r="F4910" s="24">
        <v>94303</v>
      </c>
      <c r="G4910" s="22">
        <v>4</v>
      </c>
      <c r="H4910" s="22">
        <v>2.2999999999999998</v>
      </c>
      <c r="I4910" s="22" t="s">
        <v>36</v>
      </c>
      <c r="J4910" s="22">
        <v>0</v>
      </c>
      <c r="K4910" s="22" t="s">
        <v>34</v>
      </c>
      <c r="L4910" s="22" t="s">
        <v>34</v>
      </c>
      <c r="M4910" s="22" t="s">
        <v>34</v>
      </c>
      <c r="N4910" s="22" t="s">
        <v>34</v>
      </c>
      <c r="O4910" s="22" t="s">
        <v>35</v>
      </c>
      <c r="P4910" s="25" t="str" cm="1">
        <f t="array" ref="P4910">_xlfn.IFS(
B4910&lt;30,"20-29",
B4910&lt;40,"30-39",
B4910&lt;50,"40-49",
B4910&lt;60,"50-59",
TRUE,"60+")</f>
        <v>20-29</v>
      </c>
      <c r="Q4910" s="25" t="str" cm="1">
        <f t="array" ref="Q4910">_xlfn.IFS(
D4910&lt;25,"0–24K",
D4910&lt;50,"25–49K",
D4910&lt;75,"50–74K",
D4910&lt;100,"75–99K",
D4910&lt;150,"100–149K",
D4910&lt;200,"150–199K",
TRUE,"200K+"
)</f>
        <v>100–149K</v>
      </c>
      <c r="R4910" s="25" t="str" cm="1">
        <f t="array" ref="R4910">_xlfn.IFS(
J4910=0,"No Mortgage",
J4910&lt;=100,"Low",
J4910&lt;=300,"Medium",
TRUE,"High"
)</f>
        <v>No Mortgage</v>
      </c>
      <c r="S4910" s="25" t="str" cm="1">
        <f t="array" ref="S4910">_xlfn.IFS(
C4910&lt;10,"0-10",
C4910&lt;20,"11-20",
C4910&lt;30,"21-30",
TRUE,"30+ yrs"
)</f>
        <v>0-10</v>
      </c>
      <c r="T4910" s="26" t="str" cm="1">
        <f t="array" ref="T4910">_xlfn.IFS(
H4910&lt;1,"0-1",
H4910&lt;2,"1-2",
H4910&lt;3,"2-3",
H4910&lt;4,"3-4",
H4910&lt;5,"4-5",
TRUE,"5+"
)</f>
        <v>2-3</v>
      </c>
    </row>
    <row r="4911" spans="1:20" ht="15.6" x14ac:dyDescent="0.3">
      <c r="A4911" s="21">
        <v>144</v>
      </c>
      <c r="B4911" s="22">
        <v>25</v>
      </c>
      <c r="C4911" s="22">
        <v>1</v>
      </c>
      <c r="D4911" s="22">
        <v>54</v>
      </c>
      <c r="E4911" s="23" t="str">
        <f t="shared" si="76"/>
        <v>51-100</v>
      </c>
      <c r="F4911" s="24">
        <v>94117</v>
      </c>
      <c r="G4911" s="22">
        <v>4</v>
      </c>
      <c r="H4911" s="22">
        <v>1.6</v>
      </c>
      <c r="I4911" s="22" t="s">
        <v>33</v>
      </c>
      <c r="J4911" s="22">
        <v>0</v>
      </c>
      <c r="K4911" s="22" t="s">
        <v>34</v>
      </c>
      <c r="L4911" s="22" t="s">
        <v>34</v>
      </c>
      <c r="M4911" s="22" t="s">
        <v>34</v>
      </c>
      <c r="N4911" s="22" t="s">
        <v>35</v>
      </c>
      <c r="O4911" s="22" t="s">
        <v>35</v>
      </c>
      <c r="P4911" s="25" t="str" cm="1">
        <f t="array" ref="P4911">_xlfn.IFS(
B4911&lt;30,"20-29",
B4911&lt;40,"30-39",
B4911&lt;50,"40-49",
B4911&lt;60,"50-59",
TRUE,"60+")</f>
        <v>20-29</v>
      </c>
      <c r="Q4911" s="25" t="str" cm="1">
        <f t="array" ref="Q4911">_xlfn.IFS(
D4911&lt;25,"0–24K",
D4911&lt;50,"25–49K",
D4911&lt;75,"50–74K",
D4911&lt;100,"75–99K",
D4911&lt;150,"100–149K",
D4911&lt;200,"150–199K",
TRUE,"200K+"
)</f>
        <v>50–74K</v>
      </c>
      <c r="R4911" s="25" t="str" cm="1">
        <f t="array" ref="R4911">_xlfn.IFS(
J4911=0,"No Mortgage",
J4911&lt;=100,"Low",
J4911&lt;=300,"Medium",
TRUE,"High"
)</f>
        <v>No Mortgage</v>
      </c>
      <c r="S4911" s="25" t="str" cm="1">
        <f t="array" ref="S4911">_xlfn.IFS(
C4911&lt;10,"0-10",
C4911&lt;20,"11-20",
C4911&lt;30,"21-30",
TRUE,"30+ yrs"
)</f>
        <v>0-10</v>
      </c>
      <c r="T4911" s="26" t="str" cm="1">
        <f t="array" ref="T4911">_xlfn.IFS(
H4911&lt;1,"0-1",
H4911&lt;2,"1-2",
H4911&lt;3,"2-3",
H4911&lt;4,"3-4",
H4911&lt;5,"4-5",
TRUE,"5+"
)</f>
        <v>1-2</v>
      </c>
    </row>
    <row r="4912" spans="1:20" ht="15.6" x14ac:dyDescent="0.3">
      <c r="A4912" s="21">
        <v>167</v>
      </c>
      <c r="B4912" s="22">
        <v>25</v>
      </c>
      <c r="C4912" s="22">
        <v>1</v>
      </c>
      <c r="D4912" s="22">
        <v>21</v>
      </c>
      <c r="E4912" s="23" t="str">
        <f t="shared" si="76"/>
        <v>0-50</v>
      </c>
      <c r="F4912" s="24">
        <v>95827</v>
      </c>
      <c r="G4912" s="22">
        <v>3</v>
      </c>
      <c r="H4912" s="22">
        <v>1</v>
      </c>
      <c r="I4912" s="22" t="s">
        <v>37</v>
      </c>
      <c r="J4912" s="22">
        <v>0</v>
      </c>
      <c r="K4912" s="22" t="s">
        <v>34</v>
      </c>
      <c r="L4912" s="22" t="s">
        <v>34</v>
      </c>
      <c r="M4912" s="22" t="s">
        <v>34</v>
      </c>
      <c r="N4912" s="22" t="s">
        <v>34</v>
      </c>
      <c r="O4912" s="22" t="s">
        <v>34</v>
      </c>
      <c r="P4912" s="25" t="str" cm="1">
        <f t="array" ref="P4912">_xlfn.IFS(
B4912&lt;30,"20-29",
B4912&lt;40,"30-39",
B4912&lt;50,"40-49",
B4912&lt;60,"50-59",
TRUE,"60+")</f>
        <v>20-29</v>
      </c>
      <c r="Q4912" s="25" t="str" cm="1">
        <f t="array" ref="Q4912">_xlfn.IFS(
D4912&lt;25,"0–24K",
D4912&lt;50,"25–49K",
D4912&lt;75,"50–74K",
D4912&lt;100,"75–99K",
D4912&lt;150,"100–149K",
D4912&lt;200,"150–199K",
TRUE,"200K+"
)</f>
        <v>0–24K</v>
      </c>
      <c r="R4912" s="25" t="str" cm="1">
        <f t="array" ref="R4912">_xlfn.IFS(
J4912=0,"No Mortgage",
J4912&lt;=100,"Low",
J4912&lt;=300,"Medium",
TRUE,"High"
)</f>
        <v>No Mortgage</v>
      </c>
      <c r="S4912" s="25" t="str" cm="1">
        <f t="array" ref="S4912">_xlfn.IFS(
C4912&lt;10,"0-10",
C4912&lt;20,"11-20",
C4912&lt;30,"21-30",
TRUE,"30+ yrs"
)</f>
        <v>0-10</v>
      </c>
      <c r="T4912" s="26" t="str" cm="1">
        <f t="array" ref="T4912">_xlfn.IFS(
H4912&lt;1,"0-1",
H4912&lt;2,"1-2",
H4912&lt;3,"2-3",
H4912&lt;4,"3-4",
H4912&lt;5,"4-5",
TRUE,"5+"
)</f>
        <v>1-2</v>
      </c>
    </row>
    <row r="4913" spans="1:20" ht="15.6" x14ac:dyDescent="0.3">
      <c r="A4913" s="21">
        <v>348</v>
      </c>
      <c r="B4913" s="22">
        <v>25</v>
      </c>
      <c r="C4913" s="22">
        <v>0</v>
      </c>
      <c r="D4913" s="22">
        <v>43</v>
      </c>
      <c r="E4913" s="23" t="str">
        <f t="shared" si="76"/>
        <v>0-50</v>
      </c>
      <c r="F4913" s="24">
        <v>94305</v>
      </c>
      <c r="G4913" s="22">
        <v>2</v>
      </c>
      <c r="H4913" s="22">
        <v>1.6</v>
      </c>
      <c r="I4913" s="22" t="s">
        <v>36</v>
      </c>
      <c r="J4913" s="22">
        <v>0</v>
      </c>
      <c r="K4913" s="22" t="s">
        <v>34</v>
      </c>
      <c r="L4913" s="22" t="s">
        <v>35</v>
      </c>
      <c r="M4913" s="22" t="s">
        <v>35</v>
      </c>
      <c r="N4913" s="22" t="s">
        <v>35</v>
      </c>
      <c r="O4913" s="22" t="s">
        <v>35</v>
      </c>
      <c r="P4913" s="25" t="str" cm="1">
        <f t="array" ref="P4913">_xlfn.IFS(
B4913&lt;30,"20-29",
B4913&lt;40,"30-39",
B4913&lt;50,"40-49",
B4913&lt;60,"50-59",
TRUE,"60+")</f>
        <v>20-29</v>
      </c>
      <c r="Q4913" s="25" t="str" cm="1">
        <f t="array" ref="Q4913">_xlfn.IFS(
D4913&lt;25,"0–24K",
D4913&lt;50,"25–49K",
D4913&lt;75,"50–74K",
D4913&lt;100,"75–99K",
D4913&lt;150,"100–149K",
D4913&lt;200,"150–199K",
TRUE,"200K+"
)</f>
        <v>25–49K</v>
      </c>
      <c r="R4913" s="25" t="str" cm="1">
        <f t="array" ref="R4913">_xlfn.IFS(
J4913=0,"No Mortgage",
J4913&lt;=100,"Low",
J4913&lt;=300,"Medium",
TRUE,"High"
)</f>
        <v>No Mortgage</v>
      </c>
      <c r="S4913" s="25" t="str" cm="1">
        <f t="array" ref="S4913">_xlfn.IFS(
C4913&lt;10,"0-10",
C4913&lt;20,"11-20",
C4913&lt;30,"21-30",
TRUE,"30+ yrs"
)</f>
        <v>0-10</v>
      </c>
      <c r="T4913" s="26" t="str" cm="1">
        <f t="array" ref="T4913">_xlfn.IFS(
H4913&lt;1,"0-1",
H4913&lt;2,"1-2",
H4913&lt;3,"2-3",
H4913&lt;4,"3-4",
H4913&lt;5,"4-5",
TRUE,"5+"
)</f>
        <v>1-2</v>
      </c>
    </row>
    <row r="4914" spans="1:20" ht="15.6" x14ac:dyDescent="0.3">
      <c r="A4914" s="21">
        <v>364</v>
      </c>
      <c r="B4914" s="22">
        <v>25</v>
      </c>
      <c r="C4914" s="22">
        <v>0</v>
      </c>
      <c r="D4914" s="22">
        <v>30</v>
      </c>
      <c r="E4914" s="23" t="str">
        <f t="shared" si="76"/>
        <v>0-50</v>
      </c>
      <c r="F4914" s="24">
        <v>92691</v>
      </c>
      <c r="G4914" s="22">
        <v>2</v>
      </c>
      <c r="H4914" s="22">
        <v>1.7</v>
      </c>
      <c r="I4914" s="22" t="s">
        <v>37</v>
      </c>
      <c r="J4914" s="22">
        <v>0</v>
      </c>
      <c r="K4914" s="22" t="s">
        <v>34</v>
      </c>
      <c r="L4914" s="22" t="s">
        <v>34</v>
      </c>
      <c r="M4914" s="22" t="s">
        <v>34</v>
      </c>
      <c r="N4914" s="22" t="s">
        <v>34</v>
      </c>
      <c r="O4914" s="22" t="s">
        <v>34</v>
      </c>
      <c r="P4914" s="25" t="str" cm="1">
        <f t="array" ref="P4914">_xlfn.IFS(
B4914&lt;30,"20-29",
B4914&lt;40,"30-39",
B4914&lt;50,"40-49",
B4914&lt;60,"50-59",
TRUE,"60+")</f>
        <v>20-29</v>
      </c>
      <c r="Q4914" s="25" t="str" cm="1">
        <f t="array" ref="Q4914">_xlfn.IFS(
D4914&lt;25,"0–24K",
D4914&lt;50,"25–49K",
D4914&lt;75,"50–74K",
D4914&lt;100,"75–99K",
D4914&lt;150,"100–149K",
D4914&lt;200,"150–199K",
TRUE,"200K+"
)</f>
        <v>25–49K</v>
      </c>
      <c r="R4914" s="25" t="str" cm="1">
        <f t="array" ref="R4914">_xlfn.IFS(
J4914=0,"No Mortgage",
J4914&lt;=100,"Low",
J4914&lt;=300,"Medium",
TRUE,"High"
)</f>
        <v>No Mortgage</v>
      </c>
      <c r="S4914" s="25" t="str" cm="1">
        <f t="array" ref="S4914">_xlfn.IFS(
C4914&lt;10,"0-10",
C4914&lt;20,"11-20",
C4914&lt;30,"21-30",
TRUE,"30+ yrs"
)</f>
        <v>0-10</v>
      </c>
      <c r="T4914" s="26" t="str" cm="1">
        <f t="array" ref="T4914">_xlfn.IFS(
H4914&lt;1,"0-1",
H4914&lt;2,"1-2",
H4914&lt;3,"2-3",
H4914&lt;4,"3-4",
H4914&lt;5,"4-5",
TRUE,"5+"
)</f>
        <v>1-2</v>
      </c>
    </row>
    <row r="4915" spans="1:20" ht="15.6" x14ac:dyDescent="0.3">
      <c r="A4915" s="21">
        <v>380</v>
      </c>
      <c r="B4915" s="22">
        <v>25</v>
      </c>
      <c r="C4915" s="22">
        <v>0</v>
      </c>
      <c r="D4915" s="22">
        <v>28</v>
      </c>
      <c r="E4915" s="23" t="str">
        <f t="shared" si="76"/>
        <v>0-50</v>
      </c>
      <c r="F4915" s="24">
        <v>92093</v>
      </c>
      <c r="G4915" s="22">
        <v>2</v>
      </c>
      <c r="H4915" s="22">
        <v>1.7</v>
      </c>
      <c r="I4915" s="22" t="s">
        <v>37</v>
      </c>
      <c r="J4915" s="22">
        <v>0</v>
      </c>
      <c r="K4915" s="22" t="s">
        <v>34</v>
      </c>
      <c r="L4915" s="22" t="s">
        <v>34</v>
      </c>
      <c r="M4915" s="22" t="s">
        <v>34</v>
      </c>
      <c r="N4915" s="22" t="s">
        <v>34</v>
      </c>
      <c r="O4915" s="22" t="s">
        <v>34</v>
      </c>
      <c r="P4915" s="25" t="str" cm="1">
        <f t="array" ref="P4915">_xlfn.IFS(
B4915&lt;30,"20-29",
B4915&lt;40,"30-39",
B4915&lt;50,"40-49",
B4915&lt;60,"50-59",
TRUE,"60+")</f>
        <v>20-29</v>
      </c>
      <c r="Q4915" s="25" t="str" cm="1">
        <f t="array" ref="Q4915">_xlfn.IFS(
D4915&lt;25,"0–24K",
D4915&lt;50,"25–49K",
D4915&lt;75,"50–74K",
D4915&lt;100,"75–99K",
D4915&lt;150,"100–149K",
D4915&lt;200,"150–199K",
TRUE,"200K+"
)</f>
        <v>25–49K</v>
      </c>
      <c r="R4915" s="25" t="str" cm="1">
        <f t="array" ref="R4915">_xlfn.IFS(
J4915=0,"No Mortgage",
J4915&lt;=100,"Low",
J4915&lt;=300,"Medium",
TRUE,"High"
)</f>
        <v>No Mortgage</v>
      </c>
      <c r="S4915" s="25" t="str" cm="1">
        <f t="array" ref="S4915">_xlfn.IFS(
C4915&lt;10,"0-10",
C4915&lt;20,"11-20",
C4915&lt;30,"21-30",
TRUE,"30+ yrs"
)</f>
        <v>0-10</v>
      </c>
      <c r="T4915" s="26" t="str" cm="1">
        <f t="array" ref="T4915">_xlfn.IFS(
H4915&lt;1,"0-1",
H4915&lt;2,"1-2",
H4915&lt;3,"2-3",
H4915&lt;4,"3-4",
H4915&lt;5,"4-5",
TRUE,"5+"
)</f>
        <v>1-2</v>
      </c>
    </row>
    <row r="4916" spans="1:20" ht="15.6" x14ac:dyDescent="0.3">
      <c r="A4916" s="21">
        <v>467</v>
      </c>
      <c r="B4916" s="22">
        <v>25</v>
      </c>
      <c r="C4916" s="22">
        <v>0</v>
      </c>
      <c r="D4916" s="22">
        <v>13</v>
      </c>
      <c r="E4916" s="23" t="str">
        <f t="shared" si="76"/>
        <v>0-50</v>
      </c>
      <c r="F4916" s="24">
        <v>91342</v>
      </c>
      <c r="G4916" s="22">
        <v>2</v>
      </c>
      <c r="H4916" s="22">
        <v>0.9</v>
      </c>
      <c r="I4916" s="22" t="s">
        <v>36</v>
      </c>
      <c r="J4916" s="22">
        <v>0</v>
      </c>
      <c r="K4916" s="22" t="s">
        <v>34</v>
      </c>
      <c r="L4916" s="22" t="s">
        <v>34</v>
      </c>
      <c r="M4916" s="22" t="s">
        <v>34</v>
      </c>
      <c r="N4916" s="22" t="s">
        <v>35</v>
      </c>
      <c r="O4916" s="22" t="s">
        <v>34</v>
      </c>
      <c r="P4916" s="25" t="str" cm="1">
        <f t="array" ref="P4916">_xlfn.IFS(
B4916&lt;30,"20-29",
B4916&lt;40,"30-39",
B4916&lt;50,"40-49",
B4916&lt;60,"50-59",
TRUE,"60+")</f>
        <v>20-29</v>
      </c>
      <c r="Q4916" s="25" t="str" cm="1">
        <f t="array" ref="Q4916">_xlfn.IFS(
D4916&lt;25,"0–24K",
D4916&lt;50,"25–49K",
D4916&lt;75,"50–74K",
D4916&lt;100,"75–99K",
D4916&lt;150,"100–149K",
D4916&lt;200,"150–199K",
TRUE,"200K+"
)</f>
        <v>0–24K</v>
      </c>
      <c r="R4916" s="25" t="str" cm="1">
        <f t="array" ref="R4916">_xlfn.IFS(
J4916=0,"No Mortgage",
J4916&lt;=100,"Low",
J4916&lt;=300,"Medium",
TRUE,"High"
)</f>
        <v>No Mortgage</v>
      </c>
      <c r="S4916" s="25" t="str" cm="1">
        <f t="array" ref="S4916">_xlfn.IFS(
C4916&lt;10,"0-10",
C4916&lt;20,"11-20",
C4916&lt;30,"21-30",
TRUE,"30+ yrs"
)</f>
        <v>0-10</v>
      </c>
      <c r="T4916" s="26" t="str" cm="1">
        <f t="array" ref="T4916">_xlfn.IFS(
H4916&lt;1,"0-1",
H4916&lt;2,"1-2",
H4916&lt;3,"2-3",
H4916&lt;4,"3-4",
H4916&lt;5,"4-5",
TRUE,"5+"
)</f>
        <v>0-1</v>
      </c>
    </row>
    <row r="4917" spans="1:20" ht="15.6" x14ac:dyDescent="0.3">
      <c r="A4917" s="21">
        <v>485</v>
      </c>
      <c r="B4917" s="22">
        <v>25</v>
      </c>
      <c r="C4917" s="22">
        <v>1</v>
      </c>
      <c r="D4917" s="22">
        <v>113</v>
      </c>
      <c r="E4917" s="23" t="str">
        <f t="shared" si="76"/>
        <v>100+</v>
      </c>
      <c r="F4917" s="24">
        <v>95023</v>
      </c>
      <c r="G4917" s="22">
        <v>2</v>
      </c>
      <c r="H4917" s="22">
        <v>0.2</v>
      </c>
      <c r="I4917" s="22" t="s">
        <v>33</v>
      </c>
      <c r="J4917" s="22">
        <v>0</v>
      </c>
      <c r="K4917" s="22" t="s">
        <v>34</v>
      </c>
      <c r="L4917" s="22" t="s">
        <v>34</v>
      </c>
      <c r="M4917" s="22" t="s">
        <v>34</v>
      </c>
      <c r="N4917" s="22" t="s">
        <v>35</v>
      </c>
      <c r="O4917" s="22" t="s">
        <v>35</v>
      </c>
      <c r="P4917" s="25" t="str" cm="1">
        <f t="array" ref="P4917">_xlfn.IFS(
B4917&lt;30,"20-29",
B4917&lt;40,"30-39",
B4917&lt;50,"40-49",
B4917&lt;60,"50-59",
TRUE,"60+")</f>
        <v>20-29</v>
      </c>
      <c r="Q4917" s="25" t="str" cm="1">
        <f t="array" ref="Q4917">_xlfn.IFS(
D4917&lt;25,"0–24K",
D4917&lt;50,"25–49K",
D4917&lt;75,"50–74K",
D4917&lt;100,"75–99K",
D4917&lt;150,"100–149K",
D4917&lt;200,"150–199K",
TRUE,"200K+"
)</f>
        <v>100–149K</v>
      </c>
      <c r="R4917" s="25" t="str" cm="1">
        <f t="array" ref="R4917">_xlfn.IFS(
J4917=0,"No Mortgage",
J4917&lt;=100,"Low",
J4917&lt;=300,"Medium",
TRUE,"High"
)</f>
        <v>No Mortgage</v>
      </c>
      <c r="S4917" s="25" t="str" cm="1">
        <f t="array" ref="S4917">_xlfn.IFS(
C4917&lt;10,"0-10",
C4917&lt;20,"11-20",
C4917&lt;30,"21-30",
TRUE,"30+ yrs"
)</f>
        <v>0-10</v>
      </c>
      <c r="T4917" s="26" t="str" cm="1">
        <f t="array" ref="T4917">_xlfn.IFS(
H4917&lt;1,"0-1",
H4917&lt;2,"1-2",
H4917&lt;3,"2-3",
H4917&lt;4,"3-4",
H4917&lt;5,"4-5",
TRUE,"5+"
)</f>
        <v>0-1</v>
      </c>
    </row>
    <row r="4918" spans="1:20" ht="15.6" x14ac:dyDescent="0.3">
      <c r="A4918" s="21">
        <v>496</v>
      </c>
      <c r="B4918" s="22">
        <v>25</v>
      </c>
      <c r="C4918" s="22">
        <v>0</v>
      </c>
      <c r="D4918" s="22">
        <v>44</v>
      </c>
      <c r="E4918" s="23" t="str">
        <f t="shared" si="76"/>
        <v>0-50</v>
      </c>
      <c r="F4918" s="24">
        <v>94545</v>
      </c>
      <c r="G4918" s="22">
        <v>4</v>
      </c>
      <c r="H4918" s="22">
        <v>0.6</v>
      </c>
      <c r="I4918" s="22" t="s">
        <v>37</v>
      </c>
      <c r="J4918" s="22">
        <v>0</v>
      </c>
      <c r="K4918" s="22" t="s">
        <v>34</v>
      </c>
      <c r="L4918" s="22" t="s">
        <v>34</v>
      </c>
      <c r="M4918" s="22" t="s">
        <v>34</v>
      </c>
      <c r="N4918" s="22" t="s">
        <v>35</v>
      </c>
      <c r="O4918" s="22" t="s">
        <v>35</v>
      </c>
      <c r="P4918" s="25" t="str" cm="1">
        <f t="array" ref="P4918">_xlfn.IFS(
B4918&lt;30,"20-29",
B4918&lt;40,"30-39",
B4918&lt;50,"40-49",
B4918&lt;60,"50-59",
TRUE,"60+")</f>
        <v>20-29</v>
      </c>
      <c r="Q4918" s="25" t="str" cm="1">
        <f t="array" ref="Q4918">_xlfn.IFS(
D4918&lt;25,"0–24K",
D4918&lt;50,"25–49K",
D4918&lt;75,"50–74K",
D4918&lt;100,"75–99K",
D4918&lt;150,"100–149K",
D4918&lt;200,"150–199K",
TRUE,"200K+"
)</f>
        <v>25–49K</v>
      </c>
      <c r="R4918" s="25" t="str" cm="1">
        <f t="array" ref="R4918">_xlfn.IFS(
J4918=0,"No Mortgage",
J4918&lt;=100,"Low",
J4918&lt;=300,"Medium",
TRUE,"High"
)</f>
        <v>No Mortgage</v>
      </c>
      <c r="S4918" s="25" t="str" cm="1">
        <f t="array" ref="S4918">_xlfn.IFS(
C4918&lt;10,"0-10",
C4918&lt;20,"11-20",
C4918&lt;30,"21-30",
TRUE,"30+ yrs"
)</f>
        <v>0-10</v>
      </c>
      <c r="T4918" s="26" t="str" cm="1">
        <f t="array" ref="T4918">_xlfn.IFS(
H4918&lt;1,"0-1",
H4918&lt;2,"1-2",
H4918&lt;3,"2-3",
H4918&lt;4,"3-4",
H4918&lt;5,"4-5",
TRUE,"5+"
)</f>
        <v>0-1</v>
      </c>
    </row>
    <row r="4919" spans="1:20" ht="15.6" x14ac:dyDescent="0.3">
      <c r="A4919" s="21">
        <v>537</v>
      </c>
      <c r="B4919" s="22">
        <v>25</v>
      </c>
      <c r="C4919" s="22">
        <v>1</v>
      </c>
      <c r="D4919" s="22">
        <v>43</v>
      </c>
      <c r="E4919" s="23" t="str">
        <f t="shared" si="76"/>
        <v>0-50</v>
      </c>
      <c r="F4919" s="24">
        <v>92173</v>
      </c>
      <c r="G4919" s="22">
        <v>3</v>
      </c>
      <c r="H4919" s="22">
        <v>2.4</v>
      </c>
      <c r="I4919" s="22" t="s">
        <v>37</v>
      </c>
      <c r="J4919" s="22">
        <v>176</v>
      </c>
      <c r="K4919" s="22" t="s">
        <v>34</v>
      </c>
      <c r="L4919" s="22" t="s">
        <v>34</v>
      </c>
      <c r="M4919" s="22" t="s">
        <v>34</v>
      </c>
      <c r="N4919" s="22" t="s">
        <v>35</v>
      </c>
      <c r="O4919" s="22" t="s">
        <v>34</v>
      </c>
      <c r="P4919" s="25" t="str" cm="1">
        <f t="array" ref="P4919">_xlfn.IFS(
B4919&lt;30,"20-29",
B4919&lt;40,"30-39",
B4919&lt;50,"40-49",
B4919&lt;60,"50-59",
TRUE,"60+")</f>
        <v>20-29</v>
      </c>
      <c r="Q4919" s="25" t="str" cm="1">
        <f t="array" ref="Q4919">_xlfn.IFS(
D4919&lt;25,"0–24K",
D4919&lt;50,"25–49K",
D4919&lt;75,"50–74K",
D4919&lt;100,"75–99K",
D4919&lt;150,"100–149K",
D4919&lt;200,"150–199K",
TRUE,"200K+"
)</f>
        <v>25–49K</v>
      </c>
      <c r="R4919" s="25" t="str" cm="1">
        <f t="array" ref="R4919">_xlfn.IFS(
J4919=0,"No Mortgage",
J4919&lt;=100,"Low",
J4919&lt;=300,"Medium",
TRUE,"High"
)</f>
        <v>Medium</v>
      </c>
      <c r="S4919" s="25" t="str" cm="1">
        <f t="array" ref="S4919">_xlfn.IFS(
C4919&lt;10,"0-10",
C4919&lt;20,"11-20",
C4919&lt;30,"21-30",
TRUE,"30+ yrs"
)</f>
        <v>0-10</v>
      </c>
      <c r="T4919" s="26" t="str" cm="1">
        <f t="array" ref="T4919">_xlfn.IFS(
H4919&lt;1,"0-1",
H4919&lt;2,"1-2",
H4919&lt;3,"2-3",
H4919&lt;4,"3-4",
H4919&lt;5,"4-5",
TRUE,"5+"
)</f>
        <v>2-3</v>
      </c>
    </row>
    <row r="4920" spans="1:20" ht="15.6" x14ac:dyDescent="0.3">
      <c r="A4920" s="21">
        <v>541</v>
      </c>
      <c r="B4920" s="22">
        <v>25</v>
      </c>
      <c r="C4920" s="22">
        <v>1</v>
      </c>
      <c r="D4920" s="22">
        <v>109</v>
      </c>
      <c r="E4920" s="23" t="str">
        <f t="shared" si="76"/>
        <v>100+</v>
      </c>
      <c r="F4920" s="24">
        <v>94010</v>
      </c>
      <c r="G4920" s="22">
        <v>4</v>
      </c>
      <c r="H4920" s="22">
        <v>2.2999999999999998</v>
      </c>
      <c r="I4920" s="22" t="s">
        <v>36</v>
      </c>
      <c r="J4920" s="22">
        <v>314</v>
      </c>
      <c r="K4920" s="22" t="s">
        <v>34</v>
      </c>
      <c r="L4920" s="22" t="s">
        <v>34</v>
      </c>
      <c r="M4920" s="22" t="s">
        <v>34</v>
      </c>
      <c r="N4920" s="22" t="s">
        <v>35</v>
      </c>
      <c r="O4920" s="22" t="s">
        <v>34</v>
      </c>
      <c r="P4920" s="25" t="str" cm="1">
        <f t="array" ref="P4920">_xlfn.IFS(
B4920&lt;30,"20-29",
B4920&lt;40,"30-39",
B4920&lt;50,"40-49",
B4920&lt;60,"50-59",
TRUE,"60+")</f>
        <v>20-29</v>
      </c>
      <c r="Q4920" s="25" t="str" cm="1">
        <f t="array" ref="Q4920">_xlfn.IFS(
D4920&lt;25,"0–24K",
D4920&lt;50,"25–49K",
D4920&lt;75,"50–74K",
D4920&lt;100,"75–99K",
D4920&lt;150,"100–149K",
D4920&lt;200,"150–199K",
TRUE,"200K+"
)</f>
        <v>100–149K</v>
      </c>
      <c r="R4920" s="25" t="str" cm="1">
        <f t="array" ref="R4920">_xlfn.IFS(
J4920=0,"No Mortgage",
J4920&lt;=100,"Low",
J4920&lt;=300,"Medium",
TRUE,"High"
)</f>
        <v>High</v>
      </c>
      <c r="S4920" s="25" t="str" cm="1">
        <f t="array" ref="S4920">_xlfn.IFS(
C4920&lt;10,"0-10",
C4920&lt;20,"11-20",
C4920&lt;30,"21-30",
TRUE,"30+ yrs"
)</f>
        <v>0-10</v>
      </c>
      <c r="T4920" s="26" t="str" cm="1">
        <f t="array" ref="T4920">_xlfn.IFS(
H4920&lt;1,"0-1",
H4920&lt;2,"1-2",
H4920&lt;3,"2-3",
H4920&lt;4,"3-4",
H4920&lt;5,"4-5",
TRUE,"5+"
)</f>
        <v>2-3</v>
      </c>
    </row>
    <row r="4921" spans="1:20" ht="15.6" x14ac:dyDescent="0.3">
      <c r="A4921" s="21">
        <v>577</v>
      </c>
      <c r="B4921" s="22">
        <v>25</v>
      </c>
      <c r="C4921" s="22">
        <v>1</v>
      </c>
      <c r="D4921" s="22">
        <v>48</v>
      </c>
      <c r="E4921" s="23" t="str">
        <f t="shared" si="76"/>
        <v>0-50</v>
      </c>
      <c r="F4921" s="24">
        <v>92870</v>
      </c>
      <c r="G4921" s="22">
        <v>3</v>
      </c>
      <c r="H4921" s="22">
        <v>0.3</v>
      </c>
      <c r="I4921" s="22" t="s">
        <v>36</v>
      </c>
      <c r="J4921" s="22">
        <v>0</v>
      </c>
      <c r="K4921" s="22" t="s">
        <v>34</v>
      </c>
      <c r="L4921" s="22" t="s">
        <v>34</v>
      </c>
      <c r="M4921" s="22" t="s">
        <v>34</v>
      </c>
      <c r="N4921" s="22" t="s">
        <v>34</v>
      </c>
      <c r="O4921" s="22" t="s">
        <v>35</v>
      </c>
      <c r="P4921" s="25" t="str" cm="1">
        <f t="array" ref="P4921">_xlfn.IFS(
B4921&lt;30,"20-29",
B4921&lt;40,"30-39",
B4921&lt;50,"40-49",
B4921&lt;60,"50-59",
TRUE,"60+")</f>
        <v>20-29</v>
      </c>
      <c r="Q4921" s="25" t="str" cm="1">
        <f t="array" ref="Q4921">_xlfn.IFS(
D4921&lt;25,"0–24K",
D4921&lt;50,"25–49K",
D4921&lt;75,"50–74K",
D4921&lt;100,"75–99K",
D4921&lt;150,"100–149K",
D4921&lt;200,"150–199K",
TRUE,"200K+"
)</f>
        <v>25–49K</v>
      </c>
      <c r="R4921" s="25" t="str" cm="1">
        <f t="array" ref="R4921">_xlfn.IFS(
J4921=0,"No Mortgage",
J4921&lt;=100,"Low",
J4921&lt;=300,"Medium",
TRUE,"High"
)</f>
        <v>No Mortgage</v>
      </c>
      <c r="S4921" s="25" t="str" cm="1">
        <f t="array" ref="S4921">_xlfn.IFS(
C4921&lt;10,"0-10",
C4921&lt;20,"11-20",
C4921&lt;30,"21-30",
TRUE,"30+ yrs"
)</f>
        <v>0-10</v>
      </c>
      <c r="T4921" s="26" t="str" cm="1">
        <f t="array" ref="T4921">_xlfn.IFS(
H4921&lt;1,"0-1",
H4921&lt;2,"1-2",
H4921&lt;3,"2-3",
H4921&lt;4,"3-4",
H4921&lt;5,"4-5",
TRUE,"5+"
)</f>
        <v>0-1</v>
      </c>
    </row>
    <row r="4922" spans="1:20" ht="15.6" x14ac:dyDescent="0.3">
      <c r="A4922" s="21">
        <v>650</v>
      </c>
      <c r="B4922" s="22">
        <v>25</v>
      </c>
      <c r="C4922" s="22">
        <v>1</v>
      </c>
      <c r="D4922" s="22">
        <v>82</v>
      </c>
      <c r="E4922" s="23" t="str">
        <f t="shared" si="76"/>
        <v>51-100</v>
      </c>
      <c r="F4922" s="24">
        <v>92677</v>
      </c>
      <c r="G4922" s="22">
        <v>4</v>
      </c>
      <c r="H4922" s="22">
        <v>2.1</v>
      </c>
      <c r="I4922" s="22" t="s">
        <v>36</v>
      </c>
      <c r="J4922" s="22">
        <v>0</v>
      </c>
      <c r="K4922" s="22" t="s">
        <v>34</v>
      </c>
      <c r="L4922" s="22" t="s">
        <v>34</v>
      </c>
      <c r="M4922" s="22" t="s">
        <v>34</v>
      </c>
      <c r="N4922" s="22" t="s">
        <v>35</v>
      </c>
      <c r="O4922" s="22" t="s">
        <v>34</v>
      </c>
      <c r="P4922" s="25" t="str" cm="1">
        <f t="array" ref="P4922">_xlfn.IFS(
B4922&lt;30,"20-29",
B4922&lt;40,"30-39",
B4922&lt;50,"40-49",
B4922&lt;60,"50-59",
TRUE,"60+")</f>
        <v>20-29</v>
      </c>
      <c r="Q4922" s="25" t="str" cm="1">
        <f t="array" ref="Q4922">_xlfn.IFS(
D4922&lt;25,"0–24K",
D4922&lt;50,"25–49K",
D4922&lt;75,"50–74K",
D4922&lt;100,"75–99K",
D4922&lt;150,"100–149K",
D4922&lt;200,"150–199K",
TRUE,"200K+"
)</f>
        <v>75–99K</v>
      </c>
      <c r="R4922" s="25" t="str" cm="1">
        <f t="array" ref="R4922">_xlfn.IFS(
J4922=0,"No Mortgage",
J4922&lt;=100,"Low",
J4922&lt;=300,"Medium",
TRUE,"High"
)</f>
        <v>No Mortgage</v>
      </c>
      <c r="S4922" s="25" t="str" cm="1">
        <f t="array" ref="S4922">_xlfn.IFS(
C4922&lt;10,"0-10",
C4922&lt;20,"11-20",
C4922&lt;30,"21-30",
TRUE,"30+ yrs"
)</f>
        <v>0-10</v>
      </c>
      <c r="T4922" s="26" t="str" cm="1">
        <f t="array" ref="T4922">_xlfn.IFS(
H4922&lt;1,"0-1",
H4922&lt;2,"1-2",
H4922&lt;3,"2-3",
H4922&lt;4,"3-4",
H4922&lt;5,"4-5",
TRUE,"5+"
)</f>
        <v>2-3</v>
      </c>
    </row>
    <row r="4923" spans="1:20" ht="15.6" x14ac:dyDescent="0.3">
      <c r="A4923" s="21">
        <v>1004</v>
      </c>
      <c r="B4923" s="22">
        <v>25</v>
      </c>
      <c r="C4923" s="22">
        <v>1</v>
      </c>
      <c r="D4923" s="22">
        <v>62</v>
      </c>
      <c r="E4923" s="23" t="str">
        <f t="shared" si="76"/>
        <v>51-100</v>
      </c>
      <c r="F4923" s="24">
        <v>94720</v>
      </c>
      <c r="G4923" s="22">
        <v>4</v>
      </c>
      <c r="H4923" s="22">
        <v>0</v>
      </c>
      <c r="I4923" s="22" t="s">
        <v>33</v>
      </c>
      <c r="J4923" s="22">
        <v>229</v>
      </c>
      <c r="K4923" s="22" t="s">
        <v>34</v>
      </c>
      <c r="L4923" s="22" t="s">
        <v>34</v>
      </c>
      <c r="M4923" s="22" t="s">
        <v>34</v>
      </c>
      <c r="N4923" s="22" t="s">
        <v>35</v>
      </c>
      <c r="O4923" s="22" t="s">
        <v>34</v>
      </c>
      <c r="P4923" s="25" t="str" cm="1">
        <f t="array" ref="P4923">_xlfn.IFS(
B4923&lt;30,"20-29",
B4923&lt;40,"30-39",
B4923&lt;50,"40-49",
B4923&lt;60,"50-59",
TRUE,"60+")</f>
        <v>20-29</v>
      </c>
      <c r="Q4923" s="25" t="str" cm="1">
        <f t="array" ref="Q4923">_xlfn.IFS(
D4923&lt;25,"0–24K",
D4923&lt;50,"25–49K",
D4923&lt;75,"50–74K",
D4923&lt;100,"75–99K",
D4923&lt;150,"100–149K",
D4923&lt;200,"150–199K",
TRUE,"200K+"
)</f>
        <v>50–74K</v>
      </c>
      <c r="R4923" s="25" t="str" cm="1">
        <f t="array" ref="R4923">_xlfn.IFS(
J4923=0,"No Mortgage",
J4923&lt;=100,"Low",
J4923&lt;=300,"Medium",
TRUE,"High"
)</f>
        <v>Medium</v>
      </c>
      <c r="S4923" s="25" t="str" cm="1">
        <f t="array" ref="S4923">_xlfn.IFS(
C4923&lt;10,"0-10",
C4923&lt;20,"11-20",
C4923&lt;30,"21-30",
TRUE,"30+ yrs"
)</f>
        <v>0-10</v>
      </c>
      <c r="T4923" s="26" t="str" cm="1">
        <f t="array" ref="T4923">_xlfn.IFS(
H4923&lt;1,"0-1",
H4923&lt;2,"1-2",
H4923&lt;3,"2-3",
H4923&lt;4,"3-4",
H4923&lt;5,"4-5",
TRUE,"5+"
)</f>
        <v>0-1</v>
      </c>
    </row>
    <row r="4924" spans="1:20" ht="15.6" x14ac:dyDescent="0.3">
      <c r="A4924" s="21">
        <v>1066</v>
      </c>
      <c r="B4924" s="22">
        <v>25</v>
      </c>
      <c r="C4924" s="22">
        <v>1</v>
      </c>
      <c r="D4924" s="22">
        <v>113</v>
      </c>
      <c r="E4924" s="23" t="str">
        <f t="shared" si="76"/>
        <v>100+</v>
      </c>
      <c r="F4924" s="24">
        <v>90401</v>
      </c>
      <c r="G4924" s="22">
        <v>3</v>
      </c>
      <c r="H4924" s="22">
        <v>2.5</v>
      </c>
      <c r="I4924" s="22" t="s">
        <v>33</v>
      </c>
      <c r="J4924" s="22">
        <v>0</v>
      </c>
      <c r="K4924" s="22" t="s">
        <v>34</v>
      </c>
      <c r="L4924" s="22" t="s">
        <v>34</v>
      </c>
      <c r="M4924" s="22" t="s">
        <v>34</v>
      </c>
      <c r="N4924" s="22" t="s">
        <v>34</v>
      </c>
      <c r="O4924" s="22" t="s">
        <v>35</v>
      </c>
      <c r="P4924" s="25" t="str" cm="1">
        <f t="array" ref="P4924">_xlfn.IFS(
B4924&lt;30,"20-29",
B4924&lt;40,"30-39",
B4924&lt;50,"40-49",
B4924&lt;60,"50-59",
TRUE,"60+")</f>
        <v>20-29</v>
      </c>
      <c r="Q4924" s="25" t="str" cm="1">
        <f t="array" ref="Q4924">_xlfn.IFS(
D4924&lt;25,"0–24K",
D4924&lt;50,"25–49K",
D4924&lt;75,"50–74K",
D4924&lt;100,"75–99K",
D4924&lt;150,"100–149K",
D4924&lt;200,"150–199K",
TRUE,"200K+"
)</f>
        <v>100–149K</v>
      </c>
      <c r="R4924" s="25" t="str" cm="1">
        <f t="array" ref="R4924">_xlfn.IFS(
J4924=0,"No Mortgage",
J4924&lt;=100,"Low",
J4924&lt;=300,"Medium",
TRUE,"High"
)</f>
        <v>No Mortgage</v>
      </c>
      <c r="S4924" s="25" t="str" cm="1">
        <f t="array" ref="S4924">_xlfn.IFS(
C4924&lt;10,"0-10",
C4924&lt;20,"11-20",
C4924&lt;30,"21-30",
TRUE,"30+ yrs"
)</f>
        <v>0-10</v>
      </c>
      <c r="T4924" s="26" t="str" cm="1">
        <f t="array" ref="T4924">_xlfn.IFS(
H4924&lt;1,"0-1",
H4924&lt;2,"1-2",
H4924&lt;3,"2-3",
H4924&lt;4,"3-4",
H4924&lt;5,"4-5",
TRUE,"5+"
)</f>
        <v>2-3</v>
      </c>
    </row>
    <row r="4925" spans="1:20" ht="15.6" x14ac:dyDescent="0.3">
      <c r="A4925" s="21">
        <v>1093</v>
      </c>
      <c r="B4925" s="22">
        <v>25</v>
      </c>
      <c r="C4925" s="22">
        <v>1</v>
      </c>
      <c r="D4925" s="22">
        <v>70</v>
      </c>
      <c r="E4925" s="23" t="str">
        <f t="shared" si="76"/>
        <v>51-100</v>
      </c>
      <c r="F4925" s="24">
        <v>92120</v>
      </c>
      <c r="G4925" s="22">
        <v>4</v>
      </c>
      <c r="H4925" s="22">
        <v>2.6</v>
      </c>
      <c r="I4925" s="22" t="s">
        <v>33</v>
      </c>
      <c r="J4925" s="22">
        <v>0</v>
      </c>
      <c r="K4925" s="22" t="s">
        <v>34</v>
      </c>
      <c r="L4925" s="22" t="s">
        <v>35</v>
      </c>
      <c r="M4925" s="22" t="s">
        <v>34</v>
      </c>
      <c r="N4925" s="22" t="s">
        <v>35</v>
      </c>
      <c r="O4925" s="22" t="s">
        <v>34</v>
      </c>
      <c r="P4925" s="25" t="str" cm="1">
        <f t="array" ref="P4925">_xlfn.IFS(
B4925&lt;30,"20-29",
B4925&lt;40,"30-39",
B4925&lt;50,"40-49",
B4925&lt;60,"50-59",
TRUE,"60+")</f>
        <v>20-29</v>
      </c>
      <c r="Q4925" s="25" t="str" cm="1">
        <f t="array" ref="Q4925">_xlfn.IFS(
D4925&lt;25,"0–24K",
D4925&lt;50,"25–49K",
D4925&lt;75,"50–74K",
D4925&lt;100,"75–99K",
D4925&lt;150,"100–149K",
D4925&lt;200,"150–199K",
TRUE,"200K+"
)</f>
        <v>50–74K</v>
      </c>
      <c r="R4925" s="25" t="str" cm="1">
        <f t="array" ref="R4925">_xlfn.IFS(
J4925=0,"No Mortgage",
J4925&lt;=100,"Low",
J4925&lt;=300,"Medium",
TRUE,"High"
)</f>
        <v>No Mortgage</v>
      </c>
      <c r="S4925" s="25" t="str" cm="1">
        <f t="array" ref="S4925">_xlfn.IFS(
C4925&lt;10,"0-10",
C4925&lt;20,"11-20",
C4925&lt;30,"21-30",
TRUE,"30+ yrs"
)</f>
        <v>0-10</v>
      </c>
      <c r="T4925" s="26" t="str" cm="1">
        <f t="array" ref="T4925">_xlfn.IFS(
H4925&lt;1,"0-1",
H4925&lt;2,"1-2",
H4925&lt;3,"2-3",
H4925&lt;4,"3-4",
H4925&lt;5,"4-5",
TRUE,"5+"
)</f>
        <v>2-3</v>
      </c>
    </row>
    <row r="4926" spans="1:20" ht="15.6" x14ac:dyDescent="0.3">
      <c r="A4926" s="21">
        <v>1182</v>
      </c>
      <c r="B4926" s="22">
        <v>25</v>
      </c>
      <c r="C4926" s="22">
        <v>0</v>
      </c>
      <c r="D4926" s="22">
        <v>65</v>
      </c>
      <c r="E4926" s="23" t="str">
        <f t="shared" si="76"/>
        <v>51-100</v>
      </c>
      <c r="F4926" s="24">
        <v>90095</v>
      </c>
      <c r="G4926" s="22">
        <v>4</v>
      </c>
      <c r="H4926" s="22">
        <v>0.2</v>
      </c>
      <c r="I4926" s="22" t="s">
        <v>33</v>
      </c>
      <c r="J4926" s="22">
        <v>0</v>
      </c>
      <c r="K4926" s="22" t="s">
        <v>34</v>
      </c>
      <c r="L4926" s="22" t="s">
        <v>35</v>
      </c>
      <c r="M4926" s="22" t="s">
        <v>34</v>
      </c>
      <c r="N4926" s="22" t="s">
        <v>34</v>
      </c>
      <c r="O4926" s="22" t="s">
        <v>34</v>
      </c>
      <c r="P4926" s="25" t="str" cm="1">
        <f t="array" ref="P4926">_xlfn.IFS(
B4926&lt;30,"20-29",
B4926&lt;40,"30-39",
B4926&lt;50,"40-49",
B4926&lt;60,"50-59",
TRUE,"60+")</f>
        <v>20-29</v>
      </c>
      <c r="Q4926" s="25" t="str" cm="1">
        <f t="array" ref="Q4926">_xlfn.IFS(
D4926&lt;25,"0–24K",
D4926&lt;50,"25–49K",
D4926&lt;75,"50–74K",
D4926&lt;100,"75–99K",
D4926&lt;150,"100–149K",
D4926&lt;200,"150–199K",
TRUE,"200K+"
)</f>
        <v>50–74K</v>
      </c>
      <c r="R4926" s="25" t="str" cm="1">
        <f t="array" ref="R4926">_xlfn.IFS(
J4926=0,"No Mortgage",
J4926&lt;=100,"Low",
J4926&lt;=300,"Medium",
TRUE,"High"
)</f>
        <v>No Mortgage</v>
      </c>
      <c r="S4926" s="25" t="str" cm="1">
        <f t="array" ref="S4926">_xlfn.IFS(
C4926&lt;10,"0-10",
C4926&lt;20,"11-20",
C4926&lt;30,"21-30",
TRUE,"30+ yrs"
)</f>
        <v>0-10</v>
      </c>
      <c r="T4926" s="26" t="str" cm="1">
        <f t="array" ref="T4926">_xlfn.IFS(
H4926&lt;1,"0-1",
H4926&lt;2,"1-2",
H4926&lt;3,"2-3",
H4926&lt;4,"3-4",
H4926&lt;5,"4-5",
TRUE,"5+"
)</f>
        <v>0-1</v>
      </c>
    </row>
    <row r="4927" spans="1:20" ht="15.6" x14ac:dyDescent="0.3">
      <c r="A4927" s="21">
        <v>1429</v>
      </c>
      <c r="B4927" s="22">
        <v>25</v>
      </c>
      <c r="C4927" s="22">
        <v>1</v>
      </c>
      <c r="D4927" s="22">
        <v>21</v>
      </c>
      <c r="E4927" s="23" t="str">
        <f t="shared" si="76"/>
        <v>0-50</v>
      </c>
      <c r="F4927" s="24">
        <v>94583</v>
      </c>
      <c r="G4927" s="22">
        <v>4</v>
      </c>
      <c r="H4927" s="22">
        <v>0.4</v>
      </c>
      <c r="I4927" s="22" t="s">
        <v>33</v>
      </c>
      <c r="J4927" s="22">
        <v>90</v>
      </c>
      <c r="K4927" s="22" t="s">
        <v>34</v>
      </c>
      <c r="L4927" s="22" t="s">
        <v>34</v>
      </c>
      <c r="M4927" s="22" t="s">
        <v>34</v>
      </c>
      <c r="N4927" s="22" t="s">
        <v>35</v>
      </c>
      <c r="O4927" s="22" t="s">
        <v>34</v>
      </c>
      <c r="P4927" s="25" t="str" cm="1">
        <f t="array" ref="P4927">_xlfn.IFS(
B4927&lt;30,"20-29",
B4927&lt;40,"30-39",
B4927&lt;50,"40-49",
B4927&lt;60,"50-59",
TRUE,"60+")</f>
        <v>20-29</v>
      </c>
      <c r="Q4927" s="25" t="str" cm="1">
        <f t="array" ref="Q4927">_xlfn.IFS(
D4927&lt;25,"0–24K",
D4927&lt;50,"25–49K",
D4927&lt;75,"50–74K",
D4927&lt;100,"75–99K",
D4927&lt;150,"100–149K",
D4927&lt;200,"150–199K",
TRUE,"200K+"
)</f>
        <v>0–24K</v>
      </c>
      <c r="R4927" s="25" t="str" cm="1">
        <f t="array" ref="R4927">_xlfn.IFS(
J4927=0,"No Mortgage",
J4927&lt;=100,"Low",
J4927&lt;=300,"Medium",
TRUE,"High"
)</f>
        <v>Low</v>
      </c>
      <c r="S4927" s="25" t="str" cm="1">
        <f t="array" ref="S4927">_xlfn.IFS(
C4927&lt;10,"0-10",
C4927&lt;20,"11-20",
C4927&lt;30,"21-30",
TRUE,"30+ yrs"
)</f>
        <v>0-10</v>
      </c>
      <c r="T4927" s="26" t="str" cm="1">
        <f t="array" ref="T4927">_xlfn.IFS(
H4927&lt;1,"0-1",
H4927&lt;2,"1-2",
H4927&lt;3,"2-3",
H4927&lt;4,"3-4",
H4927&lt;5,"4-5",
TRUE,"5+"
)</f>
        <v>0-1</v>
      </c>
    </row>
    <row r="4928" spans="1:20" ht="15.6" x14ac:dyDescent="0.3">
      <c r="A4928" s="21">
        <v>1523</v>
      </c>
      <c r="B4928" s="22">
        <v>25</v>
      </c>
      <c r="C4928" s="22">
        <v>1</v>
      </c>
      <c r="D4928" s="22">
        <v>101</v>
      </c>
      <c r="E4928" s="23" t="str">
        <f t="shared" si="76"/>
        <v>100+</v>
      </c>
      <c r="F4928" s="24">
        <v>94720</v>
      </c>
      <c r="G4928" s="22">
        <v>4</v>
      </c>
      <c r="H4928" s="22">
        <v>2.2999999999999998</v>
      </c>
      <c r="I4928" s="22" t="s">
        <v>36</v>
      </c>
      <c r="J4928" s="22">
        <v>256</v>
      </c>
      <c r="K4928" s="22" t="s">
        <v>34</v>
      </c>
      <c r="L4928" s="22" t="s">
        <v>34</v>
      </c>
      <c r="M4928" s="22" t="s">
        <v>34</v>
      </c>
      <c r="N4928" s="22" t="s">
        <v>34</v>
      </c>
      <c r="O4928" s="22" t="s">
        <v>35</v>
      </c>
      <c r="P4928" s="25" t="str" cm="1">
        <f t="array" ref="P4928">_xlfn.IFS(
B4928&lt;30,"20-29",
B4928&lt;40,"30-39",
B4928&lt;50,"40-49",
B4928&lt;60,"50-59",
TRUE,"60+")</f>
        <v>20-29</v>
      </c>
      <c r="Q4928" s="25" t="str" cm="1">
        <f t="array" ref="Q4928">_xlfn.IFS(
D4928&lt;25,"0–24K",
D4928&lt;50,"25–49K",
D4928&lt;75,"50–74K",
D4928&lt;100,"75–99K",
D4928&lt;150,"100–149K",
D4928&lt;200,"150–199K",
TRUE,"200K+"
)</f>
        <v>100–149K</v>
      </c>
      <c r="R4928" s="25" t="str" cm="1">
        <f t="array" ref="R4928">_xlfn.IFS(
J4928=0,"No Mortgage",
J4928&lt;=100,"Low",
J4928&lt;=300,"Medium",
TRUE,"High"
)</f>
        <v>Medium</v>
      </c>
      <c r="S4928" s="25" t="str" cm="1">
        <f t="array" ref="S4928">_xlfn.IFS(
C4928&lt;10,"0-10",
C4928&lt;20,"11-20",
C4928&lt;30,"21-30",
TRUE,"30+ yrs"
)</f>
        <v>0-10</v>
      </c>
      <c r="T4928" s="26" t="str" cm="1">
        <f t="array" ref="T4928">_xlfn.IFS(
H4928&lt;1,"0-1",
H4928&lt;2,"1-2",
H4928&lt;3,"2-3",
H4928&lt;4,"3-4",
H4928&lt;5,"4-5",
TRUE,"5+"
)</f>
        <v>2-3</v>
      </c>
    </row>
    <row r="4929" spans="1:20" ht="15.6" x14ac:dyDescent="0.3">
      <c r="A4929" s="21">
        <v>1733</v>
      </c>
      <c r="B4929" s="22">
        <v>25</v>
      </c>
      <c r="C4929" s="22">
        <v>0</v>
      </c>
      <c r="D4929" s="22">
        <v>88</v>
      </c>
      <c r="E4929" s="23" t="str">
        <f t="shared" si="76"/>
        <v>51-100</v>
      </c>
      <c r="F4929" s="24">
        <v>94566</v>
      </c>
      <c r="G4929" s="22">
        <v>2</v>
      </c>
      <c r="H4929" s="22">
        <v>1.8</v>
      </c>
      <c r="I4929" s="22" t="s">
        <v>37</v>
      </c>
      <c r="J4929" s="22">
        <v>319</v>
      </c>
      <c r="K4929" s="22" t="s">
        <v>34</v>
      </c>
      <c r="L4929" s="22" t="s">
        <v>34</v>
      </c>
      <c r="M4929" s="22" t="s">
        <v>34</v>
      </c>
      <c r="N4929" s="22" t="s">
        <v>35</v>
      </c>
      <c r="O4929" s="22" t="s">
        <v>35</v>
      </c>
      <c r="P4929" s="25" t="str" cm="1">
        <f t="array" ref="P4929">_xlfn.IFS(
B4929&lt;30,"20-29",
B4929&lt;40,"30-39",
B4929&lt;50,"40-49",
B4929&lt;60,"50-59",
TRUE,"60+")</f>
        <v>20-29</v>
      </c>
      <c r="Q4929" s="25" t="str" cm="1">
        <f t="array" ref="Q4929">_xlfn.IFS(
D4929&lt;25,"0–24K",
D4929&lt;50,"25–49K",
D4929&lt;75,"50–74K",
D4929&lt;100,"75–99K",
D4929&lt;150,"100–149K",
D4929&lt;200,"150–199K",
TRUE,"200K+"
)</f>
        <v>75–99K</v>
      </c>
      <c r="R4929" s="25" t="str" cm="1">
        <f t="array" ref="R4929">_xlfn.IFS(
J4929=0,"No Mortgage",
J4929&lt;=100,"Low",
J4929&lt;=300,"Medium",
TRUE,"High"
)</f>
        <v>High</v>
      </c>
      <c r="S4929" s="25" t="str" cm="1">
        <f t="array" ref="S4929">_xlfn.IFS(
C4929&lt;10,"0-10",
C4929&lt;20,"11-20",
C4929&lt;30,"21-30",
TRUE,"30+ yrs"
)</f>
        <v>0-10</v>
      </c>
      <c r="T4929" s="26" t="str" cm="1">
        <f t="array" ref="T4929">_xlfn.IFS(
H4929&lt;1,"0-1",
H4929&lt;2,"1-2",
H4929&lt;3,"2-3",
H4929&lt;4,"3-4",
H4929&lt;5,"4-5",
TRUE,"5+"
)</f>
        <v>1-2</v>
      </c>
    </row>
    <row r="4930" spans="1:20" ht="15.6" x14ac:dyDescent="0.3">
      <c r="A4930" s="21">
        <v>1848</v>
      </c>
      <c r="B4930" s="22">
        <v>25</v>
      </c>
      <c r="C4930" s="22">
        <v>0</v>
      </c>
      <c r="D4930" s="22">
        <v>52</v>
      </c>
      <c r="E4930" s="23" t="str">
        <f t="shared" ref="E4930:E4993" si="77">IF(D4930&lt;=50,"0-50",IF(D4930&lt;=100,"51-100","100+"))</f>
        <v>51-100</v>
      </c>
      <c r="F4930" s="24">
        <v>95126</v>
      </c>
      <c r="G4930" s="22">
        <v>3</v>
      </c>
      <c r="H4930" s="22">
        <v>2.6</v>
      </c>
      <c r="I4930" s="22" t="s">
        <v>36</v>
      </c>
      <c r="J4930" s="22">
        <v>159</v>
      </c>
      <c r="K4930" s="22" t="s">
        <v>34</v>
      </c>
      <c r="L4930" s="22" t="s">
        <v>34</v>
      </c>
      <c r="M4930" s="22" t="s">
        <v>34</v>
      </c>
      <c r="N4930" s="22" t="s">
        <v>34</v>
      </c>
      <c r="O4930" s="22" t="s">
        <v>34</v>
      </c>
      <c r="P4930" s="25" t="str" cm="1">
        <f t="array" ref="P4930">_xlfn.IFS(
B4930&lt;30,"20-29",
B4930&lt;40,"30-39",
B4930&lt;50,"40-49",
B4930&lt;60,"50-59",
TRUE,"60+")</f>
        <v>20-29</v>
      </c>
      <c r="Q4930" s="25" t="str" cm="1">
        <f t="array" ref="Q4930">_xlfn.IFS(
D4930&lt;25,"0–24K",
D4930&lt;50,"25–49K",
D4930&lt;75,"50–74K",
D4930&lt;100,"75–99K",
D4930&lt;150,"100–149K",
D4930&lt;200,"150–199K",
TRUE,"200K+"
)</f>
        <v>50–74K</v>
      </c>
      <c r="R4930" s="25" t="str" cm="1">
        <f t="array" ref="R4930">_xlfn.IFS(
J4930=0,"No Mortgage",
J4930&lt;=100,"Low",
J4930&lt;=300,"Medium",
TRUE,"High"
)</f>
        <v>Medium</v>
      </c>
      <c r="S4930" s="25" t="str" cm="1">
        <f t="array" ref="S4930">_xlfn.IFS(
C4930&lt;10,"0-10",
C4930&lt;20,"11-20",
C4930&lt;30,"21-30",
TRUE,"30+ yrs"
)</f>
        <v>0-10</v>
      </c>
      <c r="T4930" s="26" t="str" cm="1">
        <f t="array" ref="T4930">_xlfn.IFS(
H4930&lt;1,"0-1",
H4930&lt;2,"1-2",
H4930&lt;3,"2-3",
H4930&lt;4,"3-4",
H4930&lt;5,"4-5",
TRUE,"5+"
)</f>
        <v>2-3</v>
      </c>
    </row>
    <row r="4931" spans="1:20" ht="15.6" x14ac:dyDescent="0.3">
      <c r="A4931" s="21">
        <v>1869</v>
      </c>
      <c r="B4931" s="22">
        <v>25</v>
      </c>
      <c r="C4931" s="22">
        <v>1</v>
      </c>
      <c r="D4931" s="22">
        <v>118</v>
      </c>
      <c r="E4931" s="23" t="str">
        <f t="shared" si="77"/>
        <v>100+</v>
      </c>
      <c r="F4931" s="24">
        <v>92833</v>
      </c>
      <c r="G4931" s="22">
        <v>1</v>
      </c>
      <c r="H4931" s="22">
        <v>5.4</v>
      </c>
      <c r="I4931" s="22" t="s">
        <v>33</v>
      </c>
      <c r="J4931" s="22">
        <v>0</v>
      </c>
      <c r="K4931" s="22" t="s">
        <v>34</v>
      </c>
      <c r="L4931" s="22" t="s">
        <v>34</v>
      </c>
      <c r="M4931" s="22" t="s">
        <v>34</v>
      </c>
      <c r="N4931" s="22" t="s">
        <v>35</v>
      </c>
      <c r="O4931" s="22" t="s">
        <v>35</v>
      </c>
      <c r="P4931" s="25" t="str" cm="1">
        <f t="array" ref="P4931">_xlfn.IFS(
B4931&lt;30,"20-29",
B4931&lt;40,"30-39",
B4931&lt;50,"40-49",
B4931&lt;60,"50-59",
TRUE,"60+")</f>
        <v>20-29</v>
      </c>
      <c r="Q4931" s="25" t="str" cm="1">
        <f t="array" ref="Q4931">_xlfn.IFS(
D4931&lt;25,"0–24K",
D4931&lt;50,"25–49K",
D4931&lt;75,"50–74K",
D4931&lt;100,"75–99K",
D4931&lt;150,"100–149K",
D4931&lt;200,"150–199K",
TRUE,"200K+"
)</f>
        <v>100–149K</v>
      </c>
      <c r="R4931" s="25" t="str" cm="1">
        <f t="array" ref="R4931">_xlfn.IFS(
J4931=0,"No Mortgage",
J4931&lt;=100,"Low",
J4931&lt;=300,"Medium",
TRUE,"High"
)</f>
        <v>No Mortgage</v>
      </c>
      <c r="S4931" s="25" t="str" cm="1">
        <f t="array" ref="S4931">_xlfn.IFS(
C4931&lt;10,"0-10",
C4931&lt;20,"11-20",
C4931&lt;30,"21-30",
TRUE,"30+ yrs"
)</f>
        <v>0-10</v>
      </c>
      <c r="T4931" s="26" t="str" cm="1">
        <f t="array" ref="T4931">_xlfn.IFS(
H4931&lt;1,"0-1",
H4931&lt;2,"1-2",
H4931&lt;3,"2-3",
H4931&lt;4,"3-4",
H4931&lt;5,"4-5",
TRUE,"5+"
)</f>
        <v>5+</v>
      </c>
    </row>
    <row r="4932" spans="1:20" ht="15.6" x14ac:dyDescent="0.3">
      <c r="A4932" s="21">
        <v>1906</v>
      </c>
      <c r="B4932" s="22">
        <v>25</v>
      </c>
      <c r="C4932" s="22">
        <v>1</v>
      </c>
      <c r="D4932" s="22">
        <v>112</v>
      </c>
      <c r="E4932" s="23" t="str">
        <f t="shared" si="77"/>
        <v>100+</v>
      </c>
      <c r="F4932" s="24">
        <v>92507</v>
      </c>
      <c r="G4932" s="22">
        <v>2</v>
      </c>
      <c r="H4932" s="22">
        <v>2</v>
      </c>
      <c r="I4932" s="22" t="s">
        <v>33</v>
      </c>
      <c r="J4932" s="22">
        <v>241</v>
      </c>
      <c r="K4932" s="22" t="s">
        <v>34</v>
      </c>
      <c r="L4932" s="22" t="s">
        <v>34</v>
      </c>
      <c r="M4932" s="22" t="s">
        <v>34</v>
      </c>
      <c r="N4932" s="22" t="s">
        <v>35</v>
      </c>
      <c r="O4932" s="22" t="s">
        <v>34</v>
      </c>
      <c r="P4932" s="25" t="str" cm="1">
        <f t="array" ref="P4932">_xlfn.IFS(
B4932&lt;30,"20-29",
B4932&lt;40,"30-39",
B4932&lt;50,"40-49",
B4932&lt;60,"50-59",
TRUE,"60+")</f>
        <v>20-29</v>
      </c>
      <c r="Q4932" s="25" t="str" cm="1">
        <f t="array" ref="Q4932">_xlfn.IFS(
D4932&lt;25,"0–24K",
D4932&lt;50,"25–49K",
D4932&lt;75,"50–74K",
D4932&lt;100,"75–99K",
D4932&lt;150,"100–149K",
D4932&lt;200,"150–199K",
TRUE,"200K+"
)</f>
        <v>100–149K</v>
      </c>
      <c r="R4932" s="25" t="str" cm="1">
        <f t="array" ref="R4932">_xlfn.IFS(
J4932=0,"No Mortgage",
J4932&lt;=100,"Low",
J4932&lt;=300,"Medium",
TRUE,"High"
)</f>
        <v>Medium</v>
      </c>
      <c r="S4932" s="25" t="str" cm="1">
        <f t="array" ref="S4932">_xlfn.IFS(
C4932&lt;10,"0-10",
C4932&lt;20,"11-20",
C4932&lt;30,"21-30",
TRUE,"30+ yrs"
)</f>
        <v>0-10</v>
      </c>
      <c r="T4932" s="26" t="str" cm="1">
        <f t="array" ref="T4932">_xlfn.IFS(
H4932&lt;1,"0-1",
H4932&lt;2,"1-2",
H4932&lt;3,"2-3",
H4932&lt;4,"3-4",
H4932&lt;5,"4-5",
TRUE,"5+"
)</f>
        <v>2-3</v>
      </c>
    </row>
    <row r="4933" spans="1:20" ht="15.6" x14ac:dyDescent="0.3">
      <c r="A4933" s="21">
        <v>2010</v>
      </c>
      <c r="B4933" s="22">
        <v>25</v>
      </c>
      <c r="C4933" s="22">
        <v>0</v>
      </c>
      <c r="D4933" s="22">
        <v>99</v>
      </c>
      <c r="E4933" s="23" t="str">
        <f t="shared" si="77"/>
        <v>51-100</v>
      </c>
      <c r="F4933" s="24">
        <v>92735</v>
      </c>
      <c r="G4933" s="22">
        <v>1</v>
      </c>
      <c r="H4933" s="22">
        <v>1.9</v>
      </c>
      <c r="I4933" s="22" t="s">
        <v>33</v>
      </c>
      <c r="J4933" s="22">
        <v>323</v>
      </c>
      <c r="K4933" s="22" t="s">
        <v>34</v>
      </c>
      <c r="L4933" s="22" t="s">
        <v>34</v>
      </c>
      <c r="M4933" s="22" t="s">
        <v>34</v>
      </c>
      <c r="N4933" s="22" t="s">
        <v>34</v>
      </c>
      <c r="O4933" s="22" t="s">
        <v>34</v>
      </c>
      <c r="P4933" s="25" t="str" cm="1">
        <f t="array" ref="P4933">_xlfn.IFS(
B4933&lt;30,"20-29",
B4933&lt;40,"30-39",
B4933&lt;50,"40-49",
B4933&lt;60,"50-59",
TRUE,"60+")</f>
        <v>20-29</v>
      </c>
      <c r="Q4933" s="25" t="str" cm="1">
        <f t="array" ref="Q4933">_xlfn.IFS(
D4933&lt;25,"0–24K",
D4933&lt;50,"25–49K",
D4933&lt;75,"50–74K",
D4933&lt;100,"75–99K",
D4933&lt;150,"100–149K",
D4933&lt;200,"150–199K",
TRUE,"200K+"
)</f>
        <v>75–99K</v>
      </c>
      <c r="R4933" s="25" t="str" cm="1">
        <f t="array" ref="R4933">_xlfn.IFS(
J4933=0,"No Mortgage",
J4933&lt;=100,"Low",
J4933&lt;=300,"Medium",
TRUE,"High"
)</f>
        <v>High</v>
      </c>
      <c r="S4933" s="25" t="str" cm="1">
        <f t="array" ref="S4933">_xlfn.IFS(
C4933&lt;10,"0-10",
C4933&lt;20,"11-20",
C4933&lt;30,"21-30",
TRUE,"30+ yrs"
)</f>
        <v>0-10</v>
      </c>
      <c r="T4933" s="26" t="str" cm="1">
        <f t="array" ref="T4933">_xlfn.IFS(
H4933&lt;1,"0-1",
H4933&lt;2,"1-2",
H4933&lt;3,"2-3",
H4933&lt;4,"3-4",
H4933&lt;5,"4-5",
TRUE,"5+"
)</f>
        <v>1-2</v>
      </c>
    </row>
    <row r="4934" spans="1:20" ht="15.6" x14ac:dyDescent="0.3">
      <c r="A4934" s="21">
        <v>2103</v>
      </c>
      <c r="B4934" s="22">
        <v>25</v>
      </c>
      <c r="C4934" s="22">
        <v>1</v>
      </c>
      <c r="D4934" s="22">
        <v>81</v>
      </c>
      <c r="E4934" s="23" t="str">
        <f t="shared" si="77"/>
        <v>51-100</v>
      </c>
      <c r="F4934" s="24">
        <v>92647</v>
      </c>
      <c r="G4934" s="22">
        <v>2</v>
      </c>
      <c r="H4934" s="22">
        <v>1.6</v>
      </c>
      <c r="I4934" s="22" t="s">
        <v>36</v>
      </c>
      <c r="J4934" s="22">
        <v>0</v>
      </c>
      <c r="K4934" s="22" t="s">
        <v>34</v>
      </c>
      <c r="L4934" s="22" t="s">
        <v>34</v>
      </c>
      <c r="M4934" s="22" t="s">
        <v>34</v>
      </c>
      <c r="N4934" s="22" t="s">
        <v>35</v>
      </c>
      <c r="O4934" s="22" t="s">
        <v>35</v>
      </c>
      <c r="P4934" s="25" t="str" cm="1">
        <f t="array" ref="P4934">_xlfn.IFS(
B4934&lt;30,"20-29",
B4934&lt;40,"30-39",
B4934&lt;50,"40-49",
B4934&lt;60,"50-59",
TRUE,"60+")</f>
        <v>20-29</v>
      </c>
      <c r="Q4934" s="25" t="str" cm="1">
        <f t="array" ref="Q4934">_xlfn.IFS(
D4934&lt;25,"0–24K",
D4934&lt;50,"25–49K",
D4934&lt;75,"50–74K",
D4934&lt;100,"75–99K",
D4934&lt;150,"100–149K",
D4934&lt;200,"150–199K",
TRUE,"200K+"
)</f>
        <v>75–99K</v>
      </c>
      <c r="R4934" s="25" t="str" cm="1">
        <f t="array" ref="R4934">_xlfn.IFS(
J4934=0,"No Mortgage",
J4934&lt;=100,"Low",
J4934&lt;=300,"Medium",
TRUE,"High"
)</f>
        <v>No Mortgage</v>
      </c>
      <c r="S4934" s="25" t="str" cm="1">
        <f t="array" ref="S4934">_xlfn.IFS(
C4934&lt;10,"0-10",
C4934&lt;20,"11-20",
C4934&lt;30,"21-30",
TRUE,"30+ yrs"
)</f>
        <v>0-10</v>
      </c>
      <c r="T4934" s="26" t="str" cm="1">
        <f t="array" ref="T4934">_xlfn.IFS(
H4934&lt;1,"0-1",
H4934&lt;2,"1-2",
H4934&lt;3,"2-3",
H4934&lt;4,"3-4",
H4934&lt;5,"4-5",
TRUE,"5+"
)</f>
        <v>1-2</v>
      </c>
    </row>
    <row r="4935" spans="1:20" ht="15.6" x14ac:dyDescent="0.3">
      <c r="A4935" s="21">
        <v>2158</v>
      </c>
      <c r="B4935" s="22">
        <v>25</v>
      </c>
      <c r="C4935" s="22">
        <v>0</v>
      </c>
      <c r="D4935" s="22">
        <v>71</v>
      </c>
      <c r="E4935" s="23" t="str">
        <f t="shared" si="77"/>
        <v>51-100</v>
      </c>
      <c r="F4935" s="24">
        <v>93727</v>
      </c>
      <c r="G4935" s="22">
        <v>4</v>
      </c>
      <c r="H4935" s="22">
        <v>0.2</v>
      </c>
      <c r="I4935" s="22" t="s">
        <v>33</v>
      </c>
      <c r="J4935" s="22">
        <v>78</v>
      </c>
      <c r="K4935" s="22" t="s">
        <v>34</v>
      </c>
      <c r="L4935" s="22" t="s">
        <v>35</v>
      </c>
      <c r="M4935" s="22" t="s">
        <v>34</v>
      </c>
      <c r="N4935" s="22" t="s">
        <v>34</v>
      </c>
      <c r="O4935" s="22" t="s">
        <v>34</v>
      </c>
      <c r="P4935" s="25" t="str" cm="1">
        <f t="array" ref="P4935">_xlfn.IFS(
B4935&lt;30,"20-29",
B4935&lt;40,"30-39",
B4935&lt;50,"40-49",
B4935&lt;60,"50-59",
TRUE,"60+")</f>
        <v>20-29</v>
      </c>
      <c r="Q4935" s="25" t="str" cm="1">
        <f t="array" ref="Q4935">_xlfn.IFS(
D4935&lt;25,"0–24K",
D4935&lt;50,"25–49K",
D4935&lt;75,"50–74K",
D4935&lt;100,"75–99K",
D4935&lt;150,"100–149K",
D4935&lt;200,"150–199K",
TRUE,"200K+"
)</f>
        <v>50–74K</v>
      </c>
      <c r="R4935" s="25" t="str" cm="1">
        <f t="array" ref="R4935">_xlfn.IFS(
J4935=0,"No Mortgage",
J4935&lt;=100,"Low",
J4935&lt;=300,"Medium",
TRUE,"High"
)</f>
        <v>Low</v>
      </c>
      <c r="S4935" s="25" t="str" cm="1">
        <f t="array" ref="S4935">_xlfn.IFS(
C4935&lt;10,"0-10",
C4935&lt;20,"11-20",
C4935&lt;30,"21-30",
TRUE,"30+ yrs"
)</f>
        <v>0-10</v>
      </c>
      <c r="T4935" s="26" t="str" cm="1">
        <f t="array" ref="T4935">_xlfn.IFS(
H4935&lt;1,"0-1",
H4935&lt;2,"1-2",
H4935&lt;3,"2-3",
H4935&lt;4,"3-4",
H4935&lt;5,"4-5",
TRUE,"5+"
)</f>
        <v>0-1</v>
      </c>
    </row>
    <row r="4936" spans="1:20" ht="15.6" x14ac:dyDescent="0.3">
      <c r="A4936" s="21">
        <v>2193</v>
      </c>
      <c r="B4936" s="22">
        <v>25</v>
      </c>
      <c r="C4936" s="22">
        <v>1</v>
      </c>
      <c r="D4936" s="22">
        <v>13</v>
      </c>
      <c r="E4936" s="23" t="str">
        <f t="shared" si="77"/>
        <v>0-50</v>
      </c>
      <c r="F4936" s="24">
        <v>95814</v>
      </c>
      <c r="G4936" s="22">
        <v>4</v>
      </c>
      <c r="H4936" s="22">
        <v>1</v>
      </c>
      <c r="I4936" s="22" t="s">
        <v>33</v>
      </c>
      <c r="J4936" s="22">
        <v>95</v>
      </c>
      <c r="K4936" s="22" t="s">
        <v>34</v>
      </c>
      <c r="L4936" s="22" t="s">
        <v>34</v>
      </c>
      <c r="M4936" s="22" t="s">
        <v>34</v>
      </c>
      <c r="N4936" s="22" t="s">
        <v>34</v>
      </c>
      <c r="O4936" s="22" t="s">
        <v>35</v>
      </c>
      <c r="P4936" s="25" t="str" cm="1">
        <f t="array" ref="P4936">_xlfn.IFS(
B4936&lt;30,"20-29",
B4936&lt;40,"30-39",
B4936&lt;50,"40-49",
B4936&lt;60,"50-59",
TRUE,"60+")</f>
        <v>20-29</v>
      </c>
      <c r="Q4936" s="25" t="str" cm="1">
        <f t="array" ref="Q4936">_xlfn.IFS(
D4936&lt;25,"0–24K",
D4936&lt;50,"25–49K",
D4936&lt;75,"50–74K",
D4936&lt;100,"75–99K",
D4936&lt;150,"100–149K",
D4936&lt;200,"150–199K",
TRUE,"200K+"
)</f>
        <v>0–24K</v>
      </c>
      <c r="R4936" s="25" t="str" cm="1">
        <f t="array" ref="R4936">_xlfn.IFS(
J4936=0,"No Mortgage",
J4936&lt;=100,"Low",
J4936&lt;=300,"Medium",
TRUE,"High"
)</f>
        <v>Low</v>
      </c>
      <c r="S4936" s="25" t="str" cm="1">
        <f t="array" ref="S4936">_xlfn.IFS(
C4936&lt;10,"0-10",
C4936&lt;20,"11-20",
C4936&lt;30,"21-30",
TRUE,"30+ yrs"
)</f>
        <v>0-10</v>
      </c>
      <c r="T4936" s="26" t="str" cm="1">
        <f t="array" ref="T4936">_xlfn.IFS(
H4936&lt;1,"0-1",
H4936&lt;2,"1-2",
H4936&lt;3,"2-3",
H4936&lt;4,"3-4",
H4936&lt;5,"4-5",
TRUE,"5+"
)</f>
        <v>1-2</v>
      </c>
    </row>
    <row r="4937" spans="1:20" ht="15.6" x14ac:dyDescent="0.3">
      <c r="A4937" s="21">
        <v>2227</v>
      </c>
      <c r="B4937" s="22">
        <v>25</v>
      </c>
      <c r="C4937" s="22">
        <v>1</v>
      </c>
      <c r="D4937" s="22">
        <v>98</v>
      </c>
      <c r="E4937" s="23" t="str">
        <f t="shared" si="77"/>
        <v>51-100</v>
      </c>
      <c r="F4937" s="24">
        <v>90717</v>
      </c>
      <c r="G4937" s="22">
        <v>1</v>
      </c>
      <c r="H4937" s="22">
        <v>5.4</v>
      </c>
      <c r="I4937" s="22" t="s">
        <v>33</v>
      </c>
      <c r="J4937" s="22">
        <v>0</v>
      </c>
      <c r="K4937" s="22" t="s">
        <v>34</v>
      </c>
      <c r="L4937" s="22" t="s">
        <v>34</v>
      </c>
      <c r="M4937" s="22" t="s">
        <v>34</v>
      </c>
      <c r="N4937" s="22" t="s">
        <v>35</v>
      </c>
      <c r="O4937" s="22" t="s">
        <v>34</v>
      </c>
      <c r="P4937" s="25" t="str" cm="1">
        <f t="array" ref="P4937">_xlfn.IFS(
B4937&lt;30,"20-29",
B4937&lt;40,"30-39",
B4937&lt;50,"40-49",
B4937&lt;60,"50-59",
TRUE,"60+")</f>
        <v>20-29</v>
      </c>
      <c r="Q4937" s="25" t="str" cm="1">
        <f t="array" ref="Q4937">_xlfn.IFS(
D4937&lt;25,"0–24K",
D4937&lt;50,"25–49K",
D4937&lt;75,"50–74K",
D4937&lt;100,"75–99K",
D4937&lt;150,"100–149K",
D4937&lt;200,"150–199K",
TRUE,"200K+"
)</f>
        <v>75–99K</v>
      </c>
      <c r="R4937" s="25" t="str" cm="1">
        <f t="array" ref="R4937">_xlfn.IFS(
J4937=0,"No Mortgage",
J4937&lt;=100,"Low",
J4937&lt;=300,"Medium",
TRUE,"High"
)</f>
        <v>No Mortgage</v>
      </c>
      <c r="S4937" s="25" t="str" cm="1">
        <f t="array" ref="S4937">_xlfn.IFS(
C4937&lt;10,"0-10",
C4937&lt;20,"11-20",
C4937&lt;30,"21-30",
TRUE,"30+ yrs"
)</f>
        <v>0-10</v>
      </c>
      <c r="T4937" s="26" t="str" cm="1">
        <f t="array" ref="T4937">_xlfn.IFS(
H4937&lt;1,"0-1",
H4937&lt;2,"1-2",
H4937&lt;3,"2-3",
H4937&lt;4,"3-4",
H4937&lt;5,"4-5",
TRUE,"5+"
)</f>
        <v>5+</v>
      </c>
    </row>
    <row r="4938" spans="1:20" ht="15.6" x14ac:dyDescent="0.3">
      <c r="A4938" s="21">
        <v>2418</v>
      </c>
      <c r="B4938" s="22">
        <v>25</v>
      </c>
      <c r="C4938" s="22">
        <v>0</v>
      </c>
      <c r="D4938" s="22">
        <v>53</v>
      </c>
      <c r="E4938" s="23" t="str">
        <f t="shared" si="77"/>
        <v>51-100</v>
      </c>
      <c r="F4938" s="24">
        <v>90095</v>
      </c>
      <c r="G4938" s="22">
        <v>2</v>
      </c>
      <c r="H4938" s="22">
        <v>1.6</v>
      </c>
      <c r="I4938" s="22" t="s">
        <v>36</v>
      </c>
      <c r="J4938" s="22">
        <v>0</v>
      </c>
      <c r="K4938" s="22" t="s">
        <v>34</v>
      </c>
      <c r="L4938" s="22" t="s">
        <v>34</v>
      </c>
      <c r="M4938" s="22" t="s">
        <v>34</v>
      </c>
      <c r="N4938" s="22" t="s">
        <v>35</v>
      </c>
      <c r="O4938" s="22" t="s">
        <v>35</v>
      </c>
      <c r="P4938" s="25" t="str" cm="1">
        <f t="array" ref="P4938">_xlfn.IFS(
B4938&lt;30,"20-29",
B4938&lt;40,"30-39",
B4938&lt;50,"40-49",
B4938&lt;60,"50-59",
TRUE,"60+")</f>
        <v>20-29</v>
      </c>
      <c r="Q4938" s="25" t="str" cm="1">
        <f t="array" ref="Q4938">_xlfn.IFS(
D4938&lt;25,"0–24K",
D4938&lt;50,"25–49K",
D4938&lt;75,"50–74K",
D4938&lt;100,"75–99K",
D4938&lt;150,"100–149K",
D4938&lt;200,"150–199K",
TRUE,"200K+"
)</f>
        <v>50–74K</v>
      </c>
      <c r="R4938" s="25" t="str" cm="1">
        <f t="array" ref="R4938">_xlfn.IFS(
J4938=0,"No Mortgage",
J4938&lt;=100,"Low",
J4938&lt;=300,"Medium",
TRUE,"High"
)</f>
        <v>No Mortgage</v>
      </c>
      <c r="S4938" s="25" t="str" cm="1">
        <f t="array" ref="S4938">_xlfn.IFS(
C4938&lt;10,"0-10",
C4938&lt;20,"11-20",
C4938&lt;30,"21-30",
TRUE,"30+ yrs"
)</f>
        <v>0-10</v>
      </c>
      <c r="T4938" s="26" t="str" cm="1">
        <f t="array" ref="T4938">_xlfn.IFS(
H4938&lt;1,"0-1",
H4938&lt;2,"1-2",
H4938&lt;3,"2-3",
H4938&lt;4,"3-4",
H4938&lt;5,"4-5",
TRUE,"5+"
)</f>
        <v>1-2</v>
      </c>
    </row>
    <row r="4939" spans="1:20" ht="15.6" x14ac:dyDescent="0.3">
      <c r="A4939" s="21">
        <v>2447</v>
      </c>
      <c r="B4939" s="22">
        <v>25</v>
      </c>
      <c r="C4939" s="22">
        <v>1</v>
      </c>
      <c r="D4939" s="22">
        <v>70</v>
      </c>
      <c r="E4939" s="23" t="str">
        <f t="shared" si="77"/>
        <v>51-100</v>
      </c>
      <c r="F4939" s="24">
        <v>93010</v>
      </c>
      <c r="G4939" s="22">
        <v>4</v>
      </c>
      <c r="H4939" s="22">
        <v>2.6</v>
      </c>
      <c r="I4939" s="22" t="s">
        <v>33</v>
      </c>
      <c r="J4939" s="22">
        <v>218</v>
      </c>
      <c r="K4939" s="22" t="s">
        <v>34</v>
      </c>
      <c r="L4939" s="22" t="s">
        <v>34</v>
      </c>
      <c r="M4939" s="22" t="s">
        <v>34</v>
      </c>
      <c r="N4939" s="22" t="s">
        <v>35</v>
      </c>
      <c r="O4939" s="22" t="s">
        <v>34</v>
      </c>
      <c r="P4939" s="25" t="str" cm="1">
        <f t="array" ref="P4939">_xlfn.IFS(
B4939&lt;30,"20-29",
B4939&lt;40,"30-39",
B4939&lt;50,"40-49",
B4939&lt;60,"50-59",
TRUE,"60+")</f>
        <v>20-29</v>
      </c>
      <c r="Q4939" s="25" t="str" cm="1">
        <f t="array" ref="Q4939">_xlfn.IFS(
D4939&lt;25,"0–24K",
D4939&lt;50,"25–49K",
D4939&lt;75,"50–74K",
D4939&lt;100,"75–99K",
D4939&lt;150,"100–149K",
D4939&lt;200,"150–199K",
TRUE,"200K+"
)</f>
        <v>50–74K</v>
      </c>
      <c r="R4939" s="25" t="str" cm="1">
        <f t="array" ref="R4939">_xlfn.IFS(
J4939=0,"No Mortgage",
J4939&lt;=100,"Low",
J4939&lt;=300,"Medium",
TRUE,"High"
)</f>
        <v>Medium</v>
      </c>
      <c r="S4939" s="25" t="str" cm="1">
        <f t="array" ref="S4939">_xlfn.IFS(
C4939&lt;10,"0-10",
C4939&lt;20,"11-20",
C4939&lt;30,"21-30",
TRUE,"30+ yrs"
)</f>
        <v>0-10</v>
      </c>
      <c r="T4939" s="26" t="str" cm="1">
        <f t="array" ref="T4939">_xlfn.IFS(
H4939&lt;1,"0-1",
H4939&lt;2,"1-2",
H4939&lt;3,"2-3",
H4939&lt;4,"3-4",
H4939&lt;5,"4-5",
TRUE,"5+"
)</f>
        <v>2-3</v>
      </c>
    </row>
    <row r="4940" spans="1:20" ht="15.6" x14ac:dyDescent="0.3">
      <c r="A4940" s="21">
        <v>2453</v>
      </c>
      <c r="B4940" s="22">
        <v>25</v>
      </c>
      <c r="C4940" s="22">
        <v>1</v>
      </c>
      <c r="D4940" s="22">
        <v>28</v>
      </c>
      <c r="E4940" s="23" t="str">
        <f t="shared" si="77"/>
        <v>0-50</v>
      </c>
      <c r="F4940" s="24">
        <v>94596</v>
      </c>
      <c r="G4940" s="22">
        <v>1</v>
      </c>
      <c r="H4940" s="22">
        <v>1</v>
      </c>
      <c r="I4940" s="22" t="s">
        <v>36</v>
      </c>
      <c r="J4940" s="22">
        <v>0</v>
      </c>
      <c r="K4940" s="22" t="s">
        <v>34</v>
      </c>
      <c r="L4940" s="22" t="s">
        <v>34</v>
      </c>
      <c r="M4940" s="22" t="s">
        <v>34</v>
      </c>
      <c r="N4940" s="22" t="s">
        <v>35</v>
      </c>
      <c r="O4940" s="22" t="s">
        <v>34</v>
      </c>
      <c r="P4940" s="25" t="str" cm="1">
        <f t="array" ref="P4940">_xlfn.IFS(
B4940&lt;30,"20-29",
B4940&lt;40,"30-39",
B4940&lt;50,"40-49",
B4940&lt;60,"50-59",
TRUE,"60+")</f>
        <v>20-29</v>
      </c>
      <c r="Q4940" s="25" t="str" cm="1">
        <f t="array" ref="Q4940">_xlfn.IFS(
D4940&lt;25,"0–24K",
D4940&lt;50,"25–49K",
D4940&lt;75,"50–74K",
D4940&lt;100,"75–99K",
D4940&lt;150,"100–149K",
D4940&lt;200,"150–199K",
TRUE,"200K+"
)</f>
        <v>25–49K</v>
      </c>
      <c r="R4940" s="25" t="str" cm="1">
        <f t="array" ref="R4940">_xlfn.IFS(
J4940=0,"No Mortgage",
J4940&lt;=100,"Low",
J4940&lt;=300,"Medium",
TRUE,"High"
)</f>
        <v>No Mortgage</v>
      </c>
      <c r="S4940" s="25" t="str" cm="1">
        <f t="array" ref="S4940">_xlfn.IFS(
C4940&lt;10,"0-10",
C4940&lt;20,"11-20",
C4940&lt;30,"21-30",
TRUE,"30+ yrs"
)</f>
        <v>0-10</v>
      </c>
      <c r="T4940" s="26" t="str" cm="1">
        <f t="array" ref="T4940">_xlfn.IFS(
H4940&lt;1,"0-1",
H4940&lt;2,"1-2",
H4940&lt;3,"2-3",
H4940&lt;4,"3-4",
H4940&lt;5,"4-5",
TRUE,"5+"
)</f>
        <v>1-2</v>
      </c>
    </row>
    <row r="4941" spans="1:20" ht="15.6" x14ac:dyDescent="0.3">
      <c r="A4941" s="21">
        <v>2546</v>
      </c>
      <c r="B4941" s="22">
        <v>25</v>
      </c>
      <c r="C4941" s="22">
        <v>1</v>
      </c>
      <c r="D4941" s="22">
        <v>39</v>
      </c>
      <c r="E4941" s="23" t="str">
        <f t="shared" si="77"/>
        <v>0-50</v>
      </c>
      <c r="F4941" s="24">
        <v>94720</v>
      </c>
      <c r="G4941" s="22">
        <v>3</v>
      </c>
      <c r="H4941" s="22">
        <v>2.4</v>
      </c>
      <c r="I4941" s="22" t="s">
        <v>37</v>
      </c>
      <c r="J4941" s="22">
        <v>0</v>
      </c>
      <c r="K4941" s="22" t="s">
        <v>34</v>
      </c>
      <c r="L4941" s="22" t="s">
        <v>34</v>
      </c>
      <c r="M4941" s="22" t="s">
        <v>34</v>
      </c>
      <c r="N4941" s="22" t="s">
        <v>35</v>
      </c>
      <c r="O4941" s="22" t="s">
        <v>34</v>
      </c>
      <c r="P4941" s="25" t="str" cm="1">
        <f t="array" ref="P4941">_xlfn.IFS(
B4941&lt;30,"20-29",
B4941&lt;40,"30-39",
B4941&lt;50,"40-49",
B4941&lt;60,"50-59",
TRUE,"60+")</f>
        <v>20-29</v>
      </c>
      <c r="Q4941" s="25" t="str" cm="1">
        <f t="array" ref="Q4941">_xlfn.IFS(
D4941&lt;25,"0–24K",
D4941&lt;50,"25–49K",
D4941&lt;75,"50–74K",
D4941&lt;100,"75–99K",
D4941&lt;150,"100–149K",
D4941&lt;200,"150–199K",
TRUE,"200K+"
)</f>
        <v>25–49K</v>
      </c>
      <c r="R4941" s="25" t="str" cm="1">
        <f t="array" ref="R4941">_xlfn.IFS(
J4941=0,"No Mortgage",
J4941&lt;=100,"Low",
J4941&lt;=300,"Medium",
TRUE,"High"
)</f>
        <v>No Mortgage</v>
      </c>
      <c r="S4941" s="25" t="str" cm="1">
        <f t="array" ref="S4941">_xlfn.IFS(
C4941&lt;10,"0-10",
C4941&lt;20,"11-20",
C4941&lt;30,"21-30",
TRUE,"30+ yrs"
)</f>
        <v>0-10</v>
      </c>
      <c r="T4941" s="26" t="str" cm="1">
        <f t="array" ref="T4941">_xlfn.IFS(
H4941&lt;1,"0-1",
H4941&lt;2,"1-2",
H4941&lt;3,"2-3",
H4941&lt;4,"3-4",
H4941&lt;5,"4-5",
TRUE,"5+"
)</f>
        <v>2-3</v>
      </c>
    </row>
    <row r="4942" spans="1:20" ht="15.6" x14ac:dyDescent="0.3">
      <c r="A4942" s="21">
        <v>2837</v>
      </c>
      <c r="B4942" s="22">
        <v>25</v>
      </c>
      <c r="C4942" s="22">
        <v>1</v>
      </c>
      <c r="D4942" s="22">
        <v>74</v>
      </c>
      <c r="E4942" s="23" t="str">
        <f t="shared" si="77"/>
        <v>51-100</v>
      </c>
      <c r="F4942" s="24">
        <v>94085</v>
      </c>
      <c r="G4942" s="22">
        <v>4</v>
      </c>
      <c r="H4942" s="22">
        <v>2.6</v>
      </c>
      <c r="I4942" s="22" t="s">
        <v>33</v>
      </c>
      <c r="J4942" s="22">
        <v>204</v>
      </c>
      <c r="K4942" s="22" t="s">
        <v>34</v>
      </c>
      <c r="L4942" s="22" t="s">
        <v>34</v>
      </c>
      <c r="M4942" s="22" t="s">
        <v>34</v>
      </c>
      <c r="N4942" s="22" t="s">
        <v>34</v>
      </c>
      <c r="O4942" s="22" t="s">
        <v>34</v>
      </c>
      <c r="P4942" s="25" t="str" cm="1">
        <f t="array" ref="P4942">_xlfn.IFS(
B4942&lt;30,"20-29",
B4942&lt;40,"30-39",
B4942&lt;50,"40-49",
B4942&lt;60,"50-59",
TRUE,"60+")</f>
        <v>20-29</v>
      </c>
      <c r="Q4942" s="25" t="str" cm="1">
        <f t="array" ref="Q4942">_xlfn.IFS(
D4942&lt;25,"0–24K",
D4942&lt;50,"25–49K",
D4942&lt;75,"50–74K",
D4942&lt;100,"75–99K",
D4942&lt;150,"100–149K",
D4942&lt;200,"150–199K",
TRUE,"200K+"
)</f>
        <v>50–74K</v>
      </c>
      <c r="R4942" s="25" t="str" cm="1">
        <f t="array" ref="R4942">_xlfn.IFS(
J4942=0,"No Mortgage",
J4942&lt;=100,"Low",
J4942&lt;=300,"Medium",
TRUE,"High"
)</f>
        <v>Medium</v>
      </c>
      <c r="S4942" s="25" t="str" cm="1">
        <f t="array" ref="S4942">_xlfn.IFS(
C4942&lt;10,"0-10",
C4942&lt;20,"11-20",
C4942&lt;30,"21-30",
TRUE,"30+ yrs"
)</f>
        <v>0-10</v>
      </c>
      <c r="T4942" s="26" t="str" cm="1">
        <f t="array" ref="T4942">_xlfn.IFS(
H4942&lt;1,"0-1",
H4942&lt;2,"1-2",
H4942&lt;3,"2-3",
H4942&lt;4,"3-4",
H4942&lt;5,"4-5",
TRUE,"5+"
)</f>
        <v>2-3</v>
      </c>
    </row>
    <row r="4943" spans="1:20" ht="15.6" x14ac:dyDescent="0.3">
      <c r="A4943" s="21">
        <v>2981</v>
      </c>
      <c r="B4943" s="22">
        <v>25</v>
      </c>
      <c r="C4943" s="22">
        <v>1</v>
      </c>
      <c r="D4943" s="22">
        <v>53</v>
      </c>
      <c r="E4943" s="23" t="str">
        <f t="shared" si="77"/>
        <v>51-100</v>
      </c>
      <c r="F4943" s="24">
        <v>94305</v>
      </c>
      <c r="G4943" s="22">
        <v>3</v>
      </c>
      <c r="H4943" s="22">
        <v>2.4</v>
      </c>
      <c r="I4943" s="22" t="s">
        <v>37</v>
      </c>
      <c r="J4943" s="22">
        <v>0</v>
      </c>
      <c r="K4943" s="22" t="s">
        <v>34</v>
      </c>
      <c r="L4943" s="22" t="s">
        <v>34</v>
      </c>
      <c r="M4943" s="22" t="s">
        <v>34</v>
      </c>
      <c r="N4943" s="22" t="s">
        <v>34</v>
      </c>
      <c r="O4943" s="22" t="s">
        <v>34</v>
      </c>
      <c r="P4943" s="25" t="str" cm="1">
        <f t="array" ref="P4943">_xlfn.IFS(
B4943&lt;30,"20-29",
B4943&lt;40,"30-39",
B4943&lt;50,"40-49",
B4943&lt;60,"50-59",
TRUE,"60+")</f>
        <v>20-29</v>
      </c>
      <c r="Q4943" s="25" t="str" cm="1">
        <f t="array" ref="Q4943">_xlfn.IFS(
D4943&lt;25,"0–24K",
D4943&lt;50,"25–49K",
D4943&lt;75,"50–74K",
D4943&lt;100,"75–99K",
D4943&lt;150,"100–149K",
D4943&lt;200,"150–199K",
TRUE,"200K+"
)</f>
        <v>50–74K</v>
      </c>
      <c r="R4943" s="25" t="str" cm="1">
        <f t="array" ref="R4943">_xlfn.IFS(
J4943=0,"No Mortgage",
J4943&lt;=100,"Low",
J4943&lt;=300,"Medium",
TRUE,"High"
)</f>
        <v>No Mortgage</v>
      </c>
      <c r="S4943" s="25" t="str" cm="1">
        <f t="array" ref="S4943">_xlfn.IFS(
C4943&lt;10,"0-10",
C4943&lt;20,"11-20",
C4943&lt;30,"21-30",
TRUE,"30+ yrs"
)</f>
        <v>0-10</v>
      </c>
      <c r="T4943" s="26" t="str" cm="1">
        <f t="array" ref="T4943">_xlfn.IFS(
H4943&lt;1,"0-1",
H4943&lt;2,"1-2",
H4943&lt;3,"2-3",
H4943&lt;4,"3-4",
H4943&lt;5,"4-5",
TRUE,"5+"
)</f>
        <v>2-3</v>
      </c>
    </row>
    <row r="4944" spans="1:20" ht="15.6" x14ac:dyDescent="0.3">
      <c r="A4944" s="21">
        <v>3011</v>
      </c>
      <c r="B4944" s="22">
        <v>25</v>
      </c>
      <c r="C4944" s="22">
        <v>1</v>
      </c>
      <c r="D4944" s="22">
        <v>72</v>
      </c>
      <c r="E4944" s="23" t="str">
        <f t="shared" si="77"/>
        <v>51-100</v>
      </c>
      <c r="F4944" s="24">
        <v>94301</v>
      </c>
      <c r="G4944" s="22">
        <v>3</v>
      </c>
      <c r="H4944" s="22">
        <v>0.8</v>
      </c>
      <c r="I4944" s="22" t="s">
        <v>33</v>
      </c>
      <c r="J4944" s="22">
        <v>0</v>
      </c>
      <c r="K4944" s="22" t="s">
        <v>34</v>
      </c>
      <c r="L4944" s="22" t="s">
        <v>34</v>
      </c>
      <c r="M4944" s="22" t="s">
        <v>34</v>
      </c>
      <c r="N4944" s="22" t="s">
        <v>35</v>
      </c>
      <c r="O4944" s="22" t="s">
        <v>34</v>
      </c>
      <c r="P4944" s="25" t="str" cm="1">
        <f t="array" ref="P4944">_xlfn.IFS(
B4944&lt;30,"20-29",
B4944&lt;40,"30-39",
B4944&lt;50,"40-49",
B4944&lt;60,"50-59",
TRUE,"60+")</f>
        <v>20-29</v>
      </c>
      <c r="Q4944" s="25" t="str" cm="1">
        <f t="array" ref="Q4944">_xlfn.IFS(
D4944&lt;25,"0–24K",
D4944&lt;50,"25–49K",
D4944&lt;75,"50–74K",
D4944&lt;100,"75–99K",
D4944&lt;150,"100–149K",
D4944&lt;200,"150–199K",
TRUE,"200K+"
)</f>
        <v>50–74K</v>
      </c>
      <c r="R4944" s="25" t="str" cm="1">
        <f t="array" ref="R4944">_xlfn.IFS(
J4944=0,"No Mortgage",
J4944&lt;=100,"Low",
J4944&lt;=300,"Medium",
TRUE,"High"
)</f>
        <v>No Mortgage</v>
      </c>
      <c r="S4944" s="25" t="str" cm="1">
        <f t="array" ref="S4944">_xlfn.IFS(
C4944&lt;10,"0-10",
C4944&lt;20,"11-20",
C4944&lt;30,"21-30",
TRUE,"30+ yrs"
)</f>
        <v>0-10</v>
      </c>
      <c r="T4944" s="26" t="str" cm="1">
        <f t="array" ref="T4944">_xlfn.IFS(
H4944&lt;1,"0-1",
H4944&lt;2,"1-2",
H4944&lt;3,"2-3",
H4944&lt;4,"3-4",
H4944&lt;5,"4-5",
TRUE,"5+"
)</f>
        <v>0-1</v>
      </c>
    </row>
    <row r="4945" spans="1:20" ht="15.6" x14ac:dyDescent="0.3">
      <c r="A4945" s="21">
        <v>3136</v>
      </c>
      <c r="B4945" s="22">
        <v>25</v>
      </c>
      <c r="C4945" s="22">
        <v>0</v>
      </c>
      <c r="D4945" s="22">
        <v>91</v>
      </c>
      <c r="E4945" s="23" t="str">
        <f t="shared" si="77"/>
        <v>51-100</v>
      </c>
      <c r="F4945" s="24">
        <v>95039</v>
      </c>
      <c r="G4945" s="22">
        <v>2</v>
      </c>
      <c r="H4945" s="22">
        <v>1.8</v>
      </c>
      <c r="I4945" s="22" t="s">
        <v>37</v>
      </c>
      <c r="J4945" s="22">
        <v>321</v>
      </c>
      <c r="K4945" s="22" t="s">
        <v>34</v>
      </c>
      <c r="L4945" s="22" t="s">
        <v>34</v>
      </c>
      <c r="M4945" s="22" t="s">
        <v>34</v>
      </c>
      <c r="N4945" s="22" t="s">
        <v>34</v>
      </c>
      <c r="O4945" s="22" t="s">
        <v>34</v>
      </c>
      <c r="P4945" s="25" t="str" cm="1">
        <f t="array" ref="P4945">_xlfn.IFS(
B4945&lt;30,"20-29",
B4945&lt;40,"30-39",
B4945&lt;50,"40-49",
B4945&lt;60,"50-59",
TRUE,"60+")</f>
        <v>20-29</v>
      </c>
      <c r="Q4945" s="25" t="str" cm="1">
        <f t="array" ref="Q4945">_xlfn.IFS(
D4945&lt;25,"0–24K",
D4945&lt;50,"25–49K",
D4945&lt;75,"50–74K",
D4945&lt;100,"75–99K",
D4945&lt;150,"100–149K",
D4945&lt;200,"150–199K",
TRUE,"200K+"
)</f>
        <v>75–99K</v>
      </c>
      <c r="R4945" s="25" t="str" cm="1">
        <f t="array" ref="R4945">_xlfn.IFS(
J4945=0,"No Mortgage",
J4945&lt;=100,"Low",
J4945&lt;=300,"Medium",
TRUE,"High"
)</f>
        <v>High</v>
      </c>
      <c r="S4945" s="25" t="str" cm="1">
        <f t="array" ref="S4945">_xlfn.IFS(
C4945&lt;10,"0-10",
C4945&lt;20,"11-20",
C4945&lt;30,"21-30",
TRUE,"30+ yrs"
)</f>
        <v>0-10</v>
      </c>
      <c r="T4945" s="26" t="str" cm="1">
        <f t="array" ref="T4945">_xlfn.IFS(
H4945&lt;1,"0-1",
H4945&lt;2,"1-2",
H4945&lt;3,"2-3",
H4945&lt;4,"3-4",
H4945&lt;5,"4-5",
TRUE,"5+"
)</f>
        <v>1-2</v>
      </c>
    </row>
    <row r="4946" spans="1:20" ht="15.6" x14ac:dyDescent="0.3">
      <c r="A4946" s="21">
        <v>3285</v>
      </c>
      <c r="B4946" s="22">
        <v>25</v>
      </c>
      <c r="C4946" s="22">
        <v>1</v>
      </c>
      <c r="D4946" s="22">
        <v>101</v>
      </c>
      <c r="E4946" s="23" t="str">
        <f t="shared" si="77"/>
        <v>100+</v>
      </c>
      <c r="F4946" s="24">
        <v>95819</v>
      </c>
      <c r="G4946" s="22">
        <v>4</v>
      </c>
      <c r="H4946" s="22">
        <v>2.1</v>
      </c>
      <c r="I4946" s="22" t="s">
        <v>36</v>
      </c>
      <c r="J4946" s="22">
        <v>0</v>
      </c>
      <c r="K4946" s="22" t="s">
        <v>34</v>
      </c>
      <c r="L4946" s="22" t="s">
        <v>34</v>
      </c>
      <c r="M4946" s="22" t="s">
        <v>34</v>
      </c>
      <c r="N4946" s="22" t="s">
        <v>34</v>
      </c>
      <c r="O4946" s="22" t="s">
        <v>35</v>
      </c>
      <c r="P4946" s="25" t="str" cm="1">
        <f t="array" ref="P4946">_xlfn.IFS(
B4946&lt;30,"20-29",
B4946&lt;40,"30-39",
B4946&lt;50,"40-49",
B4946&lt;60,"50-59",
TRUE,"60+")</f>
        <v>20-29</v>
      </c>
      <c r="Q4946" s="25" t="str" cm="1">
        <f t="array" ref="Q4946">_xlfn.IFS(
D4946&lt;25,"0–24K",
D4946&lt;50,"25–49K",
D4946&lt;75,"50–74K",
D4946&lt;100,"75–99K",
D4946&lt;150,"100–149K",
D4946&lt;200,"150–199K",
TRUE,"200K+"
)</f>
        <v>100–149K</v>
      </c>
      <c r="R4946" s="25" t="str" cm="1">
        <f t="array" ref="R4946">_xlfn.IFS(
J4946=0,"No Mortgage",
J4946&lt;=100,"Low",
J4946&lt;=300,"Medium",
TRUE,"High"
)</f>
        <v>No Mortgage</v>
      </c>
      <c r="S4946" s="25" t="str" cm="1">
        <f t="array" ref="S4946">_xlfn.IFS(
C4946&lt;10,"0-10",
C4946&lt;20,"11-20",
C4946&lt;30,"21-30",
TRUE,"30+ yrs"
)</f>
        <v>0-10</v>
      </c>
      <c r="T4946" s="26" t="str" cm="1">
        <f t="array" ref="T4946">_xlfn.IFS(
H4946&lt;1,"0-1",
H4946&lt;2,"1-2",
H4946&lt;3,"2-3",
H4946&lt;4,"3-4",
H4946&lt;5,"4-5",
TRUE,"5+"
)</f>
        <v>2-3</v>
      </c>
    </row>
    <row r="4947" spans="1:20" ht="15.6" x14ac:dyDescent="0.3">
      <c r="A4947" s="21">
        <v>3293</v>
      </c>
      <c r="B4947" s="22">
        <v>25</v>
      </c>
      <c r="C4947" s="22">
        <v>1</v>
      </c>
      <c r="D4947" s="22">
        <v>13</v>
      </c>
      <c r="E4947" s="23" t="str">
        <f t="shared" si="77"/>
        <v>0-50</v>
      </c>
      <c r="F4947" s="24">
        <v>95616</v>
      </c>
      <c r="G4947" s="22">
        <v>4</v>
      </c>
      <c r="H4947" s="22">
        <v>0.4</v>
      </c>
      <c r="I4947" s="22" t="s">
        <v>33</v>
      </c>
      <c r="J4947" s="22">
        <v>0</v>
      </c>
      <c r="K4947" s="22" t="s">
        <v>34</v>
      </c>
      <c r="L4947" s="22" t="s">
        <v>35</v>
      </c>
      <c r="M4947" s="22" t="s">
        <v>34</v>
      </c>
      <c r="N4947" s="22" t="s">
        <v>34</v>
      </c>
      <c r="O4947" s="22" t="s">
        <v>34</v>
      </c>
      <c r="P4947" s="25" t="str" cm="1">
        <f t="array" ref="P4947">_xlfn.IFS(
B4947&lt;30,"20-29",
B4947&lt;40,"30-39",
B4947&lt;50,"40-49",
B4947&lt;60,"50-59",
TRUE,"60+")</f>
        <v>20-29</v>
      </c>
      <c r="Q4947" s="25" t="str" cm="1">
        <f t="array" ref="Q4947">_xlfn.IFS(
D4947&lt;25,"0–24K",
D4947&lt;50,"25–49K",
D4947&lt;75,"50–74K",
D4947&lt;100,"75–99K",
D4947&lt;150,"100–149K",
D4947&lt;200,"150–199K",
TRUE,"200K+"
)</f>
        <v>0–24K</v>
      </c>
      <c r="R4947" s="25" t="str" cm="1">
        <f t="array" ref="R4947">_xlfn.IFS(
J4947=0,"No Mortgage",
J4947&lt;=100,"Low",
J4947&lt;=300,"Medium",
TRUE,"High"
)</f>
        <v>No Mortgage</v>
      </c>
      <c r="S4947" s="25" t="str" cm="1">
        <f t="array" ref="S4947">_xlfn.IFS(
C4947&lt;10,"0-10",
C4947&lt;20,"11-20",
C4947&lt;30,"21-30",
TRUE,"30+ yrs"
)</f>
        <v>0-10</v>
      </c>
      <c r="T4947" s="26" t="str" cm="1">
        <f t="array" ref="T4947">_xlfn.IFS(
H4947&lt;1,"0-1",
H4947&lt;2,"1-2",
H4947&lt;3,"2-3",
H4947&lt;4,"3-4",
H4947&lt;5,"4-5",
TRUE,"5+"
)</f>
        <v>0-1</v>
      </c>
    </row>
    <row r="4948" spans="1:20" ht="15.6" x14ac:dyDescent="0.3">
      <c r="A4948" s="21">
        <v>3379</v>
      </c>
      <c r="B4948" s="22">
        <v>25</v>
      </c>
      <c r="C4948" s="22">
        <v>0</v>
      </c>
      <c r="D4948" s="22">
        <v>44</v>
      </c>
      <c r="E4948" s="23" t="str">
        <f t="shared" si="77"/>
        <v>0-50</v>
      </c>
      <c r="F4948" s="24">
        <v>94536</v>
      </c>
      <c r="G4948" s="22">
        <v>4</v>
      </c>
      <c r="H4948" s="22">
        <v>0.6</v>
      </c>
      <c r="I4948" s="22" t="s">
        <v>37</v>
      </c>
      <c r="J4948" s="22">
        <v>0</v>
      </c>
      <c r="K4948" s="22" t="s">
        <v>34</v>
      </c>
      <c r="L4948" s="22" t="s">
        <v>34</v>
      </c>
      <c r="M4948" s="22" t="s">
        <v>34</v>
      </c>
      <c r="N4948" s="22" t="s">
        <v>34</v>
      </c>
      <c r="O4948" s="22" t="s">
        <v>35</v>
      </c>
      <c r="P4948" s="25" t="str" cm="1">
        <f t="array" ref="P4948">_xlfn.IFS(
B4948&lt;30,"20-29",
B4948&lt;40,"30-39",
B4948&lt;50,"40-49",
B4948&lt;60,"50-59",
TRUE,"60+")</f>
        <v>20-29</v>
      </c>
      <c r="Q4948" s="25" t="str" cm="1">
        <f t="array" ref="Q4948">_xlfn.IFS(
D4948&lt;25,"0–24K",
D4948&lt;50,"25–49K",
D4948&lt;75,"50–74K",
D4948&lt;100,"75–99K",
D4948&lt;150,"100–149K",
D4948&lt;200,"150–199K",
TRUE,"200K+"
)</f>
        <v>25–49K</v>
      </c>
      <c r="R4948" s="25" t="str" cm="1">
        <f t="array" ref="R4948">_xlfn.IFS(
J4948=0,"No Mortgage",
J4948&lt;=100,"Low",
J4948&lt;=300,"Medium",
TRUE,"High"
)</f>
        <v>No Mortgage</v>
      </c>
      <c r="S4948" s="25" t="str" cm="1">
        <f t="array" ref="S4948">_xlfn.IFS(
C4948&lt;10,"0-10",
C4948&lt;20,"11-20",
C4948&lt;30,"21-30",
TRUE,"30+ yrs"
)</f>
        <v>0-10</v>
      </c>
      <c r="T4948" s="26" t="str" cm="1">
        <f t="array" ref="T4948">_xlfn.IFS(
H4948&lt;1,"0-1",
H4948&lt;2,"1-2",
H4948&lt;3,"2-3",
H4948&lt;4,"3-4",
H4948&lt;5,"4-5",
TRUE,"5+"
)</f>
        <v>0-1</v>
      </c>
    </row>
    <row r="4949" spans="1:20" ht="15.6" x14ac:dyDescent="0.3">
      <c r="A4949" s="21">
        <v>3395</v>
      </c>
      <c r="B4949" s="22">
        <v>25</v>
      </c>
      <c r="C4949" s="22">
        <v>1</v>
      </c>
      <c r="D4949" s="22">
        <v>113</v>
      </c>
      <c r="E4949" s="23" t="str">
        <f t="shared" si="77"/>
        <v>100+</v>
      </c>
      <c r="F4949" s="24">
        <v>90089</v>
      </c>
      <c r="G4949" s="22">
        <v>4</v>
      </c>
      <c r="H4949" s="22">
        <v>2.1</v>
      </c>
      <c r="I4949" s="22" t="s">
        <v>36</v>
      </c>
      <c r="J4949" s="22">
        <v>0</v>
      </c>
      <c r="K4949" s="22" t="s">
        <v>34</v>
      </c>
      <c r="L4949" s="22" t="s">
        <v>34</v>
      </c>
      <c r="M4949" s="22" t="s">
        <v>34</v>
      </c>
      <c r="N4949" s="22" t="s">
        <v>35</v>
      </c>
      <c r="O4949" s="22" t="s">
        <v>34</v>
      </c>
      <c r="P4949" s="25" t="str" cm="1">
        <f t="array" ref="P4949">_xlfn.IFS(
B4949&lt;30,"20-29",
B4949&lt;40,"30-39",
B4949&lt;50,"40-49",
B4949&lt;60,"50-59",
TRUE,"60+")</f>
        <v>20-29</v>
      </c>
      <c r="Q4949" s="25" t="str" cm="1">
        <f t="array" ref="Q4949">_xlfn.IFS(
D4949&lt;25,"0–24K",
D4949&lt;50,"25–49K",
D4949&lt;75,"50–74K",
D4949&lt;100,"75–99K",
D4949&lt;150,"100–149K",
D4949&lt;200,"150–199K",
TRUE,"200K+"
)</f>
        <v>100–149K</v>
      </c>
      <c r="R4949" s="25" t="str" cm="1">
        <f t="array" ref="R4949">_xlfn.IFS(
J4949=0,"No Mortgage",
J4949&lt;=100,"Low",
J4949&lt;=300,"Medium",
TRUE,"High"
)</f>
        <v>No Mortgage</v>
      </c>
      <c r="S4949" s="25" t="str" cm="1">
        <f t="array" ref="S4949">_xlfn.IFS(
C4949&lt;10,"0-10",
C4949&lt;20,"11-20",
C4949&lt;30,"21-30",
TRUE,"30+ yrs"
)</f>
        <v>0-10</v>
      </c>
      <c r="T4949" s="26" t="str" cm="1">
        <f t="array" ref="T4949">_xlfn.IFS(
H4949&lt;1,"0-1",
H4949&lt;2,"1-2",
H4949&lt;3,"2-3",
H4949&lt;4,"3-4",
H4949&lt;5,"4-5",
TRUE,"5+"
)</f>
        <v>2-3</v>
      </c>
    </row>
    <row r="4950" spans="1:20" ht="15.6" x14ac:dyDescent="0.3">
      <c r="A4950" s="21">
        <v>3487</v>
      </c>
      <c r="B4950" s="22">
        <v>25</v>
      </c>
      <c r="C4950" s="22">
        <v>1</v>
      </c>
      <c r="D4950" s="22">
        <v>20</v>
      </c>
      <c r="E4950" s="23" t="str">
        <f t="shared" si="77"/>
        <v>0-50</v>
      </c>
      <c r="F4950" s="24">
        <v>92806</v>
      </c>
      <c r="G4950" s="22">
        <v>4</v>
      </c>
      <c r="H4950" s="22">
        <v>1</v>
      </c>
      <c r="I4950" s="22" t="s">
        <v>33</v>
      </c>
      <c r="J4950" s="22">
        <v>0</v>
      </c>
      <c r="K4950" s="22" t="s">
        <v>34</v>
      </c>
      <c r="L4950" s="22" t="s">
        <v>34</v>
      </c>
      <c r="M4950" s="22" t="s">
        <v>34</v>
      </c>
      <c r="N4950" s="22" t="s">
        <v>34</v>
      </c>
      <c r="O4950" s="22" t="s">
        <v>35</v>
      </c>
      <c r="P4950" s="25" t="str" cm="1">
        <f t="array" ref="P4950">_xlfn.IFS(
B4950&lt;30,"20-29",
B4950&lt;40,"30-39",
B4950&lt;50,"40-49",
B4950&lt;60,"50-59",
TRUE,"60+")</f>
        <v>20-29</v>
      </c>
      <c r="Q4950" s="25" t="str" cm="1">
        <f t="array" ref="Q4950">_xlfn.IFS(
D4950&lt;25,"0–24K",
D4950&lt;50,"25–49K",
D4950&lt;75,"50–74K",
D4950&lt;100,"75–99K",
D4950&lt;150,"100–149K",
D4950&lt;200,"150–199K",
TRUE,"200K+"
)</f>
        <v>0–24K</v>
      </c>
      <c r="R4950" s="25" t="str" cm="1">
        <f t="array" ref="R4950">_xlfn.IFS(
J4950=0,"No Mortgage",
J4950&lt;=100,"Low",
J4950&lt;=300,"Medium",
TRUE,"High"
)</f>
        <v>No Mortgage</v>
      </c>
      <c r="S4950" s="25" t="str" cm="1">
        <f t="array" ref="S4950">_xlfn.IFS(
C4950&lt;10,"0-10",
C4950&lt;20,"11-20",
C4950&lt;30,"21-30",
TRUE,"30+ yrs"
)</f>
        <v>0-10</v>
      </c>
      <c r="T4950" s="26" t="str" cm="1">
        <f t="array" ref="T4950">_xlfn.IFS(
H4950&lt;1,"0-1",
H4950&lt;2,"1-2",
H4950&lt;3,"2-3",
H4950&lt;4,"3-4",
H4950&lt;5,"4-5",
TRUE,"5+"
)</f>
        <v>1-2</v>
      </c>
    </row>
    <row r="4951" spans="1:20" ht="15.6" x14ac:dyDescent="0.3">
      <c r="A4951" s="21">
        <v>3871</v>
      </c>
      <c r="B4951" s="22">
        <v>25</v>
      </c>
      <c r="C4951" s="22">
        <v>0</v>
      </c>
      <c r="D4951" s="22">
        <v>25</v>
      </c>
      <c r="E4951" s="23" t="str">
        <f t="shared" si="77"/>
        <v>0-50</v>
      </c>
      <c r="F4951" s="24">
        <v>94596</v>
      </c>
      <c r="G4951" s="22">
        <v>2</v>
      </c>
      <c r="H4951" s="22">
        <v>0.9</v>
      </c>
      <c r="I4951" s="22" t="s">
        <v>36</v>
      </c>
      <c r="J4951" s="22">
        <v>0</v>
      </c>
      <c r="K4951" s="22" t="s">
        <v>34</v>
      </c>
      <c r="L4951" s="22" t="s">
        <v>34</v>
      </c>
      <c r="M4951" s="22" t="s">
        <v>34</v>
      </c>
      <c r="N4951" s="22" t="s">
        <v>34</v>
      </c>
      <c r="O4951" s="22" t="s">
        <v>34</v>
      </c>
      <c r="P4951" s="25" t="str" cm="1">
        <f t="array" ref="P4951">_xlfn.IFS(
B4951&lt;30,"20-29",
B4951&lt;40,"30-39",
B4951&lt;50,"40-49",
B4951&lt;60,"50-59",
TRUE,"60+")</f>
        <v>20-29</v>
      </c>
      <c r="Q4951" s="25" t="str" cm="1">
        <f t="array" ref="Q4951">_xlfn.IFS(
D4951&lt;25,"0–24K",
D4951&lt;50,"25–49K",
D4951&lt;75,"50–74K",
D4951&lt;100,"75–99K",
D4951&lt;150,"100–149K",
D4951&lt;200,"150–199K",
TRUE,"200K+"
)</f>
        <v>25–49K</v>
      </c>
      <c r="R4951" s="25" t="str" cm="1">
        <f t="array" ref="R4951">_xlfn.IFS(
J4951=0,"No Mortgage",
J4951&lt;=100,"Low",
J4951&lt;=300,"Medium",
TRUE,"High"
)</f>
        <v>No Mortgage</v>
      </c>
      <c r="S4951" s="25" t="str" cm="1">
        <f t="array" ref="S4951">_xlfn.IFS(
C4951&lt;10,"0-10",
C4951&lt;20,"11-20",
C4951&lt;30,"21-30",
TRUE,"30+ yrs"
)</f>
        <v>0-10</v>
      </c>
      <c r="T4951" s="26" t="str" cm="1">
        <f t="array" ref="T4951">_xlfn.IFS(
H4951&lt;1,"0-1",
H4951&lt;2,"1-2",
H4951&lt;3,"2-3",
H4951&lt;4,"3-4",
H4951&lt;5,"4-5",
TRUE,"5+"
)</f>
        <v>0-1</v>
      </c>
    </row>
    <row r="4952" spans="1:20" ht="15.6" x14ac:dyDescent="0.3">
      <c r="A4952" s="21">
        <v>3947</v>
      </c>
      <c r="B4952" s="22">
        <v>25</v>
      </c>
      <c r="C4952" s="22">
        <v>1</v>
      </c>
      <c r="D4952" s="22">
        <v>40</v>
      </c>
      <c r="E4952" s="23" t="str">
        <f t="shared" si="77"/>
        <v>0-50</v>
      </c>
      <c r="F4952" s="24">
        <v>93117</v>
      </c>
      <c r="G4952" s="22">
        <v>3</v>
      </c>
      <c r="H4952" s="22">
        <v>2.4</v>
      </c>
      <c r="I4952" s="22" t="s">
        <v>37</v>
      </c>
      <c r="J4952" s="22">
        <v>0</v>
      </c>
      <c r="K4952" s="22" t="s">
        <v>34</v>
      </c>
      <c r="L4952" s="22" t="s">
        <v>34</v>
      </c>
      <c r="M4952" s="22" t="s">
        <v>34</v>
      </c>
      <c r="N4952" s="22" t="s">
        <v>35</v>
      </c>
      <c r="O4952" s="22" t="s">
        <v>34</v>
      </c>
      <c r="P4952" s="25" t="str" cm="1">
        <f t="array" ref="P4952">_xlfn.IFS(
B4952&lt;30,"20-29",
B4952&lt;40,"30-39",
B4952&lt;50,"40-49",
B4952&lt;60,"50-59",
TRUE,"60+")</f>
        <v>20-29</v>
      </c>
      <c r="Q4952" s="25" t="str" cm="1">
        <f t="array" ref="Q4952">_xlfn.IFS(
D4952&lt;25,"0–24K",
D4952&lt;50,"25–49K",
D4952&lt;75,"50–74K",
D4952&lt;100,"75–99K",
D4952&lt;150,"100–149K",
D4952&lt;200,"150–199K",
TRUE,"200K+"
)</f>
        <v>25–49K</v>
      </c>
      <c r="R4952" s="25" t="str" cm="1">
        <f t="array" ref="R4952">_xlfn.IFS(
J4952=0,"No Mortgage",
J4952&lt;=100,"Low",
J4952&lt;=300,"Medium",
TRUE,"High"
)</f>
        <v>No Mortgage</v>
      </c>
      <c r="S4952" s="25" t="str" cm="1">
        <f t="array" ref="S4952">_xlfn.IFS(
C4952&lt;10,"0-10",
C4952&lt;20,"11-20",
C4952&lt;30,"21-30",
TRUE,"30+ yrs"
)</f>
        <v>0-10</v>
      </c>
      <c r="T4952" s="26" t="str" cm="1">
        <f t="array" ref="T4952">_xlfn.IFS(
H4952&lt;1,"0-1",
H4952&lt;2,"1-2",
H4952&lt;3,"2-3",
H4952&lt;4,"3-4",
H4952&lt;5,"4-5",
TRUE,"5+"
)</f>
        <v>2-3</v>
      </c>
    </row>
    <row r="4953" spans="1:20" ht="15.6" x14ac:dyDescent="0.3">
      <c r="A4953" s="21">
        <v>4016</v>
      </c>
      <c r="B4953" s="22">
        <v>25</v>
      </c>
      <c r="C4953" s="22">
        <v>1</v>
      </c>
      <c r="D4953" s="22">
        <v>139</v>
      </c>
      <c r="E4953" s="23" t="str">
        <f t="shared" si="77"/>
        <v>100+</v>
      </c>
      <c r="F4953" s="24">
        <v>93106</v>
      </c>
      <c r="G4953" s="22">
        <v>2</v>
      </c>
      <c r="H4953" s="22">
        <v>2</v>
      </c>
      <c r="I4953" s="22" t="s">
        <v>33</v>
      </c>
      <c r="J4953" s="22">
        <v>0</v>
      </c>
      <c r="K4953" s="22" t="s">
        <v>34</v>
      </c>
      <c r="L4953" s="22" t="s">
        <v>34</v>
      </c>
      <c r="M4953" s="22" t="s">
        <v>34</v>
      </c>
      <c r="N4953" s="22" t="s">
        <v>34</v>
      </c>
      <c r="O4953" s="22" t="s">
        <v>35</v>
      </c>
      <c r="P4953" s="25" t="str" cm="1">
        <f t="array" ref="P4953">_xlfn.IFS(
B4953&lt;30,"20-29",
B4953&lt;40,"30-39",
B4953&lt;50,"40-49",
B4953&lt;60,"50-59",
TRUE,"60+")</f>
        <v>20-29</v>
      </c>
      <c r="Q4953" s="25" t="str" cm="1">
        <f t="array" ref="Q4953">_xlfn.IFS(
D4953&lt;25,"0–24K",
D4953&lt;50,"25–49K",
D4953&lt;75,"50–74K",
D4953&lt;100,"75–99K",
D4953&lt;150,"100–149K",
D4953&lt;200,"150–199K",
TRUE,"200K+"
)</f>
        <v>100–149K</v>
      </c>
      <c r="R4953" s="25" t="str" cm="1">
        <f t="array" ref="R4953">_xlfn.IFS(
J4953=0,"No Mortgage",
J4953&lt;=100,"Low",
J4953&lt;=300,"Medium",
TRUE,"High"
)</f>
        <v>No Mortgage</v>
      </c>
      <c r="S4953" s="25" t="str" cm="1">
        <f t="array" ref="S4953">_xlfn.IFS(
C4953&lt;10,"0-10",
C4953&lt;20,"11-20",
C4953&lt;30,"21-30",
TRUE,"30+ yrs"
)</f>
        <v>0-10</v>
      </c>
      <c r="T4953" s="26" t="str" cm="1">
        <f t="array" ref="T4953">_xlfn.IFS(
H4953&lt;1,"0-1",
H4953&lt;2,"1-2",
H4953&lt;3,"2-3",
H4953&lt;4,"3-4",
H4953&lt;5,"4-5",
TRUE,"5+"
)</f>
        <v>2-3</v>
      </c>
    </row>
    <row r="4954" spans="1:20" ht="15.6" x14ac:dyDescent="0.3">
      <c r="A4954" s="21">
        <v>4047</v>
      </c>
      <c r="B4954" s="22">
        <v>25</v>
      </c>
      <c r="C4954" s="22">
        <v>0</v>
      </c>
      <c r="D4954" s="22">
        <v>72</v>
      </c>
      <c r="E4954" s="23" t="str">
        <f t="shared" si="77"/>
        <v>51-100</v>
      </c>
      <c r="F4954" s="24">
        <v>94303</v>
      </c>
      <c r="G4954" s="22">
        <v>3</v>
      </c>
      <c r="H4954" s="22">
        <v>2.6</v>
      </c>
      <c r="I4954" s="22" t="s">
        <v>36</v>
      </c>
      <c r="J4954" s="22">
        <v>0</v>
      </c>
      <c r="K4954" s="22" t="s">
        <v>34</v>
      </c>
      <c r="L4954" s="22" t="s">
        <v>34</v>
      </c>
      <c r="M4954" s="22" t="s">
        <v>34</v>
      </c>
      <c r="N4954" s="22" t="s">
        <v>35</v>
      </c>
      <c r="O4954" s="22" t="s">
        <v>34</v>
      </c>
      <c r="P4954" s="25" t="str" cm="1">
        <f t="array" ref="P4954">_xlfn.IFS(
B4954&lt;30,"20-29",
B4954&lt;40,"30-39",
B4954&lt;50,"40-49",
B4954&lt;60,"50-59",
TRUE,"60+")</f>
        <v>20-29</v>
      </c>
      <c r="Q4954" s="25" t="str" cm="1">
        <f t="array" ref="Q4954">_xlfn.IFS(
D4954&lt;25,"0–24K",
D4954&lt;50,"25–49K",
D4954&lt;75,"50–74K",
D4954&lt;100,"75–99K",
D4954&lt;150,"100–149K",
D4954&lt;200,"150–199K",
TRUE,"200K+"
)</f>
        <v>50–74K</v>
      </c>
      <c r="R4954" s="25" t="str" cm="1">
        <f t="array" ref="R4954">_xlfn.IFS(
J4954=0,"No Mortgage",
J4954&lt;=100,"Low",
J4954&lt;=300,"Medium",
TRUE,"High"
)</f>
        <v>No Mortgage</v>
      </c>
      <c r="S4954" s="25" t="str" cm="1">
        <f t="array" ref="S4954">_xlfn.IFS(
C4954&lt;10,"0-10",
C4954&lt;20,"11-20",
C4954&lt;30,"21-30",
TRUE,"30+ yrs"
)</f>
        <v>0-10</v>
      </c>
      <c r="T4954" s="26" t="str" cm="1">
        <f t="array" ref="T4954">_xlfn.IFS(
H4954&lt;1,"0-1",
H4954&lt;2,"1-2",
H4954&lt;3,"2-3",
H4954&lt;4,"3-4",
H4954&lt;5,"4-5",
TRUE,"5+"
)</f>
        <v>2-3</v>
      </c>
    </row>
    <row r="4955" spans="1:20" ht="15.6" x14ac:dyDescent="0.3">
      <c r="A4955" s="21">
        <v>4272</v>
      </c>
      <c r="B4955" s="22">
        <v>25</v>
      </c>
      <c r="C4955" s="22">
        <v>1</v>
      </c>
      <c r="D4955" s="22">
        <v>150</v>
      </c>
      <c r="E4955" s="23" t="str">
        <f t="shared" si="77"/>
        <v>100+</v>
      </c>
      <c r="F4955" s="24">
        <v>92507</v>
      </c>
      <c r="G4955" s="22">
        <v>1</v>
      </c>
      <c r="H4955" s="22">
        <v>6.33</v>
      </c>
      <c r="I4955" s="22" t="s">
        <v>33</v>
      </c>
      <c r="J4955" s="22">
        <v>0</v>
      </c>
      <c r="K4955" s="22" t="s">
        <v>34</v>
      </c>
      <c r="L4955" s="22" t="s">
        <v>34</v>
      </c>
      <c r="M4955" s="22" t="s">
        <v>34</v>
      </c>
      <c r="N4955" s="22" t="s">
        <v>34</v>
      </c>
      <c r="O4955" s="22" t="s">
        <v>34</v>
      </c>
      <c r="P4955" s="25" t="str" cm="1">
        <f t="array" ref="P4955">_xlfn.IFS(
B4955&lt;30,"20-29",
B4955&lt;40,"30-39",
B4955&lt;50,"40-49",
B4955&lt;60,"50-59",
TRUE,"60+")</f>
        <v>20-29</v>
      </c>
      <c r="Q4955" s="25" t="str" cm="1">
        <f t="array" ref="Q4955">_xlfn.IFS(
D4955&lt;25,"0–24K",
D4955&lt;50,"25–49K",
D4955&lt;75,"50–74K",
D4955&lt;100,"75–99K",
D4955&lt;150,"100–149K",
D4955&lt;200,"150–199K",
TRUE,"200K+"
)</f>
        <v>150–199K</v>
      </c>
      <c r="R4955" s="25" t="str" cm="1">
        <f t="array" ref="R4955">_xlfn.IFS(
J4955=0,"No Mortgage",
J4955&lt;=100,"Low",
J4955&lt;=300,"Medium",
TRUE,"High"
)</f>
        <v>No Mortgage</v>
      </c>
      <c r="S4955" s="25" t="str" cm="1">
        <f t="array" ref="S4955">_xlfn.IFS(
C4955&lt;10,"0-10",
C4955&lt;20,"11-20",
C4955&lt;30,"21-30",
TRUE,"30+ yrs"
)</f>
        <v>0-10</v>
      </c>
      <c r="T4955" s="26" t="str" cm="1">
        <f t="array" ref="T4955">_xlfn.IFS(
H4955&lt;1,"0-1",
H4955&lt;2,"1-2",
H4955&lt;3,"2-3",
H4955&lt;4,"3-4",
H4955&lt;5,"4-5",
TRUE,"5+"
)</f>
        <v>5+</v>
      </c>
    </row>
    <row r="4956" spans="1:20" ht="15.6" x14ac:dyDescent="0.3">
      <c r="A4956" s="21">
        <v>4482</v>
      </c>
      <c r="B4956" s="22">
        <v>25</v>
      </c>
      <c r="C4956" s="22">
        <v>2</v>
      </c>
      <c r="D4956" s="22">
        <v>35</v>
      </c>
      <c r="E4956" s="23" t="str">
        <f t="shared" si="77"/>
        <v>0-50</v>
      </c>
      <c r="F4956" s="24">
        <v>95045</v>
      </c>
      <c r="G4956" s="22">
        <v>4</v>
      </c>
      <c r="H4956" s="22">
        <v>1</v>
      </c>
      <c r="I4956" s="22" t="s">
        <v>36</v>
      </c>
      <c r="J4956" s="22">
        <v>0</v>
      </c>
      <c r="K4956" s="22" t="s">
        <v>34</v>
      </c>
      <c r="L4956" s="22" t="s">
        <v>34</v>
      </c>
      <c r="M4956" s="22" t="s">
        <v>34</v>
      </c>
      <c r="N4956" s="22" t="s">
        <v>35</v>
      </c>
      <c r="O4956" s="22" t="s">
        <v>34</v>
      </c>
      <c r="P4956" s="25" t="str" cm="1">
        <f t="array" ref="P4956">_xlfn.IFS(
B4956&lt;30,"20-29",
B4956&lt;40,"30-39",
B4956&lt;50,"40-49",
B4956&lt;60,"50-59",
TRUE,"60+")</f>
        <v>20-29</v>
      </c>
      <c r="Q4956" s="25" t="str" cm="1">
        <f t="array" ref="Q4956">_xlfn.IFS(
D4956&lt;25,"0–24K",
D4956&lt;50,"25–49K",
D4956&lt;75,"50–74K",
D4956&lt;100,"75–99K",
D4956&lt;150,"100–149K",
D4956&lt;200,"150–199K",
TRUE,"200K+"
)</f>
        <v>25–49K</v>
      </c>
      <c r="R4956" s="25" t="str" cm="1">
        <f t="array" ref="R4956">_xlfn.IFS(
J4956=0,"No Mortgage",
J4956&lt;=100,"Low",
J4956&lt;=300,"Medium",
TRUE,"High"
)</f>
        <v>No Mortgage</v>
      </c>
      <c r="S4956" s="25" t="str" cm="1">
        <f t="array" ref="S4956">_xlfn.IFS(
C4956&lt;10,"0-10",
C4956&lt;20,"11-20",
C4956&lt;30,"21-30",
TRUE,"30+ yrs"
)</f>
        <v>0-10</v>
      </c>
      <c r="T4956" s="26" t="str" cm="1">
        <f t="array" ref="T4956">_xlfn.IFS(
H4956&lt;1,"0-1",
H4956&lt;2,"1-2",
H4956&lt;3,"2-3",
H4956&lt;4,"3-4",
H4956&lt;5,"4-5",
TRUE,"5+"
)</f>
        <v>1-2</v>
      </c>
    </row>
    <row r="4957" spans="1:20" ht="15.6" x14ac:dyDescent="0.3">
      <c r="A4957" s="21">
        <v>4583</v>
      </c>
      <c r="B4957" s="22">
        <v>25</v>
      </c>
      <c r="C4957" s="22">
        <v>1</v>
      </c>
      <c r="D4957" s="22">
        <v>69</v>
      </c>
      <c r="E4957" s="23" t="str">
        <f t="shared" si="77"/>
        <v>51-100</v>
      </c>
      <c r="F4957" s="24">
        <v>92691</v>
      </c>
      <c r="G4957" s="22">
        <v>3</v>
      </c>
      <c r="H4957" s="22">
        <v>0.3</v>
      </c>
      <c r="I4957" s="22" t="s">
        <v>36</v>
      </c>
      <c r="J4957" s="22">
        <v>0</v>
      </c>
      <c r="K4957" s="22" t="s">
        <v>34</v>
      </c>
      <c r="L4957" s="22" t="s">
        <v>34</v>
      </c>
      <c r="M4957" s="22" t="s">
        <v>34</v>
      </c>
      <c r="N4957" s="22" t="s">
        <v>35</v>
      </c>
      <c r="O4957" s="22" t="s">
        <v>34</v>
      </c>
      <c r="P4957" s="25" t="str" cm="1">
        <f t="array" ref="P4957">_xlfn.IFS(
B4957&lt;30,"20-29",
B4957&lt;40,"30-39",
B4957&lt;50,"40-49",
B4957&lt;60,"50-59",
TRUE,"60+")</f>
        <v>20-29</v>
      </c>
      <c r="Q4957" s="25" t="str" cm="1">
        <f t="array" ref="Q4957">_xlfn.IFS(
D4957&lt;25,"0–24K",
D4957&lt;50,"25–49K",
D4957&lt;75,"50–74K",
D4957&lt;100,"75–99K",
D4957&lt;150,"100–149K",
D4957&lt;200,"150–199K",
TRUE,"200K+"
)</f>
        <v>50–74K</v>
      </c>
      <c r="R4957" s="25" t="str" cm="1">
        <f t="array" ref="R4957">_xlfn.IFS(
J4957=0,"No Mortgage",
J4957&lt;=100,"Low",
J4957&lt;=300,"Medium",
TRUE,"High"
)</f>
        <v>No Mortgage</v>
      </c>
      <c r="S4957" s="25" t="str" cm="1">
        <f t="array" ref="S4957">_xlfn.IFS(
C4957&lt;10,"0-10",
C4957&lt;20,"11-20",
C4957&lt;30,"21-30",
TRUE,"30+ yrs"
)</f>
        <v>0-10</v>
      </c>
      <c r="T4957" s="26" t="str" cm="1">
        <f t="array" ref="T4957">_xlfn.IFS(
H4957&lt;1,"0-1",
H4957&lt;2,"1-2",
H4957&lt;3,"2-3",
H4957&lt;4,"3-4",
H4957&lt;5,"4-5",
TRUE,"5+"
)</f>
        <v>0-1</v>
      </c>
    </row>
    <row r="4958" spans="1:20" ht="15.6" x14ac:dyDescent="0.3">
      <c r="A4958" s="21">
        <v>4678</v>
      </c>
      <c r="B4958" s="22">
        <v>25</v>
      </c>
      <c r="C4958" s="22">
        <v>0</v>
      </c>
      <c r="D4958" s="22">
        <v>38</v>
      </c>
      <c r="E4958" s="23" t="str">
        <f t="shared" si="77"/>
        <v>0-50</v>
      </c>
      <c r="F4958" s="24">
        <v>93407</v>
      </c>
      <c r="G4958" s="22">
        <v>2</v>
      </c>
      <c r="H4958" s="22">
        <v>1.6</v>
      </c>
      <c r="I4958" s="22" t="s">
        <v>36</v>
      </c>
      <c r="J4958" s="22">
        <v>0</v>
      </c>
      <c r="K4958" s="22" t="s">
        <v>34</v>
      </c>
      <c r="L4958" s="22" t="s">
        <v>34</v>
      </c>
      <c r="M4958" s="22" t="s">
        <v>34</v>
      </c>
      <c r="N4958" s="22" t="s">
        <v>34</v>
      </c>
      <c r="O4958" s="22" t="s">
        <v>34</v>
      </c>
      <c r="P4958" s="25" t="str" cm="1">
        <f t="array" ref="P4958">_xlfn.IFS(
B4958&lt;30,"20-29",
B4958&lt;40,"30-39",
B4958&lt;50,"40-49",
B4958&lt;60,"50-59",
TRUE,"60+")</f>
        <v>20-29</v>
      </c>
      <c r="Q4958" s="25" t="str" cm="1">
        <f t="array" ref="Q4958">_xlfn.IFS(
D4958&lt;25,"0–24K",
D4958&lt;50,"25–49K",
D4958&lt;75,"50–74K",
D4958&lt;100,"75–99K",
D4958&lt;150,"100–149K",
D4958&lt;200,"150–199K",
TRUE,"200K+"
)</f>
        <v>25–49K</v>
      </c>
      <c r="R4958" s="25" t="str" cm="1">
        <f t="array" ref="R4958">_xlfn.IFS(
J4958=0,"No Mortgage",
J4958&lt;=100,"Low",
J4958&lt;=300,"Medium",
TRUE,"High"
)</f>
        <v>No Mortgage</v>
      </c>
      <c r="S4958" s="25" t="str" cm="1">
        <f t="array" ref="S4958">_xlfn.IFS(
C4958&lt;10,"0-10",
C4958&lt;20,"11-20",
C4958&lt;30,"21-30",
TRUE,"30+ yrs"
)</f>
        <v>0-10</v>
      </c>
      <c r="T4958" s="26" t="str" cm="1">
        <f t="array" ref="T4958">_xlfn.IFS(
H4958&lt;1,"0-1",
H4958&lt;2,"1-2",
H4958&lt;3,"2-3",
H4958&lt;4,"3-4",
H4958&lt;5,"4-5",
TRUE,"5+"
)</f>
        <v>1-2</v>
      </c>
    </row>
    <row r="4959" spans="1:20" ht="15.6" x14ac:dyDescent="0.3">
      <c r="A4959" s="21">
        <v>4713</v>
      </c>
      <c r="B4959" s="22">
        <v>25</v>
      </c>
      <c r="C4959" s="22">
        <v>0</v>
      </c>
      <c r="D4959" s="22">
        <v>14</v>
      </c>
      <c r="E4959" s="23" t="str">
        <f t="shared" si="77"/>
        <v>0-50</v>
      </c>
      <c r="F4959" s="24">
        <v>94309</v>
      </c>
      <c r="G4959" s="22">
        <v>2</v>
      </c>
      <c r="H4959" s="22">
        <v>0.9</v>
      </c>
      <c r="I4959" s="22" t="s">
        <v>36</v>
      </c>
      <c r="J4959" s="22">
        <v>0</v>
      </c>
      <c r="K4959" s="22" t="s">
        <v>34</v>
      </c>
      <c r="L4959" s="22" t="s">
        <v>34</v>
      </c>
      <c r="M4959" s="22" t="s">
        <v>34</v>
      </c>
      <c r="N4959" s="22" t="s">
        <v>34</v>
      </c>
      <c r="O4959" s="22" t="s">
        <v>35</v>
      </c>
      <c r="P4959" s="25" t="str" cm="1">
        <f t="array" ref="P4959">_xlfn.IFS(
B4959&lt;30,"20-29",
B4959&lt;40,"30-39",
B4959&lt;50,"40-49",
B4959&lt;60,"50-59",
TRUE,"60+")</f>
        <v>20-29</v>
      </c>
      <c r="Q4959" s="25" t="str" cm="1">
        <f t="array" ref="Q4959">_xlfn.IFS(
D4959&lt;25,"0–24K",
D4959&lt;50,"25–49K",
D4959&lt;75,"50–74K",
D4959&lt;100,"75–99K",
D4959&lt;150,"100–149K",
D4959&lt;200,"150–199K",
TRUE,"200K+"
)</f>
        <v>0–24K</v>
      </c>
      <c r="R4959" s="25" t="str" cm="1">
        <f t="array" ref="R4959">_xlfn.IFS(
J4959=0,"No Mortgage",
J4959&lt;=100,"Low",
J4959&lt;=300,"Medium",
TRUE,"High"
)</f>
        <v>No Mortgage</v>
      </c>
      <c r="S4959" s="25" t="str" cm="1">
        <f t="array" ref="S4959">_xlfn.IFS(
C4959&lt;10,"0-10",
C4959&lt;20,"11-20",
C4959&lt;30,"21-30",
TRUE,"30+ yrs"
)</f>
        <v>0-10</v>
      </c>
      <c r="T4959" s="26" t="str" cm="1">
        <f t="array" ref="T4959">_xlfn.IFS(
H4959&lt;1,"0-1",
H4959&lt;2,"1-2",
H4959&lt;3,"2-3",
H4959&lt;4,"3-4",
H4959&lt;5,"4-5",
TRUE,"5+"
)</f>
        <v>0-1</v>
      </c>
    </row>
    <row r="4960" spans="1:20" ht="15.6" x14ac:dyDescent="0.3">
      <c r="A4960" s="21">
        <v>4714</v>
      </c>
      <c r="B4960" s="22">
        <v>25</v>
      </c>
      <c r="C4960" s="22">
        <v>1</v>
      </c>
      <c r="D4960" s="22">
        <v>122</v>
      </c>
      <c r="E4960" s="23" t="str">
        <f t="shared" si="77"/>
        <v>100+</v>
      </c>
      <c r="F4960" s="24">
        <v>93022</v>
      </c>
      <c r="G4960" s="22">
        <v>2</v>
      </c>
      <c r="H4960" s="22">
        <v>0.2</v>
      </c>
      <c r="I4960" s="22" t="s">
        <v>33</v>
      </c>
      <c r="J4960" s="22">
        <v>0</v>
      </c>
      <c r="K4960" s="22" t="s">
        <v>34</v>
      </c>
      <c r="L4960" s="22" t="s">
        <v>34</v>
      </c>
      <c r="M4960" s="22" t="s">
        <v>34</v>
      </c>
      <c r="N4960" s="22" t="s">
        <v>35</v>
      </c>
      <c r="O4960" s="22" t="s">
        <v>34</v>
      </c>
      <c r="P4960" s="25" t="str" cm="1">
        <f t="array" ref="P4960">_xlfn.IFS(
B4960&lt;30,"20-29",
B4960&lt;40,"30-39",
B4960&lt;50,"40-49",
B4960&lt;60,"50-59",
TRUE,"60+")</f>
        <v>20-29</v>
      </c>
      <c r="Q4960" s="25" t="str" cm="1">
        <f t="array" ref="Q4960">_xlfn.IFS(
D4960&lt;25,"0–24K",
D4960&lt;50,"25–49K",
D4960&lt;75,"50–74K",
D4960&lt;100,"75–99K",
D4960&lt;150,"100–149K",
D4960&lt;200,"150–199K",
TRUE,"200K+"
)</f>
        <v>100–149K</v>
      </c>
      <c r="R4960" s="25" t="str" cm="1">
        <f t="array" ref="R4960">_xlfn.IFS(
J4960=0,"No Mortgage",
J4960&lt;=100,"Low",
J4960&lt;=300,"Medium",
TRUE,"High"
)</f>
        <v>No Mortgage</v>
      </c>
      <c r="S4960" s="25" t="str" cm="1">
        <f t="array" ref="S4960">_xlfn.IFS(
C4960&lt;10,"0-10",
C4960&lt;20,"11-20",
C4960&lt;30,"21-30",
TRUE,"30+ yrs"
)</f>
        <v>0-10</v>
      </c>
      <c r="T4960" s="26" t="str" cm="1">
        <f t="array" ref="T4960">_xlfn.IFS(
H4960&lt;1,"0-1",
H4960&lt;2,"1-2",
H4960&lt;3,"2-3",
H4960&lt;4,"3-4",
H4960&lt;5,"4-5",
TRUE,"5+"
)</f>
        <v>0-1</v>
      </c>
    </row>
    <row r="4961" spans="1:20" ht="15.6" x14ac:dyDescent="0.3">
      <c r="A4961" s="21">
        <v>4889</v>
      </c>
      <c r="B4961" s="22">
        <v>25</v>
      </c>
      <c r="C4961" s="22">
        <v>1</v>
      </c>
      <c r="D4961" s="22">
        <v>121</v>
      </c>
      <c r="E4961" s="23" t="str">
        <f t="shared" si="77"/>
        <v>100+</v>
      </c>
      <c r="F4961" s="24">
        <v>93106</v>
      </c>
      <c r="G4961" s="22">
        <v>1</v>
      </c>
      <c r="H4961" s="22">
        <v>5.4</v>
      </c>
      <c r="I4961" s="22" t="s">
        <v>33</v>
      </c>
      <c r="J4961" s="22">
        <v>158</v>
      </c>
      <c r="K4961" s="22" t="s">
        <v>34</v>
      </c>
      <c r="L4961" s="22" t="s">
        <v>34</v>
      </c>
      <c r="M4961" s="22" t="s">
        <v>34</v>
      </c>
      <c r="N4961" s="22" t="s">
        <v>35</v>
      </c>
      <c r="O4961" s="22" t="s">
        <v>34</v>
      </c>
      <c r="P4961" s="25" t="str" cm="1">
        <f t="array" ref="P4961">_xlfn.IFS(
B4961&lt;30,"20-29",
B4961&lt;40,"30-39",
B4961&lt;50,"40-49",
B4961&lt;60,"50-59",
TRUE,"60+")</f>
        <v>20-29</v>
      </c>
      <c r="Q4961" s="25" t="str" cm="1">
        <f t="array" ref="Q4961">_xlfn.IFS(
D4961&lt;25,"0–24K",
D4961&lt;50,"25–49K",
D4961&lt;75,"50–74K",
D4961&lt;100,"75–99K",
D4961&lt;150,"100–149K",
D4961&lt;200,"150–199K",
TRUE,"200K+"
)</f>
        <v>100–149K</v>
      </c>
      <c r="R4961" s="25" t="str" cm="1">
        <f t="array" ref="R4961">_xlfn.IFS(
J4961=0,"No Mortgage",
J4961&lt;=100,"Low",
J4961&lt;=300,"Medium",
TRUE,"High"
)</f>
        <v>Medium</v>
      </c>
      <c r="S4961" s="25" t="str" cm="1">
        <f t="array" ref="S4961">_xlfn.IFS(
C4961&lt;10,"0-10",
C4961&lt;20,"11-20",
C4961&lt;30,"21-30",
TRUE,"30+ yrs"
)</f>
        <v>0-10</v>
      </c>
      <c r="T4961" s="26" t="str" cm="1">
        <f t="array" ref="T4961">_xlfn.IFS(
H4961&lt;1,"0-1",
H4961&lt;2,"1-2",
H4961&lt;3,"2-3",
H4961&lt;4,"3-4",
H4961&lt;5,"4-5",
TRUE,"5+"
)</f>
        <v>5+</v>
      </c>
    </row>
    <row r="4962" spans="1:20" ht="15.6" x14ac:dyDescent="0.3">
      <c r="A4962" s="21">
        <v>106</v>
      </c>
      <c r="B4962" s="22">
        <v>24</v>
      </c>
      <c r="C4962" s="22">
        <v>0</v>
      </c>
      <c r="D4962" s="22">
        <v>35</v>
      </c>
      <c r="E4962" s="23" t="str">
        <f t="shared" si="77"/>
        <v>0-50</v>
      </c>
      <c r="F4962" s="24">
        <v>94704</v>
      </c>
      <c r="G4962" s="22">
        <v>3</v>
      </c>
      <c r="H4962" s="22">
        <v>0.1</v>
      </c>
      <c r="I4962" s="22" t="s">
        <v>37</v>
      </c>
      <c r="J4962" s="22">
        <v>0</v>
      </c>
      <c r="K4962" s="22" t="s">
        <v>34</v>
      </c>
      <c r="L4962" s="22" t="s">
        <v>35</v>
      </c>
      <c r="M4962" s="22" t="s">
        <v>34</v>
      </c>
      <c r="N4962" s="22" t="s">
        <v>35</v>
      </c>
      <c r="O4962" s="22" t="s">
        <v>34</v>
      </c>
      <c r="P4962" s="25" t="str" cm="1">
        <f t="array" ref="P4962">_xlfn.IFS(
B4962&lt;30,"20-29",
B4962&lt;40,"30-39",
B4962&lt;50,"40-49",
B4962&lt;60,"50-59",
TRUE,"60+")</f>
        <v>20-29</v>
      </c>
      <c r="Q4962" s="25" t="str" cm="1">
        <f t="array" ref="Q4962">_xlfn.IFS(
D4962&lt;25,"0–24K",
D4962&lt;50,"25–49K",
D4962&lt;75,"50–74K",
D4962&lt;100,"75–99K",
D4962&lt;150,"100–149K",
D4962&lt;200,"150–199K",
TRUE,"200K+"
)</f>
        <v>25–49K</v>
      </c>
      <c r="R4962" s="25" t="str" cm="1">
        <f t="array" ref="R4962">_xlfn.IFS(
J4962=0,"No Mortgage",
J4962&lt;=100,"Low",
J4962&lt;=300,"Medium",
TRUE,"High"
)</f>
        <v>No Mortgage</v>
      </c>
      <c r="S4962" s="25" t="str" cm="1">
        <f t="array" ref="S4962">_xlfn.IFS(
C4962&lt;10,"0-10",
C4962&lt;20,"11-20",
C4962&lt;30,"21-30",
TRUE,"30+ yrs"
)</f>
        <v>0-10</v>
      </c>
      <c r="T4962" s="26" t="str" cm="1">
        <f t="array" ref="T4962">_xlfn.IFS(
H4962&lt;1,"0-1",
H4962&lt;2,"1-2",
H4962&lt;3,"2-3",
H4962&lt;4,"3-4",
H4962&lt;5,"4-5",
TRUE,"5+"
)</f>
        <v>0-1</v>
      </c>
    </row>
    <row r="4963" spans="1:20" ht="15.6" x14ac:dyDescent="0.3">
      <c r="A4963" s="21">
        <v>156</v>
      </c>
      <c r="B4963" s="22">
        <v>24</v>
      </c>
      <c r="C4963" s="22">
        <v>0</v>
      </c>
      <c r="D4963" s="22">
        <v>60</v>
      </c>
      <c r="E4963" s="23" t="str">
        <f t="shared" si="77"/>
        <v>51-100</v>
      </c>
      <c r="F4963" s="24">
        <v>94596</v>
      </c>
      <c r="G4963" s="22">
        <v>4</v>
      </c>
      <c r="H4963" s="22">
        <v>1.6</v>
      </c>
      <c r="I4963" s="22" t="s">
        <v>33</v>
      </c>
      <c r="J4963" s="22">
        <v>0</v>
      </c>
      <c r="K4963" s="22" t="s">
        <v>34</v>
      </c>
      <c r="L4963" s="22" t="s">
        <v>34</v>
      </c>
      <c r="M4963" s="22" t="s">
        <v>34</v>
      </c>
      <c r="N4963" s="22" t="s">
        <v>35</v>
      </c>
      <c r="O4963" s="22" t="s">
        <v>34</v>
      </c>
      <c r="P4963" s="25" t="str" cm="1">
        <f t="array" ref="P4963">_xlfn.IFS(
B4963&lt;30,"20-29",
B4963&lt;40,"30-39",
B4963&lt;50,"40-49",
B4963&lt;60,"50-59",
TRUE,"60+")</f>
        <v>20-29</v>
      </c>
      <c r="Q4963" s="25" t="str" cm="1">
        <f t="array" ref="Q4963">_xlfn.IFS(
D4963&lt;25,"0–24K",
D4963&lt;50,"25–49K",
D4963&lt;75,"50–74K",
D4963&lt;100,"75–99K",
D4963&lt;150,"100–149K",
D4963&lt;200,"150–199K",
TRUE,"200K+"
)</f>
        <v>50–74K</v>
      </c>
      <c r="R4963" s="25" t="str" cm="1">
        <f t="array" ref="R4963">_xlfn.IFS(
J4963=0,"No Mortgage",
J4963&lt;=100,"Low",
J4963&lt;=300,"Medium",
TRUE,"High"
)</f>
        <v>No Mortgage</v>
      </c>
      <c r="S4963" s="25" t="str" cm="1">
        <f t="array" ref="S4963">_xlfn.IFS(
C4963&lt;10,"0-10",
C4963&lt;20,"11-20",
C4963&lt;30,"21-30",
TRUE,"30+ yrs"
)</f>
        <v>0-10</v>
      </c>
      <c r="T4963" s="26" t="str" cm="1">
        <f t="array" ref="T4963">_xlfn.IFS(
H4963&lt;1,"0-1",
H4963&lt;2,"1-2",
H4963&lt;3,"2-3",
H4963&lt;4,"3-4",
H4963&lt;5,"4-5",
TRUE,"5+"
)</f>
        <v>1-2</v>
      </c>
    </row>
    <row r="4964" spans="1:20" ht="15.6" x14ac:dyDescent="0.3">
      <c r="A4964" s="21">
        <v>183</v>
      </c>
      <c r="B4964" s="22">
        <v>24</v>
      </c>
      <c r="C4964" s="22">
        <v>0</v>
      </c>
      <c r="D4964" s="22">
        <v>135</v>
      </c>
      <c r="E4964" s="23" t="str">
        <f t="shared" si="77"/>
        <v>100+</v>
      </c>
      <c r="F4964" s="24">
        <v>95133</v>
      </c>
      <c r="G4964" s="22">
        <v>1</v>
      </c>
      <c r="H4964" s="22">
        <v>1.5</v>
      </c>
      <c r="I4964" s="22" t="s">
        <v>33</v>
      </c>
      <c r="J4964" s="22">
        <v>0</v>
      </c>
      <c r="K4964" s="22" t="s">
        <v>34</v>
      </c>
      <c r="L4964" s="22" t="s">
        <v>34</v>
      </c>
      <c r="M4964" s="22" t="s">
        <v>34</v>
      </c>
      <c r="N4964" s="22" t="s">
        <v>35</v>
      </c>
      <c r="O4964" s="22" t="s">
        <v>34</v>
      </c>
      <c r="P4964" s="25" t="str" cm="1">
        <f t="array" ref="P4964">_xlfn.IFS(
B4964&lt;30,"20-29",
B4964&lt;40,"30-39",
B4964&lt;50,"40-49",
B4964&lt;60,"50-59",
TRUE,"60+")</f>
        <v>20-29</v>
      </c>
      <c r="Q4964" s="25" t="str" cm="1">
        <f t="array" ref="Q4964">_xlfn.IFS(
D4964&lt;25,"0–24K",
D4964&lt;50,"25–49K",
D4964&lt;75,"50–74K",
D4964&lt;100,"75–99K",
D4964&lt;150,"100–149K",
D4964&lt;200,"150–199K",
TRUE,"200K+"
)</f>
        <v>100–149K</v>
      </c>
      <c r="R4964" s="25" t="str" cm="1">
        <f t="array" ref="R4964">_xlfn.IFS(
J4964=0,"No Mortgage",
J4964&lt;=100,"Low",
J4964&lt;=300,"Medium",
TRUE,"High"
)</f>
        <v>No Mortgage</v>
      </c>
      <c r="S4964" s="25" t="str" cm="1">
        <f t="array" ref="S4964">_xlfn.IFS(
C4964&lt;10,"0-10",
C4964&lt;20,"11-20",
C4964&lt;30,"21-30",
TRUE,"30+ yrs"
)</f>
        <v>0-10</v>
      </c>
      <c r="T4964" s="26" t="str" cm="1">
        <f t="array" ref="T4964">_xlfn.IFS(
H4964&lt;1,"0-1",
H4964&lt;2,"1-2",
H4964&lt;3,"2-3",
H4964&lt;4,"3-4",
H4964&lt;5,"4-5",
TRUE,"5+"
)</f>
        <v>1-2</v>
      </c>
    </row>
    <row r="4965" spans="1:20" ht="15.6" x14ac:dyDescent="0.3">
      <c r="A4965" s="21">
        <v>227</v>
      </c>
      <c r="B4965" s="22">
        <v>24</v>
      </c>
      <c r="C4965" s="22">
        <v>1</v>
      </c>
      <c r="D4965" s="22">
        <v>39</v>
      </c>
      <c r="E4965" s="23" t="str">
        <f t="shared" si="77"/>
        <v>0-50</v>
      </c>
      <c r="F4965" s="24">
        <v>94085</v>
      </c>
      <c r="G4965" s="22">
        <v>2</v>
      </c>
      <c r="H4965" s="22">
        <v>1.7</v>
      </c>
      <c r="I4965" s="22" t="s">
        <v>37</v>
      </c>
      <c r="J4965" s="22">
        <v>0</v>
      </c>
      <c r="K4965" s="22" t="s">
        <v>34</v>
      </c>
      <c r="L4965" s="22" t="s">
        <v>34</v>
      </c>
      <c r="M4965" s="22" t="s">
        <v>34</v>
      </c>
      <c r="N4965" s="22" t="s">
        <v>34</v>
      </c>
      <c r="O4965" s="22" t="s">
        <v>34</v>
      </c>
      <c r="P4965" s="25" t="str" cm="1">
        <f t="array" ref="P4965">_xlfn.IFS(
B4965&lt;30,"20-29",
B4965&lt;40,"30-39",
B4965&lt;50,"40-49",
B4965&lt;60,"50-59",
TRUE,"60+")</f>
        <v>20-29</v>
      </c>
      <c r="Q4965" s="25" t="str" cm="1">
        <f t="array" ref="Q4965">_xlfn.IFS(
D4965&lt;25,"0–24K",
D4965&lt;50,"25–49K",
D4965&lt;75,"50–74K",
D4965&lt;100,"75–99K",
D4965&lt;150,"100–149K",
D4965&lt;200,"150–199K",
TRUE,"200K+"
)</f>
        <v>25–49K</v>
      </c>
      <c r="R4965" s="25" t="str" cm="1">
        <f t="array" ref="R4965">_xlfn.IFS(
J4965=0,"No Mortgage",
J4965&lt;=100,"Low",
J4965&lt;=300,"Medium",
TRUE,"High"
)</f>
        <v>No Mortgage</v>
      </c>
      <c r="S4965" s="25" t="str" cm="1">
        <f t="array" ref="S4965">_xlfn.IFS(
C4965&lt;10,"0-10",
C4965&lt;20,"11-20",
C4965&lt;30,"21-30",
TRUE,"30+ yrs"
)</f>
        <v>0-10</v>
      </c>
      <c r="T4965" s="26" t="str" cm="1">
        <f t="array" ref="T4965">_xlfn.IFS(
H4965&lt;1,"0-1",
H4965&lt;2,"1-2",
H4965&lt;3,"2-3",
H4965&lt;4,"3-4",
H4965&lt;5,"4-5",
TRUE,"5+"
)</f>
        <v>1-2</v>
      </c>
    </row>
    <row r="4966" spans="1:20" ht="15.6" x14ac:dyDescent="0.3">
      <c r="A4966" s="21">
        <v>316</v>
      </c>
      <c r="B4966" s="22">
        <v>24</v>
      </c>
      <c r="C4966" s="22">
        <v>2</v>
      </c>
      <c r="D4966" s="22">
        <v>51</v>
      </c>
      <c r="E4966" s="23" t="str">
        <f t="shared" si="77"/>
        <v>51-100</v>
      </c>
      <c r="F4966" s="24">
        <v>90630</v>
      </c>
      <c r="G4966" s="22">
        <v>3</v>
      </c>
      <c r="H4966" s="22">
        <v>0.3</v>
      </c>
      <c r="I4966" s="22" t="s">
        <v>36</v>
      </c>
      <c r="J4966" s="22">
        <v>0</v>
      </c>
      <c r="K4966" s="22" t="s">
        <v>34</v>
      </c>
      <c r="L4966" s="22" t="s">
        <v>34</v>
      </c>
      <c r="M4966" s="22" t="s">
        <v>34</v>
      </c>
      <c r="N4966" s="22" t="s">
        <v>35</v>
      </c>
      <c r="O4966" s="22" t="s">
        <v>34</v>
      </c>
      <c r="P4966" s="25" t="str" cm="1">
        <f t="array" ref="P4966">_xlfn.IFS(
B4966&lt;30,"20-29",
B4966&lt;40,"30-39",
B4966&lt;50,"40-49",
B4966&lt;60,"50-59",
TRUE,"60+")</f>
        <v>20-29</v>
      </c>
      <c r="Q4966" s="25" t="str" cm="1">
        <f t="array" ref="Q4966">_xlfn.IFS(
D4966&lt;25,"0–24K",
D4966&lt;50,"25–49K",
D4966&lt;75,"50–74K",
D4966&lt;100,"75–99K",
D4966&lt;150,"100–149K",
D4966&lt;200,"150–199K",
TRUE,"200K+"
)</f>
        <v>50–74K</v>
      </c>
      <c r="R4966" s="25" t="str" cm="1">
        <f t="array" ref="R4966">_xlfn.IFS(
J4966=0,"No Mortgage",
J4966&lt;=100,"Low",
J4966&lt;=300,"Medium",
TRUE,"High"
)</f>
        <v>No Mortgage</v>
      </c>
      <c r="S4966" s="25" t="str" cm="1">
        <f t="array" ref="S4966">_xlfn.IFS(
C4966&lt;10,"0-10",
C4966&lt;20,"11-20",
C4966&lt;30,"21-30",
TRUE,"30+ yrs"
)</f>
        <v>0-10</v>
      </c>
      <c r="T4966" s="26" t="str" cm="1">
        <f t="array" ref="T4966">_xlfn.IFS(
H4966&lt;1,"0-1",
H4966&lt;2,"1-2",
H4966&lt;3,"2-3",
H4966&lt;4,"3-4",
H4966&lt;5,"4-5",
TRUE,"5+"
)</f>
        <v>0-1</v>
      </c>
    </row>
    <row r="4967" spans="1:20" ht="15.6" x14ac:dyDescent="0.3">
      <c r="A4967" s="21">
        <v>525</v>
      </c>
      <c r="B4967" s="22">
        <v>24</v>
      </c>
      <c r="C4967" s="22">
        <v>1</v>
      </c>
      <c r="D4967" s="22">
        <v>75</v>
      </c>
      <c r="E4967" s="23" t="str">
        <f t="shared" si="77"/>
        <v>51-100</v>
      </c>
      <c r="F4967" s="24">
        <v>93014</v>
      </c>
      <c r="G4967" s="22">
        <v>4</v>
      </c>
      <c r="H4967" s="22">
        <v>0.2</v>
      </c>
      <c r="I4967" s="22" t="s">
        <v>33</v>
      </c>
      <c r="J4967" s="22">
        <v>0</v>
      </c>
      <c r="K4967" s="22" t="s">
        <v>34</v>
      </c>
      <c r="L4967" s="22" t="s">
        <v>34</v>
      </c>
      <c r="M4967" s="22" t="s">
        <v>34</v>
      </c>
      <c r="N4967" s="22" t="s">
        <v>35</v>
      </c>
      <c r="O4967" s="22" t="s">
        <v>34</v>
      </c>
      <c r="P4967" s="25" t="str" cm="1">
        <f t="array" ref="P4967">_xlfn.IFS(
B4967&lt;30,"20-29",
B4967&lt;40,"30-39",
B4967&lt;50,"40-49",
B4967&lt;60,"50-59",
TRUE,"60+")</f>
        <v>20-29</v>
      </c>
      <c r="Q4967" s="25" t="str" cm="1">
        <f t="array" ref="Q4967">_xlfn.IFS(
D4967&lt;25,"0–24K",
D4967&lt;50,"25–49K",
D4967&lt;75,"50–74K",
D4967&lt;100,"75–99K",
D4967&lt;150,"100–149K",
D4967&lt;200,"150–199K",
TRUE,"200K+"
)</f>
        <v>75–99K</v>
      </c>
      <c r="R4967" s="25" t="str" cm="1">
        <f t="array" ref="R4967">_xlfn.IFS(
J4967=0,"No Mortgage",
J4967&lt;=100,"Low",
J4967&lt;=300,"Medium",
TRUE,"High"
)</f>
        <v>No Mortgage</v>
      </c>
      <c r="S4967" s="25" t="str" cm="1">
        <f t="array" ref="S4967">_xlfn.IFS(
C4967&lt;10,"0-10",
C4967&lt;20,"11-20",
C4967&lt;30,"21-30",
TRUE,"30+ yrs"
)</f>
        <v>0-10</v>
      </c>
      <c r="T4967" s="26" t="str" cm="1">
        <f t="array" ref="T4967">_xlfn.IFS(
H4967&lt;1,"0-1",
H4967&lt;2,"1-2",
H4967&lt;3,"2-3",
H4967&lt;4,"3-4",
H4967&lt;5,"4-5",
TRUE,"5+"
)</f>
        <v>0-1</v>
      </c>
    </row>
    <row r="4968" spans="1:20" ht="15.6" x14ac:dyDescent="0.3">
      <c r="A4968" s="21">
        <v>584</v>
      </c>
      <c r="B4968" s="22">
        <v>24</v>
      </c>
      <c r="C4968" s="22">
        <v>1</v>
      </c>
      <c r="D4968" s="22">
        <v>38</v>
      </c>
      <c r="E4968" s="23" t="str">
        <f t="shared" si="77"/>
        <v>0-50</v>
      </c>
      <c r="F4968" s="24">
        <v>95045</v>
      </c>
      <c r="G4968" s="22">
        <v>2</v>
      </c>
      <c r="H4968" s="22">
        <v>1.7</v>
      </c>
      <c r="I4968" s="22" t="s">
        <v>37</v>
      </c>
      <c r="J4968" s="22">
        <v>0</v>
      </c>
      <c r="K4968" s="22" t="s">
        <v>34</v>
      </c>
      <c r="L4968" s="22" t="s">
        <v>34</v>
      </c>
      <c r="M4968" s="22" t="s">
        <v>34</v>
      </c>
      <c r="N4968" s="22" t="s">
        <v>35</v>
      </c>
      <c r="O4968" s="22" t="s">
        <v>34</v>
      </c>
      <c r="P4968" s="25" t="str" cm="1">
        <f t="array" ref="P4968">_xlfn.IFS(
B4968&lt;30,"20-29",
B4968&lt;40,"30-39",
B4968&lt;50,"40-49",
B4968&lt;60,"50-59",
TRUE,"60+")</f>
        <v>20-29</v>
      </c>
      <c r="Q4968" s="25" t="str" cm="1">
        <f t="array" ref="Q4968">_xlfn.IFS(
D4968&lt;25,"0–24K",
D4968&lt;50,"25–49K",
D4968&lt;75,"50–74K",
D4968&lt;100,"75–99K",
D4968&lt;150,"100–149K",
D4968&lt;200,"150–199K",
TRUE,"200K+"
)</f>
        <v>25–49K</v>
      </c>
      <c r="R4968" s="25" t="str" cm="1">
        <f t="array" ref="R4968">_xlfn.IFS(
J4968=0,"No Mortgage",
J4968&lt;=100,"Low",
J4968&lt;=300,"Medium",
TRUE,"High"
)</f>
        <v>No Mortgage</v>
      </c>
      <c r="S4968" s="25" t="str" cm="1">
        <f t="array" ref="S4968">_xlfn.IFS(
C4968&lt;10,"0-10",
C4968&lt;20,"11-20",
C4968&lt;30,"21-30",
TRUE,"30+ yrs"
)</f>
        <v>0-10</v>
      </c>
      <c r="T4968" s="26" t="str" cm="1">
        <f t="array" ref="T4968">_xlfn.IFS(
H4968&lt;1,"0-1",
H4968&lt;2,"1-2",
H4968&lt;3,"2-3",
H4968&lt;4,"3-4",
H4968&lt;5,"4-5",
TRUE,"5+"
)</f>
        <v>1-2</v>
      </c>
    </row>
    <row r="4969" spans="1:20" ht="15.6" x14ac:dyDescent="0.3">
      <c r="A4969" s="21">
        <v>598</v>
      </c>
      <c r="B4969" s="22">
        <v>24</v>
      </c>
      <c r="C4969" s="22">
        <v>2</v>
      </c>
      <c r="D4969" s="22">
        <v>125</v>
      </c>
      <c r="E4969" s="23" t="str">
        <f t="shared" si="77"/>
        <v>100+</v>
      </c>
      <c r="F4969" s="24">
        <v>92835</v>
      </c>
      <c r="G4969" s="22">
        <v>2</v>
      </c>
      <c r="H4969" s="22">
        <v>7.2</v>
      </c>
      <c r="I4969" s="22" t="s">
        <v>33</v>
      </c>
      <c r="J4969" s="22">
        <v>0</v>
      </c>
      <c r="K4969" s="22" t="s">
        <v>34</v>
      </c>
      <c r="L4969" s="22" t="s">
        <v>35</v>
      </c>
      <c r="M4969" s="22" t="s">
        <v>34</v>
      </c>
      <c r="N4969" s="22" t="s">
        <v>34</v>
      </c>
      <c r="O4969" s="22" t="s">
        <v>35</v>
      </c>
      <c r="P4969" s="25" t="str" cm="1">
        <f t="array" ref="P4969">_xlfn.IFS(
B4969&lt;30,"20-29",
B4969&lt;40,"30-39",
B4969&lt;50,"40-49",
B4969&lt;60,"50-59",
TRUE,"60+")</f>
        <v>20-29</v>
      </c>
      <c r="Q4969" s="25" t="str" cm="1">
        <f t="array" ref="Q4969">_xlfn.IFS(
D4969&lt;25,"0–24K",
D4969&lt;50,"25–49K",
D4969&lt;75,"50–74K",
D4969&lt;100,"75–99K",
D4969&lt;150,"100–149K",
D4969&lt;200,"150–199K",
TRUE,"200K+"
)</f>
        <v>100–149K</v>
      </c>
      <c r="R4969" s="25" t="str" cm="1">
        <f t="array" ref="R4969">_xlfn.IFS(
J4969=0,"No Mortgage",
J4969&lt;=100,"Low",
J4969&lt;=300,"Medium",
TRUE,"High"
)</f>
        <v>No Mortgage</v>
      </c>
      <c r="S4969" s="25" t="str" cm="1">
        <f t="array" ref="S4969">_xlfn.IFS(
C4969&lt;10,"0-10",
C4969&lt;20,"11-20",
C4969&lt;30,"21-30",
TRUE,"30+ yrs"
)</f>
        <v>0-10</v>
      </c>
      <c r="T4969" s="26" t="str" cm="1">
        <f t="array" ref="T4969">_xlfn.IFS(
H4969&lt;1,"0-1",
H4969&lt;2,"1-2",
H4969&lt;3,"2-3",
H4969&lt;4,"3-4",
H4969&lt;5,"4-5",
TRUE,"5+"
)</f>
        <v>5+</v>
      </c>
    </row>
    <row r="4970" spans="1:20" ht="15.6" x14ac:dyDescent="0.3">
      <c r="A4970" s="21">
        <v>687</v>
      </c>
      <c r="B4970" s="22">
        <v>24</v>
      </c>
      <c r="C4970" s="22">
        <v>1</v>
      </c>
      <c r="D4970" s="22">
        <v>38</v>
      </c>
      <c r="E4970" s="23" t="str">
        <f t="shared" si="77"/>
        <v>0-50</v>
      </c>
      <c r="F4970" s="24">
        <v>92612</v>
      </c>
      <c r="G4970" s="22">
        <v>4</v>
      </c>
      <c r="H4970" s="22">
        <v>0.6</v>
      </c>
      <c r="I4970" s="22" t="s">
        <v>37</v>
      </c>
      <c r="J4970" s="22">
        <v>0</v>
      </c>
      <c r="K4970" s="22" t="s">
        <v>34</v>
      </c>
      <c r="L4970" s="22" t="s">
        <v>34</v>
      </c>
      <c r="M4970" s="22" t="s">
        <v>34</v>
      </c>
      <c r="N4970" s="22" t="s">
        <v>35</v>
      </c>
      <c r="O4970" s="22" t="s">
        <v>34</v>
      </c>
      <c r="P4970" s="25" t="str" cm="1">
        <f t="array" ref="P4970">_xlfn.IFS(
B4970&lt;30,"20-29",
B4970&lt;40,"30-39",
B4970&lt;50,"40-49",
B4970&lt;60,"50-59",
TRUE,"60+")</f>
        <v>20-29</v>
      </c>
      <c r="Q4970" s="25" t="str" cm="1">
        <f t="array" ref="Q4970">_xlfn.IFS(
D4970&lt;25,"0–24K",
D4970&lt;50,"25–49K",
D4970&lt;75,"50–74K",
D4970&lt;100,"75–99K",
D4970&lt;150,"100–149K",
D4970&lt;200,"150–199K",
TRUE,"200K+"
)</f>
        <v>25–49K</v>
      </c>
      <c r="R4970" s="25" t="str" cm="1">
        <f t="array" ref="R4970">_xlfn.IFS(
J4970=0,"No Mortgage",
J4970&lt;=100,"Low",
J4970&lt;=300,"Medium",
TRUE,"High"
)</f>
        <v>No Mortgage</v>
      </c>
      <c r="S4970" s="25" t="str" cm="1">
        <f t="array" ref="S4970">_xlfn.IFS(
C4970&lt;10,"0-10",
C4970&lt;20,"11-20",
C4970&lt;30,"21-30",
TRUE,"30+ yrs"
)</f>
        <v>0-10</v>
      </c>
      <c r="T4970" s="26" t="str" cm="1">
        <f t="array" ref="T4970">_xlfn.IFS(
H4970&lt;1,"0-1",
H4970&lt;2,"1-2",
H4970&lt;3,"2-3",
H4970&lt;4,"3-4",
H4970&lt;5,"4-5",
TRUE,"5+"
)</f>
        <v>0-1</v>
      </c>
    </row>
    <row r="4971" spans="1:20" ht="15.6" x14ac:dyDescent="0.3">
      <c r="A4971" s="21">
        <v>794</v>
      </c>
      <c r="B4971" s="22">
        <v>24</v>
      </c>
      <c r="C4971" s="22">
        <v>2</v>
      </c>
      <c r="D4971" s="22">
        <v>150</v>
      </c>
      <c r="E4971" s="23" t="str">
        <f t="shared" si="77"/>
        <v>100+</v>
      </c>
      <c r="F4971" s="24">
        <v>94720</v>
      </c>
      <c r="G4971" s="22">
        <v>2</v>
      </c>
      <c r="H4971" s="22">
        <v>2</v>
      </c>
      <c r="I4971" s="22" t="s">
        <v>33</v>
      </c>
      <c r="J4971" s="22">
        <v>0</v>
      </c>
      <c r="K4971" s="22" t="s">
        <v>34</v>
      </c>
      <c r="L4971" s="22" t="s">
        <v>34</v>
      </c>
      <c r="M4971" s="22" t="s">
        <v>34</v>
      </c>
      <c r="N4971" s="22" t="s">
        <v>35</v>
      </c>
      <c r="O4971" s="22" t="s">
        <v>34</v>
      </c>
      <c r="P4971" s="25" t="str" cm="1">
        <f t="array" ref="P4971">_xlfn.IFS(
B4971&lt;30,"20-29",
B4971&lt;40,"30-39",
B4971&lt;50,"40-49",
B4971&lt;60,"50-59",
TRUE,"60+")</f>
        <v>20-29</v>
      </c>
      <c r="Q4971" s="25" t="str" cm="1">
        <f t="array" ref="Q4971">_xlfn.IFS(
D4971&lt;25,"0–24K",
D4971&lt;50,"25–49K",
D4971&lt;75,"50–74K",
D4971&lt;100,"75–99K",
D4971&lt;150,"100–149K",
D4971&lt;200,"150–199K",
TRUE,"200K+"
)</f>
        <v>150–199K</v>
      </c>
      <c r="R4971" s="25" t="str" cm="1">
        <f t="array" ref="R4971">_xlfn.IFS(
J4971=0,"No Mortgage",
J4971&lt;=100,"Low",
J4971&lt;=300,"Medium",
TRUE,"High"
)</f>
        <v>No Mortgage</v>
      </c>
      <c r="S4971" s="25" t="str" cm="1">
        <f t="array" ref="S4971">_xlfn.IFS(
C4971&lt;10,"0-10",
C4971&lt;20,"11-20",
C4971&lt;30,"21-30",
TRUE,"30+ yrs"
)</f>
        <v>0-10</v>
      </c>
      <c r="T4971" s="26" t="str" cm="1">
        <f t="array" ref="T4971">_xlfn.IFS(
H4971&lt;1,"0-1",
H4971&lt;2,"1-2",
H4971&lt;3,"2-3",
H4971&lt;4,"3-4",
H4971&lt;5,"4-5",
TRUE,"5+"
)</f>
        <v>2-3</v>
      </c>
    </row>
    <row r="4972" spans="1:20" ht="15.6" x14ac:dyDescent="0.3">
      <c r="A4972" s="21">
        <v>874</v>
      </c>
      <c r="B4972" s="22">
        <v>24</v>
      </c>
      <c r="C4972" s="22">
        <v>0</v>
      </c>
      <c r="D4972" s="22">
        <v>88</v>
      </c>
      <c r="E4972" s="23" t="str">
        <f t="shared" si="77"/>
        <v>51-100</v>
      </c>
      <c r="F4972" s="24">
        <v>90740</v>
      </c>
      <c r="G4972" s="22">
        <v>3</v>
      </c>
      <c r="H4972" s="22">
        <v>0.8</v>
      </c>
      <c r="I4972" s="22" t="s">
        <v>33</v>
      </c>
      <c r="J4972" s="22">
        <v>134</v>
      </c>
      <c r="K4972" s="22" t="s">
        <v>34</v>
      </c>
      <c r="L4972" s="22" t="s">
        <v>34</v>
      </c>
      <c r="M4972" s="22" t="s">
        <v>34</v>
      </c>
      <c r="N4972" s="22" t="s">
        <v>34</v>
      </c>
      <c r="O4972" s="22" t="s">
        <v>34</v>
      </c>
      <c r="P4972" s="25" t="str" cm="1">
        <f t="array" ref="P4972">_xlfn.IFS(
B4972&lt;30,"20-29",
B4972&lt;40,"30-39",
B4972&lt;50,"40-49",
B4972&lt;60,"50-59",
TRUE,"60+")</f>
        <v>20-29</v>
      </c>
      <c r="Q4972" s="25" t="str" cm="1">
        <f t="array" ref="Q4972">_xlfn.IFS(
D4972&lt;25,"0–24K",
D4972&lt;50,"25–49K",
D4972&lt;75,"50–74K",
D4972&lt;100,"75–99K",
D4972&lt;150,"100–149K",
D4972&lt;200,"150–199K",
TRUE,"200K+"
)</f>
        <v>75–99K</v>
      </c>
      <c r="R4972" s="25" t="str" cm="1">
        <f t="array" ref="R4972">_xlfn.IFS(
J4972=0,"No Mortgage",
J4972&lt;=100,"Low",
J4972&lt;=300,"Medium",
TRUE,"High"
)</f>
        <v>Medium</v>
      </c>
      <c r="S4972" s="25" t="str" cm="1">
        <f t="array" ref="S4972">_xlfn.IFS(
C4972&lt;10,"0-10",
C4972&lt;20,"11-20",
C4972&lt;30,"21-30",
TRUE,"30+ yrs"
)</f>
        <v>0-10</v>
      </c>
      <c r="T4972" s="26" t="str" cm="1">
        <f t="array" ref="T4972">_xlfn.IFS(
H4972&lt;1,"0-1",
H4972&lt;2,"1-2",
H4972&lt;3,"2-3",
H4972&lt;4,"3-4",
H4972&lt;5,"4-5",
TRUE,"5+"
)</f>
        <v>0-1</v>
      </c>
    </row>
    <row r="4973" spans="1:20" ht="15.6" x14ac:dyDescent="0.3">
      <c r="A4973" s="21">
        <v>890</v>
      </c>
      <c r="B4973" s="22">
        <v>24</v>
      </c>
      <c r="C4973" s="22">
        <v>2</v>
      </c>
      <c r="D4973" s="22">
        <v>82</v>
      </c>
      <c r="E4973" s="23" t="str">
        <f t="shared" si="77"/>
        <v>51-100</v>
      </c>
      <c r="F4973" s="24">
        <v>91103</v>
      </c>
      <c r="G4973" s="22">
        <v>2</v>
      </c>
      <c r="H4973" s="22">
        <v>1.6</v>
      </c>
      <c r="I4973" s="22" t="s">
        <v>36</v>
      </c>
      <c r="J4973" s="22">
        <v>0</v>
      </c>
      <c r="K4973" s="22" t="s">
        <v>34</v>
      </c>
      <c r="L4973" s="22" t="s">
        <v>34</v>
      </c>
      <c r="M4973" s="22" t="s">
        <v>34</v>
      </c>
      <c r="N4973" s="22" t="s">
        <v>35</v>
      </c>
      <c r="O4973" s="22" t="s">
        <v>35</v>
      </c>
      <c r="P4973" s="25" t="str" cm="1">
        <f t="array" ref="P4973">_xlfn.IFS(
B4973&lt;30,"20-29",
B4973&lt;40,"30-39",
B4973&lt;50,"40-49",
B4973&lt;60,"50-59",
TRUE,"60+")</f>
        <v>20-29</v>
      </c>
      <c r="Q4973" s="25" t="str" cm="1">
        <f t="array" ref="Q4973">_xlfn.IFS(
D4973&lt;25,"0–24K",
D4973&lt;50,"25–49K",
D4973&lt;75,"50–74K",
D4973&lt;100,"75–99K",
D4973&lt;150,"100–149K",
D4973&lt;200,"150–199K",
TRUE,"200K+"
)</f>
        <v>75–99K</v>
      </c>
      <c r="R4973" s="25" t="str" cm="1">
        <f t="array" ref="R4973">_xlfn.IFS(
J4973=0,"No Mortgage",
J4973&lt;=100,"Low",
J4973&lt;=300,"Medium",
TRUE,"High"
)</f>
        <v>No Mortgage</v>
      </c>
      <c r="S4973" s="25" t="str" cm="1">
        <f t="array" ref="S4973">_xlfn.IFS(
C4973&lt;10,"0-10",
C4973&lt;20,"11-20",
C4973&lt;30,"21-30",
TRUE,"30+ yrs"
)</f>
        <v>0-10</v>
      </c>
      <c r="T4973" s="26" t="str" cm="1">
        <f t="array" ref="T4973">_xlfn.IFS(
H4973&lt;1,"0-1",
H4973&lt;2,"1-2",
H4973&lt;3,"2-3",
H4973&lt;4,"3-4",
H4973&lt;5,"4-5",
TRUE,"5+"
)</f>
        <v>1-2</v>
      </c>
    </row>
    <row r="4974" spans="1:20" ht="15.6" x14ac:dyDescent="0.3">
      <c r="A4974" s="21">
        <v>1174</v>
      </c>
      <c r="B4974" s="22">
        <v>24</v>
      </c>
      <c r="C4974" s="22">
        <v>1</v>
      </c>
      <c r="D4974" s="22">
        <v>35</v>
      </c>
      <c r="E4974" s="23" t="str">
        <f t="shared" si="77"/>
        <v>0-50</v>
      </c>
      <c r="F4974" s="24">
        <v>94305</v>
      </c>
      <c r="G4974" s="22">
        <v>2</v>
      </c>
      <c r="H4974" s="22">
        <v>1.7</v>
      </c>
      <c r="I4974" s="22" t="s">
        <v>37</v>
      </c>
      <c r="J4974" s="22">
        <v>0</v>
      </c>
      <c r="K4974" s="22" t="s">
        <v>34</v>
      </c>
      <c r="L4974" s="22" t="s">
        <v>34</v>
      </c>
      <c r="M4974" s="22" t="s">
        <v>34</v>
      </c>
      <c r="N4974" s="22" t="s">
        <v>34</v>
      </c>
      <c r="O4974" s="22" t="s">
        <v>34</v>
      </c>
      <c r="P4974" s="25" t="str" cm="1">
        <f t="array" ref="P4974">_xlfn.IFS(
B4974&lt;30,"20-29",
B4974&lt;40,"30-39",
B4974&lt;50,"40-49",
B4974&lt;60,"50-59",
TRUE,"60+")</f>
        <v>20-29</v>
      </c>
      <c r="Q4974" s="25" t="str" cm="1">
        <f t="array" ref="Q4974">_xlfn.IFS(
D4974&lt;25,"0–24K",
D4974&lt;50,"25–49K",
D4974&lt;75,"50–74K",
D4974&lt;100,"75–99K",
D4974&lt;150,"100–149K",
D4974&lt;200,"150–199K",
TRUE,"200K+"
)</f>
        <v>25–49K</v>
      </c>
      <c r="R4974" s="25" t="str" cm="1">
        <f t="array" ref="R4974">_xlfn.IFS(
J4974=0,"No Mortgage",
J4974&lt;=100,"Low",
J4974&lt;=300,"Medium",
TRUE,"High"
)</f>
        <v>No Mortgage</v>
      </c>
      <c r="S4974" s="25" t="str" cm="1">
        <f t="array" ref="S4974">_xlfn.IFS(
C4974&lt;10,"0-10",
C4974&lt;20,"11-20",
C4974&lt;30,"21-30",
TRUE,"30+ yrs"
)</f>
        <v>0-10</v>
      </c>
      <c r="T4974" s="26" t="str" cm="1">
        <f t="array" ref="T4974">_xlfn.IFS(
H4974&lt;1,"0-1",
H4974&lt;2,"1-2",
H4974&lt;3,"2-3",
H4974&lt;4,"3-4",
H4974&lt;5,"4-5",
TRUE,"5+"
)</f>
        <v>1-2</v>
      </c>
    </row>
    <row r="4975" spans="1:20" ht="15.6" x14ac:dyDescent="0.3">
      <c r="A4975" s="21">
        <v>2260</v>
      </c>
      <c r="B4975" s="22">
        <v>24</v>
      </c>
      <c r="C4975" s="22">
        <v>0</v>
      </c>
      <c r="D4975" s="22">
        <v>82</v>
      </c>
      <c r="E4975" s="23" t="str">
        <f t="shared" si="77"/>
        <v>51-100</v>
      </c>
      <c r="F4975" s="24">
        <v>90401</v>
      </c>
      <c r="G4975" s="22">
        <v>3</v>
      </c>
      <c r="H4975" s="22">
        <v>0.8</v>
      </c>
      <c r="I4975" s="22" t="s">
        <v>33</v>
      </c>
      <c r="J4975" s="22">
        <v>0</v>
      </c>
      <c r="K4975" s="22" t="s">
        <v>34</v>
      </c>
      <c r="L4975" s="22" t="s">
        <v>34</v>
      </c>
      <c r="M4975" s="22" t="s">
        <v>34</v>
      </c>
      <c r="N4975" s="22" t="s">
        <v>35</v>
      </c>
      <c r="O4975" s="22" t="s">
        <v>34</v>
      </c>
      <c r="P4975" s="25" t="str" cm="1">
        <f t="array" ref="P4975">_xlfn.IFS(
B4975&lt;30,"20-29",
B4975&lt;40,"30-39",
B4975&lt;50,"40-49",
B4975&lt;60,"50-59",
TRUE,"60+")</f>
        <v>20-29</v>
      </c>
      <c r="Q4975" s="25" t="str" cm="1">
        <f t="array" ref="Q4975">_xlfn.IFS(
D4975&lt;25,"0–24K",
D4975&lt;50,"25–49K",
D4975&lt;75,"50–74K",
D4975&lt;100,"75–99K",
D4975&lt;150,"100–149K",
D4975&lt;200,"150–199K",
TRUE,"200K+"
)</f>
        <v>75–99K</v>
      </c>
      <c r="R4975" s="25" t="str" cm="1">
        <f t="array" ref="R4975">_xlfn.IFS(
J4975=0,"No Mortgage",
J4975&lt;=100,"Low",
J4975&lt;=300,"Medium",
TRUE,"High"
)</f>
        <v>No Mortgage</v>
      </c>
      <c r="S4975" s="25" t="str" cm="1">
        <f t="array" ref="S4975">_xlfn.IFS(
C4975&lt;10,"0-10",
C4975&lt;20,"11-20",
C4975&lt;30,"21-30",
TRUE,"30+ yrs"
)</f>
        <v>0-10</v>
      </c>
      <c r="T4975" s="26" t="str" cm="1">
        <f t="array" ref="T4975">_xlfn.IFS(
H4975&lt;1,"0-1",
H4975&lt;2,"1-2",
H4975&lt;3,"2-3",
H4975&lt;4,"3-4",
H4975&lt;5,"4-5",
TRUE,"5+"
)</f>
        <v>0-1</v>
      </c>
    </row>
    <row r="4976" spans="1:20" ht="15.6" x14ac:dyDescent="0.3">
      <c r="A4976" s="21">
        <v>2467</v>
      </c>
      <c r="B4976" s="22">
        <v>24</v>
      </c>
      <c r="C4976" s="22">
        <v>2</v>
      </c>
      <c r="D4976" s="22">
        <v>80</v>
      </c>
      <c r="E4976" s="23" t="str">
        <f t="shared" si="77"/>
        <v>51-100</v>
      </c>
      <c r="F4976" s="24">
        <v>94105</v>
      </c>
      <c r="G4976" s="22">
        <v>2</v>
      </c>
      <c r="H4976" s="22">
        <v>1.6</v>
      </c>
      <c r="I4976" s="22" t="s">
        <v>36</v>
      </c>
      <c r="J4976" s="22">
        <v>0</v>
      </c>
      <c r="K4976" s="22" t="s">
        <v>34</v>
      </c>
      <c r="L4976" s="22" t="s">
        <v>34</v>
      </c>
      <c r="M4976" s="22" t="s">
        <v>34</v>
      </c>
      <c r="N4976" s="22" t="s">
        <v>35</v>
      </c>
      <c r="O4976" s="22" t="s">
        <v>34</v>
      </c>
      <c r="P4976" s="25" t="str" cm="1">
        <f t="array" ref="P4976">_xlfn.IFS(
B4976&lt;30,"20-29",
B4976&lt;40,"30-39",
B4976&lt;50,"40-49",
B4976&lt;60,"50-59",
TRUE,"60+")</f>
        <v>20-29</v>
      </c>
      <c r="Q4976" s="25" t="str" cm="1">
        <f t="array" ref="Q4976">_xlfn.IFS(
D4976&lt;25,"0–24K",
D4976&lt;50,"25–49K",
D4976&lt;75,"50–74K",
D4976&lt;100,"75–99K",
D4976&lt;150,"100–149K",
D4976&lt;200,"150–199K",
TRUE,"200K+"
)</f>
        <v>75–99K</v>
      </c>
      <c r="R4976" s="25" t="str" cm="1">
        <f t="array" ref="R4976">_xlfn.IFS(
J4976=0,"No Mortgage",
J4976&lt;=100,"Low",
J4976&lt;=300,"Medium",
TRUE,"High"
)</f>
        <v>No Mortgage</v>
      </c>
      <c r="S4976" s="25" t="str" cm="1">
        <f t="array" ref="S4976">_xlfn.IFS(
C4976&lt;10,"0-10",
C4976&lt;20,"11-20",
C4976&lt;30,"21-30",
TRUE,"30+ yrs"
)</f>
        <v>0-10</v>
      </c>
      <c r="T4976" s="26" t="str" cm="1">
        <f t="array" ref="T4976">_xlfn.IFS(
H4976&lt;1,"0-1",
H4976&lt;2,"1-2",
H4976&lt;3,"2-3",
H4976&lt;4,"3-4",
H4976&lt;5,"4-5",
TRUE,"5+"
)</f>
        <v>1-2</v>
      </c>
    </row>
    <row r="4977" spans="1:20" ht="15.6" x14ac:dyDescent="0.3">
      <c r="A4977" s="21">
        <v>2653</v>
      </c>
      <c r="B4977" s="22">
        <v>24</v>
      </c>
      <c r="C4977" s="22">
        <v>0</v>
      </c>
      <c r="D4977" s="22">
        <v>44</v>
      </c>
      <c r="E4977" s="23" t="str">
        <f t="shared" si="77"/>
        <v>0-50</v>
      </c>
      <c r="F4977" s="24">
        <v>90089</v>
      </c>
      <c r="G4977" s="22">
        <v>4</v>
      </c>
      <c r="H4977" s="22">
        <v>1.6</v>
      </c>
      <c r="I4977" s="22" t="s">
        <v>33</v>
      </c>
      <c r="J4977" s="22">
        <v>180</v>
      </c>
      <c r="K4977" s="22" t="s">
        <v>34</v>
      </c>
      <c r="L4977" s="22" t="s">
        <v>34</v>
      </c>
      <c r="M4977" s="22" t="s">
        <v>34</v>
      </c>
      <c r="N4977" s="22" t="s">
        <v>35</v>
      </c>
      <c r="O4977" s="22" t="s">
        <v>34</v>
      </c>
      <c r="P4977" s="25" t="str" cm="1">
        <f t="array" ref="P4977">_xlfn.IFS(
B4977&lt;30,"20-29",
B4977&lt;40,"30-39",
B4977&lt;50,"40-49",
B4977&lt;60,"50-59",
TRUE,"60+")</f>
        <v>20-29</v>
      </c>
      <c r="Q4977" s="25" t="str" cm="1">
        <f t="array" ref="Q4977">_xlfn.IFS(
D4977&lt;25,"0–24K",
D4977&lt;50,"25–49K",
D4977&lt;75,"50–74K",
D4977&lt;100,"75–99K",
D4977&lt;150,"100–149K",
D4977&lt;200,"150–199K",
TRUE,"200K+"
)</f>
        <v>25–49K</v>
      </c>
      <c r="R4977" s="25" t="str" cm="1">
        <f t="array" ref="R4977">_xlfn.IFS(
J4977=0,"No Mortgage",
J4977&lt;=100,"Low",
J4977&lt;=300,"Medium",
TRUE,"High"
)</f>
        <v>Medium</v>
      </c>
      <c r="S4977" s="25" t="str" cm="1">
        <f t="array" ref="S4977">_xlfn.IFS(
C4977&lt;10,"0-10",
C4977&lt;20,"11-20",
C4977&lt;30,"21-30",
TRUE,"30+ yrs"
)</f>
        <v>0-10</v>
      </c>
      <c r="T4977" s="26" t="str" cm="1">
        <f t="array" ref="T4977">_xlfn.IFS(
H4977&lt;1,"0-1",
H4977&lt;2,"1-2",
H4977&lt;3,"2-3",
H4977&lt;4,"3-4",
H4977&lt;5,"4-5",
TRUE,"5+"
)</f>
        <v>1-2</v>
      </c>
    </row>
    <row r="4978" spans="1:20" ht="15.6" x14ac:dyDescent="0.3">
      <c r="A4978" s="21">
        <v>2849</v>
      </c>
      <c r="B4978" s="22">
        <v>24</v>
      </c>
      <c r="C4978" s="22">
        <v>1</v>
      </c>
      <c r="D4978" s="22">
        <v>78</v>
      </c>
      <c r="E4978" s="23" t="str">
        <f t="shared" si="77"/>
        <v>51-100</v>
      </c>
      <c r="F4978" s="24">
        <v>94720</v>
      </c>
      <c r="G4978" s="22">
        <v>2</v>
      </c>
      <c r="H4978" s="22">
        <v>1.8</v>
      </c>
      <c r="I4978" s="22" t="s">
        <v>37</v>
      </c>
      <c r="J4978" s="22">
        <v>0</v>
      </c>
      <c r="K4978" s="22" t="s">
        <v>34</v>
      </c>
      <c r="L4978" s="22" t="s">
        <v>34</v>
      </c>
      <c r="M4978" s="22" t="s">
        <v>34</v>
      </c>
      <c r="N4978" s="22" t="s">
        <v>34</v>
      </c>
      <c r="O4978" s="22" t="s">
        <v>34</v>
      </c>
      <c r="P4978" s="25" t="str" cm="1">
        <f t="array" ref="P4978">_xlfn.IFS(
B4978&lt;30,"20-29",
B4978&lt;40,"30-39",
B4978&lt;50,"40-49",
B4978&lt;60,"50-59",
TRUE,"60+")</f>
        <v>20-29</v>
      </c>
      <c r="Q4978" s="25" t="str" cm="1">
        <f t="array" ref="Q4978">_xlfn.IFS(
D4978&lt;25,"0–24K",
D4978&lt;50,"25–49K",
D4978&lt;75,"50–74K",
D4978&lt;100,"75–99K",
D4978&lt;150,"100–149K",
D4978&lt;200,"150–199K",
TRUE,"200K+"
)</f>
        <v>75–99K</v>
      </c>
      <c r="R4978" s="25" t="str" cm="1">
        <f t="array" ref="R4978">_xlfn.IFS(
J4978=0,"No Mortgage",
J4978&lt;=100,"Low",
J4978&lt;=300,"Medium",
TRUE,"High"
)</f>
        <v>No Mortgage</v>
      </c>
      <c r="S4978" s="25" t="str" cm="1">
        <f t="array" ref="S4978">_xlfn.IFS(
C4978&lt;10,"0-10",
C4978&lt;20,"11-20",
C4978&lt;30,"21-30",
TRUE,"30+ yrs"
)</f>
        <v>0-10</v>
      </c>
      <c r="T4978" s="26" t="str" cm="1">
        <f t="array" ref="T4978">_xlfn.IFS(
H4978&lt;1,"0-1",
H4978&lt;2,"1-2",
H4978&lt;3,"2-3",
H4978&lt;4,"3-4",
H4978&lt;5,"4-5",
TRUE,"5+"
)</f>
        <v>1-2</v>
      </c>
    </row>
    <row r="4979" spans="1:20" ht="15.6" x14ac:dyDescent="0.3">
      <c r="A4979" s="21">
        <v>2877</v>
      </c>
      <c r="B4979" s="22">
        <v>24</v>
      </c>
      <c r="C4979" s="22">
        <v>2</v>
      </c>
      <c r="D4979" s="22">
        <v>80</v>
      </c>
      <c r="E4979" s="23" t="str">
        <f t="shared" si="77"/>
        <v>51-100</v>
      </c>
      <c r="F4979" s="24">
        <v>91107</v>
      </c>
      <c r="G4979" s="22">
        <v>2</v>
      </c>
      <c r="H4979" s="22">
        <v>1.6</v>
      </c>
      <c r="I4979" s="22" t="s">
        <v>36</v>
      </c>
      <c r="J4979" s="22">
        <v>238</v>
      </c>
      <c r="K4979" s="22" t="s">
        <v>34</v>
      </c>
      <c r="L4979" s="22" t="s">
        <v>34</v>
      </c>
      <c r="M4979" s="22" t="s">
        <v>34</v>
      </c>
      <c r="N4979" s="22" t="s">
        <v>34</v>
      </c>
      <c r="O4979" s="22" t="s">
        <v>34</v>
      </c>
      <c r="P4979" s="25" t="str" cm="1">
        <f t="array" ref="P4979">_xlfn.IFS(
B4979&lt;30,"20-29",
B4979&lt;40,"30-39",
B4979&lt;50,"40-49",
B4979&lt;60,"50-59",
TRUE,"60+")</f>
        <v>20-29</v>
      </c>
      <c r="Q4979" s="25" t="str" cm="1">
        <f t="array" ref="Q4979">_xlfn.IFS(
D4979&lt;25,"0–24K",
D4979&lt;50,"25–49K",
D4979&lt;75,"50–74K",
D4979&lt;100,"75–99K",
D4979&lt;150,"100–149K",
D4979&lt;200,"150–199K",
TRUE,"200K+"
)</f>
        <v>75–99K</v>
      </c>
      <c r="R4979" s="25" t="str" cm="1">
        <f t="array" ref="R4979">_xlfn.IFS(
J4979=0,"No Mortgage",
J4979&lt;=100,"Low",
J4979&lt;=300,"Medium",
TRUE,"High"
)</f>
        <v>Medium</v>
      </c>
      <c r="S4979" s="25" t="str" cm="1">
        <f t="array" ref="S4979">_xlfn.IFS(
C4979&lt;10,"0-10",
C4979&lt;20,"11-20",
C4979&lt;30,"21-30",
TRUE,"30+ yrs"
)</f>
        <v>0-10</v>
      </c>
      <c r="T4979" s="26" t="str" cm="1">
        <f t="array" ref="T4979">_xlfn.IFS(
H4979&lt;1,"0-1",
H4979&lt;2,"1-2",
H4979&lt;3,"2-3",
H4979&lt;4,"3-4",
H4979&lt;5,"4-5",
TRUE,"5+"
)</f>
        <v>1-2</v>
      </c>
    </row>
    <row r="4980" spans="1:20" ht="15.6" x14ac:dyDescent="0.3">
      <c r="A4980" s="21">
        <v>3627</v>
      </c>
      <c r="B4980" s="22">
        <v>24</v>
      </c>
      <c r="C4980" s="22">
        <v>3</v>
      </c>
      <c r="D4980" s="22">
        <v>28</v>
      </c>
      <c r="E4980" s="23" t="str">
        <f t="shared" si="77"/>
        <v>0-50</v>
      </c>
      <c r="F4980" s="24">
        <v>90089</v>
      </c>
      <c r="G4980" s="22">
        <v>4</v>
      </c>
      <c r="H4980" s="22">
        <v>1</v>
      </c>
      <c r="I4980" s="22" t="s">
        <v>36</v>
      </c>
      <c r="J4980" s="22">
        <v>0</v>
      </c>
      <c r="K4980" s="22" t="s">
        <v>34</v>
      </c>
      <c r="L4980" s="22" t="s">
        <v>34</v>
      </c>
      <c r="M4980" s="22" t="s">
        <v>34</v>
      </c>
      <c r="N4980" s="22" t="s">
        <v>34</v>
      </c>
      <c r="O4980" s="22" t="s">
        <v>34</v>
      </c>
      <c r="P4980" s="25" t="str" cm="1">
        <f t="array" ref="P4980">_xlfn.IFS(
B4980&lt;30,"20-29",
B4980&lt;40,"30-39",
B4980&lt;50,"40-49",
B4980&lt;60,"50-59",
TRUE,"60+")</f>
        <v>20-29</v>
      </c>
      <c r="Q4980" s="25" t="str" cm="1">
        <f t="array" ref="Q4980">_xlfn.IFS(
D4980&lt;25,"0–24K",
D4980&lt;50,"25–49K",
D4980&lt;75,"50–74K",
D4980&lt;100,"75–99K",
D4980&lt;150,"100–149K",
D4980&lt;200,"150–199K",
TRUE,"200K+"
)</f>
        <v>25–49K</v>
      </c>
      <c r="R4980" s="25" t="str" cm="1">
        <f t="array" ref="R4980">_xlfn.IFS(
J4980=0,"No Mortgage",
J4980&lt;=100,"Low",
J4980&lt;=300,"Medium",
TRUE,"High"
)</f>
        <v>No Mortgage</v>
      </c>
      <c r="S4980" s="25" t="str" cm="1">
        <f t="array" ref="S4980">_xlfn.IFS(
C4980&lt;10,"0-10",
C4980&lt;20,"11-20",
C4980&lt;30,"21-30",
TRUE,"30+ yrs"
)</f>
        <v>0-10</v>
      </c>
      <c r="T4980" s="26" t="str" cm="1">
        <f t="array" ref="T4980">_xlfn.IFS(
H4980&lt;1,"0-1",
H4980&lt;2,"1-2",
H4980&lt;3,"2-3",
H4980&lt;4,"3-4",
H4980&lt;5,"4-5",
TRUE,"5+"
)</f>
        <v>1-2</v>
      </c>
    </row>
    <row r="4981" spans="1:20" ht="15.6" x14ac:dyDescent="0.3">
      <c r="A4981" s="21">
        <v>3797</v>
      </c>
      <c r="B4981" s="22">
        <v>24</v>
      </c>
      <c r="C4981" s="22">
        <v>2</v>
      </c>
      <c r="D4981" s="22">
        <v>50</v>
      </c>
      <c r="E4981" s="23" t="str">
        <f t="shared" si="77"/>
        <v>0-50</v>
      </c>
      <c r="F4981" s="24">
        <v>94920</v>
      </c>
      <c r="G4981" s="22">
        <v>3</v>
      </c>
      <c r="H4981" s="22">
        <v>2.4</v>
      </c>
      <c r="I4981" s="22" t="s">
        <v>37</v>
      </c>
      <c r="J4981" s="22">
        <v>0</v>
      </c>
      <c r="K4981" s="22" t="s">
        <v>34</v>
      </c>
      <c r="L4981" s="22" t="s">
        <v>35</v>
      </c>
      <c r="M4981" s="22" t="s">
        <v>34</v>
      </c>
      <c r="N4981" s="22" t="s">
        <v>34</v>
      </c>
      <c r="O4981" s="22" t="s">
        <v>34</v>
      </c>
      <c r="P4981" s="25" t="str" cm="1">
        <f t="array" ref="P4981">_xlfn.IFS(
B4981&lt;30,"20-29",
B4981&lt;40,"30-39",
B4981&lt;50,"40-49",
B4981&lt;60,"50-59",
TRUE,"60+")</f>
        <v>20-29</v>
      </c>
      <c r="Q4981" s="25" t="str" cm="1">
        <f t="array" ref="Q4981">_xlfn.IFS(
D4981&lt;25,"0–24K",
D4981&lt;50,"25–49K",
D4981&lt;75,"50–74K",
D4981&lt;100,"75–99K",
D4981&lt;150,"100–149K",
D4981&lt;200,"150–199K",
TRUE,"200K+"
)</f>
        <v>50–74K</v>
      </c>
      <c r="R4981" s="25" t="str" cm="1">
        <f t="array" ref="R4981">_xlfn.IFS(
J4981=0,"No Mortgage",
J4981&lt;=100,"Low",
J4981&lt;=300,"Medium",
TRUE,"High"
)</f>
        <v>No Mortgage</v>
      </c>
      <c r="S4981" s="25" t="str" cm="1">
        <f t="array" ref="S4981">_xlfn.IFS(
C4981&lt;10,"0-10",
C4981&lt;20,"11-20",
C4981&lt;30,"21-30",
TRUE,"30+ yrs"
)</f>
        <v>0-10</v>
      </c>
      <c r="T4981" s="26" t="str" cm="1">
        <f t="array" ref="T4981">_xlfn.IFS(
H4981&lt;1,"0-1",
H4981&lt;2,"1-2",
H4981&lt;3,"2-3",
H4981&lt;4,"3-4",
H4981&lt;5,"4-5",
TRUE,"5+"
)</f>
        <v>2-3</v>
      </c>
    </row>
    <row r="4982" spans="1:20" ht="15.6" x14ac:dyDescent="0.3">
      <c r="A4982" s="21">
        <v>3888</v>
      </c>
      <c r="B4982" s="22">
        <v>24</v>
      </c>
      <c r="C4982" s="22">
        <v>2</v>
      </c>
      <c r="D4982" s="22">
        <v>118</v>
      </c>
      <c r="E4982" s="23" t="str">
        <f t="shared" si="77"/>
        <v>100+</v>
      </c>
      <c r="F4982" s="24">
        <v>92634</v>
      </c>
      <c r="G4982" s="22">
        <v>2</v>
      </c>
      <c r="H4982" s="22">
        <v>7.2</v>
      </c>
      <c r="I4982" s="22" t="s">
        <v>33</v>
      </c>
      <c r="J4982" s="22">
        <v>0</v>
      </c>
      <c r="K4982" s="22" t="s">
        <v>34</v>
      </c>
      <c r="L4982" s="22" t="s">
        <v>35</v>
      </c>
      <c r="M4982" s="22" t="s">
        <v>34</v>
      </c>
      <c r="N4982" s="22" t="s">
        <v>35</v>
      </c>
      <c r="O4982" s="22" t="s">
        <v>34</v>
      </c>
      <c r="P4982" s="25" t="str" cm="1">
        <f t="array" ref="P4982">_xlfn.IFS(
B4982&lt;30,"20-29",
B4982&lt;40,"30-39",
B4982&lt;50,"40-49",
B4982&lt;60,"50-59",
TRUE,"60+")</f>
        <v>20-29</v>
      </c>
      <c r="Q4982" s="25" t="str" cm="1">
        <f t="array" ref="Q4982">_xlfn.IFS(
D4982&lt;25,"0–24K",
D4982&lt;50,"25–49K",
D4982&lt;75,"50–74K",
D4982&lt;100,"75–99K",
D4982&lt;150,"100–149K",
D4982&lt;200,"150–199K",
TRUE,"200K+"
)</f>
        <v>100–149K</v>
      </c>
      <c r="R4982" s="25" t="str" cm="1">
        <f t="array" ref="R4982">_xlfn.IFS(
J4982=0,"No Mortgage",
J4982&lt;=100,"Low",
J4982&lt;=300,"Medium",
TRUE,"High"
)</f>
        <v>No Mortgage</v>
      </c>
      <c r="S4982" s="25" t="str" cm="1">
        <f t="array" ref="S4982">_xlfn.IFS(
C4982&lt;10,"0-10",
C4982&lt;20,"11-20",
C4982&lt;30,"21-30",
TRUE,"30+ yrs"
)</f>
        <v>0-10</v>
      </c>
      <c r="T4982" s="26" t="str" cm="1">
        <f t="array" ref="T4982">_xlfn.IFS(
H4982&lt;1,"0-1",
H4982&lt;2,"1-2",
H4982&lt;3,"2-3",
H4982&lt;4,"3-4",
H4982&lt;5,"4-5",
TRUE,"5+"
)</f>
        <v>5+</v>
      </c>
    </row>
    <row r="4983" spans="1:20" ht="15.6" x14ac:dyDescent="0.3">
      <c r="A4983" s="21">
        <v>3909</v>
      </c>
      <c r="B4983" s="22">
        <v>24</v>
      </c>
      <c r="C4983" s="22">
        <v>0</v>
      </c>
      <c r="D4983" s="22">
        <v>44</v>
      </c>
      <c r="E4983" s="23" t="str">
        <f t="shared" si="77"/>
        <v>0-50</v>
      </c>
      <c r="F4983" s="24">
        <v>90638</v>
      </c>
      <c r="G4983" s="22">
        <v>3</v>
      </c>
      <c r="H4983" s="22">
        <v>0.1</v>
      </c>
      <c r="I4983" s="22" t="s">
        <v>37</v>
      </c>
      <c r="J4983" s="22">
        <v>0</v>
      </c>
      <c r="K4983" s="22" t="s">
        <v>34</v>
      </c>
      <c r="L4983" s="22" t="s">
        <v>34</v>
      </c>
      <c r="M4983" s="22" t="s">
        <v>34</v>
      </c>
      <c r="N4983" s="22" t="s">
        <v>34</v>
      </c>
      <c r="O4983" s="22" t="s">
        <v>34</v>
      </c>
      <c r="P4983" s="25" t="str" cm="1">
        <f t="array" ref="P4983">_xlfn.IFS(
B4983&lt;30,"20-29",
B4983&lt;40,"30-39",
B4983&lt;50,"40-49",
B4983&lt;60,"50-59",
TRUE,"60+")</f>
        <v>20-29</v>
      </c>
      <c r="Q4983" s="25" t="str" cm="1">
        <f t="array" ref="Q4983">_xlfn.IFS(
D4983&lt;25,"0–24K",
D4983&lt;50,"25–49K",
D4983&lt;75,"50–74K",
D4983&lt;100,"75–99K",
D4983&lt;150,"100–149K",
D4983&lt;200,"150–199K",
TRUE,"200K+"
)</f>
        <v>25–49K</v>
      </c>
      <c r="R4983" s="25" t="str" cm="1">
        <f t="array" ref="R4983">_xlfn.IFS(
J4983=0,"No Mortgage",
J4983&lt;=100,"Low",
J4983&lt;=300,"Medium",
TRUE,"High"
)</f>
        <v>No Mortgage</v>
      </c>
      <c r="S4983" s="25" t="str" cm="1">
        <f t="array" ref="S4983">_xlfn.IFS(
C4983&lt;10,"0-10",
C4983&lt;20,"11-20",
C4983&lt;30,"21-30",
TRUE,"30+ yrs"
)</f>
        <v>0-10</v>
      </c>
      <c r="T4983" s="26" t="str" cm="1">
        <f t="array" ref="T4983">_xlfn.IFS(
H4983&lt;1,"0-1",
H4983&lt;2,"1-2",
H4983&lt;3,"2-3",
H4983&lt;4,"3-4",
H4983&lt;5,"4-5",
TRUE,"5+"
)</f>
        <v>0-1</v>
      </c>
    </row>
    <row r="4984" spans="1:20" ht="15.6" x14ac:dyDescent="0.3">
      <c r="A4984" s="21">
        <v>3983</v>
      </c>
      <c r="B4984" s="22">
        <v>24</v>
      </c>
      <c r="C4984" s="22">
        <v>0</v>
      </c>
      <c r="D4984" s="22">
        <v>119</v>
      </c>
      <c r="E4984" s="23" t="str">
        <f t="shared" si="77"/>
        <v>100+</v>
      </c>
      <c r="F4984" s="24">
        <v>94566</v>
      </c>
      <c r="G4984" s="22">
        <v>1</v>
      </c>
      <c r="H4984" s="22">
        <v>1.5</v>
      </c>
      <c r="I4984" s="22" t="s">
        <v>33</v>
      </c>
      <c r="J4984" s="22">
        <v>0</v>
      </c>
      <c r="K4984" s="22" t="s">
        <v>34</v>
      </c>
      <c r="L4984" s="22" t="s">
        <v>34</v>
      </c>
      <c r="M4984" s="22" t="s">
        <v>34</v>
      </c>
      <c r="N4984" s="22" t="s">
        <v>35</v>
      </c>
      <c r="O4984" s="22" t="s">
        <v>34</v>
      </c>
      <c r="P4984" s="25" t="str" cm="1">
        <f t="array" ref="P4984">_xlfn.IFS(
B4984&lt;30,"20-29",
B4984&lt;40,"30-39",
B4984&lt;50,"40-49",
B4984&lt;60,"50-59",
TRUE,"60+")</f>
        <v>20-29</v>
      </c>
      <c r="Q4984" s="25" t="str" cm="1">
        <f t="array" ref="Q4984">_xlfn.IFS(
D4984&lt;25,"0–24K",
D4984&lt;50,"25–49K",
D4984&lt;75,"50–74K",
D4984&lt;100,"75–99K",
D4984&lt;150,"100–149K",
D4984&lt;200,"150–199K",
TRUE,"200K+"
)</f>
        <v>100–149K</v>
      </c>
      <c r="R4984" s="25" t="str" cm="1">
        <f t="array" ref="R4984">_xlfn.IFS(
J4984=0,"No Mortgage",
J4984&lt;=100,"Low",
J4984&lt;=300,"Medium",
TRUE,"High"
)</f>
        <v>No Mortgage</v>
      </c>
      <c r="S4984" s="25" t="str" cm="1">
        <f t="array" ref="S4984">_xlfn.IFS(
C4984&lt;10,"0-10",
C4984&lt;20,"11-20",
C4984&lt;30,"21-30",
TRUE,"30+ yrs"
)</f>
        <v>0-10</v>
      </c>
      <c r="T4984" s="26" t="str" cm="1">
        <f t="array" ref="T4984">_xlfn.IFS(
H4984&lt;1,"0-1",
H4984&lt;2,"1-2",
H4984&lt;3,"2-3",
H4984&lt;4,"3-4",
H4984&lt;5,"4-5",
TRUE,"5+"
)</f>
        <v>1-2</v>
      </c>
    </row>
    <row r="4985" spans="1:20" ht="15.6" x14ac:dyDescent="0.3">
      <c r="A4985" s="21">
        <v>4117</v>
      </c>
      <c r="B4985" s="22">
        <v>24</v>
      </c>
      <c r="C4985" s="22">
        <v>2</v>
      </c>
      <c r="D4985" s="22">
        <v>135</v>
      </c>
      <c r="E4985" s="23" t="str">
        <f t="shared" si="77"/>
        <v>100+</v>
      </c>
      <c r="F4985" s="24">
        <v>90065</v>
      </c>
      <c r="G4985" s="22">
        <v>2</v>
      </c>
      <c r="H4985" s="22">
        <v>7.2</v>
      </c>
      <c r="I4985" s="22" t="s">
        <v>33</v>
      </c>
      <c r="J4985" s="22">
        <v>0</v>
      </c>
      <c r="K4985" s="22" t="s">
        <v>34</v>
      </c>
      <c r="L4985" s="22" t="s">
        <v>34</v>
      </c>
      <c r="M4985" s="22" t="s">
        <v>34</v>
      </c>
      <c r="N4985" s="22" t="s">
        <v>35</v>
      </c>
      <c r="O4985" s="22" t="s">
        <v>34</v>
      </c>
      <c r="P4985" s="25" t="str" cm="1">
        <f t="array" ref="P4985">_xlfn.IFS(
B4985&lt;30,"20-29",
B4985&lt;40,"30-39",
B4985&lt;50,"40-49",
B4985&lt;60,"50-59",
TRUE,"60+")</f>
        <v>20-29</v>
      </c>
      <c r="Q4985" s="25" t="str" cm="1">
        <f t="array" ref="Q4985">_xlfn.IFS(
D4985&lt;25,"0–24K",
D4985&lt;50,"25–49K",
D4985&lt;75,"50–74K",
D4985&lt;100,"75–99K",
D4985&lt;150,"100–149K",
D4985&lt;200,"150–199K",
TRUE,"200K+"
)</f>
        <v>100–149K</v>
      </c>
      <c r="R4985" s="25" t="str" cm="1">
        <f t="array" ref="R4985">_xlfn.IFS(
J4985=0,"No Mortgage",
J4985&lt;=100,"Low",
J4985&lt;=300,"Medium",
TRUE,"High"
)</f>
        <v>No Mortgage</v>
      </c>
      <c r="S4985" s="25" t="str" cm="1">
        <f t="array" ref="S4985">_xlfn.IFS(
C4985&lt;10,"0-10",
C4985&lt;20,"11-20",
C4985&lt;30,"21-30",
TRUE,"30+ yrs"
)</f>
        <v>0-10</v>
      </c>
      <c r="T4985" s="26" t="str" cm="1">
        <f t="array" ref="T4985">_xlfn.IFS(
H4985&lt;1,"0-1",
H4985&lt;2,"1-2",
H4985&lt;3,"2-3",
H4985&lt;4,"3-4",
H4985&lt;5,"4-5",
TRUE,"5+"
)</f>
        <v>5+</v>
      </c>
    </row>
    <row r="4986" spans="1:20" ht="15.6" x14ac:dyDescent="0.3">
      <c r="A4986" s="21">
        <v>4394</v>
      </c>
      <c r="B4986" s="22">
        <v>24</v>
      </c>
      <c r="C4986" s="22">
        <v>0</v>
      </c>
      <c r="D4986" s="22">
        <v>59</v>
      </c>
      <c r="E4986" s="23" t="str">
        <f t="shared" si="77"/>
        <v>51-100</v>
      </c>
      <c r="F4986" s="24">
        <v>95521</v>
      </c>
      <c r="G4986" s="22">
        <v>4</v>
      </c>
      <c r="H4986" s="22">
        <v>1.6</v>
      </c>
      <c r="I4986" s="22" t="s">
        <v>33</v>
      </c>
      <c r="J4986" s="22">
        <v>0</v>
      </c>
      <c r="K4986" s="22" t="s">
        <v>34</v>
      </c>
      <c r="L4986" s="22" t="s">
        <v>34</v>
      </c>
      <c r="M4986" s="22" t="s">
        <v>34</v>
      </c>
      <c r="N4986" s="22" t="s">
        <v>34</v>
      </c>
      <c r="O4986" s="22" t="s">
        <v>34</v>
      </c>
      <c r="P4986" s="25" t="str" cm="1">
        <f t="array" ref="P4986">_xlfn.IFS(
B4986&lt;30,"20-29",
B4986&lt;40,"30-39",
B4986&lt;50,"40-49",
B4986&lt;60,"50-59",
TRUE,"60+")</f>
        <v>20-29</v>
      </c>
      <c r="Q4986" s="25" t="str" cm="1">
        <f t="array" ref="Q4986">_xlfn.IFS(
D4986&lt;25,"0–24K",
D4986&lt;50,"25–49K",
D4986&lt;75,"50–74K",
D4986&lt;100,"75–99K",
D4986&lt;150,"100–149K",
D4986&lt;200,"150–199K",
TRUE,"200K+"
)</f>
        <v>50–74K</v>
      </c>
      <c r="R4986" s="25" t="str" cm="1">
        <f t="array" ref="R4986">_xlfn.IFS(
J4986=0,"No Mortgage",
J4986&lt;=100,"Low",
J4986&lt;=300,"Medium",
TRUE,"High"
)</f>
        <v>No Mortgage</v>
      </c>
      <c r="S4986" s="25" t="str" cm="1">
        <f t="array" ref="S4986">_xlfn.IFS(
C4986&lt;10,"0-10",
C4986&lt;20,"11-20",
C4986&lt;30,"21-30",
TRUE,"30+ yrs"
)</f>
        <v>0-10</v>
      </c>
      <c r="T4986" s="26" t="str" cm="1">
        <f t="array" ref="T4986">_xlfn.IFS(
H4986&lt;1,"0-1",
H4986&lt;2,"1-2",
H4986&lt;3,"2-3",
H4986&lt;4,"3-4",
H4986&lt;5,"4-5",
TRUE,"5+"
)</f>
        <v>1-2</v>
      </c>
    </row>
    <row r="4987" spans="1:20" ht="15.6" x14ac:dyDescent="0.3">
      <c r="A4987" s="21">
        <v>4515</v>
      </c>
      <c r="B4987" s="22">
        <v>24</v>
      </c>
      <c r="C4987" s="22">
        <v>3</v>
      </c>
      <c r="D4987" s="22">
        <v>41</v>
      </c>
      <c r="E4987" s="23" t="str">
        <f t="shared" si="77"/>
        <v>0-50</v>
      </c>
      <c r="F4987" s="24">
        <v>91768</v>
      </c>
      <c r="G4987" s="22">
        <v>4</v>
      </c>
      <c r="H4987" s="22">
        <v>1</v>
      </c>
      <c r="I4987" s="22" t="s">
        <v>36</v>
      </c>
      <c r="J4987" s="22">
        <v>0</v>
      </c>
      <c r="K4987" s="22" t="s">
        <v>34</v>
      </c>
      <c r="L4987" s="22" t="s">
        <v>34</v>
      </c>
      <c r="M4987" s="22" t="s">
        <v>34</v>
      </c>
      <c r="N4987" s="22" t="s">
        <v>35</v>
      </c>
      <c r="O4987" s="22" t="s">
        <v>34</v>
      </c>
      <c r="P4987" s="25" t="str" cm="1">
        <f t="array" ref="P4987">_xlfn.IFS(
B4987&lt;30,"20-29",
B4987&lt;40,"30-39",
B4987&lt;50,"40-49",
B4987&lt;60,"50-59",
TRUE,"60+")</f>
        <v>20-29</v>
      </c>
      <c r="Q4987" s="25" t="str" cm="1">
        <f t="array" ref="Q4987">_xlfn.IFS(
D4987&lt;25,"0–24K",
D4987&lt;50,"25–49K",
D4987&lt;75,"50–74K",
D4987&lt;100,"75–99K",
D4987&lt;150,"100–149K",
D4987&lt;200,"150–199K",
TRUE,"200K+"
)</f>
        <v>25–49K</v>
      </c>
      <c r="R4987" s="25" t="str" cm="1">
        <f t="array" ref="R4987">_xlfn.IFS(
J4987=0,"No Mortgage",
J4987&lt;=100,"Low",
J4987&lt;=300,"Medium",
TRUE,"High"
)</f>
        <v>No Mortgage</v>
      </c>
      <c r="S4987" s="25" t="str" cm="1">
        <f t="array" ref="S4987">_xlfn.IFS(
C4987&lt;10,"0-10",
C4987&lt;20,"11-20",
C4987&lt;30,"21-30",
TRUE,"30+ yrs"
)</f>
        <v>0-10</v>
      </c>
      <c r="T4987" s="26" t="str" cm="1">
        <f t="array" ref="T4987">_xlfn.IFS(
H4987&lt;1,"0-1",
H4987&lt;2,"1-2",
H4987&lt;3,"2-3",
H4987&lt;4,"3-4",
H4987&lt;5,"4-5",
TRUE,"5+"
)</f>
        <v>1-2</v>
      </c>
    </row>
    <row r="4988" spans="1:20" ht="15.6" x14ac:dyDescent="0.3">
      <c r="A4988" s="21">
        <v>4567</v>
      </c>
      <c r="B4988" s="22">
        <v>24</v>
      </c>
      <c r="C4988" s="22">
        <v>0</v>
      </c>
      <c r="D4988" s="22">
        <v>131</v>
      </c>
      <c r="E4988" s="23" t="str">
        <f t="shared" si="77"/>
        <v>100+</v>
      </c>
      <c r="F4988" s="24">
        <v>92831</v>
      </c>
      <c r="G4988" s="22">
        <v>1</v>
      </c>
      <c r="H4988" s="22">
        <v>5.4</v>
      </c>
      <c r="I4988" s="22" t="s">
        <v>33</v>
      </c>
      <c r="J4988" s="22">
        <v>0</v>
      </c>
      <c r="K4988" s="22" t="s">
        <v>34</v>
      </c>
      <c r="L4988" s="22" t="s">
        <v>34</v>
      </c>
      <c r="M4988" s="22" t="s">
        <v>34</v>
      </c>
      <c r="N4988" s="22" t="s">
        <v>35</v>
      </c>
      <c r="O4988" s="22" t="s">
        <v>34</v>
      </c>
      <c r="P4988" s="25" t="str" cm="1">
        <f t="array" ref="P4988">_xlfn.IFS(
B4988&lt;30,"20-29",
B4988&lt;40,"30-39",
B4988&lt;50,"40-49",
B4988&lt;60,"50-59",
TRUE,"60+")</f>
        <v>20-29</v>
      </c>
      <c r="Q4988" s="25" t="str" cm="1">
        <f t="array" ref="Q4988">_xlfn.IFS(
D4988&lt;25,"0–24K",
D4988&lt;50,"25–49K",
D4988&lt;75,"50–74K",
D4988&lt;100,"75–99K",
D4988&lt;150,"100–149K",
D4988&lt;200,"150–199K",
TRUE,"200K+"
)</f>
        <v>100–149K</v>
      </c>
      <c r="R4988" s="25" t="str" cm="1">
        <f t="array" ref="R4988">_xlfn.IFS(
J4988=0,"No Mortgage",
J4988&lt;=100,"Low",
J4988&lt;=300,"Medium",
TRUE,"High"
)</f>
        <v>No Mortgage</v>
      </c>
      <c r="S4988" s="25" t="str" cm="1">
        <f t="array" ref="S4988">_xlfn.IFS(
C4988&lt;10,"0-10",
C4988&lt;20,"11-20",
C4988&lt;30,"21-30",
TRUE,"30+ yrs"
)</f>
        <v>0-10</v>
      </c>
      <c r="T4988" s="26" t="str" cm="1">
        <f t="array" ref="T4988">_xlfn.IFS(
H4988&lt;1,"0-1",
H4988&lt;2,"1-2",
H4988&lt;3,"2-3",
H4988&lt;4,"3-4",
H4988&lt;5,"4-5",
TRUE,"5+"
)</f>
        <v>5+</v>
      </c>
    </row>
    <row r="4989" spans="1:20" ht="15.6" x14ac:dyDescent="0.3">
      <c r="A4989" s="21">
        <v>4990</v>
      </c>
      <c r="B4989" s="22">
        <v>24</v>
      </c>
      <c r="C4989" s="22">
        <v>0</v>
      </c>
      <c r="D4989" s="22">
        <v>38</v>
      </c>
      <c r="E4989" s="23" t="str">
        <f t="shared" si="77"/>
        <v>0-50</v>
      </c>
      <c r="F4989" s="24">
        <v>93555</v>
      </c>
      <c r="G4989" s="22">
        <v>1</v>
      </c>
      <c r="H4989" s="22">
        <v>1</v>
      </c>
      <c r="I4989" s="22" t="s">
        <v>36</v>
      </c>
      <c r="J4989" s="22">
        <v>0</v>
      </c>
      <c r="K4989" s="22" t="s">
        <v>34</v>
      </c>
      <c r="L4989" s="22" t="s">
        <v>34</v>
      </c>
      <c r="M4989" s="22" t="s">
        <v>34</v>
      </c>
      <c r="N4989" s="22" t="s">
        <v>35</v>
      </c>
      <c r="O4989" s="22" t="s">
        <v>34</v>
      </c>
      <c r="P4989" s="25" t="str" cm="1">
        <f t="array" ref="P4989">_xlfn.IFS(
B4989&lt;30,"20-29",
B4989&lt;40,"30-39",
B4989&lt;50,"40-49",
B4989&lt;60,"50-59",
TRUE,"60+")</f>
        <v>20-29</v>
      </c>
      <c r="Q4989" s="25" t="str" cm="1">
        <f t="array" ref="Q4989">_xlfn.IFS(
D4989&lt;25,"0–24K",
D4989&lt;50,"25–49K",
D4989&lt;75,"50–74K",
D4989&lt;100,"75–99K",
D4989&lt;150,"100–149K",
D4989&lt;200,"150–199K",
TRUE,"200K+"
)</f>
        <v>25–49K</v>
      </c>
      <c r="R4989" s="25" t="str" cm="1">
        <f t="array" ref="R4989">_xlfn.IFS(
J4989=0,"No Mortgage",
J4989&lt;=100,"Low",
J4989&lt;=300,"Medium",
TRUE,"High"
)</f>
        <v>No Mortgage</v>
      </c>
      <c r="S4989" s="25" t="str" cm="1">
        <f t="array" ref="S4989">_xlfn.IFS(
C4989&lt;10,"0-10",
C4989&lt;20,"11-20",
C4989&lt;30,"21-30",
TRUE,"30+ yrs"
)</f>
        <v>0-10</v>
      </c>
      <c r="T4989" s="26" t="str" cm="1">
        <f t="array" ref="T4989">_xlfn.IFS(
H4989&lt;1,"0-1",
H4989&lt;2,"1-2",
H4989&lt;3,"2-3",
H4989&lt;4,"3-4",
H4989&lt;5,"4-5",
TRUE,"5+"
)</f>
        <v>1-2</v>
      </c>
    </row>
    <row r="4990" spans="1:20" ht="15.6" x14ac:dyDescent="0.3">
      <c r="A4990" s="21">
        <v>671</v>
      </c>
      <c r="B4990" s="22">
        <v>23</v>
      </c>
      <c r="C4990" s="22">
        <v>1</v>
      </c>
      <c r="D4990" s="22">
        <v>61</v>
      </c>
      <c r="E4990" s="23" t="str">
        <f t="shared" si="77"/>
        <v>51-100</v>
      </c>
      <c r="F4990" s="24">
        <v>92374</v>
      </c>
      <c r="G4990" s="22">
        <v>4</v>
      </c>
      <c r="H4990" s="22">
        <v>2.6</v>
      </c>
      <c r="I4990" s="22" t="s">
        <v>33</v>
      </c>
      <c r="J4990" s="22">
        <v>239</v>
      </c>
      <c r="K4990" s="22" t="s">
        <v>34</v>
      </c>
      <c r="L4990" s="22" t="s">
        <v>34</v>
      </c>
      <c r="M4990" s="22" t="s">
        <v>34</v>
      </c>
      <c r="N4990" s="22" t="s">
        <v>35</v>
      </c>
      <c r="O4990" s="22" t="s">
        <v>34</v>
      </c>
      <c r="P4990" s="25" t="str" cm="1">
        <f t="array" ref="P4990">_xlfn.IFS(
B4990&lt;30,"20-29",
B4990&lt;40,"30-39",
B4990&lt;50,"40-49",
B4990&lt;60,"50-59",
TRUE,"60+")</f>
        <v>20-29</v>
      </c>
      <c r="Q4990" s="25" t="str" cm="1">
        <f t="array" ref="Q4990">_xlfn.IFS(
D4990&lt;25,"0–24K",
D4990&lt;50,"25–49K",
D4990&lt;75,"50–74K",
D4990&lt;100,"75–99K",
D4990&lt;150,"100–149K",
D4990&lt;200,"150–199K",
TRUE,"200K+"
)</f>
        <v>50–74K</v>
      </c>
      <c r="R4990" s="25" t="str" cm="1">
        <f t="array" ref="R4990">_xlfn.IFS(
J4990=0,"No Mortgage",
J4990&lt;=100,"Low",
J4990&lt;=300,"Medium",
TRUE,"High"
)</f>
        <v>Medium</v>
      </c>
      <c r="S4990" s="25" t="str" cm="1">
        <f t="array" ref="S4990">_xlfn.IFS(
C4990&lt;10,"0-10",
C4990&lt;20,"11-20",
C4990&lt;30,"21-30",
TRUE,"30+ yrs"
)</f>
        <v>0-10</v>
      </c>
      <c r="T4990" s="26" t="str" cm="1">
        <f t="array" ref="T4990">_xlfn.IFS(
H4990&lt;1,"0-1",
H4990&lt;2,"1-2",
H4990&lt;3,"2-3",
H4990&lt;4,"3-4",
H4990&lt;5,"4-5",
TRUE,"5+"
)</f>
        <v>2-3</v>
      </c>
    </row>
    <row r="4991" spans="1:20" ht="15.6" x14ac:dyDescent="0.3">
      <c r="A4991" s="21">
        <v>910</v>
      </c>
      <c r="B4991" s="22">
        <v>23</v>
      </c>
      <c r="C4991" s="22">
        <v>1</v>
      </c>
      <c r="D4991" s="22">
        <v>149</v>
      </c>
      <c r="E4991" s="23" t="str">
        <f t="shared" si="77"/>
        <v>100+</v>
      </c>
      <c r="F4991" s="24">
        <v>91709</v>
      </c>
      <c r="G4991" s="22">
        <v>1</v>
      </c>
      <c r="H4991" s="22">
        <v>6.33</v>
      </c>
      <c r="I4991" s="22" t="s">
        <v>33</v>
      </c>
      <c r="J4991" s="22">
        <v>305</v>
      </c>
      <c r="K4991" s="22" t="s">
        <v>34</v>
      </c>
      <c r="L4991" s="22" t="s">
        <v>34</v>
      </c>
      <c r="M4991" s="22" t="s">
        <v>34</v>
      </c>
      <c r="N4991" s="22" t="s">
        <v>34</v>
      </c>
      <c r="O4991" s="22" t="s">
        <v>35</v>
      </c>
      <c r="P4991" s="25" t="str" cm="1">
        <f t="array" ref="P4991">_xlfn.IFS(
B4991&lt;30,"20-29",
B4991&lt;40,"30-39",
B4991&lt;50,"40-49",
B4991&lt;60,"50-59",
TRUE,"60+")</f>
        <v>20-29</v>
      </c>
      <c r="Q4991" s="25" t="str" cm="1">
        <f t="array" ref="Q4991">_xlfn.IFS(
D4991&lt;25,"0–24K",
D4991&lt;50,"25–49K",
D4991&lt;75,"50–74K",
D4991&lt;100,"75–99K",
D4991&lt;150,"100–149K",
D4991&lt;200,"150–199K",
TRUE,"200K+"
)</f>
        <v>100–149K</v>
      </c>
      <c r="R4991" s="25" t="str" cm="1">
        <f t="array" ref="R4991">_xlfn.IFS(
J4991=0,"No Mortgage",
J4991&lt;=100,"Low",
J4991&lt;=300,"Medium",
TRUE,"High"
)</f>
        <v>High</v>
      </c>
      <c r="S4991" s="25" t="str" cm="1">
        <f t="array" ref="S4991">_xlfn.IFS(
C4991&lt;10,"0-10",
C4991&lt;20,"11-20",
C4991&lt;30,"21-30",
TRUE,"30+ yrs"
)</f>
        <v>0-10</v>
      </c>
      <c r="T4991" s="26" t="str" cm="1">
        <f t="array" ref="T4991">_xlfn.IFS(
H4991&lt;1,"0-1",
H4991&lt;2,"1-2",
H4991&lt;3,"2-3",
H4991&lt;4,"3-4",
H4991&lt;5,"4-5",
TRUE,"5+"
)</f>
        <v>5+</v>
      </c>
    </row>
    <row r="4992" spans="1:20" ht="15.6" x14ac:dyDescent="0.3">
      <c r="A4992" s="21">
        <v>2431</v>
      </c>
      <c r="B4992" s="22">
        <v>23</v>
      </c>
      <c r="C4992" s="22">
        <v>1</v>
      </c>
      <c r="D4992" s="22">
        <v>73</v>
      </c>
      <c r="E4992" s="23" t="str">
        <f t="shared" si="77"/>
        <v>51-100</v>
      </c>
      <c r="F4992" s="24">
        <v>92120</v>
      </c>
      <c r="G4992" s="22">
        <v>4</v>
      </c>
      <c r="H4992" s="22">
        <v>2.6</v>
      </c>
      <c r="I4992" s="22" t="s">
        <v>33</v>
      </c>
      <c r="J4992" s="22">
        <v>0</v>
      </c>
      <c r="K4992" s="22" t="s">
        <v>34</v>
      </c>
      <c r="L4992" s="22" t="s">
        <v>34</v>
      </c>
      <c r="M4992" s="22" t="s">
        <v>34</v>
      </c>
      <c r="N4992" s="22" t="s">
        <v>35</v>
      </c>
      <c r="O4992" s="22" t="s">
        <v>34</v>
      </c>
      <c r="P4992" s="25" t="str" cm="1">
        <f t="array" ref="P4992">_xlfn.IFS(
B4992&lt;30,"20-29",
B4992&lt;40,"30-39",
B4992&lt;50,"40-49",
B4992&lt;60,"50-59",
TRUE,"60+")</f>
        <v>20-29</v>
      </c>
      <c r="Q4992" s="25" t="str" cm="1">
        <f t="array" ref="Q4992">_xlfn.IFS(
D4992&lt;25,"0–24K",
D4992&lt;50,"25–49K",
D4992&lt;75,"50–74K",
D4992&lt;100,"75–99K",
D4992&lt;150,"100–149K",
D4992&lt;200,"150–199K",
TRUE,"200K+"
)</f>
        <v>50–74K</v>
      </c>
      <c r="R4992" s="25" t="str" cm="1">
        <f t="array" ref="R4992">_xlfn.IFS(
J4992=0,"No Mortgage",
J4992&lt;=100,"Low",
J4992&lt;=300,"Medium",
TRUE,"High"
)</f>
        <v>No Mortgage</v>
      </c>
      <c r="S4992" s="25" t="str" cm="1">
        <f t="array" ref="S4992">_xlfn.IFS(
C4992&lt;10,"0-10",
C4992&lt;20,"11-20",
C4992&lt;30,"21-30",
TRUE,"30+ yrs"
)</f>
        <v>0-10</v>
      </c>
      <c r="T4992" s="26" t="str" cm="1">
        <f t="array" ref="T4992">_xlfn.IFS(
H4992&lt;1,"0-1",
H4992&lt;2,"1-2",
H4992&lt;3,"2-3",
H4992&lt;4,"3-4",
H4992&lt;5,"4-5",
TRUE,"5+"
)</f>
        <v>2-3</v>
      </c>
    </row>
    <row r="4993" spans="1:20" ht="15.6" x14ac:dyDescent="0.3">
      <c r="A4993" s="21">
        <v>2619</v>
      </c>
      <c r="B4993" s="22">
        <v>23</v>
      </c>
      <c r="C4993" s="22">
        <v>3</v>
      </c>
      <c r="D4993" s="22">
        <v>55</v>
      </c>
      <c r="E4993" s="23" t="str">
        <f t="shared" si="77"/>
        <v>51-100</v>
      </c>
      <c r="F4993" s="24">
        <v>92704</v>
      </c>
      <c r="G4993" s="22">
        <v>3</v>
      </c>
      <c r="H4993" s="22">
        <v>2.4</v>
      </c>
      <c r="I4993" s="22" t="s">
        <v>37</v>
      </c>
      <c r="J4993" s="22">
        <v>145</v>
      </c>
      <c r="K4993" s="22" t="s">
        <v>34</v>
      </c>
      <c r="L4993" s="22" t="s">
        <v>34</v>
      </c>
      <c r="M4993" s="22" t="s">
        <v>34</v>
      </c>
      <c r="N4993" s="22" t="s">
        <v>35</v>
      </c>
      <c r="O4993" s="22" t="s">
        <v>34</v>
      </c>
      <c r="P4993" s="25" t="str" cm="1">
        <f t="array" ref="P4993">_xlfn.IFS(
B4993&lt;30,"20-29",
B4993&lt;40,"30-39",
B4993&lt;50,"40-49",
B4993&lt;60,"50-59",
TRUE,"60+")</f>
        <v>20-29</v>
      </c>
      <c r="Q4993" s="25" t="str" cm="1">
        <f t="array" ref="Q4993">_xlfn.IFS(
D4993&lt;25,"0–24K",
D4993&lt;50,"25–49K",
D4993&lt;75,"50–74K",
D4993&lt;100,"75–99K",
D4993&lt;150,"100–149K",
D4993&lt;200,"150–199K",
TRUE,"200K+"
)</f>
        <v>50–74K</v>
      </c>
      <c r="R4993" s="25" t="str" cm="1">
        <f t="array" ref="R4993">_xlfn.IFS(
J4993=0,"No Mortgage",
J4993&lt;=100,"Low",
J4993&lt;=300,"Medium",
TRUE,"High"
)</f>
        <v>Medium</v>
      </c>
      <c r="S4993" s="25" t="str" cm="1">
        <f t="array" ref="S4993">_xlfn.IFS(
C4993&lt;10,"0-10",
C4993&lt;20,"11-20",
C4993&lt;30,"21-30",
TRUE,"30+ yrs"
)</f>
        <v>0-10</v>
      </c>
      <c r="T4993" s="26" t="str" cm="1">
        <f t="array" ref="T4993">_xlfn.IFS(
H4993&lt;1,"0-1",
H4993&lt;2,"1-2",
H4993&lt;3,"2-3",
H4993&lt;4,"3-4",
H4993&lt;5,"4-5",
TRUE,"5+"
)</f>
        <v>2-3</v>
      </c>
    </row>
    <row r="4994" spans="1:20" ht="15.6" x14ac:dyDescent="0.3">
      <c r="A4994" s="21">
        <v>2718</v>
      </c>
      <c r="B4994" s="22">
        <v>23</v>
      </c>
      <c r="C4994" s="22">
        <v>2</v>
      </c>
      <c r="D4994" s="22">
        <v>45</v>
      </c>
      <c r="E4994" s="23" t="str">
        <f t="shared" ref="E4994:E5001" si="78">IF(D4994&lt;=50,"0-50",IF(D4994&lt;=100,"51-100","100+"))</f>
        <v>0-50</v>
      </c>
      <c r="F4994" s="24">
        <v>95422</v>
      </c>
      <c r="G4994" s="22">
        <v>4</v>
      </c>
      <c r="H4994" s="22">
        <v>0.6</v>
      </c>
      <c r="I4994" s="22" t="s">
        <v>37</v>
      </c>
      <c r="J4994" s="22">
        <v>0</v>
      </c>
      <c r="K4994" s="22" t="s">
        <v>34</v>
      </c>
      <c r="L4994" s="22" t="s">
        <v>34</v>
      </c>
      <c r="M4994" s="22" t="s">
        <v>34</v>
      </c>
      <c r="N4994" s="22" t="s">
        <v>35</v>
      </c>
      <c r="O4994" s="22" t="s">
        <v>35</v>
      </c>
      <c r="P4994" s="25" t="str" cm="1">
        <f t="array" ref="P4994">_xlfn.IFS(
B4994&lt;30,"20-29",
B4994&lt;40,"30-39",
B4994&lt;50,"40-49",
B4994&lt;60,"50-59",
TRUE,"60+")</f>
        <v>20-29</v>
      </c>
      <c r="Q4994" s="25" t="str" cm="1">
        <f t="array" ref="Q4994">_xlfn.IFS(
D4994&lt;25,"0–24K",
D4994&lt;50,"25–49K",
D4994&lt;75,"50–74K",
D4994&lt;100,"75–99K",
D4994&lt;150,"100–149K",
D4994&lt;200,"150–199K",
TRUE,"200K+"
)</f>
        <v>25–49K</v>
      </c>
      <c r="R4994" s="25" t="str" cm="1">
        <f t="array" ref="R4994">_xlfn.IFS(
J4994=0,"No Mortgage",
J4994&lt;=100,"Low",
J4994&lt;=300,"Medium",
TRUE,"High"
)</f>
        <v>No Mortgage</v>
      </c>
      <c r="S4994" s="25" t="str" cm="1">
        <f t="array" ref="S4994">_xlfn.IFS(
C4994&lt;10,"0-10",
C4994&lt;20,"11-20",
C4994&lt;30,"21-30",
TRUE,"30+ yrs"
)</f>
        <v>0-10</v>
      </c>
      <c r="T4994" s="26" t="str" cm="1">
        <f t="array" ref="T4994">_xlfn.IFS(
H4994&lt;1,"0-1",
H4994&lt;2,"1-2",
H4994&lt;3,"2-3",
H4994&lt;4,"3-4",
H4994&lt;5,"4-5",
TRUE,"5+"
)</f>
        <v>0-1</v>
      </c>
    </row>
    <row r="4995" spans="1:20" ht="15.6" x14ac:dyDescent="0.3">
      <c r="A4995" s="21">
        <v>2963</v>
      </c>
      <c r="B4995" s="22">
        <v>23</v>
      </c>
      <c r="C4995" s="22">
        <v>2</v>
      </c>
      <c r="D4995" s="22">
        <v>81</v>
      </c>
      <c r="E4995" s="23" t="str">
        <f t="shared" si="78"/>
        <v>51-100</v>
      </c>
      <c r="F4995" s="24">
        <v>91711</v>
      </c>
      <c r="G4995" s="22">
        <v>2</v>
      </c>
      <c r="H4995" s="22">
        <v>1.8</v>
      </c>
      <c r="I4995" s="22" t="s">
        <v>37</v>
      </c>
      <c r="J4995" s="22">
        <v>0</v>
      </c>
      <c r="K4995" s="22" t="s">
        <v>34</v>
      </c>
      <c r="L4995" s="22" t="s">
        <v>34</v>
      </c>
      <c r="M4995" s="22" t="s">
        <v>34</v>
      </c>
      <c r="N4995" s="22" t="s">
        <v>34</v>
      </c>
      <c r="O4995" s="22" t="s">
        <v>34</v>
      </c>
      <c r="P4995" s="25" t="str" cm="1">
        <f t="array" ref="P4995">_xlfn.IFS(
B4995&lt;30,"20-29",
B4995&lt;40,"30-39",
B4995&lt;50,"40-49",
B4995&lt;60,"50-59",
TRUE,"60+")</f>
        <v>20-29</v>
      </c>
      <c r="Q4995" s="25" t="str" cm="1">
        <f t="array" ref="Q4995">_xlfn.IFS(
D4995&lt;25,"0–24K",
D4995&lt;50,"25–49K",
D4995&lt;75,"50–74K",
D4995&lt;100,"75–99K",
D4995&lt;150,"100–149K",
D4995&lt;200,"150–199K",
TRUE,"200K+"
)</f>
        <v>75–99K</v>
      </c>
      <c r="R4995" s="25" t="str" cm="1">
        <f t="array" ref="R4995">_xlfn.IFS(
J4995=0,"No Mortgage",
J4995&lt;=100,"Low",
J4995&lt;=300,"Medium",
TRUE,"High"
)</f>
        <v>No Mortgage</v>
      </c>
      <c r="S4995" s="25" t="str" cm="1">
        <f t="array" ref="S4995">_xlfn.IFS(
C4995&lt;10,"0-10",
C4995&lt;20,"11-20",
C4995&lt;30,"21-30",
TRUE,"30+ yrs"
)</f>
        <v>0-10</v>
      </c>
      <c r="T4995" s="26" t="str" cm="1">
        <f t="array" ref="T4995">_xlfn.IFS(
H4995&lt;1,"0-1",
H4995&lt;2,"1-2",
H4995&lt;3,"2-3",
H4995&lt;4,"3-4",
H4995&lt;5,"4-5",
TRUE,"5+"
)</f>
        <v>1-2</v>
      </c>
    </row>
    <row r="4996" spans="1:20" ht="15.6" x14ac:dyDescent="0.3">
      <c r="A4996" s="21">
        <v>3131</v>
      </c>
      <c r="B4996" s="22">
        <v>23</v>
      </c>
      <c r="C4996" s="22">
        <v>2</v>
      </c>
      <c r="D4996" s="22">
        <v>82</v>
      </c>
      <c r="E4996" s="23" t="str">
        <f t="shared" si="78"/>
        <v>51-100</v>
      </c>
      <c r="F4996" s="24">
        <v>92152</v>
      </c>
      <c r="G4996" s="22">
        <v>2</v>
      </c>
      <c r="H4996" s="22">
        <v>1.8</v>
      </c>
      <c r="I4996" s="22" t="s">
        <v>37</v>
      </c>
      <c r="J4996" s="22">
        <v>0</v>
      </c>
      <c r="K4996" s="22" t="s">
        <v>34</v>
      </c>
      <c r="L4996" s="22" t="s">
        <v>35</v>
      </c>
      <c r="M4996" s="22" t="s">
        <v>34</v>
      </c>
      <c r="N4996" s="22" t="s">
        <v>34</v>
      </c>
      <c r="O4996" s="22" t="s">
        <v>35</v>
      </c>
      <c r="P4996" s="25" t="str" cm="1">
        <f t="array" ref="P4996">_xlfn.IFS(
B4996&lt;30,"20-29",
B4996&lt;40,"30-39",
B4996&lt;50,"40-49",
B4996&lt;60,"50-59",
TRUE,"60+")</f>
        <v>20-29</v>
      </c>
      <c r="Q4996" s="25" t="str" cm="1">
        <f t="array" ref="Q4996">_xlfn.IFS(
D4996&lt;25,"0–24K",
D4996&lt;50,"25–49K",
D4996&lt;75,"50–74K",
D4996&lt;100,"75–99K",
D4996&lt;150,"100–149K",
D4996&lt;200,"150–199K",
TRUE,"200K+"
)</f>
        <v>75–99K</v>
      </c>
      <c r="R4996" s="25" t="str" cm="1">
        <f t="array" ref="R4996">_xlfn.IFS(
J4996=0,"No Mortgage",
J4996&lt;=100,"Low",
J4996&lt;=300,"Medium",
TRUE,"High"
)</f>
        <v>No Mortgage</v>
      </c>
      <c r="S4996" s="25" t="str" cm="1">
        <f t="array" ref="S4996">_xlfn.IFS(
C4996&lt;10,"0-10",
C4996&lt;20,"11-20",
C4996&lt;30,"21-30",
TRUE,"30+ yrs"
)</f>
        <v>0-10</v>
      </c>
      <c r="T4996" s="26" t="str" cm="1">
        <f t="array" ref="T4996">_xlfn.IFS(
H4996&lt;1,"0-1",
H4996&lt;2,"1-2",
H4996&lt;3,"2-3",
H4996&lt;4,"3-4",
H4996&lt;5,"4-5",
TRUE,"5+"
)</f>
        <v>1-2</v>
      </c>
    </row>
    <row r="4997" spans="1:20" ht="15.6" x14ac:dyDescent="0.3">
      <c r="A4997" s="21">
        <v>3158</v>
      </c>
      <c r="B4997" s="22">
        <v>23</v>
      </c>
      <c r="C4997" s="22">
        <v>1</v>
      </c>
      <c r="D4997" s="22">
        <v>13</v>
      </c>
      <c r="E4997" s="23" t="str">
        <f t="shared" si="78"/>
        <v>0-50</v>
      </c>
      <c r="F4997" s="24">
        <v>94720</v>
      </c>
      <c r="G4997" s="22">
        <v>4</v>
      </c>
      <c r="H4997" s="22">
        <v>1</v>
      </c>
      <c r="I4997" s="22" t="s">
        <v>33</v>
      </c>
      <c r="J4997" s="22">
        <v>84</v>
      </c>
      <c r="K4997" s="22" t="s">
        <v>34</v>
      </c>
      <c r="L4997" s="22" t="s">
        <v>34</v>
      </c>
      <c r="M4997" s="22" t="s">
        <v>34</v>
      </c>
      <c r="N4997" s="22" t="s">
        <v>35</v>
      </c>
      <c r="O4997" s="22" t="s">
        <v>34</v>
      </c>
      <c r="P4997" s="25" t="str" cm="1">
        <f t="array" ref="P4997">_xlfn.IFS(
B4997&lt;30,"20-29",
B4997&lt;40,"30-39",
B4997&lt;50,"40-49",
B4997&lt;60,"50-59",
TRUE,"60+")</f>
        <v>20-29</v>
      </c>
      <c r="Q4997" s="25" t="str" cm="1">
        <f t="array" ref="Q4997">_xlfn.IFS(
D4997&lt;25,"0–24K",
D4997&lt;50,"25–49K",
D4997&lt;75,"50–74K",
D4997&lt;100,"75–99K",
D4997&lt;150,"100–149K",
D4997&lt;200,"150–199K",
TRUE,"200K+"
)</f>
        <v>0–24K</v>
      </c>
      <c r="R4997" s="25" t="str" cm="1">
        <f t="array" ref="R4997">_xlfn.IFS(
J4997=0,"No Mortgage",
J4997&lt;=100,"Low",
J4997&lt;=300,"Medium",
TRUE,"High"
)</f>
        <v>Low</v>
      </c>
      <c r="S4997" s="25" t="str" cm="1">
        <f t="array" ref="S4997">_xlfn.IFS(
C4997&lt;10,"0-10",
C4997&lt;20,"11-20",
C4997&lt;30,"21-30",
TRUE,"30+ yrs"
)</f>
        <v>0-10</v>
      </c>
      <c r="T4997" s="26" t="str" cm="1">
        <f t="array" ref="T4997">_xlfn.IFS(
H4997&lt;1,"0-1",
H4997&lt;2,"1-2",
H4997&lt;3,"2-3",
H4997&lt;4,"3-4",
H4997&lt;5,"4-5",
TRUE,"5+"
)</f>
        <v>1-2</v>
      </c>
    </row>
    <row r="4998" spans="1:20" ht="15.6" x14ac:dyDescent="0.3">
      <c r="A4998" s="21">
        <v>3426</v>
      </c>
      <c r="B4998" s="22">
        <v>23</v>
      </c>
      <c r="C4998" s="22">
        <v>1</v>
      </c>
      <c r="D4998" s="22">
        <v>12</v>
      </c>
      <c r="E4998" s="23" t="str">
        <f t="shared" si="78"/>
        <v>0-50</v>
      </c>
      <c r="F4998" s="24">
        <v>91605</v>
      </c>
      <c r="G4998" s="22">
        <v>4</v>
      </c>
      <c r="H4998" s="22">
        <v>1</v>
      </c>
      <c r="I4998" s="22" t="s">
        <v>33</v>
      </c>
      <c r="J4998" s="22">
        <v>90</v>
      </c>
      <c r="K4998" s="22" t="s">
        <v>34</v>
      </c>
      <c r="L4998" s="22" t="s">
        <v>34</v>
      </c>
      <c r="M4998" s="22" t="s">
        <v>34</v>
      </c>
      <c r="N4998" s="22" t="s">
        <v>35</v>
      </c>
      <c r="O4998" s="22" t="s">
        <v>34</v>
      </c>
      <c r="P4998" s="25" t="str" cm="1">
        <f t="array" ref="P4998">_xlfn.IFS(
B4998&lt;30,"20-29",
B4998&lt;40,"30-39",
B4998&lt;50,"40-49",
B4998&lt;60,"50-59",
TRUE,"60+")</f>
        <v>20-29</v>
      </c>
      <c r="Q4998" s="25" t="str" cm="1">
        <f t="array" ref="Q4998">_xlfn.IFS(
D4998&lt;25,"0–24K",
D4998&lt;50,"25–49K",
D4998&lt;75,"50–74K",
D4998&lt;100,"75–99K",
D4998&lt;150,"100–149K",
D4998&lt;200,"150–199K",
TRUE,"200K+"
)</f>
        <v>0–24K</v>
      </c>
      <c r="R4998" s="25" t="str" cm="1">
        <f t="array" ref="R4998">_xlfn.IFS(
J4998=0,"No Mortgage",
J4998&lt;=100,"Low",
J4998&lt;=300,"Medium",
TRUE,"High"
)</f>
        <v>Low</v>
      </c>
      <c r="S4998" s="25" t="str" cm="1">
        <f t="array" ref="S4998">_xlfn.IFS(
C4998&lt;10,"0-10",
C4998&lt;20,"11-20",
C4998&lt;30,"21-30",
TRUE,"30+ yrs"
)</f>
        <v>0-10</v>
      </c>
      <c r="T4998" s="26" t="str" cm="1">
        <f t="array" ref="T4998">_xlfn.IFS(
H4998&lt;1,"0-1",
H4998&lt;2,"1-2",
H4998&lt;3,"2-3",
H4998&lt;4,"3-4",
H4998&lt;5,"4-5",
TRUE,"5+"
)</f>
        <v>1-2</v>
      </c>
    </row>
    <row r="4999" spans="1:20" ht="15.6" x14ac:dyDescent="0.3">
      <c r="A4999" s="21">
        <v>3825</v>
      </c>
      <c r="B4999" s="22">
        <v>23</v>
      </c>
      <c r="C4999" s="22">
        <v>1</v>
      </c>
      <c r="D4999" s="22">
        <v>12</v>
      </c>
      <c r="E4999" s="23" t="str">
        <f t="shared" si="78"/>
        <v>0-50</v>
      </c>
      <c r="F4999" s="24">
        <v>95064</v>
      </c>
      <c r="G4999" s="22">
        <v>4</v>
      </c>
      <c r="H4999" s="22">
        <v>1</v>
      </c>
      <c r="I4999" s="22" t="s">
        <v>33</v>
      </c>
      <c r="J4999" s="22">
        <v>0</v>
      </c>
      <c r="K4999" s="22" t="s">
        <v>34</v>
      </c>
      <c r="L4999" s="22" t="s">
        <v>35</v>
      </c>
      <c r="M4999" s="22" t="s">
        <v>34</v>
      </c>
      <c r="N4999" s="22" t="s">
        <v>34</v>
      </c>
      <c r="O4999" s="22" t="s">
        <v>35</v>
      </c>
      <c r="P4999" s="25" t="str" cm="1">
        <f t="array" ref="P4999">_xlfn.IFS(
B4999&lt;30,"20-29",
B4999&lt;40,"30-39",
B4999&lt;50,"40-49",
B4999&lt;60,"50-59",
TRUE,"60+")</f>
        <v>20-29</v>
      </c>
      <c r="Q4999" s="25" t="str" cm="1">
        <f t="array" ref="Q4999">_xlfn.IFS(
D4999&lt;25,"0–24K",
D4999&lt;50,"25–49K",
D4999&lt;75,"50–74K",
D4999&lt;100,"75–99K",
D4999&lt;150,"100–149K",
D4999&lt;200,"150–199K",
TRUE,"200K+"
)</f>
        <v>0–24K</v>
      </c>
      <c r="R4999" s="25" t="str" cm="1">
        <f t="array" ref="R4999">_xlfn.IFS(
J4999=0,"No Mortgage",
J4999&lt;=100,"Low",
J4999&lt;=300,"Medium",
TRUE,"High"
)</f>
        <v>No Mortgage</v>
      </c>
      <c r="S4999" s="25" t="str" cm="1">
        <f t="array" ref="S4999">_xlfn.IFS(
C4999&lt;10,"0-10",
C4999&lt;20,"11-20",
C4999&lt;30,"21-30",
TRUE,"30+ yrs"
)</f>
        <v>0-10</v>
      </c>
      <c r="T4999" s="26" t="str" cm="1">
        <f t="array" ref="T4999">_xlfn.IFS(
H4999&lt;1,"0-1",
H4999&lt;2,"1-2",
H4999&lt;3,"2-3",
H4999&lt;4,"3-4",
H4999&lt;5,"4-5",
TRUE,"5+"
)</f>
        <v>1-2</v>
      </c>
    </row>
    <row r="5000" spans="1:20" ht="15.6" x14ac:dyDescent="0.3">
      <c r="A5000" s="21">
        <v>4286</v>
      </c>
      <c r="B5000" s="22">
        <v>23</v>
      </c>
      <c r="C5000" s="22">
        <v>3</v>
      </c>
      <c r="D5000" s="22">
        <v>149</v>
      </c>
      <c r="E5000" s="23" t="str">
        <f t="shared" si="78"/>
        <v>100+</v>
      </c>
      <c r="F5000" s="24">
        <v>93555</v>
      </c>
      <c r="G5000" s="22">
        <v>2</v>
      </c>
      <c r="H5000" s="22">
        <v>7.2</v>
      </c>
      <c r="I5000" s="22" t="s">
        <v>33</v>
      </c>
      <c r="J5000" s="22">
        <v>0</v>
      </c>
      <c r="K5000" s="22" t="s">
        <v>34</v>
      </c>
      <c r="L5000" s="22" t="s">
        <v>34</v>
      </c>
      <c r="M5000" s="22" t="s">
        <v>34</v>
      </c>
      <c r="N5000" s="22" t="s">
        <v>35</v>
      </c>
      <c r="O5000" s="22" t="s">
        <v>34</v>
      </c>
      <c r="P5000" s="25" t="str" cm="1">
        <f t="array" ref="P5000">_xlfn.IFS(
B5000&lt;30,"20-29",
B5000&lt;40,"30-39",
B5000&lt;50,"40-49",
B5000&lt;60,"50-59",
TRUE,"60+")</f>
        <v>20-29</v>
      </c>
      <c r="Q5000" s="25" t="str" cm="1">
        <f t="array" ref="Q5000">_xlfn.IFS(
D5000&lt;25,"0–24K",
D5000&lt;50,"25–49K",
D5000&lt;75,"50–74K",
D5000&lt;100,"75–99K",
D5000&lt;150,"100–149K",
D5000&lt;200,"150–199K",
TRUE,"200K+"
)</f>
        <v>100–149K</v>
      </c>
      <c r="R5000" s="25" t="str" cm="1">
        <f t="array" ref="R5000">_xlfn.IFS(
J5000=0,"No Mortgage",
J5000&lt;=100,"Low",
J5000&lt;=300,"Medium",
TRUE,"High"
)</f>
        <v>No Mortgage</v>
      </c>
      <c r="S5000" s="25" t="str" cm="1">
        <f t="array" ref="S5000">_xlfn.IFS(
C5000&lt;10,"0-10",
C5000&lt;20,"11-20",
C5000&lt;30,"21-30",
TRUE,"30+ yrs"
)</f>
        <v>0-10</v>
      </c>
      <c r="T5000" s="26" t="str" cm="1">
        <f t="array" ref="T5000">_xlfn.IFS(
H5000&lt;1,"0-1",
H5000&lt;2,"1-2",
H5000&lt;3,"2-3",
H5000&lt;4,"3-4",
H5000&lt;5,"4-5",
TRUE,"5+"
)</f>
        <v>5+</v>
      </c>
    </row>
    <row r="5001" spans="1:20" ht="15.6" x14ac:dyDescent="0.3">
      <c r="A5001" s="29">
        <v>4412</v>
      </c>
      <c r="B5001" s="30">
        <v>23</v>
      </c>
      <c r="C5001" s="30">
        <v>2</v>
      </c>
      <c r="D5001" s="30">
        <v>75</v>
      </c>
      <c r="E5001" s="31" t="str">
        <f t="shared" si="78"/>
        <v>51-100</v>
      </c>
      <c r="F5001" s="32">
        <v>90291</v>
      </c>
      <c r="G5001" s="30">
        <v>2</v>
      </c>
      <c r="H5001" s="30">
        <v>1.8</v>
      </c>
      <c r="I5001" s="30" t="s">
        <v>37</v>
      </c>
      <c r="J5001" s="30">
        <v>0</v>
      </c>
      <c r="K5001" s="30" t="s">
        <v>34</v>
      </c>
      <c r="L5001" s="30" t="s">
        <v>34</v>
      </c>
      <c r="M5001" s="30" t="s">
        <v>34</v>
      </c>
      <c r="N5001" s="30" t="s">
        <v>35</v>
      </c>
      <c r="O5001" s="30" t="s">
        <v>35</v>
      </c>
      <c r="P5001" s="33" t="str" cm="1">
        <f t="array" ref="P5001">_xlfn.IFS(
B5001&lt;30,"20-29",
B5001&lt;40,"30-39",
B5001&lt;50,"40-49",
B5001&lt;60,"50-59",
TRUE,"60+")</f>
        <v>20-29</v>
      </c>
      <c r="Q5001" s="33" t="str" cm="1">
        <f t="array" ref="Q5001">_xlfn.IFS(
D5001&lt;25,"0–24K",
D5001&lt;50,"25–49K",
D5001&lt;75,"50–74K",
D5001&lt;100,"75–99K",
D5001&lt;150,"100–149K",
D5001&lt;200,"150–199K",
TRUE,"200K+"
)</f>
        <v>75–99K</v>
      </c>
      <c r="R5001" s="33" t="str" cm="1">
        <f t="array" ref="R5001">_xlfn.IFS(
J5001=0,"No Mortgage",
J5001&lt;=100,"Low",
J5001&lt;=300,"Medium",
TRUE,"High"
)</f>
        <v>No Mortgage</v>
      </c>
      <c r="S5001" s="33" t="str" cm="1">
        <f t="array" ref="S5001">_xlfn.IFS(
C5001&lt;10,"0-10",
C5001&lt;20,"11-20",
C5001&lt;30,"21-30",
TRUE,"30+ yrs"
)</f>
        <v>0-10</v>
      </c>
      <c r="T5001" s="34" t="str" cm="1">
        <f t="array" ref="T5001">_xlfn.IFS(
H5001&lt;1,"0-1",
H5001&lt;2,"1-2",
H5001&lt;3,"2-3",
H5001&lt;4,"3-4",
H5001&lt;5,"4-5",
TRUE,"5+"
)</f>
        <v>1-2</v>
      </c>
    </row>
  </sheetData>
  <pageMargins left="0.7" right="0.7" top="0.75" bottom="0.75" header="0.511811023622047" footer="0.511811023622047"/>
  <pageSetup orientation="landscape" horizontalDpi="300" verticalDpi="30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0054-7CE9-4949-9DD7-8FACA751A3F7}">
  <sheetPr codeName="Sheet4"/>
  <dimension ref="B1:T80"/>
  <sheetViews>
    <sheetView showGridLines="0" zoomScale="70" zoomScaleNormal="70" workbookViewId="0">
      <selection activeCell="C1" sqref="C1:I1"/>
    </sheetView>
  </sheetViews>
  <sheetFormatPr defaultRowHeight="14.4" x14ac:dyDescent="0.3"/>
  <cols>
    <col min="2" max="6" width="10.44140625" customWidth="1"/>
    <col min="7" max="7" width="15.33203125" customWidth="1"/>
    <col min="8" max="8" width="10.44140625" customWidth="1"/>
    <col min="16" max="16" width="13.33203125" bestFit="1" customWidth="1"/>
    <col min="17" max="17" width="13.88671875" bestFit="1" customWidth="1"/>
    <col min="18" max="18" width="10.77734375" bestFit="1" customWidth="1"/>
    <col min="19" max="19" width="12.109375" customWidth="1"/>
  </cols>
  <sheetData>
    <row r="1" spans="2:20" ht="36.6" x14ac:dyDescent="0.7">
      <c r="C1" s="42" t="s">
        <v>69</v>
      </c>
      <c r="D1" s="42"/>
      <c r="E1" s="42"/>
      <c r="F1" s="42"/>
      <c r="G1" s="42"/>
      <c r="H1" s="42"/>
      <c r="I1" s="42"/>
    </row>
    <row r="4" spans="2:20" x14ac:dyDescent="0.3">
      <c r="B4" s="35"/>
      <c r="C4" s="35"/>
      <c r="D4" s="35"/>
      <c r="E4" s="35"/>
      <c r="F4" s="35"/>
      <c r="G4" s="35"/>
      <c r="H4" s="35"/>
    </row>
    <row r="5" spans="2:20" x14ac:dyDescent="0.3">
      <c r="S5" s="38" t="s">
        <v>45</v>
      </c>
      <c r="T5" t="s">
        <v>47</v>
      </c>
    </row>
    <row r="6" spans="2:20" x14ac:dyDescent="0.3">
      <c r="S6" s="39" t="s">
        <v>33</v>
      </c>
      <c r="T6" s="40">
        <v>2096</v>
      </c>
    </row>
    <row r="7" spans="2:20" x14ac:dyDescent="0.3">
      <c r="S7" s="39" t="s">
        <v>36</v>
      </c>
      <c r="T7" s="40">
        <v>1501</v>
      </c>
    </row>
    <row r="8" spans="2:20" x14ac:dyDescent="0.3">
      <c r="S8" s="39" t="s">
        <v>37</v>
      </c>
      <c r="T8" s="40">
        <v>1403</v>
      </c>
    </row>
    <row r="9" spans="2:20" x14ac:dyDescent="0.3">
      <c r="S9" s="39" t="s">
        <v>46</v>
      </c>
      <c r="T9" s="40">
        <v>5000</v>
      </c>
    </row>
    <row r="13" spans="2:20" x14ac:dyDescent="0.3">
      <c r="S13" s="38" t="s">
        <v>45</v>
      </c>
      <c r="T13" t="s">
        <v>48</v>
      </c>
    </row>
    <row r="14" spans="2:20" x14ac:dyDescent="0.3">
      <c r="S14" s="39">
        <v>1</v>
      </c>
      <c r="T14" s="40">
        <v>1464</v>
      </c>
    </row>
    <row r="15" spans="2:20" x14ac:dyDescent="0.3">
      <c r="S15" s="39">
        <v>2</v>
      </c>
      <c r="T15" s="40">
        <v>1310</v>
      </c>
    </row>
    <row r="16" spans="2:20" x14ac:dyDescent="0.3">
      <c r="S16" s="39">
        <v>3</v>
      </c>
      <c r="T16" s="40">
        <v>1009</v>
      </c>
    </row>
    <row r="17" spans="19:20" x14ac:dyDescent="0.3">
      <c r="S17" s="39">
        <v>4</v>
      </c>
      <c r="T17" s="40">
        <v>1217</v>
      </c>
    </row>
    <row r="18" spans="19:20" x14ac:dyDescent="0.3">
      <c r="S18" s="39" t="s">
        <v>46</v>
      </c>
      <c r="T18" s="40">
        <v>5000</v>
      </c>
    </row>
    <row r="22" spans="19:20" x14ac:dyDescent="0.3">
      <c r="S22" s="38" t="s">
        <v>45</v>
      </c>
      <c r="T22" t="s">
        <v>49</v>
      </c>
    </row>
    <row r="23" spans="19:20" x14ac:dyDescent="0.3">
      <c r="S23" s="39" t="s">
        <v>34</v>
      </c>
      <c r="T23" s="40">
        <v>4520</v>
      </c>
    </row>
    <row r="24" spans="19:20" x14ac:dyDescent="0.3">
      <c r="S24" s="39" t="s">
        <v>35</v>
      </c>
      <c r="T24" s="40">
        <v>480</v>
      </c>
    </row>
    <row r="25" spans="19:20" x14ac:dyDescent="0.3">
      <c r="S25" s="39" t="s">
        <v>46</v>
      </c>
      <c r="T25" s="40">
        <v>5000</v>
      </c>
    </row>
    <row r="29" spans="19:20" x14ac:dyDescent="0.3">
      <c r="S29" s="38" t="s">
        <v>45</v>
      </c>
      <c r="T29" t="s">
        <v>48</v>
      </c>
    </row>
    <row r="30" spans="19:20" x14ac:dyDescent="0.3">
      <c r="S30" s="39" t="s">
        <v>50</v>
      </c>
      <c r="T30" s="40">
        <v>201</v>
      </c>
    </row>
    <row r="31" spans="19:20" x14ac:dyDescent="0.3">
      <c r="S31" s="39" t="s">
        <v>51</v>
      </c>
      <c r="T31" s="40">
        <v>282</v>
      </c>
    </row>
    <row r="32" spans="19:20" x14ac:dyDescent="0.3">
      <c r="S32" s="39" t="s">
        <v>52</v>
      </c>
      <c r="T32" s="40">
        <v>1055</v>
      </c>
    </row>
    <row r="33" spans="19:20" x14ac:dyDescent="0.3">
      <c r="S33" s="39" t="s">
        <v>53</v>
      </c>
      <c r="T33" s="40">
        <v>3462</v>
      </c>
    </row>
    <row r="34" spans="19:20" x14ac:dyDescent="0.3">
      <c r="S34" s="39" t="s">
        <v>46</v>
      </c>
      <c r="T34" s="40">
        <v>5000</v>
      </c>
    </row>
    <row r="41" spans="19:20" x14ac:dyDescent="0.3">
      <c r="S41" s="38" t="s">
        <v>45</v>
      </c>
      <c r="T41" t="s">
        <v>48</v>
      </c>
    </row>
    <row r="42" spans="19:20" x14ac:dyDescent="0.3">
      <c r="S42" s="39" t="s">
        <v>54</v>
      </c>
      <c r="T42" s="40">
        <v>1683</v>
      </c>
    </row>
    <row r="43" spans="19:20" x14ac:dyDescent="0.3">
      <c r="S43" s="39" t="s">
        <v>55</v>
      </c>
      <c r="T43" s="40">
        <v>1376</v>
      </c>
    </row>
    <row r="44" spans="19:20" x14ac:dyDescent="0.3">
      <c r="S44" s="39" t="s">
        <v>56</v>
      </c>
      <c r="T44" s="40">
        <v>1039</v>
      </c>
    </row>
    <row r="45" spans="19:20" x14ac:dyDescent="0.3">
      <c r="S45" s="39" t="s">
        <v>57</v>
      </c>
      <c r="T45" s="40">
        <v>319</v>
      </c>
    </row>
    <row r="46" spans="19:20" x14ac:dyDescent="0.3">
      <c r="S46" s="39" t="s">
        <v>58</v>
      </c>
      <c r="T46" s="40">
        <v>219</v>
      </c>
    </row>
    <row r="47" spans="19:20" x14ac:dyDescent="0.3">
      <c r="S47" s="39" t="s">
        <v>59</v>
      </c>
      <c r="T47" s="40">
        <v>364</v>
      </c>
    </row>
    <row r="48" spans="19:20" x14ac:dyDescent="0.3">
      <c r="S48" s="39" t="s">
        <v>46</v>
      </c>
      <c r="T48" s="40">
        <v>5000</v>
      </c>
    </row>
    <row r="53" spans="19:20" x14ac:dyDescent="0.3">
      <c r="S53" s="38" t="s">
        <v>45</v>
      </c>
      <c r="T53" t="s">
        <v>48</v>
      </c>
    </row>
    <row r="54" spans="19:20" x14ac:dyDescent="0.3">
      <c r="S54" s="39" t="s">
        <v>34</v>
      </c>
      <c r="T54" s="40">
        <v>2016</v>
      </c>
    </row>
    <row r="55" spans="19:20" x14ac:dyDescent="0.3">
      <c r="S55" s="39" t="s">
        <v>35</v>
      </c>
      <c r="T55" s="40">
        <v>2984</v>
      </c>
    </row>
    <row r="56" spans="19:20" x14ac:dyDescent="0.3">
      <c r="S56" s="39" t="s">
        <v>46</v>
      </c>
      <c r="T56" s="40">
        <v>5000</v>
      </c>
    </row>
    <row r="61" spans="19:20" x14ac:dyDescent="0.3">
      <c r="S61" s="38" t="s">
        <v>45</v>
      </c>
      <c r="T61" t="s">
        <v>48</v>
      </c>
    </row>
    <row r="62" spans="19:20" x14ac:dyDescent="0.3">
      <c r="S62" s="39" t="s">
        <v>34</v>
      </c>
      <c r="T62" s="40">
        <v>3530</v>
      </c>
    </row>
    <row r="63" spans="19:20" x14ac:dyDescent="0.3">
      <c r="S63" s="39" t="s">
        <v>35</v>
      </c>
      <c r="T63" s="40">
        <v>1470</v>
      </c>
    </row>
    <row r="64" spans="19:20" x14ac:dyDescent="0.3">
      <c r="S64" s="39" t="s">
        <v>46</v>
      </c>
      <c r="T64" s="40">
        <v>5000</v>
      </c>
    </row>
    <row r="69" spans="19:20" x14ac:dyDescent="0.3">
      <c r="S69" s="38" t="s">
        <v>45</v>
      </c>
      <c r="T69" t="s">
        <v>48</v>
      </c>
    </row>
    <row r="70" spans="19:20" x14ac:dyDescent="0.3">
      <c r="S70" s="39" t="s">
        <v>34</v>
      </c>
      <c r="T70" s="40">
        <v>4698</v>
      </c>
    </row>
    <row r="71" spans="19:20" x14ac:dyDescent="0.3">
      <c r="S71" s="39" t="s">
        <v>35</v>
      </c>
      <c r="T71" s="40">
        <v>302</v>
      </c>
    </row>
    <row r="72" spans="19:20" x14ac:dyDescent="0.3">
      <c r="S72" s="39" t="s">
        <v>46</v>
      </c>
      <c r="T72" s="40">
        <v>5000</v>
      </c>
    </row>
    <row r="77" spans="19:20" x14ac:dyDescent="0.3">
      <c r="S77" s="38" t="s">
        <v>45</v>
      </c>
      <c r="T77" t="s">
        <v>48</v>
      </c>
    </row>
    <row r="78" spans="19:20" x14ac:dyDescent="0.3">
      <c r="S78" s="39" t="s">
        <v>34</v>
      </c>
      <c r="T78" s="40">
        <v>4478</v>
      </c>
    </row>
    <row r="79" spans="19:20" x14ac:dyDescent="0.3">
      <c r="S79" s="39" t="s">
        <v>35</v>
      </c>
      <c r="T79" s="40">
        <v>522</v>
      </c>
    </row>
    <row r="80" spans="19:20" x14ac:dyDescent="0.3">
      <c r="S80" s="39" t="s">
        <v>46</v>
      </c>
      <c r="T80" s="40">
        <v>5000</v>
      </c>
    </row>
  </sheetData>
  <mergeCells count="1">
    <mergeCell ref="C1:I1"/>
  </mergeCells>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03E45-1F12-414A-B5E6-76491BD424DE}">
  <sheetPr codeName="Sheet5"/>
  <dimension ref="I2:R55"/>
  <sheetViews>
    <sheetView showGridLines="0" zoomScale="70" zoomScaleNormal="70" workbookViewId="0">
      <selection activeCell="I2" sqref="I2:L3"/>
    </sheetView>
  </sheetViews>
  <sheetFormatPr defaultRowHeight="14.4" x14ac:dyDescent="0.3"/>
  <cols>
    <col min="11" max="11" width="12.5546875" bestFit="1" customWidth="1"/>
    <col min="12" max="12" width="15.5546875" bestFit="1" customWidth="1"/>
    <col min="13" max="13" width="4" bestFit="1" customWidth="1"/>
    <col min="14" max="14" width="10.77734375" bestFit="1" customWidth="1"/>
    <col min="15" max="15" width="13.33203125" bestFit="1" customWidth="1"/>
    <col min="16" max="16" width="16.33203125" bestFit="1" customWidth="1"/>
    <col min="17" max="17" width="5.88671875" customWidth="1"/>
    <col min="18" max="19" width="11" bestFit="1" customWidth="1"/>
  </cols>
  <sheetData>
    <row r="2" spans="9:18" x14ac:dyDescent="0.3">
      <c r="I2" s="42" t="s">
        <v>70</v>
      </c>
      <c r="J2" s="42"/>
      <c r="K2" s="42"/>
      <c r="L2" s="42"/>
    </row>
    <row r="3" spans="9:18" x14ac:dyDescent="0.3">
      <c r="I3" s="42"/>
      <c r="J3" s="42"/>
      <c r="K3" s="42"/>
      <c r="L3" s="42"/>
      <c r="O3" s="38" t="s">
        <v>48</v>
      </c>
      <c r="P3" s="38" t="s">
        <v>67</v>
      </c>
    </row>
    <row r="4" spans="9:18" x14ac:dyDescent="0.3">
      <c r="O4" s="38" t="s">
        <v>45</v>
      </c>
      <c r="P4" t="s">
        <v>34</v>
      </c>
      <c r="Q4" t="s">
        <v>35</v>
      </c>
      <c r="R4" t="s">
        <v>46</v>
      </c>
    </row>
    <row r="5" spans="9:18" x14ac:dyDescent="0.3">
      <c r="O5" s="39" t="s">
        <v>60</v>
      </c>
      <c r="P5" s="40">
        <v>608</v>
      </c>
      <c r="Q5" s="40"/>
      <c r="R5" s="40">
        <v>608</v>
      </c>
    </row>
    <row r="6" spans="9:18" x14ac:dyDescent="0.3">
      <c r="O6" s="39" t="s">
        <v>61</v>
      </c>
      <c r="P6" s="40">
        <v>550</v>
      </c>
      <c r="Q6" s="40">
        <v>219</v>
      </c>
      <c r="R6" s="40">
        <v>769</v>
      </c>
    </row>
    <row r="7" spans="9:18" x14ac:dyDescent="0.3">
      <c r="O7" s="39" t="s">
        <v>62</v>
      </c>
      <c r="P7" s="40">
        <v>217</v>
      </c>
      <c r="Q7" s="40">
        <v>217</v>
      </c>
      <c r="R7" s="40">
        <v>434</v>
      </c>
    </row>
    <row r="8" spans="9:18" x14ac:dyDescent="0.3">
      <c r="O8" s="39" t="s">
        <v>63</v>
      </c>
      <c r="P8" s="40">
        <v>16</v>
      </c>
      <c r="Q8" s="40">
        <v>3</v>
      </c>
      <c r="R8" s="40">
        <v>19</v>
      </c>
    </row>
    <row r="9" spans="9:18" x14ac:dyDescent="0.3">
      <c r="O9" s="39" t="s">
        <v>64</v>
      </c>
      <c r="P9" s="40">
        <v>1261</v>
      </c>
      <c r="Q9" s="40"/>
      <c r="R9" s="40">
        <v>1261</v>
      </c>
    </row>
    <row r="10" spans="9:18" x14ac:dyDescent="0.3">
      <c r="O10" s="39" t="s">
        <v>65</v>
      </c>
      <c r="P10" s="40">
        <v>1036</v>
      </c>
      <c r="Q10" s="40">
        <v>6</v>
      </c>
      <c r="R10" s="40">
        <v>1042</v>
      </c>
    </row>
    <row r="11" spans="9:18" x14ac:dyDescent="0.3">
      <c r="O11" s="39" t="s">
        <v>66</v>
      </c>
      <c r="P11" s="40">
        <v>832</v>
      </c>
      <c r="Q11" s="40">
        <v>35</v>
      </c>
      <c r="R11" s="40">
        <v>867</v>
      </c>
    </row>
    <row r="12" spans="9:18" x14ac:dyDescent="0.3">
      <c r="O12" s="39" t="s">
        <v>46</v>
      </c>
      <c r="P12" s="40">
        <v>4520</v>
      </c>
      <c r="Q12" s="40">
        <v>480</v>
      </c>
      <c r="R12" s="40">
        <v>5000</v>
      </c>
    </row>
    <row r="19" spans="15:18" x14ac:dyDescent="0.3">
      <c r="O19" s="38" t="s">
        <v>48</v>
      </c>
      <c r="P19" s="38" t="s">
        <v>67</v>
      </c>
    </row>
    <row r="20" spans="15:18" x14ac:dyDescent="0.3">
      <c r="O20" s="38" t="s">
        <v>45</v>
      </c>
      <c r="P20" t="s">
        <v>34</v>
      </c>
      <c r="Q20" t="s">
        <v>35</v>
      </c>
      <c r="R20" t="s">
        <v>46</v>
      </c>
    </row>
    <row r="21" spans="15:18" x14ac:dyDescent="0.3">
      <c r="O21" s="39" t="s">
        <v>37</v>
      </c>
      <c r="P21" s="40">
        <v>1221</v>
      </c>
      <c r="Q21" s="40">
        <v>182</v>
      </c>
      <c r="R21" s="40">
        <v>1403</v>
      </c>
    </row>
    <row r="22" spans="15:18" x14ac:dyDescent="0.3">
      <c r="O22" s="39" t="s">
        <v>36</v>
      </c>
      <c r="P22" s="40">
        <v>1296</v>
      </c>
      <c r="Q22" s="40">
        <v>205</v>
      </c>
      <c r="R22" s="40">
        <v>1501</v>
      </c>
    </row>
    <row r="23" spans="15:18" x14ac:dyDescent="0.3">
      <c r="O23" s="39" t="s">
        <v>33</v>
      </c>
      <c r="P23" s="40">
        <v>2003</v>
      </c>
      <c r="Q23" s="40">
        <v>93</v>
      </c>
      <c r="R23" s="40">
        <v>2096</v>
      </c>
    </row>
    <row r="24" spans="15:18" x14ac:dyDescent="0.3">
      <c r="O24" s="39" t="s">
        <v>46</v>
      </c>
      <c r="P24" s="40">
        <v>4520</v>
      </c>
      <c r="Q24" s="40">
        <v>480</v>
      </c>
      <c r="R24" s="40">
        <v>5000</v>
      </c>
    </row>
    <row r="29" spans="15:18" x14ac:dyDescent="0.3">
      <c r="O29" s="38" t="s">
        <v>48</v>
      </c>
      <c r="P29" s="38" t="s">
        <v>67</v>
      </c>
    </row>
    <row r="30" spans="15:18" x14ac:dyDescent="0.3">
      <c r="O30" s="38" t="s">
        <v>45</v>
      </c>
      <c r="P30" t="s">
        <v>34</v>
      </c>
      <c r="Q30" t="s">
        <v>35</v>
      </c>
      <c r="R30" t="s">
        <v>46</v>
      </c>
    </row>
    <row r="31" spans="15:18" x14ac:dyDescent="0.3">
      <c r="O31" s="39" t="s">
        <v>34</v>
      </c>
      <c r="P31" s="40">
        <v>1827</v>
      </c>
      <c r="Q31" s="40">
        <v>189</v>
      </c>
      <c r="R31" s="40">
        <v>2016</v>
      </c>
    </row>
    <row r="32" spans="15:18" x14ac:dyDescent="0.3">
      <c r="O32" s="39" t="s">
        <v>35</v>
      </c>
      <c r="P32" s="40">
        <v>2693</v>
      </c>
      <c r="Q32" s="40">
        <v>291</v>
      </c>
      <c r="R32" s="40">
        <v>2984</v>
      </c>
    </row>
    <row r="33" spans="15:18" x14ac:dyDescent="0.3">
      <c r="O33" s="39" t="s">
        <v>46</v>
      </c>
      <c r="P33" s="40">
        <v>4520</v>
      </c>
      <c r="Q33" s="40">
        <v>480</v>
      </c>
      <c r="R33" s="40">
        <v>5000</v>
      </c>
    </row>
    <row r="38" spans="15:18" x14ac:dyDescent="0.3">
      <c r="O38" s="38" t="s">
        <v>48</v>
      </c>
      <c r="P38" s="38" t="s">
        <v>67</v>
      </c>
    </row>
    <row r="39" spans="15:18" x14ac:dyDescent="0.3">
      <c r="O39" s="38" t="s">
        <v>45</v>
      </c>
      <c r="P39" t="s">
        <v>34</v>
      </c>
      <c r="Q39" t="s">
        <v>35</v>
      </c>
      <c r="R39" t="s">
        <v>46</v>
      </c>
    </row>
    <row r="40" spans="15:18" x14ac:dyDescent="0.3">
      <c r="O40" s="39" t="s">
        <v>34</v>
      </c>
      <c r="P40" s="40">
        <v>3193</v>
      </c>
      <c r="Q40" s="40">
        <v>337</v>
      </c>
      <c r="R40" s="40">
        <v>3530</v>
      </c>
    </row>
    <row r="41" spans="15:18" x14ac:dyDescent="0.3">
      <c r="O41" s="39" t="s">
        <v>35</v>
      </c>
      <c r="P41" s="40">
        <v>1327</v>
      </c>
      <c r="Q41" s="40">
        <v>143</v>
      </c>
      <c r="R41" s="40">
        <v>1470</v>
      </c>
    </row>
    <row r="42" spans="15:18" x14ac:dyDescent="0.3">
      <c r="O42" s="39" t="s">
        <v>46</v>
      </c>
      <c r="P42" s="40">
        <v>4520</v>
      </c>
      <c r="Q42" s="40">
        <v>480</v>
      </c>
      <c r="R42" s="40">
        <v>5000</v>
      </c>
    </row>
    <row r="49" spans="15:18" x14ac:dyDescent="0.3">
      <c r="O49" s="38" t="s">
        <v>48</v>
      </c>
      <c r="P49" s="38" t="s">
        <v>67</v>
      </c>
    </row>
    <row r="50" spans="15:18" x14ac:dyDescent="0.3">
      <c r="O50" s="38" t="s">
        <v>45</v>
      </c>
      <c r="P50" t="s">
        <v>34</v>
      </c>
      <c r="Q50" t="s">
        <v>35</v>
      </c>
      <c r="R50" t="s">
        <v>46</v>
      </c>
    </row>
    <row r="51" spans="15:18" x14ac:dyDescent="0.3">
      <c r="O51" s="39">
        <v>1</v>
      </c>
      <c r="P51" s="40">
        <v>1358</v>
      </c>
      <c r="Q51" s="40">
        <v>106</v>
      </c>
      <c r="R51" s="40">
        <v>1464</v>
      </c>
    </row>
    <row r="52" spans="15:18" x14ac:dyDescent="0.3">
      <c r="O52" s="39">
        <v>2</v>
      </c>
      <c r="P52" s="40">
        <v>1202</v>
      </c>
      <c r="Q52" s="40">
        <v>108</v>
      </c>
      <c r="R52" s="40">
        <v>1310</v>
      </c>
    </row>
    <row r="53" spans="15:18" x14ac:dyDescent="0.3">
      <c r="O53" s="39">
        <v>3</v>
      </c>
      <c r="P53" s="40">
        <v>876</v>
      </c>
      <c r="Q53" s="40">
        <v>133</v>
      </c>
      <c r="R53" s="40">
        <v>1009</v>
      </c>
    </row>
    <row r="54" spans="15:18" x14ac:dyDescent="0.3">
      <c r="O54" s="39">
        <v>4</v>
      </c>
      <c r="P54" s="40">
        <v>1084</v>
      </c>
      <c r="Q54" s="40">
        <v>133</v>
      </c>
      <c r="R54" s="40">
        <v>1217</v>
      </c>
    </row>
    <row r="55" spans="15:18" x14ac:dyDescent="0.3">
      <c r="O55" s="39" t="s">
        <v>46</v>
      </c>
      <c r="P55" s="40">
        <v>4520</v>
      </c>
      <c r="Q55" s="40">
        <v>480</v>
      </c>
      <c r="R55" s="40">
        <v>5000</v>
      </c>
    </row>
  </sheetData>
  <mergeCells count="1">
    <mergeCell ref="I2:L3"/>
  </mergeCell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75A6-4C5A-4FC5-8CA1-D2DD6FEC3898}">
  <sheetPr codeName="Sheet6"/>
  <dimension ref="K1:V33"/>
  <sheetViews>
    <sheetView showGridLines="0" zoomScale="80" zoomScaleNormal="80" workbookViewId="0">
      <selection activeCell="L29" sqref="L29"/>
    </sheetView>
  </sheetViews>
  <sheetFormatPr defaultRowHeight="14.4" x14ac:dyDescent="0.3"/>
  <cols>
    <col min="11" max="11" width="12.5546875" bestFit="1" customWidth="1"/>
    <col min="12" max="12" width="15.5546875" bestFit="1" customWidth="1"/>
    <col min="13" max="14" width="9.109375" bestFit="1" customWidth="1"/>
    <col min="15" max="15" width="11.21875" customWidth="1"/>
    <col min="16" max="18" width="7.109375" bestFit="1" customWidth="1"/>
    <col min="19" max="19" width="10.77734375" bestFit="1" customWidth="1"/>
  </cols>
  <sheetData>
    <row r="1" spans="11:22" x14ac:dyDescent="0.3">
      <c r="K1" s="38" t="s">
        <v>31</v>
      </c>
      <c r="L1" t="s">
        <v>68</v>
      </c>
    </row>
    <row r="2" spans="11:22" x14ac:dyDescent="0.3">
      <c r="R2" s="41" t="s">
        <v>71</v>
      </c>
      <c r="S2" s="41"/>
      <c r="T2" s="41"/>
      <c r="U2" s="41"/>
      <c r="V2" s="41"/>
    </row>
    <row r="3" spans="11:22" x14ac:dyDescent="0.3">
      <c r="K3" s="38" t="s">
        <v>49</v>
      </c>
      <c r="L3" s="38" t="s">
        <v>67</v>
      </c>
      <c r="R3" s="41"/>
      <c r="S3" s="41"/>
      <c r="T3" s="41"/>
      <c r="U3" s="41"/>
      <c r="V3" s="41"/>
    </row>
    <row r="4" spans="11:22" x14ac:dyDescent="0.3">
      <c r="K4" s="38" t="s">
        <v>45</v>
      </c>
      <c r="L4" t="s">
        <v>37</v>
      </c>
      <c r="M4" t="s">
        <v>36</v>
      </c>
      <c r="N4" t="s">
        <v>33</v>
      </c>
      <c r="O4" t="s">
        <v>46</v>
      </c>
    </row>
    <row r="5" spans="11:22" x14ac:dyDescent="0.3">
      <c r="K5" s="39" t="s">
        <v>60</v>
      </c>
      <c r="L5" s="40">
        <v>196</v>
      </c>
      <c r="M5" s="40">
        <v>206</v>
      </c>
      <c r="N5" s="40">
        <v>206</v>
      </c>
      <c r="O5" s="40">
        <v>608</v>
      </c>
    </row>
    <row r="6" spans="11:22" x14ac:dyDescent="0.3">
      <c r="K6" s="39" t="s">
        <v>61</v>
      </c>
      <c r="L6" s="40">
        <v>133</v>
      </c>
      <c r="M6" s="40">
        <v>147</v>
      </c>
      <c r="N6" s="40">
        <v>489</v>
      </c>
      <c r="O6" s="40">
        <v>769</v>
      </c>
    </row>
    <row r="7" spans="11:22" x14ac:dyDescent="0.3">
      <c r="K7" s="39" t="s">
        <v>62</v>
      </c>
      <c r="L7" s="40">
        <v>83</v>
      </c>
      <c r="M7" s="40">
        <v>100</v>
      </c>
      <c r="N7" s="40">
        <v>251</v>
      </c>
      <c r="O7" s="40">
        <v>434</v>
      </c>
    </row>
    <row r="8" spans="11:22" x14ac:dyDescent="0.3">
      <c r="K8" s="39" t="s">
        <v>63</v>
      </c>
      <c r="L8" s="40">
        <v>1</v>
      </c>
      <c r="M8" s="40">
        <v>2</v>
      </c>
      <c r="N8" s="40">
        <v>16</v>
      </c>
      <c r="O8" s="40">
        <v>19</v>
      </c>
    </row>
    <row r="9" spans="11:22" x14ac:dyDescent="0.3">
      <c r="K9" s="39" t="s">
        <v>64</v>
      </c>
      <c r="L9" s="40">
        <v>445</v>
      </c>
      <c r="M9" s="40">
        <v>414</v>
      </c>
      <c r="N9" s="40">
        <v>402</v>
      </c>
      <c r="O9" s="40">
        <v>1261</v>
      </c>
    </row>
    <row r="10" spans="11:22" x14ac:dyDescent="0.3">
      <c r="K10" s="39" t="s">
        <v>65</v>
      </c>
      <c r="L10" s="40">
        <v>275</v>
      </c>
      <c r="M10" s="40">
        <v>376</v>
      </c>
      <c r="N10" s="40">
        <v>391</v>
      </c>
      <c r="O10" s="40">
        <v>1042</v>
      </c>
    </row>
    <row r="11" spans="11:22" x14ac:dyDescent="0.3">
      <c r="K11" s="39" t="s">
        <v>66</v>
      </c>
      <c r="L11" s="40">
        <v>270</v>
      </c>
      <c r="M11" s="40">
        <v>256</v>
      </c>
      <c r="N11" s="40">
        <v>341</v>
      </c>
      <c r="O11" s="40">
        <v>867</v>
      </c>
    </row>
    <row r="12" spans="11:22" x14ac:dyDescent="0.3">
      <c r="K12" s="39" t="s">
        <v>46</v>
      </c>
      <c r="L12" s="40">
        <v>1403</v>
      </c>
      <c r="M12" s="40">
        <v>1501</v>
      </c>
      <c r="N12" s="40">
        <v>2096</v>
      </c>
      <c r="O12" s="40">
        <v>5000</v>
      </c>
    </row>
    <row r="14" spans="11:22" x14ac:dyDescent="0.3">
      <c r="K14" s="38" t="s">
        <v>32</v>
      </c>
      <c r="L14" t="s">
        <v>68</v>
      </c>
    </row>
    <row r="16" spans="11:22" x14ac:dyDescent="0.3">
      <c r="K16" s="38" t="s">
        <v>48</v>
      </c>
      <c r="L16" s="38" t="s">
        <v>67</v>
      </c>
    </row>
    <row r="17" spans="11:19" x14ac:dyDescent="0.3">
      <c r="K17" s="38" t="s">
        <v>45</v>
      </c>
      <c r="L17" t="s">
        <v>60</v>
      </c>
      <c r="M17" t="s">
        <v>61</v>
      </c>
      <c r="N17" t="s">
        <v>62</v>
      </c>
      <c r="O17" t="s">
        <v>63</v>
      </c>
      <c r="P17" t="s">
        <v>64</v>
      </c>
      <c r="Q17" t="s">
        <v>65</v>
      </c>
      <c r="R17" t="s">
        <v>66</v>
      </c>
      <c r="S17" t="s">
        <v>46</v>
      </c>
    </row>
    <row r="18" spans="11:19" x14ac:dyDescent="0.3">
      <c r="K18" s="39" t="s">
        <v>50</v>
      </c>
      <c r="L18" s="40"/>
      <c r="M18" s="40">
        <v>79</v>
      </c>
      <c r="N18" s="40">
        <v>84</v>
      </c>
      <c r="O18" s="40">
        <v>3</v>
      </c>
      <c r="P18" s="40"/>
      <c r="Q18" s="40"/>
      <c r="R18" s="40">
        <v>35</v>
      </c>
      <c r="S18" s="40">
        <v>201</v>
      </c>
    </row>
    <row r="19" spans="11:19" x14ac:dyDescent="0.3">
      <c r="K19" s="39" t="s">
        <v>51</v>
      </c>
      <c r="L19" s="40">
        <v>104</v>
      </c>
      <c r="M19" s="40">
        <v>21</v>
      </c>
      <c r="N19" s="40">
        <v>5</v>
      </c>
      <c r="O19" s="40"/>
      <c r="P19" s="40">
        <v>87</v>
      </c>
      <c r="Q19" s="40">
        <v>41</v>
      </c>
      <c r="R19" s="40">
        <v>24</v>
      </c>
      <c r="S19" s="40">
        <v>282</v>
      </c>
    </row>
    <row r="20" spans="11:19" x14ac:dyDescent="0.3">
      <c r="K20" s="39" t="s">
        <v>52</v>
      </c>
      <c r="L20" s="40">
        <v>90</v>
      </c>
      <c r="M20" s="40">
        <v>113</v>
      </c>
      <c r="N20" s="40">
        <v>61</v>
      </c>
      <c r="O20" s="40">
        <v>3</v>
      </c>
      <c r="P20" s="40">
        <v>313</v>
      </c>
      <c r="Q20" s="40">
        <v>281</v>
      </c>
      <c r="R20" s="40">
        <v>194</v>
      </c>
      <c r="S20" s="40">
        <v>1055</v>
      </c>
    </row>
    <row r="21" spans="11:19" x14ac:dyDescent="0.3">
      <c r="K21" s="39" t="s">
        <v>53</v>
      </c>
      <c r="L21" s="40">
        <v>414</v>
      </c>
      <c r="M21" s="40">
        <v>556</v>
      </c>
      <c r="N21" s="40">
        <v>284</v>
      </c>
      <c r="O21" s="40">
        <v>13</v>
      </c>
      <c r="P21" s="40">
        <v>861</v>
      </c>
      <c r="Q21" s="40">
        <v>720</v>
      </c>
      <c r="R21" s="40">
        <v>614</v>
      </c>
      <c r="S21" s="40">
        <v>3462</v>
      </c>
    </row>
    <row r="22" spans="11:19" x14ac:dyDescent="0.3">
      <c r="K22" s="39" t="s">
        <v>46</v>
      </c>
      <c r="L22" s="40">
        <v>608</v>
      </c>
      <c r="M22" s="40">
        <v>769</v>
      </c>
      <c r="N22" s="40">
        <v>434</v>
      </c>
      <c r="O22" s="40">
        <v>19</v>
      </c>
      <c r="P22" s="40">
        <v>1261</v>
      </c>
      <c r="Q22" s="40">
        <v>1042</v>
      </c>
      <c r="R22" s="40">
        <v>867</v>
      </c>
      <c r="S22" s="40">
        <v>5000</v>
      </c>
    </row>
    <row r="25" spans="11:19" x14ac:dyDescent="0.3">
      <c r="K25" s="38" t="s">
        <v>28</v>
      </c>
      <c r="L25" t="s">
        <v>68</v>
      </c>
    </row>
    <row r="27" spans="11:19" x14ac:dyDescent="0.3">
      <c r="K27" s="38" t="s">
        <v>48</v>
      </c>
      <c r="L27" s="38" t="s">
        <v>67</v>
      </c>
    </row>
    <row r="28" spans="11:19" x14ac:dyDescent="0.3">
      <c r="K28" s="38" t="s">
        <v>45</v>
      </c>
      <c r="L28" t="s">
        <v>60</v>
      </c>
      <c r="M28" t="s">
        <v>61</v>
      </c>
      <c r="N28" t="s">
        <v>62</v>
      </c>
      <c r="O28" t="s">
        <v>63</v>
      </c>
      <c r="P28" t="s">
        <v>64</v>
      </c>
      <c r="Q28" t="s">
        <v>65</v>
      </c>
      <c r="R28" t="s">
        <v>66</v>
      </c>
      <c r="S28" t="s">
        <v>46</v>
      </c>
    </row>
    <row r="29" spans="11:19" x14ac:dyDescent="0.3">
      <c r="K29" s="39">
        <v>1</v>
      </c>
      <c r="L29" s="40">
        <v>177</v>
      </c>
      <c r="M29" s="40">
        <v>289</v>
      </c>
      <c r="N29" s="40">
        <v>151</v>
      </c>
      <c r="O29" s="40">
        <v>5</v>
      </c>
      <c r="P29" s="40">
        <v>367</v>
      </c>
      <c r="Q29" s="40">
        <v>232</v>
      </c>
      <c r="R29" s="40">
        <v>243</v>
      </c>
      <c r="S29" s="40">
        <v>1464</v>
      </c>
    </row>
    <row r="30" spans="11:19" x14ac:dyDescent="0.3">
      <c r="K30" s="39">
        <v>2</v>
      </c>
      <c r="L30" s="40">
        <v>157</v>
      </c>
      <c r="M30" s="40">
        <v>275</v>
      </c>
      <c r="N30" s="40">
        <v>165</v>
      </c>
      <c r="O30" s="40">
        <v>13</v>
      </c>
      <c r="P30" s="40">
        <v>265</v>
      </c>
      <c r="Q30" s="40">
        <v>194</v>
      </c>
      <c r="R30" s="40">
        <v>241</v>
      </c>
      <c r="S30" s="40">
        <v>1310</v>
      </c>
    </row>
    <row r="31" spans="11:19" x14ac:dyDescent="0.3">
      <c r="K31" s="39">
        <v>3</v>
      </c>
      <c r="L31" s="40">
        <v>98</v>
      </c>
      <c r="M31" s="40">
        <v>93</v>
      </c>
      <c r="N31" s="40">
        <v>64</v>
      </c>
      <c r="O31" s="40">
        <v>1</v>
      </c>
      <c r="P31" s="40">
        <v>287</v>
      </c>
      <c r="Q31" s="40">
        <v>304</v>
      </c>
      <c r="R31" s="40">
        <v>162</v>
      </c>
      <c r="S31" s="40">
        <v>1009</v>
      </c>
    </row>
    <row r="32" spans="11:19" x14ac:dyDescent="0.3">
      <c r="K32" s="39">
        <v>4</v>
      </c>
      <c r="L32" s="40">
        <v>176</v>
      </c>
      <c r="M32" s="40">
        <v>112</v>
      </c>
      <c r="N32" s="40">
        <v>54</v>
      </c>
      <c r="O32" s="40"/>
      <c r="P32" s="40">
        <v>342</v>
      </c>
      <c r="Q32" s="40">
        <v>312</v>
      </c>
      <c r="R32" s="40">
        <v>221</v>
      </c>
      <c r="S32" s="40">
        <v>1217</v>
      </c>
    </row>
    <row r="33" spans="11:19" x14ac:dyDescent="0.3">
      <c r="K33" s="39" t="s">
        <v>46</v>
      </c>
      <c r="L33" s="40">
        <v>608</v>
      </c>
      <c r="M33" s="40">
        <v>769</v>
      </c>
      <c r="N33" s="40">
        <v>434</v>
      </c>
      <c r="O33" s="40">
        <v>19</v>
      </c>
      <c r="P33" s="40">
        <v>1261</v>
      </c>
      <c r="Q33" s="40">
        <v>1042</v>
      </c>
      <c r="R33" s="40">
        <v>867</v>
      </c>
      <c r="S33" s="40">
        <v>5000</v>
      </c>
    </row>
  </sheetData>
  <mergeCells count="1">
    <mergeCell ref="R2:V3"/>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67DA-3AC1-43BE-9028-31DDD4D9DEAB}">
  <sheetPr codeName="Sheet7"/>
  <dimension ref="A2:Q103"/>
  <sheetViews>
    <sheetView showGridLines="0" zoomScale="80" zoomScaleNormal="80" workbookViewId="0">
      <selection activeCell="R6" sqref="R6"/>
    </sheetView>
  </sheetViews>
  <sheetFormatPr defaultRowHeight="14.4" x14ac:dyDescent="0.3"/>
  <cols>
    <col min="1" max="1" width="21.109375" bestFit="1" customWidth="1"/>
    <col min="2" max="2" width="16.33203125" bestFit="1" customWidth="1"/>
    <col min="3" max="3" width="7" bestFit="1" customWidth="1"/>
    <col min="4" max="4" width="11" bestFit="1" customWidth="1"/>
    <col min="15" max="15" width="19.33203125" bestFit="1" customWidth="1"/>
    <col min="17" max="17" width="16.21875" bestFit="1" customWidth="1"/>
    <col min="18" max="18" width="15.77734375" bestFit="1" customWidth="1"/>
    <col min="19" max="19" width="19.33203125" bestFit="1" customWidth="1"/>
  </cols>
  <sheetData>
    <row r="2" spans="1:2" ht="31.2" x14ac:dyDescent="0.3">
      <c r="A2" s="43" t="s">
        <v>72</v>
      </c>
    </row>
    <row r="4" spans="1:2" ht="18" x14ac:dyDescent="0.3">
      <c r="A4" s="44" t="s">
        <v>73</v>
      </c>
    </row>
    <row r="6" spans="1:2" x14ac:dyDescent="0.3">
      <c r="A6" s="36" t="s">
        <v>74</v>
      </c>
    </row>
    <row r="8" spans="1:2" x14ac:dyDescent="0.3">
      <c r="A8" s="38" t="s">
        <v>45</v>
      </c>
      <c r="B8" t="s">
        <v>49</v>
      </c>
    </row>
    <row r="9" spans="1:2" x14ac:dyDescent="0.3">
      <c r="A9" s="39" t="s">
        <v>34</v>
      </c>
      <c r="B9" s="40">
        <v>4520</v>
      </c>
    </row>
    <row r="10" spans="1:2" x14ac:dyDescent="0.3">
      <c r="A10" s="39" t="s">
        <v>35</v>
      </c>
      <c r="B10" s="40">
        <v>480</v>
      </c>
    </row>
    <row r="11" spans="1:2" x14ac:dyDescent="0.3">
      <c r="A11" s="39" t="s">
        <v>46</v>
      </c>
      <c r="B11" s="40">
        <v>5000</v>
      </c>
    </row>
    <row r="13" spans="1:2" ht="31.2" x14ac:dyDescent="0.3">
      <c r="A13" s="43" t="s">
        <v>75</v>
      </c>
    </row>
    <row r="15" spans="1:2" ht="18" x14ac:dyDescent="0.3">
      <c r="A15" s="44" t="s">
        <v>73</v>
      </c>
    </row>
    <row r="17" spans="1:17" x14ac:dyDescent="0.3">
      <c r="A17" s="36" t="s">
        <v>38</v>
      </c>
    </row>
    <row r="19" spans="1:17" x14ac:dyDescent="0.3">
      <c r="O19" t="s">
        <v>93</v>
      </c>
      <c r="Q19" t="s">
        <v>95</v>
      </c>
    </row>
    <row r="20" spans="1:17" x14ac:dyDescent="0.3">
      <c r="A20" s="38" t="s">
        <v>49</v>
      </c>
      <c r="B20" s="38" t="s">
        <v>67</v>
      </c>
      <c r="O20" s="40">
        <v>73.774199999999993</v>
      </c>
      <c r="Q20" s="40">
        <v>45.3384</v>
      </c>
    </row>
    <row r="21" spans="1:17" x14ac:dyDescent="0.3">
      <c r="A21" s="38" t="s">
        <v>45</v>
      </c>
      <c r="B21" t="s">
        <v>34</v>
      </c>
      <c r="C21" t="s">
        <v>35</v>
      </c>
      <c r="D21" t="s">
        <v>46</v>
      </c>
    </row>
    <row r="22" spans="1:17" x14ac:dyDescent="0.3">
      <c r="A22" s="39" t="s">
        <v>76</v>
      </c>
      <c r="B22" s="45">
        <v>1</v>
      </c>
      <c r="C22" s="45">
        <v>0</v>
      </c>
      <c r="D22" s="45">
        <v>1</v>
      </c>
    </row>
    <row r="23" spans="1:17" x14ac:dyDescent="0.3">
      <c r="A23" s="39" t="s">
        <v>78</v>
      </c>
      <c r="B23" s="45">
        <v>0.97758804695837775</v>
      </c>
      <c r="C23" s="45">
        <v>2.2411953041622197E-2</v>
      </c>
      <c r="D23" s="45">
        <v>1</v>
      </c>
      <c r="O23" t="s">
        <v>96</v>
      </c>
      <c r="Q23" t="s">
        <v>99</v>
      </c>
    </row>
    <row r="24" spans="1:17" x14ac:dyDescent="0.3">
      <c r="A24" s="39" t="s">
        <v>77</v>
      </c>
      <c r="B24" s="45">
        <v>0.63861386138613863</v>
      </c>
      <c r="C24" s="45">
        <v>0.36138613861386137</v>
      </c>
      <c r="D24" s="45">
        <v>1</v>
      </c>
      <c r="O24" s="40">
        <v>56.498800000000003</v>
      </c>
      <c r="Q24" s="40">
        <v>1.9379380000000008</v>
      </c>
    </row>
    <row r="25" spans="1:17" x14ac:dyDescent="0.3">
      <c r="A25" s="39" t="s">
        <v>46</v>
      </c>
      <c r="B25" s="45">
        <v>0.90400000000000003</v>
      </c>
      <c r="C25" s="45">
        <v>9.6000000000000002E-2</v>
      </c>
      <c r="D25" s="45">
        <v>1</v>
      </c>
    </row>
    <row r="28" spans="1:17" ht="31.2" x14ac:dyDescent="0.3">
      <c r="A28" s="43" t="s">
        <v>79</v>
      </c>
    </row>
    <row r="30" spans="1:17" ht="18" x14ac:dyDescent="0.3">
      <c r="A30" s="44" t="s">
        <v>73</v>
      </c>
    </row>
    <row r="32" spans="1:17" x14ac:dyDescent="0.3">
      <c r="A32" s="36" t="s">
        <v>39</v>
      </c>
    </row>
    <row r="34" spans="1:4" x14ac:dyDescent="0.3">
      <c r="A34" s="38" t="s">
        <v>49</v>
      </c>
      <c r="B34" s="38" t="s">
        <v>67</v>
      </c>
    </row>
    <row r="35" spans="1:4" x14ac:dyDescent="0.3">
      <c r="A35" s="38" t="s">
        <v>45</v>
      </c>
      <c r="B35" t="s">
        <v>34</v>
      </c>
      <c r="C35" t="s">
        <v>35</v>
      </c>
      <c r="D35" t="s">
        <v>46</v>
      </c>
    </row>
    <row r="36" spans="1:4" x14ac:dyDescent="0.3">
      <c r="A36" s="39" t="s">
        <v>36</v>
      </c>
      <c r="B36" s="45">
        <v>0.86342438374417052</v>
      </c>
      <c r="C36" s="45">
        <v>0.13657561625582945</v>
      </c>
      <c r="D36" s="45">
        <v>1</v>
      </c>
    </row>
    <row r="37" spans="1:4" x14ac:dyDescent="0.3">
      <c r="A37" s="39" t="s">
        <v>37</v>
      </c>
      <c r="B37" s="45">
        <v>0.87027797576621524</v>
      </c>
      <c r="C37" s="45">
        <v>0.12972202423378476</v>
      </c>
      <c r="D37" s="45">
        <v>1</v>
      </c>
    </row>
    <row r="38" spans="1:4" x14ac:dyDescent="0.3">
      <c r="A38" s="39" t="s">
        <v>33</v>
      </c>
      <c r="B38" s="45">
        <v>0.95562977099236646</v>
      </c>
      <c r="C38" s="45">
        <v>4.4370229007633585E-2</v>
      </c>
      <c r="D38" s="45">
        <v>1</v>
      </c>
    </row>
    <row r="39" spans="1:4" x14ac:dyDescent="0.3">
      <c r="A39" s="39" t="s">
        <v>46</v>
      </c>
      <c r="B39" s="45">
        <v>0.90400000000000003</v>
      </c>
      <c r="C39" s="45">
        <v>9.6000000000000002E-2</v>
      </c>
      <c r="D39" s="45">
        <v>1</v>
      </c>
    </row>
    <row r="41" spans="1:4" ht="31.2" x14ac:dyDescent="0.3">
      <c r="A41" s="43" t="s">
        <v>80</v>
      </c>
    </row>
    <row r="43" spans="1:4" ht="18" x14ac:dyDescent="0.3">
      <c r="A43" s="44" t="s">
        <v>73</v>
      </c>
    </row>
    <row r="45" spans="1:4" x14ac:dyDescent="0.3">
      <c r="A45" s="36" t="s">
        <v>81</v>
      </c>
    </row>
    <row r="47" spans="1:4" x14ac:dyDescent="0.3">
      <c r="A47" s="38" t="s">
        <v>49</v>
      </c>
      <c r="B47" s="38" t="s">
        <v>67</v>
      </c>
    </row>
    <row r="48" spans="1:4" x14ac:dyDescent="0.3">
      <c r="A48" s="38" t="s">
        <v>45</v>
      </c>
      <c r="B48" t="s">
        <v>34</v>
      </c>
      <c r="C48" t="s">
        <v>35</v>
      </c>
      <c r="D48" t="s">
        <v>46</v>
      </c>
    </row>
    <row r="49" spans="1:4" x14ac:dyDescent="0.3">
      <c r="A49" s="39" t="s">
        <v>34</v>
      </c>
      <c r="B49" s="45">
        <v>0.90625</v>
      </c>
      <c r="C49" s="45">
        <v>9.375E-2</v>
      </c>
      <c r="D49" s="45">
        <v>1</v>
      </c>
    </row>
    <row r="50" spans="1:4" x14ac:dyDescent="0.3">
      <c r="A50" s="39" t="s">
        <v>35</v>
      </c>
      <c r="B50" s="45">
        <v>0.90247989276139406</v>
      </c>
      <c r="C50" s="45">
        <v>9.7520107238605894E-2</v>
      </c>
      <c r="D50" s="45">
        <v>1</v>
      </c>
    </row>
    <row r="51" spans="1:4" x14ac:dyDescent="0.3">
      <c r="A51" s="39" t="s">
        <v>46</v>
      </c>
      <c r="B51" s="45">
        <v>0.90400000000000003</v>
      </c>
      <c r="C51" s="45">
        <v>9.6000000000000002E-2</v>
      </c>
      <c r="D51" s="45">
        <v>1</v>
      </c>
    </row>
    <row r="53" spans="1:4" ht="31.2" x14ac:dyDescent="0.3">
      <c r="A53" s="43" t="s">
        <v>82</v>
      </c>
    </row>
    <row r="55" spans="1:4" ht="18" x14ac:dyDescent="0.3">
      <c r="A55" s="44" t="s">
        <v>73</v>
      </c>
    </row>
    <row r="57" spans="1:4" x14ac:dyDescent="0.3">
      <c r="A57" s="36" t="s">
        <v>83</v>
      </c>
    </row>
    <row r="59" spans="1:4" x14ac:dyDescent="0.3">
      <c r="A59" s="38" t="s">
        <v>49</v>
      </c>
      <c r="B59" s="38" t="s">
        <v>67</v>
      </c>
    </row>
    <row r="60" spans="1:4" x14ac:dyDescent="0.3">
      <c r="A60" s="38" t="s">
        <v>45</v>
      </c>
      <c r="B60" t="s">
        <v>34</v>
      </c>
      <c r="C60" t="s">
        <v>35</v>
      </c>
      <c r="D60" t="s">
        <v>46</v>
      </c>
    </row>
    <row r="61" spans="1:4" x14ac:dyDescent="0.3">
      <c r="A61" s="39" t="s">
        <v>34</v>
      </c>
      <c r="B61" s="45">
        <v>0.90453257790368269</v>
      </c>
      <c r="C61" s="45">
        <v>9.5467422096317284E-2</v>
      </c>
      <c r="D61" s="45">
        <v>1</v>
      </c>
    </row>
    <row r="62" spans="1:4" x14ac:dyDescent="0.3">
      <c r="A62" s="39" t="s">
        <v>35</v>
      </c>
      <c r="B62" s="45">
        <v>0.90272108843537413</v>
      </c>
      <c r="C62" s="45">
        <v>9.7278911564625856E-2</v>
      </c>
      <c r="D62" s="45">
        <v>1</v>
      </c>
    </row>
    <row r="63" spans="1:4" x14ac:dyDescent="0.3">
      <c r="A63" s="39" t="s">
        <v>46</v>
      </c>
      <c r="B63" s="45">
        <v>0.90400000000000003</v>
      </c>
      <c r="C63" s="45">
        <v>9.6000000000000002E-2</v>
      </c>
      <c r="D63" s="45">
        <v>1</v>
      </c>
    </row>
    <row r="65" spans="1:4" ht="31.2" x14ac:dyDescent="0.3">
      <c r="A65" s="43" t="s">
        <v>84</v>
      </c>
    </row>
    <row r="67" spans="1:4" ht="18" x14ac:dyDescent="0.3">
      <c r="A67" s="44" t="s">
        <v>73</v>
      </c>
    </row>
    <row r="69" spans="1:4" x14ac:dyDescent="0.3">
      <c r="A69" s="36" t="s">
        <v>85</v>
      </c>
    </row>
    <row r="71" spans="1:4" x14ac:dyDescent="0.3">
      <c r="A71" s="38" t="s">
        <v>49</v>
      </c>
      <c r="B71" s="38" t="s">
        <v>67</v>
      </c>
    </row>
    <row r="72" spans="1:4" x14ac:dyDescent="0.3">
      <c r="A72" s="38" t="s">
        <v>45</v>
      </c>
      <c r="B72" t="s">
        <v>34</v>
      </c>
      <c r="C72" t="s">
        <v>35</v>
      </c>
      <c r="D72" t="s">
        <v>46</v>
      </c>
    </row>
    <row r="73" spans="1:4" x14ac:dyDescent="0.3">
      <c r="A73" s="39">
        <v>1</v>
      </c>
      <c r="B73" s="45">
        <v>0.92759562841530052</v>
      </c>
      <c r="C73" s="45">
        <v>7.2404371584699451E-2</v>
      </c>
      <c r="D73" s="45">
        <v>1</v>
      </c>
    </row>
    <row r="74" spans="1:4" x14ac:dyDescent="0.3">
      <c r="A74" s="39">
        <v>2</v>
      </c>
      <c r="B74" s="45">
        <v>0.91755725190839699</v>
      </c>
      <c r="C74" s="45">
        <v>8.2442748091603055E-2</v>
      </c>
      <c r="D74" s="45">
        <v>1</v>
      </c>
    </row>
    <row r="75" spans="1:4" x14ac:dyDescent="0.3">
      <c r="A75" s="39">
        <v>3</v>
      </c>
      <c r="B75" s="45">
        <v>0.86818632309217048</v>
      </c>
      <c r="C75" s="45">
        <v>0.13181367690782952</v>
      </c>
      <c r="D75" s="45">
        <v>1</v>
      </c>
    </row>
    <row r="76" spans="1:4" x14ac:dyDescent="0.3">
      <c r="A76" s="39">
        <v>4</v>
      </c>
      <c r="B76" s="45">
        <v>0.89071487263763349</v>
      </c>
      <c r="C76" s="45">
        <v>0.10928512736236648</v>
      </c>
      <c r="D76" s="45">
        <v>1</v>
      </c>
    </row>
    <row r="77" spans="1:4" x14ac:dyDescent="0.3">
      <c r="A77" s="39" t="s">
        <v>46</v>
      </c>
      <c r="B77" s="45">
        <v>0.90400000000000003</v>
      </c>
      <c r="C77" s="45">
        <v>9.6000000000000002E-2</v>
      </c>
      <c r="D77" s="45">
        <v>1</v>
      </c>
    </row>
    <row r="79" spans="1:4" ht="31.2" x14ac:dyDescent="0.3">
      <c r="A79" s="43" t="s">
        <v>86</v>
      </c>
    </row>
    <row r="81" spans="1:4" ht="18" x14ac:dyDescent="0.3">
      <c r="A81" s="44" t="s">
        <v>73</v>
      </c>
    </row>
    <row r="83" spans="1:4" x14ac:dyDescent="0.3">
      <c r="A83" s="36" t="s">
        <v>87</v>
      </c>
    </row>
    <row r="85" spans="1:4" x14ac:dyDescent="0.3">
      <c r="A85" s="38" t="s">
        <v>49</v>
      </c>
      <c r="B85" s="38" t="s">
        <v>67</v>
      </c>
    </row>
    <row r="86" spans="1:4" x14ac:dyDescent="0.3">
      <c r="A86" s="38" t="s">
        <v>45</v>
      </c>
      <c r="B86" t="s">
        <v>34</v>
      </c>
      <c r="C86" t="s">
        <v>35</v>
      </c>
      <c r="D86" t="s">
        <v>46</v>
      </c>
    </row>
    <row r="87" spans="1:4" x14ac:dyDescent="0.3">
      <c r="A87" s="39" t="s">
        <v>34</v>
      </c>
      <c r="B87" s="45">
        <v>0.92762877820349088</v>
      </c>
      <c r="C87" s="45">
        <v>7.237122179650915E-2</v>
      </c>
      <c r="D87" s="45">
        <v>1</v>
      </c>
    </row>
    <row r="88" spans="1:4" x14ac:dyDescent="0.3">
      <c r="A88" s="39" t="s">
        <v>35</v>
      </c>
      <c r="B88" s="45">
        <v>0.53642384105960261</v>
      </c>
      <c r="C88" s="45">
        <v>0.46357615894039733</v>
      </c>
      <c r="D88" s="45">
        <v>1</v>
      </c>
    </row>
    <row r="89" spans="1:4" x14ac:dyDescent="0.3">
      <c r="A89" s="39" t="s">
        <v>46</v>
      </c>
      <c r="B89" s="45">
        <v>0.90400000000000003</v>
      </c>
      <c r="C89" s="45">
        <v>9.6000000000000002E-2</v>
      </c>
      <c r="D89" s="45">
        <v>1</v>
      </c>
    </row>
    <row r="93" spans="1:4" ht="31.2" x14ac:dyDescent="0.3">
      <c r="A93" s="43" t="s">
        <v>88</v>
      </c>
    </row>
    <row r="95" spans="1:4" ht="18" x14ac:dyDescent="0.3">
      <c r="A95" s="44" t="s">
        <v>73</v>
      </c>
    </row>
    <row r="97" spans="1:4" x14ac:dyDescent="0.3">
      <c r="A97" s="36" t="s">
        <v>89</v>
      </c>
    </row>
    <row r="99" spans="1:4" x14ac:dyDescent="0.3">
      <c r="A99" s="38" t="s">
        <v>49</v>
      </c>
      <c r="B99" s="38" t="s">
        <v>67</v>
      </c>
    </row>
    <row r="100" spans="1:4" x14ac:dyDescent="0.3">
      <c r="A100" s="38" t="s">
        <v>45</v>
      </c>
      <c r="B100" t="s">
        <v>34</v>
      </c>
      <c r="C100" t="s">
        <v>35</v>
      </c>
      <c r="D100" t="s">
        <v>46</v>
      </c>
    </row>
    <row r="101" spans="1:4" x14ac:dyDescent="0.3">
      <c r="A101" s="39" t="s">
        <v>34</v>
      </c>
      <c r="B101" s="45">
        <v>0.90620812862885214</v>
      </c>
      <c r="C101" s="45">
        <v>9.3791871371147834E-2</v>
      </c>
      <c r="D101" s="45">
        <v>1</v>
      </c>
    </row>
    <row r="102" spans="1:4" x14ac:dyDescent="0.3">
      <c r="A102" s="39" t="s">
        <v>35</v>
      </c>
      <c r="B102" s="45">
        <v>0.88505747126436785</v>
      </c>
      <c r="C102" s="45">
        <v>0.11494252873563218</v>
      </c>
      <c r="D102" s="45">
        <v>1</v>
      </c>
    </row>
    <row r="103" spans="1:4" x14ac:dyDescent="0.3">
      <c r="A103" s="39" t="s">
        <v>46</v>
      </c>
      <c r="B103" s="45">
        <v>0.90400000000000003</v>
      </c>
      <c r="C103" s="45">
        <v>9.6000000000000002E-2</v>
      </c>
      <c r="D103" s="45">
        <v>1</v>
      </c>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8895-159E-4725-B553-9DBDF00B487F}">
  <sheetPr codeName="Sheet8"/>
  <dimension ref="C3:G14"/>
  <sheetViews>
    <sheetView showGridLines="0" workbookViewId="0">
      <selection activeCell="G5" sqref="G5"/>
    </sheetView>
  </sheetViews>
  <sheetFormatPr defaultRowHeight="14.4" x14ac:dyDescent="0.3"/>
  <cols>
    <col min="4" max="4" width="26.77734375" customWidth="1"/>
  </cols>
  <sheetData>
    <row r="3" spans="3:7" ht="15.6" x14ac:dyDescent="0.3">
      <c r="D3" s="46" t="s">
        <v>101</v>
      </c>
    </row>
    <row r="4" spans="3:7" x14ac:dyDescent="0.3">
      <c r="C4" s="47"/>
      <c r="D4" s="47"/>
      <c r="E4" s="47"/>
      <c r="F4" s="47"/>
      <c r="G4" s="47"/>
    </row>
    <row r="5" spans="3:7" ht="15.6" x14ac:dyDescent="0.3">
      <c r="C5" s="55"/>
      <c r="D5" s="56"/>
      <c r="E5" s="56"/>
      <c r="F5" s="56"/>
      <c r="G5" s="57"/>
    </row>
    <row r="6" spans="3:7" ht="15.6" x14ac:dyDescent="0.3">
      <c r="C6" s="55"/>
      <c r="D6" s="58" t="s">
        <v>90</v>
      </c>
      <c r="E6" s="58">
        <f>GETPIVOTDATA("Personal Loan",'Pivot tables &amp; Charts'!$A$8)</f>
        <v>5000</v>
      </c>
      <c r="F6" s="56"/>
      <c r="G6" s="57"/>
    </row>
    <row r="7" spans="3:7" ht="15.6" x14ac:dyDescent="0.3">
      <c r="C7" s="55"/>
      <c r="D7" s="58" t="s">
        <v>91</v>
      </c>
      <c r="E7" s="58">
        <f>GETPIVOTDATA("Personal Loan",'Pivot tables &amp; Charts'!$A$8,"Personal Loan","Yes")</f>
        <v>480</v>
      </c>
      <c r="F7" s="56"/>
      <c r="G7" s="57"/>
    </row>
    <row r="8" spans="3:7" ht="15.6" x14ac:dyDescent="0.3">
      <c r="C8" s="55"/>
      <c r="D8" s="58" t="s">
        <v>92</v>
      </c>
      <c r="E8" s="59">
        <f>E7/E6</f>
        <v>9.6000000000000002E-2</v>
      </c>
      <c r="F8" s="56"/>
      <c r="G8" s="57"/>
    </row>
    <row r="9" spans="3:7" ht="15.6" x14ac:dyDescent="0.3">
      <c r="C9" s="55"/>
      <c r="D9" s="58" t="s">
        <v>94</v>
      </c>
      <c r="E9" s="58">
        <f>GETPIVOTDATA("Income (in K/year)",'Pivot tables &amp; Charts'!$O$19)</f>
        <v>73.774199999999993</v>
      </c>
      <c r="F9" s="56"/>
      <c r="G9" s="57"/>
    </row>
    <row r="10" spans="3:7" ht="15.6" x14ac:dyDescent="0.3">
      <c r="C10" s="55"/>
      <c r="D10" s="60" t="s">
        <v>98</v>
      </c>
      <c r="E10" s="58">
        <f>GETPIVOTDATA("Age (in years)",'Pivot tables &amp; Charts'!$Q$19)</f>
        <v>45.3384</v>
      </c>
      <c r="F10" s="56"/>
      <c r="G10" s="57"/>
    </row>
    <row r="11" spans="3:7" ht="15.6" x14ac:dyDescent="0.3">
      <c r="C11" s="55"/>
      <c r="D11" s="60" t="s">
        <v>97</v>
      </c>
      <c r="E11" s="58">
        <f>GETPIVOTDATA("Mortgage",'Pivot tables &amp; Charts'!$O$23)</f>
        <v>56.498800000000003</v>
      </c>
      <c r="F11" s="56"/>
      <c r="G11" s="57"/>
    </row>
    <row r="12" spans="3:7" ht="15.6" x14ac:dyDescent="0.3">
      <c r="C12" s="55"/>
      <c r="D12" s="60" t="s">
        <v>100</v>
      </c>
      <c r="E12" s="61">
        <f>GETPIVOTDATA("CCAvg",'Pivot tables &amp; Charts'!$Q$23)</f>
        <v>1.9379380000000008</v>
      </c>
      <c r="F12" s="55"/>
      <c r="G12" s="57"/>
    </row>
    <row r="13" spans="3:7" ht="15.6" x14ac:dyDescent="0.3">
      <c r="C13" s="55"/>
      <c r="D13" s="55"/>
      <c r="E13" s="55"/>
      <c r="F13" s="55"/>
      <c r="G13" s="57"/>
    </row>
    <row r="14" spans="3:7" x14ac:dyDescent="0.3">
      <c r="C14" s="48"/>
      <c r="D14" s="48"/>
      <c r="E14" s="48"/>
      <c r="F14" s="48"/>
      <c r="G14" s="4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285D-4093-4A7E-8A81-D50F4DC0EE58}">
  <sheetPr codeName="Sheet9"/>
  <dimension ref="AU6:AW13"/>
  <sheetViews>
    <sheetView showGridLines="0" tabSelected="1" zoomScale="70" zoomScaleNormal="70" workbookViewId="0">
      <selection activeCell="AC42" sqref="AC42"/>
    </sheetView>
  </sheetViews>
  <sheetFormatPr defaultRowHeight="14.4" x14ac:dyDescent="0.3"/>
  <cols>
    <col min="1" max="34" width="8.88671875" style="49"/>
    <col min="35" max="35" width="31.33203125" style="49" customWidth="1"/>
    <col min="36" max="16384" width="8.88671875" style="49"/>
  </cols>
  <sheetData>
    <row r="6" spans="47:49" ht="18" x14ac:dyDescent="0.35">
      <c r="AU6" s="50"/>
      <c r="AV6" s="50"/>
      <c r="AW6" s="50"/>
    </row>
    <row r="7" spans="47:49" ht="18" x14ac:dyDescent="0.35">
      <c r="AU7" s="51" t="s">
        <v>90</v>
      </c>
      <c r="AV7" s="51">
        <f>GETPIVOTDATA("Personal Loan",'Pivot tables &amp; Charts'!$A$8)</f>
        <v>5000</v>
      </c>
      <c r="AW7" s="50"/>
    </row>
    <row r="8" spans="47:49" ht="18" x14ac:dyDescent="0.35">
      <c r="AU8" s="51" t="s">
        <v>91</v>
      </c>
      <c r="AV8" s="51">
        <f>GETPIVOTDATA("Personal Loan",'Pivot tables &amp; Charts'!$A$8,"Personal Loan","Yes")</f>
        <v>480</v>
      </c>
      <c r="AW8" s="50"/>
    </row>
    <row r="9" spans="47:49" ht="18" x14ac:dyDescent="0.35">
      <c r="AU9" s="51" t="s">
        <v>92</v>
      </c>
      <c r="AV9" s="52">
        <f>AV8/AV7</f>
        <v>9.6000000000000002E-2</v>
      </c>
      <c r="AW9" s="50"/>
    </row>
    <row r="10" spans="47:49" ht="18" x14ac:dyDescent="0.35">
      <c r="AU10" s="51" t="s">
        <v>94</v>
      </c>
      <c r="AV10" s="51">
        <f>GETPIVOTDATA("Income (in K/year)",'Pivot tables &amp; Charts'!$O$19)</f>
        <v>73.774199999999993</v>
      </c>
      <c r="AW10" s="50"/>
    </row>
    <row r="11" spans="47:49" ht="18" x14ac:dyDescent="0.35">
      <c r="AU11" s="53" t="s">
        <v>98</v>
      </c>
      <c r="AV11" s="51">
        <f>GETPIVOTDATA("Age (in years)",'Pivot tables &amp; Charts'!$Q$19)</f>
        <v>45.3384</v>
      </c>
      <c r="AW11" s="50"/>
    </row>
    <row r="12" spans="47:49" ht="18" x14ac:dyDescent="0.35">
      <c r="AU12" s="53" t="s">
        <v>97</v>
      </c>
      <c r="AV12" s="51">
        <f>GETPIVOTDATA("Mortgage",'Pivot tables &amp; Charts'!$O$23)</f>
        <v>56.498800000000003</v>
      </c>
      <c r="AW12" s="50"/>
    </row>
    <row r="13" spans="47:49" x14ac:dyDescent="0.3">
      <c r="AU13" s="53" t="s">
        <v>100</v>
      </c>
      <c r="AV13" s="54">
        <f>GETPIVOTDATA("CCAvg",'Pivot tables &amp; Charts'!$Q$23)</f>
        <v>1.9379380000000008</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FCA97-F087-46DF-9CCC-A8EB941FB922}">
  <dimension ref="A1"/>
  <sheetViews>
    <sheetView showGridLines="0" zoomScale="85" zoomScaleNormal="85" workbookViewId="0">
      <selection activeCell="X10" sqref="X10"/>
    </sheetView>
  </sheetViews>
  <sheetFormatPr defaultRowHeight="14.4" x14ac:dyDescent="0.3"/>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2290" r:id="rId4">
          <objectPr defaultSize="0" autoPict="0" r:id="rId5">
            <anchor moveWithCells="1">
              <from>
                <xdr:col>3</xdr:col>
                <xdr:colOff>342900</xdr:colOff>
                <xdr:row>5</xdr:row>
                <xdr:rowOff>76200</xdr:rowOff>
              </from>
              <to>
                <xdr:col>22</xdr:col>
                <xdr:colOff>548640</xdr:colOff>
                <xdr:row>52</xdr:row>
                <xdr:rowOff>121920</xdr:rowOff>
              </to>
            </anchor>
          </objectPr>
        </oleObject>
      </mc:Choice>
      <mc:Fallback>
        <oleObject progId="Word.Document.12" shapeId="12290" r:id="rId4"/>
      </mc:Fallback>
    </mc:AlternateContent>
    <mc:AlternateContent xmlns:mc="http://schemas.openxmlformats.org/markup-compatibility/2006">
      <mc:Choice Requires="x14">
        <oleObject progId="Word.Document.12" shapeId="12291" r:id="rId6">
          <objectPr defaultSize="0" autoPict="0" r:id="rId7">
            <anchor moveWithCells="1">
              <from>
                <xdr:col>3</xdr:col>
                <xdr:colOff>342900</xdr:colOff>
                <xdr:row>1</xdr:row>
                <xdr:rowOff>160020</xdr:rowOff>
              </from>
              <to>
                <xdr:col>22</xdr:col>
                <xdr:colOff>556260</xdr:colOff>
                <xdr:row>5</xdr:row>
                <xdr:rowOff>91440</xdr:rowOff>
              </to>
            </anchor>
          </objectPr>
        </oleObject>
      </mc:Choice>
      <mc:Fallback>
        <oleObject progId="Word.Document.12" shapeId="12291" r:id="rId6"/>
      </mc:Fallback>
    </mc:AlternateContent>
  </oleObjec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Cleaning Log</vt:lpstr>
      <vt:lpstr>Raw Data</vt:lpstr>
      <vt:lpstr>Cleaned Data set</vt:lpstr>
      <vt:lpstr>EDA-1</vt:lpstr>
      <vt:lpstr>EDA 2</vt:lpstr>
      <vt:lpstr>EDA 3</vt:lpstr>
      <vt:lpstr>Pivot tables &amp; Charts</vt:lpstr>
      <vt:lpstr>KPI</vt:lpstr>
      <vt:lpstr>Dashboard</vt:lpstr>
      <vt:lpstr>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Arjun</dc:creator>
  <dc:description/>
  <cp:lastModifiedBy>Mg Srivatsa</cp:lastModifiedBy>
  <cp:revision>0</cp:revision>
  <dcterms:created xsi:type="dcterms:W3CDTF">2018-06-20T08:45:44Z</dcterms:created>
  <dcterms:modified xsi:type="dcterms:W3CDTF">2026-07-14T05:51:17Z</dcterms:modified>
  <dc:language>en-US</dc:language>
</cp:coreProperties>
</file>